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
    </mc:Choice>
  </mc:AlternateContent>
  <xr:revisionPtr revIDLastSave="10" documentId="8_{03926C33-8F1F-D14A-B8A4-9D75F780C091}" xr6:coauthVersionLast="47" xr6:coauthVersionMax="47" xr10:uidLastSave="{54EC20BF-704C-A041-AEB3-7291EA8254F8}"/>
  <bookViews>
    <workbookView xWindow="420" yWindow="500" windowWidth="25620" windowHeight="27060" xr2:uid="{9F5570E2-C633-924A-8821-DB88D97FDFDB}"/>
  </bookViews>
  <sheets>
    <sheet name="2016" sheetId="1" r:id="rId1"/>
  </sheets>
  <externalReferences>
    <externalReference r:id="rId2"/>
  </externalReferences>
  <definedNames>
    <definedName name="s0">[1]antenna_all!#REF!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N3" i="1" l="1"/>
  <c r="AN4" i="1"/>
  <c r="AN5" i="1"/>
  <c r="AN6" i="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8" i="1"/>
  <c r="AN79" i="1"/>
  <c r="AN80" i="1"/>
  <c r="AN81" i="1"/>
  <c r="AN82" i="1"/>
  <c r="AN83" i="1"/>
  <c r="AN84" i="1"/>
  <c r="AN85" i="1"/>
  <c r="AN86" i="1"/>
  <c r="AN87" i="1"/>
  <c r="AN88" i="1"/>
  <c r="AN89" i="1"/>
  <c r="AN90" i="1"/>
  <c r="AN91" i="1"/>
  <c r="AN92" i="1"/>
  <c r="AN93" i="1"/>
  <c r="AN94" i="1"/>
  <c r="AN95" i="1"/>
  <c r="AN96" i="1"/>
  <c r="AN97" i="1"/>
  <c r="AN98" i="1"/>
  <c r="AN99" i="1"/>
  <c r="AN100" i="1"/>
  <c r="AN101" i="1"/>
  <c r="AN102" i="1"/>
  <c r="AN103" i="1"/>
  <c r="AN104" i="1"/>
  <c r="AN105" i="1"/>
  <c r="AN106" i="1"/>
  <c r="AN107" i="1"/>
  <c r="AN108" i="1"/>
  <c r="AN109" i="1"/>
  <c r="AN110" i="1"/>
  <c r="AN111" i="1"/>
  <c r="AN112" i="1"/>
  <c r="AN113" i="1"/>
  <c r="AN114" i="1"/>
  <c r="AN115" i="1"/>
  <c r="AN116" i="1"/>
  <c r="AN117" i="1"/>
  <c r="AN118" i="1"/>
  <c r="AN119" i="1"/>
  <c r="AN120" i="1"/>
  <c r="AN121" i="1"/>
  <c r="AN122" i="1"/>
  <c r="AN123" i="1"/>
  <c r="AN124" i="1"/>
  <c r="AN125" i="1"/>
  <c r="AN126" i="1"/>
  <c r="AN127" i="1"/>
  <c r="AN128" i="1"/>
  <c r="AN129" i="1"/>
  <c r="AN130" i="1"/>
  <c r="AN131" i="1"/>
  <c r="AN132" i="1"/>
  <c r="AN133" i="1"/>
  <c r="AN134" i="1"/>
  <c r="AN135" i="1"/>
  <c r="AN136" i="1"/>
  <c r="AN137" i="1"/>
  <c r="AN138" i="1"/>
  <c r="AN139" i="1"/>
  <c r="AN140" i="1"/>
  <c r="AN141" i="1"/>
  <c r="AN142" i="1"/>
  <c r="AN143" i="1"/>
  <c r="AN144" i="1"/>
  <c r="AN145" i="1"/>
  <c r="AN146" i="1"/>
  <c r="AN147" i="1"/>
  <c r="AN148" i="1"/>
  <c r="AN149" i="1"/>
  <c r="AN150" i="1"/>
  <c r="AN151" i="1"/>
  <c r="AN152" i="1"/>
  <c r="AN153" i="1"/>
  <c r="AN154" i="1"/>
  <c r="AN155" i="1"/>
  <c r="AN156" i="1"/>
  <c r="AN157" i="1"/>
  <c r="AN158" i="1"/>
  <c r="AN159" i="1"/>
  <c r="AN160" i="1"/>
  <c r="AN161" i="1"/>
  <c r="AN162" i="1"/>
  <c r="AN163" i="1"/>
  <c r="AN164" i="1"/>
  <c r="AN165" i="1"/>
  <c r="AN166" i="1"/>
  <c r="AN167" i="1"/>
  <c r="AN168" i="1"/>
  <c r="AN169" i="1"/>
  <c r="AN170" i="1"/>
  <c r="AN171" i="1"/>
  <c r="AN172" i="1"/>
  <c r="AN173" i="1"/>
  <c r="AN174" i="1"/>
  <c r="AN175" i="1"/>
  <c r="AN176" i="1"/>
  <c r="AN177" i="1"/>
  <c r="AN178" i="1"/>
  <c r="AN179" i="1"/>
  <c r="AN180" i="1"/>
  <c r="AN181" i="1"/>
  <c r="AN182" i="1"/>
  <c r="AN183" i="1"/>
  <c r="AN184" i="1"/>
  <c r="AN185" i="1"/>
  <c r="AN186" i="1"/>
  <c r="AN187" i="1"/>
  <c r="AN188" i="1"/>
  <c r="AN189" i="1"/>
  <c r="AN190" i="1"/>
  <c r="AN191" i="1"/>
  <c r="AN192" i="1"/>
  <c r="AN193" i="1"/>
  <c r="AN194" i="1"/>
  <c r="AN195" i="1"/>
  <c r="AN196" i="1"/>
  <c r="AN197" i="1"/>
  <c r="AN198" i="1"/>
  <c r="AN199" i="1"/>
  <c r="AN200" i="1"/>
  <c r="AN201" i="1"/>
  <c r="AN202" i="1"/>
  <c r="AN203" i="1"/>
  <c r="AN204" i="1"/>
  <c r="AN205" i="1"/>
  <c r="AN206" i="1"/>
  <c r="AN207" i="1"/>
  <c r="AN208" i="1"/>
  <c r="AN209" i="1"/>
  <c r="AN210" i="1"/>
  <c r="AN211" i="1"/>
  <c r="AN212" i="1"/>
  <c r="AN213" i="1"/>
  <c r="AN214" i="1"/>
  <c r="AN215" i="1"/>
  <c r="AN216" i="1"/>
  <c r="AN217" i="1"/>
  <c r="AN218" i="1"/>
  <c r="AN219" i="1"/>
  <c r="AN220" i="1"/>
  <c r="AN221" i="1"/>
  <c r="AN222" i="1"/>
  <c r="AN223" i="1"/>
  <c r="AN224" i="1"/>
  <c r="AN225" i="1"/>
  <c r="AN226" i="1"/>
  <c r="AN227" i="1"/>
  <c r="AN228" i="1"/>
  <c r="AN229" i="1"/>
  <c r="AN230" i="1"/>
  <c r="AN231" i="1"/>
  <c r="AN232" i="1"/>
  <c r="AN233" i="1"/>
  <c r="AN234" i="1"/>
  <c r="AN235" i="1"/>
  <c r="AN236" i="1"/>
  <c r="AN237" i="1"/>
  <c r="AN238" i="1"/>
  <c r="AN239" i="1"/>
  <c r="AN240" i="1"/>
  <c r="AN241" i="1"/>
  <c r="AN242" i="1"/>
  <c r="AN243" i="1"/>
  <c r="AN244" i="1"/>
  <c r="AN245" i="1"/>
  <c r="AN246" i="1"/>
  <c r="AN247" i="1"/>
  <c r="AN248" i="1"/>
  <c r="AN249" i="1"/>
  <c r="AN250" i="1"/>
  <c r="AN251" i="1"/>
  <c r="AN252" i="1"/>
  <c r="AN253" i="1"/>
  <c r="AN254" i="1"/>
  <c r="AN255" i="1"/>
  <c r="AN256" i="1"/>
  <c r="AN257" i="1"/>
  <c r="AN258" i="1"/>
  <c r="AN259" i="1"/>
  <c r="AN260" i="1"/>
  <c r="AN261" i="1"/>
  <c r="AN262" i="1"/>
  <c r="AN263" i="1"/>
  <c r="AN264" i="1"/>
  <c r="AN265" i="1"/>
  <c r="AN266" i="1"/>
  <c r="AN267" i="1"/>
  <c r="AN268" i="1"/>
  <c r="AN269" i="1"/>
  <c r="AN270" i="1"/>
  <c r="AN271" i="1"/>
  <c r="AN272" i="1"/>
  <c r="AN273" i="1"/>
  <c r="AN274" i="1"/>
  <c r="AN275" i="1"/>
  <c r="AN276" i="1"/>
  <c r="AN277" i="1"/>
  <c r="AN278" i="1"/>
  <c r="AN279" i="1"/>
  <c r="AN280" i="1"/>
  <c r="AN281" i="1"/>
  <c r="AN282" i="1"/>
  <c r="AN283" i="1"/>
  <c r="AN284" i="1"/>
  <c r="AN285" i="1"/>
  <c r="AN286" i="1"/>
  <c r="AN287" i="1"/>
  <c r="AN288" i="1"/>
  <c r="AN289" i="1"/>
  <c r="AN290" i="1"/>
  <c r="AN291" i="1"/>
  <c r="AN292" i="1"/>
  <c r="AN293" i="1"/>
  <c r="AN294" i="1"/>
  <c r="AN295" i="1"/>
  <c r="AN296" i="1"/>
  <c r="AN297" i="1"/>
  <c r="AN298" i="1"/>
  <c r="AN299" i="1"/>
  <c r="AN300" i="1"/>
  <c r="AN301" i="1"/>
  <c r="AN302" i="1"/>
  <c r="AN303" i="1"/>
  <c r="AN304" i="1"/>
  <c r="AN305" i="1"/>
  <c r="AN306" i="1"/>
  <c r="AN307" i="1"/>
  <c r="AN308" i="1"/>
  <c r="AN309" i="1"/>
  <c r="AN310" i="1"/>
  <c r="AN311" i="1"/>
  <c r="AN312" i="1"/>
  <c r="AN313" i="1"/>
  <c r="AN314" i="1"/>
  <c r="AN315" i="1"/>
  <c r="AN316" i="1"/>
  <c r="AN317" i="1"/>
  <c r="AN318" i="1"/>
  <c r="AN319" i="1"/>
  <c r="AN320" i="1"/>
  <c r="AN321" i="1"/>
  <c r="AN322" i="1"/>
  <c r="AN323" i="1"/>
  <c r="AN324" i="1"/>
  <c r="AN325" i="1"/>
  <c r="AN326" i="1"/>
  <c r="AN327" i="1"/>
  <c r="AN328" i="1"/>
  <c r="AN329" i="1"/>
  <c r="AN330" i="1"/>
  <c r="AN331" i="1"/>
  <c r="AN332" i="1"/>
  <c r="AN333" i="1"/>
  <c r="AN334" i="1"/>
  <c r="AN335" i="1"/>
  <c r="AN336" i="1"/>
  <c r="AN337" i="1"/>
  <c r="AN338" i="1"/>
  <c r="AN339" i="1"/>
  <c r="AN340" i="1"/>
  <c r="AN341" i="1"/>
  <c r="AN342" i="1"/>
  <c r="AN343" i="1"/>
  <c r="AN344" i="1"/>
  <c r="AN345" i="1"/>
  <c r="AN346" i="1"/>
  <c r="AN347" i="1"/>
  <c r="AN348" i="1"/>
  <c r="AN349" i="1"/>
  <c r="AN350" i="1"/>
  <c r="AN351" i="1"/>
  <c r="AN352" i="1"/>
  <c r="AN353" i="1"/>
  <c r="AN354" i="1"/>
  <c r="AN355" i="1"/>
  <c r="AN356" i="1"/>
  <c r="AN357" i="1"/>
  <c r="AN358" i="1"/>
  <c r="AN359" i="1"/>
  <c r="AN360" i="1"/>
  <c r="AN361" i="1"/>
  <c r="AN362" i="1"/>
  <c r="AN363" i="1"/>
  <c r="AN364" i="1"/>
  <c r="AN365" i="1"/>
  <c r="AN366" i="1"/>
  <c r="AN367" i="1"/>
  <c r="AN368" i="1"/>
  <c r="AN369" i="1"/>
  <c r="AN370" i="1"/>
  <c r="AN371" i="1"/>
  <c r="AN372" i="1"/>
  <c r="AN373" i="1"/>
  <c r="AN374" i="1"/>
  <c r="AN375" i="1"/>
  <c r="AN376" i="1"/>
  <c r="AN377" i="1"/>
  <c r="AN378" i="1"/>
  <c r="AN379" i="1"/>
  <c r="AN380" i="1"/>
  <c r="AN381" i="1"/>
  <c r="AN382" i="1"/>
  <c r="AN383" i="1"/>
  <c r="AN384" i="1"/>
  <c r="AN385" i="1"/>
  <c r="AN386" i="1"/>
  <c r="AN387" i="1"/>
  <c r="AN388" i="1"/>
  <c r="AN389" i="1"/>
  <c r="AN390" i="1"/>
  <c r="AN391" i="1"/>
  <c r="AN392" i="1"/>
  <c r="AN393" i="1"/>
  <c r="AN394" i="1"/>
  <c r="AN395" i="1"/>
  <c r="AN396" i="1"/>
  <c r="AN397" i="1"/>
  <c r="AN398" i="1"/>
  <c r="AN399" i="1"/>
  <c r="AN400" i="1"/>
  <c r="AN401" i="1"/>
  <c r="AN402" i="1"/>
  <c r="AN403" i="1"/>
  <c r="AN404" i="1"/>
  <c r="AN405" i="1"/>
  <c r="AN406" i="1"/>
  <c r="AN407" i="1"/>
  <c r="AN408" i="1"/>
  <c r="AN409" i="1"/>
  <c r="AN410" i="1"/>
  <c r="AN411" i="1"/>
  <c r="AN412" i="1"/>
  <c r="AN413" i="1"/>
  <c r="AN414" i="1"/>
  <c r="AN415" i="1"/>
  <c r="AN416" i="1"/>
  <c r="AN417" i="1"/>
  <c r="AN418" i="1"/>
  <c r="AN419" i="1"/>
  <c r="AN420" i="1"/>
  <c r="AN421" i="1"/>
  <c r="AN422" i="1"/>
  <c r="AN423" i="1"/>
  <c r="AN424" i="1"/>
  <c r="AN425" i="1"/>
  <c r="AN426" i="1"/>
  <c r="AN427" i="1"/>
  <c r="AN428" i="1"/>
  <c r="AN429" i="1"/>
  <c r="AN430" i="1"/>
  <c r="AN431" i="1"/>
  <c r="AN432" i="1"/>
  <c r="AN433" i="1"/>
  <c r="AN434" i="1"/>
  <c r="AN435" i="1"/>
  <c r="AN436" i="1"/>
  <c r="AN437" i="1"/>
  <c r="AN438" i="1"/>
  <c r="AN439" i="1"/>
  <c r="AN440" i="1"/>
  <c r="AN441" i="1"/>
  <c r="AN442" i="1"/>
  <c r="AN443" i="1"/>
  <c r="AN444" i="1"/>
  <c r="AN445" i="1"/>
  <c r="AN446" i="1"/>
  <c r="AN447" i="1"/>
  <c r="AN448" i="1"/>
  <c r="AN449" i="1"/>
  <c r="AN450" i="1"/>
  <c r="AN451" i="1"/>
  <c r="AN452" i="1"/>
  <c r="AN453" i="1"/>
  <c r="AN454" i="1"/>
  <c r="AN455" i="1"/>
  <c r="AN456" i="1"/>
  <c r="AN457" i="1"/>
  <c r="AN458" i="1"/>
  <c r="AN459" i="1"/>
  <c r="AN460" i="1"/>
  <c r="AN461" i="1"/>
  <c r="AN462" i="1"/>
  <c r="AN463" i="1"/>
  <c r="AN464" i="1"/>
  <c r="AN465" i="1"/>
  <c r="AN466" i="1"/>
  <c r="AN467" i="1"/>
  <c r="AN468" i="1"/>
  <c r="AN469" i="1"/>
  <c r="AN470" i="1"/>
  <c r="AN471" i="1"/>
  <c r="AN472" i="1"/>
  <c r="AN473" i="1"/>
  <c r="AN474" i="1"/>
  <c r="AN475" i="1"/>
  <c r="AN476" i="1"/>
  <c r="AN477" i="1"/>
  <c r="AN478" i="1"/>
  <c r="AN479" i="1"/>
  <c r="AN480" i="1"/>
  <c r="AN481" i="1"/>
  <c r="AN482" i="1"/>
  <c r="AN483" i="1"/>
  <c r="AN484" i="1"/>
  <c r="AN485" i="1"/>
  <c r="AN486" i="1"/>
  <c r="AN487" i="1"/>
  <c r="AN488" i="1"/>
  <c r="AN489" i="1"/>
  <c r="AN490" i="1"/>
  <c r="AN491" i="1"/>
  <c r="AN492" i="1"/>
  <c r="AN493" i="1"/>
  <c r="AN494" i="1"/>
  <c r="AN495" i="1"/>
  <c r="AN496" i="1"/>
  <c r="AN497" i="1"/>
  <c r="AN498" i="1"/>
  <c r="AN499" i="1"/>
  <c r="AN500" i="1"/>
  <c r="AN501" i="1"/>
  <c r="AN502" i="1"/>
  <c r="AN503" i="1"/>
  <c r="AN504" i="1"/>
  <c r="AN505" i="1"/>
  <c r="AN506" i="1"/>
  <c r="AN507" i="1"/>
  <c r="AN508" i="1"/>
  <c r="AN509" i="1"/>
  <c r="AN510" i="1"/>
  <c r="AN511" i="1"/>
  <c r="AN512" i="1"/>
  <c r="AN513" i="1"/>
  <c r="AN514" i="1"/>
  <c r="AN515" i="1"/>
  <c r="AN516" i="1"/>
  <c r="AN517" i="1"/>
  <c r="AN518" i="1"/>
  <c r="AN519" i="1"/>
  <c r="AN520" i="1"/>
  <c r="AN521" i="1"/>
  <c r="AN522" i="1"/>
  <c r="AN523" i="1"/>
  <c r="AN524" i="1"/>
  <c r="AN525" i="1"/>
  <c r="AN526" i="1"/>
  <c r="AN527" i="1"/>
  <c r="AN528" i="1"/>
  <c r="AN529" i="1"/>
  <c r="AN530" i="1"/>
  <c r="AN531" i="1"/>
  <c r="AN532" i="1"/>
  <c r="AN533" i="1"/>
  <c r="AN534" i="1"/>
  <c r="AN535" i="1"/>
  <c r="AN536" i="1"/>
  <c r="AN537" i="1"/>
  <c r="AN538" i="1"/>
  <c r="AN539" i="1"/>
  <c r="AN540" i="1"/>
  <c r="AN541" i="1"/>
  <c r="AN542" i="1"/>
  <c r="AN543" i="1"/>
  <c r="AN544" i="1"/>
  <c r="AN545" i="1"/>
  <c r="AN546" i="1"/>
  <c r="AN547" i="1"/>
  <c r="AN548" i="1"/>
  <c r="AN549" i="1"/>
  <c r="AN550" i="1"/>
  <c r="AN551" i="1"/>
  <c r="AN552" i="1"/>
  <c r="AN553" i="1"/>
  <c r="AN554" i="1"/>
  <c r="AN555" i="1"/>
  <c r="AN556" i="1"/>
  <c r="AN557" i="1"/>
  <c r="AN558" i="1"/>
  <c r="AN559" i="1"/>
  <c r="AN560" i="1"/>
  <c r="AN561" i="1"/>
  <c r="AN562" i="1"/>
  <c r="AN563" i="1"/>
  <c r="AN564" i="1"/>
  <c r="AN565" i="1"/>
  <c r="AN566" i="1"/>
  <c r="AN567" i="1"/>
  <c r="AN568" i="1"/>
  <c r="AN569" i="1"/>
  <c r="AN570" i="1"/>
  <c r="AN571" i="1"/>
  <c r="AN572" i="1"/>
  <c r="AN573" i="1"/>
  <c r="AN574" i="1"/>
  <c r="AN575" i="1"/>
  <c r="AN576" i="1"/>
  <c r="AN577" i="1"/>
  <c r="AN578" i="1"/>
  <c r="AN579" i="1"/>
  <c r="AN580" i="1"/>
  <c r="AN581" i="1"/>
  <c r="AN582" i="1"/>
  <c r="AN583" i="1"/>
  <c r="AN584" i="1"/>
  <c r="AN585" i="1"/>
  <c r="AN586" i="1"/>
  <c r="AN587" i="1"/>
  <c r="AN588" i="1"/>
  <c r="AN589" i="1"/>
  <c r="AN590" i="1"/>
  <c r="AN591" i="1"/>
  <c r="AN592" i="1"/>
  <c r="AN593" i="1"/>
  <c r="AN594" i="1"/>
  <c r="AN595" i="1"/>
  <c r="AN596" i="1"/>
  <c r="AN597" i="1"/>
  <c r="AN598" i="1"/>
  <c r="AN599" i="1"/>
  <c r="AN600" i="1"/>
  <c r="AN601" i="1"/>
  <c r="AN602" i="1"/>
  <c r="AN603" i="1"/>
  <c r="AN604" i="1"/>
  <c r="AN605" i="1"/>
  <c r="AN606" i="1"/>
  <c r="AN607" i="1"/>
  <c r="AN608" i="1"/>
  <c r="AN609" i="1"/>
  <c r="AN610" i="1"/>
  <c r="AN611" i="1"/>
  <c r="AN612" i="1"/>
  <c r="AN613" i="1"/>
  <c r="AN614" i="1"/>
  <c r="AN615" i="1"/>
  <c r="AN616" i="1"/>
  <c r="AN617" i="1"/>
  <c r="AN618" i="1"/>
  <c r="AN619" i="1"/>
  <c r="AN620" i="1"/>
  <c r="AN621" i="1"/>
  <c r="AN622" i="1"/>
  <c r="AN623" i="1"/>
  <c r="AN624" i="1"/>
  <c r="AN625" i="1"/>
  <c r="AN626" i="1"/>
  <c r="AN627" i="1"/>
  <c r="AN628" i="1"/>
  <c r="AN629" i="1"/>
  <c r="AN630" i="1"/>
  <c r="AN631" i="1"/>
  <c r="AN632" i="1"/>
  <c r="AN633" i="1"/>
  <c r="AN634" i="1"/>
  <c r="AN635" i="1"/>
  <c r="AN636" i="1"/>
  <c r="AN637" i="1"/>
  <c r="AN638" i="1"/>
  <c r="AN639" i="1"/>
  <c r="AN640" i="1"/>
  <c r="AN641" i="1"/>
  <c r="AN642" i="1"/>
  <c r="AN643" i="1"/>
  <c r="AN644" i="1"/>
  <c r="AN645" i="1"/>
  <c r="AN646" i="1"/>
  <c r="AN647" i="1"/>
  <c r="AN648" i="1"/>
  <c r="AN649" i="1"/>
  <c r="AN650" i="1"/>
  <c r="AN651" i="1"/>
  <c r="AN652" i="1"/>
  <c r="AN653" i="1"/>
  <c r="AN654" i="1"/>
  <c r="AN655" i="1"/>
  <c r="AN656" i="1"/>
  <c r="AN657" i="1"/>
  <c r="AN658" i="1"/>
  <c r="AN659" i="1"/>
  <c r="AN660" i="1"/>
  <c r="AN661" i="1"/>
  <c r="AN662" i="1"/>
  <c r="AN663" i="1"/>
  <c r="AN664" i="1"/>
  <c r="AN665" i="1"/>
  <c r="AN666" i="1"/>
  <c r="AN667" i="1"/>
  <c r="AN668" i="1"/>
  <c r="AN669" i="1"/>
  <c r="AN670" i="1"/>
  <c r="AN671" i="1"/>
  <c r="AN672" i="1"/>
  <c r="AN673" i="1"/>
  <c r="AN674" i="1"/>
  <c r="AN675" i="1"/>
  <c r="AN676" i="1"/>
  <c r="AN677" i="1"/>
  <c r="AN678" i="1"/>
  <c r="AN679" i="1"/>
  <c r="AN680" i="1"/>
  <c r="AN681" i="1"/>
  <c r="AN682" i="1"/>
  <c r="AN683" i="1"/>
  <c r="AN684" i="1"/>
  <c r="AN685" i="1"/>
  <c r="AN686" i="1"/>
  <c r="AN687" i="1"/>
  <c r="AN688" i="1"/>
  <c r="AN689" i="1"/>
  <c r="AN690" i="1"/>
  <c r="AN691" i="1"/>
  <c r="AN692" i="1"/>
  <c r="AN693" i="1"/>
  <c r="AN694" i="1"/>
  <c r="AN695" i="1"/>
  <c r="AN696" i="1"/>
  <c r="AN697" i="1"/>
  <c r="AN698" i="1"/>
  <c r="AN699" i="1"/>
  <c r="AN700" i="1"/>
  <c r="AN701" i="1"/>
  <c r="AN702" i="1"/>
  <c r="AN703" i="1"/>
  <c r="AN704" i="1"/>
  <c r="AN705" i="1"/>
  <c r="AN706" i="1"/>
  <c r="AN707" i="1"/>
  <c r="AN708" i="1"/>
  <c r="AN709" i="1"/>
  <c r="AN710" i="1"/>
  <c r="AN711" i="1"/>
  <c r="AN712" i="1"/>
  <c r="AN713" i="1"/>
  <c r="AN714" i="1"/>
  <c r="AN715" i="1"/>
  <c r="AN716" i="1"/>
  <c r="AN717" i="1"/>
  <c r="AN718" i="1"/>
  <c r="AN719" i="1"/>
  <c r="AN720" i="1"/>
  <c r="AN721" i="1"/>
  <c r="AN722" i="1"/>
  <c r="AN723" i="1"/>
  <c r="AN724" i="1"/>
  <c r="AN725" i="1"/>
  <c r="AN726" i="1"/>
  <c r="AN727" i="1"/>
  <c r="AN728" i="1"/>
  <c r="AN729" i="1"/>
  <c r="AN730" i="1"/>
  <c r="AN731" i="1"/>
  <c r="AN732" i="1"/>
  <c r="AN733" i="1"/>
  <c r="AN734" i="1"/>
  <c r="AN735" i="1"/>
  <c r="AN736" i="1"/>
  <c r="AN737" i="1"/>
  <c r="AN738" i="1"/>
  <c r="AN739" i="1"/>
  <c r="AN740" i="1"/>
  <c r="AN741" i="1"/>
  <c r="AN742" i="1"/>
  <c r="AN743" i="1"/>
  <c r="AN744" i="1"/>
  <c r="AN745" i="1"/>
  <c r="AN746" i="1"/>
  <c r="AN747" i="1"/>
  <c r="AN748" i="1"/>
  <c r="AN749" i="1"/>
  <c r="AN750" i="1"/>
  <c r="AN751" i="1"/>
  <c r="AN752" i="1"/>
  <c r="AN753" i="1"/>
  <c r="AN754" i="1"/>
  <c r="AN755" i="1"/>
  <c r="AN756" i="1"/>
  <c r="AN757" i="1"/>
  <c r="AN758" i="1"/>
  <c r="AN759" i="1"/>
  <c r="AN760" i="1"/>
  <c r="AN761" i="1"/>
  <c r="AN762" i="1"/>
  <c r="AN763" i="1"/>
  <c r="AN764" i="1"/>
  <c r="AN765" i="1"/>
  <c r="AN766" i="1"/>
  <c r="AN767" i="1"/>
  <c r="AN768" i="1"/>
  <c r="AN769" i="1"/>
  <c r="AN770" i="1"/>
  <c r="AN771" i="1"/>
  <c r="AN772" i="1"/>
  <c r="AN773" i="1"/>
  <c r="AN774" i="1"/>
  <c r="AN775" i="1"/>
  <c r="AN776" i="1"/>
  <c r="AN777" i="1"/>
  <c r="AN778" i="1"/>
  <c r="AN779" i="1"/>
  <c r="AN780" i="1"/>
  <c r="AN781" i="1"/>
  <c r="AN782" i="1"/>
  <c r="AN783" i="1"/>
  <c r="AN784" i="1"/>
  <c r="AN785" i="1"/>
  <c r="AN786" i="1"/>
  <c r="AN787" i="1"/>
  <c r="AN788" i="1"/>
  <c r="AN789" i="1"/>
  <c r="AN790" i="1"/>
  <c r="AN791" i="1"/>
  <c r="AN792" i="1"/>
  <c r="AN793" i="1"/>
  <c r="AN794" i="1"/>
  <c r="AN795" i="1"/>
  <c r="AN796" i="1"/>
  <c r="AN797" i="1"/>
  <c r="AN798" i="1"/>
  <c r="AN799" i="1"/>
  <c r="AN800" i="1"/>
  <c r="AN801" i="1"/>
  <c r="AN802" i="1"/>
  <c r="AN803" i="1"/>
  <c r="AN804" i="1"/>
  <c r="AN805" i="1"/>
  <c r="AN806" i="1"/>
  <c r="AN807" i="1"/>
  <c r="AN808" i="1"/>
  <c r="AN809" i="1"/>
  <c r="AN810" i="1"/>
  <c r="AN811" i="1"/>
  <c r="AN812" i="1"/>
  <c r="AN813" i="1"/>
  <c r="AN814" i="1"/>
  <c r="AN815" i="1"/>
  <c r="AN816" i="1"/>
  <c r="AN817" i="1"/>
  <c r="AN818" i="1"/>
  <c r="AN819" i="1"/>
  <c r="AN820" i="1"/>
  <c r="AN821" i="1"/>
  <c r="AN822" i="1"/>
  <c r="AN823" i="1"/>
  <c r="AN824" i="1"/>
  <c r="AN825" i="1"/>
  <c r="AN826" i="1"/>
  <c r="AN827" i="1"/>
  <c r="AN828" i="1"/>
  <c r="AN829" i="1"/>
  <c r="AN830" i="1"/>
  <c r="AN831" i="1"/>
  <c r="AN832" i="1"/>
  <c r="AN833" i="1"/>
  <c r="AN834" i="1"/>
  <c r="AN835" i="1"/>
  <c r="AN836" i="1"/>
  <c r="AN837" i="1"/>
  <c r="AN838" i="1"/>
  <c r="AN839" i="1"/>
  <c r="AN840" i="1"/>
  <c r="AN841" i="1"/>
  <c r="AN842" i="1"/>
  <c r="AN843" i="1"/>
  <c r="AN844" i="1"/>
  <c r="AN845" i="1"/>
  <c r="AN846" i="1"/>
  <c r="AN847" i="1"/>
  <c r="AN848" i="1"/>
  <c r="AN849" i="1"/>
  <c r="AN850" i="1"/>
  <c r="AN851" i="1"/>
  <c r="AN852" i="1"/>
  <c r="AN853" i="1"/>
  <c r="AN854" i="1"/>
  <c r="AN855" i="1"/>
  <c r="AN856" i="1"/>
  <c r="AN857" i="1"/>
  <c r="AN858" i="1"/>
  <c r="AN859" i="1"/>
  <c r="AN860" i="1"/>
  <c r="AN861" i="1"/>
  <c r="AN862" i="1"/>
  <c r="AN863" i="1"/>
  <c r="AN864" i="1"/>
  <c r="AN865" i="1"/>
  <c r="AN866" i="1"/>
  <c r="AN867" i="1"/>
  <c r="AN868" i="1"/>
  <c r="AN869" i="1"/>
  <c r="AN870" i="1"/>
  <c r="AN871" i="1"/>
  <c r="AN872" i="1"/>
  <c r="AN873" i="1"/>
  <c r="AN874" i="1"/>
  <c r="AN875" i="1"/>
  <c r="AN876" i="1"/>
  <c r="AN877" i="1"/>
  <c r="AN878" i="1"/>
  <c r="AN879" i="1"/>
  <c r="AN880" i="1"/>
  <c r="AN881" i="1"/>
  <c r="AN882" i="1"/>
  <c r="AN883" i="1"/>
  <c r="AN884" i="1"/>
  <c r="AN885" i="1"/>
  <c r="AN886" i="1"/>
  <c r="AN887" i="1"/>
  <c r="AN888" i="1"/>
  <c r="AN889" i="1"/>
  <c r="AN890" i="1"/>
  <c r="AN891" i="1"/>
  <c r="AN892" i="1"/>
  <c r="AN893" i="1"/>
  <c r="AN894" i="1"/>
  <c r="AN895" i="1"/>
  <c r="AN896" i="1"/>
  <c r="AN897" i="1"/>
  <c r="AN898" i="1"/>
  <c r="AN899" i="1"/>
  <c r="AN900" i="1"/>
  <c r="AN901" i="1"/>
  <c r="AN902" i="1"/>
  <c r="AN903" i="1"/>
  <c r="AN904" i="1"/>
  <c r="AN905" i="1"/>
  <c r="AN906" i="1"/>
  <c r="AN907" i="1"/>
  <c r="AN908" i="1"/>
  <c r="AN909" i="1"/>
  <c r="AN910" i="1"/>
  <c r="AN911" i="1"/>
  <c r="AN912" i="1"/>
  <c r="AN913" i="1"/>
  <c r="AN914" i="1"/>
  <c r="AN915" i="1"/>
  <c r="AN916" i="1"/>
  <c r="AN917" i="1"/>
  <c r="AN918" i="1"/>
  <c r="AN919" i="1"/>
  <c r="AN920" i="1"/>
  <c r="AN921" i="1"/>
  <c r="AN922" i="1"/>
  <c r="AN923" i="1"/>
  <c r="AN924" i="1"/>
  <c r="AN925" i="1"/>
  <c r="AN926" i="1"/>
  <c r="AN927" i="1"/>
  <c r="AN928" i="1"/>
  <c r="AN929" i="1"/>
  <c r="AN930" i="1"/>
  <c r="AN931" i="1"/>
  <c r="AN932" i="1"/>
  <c r="AN933" i="1"/>
  <c r="AN934" i="1"/>
  <c r="AN935" i="1"/>
  <c r="AN936" i="1"/>
  <c r="AN937" i="1"/>
  <c r="AN938" i="1"/>
  <c r="AN939" i="1"/>
  <c r="AN940" i="1"/>
  <c r="AN941" i="1"/>
  <c r="AN942" i="1"/>
  <c r="AN943" i="1"/>
  <c r="AN944" i="1"/>
  <c r="AN945" i="1"/>
  <c r="AN946" i="1"/>
  <c r="AN947" i="1"/>
  <c r="AN948" i="1"/>
  <c r="AN949" i="1"/>
  <c r="AN950" i="1"/>
  <c r="AN951" i="1"/>
  <c r="AN952" i="1"/>
  <c r="AN953" i="1"/>
  <c r="AN954" i="1"/>
  <c r="AN955" i="1"/>
  <c r="AN956" i="1"/>
  <c r="AN957" i="1"/>
  <c r="AN958" i="1"/>
  <c r="AN959" i="1"/>
  <c r="AN960" i="1"/>
  <c r="AN961" i="1"/>
  <c r="AN962" i="1"/>
  <c r="AN963" i="1"/>
  <c r="AN964" i="1"/>
  <c r="AN965" i="1"/>
  <c r="AN966" i="1"/>
  <c r="AN967" i="1"/>
  <c r="AN968" i="1"/>
  <c r="AN969" i="1"/>
  <c r="AN970" i="1"/>
  <c r="AN971" i="1"/>
  <c r="AN972" i="1"/>
  <c r="AN973" i="1"/>
  <c r="AN974" i="1"/>
  <c r="AN975" i="1"/>
  <c r="AN976" i="1"/>
  <c r="AN977" i="1"/>
  <c r="AN978" i="1"/>
  <c r="AN979" i="1"/>
  <c r="AN980" i="1"/>
  <c r="AN981" i="1"/>
  <c r="AN982" i="1"/>
  <c r="AN983" i="1"/>
  <c r="AN984" i="1"/>
  <c r="AN985" i="1"/>
  <c r="AN986" i="1"/>
  <c r="AN987" i="1"/>
  <c r="AN988" i="1"/>
  <c r="AN989" i="1"/>
  <c r="AN990" i="1"/>
  <c r="AN991" i="1"/>
  <c r="AN992" i="1"/>
  <c r="AN993" i="1"/>
  <c r="AN994" i="1"/>
  <c r="AN995" i="1"/>
  <c r="AN996" i="1"/>
  <c r="AN997" i="1"/>
  <c r="AN998" i="1"/>
  <c r="AN999" i="1"/>
  <c r="AN1000" i="1"/>
  <c r="AN1001" i="1"/>
  <c r="AN1002" i="1"/>
  <c r="AN1003" i="1"/>
  <c r="AN1004" i="1"/>
  <c r="AN1005" i="1"/>
  <c r="AN1006" i="1"/>
  <c r="AN1007" i="1"/>
  <c r="AN1008" i="1"/>
  <c r="AN1009" i="1"/>
  <c r="AN1010" i="1"/>
  <c r="AN1011" i="1"/>
  <c r="AN1012" i="1"/>
  <c r="AN1013" i="1"/>
  <c r="AN1014" i="1"/>
  <c r="AN1015" i="1"/>
  <c r="AN1016" i="1"/>
  <c r="AN1017" i="1"/>
  <c r="AN1018" i="1"/>
  <c r="AN1019" i="1"/>
  <c r="AN1020" i="1"/>
  <c r="AN1021" i="1"/>
  <c r="AN1022" i="1"/>
  <c r="AN1023" i="1"/>
  <c r="AN1024" i="1"/>
  <c r="AN1025" i="1"/>
  <c r="AN1026" i="1"/>
  <c r="AN1027" i="1"/>
  <c r="AN1028" i="1"/>
  <c r="AN1029" i="1"/>
  <c r="AN1030" i="1"/>
  <c r="AN1031" i="1"/>
  <c r="AN1032" i="1"/>
  <c r="AN1033" i="1"/>
  <c r="AN1034" i="1"/>
  <c r="AN1035" i="1"/>
  <c r="AN1036" i="1"/>
  <c r="AN1037" i="1"/>
  <c r="AN1038" i="1"/>
  <c r="AN1039" i="1"/>
  <c r="AN1040" i="1"/>
  <c r="AN1041" i="1"/>
  <c r="AN1042" i="1"/>
  <c r="AN1043" i="1"/>
  <c r="AN1044" i="1"/>
  <c r="AN1045" i="1"/>
  <c r="AN1046" i="1"/>
  <c r="AN1047" i="1"/>
  <c r="AN1048" i="1"/>
  <c r="AN1049" i="1"/>
  <c r="AN1050" i="1"/>
  <c r="AN1051" i="1"/>
  <c r="AN1052" i="1"/>
  <c r="AN1053" i="1"/>
  <c r="AN1054" i="1"/>
  <c r="AN1055" i="1"/>
  <c r="AN1056" i="1"/>
  <c r="AN1057" i="1"/>
  <c r="AN1058" i="1"/>
  <c r="AN1059" i="1"/>
  <c r="AN1060" i="1"/>
  <c r="AN1061" i="1"/>
  <c r="AN1062" i="1"/>
  <c r="AN1063" i="1"/>
  <c r="AN1064" i="1"/>
  <c r="AN1065" i="1"/>
  <c r="AN1066" i="1"/>
  <c r="AN1067" i="1"/>
  <c r="AN1068" i="1"/>
  <c r="AN1069" i="1"/>
  <c r="AN1070" i="1"/>
  <c r="AN1071" i="1"/>
  <c r="AN1072" i="1"/>
  <c r="AN1073" i="1"/>
  <c r="AN1074" i="1"/>
  <c r="AN1075" i="1"/>
  <c r="AN1076" i="1"/>
  <c r="AN1077" i="1"/>
  <c r="AN1078" i="1"/>
  <c r="AN1079" i="1"/>
  <c r="AN1080" i="1"/>
  <c r="AN1081" i="1"/>
  <c r="AN1082" i="1"/>
  <c r="AN1083" i="1"/>
  <c r="AN1084" i="1"/>
  <c r="AN1085" i="1"/>
  <c r="AN1086" i="1"/>
  <c r="AN1087" i="1"/>
  <c r="AN1088" i="1"/>
  <c r="AN1089" i="1"/>
  <c r="AN1090" i="1"/>
  <c r="AN1091" i="1"/>
  <c r="AN1092" i="1"/>
  <c r="AN1093" i="1"/>
  <c r="AN1094" i="1"/>
  <c r="AN1095" i="1"/>
  <c r="AN1096" i="1"/>
  <c r="AN1097" i="1"/>
  <c r="AN1098" i="1"/>
  <c r="AN1099" i="1"/>
  <c r="AN1100" i="1"/>
  <c r="AN1101" i="1"/>
  <c r="AN1102" i="1"/>
  <c r="AN1103" i="1"/>
  <c r="AN1104" i="1"/>
  <c r="AN1105" i="1"/>
  <c r="AN1106" i="1"/>
  <c r="AN1107" i="1"/>
  <c r="AN1108" i="1"/>
  <c r="AN1109" i="1"/>
  <c r="AN1110" i="1"/>
  <c r="AN1111" i="1"/>
  <c r="AN1112" i="1"/>
  <c r="AN1113" i="1"/>
  <c r="AN1114" i="1"/>
  <c r="AN1115" i="1"/>
  <c r="AN1116" i="1"/>
  <c r="AN1117" i="1"/>
  <c r="AN1118" i="1"/>
  <c r="AN1119" i="1"/>
  <c r="AN1120" i="1"/>
  <c r="AN1121" i="1"/>
  <c r="AN1122" i="1"/>
  <c r="AN1123" i="1"/>
  <c r="AN1124" i="1"/>
  <c r="AN1125" i="1"/>
  <c r="AN1126" i="1"/>
  <c r="AN1127" i="1"/>
  <c r="AN1128" i="1"/>
  <c r="AN1129" i="1"/>
  <c r="AN1130" i="1"/>
  <c r="AN1131" i="1"/>
  <c r="AN1132" i="1"/>
  <c r="AN1133" i="1"/>
  <c r="AN1134" i="1"/>
  <c r="AN1135" i="1"/>
  <c r="AN1136" i="1"/>
  <c r="AN1137" i="1"/>
  <c r="AN1138" i="1"/>
  <c r="AN1139" i="1"/>
  <c r="AN1140" i="1"/>
  <c r="AN1141" i="1"/>
  <c r="AN1142" i="1"/>
  <c r="AN1143" i="1"/>
  <c r="AN1144" i="1"/>
  <c r="AN1145" i="1"/>
  <c r="AN1146" i="1"/>
  <c r="AN1147" i="1"/>
  <c r="AN1148" i="1"/>
  <c r="AN1149" i="1"/>
  <c r="AN1150" i="1"/>
  <c r="AN1151" i="1"/>
  <c r="AN1152" i="1"/>
  <c r="AN1153" i="1"/>
  <c r="AN1154" i="1"/>
  <c r="AN1155" i="1"/>
  <c r="AN1156" i="1"/>
  <c r="AN1157" i="1"/>
  <c r="AN1158" i="1"/>
  <c r="AN1159" i="1"/>
  <c r="AN1160" i="1"/>
  <c r="AN1161" i="1"/>
  <c r="AN1162" i="1"/>
  <c r="AN1163" i="1"/>
  <c r="AN1164" i="1"/>
  <c r="AN1165" i="1"/>
  <c r="AN1166" i="1"/>
  <c r="AN1167" i="1"/>
  <c r="AN1168" i="1"/>
  <c r="AN1169" i="1"/>
  <c r="AN1170" i="1"/>
  <c r="AN1171" i="1"/>
  <c r="AN1172" i="1"/>
  <c r="AN1173" i="1"/>
  <c r="AN1174" i="1"/>
  <c r="AN1175" i="1"/>
  <c r="AN1176" i="1"/>
  <c r="AN1177" i="1"/>
  <c r="AN1178" i="1"/>
  <c r="AN1179" i="1"/>
  <c r="AN1180" i="1"/>
  <c r="AN1181" i="1"/>
  <c r="AN1182" i="1"/>
  <c r="AN1183" i="1"/>
  <c r="AN1184" i="1"/>
  <c r="AN1185" i="1"/>
  <c r="AN1186" i="1"/>
  <c r="AN1187" i="1"/>
  <c r="AN1188" i="1"/>
  <c r="AN1189" i="1"/>
  <c r="AN1190" i="1"/>
  <c r="AN1191" i="1"/>
  <c r="AN1192" i="1"/>
  <c r="AN1193" i="1"/>
  <c r="AN1194" i="1"/>
  <c r="AN1195" i="1"/>
  <c r="AN1196" i="1"/>
  <c r="AN1197" i="1"/>
  <c r="AN1198" i="1"/>
  <c r="AN1199" i="1"/>
  <c r="AN1200" i="1"/>
  <c r="AN1201" i="1"/>
  <c r="AN1202" i="1"/>
  <c r="AN1203" i="1"/>
  <c r="AN1204" i="1"/>
  <c r="AN1205" i="1"/>
  <c r="AN1206" i="1"/>
  <c r="AN1207" i="1"/>
  <c r="AN1208" i="1"/>
  <c r="AN1209" i="1"/>
  <c r="AN1210" i="1"/>
  <c r="AN1211" i="1"/>
  <c r="AN1212" i="1"/>
  <c r="AN1213" i="1"/>
  <c r="AN1214" i="1"/>
  <c r="AN1215" i="1"/>
  <c r="AN1216" i="1"/>
  <c r="AN1217" i="1"/>
  <c r="AN1218" i="1"/>
  <c r="AN1219" i="1"/>
  <c r="AN1220" i="1"/>
  <c r="AN1221" i="1"/>
  <c r="AN1222" i="1"/>
  <c r="AN1223" i="1"/>
  <c r="AN1224" i="1"/>
  <c r="AN1225" i="1"/>
  <c r="AN1226" i="1"/>
  <c r="AN1227" i="1"/>
  <c r="AN1228" i="1"/>
  <c r="AN1229" i="1"/>
  <c r="AN1230" i="1"/>
  <c r="AN1231" i="1"/>
  <c r="AN1232" i="1"/>
  <c r="AN1233" i="1"/>
  <c r="AN1234" i="1"/>
  <c r="AN1235" i="1"/>
  <c r="AN1236" i="1"/>
  <c r="AN1237" i="1"/>
  <c r="AN1238" i="1"/>
  <c r="AN1239" i="1"/>
  <c r="AN1240" i="1"/>
  <c r="AN1241" i="1"/>
  <c r="AN1242" i="1"/>
  <c r="AN1243" i="1"/>
  <c r="AN1244" i="1"/>
  <c r="AN1245" i="1"/>
  <c r="AN1246" i="1"/>
  <c r="AN1247" i="1"/>
  <c r="AN1248" i="1"/>
  <c r="AN1249" i="1"/>
  <c r="AN1250" i="1"/>
  <c r="AN1251" i="1"/>
  <c r="AN1252" i="1"/>
  <c r="AN1253" i="1"/>
  <c r="AN1254" i="1"/>
  <c r="AN1255" i="1"/>
  <c r="AN1256" i="1"/>
  <c r="AN1257" i="1"/>
  <c r="AN1258" i="1"/>
  <c r="AN1259" i="1"/>
  <c r="AN1260" i="1"/>
  <c r="AN1261" i="1"/>
  <c r="AN1262" i="1"/>
  <c r="AN1263" i="1"/>
  <c r="AN1264" i="1"/>
  <c r="AN1265" i="1"/>
  <c r="AN1266" i="1"/>
  <c r="AN1267" i="1"/>
  <c r="AN1268" i="1"/>
  <c r="AN1269" i="1"/>
  <c r="AN1270" i="1"/>
  <c r="AN1271" i="1"/>
  <c r="AN1272" i="1"/>
  <c r="AN1273" i="1"/>
  <c r="AN1274" i="1"/>
  <c r="AN1275" i="1"/>
  <c r="AN1276" i="1"/>
  <c r="AN1277" i="1"/>
  <c r="AN1278" i="1"/>
  <c r="AN1279" i="1"/>
  <c r="AN1280" i="1"/>
  <c r="AN1281" i="1"/>
  <c r="AN1282" i="1"/>
  <c r="AN1283" i="1"/>
  <c r="AN1284" i="1"/>
  <c r="AN1285" i="1"/>
  <c r="AN1286" i="1"/>
  <c r="AN1287" i="1"/>
  <c r="AN1288" i="1"/>
  <c r="AN1289" i="1"/>
  <c r="AN1290" i="1"/>
  <c r="AN1291" i="1"/>
  <c r="AN1292" i="1"/>
  <c r="AN1293" i="1"/>
  <c r="AN1294" i="1"/>
  <c r="AN1295" i="1"/>
  <c r="AN1296" i="1"/>
  <c r="AN1297" i="1"/>
  <c r="AN1298" i="1"/>
  <c r="AN1299" i="1"/>
  <c r="AN1300" i="1"/>
  <c r="AN1301" i="1"/>
  <c r="AN1302" i="1"/>
  <c r="AN1303" i="1"/>
  <c r="AN1304" i="1"/>
  <c r="AN1305" i="1"/>
  <c r="AN1306" i="1"/>
  <c r="AN1307" i="1"/>
  <c r="AN1308" i="1"/>
  <c r="AN1309" i="1"/>
  <c r="AN1310" i="1"/>
  <c r="AN1311" i="1"/>
  <c r="AN1312" i="1"/>
  <c r="AN1313" i="1"/>
  <c r="AN1314" i="1"/>
  <c r="AN1315" i="1"/>
  <c r="AN1316" i="1"/>
  <c r="AN1317" i="1"/>
  <c r="AN1318" i="1"/>
  <c r="AN1319" i="1"/>
  <c r="AN1320" i="1"/>
  <c r="AN1321" i="1"/>
  <c r="AN1322" i="1"/>
  <c r="AN1323" i="1"/>
  <c r="AN1324" i="1"/>
  <c r="AN1325" i="1"/>
  <c r="AN1326" i="1"/>
  <c r="AN1327" i="1"/>
  <c r="AN1328" i="1"/>
  <c r="AN1329" i="1"/>
  <c r="AN1330" i="1"/>
  <c r="AN1331" i="1"/>
  <c r="AN1332" i="1"/>
  <c r="AN1333" i="1"/>
  <c r="AN1334" i="1"/>
  <c r="AN1335" i="1"/>
  <c r="AN1336" i="1"/>
  <c r="AN1337" i="1"/>
  <c r="AN1338" i="1"/>
  <c r="AN1339" i="1"/>
  <c r="AN1340" i="1"/>
  <c r="AN1341" i="1"/>
  <c r="AN1342" i="1"/>
  <c r="AN1343" i="1"/>
  <c r="AN1344" i="1"/>
  <c r="AN1345" i="1"/>
  <c r="AN1346" i="1"/>
  <c r="AN1347" i="1"/>
  <c r="AN1348" i="1"/>
  <c r="AN1349" i="1"/>
  <c r="AN1350" i="1"/>
  <c r="AN1351" i="1"/>
  <c r="AN1352" i="1"/>
  <c r="AN1353" i="1"/>
  <c r="AN1354" i="1"/>
  <c r="AN1355" i="1"/>
  <c r="AN1356" i="1"/>
  <c r="AN1357" i="1"/>
  <c r="AN1358" i="1"/>
  <c r="AN1359" i="1"/>
  <c r="AN1360" i="1"/>
  <c r="AN1361" i="1"/>
  <c r="AN1362" i="1"/>
  <c r="AN1363" i="1"/>
  <c r="AN1364" i="1"/>
  <c r="AN1365" i="1"/>
  <c r="AN1366" i="1"/>
  <c r="AN1367" i="1"/>
  <c r="AN1368" i="1"/>
  <c r="AN1369" i="1"/>
  <c r="AN1370" i="1"/>
  <c r="AN1371" i="1"/>
  <c r="AN1372" i="1"/>
  <c r="AN1373" i="1"/>
  <c r="AN1374" i="1"/>
  <c r="AN1375" i="1"/>
  <c r="AN1376" i="1"/>
  <c r="AN1377" i="1"/>
  <c r="AN1378" i="1"/>
  <c r="AN1379" i="1"/>
  <c r="AN1380" i="1"/>
  <c r="AN1381" i="1"/>
  <c r="AN1382" i="1"/>
  <c r="AN1383" i="1"/>
  <c r="AN1384" i="1"/>
  <c r="AN1385" i="1"/>
  <c r="AN1386" i="1"/>
  <c r="AN1387" i="1"/>
  <c r="AN1388" i="1"/>
  <c r="AN1389" i="1"/>
  <c r="AN1390" i="1"/>
  <c r="AN1391" i="1"/>
  <c r="AN1392" i="1"/>
  <c r="AN1393" i="1"/>
  <c r="AN1394" i="1"/>
  <c r="AN1395" i="1"/>
  <c r="AN1396" i="1"/>
  <c r="AN1397" i="1"/>
  <c r="AN1398" i="1"/>
  <c r="AN1399" i="1"/>
  <c r="AN1400" i="1"/>
  <c r="AN1401" i="1"/>
  <c r="AN1402" i="1"/>
  <c r="AN1403" i="1"/>
  <c r="AN1404" i="1"/>
  <c r="AN1405" i="1"/>
  <c r="AN1406" i="1"/>
  <c r="AN1407" i="1"/>
  <c r="AN1408" i="1"/>
  <c r="AN1409" i="1"/>
  <c r="AN1410" i="1"/>
  <c r="AN1411" i="1"/>
  <c r="AN1412" i="1"/>
  <c r="AN1413" i="1"/>
  <c r="AN1414" i="1"/>
  <c r="AN1415" i="1"/>
  <c r="AN1416" i="1"/>
  <c r="AN1417" i="1"/>
  <c r="AN1418" i="1"/>
  <c r="AN1419" i="1"/>
  <c r="AN1420" i="1"/>
  <c r="AN1421" i="1"/>
  <c r="AN1422" i="1"/>
  <c r="AN1423" i="1"/>
  <c r="AN1424" i="1"/>
  <c r="AN1425" i="1"/>
  <c r="AN1426" i="1"/>
  <c r="AN1427" i="1"/>
  <c r="AN1428" i="1"/>
  <c r="AN1429" i="1"/>
  <c r="AN1430" i="1"/>
  <c r="AN1431" i="1"/>
  <c r="AN1432" i="1"/>
  <c r="AN1433" i="1"/>
  <c r="AN1434" i="1"/>
  <c r="AN1435" i="1"/>
  <c r="AN1436" i="1"/>
  <c r="AN1437" i="1"/>
  <c r="AN1438" i="1"/>
  <c r="AN1439" i="1"/>
  <c r="AN1440" i="1"/>
  <c r="AN1441" i="1"/>
  <c r="AN1442" i="1"/>
  <c r="AN1443" i="1"/>
  <c r="AN1444" i="1"/>
  <c r="AN1445" i="1"/>
  <c r="AN1446" i="1"/>
  <c r="AN1447" i="1"/>
  <c r="AN1448" i="1"/>
  <c r="AN1449" i="1"/>
  <c r="AN1450" i="1"/>
  <c r="AN1451" i="1"/>
  <c r="AN1452" i="1"/>
  <c r="AN1453" i="1"/>
  <c r="AN1454" i="1"/>
  <c r="AN1455" i="1"/>
  <c r="AN1456" i="1"/>
  <c r="AN1457" i="1"/>
  <c r="AN1458" i="1"/>
  <c r="AN1459" i="1"/>
  <c r="AN1460" i="1"/>
  <c r="AN1461" i="1"/>
  <c r="AN1462" i="1"/>
  <c r="AN1463" i="1"/>
  <c r="AN1464" i="1"/>
  <c r="AN1465" i="1"/>
  <c r="AN1466" i="1"/>
  <c r="AN1467" i="1"/>
  <c r="AN1468" i="1"/>
  <c r="AN1469" i="1"/>
  <c r="AN1470" i="1"/>
  <c r="AN1471" i="1"/>
  <c r="AN1472" i="1"/>
  <c r="AN1473" i="1"/>
  <c r="AN1474" i="1"/>
  <c r="AN1475" i="1"/>
  <c r="AN1476" i="1"/>
  <c r="AN1477" i="1"/>
  <c r="AN1478" i="1"/>
  <c r="AN1479" i="1"/>
  <c r="AN1480" i="1"/>
  <c r="AN1481" i="1"/>
  <c r="AN1482" i="1"/>
  <c r="AN1483" i="1"/>
  <c r="AN1484" i="1"/>
  <c r="AN1485" i="1"/>
  <c r="AN1486" i="1"/>
  <c r="AN1487" i="1"/>
  <c r="AN1488" i="1"/>
  <c r="AN1489" i="1"/>
  <c r="AN1490" i="1"/>
  <c r="AN1491" i="1"/>
  <c r="AN1492" i="1"/>
  <c r="AN1493" i="1"/>
  <c r="AN1494" i="1"/>
  <c r="AN1495" i="1"/>
  <c r="AN1496" i="1"/>
  <c r="AN1497" i="1"/>
  <c r="AN1498" i="1"/>
  <c r="AN1499" i="1"/>
  <c r="AN1500" i="1"/>
  <c r="AN1501" i="1"/>
  <c r="AN1502" i="1"/>
  <c r="AN1503" i="1"/>
  <c r="AN1504" i="1"/>
  <c r="AN1505" i="1"/>
  <c r="AN1506" i="1"/>
  <c r="AN1507" i="1"/>
  <c r="AN1508" i="1"/>
  <c r="AN1509" i="1"/>
  <c r="AN1510" i="1"/>
  <c r="AN1511" i="1"/>
  <c r="AN1512" i="1"/>
  <c r="AN1513" i="1"/>
  <c r="AN1514" i="1"/>
  <c r="AN1515" i="1"/>
  <c r="AN1516" i="1"/>
  <c r="AN1517" i="1"/>
  <c r="AN1518" i="1"/>
  <c r="AN1519" i="1"/>
  <c r="AN1520" i="1"/>
  <c r="AN1521" i="1"/>
  <c r="AN1522" i="1"/>
  <c r="AN1523" i="1"/>
  <c r="AN1524" i="1"/>
  <c r="AN1525" i="1"/>
  <c r="AN1526" i="1"/>
  <c r="AN1527" i="1"/>
  <c r="AN1528" i="1"/>
  <c r="AN1529" i="1"/>
  <c r="AN1530" i="1"/>
  <c r="AN1531" i="1"/>
  <c r="AN1532" i="1"/>
  <c r="AN1533" i="1"/>
  <c r="AN1534" i="1"/>
  <c r="AN1535" i="1"/>
  <c r="AN1536" i="1"/>
  <c r="AN1537" i="1"/>
  <c r="AN1538" i="1"/>
  <c r="AN1539" i="1"/>
  <c r="AN1540" i="1"/>
  <c r="AN1541" i="1"/>
  <c r="AN1542" i="1"/>
  <c r="AN1543" i="1"/>
  <c r="AN1544" i="1"/>
  <c r="AN1545" i="1"/>
  <c r="AN1546" i="1"/>
  <c r="AN1547" i="1"/>
  <c r="AN1548" i="1"/>
  <c r="AN1549" i="1"/>
  <c r="AN1550" i="1"/>
  <c r="AN1551" i="1"/>
  <c r="AN1552" i="1"/>
  <c r="AN1553" i="1"/>
  <c r="AN1554" i="1"/>
  <c r="AN1555" i="1"/>
  <c r="AN1556" i="1"/>
  <c r="AN1557" i="1"/>
  <c r="AN1558" i="1"/>
  <c r="AN1559" i="1"/>
  <c r="AN1560" i="1"/>
  <c r="AN1561" i="1"/>
  <c r="AN1562" i="1"/>
  <c r="AN1563" i="1"/>
  <c r="AN1564" i="1"/>
  <c r="AN1565" i="1"/>
  <c r="AN1566" i="1"/>
  <c r="AN1567" i="1"/>
  <c r="AN1568" i="1"/>
  <c r="AN1569" i="1"/>
  <c r="AN1570" i="1"/>
  <c r="AN1571" i="1"/>
  <c r="AN1572" i="1"/>
  <c r="AN1573" i="1"/>
  <c r="AN1574" i="1"/>
  <c r="AN1575" i="1"/>
  <c r="AN1576" i="1"/>
  <c r="AN1577" i="1"/>
  <c r="AN1578" i="1"/>
  <c r="AN1579" i="1"/>
  <c r="AN1580" i="1"/>
  <c r="AN1581" i="1"/>
  <c r="AN1582" i="1"/>
  <c r="AN1583" i="1"/>
  <c r="AN1584" i="1"/>
  <c r="AN1585" i="1"/>
  <c r="AN1586" i="1"/>
  <c r="AN1587" i="1"/>
  <c r="AN1588" i="1"/>
  <c r="AN1589" i="1"/>
  <c r="AN1590" i="1"/>
  <c r="AN1591" i="1"/>
  <c r="AN1592" i="1"/>
  <c r="AN1593" i="1"/>
  <c r="AN1594" i="1"/>
  <c r="AN1595" i="1"/>
  <c r="AN1596" i="1"/>
  <c r="AN1597" i="1"/>
  <c r="AN1598" i="1"/>
  <c r="AN1599" i="1"/>
  <c r="AN1600" i="1"/>
  <c r="AN1601" i="1"/>
  <c r="AN1602" i="1"/>
  <c r="AN1603" i="1"/>
  <c r="AN1604" i="1"/>
  <c r="AN1605" i="1"/>
  <c r="AN1606" i="1"/>
  <c r="AN1607" i="1"/>
  <c r="AN1608" i="1"/>
  <c r="AN1609" i="1"/>
  <c r="AN1610" i="1"/>
  <c r="AN1611" i="1"/>
  <c r="AN1612" i="1"/>
  <c r="AN1613" i="1"/>
  <c r="AN1614" i="1"/>
  <c r="AN1615" i="1"/>
  <c r="AN1616" i="1"/>
  <c r="AN1617" i="1"/>
  <c r="AN1618" i="1"/>
  <c r="AN1619" i="1"/>
  <c r="AN1620" i="1"/>
  <c r="AN1621" i="1"/>
  <c r="AN1622" i="1"/>
  <c r="AN1623" i="1"/>
  <c r="AN1624" i="1"/>
  <c r="AN1625" i="1"/>
  <c r="AN1626" i="1"/>
  <c r="AN1627" i="1"/>
  <c r="AN1628" i="1"/>
  <c r="AN1629" i="1"/>
  <c r="AN1630" i="1"/>
  <c r="AN1631" i="1"/>
  <c r="AN1632" i="1"/>
  <c r="AN1633" i="1"/>
  <c r="AN1634" i="1"/>
  <c r="AN1635" i="1"/>
  <c r="AN1636" i="1"/>
  <c r="AN1637" i="1"/>
  <c r="AN1638" i="1"/>
  <c r="AN1639" i="1"/>
  <c r="AN1640" i="1"/>
  <c r="AN1641" i="1"/>
  <c r="AN1642" i="1"/>
  <c r="AN1643" i="1"/>
  <c r="AN1644" i="1"/>
  <c r="AN1645" i="1"/>
  <c r="AN1646" i="1"/>
  <c r="AN1647" i="1"/>
  <c r="AN1648" i="1"/>
  <c r="AN1649" i="1"/>
  <c r="AN1650" i="1"/>
  <c r="AN1651" i="1"/>
  <c r="AN1652" i="1"/>
  <c r="AN1653" i="1"/>
  <c r="AN1654" i="1"/>
  <c r="AN1655" i="1"/>
  <c r="AN1656" i="1"/>
  <c r="AN1657" i="1"/>
  <c r="AN1658" i="1"/>
  <c r="AN1659" i="1"/>
  <c r="AN1660" i="1"/>
  <c r="AN1661" i="1"/>
  <c r="AN1662" i="1"/>
  <c r="AN1663" i="1"/>
  <c r="AN1664" i="1"/>
  <c r="AN1665" i="1"/>
  <c r="AN1666" i="1"/>
  <c r="AN1667" i="1"/>
  <c r="AN1668" i="1"/>
  <c r="AN1669" i="1"/>
  <c r="AN1670" i="1"/>
  <c r="AN1671" i="1"/>
  <c r="AN1672" i="1"/>
  <c r="AN1673" i="1"/>
  <c r="AN1674" i="1"/>
  <c r="AN1675" i="1"/>
  <c r="AN1676" i="1"/>
  <c r="AN1677" i="1"/>
  <c r="AN1678" i="1"/>
  <c r="AN1679" i="1"/>
  <c r="AN1680" i="1"/>
  <c r="AN1681" i="1"/>
  <c r="AN1682" i="1"/>
  <c r="AN1683" i="1"/>
  <c r="AN1684" i="1"/>
  <c r="AN1685" i="1"/>
  <c r="AN1686" i="1"/>
  <c r="AN1687" i="1"/>
  <c r="AN1688" i="1"/>
  <c r="AN1689" i="1"/>
  <c r="AN1690" i="1"/>
  <c r="AN1691" i="1"/>
  <c r="AN1692" i="1"/>
  <c r="AN1693" i="1"/>
  <c r="AN1694" i="1"/>
  <c r="AN1695" i="1"/>
  <c r="AN1696" i="1"/>
  <c r="AN1697" i="1"/>
  <c r="AN1698" i="1"/>
  <c r="AN1699" i="1"/>
  <c r="AN1700" i="1"/>
  <c r="AN1701" i="1"/>
  <c r="AN1702" i="1"/>
  <c r="AN1703" i="1"/>
  <c r="AN1704" i="1"/>
  <c r="AN1705" i="1"/>
  <c r="AN1706" i="1"/>
  <c r="AN1707" i="1"/>
  <c r="AN1708" i="1"/>
  <c r="AN1709" i="1"/>
  <c r="AN1710" i="1"/>
  <c r="AN1711" i="1"/>
  <c r="AN1712" i="1"/>
  <c r="AN1713" i="1"/>
  <c r="AN1714" i="1"/>
  <c r="AN1715" i="1"/>
  <c r="AN1716" i="1"/>
  <c r="AN1717" i="1"/>
  <c r="AN1718" i="1"/>
  <c r="AN1719" i="1"/>
  <c r="AN1720" i="1"/>
  <c r="AN1721" i="1"/>
  <c r="AN1722" i="1"/>
  <c r="AN1723" i="1"/>
  <c r="AN1724" i="1"/>
  <c r="AN1725" i="1"/>
  <c r="AN1726" i="1"/>
  <c r="AN1727" i="1"/>
  <c r="AN1728" i="1"/>
  <c r="AN1729" i="1"/>
  <c r="AN1730" i="1"/>
  <c r="AN1731" i="1"/>
  <c r="AN1732" i="1"/>
  <c r="AN1733" i="1"/>
  <c r="AN1734" i="1"/>
  <c r="AN1735" i="1"/>
  <c r="AN1736" i="1"/>
  <c r="AN1737" i="1"/>
  <c r="AN1738" i="1"/>
  <c r="AN1739" i="1"/>
  <c r="AN1740" i="1"/>
  <c r="AN1741" i="1"/>
  <c r="AN1742" i="1"/>
  <c r="AN1743" i="1"/>
  <c r="AN1744" i="1"/>
  <c r="AN1745" i="1"/>
  <c r="AN1746" i="1"/>
  <c r="AN1747" i="1"/>
  <c r="AN1748" i="1"/>
  <c r="AN1749" i="1"/>
  <c r="AN1750" i="1"/>
  <c r="AN1751" i="1"/>
  <c r="AN1752" i="1"/>
  <c r="AN1753" i="1"/>
  <c r="AN1754" i="1"/>
  <c r="AN1755" i="1"/>
  <c r="AN1756" i="1"/>
  <c r="AN1757" i="1"/>
  <c r="AN1758" i="1"/>
  <c r="AN1759" i="1"/>
  <c r="AN1760" i="1"/>
  <c r="AN1761" i="1"/>
  <c r="AN1762" i="1"/>
  <c r="AN1763" i="1"/>
  <c r="AN1764" i="1"/>
  <c r="AN1765" i="1"/>
  <c r="AN1766" i="1"/>
  <c r="AN1767" i="1"/>
  <c r="AN1768" i="1"/>
  <c r="AN1769" i="1"/>
  <c r="AN1770" i="1"/>
  <c r="AN1771" i="1"/>
  <c r="AN1772" i="1"/>
  <c r="AN1773" i="1"/>
  <c r="AN1774" i="1"/>
  <c r="AN1775" i="1"/>
  <c r="AN1776" i="1"/>
  <c r="AN1777" i="1"/>
  <c r="AN1778" i="1"/>
  <c r="AN1779" i="1"/>
  <c r="AN1780" i="1"/>
  <c r="AN1781" i="1"/>
  <c r="AN1782" i="1"/>
  <c r="AN1783" i="1"/>
  <c r="AN1784" i="1"/>
  <c r="AN1785" i="1"/>
  <c r="AN1786" i="1"/>
  <c r="AN1787" i="1"/>
  <c r="AN1788" i="1"/>
  <c r="AN1789" i="1"/>
  <c r="AN1790" i="1"/>
  <c r="AN1791" i="1"/>
  <c r="AN1792" i="1"/>
  <c r="AN1793" i="1"/>
  <c r="AN1794" i="1"/>
  <c r="AN1795" i="1"/>
  <c r="AN1796" i="1"/>
  <c r="AN1797" i="1"/>
  <c r="AN1798" i="1"/>
  <c r="AN1799" i="1"/>
  <c r="AN1800" i="1"/>
  <c r="AN1801" i="1"/>
  <c r="AN1802" i="1"/>
  <c r="AN1803" i="1"/>
  <c r="AN1804" i="1"/>
  <c r="AN1805" i="1"/>
  <c r="AN1806" i="1"/>
  <c r="AN1807" i="1"/>
  <c r="AN1808" i="1"/>
  <c r="AN1809" i="1"/>
  <c r="AN1810" i="1"/>
  <c r="AN1811" i="1"/>
  <c r="AN1812" i="1"/>
  <c r="AN1813" i="1"/>
  <c r="AN1814" i="1"/>
  <c r="AN1815" i="1"/>
  <c r="AN1816" i="1"/>
  <c r="AN1817" i="1"/>
  <c r="AN1818" i="1"/>
  <c r="AN1819" i="1"/>
  <c r="AN1820" i="1"/>
  <c r="AN1821" i="1"/>
  <c r="AN1822" i="1"/>
  <c r="AN1823" i="1"/>
  <c r="AN1824" i="1"/>
  <c r="AN1825" i="1"/>
  <c r="AN1826" i="1"/>
  <c r="AN1827" i="1"/>
  <c r="AN1828" i="1"/>
  <c r="AN1829" i="1"/>
  <c r="AN1830" i="1"/>
  <c r="AN1831" i="1"/>
  <c r="AN1832" i="1"/>
  <c r="AN1833" i="1"/>
  <c r="AN1834" i="1"/>
  <c r="AN1835" i="1"/>
  <c r="AN1836" i="1"/>
  <c r="AN1837" i="1"/>
  <c r="AN1838" i="1"/>
  <c r="AN1839" i="1"/>
  <c r="AN1840" i="1"/>
  <c r="AN1841" i="1"/>
  <c r="AN1842" i="1"/>
  <c r="AN1843" i="1"/>
  <c r="AN1844" i="1"/>
  <c r="AN1845" i="1"/>
  <c r="AN1846" i="1"/>
  <c r="AN1847" i="1"/>
  <c r="AN1848" i="1"/>
  <c r="AN1849" i="1"/>
  <c r="AN1850" i="1"/>
  <c r="AN1851" i="1"/>
  <c r="AN1852" i="1"/>
  <c r="AN1853" i="1"/>
  <c r="AN1854" i="1"/>
  <c r="AN1855" i="1"/>
  <c r="AN1856" i="1"/>
  <c r="AN1857" i="1"/>
  <c r="AN1858" i="1"/>
  <c r="AN1859" i="1"/>
  <c r="AN1860" i="1"/>
  <c r="AN1861" i="1"/>
  <c r="AN1862" i="1"/>
  <c r="AN1863" i="1"/>
  <c r="AN1864" i="1"/>
  <c r="AN1865" i="1"/>
  <c r="AN1866" i="1"/>
  <c r="AN1867" i="1"/>
  <c r="AN1868" i="1"/>
  <c r="AN1869" i="1"/>
  <c r="AN1870" i="1"/>
  <c r="AN1871" i="1"/>
  <c r="AN1872" i="1"/>
  <c r="AN1873" i="1"/>
  <c r="AN1874" i="1"/>
  <c r="AN1875" i="1"/>
  <c r="AN1876" i="1"/>
  <c r="AN1877" i="1"/>
  <c r="AN1878" i="1"/>
  <c r="AN1879" i="1"/>
  <c r="AN1880" i="1"/>
  <c r="AN1881" i="1"/>
  <c r="AN1882" i="1"/>
  <c r="AN1883" i="1"/>
  <c r="AN1884" i="1"/>
  <c r="AN1885" i="1"/>
  <c r="AN1886" i="1"/>
  <c r="AN1887" i="1"/>
  <c r="AN1888" i="1"/>
  <c r="AN1889" i="1"/>
  <c r="AN1890" i="1"/>
  <c r="AN1891" i="1"/>
  <c r="AN1892" i="1"/>
  <c r="AN1893" i="1"/>
  <c r="AN1894" i="1"/>
  <c r="AN1895" i="1"/>
  <c r="AN1896" i="1"/>
  <c r="AN1897" i="1"/>
  <c r="AN1898" i="1"/>
  <c r="AN1899" i="1"/>
  <c r="AN1900" i="1"/>
  <c r="AN1901" i="1"/>
  <c r="AN1902" i="1"/>
  <c r="AN1903" i="1"/>
  <c r="AN1904" i="1"/>
  <c r="AN1905" i="1"/>
  <c r="AN1906" i="1"/>
  <c r="AN1907" i="1"/>
  <c r="AN1908" i="1"/>
  <c r="AN1909" i="1"/>
  <c r="AN1910" i="1"/>
  <c r="AN1911" i="1"/>
  <c r="AN1912" i="1"/>
  <c r="AN1913" i="1"/>
  <c r="AN1914" i="1"/>
  <c r="AN1915" i="1"/>
  <c r="AN1916" i="1"/>
  <c r="AN1917" i="1"/>
  <c r="AN1918" i="1"/>
  <c r="AN1919" i="1"/>
  <c r="AN1920" i="1"/>
  <c r="AN1921" i="1"/>
  <c r="AN1922" i="1"/>
  <c r="AN1923" i="1"/>
  <c r="AN1924" i="1"/>
  <c r="AN1925" i="1"/>
  <c r="AN1926" i="1"/>
  <c r="AN1927" i="1"/>
  <c r="AN1928" i="1"/>
  <c r="AN1929" i="1"/>
  <c r="AN1930" i="1"/>
  <c r="AN1931" i="1"/>
  <c r="AN1932" i="1"/>
  <c r="AN1933" i="1"/>
  <c r="AN1934" i="1"/>
  <c r="AN1935" i="1"/>
  <c r="AN1936" i="1"/>
  <c r="AN1937" i="1"/>
  <c r="AN1938" i="1"/>
  <c r="AN1939" i="1"/>
  <c r="AN1940" i="1"/>
  <c r="AN1941" i="1"/>
  <c r="AN1942" i="1"/>
  <c r="AN1943" i="1"/>
  <c r="AN1944" i="1"/>
  <c r="AN1945" i="1"/>
  <c r="AN1946" i="1"/>
  <c r="AN1947" i="1"/>
  <c r="AN1948" i="1"/>
  <c r="AN1949" i="1"/>
  <c r="AN1950" i="1"/>
  <c r="AN1951" i="1"/>
  <c r="AN1952" i="1"/>
  <c r="AN1953" i="1"/>
  <c r="AN1954" i="1"/>
  <c r="AN1955" i="1"/>
  <c r="AN1956" i="1"/>
  <c r="AN1957" i="1"/>
  <c r="AN1958" i="1"/>
  <c r="AN1959" i="1"/>
  <c r="AN1960" i="1"/>
  <c r="AN1961" i="1"/>
  <c r="AN1962" i="1"/>
  <c r="AN1963" i="1"/>
  <c r="AN1964" i="1"/>
  <c r="AN1965" i="1"/>
  <c r="AN1966" i="1"/>
  <c r="AN1967" i="1"/>
  <c r="AN1968" i="1"/>
  <c r="AN1969" i="1"/>
  <c r="AN1970" i="1"/>
  <c r="AN1971" i="1"/>
  <c r="AN1972" i="1"/>
  <c r="AN1973" i="1"/>
  <c r="AN1974" i="1"/>
  <c r="AN1975" i="1"/>
  <c r="AN1976" i="1"/>
  <c r="AN1977" i="1"/>
  <c r="AN1978" i="1"/>
  <c r="AN1979" i="1"/>
  <c r="AN1980" i="1"/>
  <c r="AN1981" i="1"/>
  <c r="AN1982" i="1"/>
  <c r="AN1983" i="1"/>
  <c r="AN1984" i="1"/>
  <c r="AN1985" i="1"/>
  <c r="AN1986" i="1"/>
  <c r="AN1987" i="1"/>
  <c r="AN1988" i="1"/>
  <c r="AN1989" i="1"/>
  <c r="AN1990" i="1"/>
  <c r="AN1991" i="1"/>
  <c r="AN1992" i="1"/>
  <c r="AN1993" i="1"/>
  <c r="AN1994" i="1"/>
  <c r="AN1995" i="1"/>
  <c r="AN1996" i="1"/>
  <c r="AN1997" i="1"/>
  <c r="AN1998" i="1"/>
  <c r="AN1999" i="1"/>
  <c r="AN2000" i="1"/>
  <c r="AN2001" i="1"/>
  <c r="AN2002" i="1"/>
  <c r="AN2003" i="1"/>
  <c r="AN2004" i="1"/>
  <c r="AN2005" i="1"/>
  <c r="AN2006" i="1"/>
  <c r="AN2007" i="1"/>
  <c r="AN2008" i="1"/>
  <c r="AN2009" i="1"/>
  <c r="AN2010" i="1"/>
  <c r="AN2011" i="1"/>
  <c r="AN2012" i="1"/>
  <c r="AN2013" i="1"/>
  <c r="AN2014" i="1"/>
  <c r="AN2015" i="1"/>
  <c r="AN2016" i="1"/>
  <c r="AN2017" i="1"/>
  <c r="AN2018" i="1"/>
  <c r="AN2019" i="1"/>
  <c r="AN2020" i="1"/>
  <c r="AN2021" i="1"/>
  <c r="AN2022" i="1"/>
  <c r="AN2023" i="1"/>
  <c r="AN2024" i="1"/>
  <c r="AN2025" i="1"/>
  <c r="AN2026" i="1"/>
  <c r="AN2027" i="1"/>
  <c r="AN2028" i="1"/>
  <c r="AN2029" i="1"/>
  <c r="AN2030" i="1"/>
  <c r="AN2031" i="1"/>
  <c r="AN2032" i="1"/>
  <c r="AN2033" i="1"/>
  <c r="AN2034" i="1"/>
  <c r="AN2035" i="1"/>
  <c r="AN2036" i="1"/>
  <c r="AN2037" i="1"/>
  <c r="AN2038" i="1"/>
  <c r="AN2039" i="1"/>
  <c r="AN2040" i="1"/>
  <c r="AN2041" i="1"/>
  <c r="AN2042" i="1"/>
  <c r="AN2043" i="1"/>
  <c r="AN2044" i="1"/>
  <c r="AN2045" i="1"/>
  <c r="AN2046" i="1"/>
  <c r="AN2047" i="1"/>
  <c r="AN2048" i="1"/>
  <c r="AN2049" i="1"/>
  <c r="AN2050" i="1"/>
  <c r="AN2051" i="1"/>
  <c r="AN2052" i="1"/>
  <c r="AN2053" i="1"/>
  <c r="AN2054" i="1"/>
  <c r="AN2055" i="1"/>
  <c r="AN2056" i="1"/>
  <c r="AN2057" i="1"/>
  <c r="AN2058" i="1"/>
  <c r="AN2059" i="1"/>
  <c r="AN2060" i="1"/>
  <c r="AN2061" i="1"/>
  <c r="AN2062" i="1"/>
  <c r="AN2063" i="1"/>
  <c r="AN2064" i="1"/>
  <c r="AN2065" i="1"/>
  <c r="AN2066" i="1"/>
  <c r="AN2067" i="1"/>
  <c r="AN2068" i="1"/>
  <c r="AN2069" i="1"/>
  <c r="AN2070" i="1"/>
  <c r="AN2071" i="1"/>
  <c r="AN2072" i="1"/>
  <c r="AN2073" i="1"/>
  <c r="AN2074" i="1"/>
  <c r="AN2075" i="1"/>
  <c r="AN2076" i="1"/>
  <c r="AN2077" i="1"/>
  <c r="AN2078" i="1"/>
  <c r="AN2079" i="1"/>
  <c r="AN2080" i="1"/>
  <c r="AN2081" i="1"/>
  <c r="AN2082" i="1"/>
  <c r="AN2083" i="1"/>
  <c r="AN2084" i="1"/>
  <c r="AN2085" i="1"/>
  <c r="AN2086" i="1"/>
  <c r="AN2087" i="1"/>
  <c r="AN2088" i="1"/>
  <c r="AN2089" i="1"/>
  <c r="AN2090" i="1"/>
  <c r="AN2091" i="1"/>
  <c r="AN2092" i="1"/>
  <c r="AN2093" i="1"/>
  <c r="AN2094" i="1"/>
  <c r="AN2095" i="1"/>
  <c r="AN2096" i="1"/>
  <c r="AN2097" i="1"/>
  <c r="AN2098" i="1"/>
  <c r="AN2099" i="1"/>
  <c r="AN2100" i="1"/>
  <c r="AN2101" i="1"/>
  <c r="AN2102" i="1"/>
  <c r="AN2103" i="1"/>
  <c r="AN2104" i="1"/>
  <c r="AN2105" i="1"/>
  <c r="AN2106" i="1"/>
  <c r="AN2107" i="1"/>
  <c r="AN2108" i="1"/>
  <c r="AN2109" i="1"/>
  <c r="AN2110" i="1"/>
  <c r="AN2111" i="1"/>
  <c r="AN2112" i="1"/>
  <c r="AN2113" i="1"/>
  <c r="AN2114" i="1"/>
  <c r="AN2115" i="1"/>
  <c r="AN2116" i="1"/>
  <c r="AN2117" i="1"/>
  <c r="AN2118" i="1"/>
  <c r="AN2119" i="1"/>
  <c r="AN2120" i="1"/>
  <c r="AN2121" i="1"/>
  <c r="AN2122" i="1"/>
  <c r="AN2123" i="1"/>
  <c r="AN2124" i="1"/>
  <c r="AN2125" i="1"/>
  <c r="AN2126" i="1"/>
  <c r="AN2127" i="1"/>
  <c r="AN2128" i="1"/>
  <c r="AN2129" i="1"/>
  <c r="AN2130" i="1"/>
  <c r="AN2131" i="1"/>
  <c r="AN2132" i="1"/>
  <c r="AN2133" i="1"/>
  <c r="AN2134" i="1"/>
  <c r="AN2135" i="1"/>
  <c r="AN2136" i="1"/>
  <c r="AN2137" i="1"/>
  <c r="AN2138" i="1"/>
  <c r="AN2139" i="1"/>
  <c r="AN2140" i="1"/>
  <c r="AN2141" i="1"/>
  <c r="AN2142" i="1"/>
  <c r="AN2143" i="1"/>
  <c r="AN2144" i="1"/>
  <c r="AN2145" i="1"/>
  <c r="AN2146" i="1"/>
  <c r="AN2147" i="1"/>
  <c r="AN2148" i="1"/>
  <c r="AN2149" i="1"/>
  <c r="AN2150" i="1"/>
  <c r="AN2151" i="1"/>
  <c r="AN2152" i="1"/>
  <c r="AN2153" i="1"/>
  <c r="AN2154" i="1"/>
  <c r="AN2155" i="1"/>
  <c r="AN2156" i="1"/>
  <c r="AN2157" i="1"/>
  <c r="AN2158" i="1"/>
  <c r="AN2159" i="1"/>
  <c r="AN2160" i="1"/>
  <c r="AN2161" i="1"/>
  <c r="AN2162" i="1"/>
  <c r="AN2163" i="1"/>
  <c r="AN2164" i="1"/>
  <c r="AN2165" i="1"/>
  <c r="AN2166" i="1"/>
  <c r="AN2167" i="1"/>
  <c r="AN2168" i="1"/>
  <c r="AN2169" i="1"/>
  <c r="AN2170" i="1"/>
  <c r="AN2171" i="1"/>
  <c r="AN2172" i="1"/>
  <c r="AN2173" i="1"/>
  <c r="AN2174" i="1"/>
  <c r="AN2175" i="1"/>
  <c r="AN2176" i="1"/>
  <c r="AN2177" i="1"/>
  <c r="AN2178" i="1"/>
  <c r="AN2179" i="1"/>
  <c r="AN2180" i="1"/>
  <c r="AN2181" i="1"/>
  <c r="AN2182" i="1"/>
  <c r="AN2183" i="1"/>
  <c r="AN2184" i="1"/>
  <c r="AN2185" i="1"/>
  <c r="AN2186" i="1"/>
  <c r="AN2187" i="1"/>
  <c r="AN2188" i="1"/>
  <c r="AN2189" i="1"/>
  <c r="AN2190" i="1"/>
  <c r="AN2191" i="1"/>
  <c r="AN2192" i="1"/>
  <c r="AN2193" i="1"/>
  <c r="AN2194" i="1"/>
  <c r="AN2195" i="1"/>
  <c r="AN2196" i="1"/>
  <c r="AN2197" i="1"/>
  <c r="AN2198" i="1"/>
  <c r="AN2199" i="1"/>
  <c r="AN2200" i="1"/>
  <c r="AN2201" i="1"/>
  <c r="AN2202" i="1"/>
  <c r="AN2203" i="1"/>
  <c r="AN2204" i="1"/>
  <c r="AN2205" i="1"/>
  <c r="AN2206" i="1"/>
  <c r="AN2207" i="1"/>
  <c r="AN2208" i="1"/>
  <c r="AN2209" i="1"/>
  <c r="AN2210" i="1"/>
  <c r="AN2211" i="1"/>
  <c r="AN2212" i="1"/>
  <c r="AN2213" i="1"/>
  <c r="AN2214" i="1"/>
  <c r="AN2215" i="1"/>
  <c r="AN2216" i="1"/>
  <c r="AN2217" i="1"/>
  <c r="AN2218" i="1"/>
  <c r="AN2219" i="1"/>
  <c r="AN2220" i="1"/>
  <c r="AN2221" i="1"/>
  <c r="AN2222" i="1"/>
  <c r="AN2223" i="1"/>
  <c r="AN2224" i="1"/>
  <c r="AN2225" i="1"/>
  <c r="AN2226" i="1"/>
  <c r="AN2227" i="1"/>
  <c r="AN2228" i="1"/>
  <c r="AN2229" i="1"/>
  <c r="AN2230" i="1"/>
  <c r="AN2231" i="1"/>
  <c r="AN2232" i="1"/>
  <c r="AN2233" i="1"/>
  <c r="AN2234" i="1"/>
  <c r="AN2235" i="1"/>
  <c r="AN2236" i="1"/>
  <c r="AN2237" i="1"/>
  <c r="AN2238" i="1"/>
  <c r="AN2239" i="1"/>
  <c r="AN2240" i="1"/>
  <c r="AN2241" i="1"/>
  <c r="AN2242" i="1"/>
  <c r="AN2243" i="1"/>
  <c r="AN2244" i="1"/>
  <c r="AN2245" i="1"/>
  <c r="AN2246" i="1"/>
  <c r="AN2247" i="1"/>
  <c r="AN2248" i="1"/>
  <c r="AN2249" i="1"/>
  <c r="AN2250" i="1"/>
  <c r="AN2251" i="1"/>
  <c r="AN2252" i="1"/>
  <c r="AN2253" i="1"/>
  <c r="AN2254" i="1"/>
  <c r="AN2255" i="1"/>
  <c r="AN2256" i="1"/>
  <c r="AN2257" i="1"/>
  <c r="AN2258" i="1"/>
  <c r="AN2259" i="1"/>
  <c r="AN2260" i="1"/>
  <c r="AN2261" i="1"/>
  <c r="AN2262" i="1"/>
  <c r="AN2263" i="1"/>
  <c r="AN2264" i="1"/>
  <c r="AN2265" i="1"/>
  <c r="AN2266" i="1"/>
  <c r="AN2267" i="1"/>
  <c r="AN2268" i="1"/>
  <c r="AN2269" i="1"/>
  <c r="AN2270" i="1"/>
  <c r="AN2271" i="1"/>
  <c r="AN2272" i="1"/>
  <c r="AN2273" i="1"/>
  <c r="AN2274" i="1"/>
  <c r="AN2275" i="1"/>
  <c r="AN2276" i="1"/>
  <c r="AN2277" i="1"/>
  <c r="AN2278" i="1"/>
  <c r="AN2279" i="1"/>
  <c r="AN2280" i="1"/>
  <c r="AN2281" i="1"/>
  <c r="AN2282" i="1"/>
  <c r="AN2283" i="1"/>
  <c r="AN2284" i="1"/>
  <c r="AN2285" i="1"/>
  <c r="AN2286" i="1"/>
  <c r="AN2287" i="1"/>
  <c r="AN2288" i="1"/>
  <c r="AN2289" i="1"/>
  <c r="AN2290" i="1"/>
  <c r="AN2291" i="1"/>
  <c r="AN2292" i="1"/>
  <c r="AN2293" i="1"/>
  <c r="AN2294" i="1"/>
  <c r="AN2295" i="1"/>
  <c r="AN2296" i="1"/>
  <c r="AN2297" i="1"/>
  <c r="AN2298" i="1"/>
  <c r="AN2299" i="1"/>
  <c r="AN2300" i="1"/>
  <c r="AN2301" i="1"/>
  <c r="AN2302" i="1"/>
  <c r="AN2303" i="1"/>
  <c r="AN2304" i="1"/>
  <c r="AN2305" i="1"/>
  <c r="AN2306" i="1"/>
  <c r="AN2307" i="1"/>
  <c r="AN2308" i="1"/>
  <c r="AN2309" i="1"/>
  <c r="AN2310" i="1"/>
  <c r="AN2311" i="1"/>
  <c r="AN2312" i="1"/>
  <c r="AN2313" i="1"/>
  <c r="AN2314" i="1"/>
  <c r="AN2315" i="1"/>
  <c r="AN2316" i="1"/>
  <c r="AN2317" i="1"/>
  <c r="AN2318" i="1"/>
  <c r="AN2319" i="1"/>
  <c r="AN2320" i="1"/>
  <c r="AN2321" i="1"/>
  <c r="AN2322" i="1"/>
  <c r="AN2323" i="1"/>
  <c r="AN2324" i="1"/>
  <c r="AN2325" i="1"/>
  <c r="AN2326" i="1"/>
  <c r="AN2327" i="1"/>
  <c r="AN2328" i="1"/>
  <c r="AN2329" i="1"/>
  <c r="AN2330" i="1"/>
  <c r="AN2331" i="1"/>
  <c r="AN2332" i="1"/>
  <c r="AN2333" i="1"/>
  <c r="AN2334" i="1"/>
  <c r="AN2335" i="1"/>
  <c r="AN2336" i="1"/>
  <c r="AN2337" i="1"/>
  <c r="AN2338" i="1"/>
  <c r="AN2339" i="1"/>
  <c r="AN2340" i="1"/>
  <c r="AN2341" i="1"/>
  <c r="AN2342" i="1"/>
  <c r="AN2343" i="1"/>
  <c r="AN2344" i="1"/>
  <c r="AN2345" i="1"/>
  <c r="AN2346" i="1"/>
  <c r="AN2347" i="1"/>
  <c r="AN2348" i="1"/>
  <c r="AN2349" i="1"/>
  <c r="AN2350" i="1"/>
  <c r="AN2351" i="1"/>
  <c r="AN2352" i="1"/>
  <c r="AN2353" i="1"/>
  <c r="AN2354" i="1"/>
  <c r="AN2355" i="1"/>
  <c r="AN2356" i="1"/>
  <c r="AN2357" i="1"/>
  <c r="AN2358" i="1"/>
  <c r="AN2359" i="1"/>
  <c r="AN2360" i="1"/>
  <c r="AN2361" i="1"/>
  <c r="AN2362" i="1"/>
  <c r="AN2363" i="1"/>
  <c r="AN2364" i="1"/>
  <c r="AN2365" i="1"/>
  <c r="AN2366" i="1"/>
  <c r="AN2367" i="1"/>
  <c r="AN2368" i="1"/>
  <c r="AN2369" i="1"/>
  <c r="AN2370" i="1"/>
  <c r="AN2371" i="1"/>
  <c r="AN2372" i="1"/>
  <c r="AN2373" i="1"/>
  <c r="AN2374" i="1"/>
  <c r="AN2375" i="1"/>
  <c r="AN2376" i="1"/>
  <c r="AN2377" i="1"/>
  <c r="AN2378" i="1"/>
  <c r="AN2379" i="1"/>
  <c r="AN2380" i="1"/>
  <c r="AN2381" i="1"/>
  <c r="AN2382" i="1"/>
  <c r="AN2383" i="1"/>
  <c r="AN2384" i="1"/>
  <c r="AN2385" i="1"/>
  <c r="AN2386" i="1"/>
  <c r="AN2387" i="1"/>
  <c r="AN2388" i="1"/>
  <c r="AN2389" i="1"/>
  <c r="AN2390" i="1"/>
  <c r="AN2391" i="1"/>
  <c r="AN2392" i="1"/>
  <c r="AN2393" i="1"/>
  <c r="AN2394" i="1"/>
  <c r="AN2395" i="1"/>
  <c r="AN2396" i="1"/>
  <c r="AN2397" i="1"/>
  <c r="AN2398" i="1"/>
  <c r="AN2399" i="1"/>
  <c r="AN2400" i="1"/>
  <c r="AN2401" i="1"/>
  <c r="AN2402" i="1"/>
  <c r="AN2403" i="1"/>
  <c r="AN2404" i="1"/>
  <c r="AN2405" i="1"/>
  <c r="AN2406" i="1"/>
  <c r="AN2407" i="1"/>
  <c r="AN2408" i="1"/>
  <c r="AN2409" i="1"/>
  <c r="AN2410" i="1"/>
  <c r="AN2411" i="1"/>
  <c r="AN2412" i="1"/>
  <c r="AN2413" i="1"/>
  <c r="AN2414" i="1"/>
  <c r="AN2415" i="1"/>
  <c r="AN2416" i="1"/>
  <c r="AN2417" i="1"/>
  <c r="AN2418" i="1"/>
  <c r="AN2419" i="1"/>
  <c r="AN2420" i="1"/>
  <c r="AN2421" i="1"/>
  <c r="AN2422" i="1"/>
  <c r="AN2423" i="1"/>
  <c r="AN2424" i="1"/>
  <c r="AN2425" i="1"/>
  <c r="AN2426" i="1"/>
  <c r="AN2427" i="1"/>
  <c r="AN2428" i="1"/>
  <c r="AN2429" i="1"/>
  <c r="AN2430" i="1"/>
  <c r="AN2431" i="1"/>
  <c r="AN2432" i="1"/>
  <c r="AN2433" i="1"/>
  <c r="AN2434" i="1"/>
  <c r="AN2435" i="1"/>
  <c r="AN2436" i="1"/>
  <c r="AN2437" i="1"/>
  <c r="AN2438" i="1"/>
  <c r="AN2439" i="1"/>
  <c r="AN2440" i="1"/>
  <c r="AN2441" i="1"/>
  <c r="AN2442" i="1"/>
  <c r="AN2443" i="1"/>
  <c r="AN2444" i="1"/>
  <c r="AN2445" i="1"/>
  <c r="AN2446" i="1"/>
  <c r="AN2447" i="1"/>
  <c r="AN2448" i="1"/>
  <c r="AN2449" i="1"/>
  <c r="AN2450" i="1"/>
  <c r="AN2451" i="1"/>
  <c r="AN2452" i="1"/>
  <c r="AN2453" i="1"/>
  <c r="AN2454" i="1"/>
  <c r="AN2455" i="1"/>
  <c r="AN2456" i="1"/>
  <c r="AN2457" i="1"/>
  <c r="AN2458" i="1"/>
  <c r="AN2459" i="1"/>
  <c r="AN2460" i="1"/>
  <c r="AN2461" i="1"/>
  <c r="AN2462" i="1"/>
  <c r="AN2463" i="1"/>
  <c r="AN2464" i="1"/>
  <c r="AN2465" i="1"/>
  <c r="AN2466" i="1"/>
  <c r="AN2467" i="1"/>
  <c r="AN2468" i="1"/>
  <c r="AN2469" i="1"/>
  <c r="AN2470" i="1"/>
  <c r="AN2471" i="1"/>
  <c r="AN2472" i="1"/>
  <c r="AN2473" i="1"/>
  <c r="AN2474" i="1"/>
  <c r="AN2475" i="1"/>
  <c r="AN2476" i="1"/>
  <c r="AN2477" i="1"/>
  <c r="AN2478" i="1"/>
  <c r="AN2479" i="1"/>
  <c r="AN2480" i="1"/>
  <c r="AN2481" i="1"/>
  <c r="AN2482" i="1"/>
  <c r="AN2483" i="1"/>
  <c r="AN2484" i="1"/>
  <c r="AN2485" i="1"/>
  <c r="AN2486" i="1"/>
  <c r="AN2487" i="1"/>
  <c r="AN2488" i="1"/>
  <c r="AN2489" i="1"/>
  <c r="AN2490" i="1"/>
  <c r="AN2491" i="1"/>
  <c r="AN2492" i="1"/>
  <c r="AN2493" i="1"/>
  <c r="AN2494" i="1"/>
  <c r="AN2495" i="1"/>
  <c r="AN2496" i="1"/>
  <c r="AN2497" i="1"/>
  <c r="AN2498" i="1"/>
  <c r="AN2499" i="1"/>
  <c r="AN2500" i="1"/>
  <c r="AN2501" i="1"/>
  <c r="AN2502" i="1"/>
  <c r="AN2503" i="1"/>
  <c r="AN2504" i="1"/>
  <c r="AN2505" i="1"/>
  <c r="AN2506" i="1"/>
  <c r="AN2507" i="1"/>
  <c r="AN2508" i="1"/>
  <c r="AN2509" i="1"/>
  <c r="AN2510" i="1"/>
  <c r="AN2511" i="1"/>
  <c r="AN2512" i="1"/>
  <c r="AN2513" i="1"/>
  <c r="AN2514" i="1"/>
  <c r="AN2515" i="1"/>
  <c r="AN2516" i="1"/>
  <c r="AN2517" i="1"/>
  <c r="AN2518" i="1"/>
  <c r="AN2519" i="1"/>
  <c r="AN2520" i="1"/>
  <c r="AN2521" i="1"/>
  <c r="AN2522" i="1"/>
  <c r="AN2523" i="1"/>
  <c r="AN2524" i="1"/>
  <c r="AN2525" i="1"/>
  <c r="AN2526" i="1"/>
  <c r="AN2527" i="1"/>
  <c r="AN2528" i="1"/>
  <c r="AN2529" i="1"/>
  <c r="AN2530" i="1"/>
  <c r="AN2531" i="1"/>
  <c r="AN2532" i="1"/>
  <c r="AN2533" i="1"/>
  <c r="AN2534" i="1"/>
  <c r="AN2535" i="1"/>
  <c r="AN2536" i="1"/>
  <c r="AN2537" i="1"/>
  <c r="AN2538" i="1"/>
  <c r="AN2539" i="1"/>
  <c r="AN2540" i="1"/>
  <c r="AN2541" i="1"/>
  <c r="AN2542" i="1"/>
  <c r="AN2543" i="1"/>
  <c r="AN2544" i="1"/>
  <c r="AN2545" i="1"/>
  <c r="AN2546" i="1"/>
  <c r="AN2547" i="1"/>
  <c r="AN2548" i="1"/>
  <c r="AN2549" i="1"/>
  <c r="AN2550" i="1"/>
  <c r="AN2551" i="1"/>
  <c r="AN2552" i="1"/>
  <c r="AN2553" i="1"/>
  <c r="AN2554" i="1"/>
  <c r="AN2555" i="1"/>
  <c r="AN2556" i="1"/>
  <c r="AN2557" i="1"/>
  <c r="AN2558" i="1"/>
  <c r="AN2559" i="1"/>
  <c r="AN2560" i="1"/>
  <c r="AN2561" i="1"/>
  <c r="AN2562" i="1"/>
  <c r="AN2563" i="1"/>
  <c r="AN2564" i="1"/>
  <c r="AN2565" i="1"/>
  <c r="AN2566" i="1"/>
  <c r="AN2567" i="1"/>
  <c r="AN2568" i="1"/>
  <c r="AN2569" i="1"/>
  <c r="AN2570" i="1"/>
  <c r="AN2571" i="1"/>
  <c r="AN2572" i="1"/>
  <c r="AN2573" i="1"/>
  <c r="AN2574" i="1"/>
  <c r="AN2575" i="1"/>
  <c r="AN2576" i="1"/>
  <c r="AN2577" i="1"/>
  <c r="AN2578" i="1"/>
  <c r="AN2579" i="1"/>
  <c r="AN2580" i="1"/>
  <c r="AN2581" i="1"/>
  <c r="AN2582" i="1"/>
  <c r="AN2583" i="1"/>
  <c r="AN2584" i="1"/>
  <c r="AN2585" i="1"/>
  <c r="AN2586" i="1"/>
  <c r="AN2587" i="1"/>
  <c r="AN2588" i="1"/>
  <c r="AN2589" i="1"/>
  <c r="AN2590" i="1"/>
  <c r="AN2591" i="1"/>
  <c r="AN2592" i="1"/>
  <c r="AN2593" i="1"/>
  <c r="AN2594" i="1"/>
  <c r="AN2595" i="1"/>
  <c r="AN2596" i="1"/>
  <c r="AN2597" i="1"/>
  <c r="AN2598" i="1"/>
  <c r="AN2599" i="1"/>
  <c r="AN2600" i="1"/>
  <c r="AN2601" i="1"/>
  <c r="AN2602" i="1"/>
  <c r="AN2603" i="1"/>
  <c r="AN2604" i="1"/>
  <c r="AN2605" i="1"/>
  <c r="AN2606" i="1"/>
  <c r="AN2607" i="1"/>
  <c r="AN2608" i="1"/>
  <c r="AN2609" i="1"/>
  <c r="AN2610" i="1"/>
  <c r="AN2611" i="1"/>
  <c r="AN2612" i="1"/>
  <c r="AN2613" i="1"/>
  <c r="AN2614" i="1"/>
  <c r="AN2615" i="1"/>
  <c r="AN2616" i="1"/>
  <c r="AN2617" i="1"/>
  <c r="AN2618" i="1"/>
  <c r="AN2619" i="1"/>
  <c r="AN2620" i="1"/>
  <c r="AN2621" i="1"/>
  <c r="AN2622" i="1"/>
  <c r="AN2623" i="1"/>
  <c r="AN2624" i="1"/>
  <c r="AN2625" i="1"/>
  <c r="AN2626" i="1"/>
  <c r="AN2627" i="1"/>
  <c r="AN2628" i="1"/>
  <c r="AN2629" i="1"/>
  <c r="AN2630" i="1"/>
  <c r="AN2631" i="1"/>
  <c r="AN2632" i="1"/>
  <c r="AN2633" i="1"/>
  <c r="AN2634" i="1"/>
  <c r="AN2635" i="1"/>
  <c r="AN2636" i="1"/>
  <c r="AN2637" i="1"/>
  <c r="AN2638" i="1"/>
  <c r="AN2639" i="1"/>
  <c r="AN2640" i="1"/>
  <c r="AN2641" i="1"/>
  <c r="AN2642" i="1"/>
  <c r="AN2643" i="1"/>
  <c r="AN2644" i="1"/>
  <c r="AN2645" i="1"/>
  <c r="AN2646" i="1"/>
  <c r="AN2647" i="1"/>
  <c r="AN2648" i="1"/>
  <c r="AN2649" i="1"/>
  <c r="AN2650" i="1"/>
  <c r="AN2651" i="1"/>
  <c r="AN2652" i="1"/>
  <c r="AN2653" i="1"/>
  <c r="AN2654" i="1"/>
  <c r="AN2655" i="1"/>
  <c r="AN2656" i="1"/>
  <c r="AN2657" i="1"/>
  <c r="AN2658" i="1"/>
  <c r="AN2659" i="1"/>
  <c r="AN2660" i="1"/>
  <c r="AN2661" i="1"/>
  <c r="AN2662" i="1"/>
  <c r="AN2663" i="1"/>
  <c r="AN2664" i="1"/>
  <c r="AN2665" i="1"/>
  <c r="AN2666" i="1"/>
  <c r="AN2667" i="1"/>
  <c r="AN2668" i="1"/>
  <c r="AN2669" i="1"/>
  <c r="AN2670" i="1"/>
  <c r="AN2671" i="1"/>
  <c r="AN2672" i="1"/>
  <c r="AN2673" i="1"/>
  <c r="AN2674" i="1"/>
  <c r="AN2675" i="1"/>
  <c r="AN2676" i="1"/>
  <c r="AN2677" i="1"/>
  <c r="AN2678" i="1"/>
  <c r="AN2679" i="1"/>
  <c r="AN2680" i="1"/>
  <c r="AN2681" i="1"/>
  <c r="AN2682" i="1"/>
  <c r="AN2683" i="1"/>
  <c r="AN2684" i="1"/>
  <c r="AN2685" i="1"/>
  <c r="AN2686" i="1"/>
  <c r="AN2687" i="1"/>
  <c r="AN2688" i="1"/>
  <c r="AN2689" i="1"/>
  <c r="AN2690" i="1"/>
  <c r="AN2691" i="1"/>
  <c r="AN2692" i="1"/>
  <c r="AN2693" i="1"/>
  <c r="AN2694" i="1"/>
  <c r="AN2695" i="1"/>
  <c r="AN2696" i="1"/>
  <c r="AN2697" i="1"/>
  <c r="AN2698" i="1"/>
  <c r="AN2699" i="1"/>
  <c r="AN2700" i="1"/>
  <c r="AN2701" i="1"/>
  <c r="AN2702" i="1"/>
  <c r="AN2703" i="1"/>
  <c r="AN2704" i="1"/>
  <c r="AN2705" i="1"/>
  <c r="AN2706" i="1"/>
  <c r="AN2707" i="1"/>
  <c r="AN2708" i="1"/>
  <c r="AN2709" i="1"/>
  <c r="AN2710" i="1"/>
  <c r="AN2711" i="1"/>
  <c r="AN2712" i="1"/>
  <c r="AN2713" i="1"/>
  <c r="AN2714" i="1"/>
  <c r="AN2715" i="1"/>
  <c r="AN2716" i="1"/>
  <c r="AN2717" i="1"/>
  <c r="AN2718" i="1"/>
  <c r="AN2719" i="1"/>
  <c r="AN2720" i="1"/>
  <c r="AN2721" i="1"/>
  <c r="AN2722" i="1"/>
  <c r="AN2723" i="1"/>
  <c r="AN2724" i="1"/>
  <c r="AN2725" i="1"/>
  <c r="AN2726" i="1"/>
  <c r="AN2727" i="1"/>
  <c r="AN2728" i="1"/>
  <c r="AN2729" i="1"/>
  <c r="AN2730" i="1"/>
  <c r="AN2731" i="1"/>
  <c r="AN2732" i="1"/>
  <c r="AN2733" i="1"/>
  <c r="AN2734" i="1"/>
  <c r="AN2735" i="1"/>
  <c r="AN2736" i="1"/>
  <c r="AN2737" i="1"/>
  <c r="AN2738" i="1"/>
  <c r="AN2739" i="1"/>
  <c r="AN2740" i="1"/>
  <c r="AN2741" i="1"/>
  <c r="AN2742" i="1"/>
  <c r="AN2743" i="1"/>
  <c r="AN2744" i="1"/>
  <c r="AN2745" i="1"/>
  <c r="AN2746" i="1"/>
  <c r="AN2747" i="1"/>
  <c r="AN2748" i="1"/>
  <c r="AN2749" i="1"/>
  <c r="AN2750" i="1"/>
  <c r="AN2751" i="1"/>
  <c r="AN2752" i="1"/>
  <c r="AN2753" i="1"/>
  <c r="AN2754" i="1"/>
  <c r="AN2755" i="1"/>
  <c r="AN2756" i="1"/>
  <c r="AN2757" i="1"/>
  <c r="AN2758" i="1"/>
  <c r="AN2759" i="1"/>
  <c r="AN2760" i="1"/>
  <c r="AN2761" i="1"/>
  <c r="AN2762" i="1"/>
  <c r="AN2763" i="1"/>
  <c r="AN2764" i="1"/>
  <c r="AN2765" i="1"/>
  <c r="AN2766" i="1"/>
  <c r="AN2767" i="1"/>
  <c r="AN2768" i="1"/>
  <c r="AN2769" i="1"/>
  <c r="AN2770" i="1"/>
  <c r="AN2771" i="1"/>
  <c r="AN2772" i="1"/>
  <c r="AN2773" i="1"/>
  <c r="AN2774" i="1"/>
  <c r="AN2775" i="1"/>
  <c r="AN2776" i="1"/>
  <c r="AN2777" i="1"/>
  <c r="AN2778" i="1"/>
  <c r="AN2779" i="1"/>
  <c r="AN2780" i="1"/>
  <c r="AN2781" i="1"/>
  <c r="AN2782" i="1"/>
  <c r="AN2783" i="1"/>
  <c r="AN2784" i="1"/>
  <c r="AN2785" i="1"/>
  <c r="AN2786" i="1"/>
  <c r="AN2787" i="1"/>
  <c r="AN2788" i="1"/>
  <c r="AN2789" i="1"/>
  <c r="AN2790" i="1"/>
  <c r="AN2791" i="1"/>
  <c r="AN2792" i="1"/>
  <c r="AN2793" i="1"/>
  <c r="AN2794" i="1"/>
  <c r="AN2795" i="1"/>
  <c r="AN2796" i="1"/>
  <c r="AN2797" i="1"/>
  <c r="AN2798" i="1"/>
  <c r="AN2799" i="1"/>
  <c r="AN2800" i="1"/>
  <c r="AN2801" i="1"/>
  <c r="AN2802" i="1"/>
  <c r="AN2803" i="1"/>
  <c r="AN2804" i="1"/>
  <c r="AN2805" i="1"/>
  <c r="AN2806" i="1"/>
  <c r="AN2807" i="1"/>
  <c r="AN2808" i="1"/>
  <c r="AN2809" i="1"/>
  <c r="AN2810" i="1"/>
  <c r="AN2811" i="1"/>
  <c r="AN2812" i="1"/>
  <c r="AN2813" i="1"/>
  <c r="AN2814" i="1"/>
  <c r="AN2815" i="1"/>
  <c r="AN2816" i="1"/>
  <c r="AN2817" i="1"/>
  <c r="AN2818" i="1"/>
  <c r="AN2819" i="1"/>
  <c r="AN2820" i="1"/>
  <c r="AN2821" i="1"/>
  <c r="AN2822" i="1"/>
  <c r="AN2823" i="1"/>
  <c r="AN2824" i="1"/>
  <c r="AN2825" i="1"/>
  <c r="AN2826" i="1"/>
  <c r="AN2827" i="1"/>
  <c r="AN2828" i="1"/>
  <c r="AN2829" i="1"/>
  <c r="AN2830" i="1"/>
  <c r="AN2831" i="1"/>
  <c r="AN2832" i="1"/>
  <c r="AN2833" i="1"/>
  <c r="AN2834" i="1"/>
  <c r="AN2835" i="1"/>
  <c r="AN2836" i="1"/>
  <c r="AN2837" i="1"/>
  <c r="AN2838" i="1"/>
  <c r="AN2839" i="1"/>
  <c r="AN2840" i="1"/>
  <c r="AN2841" i="1"/>
  <c r="AN2842" i="1"/>
  <c r="AN2843" i="1"/>
  <c r="AN2844" i="1"/>
  <c r="AN2845" i="1"/>
  <c r="AN2846" i="1"/>
  <c r="AN2847" i="1"/>
  <c r="AN2848" i="1"/>
  <c r="AN2849" i="1"/>
  <c r="AN2850" i="1"/>
  <c r="AN2851" i="1"/>
  <c r="AN2852" i="1"/>
  <c r="AN2853" i="1"/>
  <c r="AN2854" i="1"/>
  <c r="AN2855" i="1"/>
  <c r="AN2856" i="1"/>
  <c r="AN2857" i="1"/>
  <c r="AN2858" i="1"/>
  <c r="AN2859" i="1"/>
  <c r="AN2860" i="1"/>
  <c r="AN2861" i="1"/>
  <c r="AN2862" i="1"/>
  <c r="AN2863" i="1"/>
  <c r="AN2864" i="1"/>
  <c r="AN2865" i="1"/>
  <c r="AN2866" i="1"/>
  <c r="AN2867" i="1"/>
  <c r="AN2868" i="1"/>
  <c r="AN2869" i="1"/>
  <c r="AN2870" i="1"/>
  <c r="AN2871" i="1"/>
  <c r="AN2872" i="1"/>
  <c r="AN2873" i="1"/>
  <c r="AN2874" i="1"/>
  <c r="AN2875" i="1"/>
  <c r="AN2876" i="1"/>
  <c r="AN2877" i="1"/>
  <c r="AN2878" i="1"/>
  <c r="AN2879" i="1"/>
  <c r="AN2880" i="1"/>
  <c r="AN2881" i="1"/>
  <c r="AN2882" i="1"/>
  <c r="AN2883" i="1"/>
  <c r="AN2884" i="1"/>
  <c r="AN2885" i="1"/>
  <c r="AN2886" i="1"/>
  <c r="AN2887" i="1"/>
  <c r="AN2888" i="1"/>
  <c r="AN2889" i="1"/>
  <c r="AN2890" i="1"/>
  <c r="AN2891" i="1"/>
  <c r="AN2892" i="1"/>
  <c r="AN2893" i="1"/>
  <c r="AN2894" i="1"/>
  <c r="AN2895" i="1"/>
  <c r="AN2896" i="1"/>
  <c r="AN2897" i="1"/>
  <c r="AN2898" i="1"/>
  <c r="AN2899" i="1"/>
  <c r="AN2900" i="1"/>
  <c r="AN2901" i="1"/>
  <c r="AN2902" i="1"/>
  <c r="AN2903" i="1"/>
  <c r="AN2904" i="1"/>
  <c r="AN2905" i="1"/>
  <c r="AN2906" i="1"/>
  <c r="AN2907" i="1"/>
  <c r="AN2908" i="1"/>
  <c r="AN2909" i="1"/>
  <c r="AN2910" i="1"/>
  <c r="AN2911" i="1"/>
  <c r="AN2912" i="1"/>
  <c r="AN2913" i="1"/>
  <c r="AN2914" i="1"/>
  <c r="AN2915" i="1"/>
  <c r="AN2916" i="1"/>
  <c r="AN2917" i="1"/>
  <c r="AN2918" i="1"/>
  <c r="AN2919" i="1"/>
  <c r="AN2920" i="1"/>
  <c r="AN2921" i="1"/>
  <c r="AN2922" i="1"/>
  <c r="AN2923" i="1"/>
  <c r="AN2924" i="1"/>
  <c r="AN2925" i="1"/>
  <c r="AN2926" i="1"/>
  <c r="AN2927" i="1"/>
  <c r="AN2928" i="1"/>
  <c r="AN2929" i="1"/>
  <c r="AN2930" i="1"/>
  <c r="AN2931" i="1"/>
  <c r="AN2932" i="1"/>
  <c r="AN2933" i="1"/>
  <c r="AN2934" i="1"/>
  <c r="AN2935" i="1"/>
  <c r="AN2936" i="1"/>
  <c r="AN2937" i="1"/>
  <c r="AN2938" i="1"/>
  <c r="AN2939" i="1"/>
  <c r="AN2940" i="1"/>
  <c r="AN2941" i="1"/>
  <c r="AN2942" i="1"/>
  <c r="AN2943" i="1"/>
  <c r="AN2944" i="1"/>
  <c r="AN2945" i="1"/>
  <c r="AN2946" i="1"/>
  <c r="AN2947" i="1"/>
  <c r="AN2948" i="1"/>
  <c r="AN2949" i="1"/>
  <c r="AN2950" i="1"/>
  <c r="AN2951" i="1"/>
  <c r="AN2952" i="1"/>
  <c r="AN2953" i="1"/>
  <c r="AN2954" i="1"/>
  <c r="AN2955" i="1"/>
  <c r="AN2956" i="1"/>
  <c r="AN2957" i="1"/>
  <c r="AN2958" i="1"/>
  <c r="AN2959" i="1"/>
  <c r="AN2960" i="1"/>
  <c r="AN2961" i="1"/>
  <c r="AN2962" i="1"/>
  <c r="AN2963" i="1"/>
  <c r="AN2964" i="1"/>
  <c r="AN2965" i="1"/>
  <c r="AN2966" i="1"/>
  <c r="AN2967" i="1"/>
  <c r="AN2968" i="1"/>
  <c r="AN2969" i="1"/>
  <c r="AN2970" i="1"/>
  <c r="AN2971" i="1"/>
  <c r="AN2972" i="1"/>
  <c r="AN2973" i="1"/>
  <c r="AN2974" i="1"/>
  <c r="AN2975" i="1"/>
  <c r="AN2976" i="1"/>
  <c r="AN2977" i="1"/>
  <c r="AN2978" i="1"/>
  <c r="AN2979" i="1"/>
  <c r="AN2980" i="1"/>
  <c r="AN2981" i="1"/>
  <c r="AN2982" i="1"/>
  <c r="AN2983" i="1"/>
  <c r="AN2984" i="1"/>
  <c r="AN2985" i="1"/>
  <c r="AN2986" i="1"/>
  <c r="AN2987" i="1"/>
  <c r="AN2988" i="1"/>
  <c r="AN2989" i="1"/>
  <c r="AN2990" i="1"/>
  <c r="AN2991" i="1"/>
  <c r="AN2992" i="1"/>
  <c r="AN2993" i="1"/>
  <c r="AN2994" i="1"/>
  <c r="AN2995" i="1"/>
  <c r="AN2996" i="1"/>
  <c r="AN2997" i="1"/>
  <c r="AN2998" i="1"/>
  <c r="AN2999" i="1"/>
  <c r="AN3000" i="1"/>
  <c r="AN3001" i="1"/>
  <c r="AN3002" i="1"/>
  <c r="AN3003" i="1"/>
  <c r="AN3004" i="1"/>
  <c r="AN3005" i="1"/>
  <c r="AN3006" i="1"/>
  <c r="AN3007" i="1"/>
  <c r="AN3008" i="1"/>
  <c r="AN3009" i="1"/>
  <c r="AN3010" i="1"/>
  <c r="AN3011" i="1"/>
  <c r="AN3012" i="1"/>
  <c r="AN3013" i="1"/>
  <c r="AN3014" i="1"/>
  <c r="AN3015" i="1"/>
  <c r="AN3016" i="1"/>
  <c r="AN3017" i="1"/>
  <c r="AN3018" i="1"/>
  <c r="AN3019" i="1"/>
  <c r="AN3020" i="1"/>
  <c r="AN3021" i="1"/>
  <c r="AN3022" i="1"/>
  <c r="AN3023" i="1"/>
  <c r="AN3024" i="1"/>
  <c r="AN3025" i="1"/>
  <c r="AN3026" i="1"/>
  <c r="AN3027" i="1"/>
  <c r="AN3028" i="1"/>
  <c r="AN3029" i="1"/>
  <c r="AN3030" i="1"/>
  <c r="AN3031" i="1"/>
  <c r="AN3032" i="1"/>
  <c r="AN3033" i="1"/>
  <c r="AN3034" i="1"/>
  <c r="AN3035" i="1"/>
  <c r="AN3036" i="1"/>
  <c r="AN3037" i="1"/>
  <c r="AN3038" i="1"/>
  <c r="AN3039" i="1"/>
  <c r="AN3040" i="1"/>
  <c r="AN3041" i="1"/>
  <c r="AN3042" i="1"/>
  <c r="AN3043" i="1"/>
  <c r="AN3044" i="1"/>
  <c r="AN3045" i="1"/>
  <c r="AN3046" i="1"/>
  <c r="AN3047" i="1"/>
  <c r="AN3048" i="1"/>
  <c r="AN3049" i="1"/>
  <c r="AN3050" i="1"/>
  <c r="AN3051" i="1"/>
  <c r="AN3052" i="1"/>
  <c r="AN3053" i="1"/>
  <c r="AN3054" i="1"/>
  <c r="AN3055" i="1"/>
  <c r="AN3056" i="1"/>
  <c r="AN3057" i="1"/>
  <c r="AN3058" i="1"/>
  <c r="AN3059" i="1"/>
  <c r="AN3060" i="1"/>
  <c r="AN3061" i="1"/>
  <c r="AN3062" i="1"/>
  <c r="AN3063" i="1"/>
  <c r="AN3064" i="1"/>
  <c r="AN3065" i="1"/>
  <c r="AN3066" i="1"/>
  <c r="AN3067" i="1"/>
  <c r="AN3068" i="1"/>
  <c r="AN3069" i="1"/>
  <c r="AN3070" i="1"/>
  <c r="AN3071" i="1"/>
  <c r="AN3072" i="1"/>
  <c r="AN3073" i="1"/>
  <c r="AN3074" i="1"/>
  <c r="AN3075" i="1"/>
  <c r="AN3076" i="1"/>
  <c r="AN3077" i="1"/>
  <c r="AN3078" i="1"/>
  <c r="AN3079" i="1"/>
  <c r="AN3080" i="1"/>
  <c r="AN3081" i="1"/>
  <c r="AN3082" i="1"/>
  <c r="AN3083" i="1"/>
  <c r="AN3084" i="1"/>
  <c r="AN3085" i="1"/>
  <c r="AN3086" i="1"/>
  <c r="AN3087" i="1"/>
  <c r="AN3088" i="1"/>
  <c r="AN3089" i="1"/>
  <c r="AN3090" i="1"/>
  <c r="AN3091" i="1"/>
  <c r="AN3092" i="1"/>
  <c r="AN3093" i="1"/>
  <c r="AN3094" i="1"/>
  <c r="AN3095" i="1"/>
  <c r="AN3096" i="1"/>
  <c r="AN3097" i="1"/>
  <c r="AN3098" i="1"/>
  <c r="AN3099" i="1"/>
  <c r="AN3100" i="1"/>
  <c r="AN3101" i="1"/>
  <c r="AN3102" i="1"/>
  <c r="AN3103" i="1"/>
  <c r="AN3104" i="1"/>
  <c r="AN3105" i="1"/>
  <c r="AN3106" i="1"/>
  <c r="AN3107" i="1"/>
  <c r="AN3108" i="1"/>
  <c r="AN3109" i="1"/>
  <c r="AN3110" i="1"/>
  <c r="AN3111" i="1"/>
  <c r="AN3112" i="1"/>
  <c r="AN3113" i="1"/>
  <c r="AN3114" i="1"/>
  <c r="AN3115" i="1"/>
  <c r="AN3116" i="1"/>
  <c r="AN3117" i="1"/>
  <c r="AN3118" i="1"/>
  <c r="AN3119" i="1"/>
  <c r="AN3120" i="1"/>
  <c r="AN3121" i="1"/>
  <c r="AN3122" i="1"/>
  <c r="AN3123" i="1"/>
  <c r="AN3124" i="1"/>
  <c r="AN3125" i="1"/>
  <c r="AN3126" i="1"/>
  <c r="AN3127" i="1"/>
  <c r="AN3128" i="1"/>
  <c r="AN3129" i="1"/>
  <c r="AN3130" i="1"/>
  <c r="AN3131" i="1"/>
  <c r="AN3132" i="1"/>
  <c r="AN3133" i="1"/>
  <c r="AN3134" i="1"/>
  <c r="AN3135" i="1"/>
  <c r="AN3136" i="1"/>
  <c r="AN3137" i="1"/>
  <c r="AN3138" i="1"/>
  <c r="AN3139" i="1"/>
  <c r="AN3140" i="1"/>
  <c r="AN3141" i="1"/>
  <c r="AN3142" i="1"/>
  <c r="AN3143" i="1"/>
  <c r="AN3144" i="1"/>
  <c r="AN3145" i="1"/>
  <c r="AN3146" i="1"/>
  <c r="AN3147" i="1"/>
  <c r="AN3148" i="1"/>
  <c r="AN3149" i="1"/>
  <c r="AN3150" i="1"/>
  <c r="AN3151" i="1"/>
  <c r="AN3152" i="1"/>
  <c r="AN3153" i="1"/>
  <c r="AN3154" i="1"/>
  <c r="AN3155" i="1"/>
  <c r="AN3156" i="1"/>
  <c r="AN3157" i="1"/>
  <c r="AN3158" i="1"/>
  <c r="AN3159" i="1"/>
  <c r="AN3160" i="1"/>
  <c r="AN3161" i="1"/>
  <c r="AN3162" i="1"/>
  <c r="AN3163" i="1"/>
  <c r="AN3164" i="1"/>
  <c r="AN3165" i="1"/>
  <c r="AN3166" i="1"/>
  <c r="AN3167" i="1"/>
  <c r="AN3168" i="1"/>
  <c r="AN3169" i="1"/>
  <c r="AN3170" i="1"/>
  <c r="AN3171" i="1"/>
  <c r="AN3172" i="1"/>
  <c r="AN3173" i="1"/>
  <c r="AN3174" i="1"/>
  <c r="AN3175" i="1"/>
  <c r="AN3176" i="1"/>
  <c r="AN3177" i="1"/>
  <c r="AN3178" i="1"/>
  <c r="AN3179" i="1"/>
  <c r="AN3180" i="1"/>
  <c r="AN3181" i="1"/>
  <c r="AN3182" i="1"/>
  <c r="AN3183" i="1"/>
  <c r="AN3184" i="1"/>
  <c r="AN3185" i="1"/>
  <c r="AN3186" i="1"/>
  <c r="AN3187" i="1"/>
  <c r="AN3188" i="1"/>
  <c r="AN3189" i="1"/>
  <c r="AN3190" i="1"/>
  <c r="AN3191" i="1"/>
  <c r="AN3192" i="1"/>
  <c r="AN3193" i="1"/>
  <c r="AN3194" i="1"/>
  <c r="AN3195" i="1"/>
  <c r="AN3196" i="1"/>
  <c r="AN3197" i="1"/>
  <c r="AN3198" i="1"/>
  <c r="AN3199" i="1"/>
  <c r="AN3200" i="1"/>
  <c r="AN3201" i="1"/>
  <c r="AN3202" i="1"/>
  <c r="AN3203" i="1"/>
  <c r="AN3204" i="1"/>
  <c r="AN3205" i="1"/>
  <c r="AN3206" i="1"/>
  <c r="AN3207" i="1"/>
  <c r="AN3208" i="1"/>
  <c r="AN3209" i="1"/>
  <c r="AN3210" i="1"/>
  <c r="AN3211" i="1"/>
  <c r="AN3212" i="1"/>
  <c r="AN3213" i="1"/>
  <c r="AN3214" i="1"/>
  <c r="AN3215" i="1"/>
  <c r="AN3216" i="1"/>
  <c r="AN3217" i="1"/>
  <c r="AN3218" i="1"/>
  <c r="AN3219" i="1"/>
  <c r="AN3220" i="1"/>
  <c r="AN3221" i="1"/>
  <c r="AN3222" i="1"/>
  <c r="AN3223" i="1"/>
  <c r="AN3224" i="1"/>
  <c r="AN3225" i="1"/>
  <c r="AN3226" i="1"/>
  <c r="AN3227" i="1"/>
  <c r="AN3228" i="1"/>
  <c r="AN3229" i="1"/>
  <c r="AN3230" i="1"/>
  <c r="AN3231" i="1"/>
  <c r="AN3232" i="1"/>
  <c r="AN3233" i="1"/>
  <c r="AN3234" i="1"/>
  <c r="AN3235" i="1"/>
  <c r="AN3236" i="1"/>
  <c r="AN3237" i="1"/>
  <c r="AN3238" i="1"/>
  <c r="AN3239" i="1"/>
  <c r="AN3240" i="1"/>
  <c r="AN3241" i="1"/>
  <c r="AN3242" i="1"/>
  <c r="AN3243" i="1"/>
  <c r="AN3244" i="1"/>
  <c r="AN3245" i="1"/>
  <c r="AN3246" i="1"/>
  <c r="AN3247" i="1"/>
  <c r="AN3248" i="1"/>
  <c r="AN3249" i="1"/>
  <c r="AN3250" i="1"/>
  <c r="AN3251" i="1"/>
  <c r="AN3252" i="1"/>
  <c r="AN3253" i="1"/>
  <c r="AN3254" i="1"/>
  <c r="AN3255" i="1"/>
  <c r="AN3256" i="1"/>
  <c r="AN3257" i="1"/>
  <c r="AN3258" i="1"/>
  <c r="AN3259" i="1"/>
  <c r="AN3260" i="1"/>
  <c r="AN3261" i="1"/>
  <c r="AN3262" i="1"/>
  <c r="AN3263" i="1"/>
  <c r="AN3264" i="1"/>
  <c r="AN3265" i="1"/>
  <c r="AN3266" i="1"/>
  <c r="AN3267" i="1"/>
  <c r="AN3268" i="1"/>
  <c r="AN3269" i="1"/>
  <c r="AN3270" i="1"/>
  <c r="AN3271" i="1"/>
  <c r="AN3272" i="1"/>
  <c r="AN3273" i="1"/>
  <c r="AN3274" i="1"/>
  <c r="AN3275" i="1"/>
  <c r="AN3276" i="1"/>
  <c r="AN3277" i="1"/>
  <c r="AN3278" i="1"/>
  <c r="AN3279" i="1"/>
  <c r="AN3280" i="1"/>
  <c r="AN3281" i="1"/>
  <c r="AN3282" i="1"/>
  <c r="AN3283" i="1"/>
  <c r="AN3284" i="1"/>
  <c r="AN3285" i="1"/>
  <c r="AN3286" i="1"/>
  <c r="AN3287" i="1"/>
  <c r="AN3288" i="1"/>
  <c r="AN3289" i="1"/>
  <c r="AN3290" i="1"/>
  <c r="AN3291" i="1"/>
  <c r="AN3292" i="1"/>
  <c r="AN3293" i="1"/>
  <c r="AN3294" i="1"/>
  <c r="AN3295" i="1"/>
  <c r="AN3296" i="1"/>
  <c r="AN3297" i="1"/>
  <c r="AN3298" i="1"/>
  <c r="AN3299" i="1"/>
  <c r="AN3300" i="1"/>
  <c r="AN3301" i="1"/>
  <c r="AN3302" i="1"/>
  <c r="AN3303" i="1"/>
  <c r="AN3304" i="1"/>
  <c r="AN3305" i="1"/>
  <c r="AN3306" i="1"/>
  <c r="AN3307" i="1"/>
  <c r="AN3308" i="1"/>
  <c r="AN3309" i="1"/>
  <c r="AN3310" i="1"/>
  <c r="AN3311" i="1"/>
  <c r="AN3312" i="1"/>
  <c r="AN3313" i="1"/>
  <c r="AN3314" i="1"/>
  <c r="AN3315" i="1"/>
  <c r="AN3316" i="1"/>
  <c r="AN3317" i="1"/>
  <c r="AN3318" i="1"/>
  <c r="AN3319" i="1"/>
  <c r="AN3320" i="1"/>
  <c r="AN3321" i="1"/>
  <c r="AN3322" i="1"/>
  <c r="AN3323" i="1"/>
  <c r="AN3324" i="1"/>
  <c r="AN3325" i="1"/>
  <c r="AN3326" i="1"/>
  <c r="AN3327" i="1"/>
  <c r="AN3328" i="1"/>
  <c r="AN3329" i="1"/>
  <c r="AN3330" i="1"/>
  <c r="AN3331" i="1"/>
  <c r="AN3332" i="1"/>
  <c r="AN3333" i="1"/>
  <c r="AN3334" i="1"/>
  <c r="AN3335" i="1"/>
  <c r="AN3336" i="1"/>
  <c r="AN3337" i="1"/>
  <c r="AN3338" i="1"/>
  <c r="AN3339" i="1"/>
  <c r="AN3340" i="1"/>
  <c r="AN3341" i="1"/>
  <c r="AN3342" i="1"/>
  <c r="AN3343" i="1"/>
  <c r="AN3344" i="1"/>
  <c r="AN3345" i="1"/>
  <c r="AN3346" i="1"/>
  <c r="AN3347" i="1"/>
  <c r="AN3348" i="1"/>
  <c r="AN3349" i="1"/>
  <c r="AN3350" i="1"/>
  <c r="AN3351" i="1"/>
  <c r="AN3352" i="1"/>
  <c r="AN3353" i="1"/>
  <c r="AN3354" i="1"/>
  <c r="AN3355" i="1"/>
  <c r="AN3356" i="1"/>
  <c r="AN3357" i="1"/>
  <c r="AN3358" i="1"/>
  <c r="AN3359" i="1"/>
  <c r="AN3360" i="1"/>
  <c r="AN3361" i="1"/>
  <c r="AN3362" i="1"/>
  <c r="AN3363" i="1"/>
  <c r="AN3364" i="1"/>
  <c r="AN3365" i="1"/>
  <c r="AN3366" i="1"/>
  <c r="AN3367" i="1"/>
  <c r="AN3368" i="1"/>
  <c r="AN3369" i="1"/>
  <c r="AN3370" i="1"/>
  <c r="AN3371" i="1"/>
  <c r="AN3372" i="1"/>
  <c r="AN3373" i="1"/>
  <c r="AN3374" i="1"/>
  <c r="AN3375" i="1"/>
  <c r="AN3376" i="1"/>
  <c r="AN3377" i="1"/>
  <c r="AN3378" i="1"/>
  <c r="AN3379" i="1"/>
  <c r="AN3380" i="1"/>
  <c r="AN3381" i="1"/>
  <c r="AN3382" i="1"/>
  <c r="AN3383" i="1"/>
  <c r="AN3384" i="1"/>
  <c r="AN3385" i="1"/>
  <c r="AN3386" i="1"/>
  <c r="AN3387" i="1"/>
  <c r="AN3388" i="1"/>
  <c r="AN3389" i="1"/>
  <c r="AN3390" i="1"/>
  <c r="AN3391" i="1"/>
  <c r="AN3392" i="1"/>
  <c r="AN3393" i="1"/>
  <c r="AN3394" i="1"/>
  <c r="AN3395" i="1"/>
  <c r="AN3396" i="1"/>
  <c r="AN3397" i="1"/>
  <c r="AN3398" i="1"/>
  <c r="AN3399" i="1"/>
  <c r="AN3400" i="1"/>
  <c r="AN3401" i="1"/>
  <c r="AN3402" i="1"/>
  <c r="AN3403" i="1"/>
  <c r="AN3404" i="1"/>
  <c r="AN3405" i="1"/>
  <c r="AN3406" i="1"/>
  <c r="AN3407" i="1"/>
  <c r="AN3408" i="1"/>
  <c r="AN3409" i="1"/>
  <c r="AN3410" i="1"/>
  <c r="AN3411" i="1"/>
  <c r="AN3412" i="1"/>
  <c r="AN3413" i="1"/>
  <c r="AN3414" i="1"/>
  <c r="AN3415" i="1"/>
  <c r="AN3416" i="1"/>
  <c r="AN3417" i="1"/>
  <c r="AN3418" i="1"/>
  <c r="AN3419" i="1"/>
  <c r="AN3420" i="1"/>
  <c r="AN3421" i="1"/>
  <c r="AN3422" i="1"/>
  <c r="AN3423" i="1"/>
  <c r="AN3424" i="1"/>
  <c r="AN3425" i="1"/>
  <c r="AN3426" i="1"/>
  <c r="AN3427" i="1"/>
  <c r="AN3428" i="1"/>
  <c r="AN3429" i="1"/>
  <c r="AN3430" i="1"/>
  <c r="AN3431" i="1"/>
  <c r="AN3432" i="1"/>
  <c r="AN3433" i="1"/>
  <c r="AN3434" i="1"/>
  <c r="AN3435" i="1"/>
  <c r="AN3436" i="1"/>
  <c r="AN3437" i="1"/>
  <c r="AN3438" i="1"/>
  <c r="AN3439" i="1"/>
  <c r="AN3440" i="1"/>
  <c r="AN3441" i="1"/>
  <c r="AN3442" i="1"/>
  <c r="AN3443" i="1"/>
  <c r="AN3444" i="1"/>
  <c r="AN3445" i="1"/>
  <c r="AN3446" i="1"/>
  <c r="AN3447" i="1"/>
  <c r="AN3448" i="1"/>
  <c r="AN3449" i="1"/>
  <c r="AN3450" i="1"/>
  <c r="AN3451" i="1"/>
  <c r="AN3452" i="1"/>
  <c r="AN3453" i="1"/>
  <c r="AN3454" i="1"/>
  <c r="AN3455" i="1"/>
  <c r="AN3456" i="1"/>
  <c r="AN3457" i="1"/>
  <c r="AN3458" i="1"/>
  <c r="AN3459" i="1"/>
  <c r="AN3460" i="1"/>
  <c r="AN3461" i="1"/>
  <c r="AN3462" i="1"/>
  <c r="AN3463" i="1"/>
  <c r="AN3464" i="1"/>
  <c r="AN3465" i="1"/>
  <c r="AN3466" i="1"/>
  <c r="AN3467" i="1"/>
  <c r="AN3468" i="1"/>
  <c r="AN3469" i="1"/>
  <c r="AN3470" i="1"/>
  <c r="AN3471" i="1"/>
  <c r="AN3472" i="1"/>
  <c r="AN3473" i="1"/>
  <c r="AN3474" i="1"/>
  <c r="AN3475" i="1"/>
  <c r="AN3476" i="1"/>
  <c r="AN3477" i="1"/>
  <c r="AN3478" i="1"/>
  <c r="AN3479" i="1"/>
  <c r="AN3480" i="1"/>
  <c r="AN3481" i="1"/>
  <c r="AN3482" i="1"/>
  <c r="AN3483" i="1"/>
  <c r="AN3484" i="1"/>
  <c r="AN3485" i="1"/>
  <c r="AN3486" i="1"/>
  <c r="AN3487" i="1"/>
  <c r="AN3488" i="1"/>
  <c r="AN3489" i="1"/>
  <c r="AN3490" i="1"/>
  <c r="AN3491" i="1"/>
  <c r="AN3492" i="1"/>
  <c r="AN3493" i="1"/>
  <c r="AN3494" i="1"/>
  <c r="AN3495" i="1"/>
  <c r="AN3496" i="1"/>
  <c r="AN3497" i="1"/>
  <c r="AN3498" i="1"/>
  <c r="AN3499" i="1"/>
  <c r="AN3500" i="1"/>
  <c r="AN3501" i="1"/>
  <c r="AN3502" i="1"/>
  <c r="AN3503" i="1"/>
  <c r="AN3504" i="1"/>
  <c r="AN3505" i="1"/>
  <c r="AN3506" i="1"/>
  <c r="AN3507" i="1"/>
  <c r="AN3508" i="1"/>
  <c r="AN3509" i="1"/>
  <c r="AN3510" i="1"/>
  <c r="AN3511" i="1"/>
  <c r="AN3512" i="1"/>
  <c r="AN3513" i="1"/>
  <c r="AN3514" i="1"/>
  <c r="AN3515" i="1"/>
  <c r="AN3516" i="1"/>
  <c r="AN3517" i="1"/>
  <c r="AN3518" i="1"/>
  <c r="AN3519" i="1"/>
  <c r="AN3520" i="1"/>
  <c r="AN3521" i="1"/>
  <c r="AN3522" i="1"/>
  <c r="AN3523" i="1"/>
  <c r="AN3524" i="1"/>
  <c r="AN3525" i="1"/>
  <c r="AN3526" i="1"/>
  <c r="AN3527" i="1"/>
  <c r="AN3528" i="1"/>
  <c r="AN3529" i="1"/>
  <c r="AN3530" i="1"/>
  <c r="AN3531" i="1"/>
  <c r="AN3532" i="1"/>
  <c r="AN3533" i="1"/>
  <c r="AN3534" i="1"/>
  <c r="AN3535" i="1"/>
  <c r="AN3536" i="1"/>
  <c r="AN3537" i="1"/>
  <c r="AN3538" i="1"/>
  <c r="AN3539" i="1"/>
  <c r="AN3540" i="1"/>
  <c r="AN3541" i="1"/>
  <c r="AN3542" i="1"/>
  <c r="AN3543" i="1"/>
  <c r="AN3544" i="1"/>
  <c r="AN3545" i="1"/>
  <c r="AN3546" i="1"/>
  <c r="AN3547" i="1"/>
  <c r="AN3548" i="1"/>
  <c r="AN3549" i="1"/>
  <c r="AN3550" i="1"/>
  <c r="AN3551" i="1"/>
  <c r="AN3552" i="1"/>
  <c r="AN3553" i="1"/>
  <c r="AN3554" i="1"/>
  <c r="AN3555" i="1"/>
  <c r="AN3556" i="1"/>
  <c r="AN3557" i="1"/>
  <c r="AN3558" i="1"/>
  <c r="AN3559" i="1"/>
  <c r="AN3560" i="1"/>
  <c r="AN3561" i="1"/>
  <c r="AN3562" i="1"/>
  <c r="AN3563" i="1"/>
  <c r="AN3564" i="1"/>
  <c r="AN3565" i="1"/>
  <c r="AN3566" i="1"/>
  <c r="AN3567" i="1"/>
  <c r="AN3568" i="1"/>
  <c r="AN3569" i="1"/>
  <c r="AN3570" i="1"/>
  <c r="AN3571" i="1"/>
  <c r="AN3572" i="1"/>
  <c r="AN3573" i="1"/>
  <c r="AN3574" i="1"/>
  <c r="AN3575" i="1"/>
  <c r="AN3576" i="1"/>
  <c r="AN3577" i="1"/>
  <c r="AN3578" i="1"/>
  <c r="AN3579" i="1"/>
  <c r="AN3580" i="1"/>
  <c r="AN3581" i="1"/>
  <c r="AN3582" i="1"/>
  <c r="AN3583" i="1"/>
  <c r="AN3584" i="1"/>
  <c r="AN3585" i="1"/>
  <c r="AN3586" i="1"/>
  <c r="AN3587" i="1"/>
  <c r="AN3588" i="1"/>
  <c r="AN3589" i="1"/>
  <c r="AN3590" i="1"/>
  <c r="AN3591" i="1"/>
  <c r="AN3592" i="1"/>
  <c r="AN3593" i="1"/>
  <c r="AN3594" i="1"/>
  <c r="AN3595" i="1"/>
  <c r="AN3596" i="1"/>
  <c r="AN3597" i="1"/>
  <c r="AN3598" i="1"/>
  <c r="AN3599" i="1"/>
  <c r="AN3600" i="1"/>
  <c r="AN3601" i="1"/>
  <c r="AN3602" i="1"/>
  <c r="AN3603" i="1"/>
  <c r="AN3604" i="1"/>
  <c r="AN3605" i="1"/>
  <c r="AN3606" i="1"/>
  <c r="AN3607" i="1"/>
  <c r="AN3608" i="1"/>
  <c r="AN3609" i="1"/>
  <c r="AN3610" i="1"/>
  <c r="AN3611" i="1"/>
  <c r="AN3612" i="1"/>
  <c r="AN3613" i="1"/>
  <c r="AN3614" i="1"/>
  <c r="AN3615" i="1"/>
  <c r="AN3616" i="1"/>
  <c r="AN3617" i="1"/>
  <c r="AN3618" i="1"/>
  <c r="AN3619" i="1"/>
  <c r="AN3620" i="1"/>
  <c r="AN3621" i="1"/>
  <c r="AN3622" i="1"/>
  <c r="AN3623" i="1"/>
  <c r="AN3624" i="1"/>
  <c r="AN3625" i="1"/>
  <c r="AN3626" i="1"/>
  <c r="AN3627" i="1"/>
  <c r="AN3628" i="1"/>
  <c r="AN3629" i="1"/>
  <c r="AN3630" i="1"/>
  <c r="AN3631" i="1"/>
  <c r="AN3632" i="1"/>
  <c r="AN3633" i="1"/>
  <c r="AN3634" i="1"/>
  <c r="AN3635" i="1"/>
  <c r="AN3636" i="1"/>
  <c r="AN3637" i="1"/>
  <c r="AN3638" i="1"/>
  <c r="AN3639" i="1"/>
  <c r="AN3640" i="1"/>
  <c r="AN3641" i="1"/>
  <c r="AN3642" i="1"/>
  <c r="AN3643" i="1"/>
  <c r="AN3644" i="1"/>
  <c r="AN3645" i="1"/>
  <c r="AN3646" i="1"/>
  <c r="AN3647" i="1"/>
  <c r="AN3648" i="1"/>
  <c r="AN3649" i="1"/>
  <c r="AN3650" i="1"/>
  <c r="AN3651" i="1"/>
  <c r="AN3652" i="1"/>
  <c r="AN3653" i="1"/>
  <c r="AN3654" i="1"/>
  <c r="AN3655" i="1"/>
  <c r="AN3656" i="1"/>
  <c r="AN3657" i="1"/>
  <c r="AN3658" i="1"/>
  <c r="AN3659" i="1"/>
  <c r="AN3660" i="1"/>
  <c r="AN3661" i="1"/>
  <c r="AN3662" i="1"/>
  <c r="AN3663" i="1"/>
  <c r="AN3664" i="1"/>
  <c r="AN3665" i="1"/>
  <c r="AN3666" i="1"/>
  <c r="AN3667" i="1"/>
  <c r="AN3668" i="1"/>
  <c r="AN3669" i="1"/>
  <c r="AN3670" i="1"/>
  <c r="AN3671" i="1"/>
  <c r="AN3672" i="1"/>
  <c r="AN3673" i="1"/>
  <c r="AN3674" i="1"/>
  <c r="AN3675" i="1"/>
  <c r="AN3676" i="1"/>
  <c r="AN3677" i="1"/>
  <c r="AN3678" i="1"/>
  <c r="AN3679" i="1"/>
  <c r="AN3680" i="1"/>
  <c r="AN3681" i="1"/>
  <c r="AN3682" i="1"/>
  <c r="AN3683" i="1"/>
  <c r="AN3684" i="1"/>
  <c r="AN3685" i="1"/>
  <c r="AN3686" i="1"/>
  <c r="AN3687" i="1"/>
  <c r="AN3688" i="1"/>
  <c r="AN3689" i="1"/>
  <c r="AN3690" i="1"/>
  <c r="AN3691" i="1"/>
  <c r="AN3692" i="1"/>
  <c r="AN3693" i="1"/>
  <c r="AN3694" i="1"/>
  <c r="AN3695" i="1"/>
  <c r="AN3696" i="1"/>
  <c r="AN3697" i="1"/>
  <c r="AN3698" i="1"/>
  <c r="AN3699" i="1"/>
  <c r="AN3700" i="1"/>
  <c r="AN3701" i="1"/>
  <c r="AN3702" i="1"/>
  <c r="AN3703" i="1"/>
  <c r="AN3704" i="1"/>
  <c r="AN3705" i="1"/>
  <c r="AN3706" i="1"/>
  <c r="AN3707" i="1"/>
  <c r="AN3708" i="1"/>
  <c r="AN3709" i="1"/>
  <c r="AN3710" i="1"/>
  <c r="AN3711" i="1"/>
  <c r="AN3712" i="1"/>
  <c r="AN3713" i="1"/>
  <c r="AN3714" i="1"/>
  <c r="AN3715" i="1"/>
  <c r="AN3716" i="1"/>
  <c r="AN3717" i="1"/>
  <c r="AN3718" i="1"/>
  <c r="AN3719" i="1"/>
  <c r="AN3720" i="1"/>
  <c r="AN3721" i="1"/>
  <c r="AN3722" i="1"/>
  <c r="AN3723" i="1"/>
  <c r="AN3724" i="1"/>
  <c r="AN3725" i="1"/>
  <c r="AN3726" i="1"/>
  <c r="AN3727" i="1"/>
  <c r="AN3728" i="1"/>
  <c r="AN3729" i="1"/>
  <c r="AN3730" i="1"/>
  <c r="AN3731" i="1"/>
  <c r="AN3732" i="1"/>
  <c r="AN3733" i="1"/>
  <c r="AN3734" i="1"/>
  <c r="AN3735" i="1"/>
  <c r="AN3736" i="1"/>
  <c r="AN3737" i="1"/>
  <c r="AN3738" i="1"/>
  <c r="AN3739" i="1"/>
  <c r="AN3740" i="1"/>
  <c r="AN3741" i="1"/>
  <c r="AN3742" i="1"/>
  <c r="AN3743" i="1"/>
  <c r="AN3744" i="1"/>
  <c r="AN3745" i="1"/>
  <c r="AN3746" i="1"/>
  <c r="AN3747" i="1"/>
  <c r="AN3748" i="1"/>
  <c r="AN3749" i="1"/>
  <c r="AN3750" i="1"/>
  <c r="AN3751" i="1"/>
  <c r="AN3752" i="1"/>
  <c r="AN3753" i="1"/>
  <c r="AN3754" i="1"/>
  <c r="AN3755" i="1"/>
  <c r="AN3756" i="1"/>
  <c r="AN3757" i="1"/>
  <c r="AN3758" i="1"/>
  <c r="AN3759" i="1"/>
  <c r="AN3760" i="1"/>
  <c r="AN3761" i="1"/>
  <c r="AN3762" i="1"/>
  <c r="AN3763" i="1"/>
  <c r="AN3764" i="1"/>
  <c r="AN3765" i="1"/>
  <c r="AN3766" i="1"/>
  <c r="AN3767" i="1"/>
  <c r="AN3768" i="1"/>
  <c r="AN3769" i="1"/>
  <c r="AN3770" i="1"/>
  <c r="AN3771" i="1"/>
  <c r="AN3772" i="1"/>
  <c r="AN3773" i="1"/>
  <c r="AN3774" i="1"/>
  <c r="AN3775" i="1"/>
  <c r="AN3776" i="1"/>
  <c r="AN3777" i="1"/>
  <c r="AN3778" i="1"/>
  <c r="AN3779" i="1"/>
  <c r="AN3780" i="1"/>
  <c r="AN3781" i="1"/>
  <c r="AN3782" i="1"/>
  <c r="AN3783" i="1"/>
  <c r="AN3784" i="1"/>
  <c r="AN3785" i="1"/>
  <c r="AN3786" i="1"/>
  <c r="AN3787" i="1"/>
  <c r="AN3788" i="1"/>
  <c r="AN3789" i="1"/>
  <c r="AN3790" i="1"/>
  <c r="AN3791" i="1"/>
  <c r="AN3792" i="1"/>
  <c r="AN3793" i="1"/>
  <c r="AN3794" i="1"/>
  <c r="AN3795" i="1"/>
  <c r="AN3796" i="1"/>
  <c r="AN3797" i="1"/>
  <c r="AN3798" i="1"/>
  <c r="AN3799" i="1"/>
  <c r="AN3800" i="1"/>
  <c r="AN3801" i="1"/>
  <c r="AN3802" i="1"/>
  <c r="AN3803" i="1"/>
  <c r="AN3804" i="1"/>
  <c r="AN3805" i="1"/>
  <c r="AN3806" i="1"/>
  <c r="AN3807" i="1"/>
  <c r="AN3808" i="1"/>
  <c r="AN3809" i="1"/>
  <c r="AN3810" i="1"/>
  <c r="AN3811" i="1"/>
  <c r="AN3812" i="1"/>
  <c r="AN3813" i="1"/>
  <c r="AN3814" i="1"/>
  <c r="AN3815" i="1"/>
  <c r="AN3816" i="1"/>
  <c r="AN3817" i="1"/>
  <c r="AN3818" i="1"/>
  <c r="AN3819" i="1"/>
  <c r="AN3820" i="1"/>
  <c r="AN3821" i="1"/>
  <c r="AN3822" i="1"/>
  <c r="AN3823" i="1"/>
  <c r="AN3824" i="1"/>
  <c r="AN3825" i="1"/>
  <c r="AN3826" i="1"/>
  <c r="AN3827" i="1"/>
  <c r="AN3828" i="1"/>
  <c r="AN3829" i="1"/>
  <c r="AN3830" i="1"/>
  <c r="AN3831" i="1"/>
  <c r="AN3832" i="1"/>
  <c r="AN3833" i="1"/>
  <c r="AN3834" i="1"/>
  <c r="AN3835" i="1"/>
  <c r="AN3836" i="1"/>
  <c r="AN3837" i="1"/>
  <c r="AN3838" i="1"/>
  <c r="AN3839" i="1"/>
  <c r="AN3840" i="1"/>
  <c r="AN3841" i="1"/>
  <c r="AN3842" i="1"/>
  <c r="AN3843" i="1"/>
  <c r="AN3844" i="1"/>
  <c r="AN3845" i="1"/>
  <c r="AN3846" i="1"/>
  <c r="AN3847" i="1"/>
  <c r="AN3848" i="1"/>
  <c r="AN3849" i="1"/>
  <c r="AN3850" i="1"/>
  <c r="AN3851" i="1"/>
  <c r="AN3852" i="1"/>
  <c r="AN3853" i="1"/>
  <c r="AN3854" i="1"/>
  <c r="AN3855" i="1"/>
  <c r="AN3856" i="1"/>
  <c r="AN3857" i="1"/>
  <c r="AN3858" i="1"/>
  <c r="AN3859" i="1"/>
  <c r="AN3860" i="1"/>
  <c r="AN3861" i="1"/>
  <c r="AN3862" i="1"/>
  <c r="AN3863" i="1"/>
  <c r="AN3864" i="1"/>
  <c r="AN3865" i="1"/>
  <c r="AN3866" i="1"/>
  <c r="AN3867" i="1"/>
  <c r="AN3868" i="1"/>
  <c r="AN3869" i="1"/>
  <c r="AN3870" i="1"/>
  <c r="AN3871" i="1"/>
  <c r="AN3872" i="1"/>
  <c r="AN3873" i="1"/>
  <c r="AN3874" i="1"/>
  <c r="AN3875" i="1"/>
  <c r="AN3876" i="1"/>
  <c r="AN3877" i="1"/>
  <c r="AN3878" i="1"/>
  <c r="AN3879" i="1"/>
  <c r="AN3880" i="1"/>
  <c r="AN3881" i="1"/>
  <c r="AN3882" i="1"/>
  <c r="AN3883" i="1"/>
  <c r="AN3884" i="1"/>
  <c r="AN3885" i="1"/>
  <c r="AN3886" i="1"/>
  <c r="AN3887" i="1"/>
  <c r="AN3888" i="1"/>
  <c r="AN3889" i="1"/>
  <c r="AN3890" i="1"/>
  <c r="AN3891" i="1"/>
  <c r="AN3892" i="1"/>
  <c r="AN3893" i="1"/>
  <c r="AN3894" i="1"/>
  <c r="AN3895" i="1"/>
  <c r="AN3896" i="1"/>
  <c r="AN3897" i="1"/>
  <c r="AN3898" i="1"/>
  <c r="AN3899" i="1"/>
  <c r="AN3900" i="1"/>
  <c r="AN3901" i="1"/>
  <c r="AN3902" i="1"/>
  <c r="AN3903" i="1"/>
  <c r="AN3904" i="1"/>
  <c r="AN3905" i="1"/>
  <c r="AN3906" i="1"/>
  <c r="AN3907" i="1"/>
  <c r="AN3908" i="1"/>
  <c r="AN3909" i="1"/>
  <c r="AN3910" i="1"/>
  <c r="AN3911" i="1"/>
  <c r="AN3912" i="1"/>
  <c r="AN3913" i="1"/>
  <c r="AN3914" i="1"/>
  <c r="AN3915" i="1"/>
  <c r="AN3916" i="1"/>
  <c r="AN3917" i="1"/>
  <c r="AN3918" i="1"/>
  <c r="AN3919" i="1"/>
  <c r="AN3920" i="1"/>
  <c r="AN3921" i="1"/>
  <c r="AN3922" i="1"/>
  <c r="AN3923" i="1"/>
  <c r="AN3924" i="1"/>
  <c r="AN3925" i="1"/>
  <c r="AN3926" i="1"/>
  <c r="AN3927" i="1"/>
  <c r="AN3928" i="1"/>
  <c r="AN3929" i="1"/>
  <c r="AN3930" i="1"/>
  <c r="AN3931" i="1"/>
  <c r="AN3932" i="1"/>
  <c r="AN3933" i="1"/>
  <c r="AN3934" i="1"/>
  <c r="AN3935" i="1"/>
  <c r="AN3936" i="1"/>
  <c r="AN3937" i="1"/>
  <c r="AN3938" i="1"/>
  <c r="AN3939" i="1"/>
  <c r="AN3940" i="1"/>
  <c r="AN3941" i="1"/>
  <c r="AN3942" i="1"/>
  <c r="AN3943" i="1"/>
  <c r="AN3944" i="1"/>
  <c r="AN3945" i="1"/>
  <c r="AN3946" i="1"/>
  <c r="AN3947" i="1"/>
  <c r="AN3948" i="1"/>
  <c r="AN3949" i="1"/>
  <c r="AN3950" i="1"/>
  <c r="AN3951" i="1"/>
  <c r="AN3952" i="1"/>
  <c r="AN3953" i="1"/>
  <c r="AN3954" i="1"/>
  <c r="AN3955" i="1"/>
  <c r="AN3956" i="1"/>
  <c r="AN3957" i="1"/>
  <c r="AN3958" i="1"/>
  <c r="AN3959" i="1"/>
  <c r="AN3960" i="1"/>
  <c r="AN3961" i="1"/>
  <c r="AN3962" i="1"/>
  <c r="AN3963" i="1"/>
  <c r="AN3964" i="1"/>
  <c r="AN3965" i="1"/>
  <c r="AN3966" i="1"/>
  <c r="AN3967" i="1"/>
  <c r="AN3968" i="1"/>
  <c r="AN3969" i="1"/>
  <c r="AN3970" i="1"/>
  <c r="AN3971" i="1"/>
  <c r="AN3972" i="1"/>
  <c r="AN3973" i="1"/>
  <c r="AN3974" i="1"/>
  <c r="AN3975" i="1"/>
  <c r="AN3976" i="1"/>
  <c r="AN3977" i="1"/>
  <c r="AN3978" i="1"/>
  <c r="AN3979" i="1"/>
  <c r="AN3980" i="1"/>
  <c r="AN3981" i="1"/>
  <c r="AN3982" i="1"/>
  <c r="AN3983" i="1"/>
  <c r="AN3984" i="1"/>
  <c r="AN3985" i="1"/>
  <c r="AN3986" i="1"/>
  <c r="AN3987" i="1"/>
  <c r="AN3988" i="1"/>
  <c r="AN3989" i="1"/>
  <c r="AN3990" i="1"/>
  <c r="AN3991" i="1"/>
  <c r="AN3992" i="1"/>
  <c r="AN3993" i="1"/>
  <c r="AN3994" i="1"/>
  <c r="AN3995" i="1"/>
  <c r="AN3996" i="1"/>
  <c r="AN3997" i="1"/>
  <c r="AN3998" i="1"/>
  <c r="AN3999" i="1"/>
  <c r="AN4000" i="1"/>
  <c r="AN4001" i="1"/>
  <c r="AN4002" i="1"/>
  <c r="AN4003" i="1"/>
  <c r="AN4004" i="1"/>
  <c r="AN4005" i="1"/>
  <c r="AN4006" i="1"/>
  <c r="AN4007" i="1"/>
  <c r="AN4008" i="1"/>
  <c r="AN4009" i="1"/>
  <c r="AN4010" i="1"/>
  <c r="AN4011" i="1"/>
  <c r="AN4012" i="1"/>
  <c r="AN4013" i="1"/>
  <c r="AN4014" i="1"/>
  <c r="AN4015" i="1"/>
  <c r="AN4016" i="1"/>
  <c r="AN4017" i="1"/>
  <c r="AN4018" i="1"/>
  <c r="AN4019" i="1"/>
  <c r="AN4020" i="1"/>
  <c r="AN4021" i="1"/>
  <c r="AN4022" i="1"/>
  <c r="AN4023" i="1"/>
  <c r="AN4024" i="1"/>
  <c r="AN4025" i="1"/>
  <c r="AN4026" i="1"/>
  <c r="AN4027" i="1"/>
  <c r="AN4028" i="1"/>
  <c r="AN4029" i="1"/>
  <c r="AN4030" i="1"/>
  <c r="AN4031" i="1"/>
  <c r="AN4032" i="1"/>
  <c r="AN4033" i="1"/>
  <c r="AN4034" i="1"/>
  <c r="AN4035" i="1"/>
  <c r="AN4036" i="1"/>
  <c r="AN4037" i="1"/>
  <c r="AN4038" i="1"/>
  <c r="AN4039" i="1"/>
  <c r="AN4040" i="1"/>
  <c r="AN4041" i="1"/>
  <c r="AN4042" i="1"/>
  <c r="AN4043" i="1"/>
  <c r="AN4044" i="1"/>
  <c r="AN4045" i="1"/>
  <c r="AN4046" i="1"/>
  <c r="AN4047" i="1"/>
  <c r="AN4048" i="1"/>
  <c r="AN4049" i="1"/>
  <c r="AN4050" i="1"/>
  <c r="AN4051" i="1"/>
  <c r="AN4052" i="1"/>
  <c r="AN4053" i="1"/>
  <c r="AN4054" i="1"/>
  <c r="AN4055" i="1"/>
  <c r="AN4056" i="1"/>
  <c r="AN4057" i="1"/>
  <c r="AN4058" i="1"/>
  <c r="AN4059" i="1"/>
  <c r="AN4060" i="1"/>
  <c r="AN4061" i="1"/>
  <c r="AN4062" i="1"/>
  <c r="AN4063" i="1"/>
  <c r="AN4064" i="1"/>
  <c r="AN4065" i="1"/>
  <c r="AN4066" i="1"/>
  <c r="AN4067" i="1"/>
  <c r="AN4068" i="1"/>
  <c r="AN4069" i="1"/>
  <c r="AN4070" i="1"/>
  <c r="AN4071" i="1"/>
  <c r="AN4072" i="1"/>
  <c r="AN4073" i="1"/>
  <c r="AN4074" i="1"/>
  <c r="AN4075" i="1"/>
  <c r="AN4076" i="1"/>
  <c r="AN4077" i="1"/>
  <c r="AN4078" i="1"/>
  <c r="AN4079" i="1"/>
  <c r="AN4080" i="1"/>
  <c r="AN4081" i="1"/>
  <c r="AN4082" i="1"/>
  <c r="AN4083" i="1"/>
  <c r="AN4084" i="1"/>
  <c r="AN4085" i="1"/>
  <c r="AN4086" i="1"/>
  <c r="AN4087" i="1"/>
  <c r="AN4088" i="1"/>
  <c r="AN4089" i="1"/>
  <c r="AN4090" i="1"/>
  <c r="AN4091" i="1"/>
  <c r="AN4092" i="1"/>
  <c r="AN4093" i="1"/>
  <c r="AN4094" i="1"/>
  <c r="AN4095" i="1"/>
  <c r="AN4096" i="1"/>
  <c r="AN4097" i="1"/>
  <c r="AN4098" i="1"/>
  <c r="AN4099" i="1"/>
  <c r="AN4100" i="1"/>
  <c r="AN4101" i="1"/>
  <c r="AN4102" i="1"/>
  <c r="AN4103" i="1"/>
  <c r="AN4104" i="1"/>
  <c r="AN4105" i="1"/>
  <c r="AN4106" i="1"/>
  <c r="AN4107" i="1"/>
  <c r="AN4108" i="1"/>
  <c r="AN4109" i="1"/>
  <c r="AN4110" i="1"/>
  <c r="AN4111" i="1"/>
  <c r="AN4112" i="1"/>
  <c r="AN4113" i="1"/>
  <c r="AN4114" i="1"/>
  <c r="AN4115" i="1"/>
  <c r="AN4116" i="1"/>
  <c r="AN4117" i="1"/>
  <c r="AN4118" i="1"/>
  <c r="AN4119" i="1"/>
  <c r="AN4120" i="1"/>
  <c r="AN4121" i="1"/>
  <c r="AN4122" i="1"/>
  <c r="AN4123" i="1"/>
  <c r="AN4124" i="1"/>
  <c r="AN4125" i="1"/>
  <c r="AN4126" i="1"/>
  <c r="AN4127" i="1"/>
  <c r="AN4128" i="1"/>
  <c r="AN4129" i="1"/>
  <c r="AN4130" i="1"/>
  <c r="AN4131" i="1"/>
  <c r="AN4132" i="1"/>
  <c r="AN4133" i="1"/>
  <c r="AN4134" i="1"/>
  <c r="AN4135" i="1"/>
  <c r="AN4136" i="1"/>
  <c r="AN4137" i="1"/>
  <c r="AN4138" i="1"/>
  <c r="AN4139" i="1"/>
  <c r="AN4140" i="1"/>
  <c r="AN4141" i="1"/>
  <c r="AN4142" i="1"/>
  <c r="AN4143" i="1"/>
  <c r="AN4144" i="1"/>
  <c r="AN4145" i="1"/>
  <c r="AN4146" i="1"/>
  <c r="AN4147" i="1"/>
  <c r="AN4148" i="1"/>
  <c r="AN4149" i="1"/>
  <c r="AN4150" i="1"/>
  <c r="AN4151" i="1"/>
  <c r="AN4152" i="1"/>
  <c r="AN4153" i="1"/>
  <c r="AN4154" i="1"/>
  <c r="AN4155" i="1"/>
  <c r="AN4156" i="1"/>
  <c r="AN4157" i="1"/>
  <c r="AN4158" i="1"/>
  <c r="AN4159" i="1"/>
  <c r="AN4160" i="1"/>
  <c r="AN4161" i="1"/>
  <c r="AN4162" i="1"/>
  <c r="AN4163" i="1"/>
  <c r="AN4164" i="1"/>
  <c r="AN4165" i="1"/>
  <c r="AN4166" i="1"/>
  <c r="AN4167" i="1"/>
  <c r="AN4168" i="1"/>
  <c r="AN4169" i="1"/>
  <c r="AN4170" i="1"/>
  <c r="AN4171" i="1"/>
  <c r="AN4172" i="1"/>
  <c r="AN4173" i="1"/>
  <c r="AN4174" i="1"/>
  <c r="AN4175" i="1"/>
  <c r="AN4176" i="1"/>
  <c r="AN4177" i="1"/>
  <c r="AN4178" i="1"/>
  <c r="AN4179" i="1"/>
  <c r="AN4180" i="1"/>
  <c r="AN4181" i="1"/>
  <c r="AN4182" i="1"/>
  <c r="AN4183" i="1"/>
  <c r="AN4184" i="1"/>
  <c r="AN4185" i="1"/>
  <c r="AN4186" i="1"/>
  <c r="AN4187" i="1"/>
  <c r="AN4188" i="1"/>
  <c r="AN4189" i="1"/>
  <c r="AN4190" i="1"/>
  <c r="AN4191" i="1"/>
  <c r="AN4192" i="1"/>
  <c r="AN4193" i="1"/>
  <c r="AN4194" i="1"/>
  <c r="AN4195" i="1"/>
  <c r="AN4196" i="1"/>
  <c r="AN4197" i="1"/>
  <c r="AN4198" i="1"/>
  <c r="AN4199" i="1"/>
  <c r="AN4200" i="1"/>
  <c r="AN4201" i="1"/>
  <c r="AN4202" i="1"/>
  <c r="AN4203" i="1"/>
  <c r="AN4204" i="1"/>
  <c r="AN4205" i="1"/>
  <c r="AN4206" i="1"/>
  <c r="AN4207" i="1"/>
  <c r="AN4208" i="1"/>
  <c r="AN4209" i="1"/>
  <c r="AN4210" i="1"/>
  <c r="AN4211" i="1"/>
  <c r="AN4212" i="1"/>
  <c r="AN4213" i="1"/>
  <c r="AN4214" i="1"/>
  <c r="AN4215" i="1"/>
  <c r="AN4216" i="1"/>
  <c r="AN4217" i="1"/>
  <c r="AN4218" i="1"/>
  <c r="AN4219" i="1"/>
  <c r="AN4220" i="1"/>
  <c r="AN4221" i="1"/>
  <c r="AN4222" i="1"/>
  <c r="AN4223" i="1"/>
  <c r="AN4224" i="1"/>
  <c r="AN4225" i="1"/>
  <c r="AN4226" i="1"/>
  <c r="AN4227" i="1"/>
  <c r="AN4228" i="1"/>
  <c r="AN4229" i="1"/>
  <c r="AN4230" i="1"/>
  <c r="AN4231" i="1"/>
  <c r="AN4232" i="1"/>
  <c r="AN4233" i="1"/>
  <c r="AN4234" i="1"/>
  <c r="AN4235" i="1"/>
  <c r="AN4236" i="1"/>
  <c r="AN4237" i="1"/>
  <c r="AN4238" i="1"/>
  <c r="AN4239" i="1"/>
  <c r="AN4240" i="1"/>
  <c r="AN4241" i="1"/>
  <c r="AN4242" i="1"/>
  <c r="AN4243" i="1"/>
  <c r="AN4244" i="1"/>
  <c r="AN4245" i="1"/>
  <c r="AN4246" i="1"/>
  <c r="AN4247" i="1"/>
  <c r="AN4248" i="1"/>
  <c r="AN4249" i="1"/>
  <c r="AN4250" i="1"/>
  <c r="AN4251" i="1"/>
  <c r="AN4252" i="1"/>
  <c r="AN4253" i="1"/>
  <c r="AN4254" i="1"/>
  <c r="AN4255" i="1"/>
  <c r="AN4256" i="1"/>
  <c r="AN4257" i="1"/>
  <c r="AN4258" i="1"/>
  <c r="AN4259" i="1"/>
  <c r="AN4260" i="1"/>
  <c r="AN4261" i="1"/>
  <c r="AN4262" i="1"/>
  <c r="AN4263" i="1"/>
  <c r="AN4264" i="1"/>
  <c r="AN4265" i="1"/>
  <c r="AN4266" i="1"/>
  <c r="AN4267" i="1"/>
  <c r="AN4268" i="1"/>
  <c r="AN4269" i="1"/>
  <c r="AN4270" i="1"/>
  <c r="AN4271" i="1"/>
  <c r="AN4272" i="1"/>
  <c r="AN4273" i="1"/>
  <c r="AN4274" i="1"/>
  <c r="AN4275" i="1"/>
  <c r="AN4276" i="1"/>
  <c r="AN4277" i="1"/>
  <c r="AN4278" i="1"/>
  <c r="AN4279" i="1"/>
  <c r="AN4280" i="1"/>
  <c r="AN4281" i="1"/>
  <c r="AN4282" i="1"/>
  <c r="AN4283" i="1"/>
  <c r="AN4284" i="1"/>
  <c r="AN4285" i="1"/>
  <c r="AN4286" i="1"/>
  <c r="AN4287" i="1"/>
  <c r="AN4288" i="1"/>
  <c r="AN4289" i="1"/>
  <c r="AN4290" i="1"/>
  <c r="AN4291" i="1"/>
  <c r="AN4292" i="1"/>
  <c r="AN4293" i="1"/>
  <c r="AN4294" i="1"/>
  <c r="AN4295" i="1"/>
  <c r="AN4296" i="1"/>
  <c r="AN4297" i="1"/>
  <c r="AN4298" i="1"/>
  <c r="AN4299" i="1"/>
  <c r="AN4300" i="1"/>
  <c r="AN4301" i="1"/>
  <c r="AN4302" i="1"/>
  <c r="AN4303" i="1"/>
  <c r="AN4304" i="1"/>
  <c r="AN4305" i="1"/>
  <c r="AN4306" i="1"/>
  <c r="AN4307" i="1"/>
  <c r="AN4308" i="1"/>
  <c r="AN4309" i="1"/>
  <c r="AN4310" i="1"/>
  <c r="AN4311" i="1"/>
  <c r="AN4312" i="1"/>
  <c r="AN4313" i="1"/>
  <c r="AN4314" i="1"/>
  <c r="AN4315" i="1"/>
  <c r="AN4316" i="1"/>
  <c r="AN4317" i="1"/>
  <c r="AN4318" i="1"/>
  <c r="AN4319" i="1"/>
  <c r="AN4320" i="1"/>
  <c r="AN4321" i="1"/>
  <c r="AN4322" i="1"/>
  <c r="AN4323" i="1"/>
  <c r="AN4324" i="1"/>
  <c r="AN4325" i="1"/>
  <c r="AN4326" i="1"/>
  <c r="AN4327" i="1"/>
  <c r="AN4328" i="1"/>
  <c r="AN4329" i="1"/>
  <c r="AN4330" i="1"/>
  <c r="AN4331" i="1"/>
  <c r="AN4332" i="1"/>
  <c r="AN4333" i="1"/>
  <c r="AN4334" i="1"/>
  <c r="AN4335" i="1"/>
  <c r="AN4336" i="1"/>
  <c r="AN4337" i="1"/>
  <c r="AN4338" i="1"/>
  <c r="AN4339" i="1"/>
  <c r="AN4340" i="1"/>
  <c r="AN4341" i="1"/>
  <c r="AN4342" i="1"/>
  <c r="AN4343" i="1"/>
  <c r="AN4344" i="1"/>
  <c r="AN4345" i="1"/>
  <c r="AN4346" i="1"/>
  <c r="AN4347" i="1"/>
  <c r="AN4348" i="1"/>
  <c r="AN4349" i="1"/>
  <c r="AN4350" i="1"/>
  <c r="AN4351" i="1"/>
  <c r="AN4352" i="1"/>
  <c r="AN4353" i="1"/>
  <c r="AN4354" i="1"/>
  <c r="AN4355" i="1"/>
  <c r="AN4356" i="1"/>
  <c r="AN4357" i="1"/>
  <c r="AN4358" i="1"/>
  <c r="AN4359" i="1"/>
  <c r="AN4360" i="1"/>
  <c r="AN4361" i="1"/>
  <c r="AN4362" i="1"/>
  <c r="AN4363" i="1"/>
  <c r="AN4364" i="1"/>
  <c r="AN4365" i="1"/>
  <c r="AN4366" i="1"/>
  <c r="AN4367" i="1"/>
  <c r="AN4368" i="1"/>
  <c r="AN4369" i="1"/>
  <c r="AN4370" i="1"/>
  <c r="AN4371" i="1"/>
  <c r="AN4372" i="1"/>
  <c r="AN4373" i="1"/>
  <c r="AN4374" i="1"/>
  <c r="AN4375" i="1"/>
  <c r="AN4376" i="1"/>
  <c r="AN4377" i="1"/>
  <c r="AN4378" i="1"/>
  <c r="AN4379" i="1"/>
  <c r="AN4380" i="1"/>
  <c r="AN4381" i="1"/>
  <c r="AN4382" i="1"/>
  <c r="AN4383" i="1"/>
  <c r="AN4384" i="1"/>
  <c r="AN4385" i="1"/>
  <c r="AN4386" i="1"/>
  <c r="AN4387" i="1"/>
  <c r="AN4388" i="1"/>
  <c r="AN4389" i="1"/>
  <c r="AN4390" i="1"/>
  <c r="AN4391" i="1"/>
  <c r="AN4392" i="1"/>
  <c r="AN4393" i="1"/>
  <c r="AN4394" i="1"/>
  <c r="AN4395" i="1"/>
  <c r="AN4396" i="1"/>
  <c r="AN4397" i="1"/>
  <c r="AN4398" i="1"/>
  <c r="AN4399" i="1"/>
  <c r="AN4400" i="1"/>
  <c r="AN4401" i="1"/>
  <c r="AN4402" i="1"/>
  <c r="AN4403" i="1"/>
  <c r="AN4404" i="1"/>
  <c r="AN4405" i="1"/>
  <c r="AN4406" i="1"/>
  <c r="AN4407" i="1"/>
  <c r="AN4408" i="1"/>
  <c r="AN4409" i="1"/>
  <c r="AN4410" i="1"/>
  <c r="AN4411" i="1"/>
  <c r="AN4412" i="1"/>
  <c r="AN4413" i="1"/>
  <c r="AN4414" i="1"/>
  <c r="AN4415" i="1"/>
  <c r="AN4416" i="1"/>
  <c r="AN4417" i="1"/>
  <c r="AN4418" i="1"/>
  <c r="AN4419" i="1"/>
  <c r="AN4420" i="1"/>
  <c r="AN4421" i="1"/>
  <c r="AN4422" i="1"/>
  <c r="AN4423" i="1"/>
  <c r="AN4424" i="1"/>
  <c r="AN4425" i="1"/>
  <c r="AN4426" i="1"/>
  <c r="AN4427" i="1"/>
  <c r="AN4428" i="1"/>
  <c r="AN4429" i="1"/>
  <c r="AN4430" i="1"/>
  <c r="AN4431" i="1"/>
  <c r="AN4432" i="1"/>
  <c r="AN4433" i="1"/>
  <c r="AN4434" i="1"/>
  <c r="AN4435" i="1"/>
  <c r="AN4436" i="1"/>
  <c r="AN4437" i="1"/>
  <c r="AN4438" i="1"/>
  <c r="AN4439" i="1"/>
  <c r="AN4440" i="1"/>
  <c r="AN4441" i="1"/>
  <c r="AN4442" i="1"/>
  <c r="AN4443" i="1"/>
  <c r="AN4444" i="1"/>
  <c r="AN4445" i="1"/>
  <c r="AN4446" i="1"/>
  <c r="AN4447" i="1"/>
  <c r="AN4448" i="1"/>
  <c r="AN4449" i="1"/>
  <c r="AN4450" i="1"/>
  <c r="AN4451" i="1"/>
  <c r="AN4452" i="1"/>
  <c r="AN4453" i="1"/>
  <c r="AN4454" i="1"/>
  <c r="AN4455" i="1"/>
  <c r="AN4456" i="1"/>
  <c r="AN4457" i="1"/>
  <c r="AN4458" i="1"/>
  <c r="AN4459" i="1"/>
  <c r="AN4460" i="1"/>
  <c r="AN4461" i="1"/>
  <c r="AN4462" i="1"/>
  <c r="AN4463" i="1"/>
  <c r="AN4464" i="1"/>
  <c r="AN4465" i="1"/>
  <c r="AN4466" i="1"/>
  <c r="AN4467" i="1"/>
  <c r="AN4468" i="1"/>
  <c r="AN4469" i="1"/>
  <c r="AN4470" i="1"/>
  <c r="AN4471" i="1"/>
  <c r="AN4472" i="1"/>
  <c r="AN4473" i="1"/>
  <c r="AN4474" i="1"/>
  <c r="AN4475" i="1"/>
  <c r="AN4476" i="1"/>
  <c r="AN4477" i="1"/>
  <c r="AN4478" i="1"/>
  <c r="AN4479" i="1"/>
  <c r="AN4480" i="1"/>
  <c r="AN4481" i="1"/>
  <c r="AN4482" i="1"/>
  <c r="AN4483" i="1"/>
  <c r="AN4484" i="1"/>
  <c r="AN4485" i="1"/>
  <c r="AN4486" i="1"/>
  <c r="AN4487" i="1"/>
  <c r="AN4488" i="1"/>
  <c r="AN4489" i="1"/>
  <c r="AN4490" i="1"/>
  <c r="AN4491" i="1"/>
  <c r="AN4492" i="1"/>
  <c r="AN4493" i="1"/>
  <c r="AN4494" i="1"/>
  <c r="AN4495" i="1"/>
  <c r="AN4496" i="1"/>
  <c r="AN4497" i="1"/>
  <c r="AN4498" i="1"/>
  <c r="AN4499" i="1"/>
  <c r="AN4500" i="1"/>
  <c r="AN4501" i="1"/>
  <c r="AN4502" i="1"/>
  <c r="AN4503" i="1"/>
  <c r="AN4504" i="1"/>
  <c r="AN4505" i="1"/>
  <c r="AN4506" i="1"/>
  <c r="AN4507" i="1"/>
  <c r="AN4508" i="1"/>
  <c r="AN4509" i="1"/>
  <c r="AN4510" i="1"/>
  <c r="AN4511" i="1"/>
  <c r="AN4512" i="1"/>
  <c r="AN4513" i="1"/>
  <c r="AN4514" i="1"/>
  <c r="AN4515" i="1"/>
  <c r="AN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4407" i="1"/>
  <c r="Y4408" i="1"/>
  <c r="Y4409" i="1"/>
  <c r="Y4410" i="1"/>
  <c r="Y4411" i="1"/>
  <c r="Y4412" i="1"/>
  <c r="Y4413" i="1"/>
  <c r="Y4414" i="1"/>
  <c r="Y4415" i="1"/>
  <c r="Y4416" i="1"/>
  <c r="Y4417" i="1"/>
  <c r="Y4418" i="1"/>
  <c r="Y4419" i="1"/>
  <c r="Y4420" i="1"/>
  <c r="Y4421" i="1"/>
  <c r="Y4422" i="1"/>
  <c r="Y4423" i="1"/>
  <c r="Y4424" i="1"/>
  <c r="Y4425" i="1"/>
  <c r="Y4426" i="1"/>
  <c r="Y4427" i="1"/>
  <c r="Y4428" i="1"/>
  <c r="Y4429" i="1"/>
  <c r="Y4430" i="1"/>
  <c r="Y4431" i="1"/>
  <c r="Y4432" i="1"/>
  <c r="Y4433" i="1"/>
  <c r="Y4434" i="1"/>
  <c r="Y4435" i="1"/>
  <c r="Y4436" i="1"/>
  <c r="Y4437" i="1"/>
  <c r="Y4438" i="1"/>
  <c r="Y4439" i="1"/>
  <c r="Y4440" i="1"/>
  <c r="Y4441" i="1"/>
  <c r="Y4442" i="1"/>
  <c r="Y4443" i="1"/>
  <c r="Y4444" i="1"/>
  <c r="Y4445" i="1"/>
  <c r="Y4446" i="1"/>
  <c r="Y4447" i="1"/>
  <c r="Y4448" i="1"/>
  <c r="Y4449" i="1"/>
  <c r="Y4450" i="1"/>
  <c r="Y4451" i="1"/>
  <c r="Y4452" i="1"/>
  <c r="Y4453" i="1"/>
  <c r="Y4454" i="1"/>
  <c r="Y4455" i="1"/>
  <c r="Y4456" i="1"/>
  <c r="Y4457" i="1"/>
  <c r="Y4458" i="1"/>
  <c r="Y4459" i="1"/>
  <c r="Y4460" i="1"/>
  <c r="Y4461" i="1"/>
  <c r="Y4462" i="1"/>
  <c r="Y4463" i="1"/>
  <c r="Y4464" i="1"/>
  <c r="Y4465" i="1"/>
  <c r="Y4466" i="1"/>
  <c r="Y4467" i="1"/>
  <c r="Y4468" i="1"/>
  <c r="Y4469" i="1"/>
  <c r="Y4470" i="1"/>
  <c r="Y4471" i="1"/>
  <c r="Y4472" i="1"/>
  <c r="Y4473" i="1"/>
  <c r="Y4474" i="1"/>
  <c r="Y4475" i="1"/>
  <c r="Y4476" i="1"/>
  <c r="Y4477" i="1"/>
  <c r="Y4478" i="1"/>
  <c r="Y4479" i="1"/>
  <c r="Y4480" i="1"/>
  <c r="Y4481" i="1"/>
  <c r="Y4482" i="1"/>
  <c r="Y4483" i="1"/>
  <c r="Y4484" i="1"/>
  <c r="Y4485" i="1"/>
  <c r="Y4486" i="1"/>
  <c r="Y4487" i="1"/>
  <c r="Y4488" i="1"/>
  <c r="Y4489" i="1"/>
  <c r="Y4490" i="1"/>
  <c r="Y4491" i="1"/>
  <c r="Y4492" i="1"/>
  <c r="Y4493" i="1"/>
  <c r="Y4494" i="1"/>
  <c r="Y4495" i="1"/>
  <c r="Y4496" i="1"/>
  <c r="Y4497" i="1"/>
  <c r="Y4498" i="1"/>
  <c r="Y4499" i="1"/>
  <c r="Y4500" i="1"/>
  <c r="Y4501" i="1"/>
  <c r="Y4502" i="1"/>
  <c r="Y4503" i="1"/>
  <c r="Y4504" i="1"/>
  <c r="Y4505" i="1"/>
  <c r="Y4506" i="1"/>
  <c r="Y4507" i="1"/>
  <c r="Y4508" i="1"/>
  <c r="Y4509" i="1"/>
  <c r="Y4510" i="1"/>
  <c r="Y4511" i="1"/>
  <c r="Y4512" i="1"/>
  <c r="Y4513" i="1"/>
  <c r="Y4514" i="1"/>
  <c r="Y4515" i="1"/>
  <c r="Y2" i="1"/>
  <c r="AW115" i="1" l="1"/>
  <c r="AW194" i="1"/>
  <c r="AU312" i="1"/>
  <c r="AV436" i="1"/>
  <c r="AU1213" i="1"/>
  <c r="AU1392" i="1"/>
  <c r="AV1513" i="1"/>
  <c r="AU1635" i="1"/>
  <c r="AW1735" i="1"/>
  <c r="AU1832" i="1"/>
  <c r="AU3012" i="1"/>
  <c r="AV3075" i="1"/>
  <c r="AV3093" i="1"/>
  <c r="AU3132" i="1"/>
  <c r="AV3393" i="1"/>
  <c r="AU3575" i="1"/>
  <c r="AU3874" i="1"/>
  <c r="AU3892" i="1"/>
  <c r="S2" i="1"/>
  <c r="U2" i="1"/>
  <c r="AM2" i="1" s="1"/>
  <c r="S3" i="1"/>
  <c r="U3" i="1"/>
  <c r="AM3" i="1" s="1"/>
  <c r="S4" i="1"/>
  <c r="U4" i="1"/>
  <c r="AM4" i="1" s="1"/>
  <c r="S5" i="1"/>
  <c r="U5" i="1"/>
  <c r="AM5" i="1" s="1"/>
  <c r="S6" i="1"/>
  <c r="U6" i="1"/>
  <c r="AM6" i="1" s="1"/>
  <c r="S7" i="1"/>
  <c r="U7" i="1"/>
  <c r="AM7" i="1" s="1"/>
  <c r="S8" i="1"/>
  <c r="U8" i="1"/>
  <c r="AM8" i="1" s="1"/>
  <c r="S9" i="1"/>
  <c r="U9" i="1"/>
  <c r="AM9" i="1"/>
  <c r="S10" i="1"/>
  <c r="U10" i="1"/>
  <c r="AM10" i="1" s="1"/>
  <c r="S11" i="1"/>
  <c r="U11" i="1"/>
  <c r="AM11" i="1" s="1"/>
  <c r="AW11" i="1" s="1"/>
  <c r="S12" i="1"/>
  <c r="U12" i="1"/>
  <c r="AM12" i="1" s="1"/>
  <c r="S13" i="1"/>
  <c r="U13" i="1"/>
  <c r="AM13" i="1" s="1"/>
  <c r="S14" i="1"/>
  <c r="U14" i="1"/>
  <c r="AM14" i="1" s="1"/>
  <c r="S15" i="1"/>
  <c r="U15" i="1"/>
  <c r="AM15" i="1" s="1"/>
  <c r="S16" i="1"/>
  <c r="U16" i="1"/>
  <c r="AM16" i="1" s="1"/>
  <c r="S17" i="1"/>
  <c r="U17" i="1"/>
  <c r="AM17" i="1" s="1"/>
  <c r="S18" i="1"/>
  <c r="U18" i="1"/>
  <c r="AM18" i="1" s="1"/>
  <c r="S19" i="1"/>
  <c r="U19" i="1"/>
  <c r="AM19" i="1"/>
  <c r="S20" i="1"/>
  <c r="U20" i="1"/>
  <c r="AM20" i="1" s="1"/>
  <c r="S21" i="1"/>
  <c r="U21" i="1"/>
  <c r="AM21" i="1" s="1"/>
  <c r="S22" i="1"/>
  <c r="U22" i="1"/>
  <c r="AM22" i="1" s="1"/>
  <c r="S23" i="1"/>
  <c r="U23" i="1"/>
  <c r="AM23" i="1"/>
  <c r="S24" i="1"/>
  <c r="U24" i="1"/>
  <c r="AM24" i="1" s="1"/>
  <c r="S25" i="1"/>
  <c r="U25" i="1"/>
  <c r="AM25" i="1" s="1"/>
  <c r="S26" i="1"/>
  <c r="U26" i="1"/>
  <c r="AM26" i="1" s="1"/>
  <c r="S27" i="1"/>
  <c r="U27" i="1"/>
  <c r="AM27" i="1" s="1"/>
  <c r="S28" i="1"/>
  <c r="U28" i="1"/>
  <c r="AM28" i="1" s="1"/>
  <c r="S29" i="1"/>
  <c r="U29" i="1"/>
  <c r="AM29" i="1" s="1"/>
  <c r="S30" i="1"/>
  <c r="U30" i="1"/>
  <c r="AM30" i="1" s="1"/>
  <c r="S31" i="1"/>
  <c r="U31" i="1"/>
  <c r="AM31" i="1" s="1"/>
  <c r="S32" i="1"/>
  <c r="U32" i="1"/>
  <c r="AM32" i="1" s="1"/>
  <c r="S33" i="1"/>
  <c r="U33" i="1"/>
  <c r="AM33" i="1" s="1"/>
  <c r="S34" i="1"/>
  <c r="U34" i="1"/>
  <c r="AM34" i="1" s="1"/>
  <c r="S35" i="1"/>
  <c r="U35" i="1"/>
  <c r="AM35" i="1" s="1"/>
  <c r="S36" i="1"/>
  <c r="U36" i="1"/>
  <c r="AM36" i="1" s="1"/>
  <c r="S37" i="1"/>
  <c r="U37" i="1"/>
  <c r="AM37" i="1" s="1"/>
  <c r="S38" i="1"/>
  <c r="U38" i="1"/>
  <c r="AM38" i="1" s="1"/>
  <c r="S39" i="1"/>
  <c r="U39" i="1"/>
  <c r="AM39" i="1" s="1"/>
  <c r="S40" i="1"/>
  <c r="U40" i="1"/>
  <c r="AM40" i="1" s="1"/>
  <c r="AW40" i="1" s="1"/>
  <c r="S41" i="1"/>
  <c r="U41" i="1"/>
  <c r="AM41" i="1" s="1"/>
  <c r="S42" i="1"/>
  <c r="U42" i="1"/>
  <c r="AM42" i="1" s="1"/>
  <c r="S43" i="1"/>
  <c r="U43" i="1"/>
  <c r="AM43" i="1" s="1"/>
  <c r="S44" i="1"/>
  <c r="U44" i="1"/>
  <c r="AM44" i="1" s="1"/>
  <c r="S45" i="1"/>
  <c r="U45" i="1"/>
  <c r="AM45" i="1" s="1"/>
  <c r="S46" i="1"/>
  <c r="U46" i="1"/>
  <c r="AM46" i="1" s="1"/>
  <c r="S47" i="1"/>
  <c r="U47" i="1"/>
  <c r="AM47" i="1"/>
  <c r="S48" i="1"/>
  <c r="U48" i="1"/>
  <c r="AM48" i="1" s="1"/>
  <c r="S49" i="1"/>
  <c r="U49" i="1"/>
  <c r="AM49" i="1" s="1"/>
  <c r="S50" i="1"/>
  <c r="U50" i="1"/>
  <c r="AM50" i="1" s="1"/>
  <c r="S51" i="1"/>
  <c r="U51" i="1"/>
  <c r="AM51" i="1" s="1"/>
  <c r="S52" i="1"/>
  <c r="U52" i="1"/>
  <c r="AM52" i="1" s="1"/>
  <c r="S53" i="1"/>
  <c r="U53" i="1"/>
  <c r="AM53" i="1" s="1"/>
  <c r="S54" i="1"/>
  <c r="U54" i="1"/>
  <c r="AM54" i="1" s="1"/>
  <c r="S55" i="1"/>
  <c r="U55" i="1"/>
  <c r="AM55" i="1" s="1"/>
  <c r="S56" i="1"/>
  <c r="U56" i="1"/>
  <c r="AM56" i="1" s="1"/>
  <c r="S57" i="1"/>
  <c r="U57" i="1"/>
  <c r="AM57" i="1" s="1"/>
  <c r="S58" i="1"/>
  <c r="U58" i="1"/>
  <c r="AM58" i="1" s="1"/>
  <c r="S59" i="1"/>
  <c r="U59" i="1"/>
  <c r="AM59" i="1" s="1"/>
  <c r="S60" i="1"/>
  <c r="U60" i="1"/>
  <c r="AM60" i="1" s="1"/>
  <c r="S61" i="1"/>
  <c r="U61" i="1"/>
  <c r="AM61" i="1" s="1"/>
  <c r="S62" i="1"/>
  <c r="U62" i="1"/>
  <c r="AM62" i="1" s="1"/>
  <c r="S63" i="1"/>
  <c r="U63" i="1"/>
  <c r="AM63" i="1" s="1"/>
  <c r="S64" i="1"/>
  <c r="U64" i="1"/>
  <c r="AM64" i="1" s="1"/>
  <c r="S65" i="1"/>
  <c r="U65" i="1"/>
  <c r="AM65" i="1" s="1"/>
  <c r="S66" i="1"/>
  <c r="U66" i="1"/>
  <c r="AM66" i="1" s="1"/>
  <c r="S67" i="1"/>
  <c r="U67" i="1"/>
  <c r="AM67" i="1" s="1"/>
  <c r="S68" i="1"/>
  <c r="U68" i="1"/>
  <c r="AM68" i="1" s="1"/>
  <c r="S69" i="1"/>
  <c r="U69" i="1"/>
  <c r="AM69" i="1" s="1"/>
  <c r="S70" i="1"/>
  <c r="U70" i="1"/>
  <c r="AM70" i="1" s="1"/>
  <c r="S71" i="1"/>
  <c r="U71" i="1"/>
  <c r="AM71" i="1" s="1"/>
  <c r="S72" i="1"/>
  <c r="U72" i="1"/>
  <c r="AM72" i="1" s="1"/>
  <c r="S73" i="1"/>
  <c r="U73" i="1"/>
  <c r="AM73" i="1" s="1"/>
  <c r="S74" i="1"/>
  <c r="U74" i="1"/>
  <c r="AM74" i="1" s="1"/>
  <c r="S75" i="1"/>
  <c r="U75" i="1"/>
  <c r="AM75" i="1" s="1"/>
  <c r="S76" i="1"/>
  <c r="U76" i="1"/>
  <c r="AM76" i="1" s="1"/>
  <c r="S77" i="1"/>
  <c r="U77" i="1"/>
  <c r="AM77" i="1" s="1"/>
  <c r="S78" i="1"/>
  <c r="U78" i="1"/>
  <c r="AM78" i="1" s="1"/>
  <c r="S79" i="1"/>
  <c r="U79" i="1"/>
  <c r="AM79" i="1" s="1"/>
  <c r="S80" i="1"/>
  <c r="U80" i="1"/>
  <c r="AM80" i="1" s="1"/>
  <c r="S81" i="1"/>
  <c r="U81" i="1"/>
  <c r="AM81" i="1" s="1"/>
  <c r="S82" i="1"/>
  <c r="U82" i="1"/>
  <c r="AM82" i="1" s="1"/>
  <c r="S83" i="1"/>
  <c r="U83" i="1"/>
  <c r="AM83" i="1" s="1"/>
  <c r="S84" i="1"/>
  <c r="U84" i="1"/>
  <c r="AM84" i="1" s="1"/>
  <c r="S85" i="1"/>
  <c r="U85" i="1"/>
  <c r="AM85" i="1" s="1"/>
  <c r="S86" i="1"/>
  <c r="U86" i="1"/>
  <c r="AM86" i="1" s="1"/>
  <c r="S87" i="1"/>
  <c r="U87" i="1"/>
  <c r="AM87" i="1" s="1"/>
  <c r="S88" i="1"/>
  <c r="U88" i="1"/>
  <c r="AM88" i="1" s="1"/>
  <c r="S89" i="1"/>
  <c r="U89" i="1"/>
  <c r="AM89" i="1" s="1"/>
  <c r="S90" i="1"/>
  <c r="U90" i="1"/>
  <c r="AM90" i="1" s="1"/>
  <c r="S91" i="1"/>
  <c r="U91" i="1"/>
  <c r="AM91" i="1" s="1"/>
  <c r="S92" i="1"/>
  <c r="U92" i="1"/>
  <c r="AM92" i="1" s="1"/>
  <c r="S93" i="1"/>
  <c r="U93" i="1"/>
  <c r="AM93" i="1" s="1"/>
  <c r="S94" i="1"/>
  <c r="U94" i="1"/>
  <c r="AM94" i="1" s="1"/>
  <c r="S95" i="1"/>
  <c r="U95" i="1"/>
  <c r="AM95" i="1" s="1"/>
  <c r="S96" i="1"/>
  <c r="U96" i="1"/>
  <c r="AM96" i="1" s="1"/>
  <c r="S97" i="1"/>
  <c r="U97" i="1"/>
  <c r="AM97" i="1" s="1"/>
  <c r="S98" i="1"/>
  <c r="U98" i="1"/>
  <c r="AM98" i="1" s="1"/>
  <c r="S99" i="1"/>
  <c r="U99" i="1"/>
  <c r="AM99" i="1" s="1"/>
  <c r="S100" i="1"/>
  <c r="U100" i="1"/>
  <c r="AM100" i="1" s="1"/>
  <c r="S101" i="1"/>
  <c r="U101" i="1"/>
  <c r="AM101" i="1" s="1"/>
  <c r="S102" i="1"/>
  <c r="U102" i="1"/>
  <c r="AM102" i="1" s="1"/>
  <c r="S103" i="1"/>
  <c r="U103" i="1"/>
  <c r="AM103" i="1" s="1"/>
  <c r="S104" i="1"/>
  <c r="U104" i="1"/>
  <c r="AM104" i="1" s="1"/>
  <c r="S105" i="1"/>
  <c r="U105" i="1"/>
  <c r="AM105" i="1" s="1"/>
  <c r="S106" i="1"/>
  <c r="U106" i="1"/>
  <c r="AM106" i="1" s="1"/>
  <c r="S107" i="1"/>
  <c r="U107" i="1"/>
  <c r="AM107" i="1" s="1"/>
  <c r="S108" i="1"/>
  <c r="U108" i="1"/>
  <c r="AM108" i="1" s="1"/>
  <c r="S109" i="1"/>
  <c r="U109" i="1"/>
  <c r="AM109" i="1" s="1"/>
  <c r="S110" i="1"/>
  <c r="U110" i="1"/>
  <c r="AM110" i="1" s="1"/>
  <c r="S111" i="1"/>
  <c r="U111" i="1"/>
  <c r="AM111" i="1" s="1"/>
  <c r="S112" i="1"/>
  <c r="U112" i="1"/>
  <c r="AM112" i="1" s="1"/>
  <c r="S113" i="1"/>
  <c r="U113" i="1"/>
  <c r="AM113" i="1" s="1"/>
  <c r="S114" i="1"/>
  <c r="U114" i="1"/>
  <c r="AM114" i="1" s="1"/>
  <c r="S115" i="1"/>
  <c r="U115" i="1"/>
  <c r="AM115" i="1" s="1"/>
  <c r="S116" i="1"/>
  <c r="U116" i="1"/>
  <c r="AM116" i="1" s="1"/>
  <c r="S117" i="1"/>
  <c r="U117" i="1"/>
  <c r="AM117" i="1" s="1"/>
  <c r="S118" i="1"/>
  <c r="U118" i="1"/>
  <c r="AM118" i="1" s="1"/>
  <c r="S119" i="1"/>
  <c r="U119" i="1"/>
  <c r="AM119" i="1" s="1"/>
  <c r="S120" i="1"/>
  <c r="U120" i="1"/>
  <c r="AM120" i="1"/>
  <c r="S121" i="1"/>
  <c r="U121" i="1"/>
  <c r="AM121" i="1" s="1"/>
  <c r="S122" i="1"/>
  <c r="U122" i="1"/>
  <c r="AM122" i="1" s="1"/>
  <c r="S123" i="1"/>
  <c r="U123" i="1"/>
  <c r="AM123" i="1" s="1"/>
  <c r="S124" i="1"/>
  <c r="U124" i="1"/>
  <c r="AM124" i="1" s="1"/>
  <c r="S125" i="1"/>
  <c r="U125" i="1"/>
  <c r="AM125" i="1" s="1"/>
  <c r="S126" i="1"/>
  <c r="U126" i="1"/>
  <c r="AM126" i="1" s="1"/>
  <c r="S127" i="1"/>
  <c r="U127" i="1"/>
  <c r="AM127" i="1" s="1"/>
  <c r="S128" i="1"/>
  <c r="U128" i="1"/>
  <c r="AM128" i="1" s="1"/>
  <c r="S129" i="1"/>
  <c r="U129" i="1"/>
  <c r="AM129" i="1" s="1"/>
  <c r="S130" i="1"/>
  <c r="U130" i="1"/>
  <c r="AM130" i="1" s="1"/>
  <c r="S131" i="1"/>
  <c r="U131" i="1"/>
  <c r="AM131" i="1" s="1"/>
  <c r="S132" i="1"/>
  <c r="U132" i="1"/>
  <c r="AM132" i="1"/>
  <c r="S133" i="1"/>
  <c r="U133" i="1"/>
  <c r="AM133" i="1" s="1"/>
  <c r="S134" i="1"/>
  <c r="U134" i="1"/>
  <c r="AM134" i="1" s="1"/>
  <c r="S135" i="1"/>
  <c r="U135" i="1"/>
  <c r="AM135" i="1" s="1"/>
  <c r="S136" i="1"/>
  <c r="U136" i="1"/>
  <c r="AM136" i="1" s="1"/>
  <c r="S137" i="1"/>
  <c r="U137" i="1"/>
  <c r="AM137" i="1" s="1"/>
  <c r="S138" i="1"/>
  <c r="U138" i="1"/>
  <c r="AM138" i="1" s="1"/>
  <c r="S139" i="1"/>
  <c r="U139" i="1"/>
  <c r="AM139" i="1" s="1"/>
  <c r="S140" i="1"/>
  <c r="U140" i="1"/>
  <c r="AM140" i="1" s="1"/>
  <c r="S141" i="1"/>
  <c r="U141" i="1"/>
  <c r="AM141" i="1" s="1"/>
  <c r="S142" i="1"/>
  <c r="U142" i="1"/>
  <c r="AM142" i="1" s="1"/>
  <c r="S143" i="1"/>
  <c r="U143" i="1"/>
  <c r="AM143" i="1" s="1"/>
  <c r="S144" i="1"/>
  <c r="U144" i="1"/>
  <c r="AM144" i="1"/>
  <c r="S145" i="1"/>
  <c r="U145" i="1"/>
  <c r="AM145" i="1" s="1"/>
  <c r="S146" i="1"/>
  <c r="U146" i="1"/>
  <c r="AM146" i="1" s="1"/>
  <c r="S147" i="1"/>
  <c r="U147" i="1"/>
  <c r="AM147" i="1" s="1"/>
  <c r="S148" i="1"/>
  <c r="U148" i="1"/>
  <c r="AM148" i="1" s="1"/>
  <c r="S149" i="1"/>
  <c r="U149" i="1"/>
  <c r="AM149" i="1" s="1"/>
  <c r="AW149" i="1" s="1"/>
  <c r="S150" i="1"/>
  <c r="U150" i="1"/>
  <c r="AM150" i="1" s="1"/>
  <c r="S151" i="1"/>
  <c r="U151" i="1"/>
  <c r="AM151" i="1" s="1"/>
  <c r="S152" i="1"/>
  <c r="U152" i="1"/>
  <c r="AM152" i="1" s="1"/>
  <c r="S153" i="1"/>
  <c r="U153" i="1"/>
  <c r="AM153" i="1" s="1"/>
  <c r="S154" i="1"/>
  <c r="U154" i="1"/>
  <c r="AM154" i="1" s="1"/>
  <c r="S155" i="1"/>
  <c r="U155" i="1"/>
  <c r="AM155" i="1" s="1"/>
  <c r="S156" i="1"/>
  <c r="U156" i="1"/>
  <c r="AM156" i="1" s="1"/>
  <c r="S157" i="1"/>
  <c r="U157" i="1"/>
  <c r="AM157" i="1" s="1"/>
  <c r="S158" i="1"/>
  <c r="U158" i="1"/>
  <c r="AM158" i="1" s="1"/>
  <c r="S159" i="1"/>
  <c r="U159" i="1"/>
  <c r="AM159" i="1" s="1"/>
  <c r="S160" i="1"/>
  <c r="U160" i="1"/>
  <c r="AM160" i="1" s="1"/>
  <c r="S161" i="1"/>
  <c r="U161" i="1"/>
  <c r="AM161" i="1" s="1"/>
  <c r="S162" i="1"/>
  <c r="U162" i="1"/>
  <c r="AM162" i="1" s="1"/>
  <c r="S163" i="1"/>
  <c r="U163" i="1"/>
  <c r="AM163" i="1" s="1"/>
  <c r="S164" i="1"/>
  <c r="U164" i="1"/>
  <c r="AM164" i="1" s="1"/>
  <c r="S165" i="1"/>
  <c r="U165" i="1"/>
  <c r="AM165" i="1" s="1"/>
  <c r="S166" i="1"/>
  <c r="U166" i="1"/>
  <c r="AM166" i="1" s="1"/>
  <c r="S167" i="1"/>
  <c r="U167" i="1"/>
  <c r="AM167" i="1" s="1"/>
  <c r="S168" i="1"/>
  <c r="U168" i="1"/>
  <c r="AM168" i="1" s="1"/>
  <c r="S169" i="1"/>
  <c r="U169" i="1"/>
  <c r="AM169" i="1" s="1"/>
  <c r="S170" i="1"/>
  <c r="U170" i="1"/>
  <c r="AM170" i="1" s="1"/>
  <c r="S171" i="1"/>
  <c r="U171" i="1"/>
  <c r="AM171" i="1" s="1"/>
  <c r="S172" i="1"/>
  <c r="U172" i="1"/>
  <c r="AM172" i="1"/>
  <c r="S173" i="1"/>
  <c r="U173" i="1"/>
  <c r="AM173" i="1" s="1"/>
  <c r="S174" i="1"/>
  <c r="U174" i="1"/>
  <c r="AM174" i="1" s="1"/>
  <c r="S175" i="1"/>
  <c r="U175" i="1"/>
  <c r="AM175" i="1" s="1"/>
  <c r="S176" i="1"/>
  <c r="U176" i="1"/>
  <c r="AM176" i="1" s="1"/>
  <c r="S177" i="1"/>
  <c r="U177" i="1"/>
  <c r="AM177" i="1" s="1"/>
  <c r="S178" i="1"/>
  <c r="U178" i="1"/>
  <c r="AM178" i="1" s="1"/>
  <c r="S179" i="1"/>
  <c r="U179" i="1"/>
  <c r="AM179" i="1" s="1"/>
  <c r="S180" i="1"/>
  <c r="U180" i="1"/>
  <c r="AM180" i="1" s="1"/>
  <c r="S181" i="1"/>
  <c r="U181" i="1"/>
  <c r="AM181" i="1" s="1"/>
  <c r="S182" i="1"/>
  <c r="U182" i="1"/>
  <c r="AM182" i="1" s="1"/>
  <c r="S183" i="1"/>
  <c r="U183" i="1"/>
  <c r="AM183" i="1" s="1"/>
  <c r="S184" i="1"/>
  <c r="U184" i="1"/>
  <c r="AM184" i="1" s="1"/>
  <c r="S185" i="1"/>
  <c r="U185" i="1"/>
  <c r="AM185" i="1" s="1"/>
  <c r="S186" i="1"/>
  <c r="U186" i="1"/>
  <c r="AM186" i="1" s="1"/>
  <c r="S187" i="1"/>
  <c r="U187" i="1"/>
  <c r="AM187" i="1" s="1"/>
  <c r="S188" i="1"/>
  <c r="U188" i="1"/>
  <c r="AM188" i="1" s="1"/>
  <c r="S189" i="1"/>
  <c r="U189" i="1"/>
  <c r="AM189" i="1" s="1"/>
  <c r="S190" i="1"/>
  <c r="U190" i="1"/>
  <c r="AM190" i="1"/>
  <c r="AU190" i="1" s="1"/>
  <c r="S191" i="1"/>
  <c r="U191" i="1"/>
  <c r="AM191" i="1" s="1"/>
  <c r="S192" i="1"/>
  <c r="U192" i="1"/>
  <c r="AM192" i="1" s="1"/>
  <c r="S193" i="1"/>
  <c r="U193" i="1"/>
  <c r="AM193" i="1" s="1"/>
  <c r="S194" i="1"/>
  <c r="U194" i="1"/>
  <c r="AM194" i="1" s="1"/>
  <c r="S195" i="1"/>
  <c r="U195" i="1"/>
  <c r="AM195" i="1" s="1"/>
  <c r="S196" i="1"/>
  <c r="U196" i="1"/>
  <c r="AM196" i="1" s="1"/>
  <c r="S197" i="1"/>
  <c r="U197" i="1"/>
  <c r="AM197" i="1" s="1"/>
  <c r="S198" i="1"/>
  <c r="U198" i="1"/>
  <c r="AM198" i="1" s="1"/>
  <c r="S199" i="1"/>
  <c r="U199" i="1"/>
  <c r="AM199" i="1" s="1"/>
  <c r="S200" i="1"/>
  <c r="U200" i="1"/>
  <c r="AM200" i="1" s="1"/>
  <c r="S201" i="1"/>
  <c r="U201" i="1"/>
  <c r="AM201" i="1" s="1"/>
  <c r="S202" i="1"/>
  <c r="U202" i="1"/>
  <c r="AM202" i="1" s="1"/>
  <c r="S203" i="1"/>
  <c r="U203" i="1"/>
  <c r="AM203" i="1" s="1"/>
  <c r="S204" i="1"/>
  <c r="U204" i="1"/>
  <c r="AM204" i="1" s="1"/>
  <c r="S205" i="1"/>
  <c r="U205" i="1"/>
  <c r="AM205" i="1" s="1"/>
  <c r="S206" i="1"/>
  <c r="U206" i="1"/>
  <c r="AM206" i="1" s="1"/>
  <c r="S207" i="1"/>
  <c r="U207" i="1"/>
  <c r="AM207" i="1" s="1"/>
  <c r="S208" i="1"/>
  <c r="U208" i="1"/>
  <c r="AM208" i="1" s="1"/>
  <c r="S209" i="1"/>
  <c r="U209" i="1"/>
  <c r="AM209" i="1" s="1"/>
  <c r="S210" i="1"/>
  <c r="U210" i="1"/>
  <c r="AM210" i="1" s="1"/>
  <c r="S211" i="1"/>
  <c r="U211" i="1"/>
  <c r="AM211" i="1" s="1"/>
  <c r="S212" i="1"/>
  <c r="U212" i="1"/>
  <c r="AM212" i="1" s="1"/>
  <c r="S213" i="1"/>
  <c r="U213" i="1"/>
  <c r="AM213" i="1" s="1"/>
  <c r="S214" i="1"/>
  <c r="U214" i="1"/>
  <c r="AM214" i="1" s="1"/>
  <c r="S215" i="1"/>
  <c r="U215" i="1"/>
  <c r="AM215" i="1" s="1"/>
  <c r="S216" i="1"/>
  <c r="U216" i="1"/>
  <c r="AM216" i="1" s="1"/>
  <c r="S217" i="1"/>
  <c r="U217" i="1"/>
  <c r="AM217" i="1"/>
  <c r="S218" i="1"/>
  <c r="U218" i="1"/>
  <c r="AM218" i="1" s="1"/>
  <c r="S219" i="1"/>
  <c r="U219" i="1"/>
  <c r="AM219" i="1" s="1"/>
  <c r="S220" i="1"/>
  <c r="U220" i="1"/>
  <c r="AM220" i="1" s="1"/>
  <c r="S221" i="1"/>
  <c r="U221" i="1"/>
  <c r="AM221" i="1" s="1"/>
  <c r="S222" i="1"/>
  <c r="U222" i="1"/>
  <c r="AM222" i="1" s="1"/>
  <c r="S223" i="1"/>
  <c r="U223" i="1"/>
  <c r="AM223" i="1" s="1"/>
  <c r="S224" i="1"/>
  <c r="U224" i="1"/>
  <c r="AM224" i="1" s="1"/>
  <c r="S225" i="1"/>
  <c r="U225" i="1"/>
  <c r="AM225" i="1" s="1"/>
  <c r="S226" i="1"/>
  <c r="U226" i="1"/>
  <c r="AM226" i="1" s="1"/>
  <c r="S227" i="1"/>
  <c r="U227" i="1"/>
  <c r="AM227" i="1" s="1"/>
  <c r="S228" i="1"/>
  <c r="U228" i="1"/>
  <c r="AM228" i="1" s="1"/>
  <c r="S229" i="1"/>
  <c r="U229" i="1"/>
  <c r="AM229" i="1" s="1"/>
  <c r="S230" i="1"/>
  <c r="U230" i="1"/>
  <c r="AM230" i="1" s="1"/>
  <c r="S231" i="1"/>
  <c r="U231" i="1"/>
  <c r="AM231" i="1" s="1"/>
  <c r="S232" i="1"/>
  <c r="U232" i="1"/>
  <c r="AM232" i="1" s="1"/>
  <c r="S233" i="1"/>
  <c r="U233" i="1"/>
  <c r="AM233" i="1" s="1"/>
  <c r="S234" i="1"/>
  <c r="U234" i="1"/>
  <c r="AM234" i="1" s="1"/>
  <c r="S235" i="1"/>
  <c r="U235" i="1"/>
  <c r="AM235" i="1" s="1"/>
  <c r="S236" i="1"/>
  <c r="U236" i="1"/>
  <c r="AM236" i="1" s="1"/>
  <c r="S237" i="1"/>
  <c r="U237" i="1"/>
  <c r="AM237" i="1" s="1"/>
  <c r="S238" i="1"/>
  <c r="U238" i="1"/>
  <c r="AM238" i="1" s="1"/>
  <c r="S239" i="1"/>
  <c r="U239" i="1"/>
  <c r="AM239" i="1" s="1"/>
  <c r="S240" i="1"/>
  <c r="U240" i="1"/>
  <c r="AM240" i="1" s="1"/>
  <c r="S241" i="1"/>
  <c r="U241" i="1"/>
  <c r="AM241" i="1" s="1"/>
  <c r="S242" i="1"/>
  <c r="U242" i="1"/>
  <c r="AM242" i="1" s="1"/>
  <c r="S243" i="1"/>
  <c r="U243" i="1"/>
  <c r="AM243" i="1"/>
  <c r="S244" i="1"/>
  <c r="U244" i="1"/>
  <c r="AM244" i="1" s="1"/>
  <c r="S245" i="1"/>
  <c r="U245" i="1"/>
  <c r="AM245" i="1" s="1"/>
  <c r="S246" i="1"/>
  <c r="U246" i="1"/>
  <c r="AM246" i="1" s="1"/>
  <c r="S247" i="1"/>
  <c r="U247" i="1"/>
  <c r="AM247" i="1"/>
  <c r="S248" i="1"/>
  <c r="U248" i="1"/>
  <c r="AM248" i="1" s="1"/>
  <c r="S249" i="1"/>
  <c r="U249" i="1"/>
  <c r="AM249" i="1" s="1"/>
  <c r="S250" i="1"/>
  <c r="U250" i="1"/>
  <c r="AM250" i="1" s="1"/>
  <c r="S251" i="1"/>
  <c r="U251" i="1"/>
  <c r="AM251" i="1" s="1"/>
  <c r="S252" i="1"/>
  <c r="U252" i="1"/>
  <c r="AM252" i="1" s="1"/>
  <c r="S253" i="1"/>
  <c r="U253" i="1"/>
  <c r="AM253" i="1" s="1"/>
  <c r="S254" i="1"/>
  <c r="U254" i="1"/>
  <c r="AM254" i="1" s="1"/>
  <c r="S255" i="1"/>
  <c r="U255" i="1"/>
  <c r="AM255" i="1" s="1"/>
  <c r="S256" i="1"/>
  <c r="U256" i="1"/>
  <c r="AM256" i="1" s="1"/>
  <c r="S257" i="1"/>
  <c r="U257" i="1"/>
  <c r="AM257" i="1" s="1"/>
  <c r="S258" i="1"/>
  <c r="U258" i="1"/>
  <c r="AM258" i="1" s="1"/>
  <c r="S259" i="1"/>
  <c r="U259" i="1"/>
  <c r="AM259" i="1"/>
  <c r="S260" i="1"/>
  <c r="U260" i="1"/>
  <c r="AM260" i="1" s="1"/>
  <c r="S261" i="1"/>
  <c r="U261" i="1"/>
  <c r="AM261" i="1"/>
  <c r="AU261" i="1"/>
  <c r="S262" i="1"/>
  <c r="U262" i="1"/>
  <c r="AM262" i="1" s="1"/>
  <c r="S263" i="1"/>
  <c r="U263" i="1"/>
  <c r="AM263" i="1" s="1"/>
  <c r="S264" i="1"/>
  <c r="U264" i="1"/>
  <c r="AM264" i="1" s="1"/>
  <c r="S265" i="1"/>
  <c r="U265" i="1"/>
  <c r="AM265" i="1" s="1"/>
  <c r="S266" i="1"/>
  <c r="U266" i="1"/>
  <c r="AM266" i="1" s="1"/>
  <c r="S267" i="1"/>
  <c r="U267" i="1"/>
  <c r="AM267" i="1" s="1"/>
  <c r="S268" i="1"/>
  <c r="U268" i="1"/>
  <c r="AM268" i="1" s="1"/>
  <c r="S269" i="1"/>
  <c r="U269" i="1"/>
  <c r="AM269" i="1" s="1"/>
  <c r="S270" i="1"/>
  <c r="U270" i="1"/>
  <c r="AM270" i="1" s="1"/>
  <c r="S271" i="1"/>
  <c r="U271" i="1"/>
  <c r="AM271" i="1" s="1"/>
  <c r="S272" i="1"/>
  <c r="U272" i="1"/>
  <c r="AM272" i="1" s="1"/>
  <c r="S273" i="1"/>
  <c r="U273" i="1"/>
  <c r="AM273" i="1" s="1"/>
  <c r="S274" i="1"/>
  <c r="U274" i="1"/>
  <c r="AM274" i="1" s="1"/>
  <c r="S275" i="1"/>
  <c r="U275" i="1"/>
  <c r="AM275" i="1" s="1"/>
  <c r="S276" i="1"/>
  <c r="U276" i="1"/>
  <c r="AM276" i="1" s="1"/>
  <c r="S277" i="1"/>
  <c r="U277" i="1"/>
  <c r="AM277" i="1" s="1"/>
  <c r="S278" i="1"/>
  <c r="U278" i="1"/>
  <c r="AM278" i="1" s="1"/>
  <c r="S279" i="1"/>
  <c r="U279" i="1"/>
  <c r="AM279" i="1" s="1"/>
  <c r="S280" i="1"/>
  <c r="U280" i="1"/>
  <c r="AM280" i="1" s="1"/>
  <c r="S281" i="1"/>
  <c r="U281" i="1"/>
  <c r="AM281" i="1" s="1"/>
  <c r="S282" i="1"/>
  <c r="U282" i="1"/>
  <c r="AM282" i="1" s="1"/>
  <c r="S283" i="1"/>
  <c r="U283" i="1"/>
  <c r="AM283" i="1" s="1"/>
  <c r="S284" i="1"/>
  <c r="U284" i="1"/>
  <c r="AM284" i="1" s="1"/>
  <c r="S285" i="1"/>
  <c r="U285" i="1"/>
  <c r="AM285" i="1" s="1"/>
  <c r="S286" i="1"/>
  <c r="U286" i="1"/>
  <c r="AM286" i="1" s="1"/>
  <c r="S287" i="1"/>
  <c r="U287" i="1"/>
  <c r="AM287" i="1" s="1"/>
  <c r="S288" i="1"/>
  <c r="U288" i="1"/>
  <c r="AM288" i="1" s="1"/>
  <c r="S289" i="1"/>
  <c r="U289" i="1"/>
  <c r="AM289" i="1" s="1"/>
  <c r="S290" i="1"/>
  <c r="U290" i="1"/>
  <c r="AM290" i="1" s="1"/>
  <c r="S291" i="1"/>
  <c r="U291" i="1"/>
  <c r="AM291" i="1" s="1"/>
  <c r="S292" i="1"/>
  <c r="U292" i="1"/>
  <c r="AM292" i="1" s="1"/>
  <c r="S293" i="1"/>
  <c r="U293" i="1"/>
  <c r="AM293" i="1" s="1"/>
  <c r="S294" i="1"/>
  <c r="U294" i="1"/>
  <c r="AM294" i="1" s="1"/>
  <c r="S295" i="1"/>
  <c r="U295" i="1"/>
  <c r="AM295" i="1" s="1"/>
  <c r="S296" i="1"/>
  <c r="U296" i="1"/>
  <c r="AM296" i="1"/>
  <c r="S297" i="1"/>
  <c r="U297" i="1"/>
  <c r="AM297" i="1" s="1"/>
  <c r="S298" i="1"/>
  <c r="U298" i="1"/>
  <c r="AM298" i="1" s="1"/>
  <c r="S299" i="1"/>
  <c r="U299" i="1"/>
  <c r="AM299" i="1" s="1"/>
  <c r="S300" i="1"/>
  <c r="U300" i="1"/>
  <c r="AM300" i="1" s="1"/>
  <c r="S301" i="1"/>
  <c r="U301" i="1"/>
  <c r="AM301" i="1" s="1"/>
  <c r="S302" i="1"/>
  <c r="U302" i="1"/>
  <c r="AM302" i="1" s="1"/>
  <c r="S303" i="1"/>
  <c r="U303" i="1"/>
  <c r="AM303" i="1" s="1"/>
  <c r="S304" i="1"/>
  <c r="U304" i="1"/>
  <c r="AM304" i="1" s="1"/>
  <c r="S305" i="1"/>
  <c r="U305" i="1"/>
  <c r="AM305" i="1" s="1"/>
  <c r="S306" i="1"/>
  <c r="U306" i="1"/>
  <c r="AM306" i="1" s="1"/>
  <c r="S307" i="1"/>
  <c r="U307" i="1"/>
  <c r="AM307" i="1" s="1"/>
  <c r="S308" i="1"/>
  <c r="U308" i="1"/>
  <c r="AM308" i="1"/>
  <c r="S309" i="1"/>
  <c r="U309" i="1"/>
  <c r="AM309" i="1" s="1"/>
  <c r="S310" i="1"/>
  <c r="U310" i="1"/>
  <c r="AM310" i="1" s="1"/>
  <c r="S311" i="1"/>
  <c r="U311" i="1"/>
  <c r="AM311" i="1" s="1"/>
  <c r="S312" i="1"/>
  <c r="U312" i="1"/>
  <c r="AM312" i="1" s="1"/>
  <c r="S313" i="1"/>
  <c r="U313" i="1"/>
  <c r="AM313" i="1" s="1"/>
  <c r="S314" i="1"/>
  <c r="U314" i="1"/>
  <c r="AM314" i="1" s="1"/>
  <c r="S315" i="1"/>
  <c r="U315" i="1"/>
  <c r="AM315" i="1" s="1"/>
  <c r="S316" i="1"/>
  <c r="U316" i="1"/>
  <c r="AM316" i="1" s="1"/>
  <c r="S317" i="1"/>
  <c r="U317" i="1"/>
  <c r="AM317" i="1" s="1"/>
  <c r="S318" i="1"/>
  <c r="U318" i="1"/>
  <c r="AM318" i="1" s="1"/>
  <c r="S319" i="1"/>
  <c r="U319" i="1"/>
  <c r="AM319" i="1" s="1"/>
  <c r="S320" i="1"/>
  <c r="U320" i="1"/>
  <c r="AM320" i="1" s="1"/>
  <c r="S321" i="1"/>
  <c r="U321" i="1"/>
  <c r="AM321" i="1" s="1"/>
  <c r="S322" i="1"/>
  <c r="U322" i="1"/>
  <c r="AM322" i="1" s="1"/>
  <c r="S323" i="1"/>
  <c r="U323" i="1"/>
  <c r="AM323" i="1" s="1"/>
  <c r="S324" i="1"/>
  <c r="U324" i="1"/>
  <c r="AM324" i="1" s="1"/>
  <c r="S325" i="1"/>
  <c r="U325" i="1"/>
  <c r="AM325" i="1" s="1"/>
  <c r="S326" i="1"/>
  <c r="U326" i="1"/>
  <c r="AM326" i="1" s="1"/>
  <c r="S327" i="1"/>
  <c r="U327" i="1"/>
  <c r="AM327" i="1" s="1"/>
  <c r="S328" i="1"/>
  <c r="U328" i="1"/>
  <c r="AM328" i="1" s="1"/>
  <c r="S329" i="1"/>
  <c r="U329" i="1"/>
  <c r="AM329" i="1" s="1"/>
  <c r="S330" i="1"/>
  <c r="U330" i="1"/>
  <c r="AM330" i="1" s="1"/>
  <c r="S331" i="1"/>
  <c r="U331" i="1"/>
  <c r="AM331" i="1" s="1"/>
  <c r="S332" i="1"/>
  <c r="U332" i="1"/>
  <c r="AM332" i="1" s="1"/>
  <c r="S333" i="1"/>
  <c r="U333" i="1"/>
  <c r="AM333" i="1" s="1"/>
  <c r="S334" i="1"/>
  <c r="U334" i="1"/>
  <c r="AM334" i="1" s="1"/>
  <c r="S335" i="1"/>
  <c r="U335" i="1"/>
  <c r="AM335" i="1" s="1"/>
  <c r="S336" i="1"/>
  <c r="U336" i="1"/>
  <c r="AM336" i="1" s="1"/>
  <c r="S337" i="1"/>
  <c r="U337" i="1"/>
  <c r="AM337" i="1" s="1"/>
  <c r="AU337" i="1" s="1"/>
  <c r="S338" i="1"/>
  <c r="U338" i="1"/>
  <c r="AM338" i="1" s="1"/>
  <c r="S339" i="1"/>
  <c r="U339" i="1"/>
  <c r="AM339" i="1" s="1"/>
  <c r="S340" i="1"/>
  <c r="U340" i="1"/>
  <c r="AM340" i="1" s="1"/>
  <c r="S341" i="1"/>
  <c r="U341" i="1"/>
  <c r="AM341" i="1" s="1"/>
  <c r="S342" i="1"/>
  <c r="U342" i="1"/>
  <c r="AM342" i="1" s="1"/>
  <c r="AU342" i="1" s="1"/>
  <c r="S343" i="1"/>
  <c r="U343" i="1"/>
  <c r="AM343" i="1" s="1"/>
  <c r="S344" i="1"/>
  <c r="U344" i="1"/>
  <c r="AM344" i="1" s="1"/>
  <c r="S345" i="1"/>
  <c r="U345" i="1"/>
  <c r="AM345" i="1" s="1"/>
  <c r="S346" i="1"/>
  <c r="U346" i="1"/>
  <c r="AM346" i="1" s="1"/>
  <c r="S347" i="1"/>
  <c r="U347" i="1"/>
  <c r="AM347" i="1" s="1"/>
  <c r="AU347" i="1"/>
  <c r="S348" i="1"/>
  <c r="U348" i="1"/>
  <c r="AM348" i="1" s="1"/>
  <c r="S349" i="1"/>
  <c r="U349" i="1"/>
  <c r="AM349" i="1" s="1"/>
  <c r="S350" i="1"/>
  <c r="U350" i="1"/>
  <c r="AM350" i="1" s="1"/>
  <c r="S351" i="1"/>
  <c r="U351" i="1"/>
  <c r="AM351" i="1" s="1"/>
  <c r="S352" i="1"/>
  <c r="U352" i="1"/>
  <c r="AM352" i="1" s="1"/>
  <c r="S353" i="1"/>
  <c r="U353" i="1"/>
  <c r="AM353" i="1" s="1"/>
  <c r="S354" i="1"/>
  <c r="U354" i="1"/>
  <c r="AM354" i="1" s="1"/>
  <c r="S355" i="1"/>
  <c r="U355" i="1"/>
  <c r="AM355" i="1" s="1"/>
  <c r="S356" i="1"/>
  <c r="U356" i="1"/>
  <c r="AM356" i="1" s="1"/>
  <c r="S357" i="1"/>
  <c r="U357" i="1"/>
  <c r="AM357" i="1" s="1"/>
  <c r="S358" i="1"/>
  <c r="U358" i="1"/>
  <c r="AM358" i="1" s="1"/>
  <c r="S359" i="1"/>
  <c r="U359" i="1"/>
  <c r="AM359" i="1" s="1"/>
  <c r="S360" i="1"/>
  <c r="U360" i="1"/>
  <c r="AM360" i="1" s="1"/>
  <c r="S361" i="1"/>
  <c r="U361" i="1"/>
  <c r="AM361" i="1" s="1"/>
  <c r="S362" i="1"/>
  <c r="U362" i="1"/>
  <c r="AM362" i="1" s="1"/>
  <c r="S363" i="1"/>
  <c r="U363" i="1"/>
  <c r="AM363" i="1" s="1"/>
  <c r="S364" i="1"/>
  <c r="U364" i="1"/>
  <c r="AM364" i="1" s="1"/>
  <c r="S365" i="1"/>
  <c r="U365" i="1"/>
  <c r="AM365" i="1" s="1"/>
  <c r="S366" i="1"/>
  <c r="U366" i="1"/>
  <c r="AM366" i="1" s="1"/>
  <c r="S367" i="1"/>
  <c r="U367" i="1"/>
  <c r="AM367" i="1" s="1"/>
  <c r="S368" i="1"/>
  <c r="U368" i="1"/>
  <c r="AM368" i="1" s="1"/>
  <c r="S369" i="1"/>
  <c r="U369" i="1"/>
  <c r="AM369" i="1" s="1"/>
  <c r="S370" i="1"/>
  <c r="U370" i="1"/>
  <c r="AM370" i="1" s="1"/>
  <c r="S371" i="1"/>
  <c r="U371" i="1"/>
  <c r="AM371" i="1" s="1"/>
  <c r="S372" i="1"/>
  <c r="U372" i="1"/>
  <c r="AM372" i="1" s="1"/>
  <c r="S373" i="1"/>
  <c r="U373" i="1"/>
  <c r="AM373" i="1" s="1"/>
  <c r="S374" i="1"/>
  <c r="U374" i="1"/>
  <c r="AM374" i="1" s="1"/>
  <c r="S375" i="1"/>
  <c r="U375" i="1"/>
  <c r="AM375" i="1" s="1"/>
  <c r="S376" i="1"/>
  <c r="U376" i="1"/>
  <c r="AM376" i="1" s="1"/>
  <c r="S377" i="1"/>
  <c r="U377" i="1"/>
  <c r="AM377" i="1" s="1"/>
  <c r="S378" i="1"/>
  <c r="U378" i="1"/>
  <c r="AM378" i="1" s="1"/>
  <c r="S379" i="1"/>
  <c r="U379" i="1"/>
  <c r="AM379" i="1" s="1"/>
  <c r="S380" i="1"/>
  <c r="U380" i="1"/>
  <c r="AM380" i="1" s="1"/>
  <c r="S381" i="1"/>
  <c r="U381" i="1"/>
  <c r="AM381" i="1" s="1"/>
  <c r="S382" i="1"/>
  <c r="U382" i="1"/>
  <c r="AM382" i="1" s="1"/>
  <c r="S383" i="1"/>
  <c r="U383" i="1"/>
  <c r="AM383" i="1" s="1"/>
  <c r="S384" i="1"/>
  <c r="U384" i="1"/>
  <c r="AM384" i="1"/>
  <c r="S385" i="1"/>
  <c r="U385" i="1"/>
  <c r="AM385" i="1" s="1"/>
  <c r="S386" i="1"/>
  <c r="U386" i="1"/>
  <c r="AM386" i="1"/>
  <c r="S387" i="1"/>
  <c r="U387" i="1"/>
  <c r="AM387" i="1" s="1"/>
  <c r="S388" i="1"/>
  <c r="U388" i="1"/>
  <c r="AM388" i="1" s="1"/>
  <c r="S389" i="1"/>
  <c r="U389" i="1"/>
  <c r="AM389" i="1" s="1"/>
  <c r="S390" i="1"/>
  <c r="U390" i="1"/>
  <c r="AM390" i="1"/>
  <c r="S391" i="1"/>
  <c r="U391" i="1"/>
  <c r="AM391" i="1" s="1"/>
  <c r="S392" i="1"/>
  <c r="U392" i="1"/>
  <c r="AM392" i="1" s="1"/>
  <c r="S393" i="1"/>
  <c r="U393" i="1"/>
  <c r="AM393" i="1" s="1"/>
  <c r="S394" i="1"/>
  <c r="U394" i="1"/>
  <c r="AM394" i="1" s="1"/>
  <c r="S395" i="1"/>
  <c r="U395" i="1"/>
  <c r="AM395" i="1" s="1"/>
  <c r="S396" i="1"/>
  <c r="U396" i="1"/>
  <c r="AM396" i="1" s="1"/>
  <c r="S397" i="1"/>
  <c r="U397" i="1"/>
  <c r="AM397" i="1" s="1"/>
  <c r="S398" i="1"/>
  <c r="U398" i="1"/>
  <c r="AM398" i="1" s="1"/>
  <c r="S399" i="1"/>
  <c r="U399" i="1"/>
  <c r="AM399" i="1" s="1"/>
  <c r="S400" i="1"/>
  <c r="U400" i="1"/>
  <c r="AM400" i="1" s="1"/>
  <c r="S401" i="1"/>
  <c r="U401" i="1"/>
  <c r="AM401" i="1" s="1"/>
  <c r="S402" i="1"/>
  <c r="U402" i="1"/>
  <c r="AM402" i="1" s="1"/>
  <c r="S403" i="1"/>
  <c r="U403" i="1"/>
  <c r="AM403" i="1" s="1"/>
  <c r="S404" i="1"/>
  <c r="U404" i="1"/>
  <c r="AM404" i="1" s="1"/>
  <c r="S405" i="1"/>
  <c r="U405" i="1"/>
  <c r="AM405" i="1" s="1"/>
  <c r="S406" i="1"/>
  <c r="U406" i="1"/>
  <c r="AM406" i="1" s="1"/>
  <c r="S407" i="1"/>
  <c r="U407" i="1"/>
  <c r="AM407" i="1" s="1"/>
  <c r="S408" i="1"/>
  <c r="U408" i="1"/>
  <c r="AM408" i="1" s="1"/>
  <c r="S409" i="1"/>
  <c r="U409" i="1"/>
  <c r="AM409" i="1" s="1"/>
  <c r="S410" i="1"/>
  <c r="U410" i="1"/>
  <c r="AM410" i="1" s="1"/>
  <c r="S411" i="1"/>
  <c r="U411" i="1"/>
  <c r="AM411" i="1" s="1"/>
  <c r="S412" i="1"/>
  <c r="U412" i="1"/>
  <c r="AM412" i="1" s="1"/>
  <c r="S413" i="1"/>
  <c r="U413" i="1"/>
  <c r="AM413" i="1" s="1"/>
  <c r="S414" i="1"/>
  <c r="U414" i="1"/>
  <c r="AM414" i="1" s="1"/>
  <c r="S415" i="1"/>
  <c r="U415" i="1"/>
  <c r="AM415" i="1" s="1"/>
  <c r="S416" i="1"/>
  <c r="U416" i="1"/>
  <c r="AM416" i="1"/>
  <c r="S417" i="1"/>
  <c r="U417" i="1"/>
  <c r="AM417" i="1" s="1"/>
  <c r="S418" i="1"/>
  <c r="U418" i="1"/>
  <c r="AM418" i="1" s="1"/>
  <c r="S419" i="1"/>
  <c r="U419" i="1"/>
  <c r="AM419" i="1" s="1"/>
  <c r="S420" i="1"/>
  <c r="U420" i="1"/>
  <c r="AM420" i="1" s="1"/>
  <c r="S421" i="1"/>
  <c r="U421" i="1"/>
  <c r="AM421" i="1" s="1"/>
  <c r="S422" i="1"/>
  <c r="U422" i="1"/>
  <c r="AM422" i="1" s="1"/>
  <c r="S423" i="1"/>
  <c r="U423" i="1"/>
  <c r="AM423" i="1" s="1"/>
  <c r="S424" i="1"/>
  <c r="U424" i="1"/>
  <c r="AM424" i="1"/>
  <c r="S425" i="1"/>
  <c r="U425" i="1"/>
  <c r="AM425" i="1" s="1"/>
  <c r="S426" i="1"/>
  <c r="U426" i="1"/>
  <c r="AM426" i="1" s="1"/>
  <c r="S427" i="1"/>
  <c r="U427" i="1"/>
  <c r="AM427" i="1" s="1"/>
  <c r="S428" i="1"/>
  <c r="U428" i="1"/>
  <c r="AM428" i="1" s="1"/>
  <c r="S429" i="1"/>
  <c r="U429" i="1"/>
  <c r="AM429" i="1" s="1"/>
  <c r="S430" i="1"/>
  <c r="U430" i="1"/>
  <c r="AM430" i="1" s="1"/>
  <c r="AV430" i="1" s="1"/>
  <c r="S431" i="1"/>
  <c r="U431" i="1"/>
  <c r="AM431" i="1" s="1"/>
  <c r="S432" i="1"/>
  <c r="U432" i="1"/>
  <c r="AM432" i="1" s="1"/>
  <c r="S433" i="1"/>
  <c r="U433" i="1"/>
  <c r="AM433" i="1" s="1"/>
  <c r="S434" i="1"/>
  <c r="U434" i="1"/>
  <c r="AM434" i="1" s="1"/>
  <c r="S435" i="1"/>
  <c r="U435" i="1"/>
  <c r="AM435" i="1" s="1"/>
  <c r="S436" i="1"/>
  <c r="U436" i="1"/>
  <c r="AM436" i="1" s="1"/>
  <c r="S437" i="1"/>
  <c r="U437" i="1"/>
  <c r="AM437" i="1" s="1"/>
  <c r="S438" i="1"/>
  <c r="U438" i="1"/>
  <c r="AM438" i="1"/>
  <c r="S439" i="1"/>
  <c r="U439" i="1"/>
  <c r="AM439" i="1" s="1"/>
  <c r="S440" i="1"/>
  <c r="U440" i="1"/>
  <c r="AM440" i="1" s="1"/>
  <c r="S441" i="1"/>
  <c r="U441" i="1"/>
  <c r="AM441" i="1" s="1"/>
  <c r="S442" i="1"/>
  <c r="U442" i="1"/>
  <c r="AM442" i="1" s="1"/>
  <c r="S443" i="1"/>
  <c r="U443" i="1"/>
  <c r="AM443" i="1" s="1"/>
  <c r="S444" i="1"/>
  <c r="U444" i="1"/>
  <c r="AM444" i="1" s="1"/>
  <c r="S445" i="1"/>
  <c r="U445" i="1"/>
  <c r="AM445" i="1" s="1"/>
  <c r="S446" i="1"/>
  <c r="U446" i="1"/>
  <c r="AM446" i="1"/>
  <c r="S447" i="1"/>
  <c r="U447" i="1"/>
  <c r="AM447" i="1" s="1"/>
  <c r="S448" i="1"/>
  <c r="U448" i="1"/>
  <c r="AM448" i="1" s="1"/>
  <c r="S449" i="1"/>
  <c r="U449" i="1"/>
  <c r="AM449" i="1" s="1"/>
  <c r="S450" i="1"/>
  <c r="U450" i="1"/>
  <c r="AM450" i="1" s="1"/>
  <c r="S451" i="1"/>
  <c r="U451" i="1"/>
  <c r="AM451" i="1" s="1"/>
  <c r="S452" i="1"/>
  <c r="U452" i="1"/>
  <c r="AM452" i="1" s="1"/>
  <c r="S453" i="1"/>
  <c r="U453" i="1"/>
  <c r="AM453" i="1" s="1"/>
  <c r="S454" i="1"/>
  <c r="U454" i="1"/>
  <c r="AM454" i="1" s="1"/>
  <c r="S455" i="1"/>
  <c r="U455" i="1"/>
  <c r="AM455" i="1" s="1"/>
  <c r="S456" i="1"/>
  <c r="U456" i="1"/>
  <c r="AM456" i="1" s="1"/>
  <c r="S457" i="1"/>
  <c r="U457" i="1"/>
  <c r="AM457" i="1" s="1"/>
  <c r="S458" i="1"/>
  <c r="U458" i="1"/>
  <c r="AM458" i="1" s="1"/>
  <c r="S459" i="1"/>
  <c r="U459" i="1"/>
  <c r="AM459" i="1" s="1"/>
  <c r="S460" i="1"/>
  <c r="U460" i="1"/>
  <c r="AM460" i="1" s="1"/>
  <c r="S461" i="1"/>
  <c r="U461" i="1"/>
  <c r="AM461" i="1" s="1"/>
  <c r="S462" i="1"/>
  <c r="U462" i="1"/>
  <c r="AM462" i="1" s="1"/>
  <c r="S463" i="1"/>
  <c r="U463" i="1"/>
  <c r="AM463" i="1"/>
  <c r="S464" i="1"/>
  <c r="U464" i="1"/>
  <c r="AM464" i="1" s="1"/>
  <c r="S465" i="1"/>
  <c r="U465" i="1"/>
  <c r="AM465" i="1" s="1"/>
  <c r="S466" i="1"/>
  <c r="U466" i="1"/>
  <c r="AM466" i="1" s="1"/>
  <c r="AW466" i="1"/>
  <c r="S467" i="1"/>
  <c r="U467" i="1"/>
  <c r="AM467" i="1" s="1"/>
  <c r="S468" i="1"/>
  <c r="U468" i="1"/>
  <c r="AM468" i="1" s="1"/>
  <c r="S469" i="1"/>
  <c r="U469" i="1"/>
  <c r="AM469" i="1" s="1"/>
  <c r="S470" i="1"/>
  <c r="U470" i="1"/>
  <c r="AM470" i="1" s="1"/>
  <c r="S471" i="1"/>
  <c r="U471" i="1"/>
  <c r="AM471" i="1" s="1"/>
  <c r="S472" i="1"/>
  <c r="U472" i="1"/>
  <c r="AM472" i="1" s="1"/>
  <c r="S473" i="1"/>
  <c r="U473" i="1"/>
  <c r="AM473" i="1" s="1"/>
  <c r="S474" i="1"/>
  <c r="U474" i="1"/>
  <c r="AM474" i="1" s="1"/>
  <c r="S475" i="1"/>
  <c r="U475" i="1"/>
  <c r="AM475" i="1" s="1"/>
  <c r="S476" i="1"/>
  <c r="U476" i="1"/>
  <c r="AM476" i="1" s="1"/>
  <c r="S477" i="1"/>
  <c r="U477" i="1"/>
  <c r="AM477" i="1" s="1"/>
  <c r="S478" i="1"/>
  <c r="U478" i="1"/>
  <c r="AM478" i="1" s="1"/>
  <c r="S479" i="1"/>
  <c r="U479" i="1"/>
  <c r="AM479" i="1" s="1"/>
  <c r="S480" i="1"/>
  <c r="U480" i="1"/>
  <c r="AM480" i="1" s="1"/>
  <c r="S481" i="1"/>
  <c r="U481" i="1"/>
  <c r="AM481" i="1" s="1"/>
  <c r="S482" i="1"/>
  <c r="U482" i="1"/>
  <c r="AM482" i="1" s="1"/>
  <c r="S483" i="1"/>
  <c r="U483" i="1"/>
  <c r="AM483" i="1" s="1"/>
  <c r="S484" i="1"/>
  <c r="U484" i="1"/>
  <c r="AM484" i="1" s="1"/>
  <c r="S485" i="1"/>
  <c r="U485" i="1"/>
  <c r="AM485" i="1" s="1"/>
  <c r="S486" i="1"/>
  <c r="U486" i="1"/>
  <c r="AM486" i="1"/>
  <c r="S487" i="1"/>
  <c r="U487" i="1"/>
  <c r="AM487" i="1" s="1"/>
  <c r="S488" i="1"/>
  <c r="U488" i="1"/>
  <c r="AM488" i="1" s="1"/>
  <c r="S489" i="1"/>
  <c r="U489" i="1"/>
  <c r="AM489" i="1" s="1"/>
  <c r="S490" i="1"/>
  <c r="U490" i="1"/>
  <c r="AM490" i="1" s="1"/>
  <c r="S491" i="1"/>
  <c r="U491" i="1"/>
  <c r="AM491" i="1" s="1"/>
  <c r="S492" i="1"/>
  <c r="U492" i="1"/>
  <c r="AM492" i="1" s="1"/>
  <c r="S493" i="1"/>
  <c r="U493" i="1"/>
  <c r="AM493" i="1" s="1"/>
  <c r="S494" i="1"/>
  <c r="U494" i="1"/>
  <c r="AM494" i="1" s="1"/>
  <c r="S495" i="1"/>
  <c r="U495" i="1"/>
  <c r="AM495" i="1" s="1"/>
  <c r="S496" i="1"/>
  <c r="U496" i="1"/>
  <c r="AM496" i="1" s="1"/>
  <c r="S497" i="1"/>
  <c r="U497" i="1"/>
  <c r="AM497" i="1" s="1"/>
  <c r="S498" i="1"/>
  <c r="U498" i="1"/>
  <c r="AM498" i="1" s="1"/>
  <c r="S499" i="1"/>
  <c r="U499" i="1"/>
  <c r="AM499" i="1" s="1"/>
  <c r="S500" i="1"/>
  <c r="U500" i="1"/>
  <c r="AM500" i="1" s="1"/>
  <c r="S501" i="1"/>
  <c r="U501" i="1"/>
  <c r="AM501" i="1" s="1"/>
  <c r="S502" i="1"/>
  <c r="U502" i="1"/>
  <c r="AM502" i="1" s="1"/>
  <c r="S503" i="1"/>
  <c r="U503" i="1"/>
  <c r="AM503" i="1" s="1"/>
  <c r="S504" i="1"/>
  <c r="U504" i="1"/>
  <c r="AM504" i="1" s="1"/>
  <c r="S505" i="1"/>
  <c r="U505" i="1"/>
  <c r="AM505" i="1" s="1"/>
  <c r="S506" i="1"/>
  <c r="U506" i="1"/>
  <c r="AM506" i="1" s="1"/>
  <c r="S507" i="1"/>
  <c r="U507" i="1"/>
  <c r="AM507" i="1" s="1"/>
  <c r="S508" i="1"/>
  <c r="U508" i="1"/>
  <c r="AM508" i="1" s="1"/>
  <c r="S509" i="1"/>
  <c r="U509" i="1"/>
  <c r="AM509" i="1" s="1"/>
  <c r="S510" i="1"/>
  <c r="U510" i="1"/>
  <c r="AM510" i="1" s="1"/>
  <c r="S511" i="1"/>
  <c r="U511" i="1"/>
  <c r="AM511" i="1" s="1"/>
  <c r="S512" i="1"/>
  <c r="U512" i="1"/>
  <c r="AM512" i="1"/>
  <c r="S513" i="1"/>
  <c r="U513" i="1"/>
  <c r="AM513" i="1" s="1"/>
  <c r="S514" i="1"/>
  <c r="U514" i="1"/>
  <c r="AM514" i="1" s="1"/>
  <c r="S515" i="1"/>
  <c r="U515" i="1"/>
  <c r="AM515" i="1" s="1"/>
  <c r="S516" i="1"/>
  <c r="U516" i="1"/>
  <c r="AM516" i="1" s="1"/>
  <c r="S517" i="1"/>
  <c r="U517" i="1"/>
  <c r="AM517" i="1" s="1"/>
  <c r="S518" i="1"/>
  <c r="U518" i="1"/>
  <c r="AM518" i="1"/>
  <c r="S519" i="1"/>
  <c r="U519" i="1"/>
  <c r="AM519" i="1" s="1"/>
  <c r="S520" i="1"/>
  <c r="U520" i="1"/>
  <c r="AM520" i="1" s="1"/>
  <c r="S521" i="1"/>
  <c r="U521" i="1"/>
  <c r="AM521" i="1" s="1"/>
  <c r="S522" i="1"/>
  <c r="U522" i="1"/>
  <c r="AM522" i="1" s="1"/>
  <c r="S523" i="1"/>
  <c r="U523" i="1"/>
  <c r="AM523" i="1" s="1"/>
  <c r="S524" i="1"/>
  <c r="U524" i="1"/>
  <c r="AM524" i="1" s="1"/>
  <c r="S525" i="1"/>
  <c r="U525" i="1"/>
  <c r="AM525" i="1" s="1"/>
  <c r="S526" i="1"/>
  <c r="U526" i="1"/>
  <c r="AM526" i="1"/>
  <c r="S527" i="1"/>
  <c r="U527" i="1"/>
  <c r="AM527" i="1" s="1"/>
  <c r="S528" i="1"/>
  <c r="U528" i="1"/>
  <c r="AM528" i="1" s="1"/>
  <c r="S529" i="1"/>
  <c r="U529" i="1"/>
  <c r="AM529" i="1" s="1"/>
  <c r="S530" i="1"/>
  <c r="U530" i="1"/>
  <c r="AM530" i="1" s="1"/>
  <c r="S531" i="1"/>
  <c r="U531" i="1"/>
  <c r="AM531" i="1" s="1"/>
  <c r="S532" i="1"/>
  <c r="U532" i="1"/>
  <c r="AM532" i="1" s="1"/>
  <c r="S533" i="1"/>
  <c r="U533" i="1"/>
  <c r="AM533" i="1" s="1"/>
  <c r="S534" i="1"/>
  <c r="U534" i="1"/>
  <c r="AM534" i="1" s="1"/>
  <c r="S535" i="1"/>
  <c r="U535" i="1"/>
  <c r="AM535" i="1" s="1"/>
  <c r="S536" i="1"/>
  <c r="U536" i="1"/>
  <c r="AM536" i="1" s="1"/>
  <c r="S537" i="1"/>
  <c r="U537" i="1"/>
  <c r="AM537" i="1" s="1"/>
  <c r="S538" i="1"/>
  <c r="U538" i="1"/>
  <c r="AM538" i="1" s="1"/>
  <c r="S539" i="1"/>
  <c r="U539" i="1"/>
  <c r="AM539" i="1" s="1"/>
  <c r="S540" i="1"/>
  <c r="U540" i="1"/>
  <c r="AM540" i="1" s="1"/>
  <c r="S541" i="1"/>
  <c r="U541" i="1"/>
  <c r="AM541" i="1" s="1"/>
  <c r="S542" i="1"/>
  <c r="U542" i="1"/>
  <c r="AM542" i="1" s="1"/>
  <c r="S543" i="1"/>
  <c r="U543" i="1"/>
  <c r="AM543" i="1" s="1"/>
  <c r="S544" i="1"/>
  <c r="U544" i="1"/>
  <c r="AM544" i="1" s="1"/>
  <c r="S545" i="1"/>
  <c r="U545" i="1"/>
  <c r="AM545" i="1" s="1"/>
  <c r="S546" i="1"/>
  <c r="U546" i="1"/>
  <c r="AM546" i="1" s="1"/>
  <c r="S547" i="1"/>
  <c r="U547" i="1"/>
  <c r="AM547" i="1" s="1"/>
  <c r="S548" i="1"/>
  <c r="U548" i="1"/>
  <c r="AM548" i="1" s="1"/>
  <c r="S549" i="1"/>
  <c r="U549" i="1"/>
  <c r="AM549" i="1" s="1"/>
  <c r="S550" i="1"/>
  <c r="U550" i="1"/>
  <c r="AM550" i="1" s="1"/>
  <c r="S551" i="1"/>
  <c r="U551" i="1"/>
  <c r="AM551" i="1" s="1"/>
  <c r="S552" i="1"/>
  <c r="U552" i="1"/>
  <c r="AM552" i="1" s="1"/>
  <c r="S553" i="1"/>
  <c r="U553" i="1"/>
  <c r="AM553" i="1" s="1"/>
  <c r="S554" i="1"/>
  <c r="U554" i="1"/>
  <c r="AM554" i="1" s="1"/>
  <c r="S555" i="1"/>
  <c r="U555" i="1"/>
  <c r="AM555" i="1" s="1"/>
  <c r="S556" i="1"/>
  <c r="U556" i="1"/>
  <c r="AM556" i="1" s="1"/>
  <c r="S557" i="1"/>
  <c r="U557" i="1"/>
  <c r="AM557" i="1" s="1"/>
  <c r="S558" i="1"/>
  <c r="U558" i="1"/>
  <c r="AM558" i="1" s="1"/>
  <c r="S559" i="1"/>
  <c r="U559" i="1"/>
  <c r="AM559" i="1" s="1"/>
  <c r="AU559" i="1" s="1"/>
  <c r="S560" i="1"/>
  <c r="U560" i="1"/>
  <c r="AM560" i="1" s="1"/>
  <c r="S561" i="1"/>
  <c r="U561" i="1"/>
  <c r="AM561" i="1" s="1"/>
  <c r="S562" i="1"/>
  <c r="U562" i="1"/>
  <c r="AM562" i="1" s="1"/>
  <c r="S563" i="1"/>
  <c r="U563" i="1"/>
  <c r="AM563" i="1" s="1"/>
  <c r="S564" i="1"/>
  <c r="U564" i="1"/>
  <c r="AM564" i="1" s="1"/>
  <c r="S565" i="1"/>
  <c r="U565" i="1"/>
  <c r="AM565" i="1" s="1"/>
  <c r="S566" i="1"/>
  <c r="U566" i="1"/>
  <c r="AM566" i="1" s="1"/>
  <c r="S567" i="1"/>
  <c r="U567" i="1"/>
  <c r="AM567" i="1" s="1"/>
  <c r="S568" i="1"/>
  <c r="U568" i="1"/>
  <c r="AM568" i="1" s="1"/>
  <c r="S569" i="1"/>
  <c r="U569" i="1"/>
  <c r="AM569" i="1" s="1"/>
  <c r="S570" i="1"/>
  <c r="U570" i="1"/>
  <c r="AM570" i="1" s="1"/>
  <c r="S571" i="1"/>
  <c r="U571" i="1"/>
  <c r="AM571" i="1" s="1"/>
  <c r="S572" i="1"/>
  <c r="U572" i="1"/>
  <c r="AM572" i="1" s="1"/>
  <c r="S573" i="1"/>
  <c r="U573" i="1"/>
  <c r="AM573" i="1" s="1"/>
  <c r="S574" i="1"/>
  <c r="U574" i="1"/>
  <c r="AM574" i="1" s="1"/>
  <c r="S575" i="1"/>
  <c r="U575" i="1"/>
  <c r="AM575" i="1" s="1"/>
  <c r="S576" i="1"/>
  <c r="U576" i="1"/>
  <c r="AM576" i="1" s="1"/>
  <c r="S577" i="1"/>
  <c r="U577" i="1"/>
  <c r="AM577" i="1" s="1"/>
  <c r="S578" i="1"/>
  <c r="U578" i="1"/>
  <c r="AM578" i="1" s="1"/>
  <c r="S579" i="1"/>
  <c r="U579" i="1"/>
  <c r="AM579" i="1" s="1"/>
  <c r="S580" i="1"/>
  <c r="U580" i="1"/>
  <c r="AM580" i="1" s="1"/>
  <c r="S581" i="1"/>
  <c r="U581" i="1"/>
  <c r="AM581" i="1" s="1"/>
  <c r="S582" i="1"/>
  <c r="U582" i="1"/>
  <c r="AM582" i="1" s="1"/>
  <c r="AU582" i="1"/>
  <c r="S583" i="1"/>
  <c r="U583" i="1"/>
  <c r="AM583" i="1" s="1"/>
  <c r="S584" i="1"/>
  <c r="U584" i="1"/>
  <c r="AM584" i="1" s="1"/>
  <c r="S585" i="1"/>
  <c r="U585" i="1"/>
  <c r="AM585" i="1" s="1"/>
  <c r="S586" i="1"/>
  <c r="U586" i="1"/>
  <c r="AM586" i="1" s="1"/>
  <c r="S587" i="1"/>
  <c r="U587" i="1"/>
  <c r="AM587" i="1" s="1"/>
  <c r="S588" i="1"/>
  <c r="U588" i="1"/>
  <c r="AM588" i="1" s="1"/>
  <c r="S589" i="1"/>
  <c r="U589" i="1"/>
  <c r="AM589" i="1" s="1"/>
  <c r="S590" i="1"/>
  <c r="U590" i="1"/>
  <c r="AM590" i="1" s="1"/>
  <c r="S591" i="1"/>
  <c r="U591" i="1"/>
  <c r="AM591" i="1" s="1"/>
  <c r="S592" i="1"/>
  <c r="U592" i="1"/>
  <c r="AM592" i="1" s="1"/>
  <c r="S593" i="1"/>
  <c r="U593" i="1"/>
  <c r="AM593" i="1" s="1"/>
  <c r="S594" i="1"/>
  <c r="U594" i="1"/>
  <c r="AM594" i="1" s="1"/>
  <c r="S595" i="1"/>
  <c r="U595" i="1"/>
  <c r="AM595" i="1" s="1"/>
  <c r="S596" i="1"/>
  <c r="U596" i="1"/>
  <c r="AM596" i="1" s="1"/>
  <c r="S597" i="1"/>
  <c r="U597" i="1"/>
  <c r="AM597" i="1" s="1"/>
  <c r="S598" i="1"/>
  <c r="U598" i="1"/>
  <c r="AM598" i="1" s="1"/>
  <c r="S599" i="1"/>
  <c r="U599" i="1"/>
  <c r="AM599" i="1" s="1"/>
  <c r="S600" i="1"/>
  <c r="U600" i="1"/>
  <c r="AM600" i="1" s="1"/>
  <c r="S601" i="1"/>
  <c r="U601" i="1"/>
  <c r="AM601" i="1" s="1"/>
  <c r="S602" i="1"/>
  <c r="U602" i="1"/>
  <c r="AM602" i="1" s="1"/>
  <c r="S603" i="1"/>
  <c r="U603" i="1"/>
  <c r="AM603" i="1" s="1"/>
  <c r="S604" i="1"/>
  <c r="U604" i="1"/>
  <c r="AM604" i="1" s="1"/>
  <c r="S605" i="1"/>
  <c r="U605" i="1"/>
  <c r="AM605" i="1" s="1"/>
  <c r="S606" i="1"/>
  <c r="U606" i="1"/>
  <c r="AM606" i="1" s="1"/>
  <c r="S607" i="1"/>
  <c r="U607" i="1"/>
  <c r="AM607" i="1" s="1"/>
  <c r="S608" i="1"/>
  <c r="U608" i="1"/>
  <c r="AM608" i="1" s="1"/>
  <c r="S609" i="1"/>
  <c r="U609" i="1"/>
  <c r="AM609" i="1" s="1"/>
  <c r="S610" i="1"/>
  <c r="U610" i="1"/>
  <c r="AM610" i="1" s="1"/>
  <c r="S611" i="1"/>
  <c r="U611" i="1"/>
  <c r="AM611" i="1" s="1"/>
  <c r="S612" i="1"/>
  <c r="U612" i="1"/>
  <c r="AM612" i="1" s="1"/>
  <c r="S613" i="1"/>
  <c r="U613" i="1"/>
  <c r="AM613" i="1" s="1"/>
  <c r="S614" i="1"/>
  <c r="U614" i="1"/>
  <c r="AM614" i="1" s="1"/>
  <c r="S615" i="1"/>
  <c r="U615" i="1"/>
  <c r="AM615" i="1" s="1"/>
  <c r="S616" i="1"/>
  <c r="U616" i="1"/>
  <c r="AM616" i="1" s="1"/>
  <c r="S617" i="1"/>
  <c r="U617" i="1"/>
  <c r="AM617" i="1" s="1"/>
  <c r="S618" i="1"/>
  <c r="U618" i="1"/>
  <c r="AM618" i="1" s="1"/>
  <c r="S619" i="1"/>
  <c r="U619" i="1"/>
  <c r="AM619" i="1" s="1"/>
  <c r="S620" i="1"/>
  <c r="U620" i="1"/>
  <c r="AM620" i="1" s="1"/>
  <c r="S621" i="1"/>
  <c r="U621" i="1"/>
  <c r="AM621" i="1" s="1"/>
  <c r="S622" i="1"/>
  <c r="U622" i="1"/>
  <c r="AM622" i="1" s="1"/>
  <c r="S623" i="1"/>
  <c r="U623" i="1"/>
  <c r="AM623" i="1" s="1"/>
  <c r="S624" i="1"/>
  <c r="U624" i="1"/>
  <c r="AM624" i="1" s="1"/>
  <c r="S625" i="1"/>
  <c r="U625" i="1"/>
  <c r="AM625" i="1" s="1"/>
  <c r="S626" i="1"/>
  <c r="U626" i="1"/>
  <c r="AM626" i="1" s="1"/>
  <c r="S627" i="1"/>
  <c r="U627" i="1"/>
  <c r="AM627" i="1" s="1"/>
  <c r="S628" i="1"/>
  <c r="U628" i="1"/>
  <c r="AM628" i="1" s="1"/>
  <c r="S629" i="1"/>
  <c r="U629" i="1"/>
  <c r="AM629" i="1" s="1"/>
  <c r="S630" i="1"/>
  <c r="U630" i="1"/>
  <c r="AM630" i="1"/>
  <c r="S631" i="1"/>
  <c r="U631" i="1"/>
  <c r="AM631" i="1" s="1"/>
  <c r="S632" i="1"/>
  <c r="U632" i="1"/>
  <c r="AM632" i="1" s="1"/>
  <c r="S633" i="1"/>
  <c r="U633" i="1"/>
  <c r="AM633" i="1" s="1"/>
  <c r="S634" i="1"/>
  <c r="U634" i="1"/>
  <c r="AM634" i="1" s="1"/>
  <c r="S635" i="1"/>
  <c r="U635" i="1"/>
  <c r="AM635" i="1" s="1"/>
  <c r="S636" i="1"/>
  <c r="U636" i="1"/>
  <c r="AM636" i="1" s="1"/>
  <c r="S637" i="1"/>
  <c r="U637" i="1"/>
  <c r="AM637" i="1" s="1"/>
  <c r="S638" i="1"/>
  <c r="U638" i="1"/>
  <c r="AM638" i="1" s="1"/>
  <c r="S639" i="1"/>
  <c r="U639" i="1"/>
  <c r="AM639" i="1" s="1"/>
  <c r="S640" i="1"/>
  <c r="U640" i="1"/>
  <c r="AM640" i="1" s="1"/>
  <c r="S641" i="1"/>
  <c r="U641" i="1"/>
  <c r="AM641" i="1" s="1"/>
  <c r="S642" i="1"/>
  <c r="U642" i="1"/>
  <c r="AM642" i="1" s="1"/>
  <c r="S643" i="1"/>
  <c r="U643" i="1"/>
  <c r="AM643" i="1" s="1"/>
  <c r="S644" i="1"/>
  <c r="U644" i="1"/>
  <c r="AM644" i="1" s="1"/>
  <c r="S645" i="1"/>
  <c r="U645" i="1"/>
  <c r="AM645" i="1" s="1"/>
  <c r="S646" i="1"/>
  <c r="U646" i="1"/>
  <c r="AM646" i="1" s="1"/>
  <c r="S647" i="1"/>
  <c r="U647" i="1"/>
  <c r="AM647" i="1" s="1"/>
  <c r="S648" i="1"/>
  <c r="U648" i="1"/>
  <c r="AM648" i="1" s="1"/>
  <c r="S649" i="1"/>
  <c r="U649" i="1"/>
  <c r="AM649" i="1" s="1"/>
  <c r="S650" i="1"/>
  <c r="U650" i="1"/>
  <c r="AM650" i="1" s="1"/>
  <c r="S651" i="1"/>
  <c r="U651" i="1"/>
  <c r="AM651" i="1" s="1"/>
  <c r="S652" i="1"/>
  <c r="U652" i="1"/>
  <c r="AM652" i="1" s="1"/>
  <c r="S653" i="1"/>
  <c r="U653" i="1"/>
  <c r="AM653" i="1" s="1"/>
  <c r="S654" i="1"/>
  <c r="U654" i="1"/>
  <c r="AM654" i="1" s="1"/>
  <c r="S655" i="1"/>
  <c r="U655" i="1"/>
  <c r="AM655" i="1" s="1"/>
  <c r="S656" i="1"/>
  <c r="U656" i="1"/>
  <c r="AM656" i="1" s="1"/>
  <c r="S657" i="1"/>
  <c r="U657" i="1"/>
  <c r="AM657" i="1" s="1"/>
  <c r="S658" i="1"/>
  <c r="U658" i="1"/>
  <c r="AM658" i="1" s="1"/>
  <c r="S659" i="1"/>
  <c r="U659" i="1"/>
  <c r="AM659" i="1" s="1"/>
  <c r="S660" i="1"/>
  <c r="U660" i="1"/>
  <c r="AM660" i="1"/>
  <c r="S661" i="1"/>
  <c r="U661" i="1"/>
  <c r="AM661" i="1" s="1"/>
  <c r="S662" i="1"/>
  <c r="U662" i="1"/>
  <c r="AM662" i="1" s="1"/>
  <c r="S663" i="1"/>
  <c r="U663" i="1"/>
  <c r="AM663" i="1" s="1"/>
  <c r="S664" i="1"/>
  <c r="U664" i="1"/>
  <c r="AM664" i="1" s="1"/>
  <c r="S665" i="1"/>
  <c r="U665" i="1"/>
  <c r="AM665" i="1" s="1"/>
  <c r="S666" i="1"/>
  <c r="U666" i="1"/>
  <c r="AM666" i="1" s="1"/>
  <c r="S667" i="1"/>
  <c r="U667" i="1"/>
  <c r="AM667" i="1" s="1"/>
  <c r="S668" i="1"/>
  <c r="U668" i="1"/>
  <c r="AM668" i="1" s="1"/>
  <c r="S669" i="1"/>
  <c r="U669" i="1"/>
  <c r="AM669" i="1" s="1"/>
  <c r="S670" i="1"/>
  <c r="U670" i="1"/>
  <c r="AM670" i="1" s="1"/>
  <c r="S671" i="1"/>
  <c r="U671" i="1"/>
  <c r="AM671" i="1" s="1"/>
  <c r="S672" i="1"/>
  <c r="U672" i="1"/>
  <c r="AM672" i="1" s="1"/>
  <c r="S673" i="1"/>
  <c r="U673" i="1"/>
  <c r="AM673" i="1" s="1"/>
  <c r="S674" i="1"/>
  <c r="U674" i="1"/>
  <c r="AM674" i="1" s="1"/>
  <c r="S675" i="1"/>
  <c r="U675" i="1"/>
  <c r="AM675" i="1"/>
  <c r="S676" i="1"/>
  <c r="U676" i="1"/>
  <c r="AM676" i="1" s="1"/>
  <c r="S677" i="1"/>
  <c r="U677" i="1"/>
  <c r="AM677" i="1" s="1"/>
  <c r="S678" i="1"/>
  <c r="U678" i="1"/>
  <c r="AM678" i="1" s="1"/>
  <c r="S679" i="1"/>
  <c r="U679" i="1"/>
  <c r="AM679" i="1" s="1"/>
  <c r="S680" i="1"/>
  <c r="U680" i="1"/>
  <c r="AM680" i="1" s="1"/>
  <c r="S681" i="1"/>
  <c r="U681" i="1"/>
  <c r="AM681" i="1" s="1"/>
  <c r="S682" i="1"/>
  <c r="U682" i="1"/>
  <c r="AM682" i="1" s="1"/>
  <c r="S683" i="1"/>
  <c r="U683" i="1"/>
  <c r="AM683" i="1" s="1"/>
  <c r="S684" i="1"/>
  <c r="U684" i="1"/>
  <c r="AM684" i="1" s="1"/>
  <c r="S685" i="1"/>
  <c r="U685" i="1"/>
  <c r="AM685" i="1" s="1"/>
  <c r="S686" i="1"/>
  <c r="U686" i="1"/>
  <c r="AM686" i="1" s="1"/>
  <c r="S687" i="1"/>
  <c r="U687" i="1"/>
  <c r="AM687" i="1" s="1"/>
  <c r="S688" i="1"/>
  <c r="U688" i="1"/>
  <c r="AM688" i="1" s="1"/>
  <c r="S689" i="1"/>
  <c r="U689" i="1"/>
  <c r="AM689" i="1" s="1"/>
  <c r="S690" i="1"/>
  <c r="U690" i="1"/>
  <c r="AM690" i="1" s="1"/>
  <c r="S691" i="1"/>
  <c r="U691" i="1"/>
  <c r="AM691" i="1" s="1"/>
  <c r="S692" i="1"/>
  <c r="U692" i="1"/>
  <c r="AM692" i="1" s="1"/>
  <c r="S693" i="1"/>
  <c r="U693" i="1"/>
  <c r="AM693" i="1" s="1"/>
  <c r="S694" i="1"/>
  <c r="U694" i="1"/>
  <c r="AM694" i="1" s="1"/>
  <c r="S695" i="1"/>
  <c r="U695" i="1"/>
  <c r="AM695" i="1" s="1"/>
  <c r="S696" i="1"/>
  <c r="U696" i="1"/>
  <c r="AM696" i="1" s="1"/>
  <c r="S697" i="1"/>
  <c r="U697" i="1"/>
  <c r="AM697" i="1" s="1"/>
  <c r="S698" i="1"/>
  <c r="U698" i="1"/>
  <c r="AM698" i="1" s="1"/>
  <c r="S699" i="1"/>
  <c r="U699" i="1"/>
  <c r="AM699" i="1" s="1"/>
  <c r="S700" i="1"/>
  <c r="U700" i="1"/>
  <c r="AM700" i="1" s="1"/>
  <c r="S701" i="1"/>
  <c r="U701" i="1"/>
  <c r="AM701" i="1" s="1"/>
  <c r="S702" i="1"/>
  <c r="U702" i="1"/>
  <c r="AM702" i="1" s="1"/>
  <c r="S703" i="1"/>
  <c r="U703" i="1"/>
  <c r="AM703" i="1" s="1"/>
  <c r="S704" i="1"/>
  <c r="U704" i="1"/>
  <c r="AM704" i="1" s="1"/>
  <c r="S705" i="1"/>
  <c r="U705" i="1"/>
  <c r="AM705" i="1" s="1"/>
  <c r="S706" i="1"/>
  <c r="U706" i="1"/>
  <c r="AM706" i="1" s="1"/>
  <c r="S707" i="1"/>
  <c r="U707" i="1"/>
  <c r="AM707" i="1" s="1"/>
  <c r="S708" i="1"/>
  <c r="U708" i="1"/>
  <c r="AM708" i="1" s="1"/>
  <c r="S709" i="1"/>
  <c r="U709" i="1"/>
  <c r="AM709" i="1" s="1"/>
  <c r="AU709" i="1" s="1"/>
  <c r="S710" i="1"/>
  <c r="U710" i="1"/>
  <c r="AM710" i="1" s="1"/>
  <c r="S711" i="1"/>
  <c r="U711" i="1"/>
  <c r="AM711" i="1" s="1"/>
  <c r="S712" i="1"/>
  <c r="U712" i="1"/>
  <c r="AM712" i="1" s="1"/>
  <c r="S713" i="1"/>
  <c r="U713" i="1"/>
  <c r="AM713" i="1" s="1"/>
  <c r="S714" i="1"/>
  <c r="U714" i="1"/>
  <c r="AM714" i="1" s="1"/>
  <c r="S715" i="1"/>
  <c r="U715" i="1"/>
  <c r="AM715" i="1" s="1"/>
  <c r="S716" i="1"/>
  <c r="U716" i="1"/>
  <c r="AM716" i="1" s="1"/>
  <c r="S717" i="1"/>
  <c r="U717" i="1"/>
  <c r="AM717" i="1" s="1"/>
  <c r="S718" i="1"/>
  <c r="U718" i="1"/>
  <c r="AM718" i="1" s="1"/>
  <c r="S719" i="1"/>
  <c r="U719" i="1"/>
  <c r="AM719" i="1" s="1"/>
  <c r="S720" i="1"/>
  <c r="U720" i="1"/>
  <c r="AM720" i="1" s="1"/>
  <c r="S721" i="1"/>
  <c r="U721" i="1"/>
  <c r="AM721" i="1" s="1"/>
  <c r="S722" i="1"/>
  <c r="U722" i="1"/>
  <c r="AM722" i="1" s="1"/>
  <c r="S723" i="1"/>
  <c r="U723" i="1"/>
  <c r="AM723" i="1" s="1"/>
  <c r="S724" i="1"/>
  <c r="U724" i="1"/>
  <c r="AM724" i="1" s="1"/>
  <c r="S725" i="1"/>
  <c r="U725" i="1"/>
  <c r="AM725" i="1"/>
  <c r="S726" i="1"/>
  <c r="U726" i="1"/>
  <c r="AM726" i="1" s="1"/>
  <c r="S727" i="1"/>
  <c r="U727" i="1"/>
  <c r="AM727" i="1" s="1"/>
  <c r="S728" i="1"/>
  <c r="U728" i="1"/>
  <c r="AM728" i="1" s="1"/>
  <c r="S729" i="1"/>
  <c r="U729" i="1"/>
  <c r="AM729" i="1" s="1"/>
  <c r="S730" i="1"/>
  <c r="U730" i="1"/>
  <c r="AM730" i="1" s="1"/>
  <c r="S731" i="1"/>
  <c r="U731" i="1"/>
  <c r="AM731" i="1" s="1"/>
  <c r="S732" i="1"/>
  <c r="U732" i="1"/>
  <c r="AM732" i="1" s="1"/>
  <c r="S733" i="1"/>
  <c r="U733" i="1"/>
  <c r="AM733" i="1" s="1"/>
  <c r="S734" i="1"/>
  <c r="U734" i="1"/>
  <c r="AM734" i="1" s="1"/>
  <c r="S735" i="1"/>
  <c r="U735" i="1"/>
  <c r="AM735" i="1" s="1"/>
  <c r="S736" i="1"/>
  <c r="U736" i="1"/>
  <c r="AM736" i="1" s="1"/>
  <c r="S737" i="1"/>
  <c r="U737" i="1"/>
  <c r="AM737" i="1" s="1"/>
  <c r="AV737" i="1"/>
  <c r="S738" i="1"/>
  <c r="U738" i="1"/>
  <c r="AM738" i="1" s="1"/>
  <c r="S739" i="1"/>
  <c r="U739" i="1"/>
  <c r="AM739" i="1" s="1"/>
  <c r="S740" i="1"/>
  <c r="U740" i="1"/>
  <c r="AM740" i="1" s="1"/>
  <c r="S741" i="1"/>
  <c r="U741" i="1"/>
  <c r="AM741" i="1" s="1"/>
  <c r="S742" i="1"/>
  <c r="U742" i="1"/>
  <c r="AM742" i="1"/>
  <c r="S743" i="1"/>
  <c r="U743" i="1"/>
  <c r="AM743" i="1" s="1"/>
  <c r="S744" i="1"/>
  <c r="U744" i="1"/>
  <c r="AM744" i="1" s="1"/>
  <c r="S745" i="1"/>
  <c r="U745" i="1"/>
  <c r="AM745" i="1" s="1"/>
  <c r="S746" i="1"/>
  <c r="U746" i="1"/>
  <c r="AM746" i="1" s="1"/>
  <c r="AV746" i="1" s="1"/>
  <c r="S747" i="1"/>
  <c r="U747" i="1"/>
  <c r="AM747" i="1" s="1"/>
  <c r="S748" i="1"/>
  <c r="U748" i="1"/>
  <c r="AM748" i="1" s="1"/>
  <c r="S749" i="1"/>
  <c r="U749" i="1"/>
  <c r="AM749" i="1" s="1"/>
  <c r="S750" i="1"/>
  <c r="U750" i="1"/>
  <c r="AM750" i="1" s="1"/>
  <c r="S751" i="1"/>
  <c r="U751" i="1"/>
  <c r="AM751" i="1" s="1"/>
  <c r="S752" i="1"/>
  <c r="U752" i="1"/>
  <c r="AM752" i="1" s="1"/>
  <c r="S753" i="1"/>
  <c r="U753" i="1"/>
  <c r="AM753" i="1" s="1"/>
  <c r="S754" i="1"/>
  <c r="U754" i="1"/>
  <c r="AM754" i="1" s="1"/>
  <c r="S755" i="1"/>
  <c r="U755" i="1"/>
  <c r="AM755" i="1" s="1"/>
  <c r="S756" i="1"/>
  <c r="U756" i="1"/>
  <c r="AM756" i="1" s="1"/>
  <c r="S757" i="1"/>
  <c r="U757" i="1"/>
  <c r="AM757" i="1" s="1"/>
  <c r="S758" i="1"/>
  <c r="U758" i="1"/>
  <c r="AM758" i="1" s="1"/>
  <c r="S759" i="1"/>
  <c r="U759" i="1"/>
  <c r="AM759" i="1" s="1"/>
  <c r="S760" i="1"/>
  <c r="U760" i="1"/>
  <c r="AM760" i="1" s="1"/>
  <c r="S761" i="1"/>
  <c r="U761" i="1"/>
  <c r="AM761" i="1" s="1"/>
  <c r="S762" i="1"/>
  <c r="U762" i="1"/>
  <c r="AM762" i="1" s="1"/>
  <c r="S763" i="1"/>
  <c r="U763" i="1"/>
  <c r="AM763" i="1" s="1"/>
  <c r="S764" i="1"/>
  <c r="U764" i="1"/>
  <c r="AM764" i="1" s="1"/>
  <c r="S765" i="1"/>
  <c r="U765" i="1"/>
  <c r="AM765" i="1" s="1"/>
  <c r="S766" i="1"/>
  <c r="U766" i="1"/>
  <c r="AM766" i="1" s="1"/>
  <c r="S767" i="1"/>
  <c r="U767" i="1"/>
  <c r="AM767" i="1" s="1"/>
  <c r="S768" i="1"/>
  <c r="U768" i="1"/>
  <c r="AM768" i="1" s="1"/>
  <c r="S769" i="1"/>
  <c r="U769" i="1"/>
  <c r="AM769" i="1" s="1"/>
  <c r="S770" i="1"/>
  <c r="U770" i="1"/>
  <c r="AM770" i="1" s="1"/>
  <c r="S771" i="1"/>
  <c r="U771" i="1"/>
  <c r="AM771" i="1" s="1"/>
  <c r="S772" i="1"/>
  <c r="U772" i="1"/>
  <c r="AM772" i="1" s="1"/>
  <c r="S773" i="1"/>
  <c r="U773" i="1"/>
  <c r="AM773" i="1" s="1"/>
  <c r="S774" i="1"/>
  <c r="U774" i="1"/>
  <c r="AM774" i="1" s="1"/>
  <c r="S775" i="1"/>
  <c r="U775" i="1"/>
  <c r="AM775" i="1" s="1"/>
  <c r="S776" i="1"/>
  <c r="U776" i="1"/>
  <c r="AM776" i="1" s="1"/>
  <c r="S777" i="1"/>
  <c r="U777" i="1"/>
  <c r="AM777" i="1" s="1"/>
  <c r="S778" i="1"/>
  <c r="U778" i="1"/>
  <c r="AM778" i="1" s="1"/>
  <c r="S779" i="1"/>
  <c r="U779" i="1"/>
  <c r="AM779" i="1" s="1"/>
  <c r="S780" i="1"/>
  <c r="U780" i="1"/>
  <c r="AM780" i="1" s="1"/>
  <c r="S781" i="1"/>
  <c r="U781" i="1"/>
  <c r="AM781" i="1" s="1"/>
  <c r="S782" i="1"/>
  <c r="U782" i="1"/>
  <c r="AM782" i="1" s="1"/>
  <c r="S783" i="1"/>
  <c r="U783" i="1"/>
  <c r="AM783" i="1" s="1"/>
  <c r="S784" i="1"/>
  <c r="U784" i="1"/>
  <c r="AM784" i="1" s="1"/>
  <c r="S785" i="1"/>
  <c r="U785" i="1"/>
  <c r="AM785" i="1" s="1"/>
  <c r="S786" i="1"/>
  <c r="U786" i="1"/>
  <c r="AM786" i="1" s="1"/>
  <c r="S787" i="1"/>
  <c r="U787" i="1"/>
  <c r="AM787" i="1" s="1"/>
  <c r="S788" i="1"/>
  <c r="U788" i="1"/>
  <c r="AM788" i="1" s="1"/>
  <c r="S789" i="1"/>
  <c r="U789" i="1"/>
  <c r="AM789" i="1" s="1"/>
  <c r="S790" i="1"/>
  <c r="U790" i="1"/>
  <c r="AM790" i="1" s="1"/>
  <c r="S791" i="1"/>
  <c r="U791" i="1"/>
  <c r="AM791" i="1" s="1"/>
  <c r="S792" i="1"/>
  <c r="U792" i="1"/>
  <c r="AM792" i="1" s="1"/>
  <c r="S793" i="1"/>
  <c r="U793" i="1"/>
  <c r="AM793" i="1" s="1"/>
  <c r="S794" i="1"/>
  <c r="U794" i="1"/>
  <c r="AM794" i="1" s="1"/>
  <c r="S795" i="1"/>
  <c r="U795" i="1"/>
  <c r="AM795" i="1" s="1"/>
  <c r="S796" i="1"/>
  <c r="U796" i="1"/>
  <c r="AM796" i="1" s="1"/>
  <c r="S797" i="1"/>
  <c r="U797" i="1"/>
  <c r="AM797" i="1" s="1"/>
  <c r="S798" i="1"/>
  <c r="U798" i="1"/>
  <c r="AM798" i="1" s="1"/>
  <c r="S799" i="1"/>
  <c r="U799" i="1"/>
  <c r="AM799" i="1" s="1"/>
  <c r="S800" i="1"/>
  <c r="U800" i="1"/>
  <c r="AM800" i="1" s="1"/>
  <c r="S801" i="1"/>
  <c r="U801" i="1"/>
  <c r="AM801" i="1" s="1"/>
  <c r="AU801" i="1" s="1"/>
  <c r="S802" i="1"/>
  <c r="U802" i="1"/>
  <c r="AM802" i="1" s="1"/>
  <c r="S803" i="1"/>
  <c r="U803" i="1"/>
  <c r="AM803" i="1" s="1"/>
  <c r="S804" i="1"/>
  <c r="U804" i="1"/>
  <c r="AM804" i="1" s="1"/>
  <c r="S805" i="1"/>
  <c r="U805" i="1"/>
  <c r="AM805" i="1" s="1"/>
  <c r="S806" i="1"/>
  <c r="U806" i="1"/>
  <c r="AM806" i="1" s="1"/>
  <c r="S807" i="1"/>
  <c r="U807" i="1"/>
  <c r="AM807" i="1" s="1"/>
  <c r="S808" i="1"/>
  <c r="U808" i="1"/>
  <c r="AM808" i="1" s="1"/>
  <c r="S809" i="1"/>
  <c r="U809" i="1"/>
  <c r="AM809" i="1" s="1"/>
  <c r="S810" i="1"/>
  <c r="U810" i="1"/>
  <c r="AM810" i="1" s="1"/>
  <c r="S811" i="1"/>
  <c r="U811" i="1"/>
  <c r="AM811" i="1" s="1"/>
  <c r="S812" i="1"/>
  <c r="U812" i="1"/>
  <c r="AM812" i="1"/>
  <c r="S813" i="1"/>
  <c r="U813" i="1"/>
  <c r="AM813" i="1" s="1"/>
  <c r="S814" i="1"/>
  <c r="U814" i="1"/>
  <c r="AM814" i="1" s="1"/>
  <c r="S815" i="1"/>
  <c r="U815" i="1"/>
  <c r="AM815" i="1" s="1"/>
  <c r="S816" i="1"/>
  <c r="U816" i="1"/>
  <c r="AM816" i="1" s="1"/>
  <c r="S817" i="1"/>
  <c r="U817" i="1"/>
  <c r="AM817" i="1" s="1"/>
  <c r="S818" i="1"/>
  <c r="U818" i="1"/>
  <c r="AM818" i="1" s="1"/>
  <c r="S819" i="1"/>
  <c r="U819" i="1"/>
  <c r="AM819" i="1" s="1"/>
  <c r="AV819" i="1" s="1"/>
  <c r="S820" i="1"/>
  <c r="U820" i="1"/>
  <c r="AM820" i="1" s="1"/>
  <c r="S821" i="1"/>
  <c r="U821" i="1"/>
  <c r="AM821" i="1" s="1"/>
  <c r="S822" i="1"/>
  <c r="U822" i="1"/>
  <c r="AM822" i="1" s="1"/>
  <c r="S823" i="1"/>
  <c r="U823" i="1"/>
  <c r="AM823" i="1" s="1"/>
  <c r="S824" i="1"/>
  <c r="U824" i="1"/>
  <c r="AM824" i="1" s="1"/>
  <c r="S825" i="1"/>
  <c r="U825" i="1"/>
  <c r="AM825" i="1" s="1"/>
  <c r="S826" i="1"/>
  <c r="U826" i="1"/>
  <c r="AM826" i="1" s="1"/>
  <c r="AV826" i="1" s="1"/>
  <c r="S827" i="1"/>
  <c r="U827" i="1"/>
  <c r="AM827" i="1" s="1"/>
  <c r="S828" i="1"/>
  <c r="U828" i="1"/>
  <c r="AM828" i="1" s="1"/>
  <c r="S829" i="1"/>
  <c r="U829" i="1"/>
  <c r="AM829" i="1" s="1"/>
  <c r="S830" i="1"/>
  <c r="U830" i="1"/>
  <c r="AM830" i="1" s="1"/>
  <c r="S831" i="1"/>
  <c r="U831" i="1"/>
  <c r="AM831" i="1" s="1"/>
  <c r="S832" i="1"/>
  <c r="U832" i="1"/>
  <c r="AM832" i="1" s="1"/>
  <c r="S833" i="1"/>
  <c r="U833" i="1"/>
  <c r="AM833" i="1" s="1"/>
  <c r="S834" i="1"/>
  <c r="U834" i="1"/>
  <c r="AM834" i="1" s="1"/>
  <c r="S835" i="1"/>
  <c r="U835" i="1"/>
  <c r="AM835" i="1" s="1"/>
  <c r="S836" i="1"/>
  <c r="U836" i="1"/>
  <c r="AM836" i="1" s="1"/>
  <c r="S837" i="1"/>
  <c r="U837" i="1"/>
  <c r="AM837" i="1" s="1"/>
  <c r="S838" i="1"/>
  <c r="U838" i="1"/>
  <c r="AM838" i="1" s="1"/>
  <c r="S839" i="1"/>
  <c r="U839" i="1"/>
  <c r="AM839" i="1" s="1"/>
  <c r="S840" i="1"/>
  <c r="U840" i="1"/>
  <c r="AM840" i="1" s="1"/>
  <c r="S841" i="1"/>
  <c r="U841" i="1"/>
  <c r="AM841" i="1" s="1"/>
  <c r="S842" i="1"/>
  <c r="U842" i="1"/>
  <c r="AM842" i="1" s="1"/>
  <c r="S843" i="1"/>
  <c r="U843" i="1"/>
  <c r="AM843" i="1" s="1"/>
  <c r="S844" i="1"/>
  <c r="U844" i="1"/>
  <c r="AM844" i="1" s="1"/>
  <c r="S845" i="1"/>
  <c r="U845" i="1"/>
  <c r="AM845" i="1" s="1"/>
  <c r="S846" i="1"/>
  <c r="U846" i="1"/>
  <c r="AM846" i="1" s="1"/>
  <c r="S847" i="1"/>
  <c r="U847" i="1"/>
  <c r="AM847" i="1" s="1"/>
  <c r="S848" i="1"/>
  <c r="U848" i="1"/>
  <c r="AM848" i="1" s="1"/>
  <c r="S849" i="1"/>
  <c r="U849" i="1"/>
  <c r="AM849" i="1" s="1"/>
  <c r="S850" i="1"/>
  <c r="U850" i="1"/>
  <c r="AM850" i="1" s="1"/>
  <c r="S851" i="1"/>
  <c r="U851" i="1"/>
  <c r="AM851" i="1" s="1"/>
  <c r="S852" i="1"/>
  <c r="U852" i="1"/>
  <c r="AM852" i="1" s="1"/>
  <c r="S853" i="1"/>
  <c r="U853" i="1"/>
  <c r="AM853" i="1" s="1"/>
  <c r="S854" i="1"/>
  <c r="U854" i="1"/>
  <c r="AM854" i="1" s="1"/>
  <c r="S855" i="1"/>
  <c r="U855" i="1"/>
  <c r="AM855" i="1" s="1"/>
  <c r="S856" i="1"/>
  <c r="U856" i="1"/>
  <c r="AM856" i="1" s="1"/>
  <c r="S857" i="1"/>
  <c r="U857" i="1"/>
  <c r="AM857" i="1" s="1"/>
  <c r="S858" i="1"/>
  <c r="U858" i="1"/>
  <c r="AM858" i="1" s="1"/>
  <c r="S859" i="1"/>
  <c r="U859" i="1"/>
  <c r="AM859" i="1" s="1"/>
  <c r="S860" i="1"/>
  <c r="U860" i="1"/>
  <c r="AM860" i="1" s="1"/>
  <c r="S861" i="1"/>
  <c r="U861" i="1"/>
  <c r="AM861" i="1" s="1"/>
  <c r="S862" i="1"/>
  <c r="U862" i="1"/>
  <c r="AM862" i="1" s="1"/>
  <c r="S863" i="1"/>
  <c r="U863" i="1"/>
  <c r="AM863" i="1" s="1"/>
  <c r="S864" i="1"/>
  <c r="U864" i="1"/>
  <c r="AM864" i="1" s="1"/>
  <c r="S865" i="1"/>
  <c r="U865" i="1"/>
  <c r="AM865" i="1" s="1"/>
  <c r="S866" i="1"/>
  <c r="U866" i="1"/>
  <c r="AM866" i="1" s="1"/>
  <c r="S867" i="1"/>
  <c r="U867" i="1"/>
  <c r="AM867" i="1" s="1"/>
  <c r="S868" i="1"/>
  <c r="U868" i="1"/>
  <c r="AM868" i="1" s="1"/>
  <c r="S869" i="1"/>
  <c r="U869" i="1"/>
  <c r="AM869" i="1" s="1"/>
  <c r="S870" i="1"/>
  <c r="U870" i="1"/>
  <c r="AM870" i="1" s="1"/>
  <c r="S871" i="1"/>
  <c r="U871" i="1"/>
  <c r="AM871" i="1" s="1"/>
  <c r="S872" i="1"/>
  <c r="U872" i="1"/>
  <c r="AM872" i="1" s="1"/>
  <c r="S873" i="1"/>
  <c r="U873" i="1"/>
  <c r="AM873" i="1" s="1"/>
  <c r="S874" i="1"/>
  <c r="U874" i="1"/>
  <c r="AM874" i="1" s="1"/>
  <c r="S875" i="1"/>
  <c r="U875" i="1"/>
  <c r="AM875" i="1" s="1"/>
  <c r="S876" i="1"/>
  <c r="U876" i="1"/>
  <c r="AM876" i="1" s="1"/>
  <c r="S877" i="1"/>
  <c r="U877" i="1"/>
  <c r="AM877" i="1" s="1"/>
  <c r="S878" i="1"/>
  <c r="U878" i="1"/>
  <c r="AM878" i="1" s="1"/>
  <c r="S879" i="1"/>
  <c r="U879" i="1"/>
  <c r="AM879" i="1" s="1"/>
  <c r="S880" i="1"/>
  <c r="U880" i="1"/>
  <c r="AM880" i="1" s="1"/>
  <c r="S881" i="1"/>
  <c r="U881" i="1"/>
  <c r="AM881" i="1" s="1"/>
  <c r="S882" i="1"/>
  <c r="U882" i="1"/>
  <c r="AM882" i="1" s="1"/>
  <c r="S883" i="1"/>
  <c r="U883" i="1"/>
  <c r="AM883" i="1"/>
  <c r="S884" i="1"/>
  <c r="U884" i="1"/>
  <c r="AM884" i="1" s="1"/>
  <c r="S885" i="1"/>
  <c r="U885" i="1"/>
  <c r="AM885" i="1" s="1"/>
  <c r="S886" i="1"/>
  <c r="U886" i="1"/>
  <c r="AM886" i="1" s="1"/>
  <c r="S887" i="1"/>
  <c r="U887" i="1"/>
  <c r="AM887" i="1" s="1"/>
  <c r="S888" i="1"/>
  <c r="U888" i="1"/>
  <c r="AM888" i="1" s="1"/>
  <c r="S889" i="1"/>
  <c r="U889" i="1"/>
  <c r="AM889" i="1" s="1"/>
  <c r="S890" i="1"/>
  <c r="U890" i="1"/>
  <c r="AM890" i="1" s="1"/>
  <c r="S891" i="1"/>
  <c r="U891" i="1"/>
  <c r="AM891" i="1"/>
  <c r="S892" i="1"/>
  <c r="U892" i="1"/>
  <c r="AM892" i="1" s="1"/>
  <c r="S893" i="1"/>
  <c r="U893" i="1"/>
  <c r="AM893" i="1"/>
  <c r="S894" i="1"/>
  <c r="U894" i="1"/>
  <c r="AM894" i="1" s="1"/>
  <c r="S895" i="1"/>
  <c r="U895" i="1"/>
  <c r="AM895" i="1" s="1"/>
  <c r="S896" i="1"/>
  <c r="U896" i="1"/>
  <c r="AM896" i="1" s="1"/>
  <c r="S897" i="1"/>
  <c r="U897" i="1"/>
  <c r="AM897" i="1" s="1"/>
  <c r="S898" i="1"/>
  <c r="U898" i="1"/>
  <c r="AM898" i="1" s="1"/>
  <c r="S899" i="1"/>
  <c r="U899" i="1"/>
  <c r="AM899" i="1" s="1"/>
  <c r="S900" i="1"/>
  <c r="U900" i="1"/>
  <c r="AM900" i="1" s="1"/>
  <c r="S901" i="1"/>
  <c r="U901" i="1"/>
  <c r="AM901" i="1" s="1"/>
  <c r="S902" i="1"/>
  <c r="U902" i="1"/>
  <c r="AM902" i="1" s="1"/>
  <c r="S903" i="1"/>
  <c r="U903" i="1"/>
  <c r="AM903" i="1" s="1"/>
  <c r="S904" i="1"/>
  <c r="U904" i="1"/>
  <c r="AM904" i="1" s="1"/>
  <c r="S905" i="1"/>
  <c r="U905" i="1"/>
  <c r="AM905" i="1" s="1"/>
  <c r="S906" i="1"/>
  <c r="U906" i="1"/>
  <c r="AM906" i="1" s="1"/>
  <c r="S907" i="1"/>
  <c r="U907" i="1"/>
  <c r="AM907" i="1" s="1"/>
  <c r="S908" i="1"/>
  <c r="U908" i="1"/>
  <c r="AM908" i="1" s="1"/>
  <c r="S909" i="1"/>
  <c r="U909" i="1"/>
  <c r="AM909" i="1" s="1"/>
  <c r="S910" i="1"/>
  <c r="U910" i="1"/>
  <c r="AM910" i="1" s="1"/>
  <c r="S911" i="1"/>
  <c r="U911" i="1"/>
  <c r="AM911" i="1" s="1"/>
  <c r="S912" i="1"/>
  <c r="U912" i="1"/>
  <c r="AM912" i="1"/>
  <c r="S913" i="1"/>
  <c r="U913" i="1"/>
  <c r="AM913" i="1" s="1"/>
  <c r="S914" i="1"/>
  <c r="U914" i="1"/>
  <c r="AM914" i="1" s="1"/>
  <c r="S915" i="1"/>
  <c r="U915" i="1"/>
  <c r="AM915" i="1" s="1"/>
  <c r="S916" i="1"/>
  <c r="U916" i="1"/>
  <c r="AM916" i="1" s="1"/>
  <c r="S917" i="1"/>
  <c r="U917" i="1"/>
  <c r="AM917" i="1" s="1"/>
  <c r="S918" i="1"/>
  <c r="U918" i="1"/>
  <c r="AM918" i="1"/>
  <c r="S919" i="1"/>
  <c r="U919" i="1"/>
  <c r="AM919" i="1" s="1"/>
  <c r="S920" i="1"/>
  <c r="U920" i="1"/>
  <c r="AM920" i="1" s="1"/>
  <c r="S921" i="1"/>
  <c r="U921" i="1"/>
  <c r="AM921" i="1" s="1"/>
  <c r="S922" i="1"/>
  <c r="U922" i="1"/>
  <c r="AM922" i="1" s="1"/>
  <c r="S923" i="1"/>
  <c r="U923" i="1"/>
  <c r="AM923" i="1" s="1"/>
  <c r="S924" i="1"/>
  <c r="U924" i="1"/>
  <c r="AM924" i="1" s="1"/>
  <c r="S925" i="1"/>
  <c r="U925" i="1"/>
  <c r="AM925" i="1" s="1"/>
  <c r="S926" i="1"/>
  <c r="U926" i="1"/>
  <c r="AM926" i="1" s="1"/>
  <c r="S927" i="1"/>
  <c r="U927" i="1"/>
  <c r="AM927" i="1" s="1"/>
  <c r="S928" i="1"/>
  <c r="U928" i="1"/>
  <c r="AM928" i="1" s="1"/>
  <c r="S929" i="1"/>
  <c r="U929" i="1"/>
  <c r="AM929" i="1" s="1"/>
  <c r="S930" i="1"/>
  <c r="U930" i="1"/>
  <c r="AM930" i="1" s="1"/>
  <c r="S931" i="1"/>
  <c r="U931" i="1"/>
  <c r="AM931" i="1" s="1"/>
  <c r="S932" i="1"/>
  <c r="U932" i="1"/>
  <c r="AM932" i="1" s="1"/>
  <c r="S933" i="1"/>
  <c r="U933" i="1"/>
  <c r="AM933" i="1" s="1"/>
  <c r="S934" i="1"/>
  <c r="U934" i="1"/>
  <c r="AM934" i="1" s="1"/>
  <c r="S935" i="1"/>
  <c r="U935" i="1"/>
  <c r="AM935" i="1" s="1"/>
  <c r="S936" i="1"/>
  <c r="U936" i="1"/>
  <c r="AM936" i="1" s="1"/>
  <c r="S937" i="1"/>
  <c r="U937" i="1"/>
  <c r="AM937" i="1" s="1"/>
  <c r="S938" i="1"/>
  <c r="U938" i="1"/>
  <c r="AM938" i="1" s="1"/>
  <c r="S939" i="1"/>
  <c r="U939" i="1"/>
  <c r="AM939" i="1" s="1"/>
  <c r="S940" i="1"/>
  <c r="U940" i="1"/>
  <c r="AM940" i="1" s="1"/>
  <c r="AU940" i="1"/>
  <c r="S941" i="1"/>
  <c r="U941" i="1"/>
  <c r="AM941" i="1"/>
  <c r="S942" i="1"/>
  <c r="U942" i="1"/>
  <c r="AM942" i="1" s="1"/>
  <c r="S943" i="1"/>
  <c r="U943" i="1"/>
  <c r="AM943" i="1"/>
  <c r="S944" i="1"/>
  <c r="U944" i="1"/>
  <c r="AM944" i="1" s="1"/>
  <c r="S945" i="1"/>
  <c r="U945" i="1"/>
  <c r="AM945" i="1" s="1"/>
  <c r="S946" i="1"/>
  <c r="U946" i="1"/>
  <c r="AM946" i="1" s="1"/>
  <c r="S947" i="1"/>
  <c r="U947" i="1"/>
  <c r="AM947" i="1" s="1"/>
  <c r="S948" i="1"/>
  <c r="U948" i="1"/>
  <c r="AM948" i="1" s="1"/>
  <c r="S949" i="1"/>
  <c r="U949" i="1"/>
  <c r="AM949" i="1"/>
  <c r="AV949" i="1" s="1"/>
  <c r="S950" i="1"/>
  <c r="U950" i="1"/>
  <c r="AM950" i="1"/>
  <c r="S951" i="1"/>
  <c r="U951" i="1"/>
  <c r="AM951" i="1" s="1"/>
  <c r="S952" i="1"/>
  <c r="U952" i="1"/>
  <c r="AM952" i="1" s="1"/>
  <c r="S953" i="1"/>
  <c r="U953" i="1"/>
  <c r="AM953" i="1" s="1"/>
  <c r="S954" i="1"/>
  <c r="U954" i="1"/>
  <c r="AM954" i="1" s="1"/>
  <c r="S955" i="1"/>
  <c r="U955" i="1"/>
  <c r="AM955" i="1" s="1"/>
  <c r="S956" i="1"/>
  <c r="U956" i="1"/>
  <c r="AM956" i="1" s="1"/>
  <c r="S957" i="1"/>
  <c r="U957" i="1"/>
  <c r="AM957" i="1" s="1"/>
  <c r="S958" i="1"/>
  <c r="U958" i="1"/>
  <c r="AM958" i="1" s="1"/>
  <c r="S959" i="1"/>
  <c r="U959" i="1"/>
  <c r="AM959" i="1" s="1"/>
  <c r="S960" i="1"/>
  <c r="U960" i="1"/>
  <c r="AM960" i="1"/>
  <c r="S961" i="1"/>
  <c r="U961" i="1"/>
  <c r="AM961" i="1" s="1"/>
  <c r="S962" i="1"/>
  <c r="U962" i="1"/>
  <c r="AM962" i="1" s="1"/>
  <c r="S963" i="1"/>
  <c r="U963" i="1"/>
  <c r="AM963" i="1" s="1"/>
  <c r="S964" i="1"/>
  <c r="U964" i="1"/>
  <c r="AM964" i="1"/>
  <c r="S965" i="1"/>
  <c r="U965" i="1"/>
  <c r="AM965" i="1" s="1"/>
  <c r="S966" i="1"/>
  <c r="U966" i="1"/>
  <c r="AM966" i="1" s="1"/>
  <c r="S967" i="1"/>
  <c r="U967" i="1"/>
  <c r="AM967" i="1" s="1"/>
  <c r="S968" i="1"/>
  <c r="U968" i="1"/>
  <c r="AM968" i="1" s="1"/>
  <c r="S969" i="1"/>
  <c r="U969" i="1"/>
  <c r="AM969" i="1" s="1"/>
  <c r="S970" i="1"/>
  <c r="U970" i="1"/>
  <c r="AM970" i="1" s="1"/>
  <c r="S971" i="1"/>
  <c r="U971" i="1"/>
  <c r="AM971" i="1" s="1"/>
  <c r="S972" i="1"/>
  <c r="U972" i="1"/>
  <c r="AM972" i="1" s="1"/>
  <c r="S973" i="1"/>
  <c r="U973" i="1"/>
  <c r="AM973" i="1" s="1"/>
  <c r="S974" i="1"/>
  <c r="U974" i="1"/>
  <c r="AM974" i="1"/>
  <c r="AV974" i="1" s="1"/>
  <c r="S975" i="1"/>
  <c r="U975" i="1"/>
  <c r="AM975" i="1"/>
  <c r="S976" i="1"/>
  <c r="U976" i="1"/>
  <c r="AM976" i="1"/>
  <c r="S977" i="1"/>
  <c r="U977" i="1"/>
  <c r="AM977" i="1" s="1"/>
  <c r="S978" i="1"/>
  <c r="U978" i="1"/>
  <c r="AM978" i="1" s="1"/>
  <c r="S979" i="1"/>
  <c r="U979" i="1"/>
  <c r="AM979" i="1" s="1"/>
  <c r="S980" i="1"/>
  <c r="U980" i="1"/>
  <c r="AM980" i="1" s="1"/>
  <c r="S981" i="1"/>
  <c r="U981" i="1"/>
  <c r="AM981" i="1" s="1"/>
  <c r="S982" i="1"/>
  <c r="U982" i="1"/>
  <c r="AM982" i="1"/>
  <c r="S983" i="1"/>
  <c r="U983" i="1"/>
  <c r="AM983" i="1"/>
  <c r="S984" i="1"/>
  <c r="U984" i="1"/>
  <c r="AM984" i="1" s="1"/>
  <c r="S985" i="1"/>
  <c r="U985" i="1"/>
  <c r="AM985" i="1" s="1"/>
  <c r="S986" i="1"/>
  <c r="U986" i="1"/>
  <c r="AM986" i="1"/>
  <c r="S987" i="1"/>
  <c r="U987" i="1"/>
  <c r="AM987" i="1" s="1"/>
  <c r="S988" i="1"/>
  <c r="U988" i="1"/>
  <c r="AM988" i="1" s="1"/>
  <c r="S989" i="1"/>
  <c r="U989" i="1"/>
  <c r="AM989" i="1" s="1"/>
  <c r="S990" i="1"/>
  <c r="U990" i="1"/>
  <c r="AM990" i="1" s="1"/>
  <c r="S991" i="1"/>
  <c r="U991" i="1"/>
  <c r="AM991" i="1" s="1"/>
  <c r="S992" i="1"/>
  <c r="U992" i="1"/>
  <c r="AM992" i="1" s="1"/>
  <c r="S993" i="1"/>
  <c r="U993" i="1"/>
  <c r="AM993" i="1" s="1"/>
  <c r="S994" i="1"/>
  <c r="U994" i="1"/>
  <c r="AM994" i="1" s="1"/>
  <c r="S995" i="1"/>
  <c r="U995" i="1"/>
  <c r="AM995" i="1" s="1"/>
  <c r="S996" i="1"/>
  <c r="U996" i="1"/>
  <c r="AM996" i="1" s="1"/>
  <c r="S997" i="1"/>
  <c r="U997" i="1"/>
  <c r="AM997" i="1"/>
  <c r="S998" i="1"/>
  <c r="U998" i="1"/>
  <c r="AM998" i="1" s="1"/>
  <c r="S999" i="1"/>
  <c r="U999" i="1"/>
  <c r="AM999" i="1" s="1"/>
  <c r="S1000" i="1"/>
  <c r="U1000" i="1"/>
  <c r="AM1000" i="1" s="1"/>
  <c r="S1001" i="1"/>
  <c r="U1001" i="1"/>
  <c r="AM1001" i="1" s="1"/>
  <c r="S1002" i="1"/>
  <c r="U1002" i="1"/>
  <c r="AM1002" i="1" s="1"/>
  <c r="S1003" i="1"/>
  <c r="U1003" i="1"/>
  <c r="AM1003" i="1" s="1"/>
  <c r="S1004" i="1"/>
  <c r="U1004" i="1"/>
  <c r="AM1004" i="1" s="1"/>
  <c r="S1005" i="1"/>
  <c r="U1005" i="1"/>
  <c r="AM1005" i="1" s="1"/>
  <c r="S1006" i="1"/>
  <c r="U1006" i="1"/>
  <c r="AM1006" i="1" s="1"/>
  <c r="S1007" i="1"/>
  <c r="U1007" i="1"/>
  <c r="AM1007" i="1" s="1"/>
  <c r="S1008" i="1"/>
  <c r="U1008" i="1"/>
  <c r="AM1008" i="1" s="1"/>
  <c r="S1009" i="1"/>
  <c r="U1009" i="1"/>
  <c r="AM1009" i="1" s="1"/>
  <c r="S1010" i="1"/>
  <c r="U1010" i="1"/>
  <c r="AM1010" i="1" s="1"/>
  <c r="S1011" i="1"/>
  <c r="U1011" i="1"/>
  <c r="AM1011" i="1" s="1"/>
  <c r="S1012" i="1"/>
  <c r="U1012" i="1"/>
  <c r="AM1012" i="1" s="1"/>
  <c r="S1013" i="1"/>
  <c r="U1013" i="1"/>
  <c r="AM1013" i="1" s="1"/>
  <c r="S1014" i="1"/>
  <c r="U1014" i="1"/>
  <c r="AM1014" i="1" s="1"/>
  <c r="S1015" i="1"/>
  <c r="U1015" i="1"/>
  <c r="AM1015" i="1" s="1"/>
  <c r="S1016" i="1"/>
  <c r="U1016" i="1"/>
  <c r="AM1016" i="1" s="1"/>
  <c r="S1017" i="1"/>
  <c r="U1017" i="1"/>
  <c r="AM1017" i="1" s="1"/>
  <c r="S1018" i="1"/>
  <c r="U1018" i="1"/>
  <c r="AM1018" i="1" s="1"/>
  <c r="S1019" i="1"/>
  <c r="U1019" i="1"/>
  <c r="AM1019" i="1" s="1"/>
  <c r="S1020" i="1"/>
  <c r="U1020" i="1"/>
  <c r="AM1020" i="1" s="1"/>
  <c r="S1021" i="1"/>
  <c r="U1021" i="1"/>
  <c r="AM1021" i="1" s="1"/>
  <c r="S1022" i="1"/>
  <c r="U1022" i="1"/>
  <c r="AM1022" i="1" s="1"/>
  <c r="S1023" i="1"/>
  <c r="U1023" i="1"/>
  <c r="AM1023" i="1" s="1"/>
  <c r="S1024" i="1"/>
  <c r="U1024" i="1"/>
  <c r="AM1024" i="1" s="1"/>
  <c r="S1025" i="1"/>
  <c r="U1025" i="1"/>
  <c r="AM1025" i="1" s="1"/>
  <c r="S1026" i="1"/>
  <c r="U1026" i="1"/>
  <c r="AM1026" i="1" s="1"/>
  <c r="S1027" i="1"/>
  <c r="U1027" i="1"/>
  <c r="AM1027" i="1" s="1"/>
  <c r="S1028" i="1"/>
  <c r="U1028" i="1"/>
  <c r="AM1028" i="1" s="1"/>
  <c r="S1029" i="1"/>
  <c r="U1029" i="1"/>
  <c r="AM1029" i="1" s="1"/>
  <c r="S1030" i="1"/>
  <c r="U1030" i="1"/>
  <c r="AM1030" i="1" s="1"/>
  <c r="S1031" i="1"/>
  <c r="U1031" i="1"/>
  <c r="AM1031" i="1" s="1"/>
  <c r="S1032" i="1"/>
  <c r="U1032" i="1"/>
  <c r="AM1032" i="1" s="1"/>
  <c r="S1033" i="1"/>
  <c r="U1033" i="1"/>
  <c r="AM1033" i="1" s="1"/>
  <c r="S1034" i="1"/>
  <c r="U1034" i="1"/>
  <c r="AM1034" i="1" s="1"/>
  <c r="S1035" i="1"/>
  <c r="U1035" i="1"/>
  <c r="AM1035" i="1" s="1"/>
  <c r="S1036" i="1"/>
  <c r="U1036" i="1"/>
  <c r="AM1036" i="1" s="1"/>
  <c r="S1037" i="1"/>
  <c r="U1037" i="1"/>
  <c r="AM1037" i="1" s="1"/>
  <c r="S1038" i="1"/>
  <c r="U1038" i="1"/>
  <c r="AM1038" i="1" s="1"/>
  <c r="S1039" i="1"/>
  <c r="U1039" i="1"/>
  <c r="AM1039" i="1" s="1"/>
  <c r="S1040" i="1"/>
  <c r="U1040" i="1"/>
  <c r="AM1040" i="1" s="1"/>
  <c r="S1041" i="1"/>
  <c r="U1041" i="1"/>
  <c r="AM1041" i="1" s="1"/>
  <c r="S1042" i="1"/>
  <c r="U1042" i="1"/>
  <c r="AM1042" i="1" s="1"/>
  <c r="S1043" i="1"/>
  <c r="U1043" i="1"/>
  <c r="AM1043" i="1" s="1"/>
  <c r="S1044" i="1"/>
  <c r="U1044" i="1"/>
  <c r="AM1044" i="1" s="1"/>
  <c r="S1045" i="1"/>
  <c r="U1045" i="1"/>
  <c r="AM1045" i="1" s="1"/>
  <c r="S1046" i="1"/>
  <c r="U1046" i="1"/>
  <c r="AM1046" i="1" s="1"/>
  <c r="S1047" i="1"/>
  <c r="U1047" i="1"/>
  <c r="AM1047" i="1" s="1"/>
  <c r="S1048" i="1"/>
  <c r="U1048" i="1"/>
  <c r="AM1048" i="1" s="1"/>
  <c r="S1049" i="1"/>
  <c r="U1049" i="1"/>
  <c r="AM1049" i="1" s="1"/>
  <c r="S1050" i="1"/>
  <c r="U1050" i="1"/>
  <c r="AM1050" i="1"/>
  <c r="S1051" i="1"/>
  <c r="U1051" i="1"/>
  <c r="AM1051" i="1" s="1"/>
  <c r="S1052" i="1"/>
  <c r="U1052" i="1"/>
  <c r="AM1052" i="1" s="1"/>
  <c r="S1053" i="1"/>
  <c r="U1053" i="1"/>
  <c r="AM1053" i="1" s="1"/>
  <c r="S1054" i="1"/>
  <c r="U1054" i="1"/>
  <c r="AM1054" i="1" s="1"/>
  <c r="S1055" i="1"/>
  <c r="U1055" i="1"/>
  <c r="AM1055" i="1" s="1"/>
  <c r="S1056" i="1"/>
  <c r="U1056" i="1"/>
  <c r="AM1056" i="1" s="1"/>
  <c r="S1057" i="1"/>
  <c r="U1057" i="1"/>
  <c r="AM1057" i="1"/>
  <c r="S1058" i="1"/>
  <c r="U1058" i="1"/>
  <c r="AM1058" i="1" s="1"/>
  <c r="S1059" i="1"/>
  <c r="U1059" i="1"/>
  <c r="AM1059" i="1" s="1"/>
  <c r="S1060" i="1"/>
  <c r="U1060" i="1"/>
  <c r="AM1060" i="1" s="1"/>
  <c r="S1061" i="1"/>
  <c r="U1061" i="1"/>
  <c r="AM1061" i="1" s="1"/>
  <c r="S1062" i="1"/>
  <c r="U1062" i="1"/>
  <c r="AM1062" i="1" s="1"/>
  <c r="S1063" i="1"/>
  <c r="U1063" i="1"/>
  <c r="AM1063" i="1" s="1"/>
  <c r="S1064" i="1"/>
  <c r="U1064" i="1"/>
  <c r="AM1064" i="1" s="1"/>
  <c r="S1065" i="1"/>
  <c r="U1065" i="1"/>
  <c r="AM1065" i="1" s="1"/>
  <c r="S1066" i="1"/>
  <c r="U1066" i="1"/>
  <c r="AM1066" i="1" s="1"/>
  <c r="S1067" i="1"/>
  <c r="U1067" i="1"/>
  <c r="AM1067" i="1" s="1"/>
  <c r="S1068" i="1"/>
  <c r="U1068" i="1"/>
  <c r="AM1068" i="1" s="1"/>
  <c r="S1069" i="1"/>
  <c r="U1069" i="1"/>
  <c r="AM1069" i="1" s="1"/>
  <c r="S1070" i="1"/>
  <c r="U1070" i="1"/>
  <c r="AM1070" i="1" s="1"/>
  <c r="S1071" i="1"/>
  <c r="U1071" i="1"/>
  <c r="AM1071" i="1" s="1"/>
  <c r="S1072" i="1"/>
  <c r="U1072" i="1"/>
  <c r="AM1072" i="1" s="1"/>
  <c r="S1073" i="1"/>
  <c r="U1073" i="1"/>
  <c r="AM1073" i="1" s="1"/>
  <c r="S1074" i="1"/>
  <c r="U1074" i="1"/>
  <c r="AM1074" i="1" s="1"/>
  <c r="S1075" i="1"/>
  <c r="U1075" i="1"/>
  <c r="AM1075" i="1" s="1"/>
  <c r="S1076" i="1"/>
  <c r="U1076" i="1"/>
  <c r="AM1076" i="1"/>
  <c r="S1077" i="1"/>
  <c r="U1077" i="1"/>
  <c r="AM1077" i="1" s="1"/>
  <c r="S1078" i="1"/>
  <c r="U1078" i="1"/>
  <c r="AM1078" i="1" s="1"/>
  <c r="S1079" i="1"/>
  <c r="U1079" i="1"/>
  <c r="AM1079" i="1" s="1"/>
  <c r="S1080" i="1"/>
  <c r="U1080" i="1"/>
  <c r="AM1080" i="1" s="1"/>
  <c r="S1081" i="1"/>
  <c r="U1081" i="1"/>
  <c r="AM1081" i="1" s="1"/>
  <c r="S1082" i="1"/>
  <c r="U1082" i="1"/>
  <c r="AM1082" i="1"/>
  <c r="S1083" i="1"/>
  <c r="U1083" i="1"/>
  <c r="AM1083" i="1" s="1"/>
  <c r="S1084" i="1"/>
  <c r="U1084" i="1"/>
  <c r="AM1084" i="1" s="1"/>
  <c r="S1085" i="1"/>
  <c r="U1085" i="1"/>
  <c r="AM1085" i="1" s="1"/>
  <c r="S1086" i="1"/>
  <c r="U1086" i="1"/>
  <c r="AM1086" i="1" s="1"/>
  <c r="S1087" i="1"/>
  <c r="U1087" i="1"/>
  <c r="AM1087" i="1" s="1"/>
  <c r="S1088" i="1"/>
  <c r="U1088" i="1"/>
  <c r="AM1088" i="1" s="1"/>
  <c r="S1089" i="1"/>
  <c r="U1089" i="1"/>
  <c r="AM1089" i="1" s="1"/>
  <c r="S1090" i="1"/>
  <c r="U1090" i="1"/>
  <c r="AM1090" i="1" s="1"/>
  <c r="S1091" i="1"/>
  <c r="U1091" i="1"/>
  <c r="AM1091" i="1"/>
  <c r="S1092" i="1"/>
  <c r="U1092" i="1"/>
  <c r="AM1092" i="1" s="1"/>
  <c r="S1093" i="1"/>
  <c r="U1093" i="1"/>
  <c r="AM1093" i="1" s="1"/>
  <c r="S1094" i="1"/>
  <c r="U1094" i="1"/>
  <c r="AM1094" i="1" s="1"/>
  <c r="S1095" i="1"/>
  <c r="U1095" i="1"/>
  <c r="AM1095" i="1" s="1"/>
  <c r="S1096" i="1"/>
  <c r="U1096" i="1"/>
  <c r="AM1096" i="1" s="1"/>
  <c r="S1097" i="1"/>
  <c r="U1097" i="1"/>
  <c r="AM1097" i="1" s="1"/>
  <c r="S1098" i="1"/>
  <c r="U1098" i="1"/>
  <c r="AM1098" i="1" s="1"/>
  <c r="S1099" i="1"/>
  <c r="U1099" i="1"/>
  <c r="AM1099" i="1" s="1"/>
  <c r="S1100" i="1"/>
  <c r="U1100" i="1"/>
  <c r="AM1100" i="1" s="1"/>
  <c r="S1101" i="1"/>
  <c r="U1101" i="1"/>
  <c r="AM1101" i="1" s="1"/>
  <c r="S1102" i="1"/>
  <c r="U1102" i="1"/>
  <c r="AM1102" i="1" s="1"/>
  <c r="S1103" i="1"/>
  <c r="U1103" i="1"/>
  <c r="AM1103" i="1" s="1"/>
  <c r="S1104" i="1"/>
  <c r="U1104" i="1"/>
  <c r="AM1104" i="1" s="1"/>
  <c r="S1105" i="1"/>
  <c r="U1105" i="1"/>
  <c r="AM1105" i="1"/>
  <c r="S1106" i="1"/>
  <c r="U1106" i="1"/>
  <c r="AM1106" i="1" s="1"/>
  <c r="S1107" i="1"/>
  <c r="U1107" i="1"/>
  <c r="AM1107" i="1" s="1"/>
  <c r="S1108" i="1"/>
  <c r="U1108" i="1"/>
  <c r="AM1108" i="1" s="1"/>
  <c r="S1109" i="1"/>
  <c r="U1109" i="1"/>
  <c r="AM1109" i="1" s="1"/>
  <c r="S1110" i="1"/>
  <c r="U1110" i="1"/>
  <c r="AM1110" i="1" s="1"/>
  <c r="S1111" i="1"/>
  <c r="U1111" i="1"/>
  <c r="AM1111" i="1" s="1"/>
  <c r="S1112" i="1"/>
  <c r="U1112" i="1"/>
  <c r="AM1112" i="1" s="1"/>
  <c r="S1113" i="1"/>
  <c r="U1113" i="1"/>
  <c r="AM1113" i="1" s="1"/>
  <c r="S1114" i="1"/>
  <c r="U1114" i="1"/>
  <c r="AM1114" i="1" s="1"/>
  <c r="S1115" i="1"/>
  <c r="U1115" i="1"/>
  <c r="AM1115" i="1" s="1"/>
  <c r="S1116" i="1"/>
  <c r="U1116" i="1"/>
  <c r="AM1116" i="1" s="1"/>
  <c r="S1117" i="1"/>
  <c r="U1117" i="1"/>
  <c r="AM1117" i="1" s="1"/>
  <c r="S1118" i="1"/>
  <c r="U1118" i="1"/>
  <c r="AM1118" i="1" s="1"/>
  <c r="S1119" i="1"/>
  <c r="U1119" i="1"/>
  <c r="AM1119" i="1" s="1"/>
  <c r="S1120" i="1"/>
  <c r="U1120" i="1"/>
  <c r="AM1120" i="1" s="1"/>
  <c r="S1121" i="1"/>
  <c r="U1121" i="1"/>
  <c r="AM1121" i="1" s="1"/>
  <c r="S1122" i="1"/>
  <c r="U1122" i="1"/>
  <c r="AM1122" i="1" s="1"/>
  <c r="S1123" i="1"/>
  <c r="U1123" i="1"/>
  <c r="AM1123" i="1" s="1"/>
  <c r="S1124" i="1"/>
  <c r="U1124" i="1"/>
  <c r="AM1124" i="1" s="1"/>
  <c r="S1125" i="1"/>
  <c r="U1125" i="1"/>
  <c r="AM1125" i="1" s="1"/>
  <c r="AV1125" i="1"/>
  <c r="S1126" i="1"/>
  <c r="U1126" i="1"/>
  <c r="AM1126" i="1" s="1"/>
  <c r="S1127" i="1"/>
  <c r="U1127" i="1"/>
  <c r="AM1127" i="1" s="1"/>
  <c r="S1128" i="1"/>
  <c r="U1128" i="1"/>
  <c r="AM1128" i="1" s="1"/>
  <c r="S1129" i="1"/>
  <c r="U1129" i="1"/>
  <c r="AM1129" i="1" s="1"/>
  <c r="S1130" i="1"/>
  <c r="U1130" i="1"/>
  <c r="AM1130" i="1" s="1"/>
  <c r="S1131" i="1"/>
  <c r="U1131" i="1"/>
  <c r="AM1131" i="1" s="1"/>
  <c r="S1132" i="1"/>
  <c r="U1132" i="1"/>
  <c r="AM1132" i="1" s="1"/>
  <c r="S1133" i="1"/>
  <c r="U1133" i="1"/>
  <c r="AM1133" i="1" s="1"/>
  <c r="S1134" i="1"/>
  <c r="U1134" i="1"/>
  <c r="AM1134" i="1" s="1"/>
  <c r="S1135" i="1"/>
  <c r="U1135" i="1"/>
  <c r="AM1135" i="1" s="1"/>
  <c r="S1136" i="1"/>
  <c r="U1136" i="1"/>
  <c r="AM1136" i="1" s="1"/>
  <c r="S1137" i="1"/>
  <c r="U1137" i="1"/>
  <c r="AM1137" i="1" s="1"/>
  <c r="S1138" i="1"/>
  <c r="U1138" i="1"/>
  <c r="AM1138" i="1" s="1"/>
  <c r="S1139" i="1"/>
  <c r="U1139" i="1"/>
  <c r="AM1139" i="1" s="1"/>
  <c r="S1140" i="1"/>
  <c r="U1140" i="1"/>
  <c r="AM1140" i="1" s="1"/>
  <c r="S1141" i="1"/>
  <c r="U1141" i="1"/>
  <c r="AM1141" i="1" s="1"/>
  <c r="S1142" i="1"/>
  <c r="U1142" i="1"/>
  <c r="AM1142" i="1" s="1"/>
  <c r="S1143" i="1"/>
  <c r="U1143" i="1"/>
  <c r="AM1143" i="1" s="1"/>
  <c r="S1144" i="1"/>
  <c r="U1144" i="1"/>
  <c r="AM1144" i="1" s="1"/>
  <c r="S1145" i="1"/>
  <c r="U1145" i="1"/>
  <c r="AM1145" i="1" s="1"/>
  <c r="S1146" i="1"/>
  <c r="U1146" i="1"/>
  <c r="AM1146" i="1" s="1"/>
  <c r="S1147" i="1"/>
  <c r="U1147" i="1"/>
  <c r="AM1147" i="1" s="1"/>
  <c r="S1148" i="1"/>
  <c r="U1148" i="1"/>
  <c r="AM1148" i="1" s="1"/>
  <c r="S1149" i="1"/>
  <c r="U1149" i="1"/>
  <c r="AM1149" i="1" s="1"/>
  <c r="S1150" i="1"/>
  <c r="U1150" i="1"/>
  <c r="AM1150" i="1" s="1"/>
  <c r="S1151" i="1"/>
  <c r="U1151" i="1"/>
  <c r="AM1151" i="1" s="1"/>
  <c r="S1152" i="1"/>
  <c r="U1152" i="1"/>
  <c r="AM1152" i="1" s="1"/>
  <c r="S1153" i="1"/>
  <c r="U1153" i="1"/>
  <c r="AM1153" i="1" s="1"/>
  <c r="S1154" i="1"/>
  <c r="U1154" i="1"/>
  <c r="AM1154" i="1" s="1"/>
  <c r="S1155" i="1"/>
  <c r="U1155" i="1"/>
  <c r="AM1155" i="1" s="1"/>
  <c r="S1156" i="1"/>
  <c r="U1156" i="1"/>
  <c r="AM1156" i="1" s="1"/>
  <c r="S1157" i="1"/>
  <c r="U1157" i="1"/>
  <c r="AM1157" i="1" s="1"/>
  <c r="S1158" i="1"/>
  <c r="U1158" i="1"/>
  <c r="AM1158" i="1" s="1"/>
  <c r="S1159" i="1"/>
  <c r="U1159" i="1"/>
  <c r="AM1159" i="1" s="1"/>
  <c r="S1160" i="1"/>
  <c r="U1160" i="1"/>
  <c r="AM1160" i="1" s="1"/>
  <c r="S1161" i="1"/>
  <c r="U1161" i="1"/>
  <c r="AM1161" i="1" s="1"/>
  <c r="S1162" i="1"/>
  <c r="U1162" i="1"/>
  <c r="AM1162" i="1" s="1"/>
  <c r="S1163" i="1"/>
  <c r="U1163" i="1"/>
  <c r="AM1163" i="1" s="1"/>
  <c r="S1164" i="1"/>
  <c r="U1164" i="1"/>
  <c r="AM1164" i="1" s="1"/>
  <c r="S1165" i="1"/>
  <c r="U1165" i="1"/>
  <c r="AM1165" i="1" s="1"/>
  <c r="S1166" i="1"/>
  <c r="U1166" i="1"/>
  <c r="AM1166" i="1"/>
  <c r="S1167" i="1"/>
  <c r="U1167" i="1"/>
  <c r="AM1167" i="1"/>
  <c r="S1168" i="1"/>
  <c r="U1168" i="1"/>
  <c r="AM1168" i="1" s="1"/>
  <c r="S1169" i="1"/>
  <c r="U1169" i="1"/>
  <c r="AM1169" i="1" s="1"/>
  <c r="S1170" i="1"/>
  <c r="U1170" i="1"/>
  <c r="AM1170" i="1" s="1"/>
  <c r="S1171" i="1"/>
  <c r="U1171" i="1"/>
  <c r="AM1171" i="1" s="1"/>
  <c r="S1172" i="1"/>
  <c r="U1172" i="1"/>
  <c r="AM1172" i="1" s="1"/>
  <c r="S1173" i="1"/>
  <c r="U1173" i="1"/>
  <c r="AM1173" i="1" s="1"/>
  <c r="S1174" i="1"/>
  <c r="U1174" i="1"/>
  <c r="AM1174" i="1" s="1"/>
  <c r="S1175" i="1"/>
  <c r="U1175" i="1"/>
  <c r="AM1175" i="1"/>
  <c r="S1176" i="1"/>
  <c r="U1176" i="1"/>
  <c r="AM1176" i="1" s="1"/>
  <c r="S1177" i="1"/>
  <c r="U1177" i="1"/>
  <c r="AM1177" i="1" s="1"/>
  <c r="S1178" i="1"/>
  <c r="U1178" i="1"/>
  <c r="AM1178" i="1" s="1"/>
  <c r="S1179" i="1"/>
  <c r="U1179" i="1"/>
  <c r="AM1179" i="1" s="1"/>
  <c r="S1180" i="1"/>
  <c r="U1180" i="1"/>
  <c r="AM1180" i="1" s="1"/>
  <c r="S1181" i="1"/>
  <c r="U1181" i="1"/>
  <c r="AM1181" i="1" s="1"/>
  <c r="S1182" i="1"/>
  <c r="U1182" i="1"/>
  <c r="AM1182" i="1" s="1"/>
  <c r="AV1182" i="1" s="1"/>
  <c r="S1183" i="1"/>
  <c r="U1183" i="1"/>
  <c r="AM1183" i="1" s="1"/>
  <c r="S1184" i="1"/>
  <c r="U1184" i="1"/>
  <c r="AM1184" i="1" s="1"/>
  <c r="S1185" i="1"/>
  <c r="U1185" i="1"/>
  <c r="AM1185" i="1" s="1"/>
  <c r="S1186" i="1"/>
  <c r="U1186" i="1"/>
  <c r="AM1186" i="1" s="1"/>
  <c r="S1187" i="1"/>
  <c r="U1187" i="1"/>
  <c r="AM1187" i="1" s="1"/>
  <c r="S1188" i="1"/>
  <c r="U1188" i="1"/>
  <c r="AM1188" i="1" s="1"/>
  <c r="S1189" i="1"/>
  <c r="U1189" i="1"/>
  <c r="AM1189" i="1"/>
  <c r="S1190" i="1"/>
  <c r="U1190" i="1"/>
  <c r="AM1190" i="1" s="1"/>
  <c r="S1191" i="1"/>
  <c r="U1191" i="1"/>
  <c r="AM1191" i="1"/>
  <c r="S1192" i="1"/>
  <c r="U1192" i="1"/>
  <c r="AM1192" i="1" s="1"/>
  <c r="S1193" i="1"/>
  <c r="U1193" i="1"/>
  <c r="AM1193" i="1" s="1"/>
  <c r="S1194" i="1"/>
  <c r="U1194" i="1"/>
  <c r="AM1194" i="1" s="1"/>
  <c r="S1195" i="1"/>
  <c r="U1195" i="1"/>
  <c r="AM1195" i="1" s="1"/>
  <c r="S1196" i="1"/>
  <c r="U1196" i="1"/>
  <c r="AM1196" i="1" s="1"/>
  <c r="S1197" i="1"/>
  <c r="U1197" i="1"/>
  <c r="AM1197" i="1" s="1"/>
  <c r="S1198" i="1"/>
  <c r="U1198" i="1"/>
  <c r="AM1198" i="1" s="1"/>
  <c r="S1199" i="1"/>
  <c r="U1199" i="1"/>
  <c r="AM1199" i="1" s="1"/>
  <c r="S1200" i="1"/>
  <c r="U1200" i="1"/>
  <c r="AM1200" i="1" s="1"/>
  <c r="S1201" i="1"/>
  <c r="U1201" i="1"/>
  <c r="AM1201" i="1" s="1"/>
  <c r="S1202" i="1"/>
  <c r="U1202" i="1"/>
  <c r="AM1202" i="1" s="1"/>
  <c r="S1203" i="1"/>
  <c r="U1203" i="1"/>
  <c r="AM1203" i="1" s="1"/>
  <c r="S1204" i="1"/>
  <c r="U1204" i="1"/>
  <c r="AM1204" i="1" s="1"/>
  <c r="S1205" i="1"/>
  <c r="U1205" i="1"/>
  <c r="AM1205" i="1" s="1"/>
  <c r="S1206" i="1"/>
  <c r="U1206" i="1"/>
  <c r="AM1206" i="1" s="1"/>
  <c r="S1207" i="1"/>
  <c r="U1207" i="1"/>
  <c r="AM1207" i="1" s="1"/>
  <c r="S1208" i="1"/>
  <c r="U1208" i="1"/>
  <c r="AM1208" i="1" s="1"/>
  <c r="S1209" i="1"/>
  <c r="U1209" i="1"/>
  <c r="AM1209" i="1" s="1"/>
  <c r="S1210" i="1"/>
  <c r="U1210" i="1"/>
  <c r="AM1210" i="1" s="1"/>
  <c r="S1211" i="1"/>
  <c r="U1211" i="1"/>
  <c r="AM1211" i="1" s="1"/>
  <c r="S1212" i="1"/>
  <c r="U1212" i="1"/>
  <c r="AM1212" i="1"/>
  <c r="S1213" i="1"/>
  <c r="U1213" i="1"/>
  <c r="AM1213" i="1" s="1"/>
  <c r="S1214" i="1"/>
  <c r="U1214" i="1"/>
  <c r="AM1214" i="1" s="1"/>
  <c r="S1215" i="1"/>
  <c r="U1215" i="1"/>
  <c r="AM1215" i="1" s="1"/>
  <c r="S1216" i="1"/>
  <c r="U1216" i="1"/>
  <c r="AM1216" i="1" s="1"/>
  <c r="S1217" i="1"/>
  <c r="U1217" i="1"/>
  <c r="AM1217" i="1" s="1"/>
  <c r="S1218" i="1"/>
  <c r="U1218" i="1"/>
  <c r="AM1218" i="1" s="1"/>
  <c r="S1219" i="1"/>
  <c r="U1219" i="1"/>
  <c r="AM1219" i="1"/>
  <c r="S1220" i="1"/>
  <c r="U1220" i="1"/>
  <c r="AM1220" i="1" s="1"/>
  <c r="S1221" i="1"/>
  <c r="U1221" i="1"/>
  <c r="AM1221" i="1" s="1"/>
  <c r="S1222" i="1"/>
  <c r="U1222" i="1"/>
  <c r="AM1222" i="1" s="1"/>
  <c r="S1223" i="1"/>
  <c r="U1223" i="1"/>
  <c r="AM1223" i="1" s="1"/>
  <c r="S1224" i="1"/>
  <c r="U1224" i="1"/>
  <c r="AM1224" i="1" s="1"/>
  <c r="S1225" i="1"/>
  <c r="U1225" i="1"/>
  <c r="AM1225" i="1" s="1"/>
  <c r="S1226" i="1"/>
  <c r="U1226" i="1"/>
  <c r="AM1226" i="1" s="1"/>
  <c r="S1227" i="1"/>
  <c r="U1227" i="1"/>
  <c r="AM1227" i="1" s="1"/>
  <c r="S1228" i="1"/>
  <c r="U1228" i="1"/>
  <c r="AM1228" i="1" s="1"/>
  <c r="S1229" i="1"/>
  <c r="U1229" i="1"/>
  <c r="AM1229" i="1" s="1"/>
  <c r="S1230" i="1"/>
  <c r="U1230" i="1"/>
  <c r="AM1230" i="1" s="1"/>
  <c r="S1231" i="1"/>
  <c r="U1231" i="1"/>
  <c r="AM1231" i="1" s="1"/>
  <c r="S1232" i="1"/>
  <c r="U1232" i="1"/>
  <c r="AM1232" i="1" s="1"/>
  <c r="S1233" i="1"/>
  <c r="U1233" i="1"/>
  <c r="AM1233" i="1" s="1"/>
  <c r="S1234" i="1"/>
  <c r="U1234" i="1"/>
  <c r="AM1234" i="1" s="1"/>
  <c r="S1235" i="1"/>
  <c r="U1235" i="1"/>
  <c r="AM1235" i="1" s="1"/>
  <c r="S1236" i="1"/>
  <c r="U1236" i="1"/>
  <c r="AM1236" i="1" s="1"/>
  <c r="S1237" i="1"/>
  <c r="U1237" i="1"/>
  <c r="AM1237" i="1" s="1"/>
  <c r="S1238" i="1"/>
  <c r="U1238" i="1"/>
  <c r="AM1238" i="1" s="1"/>
  <c r="S1239" i="1"/>
  <c r="U1239" i="1"/>
  <c r="AM1239" i="1"/>
  <c r="S1240" i="1"/>
  <c r="U1240" i="1"/>
  <c r="AM1240" i="1" s="1"/>
  <c r="S1241" i="1"/>
  <c r="U1241" i="1"/>
  <c r="AM1241" i="1" s="1"/>
  <c r="S1242" i="1"/>
  <c r="U1242" i="1"/>
  <c r="AM1242" i="1" s="1"/>
  <c r="S1243" i="1"/>
  <c r="U1243" i="1"/>
  <c r="AM1243" i="1" s="1"/>
  <c r="S1244" i="1"/>
  <c r="U1244" i="1"/>
  <c r="AM1244" i="1"/>
  <c r="S1245" i="1"/>
  <c r="U1245" i="1"/>
  <c r="AM1245" i="1" s="1"/>
  <c r="S1246" i="1"/>
  <c r="U1246" i="1"/>
  <c r="AM1246" i="1" s="1"/>
  <c r="S1247" i="1"/>
  <c r="U1247" i="1"/>
  <c r="AM1247" i="1" s="1"/>
  <c r="S1248" i="1"/>
  <c r="U1248" i="1"/>
  <c r="AM1248" i="1" s="1"/>
  <c r="S1249" i="1"/>
  <c r="U1249" i="1"/>
  <c r="AM1249" i="1" s="1"/>
  <c r="S1250" i="1"/>
  <c r="U1250" i="1"/>
  <c r="AM1250" i="1" s="1"/>
  <c r="S1251" i="1"/>
  <c r="U1251" i="1"/>
  <c r="AM1251" i="1" s="1"/>
  <c r="AV1251" i="1" s="1"/>
  <c r="S1252" i="1"/>
  <c r="U1252" i="1"/>
  <c r="AM1252" i="1" s="1"/>
  <c r="S1253" i="1"/>
  <c r="U1253" i="1"/>
  <c r="AM1253" i="1" s="1"/>
  <c r="S1254" i="1"/>
  <c r="U1254" i="1"/>
  <c r="AM1254" i="1" s="1"/>
  <c r="S1255" i="1"/>
  <c r="U1255" i="1"/>
  <c r="AM1255" i="1" s="1"/>
  <c r="S1256" i="1"/>
  <c r="U1256" i="1"/>
  <c r="AM1256" i="1" s="1"/>
  <c r="S1257" i="1"/>
  <c r="U1257" i="1"/>
  <c r="AM1257" i="1" s="1"/>
  <c r="S1258" i="1"/>
  <c r="U1258" i="1"/>
  <c r="AM1258" i="1" s="1"/>
  <c r="S1259" i="1"/>
  <c r="U1259" i="1"/>
  <c r="AM1259" i="1" s="1"/>
  <c r="S1260" i="1"/>
  <c r="U1260" i="1"/>
  <c r="AM1260" i="1" s="1"/>
  <c r="S1261" i="1"/>
  <c r="U1261" i="1"/>
  <c r="AM1261" i="1" s="1"/>
  <c r="S1262" i="1"/>
  <c r="U1262" i="1"/>
  <c r="AM1262" i="1" s="1"/>
  <c r="S1263" i="1"/>
  <c r="U1263" i="1"/>
  <c r="AM1263" i="1" s="1"/>
  <c r="S1264" i="1"/>
  <c r="U1264" i="1"/>
  <c r="AM1264" i="1" s="1"/>
  <c r="S1265" i="1"/>
  <c r="U1265" i="1"/>
  <c r="AM1265" i="1" s="1"/>
  <c r="S1266" i="1"/>
  <c r="U1266" i="1"/>
  <c r="AM1266" i="1" s="1"/>
  <c r="S1267" i="1"/>
  <c r="U1267" i="1"/>
  <c r="AM1267" i="1" s="1"/>
  <c r="S1268" i="1"/>
  <c r="U1268" i="1"/>
  <c r="AM1268" i="1" s="1"/>
  <c r="S1269" i="1"/>
  <c r="U1269" i="1"/>
  <c r="AM1269" i="1" s="1"/>
  <c r="S1270" i="1"/>
  <c r="U1270" i="1"/>
  <c r="AM1270" i="1" s="1"/>
  <c r="S1271" i="1"/>
  <c r="U1271" i="1"/>
  <c r="AM1271" i="1" s="1"/>
  <c r="S1272" i="1"/>
  <c r="U1272" i="1"/>
  <c r="AM1272" i="1" s="1"/>
  <c r="S1273" i="1"/>
  <c r="U1273" i="1"/>
  <c r="AM1273" i="1" s="1"/>
  <c r="S1274" i="1"/>
  <c r="U1274" i="1"/>
  <c r="AM1274" i="1" s="1"/>
  <c r="S1275" i="1"/>
  <c r="U1275" i="1"/>
  <c r="AM1275" i="1" s="1"/>
  <c r="S1276" i="1"/>
  <c r="U1276" i="1"/>
  <c r="AM1276" i="1" s="1"/>
  <c r="S1277" i="1"/>
  <c r="U1277" i="1"/>
  <c r="AM1277" i="1" s="1"/>
  <c r="S1278" i="1"/>
  <c r="U1278" i="1"/>
  <c r="AM1278" i="1" s="1"/>
  <c r="S1279" i="1"/>
  <c r="U1279" i="1"/>
  <c r="AM1279" i="1" s="1"/>
  <c r="S1280" i="1"/>
  <c r="U1280" i="1"/>
  <c r="AM1280" i="1" s="1"/>
  <c r="S1281" i="1"/>
  <c r="U1281" i="1"/>
  <c r="AM1281" i="1" s="1"/>
  <c r="S1282" i="1"/>
  <c r="U1282" i="1"/>
  <c r="AM1282" i="1" s="1"/>
  <c r="S1283" i="1"/>
  <c r="U1283" i="1"/>
  <c r="AM1283" i="1" s="1"/>
  <c r="AU1283" i="1"/>
  <c r="S1284" i="1"/>
  <c r="U1284" i="1"/>
  <c r="AM1284" i="1" s="1"/>
  <c r="S1285" i="1"/>
  <c r="U1285" i="1"/>
  <c r="AM1285" i="1" s="1"/>
  <c r="S1286" i="1"/>
  <c r="U1286" i="1"/>
  <c r="AM1286" i="1" s="1"/>
  <c r="S1287" i="1"/>
  <c r="U1287" i="1"/>
  <c r="AM1287" i="1" s="1"/>
  <c r="S1288" i="1"/>
  <c r="U1288" i="1"/>
  <c r="AM1288" i="1" s="1"/>
  <c r="S1289" i="1"/>
  <c r="U1289" i="1"/>
  <c r="AM1289" i="1" s="1"/>
  <c r="S1290" i="1"/>
  <c r="U1290" i="1"/>
  <c r="AM1290" i="1" s="1"/>
  <c r="S1291" i="1"/>
  <c r="U1291" i="1"/>
  <c r="AM1291" i="1" s="1"/>
  <c r="AV1291" i="1"/>
  <c r="S1292" i="1"/>
  <c r="U1292" i="1"/>
  <c r="AM1292" i="1" s="1"/>
  <c r="S1293" i="1"/>
  <c r="U1293" i="1"/>
  <c r="AM1293" i="1" s="1"/>
  <c r="S1294" i="1"/>
  <c r="U1294" i="1"/>
  <c r="AM1294" i="1" s="1"/>
  <c r="S1295" i="1"/>
  <c r="U1295" i="1"/>
  <c r="AM1295" i="1" s="1"/>
  <c r="S1296" i="1"/>
  <c r="U1296" i="1"/>
  <c r="AM1296" i="1" s="1"/>
  <c r="S1297" i="1"/>
  <c r="U1297" i="1"/>
  <c r="AM1297" i="1" s="1"/>
  <c r="S1298" i="1"/>
  <c r="U1298" i="1"/>
  <c r="AM1298" i="1" s="1"/>
  <c r="S1299" i="1"/>
  <c r="U1299" i="1"/>
  <c r="AM1299" i="1" s="1"/>
  <c r="S1300" i="1"/>
  <c r="U1300" i="1"/>
  <c r="AM1300" i="1" s="1"/>
  <c r="S1301" i="1"/>
  <c r="U1301" i="1"/>
  <c r="AM1301" i="1" s="1"/>
  <c r="S1302" i="1"/>
  <c r="U1302" i="1"/>
  <c r="AM1302" i="1" s="1"/>
  <c r="S1303" i="1"/>
  <c r="U1303" i="1"/>
  <c r="AM1303" i="1" s="1"/>
  <c r="AU1303" i="1" s="1"/>
  <c r="S1304" i="1"/>
  <c r="U1304" i="1"/>
  <c r="AM1304" i="1" s="1"/>
  <c r="S1305" i="1"/>
  <c r="U1305" i="1"/>
  <c r="AM1305" i="1" s="1"/>
  <c r="S1306" i="1"/>
  <c r="U1306" i="1"/>
  <c r="AM1306" i="1" s="1"/>
  <c r="S1307" i="1"/>
  <c r="U1307" i="1"/>
  <c r="AM1307" i="1" s="1"/>
  <c r="S1308" i="1"/>
  <c r="U1308" i="1"/>
  <c r="AM1308" i="1" s="1"/>
  <c r="S1309" i="1"/>
  <c r="U1309" i="1"/>
  <c r="AM1309" i="1" s="1"/>
  <c r="S1310" i="1"/>
  <c r="U1310" i="1"/>
  <c r="AM1310" i="1" s="1"/>
  <c r="S1311" i="1"/>
  <c r="U1311" i="1"/>
  <c r="AM1311" i="1" s="1"/>
  <c r="S1312" i="1"/>
  <c r="U1312" i="1"/>
  <c r="AM1312" i="1" s="1"/>
  <c r="S1313" i="1"/>
  <c r="U1313" i="1"/>
  <c r="AM1313" i="1" s="1"/>
  <c r="S1314" i="1"/>
  <c r="U1314" i="1"/>
  <c r="AM1314" i="1" s="1"/>
  <c r="S1315" i="1"/>
  <c r="U1315" i="1"/>
  <c r="AM1315" i="1" s="1"/>
  <c r="S1316" i="1"/>
  <c r="U1316" i="1"/>
  <c r="AM1316" i="1" s="1"/>
  <c r="S1317" i="1"/>
  <c r="U1317" i="1"/>
  <c r="AM1317" i="1" s="1"/>
  <c r="S1318" i="1"/>
  <c r="U1318" i="1"/>
  <c r="AM1318" i="1" s="1"/>
  <c r="S1319" i="1"/>
  <c r="U1319" i="1"/>
  <c r="AM1319" i="1" s="1"/>
  <c r="S1320" i="1"/>
  <c r="U1320" i="1"/>
  <c r="AM1320" i="1" s="1"/>
  <c r="S1321" i="1"/>
  <c r="U1321" i="1"/>
  <c r="AM1321" i="1" s="1"/>
  <c r="S1322" i="1"/>
  <c r="U1322" i="1"/>
  <c r="AM1322" i="1" s="1"/>
  <c r="AU1322" i="1" s="1"/>
  <c r="S1323" i="1"/>
  <c r="U1323" i="1"/>
  <c r="AM1323" i="1" s="1"/>
  <c r="S1324" i="1"/>
  <c r="U1324" i="1"/>
  <c r="AM1324" i="1" s="1"/>
  <c r="S1325" i="1"/>
  <c r="U1325" i="1"/>
  <c r="AM1325" i="1" s="1"/>
  <c r="S1326" i="1"/>
  <c r="U1326" i="1"/>
  <c r="AM1326" i="1" s="1"/>
  <c r="S1327" i="1"/>
  <c r="U1327" i="1"/>
  <c r="AM1327" i="1" s="1"/>
  <c r="S1328" i="1"/>
  <c r="U1328" i="1"/>
  <c r="AM1328" i="1" s="1"/>
  <c r="S1329" i="1"/>
  <c r="U1329" i="1"/>
  <c r="AM1329" i="1" s="1"/>
  <c r="S1330" i="1"/>
  <c r="U1330" i="1"/>
  <c r="AM1330" i="1" s="1"/>
  <c r="S1331" i="1"/>
  <c r="U1331" i="1"/>
  <c r="AM1331" i="1" s="1"/>
  <c r="S1332" i="1"/>
  <c r="U1332" i="1"/>
  <c r="AM1332" i="1" s="1"/>
  <c r="S1333" i="1"/>
  <c r="U1333" i="1"/>
  <c r="AM1333" i="1" s="1"/>
  <c r="S1334" i="1"/>
  <c r="U1334" i="1"/>
  <c r="AM1334" i="1" s="1"/>
  <c r="S1335" i="1"/>
  <c r="U1335" i="1"/>
  <c r="AM1335" i="1" s="1"/>
  <c r="S1336" i="1"/>
  <c r="U1336" i="1"/>
  <c r="AM1336" i="1" s="1"/>
  <c r="S1337" i="1"/>
  <c r="U1337" i="1"/>
  <c r="AM1337" i="1" s="1"/>
  <c r="S1338" i="1"/>
  <c r="U1338" i="1"/>
  <c r="AM1338" i="1" s="1"/>
  <c r="S1339" i="1"/>
  <c r="U1339" i="1"/>
  <c r="AM1339" i="1" s="1"/>
  <c r="S1340" i="1"/>
  <c r="U1340" i="1"/>
  <c r="AM1340" i="1" s="1"/>
  <c r="S1341" i="1"/>
  <c r="U1341" i="1"/>
  <c r="AM1341" i="1" s="1"/>
  <c r="S1342" i="1"/>
  <c r="U1342" i="1"/>
  <c r="AM1342" i="1" s="1"/>
  <c r="S1343" i="1"/>
  <c r="U1343" i="1"/>
  <c r="AM1343" i="1" s="1"/>
  <c r="AU1343" i="1" s="1"/>
  <c r="S1344" i="1"/>
  <c r="U1344" i="1"/>
  <c r="AM1344" i="1" s="1"/>
  <c r="S1345" i="1"/>
  <c r="U1345" i="1"/>
  <c r="AM1345" i="1" s="1"/>
  <c r="S1346" i="1"/>
  <c r="U1346" i="1"/>
  <c r="AM1346" i="1" s="1"/>
  <c r="S1347" i="1"/>
  <c r="U1347" i="1"/>
  <c r="AM1347" i="1" s="1"/>
  <c r="S1348" i="1"/>
  <c r="U1348" i="1"/>
  <c r="AM1348" i="1" s="1"/>
  <c r="S1349" i="1"/>
  <c r="U1349" i="1"/>
  <c r="AM1349" i="1" s="1"/>
  <c r="S1350" i="1"/>
  <c r="U1350" i="1"/>
  <c r="AM1350" i="1" s="1"/>
  <c r="S1351" i="1"/>
  <c r="U1351" i="1"/>
  <c r="AM1351" i="1" s="1"/>
  <c r="S1352" i="1"/>
  <c r="U1352" i="1"/>
  <c r="AM1352" i="1" s="1"/>
  <c r="S1353" i="1"/>
  <c r="U1353" i="1"/>
  <c r="AM1353" i="1" s="1"/>
  <c r="S1354" i="1"/>
  <c r="U1354" i="1"/>
  <c r="AM1354" i="1" s="1"/>
  <c r="S1355" i="1"/>
  <c r="U1355" i="1"/>
  <c r="AM1355" i="1" s="1"/>
  <c r="S1356" i="1"/>
  <c r="U1356" i="1"/>
  <c r="AM1356" i="1" s="1"/>
  <c r="S1357" i="1"/>
  <c r="U1357" i="1"/>
  <c r="AM1357" i="1" s="1"/>
  <c r="S1358" i="1"/>
  <c r="U1358" i="1"/>
  <c r="AM1358" i="1" s="1"/>
  <c r="S1359" i="1"/>
  <c r="U1359" i="1"/>
  <c r="AM1359" i="1" s="1"/>
  <c r="S1360" i="1"/>
  <c r="U1360" i="1"/>
  <c r="AM1360" i="1" s="1"/>
  <c r="S1361" i="1"/>
  <c r="U1361" i="1"/>
  <c r="AM1361" i="1" s="1"/>
  <c r="S1362" i="1"/>
  <c r="U1362" i="1"/>
  <c r="AM1362" i="1" s="1"/>
  <c r="S1363" i="1"/>
  <c r="U1363" i="1"/>
  <c r="AM1363" i="1" s="1"/>
  <c r="S1364" i="1"/>
  <c r="U1364" i="1"/>
  <c r="AM1364" i="1" s="1"/>
  <c r="S1365" i="1"/>
  <c r="U1365" i="1"/>
  <c r="AM1365" i="1" s="1"/>
  <c r="S1366" i="1"/>
  <c r="U1366" i="1"/>
  <c r="AM1366" i="1" s="1"/>
  <c r="AV1366" i="1"/>
  <c r="S1367" i="1"/>
  <c r="U1367" i="1"/>
  <c r="AM1367" i="1" s="1"/>
  <c r="S1368" i="1"/>
  <c r="U1368" i="1"/>
  <c r="AM1368" i="1" s="1"/>
  <c r="S1369" i="1"/>
  <c r="U1369" i="1"/>
  <c r="AM1369" i="1" s="1"/>
  <c r="S1370" i="1"/>
  <c r="U1370" i="1"/>
  <c r="AM1370" i="1" s="1"/>
  <c r="S1371" i="1"/>
  <c r="U1371" i="1"/>
  <c r="AM1371" i="1" s="1"/>
  <c r="S1372" i="1"/>
  <c r="U1372" i="1"/>
  <c r="AM1372" i="1" s="1"/>
  <c r="S1373" i="1"/>
  <c r="U1373" i="1"/>
  <c r="AM1373" i="1" s="1"/>
  <c r="S1374" i="1"/>
  <c r="U1374" i="1"/>
  <c r="AM1374" i="1" s="1"/>
  <c r="S1375" i="1"/>
  <c r="U1375" i="1"/>
  <c r="AM1375" i="1" s="1"/>
  <c r="S1376" i="1"/>
  <c r="U1376" i="1"/>
  <c r="AM1376" i="1" s="1"/>
  <c r="S1377" i="1"/>
  <c r="U1377" i="1"/>
  <c r="AM1377" i="1" s="1"/>
  <c r="S1378" i="1"/>
  <c r="U1378" i="1"/>
  <c r="AM1378" i="1" s="1"/>
  <c r="S1379" i="1"/>
  <c r="U1379" i="1"/>
  <c r="AM1379" i="1" s="1"/>
  <c r="S1380" i="1"/>
  <c r="U1380" i="1"/>
  <c r="AM1380" i="1" s="1"/>
  <c r="S1381" i="1"/>
  <c r="U1381" i="1"/>
  <c r="AM1381" i="1" s="1"/>
  <c r="S1382" i="1"/>
  <c r="U1382" i="1"/>
  <c r="AM1382" i="1" s="1"/>
  <c r="S1383" i="1"/>
  <c r="U1383" i="1"/>
  <c r="AM1383" i="1" s="1"/>
  <c r="S1384" i="1"/>
  <c r="U1384" i="1"/>
  <c r="AM1384" i="1" s="1"/>
  <c r="S1385" i="1"/>
  <c r="U1385" i="1"/>
  <c r="AM1385" i="1" s="1"/>
  <c r="S1386" i="1"/>
  <c r="U1386" i="1"/>
  <c r="AM1386" i="1" s="1"/>
  <c r="AU1386" i="1" s="1"/>
  <c r="S1387" i="1"/>
  <c r="U1387" i="1"/>
  <c r="AM1387" i="1" s="1"/>
  <c r="S1388" i="1"/>
  <c r="U1388" i="1"/>
  <c r="AM1388" i="1" s="1"/>
  <c r="S1389" i="1"/>
  <c r="U1389" i="1"/>
  <c r="AM1389" i="1" s="1"/>
  <c r="S1390" i="1"/>
  <c r="U1390" i="1"/>
  <c r="AM1390" i="1" s="1"/>
  <c r="S1391" i="1"/>
  <c r="U1391" i="1"/>
  <c r="AM1391" i="1" s="1"/>
  <c r="S1392" i="1"/>
  <c r="U1392" i="1"/>
  <c r="AM1392" i="1" s="1"/>
  <c r="S1393" i="1"/>
  <c r="U1393" i="1"/>
  <c r="AM1393" i="1" s="1"/>
  <c r="S1394" i="1"/>
  <c r="U1394" i="1"/>
  <c r="AM1394" i="1" s="1"/>
  <c r="S1395" i="1"/>
  <c r="U1395" i="1"/>
  <c r="AM1395" i="1" s="1"/>
  <c r="S1396" i="1"/>
  <c r="U1396" i="1"/>
  <c r="AM1396" i="1" s="1"/>
  <c r="S1397" i="1"/>
  <c r="U1397" i="1"/>
  <c r="AM1397" i="1" s="1"/>
  <c r="S1398" i="1"/>
  <c r="U1398" i="1"/>
  <c r="AM1398" i="1" s="1"/>
  <c r="S1399" i="1"/>
  <c r="U1399" i="1"/>
  <c r="AM1399" i="1" s="1"/>
  <c r="S1400" i="1"/>
  <c r="U1400" i="1"/>
  <c r="AM1400" i="1" s="1"/>
  <c r="S1401" i="1"/>
  <c r="U1401" i="1"/>
  <c r="AM1401" i="1" s="1"/>
  <c r="S1402" i="1"/>
  <c r="U1402" i="1"/>
  <c r="AM1402" i="1" s="1"/>
  <c r="S1403" i="1"/>
  <c r="U1403" i="1"/>
  <c r="AM1403" i="1" s="1"/>
  <c r="S1404" i="1"/>
  <c r="U1404" i="1"/>
  <c r="AM1404" i="1" s="1"/>
  <c r="S1405" i="1"/>
  <c r="U1405" i="1"/>
  <c r="AM1405" i="1" s="1"/>
  <c r="S1406" i="1"/>
  <c r="U1406" i="1"/>
  <c r="AM1406" i="1" s="1"/>
  <c r="S1407" i="1"/>
  <c r="U1407" i="1"/>
  <c r="AM1407" i="1" s="1"/>
  <c r="S1408" i="1"/>
  <c r="U1408" i="1"/>
  <c r="AM1408" i="1" s="1"/>
  <c r="S1409" i="1"/>
  <c r="U1409" i="1"/>
  <c r="AM1409" i="1" s="1"/>
  <c r="S1410" i="1"/>
  <c r="U1410" i="1"/>
  <c r="AM1410" i="1" s="1"/>
  <c r="S1411" i="1"/>
  <c r="U1411" i="1"/>
  <c r="AM1411" i="1" s="1"/>
  <c r="AV1411" i="1" s="1"/>
  <c r="S1412" i="1"/>
  <c r="U1412" i="1"/>
  <c r="AM1412" i="1" s="1"/>
  <c r="S1413" i="1"/>
  <c r="U1413" i="1"/>
  <c r="AM1413" i="1" s="1"/>
  <c r="S1414" i="1"/>
  <c r="U1414" i="1"/>
  <c r="AM1414" i="1" s="1"/>
  <c r="S1415" i="1"/>
  <c r="U1415" i="1"/>
  <c r="AM1415" i="1" s="1"/>
  <c r="S1416" i="1"/>
  <c r="U1416" i="1"/>
  <c r="AM1416" i="1" s="1"/>
  <c r="S1417" i="1"/>
  <c r="U1417" i="1"/>
  <c r="AM1417" i="1" s="1"/>
  <c r="S1418" i="1"/>
  <c r="U1418" i="1"/>
  <c r="AM1418" i="1" s="1"/>
  <c r="S1419" i="1"/>
  <c r="U1419" i="1"/>
  <c r="AM1419" i="1" s="1"/>
  <c r="S1420" i="1"/>
  <c r="U1420" i="1"/>
  <c r="AM1420" i="1" s="1"/>
  <c r="S1421" i="1"/>
  <c r="U1421" i="1"/>
  <c r="AM1421" i="1" s="1"/>
  <c r="AU1421" i="1" s="1"/>
  <c r="S1422" i="1"/>
  <c r="U1422" i="1"/>
  <c r="AM1422" i="1" s="1"/>
  <c r="S1423" i="1"/>
  <c r="U1423" i="1"/>
  <c r="AM1423" i="1" s="1"/>
  <c r="S1424" i="1"/>
  <c r="U1424" i="1"/>
  <c r="AM1424" i="1" s="1"/>
  <c r="S1425" i="1"/>
  <c r="U1425" i="1"/>
  <c r="AM1425" i="1" s="1"/>
  <c r="S1426" i="1"/>
  <c r="U1426" i="1"/>
  <c r="AM1426" i="1" s="1"/>
  <c r="S1427" i="1"/>
  <c r="U1427" i="1"/>
  <c r="AM1427" i="1" s="1"/>
  <c r="S1428" i="1"/>
  <c r="U1428" i="1"/>
  <c r="AM1428" i="1" s="1"/>
  <c r="S1429" i="1"/>
  <c r="U1429" i="1"/>
  <c r="AM1429" i="1" s="1"/>
  <c r="S1430" i="1"/>
  <c r="U1430" i="1"/>
  <c r="AM1430" i="1" s="1"/>
  <c r="S1431" i="1"/>
  <c r="U1431" i="1"/>
  <c r="AM1431" i="1" s="1"/>
  <c r="S1432" i="1"/>
  <c r="U1432" i="1"/>
  <c r="AM1432" i="1" s="1"/>
  <c r="S1433" i="1"/>
  <c r="U1433" i="1"/>
  <c r="AM1433" i="1" s="1"/>
  <c r="S1434" i="1"/>
  <c r="U1434" i="1"/>
  <c r="AM1434" i="1" s="1"/>
  <c r="S1435" i="1"/>
  <c r="U1435" i="1"/>
  <c r="AM1435" i="1" s="1"/>
  <c r="S1436" i="1"/>
  <c r="U1436" i="1"/>
  <c r="AM1436" i="1" s="1"/>
  <c r="S1437" i="1"/>
  <c r="U1437" i="1"/>
  <c r="AM1437" i="1" s="1"/>
  <c r="S1438" i="1"/>
  <c r="U1438" i="1"/>
  <c r="AM1438" i="1" s="1"/>
  <c r="AV1438" i="1"/>
  <c r="S1439" i="1"/>
  <c r="U1439" i="1"/>
  <c r="AM1439" i="1" s="1"/>
  <c r="S1440" i="1"/>
  <c r="U1440" i="1"/>
  <c r="AM1440" i="1" s="1"/>
  <c r="S1441" i="1"/>
  <c r="U1441" i="1"/>
  <c r="AM1441" i="1" s="1"/>
  <c r="S1442" i="1"/>
  <c r="U1442" i="1"/>
  <c r="AM1442" i="1" s="1"/>
  <c r="S1443" i="1"/>
  <c r="U1443" i="1"/>
  <c r="AM1443" i="1" s="1"/>
  <c r="S1444" i="1"/>
  <c r="U1444" i="1"/>
  <c r="AM1444" i="1" s="1"/>
  <c r="S1445" i="1"/>
  <c r="U1445" i="1"/>
  <c r="AM1445" i="1" s="1"/>
  <c r="AV1445" i="1" s="1"/>
  <c r="S1446" i="1"/>
  <c r="U1446" i="1"/>
  <c r="AM1446" i="1" s="1"/>
  <c r="S1447" i="1"/>
  <c r="U1447" i="1"/>
  <c r="AM1447" i="1" s="1"/>
  <c r="S1448" i="1"/>
  <c r="U1448" i="1"/>
  <c r="AM1448" i="1" s="1"/>
  <c r="S1449" i="1"/>
  <c r="U1449" i="1"/>
  <c r="AM1449" i="1" s="1"/>
  <c r="S1450" i="1"/>
  <c r="U1450" i="1"/>
  <c r="AM1450" i="1" s="1"/>
  <c r="S1451" i="1"/>
  <c r="U1451" i="1"/>
  <c r="AM1451" i="1" s="1"/>
  <c r="S1452" i="1"/>
  <c r="U1452" i="1"/>
  <c r="AM1452" i="1" s="1"/>
  <c r="S1453" i="1"/>
  <c r="U1453" i="1"/>
  <c r="AM1453" i="1" s="1"/>
  <c r="S1454" i="1"/>
  <c r="U1454" i="1"/>
  <c r="AM1454" i="1" s="1"/>
  <c r="S1455" i="1"/>
  <c r="U1455" i="1"/>
  <c r="AM1455" i="1" s="1"/>
  <c r="S1456" i="1"/>
  <c r="U1456" i="1"/>
  <c r="AM1456" i="1" s="1"/>
  <c r="S1457" i="1"/>
  <c r="U1457" i="1"/>
  <c r="AM1457" i="1" s="1"/>
  <c r="AV1457" i="1"/>
  <c r="S1458" i="1"/>
  <c r="U1458" i="1"/>
  <c r="AM1458" i="1" s="1"/>
  <c r="S1459" i="1"/>
  <c r="U1459" i="1"/>
  <c r="AM1459" i="1" s="1"/>
  <c r="S1460" i="1"/>
  <c r="U1460" i="1"/>
  <c r="AM1460" i="1" s="1"/>
  <c r="S1461" i="1"/>
  <c r="U1461" i="1"/>
  <c r="AM1461" i="1" s="1"/>
  <c r="S1462" i="1"/>
  <c r="U1462" i="1"/>
  <c r="AM1462" i="1" s="1"/>
  <c r="S1463" i="1"/>
  <c r="U1463" i="1"/>
  <c r="AM1463" i="1" s="1"/>
  <c r="S1464" i="1"/>
  <c r="U1464" i="1"/>
  <c r="AM1464" i="1" s="1"/>
  <c r="S1465" i="1"/>
  <c r="U1465" i="1"/>
  <c r="AM1465" i="1" s="1"/>
  <c r="S1466" i="1"/>
  <c r="U1466" i="1"/>
  <c r="AM1466" i="1" s="1"/>
  <c r="AV1466" i="1" s="1"/>
  <c r="S1467" i="1"/>
  <c r="U1467" i="1"/>
  <c r="AM1467" i="1" s="1"/>
  <c r="S1468" i="1"/>
  <c r="U1468" i="1"/>
  <c r="AM1468" i="1" s="1"/>
  <c r="S1469" i="1"/>
  <c r="U1469" i="1"/>
  <c r="AM1469" i="1" s="1"/>
  <c r="S1470" i="1"/>
  <c r="U1470" i="1"/>
  <c r="AM1470" i="1" s="1"/>
  <c r="S1471" i="1"/>
  <c r="U1471" i="1"/>
  <c r="AM1471" i="1" s="1"/>
  <c r="S1472" i="1"/>
  <c r="U1472" i="1"/>
  <c r="AM1472" i="1" s="1"/>
  <c r="S1473" i="1"/>
  <c r="U1473" i="1"/>
  <c r="AM1473" i="1" s="1"/>
  <c r="S1474" i="1"/>
  <c r="U1474" i="1"/>
  <c r="AM1474" i="1" s="1"/>
  <c r="S1475" i="1"/>
  <c r="U1475" i="1"/>
  <c r="AM1475" i="1" s="1"/>
  <c r="S1476" i="1"/>
  <c r="U1476" i="1"/>
  <c r="AM1476" i="1" s="1"/>
  <c r="S1477" i="1"/>
  <c r="U1477" i="1"/>
  <c r="AM1477" i="1" s="1"/>
  <c r="S1478" i="1"/>
  <c r="U1478" i="1"/>
  <c r="AM1478" i="1" s="1"/>
  <c r="S1479" i="1"/>
  <c r="U1479" i="1"/>
  <c r="AM1479" i="1" s="1"/>
  <c r="S1480" i="1"/>
  <c r="U1480" i="1"/>
  <c r="AM1480" i="1" s="1"/>
  <c r="AV1480" i="1"/>
  <c r="S1481" i="1"/>
  <c r="U1481" i="1"/>
  <c r="AM1481" i="1" s="1"/>
  <c r="S1482" i="1"/>
  <c r="U1482" i="1"/>
  <c r="AM1482" i="1" s="1"/>
  <c r="S1483" i="1"/>
  <c r="U1483" i="1"/>
  <c r="AM1483" i="1" s="1"/>
  <c r="S1484" i="1"/>
  <c r="U1484" i="1"/>
  <c r="AM1484" i="1" s="1"/>
  <c r="S1485" i="1"/>
  <c r="U1485" i="1"/>
  <c r="AM1485" i="1" s="1"/>
  <c r="S1486" i="1"/>
  <c r="U1486" i="1"/>
  <c r="AM1486" i="1" s="1"/>
  <c r="S1487" i="1"/>
  <c r="U1487" i="1"/>
  <c r="AM1487" i="1" s="1"/>
  <c r="S1488" i="1"/>
  <c r="U1488" i="1"/>
  <c r="AM1488" i="1" s="1"/>
  <c r="S1489" i="1"/>
  <c r="U1489" i="1"/>
  <c r="AM1489" i="1" s="1"/>
  <c r="AU1489" i="1"/>
  <c r="S1490" i="1"/>
  <c r="U1490" i="1"/>
  <c r="AM1490" i="1" s="1"/>
  <c r="S1491" i="1"/>
  <c r="U1491" i="1"/>
  <c r="AM1491" i="1" s="1"/>
  <c r="S1492" i="1"/>
  <c r="U1492" i="1"/>
  <c r="AM1492" i="1" s="1"/>
  <c r="S1493" i="1"/>
  <c r="U1493" i="1"/>
  <c r="AM1493" i="1" s="1"/>
  <c r="S1494" i="1"/>
  <c r="U1494" i="1"/>
  <c r="AM1494" i="1" s="1"/>
  <c r="S1495" i="1"/>
  <c r="U1495" i="1"/>
  <c r="AM1495" i="1" s="1"/>
  <c r="S1496" i="1"/>
  <c r="U1496" i="1"/>
  <c r="AM1496" i="1" s="1"/>
  <c r="S1497" i="1"/>
  <c r="U1497" i="1"/>
  <c r="AM1497" i="1" s="1"/>
  <c r="S1498" i="1"/>
  <c r="U1498" i="1"/>
  <c r="AM1498" i="1" s="1"/>
  <c r="S1499" i="1"/>
  <c r="U1499" i="1"/>
  <c r="AM1499" i="1" s="1"/>
  <c r="S1500" i="1"/>
  <c r="U1500" i="1"/>
  <c r="AM1500" i="1" s="1"/>
  <c r="S1501" i="1"/>
  <c r="U1501" i="1"/>
  <c r="AM1501" i="1" s="1"/>
  <c r="S1502" i="1"/>
  <c r="U1502" i="1"/>
  <c r="AM1502" i="1" s="1"/>
  <c r="S1503" i="1"/>
  <c r="U1503" i="1"/>
  <c r="AM1503" i="1" s="1"/>
  <c r="S1504" i="1"/>
  <c r="U1504" i="1"/>
  <c r="AM1504" i="1" s="1"/>
  <c r="AU1504" i="1" s="1"/>
  <c r="S1505" i="1"/>
  <c r="U1505" i="1"/>
  <c r="AM1505" i="1" s="1"/>
  <c r="S1506" i="1"/>
  <c r="U1506" i="1"/>
  <c r="AM1506" i="1" s="1"/>
  <c r="S1507" i="1"/>
  <c r="U1507" i="1"/>
  <c r="AM1507" i="1" s="1"/>
  <c r="S1508" i="1"/>
  <c r="U1508" i="1"/>
  <c r="AM1508" i="1" s="1"/>
  <c r="S1509" i="1"/>
  <c r="U1509" i="1"/>
  <c r="AM1509" i="1" s="1"/>
  <c r="S1510" i="1"/>
  <c r="U1510" i="1"/>
  <c r="AM1510" i="1" s="1"/>
  <c r="S1511" i="1"/>
  <c r="U1511" i="1"/>
  <c r="AM1511" i="1" s="1"/>
  <c r="S1512" i="1"/>
  <c r="U1512" i="1"/>
  <c r="AM1512" i="1" s="1"/>
  <c r="S1513" i="1"/>
  <c r="U1513" i="1"/>
  <c r="AM1513" i="1" s="1"/>
  <c r="S1514" i="1"/>
  <c r="U1514" i="1"/>
  <c r="AM1514" i="1" s="1"/>
  <c r="S1515" i="1"/>
  <c r="U1515" i="1"/>
  <c r="AM1515" i="1" s="1"/>
  <c r="S1516" i="1"/>
  <c r="U1516" i="1"/>
  <c r="AM1516" i="1" s="1"/>
  <c r="S1517" i="1"/>
  <c r="U1517" i="1"/>
  <c r="AM1517" i="1" s="1"/>
  <c r="S1518" i="1"/>
  <c r="U1518" i="1"/>
  <c r="AM1518" i="1" s="1"/>
  <c r="S1519" i="1"/>
  <c r="U1519" i="1"/>
  <c r="AM1519" i="1" s="1"/>
  <c r="S1520" i="1"/>
  <c r="U1520" i="1"/>
  <c r="AM1520" i="1" s="1"/>
  <c r="S1521" i="1"/>
  <c r="U1521" i="1"/>
  <c r="AM1521" i="1" s="1"/>
  <c r="S1522" i="1"/>
  <c r="U1522" i="1"/>
  <c r="AM1522" i="1" s="1"/>
  <c r="S1523" i="1"/>
  <c r="U1523" i="1"/>
  <c r="AM1523" i="1" s="1"/>
  <c r="S1524" i="1"/>
  <c r="U1524" i="1"/>
  <c r="AM1524" i="1" s="1"/>
  <c r="S1525" i="1"/>
  <c r="U1525" i="1"/>
  <c r="AM1525" i="1" s="1"/>
  <c r="S1526" i="1"/>
  <c r="U1526" i="1"/>
  <c r="AM1526" i="1" s="1"/>
  <c r="S1527" i="1"/>
  <c r="U1527" i="1"/>
  <c r="AM1527" i="1" s="1"/>
  <c r="S1528" i="1"/>
  <c r="U1528" i="1"/>
  <c r="AM1528" i="1" s="1"/>
  <c r="S1529" i="1"/>
  <c r="U1529" i="1"/>
  <c r="AM1529" i="1" s="1"/>
  <c r="S1530" i="1"/>
  <c r="U1530" i="1"/>
  <c r="AM1530" i="1" s="1"/>
  <c r="S1531" i="1"/>
  <c r="U1531" i="1"/>
  <c r="AM1531" i="1" s="1"/>
  <c r="S1532" i="1"/>
  <c r="U1532" i="1"/>
  <c r="AM1532" i="1" s="1"/>
  <c r="S1533" i="1"/>
  <c r="U1533" i="1"/>
  <c r="AM1533" i="1" s="1"/>
  <c r="S1534" i="1"/>
  <c r="U1534" i="1"/>
  <c r="AM1534" i="1" s="1"/>
  <c r="S1535" i="1"/>
  <c r="U1535" i="1"/>
  <c r="AM1535" i="1" s="1"/>
  <c r="S1536" i="1"/>
  <c r="U1536" i="1"/>
  <c r="AM1536" i="1" s="1"/>
  <c r="S1537" i="1"/>
  <c r="U1537" i="1"/>
  <c r="AM1537" i="1" s="1"/>
  <c r="AV1537" i="1" s="1"/>
  <c r="S1538" i="1"/>
  <c r="U1538" i="1"/>
  <c r="AM1538" i="1" s="1"/>
  <c r="S1539" i="1"/>
  <c r="U1539" i="1"/>
  <c r="AM1539" i="1" s="1"/>
  <c r="S1540" i="1"/>
  <c r="U1540" i="1"/>
  <c r="AM1540" i="1" s="1"/>
  <c r="S1541" i="1"/>
  <c r="U1541" i="1"/>
  <c r="AM1541" i="1" s="1"/>
  <c r="S1542" i="1"/>
  <c r="U1542" i="1"/>
  <c r="AM1542" i="1" s="1"/>
  <c r="S1543" i="1"/>
  <c r="U1543" i="1"/>
  <c r="AM1543" i="1" s="1"/>
  <c r="AV1543" i="1" s="1"/>
  <c r="S1544" i="1"/>
  <c r="U1544" i="1"/>
  <c r="AM1544" i="1" s="1"/>
  <c r="S1545" i="1"/>
  <c r="U1545" i="1"/>
  <c r="AM1545" i="1" s="1"/>
  <c r="S1546" i="1"/>
  <c r="U1546" i="1"/>
  <c r="AM1546" i="1" s="1"/>
  <c r="S1547" i="1"/>
  <c r="U1547" i="1"/>
  <c r="AM1547" i="1" s="1"/>
  <c r="S1548" i="1"/>
  <c r="U1548" i="1"/>
  <c r="AM1548" i="1" s="1"/>
  <c r="S1549" i="1"/>
  <c r="U1549" i="1"/>
  <c r="AM1549" i="1" s="1"/>
  <c r="S1550" i="1"/>
  <c r="U1550" i="1"/>
  <c r="AM1550" i="1" s="1"/>
  <c r="S1551" i="1"/>
  <c r="U1551" i="1"/>
  <c r="AM1551" i="1" s="1"/>
  <c r="S1552" i="1"/>
  <c r="U1552" i="1"/>
  <c r="AM1552" i="1" s="1"/>
  <c r="S1553" i="1"/>
  <c r="U1553" i="1"/>
  <c r="AM1553" i="1" s="1"/>
  <c r="S1554" i="1"/>
  <c r="U1554" i="1"/>
  <c r="AM1554" i="1" s="1"/>
  <c r="S1555" i="1"/>
  <c r="U1555" i="1"/>
  <c r="AM1555" i="1" s="1"/>
  <c r="S1556" i="1"/>
  <c r="U1556" i="1"/>
  <c r="AM1556" i="1" s="1"/>
  <c r="S1557" i="1"/>
  <c r="U1557" i="1"/>
  <c r="AM1557" i="1" s="1"/>
  <c r="S1558" i="1"/>
  <c r="U1558" i="1"/>
  <c r="AM1558" i="1" s="1"/>
  <c r="S1559" i="1"/>
  <c r="U1559" i="1"/>
  <c r="AM1559" i="1" s="1"/>
  <c r="S1560" i="1"/>
  <c r="U1560" i="1"/>
  <c r="AM1560" i="1" s="1"/>
  <c r="S1561" i="1"/>
  <c r="U1561" i="1"/>
  <c r="AM1561" i="1" s="1"/>
  <c r="S1562" i="1"/>
  <c r="U1562" i="1"/>
  <c r="AM1562" i="1" s="1"/>
  <c r="S1563" i="1"/>
  <c r="U1563" i="1"/>
  <c r="AM1563" i="1" s="1"/>
  <c r="S1564" i="1"/>
  <c r="U1564" i="1"/>
  <c r="AM1564" i="1" s="1"/>
  <c r="S1565" i="1"/>
  <c r="U1565" i="1"/>
  <c r="AM1565" i="1" s="1"/>
  <c r="S1566" i="1"/>
  <c r="U1566" i="1"/>
  <c r="AM1566" i="1" s="1"/>
  <c r="S1567" i="1"/>
  <c r="U1567" i="1"/>
  <c r="AM1567" i="1" s="1"/>
  <c r="S1568" i="1"/>
  <c r="U1568" i="1"/>
  <c r="AM1568" i="1" s="1"/>
  <c r="S1569" i="1"/>
  <c r="U1569" i="1"/>
  <c r="AM1569" i="1" s="1"/>
  <c r="S1570" i="1"/>
  <c r="U1570" i="1"/>
  <c r="AM1570" i="1" s="1"/>
  <c r="S1571" i="1"/>
  <c r="U1571" i="1"/>
  <c r="AM1571" i="1" s="1"/>
  <c r="S1572" i="1"/>
  <c r="U1572" i="1"/>
  <c r="AM1572" i="1" s="1"/>
  <c r="S1573" i="1"/>
  <c r="U1573" i="1"/>
  <c r="AM1573" i="1" s="1"/>
  <c r="S1574" i="1"/>
  <c r="U1574" i="1"/>
  <c r="AM1574" i="1" s="1"/>
  <c r="S1575" i="1"/>
  <c r="U1575" i="1"/>
  <c r="AM1575" i="1" s="1"/>
  <c r="S1576" i="1"/>
  <c r="U1576" i="1"/>
  <c r="AM1576" i="1" s="1"/>
  <c r="S1577" i="1"/>
  <c r="U1577" i="1"/>
  <c r="AM1577" i="1" s="1"/>
  <c r="S1578" i="1"/>
  <c r="U1578" i="1"/>
  <c r="AM1578" i="1" s="1"/>
  <c r="S1579" i="1"/>
  <c r="U1579" i="1"/>
  <c r="AM1579" i="1" s="1"/>
  <c r="S1580" i="1"/>
  <c r="U1580" i="1"/>
  <c r="AM1580" i="1" s="1"/>
  <c r="S1581" i="1"/>
  <c r="U1581" i="1"/>
  <c r="AM1581" i="1" s="1"/>
  <c r="S1582" i="1"/>
  <c r="U1582" i="1"/>
  <c r="AM1582" i="1" s="1"/>
  <c r="S1583" i="1"/>
  <c r="U1583" i="1"/>
  <c r="AM1583" i="1" s="1"/>
  <c r="S1584" i="1"/>
  <c r="U1584" i="1"/>
  <c r="AM1584" i="1" s="1"/>
  <c r="S1585" i="1"/>
  <c r="U1585" i="1"/>
  <c r="AM1585" i="1" s="1"/>
  <c r="S1586" i="1"/>
  <c r="U1586" i="1"/>
  <c r="AM1586" i="1" s="1"/>
  <c r="S1587" i="1"/>
  <c r="U1587" i="1"/>
  <c r="AM1587" i="1" s="1"/>
  <c r="S1588" i="1"/>
  <c r="U1588" i="1"/>
  <c r="AM1588" i="1" s="1"/>
  <c r="S1589" i="1"/>
  <c r="U1589" i="1"/>
  <c r="AM1589" i="1" s="1"/>
  <c r="S1590" i="1"/>
  <c r="U1590" i="1"/>
  <c r="AM1590" i="1" s="1"/>
  <c r="S1591" i="1"/>
  <c r="U1591" i="1"/>
  <c r="AM1591" i="1" s="1"/>
  <c r="S1592" i="1"/>
  <c r="U1592" i="1"/>
  <c r="AM1592" i="1" s="1"/>
  <c r="S1593" i="1"/>
  <c r="U1593" i="1"/>
  <c r="AM1593" i="1" s="1"/>
  <c r="S1594" i="1"/>
  <c r="U1594" i="1"/>
  <c r="AM1594" i="1" s="1"/>
  <c r="S1595" i="1"/>
  <c r="U1595" i="1"/>
  <c r="AM1595" i="1" s="1"/>
  <c r="S1596" i="1"/>
  <c r="U1596" i="1"/>
  <c r="AM1596" i="1" s="1"/>
  <c r="S1597" i="1"/>
  <c r="U1597" i="1"/>
  <c r="AM1597" i="1" s="1"/>
  <c r="S1598" i="1"/>
  <c r="U1598" i="1"/>
  <c r="AM1598" i="1" s="1"/>
  <c r="S1599" i="1"/>
  <c r="U1599" i="1"/>
  <c r="AM1599" i="1" s="1"/>
  <c r="S1600" i="1"/>
  <c r="U1600" i="1"/>
  <c r="AM1600" i="1" s="1"/>
  <c r="S1601" i="1"/>
  <c r="U1601" i="1"/>
  <c r="AM1601" i="1" s="1"/>
  <c r="S1602" i="1"/>
  <c r="U1602" i="1"/>
  <c r="AM1602" i="1" s="1"/>
  <c r="S1603" i="1"/>
  <c r="U1603" i="1"/>
  <c r="AM1603" i="1" s="1"/>
  <c r="S1604" i="1"/>
  <c r="U1604" i="1"/>
  <c r="AM1604" i="1"/>
  <c r="S1605" i="1"/>
  <c r="U1605" i="1"/>
  <c r="AM1605" i="1" s="1"/>
  <c r="S1606" i="1"/>
  <c r="U1606" i="1"/>
  <c r="AM1606" i="1" s="1"/>
  <c r="S1607" i="1"/>
  <c r="U1607" i="1"/>
  <c r="AM1607" i="1" s="1"/>
  <c r="S1608" i="1"/>
  <c r="U1608" i="1"/>
  <c r="AM1608" i="1" s="1"/>
  <c r="S1609" i="1"/>
  <c r="U1609" i="1"/>
  <c r="AM1609" i="1" s="1"/>
  <c r="S1610" i="1"/>
  <c r="U1610" i="1"/>
  <c r="AM1610" i="1" s="1"/>
  <c r="S1611" i="1"/>
  <c r="U1611" i="1"/>
  <c r="AM1611" i="1" s="1"/>
  <c r="S1612" i="1"/>
  <c r="U1612" i="1"/>
  <c r="AM1612" i="1" s="1"/>
  <c r="S1613" i="1"/>
  <c r="U1613" i="1"/>
  <c r="AM1613" i="1" s="1"/>
  <c r="S1614" i="1"/>
  <c r="U1614" i="1"/>
  <c r="AM1614" i="1" s="1"/>
  <c r="S1615" i="1"/>
  <c r="U1615" i="1"/>
  <c r="AM1615" i="1" s="1"/>
  <c r="S1616" i="1"/>
  <c r="U1616" i="1"/>
  <c r="AM1616" i="1" s="1"/>
  <c r="S1617" i="1"/>
  <c r="U1617" i="1"/>
  <c r="AM1617" i="1" s="1"/>
  <c r="S1618" i="1"/>
  <c r="U1618" i="1"/>
  <c r="AM1618" i="1" s="1"/>
  <c r="S1619" i="1"/>
  <c r="U1619" i="1"/>
  <c r="AM1619" i="1" s="1"/>
  <c r="S1620" i="1"/>
  <c r="U1620" i="1"/>
  <c r="AM1620" i="1" s="1"/>
  <c r="S1621" i="1"/>
  <c r="U1621" i="1"/>
  <c r="AM1621" i="1" s="1"/>
  <c r="S1622" i="1"/>
  <c r="U1622" i="1"/>
  <c r="AM1622" i="1" s="1"/>
  <c r="S1623" i="1"/>
  <c r="U1623" i="1"/>
  <c r="AM1623" i="1" s="1"/>
  <c r="S1624" i="1"/>
  <c r="U1624" i="1"/>
  <c r="AM1624" i="1" s="1"/>
  <c r="S1625" i="1"/>
  <c r="U1625" i="1"/>
  <c r="AM1625" i="1" s="1"/>
  <c r="S1626" i="1"/>
  <c r="U1626" i="1"/>
  <c r="AM1626" i="1" s="1"/>
  <c r="S1627" i="1"/>
  <c r="U1627" i="1"/>
  <c r="AM1627" i="1" s="1"/>
  <c r="S1628" i="1"/>
  <c r="U1628" i="1"/>
  <c r="AM1628" i="1" s="1"/>
  <c r="S1629" i="1"/>
  <c r="U1629" i="1"/>
  <c r="AM1629" i="1" s="1"/>
  <c r="S1630" i="1"/>
  <c r="U1630" i="1"/>
  <c r="AM1630" i="1" s="1"/>
  <c r="S1631" i="1"/>
  <c r="U1631" i="1"/>
  <c r="AM1631" i="1" s="1"/>
  <c r="S1632" i="1"/>
  <c r="U1632" i="1"/>
  <c r="AM1632" i="1" s="1"/>
  <c r="S1633" i="1"/>
  <c r="U1633" i="1"/>
  <c r="AM1633" i="1" s="1"/>
  <c r="S1634" i="1"/>
  <c r="U1634" i="1"/>
  <c r="AM1634" i="1" s="1"/>
  <c r="S1635" i="1"/>
  <c r="U1635" i="1"/>
  <c r="AM1635" i="1" s="1"/>
  <c r="S1636" i="1"/>
  <c r="U1636" i="1"/>
  <c r="AM1636" i="1" s="1"/>
  <c r="S1637" i="1"/>
  <c r="U1637" i="1"/>
  <c r="AM1637" i="1" s="1"/>
  <c r="S1638" i="1"/>
  <c r="U1638" i="1"/>
  <c r="AM1638" i="1" s="1"/>
  <c r="S1639" i="1"/>
  <c r="U1639" i="1"/>
  <c r="AM1639" i="1" s="1"/>
  <c r="S1640" i="1"/>
  <c r="U1640" i="1"/>
  <c r="AM1640" i="1" s="1"/>
  <c r="S1641" i="1"/>
  <c r="U1641" i="1"/>
  <c r="AM1641" i="1" s="1"/>
  <c r="S1642" i="1"/>
  <c r="U1642" i="1"/>
  <c r="AM1642" i="1" s="1"/>
  <c r="S1643" i="1"/>
  <c r="U1643" i="1"/>
  <c r="AM1643" i="1" s="1"/>
  <c r="S1644" i="1"/>
  <c r="U1644" i="1"/>
  <c r="AM1644" i="1"/>
  <c r="S1645" i="1"/>
  <c r="U1645" i="1"/>
  <c r="AM1645" i="1" s="1"/>
  <c r="S1646" i="1"/>
  <c r="U1646" i="1"/>
  <c r="AM1646" i="1" s="1"/>
  <c r="S1647" i="1"/>
  <c r="U1647" i="1"/>
  <c r="AM1647" i="1" s="1"/>
  <c r="S1648" i="1"/>
  <c r="U1648" i="1"/>
  <c r="AM1648" i="1" s="1"/>
  <c r="S1649" i="1"/>
  <c r="U1649" i="1"/>
  <c r="AM1649" i="1" s="1"/>
  <c r="S1650" i="1"/>
  <c r="U1650" i="1"/>
  <c r="AM1650" i="1" s="1"/>
  <c r="S1651" i="1"/>
  <c r="U1651" i="1"/>
  <c r="AM1651" i="1" s="1"/>
  <c r="S1652" i="1"/>
  <c r="U1652" i="1"/>
  <c r="AM1652" i="1" s="1"/>
  <c r="S1653" i="1"/>
  <c r="U1653" i="1"/>
  <c r="AM1653" i="1" s="1"/>
  <c r="S1654" i="1"/>
  <c r="U1654" i="1"/>
  <c r="AM1654" i="1"/>
  <c r="S1655" i="1"/>
  <c r="U1655" i="1"/>
  <c r="AM1655" i="1" s="1"/>
  <c r="S1656" i="1"/>
  <c r="U1656" i="1"/>
  <c r="AM1656" i="1" s="1"/>
  <c r="S1657" i="1"/>
  <c r="U1657" i="1"/>
  <c r="AM1657" i="1" s="1"/>
  <c r="S1658" i="1"/>
  <c r="U1658" i="1"/>
  <c r="AM1658" i="1" s="1"/>
  <c r="S1659" i="1"/>
  <c r="U1659" i="1"/>
  <c r="AM1659" i="1" s="1"/>
  <c r="S1660" i="1"/>
  <c r="U1660" i="1"/>
  <c r="AM1660" i="1" s="1"/>
  <c r="S1661" i="1"/>
  <c r="U1661" i="1"/>
  <c r="AM1661" i="1" s="1"/>
  <c r="S1662" i="1"/>
  <c r="U1662" i="1"/>
  <c r="AM1662" i="1" s="1"/>
  <c r="S1663" i="1"/>
  <c r="U1663" i="1"/>
  <c r="AM1663" i="1" s="1"/>
  <c r="S1664" i="1"/>
  <c r="U1664" i="1"/>
  <c r="AM1664" i="1" s="1"/>
  <c r="AV1664" i="1" s="1"/>
  <c r="S1665" i="1"/>
  <c r="U1665" i="1"/>
  <c r="AM1665" i="1" s="1"/>
  <c r="AU1665" i="1" s="1"/>
  <c r="S1666" i="1"/>
  <c r="U1666" i="1"/>
  <c r="AM1666" i="1" s="1"/>
  <c r="S1667" i="1"/>
  <c r="U1667" i="1"/>
  <c r="AM1667" i="1" s="1"/>
  <c r="S1668" i="1"/>
  <c r="U1668" i="1"/>
  <c r="AM1668" i="1" s="1"/>
  <c r="S1669" i="1"/>
  <c r="U1669" i="1"/>
  <c r="AM1669" i="1" s="1"/>
  <c r="AV1669" i="1" s="1"/>
  <c r="S1670" i="1"/>
  <c r="U1670" i="1"/>
  <c r="AM1670" i="1" s="1"/>
  <c r="S1671" i="1"/>
  <c r="U1671" i="1"/>
  <c r="AM1671" i="1" s="1"/>
  <c r="S1672" i="1"/>
  <c r="U1672" i="1"/>
  <c r="AM1672" i="1" s="1"/>
  <c r="S1673" i="1"/>
  <c r="U1673" i="1"/>
  <c r="AM1673" i="1" s="1"/>
  <c r="S1674" i="1"/>
  <c r="U1674" i="1"/>
  <c r="AM1674" i="1" s="1"/>
  <c r="S1675" i="1"/>
  <c r="U1675" i="1"/>
  <c r="AM1675" i="1" s="1"/>
  <c r="S1676" i="1"/>
  <c r="U1676" i="1"/>
  <c r="AM1676" i="1" s="1"/>
  <c r="S1677" i="1"/>
  <c r="U1677" i="1"/>
  <c r="AM1677" i="1" s="1"/>
  <c r="S1678" i="1"/>
  <c r="U1678" i="1"/>
  <c r="AM1678" i="1" s="1"/>
  <c r="S1679" i="1"/>
  <c r="U1679" i="1"/>
  <c r="AM1679" i="1" s="1"/>
  <c r="S1680" i="1"/>
  <c r="U1680" i="1"/>
  <c r="AM1680" i="1" s="1"/>
  <c r="S1681" i="1"/>
  <c r="U1681" i="1"/>
  <c r="AM1681" i="1" s="1"/>
  <c r="S1682" i="1"/>
  <c r="U1682" i="1"/>
  <c r="AM1682" i="1" s="1"/>
  <c r="S1683" i="1"/>
  <c r="U1683" i="1"/>
  <c r="AM1683" i="1" s="1"/>
  <c r="S1684" i="1"/>
  <c r="U1684" i="1"/>
  <c r="AM1684" i="1" s="1"/>
  <c r="S1685" i="1"/>
  <c r="U1685" i="1"/>
  <c r="AM1685" i="1" s="1"/>
  <c r="S1686" i="1"/>
  <c r="U1686" i="1"/>
  <c r="AM1686" i="1" s="1"/>
  <c r="S1687" i="1"/>
  <c r="U1687" i="1"/>
  <c r="AM1687" i="1" s="1"/>
  <c r="AV1687" i="1" s="1"/>
  <c r="S1688" i="1"/>
  <c r="U1688" i="1"/>
  <c r="AM1688" i="1" s="1"/>
  <c r="S1689" i="1"/>
  <c r="U1689" i="1"/>
  <c r="AM1689" i="1" s="1"/>
  <c r="S1690" i="1"/>
  <c r="U1690" i="1"/>
  <c r="AM1690" i="1" s="1"/>
  <c r="S1691" i="1"/>
  <c r="U1691" i="1"/>
  <c r="AM1691" i="1" s="1"/>
  <c r="S1692" i="1"/>
  <c r="U1692" i="1"/>
  <c r="AM1692" i="1" s="1"/>
  <c r="S1693" i="1"/>
  <c r="U1693" i="1"/>
  <c r="AM1693" i="1" s="1"/>
  <c r="S1694" i="1"/>
  <c r="U1694" i="1"/>
  <c r="AM1694" i="1" s="1"/>
  <c r="S1695" i="1"/>
  <c r="U1695" i="1"/>
  <c r="AM1695" i="1" s="1"/>
  <c r="S1696" i="1"/>
  <c r="U1696" i="1"/>
  <c r="AM1696" i="1" s="1"/>
  <c r="S1697" i="1"/>
  <c r="U1697" i="1"/>
  <c r="AM1697" i="1" s="1"/>
  <c r="S1698" i="1"/>
  <c r="U1698" i="1"/>
  <c r="AM1698" i="1" s="1"/>
  <c r="S1699" i="1"/>
  <c r="U1699" i="1"/>
  <c r="AM1699" i="1" s="1"/>
  <c r="S1700" i="1"/>
  <c r="U1700" i="1"/>
  <c r="AM1700" i="1" s="1"/>
  <c r="S1701" i="1"/>
  <c r="U1701" i="1"/>
  <c r="AM1701" i="1" s="1"/>
  <c r="S1702" i="1"/>
  <c r="U1702" i="1"/>
  <c r="AM1702" i="1" s="1"/>
  <c r="S1703" i="1"/>
  <c r="U1703" i="1"/>
  <c r="AM1703" i="1" s="1"/>
  <c r="S1704" i="1"/>
  <c r="U1704" i="1"/>
  <c r="AM1704" i="1" s="1"/>
  <c r="S1705" i="1"/>
  <c r="U1705" i="1"/>
  <c r="AM1705" i="1" s="1"/>
  <c r="S1706" i="1"/>
  <c r="U1706" i="1"/>
  <c r="AM1706" i="1" s="1"/>
  <c r="S1707" i="1"/>
  <c r="U1707" i="1"/>
  <c r="AM1707" i="1" s="1"/>
  <c r="AV1707" i="1"/>
  <c r="S1708" i="1"/>
  <c r="U1708" i="1"/>
  <c r="AM1708" i="1" s="1"/>
  <c r="S1709" i="1"/>
  <c r="U1709" i="1"/>
  <c r="AM1709" i="1" s="1"/>
  <c r="S1710" i="1"/>
  <c r="U1710" i="1"/>
  <c r="AM1710" i="1" s="1"/>
  <c r="S1711" i="1"/>
  <c r="U1711" i="1"/>
  <c r="AM1711" i="1" s="1"/>
  <c r="S1712" i="1"/>
  <c r="U1712" i="1"/>
  <c r="AM1712" i="1" s="1"/>
  <c r="S1713" i="1"/>
  <c r="U1713" i="1"/>
  <c r="AM1713" i="1" s="1"/>
  <c r="S1714" i="1"/>
  <c r="U1714" i="1"/>
  <c r="AM1714" i="1" s="1"/>
  <c r="S1715" i="1"/>
  <c r="U1715" i="1"/>
  <c r="AM1715" i="1" s="1"/>
  <c r="S1716" i="1"/>
  <c r="U1716" i="1"/>
  <c r="AM1716" i="1" s="1"/>
  <c r="S1717" i="1"/>
  <c r="U1717" i="1"/>
  <c r="AM1717" i="1" s="1"/>
  <c r="S1718" i="1"/>
  <c r="U1718" i="1"/>
  <c r="AM1718" i="1" s="1"/>
  <c r="S1719" i="1"/>
  <c r="U1719" i="1"/>
  <c r="AM1719" i="1" s="1"/>
  <c r="S1720" i="1"/>
  <c r="U1720" i="1"/>
  <c r="AM1720" i="1" s="1"/>
  <c r="S1721" i="1"/>
  <c r="U1721" i="1"/>
  <c r="AM1721" i="1" s="1"/>
  <c r="S1722" i="1"/>
  <c r="U1722" i="1"/>
  <c r="AM1722" i="1" s="1"/>
  <c r="S1723" i="1"/>
  <c r="U1723" i="1"/>
  <c r="AM1723" i="1" s="1"/>
  <c r="S1724" i="1"/>
  <c r="U1724" i="1"/>
  <c r="AM1724" i="1" s="1"/>
  <c r="S1725" i="1"/>
  <c r="U1725" i="1"/>
  <c r="AM1725" i="1" s="1"/>
  <c r="S1726" i="1"/>
  <c r="U1726" i="1"/>
  <c r="AM1726" i="1" s="1"/>
  <c r="S1727" i="1"/>
  <c r="U1727" i="1"/>
  <c r="AM1727" i="1" s="1"/>
  <c r="S1728" i="1"/>
  <c r="U1728" i="1"/>
  <c r="AM1728" i="1"/>
  <c r="S1729" i="1"/>
  <c r="U1729" i="1"/>
  <c r="AM1729" i="1" s="1"/>
  <c r="S1730" i="1"/>
  <c r="U1730" i="1"/>
  <c r="AM1730" i="1" s="1"/>
  <c r="S1731" i="1"/>
  <c r="U1731" i="1"/>
  <c r="AM1731" i="1"/>
  <c r="S1732" i="1"/>
  <c r="U1732" i="1"/>
  <c r="AM1732" i="1" s="1"/>
  <c r="S1733" i="1"/>
  <c r="U1733" i="1"/>
  <c r="AM1733" i="1" s="1"/>
  <c r="S1734" i="1"/>
  <c r="U1734" i="1"/>
  <c r="AM1734" i="1" s="1"/>
  <c r="S1735" i="1"/>
  <c r="U1735" i="1"/>
  <c r="AM1735" i="1" s="1"/>
  <c r="S1736" i="1"/>
  <c r="U1736" i="1"/>
  <c r="AM1736" i="1"/>
  <c r="S1737" i="1"/>
  <c r="U1737" i="1"/>
  <c r="AM1737" i="1" s="1"/>
  <c r="AV1737" i="1" s="1"/>
  <c r="S1738" i="1"/>
  <c r="U1738" i="1"/>
  <c r="AM1738" i="1" s="1"/>
  <c r="S1739" i="1"/>
  <c r="U1739" i="1"/>
  <c r="AM1739" i="1"/>
  <c r="S1740" i="1"/>
  <c r="U1740" i="1"/>
  <c r="AM1740" i="1" s="1"/>
  <c r="S1741" i="1"/>
  <c r="U1741" i="1"/>
  <c r="AM1741" i="1" s="1"/>
  <c r="S1742" i="1"/>
  <c r="U1742" i="1"/>
  <c r="AM1742" i="1" s="1"/>
  <c r="AV1742" i="1" s="1"/>
  <c r="S1743" i="1"/>
  <c r="U1743" i="1"/>
  <c r="AM1743" i="1"/>
  <c r="S1744" i="1"/>
  <c r="U1744" i="1"/>
  <c r="AM1744" i="1" s="1"/>
  <c r="S1745" i="1"/>
  <c r="U1745" i="1"/>
  <c r="AM1745" i="1" s="1"/>
  <c r="AW1745" i="1" s="1"/>
  <c r="S1746" i="1"/>
  <c r="U1746" i="1"/>
  <c r="AM1746" i="1" s="1"/>
  <c r="S1747" i="1"/>
  <c r="U1747" i="1"/>
  <c r="AM1747" i="1" s="1"/>
  <c r="S1748" i="1"/>
  <c r="U1748" i="1"/>
  <c r="AM1748" i="1" s="1"/>
  <c r="S1749" i="1"/>
  <c r="U1749" i="1"/>
  <c r="AM1749" i="1" s="1"/>
  <c r="S1750" i="1"/>
  <c r="U1750" i="1"/>
  <c r="AM1750" i="1" s="1"/>
  <c r="S1751" i="1"/>
  <c r="U1751" i="1"/>
  <c r="AM1751" i="1" s="1"/>
  <c r="S1752" i="1"/>
  <c r="U1752" i="1"/>
  <c r="AM1752" i="1" s="1"/>
  <c r="S1753" i="1"/>
  <c r="U1753" i="1"/>
  <c r="AM1753" i="1"/>
  <c r="S1754" i="1"/>
  <c r="U1754" i="1"/>
  <c r="AM1754" i="1" s="1"/>
  <c r="S1755" i="1"/>
  <c r="U1755" i="1"/>
  <c r="AM1755" i="1" s="1"/>
  <c r="S1756" i="1"/>
  <c r="U1756" i="1"/>
  <c r="AM1756" i="1" s="1"/>
  <c r="S1757" i="1"/>
  <c r="U1757" i="1"/>
  <c r="AM1757" i="1" s="1"/>
  <c r="S1758" i="1"/>
  <c r="U1758" i="1"/>
  <c r="AM1758" i="1" s="1"/>
  <c r="S1759" i="1"/>
  <c r="U1759" i="1"/>
  <c r="AM1759" i="1" s="1"/>
  <c r="S1760" i="1"/>
  <c r="U1760" i="1"/>
  <c r="AM1760" i="1" s="1"/>
  <c r="AW1760" i="1" s="1"/>
  <c r="S1761" i="1"/>
  <c r="U1761" i="1"/>
  <c r="AM1761" i="1" s="1"/>
  <c r="S1762" i="1"/>
  <c r="U1762" i="1"/>
  <c r="AM1762" i="1" s="1"/>
  <c r="S1763" i="1"/>
  <c r="U1763" i="1"/>
  <c r="AM1763" i="1" s="1"/>
  <c r="S1764" i="1"/>
  <c r="U1764" i="1"/>
  <c r="AM1764" i="1" s="1"/>
  <c r="S1765" i="1"/>
  <c r="U1765" i="1"/>
  <c r="AM1765" i="1" s="1"/>
  <c r="S1766" i="1"/>
  <c r="U1766" i="1"/>
  <c r="AM1766" i="1" s="1"/>
  <c r="S1767" i="1"/>
  <c r="U1767" i="1"/>
  <c r="AM1767" i="1" s="1"/>
  <c r="S1768" i="1"/>
  <c r="U1768" i="1"/>
  <c r="AM1768" i="1"/>
  <c r="S1769" i="1"/>
  <c r="U1769" i="1"/>
  <c r="AM1769" i="1" s="1"/>
  <c r="S1770" i="1"/>
  <c r="U1770" i="1"/>
  <c r="AM1770" i="1" s="1"/>
  <c r="S1771" i="1"/>
  <c r="U1771" i="1"/>
  <c r="AM1771" i="1"/>
  <c r="AV1771" i="1" s="1"/>
  <c r="S1772" i="1"/>
  <c r="U1772" i="1"/>
  <c r="AM1772" i="1" s="1"/>
  <c r="S1773" i="1"/>
  <c r="U1773" i="1"/>
  <c r="AM1773" i="1" s="1"/>
  <c r="S1774" i="1"/>
  <c r="U1774" i="1"/>
  <c r="AM1774" i="1" s="1"/>
  <c r="S1775" i="1"/>
  <c r="U1775" i="1"/>
  <c r="AM1775" i="1" s="1"/>
  <c r="S1776" i="1"/>
  <c r="U1776" i="1"/>
  <c r="AM1776" i="1" s="1"/>
  <c r="S1777" i="1"/>
  <c r="U1777" i="1"/>
  <c r="AM1777" i="1" s="1"/>
  <c r="S1778" i="1"/>
  <c r="U1778" i="1"/>
  <c r="AM1778" i="1" s="1"/>
  <c r="S1779" i="1"/>
  <c r="U1779" i="1"/>
  <c r="AM1779" i="1" s="1"/>
  <c r="S1780" i="1"/>
  <c r="U1780" i="1"/>
  <c r="AM1780" i="1" s="1"/>
  <c r="S1781" i="1"/>
  <c r="U1781" i="1"/>
  <c r="AM1781" i="1" s="1"/>
  <c r="S1782" i="1"/>
  <c r="U1782" i="1"/>
  <c r="AM1782" i="1" s="1"/>
  <c r="S1783" i="1"/>
  <c r="U1783" i="1"/>
  <c r="AM1783" i="1" s="1"/>
  <c r="S1784" i="1"/>
  <c r="U1784" i="1"/>
  <c r="AM1784" i="1" s="1"/>
  <c r="S1785" i="1"/>
  <c r="U1785" i="1"/>
  <c r="AM1785" i="1" s="1"/>
  <c r="S1786" i="1"/>
  <c r="U1786" i="1"/>
  <c r="AM1786" i="1" s="1"/>
  <c r="S1787" i="1"/>
  <c r="U1787" i="1"/>
  <c r="AM1787" i="1" s="1"/>
  <c r="S1788" i="1"/>
  <c r="U1788" i="1"/>
  <c r="AM1788" i="1" s="1"/>
  <c r="S1789" i="1"/>
  <c r="U1789" i="1"/>
  <c r="AM1789" i="1" s="1"/>
  <c r="S1790" i="1"/>
  <c r="U1790" i="1"/>
  <c r="AM1790" i="1" s="1"/>
  <c r="S1791" i="1"/>
  <c r="U1791" i="1"/>
  <c r="AM1791" i="1"/>
  <c r="S1792" i="1"/>
  <c r="U1792" i="1"/>
  <c r="AM1792" i="1"/>
  <c r="S1793" i="1"/>
  <c r="U1793" i="1"/>
  <c r="AM1793" i="1" s="1"/>
  <c r="S1794" i="1"/>
  <c r="U1794" i="1"/>
  <c r="AM1794" i="1" s="1"/>
  <c r="S1795" i="1"/>
  <c r="U1795" i="1"/>
  <c r="AM1795" i="1" s="1"/>
  <c r="S1796" i="1"/>
  <c r="U1796" i="1"/>
  <c r="AM1796" i="1" s="1"/>
  <c r="S1797" i="1"/>
  <c r="U1797" i="1"/>
  <c r="AM1797" i="1" s="1"/>
  <c r="S1798" i="1"/>
  <c r="U1798" i="1"/>
  <c r="AM1798" i="1" s="1"/>
  <c r="S1799" i="1"/>
  <c r="U1799" i="1"/>
  <c r="AM1799" i="1" s="1"/>
  <c r="S1800" i="1"/>
  <c r="U1800" i="1"/>
  <c r="AM1800" i="1" s="1"/>
  <c r="S1801" i="1"/>
  <c r="U1801" i="1"/>
  <c r="AM1801" i="1" s="1"/>
  <c r="S1802" i="1"/>
  <c r="U1802" i="1"/>
  <c r="AM1802" i="1" s="1"/>
  <c r="S1803" i="1"/>
  <c r="U1803" i="1"/>
  <c r="AM1803" i="1" s="1"/>
  <c r="S1804" i="1"/>
  <c r="U1804" i="1"/>
  <c r="AM1804" i="1" s="1"/>
  <c r="S1805" i="1"/>
  <c r="U1805" i="1"/>
  <c r="AM1805" i="1" s="1"/>
  <c r="S1806" i="1"/>
  <c r="U1806" i="1"/>
  <c r="AM1806" i="1" s="1"/>
  <c r="S1807" i="1"/>
  <c r="U1807" i="1"/>
  <c r="AM1807" i="1" s="1"/>
  <c r="S1808" i="1"/>
  <c r="U1808" i="1"/>
  <c r="AM1808" i="1" s="1"/>
  <c r="S1809" i="1"/>
  <c r="U1809" i="1"/>
  <c r="AM1809" i="1" s="1"/>
  <c r="S1810" i="1"/>
  <c r="U1810" i="1"/>
  <c r="AM1810" i="1" s="1"/>
  <c r="S1811" i="1"/>
  <c r="U1811" i="1"/>
  <c r="AM1811" i="1" s="1"/>
  <c r="S1812" i="1"/>
  <c r="U1812" i="1"/>
  <c r="AM1812" i="1" s="1"/>
  <c r="S1813" i="1"/>
  <c r="U1813" i="1"/>
  <c r="AM1813" i="1" s="1"/>
  <c r="S1814" i="1"/>
  <c r="U1814" i="1"/>
  <c r="AM1814" i="1" s="1"/>
  <c r="S1815" i="1"/>
  <c r="U1815" i="1"/>
  <c r="AM1815" i="1" s="1"/>
  <c r="S1816" i="1"/>
  <c r="U1816" i="1"/>
  <c r="AM1816" i="1" s="1"/>
  <c r="S1817" i="1"/>
  <c r="U1817" i="1"/>
  <c r="AM1817" i="1" s="1"/>
  <c r="S1818" i="1"/>
  <c r="U1818" i="1"/>
  <c r="AM1818" i="1" s="1"/>
  <c r="S1819" i="1"/>
  <c r="U1819" i="1"/>
  <c r="AM1819" i="1" s="1"/>
  <c r="S1820" i="1"/>
  <c r="U1820" i="1"/>
  <c r="AM1820" i="1" s="1"/>
  <c r="S1821" i="1"/>
  <c r="U1821" i="1"/>
  <c r="AM1821" i="1" s="1"/>
  <c r="S1822" i="1"/>
  <c r="U1822" i="1"/>
  <c r="AM1822" i="1" s="1"/>
  <c r="S1823" i="1"/>
  <c r="U1823" i="1"/>
  <c r="AM1823" i="1" s="1"/>
  <c r="S1824" i="1"/>
  <c r="U1824" i="1"/>
  <c r="AM1824" i="1" s="1"/>
  <c r="S1825" i="1"/>
  <c r="U1825" i="1"/>
  <c r="AM1825" i="1" s="1"/>
  <c r="S1826" i="1"/>
  <c r="U1826" i="1"/>
  <c r="AM1826" i="1" s="1"/>
  <c r="S1827" i="1"/>
  <c r="U1827" i="1"/>
  <c r="AM1827" i="1"/>
  <c r="S1828" i="1"/>
  <c r="U1828" i="1"/>
  <c r="AM1828" i="1" s="1"/>
  <c r="S1829" i="1"/>
  <c r="U1829" i="1"/>
  <c r="AM1829" i="1" s="1"/>
  <c r="S1830" i="1"/>
  <c r="U1830" i="1"/>
  <c r="AM1830" i="1" s="1"/>
  <c r="S1831" i="1"/>
  <c r="U1831" i="1"/>
  <c r="AM1831" i="1" s="1"/>
  <c r="S1832" i="1"/>
  <c r="U1832" i="1"/>
  <c r="AM1832" i="1" s="1"/>
  <c r="S1833" i="1"/>
  <c r="U1833" i="1"/>
  <c r="AM1833" i="1" s="1"/>
  <c r="S1834" i="1"/>
  <c r="U1834" i="1"/>
  <c r="AM1834" i="1" s="1"/>
  <c r="S1835" i="1"/>
  <c r="U1835" i="1"/>
  <c r="AM1835" i="1" s="1"/>
  <c r="S1836" i="1"/>
  <c r="U1836" i="1"/>
  <c r="AM1836" i="1" s="1"/>
  <c r="S1837" i="1"/>
  <c r="U1837" i="1"/>
  <c r="AM1837" i="1" s="1"/>
  <c r="S1838" i="1"/>
  <c r="U1838" i="1"/>
  <c r="AM1838" i="1" s="1"/>
  <c r="S1839" i="1"/>
  <c r="U1839" i="1"/>
  <c r="AM1839" i="1" s="1"/>
  <c r="S1840" i="1"/>
  <c r="U1840" i="1"/>
  <c r="AM1840" i="1" s="1"/>
  <c r="S1841" i="1"/>
  <c r="U1841" i="1"/>
  <c r="AM1841" i="1" s="1"/>
  <c r="S1842" i="1"/>
  <c r="U1842" i="1"/>
  <c r="AM1842" i="1" s="1"/>
  <c r="S1843" i="1"/>
  <c r="U1843" i="1"/>
  <c r="AM1843" i="1" s="1"/>
  <c r="S1844" i="1"/>
  <c r="U1844" i="1"/>
  <c r="AM1844" i="1" s="1"/>
  <c r="S1845" i="1"/>
  <c r="U1845" i="1"/>
  <c r="AM1845" i="1" s="1"/>
  <c r="S1846" i="1"/>
  <c r="U1846" i="1"/>
  <c r="AM1846" i="1" s="1"/>
  <c r="S1847" i="1"/>
  <c r="U1847" i="1"/>
  <c r="AM1847" i="1" s="1"/>
  <c r="S1848" i="1"/>
  <c r="U1848" i="1"/>
  <c r="AM1848" i="1" s="1"/>
  <c r="S1849" i="1"/>
  <c r="U1849" i="1"/>
  <c r="AM1849" i="1" s="1"/>
  <c r="S1850" i="1"/>
  <c r="U1850" i="1"/>
  <c r="AM1850" i="1" s="1"/>
  <c r="S1851" i="1"/>
  <c r="U1851" i="1"/>
  <c r="AM1851" i="1" s="1"/>
  <c r="S1852" i="1"/>
  <c r="U1852" i="1"/>
  <c r="AM1852" i="1" s="1"/>
  <c r="S1853" i="1"/>
  <c r="U1853" i="1"/>
  <c r="AM1853" i="1" s="1"/>
  <c r="S1854" i="1"/>
  <c r="U1854" i="1"/>
  <c r="AM1854" i="1" s="1"/>
  <c r="S1855" i="1"/>
  <c r="U1855" i="1"/>
  <c r="AM1855" i="1"/>
  <c r="S1856" i="1"/>
  <c r="U1856" i="1"/>
  <c r="AM1856" i="1" s="1"/>
  <c r="S1857" i="1"/>
  <c r="U1857" i="1"/>
  <c r="AM1857" i="1" s="1"/>
  <c r="S1858" i="1"/>
  <c r="U1858" i="1"/>
  <c r="AM1858" i="1" s="1"/>
  <c r="S1859" i="1"/>
  <c r="U1859" i="1"/>
  <c r="AM1859" i="1" s="1"/>
  <c r="S1860" i="1"/>
  <c r="U1860" i="1"/>
  <c r="AM1860" i="1" s="1"/>
  <c r="S1861" i="1"/>
  <c r="U1861" i="1"/>
  <c r="AM1861" i="1" s="1"/>
  <c r="S1862" i="1"/>
  <c r="U1862" i="1"/>
  <c r="AM1862" i="1" s="1"/>
  <c r="S1863" i="1"/>
  <c r="U1863" i="1"/>
  <c r="AM1863" i="1" s="1"/>
  <c r="S1864" i="1"/>
  <c r="U1864" i="1"/>
  <c r="AM1864" i="1" s="1"/>
  <c r="S1865" i="1"/>
  <c r="U1865" i="1"/>
  <c r="AM1865" i="1" s="1"/>
  <c r="S1866" i="1"/>
  <c r="U1866" i="1"/>
  <c r="AM1866" i="1" s="1"/>
  <c r="S1867" i="1"/>
  <c r="U1867" i="1"/>
  <c r="AM1867" i="1"/>
  <c r="S1868" i="1"/>
  <c r="U1868" i="1"/>
  <c r="AM1868" i="1" s="1"/>
  <c r="S1869" i="1"/>
  <c r="U1869" i="1"/>
  <c r="AM1869" i="1" s="1"/>
  <c r="S1870" i="1"/>
  <c r="U1870" i="1"/>
  <c r="AM1870" i="1" s="1"/>
  <c r="S1871" i="1"/>
  <c r="U1871" i="1"/>
  <c r="AM1871" i="1" s="1"/>
  <c r="S1872" i="1"/>
  <c r="U1872" i="1"/>
  <c r="AM1872" i="1" s="1"/>
  <c r="S1873" i="1"/>
  <c r="U1873" i="1"/>
  <c r="AM1873" i="1" s="1"/>
  <c r="S1874" i="1"/>
  <c r="U1874" i="1"/>
  <c r="AM1874" i="1" s="1"/>
  <c r="S1875" i="1"/>
  <c r="U1875" i="1"/>
  <c r="AM1875" i="1" s="1"/>
  <c r="S1876" i="1"/>
  <c r="U1876" i="1"/>
  <c r="AM1876" i="1" s="1"/>
  <c r="S1877" i="1"/>
  <c r="U1877" i="1"/>
  <c r="AM1877" i="1" s="1"/>
  <c r="S1878" i="1"/>
  <c r="U1878" i="1"/>
  <c r="AM1878" i="1" s="1"/>
  <c r="S1879" i="1"/>
  <c r="U1879" i="1"/>
  <c r="AM1879" i="1" s="1"/>
  <c r="S1880" i="1"/>
  <c r="U1880" i="1"/>
  <c r="AM1880" i="1" s="1"/>
  <c r="S1881" i="1"/>
  <c r="U1881" i="1"/>
  <c r="AM1881" i="1" s="1"/>
  <c r="S1882" i="1"/>
  <c r="U1882" i="1"/>
  <c r="AM1882" i="1" s="1"/>
  <c r="S1883" i="1"/>
  <c r="U1883" i="1"/>
  <c r="AM1883" i="1"/>
  <c r="S1884" i="1"/>
  <c r="U1884" i="1"/>
  <c r="AM1884" i="1" s="1"/>
  <c r="S1885" i="1"/>
  <c r="U1885" i="1"/>
  <c r="AM1885" i="1" s="1"/>
  <c r="S1886" i="1"/>
  <c r="U1886" i="1"/>
  <c r="AM1886" i="1" s="1"/>
  <c r="S1887" i="1"/>
  <c r="U1887" i="1"/>
  <c r="AM1887" i="1"/>
  <c r="S1888" i="1"/>
  <c r="U1888" i="1"/>
  <c r="AM1888" i="1" s="1"/>
  <c r="S1889" i="1"/>
  <c r="U1889" i="1"/>
  <c r="AM1889" i="1" s="1"/>
  <c r="S1890" i="1"/>
  <c r="U1890" i="1"/>
  <c r="AM1890" i="1" s="1"/>
  <c r="S1891" i="1"/>
  <c r="U1891" i="1"/>
  <c r="AM1891" i="1" s="1"/>
  <c r="S1892" i="1"/>
  <c r="U1892" i="1"/>
  <c r="AM1892" i="1" s="1"/>
  <c r="S1893" i="1"/>
  <c r="U1893" i="1"/>
  <c r="AM1893" i="1"/>
  <c r="S1894" i="1"/>
  <c r="U1894" i="1"/>
  <c r="AM1894" i="1" s="1"/>
  <c r="S1895" i="1"/>
  <c r="U1895" i="1"/>
  <c r="AM1895" i="1"/>
  <c r="S1896" i="1"/>
  <c r="U1896" i="1"/>
  <c r="AM1896" i="1" s="1"/>
  <c r="S1897" i="1"/>
  <c r="U1897" i="1"/>
  <c r="AM1897" i="1" s="1"/>
  <c r="S1898" i="1"/>
  <c r="U1898" i="1"/>
  <c r="AM1898" i="1" s="1"/>
  <c r="S1899" i="1"/>
  <c r="U1899" i="1"/>
  <c r="AM1899" i="1" s="1"/>
  <c r="S1900" i="1"/>
  <c r="U1900" i="1"/>
  <c r="AM1900" i="1" s="1"/>
  <c r="S1901" i="1"/>
  <c r="U1901" i="1"/>
  <c r="AM1901" i="1" s="1"/>
  <c r="S1902" i="1"/>
  <c r="U1902" i="1"/>
  <c r="AM1902" i="1" s="1"/>
  <c r="S1903" i="1"/>
  <c r="U1903" i="1"/>
  <c r="AM1903" i="1" s="1"/>
  <c r="S1904" i="1"/>
  <c r="U1904" i="1"/>
  <c r="AM1904" i="1" s="1"/>
  <c r="S1905" i="1"/>
  <c r="U1905" i="1"/>
  <c r="AM1905" i="1" s="1"/>
  <c r="S1906" i="1"/>
  <c r="U1906" i="1"/>
  <c r="AM1906" i="1" s="1"/>
  <c r="S1907" i="1"/>
  <c r="U1907" i="1"/>
  <c r="AM1907" i="1" s="1"/>
  <c r="S1908" i="1"/>
  <c r="U1908" i="1"/>
  <c r="AM1908" i="1" s="1"/>
  <c r="S1909" i="1"/>
  <c r="U1909" i="1"/>
  <c r="AM1909" i="1" s="1"/>
  <c r="S1910" i="1"/>
  <c r="U1910" i="1"/>
  <c r="AM1910" i="1" s="1"/>
  <c r="S1911" i="1"/>
  <c r="U1911" i="1"/>
  <c r="AM1911" i="1" s="1"/>
  <c r="S1912" i="1"/>
  <c r="U1912" i="1"/>
  <c r="AM1912" i="1" s="1"/>
  <c r="S1913" i="1"/>
  <c r="U1913" i="1"/>
  <c r="AM1913" i="1" s="1"/>
  <c r="S1914" i="1"/>
  <c r="U1914" i="1"/>
  <c r="AM1914" i="1" s="1"/>
  <c r="S1915" i="1"/>
  <c r="U1915" i="1"/>
  <c r="AM1915" i="1" s="1"/>
  <c r="S1916" i="1"/>
  <c r="U1916" i="1"/>
  <c r="AM1916" i="1" s="1"/>
  <c r="S1917" i="1"/>
  <c r="U1917" i="1"/>
  <c r="AM1917" i="1" s="1"/>
  <c r="S1918" i="1"/>
  <c r="U1918" i="1"/>
  <c r="AM1918" i="1" s="1"/>
  <c r="S1919" i="1"/>
  <c r="U1919" i="1"/>
  <c r="AM1919" i="1" s="1"/>
  <c r="S1920" i="1"/>
  <c r="U1920" i="1"/>
  <c r="AM1920" i="1" s="1"/>
  <c r="S1921" i="1"/>
  <c r="U1921" i="1"/>
  <c r="AM1921" i="1" s="1"/>
  <c r="S1922" i="1"/>
  <c r="U1922" i="1"/>
  <c r="AM1922" i="1" s="1"/>
  <c r="S1923" i="1"/>
  <c r="U1923" i="1"/>
  <c r="AM1923" i="1" s="1"/>
  <c r="S1924" i="1"/>
  <c r="U1924" i="1"/>
  <c r="AM1924" i="1" s="1"/>
  <c r="S1925" i="1"/>
  <c r="U1925" i="1"/>
  <c r="AM1925" i="1" s="1"/>
  <c r="S1926" i="1"/>
  <c r="U1926" i="1"/>
  <c r="AM1926" i="1" s="1"/>
  <c r="S1927" i="1"/>
  <c r="U1927" i="1"/>
  <c r="AM1927" i="1" s="1"/>
  <c r="S1928" i="1"/>
  <c r="U1928" i="1"/>
  <c r="AM1928" i="1" s="1"/>
  <c r="S1929" i="1"/>
  <c r="U1929" i="1"/>
  <c r="AM1929" i="1" s="1"/>
  <c r="S1930" i="1"/>
  <c r="U1930" i="1"/>
  <c r="AM1930" i="1" s="1"/>
  <c r="S1931" i="1"/>
  <c r="U1931" i="1"/>
  <c r="AM1931" i="1" s="1"/>
  <c r="S1932" i="1"/>
  <c r="U1932" i="1"/>
  <c r="AM1932" i="1" s="1"/>
  <c r="S1933" i="1"/>
  <c r="U1933" i="1"/>
  <c r="AM1933" i="1" s="1"/>
  <c r="S1934" i="1"/>
  <c r="U1934" i="1"/>
  <c r="AM1934" i="1" s="1"/>
  <c r="S1935" i="1"/>
  <c r="U1935" i="1"/>
  <c r="AM1935" i="1" s="1"/>
  <c r="S1936" i="1"/>
  <c r="U1936" i="1"/>
  <c r="AM1936" i="1" s="1"/>
  <c r="S1937" i="1"/>
  <c r="U1937" i="1"/>
  <c r="AM1937" i="1" s="1"/>
  <c r="S1938" i="1"/>
  <c r="U1938" i="1"/>
  <c r="AM1938" i="1" s="1"/>
  <c r="S1939" i="1"/>
  <c r="U1939" i="1"/>
  <c r="AM1939" i="1" s="1"/>
  <c r="S1940" i="1"/>
  <c r="U1940" i="1"/>
  <c r="AM1940" i="1" s="1"/>
  <c r="S1941" i="1"/>
  <c r="U1941" i="1"/>
  <c r="AM1941" i="1" s="1"/>
  <c r="S1942" i="1"/>
  <c r="U1942" i="1"/>
  <c r="AM1942" i="1" s="1"/>
  <c r="S1943" i="1"/>
  <c r="U1943" i="1"/>
  <c r="AM1943" i="1" s="1"/>
  <c r="S1944" i="1"/>
  <c r="U1944" i="1"/>
  <c r="AM1944" i="1" s="1"/>
  <c r="S1945" i="1"/>
  <c r="U1945" i="1"/>
  <c r="AM1945" i="1" s="1"/>
  <c r="S1946" i="1"/>
  <c r="U1946" i="1"/>
  <c r="AM1946" i="1" s="1"/>
  <c r="S1947" i="1"/>
  <c r="U1947" i="1"/>
  <c r="AM1947" i="1" s="1"/>
  <c r="S1948" i="1"/>
  <c r="U1948" i="1"/>
  <c r="AM1948" i="1" s="1"/>
  <c r="S1949" i="1"/>
  <c r="U1949" i="1"/>
  <c r="AM1949" i="1" s="1"/>
  <c r="S1950" i="1"/>
  <c r="U1950" i="1"/>
  <c r="AM1950" i="1"/>
  <c r="S1951" i="1"/>
  <c r="U1951" i="1"/>
  <c r="AM1951" i="1" s="1"/>
  <c r="S1952" i="1"/>
  <c r="U1952" i="1"/>
  <c r="AM1952" i="1" s="1"/>
  <c r="S1953" i="1"/>
  <c r="U1953" i="1"/>
  <c r="AM1953" i="1" s="1"/>
  <c r="S1954" i="1"/>
  <c r="U1954" i="1"/>
  <c r="AM1954" i="1" s="1"/>
  <c r="S1955" i="1"/>
  <c r="U1955" i="1"/>
  <c r="AM1955" i="1" s="1"/>
  <c r="S1956" i="1"/>
  <c r="U1956" i="1"/>
  <c r="AM1956" i="1" s="1"/>
  <c r="S1957" i="1"/>
  <c r="U1957" i="1"/>
  <c r="AM1957" i="1" s="1"/>
  <c r="S1958" i="1"/>
  <c r="U1958" i="1"/>
  <c r="AM1958" i="1" s="1"/>
  <c r="S1959" i="1"/>
  <c r="U1959" i="1"/>
  <c r="AM1959" i="1" s="1"/>
  <c r="S1960" i="1"/>
  <c r="U1960" i="1"/>
  <c r="AM1960" i="1"/>
  <c r="S1961" i="1"/>
  <c r="U1961" i="1"/>
  <c r="AM1961" i="1" s="1"/>
  <c r="S1962" i="1"/>
  <c r="U1962" i="1"/>
  <c r="AM1962" i="1" s="1"/>
  <c r="S1963" i="1"/>
  <c r="U1963" i="1"/>
  <c r="AM1963" i="1" s="1"/>
  <c r="S1964" i="1"/>
  <c r="U1964" i="1"/>
  <c r="AM1964" i="1" s="1"/>
  <c r="S1965" i="1"/>
  <c r="U1965" i="1"/>
  <c r="AM1965" i="1" s="1"/>
  <c r="S1966" i="1"/>
  <c r="U1966" i="1"/>
  <c r="AM1966" i="1" s="1"/>
  <c r="S1967" i="1"/>
  <c r="U1967" i="1"/>
  <c r="AM1967" i="1" s="1"/>
  <c r="S1968" i="1"/>
  <c r="U1968" i="1"/>
  <c r="AM1968" i="1" s="1"/>
  <c r="S1969" i="1"/>
  <c r="U1969" i="1"/>
  <c r="AM1969" i="1" s="1"/>
  <c r="S1970" i="1"/>
  <c r="U1970" i="1"/>
  <c r="AM1970" i="1" s="1"/>
  <c r="S1971" i="1"/>
  <c r="U1971" i="1"/>
  <c r="AM1971" i="1" s="1"/>
  <c r="S1972" i="1"/>
  <c r="U1972" i="1"/>
  <c r="AM1972" i="1" s="1"/>
  <c r="S1973" i="1"/>
  <c r="U1973" i="1"/>
  <c r="AM1973" i="1" s="1"/>
  <c r="S1974" i="1"/>
  <c r="U1974" i="1"/>
  <c r="AM1974" i="1" s="1"/>
  <c r="S1975" i="1"/>
  <c r="U1975" i="1"/>
  <c r="AM1975" i="1" s="1"/>
  <c r="S1976" i="1"/>
  <c r="U1976" i="1"/>
  <c r="AM1976" i="1" s="1"/>
  <c r="S1977" i="1"/>
  <c r="U1977" i="1"/>
  <c r="AM1977" i="1" s="1"/>
  <c r="S1978" i="1"/>
  <c r="U1978" i="1"/>
  <c r="AM1978" i="1" s="1"/>
  <c r="S1979" i="1"/>
  <c r="U1979" i="1"/>
  <c r="AM1979" i="1" s="1"/>
  <c r="S1980" i="1"/>
  <c r="U1980" i="1"/>
  <c r="AM1980" i="1" s="1"/>
  <c r="S1981" i="1"/>
  <c r="U1981" i="1"/>
  <c r="AM1981" i="1" s="1"/>
  <c r="S1982" i="1"/>
  <c r="U1982" i="1"/>
  <c r="AM1982" i="1"/>
  <c r="S1983" i="1"/>
  <c r="U1983" i="1"/>
  <c r="AM1983" i="1" s="1"/>
  <c r="S1984" i="1"/>
  <c r="U1984" i="1"/>
  <c r="AM1984" i="1" s="1"/>
  <c r="AV1984" i="1"/>
  <c r="S1985" i="1"/>
  <c r="U1985" i="1"/>
  <c r="AM1985" i="1" s="1"/>
  <c r="S1986" i="1"/>
  <c r="U1986" i="1"/>
  <c r="AM1986" i="1" s="1"/>
  <c r="S1987" i="1"/>
  <c r="U1987" i="1"/>
  <c r="AM1987" i="1"/>
  <c r="S1988" i="1"/>
  <c r="U1988" i="1"/>
  <c r="AM1988" i="1" s="1"/>
  <c r="S1989" i="1"/>
  <c r="U1989" i="1"/>
  <c r="AM1989" i="1" s="1"/>
  <c r="S1990" i="1"/>
  <c r="U1990" i="1"/>
  <c r="AM1990" i="1" s="1"/>
  <c r="S1991" i="1"/>
  <c r="U1991" i="1"/>
  <c r="AM1991" i="1" s="1"/>
  <c r="S1992" i="1"/>
  <c r="U1992" i="1"/>
  <c r="AM1992" i="1" s="1"/>
  <c r="S1993" i="1"/>
  <c r="U1993" i="1"/>
  <c r="AM1993" i="1" s="1"/>
  <c r="S1994" i="1"/>
  <c r="U1994" i="1"/>
  <c r="AM1994" i="1" s="1"/>
  <c r="S1995" i="1"/>
  <c r="U1995" i="1"/>
  <c r="AM1995" i="1" s="1"/>
  <c r="S1996" i="1"/>
  <c r="U1996" i="1"/>
  <c r="AM1996" i="1" s="1"/>
  <c r="S1997" i="1"/>
  <c r="U1997" i="1"/>
  <c r="AM1997" i="1"/>
  <c r="S1998" i="1"/>
  <c r="U1998" i="1"/>
  <c r="AM1998" i="1" s="1"/>
  <c r="S1999" i="1"/>
  <c r="U1999" i="1"/>
  <c r="AM1999" i="1" s="1"/>
  <c r="S2000" i="1"/>
  <c r="U2000" i="1"/>
  <c r="AM2000" i="1" s="1"/>
  <c r="S2001" i="1"/>
  <c r="U2001" i="1"/>
  <c r="AM2001" i="1" s="1"/>
  <c r="S2002" i="1"/>
  <c r="U2002" i="1"/>
  <c r="AM2002" i="1" s="1"/>
  <c r="AW2002" i="1"/>
  <c r="S2003" i="1"/>
  <c r="U2003" i="1"/>
  <c r="AM2003" i="1" s="1"/>
  <c r="S2004" i="1"/>
  <c r="U2004" i="1"/>
  <c r="AM2004" i="1" s="1"/>
  <c r="S2005" i="1"/>
  <c r="U2005" i="1"/>
  <c r="AM2005" i="1"/>
  <c r="S2006" i="1"/>
  <c r="U2006" i="1"/>
  <c r="AM2006" i="1" s="1"/>
  <c r="S2007" i="1"/>
  <c r="U2007" i="1"/>
  <c r="AM2007" i="1" s="1"/>
  <c r="S2008" i="1"/>
  <c r="U2008" i="1"/>
  <c r="AM2008" i="1" s="1"/>
  <c r="S2009" i="1"/>
  <c r="U2009" i="1"/>
  <c r="AM2009" i="1" s="1"/>
  <c r="S2010" i="1"/>
  <c r="U2010" i="1"/>
  <c r="AM2010" i="1" s="1"/>
  <c r="S2011" i="1"/>
  <c r="U2011" i="1"/>
  <c r="AM2011" i="1" s="1"/>
  <c r="AR2011" i="1"/>
  <c r="S2012" i="1"/>
  <c r="U2012" i="1"/>
  <c r="AM2012" i="1" s="1"/>
  <c r="S2013" i="1"/>
  <c r="U2013" i="1"/>
  <c r="AM2013" i="1" s="1"/>
  <c r="S2014" i="1"/>
  <c r="U2014" i="1"/>
  <c r="AM2014" i="1" s="1"/>
  <c r="S2015" i="1"/>
  <c r="U2015" i="1"/>
  <c r="AM2015" i="1" s="1"/>
  <c r="S2016" i="1"/>
  <c r="U2016" i="1"/>
  <c r="AM2016" i="1" s="1"/>
  <c r="S2017" i="1"/>
  <c r="U2017" i="1"/>
  <c r="AM2017" i="1" s="1"/>
  <c r="S2018" i="1"/>
  <c r="U2018" i="1"/>
  <c r="AM2018" i="1" s="1"/>
  <c r="S2019" i="1"/>
  <c r="U2019" i="1"/>
  <c r="AM2019" i="1" s="1"/>
  <c r="S2020" i="1"/>
  <c r="U2020" i="1"/>
  <c r="AM2020" i="1" s="1"/>
  <c r="S2021" i="1"/>
  <c r="U2021" i="1"/>
  <c r="AM2021" i="1" s="1"/>
  <c r="S2022" i="1"/>
  <c r="U2022" i="1"/>
  <c r="AM2022" i="1" s="1"/>
  <c r="AW2022" i="1" s="1"/>
  <c r="S2023" i="1"/>
  <c r="U2023" i="1"/>
  <c r="AM2023" i="1" s="1"/>
  <c r="S2024" i="1"/>
  <c r="U2024" i="1"/>
  <c r="AM2024" i="1" s="1"/>
  <c r="S2025" i="1"/>
  <c r="U2025" i="1"/>
  <c r="AM2025" i="1" s="1"/>
  <c r="S2026" i="1"/>
  <c r="U2026" i="1"/>
  <c r="AM2026" i="1" s="1"/>
  <c r="S2027" i="1"/>
  <c r="U2027" i="1"/>
  <c r="AM2027" i="1" s="1"/>
  <c r="AV2027" i="1" s="1"/>
  <c r="S2028" i="1"/>
  <c r="U2028" i="1"/>
  <c r="AM2028" i="1" s="1"/>
  <c r="S2029" i="1"/>
  <c r="U2029" i="1"/>
  <c r="AM2029" i="1" s="1"/>
  <c r="S2030" i="1"/>
  <c r="U2030" i="1"/>
  <c r="AM2030" i="1" s="1"/>
  <c r="S2031" i="1"/>
  <c r="U2031" i="1"/>
  <c r="AM2031" i="1" s="1"/>
  <c r="AW2031" i="1" s="1"/>
  <c r="S2032" i="1"/>
  <c r="U2032" i="1"/>
  <c r="AM2032" i="1" s="1"/>
  <c r="S2033" i="1"/>
  <c r="U2033" i="1"/>
  <c r="AM2033" i="1" s="1"/>
  <c r="S2034" i="1"/>
  <c r="U2034" i="1"/>
  <c r="AM2034" i="1" s="1"/>
  <c r="S2035" i="1"/>
  <c r="U2035" i="1"/>
  <c r="AM2035" i="1" s="1"/>
  <c r="S2036" i="1"/>
  <c r="U2036" i="1"/>
  <c r="AM2036" i="1"/>
  <c r="AW2036" i="1" s="1"/>
  <c r="S2037" i="1"/>
  <c r="U2037" i="1"/>
  <c r="AM2037" i="1" s="1"/>
  <c r="S2038" i="1"/>
  <c r="U2038" i="1"/>
  <c r="AM2038" i="1" s="1"/>
  <c r="S2039" i="1"/>
  <c r="U2039" i="1"/>
  <c r="AM2039" i="1" s="1"/>
  <c r="S2040" i="1"/>
  <c r="U2040" i="1"/>
  <c r="AM2040" i="1" s="1"/>
  <c r="S2041" i="1"/>
  <c r="U2041" i="1"/>
  <c r="AM2041" i="1"/>
  <c r="S2042" i="1"/>
  <c r="U2042" i="1"/>
  <c r="AM2042" i="1" s="1"/>
  <c r="S2043" i="1"/>
  <c r="U2043" i="1"/>
  <c r="AM2043" i="1" s="1"/>
  <c r="S2044" i="1"/>
  <c r="U2044" i="1"/>
  <c r="AM2044" i="1" s="1"/>
  <c r="S2045" i="1"/>
  <c r="U2045" i="1"/>
  <c r="AM2045" i="1" s="1"/>
  <c r="S2046" i="1"/>
  <c r="U2046" i="1"/>
  <c r="AM2046" i="1" s="1"/>
  <c r="S2047" i="1"/>
  <c r="U2047" i="1"/>
  <c r="AM2047" i="1" s="1"/>
  <c r="S2048" i="1"/>
  <c r="U2048" i="1"/>
  <c r="AM2048" i="1" s="1"/>
  <c r="S2049" i="1"/>
  <c r="U2049" i="1"/>
  <c r="AM2049" i="1" s="1"/>
  <c r="S2050" i="1"/>
  <c r="U2050" i="1"/>
  <c r="AM2050" i="1" s="1"/>
  <c r="S2051" i="1"/>
  <c r="U2051" i="1"/>
  <c r="AM2051" i="1" s="1"/>
  <c r="S2052" i="1"/>
  <c r="U2052" i="1"/>
  <c r="AM2052" i="1" s="1"/>
  <c r="S2053" i="1"/>
  <c r="U2053" i="1"/>
  <c r="AM2053" i="1" s="1"/>
  <c r="S2054" i="1"/>
  <c r="U2054" i="1"/>
  <c r="AM2054" i="1" s="1"/>
  <c r="S2055" i="1"/>
  <c r="U2055" i="1"/>
  <c r="AM2055" i="1" s="1"/>
  <c r="S2056" i="1"/>
  <c r="U2056" i="1"/>
  <c r="AM2056" i="1" s="1"/>
  <c r="S2057" i="1"/>
  <c r="U2057" i="1"/>
  <c r="AM2057" i="1" s="1"/>
  <c r="AW2057" i="1"/>
  <c r="S2058" i="1"/>
  <c r="U2058" i="1"/>
  <c r="AM2058" i="1" s="1"/>
  <c r="S2059" i="1"/>
  <c r="U2059" i="1"/>
  <c r="AM2059" i="1" s="1"/>
  <c r="S2060" i="1"/>
  <c r="U2060" i="1"/>
  <c r="AM2060" i="1" s="1"/>
  <c r="S2061" i="1"/>
  <c r="U2061" i="1"/>
  <c r="AM2061" i="1" s="1"/>
  <c r="S2062" i="1"/>
  <c r="U2062" i="1"/>
  <c r="AM2062" i="1" s="1"/>
  <c r="S2063" i="1"/>
  <c r="U2063" i="1"/>
  <c r="AM2063" i="1" s="1"/>
  <c r="S2064" i="1"/>
  <c r="U2064" i="1"/>
  <c r="AM2064" i="1" s="1"/>
  <c r="S2065" i="1"/>
  <c r="U2065" i="1"/>
  <c r="AM2065" i="1" s="1"/>
  <c r="S2066" i="1"/>
  <c r="U2066" i="1"/>
  <c r="AM2066" i="1" s="1"/>
  <c r="S2067" i="1"/>
  <c r="U2067" i="1"/>
  <c r="AM2067" i="1" s="1"/>
  <c r="S2068" i="1"/>
  <c r="U2068" i="1"/>
  <c r="AM2068" i="1" s="1"/>
  <c r="S2069" i="1"/>
  <c r="U2069" i="1"/>
  <c r="AM2069" i="1" s="1"/>
  <c r="S2070" i="1"/>
  <c r="U2070" i="1"/>
  <c r="AM2070" i="1" s="1"/>
  <c r="S2071" i="1"/>
  <c r="U2071" i="1"/>
  <c r="AM2071" i="1" s="1"/>
  <c r="S2072" i="1"/>
  <c r="U2072" i="1"/>
  <c r="AM2072" i="1" s="1"/>
  <c r="S2073" i="1"/>
  <c r="U2073" i="1"/>
  <c r="AM2073" i="1" s="1"/>
  <c r="S2074" i="1"/>
  <c r="U2074" i="1"/>
  <c r="AM2074" i="1" s="1"/>
  <c r="S2075" i="1"/>
  <c r="U2075" i="1"/>
  <c r="AM2075" i="1" s="1"/>
  <c r="S2076" i="1"/>
  <c r="U2076" i="1"/>
  <c r="AM2076" i="1" s="1"/>
  <c r="S2077" i="1"/>
  <c r="U2077" i="1"/>
  <c r="AM2077" i="1" s="1"/>
  <c r="S2078" i="1"/>
  <c r="U2078" i="1"/>
  <c r="AM2078" i="1" s="1"/>
  <c r="S2079" i="1"/>
  <c r="U2079" i="1"/>
  <c r="AM2079" i="1" s="1"/>
  <c r="S2080" i="1"/>
  <c r="U2080" i="1"/>
  <c r="AM2080" i="1" s="1"/>
  <c r="S2081" i="1"/>
  <c r="U2081" i="1"/>
  <c r="AM2081" i="1" s="1"/>
  <c r="S2082" i="1"/>
  <c r="U2082" i="1"/>
  <c r="AM2082" i="1" s="1"/>
  <c r="S2083" i="1"/>
  <c r="U2083" i="1"/>
  <c r="AM2083" i="1" s="1"/>
  <c r="S2084" i="1"/>
  <c r="U2084" i="1"/>
  <c r="AM2084" i="1" s="1"/>
  <c r="S2085" i="1"/>
  <c r="U2085" i="1"/>
  <c r="AM2085" i="1" s="1"/>
  <c r="S2086" i="1"/>
  <c r="U2086" i="1"/>
  <c r="AM2086" i="1" s="1"/>
  <c r="S2087" i="1"/>
  <c r="U2087" i="1"/>
  <c r="AM2087" i="1" s="1"/>
  <c r="S2088" i="1"/>
  <c r="U2088" i="1"/>
  <c r="AM2088" i="1" s="1"/>
  <c r="S2089" i="1"/>
  <c r="U2089" i="1"/>
  <c r="AM2089" i="1" s="1"/>
  <c r="S2090" i="1"/>
  <c r="U2090" i="1"/>
  <c r="AM2090" i="1" s="1"/>
  <c r="S2091" i="1"/>
  <c r="U2091" i="1"/>
  <c r="AM2091" i="1" s="1"/>
  <c r="S2092" i="1"/>
  <c r="U2092" i="1"/>
  <c r="AM2092" i="1" s="1"/>
  <c r="S2093" i="1"/>
  <c r="U2093" i="1"/>
  <c r="AM2093" i="1" s="1"/>
  <c r="S2094" i="1"/>
  <c r="U2094" i="1"/>
  <c r="AM2094" i="1" s="1"/>
  <c r="S2095" i="1"/>
  <c r="U2095" i="1"/>
  <c r="AM2095" i="1" s="1"/>
  <c r="S2096" i="1"/>
  <c r="U2096" i="1"/>
  <c r="AM2096" i="1" s="1"/>
  <c r="S2097" i="1"/>
  <c r="U2097" i="1"/>
  <c r="AM2097" i="1" s="1"/>
  <c r="S2098" i="1"/>
  <c r="U2098" i="1"/>
  <c r="AM2098" i="1" s="1"/>
  <c r="S2099" i="1"/>
  <c r="U2099" i="1"/>
  <c r="AM2099" i="1" s="1"/>
  <c r="S2100" i="1"/>
  <c r="U2100" i="1"/>
  <c r="AM2100" i="1" s="1"/>
  <c r="S2101" i="1"/>
  <c r="U2101" i="1"/>
  <c r="AM2101" i="1" s="1"/>
  <c r="S2102" i="1"/>
  <c r="U2102" i="1"/>
  <c r="AM2102" i="1" s="1"/>
  <c r="S2103" i="1"/>
  <c r="U2103" i="1"/>
  <c r="AM2103" i="1" s="1"/>
  <c r="S2104" i="1"/>
  <c r="U2104" i="1"/>
  <c r="AM2104" i="1" s="1"/>
  <c r="S2105" i="1"/>
  <c r="U2105" i="1"/>
  <c r="AM2105" i="1" s="1"/>
  <c r="AV2105" i="1"/>
  <c r="S2106" i="1"/>
  <c r="U2106" i="1"/>
  <c r="AM2106" i="1" s="1"/>
  <c r="S2107" i="1"/>
  <c r="U2107" i="1"/>
  <c r="AM2107" i="1" s="1"/>
  <c r="S2108" i="1"/>
  <c r="U2108" i="1"/>
  <c r="AM2108" i="1" s="1"/>
  <c r="S2109" i="1"/>
  <c r="U2109" i="1"/>
  <c r="AM2109" i="1" s="1"/>
  <c r="S2110" i="1"/>
  <c r="U2110" i="1"/>
  <c r="AM2110" i="1" s="1"/>
  <c r="AU2110" i="1" s="1"/>
  <c r="S2111" i="1"/>
  <c r="U2111" i="1"/>
  <c r="AM2111" i="1" s="1"/>
  <c r="S2112" i="1"/>
  <c r="U2112" i="1"/>
  <c r="AM2112" i="1" s="1"/>
  <c r="S2113" i="1"/>
  <c r="U2113" i="1"/>
  <c r="AM2113" i="1" s="1"/>
  <c r="S2114" i="1"/>
  <c r="U2114" i="1"/>
  <c r="AM2114" i="1" s="1"/>
  <c r="S2115" i="1"/>
  <c r="U2115" i="1"/>
  <c r="AM2115" i="1" s="1"/>
  <c r="S2116" i="1"/>
  <c r="U2116" i="1"/>
  <c r="AM2116" i="1" s="1"/>
  <c r="S2117" i="1"/>
  <c r="U2117" i="1"/>
  <c r="AM2117" i="1" s="1"/>
  <c r="S2118" i="1"/>
  <c r="U2118" i="1"/>
  <c r="AM2118" i="1" s="1"/>
  <c r="S2119" i="1"/>
  <c r="U2119" i="1"/>
  <c r="AM2119" i="1" s="1"/>
  <c r="S2120" i="1"/>
  <c r="U2120" i="1"/>
  <c r="AM2120" i="1" s="1"/>
  <c r="S2121" i="1"/>
  <c r="U2121" i="1"/>
  <c r="AM2121" i="1" s="1"/>
  <c r="S2122" i="1"/>
  <c r="U2122" i="1"/>
  <c r="AM2122" i="1" s="1"/>
  <c r="S2123" i="1"/>
  <c r="U2123" i="1"/>
  <c r="AM2123" i="1" s="1"/>
  <c r="S2124" i="1"/>
  <c r="U2124" i="1"/>
  <c r="AM2124" i="1" s="1"/>
  <c r="S2125" i="1"/>
  <c r="U2125" i="1"/>
  <c r="AM2125" i="1" s="1"/>
  <c r="S2126" i="1"/>
  <c r="U2126" i="1"/>
  <c r="AM2126" i="1" s="1"/>
  <c r="S2127" i="1"/>
  <c r="U2127" i="1"/>
  <c r="AM2127" i="1" s="1"/>
  <c r="S2128" i="1"/>
  <c r="U2128" i="1"/>
  <c r="AM2128" i="1" s="1"/>
  <c r="S2129" i="1"/>
  <c r="U2129" i="1"/>
  <c r="AM2129" i="1" s="1"/>
  <c r="S2130" i="1"/>
  <c r="U2130" i="1"/>
  <c r="AM2130" i="1" s="1"/>
  <c r="S2131" i="1"/>
  <c r="U2131" i="1"/>
  <c r="AM2131" i="1" s="1"/>
  <c r="S2132" i="1"/>
  <c r="U2132" i="1"/>
  <c r="AM2132" i="1" s="1"/>
  <c r="S2133" i="1"/>
  <c r="U2133" i="1"/>
  <c r="AM2133" i="1" s="1"/>
  <c r="S2134" i="1"/>
  <c r="U2134" i="1"/>
  <c r="AM2134" i="1"/>
  <c r="S2135" i="1"/>
  <c r="U2135" i="1"/>
  <c r="AM2135" i="1" s="1"/>
  <c r="S2136" i="1"/>
  <c r="U2136" i="1"/>
  <c r="AM2136" i="1" s="1"/>
  <c r="S2137" i="1"/>
  <c r="U2137" i="1"/>
  <c r="AM2137" i="1" s="1"/>
  <c r="S2138" i="1"/>
  <c r="U2138" i="1"/>
  <c r="AM2138" i="1" s="1"/>
  <c r="S2139" i="1"/>
  <c r="U2139" i="1"/>
  <c r="AM2139" i="1" s="1"/>
  <c r="S2140" i="1"/>
  <c r="U2140" i="1"/>
  <c r="AM2140" i="1" s="1"/>
  <c r="S2141" i="1"/>
  <c r="U2141" i="1"/>
  <c r="AM2141" i="1"/>
  <c r="S2142" i="1"/>
  <c r="U2142" i="1"/>
  <c r="AM2142" i="1" s="1"/>
  <c r="S2143" i="1"/>
  <c r="U2143" i="1"/>
  <c r="AM2143" i="1" s="1"/>
  <c r="S2144" i="1"/>
  <c r="U2144" i="1"/>
  <c r="AM2144" i="1" s="1"/>
  <c r="S2145" i="1"/>
  <c r="U2145" i="1"/>
  <c r="AM2145" i="1" s="1"/>
  <c r="S2146" i="1"/>
  <c r="U2146" i="1"/>
  <c r="AM2146" i="1" s="1"/>
  <c r="S2147" i="1"/>
  <c r="U2147" i="1"/>
  <c r="AM2147" i="1" s="1"/>
  <c r="S2148" i="1"/>
  <c r="U2148" i="1"/>
  <c r="AM2148" i="1" s="1"/>
  <c r="S2149" i="1"/>
  <c r="U2149" i="1"/>
  <c r="AM2149" i="1" s="1"/>
  <c r="S2150" i="1"/>
  <c r="U2150" i="1"/>
  <c r="AM2150" i="1" s="1"/>
  <c r="AV2150" i="1" s="1"/>
  <c r="S2151" i="1"/>
  <c r="U2151" i="1"/>
  <c r="AM2151" i="1" s="1"/>
  <c r="S2152" i="1"/>
  <c r="U2152" i="1"/>
  <c r="AM2152" i="1" s="1"/>
  <c r="S2153" i="1"/>
  <c r="U2153" i="1"/>
  <c r="AM2153" i="1" s="1"/>
  <c r="S2154" i="1"/>
  <c r="U2154" i="1"/>
  <c r="AM2154" i="1" s="1"/>
  <c r="S2155" i="1"/>
  <c r="U2155" i="1"/>
  <c r="AM2155" i="1" s="1"/>
  <c r="S2156" i="1"/>
  <c r="U2156" i="1"/>
  <c r="AM2156" i="1"/>
  <c r="S2157" i="1"/>
  <c r="U2157" i="1"/>
  <c r="AM2157" i="1" s="1"/>
  <c r="S2158" i="1"/>
  <c r="U2158" i="1"/>
  <c r="AM2158" i="1" s="1"/>
  <c r="S2159" i="1"/>
  <c r="U2159" i="1"/>
  <c r="AM2159" i="1" s="1"/>
  <c r="S2160" i="1"/>
  <c r="U2160" i="1"/>
  <c r="AM2160" i="1" s="1"/>
  <c r="S2161" i="1"/>
  <c r="U2161" i="1"/>
  <c r="AM2161" i="1" s="1"/>
  <c r="S2162" i="1"/>
  <c r="U2162" i="1"/>
  <c r="AM2162" i="1" s="1"/>
  <c r="S2163" i="1"/>
  <c r="U2163" i="1"/>
  <c r="AM2163" i="1" s="1"/>
  <c r="S2164" i="1"/>
  <c r="U2164" i="1"/>
  <c r="AM2164" i="1" s="1"/>
  <c r="S2165" i="1"/>
  <c r="U2165" i="1"/>
  <c r="AM2165" i="1" s="1"/>
  <c r="S2166" i="1"/>
  <c r="U2166" i="1"/>
  <c r="AM2166" i="1" s="1"/>
  <c r="S2167" i="1"/>
  <c r="U2167" i="1"/>
  <c r="AM2167" i="1" s="1"/>
  <c r="AW2167" i="1" s="1"/>
  <c r="S2168" i="1"/>
  <c r="U2168" i="1"/>
  <c r="AM2168" i="1" s="1"/>
  <c r="S2169" i="1"/>
  <c r="U2169" i="1"/>
  <c r="AM2169" i="1" s="1"/>
  <c r="AU2169" i="1" s="1"/>
  <c r="S2170" i="1"/>
  <c r="U2170" i="1"/>
  <c r="AM2170" i="1" s="1"/>
  <c r="S2171" i="1"/>
  <c r="U2171" i="1"/>
  <c r="AM2171" i="1" s="1"/>
  <c r="S2172" i="1"/>
  <c r="U2172" i="1"/>
  <c r="AM2172" i="1" s="1"/>
  <c r="S2173" i="1"/>
  <c r="U2173" i="1"/>
  <c r="AM2173" i="1" s="1"/>
  <c r="S2174" i="1"/>
  <c r="U2174" i="1"/>
  <c r="AM2174" i="1" s="1"/>
  <c r="S2175" i="1"/>
  <c r="U2175" i="1"/>
  <c r="AM2175" i="1" s="1"/>
  <c r="S2176" i="1"/>
  <c r="U2176" i="1"/>
  <c r="AM2176" i="1" s="1"/>
  <c r="S2177" i="1"/>
  <c r="U2177" i="1"/>
  <c r="AM2177" i="1" s="1"/>
  <c r="S2178" i="1"/>
  <c r="U2178" i="1"/>
  <c r="AM2178" i="1" s="1"/>
  <c r="S2179" i="1"/>
  <c r="U2179" i="1"/>
  <c r="AM2179" i="1" s="1"/>
  <c r="S2180" i="1"/>
  <c r="U2180" i="1"/>
  <c r="AM2180" i="1" s="1"/>
  <c r="S2181" i="1"/>
  <c r="U2181" i="1"/>
  <c r="AM2181" i="1" s="1"/>
  <c r="S2182" i="1"/>
  <c r="U2182" i="1"/>
  <c r="AM2182" i="1" s="1"/>
  <c r="S2183" i="1"/>
  <c r="U2183" i="1"/>
  <c r="AM2183" i="1" s="1"/>
  <c r="S2184" i="1"/>
  <c r="U2184" i="1"/>
  <c r="AM2184" i="1" s="1"/>
  <c r="S2185" i="1"/>
  <c r="U2185" i="1"/>
  <c r="AM2185" i="1" s="1"/>
  <c r="S2186" i="1"/>
  <c r="U2186" i="1"/>
  <c r="AM2186" i="1"/>
  <c r="S2187" i="1"/>
  <c r="U2187" i="1"/>
  <c r="AM2187" i="1" s="1"/>
  <c r="S2188" i="1"/>
  <c r="U2188" i="1"/>
  <c r="AM2188" i="1" s="1"/>
  <c r="S2189" i="1"/>
  <c r="U2189" i="1"/>
  <c r="AM2189" i="1" s="1"/>
  <c r="S2190" i="1"/>
  <c r="U2190" i="1"/>
  <c r="AM2190" i="1" s="1"/>
  <c r="S2191" i="1"/>
  <c r="U2191" i="1"/>
  <c r="AM2191" i="1" s="1"/>
  <c r="S2192" i="1"/>
  <c r="U2192" i="1"/>
  <c r="AM2192" i="1" s="1"/>
  <c r="S2193" i="1"/>
  <c r="U2193" i="1"/>
  <c r="AM2193" i="1" s="1"/>
  <c r="S2194" i="1"/>
  <c r="U2194" i="1"/>
  <c r="AM2194" i="1" s="1"/>
  <c r="S2195" i="1"/>
  <c r="U2195" i="1"/>
  <c r="AM2195" i="1" s="1"/>
  <c r="S2196" i="1"/>
  <c r="U2196" i="1"/>
  <c r="AM2196" i="1" s="1"/>
  <c r="S2197" i="1"/>
  <c r="U2197" i="1"/>
  <c r="AM2197" i="1" s="1"/>
  <c r="S2198" i="1"/>
  <c r="U2198" i="1"/>
  <c r="AM2198" i="1" s="1"/>
  <c r="S2199" i="1"/>
  <c r="U2199" i="1"/>
  <c r="AM2199" i="1" s="1"/>
  <c r="S2200" i="1"/>
  <c r="U2200" i="1"/>
  <c r="AM2200" i="1" s="1"/>
  <c r="S2201" i="1"/>
  <c r="U2201" i="1"/>
  <c r="AM2201" i="1" s="1"/>
  <c r="S2202" i="1"/>
  <c r="U2202" i="1"/>
  <c r="AM2202" i="1" s="1"/>
  <c r="S2203" i="1"/>
  <c r="U2203" i="1"/>
  <c r="AM2203" i="1" s="1"/>
  <c r="S2204" i="1"/>
  <c r="U2204" i="1"/>
  <c r="AM2204" i="1" s="1"/>
  <c r="S2205" i="1"/>
  <c r="U2205" i="1"/>
  <c r="AM2205" i="1" s="1"/>
  <c r="S2206" i="1"/>
  <c r="U2206" i="1"/>
  <c r="AM2206" i="1" s="1"/>
  <c r="S2207" i="1"/>
  <c r="U2207" i="1"/>
  <c r="AM2207" i="1" s="1"/>
  <c r="S2208" i="1"/>
  <c r="U2208" i="1"/>
  <c r="AM2208" i="1" s="1"/>
  <c r="AW2208" i="1" s="1"/>
  <c r="S2209" i="1"/>
  <c r="U2209" i="1"/>
  <c r="AM2209" i="1" s="1"/>
  <c r="S2210" i="1"/>
  <c r="U2210" i="1"/>
  <c r="AM2210" i="1" s="1"/>
  <c r="S2211" i="1"/>
  <c r="U2211" i="1"/>
  <c r="AM2211" i="1" s="1"/>
  <c r="S2212" i="1"/>
  <c r="U2212" i="1"/>
  <c r="AM2212" i="1" s="1"/>
  <c r="S2213" i="1"/>
  <c r="U2213" i="1"/>
  <c r="AM2213" i="1" s="1"/>
  <c r="S2214" i="1"/>
  <c r="U2214" i="1"/>
  <c r="AM2214" i="1" s="1"/>
  <c r="S2215" i="1"/>
  <c r="U2215" i="1"/>
  <c r="AM2215" i="1" s="1"/>
  <c r="S2216" i="1"/>
  <c r="U2216" i="1"/>
  <c r="AM2216" i="1" s="1"/>
  <c r="S2217" i="1"/>
  <c r="U2217" i="1"/>
  <c r="AM2217" i="1" s="1"/>
  <c r="S2218" i="1"/>
  <c r="U2218" i="1"/>
  <c r="AM2218" i="1" s="1"/>
  <c r="S2219" i="1"/>
  <c r="U2219" i="1"/>
  <c r="AM2219" i="1"/>
  <c r="S2220" i="1"/>
  <c r="U2220" i="1"/>
  <c r="AM2220" i="1" s="1"/>
  <c r="S2221" i="1"/>
  <c r="U2221" i="1"/>
  <c r="AM2221" i="1" s="1"/>
  <c r="S2222" i="1"/>
  <c r="U2222" i="1"/>
  <c r="AM2222" i="1" s="1"/>
  <c r="S2223" i="1"/>
  <c r="U2223" i="1"/>
  <c r="AM2223" i="1" s="1"/>
  <c r="S2224" i="1"/>
  <c r="U2224" i="1"/>
  <c r="AM2224" i="1" s="1"/>
  <c r="S2225" i="1"/>
  <c r="U2225" i="1"/>
  <c r="AM2225" i="1" s="1"/>
  <c r="S2226" i="1"/>
  <c r="U2226" i="1"/>
  <c r="AM2226" i="1" s="1"/>
  <c r="S2227" i="1"/>
  <c r="U2227" i="1"/>
  <c r="AM2227" i="1" s="1"/>
  <c r="S2228" i="1"/>
  <c r="U2228" i="1"/>
  <c r="AM2228" i="1" s="1"/>
  <c r="S2229" i="1"/>
  <c r="U2229" i="1"/>
  <c r="AM2229" i="1"/>
  <c r="S2230" i="1"/>
  <c r="U2230" i="1"/>
  <c r="AM2230" i="1" s="1"/>
  <c r="S2231" i="1"/>
  <c r="U2231" i="1"/>
  <c r="AM2231" i="1" s="1"/>
  <c r="S2232" i="1"/>
  <c r="U2232" i="1"/>
  <c r="AM2232" i="1" s="1"/>
  <c r="S2233" i="1"/>
  <c r="U2233" i="1"/>
  <c r="AM2233" i="1" s="1"/>
  <c r="S2234" i="1"/>
  <c r="U2234" i="1"/>
  <c r="AM2234" i="1" s="1"/>
  <c r="S2235" i="1"/>
  <c r="U2235" i="1"/>
  <c r="AM2235" i="1" s="1"/>
  <c r="S2236" i="1"/>
  <c r="U2236" i="1"/>
  <c r="AM2236" i="1" s="1"/>
  <c r="S2237" i="1"/>
  <c r="U2237" i="1"/>
  <c r="AM2237" i="1" s="1"/>
  <c r="S2238" i="1"/>
  <c r="U2238" i="1"/>
  <c r="AM2238" i="1" s="1"/>
  <c r="S2239" i="1"/>
  <c r="U2239" i="1"/>
  <c r="AM2239" i="1" s="1"/>
  <c r="S2240" i="1"/>
  <c r="U2240" i="1"/>
  <c r="AM2240" i="1" s="1"/>
  <c r="S2241" i="1"/>
  <c r="U2241" i="1"/>
  <c r="AM2241" i="1" s="1"/>
  <c r="S2242" i="1"/>
  <c r="U2242" i="1"/>
  <c r="AM2242" i="1" s="1"/>
  <c r="S2243" i="1"/>
  <c r="U2243" i="1"/>
  <c r="AM2243" i="1" s="1"/>
  <c r="S2244" i="1"/>
  <c r="U2244" i="1"/>
  <c r="AM2244" i="1"/>
  <c r="S2245" i="1"/>
  <c r="U2245" i="1"/>
  <c r="AM2245" i="1" s="1"/>
  <c r="S2246" i="1"/>
  <c r="U2246" i="1"/>
  <c r="AM2246" i="1" s="1"/>
  <c r="S2247" i="1"/>
  <c r="U2247" i="1"/>
  <c r="AM2247" i="1" s="1"/>
  <c r="S2248" i="1"/>
  <c r="U2248" i="1"/>
  <c r="AM2248" i="1" s="1"/>
  <c r="S2249" i="1"/>
  <c r="U2249" i="1"/>
  <c r="AM2249" i="1" s="1"/>
  <c r="S2250" i="1"/>
  <c r="U2250" i="1"/>
  <c r="AM2250" i="1" s="1"/>
  <c r="S2251" i="1"/>
  <c r="U2251" i="1"/>
  <c r="AM2251" i="1" s="1"/>
  <c r="S2252" i="1"/>
  <c r="U2252" i="1"/>
  <c r="AM2252" i="1" s="1"/>
  <c r="S2253" i="1"/>
  <c r="U2253" i="1"/>
  <c r="AM2253" i="1" s="1"/>
  <c r="S2254" i="1"/>
  <c r="U2254" i="1"/>
  <c r="AM2254" i="1" s="1"/>
  <c r="S2255" i="1"/>
  <c r="U2255" i="1"/>
  <c r="AM2255" i="1" s="1"/>
  <c r="S2256" i="1"/>
  <c r="U2256" i="1"/>
  <c r="AM2256" i="1" s="1"/>
  <c r="S2257" i="1"/>
  <c r="U2257" i="1"/>
  <c r="AM2257" i="1" s="1"/>
  <c r="S2258" i="1"/>
  <c r="U2258" i="1"/>
  <c r="AM2258" i="1" s="1"/>
  <c r="S2259" i="1"/>
  <c r="U2259" i="1"/>
  <c r="AM2259" i="1" s="1"/>
  <c r="S2260" i="1"/>
  <c r="U2260" i="1"/>
  <c r="AM2260" i="1" s="1"/>
  <c r="S2261" i="1"/>
  <c r="U2261" i="1"/>
  <c r="AM2261" i="1" s="1"/>
  <c r="S2262" i="1"/>
  <c r="U2262" i="1"/>
  <c r="AM2262" i="1" s="1"/>
  <c r="S2263" i="1"/>
  <c r="U2263" i="1"/>
  <c r="AM2263" i="1" s="1"/>
  <c r="S2264" i="1"/>
  <c r="U2264" i="1"/>
  <c r="AM2264" i="1" s="1"/>
  <c r="S2265" i="1"/>
  <c r="U2265" i="1"/>
  <c r="AM2265" i="1" s="1"/>
  <c r="S2266" i="1"/>
  <c r="U2266" i="1"/>
  <c r="AM2266" i="1" s="1"/>
  <c r="S2267" i="1"/>
  <c r="U2267" i="1"/>
  <c r="AM2267" i="1" s="1"/>
  <c r="S2268" i="1"/>
  <c r="U2268" i="1"/>
  <c r="AM2268" i="1" s="1"/>
  <c r="S2269" i="1"/>
  <c r="U2269" i="1"/>
  <c r="AM2269" i="1" s="1"/>
  <c r="S2270" i="1"/>
  <c r="U2270" i="1"/>
  <c r="AM2270" i="1" s="1"/>
  <c r="S2271" i="1"/>
  <c r="U2271" i="1"/>
  <c r="AM2271" i="1" s="1"/>
  <c r="S2272" i="1"/>
  <c r="U2272" i="1"/>
  <c r="AM2272" i="1" s="1"/>
  <c r="S2273" i="1"/>
  <c r="U2273" i="1"/>
  <c r="AM2273" i="1" s="1"/>
  <c r="S2274" i="1"/>
  <c r="U2274" i="1"/>
  <c r="AM2274" i="1" s="1"/>
  <c r="S2275" i="1"/>
  <c r="U2275" i="1"/>
  <c r="AM2275" i="1" s="1"/>
  <c r="S2276" i="1"/>
  <c r="U2276" i="1"/>
  <c r="AM2276" i="1" s="1"/>
  <c r="S2277" i="1"/>
  <c r="U2277" i="1"/>
  <c r="AM2277" i="1" s="1"/>
  <c r="S2278" i="1"/>
  <c r="U2278" i="1"/>
  <c r="AM2278" i="1" s="1"/>
  <c r="S2279" i="1"/>
  <c r="U2279" i="1"/>
  <c r="AM2279" i="1" s="1"/>
  <c r="S2280" i="1"/>
  <c r="U2280" i="1"/>
  <c r="AM2280" i="1" s="1"/>
  <c r="S2281" i="1"/>
  <c r="U2281" i="1"/>
  <c r="AM2281" i="1" s="1"/>
  <c r="S2282" i="1"/>
  <c r="U2282" i="1"/>
  <c r="AM2282" i="1" s="1"/>
  <c r="S2283" i="1"/>
  <c r="U2283" i="1"/>
  <c r="AM2283" i="1" s="1"/>
  <c r="S2284" i="1"/>
  <c r="U2284" i="1"/>
  <c r="AM2284" i="1" s="1"/>
  <c r="S2285" i="1"/>
  <c r="U2285" i="1"/>
  <c r="AM2285" i="1" s="1"/>
  <c r="S2286" i="1"/>
  <c r="U2286" i="1"/>
  <c r="AM2286" i="1"/>
  <c r="S2287" i="1"/>
  <c r="U2287" i="1"/>
  <c r="AM2287" i="1" s="1"/>
  <c r="S2288" i="1"/>
  <c r="U2288" i="1"/>
  <c r="AM2288" i="1" s="1"/>
  <c r="S2289" i="1"/>
  <c r="U2289" i="1"/>
  <c r="AM2289" i="1" s="1"/>
  <c r="S2290" i="1"/>
  <c r="U2290" i="1"/>
  <c r="AM2290" i="1" s="1"/>
  <c r="S2291" i="1"/>
  <c r="U2291" i="1"/>
  <c r="AM2291" i="1" s="1"/>
  <c r="S2292" i="1"/>
  <c r="U2292" i="1"/>
  <c r="AM2292" i="1" s="1"/>
  <c r="S2293" i="1"/>
  <c r="U2293" i="1"/>
  <c r="AM2293" i="1" s="1"/>
  <c r="S2294" i="1"/>
  <c r="U2294" i="1"/>
  <c r="AM2294" i="1"/>
  <c r="S2295" i="1"/>
  <c r="U2295" i="1"/>
  <c r="AM2295" i="1" s="1"/>
  <c r="S2296" i="1"/>
  <c r="U2296" i="1"/>
  <c r="AM2296" i="1" s="1"/>
  <c r="S2297" i="1"/>
  <c r="U2297" i="1"/>
  <c r="AM2297" i="1" s="1"/>
  <c r="S2298" i="1"/>
  <c r="U2298" i="1"/>
  <c r="AM2298" i="1" s="1"/>
  <c r="S2299" i="1"/>
  <c r="U2299" i="1"/>
  <c r="AM2299" i="1" s="1"/>
  <c r="S2300" i="1"/>
  <c r="U2300" i="1"/>
  <c r="AM2300" i="1" s="1"/>
  <c r="S2301" i="1"/>
  <c r="U2301" i="1"/>
  <c r="AM2301" i="1" s="1"/>
  <c r="S2302" i="1"/>
  <c r="U2302" i="1"/>
  <c r="AM2302" i="1" s="1"/>
  <c r="S2303" i="1"/>
  <c r="U2303" i="1"/>
  <c r="AM2303" i="1" s="1"/>
  <c r="S2304" i="1"/>
  <c r="U2304" i="1"/>
  <c r="AM2304" i="1"/>
  <c r="S2305" i="1"/>
  <c r="U2305" i="1"/>
  <c r="AM2305" i="1" s="1"/>
  <c r="S2306" i="1"/>
  <c r="U2306" i="1"/>
  <c r="AM2306" i="1" s="1"/>
  <c r="S2307" i="1"/>
  <c r="U2307" i="1"/>
  <c r="AM2307" i="1" s="1"/>
  <c r="S2308" i="1"/>
  <c r="U2308" i="1"/>
  <c r="AM2308" i="1" s="1"/>
  <c r="S2309" i="1"/>
  <c r="U2309" i="1"/>
  <c r="AM2309" i="1"/>
  <c r="S2310" i="1"/>
  <c r="U2310" i="1"/>
  <c r="AM2310" i="1" s="1"/>
  <c r="S2311" i="1"/>
  <c r="U2311" i="1"/>
  <c r="AM2311" i="1" s="1"/>
  <c r="S2312" i="1"/>
  <c r="U2312" i="1"/>
  <c r="AM2312" i="1" s="1"/>
  <c r="S2313" i="1"/>
  <c r="U2313" i="1"/>
  <c r="AM2313" i="1" s="1"/>
  <c r="S2314" i="1"/>
  <c r="U2314" i="1"/>
  <c r="AM2314" i="1" s="1"/>
  <c r="S2315" i="1"/>
  <c r="U2315" i="1"/>
  <c r="AM2315" i="1" s="1"/>
  <c r="S2316" i="1"/>
  <c r="U2316" i="1"/>
  <c r="AM2316" i="1"/>
  <c r="S2317" i="1"/>
  <c r="U2317" i="1"/>
  <c r="AM2317" i="1" s="1"/>
  <c r="S2318" i="1"/>
  <c r="U2318" i="1"/>
  <c r="AM2318" i="1" s="1"/>
  <c r="S2319" i="1"/>
  <c r="U2319" i="1"/>
  <c r="AM2319" i="1" s="1"/>
  <c r="S2320" i="1"/>
  <c r="U2320" i="1"/>
  <c r="AM2320" i="1" s="1"/>
  <c r="S2321" i="1"/>
  <c r="U2321" i="1"/>
  <c r="AM2321" i="1" s="1"/>
  <c r="S2322" i="1"/>
  <c r="U2322" i="1"/>
  <c r="AM2322" i="1" s="1"/>
  <c r="S2323" i="1"/>
  <c r="U2323" i="1"/>
  <c r="AM2323" i="1" s="1"/>
  <c r="S2324" i="1"/>
  <c r="U2324" i="1"/>
  <c r="AM2324" i="1" s="1"/>
  <c r="S2325" i="1"/>
  <c r="U2325" i="1"/>
  <c r="AM2325" i="1" s="1"/>
  <c r="S2326" i="1"/>
  <c r="U2326" i="1"/>
  <c r="AM2326" i="1" s="1"/>
  <c r="S2327" i="1"/>
  <c r="U2327" i="1"/>
  <c r="AM2327" i="1"/>
  <c r="S2328" i="1"/>
  <c r="U2328" i="1"/>
  <c r="AM2328" i="1" s="1"/>
  <c r="S2329" i="1"/>
  <c r="U2329" i="1"/>
  <c r="AM2329" i="1" s="1"/>
  <c r="S2330" i="1"/>
  <c r="U2330" i="1"/>
  <c r="AM2330" i="1" s="1"/>
  <c r="S2331" i="1"/>
  <c r="U2331" i="1"/>
  <c r="AM2331" i="1" s="1"/>
  <c r="S2332" i="1"/>
  <c r="U2332" i="1"/>
  <c r="AM2332" i="1" s="1"/>
  <c r="S2333" i="1"/>
  <c r="U2333" i="1"/>
  <c r="AM2333" i="1"/>
  <c r="S2334" i="1"/>
  <c r="U2334" i="1"/>
  <c r="AM2334" i="1" s="1"/>
  <c r="S2335" i="1"/>
  <c r="U2335" i="1"/>
  <c r="AM2335" i="1" s="1"/>
  <c r="S2336" i="1"/>
  <c r="U2336" i="1"/>
  <c r="AM2336" i="1" s="1"/>
  <c r="S2337" i="1"/>
  <c r="U2337" i="1"/>
  <c r="AM2337" i="1" s="1"/>
  <c r="S2338" i="1"/>
  <c r="U2338" i="1"/>
  <c r="AM2338" i="1" s="1"/>
  <c r="S2339" i="1"/>
  <c r="U2339" i="1"/>
  <c r="AM2339" i="1" s="1"/>
  <c r="S2340" i="1"/>
  <c r="U2340" i="1"/>
  <c r="AM2340" i="1" s="1"/>
  <c r="S2341" i="1"/>
  <c r="U2341" i="1"/>
  <c r="AM2341" i="1" s="1"/>
  <c r="S2342" i="1"/>
  <c r="U2342" i="1"/>
  <c r="AM2342" i="1" s="1"/>
  <c r="S2343" i="1"/>
  <c r="U2343" i="1"/>
  <c r="AM2343" i="1" s="1"/>
  <c r="S2344" i="1"/>
  <c r="U2344" i="1"/>
  <c r="AM2344" i="1" s="1"/>
  <c r="S2345" i="1"/>
  <c r="U2345" i="1"/>
  <c r="AM2345" i="1"/>
  <c r="S2346" i="1"/>
  <c r="U2346" i="1"/>
  <c r="AM2346" i="1" s="1"/>
  <c r="S2347" i="1"/>
  <c r="U2347" i="1"/>
  <c r="AM2347" i="1" s="1"/>
  <c r="S2348" i="1"/>
  <c r="U2348" i="1"/>
  <c r="AM2348" i="1" s="1"/>
  <c r="S2349" i="1"/>
  <c r="U2349" i="1"/>
  <c r="AM2349" i="1" s="1"/>
  <c r="S2350" i="1"/>
  <c r="U2350" i="1"/>
  <c r="AM2350" i="1" s="1"/>
  <c r="S2351" i="1"/>
  <c r="U2351" i="1"/>
  <c r="AM2351" i="1" s="1"/>
  <c r="S2352" i="1"/>
  <c r="U2352" i="1"/>
  <c r="AM2352" i="1" s="1"/>
  <c r="S2353" i="1"/>
  <c r="U2353" i="1"/>
  <c r="AM2353" i="1" s="1"/>
  <c r="S2354" i="1"/>
  <c r="U2354" i="1"/>
  <c r="AM2354" i="1" s="1"/>
  <c r="S2355" i="1"/>
  <c r="U2355" i="1"/>
  <c r="AM2355" i="1" s="1"/>
  <c r="S2356" i="1"/>
  <c r="U2356" i="1"/>
  <c r="AM2356" i="1" s="1"/>
  <c r="S2357" i="1"/>
  <c r="U2357" i="1"/>
  <c r="AM2357" i="1" s="1"/>
  <c r="S2358" i="1"/>
  <c r="U2358" i="1"/>
  <c r="AM2358" i="1" s="1"/>
  <c r="S2359" i="1"/>
  <c r="U2359" i="1"/>
  <c r="AM2359" i="1"/>
  <c r="S2360" i="1"/>
  <c r="U2360" i="1"/>
  <c r="AM2360" i="1"/>
  <c r="S2361" i="1"/>
  <c r="U2361" i="1"/>
  <c r="AM2361" i="1" s="1"/>
  <c r="S2362" i="1"/>
  <c r="U2362" i="1"/>
  <c r="AM2362" i="1" s="1"/>
  <c r="S2363" i="1"/>
  <c r="U2363" i="1"/>
  <c r="AM2363" i="1" s="1"/>
  <c r="S2364" i="1"/>
  <c r="U2364" i="1"/>
  <c r="AM2364" i="1" s="1"/>
  <c r="S2365" i="1"/>
  <c r="U2365" i="1"/>
  <c r="AM2365" i="1" s="1"/>
  <c r="S2366" i="1"/>
  <c r="U2366" i="1"/>
  <c r="AM2366" i="1"/>
  <c r="S2367" i="1"/>
  <c r="U2367" i="1"/>
  <c r="AM2367" i="1" s="1"/>
  <c r="S2368" i="1"/>
  <c r="U2368" i="1"/>
  <c r="AM2368" i="1" s="1"/>
  <c r="S2369" i="1"/>
  <c r="U2369" i="1"/>
  <c r="AM2369" i="1" s="1"/>
  <c r="S2370" i="1"/>
  <c r="U2370" i="1"/>
  <c r="AM2370" i="1" s="1"/>
  <c r="S2371" i="1"/>
  <c r="U2371" i="1"/>
  <c r="AM2371" i="1" s="1"/>
  <c r="S2372" i="1"/>
  <c r="U2372" i="1"/>
  <c r="AM2372" i="1" s="1"/>
  <c r="S2373" i="1"/>
  <c r="U2373" i="1"/>
  <c r="AM2373" i="1" s="1"/>
  <c r="S2374" i="1"/>
  <c r="U2374" i="1"/>
  <c r="AM2374" i="1" s="1"/>
  <c r="S2375" i="1"/>
  <c r="U2375" i="1"/>
  <c r="AM2375" i="1"/>
  <c r="S2376" i="1"/>
  <c r="U2376" i="1"/>
  <c r="AM2376" i="1" s="1"/>
  <c r="S2377" i="1"/>
  <c r="U2377" i="1"/>
  <c r="AM2377" i="1" s="1"/>
  <c r="S2378" i="1"/>
  <c r="U2378" i="1"/>
  <c r="AM2378" i="1" s="1"/>
  <c r="S2379" i="1"/>
  <c r="U2379" i="1"/>
  <c r="AM2379" i="1" s="1"/>
  <c r="S2380" i="1"/>
  <c r="U2380" i="1"/>
  <c r="AM2380" i="1" s="1"/>
  <c r="S2381" i="1"/>
  <c r="U2381" i="1"/>
  <c r="AM2381" i="1" s="1"/>
  <c r="S2382" i="1"/>
  <c r="U2382" i="1"/>
  <c r="AM2382" i="1" s="1"/>
  <c r="S2383" i="1"/>
  <c r="U2383" i="1"/>
  <c r="AM2383" i="1" s="1"/>
  <c r="S2384" i="1"/>
  <c r="U2384" i="1"/>
  <c r="AM2384" i="1"/>
  <c r="S2385" i="1"/>
  <c r="U2385" i="1"/>
  <c r="AM2385" i="1" s="1"/>
  <c r="S2386" i="1"/>
  <c r="U2386" i="1"/>
  <c r="AM2386" i="1" s="1"/>
  <c r="S2387" i="1"/>
  <c r="U2387" i="1"/>
  <c r="AM2387" i="1" s="1"/>
  <c r="S2388" i="1"/>
  <c r="U2388" i="1"/>
  <c r="AM2388" i="1" s="1"/>
  <c r="S2389" i="1"/>
  <c r="U2389" i="1"/>
  <c r="AM2389" i="1" s="1"/>
  <c r="S2390" i="1"/>
  <c r="U2390" i="1"/>
  <c r="AM2390" i="1" s="1"/>
  <c r="S2391" i="1"/>
  <c r="U2391" i="1"/>
  <c r="AM2391" i="1" s="1"/>
  <c r="S2392" i="1"/>
  <c r="U2392" i="1"/>
  <c r="AM2392" i="1" s="1"/>
  <c r="S2393" i="1"/>
  <c r="U2393" i="1"/>
  <c r="AM2393" i="1" s="1"/>
  <c r="S2394" i="1"/>
  <c r="U2394" i="1"/>
  <c r="AM2394" i="1" s="1"/>
  <c r="S2395" i="1"/>
  <c r="U2395" i="1"/>
  <c r="AM2395" i="1" s="1"/>
  <c r="S2396" i="1"/>
  <c r="U2396" i="1"/>
  <c r="AM2396" i="1" s="1"/>
  <c r="S2397" i="1"/>
  <c r="U2397" i="1"/>
  <c r="AM2397" i="1"/>
  <c r="S2398" i="1"/>
  <c r="U2398" i="1"/>
  <c r="AM2398" i="1" s="1"/>
  <c r="S2399" i="1"/>
  <c r="U2399" i="1"/>
  <c r="AM2399" i="1" s="1"/>
  <c r="S2400" i="1"/>
  <c r="U2400" i="1"/>
  <c r="AM2400" i="1" s="1"/>
  <c r="S2401" i="1"/>
  <c r="U2401" i="1"/>
  <c r="AM2401" i="1" s="1"/>
  <c r="S2402" i="1"/>
  <c r="U2402" i="1"/>
  <c r="AM2402" i="1" s="1"/>
  <c r="S2403" i="1"/>
  <c r="U2403" i="1"/>
  <c r="AM2403" i="1"/>
  <c r="S2404" i="1"/>
  <c r="U2404" i="1"/>
  <c r="AM2404" i="1" s="1"/>
  <c r="S2405" i="1"/>
  <c r="U2405" i="1"/>
  <c r="AM2405" i="1" s="1"/>
  <c r="S2406" i="1"/>
  <c r="U2406" i="1"/>
  <c r="AM2406" i="1" s="1"/>
  <c r="S2407" i="1"/>
  <c r="U2407" i="1"/>
  <c r="AM2407" i="1" s="1"/>
  <c r="S2408" i="1"/>
  <c r="U2408" i="1"/>
  <c r="AM2408" i="1" s="1"/>
  <c r="S2409" i="1"/>
  <c r="U2409" i="1"/>
  <c r="AM2409" i="1" s="1"/>
  <c r="S2410" i="1"/>
  <c r="U2410" i="1"/>
  <c r="AM2410" i="1" s="1"/>
  <c r="S2411" i="1"/>
  <c r="U2411" i="1"/>
  <c r="AM2411" i="1" s="1"/>
  <c r="S2412" i="1"/>
  <c r="U2412" i="1"/>
  <c r="AM2412" i="1" s="1"/>
  <c r="S2413" i="1"/>
  <c r="U2413" i="1"/>
  <c r="AM2413" i="1" s="1"/>
  <c r="S2414" i="1"/>
  <c r="U2414" i="1"/>
  <c r="AM2414" i="1" s="1"/>
  <c r="S2415" i="1"/>
  <c r="U2415" i="1"/>
  <c r="AM2415" i="1" s="1"/>
  <c r="S2416" i="1"/>
  <c r="U2416" i="1"/>
  <c r="AM2416" i="1" s="1"/>
  <c r="S2417" i="1"/>
  <c r="U2417" i="1"/>
  <c r="AM2417" i="1" s="1"/>
  <c r="S2418" i="1"/>
  <c r="U2418" i="1"/>
  <c r="AM2418" i="1" s="1"/>
  <c r="S2419" i="1"/>
  <c r="U2419" i="1"/>
  <c r="AM2419" i="1" s="1"/>
  <c r="S2420" i="1"/>
  <c r="U2420" i="1"/>
  <c r="AM2420" i="1" s="1"/>
  <c r="S2421" i="1"/>
  <c r="U2421" i="1"/>
  <c r="AM2421" i="1"/>
  <c r="S2422" i="1"/>
  <c r="U2422" i="1"/>
  <c r="AM2422" i="1" s="1"/>
  <c r="S2423" i="1"/>
  <c r="U2423" i="1"/>
  <c r="AM2423" i="1" s="1"/>
  <c r="S2424" i="1"/>
  <c r="U2424" i="1"/>
  <c r="AM2424" i="1" s="1"/>
  <c r="S2425" i="1"/>
  <c r="U2425" i="1"/>
  <c r="AM2425" i="1" s="1"/>
  <c r="S2426" i="1"/>
  <c r="U2426" i="1"/>
  <c r="AM2426" i="1" s="1"/>
  <c r="S2427" i="1"/>
  <c r="U2427" i="1"/>
  <c r="AM2427" i="1" s="1"/>
  <c r="S2428" i="1"/>
  <c r="U2428" i="1"/>
  <c r="AM2428" i="1" s="1"/>
  <c r="S2429" i="1"/>
  <c r="U2429" i="1"/>
  <c r="AM2429" i="1" s="1"/>
  <c r="S2430" i="1"/>
  <c r="U2430" i="1"/>
  <c r="AM2430" i="1" s="1"/>
  <c r="S2431" i="1"/>
  <c r="U2431" i="1"/>
  <c r="AM2431" i="1" s="1"/>
  <c r="S2432" i="1"/>
  <c r="U2432" i="1"/>
  <c r="AM2432" i="1" s="1"/>
  <c r="S2433" i="1"/>
  <c r="U2433" i="1"/>
  <c r="AM2433" i="1" s="1"/>
  <c r="S2434" i="1"/>
  <c r="U2434" i="1"/>
  <c r="AM2434" i="1" s="1"/>
  <c r="S2435" i="1"/>
  <c r="U2435" i="1"/>
  <c r="AM2435" i="1" s="1"/>
  <c r="S2436" i="1"/>
  <c r="U2436" i="1"/>
  <c r="AM2436" i="1" s="1"/>
  <c r="S2437" i="1"/>
  <c r="U2437" i="1"/>
  <c r="AM2437" i="1" s="1"/>
  <c r="S2438" i="1"/>
  <c r="U2438" i="1"/>
  <c r="AM2438" i="1" s="1"/>
  <c r="S2439" i="1"/>
  <c r="U2439" i="1"/>
  <c r="AM2439" i="1"/>
  <c r="S2440" i="1"/>
  <c r="U2440" i="1"/>
  <c r="AM2440" i="1"/>
  <c r="S2441" i="1"/>
  <c r="U2441" i="1"/>
  <c r="AM2441" i="1" s="1"/>
  <c r="S2442" i="1"/>
  <c r="U2442" i="1"/>
  <c r="AM2442" i="1" s="1"/>
  <c r="S2443" i="1"/>
  <c r="U2443" i="1"/>
  <c r="AM2443" i="1" s="1"/>
  <c r="S2444" i="1"/>
  <c r="U2444" i="1"/>
  <c r="AM2444" i="1" s="1"/>
  <c r="S2445" i="1"/>
  <c r="U2445" i="1"/>
  <c r="AM2445" i="1" s="1"/>
  <c r="S2446" i="1"/>
  <c r="U2446" i="1"/>
  <c r="AM2446" i="1" s="1"/>
  <c r="S2447" i="1"/>
  <c r="U2447" i="1"/>
  <c r="AM2447" i="1" s="1"/>
  <c r="S2448" i="1"/>
  <c r="U2448" i="1"/>
  <c r="AM2448" i="1" s="1"/>
  <c r="S2449" i="1"/>
  <c r="U2449" i="1"/>
  <c r="AM2449" i="1" s="1"/>
  <c r="S2450" i="1"/>
  <c r="U2450" i="1"/>
  <c r="AM2450" i="1"/>
  <c r="S2451" i="1"/>
  <c r="U2451" i="1"/>
  <c r="AM2451" i="1" s="1"/>
  <c r="S2452" i="1"/>
  <c r="U2452" i="1"/>
  <c r="AM2452" i="1" s="1"/>
  <c r="S2453" i="1"/>
  <c r="U2453" i="1"/>
  <c r="AM2453" i="1" s="1"/>
  <c r="S2454" i="1"/>
  <c r="U2454" i="1"/>
  <c r="AM2454" i="1" s="1"/>
  <c r="S2455" i="1"/>
  <c r="U2455" i="1"/>
  <c r="AM2455" i="1" s="1"/>
  <c r="S2456" i="1"/>
  <c r="U2456" i="1"/>
  <c r="AM2456" i="1"/>
  <c r="S2457" i="1"/>
  <c r="U2457" i="1"/>
  <c r="AM2457" i="1" s="1"/>
  <c r="S2458" i="1"/>
  <c r="U2458" i="1"/>
  <c r="AM2458" i="1" s="1"/>
  <c r="S2459" i="1"/>
  <c r="U2459" i="1"/>
  <c r="AM2459" i="1" s="1"/>
  <c r="S2460" i="1"/>
  <c r="U2460" i="1"/>
  <c r="AM2460" i="1" s="1"/>
  <c r="S2461" i="1"/>
  <c r="U2461" i="1"/>
  <c r="AM2461" i="1" s="1"/>
  <c r="S2462" i="1"/>
  <c r="U2462" i="1"/>
  <c r="AM2462" i="1" s="1"/>
  <c r="S2463" i="1"/>
  <c r="U2463" i="1"/>
  <c r="AM2463" i="1" s="1"/>
  <c r="S2464" i="1"/>
  <c r="U2464" i="1"/>
  <c r="AM2464" i="1" s="1"/>
  <c r="S2465" i="1"/>
  <c r="U2465" i="1"/>
  <c r="AM2465" i="1" s="1"/>
  <c r="S2466" i="1"/>
  <c r="U2466" i="1"/>
  <c r="AM2466" i="1" s="1"/>
  <c r="S2467" i="1"/>
  <c r="U2467" i="1"/>
  <c r="AM2467" i="1" s="1"/>
  <c r="S2468" i="1"/>
  <c r="U2468" i="1"/>
  <c r="AM2468" i="1" s="1"/>
  <c r="S2469" i="1"/>
  <c r="U2469" i="1"/>
  <c r="AM2469" i="1" s="1"/>
  <c r="S2470" i="1"/>
  <c r="U2470" i="1"/>
  <c r="AM2470" i="1" s="1"/>
  <c r="S2471" i="1"/>
  <c r="U2471" i="1"/>
  <c r="AM2471" i="1" s="1"/>
  <c r="S2472" i="1"/>
  <c r="U2472" i="1"/>
  <c r="AM2472" i="1" s="1"/>
  <c r="S2473" i="1"/>
  <c r="U2473" i="1"/>
  <c r="AM2473" i="1" s="1"/>
  <c r="S2474" i="1"/>
  <c r="U2474" i="1"/>
  <c r="AM2474" i="1" s="1"/>
  <c r="S2475" i="1"/>
  <c r="U2475" i="1"/>
  <c r="AM2475" i="1"/>
  <c r="S2476" i="1"/>
  <c r="U2476" i="1"/>
  <c r="AM2476" i="1" s="1"/>
  <c r="S2477" i="1"/>
  <c r="U2477" i="1"/>
  <c r="AM2477" i="1" s="1"/>
  <c r="S2478" i="1"/>
  <c r="U2478" i="1"/>
  <c r="AM2478" i="1" s="1"/>
  <c r="S2479" i="1"/>
  <c r="U2479" i="1"/>
  <c r="AM2479" i="1" s="1"/>
  <c r="S2480" i="1"/>
  <c r="U2480" i="1"/>
  <c r="AM2480" i="1" s="1"/>
  <c r="S2481" i="1"/>
  <c r="U2481" i="1"/>
  <c r="AM2481" i="1" s="1"/>
  <c r="S2482" i="1"/>
  <c r="U2482" i="1"/>
  <c r="AM2482" i="1"/>
  <c r="S2483" i="1"/>
  <c r="U2483" i="1"/>
  <c r="AM2483" i="1" s="1"/>
  <c r="S2484" i="1"/>
  <c r="U2484" i="1"/>
  <c r="AM2484" i="1" s="1"/>
  <c r="S2485" i="1"/>
  <c r="U2485" i="1"/>
  <c r="AM2485" i="1" s="1"/>
  <c r="S2486" i="1"/>
  <c r="U2486" i="1"/>
  <c r="AM2486" i="1" s="1"/>
  <c r="S2487" i="1"/>
  <c r="U2487" i="1"/>
  <c r="AM2487" i="1" s="1"/>
  <c r="S2488" i="1"/>
  <c r="U2488" i="1"/>
  <c r="AM2488" i="1" s="1"/>
  <c r="S2489" i="1"/>
  <c r="U2489" i="1"/>
  <c r="AM2489" i="1" s="1"/>
  <c r="S2490" i="1"/>
  <c r="U2490" i="1"/>
  <c r="AM2490" i="1" s="1"/>
  <c r="S2491" i="1"/>
  <c r="U2491" i="1"/>
  <c r="AM2491" i="1" s="1"/>
  <c r="S2492" i="1"/>
  <c r="U2492" i="1"/>
  <c r="AM2492" i="1" s="1"/>
  <c r="S2493" i="1"/>
  <c r="U2493" i="1"/>
  <c r="AM2493" i="1" s="1"/>
  <c r="S2494" i="1"/>
  <c r="U2494" i="1"/>
  <c r="AM2494" i="1" s="1"/>
  <c r="S2495" i="1"/>
  <c r="U2495" i="1"/>
  <c r="AM2495" i="1"/>
  <c r="S2496" i="1"/>
  <c r="U2496" i="1"/>
  <c r="AM2496" i="1" s="1"/>
  <c r="S2497" i="1"/>
  <c r="U2497" i="1"/>
  <c r="AM2497" i="1" s="1"/>
  <c r="S2498" i="1"/>
  <c r="U2498" i="1"/>
  <c r="AM2498" i="1" s="1"/>
  <c r="S2499" i="1"/>
  <c r="U2499" i="1"/>
  <c r="AM2499" i="1" s="1"/>
  <c r="S2500" i="1"/>
  <c r="U2500" i="1"/>
  <c r="AM2500" i="1" s="1"/>
  <c r="S2501" i="1"/>
  <c r="U2501" i="1"/>
  <c r="AM2501" i="1" s="1"/>
  <c r="S2502" i="1"/>
  <c r="U2502" i="1"/>
  <c r="AM2502" i="1" s="1"/>
  <c r="AV2502" i="1" s="1"/>
  <c r="S2503" i="1"/>
  <c r="U2503" i="1"/>
  <c r="AM2503" i="1" s="1"/>
  <c r="S2504" i="1"/>
  <c r="U2504" i="1"/>
  <c r="AM2504" i="1" s="1"/>
  <c r="S2505" i="1"/>
  <c r="U2505" i="1"/>
  <c r="AM2505" i="1" s="1"/>
  <c r="S2506" i="1"/>
  <c r="U2506" i="1"/>
  <c r="AM2506" i="1" s="1"/>
  <c r="S2507" i="1"/>
  <c r="U2507" i="1"/>
  <c r="AM2507" i="1" s="1"/>
  <c r="S2508" i="1"/>
  <c r="U2508" i="1"/>
  <c r="AM2508" i="1" s="1"/>
  <c r="S2509" i="1"/>
  <c r="U2509" i="1"/>
  <c r="AM2509" i="1" s="1"/>
  <c r="S2510" i="1"/>
  <c r="U2510" i="1"/>
  <c r="AM2510" i="1" s="1"/>
  <c r="S2511" i="1"/>
  <c r="U2511" i="1"/>
  <c r="AM2511" i="1" s="1"/>
  <c r="S2512" i="1"/>
  <c r="U2512" i="1"/>
  <c r="AM2512" i="1"/>
  <c r="S2513" i="1"/>
  <c r="U2513" i="1"/>
  <c r="AM2513" i="1" s="1"/>
  <c r="S2514" i="1"/>
  <c r="U2514" i="1"/>
  <c r="AM2514" i="1" s="1"/>
  <c r="S2515" i="1"/>
  <c r="U2515" i="1"/>
  <c r="AM2515" i="1" s="1"/>
  <c r="S2516" i="1"/>
  <c r="U2516" i="1"/>
  <c r="AM2516" i="1" s="1"/>
  <c r="S2517" i="1"/>
  <c r="U2517" i="1"/>
  <c r="AM2517" i="1"/>
  <c r="S2518" i="1"/>
  <c r="U2518" i="1"/>
  <c r="AM2518" i="1" s="1"/>
  <c r="S2519" i="1"/>
  <c r="U2519" i="1"/>
  <c r="AM2519" i="1" s="1"/>
  <c r="S2520" i="1"/>
  <c r="U2520" i="1"/>
  <c r="AM2520" i="1" s="1"/>
  <c r="S2521" i="1"/>
  <c r="U2521" i="1"/>
  <c r="AM2521" i="1" s="1"/>
  <c r="S2522" i="1"/>
  <c r="U2522" i="1"/>
  <c r="AM2522" i="1" s="1"/>
  <c r="S2523" i="1"/>
  <c r="U2523" i="1"/>
  <c r="AM2523" i="1" s="1"/>
  <c r="S2524" i="1"/>
  <c r="U2524" i="1"/>
  <c r="AM2524" i="1"/>
  <c r="S2525" i="1"/>
  <c r="U2525" i="1"/>
  <c r="AM2525" i="1" s="1"/>
  <c r="S2526" i="1"/>
  <c r="U2526" i="1"/>
  <c r="AM2526" i="1" s="1"/>
  <c r="S2527" i="1"/>
  <c r="U2527" i="1"/>
  <c r="AM2527" i="1" s="1"/>
  <c r="S2528" i="1"/>
  <c r="U2528" i="1"/>
  <c r="AM2528" i="1" s="1"/>
  <c r="S2529" i="1"/>
  <c r="U2529" i="1"/>
  <c r="AM2529" i="1" s="1"/>
  <c r="S2530" i="1"/>
  <c r="U2530" i="1"/>
  <c r="AM2530" i="1" s="1"/>
  <c r="S2531" i="1"/>
  <c r="U2531" i="1"/>
  <c r="AM2531" i="1" s="1"/>
  <c r="S2532" i="1"/>
  <c r="U2532" i="1"/>
  <c r="AM2532" i="1" s="1"/>
  <c r="S2533" i="1"/>
  <c r="U2533" i="1"/>
  <c r="AM2533" i="1" s="1"/>
  <c r="S2534" i="1"/>
  <c r="U2534" i="1"/>
  <c r="AM2534" i="1" s="1"/>
  <c r="S2535" i="1"/>
  <c r="U2535" i="1"/>
  <c r="AM2535" i="1" s="1"/>
  <c r="S2536" i="1"/>
  <c r="U2536" i="1"/>
  <c r="AM2536" i="1" s="1"/>
  <c r="S2537" i="1"/>
  <c r="U2537" i="1"/>
  <c r="AM2537" i="1" s="1"/>
  <c r="S2538" i="1"/>
  <c r="U2538" i="1"/>
  <c r="AM2538" i="1" s="1"/>
  <c r="S2539" i="1"/>
  <c r="U2539" i="1"/>
  <c r="AM2539" i="1" s="1"/>
  <c r="S2540" i="1"/>
  <c r="U2540" i="1"/>
  <c r="AM2540" i="1" s="1"/>
  <c r="S2541" i="1"/>
  <c r="U2541" i="1"/>
  <c r="AM2541" i="1" s="1"/>
  <c r="S2542" i="1"/>
  <c r="U2542" i="1"/>
  <c r="AM2542" i="1" s="1"/>
  <c r="S2543" i="1"/>
  <c r="U2543" i="1"/>
  <c r="AM2543" i="1" s="1"/>
  <c r="S2544" i="1"/>
  <c r="U2544" i="1"/>
  <c r="AM2544" i="1"/>
  <c r="S2545" i="1"/>
  <c r="U2545" i="1"/>
  <c r="AM2545" i="1"/>
  <c r="S2546" i="1"/>
  <c r="U2546" i="1"/>
  <c r="AM2546" i="1" s="1"/>
  <c r="S2547" i="1"/>
  <c r="U2547" i="1"/>
  <c r="AM2547" i="1" s="1"/>
  <c r="S2548" i="1"/>
  <c r="U2548" i="1"/>
  <c r="AM2548" i="1" s="1"/>
  <c r="S2549" i="1"/>
  <c r="U2549" i="1"/>
  <c r="AM2549" i="1"/>
  <c r="S2550" i="1"/>
  <c r="U2550" i="1"/>
  <c r="AM2550" i="1"/>
  <c r="S2551" i="1"/>
  <c r="U2551" i="1"/>
  <c r="AM2551" i="1" s="1"/>
  <c r="S2552" i="1"/>
  <c r="U2552" i="1"/>
  <c r="AM2552" i="1"/>
  <c r="S2553" i="1"/>
  <c r="U2553" i="1"/>
  <c r="AM2553" i="1" s="1"/>
  <c r="S2554" i="1"/>
  <c r="U2554" i="1"/>
  <c r="AM2554" i="1" s="1"/>
  <c r="S2555" i="1"/>
  <c r="U2555" i="1"/>
  <c r="AM2555" i="1" s="1"/>
  <c r="S2556" i="1"/>
  <c r="U2556" i="1"/>
  <c r="AM2556" i="1" s="1"/>
  <c r="S2557" i="1"/>
  <c r="U2557" i="1"/>
  <c r="AM2557" i="1" s="1"/>
  <c r="S2558" i="1"/>
  <c r="U2558" i="1"/>
  <c r="AM2558" i="1" s="1"/>
  <c r="S2559" i="1"/>
  <c r="U2559" i="1"/>
  <c r="AM2559" i="1" s="1"/>
  <c r="S2560" i="1"/>
  <c r="U2560" i="1"/>
  <c r="AM2560" i="1" s="1"/>
  <c r="S2561" i="1"/>
  <c r="U2561" i="1"/>
  <c r="AM2561" i="1" s="1"/>
  <c r="S2562" i="1"/>
  <c r="U2562" i="1"/>
  <c r="AM2562" i="1" s="1"/>
  <c r="S2563" i="1"/>
  <c r="U2563" i="1"/>
  <c r="AM2563" i="1" s="1"/>
  <c r="S2564" i="1"/>
  <c r="U2564" i="1"/>
  <c r="AM2564" i="1"/>
  <c r="S2565" i="1"/>
  <c r="U2565" i="1"/>
  <c r="AM2565" i="1" s="1"/>
  <c r="S2566" i="1"/>
  <c r="U2566" i="1"/>
  <c r="AM2566" i="1" s="1"/>
  <c r="S2567" i="1"/>
  <c r="U2567" i="1"/>
  <c r="AM2567" i="1" s="1"/>
  <c r="S2568" i="1"/>
  <c r="U2568" i="1"/>
  <c r="AM2568" i="1" s="1"/>
  <c r="S2569" i="1"/>
  <c r="U2569" i="1"/>
  <c r="AM2569" i="1" s="1"/>
  <c r="S2570" i="1"/>
  <c r="U2570" i="1"/>
  <c r="AM2570" i="1" s="1"/>
  <c r="S2571" i="1"/>
  <c r="U2571" i="1"/>
  <c r="AM2571" i="1" s="1"/>
  <c r="S2572" i="1"/>
  <c r="U2572" i="1"/>
  <c r="AM2572" i="1" s="1"/>
  <c r="S2573" i="1"/>
  <c r="U2573" i="1"/>
  <c r="AM2573" i="1" s="1"/>
  <c r="S2574" i="1"/>
  <c r="U2574" i="1"/>
  <c r="AM2574" i="1" s="1"/>
  <c r="S2575" i="1"/>
  <c r="U2575" i="1"/>
  <c r="AM2575" i="1" s="1"/>
  <c r="S2576" i="1"/>
  <c r="U2576" i="1"/>
  <c r="AM2576" i="1" s="1"/>
  <c r="S2577" i="1"/>
  <c r="U2577" i="1"/>
  <c r="AM2577" i="1" s="1"/>
  <c r="S2578" i="1"/>
  <c r="U2578" i="1"/>
  <c r="AM2578" i="1" s="1"/>
  <c r="S2579" i="1"/>
  <c r="U2579" i="1"/>
  <c r="AM2579" i="1" s="1"/>
  <c r="S2580" i="1"/>
  <c r="U2580" i="1"/>
  <c r="AM2580" i="1"/>
  <c r="S2581" i="1"/>
  <c r="U2581" i="1"/>
  <c r="AM2581" i="1" s="1"/>
  <c r="S2582" i="1"/>
  <c r="U2582" i="1"/>
  <c r="AM2582" i="1" s="1"/>
  <c r="S2583" i="1"/>
  <c r="U2583" i="1"/>
  <c r="AM2583" i="1" s="1"/>
  <c r="S2584" i="1"/>
  <c r="U2584" i="1"/>
  <c r="AM2584" i="1" s="1"/>
  <c r="S2585" i="1"/>
  <c r="U2585" i="1"/>
  <c r="AM2585" i="1" s="1"/>
  <c r="S2586" i="1"/>
  <c r="U2586" i="1"/>
  <c r="AM2586" i="1" s="1"/>
  <c r="S2587" i="1"/>
  <c r="U2587" i="1"/>
  <c r="AM2587" i="1" s="1"/>
  <c r="S2588" i="1"/>
  <c r="U2588" i="1"/>
  <c r="AM2588" i="1" s="1"/>
  <c r="S2589" i="1"/>
  <c r="U2589" i="1"/>
  <c r="AM2589" i="1" s="1"/>
  <c r="S2590" i="1"/>
  <c r="U2590" i="1"/>
  <c r="AM2590" i="1" s="1"/>
  <c r="S2591" i="1"/>
  <c r="U2591" i="1"/>
  <c r="AM2591" i="1" s="1"/>
  <c r="S2592" i="1"/>
  <c r="U2592" i="1"/>
  <c r="AM2592" i="1" s="1"/>
  <c r="S2593" i="1"/>
  <c r="U2593" i="1"/>
  <c r="AM2593" i="1" s="1"/>
  <c r="S2594" i="1"/>
  <c r="U2594" i="1"/>
  <c r="AM2594" i="1" s="1"/>
  <c r="S2595" i="1"/>
  <c r="U2595" i="1"/>
  <c r="AM2595" i="1" s="1"/>
  <c r="S2596" i="1"/>
  <c r="U2596" i="1"/>
  <c r="AM2596" i="1" s="1"/>
  <c r="S2597" i="1"/>
  <c r="U2597" i="1"/>
  <c r="AM2597" i="1" s="1"/>
  <c r="S2598" i="1"/>
  <c r="U2598" i="1"/>
  <c r="AM2598" i="1" s="1"/>
  <c r="S2599" i="1"/>
  <c r="U2599" i="1"/>
  <c r="AM2599" i="1" s="1"/>
  <c r="S2600" i="1"/>
  <c r="U2600" i="1"/>
  <c r="AM2600" i="1" s="1"/>
  <c r="S2601" i="1"/>
  <c r="U2601" i="1"/>
  <c r="AM2601" i="1" s="1"/>
  <c r="S2602" i="1"/>
  <c r="U2602" i="1"/>
  <c r="AM2602" i="1" s="1"/>
  <c r="S2603" i="1"/>
  <c r="U2603" i="1"/>
  <c r="AM2603" i="1" s="1"/>
  <c r="S2604" i="1"/>
  <c r="U2604" i="1"/>
  <c r="AM2604" i="1"/>
  <c r="S2605" i="1"/>
  <c r="U2605" i="1"/>
  <c r="AM2605" i="1" s="1"/>
  <c r="S2606" i="1"/>
  <c r="U2606" i="1"/>
  <c r="AM2606" i="1" s="1"/>
  <c r="S2607" i="1"/>
  <c r="U2607" i="1"/>
  <c r="AM2607" i="1" s="1"/>
  <c r="S2608" i="1"/>
  <c r="U2608" i="1"/>
  <c r="AM2608" i="1" s="1"/>
  <c r="S2609" i="1"/>
  <c r="U2609" i="1"/>
  <c r="AM2609" i="1" s="1"/>
  <c r="S2610" i="1"/>
  <c r="U2610" i="1"/>
  <c r="AM2610" i="1" s="1"/>
  <c r="S2611" i="1"/>
  <c r="U2611" i="1"/>
  <c r="AM2611" i="1" s="1"/>
  <c r="S2612" i="1"/>
  <c r="U2612" i="1"/>
  <c r="AM2612" i="1" s="1"/>
  <c r="S2613" i="1"/>
  <c r="U2613" i="1"/>
  <c r="AM2613" i="1" s="1"/>
  <c r="S2614" i="1"/>
  <c r="U2614" i="1"/>
  <c r="AM2614" i="1" s="1"/>
  <c r="S2615" i="1"/>
  <c r="U2615" i="1"/>
  <c r="AM2615" i="1" s="1"/>
  <c r="S2616" i="1"/>
  <c r="U2616" i="1"/>
  <c r="AM2616" i="1" s="1"/>
  <c r="S2617" i="1"/>
  <c r="U2617" i="1"/>
  <c r="AM2617" i="1" s="1"/>
  <c r="S2618" i="1"/>
  <c r="U2618" i="1"/>
  <c r="AM2618" i="1" s="1"/>
  <c r="S2619" i="1"/>
  <c r="U2619" i="1"/>
  <c r="AM2619" i="1" s="1"/>
  <c r="S2620" i="1"/>
  <c r="U2620" i="1"/>
  <c r="AM2620" i="1" s="1"/>
  <c r="S2621" i="1"/>
  <c r="U2621" i="1"/>
  <c r="AM2621" i="1" s="1"/>
  <c r="S2622" i="1"/>
  <c r="U2622" i="1"/>
  <c r="AM2622" i="1" s="1"/>
  <c r="S2623" i="1"/>
  <c r="U2623" i="1"/>
  <c r="AM2623" i="1" s="1"/>
  <c r="S2624" i="1"/>
  <c r="U2624" i="1"/>
  <c r="AM2624" i="1" s="1"/>
  <c r="S2625" i="1"/>
  <c r="U2625" i="1"/>
  <c r="AM2625" i="1" s="1"/>
  <c r="S2626" i="1"/>
  <c r="U2626" i="1"/>
  <c r="AM2626" i="1" s="1"/>
  <c r="S2627" i="1"/>
  <c r="U2627" i="1"/>
  <c r="AM2627" i="1" s="1"/>
  <c r="S2628" i="1"/>
  <c r="U2628" i="1"/>
  <c r="AM2628" i="1" s="1"/>
  <c r="S2629" i="1"/>
  <c r="U2629" i="1"/>
  <c r="AM2629" i="1" s="1"/>
  <c r="S2630" i="1"/>
  <c r="U2630" i="1"/>
  <c r="AM2630" i="1"/>
  <c r="S2631" i="1"/>
  <c r="U2631" i="1"/>
  <c r="AM2631" i="1" s="1"/>
  <c r="S2632" i="1"/>
  <c r="U2632" i="1"/>
  <c r="AM2632" i="1" s="1"/>
  <c r="S2633" i="1"/>
  <c r="U2633" i="1"/>
  <c r="AM2633" i="1"/>
  <c r="S2634" i="1"/>
  <c r="U2634" i="1"/>
  <c r="AM2634" i="1" s="1"/>
  <c r="S2635" i="1"/>
  <c r="U2635" i="1"/>
  <c r="AM2635" i="1" s="1"/>
  <c r="S2636" i="1"/>
  <c r="U2636" i="1"/>
  <c r="AM2636" i="1" s="1"/>
  <c r="S2637" i="1"/>
  <c r="U2637" i="1"/>
  <c r="AM2637" i="1" s="1"/>
  <c r="S2638" i="1"/>
  <c r="U2638" i="1"/>
  <c r="AM2638" i="1" s="1"/>
  <c r="S2639" i="1"/>
  <c r="U2639" i="1"/>
  <c r="AM2639" i="1" s="1"/>
  <c r="S2640" i="1"/>
  <c r="U2640" i="1"/>
  <c r="AM2640" i="1" s="1"/>
  <c r="S2641" i="1"/>
  <c r="U2641" i="1"/>
  <c r="AM2641" i="1" s="1"/>
  <c r="S2642" i="1"/>
  <c r="U2642" i="1"/>
  <c r="AM2642" i="1" s="1"/>
  <c r="S2643" i="1"/>
  <c r="U2643" i="1"/>
  <c r="AM2643" i="1" s="1"/>
  <c r="S2644" i="1"/>
  <c r="U2644" i="1"/>
  <c r="AM2644" i="1" s="1"/>
  <c r="S2645" i="1"/>
  <c r="U2645" i="1"/>
  <c r="AM2645" i="1" s="1"/>
  <c r="S2646" i="1"/>
  <c r="U2646" i="1"/>
  <c r="AM2646" i="1" s="1"/>
  <c r="S2647" i="1"/>
  <c r="U2647" i="1"/>
  <c r="AM2647" i="1" s="1"/>
  <c r="S2648" i="1"/>
  <c r="U2648" i="1"/>
  <c r="AM2648" i="1"/>
  <c r="S2649" i="1"/>
  <c r="U2649" i="1"/>
  <c r="AM2649" i="1" s="1"/>
  <c r="S2650" i="1"/>
  <c r="U2650" i="1"/>
  <c r="AM2650" i="1" s="1"/>
  <c r="S2651" i="1"/>
  <c r="U2651" i="1"/>
  <c r="AM2651" i="1" s="1"/>
  <c r="S2652" i="1"/>
  <c r="U2652" i="1"/>
  <c r="AM2652" i="1" s="1"/>
  <c r="S2653" i="1"/>
  <c r="U2653" i="1"/>
  <c r="AM2653" i="1" s="1"/>
  <c r="S2654" i="1"/>
  <c r="U2654" i="1"/>
  <c r="AM2654" i="1" s="1"/>
  <c r="S2655" i="1"/>
  <c r="U2655" i="1"/>
  <c r="AM2655" i="1" s="1"/>
  <c r="S2656" i="1"/>
  <c r="U2656" i="1"/>
  <c r="AM2656" i="1" s="1"/>
  <c r="S2657" i="1"/>
  <c r="U2657" i="1"/>
  <c r="AM2657" i="1" s="1"/>
  <c r="S2658" i="1"/>
  <c r="U2658" i="1"/>
  <c r="AM2658" i="1" s="1"/>
  <c r="S2659" i="1"/>
  <c r="U2659" i="1"/>
  <c r="AM2659" i="1" s="1"/>
  <c r="S2660" i="1"/>
  <c r="U2660" i="1"/>
  <c r="AM2660" i="1" s="1"/>
  <c r="S2661" i="1"/>
  <c r="U2661" i="1"/>
  <c r="AM2661" i="1" s="1"/>
  <c r="S2662" i="1"/>
  <c r="U2662" i="1"/>
  <c r="AM2662" i="1" s="1"/>
  <c r="S2663" i="1"/>
  <c r="U2663" i="1"/>
  <c r="AM2663" i="1" s="1"/>
  <c r="S2664" i="1"/>
  <c r="U2664" i="1"/>
  <c r="AM2664" i="1" s="1"/>
  <c r="S2665" i="1"/>
  <c r="U2665" i="1"/>
  <c r="AM2665" i="1" s="1"/>
  <c r="S2666" i="1"/>
  <c r="U2666" i="1"/>
  <c r="AM2666" i="1" s="1"/>
  <c r="S2667" i="1"/>
  <c r="U2667" i="1"/>
  <c r="AM2667" i="1" s="1"/>
  <c r="S2668" i="1"/>
  <c r="U2668" i="1"/>
  <c r="AM2668" i="1" s="1"/>
  <c r="S2669" i="1"/>
  <c r="U2669" i="1"/>
  <c r="AM2669" i="1" s="1"/>
  <c r="S2670" i="1"/>
  <c r="U2670" i="1"/>
  <c r="AM2670" i="1" s="1"/>
  <c r="S2671" i="1"/>
  <c r="U2671" i="1"/>
  <c r="AM2671" i="1" s="1"/>
  <c r="S2672" i="1"/>
  <c r="U2672" i="1"/>
  <c r="AM2672" i="1" s="1"/>
  <c r="S2673" i="1"/>
  <c r="U2673" i="1"/>
  <c r="AM2673" i="1" s="1"/>
  <c r="S2674" i="1"/>
  <c r="U2674" i="1"/>
  <c r="AM2674" i="1" s="1"/>
  <c r="S2675" i="1"/>
  <c r="U2675" i="1"/>
  <c r="AM2675" i="1" s="1"/>
  <c r="S2676" i="1"/>
  <c r="U2676" i="1"/>
  <c r="AM2676" i="1"/>
  <c r="S2677" i="1"/>
  <c r="U2677" i="1"/>
  <c r="AM2677" i="1" s="1"/>
  <c r="S2678" i="1"/>
  <c r="U2678" i="1"/>
  <c r="AM2678" i="1" s="1"/>
  <c r="S2679" i="1"/>
  <c r="U2679" i="1"/>
  <c r="AM2679" i="1" s="1"/>
  <c r="S2680" i="1"/>
  <c r="U2680" i="1"/>
  <c r="AM2680" i="1" s="1"/>
  <c r="S2681" i="1"/>
  <c r="U2681" i="1"/>
  <c r="AM2681" i="1" s="1"/>
  <c r="S2682" i="1"/>
  <c r="U2682" i="1"/>
  <c r="AM2682" i="1" s="1"/>
  <c r="S2683" i="1"/>
  <c r="U2683" i="1"/>
  <c r="AM2683" i="1" s="1"/>
  <c r="S2684" i="1"/>
  <c r="U2684" i="1"/>
  <c r="AM2684" i="1" s="1"/>
  <c r="S2685" i="1"/>
  <c r="U2685" i="1"/>
  <c r="AM2685" i="1" s="1"/>
  <c r="S2686" i="1"/>
  <c r="U2686" i="1"/>
  <c r="AM2686" i="1" s="1"/>
  <c r="S2687" i="1"/>
  <c r="U2687" i="1"/>
  <c r="AM2687" i="1" s="1"/>
  <c r="S2688" i="1"/>
  <c r="U2688" i="1"/>
  <c r="AM2688" i="1" s="1"/>
  <c r="S2689" i="1"/>
  <c r="U2689" i="1"/>
  <c r="AM2689" i="1" s="1"/>
  <c r="S2690" i="1"/>
  <c r="U2690" i="1"/>
  <c r="AM2690" i="1"/>
  <c r="S2691" i="1"/>
  <c r="U2691" i="1"/>
  <c r="AM2691" i="1" s="1"/>
  <c r="S2692" i="1"/>
  <c r="U2692" i="1"/>
  <c r="AM2692" i="1" s="1"/>
  <c r="S2693" i="1"/>
  <c r="U2693" i="1"/>
  <c r="AM2693" i="1" s="1"/>
  <c r="S2694" i="1"/>
  <c r="U2694" i="1"/>
  <c r="AM2694" i="1" s="1"/>
  <c r="S2695" i="1"/>
  <c r="U2695" i="1"/>
  <c r="AM2695" i="1" s="1"/>
  <c r="S2696" i="1"/>
  <c r="U2696" i="1"/>
  <c r="AM2696" i="1" s="1"/>
  <c r="S2697" i="1"/>
  <c r="U2697" i="1"/>
  <c r="AM2697" i="1" s="1"/>
  <c r="S2698" i="1"/>
  <c r="U2698" i="1"/>
  <c r="AM2698" i="1"/>
  <c r="S2699" i="1"/>
  <c r="U2699" i="1"/>
  <c r="AM2699" i="1" s="1"/>
  <c r="S2700" i="1"/>
  <c r="U2700" i="1"/>
  <c r="AM2700" i="1" s="1"/>
  <c r="S2701" i="1"/>
  <c r="U2701" i="1"/>
  <c r="AM2701" i="1" s="1"/>
  <c r="S2702" i="1"/>
  <c r="U2702" i="1"/>
  <c r="AM2702" i="1" s="1"/>
  <c r="S2703" i="1"/>
  <c r="U2703" i="1"/>
  <c r="AM2703" i="1" s="1"/>
  <c r="S2704" i="1"/>
  <c r="U2704" i="1"/>
  <c r="AM2704" i="1" s="1"/>
  <c r="S2705" i="1"/>
  <c r="U2705" i="1"/>
  <c r="AM2705" i="1"/>
  <c r="S2706" i="1"/>
  <c r="U2706" i="1"/>
  <c r="AM2706" i="1" s="1"/>
  <c r="S2707" i="1"/>
  <c r="U2707" i="1"/>
  <c r="AM2707" i="1" s="1"/>
  <c r="S2708" i="1"/>
  <c r="U2708" i="1"/>
  <c r="AM2708" i="1" s="1"/>
  <c r="S2709" i="1"/>
  <c r="U2709" i="1"/>
  <c r="AM2709" i="1" s="1"/>
  <c r="S2710" i="1"/>
  <c r="U2710" i="1"/>
  <c r="AM2710" i="1" s="1"/>
  <c r="S2711" i="1"/>
  <c r="U2711" i="1"/>
  <c r="AM2711" i="1" s="1"/>
  <c r="S2712" i="1"/>
  <c r="U2712" i="1"/>
  <c r="AM2712" i="1" s="1"/>
  <c r="S2713" i="1"/>
  <c r="U2713" i="1"/>
  <c r="AM2713" i="1" s="1"/>
  <c r="S2714" i="1"/>
  <c r="U2714" i="1"/>
  <c r="AM2714" i="1" s="1"/>
  <c r="S2715" i="1"/>
  <c r="U2715" i="1"/>
  <c r="AM2715" i="1" s="1"/>
  <c r="S2716" i="1"/>
  <c r="U2716" i="1"/>
  <c r="AM2716" i="1" s="1"/>
  <c r="S2717" i="1"/>
  <c r="U2717" i="1"/>
  <c r="AM2717" i="1" s="1"/>
  <c r="S2718" i="1"/>
  <c r="U2718" i="1"/>
  <c r="AM2718" i="1" s="1"/>
  <c r="S2719" i="1"/>
  <c r="U2719" i="1"/>
  <c r="AM2719" i="1" s="1"/>
  <c r="S2720" i="1"/>
  <c r="U2720" i="1"/>
  <c r="AM2720" i="1" s="1"/>
  <c r="S2721" i="1"/>
  <c r="U2721" i="1"/>
  <c r="AM2721" i="1" s="1"/>
  <c r="S2722" i="1"/>
  <c r="U2722" i="1"/>
  <c r="AM2722" i="1" s="1"/>
  <c r="S2723" i="1"/>
  <c r="U2723" i="1"/>
  <c r="AM2723" i="1" s="1"/>
  <c r="S2724" i="1"/>
  <c r="U2724" i="1"/>
  <c r="AM2724" i="1" s="1"/>
  <c r="S2725" i="1"/>
  <c r="U2725" i="1"/>
  <c r="AM2725" i="1" s="1"/>
  <c r="S2726" i="1"/>
  <c r="U2726" i="1"/>
  <c r="AM2726" i="1" s="1"/>
  <c r="S2727" i="1"/>
  <c r="U2727" i="1"/>
  <c r="AM2727" i="1" s="1"/>
  <c r="S2728" i="1"/>
  <c r="U2728" i="1"/>
  <c r="AM2728" i="1" s="1"/>
  <c r="S2729" i="1"/>
  <c r="U2729" i="1"/>
  <c r="AM2729" i="1" s="1"/>
  <c r="S2730" i="1"/>
  <c r="U2730" i="1"/>
  <c r="AM2730" i="1" s="1"/>
  <c r="S2731" i="1"/>
  <c r="U2731" i="1"/>
  <c r="AM2731" i="1" s="1"/>
  <c r="S2732" i="1"/>
  <c r="U2732" i="1"/>
  <c r="AM2732" i="1" s="1"/>
  <c r="S2733" i="1"/>
  <c r="U2733" i="1"/>
  <c r="AM2733" i="1" s="1"/>
  <c r="S2734" i="1"/>
  <c r="U2734" i="1"/>
  <c r="AM2734" i="1" s="1"/>
  <c r="S2735" i="1"/>
  <c r="U2735" i="1"/>
  <c r="AM2735" i="1" s="1"/>
  <c r="S2736" i="1"/>
  <c r="U2736" i="1"/>
  <c r="AM2736" i="1" s="1"/>
  <c r="S2737" i="1"/>
  <c r="U2737" i="1"/>
  <c r="AM2737" i="1" s="1"/>
  <c r="S2738" i="1"/>
  <c r="U2738" i="1"/>
  <c r="AM2738" i="1"/>
  <c r="S2739" i="1"/>
  <c r="U2739" i="1"/>
  <c r="AM2739" i="1" s="1"/>
  <c r="S2740" i="1"/>
  <c r="U2740" i="1"/>
  <c r="AM2740" i="1" s="1"/>
  <c r="S2741" i="1"/>
  <c r="U2741" i="1"/>
  <c r="AM2741" i="1" s="1"/>
  <c r="S2742" i="1"/>
  <c r="U2742" i="1"/>
  <c r="AM2742" i="1" s="1"/>
  <c r="S2743" i="1"/>
  <c r="U2743" i="1"/>
  <c r="AM2743" i="1" s="1"/>
  <c r="S2744" i="1"/>
  <c r="U2744" i="1"/>
  <c r="AM2744" i="1" s="1"/>
  <c r="S2745" i="1"/>
  <c r="U2745" i="1"/>
  <c r="AM2745" i="1" s="1"/>
  <c r="S2746" i="1"/>
  <c r="U2746" i="1"/>
  <c r="AM2746" i="1"/>
  <c r="S2747" i="1"/>
  <c r="U2747" i="1"/>
  <c r="AM2747" i="1" s="1"/>
  <c r="S2748" i="1"/>
  <c r="U2748" i="1"/>
  <c r="AM2748" i="1" s="1"/>
  <c r="S2749" i="1"/>
  <c r="U2749" i="1"/>
  <c r="AM2749" i="1" s="1"/>
  <c r="S2750" i="1"/>
  <c r="U2750" i="1"/>
  <c r="AM2750" i="1" s="1"/>
  <c r="S2751" i="1"/>
  <c r="U2751" i="1"/>
  <c r="AM2751" i="1" s="1"/>
  <c r="S2752" i="1"/>
  <c r="U2752" i="1"/>
  <c r="AM2752" i="1"/>
  <c r="S2753" i="1"/>
  <c r="U2753" i="1"/>
  <c r="AM2753" i="1" s="1"/>
  <c r="S2754" i="1"/>
  <c r="U2754" i="1"/>
  <c r="AM2754" i="1" s="1"/>
  <c r="S2755" i="1"/>
  <c r="U2755" i="1"/>
  <c r="AM2755" i="1" s="1"/>
  <c r="S2756" i="1"/>
  <c r="U2756" i="1"/>
  <c r="AM2756" i="1" s="1"/>
  <c r="S2757" i="1"/>
  <c r="U2757" i="1"/>
  <c r="AM2757" i="1" s="1"/>
  <c r="S2758" i="1"/>
  <c r="U2758" i="1"/>
  <c r="AM2758" i="1" s="1"/>
  <c r="S2759" i="1"/>
  <c r="U2759" i="1"/>
  <c r="AM2759" i="1" s="1"/>
  <c r="S2760" i="1"/>
  <c r="U2760" i="1"/>
  <c r="AM2760" i="1" s="1"/>
  <c r="S2761" i="1"/>
  <c r="U2761" i="1"/>
  <c r="AM2761" i="1" s="1"/>
  <c r="S2762" i="1"/>
  <c r="U2762" i="1"/>
  <c r="AM2762" i="1" s="1"/>
  <c r="S2763" i="1"/>
  <c r="U2763" i="1"/>
  <c r="AM2763" i="1" s="1"/>
  <c r="S2764" i="1"/>
  <c r="U2764" i="1"/>
  <c r="AM2764" i="1" s="1"/>
  <c r="S2765" i="1"/>
  <c r="U2765" i="1"/>
  <c r="AM2765" i="1" s="1"/>
  <c r="S2766" i="1"/>
  <c r="U2766" i="1"/>
  <c r="AM2766" i="1" s="1"/>
  <c r="S2767" i="1"/>
  <c r="U2767" i="1"/>
  <c r="AM2767" i="1"/>
  <c r="S2768" i="1"/>
  <c r="U2768" i="1"/>
  <c r="AM2768" i="1" s="1"/>
  <c r="S2769" i="1"/>
  <c r="U2769" i="1"/>
  <c r="AM2769" i="1" s="1"/>
  <c r="S2770" i="1"/>
  <c r="U2770" i="1"/>
  <c r="AM2770" i="1" s="1"/>
  <c r="S2771" i="1"/>
  <c r="U2771" i="1"/>
  <c r="AM2771" i="1" s="1"/>
  <c r="S2772" i="1"/>
  <c r="U2772" i="1"/>
  <c r="AM2772" i="1" s="1"/>
  <c r="S2773" i="1"/>
  <c r="U2773" i="1"/>
  <c r="AM2773" i="1" s="1"/>
  <c r="S2774" i="1"/>
  <c r="U2774" i="1"/>
  <c r="AM2774" i="1" s="1"/>
  <c r="S2775" i="1"/>
  <c r="U2775" i="1"/>
  <c r="AM2775" i="1" s="1"/>
  <c r="S2776" i="1"/>
  <c r="U2776" i="1"/>
  <c r="AM2776" i="1" s="1"/>
  <c r="S2777" i="1"/>
  <c r="U2777" i="1"/>
  <c r="AM2777" i="1" s="1"/>
  <c r="S2778" i="1"/>
  <c r="U2778" i="1"/>
  <c r="AM2778" i="1" s="1"/>
  <c r="S2779" i="1"/>
  <c r="U2779" i="1"/>
  <c r="AM2779" i="1" s="1"/>
  <c r="S2780" i="1"/>
  <c r="U2780" i="1"/>
  <c r="AM2780" i="1" s="1"/>
  <c r="S2781" i="1"/>
  <c r="U2781" i="1"/>
  <c r="AM2781" i="1" s="1"/>
  <c r="S2782" i="1"/>
  <c r="U2782" i="1"/>
  <c r="AM2782" i="1" s="1"/>
  <c r="S2783" i="1"/>
  <c r="U2783" i="1"/>
  <c r="AM2783" i="1"/>
  <c r="S2784" i="1"/>
  <c r="U2784" i="1"/>
  <c r="AM2784" i="1" s="1"/>
  <c r="S2785" i="1"/>
  <c r="U2785" i="1"/>
  <c r="AM2785" i="1"/>
  <c r="S2786" i="1"/>
  <c r="U2786" i="1"/>
  <c r="AM2786" i="1" s="1"/>
  <c r="S2787" i="1"/>
  <c r="U2787" i="1"/>
  <c r="AM2787" i="1" s="1"/>
  <c r="S2788" i="1"/>
  <c r="U2788" i="1"/>
  <c r="AM2788" i="1" s="1"/>
  <c r="S2789" i="1"/>
  <c r="U2789" i="1"/>
  <c r="AM2789" i="1" s="1"/>
  <c r="S2790" i="1"/>
  <c r="U2790" i="1"/>
  <c r="AM2790" i="1" s="1"/>
  <c r="S2791" i="1"/>
  <c r="U2791" i="1"/>
  <c r="AM2791" i="1"/>
  <c r="S2792" i="1"/>
  <c r="U2792" i="1"/>
  <c r="AM2792" i="1" s="1"/>
  <c r="S2793" i="1"/>
  <c r="U2793" i="1"/>
  <c r="AM2793" i="1" s="1"/>
  <c r="S2794" i="1"/>
  <c r="U2794" i="1"/>
  <c r="AM2794" i="1" s="1"/>
  <c r="S2795" i="1"/>
  <c r="U2795" i="1"/>
  <c r="AM2795" i="1" s="1"/>
  <c r="S2796" i="1"/>
  <c r="U2796" i="1"/>
  <c r="AM2796" i="1" s="1"/>
  <c r="S2797" i="1"/>
  <c r="U2797" i="1"/>
  <c r="AM2797" i="1" s="1"/>
  <c r="S2798" i="1"/>
  <c r="U2798" i="1"/>
  <c r="AM2798" i="1"/>
  <c r="S2799" i="1"/>
  <c r="U2799" i="1"/>
  <c r="AM2799" i="1" s="1"/>
  <c r="S2800" i="1"/>
  <c r="U2800" i="1"/>
  <c r="AM2800" i="1" s="1"/>
  <c r="S2801" i="1"/>
  <c r="U2801" i="1"/>
  <c r="AM2801" i="1" s="1"/>
  <c r="S2802" i="1"/>
  <c r="U2802" i="1"/>
  <c r="AM2802" i="1" s="1"/>
  <c r="S2803" i="1"/>
  <c r="U2803" i="1"/>
  <c r="AM2803" i="1" s="1"/>
  <c r="S2804" i="1"/>
  <c r="U2804" i="1"/>
  <c r="AM2804" i="1" s="1"/>
  <c r="S2805" i="1"/>
  <c r="U2805" i="1"/>
  <c r="AM2805" i="1" s="1"/>
  <c r="S2806" i="1"/>
  <c r="U2806" i="1"/>
  <c r="AM2806" i="1" s="1"/>
  <c r="S2807" i="1"/>
  <c r="U2807" i="1"/>
  <c r="AM2807" i="1"/>
  <c r="S2808" i="1"/>
  <c r="U2808" i="1"/>
  <c r="AM2808" i="1" s="1"/>
  <c r="S2809" i="1"/>
  <c r="U2809" i="1"/>
  <c r="AM2809" i="1" s="1"/>
  <c r="S2810" i="1"/>
  <c r="U2810" i="1"/>
  <c r="AM2810" i="1" s="1"/>
  <c r="S2811" i="1"/>
  <c r="U2811" i="1"/>
  <c r="AM2811" i="1" s="1"/>
  <c r="S2812" i="1"/>
  <c r="U2812" i="1"/>
  <c r="AM2812" i="1" s="1"/>
  <c r="S2813" i="1"/>
  <c r="U2813" i="1"/>
  <c r="AM2813" i="1" s="1"/>
  <c r="S2814" i="1"/>
  <c r="U2814" i="1"/>
  <c r="AM2814" i="1" s="1"/>
  <c r="S2815" i="1"/>
  <c r="U2815" i="1"/>
  <c r="AM2815" i="1" s="1"/>
  <c r="S2816" i="1"/>
  <c r="U2816" i="1"/>
  <c r="AM2816" i="1" s="1"/>
  <c r="S2817" i="1"/>
  <c r="U2817" i="1"/>
  <c r="AM2817" i="1" s="1"/>
  <c r="S2818" i="1"/>
  <c r="U2818" i="1"/>
  <c r="AM2818" i="1" s="1"/>
  <c r="S2819" i="1"/>
  <c r="U2819" i="1"/>
  <c r="AM2819" i="1" s="1"/>
  <c r="S2820" i="1"/>
  <c r="U2820" i="1"/>
  <c r="AM2820" i="1" s="1"/>
  <c r="S2821" i="1"/>
  <c r="U2821" i="1"/>
  <c r="AM2821" i="1" s="1"/>
  <c r="S2822" i="1"/>
  <c r="U2822" i="1"/>
  <c r="AM2822" i="1" s="1"/>
  <c r="S2823" i="1"/>
  <c r="U2823" i="1"/>
  <c r="AM2823" i="1" s="1"/>
  <c r="S2824" i="1"/>
  <c r="U2824" i="1"/>
  <c r="AM2824" i="1" s="1"/>
  <c r="S2825" i="1"/>
  <c r="U2825" i="1"/>
  <c r="AM2825" i="1" s="1"/>
  <c r="S2826" i="1"/>
  <c r="U2826" i="1"/>
  <c r="AM2826" i="1" s="1"/>
  <c r="S2827" i="1"/>
  <c r="U2827" i="1"/>
  <c r="AM2827" i="1" s="1"/>
  <c r="S2828" i="1"/>
  <c r="U2828" i="1"/>
  <c r="AM2828" i="1" s="1"/>
  <c r="S2829" i="1"/>
  <c r="U2829" i="1"/>
  <c r="AM2829" i="1" s="1"/>
  <c r="S2830" i="1"/>
  <c r="U2830" i="1"/>
  <c r="AM2830" i="1" s="1"/>
  <c r="S2831" i="1"/>
  <c r="U2831" i="1"/>
  <c r="AM2831" i="1" s="1"/>
  <c r="S2832" i="1"/>
  <c r="U2832" i="1"/>
  <c r="AM2832" i="1" s="1"/>
  <c r="S2833" i="1"/>
  <c r="U2833" i="1"/>
  <c r="AM2833" i="1" s="1"/>
  <c r="S2834" i="1"/>
  <c r="U2834" i="1"/>
  <c r="AM2834" i="1" s="1"/>
  <c r="S2835" i="1"/>
  <c r="U2835" i="1"/>
  <c r="AM2835" i="1"/>
  <c r="S2836" i="1"/>
  <c r="U2836" i="1"/>
  <c r="AM2836" i="1" s="1"/>
  <c r="S2837" i="1"/>
  <c r="U2837" i="1"/>
  <c r="AM2837" i="1" s="1"/>
  <c r="S2838" i="1"/>
  <c r="U2838" i="1"/>
  <c r="AM2838" i="1" s="1"/>
  <c r="S2839" i="1"/>
  <c r="U2839" i="1"/>
  <c r="AM2839" i="1" s="1"/>
  <c r="S2840" i="1"/>
  <c r="U2840" i="1"/>
  <c r="AM2840" i="1" s="1"/>
  <c r="S2841" i="1"/>
  <c r="U2841" i="1"/>
  <c r="AM2841" i="1" s="1"/>
  <c r="S2842" i="1"/>
  <c r="U2842" i="1"/>
  <c r="AM2842" i="1" s="1"/>
  <c r="S2843" i="1"/>
  <c r="U2843" i="1"/>
  <c r="AM2843" i="1" s="1"/>
  <c r="S2844" i="1"/>
  <c r="U2844" i="1"/>
  <c r="AM2844" i="1" s="1"/>
  <c r="S2845" i="1"/>
  <c r="U2845" i="1"/>
  <c r="AM2845" i="1"/>
  <c r="S2846" i="1"/>
  <c r="U2846" i="1"/>
  <c r="AM2846" i="1" s="1"/>
  <c r="S2847" i="1"/>
  <c r="U2847" i="1"/>
  <c r="AM2847" i="1"/>
  <c r="S2848" i="1"/>
  <c r="U2848" i="1"/>
  <c r="AM2848" i="1" s="1"/>
  <c r="S2849" i="1"/>
  <c r="U2849" i="1"/>
  <c r="AM2849" i="1" s="1"/>
  <c r="S2850" i="1"/>
  <c r="U2850" i="1"/>
  <c r="AM2850" i="1" s="1"/>
  <c r="S2851" i="1"/>
  <c r="U2851" i="1"/>
  <c r="AM2851" i="1" s="1"/>
  <c r="S2852" i="1"/>
  <c r="U2852" i="1"/>
  <c r="AM2852" i="1" s="1"/>
  <c r="S2853" i="1"/>
  <c r="U2853" i="1"/>
  <c r="AM2853" i="1" s="1"/>
  <c r="S2854" i="1"/>
  <c r="U2854" i="1"/>
  <c r="AM2854" i="1" s="1"/>
  <c r="S2855" i="1"/>
  <c r="U2855" i="1"/>
  <c r="AM2855" i="1" s="1"/>
  <c r="S2856" i="1"/>
  <c r="U2856" i="1"/>
  <c r="AM2856" i="1" s="1"/>
  <c r="S2857" i="1"/>
  <c r="U2857" i="1"/>
  <c r="AM2857" i="1" s="1"/>
  <c r="S2858" i="1"/>
  <c r="U2858" i="1"/>
  <c r="AM2858" i="1" s="1"/>
  <c r="S2859" i="1"/>
  <c r="U2859" i="1"/>
  <c r="AM2859" i="1" s="1"/>
  <c r="S2860" i="1"/>
  <c r="U2860" i="1"/>
  <c r="AM2860" i="1" s="1"/>
  <c r="S2861" i="1"/>
  <c r="U2861" i="1"/>
  <c r="AM2861" i="1" s="1"/>
  <c r="S2862" i="1"/>
  <c r="U2862" i="1"/>
  <c r="AM2862" i="1" s="1"/>
  <c r="S2863" i="1"/>
  <c r="U2863" i="1"/>
  <c r="AM2863" i="1" s="1"/>
  <c r="S2864" i="1"/>
  <c r="U2864" i="1"/>
  <c r="AM2864" i="1" s="1"/>
  <c r="S2865" i="1"/>
  <c r="U2865" i="1"/>
  <c r="AM2865" i="1" s="1"/>
  <c r="S2866" i="1"/>
  <c r="U2866" i="1"/>
  <c r="AM2866" i="1" s="1"/>
  <c r="S2867" i="1"/>
  <c r="U2867" i="1"/>
  <c r="AM2867" i="1" s="1"/>
  <c r="S2868" i="1"/>
  <c r="U2868" i="1"/>
  <c r="AM2868" i="1" s="1"/>
  <c r="S2869" i="1"/>
  <c r="U2869" i="1"/>
  <c r="AM2869" i="1" s="1"/>
  <c r="S2870" i="1"/>
  <c r="U2870" i="1"/>
  <c r="AM2870" i="1" s="1"/>
  <c r="S2871" i="1"/>
  <c r="U2871" i="1"/>
  <c r="AM2871" i="1" s="1"/>
  <c r="S2872" i="1"/>
  <c r="U2872" i="1"/>
  <c r="AM2872" i="1" s="1"/>
  <c r="S2873" i="1"/>
  <c r="U2873" i="1"/>
  <c r="AM2873" i="1" s="1"/>
  <c r="S2874" i="1"/>
  <c r="U2874" i="1"/>
  <c r="AM2874" i="1" s="1"/>
  <c r="S2875" i="1"/>
  <c r="U2875" i="1"/>
  <c r="AM2875" i="1" s="1"/>
  <c r="S2876" i="1"/>
  <c r="U2876" i="1"/>
  <c r="AM2876" i="1" s="1"/>
  <c r="S2877" i="1"/>
  <c r="U2877" i="1"/>
  <c r="AM2877" i="1" s="1"/>
  <c r="S2878" i="1"/>
  <c r="U2878" i="1"/>
  <c r="AM2878" i="1" s="1"/>
  <c r="AU2878" i="1" s="1"/>
  <c r="S2879" i="1"/>
  <c r="U2879" i="1"/>
  <c r="AM2879" i="1" s="1"/>
  <c r="S2880" i="1"/>
  <c r="U2880" i="1"/>
  <c r="AM2880" i="1" s="1"/>
  <c r="S2881" i="1"/>
  <c r="U2881" i="1"/>
  <c r="AM2881" i="1" s="1"/>
  <c r="S2882" i="1"/>
  <c r="U2882" i="1"/>
  <c r="AM2882" i="1" s="1"/>
  <c r="S2883" i="1"/>
  <c r="U2883" i="1"/>
  <c r="AM2883" i="1" s="1"/>
  <c r="S2884" i="1"/>
  <c r="U2884" i="1"/>
  <c r="AM2884" i="1" s="1"/>
  <c r="S2885" i="1"/>
  <c r="U2885" i="1"/>
  <c r="AM2885" i="1"/>
  <c r="S2886" i="1"/>
  <c r="U2886" i="1"/>
  <c r="AM2886" i="1"/>
  <c r="S2887" i="1"/>
  <c r="U2887" i="1"/>
  <c r="AM2887" i="1" s="1"/>
  <c r="S2888" i="1"/>
  <c r="U2888" i="1"/>
  <c r="AM2888" i="1" s="1"/>
  <c r="S2889" i="1"/>
  <c r="U2889" i="1"/>
  <c r="AM2889" i="1" s="1"/>
  <c r="S2890" i="1"/>
  <c r="U2890" i="1"/>
  <c r="AM2890" i="1" s="1"/>
  <c r="S2891" i="1"/>
  <c r="U2891" i="1"/>
  <c r="AM2891" i="1"/>
  <c r="S2892" i="1"/>
  <c r="U2892" i="1"/>
  <c r="AM2892" i="1" s="1"/>
  <c r="S2893" i="1"/>
  <c r="U2893" i="1"/>
  <c r="AM2893" i="1" s="1"/>
  <c r="S2894" i="1"/>
  <c r="U2894" i="1"/>
  <c r="AM2894" i="1" s="1"/>
  <c r="S2895" i="1"/>
  <c r="U2895" i="1"/>
  <c r="AM2895" i="1" s="1"/>
  <c r="S2896" i="1"/>
  <c r="U2896" i="1"/>
  <c r="AM2896" i="1" s="1"/>
  <c r="S2897" i="1"/>
  <c r="U2897" i="1"/>
  <c r="AM2897" i="1" s="1"/>
  <c r="S2898" i="1"/>
  <c r="U2898" i="1"/>
  <c r="AM2898" i="1" s="1"/>
  <c r="S2899" i="1"/>
  <c r="U2899" i="1"/>
  <c r="AM2899" i="1" s="1"/>
  <c r="S2900" i="1"/>
  <c r="U2900" i="1"/>
  <c r="AM2900" i="1" s="1"/>
  <c r="S2901" i="1"/>
  <c r="U2901" i="1"/>
  <c r="AM2901" i="1" s="1"/>
  <c r="S2902" i="1"/>
  <c r="U2902" i="1"/>
  <c r="AM2902" i="1" s="1"/>
  <c r="S2903" i="1"/>
  <c r="U2903" i="1"/>
  <c r="AM2903" i="1" s="1"/>
  <c r="S2904" i="1"/>
  <c r="U2904" i="1"/>
  <c r="AM2904" i="1" s="1"/>
  <c r="S2905" i="1"/>
  <c r="U2905" i="1"/>
  <c r="AM2905" i="1" s="1"/>
  <c r="S2906" i="1"/>
  <c r="U2906" i="1"/>
  <c r="AM2906" i="1" s="1"/>
  <c r="S2907" i="1"/>
  <c r="U2907" i="1"/>
  <c r="AM2907" i="1" s="1"/>
  <c r="S2908" i="1"/>
  <c r="U2908" i="1"/>
  <c r="AM2908" i="1" s="1"/>
  <c r="S2909" i="1"/>
  <c r="U2909" i="1"/>
  <c r="AM2909" i="1" s="1"/>
  <c r="S2910" i="1"/>
  <c r="U2910" i="1"/>
  <c r="AM2910" i="1" s="1"/>
  <c r="S2911" i="1"/>
  <c r="U2911" i="1"/>
  <c r="AM2911" i="1" s="1"/>
  <c r="S2912" i="1"/>
  <c r="U2912" i="1"/>
  <c r="AM2912" i="1" s="1"/>
  <c r="S2913" i="1"/>
  <c r="U2913" i="1"/>
  <c r="AM2913" i="1" s="1"/>
  <c r="S2914" i="1"/>
  <c r="U2914" i="1"/>
  <c r="AM2914" i="1"/>
  <c r="S2915" i="1"/>
  <c r="U2915" i="1"/>
  <c r="AM2915" i="1" s="1"/>
  <c r="S2916" i="1"/>
  <c r="U2916" i="1"/>
  <c r="AM2916" i="1" s="1"/>
  <c r="S2917" i="1"/>
  <c r="U2917" i="1"/>
  <c r="AM2917" i="1" s="1"/>
  <c r="S2918" i="1"/>
  <c r="U2918" i="1"/>
  <c r="AM2918" i="1" s="1"/>
  <c r="S2919" i="1"/>
  <c r="U2919" i="1"/>
  <c r="AM2919" i="1"/>
  <c r="S2920" i="1"/>
  <c r="U2920" i="1"/>
  <c r="AM2920" i="1" s="1"/>
  <c r="S2921" i="1"/>
  <c r="U2921" i="1"/>
  <c r="AM2921" i="1" s="1"/>
  <c r="S2922" i="1"/>
  <c r="U2922" i="1"/>
  <c r="AM2922" i="1" s="1"/>
  <c r="S2923" i="1"/>
  <c r="U2923" i="1"/>
  <c r="AM2923" i="1" s="1"/>
  <c r="S2924" i="1"/>
  <c r="U2924" i="1"/>
  <c r="AM2924" i="1" s="1"/>
  <c r="S2925" i="1"/>
  <c r="U2925" i="1"/>
  <c r="AM2925" i="1" s="1"/>
  <c r="S2926" i="1"/>
  <c r="U2926" i="1"/>
  <c r="AM2926" i="1" s="1"/>
  <c r="S2927" i="1"/>
  <c r="U2927" i="1"/>
  <c r="AM2927" i="1" s="1"/>
  <c r="S2928" i="1"/>
  <c r="U2928" i="1"/>
  <c r="AM2928" i="1" s="1"/>
  <c r="S2929" i="1"/>
  <c r="U2929" i="1"/>
  <c r="AM2929" i="1"/>
  <c r="S2930" i="1"/>
  <c r="U2930" i="1"/>
  <c r="AM2930" i="1" s="1"/>
  <c r="S2931" i="1"/>
  <c r="U2931" i="1"/>
  <c r="AM2931" i="1" s="1"/>
  <c r="S2932" i="1"/>
  <c r="U2932" i="1"/>
  <c r="AM2932" i="1" s="1"/>
  <c r="S2933" i="1"/>
  <c r="U2933" i="1"/>
  <c r="AM2933" i="1" s="1"/>
  <c r="S2934" i="1"/>
  <c r="U2934" i="1"/>
  <c r="AM2934" i="1" s="1"/>
  <c r="S2935" i="1"/>
  <c r="U2935" i="1"/>
  <c r="AM2935" i="1" s="1"/>
  <c r="S2936" i="1"/>
  <c r="U2936" i="1"/>
  <c r="AM2936" i="1" s="1"/>
  <c r="S2937" i="1"/>
  <c r="U2937" i="1"/>
  <c r="AM2937" i="1" s="1"/>
  <c r="S2938" i="1"/>
  <c r="U2938" i="1"/>
  <c r="AM2938" i="1" s="1"/>
  <c r="S2939" i="1"/>
  <c r="U2939" i="1"/>
  <c r="AM2939" i="1" s="1"/>
  <c r="S2940" i="1"/>
  <c r="U2940" i="1"/>
  <c r="AM2940" i="1" s="1"/>
  <c r="S2941" i="1"/>
  <c r="U2941" i="1"/>
  <c r="AM2941" i="1" s="1"/>
  <c r="S2942" i="1"/>
  <c r="U2942" i="1"/>
  <c r="AM2942" i="1" s="1"/>
  <c r="S2943" i="1"/>
  <c r="U2943" i="1"/>
  <c r="AM2943" i="1" s="1"/>
  <c r="S2944" i="1"/>
  <c r="U2944" i="1"/>
  <c r="AM2944" i="1" s="1"/>
  <c r="S2945" i="1"/>
  <c r="U2945" i="1"/>
  <c r="AM2945" i="1" s="1"/>
  <c r="S2946" i="1"/>
  <c r="U2946" i="1"/>
  <c r="AM2946" i="1" s="1"/>
  <c r="S2947" i="1"/>
  <c r="U2947" i="1"/>
  <c r="AM2947" i="1" s="1"/>
  <c r="S2948" i="1"/>
  <c r="U2948" i="1"/>
  <c r="AM2948" i="1" s="1"/>
  <c r="AW2948" i="1"/>
  <c r="S2949" i="1"/>
  <c r="U2949" i="1"/>
  <c r="AM2949" i="1" s="1"/>
  <c r="S2950" i="1"/>
  <c r="U2950" i="1"/>
  <c r="AM2950" i="1" s="1"/>
  <c r="S2951" i="1"/>
  <c r="U2951" i="1"/>
  <c r="AM2951" i="1" s="1"/>
  <c r="S2952" i="1"/>
  <c r="U2952" i="1"/>
  <c r="AM2952" i="1" s="1"/>
  <c r="S2953" i="1"/>
  <c r="U2953" i="1"/>
  <c r="AM2953" i="1" s="1"/>
  <c r="S2954" i="1"/>
  <c r="U2954" i="1"/>
  <c r="AM2954" i="1" s="1"/>
  <c r="S2955" i="1"/>
  <c r="U2955" i="1"/>
  <c r="AM2955" i="1" s="1"/>
  <c r="S2956" i="1"/>
  <c r="U2956" i="1"/>
  <c r="AM2956" i="1" s="1"/>
  <c r="S2957" i="1"/>
  <c r="U2957" i="1"/>
  <c r="AM2957" i="1" s="1"/>
  <c r="S2958" i="1"/>
  <c r="U2958" i="1"/>
  <c r="AM2958" i="1" s="1"/>
  <c r="S2959" i="1"/>
  <c r="U2959" i="1"/>
  <c r="AM2959" i="1" s="1"/>
  <c r="S2960" i="1"/>
  <c r="U2960" i="1"/>
  <c r="AM2960" i="1" s="1"/>
  <c r="S2961" i="1"/>
  <c r="U2961" i="1"/>
  <c r="AM2961" i="1" s="1"/>
  <c r="S2962" i="1"/>
  <c r="U2962" i="1"/>
  <c r="AM2962" i="1" s="1"/>
  <c r="S2963" i="1"/>
  <c r="U2963" i="1"/>
  <c r="AM2963" i="1" s="1"/>
  <c r="S2964" i="1"/>
  <c r="U2964" i="1"/>
  <c r="AM2964" i="1" s="1"/>
  <c r="S2965" i="1"/>
  <c r="U2965" i="1"/>
  <c r="AM2965" i="1" s="1"/>
  <c r="S2966" i="1"/>
  <c r="U2966" i="1"/>
  <c r="AM2966" i="1"/>
  <c r="S2967" i="1"/>
  <c r="U2967" i="1"/>
  <c r="AM2967" i="1" s="1"/>
  <c r="S2968" i="1"/>
  <c r="U2968" i="1"/>
  <c r="AM2968" i="1" s="1"/>
  <c r="S2969" i="1"/>
  <c r="U2969" i="1"/>
  <c r="AM2969" i="1" s="1"/>
  <c r="S2970" i="1"/>
  <c r="U2970" i="1"/>
  <c r="AM2970" i="1" s="1"/>
  <c r="S2971" i="1"/>
  <c r="U2971" i="1"/>
  <c r="AM2971" i="1"/>
  <c r="S2972" i="1"/>
  <c r="U2972" i="1"/>
  <c r="AM2972" i="1" s="1"/>
  <c r="S2973" i="1"/>
  <c r="U2973" i="1"/>
  <c r="AM2973" i="1" s="1"/>
  <c r="S2974" i="1"/>
  <c r="U2974" i="1"/>
  <c r="AM2974" i="1" s="1"/>
  <c r="S2975" i="1"/>
  <c r="U2975" i="1"/>
  <c r="AM2975" i="1" s="1"/>
  <c r="S2976" i="1"/>
  <c r="U2976" i="1"/>
  <c r="AM2976" i="1" s="1"/>
  <c r="S2977" i="1"/>
  <c r="U2977" i="1"/>
  <c r="AM2977" i="1" s="1"/>
  <c r="S2978" i="1"/>
  <c r="U2978" i="1"/>
  <c r="AM2978" i="1" s="1"/>
  <c r="S2979" i="1"/>
  <c r="U2979" i="1"/>
  <c r="AM2979" i="1" s="1"/>
  <c r="S2980" i="1"/>
  <c r="U2980" i="1"/>
  <c r="AM2980" i="1" s="1"/>
  <c r="S2981" i="1"/>
  <c r="U2981" i="1"/>
  <c r="AM2981" i="1" s="1"/>
  <c r="S2982" i="1"/>
  <c r="U2982" i="1"/>
  <c r="AM2982" i="1" s="1"/>
  <c r="S2983" i="1"/>
  <c r="U2983" i="1"/>
  <c r="AM2983" i="1" s="1"/>
  <c r="AW2983" i="1" s="1"/>
  <c r="S2984" i="1"/>
  <c r="U2984" i="1"/>
  <c r="AM2984" i="1" s="1"/>
  <c r="S2985" i="1"/>
  <c r="U2985" i="1"/>
  <c r="AM2985" i="1" s="1"/>
  <c r="S2986" i="1"/>
  <c r="U2986" i="1"/>
  <c r="AM2986" i="1" s="1"/>
  <c r="S2987" i="1"/>
  <c r="U2987" i="1"/>
  <c r="AM2987" i="1" s="1"/>
  <c r="S2988" i="1"/>
  <c r="U2988" i="1"/>
  <c r="AM2988" i="1" s="1"/>
  <c r="S2989" i="1"/>
  <c r="U2989" i="1"/>
  <c r="AM2989" i="1" s="1"/>
  <c r="S2990" i="1"/>
  <c r="U2990" i="1"/>
  <c r="AM2990" i="1" s="1"/>
  <c r="S2991" i="1"/>
  <c r="U2991" i="1"/>
  <c r="AM2991" i="1" s="1"/>
  <c r="S2992" i="1"/>
  <c r="U2992" i="1"/>
  <c r="AM2992" i="1" s="1"/>
  <c r="S2993" i="1"/>
  <c r="U2993" i="1"/>
  <c r="AM2993" i="1" s="1"/>
  <c r="S2994" i="1"/>
  <c r="U2994" i="1"/>
  <c r="AM2994" i="1" s="1"/>
  <c r="S2995" i="1"/>
  <c r="U2995" i="1"/>
  <c r="AM2995" i="1" s="1"/>
  <c r="S2996" i="1"/>
  <c r="U2996" i="1"/>
  <c r="AM2996" i="1" s="1"/>
  <c r="S2997" i="1"/>
  <c r="U2997" i="1"/>
  <c r="AM2997" i="1" s="1"/>
  <c r="S2998" i="1"/>
  <c r="U2998" i="1"/>
  <c r="AM2998" i="1" s="1"/>
  <c r="S2999" i="1"/>
  <c r="U2999" i="1"/>
  <c r="AM2999" i="1" s="1"/>
  <c r="S3000" i="1"/>
  <c r="U3000" i="1"/>
  <c r="AM3000" i="1" s="1"/>
  <c r="S3001" i="1"/>
  <c r="U3001" i="1"/>
  <c r="AM3001" i="1" s="1"/>
  <c r="S3002" i="1"/>
  <c r="U3002" i="1"/>
  <c r="AM3002" i="1" s="1"/>
  <c r="S3003" i="1"/>
  <c r="U3003" i="1"/>
  <c r="AM3003" i="1" s="1"/>
  <c r="S3004" i="1"/>
  <c r="U3004" i="1"/>
  <c r="AM3004" i="1" s="1"/>
  <c r="S3005" i="1"/>
  <c r="U3005" i="1"/>
  <c r="AM3005" i="1" s="1"/>
  <c r="S3006" i="1"/>
  <c r="U3006" i="1"/>
  <c r="AM3006" i="1" s="1"/>
  <c r="S3007" i="1"/>
  <c r="U3007" i="1"/>
  <c r="AM3007" i="1" s="1"/>
  <c r="S3008" i="1"/>
  <c r="U3008" i="1"/>
  <c r="AM3008" i="1" s="1"/>
  <c r="S3009" i="1"/>
  <c r="U3009" i="1"/>
  <c r="AM3009" i="1" s="1"/>
  <c r="S3010" i="1"/>
  <c r="U3010" i="1"/>
  <c r="AM3010" i="1" s="1"/>
  <c r="S3011" i="1"/>
  <c r="U3011" i="1"/>
  <c r="AM3011" i="1" s="1"/>
  <c r="S3012" i="1"/>
  <c r="U3012" i="1"/>
  <c r="AM3012" i="1" s="1"/>
  <c r="S3013" i="1"/>
  <c r="U3013" i="1"/>
  <c r="AM3013" i="1" s="1"/>
  <c r="S3014" i="1"/>
  <c r="U3014" i="1"/>
  <c r="AM3014" i="1" s="1"/>
  <c r="S3015" i="1"/>
  <c r="U3015" i="1"/>
  <c r="AM3015" i="1"/>
  <c r="S3016" i="1"/>
  <c r="U3016" i="1"/>
  <c r="AM3016" i="1" s="1"/>
  <c r="S3017" i="1"/>
  <c r="U3017" i="1"/>
  <c r="AM3017" i="1" s="1"/>
  <c r="S3018" i="1"/>
  <c r="U3018" i="1"/>
  <c r="AM3018" i="1" s="1"/>
  <c r="S3019" i="1"/>
  <c r="U3019" i="1"/>
  <c r="AM3019" i="1" s="1"/>
  <c r="S3020" i="1"/>
  <c r="U3020" i="1"/>
  <c r="AM3020" i="1" s="1"/>
  <c r="S3021" i="1"/>
  <c r="U3021" i="1"/>
  <c r="AM3021" i="1" s="1"/>
  <c r="S3022" i="1"/>
  <c r="U3022" i="1"/>
  <c r="AM3022" i="1" s="1"/>
  <c r="S3023" i="1"/>
  <c r="U3023" i="1"/>
  <c r="AM3023" i="1" s="1"/>
  <c r="S3024" i="1"/>
  <c r="U3024" i="1"/>
  <c r="AM3024" i="1" s="1"/>
  <c r="S3025" i="1"/>
  <c r="U3025" i="1"/>
  <c r="AM3025" i="1" s="1"/>
  <c r="S3026" i="1"/>
  <c r="U3026" i="1"/>
  <c r="AM3026" i="1" s="1"/>
  <c r="S3027" i="1"/>
  <c r="U3027" i="1"/>
  <c r="AM3027" i="1" s="1"/>
  <c r="S3028" i="1"/>
  <c r="U3028" i="1"/>
  <c r="AM3028" i="1" s="1"/>
  <c r="S3029" i="1"/>
  <c r="U3029" i="1"/>
  <c r="AM3029" i="1" s="1"/>
  <c r="S3030" i="1"/>
  <c r="U3030" i="1"/>
  <c r="AM3030" i="1" s="1"/>
  <c r="S3031" i="1"/>
  <c r="U3031" i="1"/>
  <c r="AM3031" i="1" s="1"/>
  <c r="S3032" i="1"/>
  <c r="U3032" i="1"/>
  <c r="AM3032" i="1" s="1"/>
  <c r="S3033" i="1"/>
  <c r="U3033" i="1"/>
  <c r="AM3033" i="1" s="1"/>
  <c r="S3034" i="1"/>
  <c r="U3034" i="1"/>
  <c r="AM3034" i="1" s="1"/>
  <c r="S3035" i="1"/>
  <c r="U3035" i="1"/>
  <c r="AM3035" i="1" s="1"/>
  <c r="S3036" i="1"/>
  <c r="U3036" i="1"/>
  <c r="AM3036" i="1" s="1"/>
  <c r="S3037" i="1"/>
  <c r="U3037" i="1"/>
  <c r="AM3037" i="1" s="1"/>
  <c r="AU3037" i="1"/>
  <c r="S3038" i="1"/>
  <c r="U3038" i="1"/>
  <c r="AM3038" i="1" s="1"/>
  <c r="S3039" i="1"/>
  <c r="U3039" i="1"/>
  <c r="AM3039" i="1" s="1"/>
  <c r="S3040" i="1"/>
  <c r="U3040" i="1"/>
  <c r="AM3040" i="1" s="1"/>
  <c r="S3041" i="1"/>
  <c r="U3041" i="1"/>
  <c r="AM3041" i="1"/>
  <c r="S3042" i="1"/>
  <c r="U3042" i="1"/>
  <c r="AM3042" i="1" s="1"/>
  <c r="S3043" i="1"/>
  <c r="U3043" i="1"/>
  <c r="AM3043" i="1" s="1"/>
  <c r="AW3043" i="1" s="1"/>
  <c r="S3044" i="1"/>
  <c r="U3044" i="1"/>
  <c r="AM3044" i="1" s="1"/>
  <c r="S3045" i="1"/>
  <c r="U3045" i="1"/>
  <c r="AM3045" i="1" s="1"/>
  <c r="S3046" i="1"/>
  <c r="U3046" i="1"/>
  <c r="AM3046" i="1" s="1"/>
  <c r="S3047" i="1"/>
  <c r="U3047" i="1"/>
  <c r="AM3047" i="1" s="1"/>
  <c r="S3048" i="1"/>
  <c r="U3048" i="1"/>
  <c r="AM3048" i="1" s="1"/>
  <c r="S3049" i="1"/>
  <c r="U3049" i="1"/>
  <c r="AM3049" i="1" s="1"/>
  <c r="S3050" i="1"/>
  <c r="U3050" i="1"/>
  <c r="AM3050" i="1" s="1"/>
  <c r="S3051" i="1"/>
  <c r="U3051" i="1"/>
  <c r="AM3051" i="1" s="1"/>
  <c r="S3052" i="1"/>
  <c r="U3052" i="1"/>
  <c r="AM3052" i="1" s="1"/>
  <c r="S3053" i="1"/>
  <c r="U3053" i="1"/>
  <c r="AM3053" i="1" s="1"/>
  <c r="S3054" i="1"/>
  <c r="U3054" i="1"/>
  <c r="AM3054" i="1" s="1"/>
  <c r="S3055" i="1"/>
  <c r="U3055" i="1"/>
  <c r="AM3055" i="1" s="1"/>
  <c r="S3056" i="1"/>
  <c r="U3056" i="1"/>
  <c r="AM3056" i="1" s="1"/>
  <c r="S3057" i="1"/>
  <c r="U3057" i="1"/>
  <c r="AM3057" i="1" s="1"/>
  <c r="S3058" i="1"/>
  <c r="U3058" i="1"/>
  <c r="AM3058" i="1" s="1"/>
  <c r="S3059" i="1"/>
  <c r="U3059" i="1"/>
  <c r="AM3059" i="1" s="1"/>
  <c r="S3060" i="1"/>
  <c r="U3060" i="1"/>
  <c r="AM3060" i="1" s="1"/>
  <c r="S3061" i="1"/>
  <c r="U3061" i="1"/>
  <c r="AM3061" i="1" s="1"/>
  <c r="S3062" i="1"/>
  <c r="U3062" i="1"/>
  <c r="AM3062" i="1" s="1"/>
  <c r="S3063" i="1"/>
  <c r="U3063" i="1"/>
  <c r="AM3063" i="1" s="1"/>
  <c r="S3064" i="1"/>
  <c r="U3064" i="1"/>
  <c r="AM3064" i="1" s="1"/>
  <c r="S3065" i="1"/>
  <c r="U3065" i="1"/>
  <c r="AM3065" i="1" s="1"/>
  <c r="S3066" i="1"/>
  <c r="U3066" i="1"/>
  <c r="AM3066" i="1" s="1"/>
  <c r="S3067" i="1"/>
  <c r="U3067" i="1"/>
  <c r="AM3067" i="1" s="1"/>
  <c r="S3068" i="1"/>
  <c r="U3068" i="1"/>
  <c r="AM3068" i="1" s="1"/>
  <c r="S3069" i="1"/>
  <c r="U3069" i="1"/>
  <c r="AM3069" i="1" s="1"/>
  <c r="S3070" i="1"/>
  <c r="U3070" i="1"/>
  <c r="AM3070" i="1" s="1"/>
  <c r="S3071" i="1"/>
  <c r="U3071" i="1"/>
  <c r="AM3071" i="1" s="1"/>
  <c r="S3072" i="1"/>
  <c r="U3072" i="1"/>
  <c r="AM3072" i="1" s="1"/>
  <c r="S3073" i="1"/>
  <c r="U3073" i="1"/>
  <c r="AM3073" i="1" s="1"/>
  <c r="S3074" i="1"/>
  <c r="U3074" i="1"/>
  <c r="AM3074" i="1" s="1"/>
  <c r="S3075" i="1"/>
  <c r="U3075" i="1"/>
  <c r="AM3075" i="1" s="1"/>
  <c r="S3076" i="1"/>
  <c r="U3076" i="1"/>
  <c r="AM3076" i="1" s="1"/>
  <c r="S3077" i="1"/>
  <c r="U3077" i="1"/>
  <c r="AM3077" i="1" s="1"/>
  <c r="S3078" i="1"/>
  <c r="U3078" i="1"/>
  <c r="AM3078" i="1" s="1"/>
  <c r="S3079" i="1"/>
  <c r="U3079" i="1"/>
  <c r="AM3079" i="1" s="1"/>
  <c r="S3080" i="1"/>
  <c r="U3080" i="1"/>
  <c r="AM3080" i="1" s="1"/>
  <c r="S3081" i="1"/>
  <c r="U3081" i="1"/>
  <c r="AM3081" i="1" s="1"/>
  <c r="S3082" i="1"/>
  <c r="U3082" i="1"/>
  <c r="AM3082" i="1" s="1"/>
  <c r="S3083" i="1"/>
  <c r="U3083" i="1"/>
  <c r="AM3083" i="1" s="1"/>
  <c r="S3084" i="1"/>
  <c r="U3084" i="1"/>
  <c r="AM3084" i="1" s="1"/>
  <c r="S3085" i="1"/>
  <c r="U3085" i="1"/>
  <c r="AM3085" i="1" s="1"/>
  <c r="S3086" i="1"/>
  <c r="U3086" i="1"/>
  <c r="AM3086" i="1" s="1"/>
  <c r="S3087" i="1"/>
  <c r="U3087" i="1"/>
  <c r="AM3087" i="1" s="1"/>
  <c r="S3088" i="1"/>
  <c r="U3088" i="1"/>
  <c r="AM3088" i="1" s="1"/>
  <c r="S3089" i="1"/>
  <c r="U3089" i="1"/>
  <c r="AM3089" i="1" s="1"/>
  <c r="S3090" i="1"/>
  <c r="U3090" i="1"/>
  <c r="AM3090" i="1" s="1"/>
  <c r="S3091" i="1"/>
  <c r="U3091" i="1"/>
  <c r="AM3091" i="1" s="1"/>
  <c r="S3092" i="1"/>
  <c r="U3092" i="1"/>
  <c r="AM3092" i="1" s="1"/>
  <c r="S3093" i="1"/>
  <c r="U3093" i="1"/>
  <c r="AM3093" i="1" s="1"/>
  <c r="S3094" i="1"/>
  <c r="U3094" i="1"/>
  <c r="AM3094" i="1" s="1"/>
  <c r="S3095" i="1"/>
  <c r="U3095" i="1"/>
  <c r="AM3095" i="1" s="1"/>
  <c r="S3096" i="1"/>
  <c r="U3096" i="1"/>
  <c r="AM3096" i="1" s="1"/>
  <c r="S3097" i="1"/>
  <c r="U3097" i="1"/>
  <c r="AM3097" i="1" s="1"/>
  <c r="S3098" i="1"/>
  <c r="U3098" i="1"/>
  <c r="AM3098" i="1" s="1"/>
  <c r="S3099" i="1"/>
  <c r="U3099" i="1"/>
  <c r="AM3099" i="1" s="1"/>
  <c r="S3100" i="1"/>
  <c r="U3100" i="1"/>
  <c r="AM3100" i="1" s="1"/>
  <c r="S3101" i="1"/>
  <c r="U3101" i="1"/>
  <c r="AM3101" i="1" s="1"/>
  <c r="S3102" i="1"/>
  <c r="U3102" i="1"/>
  <c r="AM3102" i="1" s="1"/>
  <c r="AV3102" i="1"/>
  <c r="S3103" i="1"/>
  <c r="U3103" i="1"/>
  <c r="AM3103" i="1" s="1"/>
  <c r="S3104" i="1"/>
  <c r="U3104" i="1"/>
  <c r="AM3104" i="1" s="1"/>
  <c r="S3105" i="1"/>
  <c r="U3105" i="1"/>
  <c r="AM3105" i="1" s="1"/>
  <c r="S3106" i="1"/>
  <c r="U3106" i="1"/>
  <c r="AM3106" i="1" s="1"/>
  <c r="S3107" i="1"/>
  <c r="U3107" i="1"/>
  <c r="AM3107" i="1" s="1"/>
  <c r="S3108" i="1"/>
  <c r="U3108" i="1"/>
  <c r="AM3108" i="1" s="1"/>
  <c r="S3109" i="1"/>
  <c r="U3109" i="1"/>
  <c r="AM3109" i="1" s="1"/>
  <c r="S3110" i="1"/>
  <c r="U3110" i="1"/>
  <c r="AM3110" i="1" s="1"/>
  <c r="S3111" i="1"/>
  <c r="U3111" i="1"/>
  <c r="AM3111" i="1" s="1"/>
  <c r="S3112" i="1"/>
  <c r="U3112" i="1"/>
  <c r="AM3112" i="1" s="1"/>
  <c r="S3113" i="1"/>
  <c r="U3113" i="1"/>
  <c r="AM3113" i="1" s="1"/>
  <c r="S3114" i="1"/>
  <c r="U3114" i="1"/>
  <c r="AM3114" i="1" s="1"/>
  <c r="S3115" i="1"/>
  <c r="U3115" i="1"/>
  <c r="AM3115" i="1" s="1"/>
  <c r="S3116" i="1"/>
  <c r="U3116" i="1"/>
  <c r="AM3116" i="1" s="1"/>
  <c r="S3117" i="1"/>
  <c r="U3117" i="1"/>
  <c r="AM3117" i="1" s="1"/>
  <c r="S3118" i="1"/>
  <c r="U3118" i="1"/>
  <c r="AM3118" i="1" s="1"/>
  <c r="S3119" i="1"/>
  <c r="U3119" i="1"/>
  <c r="AM3119" i="1" s="1"/>
  <c r="S3120" i="1"/>
  <c r="U3120" i="1"/>
  <c r="AM3120" i="1" s="1"/>
  <c r="S3121" i="1"/>
  <c r="U3121" i="1"/>
  <c r="AM3121" i="1" s="1"/>
  <c r="S3122" i="1"/>
  <c r="U3122" i="1"/>
  <c r="AM3122" i="1" s="1"/>
  <c r="S3123" i="1"/>
  <c r="U3123" i="1"/>
  <c r="AM3123" i="1" s="1"/>
  <c r="S3124" i="1"/>
  <c r="U3124" i="1"/>
  <c r="AM3124" i="1" s="1"/>
  <c r="S3125" i="1"/>
  <c r="U3125" i="1"/>
  <c r="AM3125" i="1" s="1"/>
  <c r="S3126" i="1"/>
  <c r="U3126" i="1"/>
  <c r="AM3126" i="1" s="1"/>
  <c r="S3127" i="1"/>
  <c r="U3127" i="1"/>
  <c r="AM3127" i="1" s="1"/>
  <c r="S3128" i="1"/>
  <c r="U3128" i="1"/>
  <c r="AM3128" i="1" s="1"/>
  <c r="S3129" i="1"/>
  <c r="U3129" i="1"/>
  <c r="AM3129" i="1" s="1"/>
  <c r="S3130" i="1"/>
  <c r="U3130" i="1"/>
  <c r="AM3130" i="1"/>
  <c r="S3131" i="1"/>
  <c r="U3131" i="1"/>
  <c r="AM3131" i="1" s="1"/>
  <c r="AU3131" i="1"/>
  <c r="S3132" i="1"/>
  <c r="U3132" i="1"/>
  <c r="AM3132" i="1" s="1"/>
  <c r="S3133" i="1"/>
  <c r="U3133" i="1"/>
  <c r="AM3133" i="1" s="1"/>
  <c r="S3134" i="1"/>
  <c r="U3134" i="1"/>
  <c r="AM3134" i="1" s="1"/>
  <c r="S3135" i="1"/>
  <c r="U3135" i="1"/>
  <c r="AM3135" i="1" s="1"/>
  <c r="S3136" i="1"/>
  <c r="U3136" i="1"/>
  <c r="AM3136" i="1" s="1"/>
  <c r="S3137" i="1"/>
  <c r="U3137" i="1"/>
  <c r="AM3137" i="1" s="1"/>
  <c r="AV3137" i="1" s="1"/>
  <c r="S3138" i="1"/>
  <c r="U3138" i="1"/>
  <c r="AM3138" i="1" s="1"/>
  <c r="S3139" i="1"/>
  <c r="U3139" i="1"/>
  <c r="AM3139" i="1" s="1"/>
  <c r="S3140" i="1"/>
  <c r="U3140" i="1"/>
  <c r="AM3140" i="1"/>
  <c r="S3141" i="1"/>
  <c r="U3141" i="1"/>
  <c r="AM3141" i="1" s="1"/>
  <c r="S3142" i="1"/>
  <c r="U3142" i="1"/>
  <c r="AM3142" i="1" s="1"/>
  <c r="S3143" i="1"/>
  <c r="U3143" i="1"/>
  <c r="AM3143" i="1" s="1"/>
  <c r="S3144" i="1"/>
  <c r="U3144" i="1"/>
  <c r="AM3144" i="1"/>
  <c r="S3145" i="1"/>
  <c r="U3145" i="1"/>
  <c r="AM3145" i="1" s="1"/>
  <c r="S3146" i="1"/>
  <c r="U3146" i="1"/>
  <c r="AM3146" i="1" s="1"/>
  <c r="AU3146" i="1" s="1"/>
  <c r="S3147" i="1"/>
  <c r="U3147" i="1"/>
  <c r="AM3147" i="1" s="1"/>
  <c r="S3148" i="1"/>
  <c r="U3148" i="1"/>
  <c r="AM3148" i="1" s="1"/>
  <c r="S3149" i="1"/>
  <c r="U3149" i="1"/>
  <c r="AM3149" i="1" s="1"/>
  <c r="S3150" i="1"/>
  <c r="U3150" i="1"/>
  <c r="AM3150" i="1" s="1"/>
  <c r="S3151" i="1"/>
  <c r="U3151" i="1"/>
  <c r="AM3151" i="1" s="1"/>
  <c r="S3152" i="1"/>
  <c r="U3152" i="1"/>
  <c r="AM3152" i="1" s="1"/>
  <c r="S3153" i="1"/>
  <c r="U3153" i="1"/>
  <c r="AM3153" i="1" s="1"/>
  <c r="S3154" i="1"/>
  <c r="U3154" i="1"/>
  <c r="AM3154" i="1" s="1"/>
  <c r="S3155" i="1"/>
  <c r="U3155" i="1"/>
  <c r="AM3155" i="1" s="1"/>
  <c r="S3156" i="1"/>
  <c r="U3156" i="1"/>
  <c r="AM3156" i="1" s="1"/>
  <c r="S3157" i="1"/>
  <c r="U3157" i="1"/>
  <c r="AM3157" i="1" s="1"/>
  <c r="S3158" i="1"/>
  <c r="U3158" i="1"/>
  <c r="AM3158" i="1" s="1"/>
  <c r="S3159" i="1"/>
  <c r="U3159" i="1"/>
  <c r="AM3159" i="1" s="1"/>
  <c r="S3160" i="1"/>
  <c r="U3160" i="1"/>
  <c r="AM3160" i="1" s="1"/>
  <c r="S3161" i="1"/>
  <c r="U3161" i="1"/>
  <c r="AM3161" i="1"/>
  <c r="AU3161" i="1" s="1"/>
  <c r="S3162" i="1"/>
  <c r="U3162" i="1"/>
  <c r="AM3162" i="1" s="1"/>
  <c r="S3163" i="1"/>
  <c r="U3163" i="1"/>
  <c r="AM3163" i="1" s="1"/>
  <c r="S3164" i="1"/>
  <c r="U3164" i="1"/>
  <c r="AM3164" i="1" s="1"/>
  <c r="S3165" i="1"/>
  <c r="U3165" i="1"/>
  <c r="AM3165" i="1" s="1"/>
  <c r="S3166" i="1"/>
  <c r="U3166" i="1"/>
  <c r="AM3166" i="1" s="1"/>
  <c r="S3167" i="1"/>
  <c r="U3167" i="1"/>
  <c r="AM3167" i="1" s="1"/>
  <c r="S3168" i="1"/>
  <c r="U3168" i="1"/>
  <c r="AM3168" i="1" s="1"/>
  <c r="S3169" i="1"/>
  <c r="U3169" i="1"/>
  <c r="AM3169" i="1" s="1"/>
  <c r="S3170" i="1"/>
  <c r="U3170" i="1"/>
  <c r="AM3170" i="1" s="1"/>
  <c r="S3171" i="1"/>
  <c r="U3171" i="1"/>
  <c r="AM3171" i="1"/>
  <c r="S3172" i="1"/>
  <c r="U3172" i="1"/>
  <c r="AM3172" i="1" s="1"/>
  <c r="S3173" i="1"/>
  <c r="U3173" i="1"/>
  <c r="AM3173" i="1" s="1"/>
  <c r="S3174" i="1"/>
  <c r="U3174" i="1"/>
  <c r="AM3174" i="1" s="1"/>
  <c r="S3175" i="1"/>
  <c r="U3175" i="1"/>
  <c r="AM3175" i="1" s="1"/>
  <c r="S3176" i="1"/>
  <c r="U3176" i="1"/>
  <c r="AM3176" i="1" s="1"/>
  <c r="S3177" i="1"/>
  <c r="U3177" i="1"/>
  <c r="AM3177" i="1" s="1"/>
  <c r="S3178" i="1"/>
  <c r="U3178" i="1"/>
  <c r="AM3178" i="1" s="1"/>
  <c r="S3179" i="1"/>
  <c r="U3179" i="1"/>
  <c r="AM3179" i="1" s="1"/>
  <c r="S3180" i="1"/>
  <c r="U3180" i="1"/>
  <c r="AM3180" i="1" s="1"/>
  <c r="S3181" i="1"/>
  <c r="U3181" i="1"/>
  <c r="AM3181" i="1" s="1"/>
  <c r="S3182" i="1"/>
  <c r="U3182" i="1"/>
  <c r="AM3182" i="1" s="1"/>
  <c r="S3183" i="1"/>
  <c r="U3183" i="1"/>
  <c r="AM3183" i="1" s="1"/>
  <c r="S3184" i="1"/>
  <c r="U3184" i="1"/>
  <c r="AM3184" i="1"/>
  <c r="S3185" i="1"/>
  <c r="U3185" i="1"/>
  <c r="AM3185" i="1" s="1"/>
  <c r="S3186" i="1"/>
  <c r="U3186" i="1"/>
  <c r="AM3186" i="1" s="1"/>
  <c r="S3187" i="1"/>
  <c r="U3187" i="1"/>
  <c r="AM3187" i="1" s="1"/>
  <c r="S3188" i="1"/>
  <c r="U3188" i="1"/>
  <c r="AM3188" i="1" s="1"/>
  <c r="S3189" i="1"/>
  <c r="U3189" i="1"/>
  <c r="AM3189" i="1"/>
  <c r="S3190" i="1"/>
  <c r="U3190" i="1"/>
  <c r="AM3190" i="1" s="1"/>
  <c r="S3191" i="1"/>
  <c r="U3191" i="1"/>
  <c r="AM3191" i="1" s="1"/>
  <c r="S3192" i="1"/>
  <c r="U3192" i="1"/>
  <c r="AM3192" i="1" s="1"/>
  <c r="S3193" i="1"/>
  <c r="U3193" i="1"/>
  <c r="AM3193" i="1" s="1"/>
  <c r="S3194" i="1"/>
  <c r="U3194" i="1"/>
  <c r="AM3194" i="1"/>
  <c r="S3195" i="1"/>
  <c r="U3195" i="1"/>
  <c r="AM3195" i="1" s="1"/>
  <c r="S3196" i="1"/>
  <c r="U3196" i="1"/>
  <c r="AM3196" i="1" s="1"/>
  <c r="S3197" i="1"/>
  <c r="U3197" i="1"/>
  <c r="AM3197" i="1" s="1"/>
  <c r="S3198" i="1"/>
  <c r="U3198" i="1"/>
  <c r="AM3198" i="1" s="1"/>
  <c r="S3199" i="1"/>
  <c r="U3199" i="1"/>
  <c r="AM3199" i="1" s="1"/>
  <c r="S3200" i="1"/>
  <c r="U3200" i="1"/>
  <c r="AM3200" i="1" s="1"/>
  <c r="S3201" i="1"/>
  <c r="U3201" i="1"/>
  <c r="AM3201" i="1" s="1"/>
  <c r="S3202" i="1"/>
  <c r="U3202" i="1"/>
  <c r="AM3202" i="1" s="1"/>
  <c r="S3203" i="1"/>
  <c r="U3203" i="1"/>
  <c r="AM3203" i="1" s="1"/>
  <c r="S3204" i="1"/>
  <c r="U3204" i="1"/>
  <c r="AM3204" i="1" s="1"/>
  <c r="S3205" i="1"/>
  <c r="U3205" i="1"/>
  <c r="AM3205" i="1" s="1"/>
  <c r="S3206" i="1"/>
  <c r="U3206" i="1"/>
  <c r="AM3206" i="1" s="1"/>
  <c r="S3207" i="1"/>
  <c r="U3207" i="1"/>
  <c r="AM3207" i="1" s="1"/>
  <c r="S3208" i="1"/>
  <c r="U3208" i="1"/>
  <c r="AM3208" i="1" s="1"/>
  <c r="S3209" i="1"/>
  <c r="U3209" i="1"/>
  <c r="AM3209" i="1"/>
  <c r="S3210" i="1"/>
  <c r="U3210" i="1"/>
  <c r="AM3210" i="1" s="1"/>
  <c r="S3211" i="1"/>
  <c r="U3211" i="1"/>
  <c r="AM3211" i="1" s="1"/>
  <c r="S3212" i="1"/>
  <c r="U3212" i="1"/>
  <c r="AM3212" i="1" s="1"/>
  <c r="S3213" i="1"/>
  <c r="U3213" i="1"/>
  <c r="AM3213" i="1" s="1"/>
  <c r="S3214" i="1"/>
  <c r="U3214" i="1"/>
  <c r="AM3214" i="1" s="1"/>
  <c r="S3215" i="1"/>
  <c r="U3215" i="1"/>
  <c r="AM3215" i="1" s="1"/>
  <c r="S3216" i="1"/>
  <c r="U3216" i="1"/>
  <c r="AM3216" i="1" s="1"/>
  <c r="S3217" i="1"/>
  <c r="U3217" i="1"/>
  <c r="AM3217" i="1" s="1"/>
  <c r="S3218" i="1"/>
  <c r="U3218" i="1"/>
  <c r="AM3218" i="1" s="1"/>
  <c r="S3219" i="1"/>
  <c r="U3219" i="1"/>
  <c r="AM3219" i="1" s="1"/>
  <c r="S3220" i="1"/>
  <c r="U3220" i="1"/>
  <c r="AM3220" i="1" s="1"/>
  <c r="S3221" i="1"/>
  <c r="U3221" i="1"/>
  <c r="AM3221" i="1" s="1"/>
  <c r="S3222" i="1"/>
  <c r="U3222" i="1"/>
  <c r="AM3222" i="1" s="1"/>
  <c r="S3223" i="1"/>
  <c r="U3223" i="1"/>
  <c r="AM3223" i="1" s="1"/>
  <c r="S3224" i="1"/>
  <c r="U3224" i="1"/>
  <c r="AM3224" i="1" s="1"/>
  <c r="S3225" i="1"/>
  <c r="U3225" i="1"/>
  <c r="AM3225" i="1" s="1"/>
  <c r="S3226" i="1"/>
  <c r="U3226" i="1"/>
  <c r="AM3226" i="1" s="1"/>
  <c r="S3227" i="1"/>
  <c r="U3227" i="1"/>
  <c r="AM3227" i="1" s="1"/>
  <c r="S3228" i="1"/>
  <c r="U3228" i="1"/>
  <c r="AM3228" i="1" s="1"/>
  <c r="S3229" i="1"/>
  <c r="U3229" i="1"/>
  <c r="AM3229" i="1" s="1"/>
  <c r="S3230" i="1"/>
  <c r="U3230" i="1"/>
  <c r="AM3230" i="1" s="1"/>
  <c r="S3231" i="1"/>
  <c r="U3231" i="1"/>
  <c r="AM3231" i="1" s="1"/>
  <c r="S3232" i="1"/>
  <c r="U3232" i="1"/>
  <c r="AM3232" i="1" s="1"/>
  <c r="S3233" i="1"/>
  <c r="U3233" i="1"/>
  <c r="AM3233" i="1" s="1"/>
  <c r="S3234" i="1"/>
  <c r="U3234" i="1"/>
  <c r="AM3234" i="1" s="1"/>
  <c r="S3235" i="1"/>
  <c r="U3235" i="1"/>
  <c r="AM3235" i="1" s="1"/>
  <c r="S3236" i="1"/>
  <c r="U3236" i="1"/>
  <c r="AM3236" i="1" s="1"/>
  <c r="S3237" i="1"/>
  <c r="U3237" i="1"/>
  <c r="AM3237" i="1" s="1"/>
  <c r="S3238" i="1"/>
  <c r="U3238" i="1"/>
  <c r="AM3238" i="1" s="1"/>
  <c r="S3239" i="1"/>
  <c r="U3239" i="1"/>
  <c r="AM3239" i="1" s="1"/>
  <c r="S3240" i="1"/>
  <c r="U3240" i="1"/>
  <c r="AM3240" i="1" s="1"/>
  <c r="S3241" i="1"/>
  <c r="U3241" i="1"/>
  <c r="AM3241" i="1" s="1"/>
  <c r="S3242" i="1"/>
  <c r="U3242" i="1"/>
  <c r="AM3242" i="1" s="1"/>
  <c r="S3243" i="1"/>
  <c r="U3243" i="1"/>
  <c r="AM3243" i="1" s="1"/>
  <c r="S3244" i="1"/>
  <c r="U3244" i="1"/>
  <c r="AM3244" i="1" s="1"/>
  <c r="S3245" i="1"/>
  <c r="U3245" i="1"/>
  <c r="AM3245" i="1" s="1"/>
  <c r="S3246" i="1"/>
  <c r="U3246" i="1"/>
  <c r="AM3246" i="1" s="1"/>
  <c r="S3247" i="1"/>
  <c r="U3247" i="1"/>
  <c r="AM3247" i="1" s="1"/>
  <c r="S3248" i="1"/>
  <c r="U3248" i="1"/>
  <c r="AM3248" i="1" s="1"/>
  <c r="S3249" i="1"/>
  <c r="U3249" i="1"/>
  <c r="AM3249" i="1" s="1"/>
  <c r="S3250" i="1"/>
  <c r="U3250" i="1"/>
  <c r="AM3250" i="1" s="1"/>
  <c r="S3251" i="1"/>
  <c r="U3251" i="1"/>
  <c r="AM3251" i="1" s="1"/>
  <c r="S3252" i="1"/>
  <c r="U3252" i="1"/>
  <c r="AM3252" i="1" s="1"/>
  <c r="S3253" i="1"/>
  <c r="U3253" i="1"/>
  <c r="AM3253" i="1" s="1"/>
  <c r="S3254" i="1"/>
  <c r="U3254" i="1"/>
  <c r="AM3254" i="1" s="1"/>
  <c r="S3255" i="1"/>
  <c r="U3255" i="1"/>
  <c r="AM3255" i="1" s="1"/>
  <c r="S3256" i="1"/>
  <c r="U3256" i="1"/>
  <c r="AM3256" i="1" s="1"/>
  <c r="S3257" i="1"/>
  <c r="U3257" i="1"/>
  <c r="AM3257" i="1" s="1"/>
  <c r="S3258" i="1"/>
  <c r="U3258" i="1"/>
  <c r="AM3258" i="1" s="1"/>
  <c r="S3259" i="1"/>
  <c r="U3259" i="1"/>
  <c r="AM3259" i="1" s="1"/>
  <c r="S3260" i="1"/>
  <c r="U3260" i="1"/>
  <c r="AM3260" i="1" s="1"/>
  <c r="S3261" i="1"/>
  <c r="U3261" i="1"/>
  <c r="AM3261" i="1" s="1"/>
  <c r="S3262" i="1"/>
  <c r="U3262" i="1"/>
  <c r="AM3262" i="1" s="1"/>
  <c r="S3263" i="1"/>
  <c r="U3263" i="1"/>
  <c r="AM3263" i="1" s="1"/>
  <c r="S3264" i="1"/>
  <c r="U3264" i="1"/>
  <c r="AM3264" i="1" s="1"/>
  <c r="S3265" i="1"/>
  <c r="U3265" i="1"/>
  <c r="AM3265" i="1" s="1"/>
  <c r="S3266" i="1"/>
  <c r="U3266" i="1"/>
  <c r="AM3266" i="1" s="1"/>
  <c r="S3267" i="1"/>
  <c r="U3267" i="1"/>
  <c r="AM3267" i="1" s="1"/>
  <c r="S3268" i="1"/>
  <c r="U3268" i="1"/>
  <c r="AM3268" i="1" s="1"/>
  <c r="S3269" i="1"/>
  <c r="U3269" i="1"/>
  <c r="AM3269" i="1" s="1"/>
  <c r="S3270" i="1"/>
  <c r="U3270" i="1"/>
  <c r="AM3270" i="1" s="1"/>
  <c r="S3271" i="1"/>
  <c r="U3271" i="1"/>
  <c r="AM3271" i="1" s="1"/>
  <c r="S3272" i="1"/>
  <c r="U3272" i="1"/>
  <c r="AM3272" i="1" s="1"/>
  <c r="S3273" i="1"/>
  <c r="U3273" i="1"/>
  <c r="AM3273" i="1" s="1"/>
  <c r="S3274" i="1"/>
  <c r="U3274" i="1"/>
  <c r="AM3274" i="1" s="1"/>
  <c r="S3275" i="1"/>
  <c r="U3275" i="1"/>
  <c r="AM3275" i="1" s="1"/>
  <c r="S3276" i="1"/>
  <c r="U3276" i="1"/>
  <c r="AM3276" i="1" s="1"/>
  <c r="S3277" i="1"/>
  <c r="U3277" i="1"/>
  <c r="AM3277" i="1" s="1"/>
  <c r="S3278" i="1"/>
  <c r="U3278" i="1"/>
  <c r="AM3278" i="1" s="1"/>
  <c r="S3279" i="1"/>
  <c r="U3279" i="1"/>
  <c r="AM3279" i="1" s="1"/>
  <c r="S3280" i="1"/>
  <c r="U3280" i="1"/>
  <c r="AM3280" i="1" s="1"/>
  <c r="S3281" i="1"/>
  <c r="U3281" i="1"/>
  <c r="AM3281" i="1" s="1"/>
  <c r="S3282" i="1"/>
  <c r="U3282" i="1"/>
  <c r="AM3282" i="1" s="1"/>
  <c r="S3283" i="1"/>
  <c r="U3283" i="1"/>
  <c r="AM3283" i="1" s="1"/>
  <c r="S3284" i="1"/>
  <c r="U3284" i="1"/>
  <c r="AM3284" i="1" s="1"/>
  <c r="S3285" i="1"/>
  <c r="U3285" i="1"/>
  <c r="AM3285" i="1" s="1"/>
  <c r="S3286" i="1"/>
  <c r="U3286" i="1"/>
  <c r="AM3286" i="1" s="1"/>
  <c r="S3287" i="1"/>
  <c r="U3287" i="1"/>
  <c r="AM3287" i="1" s="1"/>
  <c r="S3288" i="1"/>
  <c r="U3288" i="1"/>
  <c r="AM3288" i="1" s="1"/>
  <c r="S3289" i="1"/>
  <c r="U3289" i="1"/>
  <c r="AM3289" i="1" s="1"/>
  <c r="S3290" i="1"/>
  <c r="U3290" i="1"/>
  <c r="AM3290" i="1" s="1"/>
  <c r="S3291" i="1"/>
  <c r="U3291" i="1"/>
  <c r="AM3291" i="1" s="1"/>
  <c r="S3292" i="1"/>
  <c r="U3292" i="1"/>
  <c r="AM3292" i="1" s="1"/>
  <c r="S3293" i="1"/>
  <c r="U3293" i="1"/>
  <c r="AM3293" i="1" s="1"/>
  <c r="S3294" i="1"/>
  <c r="U3294" i="1"/>
  <c r="AM3294" i="1" s="1"/>
  <c r="S3295" i="1"/>
  <c r="U3295" i="1"/>
  <c r="AM3295" i="1" s="1"/>
  <c r="S3296" i="1"/>
  <c r="U3296" i="1"/>
  <c r="AM3296" i="1" s="1"/>
  <c r="S3297" i="1"/>
  <c r="U3297" i="1"/>
  <c r="AM3297" i="1" s="1"/>
  <c r="S3298" i="1"/>
  <c r="U3298" i="1"/>
  <c r="AM3298" i="1" s="1"/>
  <c r="S3299" i="1"/>
  <c r="U3299" i="1"/>
  <c r="AM3299" i="1" s="1"/>
  <c r="S3300" i="1"/>
  <c r="U3300" i="1"/>
  <c r="AM3300" i="1" s="1"/>
  <c r="S3301" i="1"/>
  <c r="U3301" i="1"/>
  <c r="AM3301" i="1" s="1"/>
  <c r="S3302" i="1"/>
  <c r="U3302" i="1"/>
  <c r="AM3302" i="1"/>
  <c r="S3303" i="1"/>
  <c r="U3303" i="1"/>
  <c r="AM3303" i="1" s="1"/>
  <c r="S3304" i="1"/>
  <c r="U3304" i="1"/>
  <c r="AM3304" i="1" s="1"/>
  <c r="S3305" i="1"/>
  <c r="U3305" i="1"/>
  <c r="AM3305" i="1" s="1"/>
  <c r="S3306" i="1"/>
  <c r="U3306" i="1"/>
  <c r="AM3306" i="1" s="1"/>
  <c r="S3307" i="1"/>
  <c r="U3307" i="1"/>
  <c r="AM3307" i="1" s="1"/>
  <c r="S3308" i="1"/>
  <c r="U3308" i="1"/>
  <c r="AM3308" i="1"/>
  <c r="S3309" i="1"/>
  <c r="U3309" i="1"/>
  <c r="AM3309" i="1" s="1"/>
  <c r="S3310" i="1"/>
  <c r="U3310" i="1"/>
  <c r="AM3310" i="1" s="1"/>
  <c r="S3311" i="1"/>
  <c r="U3311" i="1"/>
  <c r="AM3311" i="1" s="1"/>
  <c r="S3312" i="1"/>
  <c r="U3312" i="1"/>
  <c r="AM3312" i="1" s="1"/>
  <c r="S3313" i="1"/>
  <c r="U3313" i="1"/>
  <c r="AM3313" i="1" s="1"/>
  <c r="S3314" i="1"/>
  <c r="U3314" i="1"/>
  <c r="AM3314" i="1"/>
  <c r="S3315" i="1"/>
  <c r="U3315" i="1"/>
  <c r="AM3315" i="1" s="1"/>
  <c r="S3316" i="1"/>
  <c r="U3316" i="1"/>
  <c r="AM3316" i="1" s="1"/>
  <c r="S3317" i="1"/>
  <c r="U3317" i="1"/>
  <c r="AM3317" i="1" s="1"/>
  <c r="S3318" i="1"/>
  <c r="U3318" i="1"/>
  <c r="AM3318" i="1"/>
  <c r="S3319" i="1"/>
  <c r="U3319" i="1"/>
  <c r="AM3319" i="1" s="1"/>
  <c r="S3320" i="1"/>
  <c r="U3320" i="1"/>
  <c r="AM3320" i="1" s="1"/>
  <c r="S3321" i="1"/>
  <c r="U3321" i="1"/>
  <c r="AM3321" i="1" s="1"/>
  <c r="S3322" i="1"/>
  <c r="U3322" i="1"/>
  <c r="AM3322" i="1" s="1"/>
  <c r="S3323" i="1"/>
  <c r="U3323" i="1"/>
  <c r="AM3323" i="1" s="1"/>
  <c r="S3324" i="1"/>
  <c r="U3324" i="1"/>
  <c r="AM3324" i="1" s="1"/>
  <c r="S3325" i="1"/>
  <c r="U3325" i="1"/>
  <c r="AM3325" i="1" s="1"/>
  <c r="S3326" i="1"/>
  <c r="U3326" i="1"/>
  <c r="AM3326" i="1" s="1"/>
  <c r="S3327" i="1"/>
  <c r="U3327" i="1"/>
  <c r="AM3327" i="1" s="1"/>
  <c r="S3328" i="1"/>
  <c r="U3328" i="1"/>
  <c r="AM3328" i="1" s="1"/>
  <c r="S3329" i="1"/>
  <c r="U3329" i="1"/>
  <c r="AM3329" i="1" s="1"/>
  <c r="S3330" i="1"/>
  <c r="U3330" i="1"/>
  <c r="AM3330" i="1" s="1"/>
  <c r="S3331" i="1"/>
  <c r="U3331" i="1"/>
  <c r="AM3331" i="1" s="1"/>
  <c r="AV3331" i="1" s="1"/>
  <c r="S3332" i="1"/>
  <c r="U3332" i="1"/>
  <c r="AM3332" i="1" s="1"/>
  <c r="S3333" i="1"/>
  <c r="U3333" i="1"/>
  <c r="AM3333" i="1" s="1"/>
  <c r="S3334" i="1"/>
  <c r="U3334" i="1"/>
  <c r="AM3334" i="1" s="1"/>
  <c r="S3335" i="1"/>
  <c r="U3335" i="1"/>
  <c r="AM3335" i="1" s="1"/>
  <c r="S3336" i="1"/>
  <c r="U3336" i="1"/>
  <c r="AM3336" i="1" s="1"/>
  <c r="S3337" i="1"/>
  <c r="U3337" i="1"/>
  <c r="AM3337" i="1" s="1"/>
  <c r="S3338" i="1"/>
  <c r="U3338" i="1"/>
  <c r="AM3338" i="1" s="1"/>
  <c r="S3339" i="1"/>
  <c r="U3339" i="1"/>
  <c r="AM3339" i="1" s="1"/>
  <c r="S3340" i="1"/>
  <c r="U3340" i="1"/>
  <c r="AM3340" i="1" s="1"/>
  <c r="S3341" i="1"/>
  <c r="U3341" i="1"/>
  <c r="AM3341" i="1" s="1"/>
  <c r="S3342" i="1"/>
  <c r="U3342" i="1"/>
  <c r="AM3342" i="1" s="1"/>
  <c r="S3343" i="1"/>
  <c r="U3343" i="1"/>
  <c r="AM3343" i="1" s="1"/>
  <c r="S3344" i="1"/>
  <c r="U3344" i="1"/>
  <c r="AM3344" i="1" s="1"/>
  <c r="S3345" i="1"/>
  <c r="U3345" i="1"/>
  <c r="AM3345" i="1" s="1"/>
  <c r="S3346" i="1"/>
  <c r="U3346" i="1"/>
  <c r="AM3346" i="1" s="1"/>
  <c r="S3347" i="1"/>
  <c r="U3347" i="1"/>
  <c r="AM3347" i="1" s="1"/>
  <c r="S3348" i="1"/>
  <c r="U3348" i="1"/>
  <c r="AM3348" i="1" s="1"/>
  <c r="S3349" i="1"/>
  <c r="U3349" i="1"/>
  <c r="AM3349" i="1" s="1"/>
  <c r="S3350" i="1"/>
  <c r="U3350" i="1"/>
  <c r="AM3350" i="1" s="1"/>
  <c r="S3351" i="1"/>
  <c r="U3351" i="1"/>
  <c r="AM3351" i="1" s="1"/>
  <c r="S3352" i="1"/>
  <c r="U3352" i="1"/>
  <c r="AM3352" i="1" s="1"/>
  <c r="S3353" i="1"/>
  <c r="U3353" i="1"/>
  <c r="AM3353" i="1" s="1"/>
  <c r="S3354" i="1"/>
  <c r="U3354" i="1"/>
  <c r="AM3354" i="1" s="1"/>
  <c r="S3355" i="1"/>
  <c r="U3355" i="1"/>
  <c r="AM3355" i="1" s="1"/>
  <c r="S3356" i="1"/>
  <c r="U3356" i="1"/>
  <c r="AM3356" i="1" s="1"/>
  <c r="S3357" i="1"/>
  <c r="U3357" i="1"/>
  <c r="AM3357" i="1" s="1"/>
  <c r="S3358" i="1"/>
  <c r="U3358" i="1"/>
  <c r="AM3358" i="1" s="1"/>
  <c r="S3359" i="1"/>
  <c r="U3359" i="1"/>
  <c r="AM3359" i="1" s="1"/>
  <c r="S3360" i="1"/>
  <c r="U3360" i="1"/>
  <c r="AM3360" i="1" s="1"/>
  <c r="S3361" i="1"/>
  <c r="U3361" i="1"/>
  <c r="AM3361" i="1" s="1"/>
  <c r="S3362" i="1"/>
  <c r="U3362" i="1"/>
  <c r="AM3362" i="1" s="1"/>
  <c r="S3363" i="1"/>
  <c r="U3363" i="1"/>
  <c r="AM3363" i="1" s="1"/>
  <c r="S3364" i="1"/>
  <c r="U3364" i="1"/>
  <c r="AM3364" i="1" s="1"/>
  <c r="S3365" i="1"/>
  <c r="U3365" i="1"/>
  <c r="AM3365" i="1" s="1"/>
  <c r="S3366" i="1"/>
  <c r="U3366" i="1"/>
  <c r="AM3366" i="1" s="1"/>
  <c r="S3367" i="1"/>
  <c r="U3367" i="1"/>
  <c r="AM3367" i="1" s="1"/>
  <c r="S3368" i="1"/>
  <c r="U3368" i="1"/>
  <c r="AM3368" i="1" s="1"/>
  <c r="S3369" i="1"/>
  <c r="U3369" i="1"/>
  <c r="AM3369" i="1" s="1"/>
  <c r="S3370" i="1"/>
  <c r="U3370" i="1"/>
  <c r="AM3370" i="1" s="1"/>
  <c r="S3371" i="1"/>
  <c r="U3371" i="1"/>
  <c r="AM3371" i="1" s="1"/>
  <c r="S3372" i="1"/>
  <c r="U3372" i="1"/>
  <c r="AM3372" i="1" s="1"/>
  <c r="S3373" i="1"/>
  <c r="U3373" i="1"/>
  <c r="AM3373" i="1" s="1"/>
  <c r="S3374" i="1"/>
  <c r="U3374" i="1"/>
  <c r="AM3374" i="1" s="1"/>
  <c r="S3375" i="1"/>
  <c r="U3375" i="1"/>
  <c r="AM3375" i="1" s="1"/>
  <c r="S3376" i="1"/>
  <c r="U3376" i="1"/>
  <c r="AM3376" i="1" s="1"/>
  <c r="S3377" i="1"/>
  <c r="U3377" i="1"/>
  <c r="AM3377" i="1" s="1"/>
  <c r="S3378" i="1"/>
  <c r="U3378" i="1"/>
  <c r="AM3378" i="1" s="1"/>
  <c r="S3379" i="1"/>
  <c r="U3379" i="1"/>
  <c r="AM3379" i="1"/>
  <c r="S3380" i="1"/>
  <c r="U3380" i="1"/>
  <c r="AM3380" i="1" s="1"/>
  <c r="S3381" i="1"/>
  <c r="U3381" i="1"/>
  <c r="AM3381" i="1" s="1"/>
  <c r="S3382" i="1"/>
  <c r="U3382" i="1"/>
  <c r="AM3382" i="1" s="1"/>
  <c r="S3383" i="1"/>
  <c r="U3383" i="1"/>
  <c r="AM3383" i="1" s="1"/>
  <c r="S3384" i="1"/>
  <c r="U3384" i="1"/>
  <c r="AM3384" i="1" s="1"/>
  <c r="S3385" i="1"/>
  <c r="U3385" i="1"/>
  <c r="AM3385" i="1" s="1"/>
  <c r="AU3385" i="1" s="1"/>
  <c r="S3386" i="1"/>
  <c r="U3386" i="1"/>
  <c r="AM3386" i="1" s="1"/>
  <c r="S3387" i="1"/>
  <c r="U3387" i="1"/>
  <c r="AM3387" i="1" s="1"/>
  <c r="S3388" i="1"/>
  <c r="U3388" i="1"/>
  <c r="AM3388" i="1"/>
  <c r="S3389" i="1"/>
  <c r="U3389" i="1"/>
  <c r="AM3389" i="1" s="1"/>
  <c r="S3390" i="1"/>
  <c r="U3390" i="1"/>
  <c r="AM3390" i="1" s="1"/>
  <c r="S3391" i="1"/>
  <c r="U3391" i="1"/>
  <c r="AM3391" i="1" s="1"/>
  <c r="S3392" i="1"/>
  <c r="U3392" i="1"/>
  <c r="AM3392" i="1"/>
  <c r="S3393" i="1"/>
  <c r="U3393" i="1"/>
  <c r="AM3393" i="1"/>
  <c r="S3394" i="1"/>
  <c r="U3394" i="1"/>
  <c r="AM3394" i="1" s="1"/>
  <c r="S3395" i="1"/>
  <c r="U3395" i="1"/>
  <c r="AM3395" i="1" s="1"/>
  <c r="S3396" i="1"/>
  <c r="U3396" i="1"/>
  <c r="AM3396" i="1" s="1"/>
  <c r="S3397" i="1"/>
  <c r="U3397" i="1"/>
  <c r="AM3397" i="1" s="1"/>
  <c r="S3398" i="1"/>
  <c r="U3398" i="1"/>
  <c r="AM3398" i="1" s="1"/>
  <c r="S3399" i="1"/>
  <c r="U3399" i="1"/>
  <c r="AM3399" i="1" s="1"/>
  <c r="S3400" i="1"/>
  <c r="U3400" i="1"/>
  <c r="AM3400" i="1" s="1"/>
  <c r="S3401" i="1"/>
  <c r="U3401" i="1"/>
  <c r="AM3401" i="1" s="1"/>
  <c r="S3402" i="1"/>
  <c r="U3402" i="1"/>
  <c r="AM3402" i="1" s="1"/>
  <c r="S3403" i="1"/>
  <c r="U3403" i="1"/>
  <c r="AM3403" i="1" s="1"/>
  <c r="S3404" i="1"/>
  <c r="U3404" i="1"/>
  <c r="AM3404" i="1" s="1"/>
  <c r="S3405" i="1"/>
  <c r="U3405" i="1"/>
  <c r="AM3405" i="1" s="1"/>
  <c r="S3406" i="1"/>
  <c r="U3406" i="1"/>
  <c r="AM3406" i="1" s="1"/>
  <c r="S3407" i="1"/>
  <c r="U3407" i="1"/>
  <c r="AM3407" i="1" s="1"/>
  <c r="S3408" i="1"/>
  <c r="U3408" i="1"/>
  <c r="AM3408" i="1" s="1"/>
  <c r="S3409" i="1"/>
  <c r="U3409" i="1"/>
  <c r="AM3409" i="1" s="1"/>
  <c r="S3410" i="1"/>
  <c r="U3410" i="1"/>
  <c r="AM3410" i="1" s="1"/>
  <c r="S3411" i="1"/>
  <c r="U3411" i="1"/>
  <c r="AM3411" i="1" s="1"/>
  <c r="S3412" i="1"/>
  <c r="U3412" i="1"/>
  <c r="AM3412" i="1" s="1"/>
  <c r="S3413" i="1"/>
  <c r="U3413" i="1"/>
  <c r="AM3413" i="1" s="1"/>
  <c r="S3414" i="1"/>
  <c r="U3414" i="1"/>
  <c r="AM3414" i="1" s="1"/>
  <c r="S3415" i="1"/>
  <c r="U3415" i="1"/>
  <c r="AM3415" i="1" s="1"/>
  <c r="S3416" i="1"/>
  <c r="U3416" i="1"/>
  <c r="AM3416" i="1" s="1"/>
  <c r="S3417" i="1"/>
  <c r="U3417" i="1"/>
  <c r="AM3417" i="1" s="1"/>
  <c r="S3418" i="1"/>
  <c r="U3418" i="1"/>
  <c r="AM3418" i="1"/>
  <c r="S3419" i="1"/>
  <c r="U3419" i="1"/>
  <c r="AM3419" i="1" s="1"/>
  <c r="S3420" i="1"/>
  <c r="U3420" i="1"/>
  <c r="AM3420" i="1" s="1"/>
  <c r="S3421" i="1"/>
  <c r="U3421" i="1"/>
  <c r="AM3421" i="1" s="1"/>
  <c r="S3422" i="1"/>
  <c r="U3422" i="1"/>
  <c r="AM3422" i="1" s="1"/>
  <c r="S3423" i="1"/>
  <c r="U3423" i="1"/>
  <c r="AM3423" i="1" s="1"/>
  <c r="S3424" i="1"/>
  <c r="U3424" i="1"/>
  <c r="AM3424" i="1" s="1"/>
  <c r="S3425" i="1"/>
  <c r="U3425" i="1"/>
  <c r="AM3425" i="1" s="1"/>
  <c r="S3426" i="1"/>
  <c r="U3426" i="1"/>
  <c r="AM3426" i="1" s="1"/>
  <c r="S3427" i="1"/>
  <c r="U3427" i="1"/>
  <c r="AM3427" i="1" s="1"/>
  <c r="S3428" i="1"/>
  <c r="U3428" i="1"/>
  <c r="AM3428" i="1" s="1"/>
  <c r="S3429" i="1"/>
  <c r="U3429" i="1"/>
  <c r="AM3429" i="1"/>
  <c r="S3430" i="1"/>
  <c r="U3430" i="1"/>
  <c r="AM3430" i="1" s="1"/>
  <c r="S3431" i="1"/>
  <c r="U3431" i="1"/>
  <c r="AM3431" i="1" s="1"/>
  <c r="S3432" i="1"/>
  <c r="U3432" i="1"/>
  <c r="AM3432" i="1" s="1"/>
  <c r="S3433" i="1"/>
  <c r="U3433" i="1"/>
  <c r="AM3433" i="1" s="1"/>
  <c r="S3434" i="1"/>
  <c r="U3434" i="1"/>
  <c r="AM3434" i="1" s="1"/>
  <c r="S3435" i="1"/>
  <c r="U3435" i="1"/>
  <c r="AM3435" i="1" s="1"/>
  <c r="S3436" i="1"/>
  <c r="U3436" i="1"/>
  <c r="AM3436" i="1" s="1"/>
  <c r="S3437" i="1"/>
  <c r="U3437" i="1"/>
  <c r="AM3437" i="1" s="1"/>
  <c r="S3438" i="1"/>
  <c r="U3438" i="1"/>
  <c r="AM3438" i="1" s="1"/>
  <c r="S3439" i="1"/>
  <c r="U3439" i="1"/>
  <c r="AM3439" i="1" s="1"/>
  <c r="S3440" i="1"/>
  <c r="U3440" i="1"/>
  <c r="AM3440" i="1" s="1"/>
  <c r="S3441" i="1"/>
  <c r="U3441" i="1"/>
  <c r="AM3441" i="1" s="1"/>
  <c r="S3442" i="1"/>
  <c r="U3442" i="1"/>
  <c r="AM3442" i="1" s="1"/>
  <c r="S3443" i="1"/>
  <c r="U3443" i="1"/>
  <c r="AM3443" i="1"/>
  <c r="S3444" i="1"/>
  <c r="U3444" i="1"/>
  <c r="AM3444" i="1"/>
  <c r="S3445" i="1"/>
  <c r="U3445" i="1"/>
  <c r="AM3445" i="1" s="1"/>
  <c r="S3446" i="1"/>
  <c r="U3446" i="1"/>
  <c r="AM3446" i="1" s="1"/>
  <c r="S3447" i="1"/>
  <c r="U3447" i="1"/>
  <c r="AM3447" i="1" s="1"/>
  <c r="S3448" i="1"/>
  <c r="U3448" i="1"/>
  <c r="AM3448" i="1" s="1"/>
  <c r="S3449" i="1"/>
  <c r="U3449" i="1"/>
  <c r="AM3449" i="1" s="1"/>
  <c r="S3450" i="1"/>
  <c r="U3450" i="1"/>
  <c r="AM3450" i="1" s="1"/>
  <c r="S3451" i="1"/>
  <c r="U3451" i="1"/>
  <c r="AM3451" i="1" s="1"/>
  <c r="S3452" i="1"/>
  <c r="U3452" i="1"/>
  <c r="AM3452" i="1" s="1"/>
  <c r="S3453" i="1"/>
  <c r="U3453" i="1"/>
  <c r="AM3453" i="1"/>
  <c r="S3454" i="1"/>
  <c r="U3454" i="1"/>
  <c r="AM3454" i="1" s="1"/>
  <c r="S3455" i="1"/>
  <c r="U3455" i="1"/>
  <c r="AM3455" i="1" s="1"/>
  <c r="S3456" i="1"/>
  <c r="U3456" i="1"/>
  <c r="AM3456" i="1" s="1"/>
  <c r="S3457" i="1"/>
  <c r="U3457" i="1"/>
  <c r="AM3457" i="1"/>
  <c r="S3458" i="1"/>
  <c r="U3458" i="1"/>
  <c r="AM3458" i="1" s="1"/>
  <c r="S3459" i="1"/>
  <c r="U3459" i="1"/>
  <c r="AM3459" i="1" s="1"/>
  <c r="S3460" i="1"/>
  <c r="U3460" i="1"/>
  <c r="AM3460" i="1" s="1"/>
  <c r="S3461" i="1"/>
  <c r="U3461" i="1"/>
  <c r="AM3461" i="1" s="1"/>
  <c r="S3462" i="1"/>
  <c r="U3462" i="1"/>
  <c r="AM3462" i="1" s="1"/>
  <c r="S3463" i="1"/>
  <c r="U3463" i="1"/>
  <c r="AM3463" i="1" s="1"/>
  <c r="S3464" i="1"/>
  <c r="U3464" i="1"/>
  <c r="AM3464" i="1" s="1"/>
  <c r="S3465" i="1"/>
  <c r="U3465" i="1"/>
  <c r="AM3465" i="1" s="1"/>
  <c r="S3466" i="1"/>
  <c r="U3466" i="1"/>
  <c r="AM3466" i="1" s="1"/>
  <c r="S3467" i="1"/>
  <c r="U3467" i="1"/>
  <c r="AM3467" i="1" s="1"/>
  <c r="S3468" i="1"/>
  <c r="U3468" i="1"/>
  <c r="AM3468" i="1" s="1"/>
  <c r="S3469" i="1"/>
  <c r="U3469" i="1"/>
  <c r="AM3469" i="1" s="1"/>
  <c r="S3470" i="1"/>
  <c r="U3470" i="1"/>
  <c r="AM3470" i="1" s="1"/>
  <c r="S3471" i="1"/>
  <c r="U3471" i="1"/>
  <c r="AM3471" i="1" s="1"/>
  <c r="S3472" i="1"/>
  <c r="U3472" i="1"/>
  <c r="AM3472" i="1" s="1"/>
  <c r="S3473" i="1"/>
  <c r="U3473" i="1"/>
  <c r="AM3473" i="1" s="1"/>
  <c r="S3474" i="1"/>
  <c r="U3474" i="1"/>
  <c r="AM3474" i="1" s="1"/>
  <c r="S3475" i="1"/>
  <c r="U3475" i="1"/>
  <c r="AM3475" i="1" s="1"/>
  <c r="S3476" i="1"/>
  <c r="U3476" i="1"/>
  <c r="AM3476" i="1" s="1"/>
  <c r="S3477" i="1"/>
  <c r="U3477" i="1"/>
  <c r="AM3477" i="1" s="1"/>
  <c r="S3478" i="1"/>
  <c r="U3478" i="1"/>
  <c r="AM3478" i="1" s="1"/>
  <c r="S3479" i="1"/>
  <c r="U3479" i="1"/>
  <c r="AM3479" i="1" s="1"/>
  <c r="S3480" i="1"/>
  <c r="U3480" i="1"/>
  <c r="AM3480" i="1" s="1"/>
  <c r="S3481" i="1"/>
  <c r="U3481" i="1"/>
  <c r="AM3481" i="1" s="1"/>
  <c r="S3482" i="1"/>
  <c r="U3482" i="1"/>
  <c r="AM3482" i="1" s="1"/>
  <c r="S3483" i="1"/>
  <c r="U3483" i="1"/>
  <c r="AM3483" i="1" s="1"/>
  <c r="S3484" i="1"/>
  <c r="U3484" i="1"/>
  <c r="AM3484" i="1" s="1"/>
  <c r="S3485" i="1"/>
  <c r="U3485" i="1"/>
  <c r="AM3485" i="1" s="1"/>
  <c r="S3486" i="1"/>
  <c r="U3486" i="1"/>
  <c r="AM3486" i="1" s="1"/>
  <c r="S3487" i="1"/>
  <c r="U3487" i="1"/>
  <c r="AM3487" i="1"/>
  <c r="S3488" i="1"/>
  <c r="U3488" i="1"/>
  <c r="AM3488" i="1"/>
  <c r="S3489" i="1"/>
  <c r="U3489" i="1"/>
  <c r="AM3489" i="1" s="1"/>
  <c r="S3490" i="1"/>
  <c r="U3490" i="1"/>
  <c r="AM3490" i="1" s="1"/>
  <c r="S3491" i="1"/>
  <c r="U3491" i="1"/>
  <c r="AM3491" i="1" s="1"/>
  <c r="S3492" i="1"/>
  <c r="U3492" i="1"/>
  <c r="AM3492" i="1" s="1"/>
  <c r="S3493" i="1"/>
  <c r="U3493" i="1"/>
  <c r="AM3493" i="1" s="1"/>
  <c r="S3494" i="1"/>
  <c r="U3494" i="1"/>
  <c r="AM3494" i="1" s="1"/>
  <c r="S3495" i="1"/>
  <c r="U3495" i="1"/>
  <c r="AM3495" i="1" s="1"/>
  <c r="S3496" i="1"/>
  <c r="U3496" i="1"/>
  <c r="AM3496" i="1" s="1"/>
  <c r="S3497" i="1"/>
  <c r="U3497" i="1"/>
  <c r="AM3497" i="1" s="1"/>
  <c r="S3498" i="1"/>
  <c r="U3498" i="1"/>
  <c r="AM3498" i="1" s="1"/>
  <c r="S3499" i="1"/>
  <c r="U3499" i="1"/>
  <c r="AM3499" i="1" s="1"/>
  <c r="S3500" i="1"/>
  <c r="U3500" i="1"/>
  <c r="AM3500" i="1" s="1"/>
  <c r="S3501" i="1"/>
  <c r="U3501" i="1"/>
  <c r="AM3501" i="1" s="1"/>
  <c r="S3502" i="1"/>
  <c r="U3502" i="1"/>
  <c r="AM3502" i="1" s="1"/>
  <c r="S3503" i="1"/>
  <c r="U3503" i="1"/>
  <c r="AM3503" i="1"/>
  <c r="S3504" i="1"/>
  <c r="U3504" i="1"/>
  <c r="AM3504" i="1" s="1"/>
  <c r="S3505" i="1"/>
  <c r="U3505" i="1"/>
  <c r="AM3505" i="1" s="1"/>
  <c r="S3506" i="1"/>
  <c r="U3506" i="1"/>
  <c r="AM3506" i="1" s="1"/>
  <c r="S3507" i="1"/>
  <c r="U3507" i="1"/>
  <c r="AM3507" i="1" s="1"/>
  <c r="S3508" i="1"/>
  <c r="U3508" i="1"/>
  <c r="AM3508" i="1" s="1"/>
  <c r="S3509" i="1"/>
  <c r="U3509" i="1"/>
  <c r="AM3509" i="1" s="1"/>
  <c r="S3510" i="1"/>
  <c r="U3510" i="1"/>
  <c r="AM3510" i="1" s="1"/>
  <c r="S3511" i="1"/>
  <c r="U3511" i="1"/>
  <c r="AM3511" i="1" s="1"/>
  <c r="S3512" i="1"/>
  <c r="U3512" i="1"/>
  <c r="AM3512" i="1" s="1"/>
  <c r="S3513" i="1"/>
  <c r="U3513" i="1"/>
  <c r="AM3513" i="1" s="1"/>
  <c r="S3514" i="1"/>
  <c r="U3514" i="1"/>
  <c r="AM3514" i="1" s="1"/>
  <c r="S3515" i="1"/>
  <c r="U3515" i="1"/>
  <c r="AM3515" i="1" s="1"/>
  <c r="S3516" i="1"/>
  <c r="U3516" i="1"/>
  <c r="AM3516" i="1" s="1"/>
  <c r="S3517" i="1"/>
  <c r="U3517" i="1"/>
  <c r="AM3517" i="1" s="1"/>
  <c r="S3518" i="1"/>
  <c r="U3518" i="1"/>
  <c r="AM3518" i="1"/>
  <c r="S3519" i="1"/>
  <c r="U3519" i="1"/>
  <c r="AM3519" i="1" s="1"/>
  <c r="S3520" i="1"/>
  <c r="U3520" i="1"/>
  <c r="AM3520" i="1" s="1"/>
  <c r="S3521" i="1"/>
  <c r="U3521" i="1"/>
  <c r="AM3521" i="1" s="1"/>
  <c r="S3522" i="1"/>
  <c r="U3522" i="1"/>
  <c r="AM3522" i="1" s="1"/>
  <c r="S3523" i="1"/>
  <c r="U3523" i="1"/>
  <c r="AM3523" i="1" s="1"/>
  <c r="S3524" i="1"/>
  <c r="U3524" i="1"/>
  <c r="AM3524" i="1" s="1"/>
  <c r="S3525" i="1"/>
  <c r="U3525" i="1"/>
  <c r="AM3525" i="1" s="1"/>
  <c r="S3526" i="1"/>
  <c r="U3526" i="1"/>
  <c r="AM3526" i="1" s="1"/>
  <c r="S3527" i="1"/>
  <c r="U3527" i="1"/>
  <c r="AM3527" i="1" s="1"/>
  <c r="S3528" i="1"/>
  <c r="U3528" i="1"/>
  <c r="AM3528" i="1" s="1"/>
  <c r="S3529" i="1"/>
  <c r="U3529" i="1"/>
  <c r="AM3529" i="1" s="1"/>
  <c r="S3530" i="1"/>
  <c r="U3530" i="1"/>
  <c r="AM3530" i="1" s="1"/>
  <c r="S3531" i="1"/>
  <c r="U3531" i="1"/>
  <c r="AM3531" i="1" s="1"/>
  <c r="S3532" i="1"/>
  <c r="U3532" i="1"/>
  <c r="AM3532" i="1" s="1"/>
  <c r="S3533" i="1"/>
  <c r="U3533" i="1"/>
  <c r="AM3533" i="1" s="1"/>
  <c r="S3534" i="1"/>
  <c r="U3534" i="1"/>
  <c r="AM3534" i="1" s="1"/>
  <c r="S3535" i="1"/>
  <c r="U3535" i="1"/>
  <c r="AM3535" i="1" s="1"/>
  <c r="S3536" i="1"/>
  <c r="U3536" i="1"/>
  <c r="AM3536" i="1" s="1"/>
  <c r="S3537" i="1"/>
  <c r="U3537" i="1"/>
  <c r="AM3537" i="1" s="1"/>
  <c r="S3538" i="1"/>
  <c r="U3538" i="1"/>
  <c r="AM3538" i="1" s="1"/>
  <c r="S3539" i="1"/>
  <c r="U3539" i="1"/>
  <c r="AM3539" i="1" s="1"/>
  <c r="S3540" i="1"/>
  <c r="U3540" i="1"/>
  <c r="AM3540" i="1" s="1"/>
  <c r="S3541" i="1"/>
  <c r="U3541" i="1"/>
  <c r="AM3541" i="1" s="1"/>
  <c r="S3542" i="1"/>
  <c r="U3542" i="1"/>
  <c r="AM3542" i="1" s="1"/>
  <c r="S3543" i="1"/>
  <c r="U3543" i="1"/>
  <c r="AM3543" i="1" s="1"/>
  <c r="S3544" i="1"/>
  <c r="U3544" i="1"/>
  <c r="AM3544" i="1" s="1"/>
  <c r="S3545" i="1"/>
  <c r="U3545" i="1"/>
  <c r="AM3545" i="1" s="1"/>
  <c r="S3546" i="1"/>
  <c r="U3546" i="1"/>
  <c r="AM3546" i="1" s="1"/>
  <c r="S3547" i="1"/>
  <c r="U3547" i="1"/>
  <c r="AM3547" i="1" s="1"/>
  <c r="S3548" i="1"/>
  <c r="U3548" i="1"/>
  <c r="AM3548" i="1" s="1"/>
  <c r="S3549" i="1"/>
  <c r="U3549" i="1"/>
  <c r="AM3549" i="1" s="1"/>
  <c r="S3550" i="1"/>
  <c r="U3550" i="1"/>
  <c r="AM3550" i="1" s="1"/>
  <c r="S3551" i="1"/>
  <c r="U3551" i="1"/>
  <c r="AM3551" i="1" s="1"/>
  <c r="S3552" i="1"/>
  <c r="U3552" i="1"/>
  <c r="AM3552" i="1" s="1"/>
  <c r="S3553" i="1"/>
  <c r="U3553" i="1"/>
  <c r="AM3553" i="1" s="1"/>
  <c r="S3554" i="1"/>
  <c r="U3554" i="1"/>
  <c r="AM3554" i="1" s="1"/>
  <c r="S3555" i="1"/>
  <c r="U3555" i="1"/>
  <c r="AM3555" i="1" s="1"/>
  <c r="S3556" i="1"/>
  <c r="U3556" i="1"/>
  <c r="AM3556" i="1" s="1"/>
  <c r="S3557" i="1"/>
  <c r="U3557" i="1"/>
  <c r="AM3557" i="1" s="1"/>
  <c r="S3558" i="1"/>
  <c r="U3558" i="1"/>
  <c r="AM3558" i="1" s="1"/>
  <c r="S3559" i="1"/>
  <c r="U3559" i="1"/>
  <c r="AM3559" i="1" s="1"/>
  <c r="S3560" i="1"/>
  <c r="U3560" i="1"/>
  <c r="AM3560" i="1" s="1"/>
  <c r="S3561" i="1"/>
  <c r="U3561" i="1"/>
  <c r="AM3561" i="1" s="1"/>
  <c r="S3562" i="1"/>
  <c r="U3562" i="1"/>
  <c r="AM3562" i="1" s="1"/>
  <c r="S3563" i="1"/>
  <c r="U3563" i="1"/>
  <c r="AM3563" i="1" s="1"/>
  <c r="S3564" i="1"/>
  <c r="U3564" i="1"/>
  <c r="AM3564" i="1" s="1"/>
  <c r="S3565" i="1"/>
  <c r="U3565" i="1"/>
  <c r="AM3565" i="1" s="1"/>
  <c r="S3566" i="1"/>
  <c r="U3566" i="1"/>
  <c r="AM3566" i="1" s="1"/>
  <c r="S3567" i="1"/>
  <c r="U3567" i="1"/>
  <c r="AM3567" i="1" s="1"/>
  <c r="S3568" i="1"/>
  <c r="U3568" i="1"/>
  <c r="AM3568" i="1" s="1"/>
  <c r="S3569" i="1"/>
  <c r="U3569" i="1"/>
  <c r="AM3569" i="1" s="1"/>
  <c r="S3570" i="1"/>
  <c r="U3570" i="1"/>
  <c r="AM3570" i="1" s="1"/>
  <c r="S3571" i="1"/>
  <c r="U3571" i="1"/>
  <c r="AM3571" i="1" s="1"/>
  <c r="S3572" i="1"/>
  <c r="U3572" i="1"/>
  <c r="AM3572" i="1" s="1"/>
  <c r="S3573" i="1"/>
  <c r="U3573" i="1"/>
  <c r="AM3573" i="1" s="1"/>
  <c r="S3574" i="1"/>
  <c r="U3574" i="1"/>
  <c r="AM3574" i="1" s="1"/>
  <c r="S3575" i="1"/>
  <c r="U3575" i="1"/>
  <c r="AM3575" i="1" s="1"/>
  <c r="S3576" i="1"/>
  <c r="U3576" i="1"/>
  <c r="AM3576" i="1" s="1"/>
  <c r="S3577" i="1"/>
  <c r="U3577" i="1"/>
  <c r="AM3577" i="1" s="1"/>
  <c r="S3578" i="1"/>
  <c r="U3578" i="1"/>
  <c r="AM3578" i="1" s="1"/>
  <c r="AU3578" i="1" s="1"/>
  <c r="S3579" i="1"/>
  <c r="U3579" i="1"/>
  <c r="AM3579" i="1" s="1"/>
  <c r="S3580" i="1"/>
  <c r="U3580" i="1"/>
  <c r="AM3580" i="1" s="1"/>
  <c r="S3581" i="1"/>
  <c r="U3581" i="1"/>
  <c r="AM3581" i="1" s="1"/>
  <c r="S3582" i="1"/>
  <c r="U3582" i="1"/>
  <c r="AM3582" i="1" s="1"/>
  <c r="S3583" i="1"/>
  <c r="U3583" i="1"/>
  <c r="AM3583" i="1" s="1"/>
  <c r="S3584" i="1"/>
  <c r="U3584" i="1"/>
  <c r="AM3584" i="1" s="1"/>
  <c r="S3585" i="1"/>
  <c r="U3585" i="1"/>
  <c r="AM3585" i="1" s="1"/>
  <c r="S3586" i="1"/>
  <c r="U3586" i="1"/>
  <c r="AM3586" i="1" s="1"/>
  <c r="S3587" i="1"/>
  <c r="U3587" i="1"/>
  <c r="AM3587" i="1" s="1"/>
  <c r="S3588" i="1"/>
  <c r="U3588" i="1"/>
  <c r="AM3588" i="1" s="1"/>
  <c r="S3589" i="1"/>
  <c r="U3589" i="1"/>
  <c r="AM3589" i="1" s="1"/>
  <c r="S3590" i="1"/>
  <c r="U3590" i="1"/>
  <c r="AM3590" i="1" s="1"/>
  <c r="S3591" i="1"/>
  <c r="U3591" i="1"/>
  <c r="AM3591" i="1" s="1"/>
  <c r="S3592" i="1"/>
  <c r="U3592" i="1"/>
  <c r="AM3592" i="1" s="1"/>
  <c r="S3593" i="1"/>
  <c r="U3593" i="1"/>
  <c r="AM3593" i="1"/>
  <c r="S3594" i="1"/>
  <c r="U3594" i="1"/>
  <c r="AM3594" i="1" s="1"/>
  <c r="S3595" i="1"/>
  <c r="U3595" i="1"/>
  <c r="AM3595" i="1" s="1"/>
  <c r="S3596" i="1"/>
  <c r="U3596" i="1"/>
  <c r="AM3596" i="1" s="1"/>
  <c r="S3597" i="1"/>
  <c r="U3597" i="1"/>
  <c r="AM3597" i="1" s="1"/>
  <c r="S3598" i="1"/>
  <c r="U3598" i="1"/>
  <c r="AM3598" i="1" s="1"/>
  <c r="S3599" i="1"/>
  <c r="U3599" i="1"/>
  <c r="AM3599" i="1" s="1"/>
  <c r="S3600" i="1"/>
  <c r="U3600" i="1"/>
  <c r="AM3600" i="1" s="1"/>
  <c r="S3601" i="1"/>
  <c r="U3601" i="1"/>
  <c r="AM3601" i="1" s="1"/>
  <c r="S3602" i="1"/>
  <c r="U3602" i="1"/>
  <c r="AM3602" i="1" s="1"/>
  <c r="S3603" i="1"/>
  <c r="U3603" i="1"/>
  <c r="AM3603" i="1" s="1"/>
  <c r="S3604" i="1"/>
  <c r="U3604" i="1"/>
  <c r="AM3604" i="1"/>
  <c r="S3605" i="1"/>
  <c r="U3605" i="1"/>
  <c r="AM3605" i="1" s="1"/>
  <c r="S3606" i="1"/>
  <c r="U3606" i="1"/>
  <c r="AM3606" i="1" s="1"/>
  <c r="S3607" i="1"/>
  <c r="U3607" i="1"/>
  <c r="AM3607" i="1" s="1"/>
  <c r="S3608" i="1"/>
  <c r="U3608" i="1"/>
  <c r="AM3608" i="1" s="1"/>
  <c r="S3609" i="1"/>
  <c r="U3609" i="1"/>
  <c r="AM3609" i="1" s="1"/>
  <c r="S3610" i="1"/>
  <c r="U3610" i="1"/>
  <c r="AM3610" i="1" s="1"/>
  <c r="S3611" i="1"/>
  <c r="U3611" i="1"/>
  <c r="AM3611" i="1" s="1"/>
  <c r="S3612" i="1"/>
  <c r="U3612" i="1"/>
  <c r="AM3612" i="1" s="1"/>
  <c r="S3613" i="1"/>
  <c r="U3613" i="1"/>
  <c r="AM3613" i="1" s="1"/>
  <c r="S3614" i="1"/>
  <c r="U3614" i="1"/>
  <c r="AM3614" i="1" s="1"/>
  <c r="S3615" i="1"/>
  <c r="U3615" i="1"/>
  <c r="AM3615" i="1" s="1"/>
  <c r="S3616" i="1"/>
  <c r="U3616" i="1"/>
  <c r="AM3616" i="1" s="1"/>
  <c r="S3617" i="1"/>
  <c r="U3617" i="1"/>
  <c r="AM3617" i="1" s="1"/>
  <c r="S3618" i="1"/>
  <c r="U3618" i="1"/>
  <c r="AM3618" i="1" s="1"/>
  <c r="S3619" i="1"/>
  <c r="U3619" i="1"/>
  <c r="AM3619" i="1" s="1"/>
  <c r="S3620" i="1"/>
  <c r="U3620" i="1"/>
  <c r="AM3620" i="1" s="1"/>
  <c r="S3621" i="1"/>
  <c r="U3621" i="1"/>
  <c r="AM3621" i="1" s="1"/>
  <c r="S3622" i="1"/>
  <c r="U3622" i="1"/>
  <c r="AM3622" i="1" s="1"/>
  <c r="S3623" i="1"/>
  <c r="U3623" i="1"/>
  <c r="AM3623" i="1" s="1"/>
  <c r="S3624" i="1"/>
  <c r="U3624" i="1"/>
  <c r="AM3624" i="1" s="1"/>
  <c r="S3625" i="1"/>
  <c r="U3625" i="1"/>
  <c r="AM3625" i="1" s="1"/>
  <c r="S3626" i="1"/>
  <c r="U3626" i="1"/>
  <c r="AM3626" i="1" s="1"/>
  <c r="S3627" i="1"/>
  <c r="U3627" i="1"/>
  <c r="AM3627" i="1" s="1"/>
  <c r="S3628" i="1"/>
  <c r="U3628" i="1"/>
  <c r="AM3628" i="1" s="1"/>
  <c r="S3629" i="1"/>
  <c r="U3629" i="1"/>
  <c r="AM3629" i="1" s="1"/>
  <c r="S3630" i="1"/>
  <c r="U3630" i="1"/>
  <c r="AM3630" i="1" s="1"/>
  <c r="S3631" i="1"/>
  <c r="U3631" i="1"/>
  <c r="AM3631" i="1" s="1"/>
  <c r="S3632" i="1"/>
  <c r="U3632" i="1"/>
  <c r="AM3632" i="1" s="1"/>
  <c r="S3633" i="1"/>
  <c r="U3633" i="1"/>
  <c r="AM3633" i="1" s="1"/>
  <c r="S3634" i="1"/>
  <c r="U3634" i="1"/>
  <c r="AM3634" i="1" s="1"/>
  <c r="S3635" i="1"/>
  <c r="U3635" i="1"/>
  <c r="AM3635" i="1" s="1"/>
  <c r="S3636" i="1"/>
  <c r="U3636" i="1"/>
  <c r="AM3636" i="1" s="1"/>
  <c r="S3637" i="1"/>
  <c r="U3637" i="1"/>
  <c r="AM3637" i="1" s="1"/>
  <c r="S3638" i="1"/>
  <c r="U3638" i="1"/>
  <c r="AM3638" i="1" s="1"/>
  <c r="S3639" i="1"/>
  <c r="U3639" i="1"/>
  <c r="AM3639" i="1" s="1"/>
  <c r="S3640" i="1"/>
  <c r="U3640" i="1"/>
  <c r="AM3640" i="1" s="1"/>
  <c r="S3641" i="1"/>
  <c r="U3641" i="1"/>
  <c r="AM3641" i="1" s="1"/>
  <c r="S3642" i="1"/>
  <c r="U3642" i="1"/>
  <c r="AM3642" i="1" s="1"/>
  <c r="S3643" i="1"/>
  <c r="U3643" i="1"/>
  <c r="AM3643" i="1"/>
  <c r="S3644" i="1"/>
  <c r="U3644" i="1"/>
  <c r="AM3644" i="1" s="1"/>
  <c r="S3645" i="1"/>
  <c r="U3645" i="1"/>
  <c r="AM3645" i="1" s="1"/>
  <c r="S3646" i="1"/>
  <c r="U3646" i="1"/>
  <c r="AM3646" i="1" s="1"/>
  <c r="S3647" i="1"/>
  <c r="U3647" i="1"/>
  <c r="AM3647" i="1" s="1"/>
  <c r="S3648" i="1"/>
  <c r="U3648" i="1"/>
  <c r="AM3648" i="1" s="1"/>
  <c r="S3649" i="1"/>
  <c r="U3649" i="1"/>
  <c r="AM3649" i="1" s="1"/>
  <c r="S3650" i="1"/>
  <c r="U3650" i="1"/>
  <c r="AM3650" i="1" s="1"/>
  <c r="S3651" i="1"/>
  <c r="U3651" i="1"/>
  <c r="AM3651" i="1" s="1"/>
  <c r="S3652" i="1"/>
  <c r="U3652" i="1"/>
  <c r="AM3652" i="1"/>
  <c r="S3653" i="1"/>
  <c r="U3653" i="1"/>
  <c r="AM3653" i="1" s="1"/>
  <c r="S3654" i="1"/>
  <c r="U3654" i="1"/>
  <c r="AM3654" i="1" s="1"/>
  <c r="S3655" i="1"/>
  <c r="U3655" i="1"/>
  <c r="AM3655" i="1" s="1"/>
  <c r="S3656" i="1"/>
  <c r="U3656" i="1"/>
  <c r="AM3656" i="1" s="1"/>
  <c r="S3657" i="1"/>
  <c r="U3657" i="1"/>
  <c r="AM3657" i="1" s="1"/>
  <c r="S3658" i="1"/>
  <c r="U3658" i="1"/>
  <c r="AM3658" i="1"/>
  <c r="S3659" i="1"/>
  <c r="U3659" i="1"/>
  <c r="AM3659" i="1" s="1"/>
  <c r="S3660" i="1"/>
  <c r="U3660" i="1"/>
  <c r="AM3660" i="1" s="1"/>
  <c r="S3661" i="1"/>
  <c r="U3661" i="1"/>
  <c r="AM3661" i="1" s="1"/>
  <c r="S3662" i="1"/>
  <c r="U3662" i="1"/>
  <c r="AM3662" i="1" s="1"/>
  <c r="S3663" i="1"/>
  <c r="U3663" i="1"/>
  <c r="AM3663" i="1" s="1"/>
  <c r="S3664" i="1"/>
  <c r="U3664" i="1"/>
  <c r="AM3664" i="1" s="1"/>
  <c r="S3665" i="1"/>
  <c r="U3665" i="1"/>
  <c r="AM3665" i="1" s="1"/>
  <c r="S3666" i="1"/>
  <c r="U3666" i="1"/>
  <c r="AM3666" i="1" s="1"/>
  <c r="S3667" i="1"/>
  <c r="U3667" i="1"/>
  <c r="AM3667" i="1" s="1"/>
  <c r="S3668" i="1"/>
  <c r="U3668" i="1"/>
  <c r="AM3668" i="1" s="1"/>
  <c r="S3669" i="1"/>
  <c r="U3669" i="1"/>
  <c r="AM3669" i="1" s="1"/>
  <c r="S3670" i="1"/>
  <c r="U3670" i="1"/>
  <c r="AM3670" i="1" s="1"/>
  <c r="S3671" i="1"/>
  <c r="U3671" i="1"/>
  <c r="AM3671" i="1" s="1"/>
  <c r="S3672" i="1"/>
  <c r="U3672" i="1"/>
  <c r="AM3672" i="1" s="1"/>
  <c r="S3673" i="1"/>
  <c r="U3673" i="1"/>
  <c r="AM3673" i="1" s="1"/>
  <c r="S3674" i="1"/>
  <c r="U3674" i="1"/>
  <c r="AM3674" i="1" s="1"/>
  <c r="S3675" i="1"/>
  <c r="U3675" i="1"/>
  <c r="AM3675" i="1" s="1"/>
  <c r="S3676" i="1"/>
  <c r="U3676" i="1"/>
  <c r="AM3676" i="1" s="1"/>
  <c r="S3677" i="1"/>
  <c r="U3677" i="1"/>
  <c r="AM3677" i="1" s="1"/>
  <c r="S3678" i="1"/>
  <c r="U3678" i="1"/>
  <c r="AM3678" i="1" s="1"/>
  <c r="S3679" i="1"/>
  <c r="U3679" i="1"/>
  <c r="AM3679" i="1" s="1"/>
  <c r="S3680" i="1"/>
  <c r="U3680" i="1"/>
  <c r="AM3680" i="1" s="1"/>
  <c r="S3681" i="1"/>
  <c r="U3681" i="1"/>
  <c r="AM3681" i="1" s="1"/>
  <c r="S3682" i="1"/>
  <c r="U3682" i="1"/>
  <c r="AM3682" i="1"/>
  <c r="S3683" i="1"/>
  <c r="U3683" i="1"/>
  <c r="AM3683" i="1" s="1"/>
  <c r="S3684" i="1"/>
  <c r="U3684" i="1"/>
  <c r="AM3684" i="1" s="1"/>
  <c r="S3685" i="1"/>
  <c r="U3685" i="1"/>
  <c r="AM3685" i="1" s="1"/>
  <c r="S3686" i="1"/>
  <c r="U3686" i="1"/>
  <c r="AM3686" i="1" s="1"/>
  <c r="S3687" i="1"/>
  <c r="U3687" i="1"/>
  <c r="AM3687" i="1" s="1"/>
  <c r="S3688" i="1"/>
  <c r="U3688" i="1"/>
  <c r="AM3688" i="1" s="1"/>
  <c r="S3689" i="1"/>
  <c r="U3689" i="1"/>
  <c r="AM3689" i="1" s="1"/>
  <c r="S3690" i="1"/>
  <c r="U3690" i="1"/>
  <c r="AM3690" i="1" s="1"/>
  <c r="S3691" i="1"/>
  <c r="U3691" i="1"/>
  <c r="AM3691" i="1" s="1"/>
  <c r="S3692" i="1"/>
  <c r="U3692" i="1"/>
  <c r="AM3692" i="1" s="1"/>
  <c r="S3693" i="1"/>
  <c r="U3693" i="1"/>
  <c r="AM3693" i="1" s="1"/>
  <c r="S3694" i="1"/>
  <c r="U3694" i="1"/>
  <c r="AM3694" i="1" s="1"/>
  <c r="S3695" i="1"/>
  <c r="U3695" i="1"/>
  <c r="AM3695" i="1" s="1"/>
  <c r="S3696" i="1"/>
  <c r="U3696" i="1"/>
  <c r="AM3696" i="1" s="1"/>
  <c r="S3697" i="1"/>
  <c r="U3697" i="1"/>
  <c r="AM3697" i="1" s="1"/>
  <c r="S3698" i="1"/>
  <c r="U3698" i="1"/>
  <c r="AM3698" i="1"/>
  <c r="S3699" i="1"/>
  <c r="U3699" i="1"/>
  <c r="AM3699" i="1"/>
  <c r="S3700" i="1"/>
  <c r="U3700" i="1"/>
  <c r="AM3700" i="1" s="1"/>
  <c r="S3701" i="1"/>
  <c r="U3701" i="1"/>
  <c r="AM3701" i="1" s="1"/>
  <c r="S3702" i="1"/>
  <c r="U3702" i="1"/>
  <c r="AM3702" i="1" s="1"/>
  <c r="S3703" i="1"/>
  <c r="U3703" i="1"/>
  <c r="AM3703" i="1" s="1"/>
  <c r="S3704" i="1"/>
  <c r="U3704" i="1"/>
  <c r="AM3704" i="1" s="1"/>
  <c r="S3705" i="1"/>
  <c r="U3705" i="1"/>
  <c r="AM3705" i="1" s="1"/>
  <c r="S3706" i="1"/>
  <c r="U3706" i="1"/>
  <c r="AM3706" i="1" s="1"/>
  <c r="S3707" i="1"/>
  <c r="U3707" i="1"/>
  <c r="AM3707" i="1" s="1"/>
  <c r="S3708" i="1"/>
  <c r="U3708" i="1"/>
  <c r="AM3708" i="1" s="1"/>
  <c r="S3709" i="1"/>
  <c r="U3709" i="1"/>
  <c r="AM3709" i="1"/>
  <c r="S3710" i="1"/>
  <c r="U3710" i="1"/>
  <c r="AM3710" i="1" s="1"/>
  <c r="S3711" i="1"/>
  <c r="U3711" i="1"/>
  <c r="AM3711" i="1" s="1"/>
  <c r="S3712" i="1"/>
  <c r="U3712" i="1"/>
  <c r="AM3712" i="1" s="1"/>
  <c r="S3713" i="1"/>
  <c r="U3713" i="1"/>
  <c r="AM3713" i="1" s="1"/>
  <c r="S3714" i="1"/>
  <c r="U3714" i="1"/>
  <c r="AM3714" i="1" s="1"/>
  <c r="S3715" i="1"/>
  <c r="U3715" i="1"/>
  <c r="AM3715" i="1" s="1"/>
  <c r="S3716" i="1"/>
  <c r="U3716" i="1"/>
  <c r="AM3716" i="1" s="1"/>
  <c r="S3717" i="1"/>
  <c r="U3717" i="1"/>
  <c r="AM3717" i="1" s="1"/>
  <c r="S3718" i="1"/>
  <c r="U3718" i="1"/>
  <c r="AM3718" i="1" s="1"/>
  <c r="S3719" i="1"/>
  <c r="U3719" i="1"/>
  <c r="AM3719" i="1" s="1"/>
  <c r="S3720" i="1"/>
  <c r="U3720" i="1"/>
  <c r="AM3720" i="1" s="1"/>
  <c r="S3721" i="1"/>
  <c r="U3721" i="1"/>
  <c r="AM3721" i="1" s="1"/>
  <c r="S3722" i="1"/>
  <c r="U3722" i="1"/>
  <c r="AM3722" i="1" s="1"/>
  <c r="S3723" i="1"/>
  <c r="U3723" i="1"/>
  <c r="AM3723" i="1" s="1"/>
  <c r="S3724" i="1"/>
  <c r="U3724" i="1"/>
  <c r="AM3724" i="1" s="1"/>
  <c r="S3725" i="1"/>
  <c r="U3725" i="1"/>
  <c r="AM3725" i="1" s="1"/>
  <c r="S3726" i="1"/>
  <c r="U3726" i="1"/>
  <c r="AM3726" i="1" s="1"/>
  <c r="S3727" i="1"/>
  <c r="U3727" i="1"/>
  <c r="AM3727" i="1" s="1"/>
  <c r="S3728" i="1"/>
  <c r="U3728" i="1"/>
  <c r="AM3728" i="1" s="1"/>
  <c r="S3729" i="1"/>
  <c r="U3729" i="1"/>
  <c r="AM3729" i="1" s="1"/>
  <c r="S3730" i="1"/>
  <c r="U3730" i="1"/>
  <c r="AM3730" i="1" s="1"/>
  <c r="S3731" i="1"/>
  <c r="U3731" i="1"/>
  <c r="AM3731" i="1" s="1"/>
  <c r="S3732" i="1"/>
  <c r="U3732" i="1"/>
  <c r="AM3732" i="1" s="1"/>
  <c r="S3733" i="1"/>
  <c r="U3733" i="1"/>
  <c r="AM3733" i="1" s="1"/>
  <c r="S3734" i="1"/>
  <c r="U3734" i="1"/>
  <c r="AM3734" i="1" s="1"/>
  <c r="S3735" i="1"/>
  <c r="U3735" i="1"/>
  <c r="AM3735" i="1" s="1"/>
  <c r="S3736" i="1"/>
  <c r="U3736" i="1"/>
  <c r="AM3736" i="1" s="1"/>
  <c r="S3737" i="1"/>
  <c r="U3737" i="1"/>
  <c r="AM3737" i="1" s="1"/>
  <c r="S3738" i="1"/>
  <c r="U3738" i="1"/>
  <c r="AM3738" i="1" s="1"/>
  <c r="S3739" i="1"/>
  <c r="U3739" i="1"/>
  <c r="AM3739" i="1" s="1"/>
  <c r="S3740" i="1"/>
  <c r="U3740" i="1"/>
  <c r="AM3740" i="1"/>
  <c r="S3741" i="1"/>
  <c r="U3741" i="1"/>
  <c r="AM3741" i="1" s="1"/>
  <c r="S3742" i="1"/>
  <c r="U3742" i="1"/>
  <c r="AM3742" i="1" s="1"/>
  <c r="S3743" i="1"/>
  <c r="U3743" i="1"/>
  <c r="AM3743" i="1" s="1"/>
  <c r="S3744" i="1"/>
  <c r="U3744" i="1"/>
  <c r="AM3744" i="1" s="1"/>
  <c r="S3745" i="1"/>
  <c r="U3745" i="1"/>
  <c r="AM3745" i="1" s="1"/>
  <c r="S3746" i="1"/>
  <c r="U3746" i="1"/>
  <c r="AM3746" i="1" s="1"/>
  <c r="S3747" i="1"/>
  <c r="U3747" i="1"/>
  <c r="AM3747" i="1" s="1"/>
  <c r="S3748" i="1"/>
  <c r="U3748" i="1"/>
  <c r="AM3748" i="1" s="1"/>
  <c r="S3749" i="1"/>
  <c r="U3749" i="1"/>
  <c r="AM3749" i="1" s="1"/>
  <c r="S3750" i="1"/>
  <c r="U3750" i="1"/>
  <c r="AM3750" i="1" s="1"/>
  <c r="S3751" i="1"/>
  <c r="U3751" i="1"/>
  <c r="AM3751" i="1" s="1"/>
  <c r="S3752" i="1"/>
  <c r="U3752" i="1"/>
  <c r="AM3752" i="1" s="1"/>
  <c r="S3753" i="1"/>
  <c r="U3753" i="1"/>
  <c r="AM3753" i="1"/>
  <c r="S3754" i="1"/>
  <c r="U3754" i="1"/>
  <c r="AM3754" i="1" s="1"/>
  <c r="S3755" i="1"/>
  <c r="U3755" i="1"/>
  <c r="AM3755" i="1" s="1"/>
  <c r="S3756" i="1"/>
  <c r="U3756" i="1"/>
  <c r="AM3756" i="1" s="1"/>
  <c r="S3757" i="1"/>
  <c r="U3757" i="1"/>
  <c r="AM3757" i="1" s="1"/>
  <c r="S3758" i="1"/>
  <c r="U3758" i="1"/>
  <c r="AM3758" i="1" s="1"/>
  <c r="S3759" i="1"/>
  <c r="U3759" i="1"/>
  <c r="AM3759" i="1" s="1"/>
  <c r="S3760" i="1"/>
  <c r="U3760" i="1"/>
  <c r="AM3760" i="1" s="1"/>
  <c r="S3761" i="1"/>
  <c r="U3761" i="1"/>
  <c r="AM3761" i="1" s="1"/>
  <c r="S3762" i="1"/>
  <c r="U3762" i="1"/>
  <c r="AM3762" i="1" s="1"/>
  <c r="S3763" i="1"/>
  <c r="U3763" i="1"/>
  <c r="AM3763" i="1"/>
  <c r="S3764" i="1"/>
  <c r="U3764" i="1"/>
  <c r="AM3764" i="1" s="1"/>
  <c r="S3765" i="1"/>
  <c r="U3765" i="1"/>
  <c r="AM3765" i="1" s="1"/>
  <c r="S3766" i="1"/>
  <c r="U3766" i="1"/>
  <c r="AM3766" i="1" s="1"/>
  <c r="S3767" i="1"/>
  <c r="U3767" i="1"/>
  <c r="AM3767" i="1" s="1"/>
  <c r="S3768" i="1"/>
  <c r="U3768" i="1"/>
  <c r="AM3768" i="1" s="1"/>
  <c r="S3769" i="1"/>
  <c r="U3769" i="1"/>
  <c r="AM3769" i="1" s="1"/>
  <c r="S3770" i="1"/>
  <c r="U3770" i="1"/>
  <c r="AM3770" i="1" s="1"/>
  <c r="S3771" i="1"/>
  <c r="U3771" i="1"/>
  <c r="AM3771" i="1" s="1"/>
  <c r="S3772" i="1"/>
  <c r="U3772" i="1"/>
  <c r="AM3772" i="1" s="1"/>
  <c r="S3773" i="1"/>
  <c r="U3773" i="1"/>
  <c r="AM3773" i="1" s="1"/>
  <c r="S3774" i="1"/>
  <c r="U3774" i="1"/>
  <c r="AM3774" i="1" s="1"/>
  <c r="S3775" i="1"/>
  <c r="U3775" i="1"/>
  <c r="AM3775" i="1" s="1"/>
  <c r="S3776" i="1"/>
  <c r="U3776" i="1"/>
  <c r="AM3776" i="1" s="1"/>
  <c r="AU3776" i="1"/>
  <c r="S3777" i="1"/>
  <c r="U3777" i="1"/>
  <c r="AM3777" i="1" s="1"/>
  <c r="S3778" i="1"/>
  <c r="U3778" i="1"/>
  <c r="AM3778" i="1" s="1"/>
  <c r="S3779" i="1"/>
  <c r="U3779" i="1"/>
  <c r="AM3779" i="1" s="1"/>
  <c r="S3780" i="1"/>
  <c r="U3780" i="1"/>
  <c r="AM3780" i="1" s="1"/>
  <c r="S3781" i="1"/>
  <c r="U3781" i="1"/>
  <c r="AM3781" i="1" s="1"/>
  <c r="S3782" i="1"/>
  <c r="U3782" i="1"/>
  <c r="AM3782" i="1" s="1"/>
  <c r="AU3782" i="1" s="1"/>
  <c r="S3783" i="1"/>
  <c r="U3783" i="1"/>
  <c r="AM3783" i="1" s="1"/>
  <c r="S3784" i="1"/>
  <c r="U3784" i="1"/>
  <c r="AM3784" i="1" s="1"/>
  <c r="S3785" i="1"/>
  <c r="U3785" i="1"/>
  <c r="AM3785" i="1" s="1"/>
  <c r="S3786" i="1"/>
  <c r="U3786" i="1"/>
  <c r="AM3786" i="1" s="1"/>
  <c r="S3787" i="1"/>
  <c r="U3787" i="1"/>
  <c r="AM3787" i="1" s="1"/>
  <c r="S3788" i="1"/>
  <c r="U3788" i="1"/>
  <c r="AM3788" i="1" s="1"/>
  <c r="S3789" i="1"/>
  <c r="U3789" i="1"/>
  <c r="AM3789" i="1" s="1"/>
  <c r="S3790" i="1"/>
  <c r="U3790" i="1"/>
  <c r="AM3790" i="1" s="1"/>
  <c r="S3791" i="1"/>
  <c r="U3791" i="1"/>
  <c r="AM3791" i="1" s="1"/>
  <c r="S3792" i="1"/>
  <c r="U3792" i="1"/>
  <c r="AM3792" i="1" s="1"/>
  <c r="S3793" i="1"/>
  <c r="U3793" i="1"/>
  <c r="AM3793" i="1" s="1"/>
  <c r="S3794" i="1"/>
  <c r="U3794" i="1"/>
  <c r="AM3794" i="1" s="1"/>
  <c r="S3795" i="1"/>
  <c r="U3795" i="1"/>
  <c r="AM3795" i="1" s="1"/>
  <c r="S3796" i="1"/>
  <c r="U3796" i="1"/>
  <c r="AM3796" i="1" s="1"/>
  <c r="S3797" i="1"/>
  <c r="U3797" i="1"/>
  <c r="AM3797" i="1" s="1"/>
  <c r="S3798" i="1"/>
  <c r="U3798" i="1"/>
  <c r="AM3798" i="1"/>
  <c r="S3799" i="1"/>
  <c r="U3799" i="1"/>
  <c r="AM3799" i="1" s="1"/>
  <c r="S3800" i="1"/>
  <c r="U3800" i="1"/>
  <c r="AM3800" i="1"/>
  <c r="S3801" i="1"/>
  <c r="U3801" i="1"/>
  <c r="AM3801" i="1" s="1"/>
  <c r="S3802" i="1"/>
  <c r="U3802" i="1"/>
  <c r="AM3802" i="1" s="1"/>
  <c r="S3803" i="1"/>
  <c r="U3803" i="1"/>
  <c r="AM3803" i="1" s="1"/>
  <c r="S3804" i="1"/>
  <c r="U3804" i="1"/>
  <c r="AM3804" i="1" s="1"/>
  <c r="S3805" i="1"/>
  <c r="U3805" i="1"/>
  <c r="AM3805" i="1" s="1"/>
  <c r="S3806" i="1"/>
  <c r="U3806" i="1"/>
  <c r="AM3806" i="1" s="1"/>
  <c r="S3807" i="1"/>
  <c r="U3807" i="1"/>
  <c r="AM3807" i="1" s="1"/>
  <c r="AW3807" i="1" s="1"/>
  <c r="S3808" i="1"/>
  <c r="U3808" i="1"/>
  <c r="AM3808" i="1"/>
  <c r="S3809" i="1"/>
  <c r="U3809" i="1"/>
  <c r="AM3809" i="1"/>
  <c r="S3810" i="1"/>
  <c r="U3810" i="1"/>
  <c r="AM3810" i="1" s="1"/>
  <c r="S3811" i="1"/>
  <c r="U3811" i="1"/>
  <c r="AM3811" i="1" s="1"/>
  <c r="S3812" i="1"/>
  <c r="U3812" i="1"/>
  <c r="AM3812" i="1" s="1"/>
  <c r="S3813" i="1"/>
  <c r="U3813" i="1"/>
  <c r="AM3813" i="1" s="1"/>
  <c r="S3814" i="1"/>
  <c r="U3814" i="1"/>
  <c r="AM3814" i="1" s="1"/>
  <c r="S3815" i="1"/>
  <c r="U3815" i="1"/>
  <c r="AM3815" i="1" s="1"/>
  <c r="S3816" i="1"/>
  <c r="U3816" i="1"/>
  <c r="AM3816" i="1" s="1"/>
  <c r="S3817" i="1"/>
  <c r="U3817" i="1"/>
  <c r="AM3817" i="1"/>
  <c r="S3818" i="1"/>
  <c r="U3818" i="1"/>
  <c r="AM3818" i="1" s="1"/>
  <c r="S3819" i="1"/>
  <c r="U3819" i="1"/>
  <c r="AM3819" i="1" s="1"/>
  <c r="S3820" i="1"/>
  <c r="U3820" i="1"/>
  <c r="AM3820" i="1" s="1"/>
  <c r="S3821" i="1"/>
  <c r="U3821" i="1"/>
  <c r="AM3821" i="1" s="1"/>
  <c r="S3822" i="1"/>
  <c r="U3822" i="1"/>
  <c r="AM3822" i="1" s="1"/>
  <c r="S3823" i="1"/>
  <c r="U3823" i="1"/>
  <c r="AM3823" i="1" s="1"/>
  <c r="S3824" i="1"/>
  <c r="U3824" i="1"/>
  <c r="AM3824" i="1" s="1"/>
  <c r="S3825" i="1"/>
  <c r="U3825" i="1"/>
  <c r="AM3825" i="1" s="1"/>
  <c r="S3826" i="1"/>
  <c r="U3826" i="1"/>
  <c r="AM3826" i="1" s="1"/>
  <c r="S3827" i="1"/>
  <c r="U3827" i="1"/>
  <c r="AM3827" i="1" s="1"/>
  <c r="S3828" i="1"/>
  <c r="U3828" i="1"/>
  <c r="AM3828" i="1" s="1"/>
  <c r="S3829" i="1"/>
  <c r="U3829" i="1"/>
  <c r="AM3829" i="1" s="1"/>
  <c r="S3830" i="1"/>
  <c r="U3830" i="1"/>
  <c r="AM3830" i="1" s="1"/>
  <c r="S3831" i="1"/>
  <c r="U3831" i="1"/>
  <c r="AM3831" i="1" s="1"/>
  <c r="S3832" i="1"/>
  <c r="U3832" i="1"/>
  <c r="AM3832" i="1" s="1"/>
  <c r="S3833" i="1"/>
  <c r="U3833" i="1"/>
  <c r="AM3833" i="1" s="1"/>
  <c r="S3834" i="1"/>
  <c r="U3834" i="1"/>
  <c r="AM3834" i="1" s="1"/>
  <c r="S3835" i="1"/>
  <c r="U3835" i="1"/>
  <c r="AM3835" i="1" s="1"/>
  <c r="S3836" i="1"/>
  <c r="U3836" i="1"/>
  <c r="AM3836" i="1" s="1"/>
  <c r="S3837" i="1"/>
  <c r="U3837" i="1"/>
  <c r="AM3837" i="1" s="1"/>
  <c r="S3838" i="1"/>
  <c r="U3838" i="1"/>
  <c r="AM3838" i="1" s="1"/>
  <c r="S3839" i="1"/>
  <c r="U3839" i="1"/>
  <c r="AM3839" i="1" s="1"/>
  <c r="S3840" i="1"/>
  <c r="U3840" i="1"/>
  <c r="AM3840" i="1" s="1"/>
  <c r="S3841" i="1"/>
  <c r="U3841" i="1"/>
  <c r="AM3841" i="1" s="1"/>
  <c r="S3842" i="1"/>
  <c r="U3842" i="1"/>
  <c r="AM3842" i="1" s="1"/>
  <c r="S3843" i="1"/>
  <c r="U3843" i="1"/>
  <c r="AM3843" i="1" s="1"/>
  <c r="S3844" i="1"/>
  <c r="U3844" i="1"/>
  <c r="AM3844" i="1" s="1"/>
  <c r="S3845" i="1"/>
  <c r="U3845" i="1"/>
  <c r="AM3845" i="1" s="1"/>
  <c r="S3846" i="1"/>
  <c r="U3846" i="1"/>
  <c r="AM3846" i="1" s="1"/>
  <c r="S3847" i="1"/>
  <c r="U3847" i="1"/>
  <c r="AM3847" i="1" s="1"/>
  <c r="S3848" i="1"/>
  <c r="U3848" i="1"/>
  <c r="AM3848" i="1" s="1"/>
  <c r="S3849" i="1"/>
  <c r="U3849" i="1"/>
  <c r="AM3849" i="1" s="1"/>
  <c r="AU3849" i="1"/>
  <c r="S3850" i="1"/>
  <c r="U3850" i="1"/>
  <c r="AM3850" i="1" s="1"/>
  <c r="S3851" i="1"/>
  <c r="U3851" i="1"/>
  <c r="AM3851" i="1" s="1"/>
  <c r="S3852" i="1"/>
  <c r="U3852" i="1"/>
  <c r="AM3852" i="1" s="1"/>
  <c r="S3853" i="1"/>
  <c r="U3853" i="1"/>
  <c r="AM3853" i="1" s="1"/>
  <c r="S3854" i="1"/>
  <c r="U3854" i="1"/>
  <c r="AM3854" i="1" s="1"/>
  <c r="S3855" i="1"/>
  <c r="U3855" i="1"/>
  <c r="AM3855" i="1" s="1"/>
  <c r="S3856" i="1"/>
  <c r="U3856" i="1"/>
  <c r="AM3856" i="1" s="1"/>
  <c r="S3857" i="1"/>
  <c r="U3857" i="1"/>
  <c r="AM3857" i="1" s="1"/>
  <c r="S3858" i="1"/>
  <c r="U3858" i="1"/>
  <c r="AM3858" i="1" s="1"/>
  <c r="S3859" i="1"/>
  <c r="U3859" i="1"/>
  <c r="AM3859" i="1" s="1"/>
  <c r="S3860" i="1"/>
  <c r="U3860" i="1"/>
  <c r="AM3860" i="1" s="1"/>
  <c r="S3861" i="1"/>
  <c r="U3861" i="1"/>
  <c r="AM3861" i="1" s="1"/>
  <c r="S3862" i="1"/>
  <c r="U3862" i="1"/>
  <c r="AM3862" i="1" s="1"/>
  <c r="S3863" i="1"/>
  <c r="U3863" i="1"/>
  <c r="AM3863" i="1" s="1"/>
  <c r="S3864" i="1"/>
  <c r="U3864" i="1"/>
  <c r="AM3864" i="1" s="1"/>
  <c r="S3865" i="1"/>
  <c r="U3865" i="1"/>
  <c r="AM3865" i="1" s="1"/>
  <c r="S3866" i="1"/>
  <c r="U3866" i="1"/>
  <c r="AM3866" i="1" s="1"/>
  <c r="S3867" i="1"/>
  <c r="U3867" i="1"/>
  <c r="AM3867" i="1" s="1"/>
  <c r="AU3867" i="1" s="1"/>
  <c r="S3868" i="1"/>
  <c r="U3868" i="1"/>
  <c r="AM3868" i="1" s="1"/>
  <c r="S3869" i="1"/>
  <c r="U3869" i="1"/>
  <c r="AM3869" i="1" s="1"/>
  <c r="S3870" i="1"/>
  <c r="U3870" i="1"/>
  <c r="AM3870" i="1" s="1"/>
  <c r="S3871" i="1"/>
  <c r="U3871" i="1"/>
  <c r="AM3871" i="1" s="1"/>
  <c r="S3872" i="1"/>
  <c r="U3872" i="1"/>
  <c r="AM3872" i="1" s="1"/>
  <c r="S3873" i="1"/>
  <c r="U3873" i="1"/>
  <c r="AM3873" i="1" s="1"/>
  <c r="S3874" i="1"/>
  <c r="U3874" i="1"/>
  <c r="AM3874" i="1" s="1"/>
  <c r="S3875" i="1"/>
  <c r="U3875" i="1"/>
  <c r="AM3875" i="1" s="1"/>
  <c r="S3876" i="1"/>
  <c r="U3876" i="1"/>
  <c r="AM3876" i="1"/>
  <c r="S3877" i="1"/>
  <c r="U3877" i="1"/>
  <c r="AM3877" i="1" s="1"/>
  <c r="S3878" i="1"/>
  <c r="U3878" i="1"/>
  <c r="AM3878" i="1" s="1"/>
  <c r="S3879" i="1"/>
  <c r="U3879" i="1"/>
  <c r="AM3879" i="1" s="1"/>
  <c r="S3880" i="1"/>
  <c r="U3880" i="1"/>
  <c r="AM3880" i="1" s="1"/>
  <c r="S3881" i="1"/>
  <c r="U3881" i="1"/>
  <c r="AM3881" i="1" s="1"/>
  <c r="S3882" i="1"/>
  <c r="U3882" i="1"/>
  <c r="AM3882" i="1" s="1"/>
  <c r="S3883" i="1"/>
  <c r="U3883" i="1"/>
  <c r="AM3883" i="1" s="1"/>
  <c r="S3884" i="1"/>
  <c r="U3884" i="1"/>
  <c r="AM3884" i="1" s="1"/>
  <c r="S3885" i="1"/>
  <c r="U3885" i="1"/>
  <c r="AM3885" i="1" s="1"/>
  <c r="S3886" i="1"/>
  <c r="U3886" i="1"/>
  <c r="AM3886" i="1" s="1"/>
  <c r="S3887" i="1"/>
  <c r="U3887" i="1"/>
  <c r="AM3887" i="1" s="1"/>
  <c r="S3888" i="1"/>
  <c r="U3888" i="1"/>
  <c r="AM3888" i="1" s="1"/>
  <c r="S3889" i="1"/>
  <c r="U3889" i="1"/>
  <c r="AM3889" i="1" s="1"/>
  <c r="S3890" i="1"/>
  <c r="U3890" i="1"/>
  <c r="AM3890" i="1" s="1"/>
  <c r="S3891" i="1"/>
  <c r="U3891" i="1"/>
  <c r="AM3891" i="1"/>
  <c r="S3892" i="1"/>
  <c r="U3892" i="1"/>
  <c r="AM3892" i="1"/>
  <c r="S3893" i="1"/>
  <c r="U3893" i="1"/>
  <c r="AM3893" i="1" s="1"/>
  <c r="S3894" i="1"/>
  <c r="U3894" i="1"/>
  <c r="AM3894" i="1" s="1"/>
  <c r="S3895" i="1"/>
  <c r="U3895" i="1"/>
  <c r="AM3895" i="1" s="1"/>
  <c r="S3896" i="1"/>
  <c r="U3896" i="1"/>
  <c r="AM3896" i="1" s="1"/>
  <c r="S3897" i="1"/>
  <c r="U3897" i="1"/>
  <c r="AM3897" i="1" s="1"/>
  <c r="S3898" i="1"/>
  <c r="U3898" i="1"/>
  <c r="AM3898" i="1" s="1"/>
  <c r="S3899" i="1"/>
  <c r="U3899" i="1"/>
  <c r="AM3899" i="1" s="1"/>
  <c r="S3900" i="1"/>
  <c r="U3900" i="1"/>
  <c r="AM3900" i="1" s="1"/>
  <c r="S3901" i="1"/>
  <c r="U3901" i="1"/>
  <c r="AM3901" i="1" s="1"/>
  <c r="S3902" i="1"/>
  <c r="U3902" i="1"/>
  <c r="AM3902" i="1" s="1"/>
  <c r="S3903" i="1"/>
  <c r="U3903" i="1"/>
  <c r="AM3903" i="1" s="1"/>
  <c r="S3904" i="1"/>
  <c r="U3904" i="1"/>
  <c r="AM3904" i="1" s="1"/>
  <c r="AU3904" i="1"/>
  <c r="S3905" i="1"/>
  <c r="U3905" i="1"/>
  <c r="AM3905" i="1" s="1"/>
  <c r="S3906" i="1"/>
  <c r="U3906" i="1"/>
  <c r="AM3906" i="1" s="1"/>
  <c r="S3907" i="1"/>
  <c r="U3907" i="1"/>
  <c r="AM3907" i="1" s="1"/>
  <c r="S3908" i="1"/>
  <c r="U3908" i="1"/>
  <c r="AM3908" i="1" s="1"/>
  <c r="S3909" i="1"/>
  <c r="U3909" i="1"/>
  <c r="AM3909" i="1" s="1"/>
  <c r="S3910" i="1"/>
  <c r="U3910" i="1"/>
  <c r="AM3910" i="1" s="1"/>
  <c r="S3911" i="1"/>
  <c r="U3911" i="1"/>
  <c r="AM3911" i="1" s="1"/>
  <c r="S3912" i="1"/>
  <c r="U3912" i="1"/>
  <c r="AM3912" i="1" s="1"/>
  <c r="S3913" i="1"/>
  <c r="U3913" i="1"/>
  <c r="AM3913" i="1" s="1"/>
  <c r="S3914" i="1"/>
  <c r="U3914" i="1"/>
  <c r="AM3914" i="1" s="1"/>
  <c r="S3915" i="1"/>
  <c r="U3915" i="1"/>
  <c r="AM3915" i="1" s="1"/>
  <c r="S3916" i="1"/>
  <c r="U3916" i="1"/>
  <c r="AM3916" i="1" s="1"/>
  <c r="S3917" i="1"/>
  <c r="U3917" i="1"/>
  <c r="AM3917" i="1" s="1"/>
  <c r="S3918" i="1"/>
  <c r="U3918" i="1"/>
  <c r="AM3918" i="1" s="1"/>
  <c r="S3919" i="1"/>
  <c r="U3919" i="1"/>
  <c r="AM3919" i="1" s="1"/>
  <c r="S3920" i="1"/>
  <c r="U3920" i="1"/>
  <c r="AM3920" i="1" s="1"/>
  <c r="S3921" i="1"/>
  <c r="U3921" i="1"/>
  <c r="AM3921" i="1" s="1"/>
  <c r="S3922" i="1"/>
  <c r="U3922" i="1"/>
  <c r="AM3922" i="1" s="1"/>
  <c r="S3923" i="1"/>
  <c r="U3923" i="1"/>
  <c r="AM3923" i="1" s="1"/>
  <c r="S3924" i="1"/>
  <c r="U3924" i="1"/>
  <c r="AM3924" i="1" s="1"/>
  <c r="S3925" i="1"/>
  <c r="U3925" i="1"/>
  <c r="AM3925" i="1" s="1"/>
  <c r="S3926" i="1"/>
  <c r="U3926" i="1"/>
  <c r="AM3926" i="1" s="1"/>
  <c r="S3927" i="1"/>
  <c r="U3927" i="1"/>
  <c r="AM3927" i="1"/>
  <c r="S3928" i="1"/>
  <c r="U3928" i="1"/>
  <c r="AM3928" i="1" s="1"/>
  <c r="S3929" i="1"/>
  <c r="U3929" i="1"/>
  <c r="AM3929" i="1" s="1"/>
  <c r="S3930" i="1"/>
  <c r="U3930" i="1"/>
  <c r="AM3930" i="1" s="1"/>
  <c r="S3931" i="1"/>
  <c r="U3931" i="1"/>
  <c r="AM3931" i="1"/>
  <c r="S3932" i="1"/>
  <c r="U3932" i="1"/>
  <c r="AM3932" i="1" s="1"/>
  <c r="S3933" i="1"/>
  <c r="U3933" i="1"/>
  <c r="AM3933" i="1" s="1"/>
  <c r="S3934" i="1"/>
  <c r="U3934" i="1"/>
  <c r="AM3934" i="1" s="1"/>
  <c r="S3935" i="1"/>
  <c r="U3935" i="1"/>
  <c r="AM3935" i="1" s="1"/>
  <c r="S3936" i="1"/>
  <c r="U3936" i="1"/>
  <c r="AM3936" i="1" s="1"/>
  <c r="S3937" i="1"/>
  <c r="U3937" i="1"/>
  <c r="AM3937" i="1" s="1"/>
  <c r="S3938" i="1"/>
  <c r="U3938" i="1"/>
  <c r="AM3938" i="1" s="1"/>
  <c r="S3939" i="1"/>
  <c r="U3939" i="1"/>
  <c r="AM3939" i="1" s="1"/>
  <c r="S3940" i="1"/>
  <c r="U3940" i="1"/>
  <c r="AM3940" i="1" s="1"/>
  <c r="S3941" i="1"/>
  <c r="U3941" i="1"/>
  <c r="AM3941" i="1" s="1"/>
  <c r="S3942" i="1"/>
  <c r="U3942" i="1"/>
  <c r="AM3942" i="1" s="1"/>
  <c r="S3943" i="1"/>
  <c r="U3943" i="1"/>
  <c r="AM3943" i="1" s="1"/>
  <c r="S3944" i="1"/>
  <c r="U3944" i="1"/>
  <c r="AM3944" i="1" s="1"/>
  <c r="S3945" i="1"/>
  <c r="U3945" i="1"/>
  <c r="AM3945" i="1" s="1"/>
  <c r="S3946" i="1"/>
  <c r="U3946" i="1"/>
  <c r="AM3946" i="1" s="1"/>
  <c r="S3947" i="1"/>
  <c r="U3947" i="1"/>
  <c r="AM3947" i="1" s="1"/>
  <c r="S3948" i="1"/>
  <c r="U3948" i="1"/>
  <c r="AM3948" i="1" s="1"/>
  <c r="S3949" i="1"/>
  <c r="U3949" i="1"/>
  <c r="AM3949" i="1" s="1"/>
  <c r="S3950" i="1"/>
  <c r="U3950" i="1"/>
  <c r="AM3950" i="1" s="1"/>
  <c r="S3951" i="1"/>
  <c r="U3951" i="1"/>
  <c r="AM3951" i="1" s="1"/>
  <c r="S3952" i="1"/>
  <c r="U3952" i="1"/>
  <c r="AM3952" i="1" s="1"/>
  <c r="S3953" i="1"/>
  <c r="U3953" i="1"/>
  <c r="AM3953" i="1" s="1"/>
  <c r="S3954" i="1"/>
  <c r="U3954" i="1"/>
  <c r="AM3954" i="1" s="1"/>
  <c r="S3955" i="1"/>
  <c r="U3955" i="1"/>
  <c r="AM3955" i="1" s="1"/>
  <c r="S3956" i="1"/>
  <c r="U3956" i="1"/>
  <c r="AM3956" i="1" s="1"/>
  <c r="S3957" i="1"/>
  <c r="U3957" i="1"/>
  <c r="AM3957" i="1" s="1"/>
  <c r="S3958" i="1"/>
  <c r="U3958" i="1"/>
  <c r="AM3958" i="1" s="1"/>
  <c r="S3959" i="1"/>
  <c r="U3959" i="1"/>
  <c r="AM3959" i="1" s="1"/>
  <c r="S3960" i="1"/>
  <c r="U3960" i="1"/>
  <c r="AM3960" i="1" s="1"/>
  <c r="S3961" i="1"/>
  <c r="U3961" i="1"/>
  <c r="AM3961" i="1" s="1"/>
  <c r="S3962" i="1"/>
  <c r="U3962" i="1"/>
  <c r="AM3962" i="1" s="1"/>
  <c r="S3963" i="1"/>
  <c r="U3963" i="1"/>
  <c r="AM3963" i="1" s="1"/>
  <c r="S3964" i="1"/>
  <c r="U3964" i="1"/>
  <c r="AM3964" i="1" s="1"/>
  <c r="S3965" i="1"/>
  <c r="U3965" i="1"/>
  <c r="AM3965" i="1" s="1"/>
  <c r="S3966" i="1"/>
  <c r="U3966" i="1"/>
  <c r="AM3966" i="1" s="1"/>
  <c r="S3967" i="1"/>
  <c r="U3967" i="1"/>
  <c r="AM3967" i="1" s="1"/>
  <c r="S3968" i="1"/>
  <c r="U3968" i="1"/>
  <c r="AM3968" i="1" s="1"/>
  <c r="S3969" i="1"/>
  <c r="U3969" i="1"/>
  <c r="AM3969" i="1" s="1"/>
  <c r="S3970" i="1"/>
  <c r="U3970" i="1"/>
  <c r="AM3970" i="1" s="1"/>
  <c r="S3971" i="1"/>
  <c r="U3971" i="1"/>
  <c r="AM3971" i="1" s="1"/>
  <c r="S3972" i="1"/>
  <c r="U3972" i="1"/>
  <c r="AM3972" i="1" s="1"/>
  <c r="S3973" i="1"/>
  <c r="U3973" i="1"/>
  <c r="AM3973" i="1" s="1"/>
  <c r="S3974" i="1"/>
  <c r="U3974" i="1"/>
  <c r="AM3974" i="1"/>
  <c r="S3975" i="1"/>
  <c r="U3975" i="1"/>
  <c r="AM3975" i="1" s="1"/>
  <c r="S3976" i="1"/>
  <c r="U3976" i="1"/>
  <c r="AM3976" i="1" s="1"/>
  <c r="S3977" i="1"/>
  <c r="U3977" i="1"/>
  <c r="AM3977" i="1" s="1"/>
  <c r="S3978" i="1"/>
  <c r="U3978" i="1"/>
  <c r="AM3978" i="1" s="1"/>
  <c r="S3979" i="1"/>
  <c r="U3979" i="1"/>
  <c r="AM3979" i="1" s="1"/>
  <c r="S3980" i="1"/>
  <c r="U3980" i="1"/>
  <c r="AM3980" i="1" s="1"/>
  <c r="S3981" i="1"/>
  <c r="U3981" i="1"/>
  <c r="AM3981" i="1" s="1"/>
  <c r="S3982" i="1"/>
  <c r="U3982" i="1"/>
  <c r="AM3982" i="1"/>
  <c r="S3983" i="1"/>
  <c r="U3983" i="1"/>
  <c r="AM3983" i="1" s="1"/>
  <c r="S3984" i="1"/>
  <c r="U3984" i="1"/>
  <c r="AM3984" i="1" s="1"/>
  <c r="S3985" i="1"/>
  <c r="U3985" i="1"/>
  <c r="AM3985" i="1" s="1"/>
  <c r="S3986" i="1"/>
  <c r="U3986" i="1"/>
  <c r="AM3986" i="1" s="1"/>
  <c r="S3987" i="1"/>
  <c r="U3987" i="1"/>
  <c r="AM3987" i="1" s="1"/>
  <c r="S3988" i="1"/>
  <c r="U3988" i="1"/>
  <c r="AM3988" i="1" s="1"/>
  <c r="S3989" i="1"/>
  <c r="U3989" i="1"/>
  <c r="AM3989" i="1" s="1"/>
  <c r="S3990" i="1"/>
  <c r="U3990" i="1"/>
  <c r="AM3990" i="1" s="1"/>
  <c r="S3991" i="1"/>
  <c r="U3991" i="1"/>
  <c r="AM3991" i="1" s="1"/>
  <c r="S3992" i="1"/>
  <c r="U3992" i="1"/>
  <c r="AM3992" i="1" s="1"/>
  <c r="S3993" i="1"/>
  <c r="U3993" i="1"/>
  <c r="AM3993" i="1"/>
  <c r="S3994" i="1"/>
  <c r="U3994" i="1"/>
  <c r="AM3994" i="1" s="1"/>
  <c r="S3995" i="1"/>
  <c r="U3995" i="1"/>
  <c r="AM3995" i="1" s="1"/>
  <c r="S3996" i="1"/>
  <c r="U3996" i="1"/>
  <c r="AM3996" i="1" s="1"/>
  <c r="S3997" i="1"/>
  <c r="U3997" i="1"/>
  <c r="AM3997" i="1" s="1"/>
  <c r="S3998" i="1"/>
  <c r="U3998" i="1"/>
  <c r="AM3998" i="1" s="1"/>
  <c r="S3999" i="1"/>
  <c r="U3999" i="1"/>
  <c r="AM3999" i="1" s="1"/>
  <c r="S4000" i="1"/>
  <c r="U4000" i="1"/>
  <c r="AM4000" i="1" s="1"/>
  <c r="S4001" i="1"/>
  <c r="U4001" i="1"/>
  <c r="AM4001" i="1" s="1"/>
  <c r="S4002" i="1"/>
  <c r="U4002" i="1"/>
  <c r="AM4002" i="1" s="1"/>
  <c r="S4003" i="1"/>
  <c r="U4003" i="1"/>
  <c r="AM4003" i="1" s="1"/>
  <c r="S4004" i="1"/>
  <c r="U4004" i="1"/>
  <c r="AM4004" i="1"/>
  <c r="S4005" i="1"/>
  <c r="U4005" i="1"/>
  <c r="AM4005" i="1" s="1"/>
  <c r="S4006" i="1"/>
  <c r="U4006" i="1"/>
  <c r="AM4006" i="1" s="1"/>
  <c r="S4007" i="1"/>
  <c r="U4007" i="1"/>
  <c r="AM4007" i="1" s="1"/>
  <c r="S4008" i="1"/>
  <c r="U4008" i="1"/>
  <c r="AM4008" i="1" s="1"/>
  <c r="S4009" i="1"/>
  <c r="U4009" i="1"/>
  <c r="AM4009" i="1" s="1"/>
  <c r="S4010" i="1"/>
  <c r="U4010" i="1"/>
  <c r="AM4010" i="1" s="1"/>
  <c r="S4011" i="1"/>
  <c r="U4011" i="1"/>
  <c r="AM4011" i="1" s="1"/>
  <c r="S4012" i="1"/>
  <c r="U4012" i="1"/>
  <c r="AM4012" i="1" s="1"/>
  <c r="S4013" i="1"/>
  <c r="U4013" i="1"/>
  <c r="AM4013" i="1" s="1"/>
  <c r="S4014" i="1"/>
  <c r="U4014" i="1"/>
  <c r="AM4014" i="1" s="1"/>
  <c r="S4015" i="1"/>
  <c r="U4015" i="1"/>
  <c r="AM4015" i="1" s="1"/>
  <c r="S4016" i="1"/>
  <c r="U4016" i="1"/>
  <c r="AM4016" i="1" s="1"/>
  <c r="S4017" i="1"/>
  <c r="U4017" i="1"/>
  <c r="AM4017" i="1" s="1"/>
  <c r="S4018" i="1"/>
  <c r="U4018" i="1"/>
  <c r="AM4018" i="1" s="1"/>
  <c r="S4019" i="1"/>
  <c r="U4019" i="1"/>
  <c r="AM4019" i="1" s="1"/>
  <c r="S4020" i="1"/>
  <c r="U4020" i="1"/>
  <c r="AM4020" i="1" s="1"/>
  <c r="S4021" i="1"/>
  <c r="U4021" i="1"/>
  <c r="AM4021" i="1" s="1"/>
  <c r="S4022" i="1"/>
  <c r="U4022" i="1"/>
  <c r="AM4022" i="1"/>
  <c r="S4023" i="1"/>
  <c r="U4023" i="1"/>
  <c r="AM4023" i="1" s="1"/>
  <c r="S4024" i="1"/>
  <c r="U4024" i="1"/>
  <c r="AM4024" i="1" s="1"/>
  <c r="S4025" i="1"/>
  <c r="U4025" i="1"/>
  <c r="AM4025" i="1" s="1"/>
  <c r="S4026" i="1"/>
  <c r="U4026" i="1"/>
  <c r="AM4026" i="1" s="1"/>
  <c r="S4027" i="1"/>
  <c r="U4027" i="1"/>
  <c r="AM4027" i="1" s="1"/>
  <c r="S4028" i="1"/>
  <c r="U4028" i="1"/>
  <c r="AM4028" i="1" s="1"/>
  <c r="S4029" i="1"/>
  <c r="U4029" i="1"/>
  <c r="AM4029" i="1" s="1"/>
  <c r="S4030" i="1"/>
  <c r="U4030" i="1"/>
  <c r="AM4030" i="1"/>
  <c r="S4031" i="1"/>
  <c r="U4031" i="1"/>
  <c r="AM4031" i="1" s="1"/>
  <c r="S4032" i="1"/>
  <c r="U4032" i="1"/>
  <c r="AM4032" i="1" s="1"/>
  <c r="S4033" i="1"/>
  <c r="U4033" i="1"/>
  <c r="AM4033" i="1" s="1"/>
  <c r="S4034" i="1"/>
  <c r="U4034" i="1"/>
  <c r="AM4034" i="1" s="1"/>
  <c r="S4035" i="1"/>
  <c r="U4035" i="1"/>
  <c r="AM4035" i="1" s="1"/>
  <c r="S4036" i="1"/>
  <c r="U4036" i="1"/>
  <c r="AM4036" i="1" s="1"/>
  <c r="S4037" i="1"/>
  <c r="U4037" i="1"/>
  <c r="AM4037" i="1" s="1"/>
  <c r="S4038" i="1"/>
  <c r="U4038" i="1"/>
  <c r="AM4038" i="1" s="1"/>
  <c r="S4039" i="1"/>
  <c r="U4039" i="1"/>
  <c r="AM4039" i="1" s="1"/>
  <c r="S4040" i="1"/>
  <c r="U4040" i="1"/>
  <c r="AM4040" i="1" s="1"/>
  <c r="S4041" i="1"/>
  <c r="U4041" i="1"/>
  <c r="AM4041" i="1" s="1"/>
  <c r="S4042" i="1"/>
  <c r="U4042" i="1"/>
  <c r="AM4042" i="1" s="1"/>
  <c r="S4043" i="1"/>
  <c r="U4043" i="1"/>
  <c r="AM4043" i="1" s="1"/>
  <c r="S4044" i="1"/>
  <c r="U4044" i="1"/>
  <c r="AM4044" i="1" s="1"/>
  <c r="S4045" i="1"/>
  <c r="U4045" i="1"/>
  <c r="AM4045" i="1" s="1"/>
  <c r="S4046" i="1"/>
  <c r="U4046" i="1"/>
  <c r="AM4046" i="1" s="1"/>
  <c r="S4047" i="1"/>
  <c r="U4047" i="1"/>
  <c r="AM4047" i="1" s="1"/>
  <c r="S4048" i="1"/>
  <c r="U4048" i="1"/>
  <c r="AM4048" i="1" s="1"/>
  <c r="S4049" i="1"/>
  <c r="U4049" i="1"/>
  <c r="AM4049" i="1" s="1"/>
  <c r="S4050" i="1"/>
  <c r="U4050" i="1"/>
  <c r="AM4050" i="1" s="1"/>
  <c r="S4051" i="1"/>
  <c r="U4051" i="1"/>
  <c r="AM4051" i="1" s="1"/>
  <c r="S4052" i="1"/>
  <c r="U4052" i="1"/>
  <c r="AM4052" i="1" s="1"/>
  <c r="S4053" i="1"/>
  <c r="U4053" i="1"/>
  <c r="AM4053" i="1" s="1"/>
  <c r="S4054" i="1"/>
  <c r="U4054" i="1"/>
  <c r="AM4054" i="1"/>
  <c r="S4055" i="1"/>
  <c r="U4055" i="1"/>
  <c r="AM4055" i="1" s="1"/>
  <c r="S4056" i="1"/>
  <c r="U4056" i="1"/>
  <c r="AM4056" i="1" s="1"/>
  <c r="S4057" i="1"/>
  <c r="U4057" i="1"/>
  <c r="AM4057" i="1" s="1"/>
  <c r="S4058" i="1"/>
  <c r="U4058" i="1"/>
  <c r="AM4058" i="1" s="1"/>
  <c r="S4059" i="1"/>
  <c r="U4059" i="1"/>
  <c r="AM4059" i="1" s="1"/>
  <c r="S4060" i="1"/>
  <c r="U4060" i="1"/>
  <c r="AM4060" i="1" s="1"/>
  <c r="S4061" i="1"/>
  <c r="U4061" i="1"/>
  <c r="AM4061" i="1" s="1"/>
  <c r="S4062" i="1"/>
  <c r="U4062" i="1"/>
  <c r="AM4062" i="1" s="1"/>
  <c r="S4063" i="1"/>
  <c r="U4063" i="1"/>
  <c r="AM4063" i="1"/>
  <c r="S4064" i="1"/>
  <c r="U4064" i="1"/>
  <c r="AM4064" i="1" s="1"/>
  <c r="S4065" i="1"/>
  <c r="U4065" i="1"/>
  <c r="AM4065" i="1" s="1"/>
  <c r="S4066" i="1"/>
  <c r="U4066" i="1"/>
  <c r="AM4066" i="1" s="1"/>
  <c r="S4067" i="1"/>
  <c r="U4067" i="1"/>
  <c r="AM4067" i="1" s="1"/>
  <c r="S4068" i="1"/>
  <c r="U4068" i="1"/>
  <c r="AM4068" i="1" s="1"/>
  <c r="S4069" i="1"/>
  <c r="U4069" i="1"/>
  <c r="AM4069" i="1" s="1"/>
  <c r="S4070" i="1"/>
  <c r="U4070" i="1"/>
  <c r="AM4070" i="1" s="1"/>
  <c r="S4071" i="1"/>
  <c r="U4071" i="1"/>
  <c r="AM4071" i="1" s="1"/>
  <c r="S4072" i="1"/>
  <c r="U4072" i="1"/>
  <c r="AM4072" i="1" s="1"/>
  <c r="S4073" i="1"/>
  <c r="U4073" i="1"/>
  <c r="AM4073" i="1" s="1"/>
  <c r="S4074" i="1"/>
  <c r="U4074" i="1"/>
  <c r="AM4074" i="1" s="1"/>
  <c r="S4075" i="1"/>
  <c r="U4075" i="1"/>
  <c r="AM4075" i="1" s="1"/>
  <c r="S4076" i="1"/>
  <c r="U4076" i="1"/>
  <c r="AM4076" i="1" s="1"/>
  <c r="S4077" i="1"/>
  <c r="U4077" i="1"/>
  <c r="AM4077" i="1" s="1"/>
  <c r="S4078" i="1"/>
  <c r="U4078" i="1"/>
  <c r="AM4078" i="1" s="1"/>
  <c r="S4079" i="1"/>
  <c r="U4079" i="1"/>
  <c r="AM4079" i="1" s="1"/>
  <c r="S4080" i="1"/>
  <c r="U4080" i="1"/>
  <c r="AM4080" i="1" s="1"/>
  <c r="S4081" i="1"/>
  <c r="U4081" i="1"/>
  <c r="AM4081" i="1" s="1"/>
  <c r="S4082" i="1"/>
  <c r="U4082" i="1"/>
  <c r="AM4082" i="1" s="1"/>
  <c r="S4083" i="1"/>
  <c r="U4083" i="1"/>
  <c r="AM4083" i="1" s="1"/>
  <c r="S4084" i="1"/>
  <c r="U4084" i="1"/>
  <c r="AM4084" i="1" s="1"/>
  <c r="S4085" i="1"/>
  <c r="U4085" i="1"/>
  <c r="AM4085" i="1" s="1"/>
  <c r="S4086" i="1"/>
  <c r="U4086" i="1"/>
  <c r="AM4086" i="1" s="1"/>
  <c r="S4087" i="1"/>
  <c r="U4087" i="1"/>
  <c r="AM4087" i="1" s="1"/>
  <c r="S4088" i="1"/>
  <c r="U4088" i="1"/>
  <c r="AM4088" i="1" s="1"/>
  <c r="S4089" i="1"/>
  <c r="U4089" i="1"/>
  <c r="AM4089" i="1" s="1"/>
  <c r="S4090" i="1"/>
  <c r="U4090" i="1"/>
  <c r="AM4090" i="1" s="1"/>
  <c r="S4091" i="1"/>
  <c r="U4091" i="1"/>
  <c r="AM4091" i="1" s="1"/>
  <c r="S4092" i="1"/>
  <c r="U4092" i="1"/>
  <c r="AM4092" i="1" s="1"/>
  <c r="S4093" i="1"/>
  <c r="U4093" i="1"/>
  <c r="AM4093" i="1" s="1"/>
  <c r="S4094" i="1"/>
  <c r="U4094" i="1"/>
  <c r="AM4094" i="1" s="1"/>
  <c r="S4095" i="1"/>
  <c r="U4095" i="1"/>
  <c r="AM4095" i="1" s="1"/>
  <c r="S4096" i="1"/>
  <c r="U4096" i="1"/>
  <c r="AM4096" i="1" s="1"/>
  <c r="S4097" i="1"/>
  <c r="U4097" i="1"/>
  <c r="AM4097" i="1" s="1"/>
  <c r="S4098" i="1"/>
  <c r="U4098" i="1"/>
  <c r="AM4098" i="1" s="1"/>
  <c r="S4099" i="1"/>
  <c r="U4099" i="1"/>
  <c r="AM4099" i="1" s="1"/>
  <c r="S4100" i="1"/>
  <c r="U4100" i="1"/>
  <c r="AM4100" i="1" s="1"/>
  <c r="S4101" i="1"/>
  <c r="U4101" i="1"/>
  <c r="AM4101" i="1" s="1"/>
  <c r="S4102" i="1"/>
  <c r="U4102" i="1"/>
  <c r="AM4102" i="1" s="1"/>
  <c r="S4103" i="1"/>
  <c r="U4103" i="1"/>
  <c r="AM4103" i="1" s="1"/>
  <c r="S4104" i="1"/>
  <c r="U4104" i="1"/>
  <c r="AM4104" i="1" s="1"/>
  <c r="S4105" i="1"/>
  <c r="U4105" i="1"/>
  <c r="AM4105" i="1" s="1"/>
  <c r="S4106" i="1"/>
  <c r="U4106" i="1"/>
  <c r="AM4106" i="1" s="1"/>
  <c r="S4107" i="1"/>
  <c r="U4107" i="1"/>
  <c r="AM4107" i="1" s="1"/>
  <c r="S4108" i="1"/>
  <c r="U4108" i="1"/>
  <c r="AM4108" i="1" s="1"/>
  <c r="S4109" i="1"/>
  <c r="U4109" i="1"/>
  <c r="AM4109" i="1" s="1"/>
  <c r="S4110" i="1"/>
  <c r="U4110" i="1"/>
  <c r="AM4110" i="1" s="1"/>
  <c r="S4111" i="1"/>
  <c r="U4111" i="1"/>
  <c r="AM4111" i="1" s="1"/>
  <c r="S4112" i="1"/>
  <c r="U4112" i="1"/>
  <c r="AM4112" i="1" s="1"/>
  <c r="S4113" i="1"/>
  <c r="U4113" i="1"/>
  <c r="AM4113" i="1" s="1"/>
  <c r="S4114" i="1"/>
  <c r="U4114" i="1"/>
  <c r="AM4114" i="1" s="1"/>
  <c r="S4115" i="1"/>
  <c r="U4115" i="1"/>
  <c r="AM4115" i="1" s="1"/>
  <c r="S4116" i="1"/>
  <c r="U4116" i="1"/>
  <c r="AM4116" i="1" s="1"/>
  <c r="S4117" i="1"/>
  <c r="U4117" i="1"/>
  <c r="AM4117" i="1" s="1"/>
  <c r="S4118" i="1"/>
  <c r="U4118" i="1"/>
  <c r="AM4118" i="1" s="1"/>
  <c r="S4119" i="1"/>
  <c r="U4119" i="1"/>
  <c r="AM4119" i="1" s="1"/>
  <c r="S4120" i="1"/>
  <c r="U4120" i="1"/>
  <c r="AM4120" i="1" s="1"/>
  <c r="S4121" i="1"/>
  <c r="U4121" i="1"/>
  <c r="AM4121" i="1"/>
  <c r="S4122" i="1"/>
  <c r="U4122" i="1"/>
  <c r="AM4122" i="1" s="1"/>
  <c r="S4123" i="1"/>
  <c r="U4123" i="1"/>
  <c r="AM4123" i="1" s="1"/>
  <c r="S4124" i="1"/>
  <c r="U4124" i="1"/>
  <c r="AM4124" i="1" s="1"/>
  <c r="S4125" i="1"/>
  <c r="U4125" i="1"/>
  <c r="AM4125" i="1" s="1"/>
  <c r="S4126" i="1"/>
  <c r="U4126" i="1"/>
  <c r="AM4126" i="1" s="1"/>
  <c r="S4127" i="1"/>
  <c r="U4127" i="1"/>
  <c r="AM4127" i="1" s="1"/>
  <c r="S4128" i="1"/>
  <c r="U4128" i="1"/>
  <c r="AM4128" i="1" s="1"/>
  <c r="S4129" i="1"/>
  <c r="U4129" i="1"/>
  <c r="AM4129" i="1" s="1"/>
  <c r="S4130" i="1"/>
  <c r="U4130" i="1"/>
  <c r="AM4130" i="1" s="1"/>
  <c r="S4131" i="1"/>
  <c r="U4131" i="1"/>
  <c r="AM4131" i="1" s="1"/>
  <c r="S4132" i="1"/>
  <c r="U4132" i="1"/>
  <c r="AM4132" i="1" s="1"/>
  <c r="S4133" i="1"/>
  <c r="U4133" i="1"/>
  <c r="AM4133" i="1" s="1"/>
  <c r="S4134" i="1"/>
  <c r="U4134" i="1"/>
  <c r="AM4134" i="1" s="1"/>
  <c r="S4135" i="1"/>
  <c r="U4135" i="1"/>
  <c r="AM4135" i="1" s="1"/>
  <c r="S4136" i="1"/>
  <c r="U4136" i="1"/>
  <c r="AM4136" i="1"/>
  <c r="S4137" i="1"/>
  <c r="U4137" i="1"/>
  <c r="AM4137" i="1" s="1"/>
  <c r="S4138" i="1"/>
  <c r="U4138" i="1"/>
  <c r="AM4138" i="1" s="1"/>
  <c r="S4139" i="1"/>
  <c r="U4139" i="1"/>
  <c r="AM4139" i="1" s="1"/>
  <c r="S4140" i="1"/>
  <c r="U4140" i="1"/>
  <c r="AM4140" i="1" s="1"/>
  <c r="S4141" i="1"/>
  <c r="U4141" i="1"/>
  <c r="AM4141" i="1" s="1"/>
  <c r="S4142" i="1"/>
  <c r="U4142" i="1"/>
  <c r="AM4142" i="1" s="1"/>
  <c r="S4143" i="1"/>
  <c r="U4143" i="1"/>
  <c r="AM4143" i="1" s="1"/>
  <c r="S4144" i="1"/>
  <c r="U4144" i="1"/>
  <c r="AM4144" i="1" s="1"/>
  <c r="S4145" i="1"/>
  <c r="U4145" i="1"/>
  <c r="AM4145" i="1" s="1"/>
  <c r="S4146" i="1"/>
  <c r="U4146" i="1"/>
  <c r="AM4146" i="1" s="1"/>
  <c r="S4147" i="1"/>
  <c r="U4147" i="1"/>
  <c r="AM4147" i="1" s="1"/>
  <c r="S4148" i="1"/>
  <c r="U4148" i="1"/>
  <c r="AM4148" i="1" s="1"/>
  <c r="S4149" i="1"/>
  <c r="U4149" i="1"/>
  <c r="AM4149" i="1"/>
  <c r="S4150" i="1"/>
  <c r="U4150" i="1"/>
  <c r="AM4150" i="1" s="1"/>
  <c r="S4151" i="1"/>
  <c r="U4151" i="1"/>
  <c r="AM4151" i="1" s="1"/>
  <c r="S4152" i="1"/>
  <c r="U4152" i="1"/>
  <c r="AM4152" i="1" s="1"/>
  <c r="S4153" i="1"/>
  <c r="U4153" i="1"/>
  <c r="AM4153" i="1" s="1"/>
  <c r="S4154" i="1"/>
  <c r="U4154" i="1"/>
  <c r="AM4154" i="1" s="1"/>
  <c r="S4155" i="1"/>
  <c r="U4155" i="1"/>
  <c r="AM4155" i="1" s="1"/>
  <c r="S4156" i="1"/>
  <c r="U4156" i="1"/>
  <c r="AM4156" i="1" s="1"/>
  <c r="S4157" i="1"/>
  <c r="U4157" i="1"/>
  <c r="AM4157" i="1" s="1"/>
  <c r="AU4157" i="1" s="1"/>
  <c r="S4158" i="1"/>
  <c r="U4158" i="1"/>
  <c r="AM4158" i="1" s="1"/>
  <c r="S4159" i="1"/>
  <c r="U4159" i="1"/>
  <c r="AM4159" i="1" s="1"/>
  <c r="S4160" i="1"/>
  <c r="U4160" i="1"/>
  <c r="AM4160" i="1" s="1"/>
  <c r="S4161" i="1"/>
  <c r="U4161" i="1"/>
  <c r="AM4161" i="1" s="1"/>
  <c r="S4162" i="1"/>
  <c r="U4162" i="1"/>
  <c r="AM4162" i="1" s="1"/>
  <c r="S4163" i="1"/>
  <c r="U4163" i="1"/>
  <c r="AM4163" i="1" s="1"/>
  <c r="S4164" i="1"/>
  <c r="U4164" i="1"/>
  <c r="AM4164" i="1" s="1"/>
  <c r="S4165" i="1"/>
  <c r="U4165" i="1"/>
  <c r="AM4165" i="1" s="1"/>
  <c r="S4166" i="1"/>
  <c r="U4166" i="1"/>
  <c r="AM4166" i="1" s="1"/>
  <c r="S4167" i="1"/>
  <c r="U4167" i="1"/>
  <c r="AM4167" i="1" s="1"/>
  <c r="S4168" i="1"/>
  <c r="U4168" i="1"/>
  <c r="AM4168" i="1" s="1"/>
  <c r="S4169" i="1"/>
  <c r="U4169" i="1"/>
  <c r="AM4169" i="1"/>
  <c r="S4170" i="1"/>
  <c r="U4170" i="1"/>
  <c r="AM4170" i="1" s="1"/>
  <c r="S4171" i="1"/>
  <c r="U4171" i="1"/>
  <c r="AM4171" i="1" s="1"/>
  <c r="S4172" i="1"/>
  <c r="U4172" i="1"/>
  <c r="AM4172" i="1" s="1"/>
  <c r="S4173" i="1"/>
  <c r="U4173" i="1"/>
  <c r="AM4173" i="1" s="1"/>
  <c r="S4174" i="1"/>
  <c r="U4174" i="1"/>
  <c r="AM4174" i="1"/>
  <c r="S4175" i="1"/>
  <c r="U4175" i="1"/>
  <c r="AM4175" i="1" s="1"/>
  <c r="S4176" i="1"/>
  <c r="U4176" i="1"/>
  <c r="AM4176" i="1" s="1"/>
  <c r="S4177" i="1"/>
  <c r="U4177" i="1"/>
  <c r="AM4177" i="1" s="1"/>
  <c r="S4178" i="1"/>
  <c r="U4178" i="1"/>
  <c r="AM4178" i="1" s="1"/>
  <c r="S4179" i="1"/>
  <c r="U4179" i="1"/>
  <c r="AM4179" i="1" s="1"/>
  <c r="S4180" i="1"/>
  <c r="U4180" i="1"/>
  <c r="AM4180" i="1" s="1"/>
  <c r="S4181" i="1"/>
  <c r="U4181" i="1"/>
  <c r="AM4181" i="1" s="1"/>
  <c r="S4182" i="1"/>
  <c r="U4182" i="1"/>
  <c r="AM4182" i="1" s="1"/>
  <c r="S4183" i="1"/>
  <c r="U4183" i="1"/>
  <c r="AM4183" i="1" s="1"/>
  <c r="S4184" i="1"/>
  <c r="U4184" i="1"/>
  <c r="AM4184" i="1" s="1"/>
  <c r="S4185" i="1"/>
  <c r="U4185" i="1"/>
  <c r="AM4185" i="1" s="1"/>
  <c r="S4186" i="1"/>
  <c r="U4186" i="1"/>
  <c r="AM4186" i="1" s="1"/>
  <c r="S4187" i="1"/>
  <c r="U4187" i="1"/>
  <c r="AM4187" i="1" s="1"/>
  <c r="S4188" i="1"/>
  <c r="U4188" i="1"/>
  <c r="AM4188" i="1" s="1"/>
  <c r="S4189" i="1"/>
  <c r="U4189" i="1"/>
  <c r="AM4189" i="1" s="1"/>
  <c r="S4190" i="1"/>
  <c r="U4190" i="1"/>
  <c r="AM4190" i="1" s="1"/>
  <c r="S4191" i="1"/>
  <c r="U4191" i="1"/>
  <c r="AM4191" i="1" s="1"/>
  <c r="S4192" i="1"/>
  <c r="U4192" i="1"/>
  <c r="AM4192" i="1" s="1"/>
  <c r="S4193" i="1"/>
  <c r="U4193" i="1"/>
  <c r="AM4193" i="1" s="1"/>
  <c r="S4194" i="1"/>
  <c r="U4194" i="1"/>
  <c r="AM4194" i="1" s="1"/>
  <c r="S4195" i="1"/>
  <c r="U4195" i="1"/>
  <c r="AM4195" i="1" s="1"/>
  <c r="S4196" i="1"/>
  <c r="U4196" i="1"/>
  <c r="AM4196" i="1"/>
  <c r="S4197" i="1"/>
  <c r="U4197" i="1"/>
  <c r="AM4197" i="1" s="1"/>
  <c r="S4198" i="1"/>
  <c r="U4198" i="1"/>
  <c r="AM4198" i="1" s="1"/>
  <c r="S4199" i="1"/>
  <c r="U4199" i="1"/>
  <c r="AM4199" i="1" s="1"/>
  <c r="S4200" i="1"/>
  <c r="U4200" i="1"/>
  <c r="AM4200" i="1" s="1"/>
  <c r="S4201" i="1"/>
  <c r="U4201" i="1"/>
  <c r="AM4201" i="1" s="1"/>
  <c r="S4202" i="1"/>
  <c r="U4202" i="1"/>
  <c r="AM4202" i="1" s="1"/>
  <c r="S4203" i="1"/>
  <c r="U4203" i="1"/>
  <c r="AM4203" i="1" s="1"/>
  <c r="S4204" i="1"/>
  <c r="U4204" i="1"/>
  <c r="AM4204" i="1" s="1"/>
  <c r="S4205" i="1"/>
  <c r="U4205" i="1"/>
  <c r="AM4205" i="1" s="1"/>
  <c r="S4206" i="1"/>
  <c r="U4206" i="1"/>
  <c r="AM4206" i="1" s="1"/>
  <c r="S4207" i="1"/>
  <c r="U4207" i="1"/>
  <c r="AM4207" i="1" s="1"/>
  <c r="S4208" i="1"/>
  <c r="U4208" i="1"/>
  <c r="AM4208" i="1" s="1"/>
  <c r="S4209" i="1"/>
  <c r="U4209" i="1"/>
  <c r="AM4209" i="1" s="1"/>
  <c r="S4210" i="1"/>
  <c r="U4210" i="1"/>
  <c r="AM4210" i="1" s="1"/>
  <c r="S4211" i="1"/>
  <c r="U4211" i="1"/>
  <c r="AM4211" i="1" s="1"/>
  <c r="S4212" i="1"/>
  <c r="U4212" i="1"/>
  <c r="AM4212" i="1" s="1"/>
  <c r="S4213" i="1"/>
  <c r="U4213" i="1"/>
  <c r="AM4213" i="1" s="1"/>
  <c r="S4214" i="1"/>
  <c r="U4214" i="1"/>
  <c r="AM4214" i="1"/>
  <c r="S4215" i="1"/>
  <c r="U4215" i="1"/>
  <c r="AM4215" i="1" s="1"/>
  <c r="S4216" i="1"/>
  <c r="U4216" i="1"/>
  <c r="AM4216" i="1" s="1"/>
  <c r="S4217" i="1"/>
  <c r="U4217" i="1"/>
  <c r="AM4217" i="1" s="1"/>
  <c r="S4218" i="1"/>
  <c r="U4218" i="1"/>
  <c r="AM4218" i="1" s="1"/>
  <c r="S4219" i="1"/>
  <c r="U4219" i="1"/>
  <c r="AM4219" i="1" s="1"/>
  <c r="S4220" i="1"/>
  <c r="U4220" i="1"/>
  <c r="AM4220" i="1" s="1"/>
  <c r="S4221" i="1"/>
  <c r="U4221" i="1"/>
  <c r="AM4221" i="1" s="1"/>
  <c r="S4222" i="1"/>
  <c r="U4222" i="1"/>
  <c r="AM4222" i="1" s="1"/>
  <c r="S4223" i="1"/>
  <c r="U4223" i="1"/>
  <c r="AM4223" i="1" s="1"/>
  <c r="S4224" i="1"/>
  <c r="U4224" i="1"/>
  <c r="AM4224" i="1"/>
  <c r="S4225" i="1"/>
  <c r="U4225" i="1"/>
  <c r="AM4225" i="1" s="1"/>
  <c r="S4226" i="1"/>
  <c r="U4226" i="1"/>
  <c r="AM4226" i="1" s="1"/>
  <c r="S4227" i="1"/>
  <c r="U4227" i="1"/>
  <c r="AM4227" i="1" s="1"/>
  <c r="S4228" i="1"/>
  <c r="U4228" i="1"/>
  <c r="AM4228" i="1" s="1"/>
  <c r="S4229" i="1"/>
  <c r="U4229" i="1"/>
  <c r="AM4229" i="1" s="1"/>
  <c r="S4230" i="1"/>
  <c r="U4230" i="1"/>
  <c r="AM4230" i="1" s="1"/>
  <c r="S4231" i="1"/>
  <c r="U4231" i="1"/>
  <c r="AM4231" i="1" s="1"/>
  <c r="S4232" i="1"/>
  <c r="U4232" i="1"/>
  <c r="AM4232" i="1" s="1"/>
  <c r="S4233" i="1"/>
  <c r="U4233" i="1"/>
  <c r="AM4233" i="1" s="1"/>
  <c r="S4234" i="1"/>
  <c r="U4234" i="1"/>
  <c r="AM4234" i="1" s="1"/>
  <c r="S4235" i="1"/>
  <c r="U4235" i="1"/>
  <c r="AM4235" i="1" s="1"/>
  <c r="S4236" i="1"/>
  <c r="U4236" i="1"/>
  <c r="AM4236" i="1" s="1"/>
  <c r="S4237" i="1"/>
  <c r="U4237" i="1"/>
  <c r="AM4237" i="1" s="1"/>
  <c r="S4238" i="1"/>
  <c r="U4238" i="1"/>
  <c r="AM4238" i="1" s="1"/>
  <c r="S4239" i="1"/>
  <c r="U4239" i="1"/>
  <c r="AM4239" i="1" s="1"/>
  <c r="S4240" i="1"/>
  <c r="U4240" i="1"/>
  <c r="AM4240" i="1" s="1"/>
  <c r="S4241" i="1"/>
  <c r="U4241" i="1"/>
  <c r="AM4241" i="1" s="1"/>
  <c r="S4242" i="1"/>
  <c r="U4242" i="1"/>
  <c r="AM4242" i="1" s="1"/>
  <c r="S4243" i="1"/>
  <c r="U4243" i="1"/>
  <c r="AM4243" i="1" s="1"/>
  <c r="S4244" i="1"/>
  <c r="U4244" i="1"/>
  <c r="AM4244" i="1" s="1"/>
  <c r="S4245" i="1"/>
  <c r="U4245" i="1"/>
  <c r="AM4245" i="1" s="1"/>
  <c r="S4246" i="1"/>
  <c r="U4246" i="1"/>
  <c r="AM4246" i="1"/>
  <c r="S4247" i="1"/>
  <c r="U4247" i="1"/>
  <c r="AM4247" i="1" s="1"/>
  <c r="S4248" i="1"/>
  <c r="U4248" i="1"/>
  <c r="AM4248" i="1" s="1"/>
  <c r="S4249" i="1"/>
  <c r="U4249" i="1"/>
  <c r="AM4249" i="1" s="1"/>
  <c r="S4250" i="1"/>
  <c r="U4250" i="1"/>
  <c r="AM4250" i="1" s="1"/>
  <c r="S4251" i="1"/>
  <c r="U4251" i="1"/>
  <c r="AM4251" i="1" s="1"/>
  <c r="S4252" i="1"/>
  <c r="U4252" i="1"/>
  <c r="AM4252" i="1" s="1"/>
  <c r="S4253" i="1"/>
  <c r="U4253" i="1"/>
  <c r="AM4253" i="1" s="1"/>
  <c r="S4254" i="1"/>
  <c r="U4254" i="1"/>
  <c r="AM4254" i="1"/>
  <c r="S4255" i="1"/>
  <c r="U4255" i="1"/>
  <c r="AM4255" i="1" s="1"/>
  <c r="S4256" i="1"/>
  <c r="U4256" i="1"/>
  <c r="AM4256" i="1" s="1"/>
  <c r="S4257" i="1"/>
  <c r="U4257" i="1"/>
  <c r="AM4257" i="1" s="1"/>
  <c r="S4258" i="1"/>
  <c r="U4258" i="1"/>
  <c r="AM4258" i="1" s="1"/>
  <c r="S4259" i="1"/>
  <c r="U4259" i="1"/>
  <c r="AM4259" i="1" s="1"/>
  <c r="S4260" i="1"/>
  <c r="U4260" i="1"/>
  <c r="AM4260" i="1" s="1"/>
  <c r="S4261" i="1"/>
  <c r="U4261" i="1"/>
  <c r="AM4261" i="1" s="1"/>
  <c r="S4262" i="1"/>
  <c r="U4262" i="1"/>
  <c r="AM4262" i="1" s="1"/>
  <c r="S4263" i="1"/>
  <c r="U4263" i="1"/>
  <c r="AM4263" i="1" s="1"/>
  <c r="S4264" i="1"/>
  <c r="U4264" i="1"/>
  <c r="AM4264" i="1" s="1"/>
  <c r="S4265" i="1"/>
  <c r="U4265" i="1"/>
  <c r="AM4265" i="1" s="1"/>
  <c r="S4266" i="1"/>
  <c r="U4266" i="1"/>
  <c r="AM4266" i="1" s="1"/>
  <c r="S4267" i="1"/>
  <c r="U4267" i="1"/>
  <c r="AM4267" i="1" s="1"/>
  <c r="S4268" i="1"/>
  <c r="U4268" i="1"/>
  <c r="AM4268" i="1" s="1"/>
  <c r="S4269" i="1"/>
  <c r="U4269" i="1"/>
  <c r="AM4269" i="1" s="1"/>
  <c r="S4270" i="1"/>
  <c r="U4270" i="1"/>
  <c r="AM4270" i="1" s="1"/>
  <c r="S4271" i="1"/>
  <c r="U4271" i="1"/>
  <c r="AM4271" i="1"/>
  <c r="S4272" i="1"/>
  <c r="U4272" i="1"/>
  <c r="AM4272" i="1" s="1"/>
  <c r="S4273" i="1"/>
  <c r="U4273" i="1"/>
  <c r="AM4273" i="1" s="1"/>
  <c r="S4274" i="1"/>
  <c r="U4274" i="1"/>
  <c r="AM4274" i="1" s="1"/>
  <c r="S4275" i="1"/>
  <c r="U4275" i="1"/>
  <c r="AM4275" i="1" s="1"/>
  <c r="S4276" i="1"/>
  <c r="U4276" i="1"/>
  <c r="AM4276" i="1" s="1"/>
  <c r="S4277" i="1"/>
  <c r="U4277" i="1"/>
  <c r="AM4277" i="1" s="1"/>
  <c r="S4278" i="1"/>
  <c r="U4278" i="1"/>
  <c r="AM4278" i="1" s="1"/>
  <c r="S4279" i="1"/>
  <c r="U4279" i="1"/>
  <c r="AM4279" i="1" s="1"/>
  <c r="S4280" i="1"/>
  <c r="U4280" i="1"/>
  <c r="AM4280" i="1" s="1"/>
  <c r="S4281" i="1"/>
  <c r="U4281" i="1"/>
  <c r="AM4281" i="1" s="1"/>
  <c r="S4282" i="1"/>
  <c r="U4282" i="1"/>
  <c r="AM4282" i="1" s="1"/>
  <c r="S4283" i="1"/>
  <c r="U4283" i="1"/>
  <c r="AM4283" i="1" s="1"/>
  <c r="S4284" i="1"/>
  <c r="U4284" i="1"/>
  <c r="AM4284" i="1" s="1"/>
  <c r="S4285" i="1"/>
  <c r="U4285" i="1"/>
  <c r="AM4285" i="1" s="1"/>
  <c r="S4286" i="1"/>
  <c r="U4286" i="1"/>
  <c r="AM4286" i="1"/>
  <c r="S4287" i="1"/>
  <c r="U4287" i="1"/>
  <c r="AM4287" i="1" s="1"/>
  <c r="S4288" i="1"/>
  <c r="U4288" i="1"/>
  <c r="AM4288" i="1" s="1"/>
  <c r="S4289" i="1"/>
  <c r="U4289" i="1"/>
  <c r="AM4289" i="1" s="1"/>
  <c r="S4290" i="1"/>
  <c r="U4290" i="1"/>
  <c r="AM4290" i="1" s="1"/>
  <c r="S4291" i="1"/>
  <c r="U4291" i="1"/>
  <c r="AM4291" i="1" s="1"/>
  <c r="S4292" i="1"/>
  <c r="U4292" i="1"/>
  <c r="AM4292" i="1" s="1"/>
  <c r="S4293" i="1"/>
  <c r="U4293" i="1"/>
  <c r="AM4293" i="1" s="1"/>
  <c r="S4294" i="1"/>
  <c r="U4294" i="1"/>
  <c r="AM4294" i="1" s="1"/>
  <c r="S4295" i="1"/>
  <c r="U4295" i="1"/>
  <c r="AM4295" i="1" s="1"/>
  <c r="S4296" i="1"/>
  <c r="U4296" i="1"/>
  <c r="AM4296" i="1" s="1"/>
  <c r="S4297" i="1"/>
  <c r="U4297" i="1"/>
  <c r="AM4297" i="1" s="1"/>
  <c r="S4298" i="1"/>
  <c r="U4298" i="1"/>
  <c r="AM4298" i="1" s="1"/>
  <c r="S4299" i="1"/>
  <c r="U4299" i="1"/>
  <c r="AM4299" i="1" s="1"/>
  <c r="S4300" i="1"/>
  <c r="U4300" i="1"/>
  <c r="AM4300" i="1" s="1"/>
  <c r="S4301" i="1"/>
  <c r="U4301" i="1"/>
  <c r="AM4301" i="1" s="1"/>
  <c r="S4302" i="1"/>
  <c r="U4302" i="1"/>
  <c r="AM4302" i="1" s="1"/>
  <c r="S4303" i="1"/>
  <c r="U4303" i="1"/>
  <c r="AM4303" i="1" s="1"/>
  <c r="S4304" i="1"/>
  <c r="U4304" i="1"/>
  <c r="AM4304" i="1" s="1"/>
  <c r="S4305" i="1"/>
  <c r="U4305" i="1"/>
  <c r="AM4305" i="1" s="1"/>
  <c r="S4306" i="1"/>
  <c r="U4306" i="1"/>
  <c r="AM4306" i="1" s="1"/>
  <c r="S4307" i="1"/>
  <c r="U4307" i="1"/>
  <c r="AM4307" i="1" s="1"/>
  <c r="S4308" i="1"/>
  <c r="U4308" i="1"/>
  <c r="AM4308" i="1" s="1"/>
  <c r="S4309" i="1"/>
  <c r="U4309" i="1"/>
  <c r="AM4309" i="1" s="1"/>
  <c r="S4310" i="1"/>
  <c r="U4310" i="1"/>
  <c r="AM4310" i="1" s="1"/>
  <c r="S4311" i="1"/>
  <c r="U4311" i="1"/>
  <c r="AM4311" i="1" s="1"/>
  <c r="S4312" i="1"/>
  <c r="U4312" i="1"/>
  <c r="AM4312" i="1" s="1"/>
  <c r="S4313" i="1"/>
  <c r="U4313" i="1"/>
  <c r="AM4313" i="1" s="1"/>
  <c r="S4314" i="1"/>
  <c r="U4314" i="1"/>
  <c r="AM4314" i="1" s="1"/>
  <c r="S4315" i="1"/>
  <c r="U4315" i="1"/>
  <c r="AM4315" i="1" s="1"/>
  <c r="S4316" i="1"/>
  <c r="U4316" i="1"/>
  <c r="AM4316" i="1"/>
  <c r="S4317" i="1"/>
  <c r="U4317" i="1"/>
  <c r="AM4317" i="1" s="1"/>
  <c r="S4318" i="1"/>
  <c r="U4318" i="1"/>
  <c r="AM4318" i="1" s="1"/>
  <c r="S4319" i="1"/>
  <c r="U4319" i="1"/>
  <c r="AM4319" i="1" s="1"/>
  <c r="S4320" i="1"/>
  <c r="U4320" i="1"/>
  <c r="AM4320" i="1" s="1"/>
  <c r="S4321" i="1"/>
  <c r="U4321" i="1"/>
  <c r="AM4321" i="1" s="1"/>
  <c r="S4322" i="1"/>
  <c r="U4322" i="1"/>
  <c r="AM4322" i="1" s="1"/>
  <c r="S4323" i="1"/>
  <c r="U4323" i="1"/>
  <c r="AM4323" i="1" s="1"/>
  <c r="S4324" i="1"/>
  <c r="U4324" i="1"/>
  <c r="AM4324" i="1" s="1"/>
  <c r="S4325" i="1"/>
  <c r="U4325" i="1"/>
  <c r="AM4325" i="1" s="1"/>
  <c r="S4326" i="1"/>
  <c r="U4326" i="1"/>
  <c r="AM4326" i="1"/>
  <c r="S4327" i="1"/>
  <c r="U4327" i="1"/>
  <c r="AM4327" i="1" s="1"/>
  <c r="S4328" i="1"/>
  <c r="U4328" i="1"/>
  <c r="AM4328" i="1" s="1"/>
  <c r="S4329" i="1"/>
  <c r="U4329" i="1"/>
  <c r="AM4329" i="1"/>
  <c r="S4330" i="1"/>
  <c r="U4330" i="1"/>
  <c r="AM4330" i="1" s="1"/>
  <c r="S4331" i="1"/>
  <c r="U4331" i="1"/>
  <c r="AM4331" i="1" s="1"/>
  <c r="S4332" i="1"/>
  <c r="U4332" i="1"/>
  <c r="AM4332" i="1" s="1"/>
  <c r="S4333" i="1"/>
  <c r="U4333" i="1"/>
  <c r="AM4333" i="1" s="1"/>
  <c r="S4334" i="1"/>
  <c r="U4334" i="1"/>
  <c r="AM4334" i="1"/>
  <c r="S4335" i="1"/>
  <c r="U4335" i="1"/>
  <c r="AM4335" i="1" s="1"/>
  <c r="S4336" i="1"/>
  <c r="U4336" i="1"/>
  <c r="AM4336" i="1" s="1"/>
  <c r="S4337" i="1"/>
  <c r="U4337" i="1"/>
  <c r="AM4337" i="1" s="1"/>
  <c r="S4338" i="1"/>
  <c r="U4338" i="1"/>
  <c r="AM4338" i="1" s="1"/>
  <c r="S4339" i="1"/>
  <c r="U4339" i="1"/>
  <c r="AM4339" i="1" s="1"/>
  <c r="S4340" i="1"/>
  <c r="U4340" i="1"/>
  <c r="AM4340" i="1" s="1"/>
  <c r="S4341" i="1"/>
  <c r="U4341" i="1"/>
  <c r="AM4341" i="1" s="1"/>
  <c r="S4342" i="1"/>
  <c r="U4342" i="1"/>
  <c r="AM4342" i="1" s="1"/>
  <c r="S4343" i="1"/>
  <c r="U4343" i="1"/>
  <c r="AM4343" i="1" s="1"/>
  <c r="S4344" i="1"/>
  <c r="U4344" i="1"/>
  <c r="AM4344" i="1"/>
  <c r="S4345" i="1"/>
  <c r="U4345" i="1"/>
  <c r="AM4345" i="1" s="1"/>
  <c r="AU4345" i="1"/>
  <c r="S4346" i="1"/>
  <c r="U4346" i="1"/>
  <c r="AM4346" i="1" s="1"/>
  <c r="S4347" i="1"/>
  <c r="U4347" i="1"/>
  <c r="AM4347" i="1" s="1"/>
  <c r="S4348" i="1"/>
  <c r="U4348" i="1"/>
  <c r="AM4348" i="1" s="1"/>
  <c r="S4349" i="1"/>
  <c r="U4349" i="1"/>
  <c r="AM4349" i="1" s="1"/>
  <c r="S4350" i="1"/>
  <c r="U4350" i="1"/>
  <c r="AM4350" i="1" s="1"/>
  <c r="S4351" i="1"/>
  <c r="U4351" i="1"/>
  <c r="AM4351" i="1" s="1"/>
  <c r="S4352" i="1"/>
  <c r="U4352" i="1"/>
  <c r="AM4352" i="1" s="1"/>
  <c r="S4353" i="1"/>
  <c r="U4353" i="1"/>
  <c r="AM4353" i="1" s="1"/>
  <c r="S4354" i="1"/>
  <c r="U4354" i="1"/>
  <c r="AM4354" i="1" s="1"/>
  <c r="S4355" i="1"/>
  <c r="U4355" i="1"/>
  <c r="AM4355" i="1" s="1"/>
  <c r="S4356" i="1"/>
  <c r="U4356" i="1"/>
  <c r="AM4356" i="1" s="1"/>
  <c r="S4357" i="1"/>
  <c r="U4357" i="1"/>
  <c r="AM4357" i="1" s="1"/>
  <c r="S4358" i="1"/>
  <c r="U4358" i="1"/>
  <c r="AM4358" i="1" s="1"/>
  <c r="S4359" i="1"/>
  <c r="U4359" i="1"/>
  <c r="AM4359" i="1" s="1"/>
  <c r="S4360" i="1"/>
  <c r="U4360" i="1"/>
  <c r="AM4360" i="1" s="1"/>
  <c r="S4361" i="1"/>
  <c r="U4361" i="1"/>
  <c r="AM4361" i="1" s="1"/>
  <c r="S4362" i="1"/>
  <c r="U4362" i="1"/>
  <c r="AM4362" i="1" s="1"/>
  <c r="S4363" i="1"/>
  <c r="U4363" i="1"/>
  <c r="AM4363" i="1" s="1"/>
  <c r="S4364" i="1"/>
  <c r="U4364" i="1"/>
  <c r="AM4364" i="1" s="1"/>
  <c r="S4365" i="1"/>
  <c r="U4365" i="1"/>
  <c r="AM4365" i="1" s="1"/>
  <c r="S4366" i="1"/>
  <c r="U4366" i="1"/>
  <c r="AM4366" i="1" s="1"/>
  <c r="S4367" i="1"/>
  <c r="U4367" i="1"/>
  <c r="AM4367" i="1" s="1"/>
  <c r="S4368" i="1"/>
  <c r="U4368" i="1"/>
  <c r="AM4368" i="1" s="1"/>
  <c r="S4369" i="1"/>
  <c r="U4369" i="1"/>
  <c r="AM4369" i="1" s="1"/>
  <c r="S4370" i="1"/>
  <c r="U4370" i="1"/>
  <c r="AM4370" i="1" s="1"/>
  <c r="S4371" i="1"/>
  <c r="U4371" i="1"/>
  <c r="AM4371" i="1" s="1"/>
  <c r="S4372" i="1"/>
  <c r="U4372" i="1"/>
  <c r="AM4372" i="1" s="1"/>
  <c r="S4373" i="1"/>
  <c r="U4373" i="1"/>
  <c r="AM4373" i="1" s="1"/>
  <c r="S4374" i="1"/>
  <c r="U4374" i="1"/>
  <c r="AM4374" i="1" s="1"/>
  <c r="S4375" i="1"/>
  <c r="U4375" i="1"/>
  <c r="AM4375" i="1" s="1"/>
  <c r="S4376" i="1"/>
  <c r="U4376" i="1"/>
  <c r="AM4376" i="1" s="1"/>
  <c r="S4377" i="1"/>
  <c r="U4377" i="1"/>
  <c r="AM4377" i="1" s="1"/>
  <c r="S4378" i="1"/>
  <c r="U4378" i="1"/>
  <c r="AM4378" i="1" s="1"/>
  <c r="S4379" i="1"/>
  <c r="U4379" i="1"/>
  <c r="AM4379" i="1" s="1"/>
  <c r="S4380" i="1"/>
  <c r="U4380" i="1"/>
  <c r="AM4380" i="1"/>
  <c r="S4381" i="1"/>
  <c r="U4381" i="1"/>
  <c r="AM4381" i="1" s="1"/>
  <c r="S4382" i="1"/>
  <c r="U4382" i="1"/>
  <c r="AM4382" i="1" s="1"/>
  <c r="S4383" i="1"/>
  <c r="U4383" i="1"/>
  <c r="AM4383" i="1" s="1"/>
  <c r="S4384" i="1"/>
  <c r="U4384" i="1"/>
  <c r="AM4384" i="1" s="1"/>
  <c r="S4385" i="1"/>
  <c r="U4385" i="1"/>
  <c r="AM4385" i="1"/>
  <c r="S4386" i="1"/>
  <c r="U4386" i="1"/>
  <c r="AM4386" i="1" s="1"/>
  <c r="S4387" i="1"/>
  <c r="U4387" i="1"/>
  <c r="AM4387" i="1" s="1"/>
  <c r="S4388" i="1"/>
  <c r="U4388" i="1"/>
  <c r="AM4388" i="1" s="1"/>
  <c r="S4389" i="1"/>
  <c r="U4389" i="1"/>
  <c r="AM4389" i="1" s="1"/>
  <c r="S4390" i="1"/>
  <c r="U4390" i="1"/>
  <c r="AM4390" i="1"/>
  <c r="S4391" i="1"/>
  <c r="U4391" i="1"/>
  <c r="AM4391" i="1"/>
  <c r="S4392" i="1"/>
  <c r="U4392" i="1"/>
  <c r="AM4392" i="1" s="1"/>
  <c r="S4393" i="1"/>
  <c r="U4393" i="1"/>
  <c r="AM4393" i="1" s="1"/>
  <c r="S4394" i="1"/>
  <c r="U4394" i="1"/>
  <c r="AM4394" i="1" s="1"/>
  <c r="S4395" i="1"/>
  <c r="U4395" i="1"/>
  <c r="AM4395" i="1" s="1"/>
  <c r="S4396" i="1"/>
  <c r="U4396" i="1"/>
  <c r="AM4396" i="1" s="1"/>
  <c r="S4397" i="1"/>
  <c r="U4397" i="1"/>
  <c r="AM4397" i="1" s="1"/>
  <c r="S4398" i="1"/>
  <c r="U4398" i="1"/>
  <c r="AM4398" i="1" s="1"/>
  <c r="AV4398" i="1" s="1"/>
  <c r="S4399" i="1"/>
  <c r="U4399" i="1"/>
  <c r="AM4399" i="1" s="1"/>
  <c r="S4400" i="1"/>
  <c r="U4400" i="1"/>
  <c r="AM4400" i="1" s="1"/>
  <c r="S4401" i="1"/>
  <c r="U4401" i="1"/>
  <c r="AM4401" i="1"/>
  <c r="S4402" i="1"/>
  <c r="U4402" i="1"/>
  <c r="AM4402" i="1" s="1"/>
  <c r="S4403" i="1"/>
  <c r="U4403" i="1"/>
  <c r="AM4403" i="1" s="1"/>
  <c r="S4404" i="1"/>
  <c r="U4404" i="1"/>
  <c r="AM4404" i="1" s="1"/>
  <c r="S4405" i="1"/>
  <c r="U4405" i="1"/>
  <c r="AM4405" i="1" s="1"/>
  <c r="S4406" i="1"/>
  <c r="U4406" i="1"/>
  <c r="AM4406" i="1" s="1"/>
  <c r="S4407" i="1"/>
  <c r="U4407" i="1"/>
  <c r="AM4407" i="1" s="1"/>
  <c r="S4408" i="1"/>
  <c r="U4408" i="1"/>
  <c r="AM4408" i="1" s="1"/>
  <c r="S4409" i="1"/>
  <c r="U4409" i="1"/>
  <c r="AM4409" i="1" s="1"/>
  <c r="S4410" i="1"/>
  <c r="U4410" i="1"/>
  <c r="AM4410" i="1" s="1"/>
  <c r="S4411" i="1"/>
  <c r="U4411" i="1"/>
  <c r="AM4411" i="1"/>
  <c r="S4412" i="1"/>
  <c r="U4412" i="1"/>
  <c r="AM4412" i="1" s="1"/>
  <c r="S4413" i="1"/>
  <c r="U4413" i="1"/>
  <c r="AM4413" i="1" s="1"/>
  <c r="S4414" i="1"/>
  <c r="U4414" i="1"/>
  <c r="AM4414" i="1" s="1"/>
  <c r="S4415" i="1"/>
  <c r="U4415" i="1"/>
  <c r="AM4415" i="1" s="1"/>
  <c r="S4416" i="1"/>
  <c r="U4416" i="1"/>
  <c r="AM4416" i="1" s="1"/>
  <c r="S4417" i="1"/>
  <c r="U4417" i="1"/>
  <c r="AM4417" i="1" s="1"/>
  <c r="S4418" i="1"/>
  <c r="U4418" i="1"/>
  <c r="AM4418" i="1" s="1"/>
  <c r="S4419" i="1"/>
  <c r="U4419" i="1"/>
  <c r="AM4419" i="1" s="1"/>
  <c r="S4420" i="1"/>
  <c r="U4420" i="1"/>
  <c r="AM4420" i="1" s="1"/>
  <c r="S4421" i="1"/>
  <c r="U4421" i="1"/>
  <c r="AM4421" i="1" s="1"/>
  <c r="S4422" i="1"/>
  <c r="U4422" i="1"/>
  <c r="AM4422" i="1" s="1"/>
  <c r="S4423" i="1"/>
  <c r="U4423" i="1"/>
  <c r="AM4423" i="1" s="1"/>
  <c r="S4424" i="1"/>
  <c r="U4424" i="1"/>
  <c r="AM4424" i="1" s="1"/>
  <c r="S4425" i="1"/>
  <c r="U4425" i="1"/>
  <c r="AM4425" i="1" s="1"/>
  <c r="S4426" i="1"/>
  <c r="U4426" i="1"/>
  <c r="AM4426" i="1" s="1"/>
  <c r="S4427" i="1"/>
  <c r="U4427" i="1"/>
  <c r="AM4427" i="1" s="1"/>
  <c r="S4428" i="1"/>
  <c r="U4428" i="1"/>
  <c r="AM4428" i="1" s="1"/>
  <c r="AV4428" i="1" s="1"/>
  <c r="S4429" i="1"/>
  <c r="U4429" i="1"/>
  <c r="AM4429" i="1" s="1"/>
  <c r="S4430" i="1"/>
  <c r="U4430" i="1"/>
  <c r="AM4430" i="1" s="1"/>
  <c r="S4431" i="1"/>
  <c r="U4431" i="1"/>
  <c r="AM4431" i="1"/>
  <c r="S4432" i="1"/>
  <c r="U4432" i="1"/>
  <c r="AM4432" i="1" s="1"/>
  <c r="S4433" i="1"/>
  <c r="U4433" i="1"/>
  <c r="AM4433" i="1" s="1"/>
  <c r="S4434" i="1"/>
  <c r="U4434" i="1"/>
  <c r="AM4434" i="1" s="1"/>
  <c r="S4435" i="1"/>
  <c r="U4435" i="1"/>
  <c r="AM4435" i="1" s="1"/>
  <c r="S4436" i="1"/>
  <c r="U4436" i="1"/>
  <c r="AM4436" i="1" s="1"/>
  <c r="S4437" i="1"/>
  <c r="U4437" i="1"/>
  <c r="AM4437" i="1" s="1"/>
  <c r="S4438" i="1"/>
  <c r="U4438" i="1"/>
  <c r="AM4438" i="1" s="1"/>
  <c r="S4439" i="1"/>
  <c r="U4439" i="1"/>
  <c r="AM4439" i="1" s="1"/>
  <c r="S4440" i="1"/>
  <c r="U4440" i="1"/>
  <c r="AM4440" i="1" s="1"/>
  <c r="S4441" i="1"/>
  <c r="U4441" i="1"/>
  <c r="AM4441" i="1" s="1"/>
  <c r="S4442" i="1"/>
  <c r="U4442" i="1"/>
  <c r="AM4442" i="1" s="1"/>
  <c r="S4443" i="1"/>
  <c r="U4443" i="1"/>
  <c r="AM4443" i="1" s="1"/>
  <c r="S4444" i="1"/>
  <c r="U4444" i="1"/>
  <c r="AM4444" i="1" s="1"/>
  <c r="S4445" i="1"/>
  <c r="U4445" i="1"/>
  <c r="AM4445" i="1" s="1"/>
  <c r="S4446" i="1"/>
  <c r="U4446" i="1"/>
  <c r="AM4446" i="1" s="1"/>
  <c r="S4447" i="1"/>
  <c r="U4447" i="1"/>
  <c r="AM4447" i="1" s="1"/>
  <c r="S4448" i="1"/>
  <c r="U4448" i="1"/>
  <c r="AM4448" i="1" s="1"/>
  <c r="S4449" i="1"/>
  <c r="U4449" i="1"/>
  <c r="AM4449" i="1" s="1"/>
  <c r="S4450" i="1"/>
  <c r="U4450" i="1"/>
  <c r="AM4450" i="1" s="1"/>
  <c r="S4451" i="1"/>
  <c r="U4451" i="1"/>
  <c r="AM4451" i="1" s="1"/>
  <c r="S4452" i="1"/>
  <c r="U4452" i="1"/>
  <c r="AM4452" i="1" s="1"/>
  <c r="S4453" i="1"/>
  <c r="U4453" i="1"/>
  <c r="AM4453" i="1" s="1"/>
  <c r="S4454" i="1"/>
  <c r="U4454" i="1"/>
  <c r="AM4454" i="1"/>
  <c r="S4455" i="1"/>
  <c r="U4455" i="1"/>
  <c r="AM4455" i="1" s="1"/>
  <c r="S4456" i="1"/>
  <c r="U4456" i="1"/>
  <c r="AM4456" i="1" s="1"/>
  <c r="S4457" i="1"/>
  <c r="U4457" i="1"/>
  <c r="AM4457" i="1" s="1"/>
  <c r="S4458" i="1"/>
  <c r="U4458" i="1"/>
  <c r="AM4458" i="1" s="1"/>
  <c r="S4459" i="1"/>
  <c r="U4459" i="1"/>
  <c r="AM4459" i="1" s="1"/>
  <c r="S4460" i="1"/>
  <c r="U4460" i="1"/>
  <c r="AM4460" i="1" s="1"/>
  <c r="S4461" i="1"/>
  <c r="U4461" i="1"/>
  <c r="AM4461" i="1" s="1"/>
  <c r="S4462" i="1"/>
  <c r="U4462" i="1"/>
  <c r="AM4462" i="1" s="1"/>
  <c r="S4463" i="1"/>
  <c r="U4463" i="1"/>
  <c r="AM4463" i="1" s="1"/>
  <c r="S4464" i="1"/>
  <c r="U4464" i="1"/>
  <c r="AM4464" i="1" s="1"/>
  <c r="S4465" i="1"/>
  <c r="U4465" i="1"/>
  <c r="AM4465" i="1" s="1"/>
  <c r="S4466" i="1"/>
  <c r="U4466" i="1"/>
  <c r="AM4466" i="1" s="1"/>
  <c r="S4467" i="1"/>
  <c r="U4467" i="1"/>
  <c r="AM4467" i="1" s="1"/>
  <c r="S4468" i="1"/>
  <c r="U4468" i="1"/>
  <c r="AM4468" i="1" s="1"/>
  <c r="S4469" i="1"/>
  <c r="U4469" i="1"/>
  <c r="AM4469" i="1" s="1"/>
  <c r="S4470" i="1"/>
  <c r="U4470" i="1"/>
  <c r="AM4470" i="1" s="1"/>
  <c r="S4471" i="1"/>
  <c r="U4471" i="1"/>
  <c r="AM4471" i="1" s="1"/>
  <c r="S4472" i="1"/>
  <c r="U4472" i="1"/>
  <c r="AM4472" i="1" s="1"/>
  <c r="S4473" i="1"/>
  <c r="U4473" i="1"/>
  <c r="AM4473" i="1" s="1"/>
  <c r="S4474" i="1"/>
  <c r="U4474" i="1"/>
  <c r="AM4474" i="1" s="1"/>
  <c r="S4475" i="1"/>
  <c r="U4475" i="1"/>
  <c r="AM4475" i="1" s="1"/>
  <c r="S4476" i="1"/>
  <c r="U4476" i="1"/>
  <c r="AM4476" i="1" s="1"/>
  <c r="S4477" i="1"/>
  <c r="U4477" i="1"/>
  <c r="AM4477" i="1" s="1"/>
  <c r="S4478" i="1"/>
  <c r="U4478" i="1"/>
  <c r="AM4478" i="1" s="1"/>
  <c r="S4479" i="1"/>
  <c r="U4479" i="1"/>
  <c r="AM4479" i="1" s="1"/>
  <c r="S4480" i="1"/>
  <c r="U4480" i="1"/>
  <c r="AM4480" i="1" s="1"/>
  <c r="S4481" i="1"/>
  <c r="U4481" i="1"/>
  <c r="AM4481" i="1" s="1"/>
  <c r="S4482" i="1"/>
  <c r="U4482" i="1"/>
  <c r="AM4482" i="1" s="1"/>
  <c r="S4483" i="1"/>
  <c r="U4483" i="1"/>
  <c r="AM4483" i="1" s="1"/>
  <c r="S4484" i="1"/>
  <c r="U4484" i="1"/>
  <c r="AM4484" i="1" s="1"/>
  <c r="S4485" i="1"/>
  <c r="U4485" i="1"/>
  <c r="AM4485" i="1" s="1"/>
  <c r="S4486" i="1"/>
  <c r="U4486" i="1"/>
  <c r="AM4486" i="1" s="1"/>
  <c r="S4487" i="1"/>
  <c r="U4487" i="1"/>
  <c r="AM4487" i="1" s="1"/>
  <c r="S4488" i="1"/>
  <c r="U4488" i="1"/>
  <c r="AM4488" i="1" s="1"/>
  <c r="S4489" i="1"/>
  <c r="U4489" i="1"/>
  <c r="AM4489" i="1" s="1"/>
  <c r="S4490" i="1"/>
  <c r="U4490" i="1"/>
  <c r="AM4490" i="1" s="1"/>
  <c r="S4491" i="1"/>
  <c r="U4491" i="1"/>
  <c r="AM4491" i="1" s="1"/>
  <c r="S4492" i="1"/>
  <c r="U4492" i="1"/>
  <c r="AM4492" i="1" s="1"/>
  <c r="S4493" i="1"/>
  <c r="U4493" i="1"/>
  <c r="AM4493" i="1" s="1"/>
  <c r="S4494" i="1"/>
  <c r="U4494" i="1"/>
  <c r="AM4494" i="1" s="1"/>
  <c r="S4495" i="1"/>
  <c r="U4495" i="1"/>
  <c r="AM4495" i="1" s="1"/>
  <c r="S4496" i="1"/>
  <c r="U4496" i="1"/>
  <c r="AM4496" i="1" s="1"/>
  <c r="S4497" i="1"/>
  <c r="U4497" i="1"/>
  <c r="AM4497" i="1" s="1"/>
  <c r="S4498" i="1"/>
  <c r="U4498" i="1"/>
  <c r="AM4498" i="1" s="1"/>
  <c r="S4499" i="1"/>
  <c r="U4499" i="1"/>
  <c r="AM4499" i="1" s="1"/>
  <c r="S4500" i="1"/>
  <c r="U4500" i="1"/>
  <c r="AM4500" i="1" s="1"/>
  <c r="S4501" i="1"/>
  <c r="U4501" i="1"/>
  <c r="AM4501" i="1" s="1"/>
  <c r="S4502" i="1"/>
  <c r="U4502" i="1"/>
  <c r="AM4502" i="1" s="1"/>
  <c r="S4503" i="1"/>
  <c r="U4503" i="1"/>
  <c r="AM4503" i="1" s="1"/>
  <c r="S4504" i="1"/>
  <c r="U4504" i="1"/>
  <c r="AM4504" i="1" s="1"/>
  <c r="S4505" i="1"/>
  <c r="U4505" i="1"/>
  <c r="AM4505" i="1" s="1"/>
  <c r="S4506" i="1"/>
  <c r="U4506" i="1"/>
  <c r="AM4506" i="1" s="1"/>
  <c r="S4507" i="1"/>
  <c r="U4507" i="1"/>
  <c r="AM4507" i="1" s="1"/>
  <c r="S4508" i="1"/>
  <c r="U4508" i="1"/>
  <c r="AM4508" i="1" s="1"/>
  <c r="S4509" i="1"/>
  <c r="U4509" i="1"/>
  <c r="AM4509" i="1" s="1"/>
  <c r="S4510" i="1"/>
  <c r="U4510" i="1"/>
  <c r="AM4510" i="1"/>
  <c r="S4511" i="1"/>
  <c r="U4511" i="1"/>
  <c r="AM4511" i="1" s="1"/>
  <c r="S4512" i="1"/>
  <c r="U4512" i="1"/>
  <c r="AM4512" i="1" s="1"/>
  <c r="S4513" i="1"/>
  <c r="U4513" i="1"/>
  <c r="AM4513" i="1" s="1"/>
  <c r="S4514" i="1"/>
  <c r="U4514" i="1"/>
  <c r="AM4514" i="1" s="1"/>
  <c r="S4515" i="1"/>
  <c r="U4515" i="1"/>
  <c r="AM4515" i="1" s="1"/>
  <c r="AU3917" i="1" l="1"/>
  <c r="AW2560" i="1"/>
  <c r="AU3906" i="1"/>
  <c r="AW1808" i="1"/>
  <c r="AV3076" i="1"/>
  <c r="AV3832" i="1"/>
  <c r="AW1069" i="1"/>
  <c r="AV2899" i="1"/>
  <c r="AU3498" i="1"/>
  <c r="AW1210" i="1"/>
  <c r="AW3857" i="1"/>
  <c r="AV1866" i="1"/>
  <c r="AV4216" i="1"/>
  <c r="AU3110" i="1"/>
  <c r="AV2626" i="1"/>
  <c r="AW2596" i="1"/>
  <c r="AV1092" i="1"/>
  <c r="AU493" i="1"/>
  <c r="AV2096" i="1"/>
  <c r="AV1681" i="1"/>
  <c r="AV2056" i="1"/>
  <c r="AV1776" i="1"/>
  <c r="AV685" i="1"/>
  <c r="AU3425" i="1"/>
  <c r="AW3016" i="1"/>
  <c r="AU953" i="1"/>
  <c r="AV2442" i="1"/>
  <c r="AU3105" i="1"/>
  <c r="AV3897" i="1"/>
  <c r="AV4466" i="1"/>
  <c r="AU3155" i="1"/>
  <c r="AW1659" i="1"/>
  <c r="AW4500" i="1"/>
  <c r="AV1395" i="1"/>
  <c r="AU3010" i="1"/>
  <c r="AV3643" i="1"/>
  <c r="AW3840" i="1"/>
  <c r="AU3921" i="1"/>
  <c r="AW3885" i="1"/>
  <c r="AV3699" i="1"/>
  <c r="AV3576" i="1"/>
  <c r="AU3539" i="1"/>
  <c r="AU3202" i="1"/>
  <c r="AW3017" i="1"/>
  <c r="AV2960" i="1"/>
  <c r="AW2913" i="1"/>
  <c r="AV2828" i="1"/>
  <c r="AV2791" i="1"/>
  <c r="AV2737" i="1"/>
  <c r="AV2717" i="1"/>
  <c r="AU2275" i="1"/>
  <c r="AV1959" i="1"/>
  <c r="AW1910" i="1"/>
  <c r="AU1625" i="1"/>
  <c r="AV1567" i="1"/>
  <c r="AV1518" i="1"/>
  <c r="AV1451" i="1"/>
  <c r="AV1422" i="1"/>
  <c r="AV1393" i="1"/>
  <c r="AU2109" i="1"/>
  <c r="AV3103" i="1"/>
  <c r="AW931" i="1"/>
  <c r="AU4337" i="1"/>
  <c r="AV3929" i="1"/>
  <c r="AV3793" i="1"/>
  <c r="AU3138" i="1"/>
  <c r="AW3008" i="1"/>
  <c r="AW2893" i="1"/>
  <c r="AV2809" i="1"/>
  <c r="AU2255" i="1"/>
  <c r="AU2089" i="1"/>
  <c r="AV1508" i="1"/>
  <c r="AW1354" i="1"/>
  <c r="AW1201" i="1"/>
  <c r="AU1090" i="1"/>
  <c r="AW1034" i="1"/>
  <c r="AU1005" i="1"/>
  <c r="AV797" i="1"/>
  <c r="AV767" i="1"/>
  <c r="AW489" i="1"/>
  <c r="AW470" i="1"/>
  <c r="AV414" i="1"/>
  <c r="AV356" i="1"/>
  <c r="AU1201" i="1"/>
  <c r="AU2451" i="1"/>
  <c r="AU301" i="1"/>
  <c r="AV2341" i="1"/>
  <c r="AV2081" i="1"/>
  <c r="AV1654" i="1"/>
  <c r="AU281" i="1"/>
  <c r="AV3969" i="1"/>
  <c r="AU2765" i="1"/>
  <c r="AV3884" i="1"/>
  <c r="AU3875" i="1"/>
  <c r="AV3774" i="1"/>
  <c r="AU3622" i="1"/>
  <c r="AW3260" i="1"/>
  <c r="AW3240" i="1"/>
  <c r="AV3026" i="1"/>
  <c r="AU2884" i="1"/>
  <c r="AV2716" i="1"/>
  <c r="AW2587" i="1"/>
  <c r="AV2411" i="1"/>
  <c r="AW2172" i="1"/>
  <c r="AU2154" i="1"/>
  <c r="AV1929" i="1"/>
  <c r="AV1919" i="1"/>
  <c r="AV1402" i="1"/>
  <c r="AV1373" i="1"/>
  <c r="AV1295" i="1"/>
  <c r="AU1165" i="1"/>
  <c r="AW1098" i="1"/>
  <c r="AV825" i="1"/>
  <c r="AU806" i="1"/>
  <c r="AV4251" i="1"/>
  <c r="AV4234" i="1"/>
  <c r="AW2868" i="1"/>
  <c r="AU2119" i="1"/>
  <c r="AW378" i="1"/>
  <c r="AU300" i="1"/>
  <c r="AV4269" i="1"/>
  <c r="AV4004" i="1"/>
  <c r="AU3612" i="1"/>
  <c r="AU3220" i="1"/>
  <c r="AV3163" i="1"/>
  <c r="AU3035" i="1"/>
  <c r="AW2997" i="1"/>
  <c r="AV2808" i="1"/>
  <c r="AV2697" i="1"/>
  <c r="AW1890" i="1"/>
  <c r="AV1488" i="1"/>
  <c r="AV1440" i="1"/>
  <c r="AV1145" i="1"/>
  <c r="AV1107" i="1"/>
  <c r="AU854" i="1"/>
  <c r="AU796" i="1"/>
  <c r="AV766" i="1"/>
  <c r="AV3326" i="1"/>
  <c r="AU3887" i="1"/>
  <c r="AV3378" i="1"/>
  <c r="AW2386" i="1"/>
  <c r="AV1780" i="1"/>
  <c r="AV608" i="1"/>
  <c r="AV2738" i="1"/>
  <c r="AV2376" i="1"/>
  <c r="AV1510" i="1"/>
  <c r="AV4329" i="1"/>
  <c r="AU3886" i="1"/>
  <c r="AW3728" i="1"/>
  <c r="AV2276" i="1"/>
  <c r="AW1184" i="1"/>
  <c r="AU1184" i="1"/>
  <c r="AV4149" i="1"/>
  <c r="AU1316" i="1"/>
  <c r="AU4147" i="1"/>
  <c r="AV4099" i="1"/>
  <c r="AU3910" i="1"/>
  <c r="AU3809" i="1"/>
  <c r="AV3763" i="1"/>
  <c r="AW3716" i="1"/>
  <c r="AW3688" i="1"/>
  <c r="AW3621" i="1"/>
  <c r="AU3602" i="1"/>
  <c r="AV3463" i="1"/>
  <c r="AV3436" i="1"/>
  <c r="AV3401" i="1"/>
  <c r="AV3200" i="1"/>
  <c r="AW2958" i="1"/>
  <c r="AW2392" i="1"/>
  <c r="AV2097" i="1"/>
  <c r="AV1786" i="1"/>
  <c r="AV1536" i="1"/>
  <c r="AW1323" i="1"/>
  <c r="AU1294" i="1"/>
  <c r="AV1275" i="1"/>
  <c r="AV1255" i="1"/>
  <c r="AV756" i="1"/>
  <c r="AU719" i="1"/>
  <c r="AU652" i="1"/>
  <c r="AU633" i="1"/>
  <c r="AV614" i="1"/>
  <c r="AW422" i="1"/>
  <c r="AU124" i="1"/>
  <c r="AW941" i="1"/>
  <c r="AV941" i="1"/>
  <c r="AU463" i="1"/>
  <c r="AW2166" i="1"/>
  <c r="AV2661" i="1"/>
  <c r="AU1607" i="1"/>
  <c r="AV4156" i="1"/>
  <c r="AV3837" i="1"/>
  <c r="AW3818" i="1"/>
  <c r="AU3658" i="1"/>
  <c r="AU3081" i="1"/>
  <c r="AW3006" i="1"/>
  <c r="AV2789" i="1"/>
  <c r="AW2217" i="1"/>
  <c r="AV2199" i="1"/>
  <c r="AU2162" i="1"/>
  <c r="AW2067" i="1"/>
  <c r="AU1880" i="1"/>
  <c r="AW1823" i="1"/>
  <c r="AV1420" i="1"/>
  <c r="AU1060" i="1"/>
  <c r="AU478" i="1"/>
  <c r="AW449" i="1"/>
  <c r="AU412" i="1"/>
  <c r="AV392" i="1"/>
  <c r="AU374" i="1"/>
  <c r="AV182" i="1"/>
  <c r="AU182" i="1"/>
  <c r="AU172" i="1"/>
  <c r="AV114" i="1"/>
  <c r="AV4443" i="1"/>
  <c r="AU3931" i="1"/>
  <c r="AW2933" i="1"/>
  <c r="AV2830" i="1"/>
  <c r="AU1627" i="1"/>
  <c r="AW1240" i="1"/>
  <c r="AV1055" i="1"/>
  <c r="AV4368" i="1"/>
  <c r="AV2848" i="1"/>
  <c r="AV799" i="1"/>
  <c r="AV2015" i="1"/>
  <c r="AV3858" i="1"/>
  <c r="AW2535" i="1"/>
  <c r="AU1442" i="1"/>
  <c r="AV981" i="1"/>
  <c r="AV4146" i="1"/>
  <c r="AU3864" i="1"/>
  <c r="AW3772" i="1"/>
  <c r="AV3418" i="1"/>
  <c r="AU3118" i="1"/>
  <c r="AU3024" i="1"/>
  <c r="AW2938" i="1"/>
  <c r="AU2743" i="1"/>
  <c r="AU2612" i="1"/>
  <c r="AV2522" i="1"/>
  <c r="AU2152" i="1"/>
  <c r="AW1927" i="1"/>
  <c r="AW1907" i="1"/>
  <c r="AV1851" i="1"/>
  <c r="AV1794" i="1"/>
  <c r="AU1650" i="1"/>
  <c r="AU1622" i="1"/>
  <c r="AV1574" i="1"/>
  <c r="AV1525" i="1"/>
  <c r="AV1496" i="1"/>
  <c r="AU1467" i="1"/>
  <c r="AV1448" i="1"/>
  <c r="AV1410" i="1"/>
  <c r="AV1400" i="1"/>
  <c r="AU1381" i="1"/>
  <c r="AU1342" i="1"/>
  <c r="AW1274" i="1"/>
  <c r="AW1254" i="1"/>
  <c r="AW421" i="1"/>
  <c r="AU230" i="1"/>
  <c r="AV152" i="1"/>
  <c r="AV3886" i="1"/>
  <c r="AU3486" i="1"/>
  <c r="AU3395" i="1"/>
  <c r="AV3301" i="1"/>
  <c r="AU1569" i="1"/>
  <c r="AV1120" i="1"/>
  <c r="AW2470" i="1"/>
  <c r="AU847" i="1"/>
  <c r="AU2024" i="1"/>
  <c r="AW4383" i="1"/>
  <c r="AV4373" i="1"/>
  <c r="AV4211" i="1"/>
  <c r="AW4030" i="1"/>
  <c r="AW3836" i="1"/>
  <c r="AU3817" i="1"/>
  <c r="AW3426" i="1"/>
  <c r="AW3127" i="1"/>
  <c r="AW3042" i="1"/>
  <c r="AW3033" i="1"/>
  <c r="AV3005" i="1"/>
  <c r="AU2995" i="1"/>
  <c r="AU2853" i="1"/>
  <c r="AV2779" i="1"/>
  <c r="AW2216" i="1"/>
  <c r="AV1676" i="1"/>
  <c r="AU1640" i="1"/>
  <c r="AV1505" i="1"/>
  <c r="AV1390" i="1"/>
  <c r="AV1351" i="1"/>
  <c r="AU945" i="1"/>
  <c r="AU852" i="1"/>
  <c r="AV794" i="1"/>
  <c r="AV736" i="1"/>
  <c r="AU554" i="1"/>
  <c r="AU486" i="1"/>
  <c r="AV391" i="1"/>
  <c r="AW373" i="1"/>
  <c r="AW363" i="1"/>
  <c r="AU276" i="1"/>
  <c r="AU200" i="1"/>
  <c r="AU4470" i="1"/>
  <c r="AU4353" i="1"/>
  <c r="AU4505" i="1"/>
  <c r="AV4276" i="1"/>
  <c r="AV4164" i="1"/>
  <c r="AV3881" i="1"/>
  <c r="AU3723" i="1"/>
  <c r="AU3600" i="1"/>
  <c r="AW3470" i="1"/>
  <c r="AV3152" i="1"/>
  <c r="AW3117" i="1"/>
  <c r="AW3108" i="1"/>
  <c r="AW3023" i="1"/>
  <c r="AV2975" i="1"/>
  <c r="AV2834" i="1"/>
  <c r="AV2824" i="1"/>
  <c r="AV2666" i="1"/>
  <c r="AW2455" i="1"/>
  <c r="AU2142" i="1"/>
  <c r="AV1612" i="1"/>
  <c r="AV1495" i="1"/>
  <c r="AV1428" i="1"/>
  <c r="AU1409" i="1"/>
  <c r="AV1331" i="1"/>
  <c r="AU1263" i="1"/>
  <c r="AU803" i="1"/>
  <c r="AW698" i="1"/>
  <c r="AW266" i="1"/>
  <c r="AV2025" i="1"/>
  <c r="AU1356" i="1"/>
  <c r="AV4159" i="1"/>
  <c r="AV3577" i="1"/>
  <c r="AV1452" i="1"/>
  <c r="AV1461" i="1"/>
  <c r="AU4485" i="1"/>
  <c r="AV4266" i="1"/>
  <c r="AU3826" i="1"/>
  <c r="AV3525" i="1"/>
  <c r="AW3390" i="1"/>
  <c r="AV2852" i="1"/>
  <c r="AV2778" i="1"/>
  <c r="AV2326" i="1"/>
  <c r="AU2207" i="1"/>
  <c r="AV1945" i="1"/>
  <c r="AV1859" i="1"/>
  <c r="AV1811" i="1"/>
  <c r="AU1630" i="1"/>
  <c r="AV1485" i="1"/>
  <c r="AV1360" i="1"/>
  <c r="AV1350" i="1"/>
  <c r="AV1311" i="1"/>
  <c r="AU936" i="1"/>
  <c r="AU763" i="1"/>
  <c r="AU669" i="1"/>
  <c r="AU563" i="1"/>
  <c r="AU543" i="1"/>
  <c r="AU352" i="1"/>
  <c r="AV4231" i="1"/>
  <c r="AV3358" i="1"/>
  <c r="AV809" i="1"/>
  <c r="AW4424" i="1"/>
  <c r="AV4311" i="1"/>
  <c r="AV2156" i="1"/>
  <c r="AV1846" i="1"/>
  <c r="AU1414" i="1"/>
  <c r="AU4215" i="1"/>
  <c r="AV3056" i="1"/>
  <c r="AW2211" i="1"/>
  <c r="AU1035" i="1"/>
  <c r="AV4246" i="1"/>
  <c r="AV4096" i="1"/>
  <c r="AU3816" i="1"/>
  <c r="AU3732" i="1"/>
  <c r="AV3695" i="1"/>
  <c r="AW3656" i="1"/>
  <c r="AU3275" i="1"/>
  <c r="AU3207" i="1"/>
  <c r="AV3143" i="1"/>
  <c r="AU3050" i="1"/>
  <c r="AW3013" i="1"/>
  <c r="AW2647" i="1"/>
  <c r="AV2602" i="1"/>
  <c r="AW2520" i="1"/>
  <c r="AU2492" i="1"/>
  <c r="AU2454" i="1"/>
  <c r="AU2132" i="1"/>
  <c r="AU1982" i="1"/>
  <c r="AV1523" i="1"/>
  <c r="AU1494" i="1"/>
  <c r="AW1456" i="1"/>
  <c r="AV1437" i="1"/>
  <c r="AU1379" i="1"/>
  <c r="AV1340" i="1"/>
  <c r="AW1330" i="1"/>
  <c r="AU1215" i="1"/>
  <c r="AV870" i="1"/>
  <c r="AU821" i="1"/>
  <c r="AW802" i="1"/>
  <c r="AU753" i="1"/>
  <c r="AU265" i="1"/>
  <c r="AU247" i="1"/>
  <c r="AW170" i="1"/>
  <c r="AU3632" i="1"/>
  <c r="AV3291" i="1"/>
  <c r="AU2990" i="1"/>
  <c r="AU3421" i="1"/>
  <c r="AV3139" i="1"/>
  <c r="AW2005" i="1"/>
  <c r="AV1616" i="1"/>
  <c r="AV1202" i="1"/>
  <c r="AU548" i="1"/>
  <c r="AV4459" i="1"/>
  <c r="AV4304" i="1"/>
  <c r="AW4294" i="1"/>
  <c r="AV4134" i="1"/>
  <c r="AW4134" i="1"/>
  <c r="AV3825" i="1"/>
  <c r="AW3741" i="1"/>
  <c r="AV3675" i="1"/>
  <c r="AV3125" i="1"/>
  <c r="AW2898" i="1"/>
  <c r="AV2361" i="1"/>
  <c r="AV2122" i="1"/>
  <c r="AW2112" i="1"/>
  <c r="AU2084" i="1"/>
  <c r="AV2074" i="1"/>
  <c r="AW2064" i="1"/>
  <c r="AW2045" i="1"/>
  <c r="AV1839" i="1"/>
  <c r="AV1542" i="1"/>
  <c r="AU1484" i="1"/>
  <c r="AU1388" i="1"/>
  <c r="AU1359" i="1"/>
  <c r="AV1320" i="1"/>
  <c r="AV1310" i="1"/>
  <c r="AU1067" i="1"/>
  <c r="AU792" i="1"/>
  <c r="AV772" i="1"/>
  <c r="AV762" i="1"/>
  <c r="AU743" i="1"/>
  <c r="AU649" i="1"/>
  <c r="AV284" i="1"/>
  <c r="AU256" i="1"/>
  <c r="AW179" i="1"/>
  <c r="AU3789" i="1"/>
  <c r="AU3672" i="1"/>
  <c r="AW3281" i="1"/>
  <c r="AV3122" i="1"/>
  <c r="AU339" i="1"/>
  <c r="AU3503" i="1"/>
  <c r="AV2607" i="1"/>
  <c r="AV1471" i="1"/>
  <c r="AV1404" i="1"/>
  <c r="AV367" i="1"/>
  <c r="AV4284" i="1"/>
  <c r="AV4274" i="1"/>
  <c r="AU4115" i="1"/>
  <c r="AW4056" i="1"/>
  <c r="AU3731" i="1"/>
  <c r="AU3416" i="1"/>
  <c r="AV3142" i="1"/>
  <c r="AV3106" i="1"/>
  <c r="AW3021" i="1"/>
  <c r="AV2758" i="1"/>
  <c r="AV2721" i="1"/>
  <c r="AV2547" i="1"/>
  <c r="AW2510" i="1"/>
  <c r="AV2491" i="1"/>
  <c r="AW2435" i="1"/>
  <c r="AW1972" i="1"/>
  <c r="AW1610" i="1"/>
  <c r="AU1532" i="1"/>
  <c r="AV1522" i="1"/>
  <c r="AV1503" i="1"/>
  <c r="AU1474" i="1"/>
  <c r="AU1436" i="1"/>
  <c r="AV1300" i="1"/>
  <c r="AV1271" i="1"/>
  <c r="AU1214" i="1"/>
  <c r="AU620" i="1"/>
  <c r="AU610" i="1"/>
  <c r="AV503" i="1"/>
  <c r="AV484" i="1"/>
  <c r="AV217" i="1"/>
  <c r="AV3863" i="1"/>
  <c r="AV3286" i="1"/>
  <c r="AW2873" i="1"/>
  <c r="AV1807" i="1"/>
  <c r="AU4264" i="1"/>
  <c r="AV4189" i="1"/>
  <c r="AU3607" i="1"/>
  <c r="AV3441" i="1"/>
  <c r="AV3225" i="1"/>
  <c r="AU2879" i="1"/>
  <c r="AV2692" i="1"/>
  <c r="AU2195" i="1"/>
  <c r="AW2186" i="1"/>
  <c r="AW2044" i="1"/>
  <c r="AV1999" i="1"/>
  <c r="AU1541" i="1"/>
  <c r="AV1541" i="1"/>
  <c r="AV1483" i="1"/>
  <c r="AU1464" i="1"/>
  <c r="AV1358" i="1"/>
  <c r="AU1319" i="1"/>
  <c r="AV1290" i="1"/>
  <c r="AW906" i="1"/>
  <c r="AU531" i="1"/>
  <c r="AU798" i="1"/>
  <c r="AU4332" i="1"/>
  <c r="AW3026" i="1"/>
  <c r="AU1661" i="1"/>
  <c r="AW1892" i="1"/>
  <c r="AV4114" i="1"/>
  <c r="AW3814" i="1"/>
  <c r="AU3768" i="1"/>
  <c r="AU3730" i="1"/>
  <c r="AV3683" i="1"/>
  <c r="AW3496" i="1"/>
  <c r="AV3320" i="1"/>
  <c r="AW3195" i="1"/>
  <c r="AV2748" i="1"/>
  <c r="AW2490" i="1"/>
  <c r="AW2387" i="1"/>
  <c r="AV2351" i="1"/>
  <c r="AU2149" i="1"/>
  <c r="AV1691" i="1"/>
  <c r="AV1560" i="1"/>
  <c r="AV1492" i="1"/>
  <c r="AV1338" i="1"/>
  <c r="AV1280" i="1"/>
  <c r="AV1270" i="1"/>
  <c r="AV1260" i="1"/>
  <c r="AV1241" i="1"/>
  <c r="AV1186" i="1"/>
  <c r="AV1177" i="1"/>
  <c r="AW751" i="1"/>
  <c r="AU599" i="1"/>
  <c r="AV3614" i="1"/>
  <c r="AW433" i="1"/>
  <c r="AW4454" i="1"/>
  <c r="AW4463" i="1"/>
  <c r="AV4369" i="1"/>
  <c r="AU4132" i="1"/>
  <c r="AV4084" i="1"/>
  <c r="AW3905" i="1"/>
  <c r="AV3158" i="1"/>
  <c r="AV3123" i="1"/>
  <c r="AU3086" i="1"/>
  <c r="AW3011" i="1"/>
  <c r="AU2869" i="1"/>
  <c r="AV2471" i="1"/>
  <c r="AW2377" i="1"/>
  <c r="AW2157" i="1"/>
  <c r="AU2007" i="1"/>
  <c r="AV1511" i="1"/>
  <c r="AU1444" i="1"/>
  <c r="AV1318" i="1"/>
  <c r="AV1231" i="1"/>
  <c r="AW1139" i="1"/>
  <c r="AW966" i="1"/>
  <c r="AU723" i="1"/>
  <c r="AU397" i="1"/>
  <c r="AV206" i="1"/>
  <c r="AU292" i="1"/>
  <c r="AU207" i="1"/>
  <c r="AW110" i="1"/>
  <c r="AU317" i="1"/>
  <c r="AU137" i="1"/>
  <c r="AV420" i="1"/>
  <c r="AW353" i="1"/>
  <c r="AW279" i="1"/>
  <c r="AV233" i="1"/>
  <c r="AW184" i="1"/>
  <c r="AV836" i="1"/>
  <c r="AV789" i="1"/>
  <c r="AU399" i="1"/>
  <c r="AW343" i="1"/>
  <c r="AW202" i="1"/>
  <c r="AU351" i="1"/>
  <c r="AU287" i="1"/>
  <c r="AW259" i="1"/>
  <c r="AU192" i="1"/>
  <c r="AU173" i="1"/>
  <c r="AU568" i="1"/>
  <c r="AW398" i="1"/>
  <c r="AV333" i="1"/>
  <c r="AV3010" i="1"/>
  <c r="AV2990" i="1"/>
  <c r="AW493" i="1"/>
  <c r="AU1451" i="1"/>
  <c r="AV3118" i="1"/>
  <c r="AV4151" i="1"/>
  <c r="AV4119" i="1"/>
  <c r="AU4510" i="1"/>
  <c r="AV4336" i="1"/>
  <c r="AV4291" i="1"/>
  <c r="AV4176" i="1"/>
  <c r="AV4406" i="1"/>
  <c r="AU4490" i="1"/>
  <c r="AW4451" i="1"/>
  <c r="AU4387" i="1"/>
  <c r="AV4169" i="1"/>
  <c r="AV4296" i="1"/>
  <c r="AU4515" i="1"/>
  <c r="AU4398" i="1"/>
  <c r="AV4309" i="1"/>
  <c r="AV4289" i="1"/>
  <c r="AV4219" i="1"/>
  <c r="AU4495" i="1"/>
  <c r="AU4475" i="1"/>
  <c r="AV4129" i="1"/>
  <c r="AV4391" i="1"/>
  <c r="AV4379" i="1"/>
  <c r="AV4321" i="1"/>
  <c r="AV4256" i="1"/>
  <c r="AV4199" i="1"/>
  <c r="AV4186" i="1"/>
  <c r="AV4161" i="1"/>
  <c r="AV4468" i="1"/>
  <c r="AV4455" i="1"/>
  <c r="AU4429" i="1"/>
  <c r="AV4359" i="1"/>
  <c r="AV4314" i="1"/>
  <c r="AV4301" i="1"/>
  <c r="AV4236" i="1"/>
  <c r="AV4154" i="1"/>
  <c r="AU4480" i="1"/>
  <c r="AV4422" i="1"/>
  <c r="AV4261" i="1"/>
  <c r="AV4229" i="1"/>
  <c r="AU4127" i="1"/>
  <c r="AU4434" i="1"/>
  <c r="AV4396" i="1"/>
  <c r="AV4204" i="1"/>
  <c r="AV4166" i="1"/>
  <c r="AV4460" i="1"/>
  <c r="AU4447" i="1"/>
  <c r="AV4306" i="1"/>
  <c r="AU4383" i="1"/>
  <c r="AU4377" i="1"/>
  <c r="AV4331" i="1"/>
  <c r="AV4299" i="1"/>
  <c r="AV4209" i="1"/>
  <c r="AV4196" i="1"/>
  <c r="AU4105" i="1"/>
  <c r="AV4046" i="1"/>
  <c r="AV3924" i="1"/>
  <c r="AU3683" i="1"/>
  <c r="AV3618" i="1"/>
  <c r="AV3542" i="1"/>
  <c r="AW3380" i="1"/>
  <c r="AV3166" i="1"/>
  <c r="AU3071" i="1"/>
  <c r="AW3032" i="1"/>
  <c r="AV2788" i="1"/>
  <c r="AV2636" i="1"/>
  <c r="AW2605" i="1"/>
  <c r="AV2581" i="1"/>
  <c r="AV2486" i="1"/>
  <c r="AV2422" i="1"/>
  <c r="AW2372" i="1"/>
  <c r="AV2221" i="1"/>
  <c r="AW1997" i="1"/>
  <c r="AV1477" i="1"/>
  <c r="AW991" i="1"/>
  <c r="AW881" i="1"/>
  <c r="AU715" i="1"/>
  <c r="AU392" i="1"/>
  <c r="AW322" i="1"/>
  <c r="AV45" i="1"/>
  <c r="AU4085" i="1"/>
  <c r="AV4014" i="1"/>
  <c r="AV3792" i="1"/>
  <c r="AU3779" i="1"/>
  <c r="AV3760" i="1"/>
  <c r="AW3753" i="1"/>
  <c r="AV3740" i="1"/>
  <c r="AW3696" i="1"/>
  <c r="AW3663" i="1"/>
  <c r="AV3644" i="1"/>
  <c r="AU3553" i="1"/>
  <c r="AW3510" i="1"/>
  <c r="AW3295" i="1"/>
  <c r="AV3147" i="1"/>
  <c r="AU3090" i="1"/>
  <c r="AW2928" i="1"/>
  <c r="AU2864" i="1"/>
  <c r="AV2838" i="1"/>
  <c r="AV2712" i="1"/>
  <c r="AV2693" i="1"/>
  <c r="AV2537" i="1"/>
  <c r="AV2531" i="1"/>
  <c r="AW2460" i="1"/>
  <c r="AV2441" i="1"/>
  <c r="AW2234" i="1"/>
  <c r="AW1920" i="1"/>
  <c r="AW1882" i="1"/>
  <c r="AV1779" i="1"/>
  <c r="AV1646" i="1"/>
  <c r="AU1411" i="1"/>
  <c r="AW1079" i="1"/>
  <c r="AW1009" i="1"/>
  <c r="AU835" i="1"/>
  <c r="AV829" i="1"/>
  <c r="AU598" i="1"/>
  <c r="AW328" i="1"/>
  <c r="AW283" i="1"/>
  <c r="AU263" i="1"/>
  <c r="AU258" i="1"/>
  <c r="AU213" i="1"/>
  <c r="AV51" i="1"/>
  <c r="AW25" i="1"/>
  <c r="AV4111" i="1"/>
  <c r="AV4052" i="1"/>
  <c r="AV3535" i="1"/>
  <c r="AV3373" i="1"/>
  <c r="AU3197" i="1"/>
  <c r="AU3070" i="1"/>
  <c r="AV3031" i="1"/>
  <c r="AW2953" i="1"/>
  <c r="AU2889" i="1"/>
  <c r="AW2883" i="1"/>
  <c r="AV2725" i="1"/>
  <c r="AV2705" i="1"/>
  <c r="AV2686" i="1"/>
  <c r="AV2586" i="1"/>
  <c r="AW2580" i="1"/>
  <c r="AV2421" i="1"/>
  <c r="AV2291" i="1"/>
  <c r="AV2246" i="1"/>
  <c r="AU2240" i="1"/>
  <c r="AV2177" i="1"/>
  <c r="AV2061" i="1"/>
  <c r="AV2041" i="1"/>
  <c r="AW2016" i="1"/>
  <c r="AW1900" i="1"/>
  <c r="AU1894" i="1"/>
  <c r="AV1817" i="1"/>
  <c r="AV1798" i="1"/>
  <c r="AV1697" i="1"/>
  <c r="AV1671" i="1"/>
  <c r="AV1601" i="1"/>
  <c r="AU1588" i="1"/>
  <c r="AV1450" i="1"/>
  <c r="AU1364" i="1"/>
  <c r="AU1344" i="1"/>
  <c r="AU1324" i="1"/>
  <c r="AU1304" i="1"/>
  <c r="AU1284" i="1"/>
  <c r="AU1264" i="1"/>
  <c r="AW1212" i="1"/>
  <c r="AW1181" i="1"/>
  <c r="AU1130" i="1"/>
  <c r="AU740" i="1"/>
  <c r="AU708" i="1"/>
  <c r="AU675" i="1"/>
  <c r="AW308" i="1"/>
  <c r="AW289" i="1"/>
  <c r="AW167" i="1"/>
  <c r="AV134" i="1"/>
  <c r="AV4071" i="1"/>
  <c r="AW4020" i="1"/>
  <c r="AV3624" i="1"/>
  <c r="AW3611" i="1"/>
  <c r="AU3441" i="1"/>
  <c r="AV3398" i="1"/>
  <c r="AV3165" i="1"/>
  <c r="AU3140" i="1"/>
  <c r="AW2812" i="1"/>
  <c r="AW2787" i="1"/>
  <c r="AV2744" i="1"/>
  <c r="AV2718" i="1"/>
  <c r="AV2667" i="1"/>
  <c r="AV2561" i="1"/>
  <c r="AV2517" i="1"/>
  <c r="AV2466" i="1"/>
  <c r="AV2371" i="1"/>
  <c r="AW2365" i="1"/>
  <c r="AW1990" i="1"/>
  <c r="AW1952" i="1"/>
  <c r="AV1939" i="1"/>
  <c r="AW1932" i="1"/>
  <c r="AV1804" i="1"/>
  <c r="AV1791" i="1"/>
  <c r="AU1476" i="1"/>
  <c r="AU1110" i="1"/>
  <c r="AV1097" i="1"/>
  <c r="AU867" i="1"/>
  <c r="AU746" i="1"/>
  <c r="AU733" i="1"/>
  <c r="AU643" i="1"/>
  <c r="AU578" i="1"/>
  <c r="AW513" i="1"/>
  <c r="AU346" i="1"/>
  <c r="AU321" i="1"/>
  <c r="AV251" i="1"/>
  <c r="AV245" i="1"/>
  <c r="AV232" i="1"/>
  <c r="AV127" i="1"/>
  <c r="AU108" i="1"/>
  <c r="AW6" i="1"/>
  <c r="AV3994" i="1"/>
  <c r="AV3879" i="1"/>
  <c r="AU3860" i="1"/>
  <c r="AW3598" i="1"/>
  <c r="AU3572" i="1"/>
  <c r="AV3522" i="1"/>
  <c r="AW3503" i="1"/>
  <c r="AU2985" i="1"/>
  <c r="AW2863" i="1"/>
  <c r="AV2774" i="1"/>
  <c r="AV2768" i="1"/>
  <c r="AV2711" i="1"/>
  <c r="AV2592" i="1"/>
  <c r="AW2530" i="1"/>
  <c r="AV2511" i="1"/>
  <c r="AV2346" i="1"/>
  <c r="AV2321" i="1"/>
  <c r="AV1772" i="1"/>
  <c r="AV1729" i="1"/>
  <c r="AV1716" i="1"/>
  <c r="AV1626" i="1"/>
  <c r="AU1224" i="1"/>
  <c r="AU1135" i="1"/>
  <c r="AW1021" i="1"/>
  <c r="AW1014" i="1"/>
  <c r="AW996" i="1"/>
  <c r="AW886" i="1"/>
  <c r="AU828" i="1"/>
  <c r="AV475" i="1"/>
  <c r="AU449" i="1"/>
  <c r="AU404" i="1"/>
  <c r="AW288" i="1"/>
  <c r="AV50" i="1"/>
  <c r="AV24" i="1"/>
  <c r="AV4116" i="1"/>
  <c r="AU4051" i="1"/>
  <c r="AW4000" i="1"/>
  <c r="AV3974" i="1"/>
  <c r="AV3649" i="1"/>
  <c r="AV3534" i="1"/>
  <c r="AW3478" i="1"/>
  <c r="AW3063" i="1"/>
  <c r="AV2673" i="1"/>
  <c r="AV2641" i="1"/>
  <c r="AV2446" i="1"/>
  <c r="AV2195" i="1"/>
  <c r="AV1964" i="1"/>
  <c r="AW1912" i="1"/>
  <c r="AU1899" i="1"/>
  <c r="AU1874" i="1"/>
  <c r="AV1816" i="1"/>
  <c r="AV1709" i="1"/>
  <c r="AV1696" i="1"/>
  <c r="AU1561" i="1"/>
  <c r="AU1237" i="1"/>
  <c r="AW860" i="1"/>
  <c r="AV468" i="1"/>
  <c r="AU4057" i="1"/>
  <c r="AV4019" i="1"/>
  <c r="AU4006" i="1"/>
  <c r="AV3834" i="1"/>
  <c r="AV3668" i="1"/>
  <c r="AW3515" i="1"/>
  <c r="AW3471" i="1"/>
  <c r="AW3365" i="1"/>
  <c r="AW3300" i="1"/>
  <c r="AV3164" i="1"/>
  <c r="AU3095" i="1"/>
  <c r="AW2991" i="1"/>
  <c r="AU2894" i="1"/>
  <c r="AV2811" i="1"/>
  <c r="AV2536" i="1"/>
  <c r="AV2296" i="1"/>
  <c r="AV2251" i="1"/>
  <c r="AU2144" i="1"/>
  <c r="AU2125" i="1"/>
  <c r="AU2034" i="1"/>
  <c r="AV1989" i="1"/>
  <c r="AW1925" i="1"/>
  <c r="AV1861" i="1"/>
  <c r="AV1651" i="1"/>
  <c r="AV1606" i="1"/>
  <c r="AV1554" i="1"/>
  <c r="AU1336" i="1"/>
  <c r="AU1296" i="1"/>
  <c r="AU1276" i="1"/>
  <c r="AU1256" i="1"/>
  <c r="AW1109" i="1"/>
  <c r="AU790" i="1"/>
  <c r="AU713" i="1"/>
  <c r="AU700" i="1"/>
  <c r="AU623" i="1"/>
  <c r="AU603" i="1"/>
  <c r="AU518" i="1"/>
  <c r="AW423" i="1"/>
  <c r="AU326" i="1"/>
  <c r="AV4089" i="1"/>
  <c r="AW4025" i="1"/>
  <c r="AU4012" i="1"/>
  <c r="AV3999" i="1"/>
  <c r="AV3954" i="1"/>
  <c r="AV3872" i="1"/>
  <c r="AU3758" i="1"/>
  <c r="AW3636" i="1"/>
  <c r="AU3521" i="1"/>
  <c r="AV3458" i="1"/>
  <c r="AV3030" i="1"/>
  <c r="AV2836" i="1"/>
  <c r="AV2823" i="1"/>
  <c r="AW2792" i="1"/>
  <c r="AW2730" i="1"/>
  <c r="AV2710" i="1"/>
  <c r="AV2647" i="1"/>
  <c r="AV2622" i="1"/>
  <c r="AW2395" i="1"/>
  <c r="AU2270" i="1"/>
  <c r="AV2232" i="1"/>
  <c r="AV2131" i="1"/>
  <c r="AU2099" i="1"/>
  <c r="AW1835" i="1"/>
  <c r="AU1369" i="1"/>
  <c r="AU1249" i="1"/>
  <c r="AV1191" i="1"/>
  <c r="AW891" i="1"/>
  <c r="AU840" i="1"/>
  <c r="AU808" i="1"/>
  <c r="AV4109" i="1"/>
  <c r="AV4076" i="1"/>
  <c r="AU3967" i="1"/>
  <c r="AV3916" i="1"/>
  <c r="AW3865" i="1"/>
  <c r="AU3808" i="1"/>
  <c r="AU3796" i="1"/>
  <c r="AV3725" i="1"/>
  <c r="AU3603" i="1"/>
  <c r="AV3533" i="1"/>
  <c r="AV3403" i="1"/>
  <c r="AV3107" i="1"/>
  <c r="AU3075" i="1"/>
  <c r="AV3036" i="1"/>
  <c r="AV2672" i="1"/>
  <c r="AW2615" i="1"/>
  <c r="AV2572" i="1"/>
  <c r="AV2516" i="1"/>
  <c r="AW2445" i="1"/>
  <c r="AV2426" i="1"/>
  <c r="AV2401" i="1"/>
  <c r="AU2175" i="1"/>
  <c r="AU2150" i="1"/>
  <c r="AV2111" i="1"/>
  <c r="AU2079" i="1"/>
  <c r="AU2059" i="1"/>
  <c r="AV2046" i="1"/>
  <c r="AU2027" i="1"/>
  <c r="AW1950" i="1"/>
  <c r="AV1944" i="1"/>
  <c r="AU1904" i="1"/>
  <c r="AV1854" i="1"/>
  <c r="AW1828" i="1"/>
  <c r="AW1815" i="1"/>
  <c r="AV1746" i="1"/>
  <c r="AV1734" i="1"/>
  <c r="AV1631" i="1"/>
  <c r="AV1579" i="1"/>
  <c r="AV1382" i="1"/>
  <c r="AW1179" i="1"/>
  <c r="AV1102" i="1"/>
  <c r="AU1095" i="1"/>
  <c r="AW1070" i="1"/>
  <c r="AW1039" i="1"/>
  <c r="AU1000" i="1"/>
  <c r="AW916" i="1"/>
  <c r="AU783" i="1"/>
  <c r="AU660" i="1"/>
  <c r="AU648" i="1"/>
  <c r="AU635" i="1"/>
  <c r="AV435" i="1"/>
  <c r="AW313" i="1"/>
  <c r="AU243" i="1"/>
  <c r="AU204" i="1"/>
  <c r="AU113" i="1"/>
  <c r="AU4082" i="1"/>
  <c r="AV4024" i="1"/>
  <c r="AV3909" i="1"/>
  <c r="AW3520" i="1"/>
  <c r="AV3489" i="1"/>
  <c r="AW3305" i="1"/>
  <c r="AU3182" i="1"/>
  <c r="AV3087" i="1"/>
  <c r="AW3003" i="1"/>
  <c r="AV2652" i="1"/>
  <c r="AV2646" i="1"/>
  <c r="AV2627" i="1"/>
  <c r="AW2552" i="1"/>
  <c r="AV2381" i="1"/>
  <c r="AU2117" i="1"/>
  <c r="AW2026" i="1"/>
  <c r="AV1969" i="1"/>
  <c r="AU1879" i="1"/>
  <c r="AU1847" i="1"/>
  <c r="AV1764" i="1"/>
  <c r="AV1714" i="1"/>
  <c r="AV1701" i="1"/>
  <c r="AV1656" i="1"/>
  <c r="AV1546" i="1"/>
  <c r="AV1526" i="1"/>
  <c r="AV1368" i="1"/>
  <c r="AV1222" i="1"/>
  <c r="AV1172" i="1"/>
  <c r="AV1153" i="1"/>
  <c r="AW1089" i="1"/>
  <c r="AW1045" i="1"/>
  <c r="AW1019" i="1"/>
  <c r="AW1006" i="1"/>
  <c r="AW976" i="1"/>
  <c r="AW971" i="1"/>
  <c r="AU795" i="1"/>
  <c r="AU673" i="1"/>
  <c r="AU536" i="1"/>
  <c r="AW473" i="1"/>
  <c r="AU377" i="1"/>
  <c r="AW338" i="1"/>
  <c r="AU306" i="1"/>
  <c r="AW293" i="1"/>
  <c r="AU223" i="1"/>
  <c r="AU210" i="1"/>
  <c r="AV144" i="1"/>
  <c r="AU80" i="1"/>
  <c r="AV48" i="1"/>
  <c r="AU4062" i="1"/>
  <c r="AU4036" i="1"/>
  <c r="AV3966" i="1"/>
  <c r="AV3896" i="1"/>
  <c r="AV3864" i="1"/>
  <c r="AV3476" i="1"/>
  <c r="AW3420" i="1"/>
  <c r="AW3370" i="1"/>
  <c r="AV3041" i="1"/>
  <c r="AW3022" i="1"/>
  <c r="AV2571" i="1"/>
  <c r="AW2515" i="1"/>
  <c r="AW2502" i="1"/>
  <c r="AV2476" i="1"/>
  <c r="AW2450" i="1"/>
  <c r="AV2301" i="1"/>
  <c r="AV2256" i="1"/>
  <c r="AV2136" i="1"/>
  <c r="AV1994" i="1"/>
  <c r="AW1987" i="1"/>
  <c r="AW1975" i="1"/>
  <c r="AW1872" i="1"/>
  <c r="AV1801" i="1"/>
  <c r="AV1447" i="1"/>
  <c r="AV1427" i="1"/>
  <c r="AW1114" i="1"/>
  <c r="AU871" i="1"/>
  <c r="AW523" i="1"/>
  <c r="AW383" i="1"/>
  <c r="AU331" i="1"/>
  <c r="AU236" i="1"/>
  <c r="AV4101" i="1"/>
  <c r="AU4055" i="1"/>
  <c r="AV3608" i="1"/>
  <c r="AV3538" i="1"/>
  <c r="AV3112" i="1"/>
  <c r="AV3086" i="1"/>
  <c r="AW2918" i="1"/>
  <c r="AV2546" i="1"/>
  <c r="AV2521" i="1"/>
  <c r="AV2456" i="1"/>
  <c r="AV2412" i="1"/>
  <c r="AV2218" i="1"/>
  <c r="AW2206" i="1"/>
  <c r="AW2000" i="1"/>
  <c r="AW1897" i="1"/>
  <c r="AV1751" i="1"/>
  <c r="AU73" i="1"/>
  <c r="AV4094" i="1"/>
  <c r="AV4081" i="1"/>
  <c r="AW3952" i="1"/>
  <c r="AU3788" i="1"/>
  <c r="AU3743" i="1"/>
  <c r="AU3698" i="1"/>
  <c r="AU3692" i="1"/>
  <c r="AV3659" i="1"/>
  <c r="AV3634" i="1"/>
  <c r="AW3450" i="1"/>
  <c r="AW3002" i="1"/>
  <c r="AV2728" i="1"/>
  <c r="AV2708" i="1"/>
  <c r="AV2683" i="1"/>
  <c r="AV2651" i="1"/>
  <c r="AV2632" i="1"/>
  <c r="AV2577" i="1"/>
  <c r="AW2540" i="1"/>
  <c r="AW2527" i="1"/>
  <c r="AW2475" i="1"/>
  <c r="AV2431" i="1"/>
  <c r="AV2356" i="1"/>
  <c r="AV2331" i="1"/>
  <c r="AW2312" i="1"/>
  <c r="AV2281" i="1"/>
  <c r="AV2261" i="1"/>
  <c r="AU2129" i="1"/>
  <c r="AV2116" i="1"/>
  <c r="AU2019" i="1"/>
  <c r="AV1949" i="1"/>
  <c r="AV1706" i="1"/>
  <c r="AV1636" i="1"/>
  <c r="AW1591" i="1"/>
  <c r="AU1486" i="1"/>
  <c r="AV1347" i="1"/>
  <c r="AV1327" i="1"/>
  <c r="AV1307" i="1"/>
  <c r="AV1287" i="1"/>
  <c r="AV1267" i="1"/>
  <c r="AV1247" i="1"/>
  <c r="AW1196" i="1"/>
  <c r="AV1171" i="1"/>
  <c r="AW1094" i="1"/>
  <c r="AW1044" i="1"/>
  <c r="AU768" i="1"/>
  <c r="AV672" i="1"/>
  <c r="AW472" i="1"/>
  <c r="AU209" i="1"/>
  <c r="AU4107" i="1"/>
  <c r="AW3562" i="1"/>
  <c r="AW3550" i="1"/>
  <c r="AU3456" i="1"/>
  <c r="AW3291" i="1"/>
  <c r="AU3130" i="1"/>
  <c r="AW2570" i="1"/>
  <c r="AV2501" i="1"/>
  <c r="AV2141" i="1"/>
  <c r="AU2012" i="1"/>
  <c r="AV1974" i="1"/>
  <c r="AV1726" i="1"/>
  <c r="AW1113" i="1"/>
  <c r="AW946" i="1"/>
  <c r="AU863" i="1"/>
  <c r="AU710" i="1"/>
  <c r="AU311" i="1"/>
  <c r="AU59" i="1"/>
  <c r="AU4100" i="1"/>
  <c r="AU4087" i="1"/>
  <c r="AU4067" i="1"/>
  <c r="AV4022" i="1"/>
  <c r="AU3997" i="1"/>
  <c r="AV3984" i="1"/>
  <c r="AV3932" i="1"/>
  <c r="AV3926" i="1"/>
  <c r="AV3749" i="1"/>
  <c r="AU4080" i="1"/>
  <c r="AV3831" i="1"/>
  <c r="AV3755" i="1"/>
  <c r="AV3710" i="1"/>
  <c r="AV3555" i="1"/>
  <c r="AW3375" i="1"/>
  <c r="AW3355" i="1"/>
  <c r="AW3245" i="1"/>
  <c r="AU3212" i="1"/>
  <c r="AW3066" i="1"/>
  <c r="AV3046" i="1"/>
  <c r="AU3040" i="1"/>
  <c r="AW3001" i="1"/>
  <c r="AW2923" i="1"/>
  <c r="AU2846" i="1"/>
  <c r="AV2727" i="1"/>
  <c r="AV2707" i="1"/>
  <c r="AV2631" i="1"/>
  <c r="AV2576" i="1"/>
  <c r="AV2557" i="1"/>
  <c r="AV2526" i="1"/>
  <c r="AW2507" i="1"/>
  <c r="AV2481" i="1"/>
  <c r="AV2417" i="1"/>
  <c r="AV2392" i="1"/>
  <c r="AV2286" i="1"/>
  <c r="AU2280" i="1"/>
  <c r="AU2050" i="1"/>
  <c r="AU2037" i="1"/>
  <c r="AW1915" i="1"/>
  <c r="AW1902" i="1"/>
  <c r="AW1877" i="1"/>
  <c r="AV1762" i="1"/>
  <c r="AV1731" i="1"/>
  <c r="AU1195" i="1"/>
  <c r="AV1087" i="1"/>
  <c r="AW1004" i="1"/>
  <c r="AU818" i="1"/>
  <c r="AU658" i="1"/>
  <c r="AW471" i="1"/>
  <c r="AU336" i="1"/>
  <c r="AU291" i="1"/>
  <c r="AW278" i="1"/>
  <c r="AV208" i="1"/>
  <c r="AW169" i="1"/>
  <c r="AU8" i="1"/>
  <c r="AV4106" i="1"/>
  <c r="AV3977" i="1"/>
  <c r="AV3964" i="1"/>
  <c r="AW3913" i="1"/>
  <c r="AW3671" i="1"/>
  <c r="AV3561" i="1"/>
  <c r="AV3530" i="1"/>
  <c r="AW3505" i="1"/>
  <c r="AW3290" i="1"/>
  <c r="AV2720" i="1"/>
  <c r="AV2656" i="1"/>
  <c r="AW2550" i="1"/>
  <c r="AW2500" i="1"/>
  <c r="AW2487" i="1"/>
  <c r="AW2385" i="1"/>
  <c r="AV2336" i="1"/>
  <c r="AV2166" i="1"/>
  <c r="AU2147" i="1"/>
  <c r="AV2076" i="1"/>
  <c r="AW1895" i="1"/>
  <c r="AW1870" i="1"/>
  <c r="AV1864" i="1"/>
  <c r="AV1692" i="1"/>
  <c r="AV1641" i="1"/>
  <c r="AV1570" i="1"/>
  <c r="AV1412" i="1"/>
  <c r="AU1339" i="1"/>
  <c r="AU1299" i="1"/>
  <c r="AU1279" i="1"/>
  <c r="AU1259" i="1"/>
  <c r="AW1074" i="1"/>
  <c r="AW1049" i="1"/>
  <c r="AU593" i="1"/>
  <c r="AV438" i="1"/>
  <c r="AW393" i="1"/>
  <c r="AW368" i="1"/>
  <c r="AW323" i="1"/>
  <c r="AU253" i="1"/>
  <c r="AU175" i="1"/>
  <c r="AV162" i="1"/>
  <c r="AU110" i="1"/>
  <c r="AU78" i="1"/>
  <c r="AU3957" i="1"/>
  <c r="AV3906" i="1"/>
  <c r="AU3767" i="1"/>
  <c r="AU3703" i="1"/>
  <c r="AU3697" i="1"/>
  <c r="AV3619" i="1"/>
  <c r="AU3593" i="1"/>
  <c r="AV3511" i="1"/>
  <c r="AW3493" i="1"/>
  <c r="AW3315" i="1"/>
  <c r="AU3091" i="1"/>
  <c r="AW3007" i="1"/>
  <c r="AW2845" i="1"/>
  <c r="AV2826" i="1"/>
  <c r="AV2801" i="1"/>
  <c r="AV2751" i="1"/>
  <c r="AV2706" i="1"/>
  <c r="AV2662" i="1"/>
  <c r="AV2606" i="1"/>
  <c r="AW2600" i="1"/>
  <c r="AV2532" i="1"/>
  <c r="AV2461" i="1"/>
  <c r="AW2410" i="1"/>
  <c r="AU2222" i="1"/>
  <c r="AU2204" i="1"/>
  <c r="AW2191" i="1"/>
  <c r="AV2121" i="1"/>
  <c r="AU2102" i="1"/>
  <c r="AU2069" i="1"/>
  <c r="AW2011" i="1"/>
  <c r="AU1934" i="1"/>
  <c r="AU1889" i="1"/>
  <c r="AW1838" i="1"/>
  <c r="AV1666" i="1"/>
  <c r="AV1563" i="1"/>
  <c r="AV1517" i="1"/>
  <c r="AW1144" i="1"/>
  <c r="AW888" i="1"/>
  <c r="AU843" i="1"/>
  <c r="AV811" i="1"/>
  <c r="AU683" i="1"/>
  <c r="AU477" i="1"/>
  <c r="AW348" i="1"/>
  <c r="AU316" i="1"/>
  <c r="AU271" i="1"/>
  <c r="AU129" i="1"/>
  <c r="AU84" i="1"/>
  <c r="AV71" i="1"/>
  <c r="AV26" i="1"/>
  <c r="AU4112" i="1"/>
  <c r="AU4092" i="1"/>
  <c r="AW4027" i="1"/>
  <c r="AV4002" i="1"/>
  <c r="AV3944" i="1"/>
  <c r="AV3599" i="1"/>
  <c r="AV3554" i="1"/>
  <c r="AV3065" i="1"/>
  <c r="AV3045" i="1"/>
  <c r="AV3000" i="1"/>
  <c r="AV2739" i="1"/>
  <c r="AV2556" i="1"/>
  <c r="AW2525" i="1"/>
  <c r="AV2512" i="1"/>
  <c r="AV2506" i="1"/>
  <c r="AW2480" i="1"/>
  <c r="AV2416" i="1"/>
  <c r="AV2397" i="1"/>
  <c r="AV2391" i="1"/>
  <c r="AV2316" i="1"/>
  <c r="AV2266" i="1"/>
  <c r="AU2260" i="1"/>
  <c r="AV2241" i="1"/>
  <c r="AV2197" i="1"/>
  <c r="AU2140" i="1"/>
  <c r="AU2062" i="1"/>
  <c r="AV1831" i="1"/>
  <c r="AV1761" i="1"/>
  <c r="AV1736" i="1"/>
  <c r="AV1711" i="1"/>
  <c r="AV1621" i="1"/>
  <c r="AV1602" i="1"/>
  <c r="AV1265" i="1"/>
  <c r="AW1016" i="1"/>
  <c r="AW956" i="1"/>
  <c r="AU670" i="1"/>
  <c r="AU553" i="1"/>
  <c r="AW533" i="1"/>
  <c r="AU296" i="1"/>
  <c r="AW264" i="1"/>
  <c r="AU220" i="1"/>
  <c r="AV135" i="1"/>
  <c r="AW3866" i="1"/>
  <c r="AW3784" i="1"/>
  <c r="AV4281" i="1"/>
  <c r="AW3852" i="1"/>
  <c r="AU4454" i="1"/>
  <c r="AV4326" i="1"/>
  <c r="AV4224" i="1"/>
  <c r="AU4155" i="1"/>
  <c r="AV4142" i="1"/>
  <c r="AW3051" i="1"/>
  <c r="AV1470" i="1"/>
  <c r="AW4392" i="1"/>
  <c r="AU4242" i="1"/>
  <c r="AW4042" i="1"/>
  <c r="AW4036" i="1"/>
  <c r="AV4012" i="1"/>
  <c r="AV3800" i="1"/>
  <c r="AU3794" i="1"/>
  <c r="AV3353" i="1"/>
  <c r="AV2377" i="1"/>
  <c r="AU4428" i="1"/>
  <c r="AV4416" i="1"/>
  <c r="AV4356" i="1"/>
  <c r="AV4104" i="1"/>
  <c r="AV4091" i="1"/>
  <c r="AU4060" i="1"/>
  <c r="AV3976" i="1"/>
  <c r="AV3921" i="1"/>
  <c r="AW3891" i="1"/>
  <c r="AV3811" i="1"/>
  <c r="AV3805" i="1"/>
  <c r="AU3746" i="1"/>
  <c r="AV4241" i="1"/>
  <c r="AV4141" i="1"/>
  <c r="AU4097" i="1"/>
  <c r="AU4072" i="1"/>
  <c r="AV4433" i="1"/>
  <c r="AV4191" i="1"/>
  <c r="AV4059" i="1"/>
  <c r="AU3932" i="1"/>
  <c r="AU3926" i="1"/>
  <c r="AW3908" i="1"/>
  <c r="AV3902" i="1"/>
  <c r="AW3822" i="1"/>
  <c r="AU3787" i="1"/>
  <c r="AU3781" i="1"/>
  <c r="AV3775" i="1"/>
  <c r="AV4494" i="1"/>
  <c r="AU4090" i="1"/>
  <c r="AU4046" i="1"/>
  <c r="AU3975" i="1"/>
  <c r="AW3920" i="1"/>
  <c r="AV3338" i="1"/>
  <c r="AU3170" i="1"/>
  <c r="AW3170" i="1"/>
  <c r="AW2420" i="1"/>
  <c r="AU2232" i="1"/>
  <c r="AU4330" i="1"/>
  <c r="AV4184" i="1"/>
  <c r="AW3786" i="1"/>
  <c r="AW3768" i="1"/>
  <c r="AW3648" i="1"/>
  <c r="AW667" i="1"/>
  <c r="AU4367" i="1"/>
  <c r="AU4227" i="1"/>
  <c r="AV4171" i="1"/>
  <c r="AU4121" i="1"/>
  <c r="AV4102" i="1"/>
  <c r="AW4010" i="1"/>
  <c r="AV3780" i="1"/>
  <c r="AU3648" i="1"/>
  <c r="AV3648" i="1"/>
  <c r="AW3895" i="1"/>
  <c r="AV3750" i="1"/>
  <c r="AU4221" i="1"/>
  <c r="AU4202" i="1"/>
  <c r="AV4139" i="1"/>
  <c r="AV4095" i="1"/>
  <c r="AW4064" i="1"/>
  <c r="AW4045" i="1"/>
  <c r="AV3967" i="1"/>
  <c r="AV3889" i="1"/>
  <c r="AV3878" i="1"/>
  <c r="AV3768" i="1"/>
  <c r="AV3363" i="1"/>
  <c r="AV3343" i="1"/>
  <c r="AV2552" i="1"/>
  <c r="AV832" i="1"/>
  <c r="AU4347" i="1"/>
  <c r="AV4214" i="1"/>
  <c r="AU4195" i="1"/>
  <c r="AW3912" i="1"/>
  <c r="AU3900" i="1"/>
  <c r="AU3831" i="1"/>
  <c r="AU3797" i="1"/>
  <c r="AV3779" i="1"/>
  <c r="AV4063" i="1"/>
  <c r="AU3985" i="1"/>
  <c r="AU3814" i="1"/>
  <c r="AU4443" i="1"/>
  <c r="AU4340" i="1"/>
  <c r="AV4201" i="1"/>
  <c r="AU4002" i="1"/>
  <c r="AW3871" i="1"/>
  <c r="AU3842" i="1"/>
  <c r="AU4225" i="1"/>
  <c r="AV3996" i="1"/>
  <c r="AV3066" i="1"/>
  <c r="AV4418" i="1"/>
  <c r="AV4346" i="1"/>
  <c r="AV4316" i="1"/>
  <c r="AV4194" i="1"/>
  <c r="AU4181" i="1"/>
  <c r="AU4137" i="1"/>
  <c r="AV4131" i="1"/>
  <c r="AU3923" i="1"/>
  <c r="AU3784" i="1"/>
  <c r="AV3368" i="1"/>
  <c r="AV3348" i="1"/>
  <c r="AW1845" i="1"/>
  <c r="AU4162" i="1"/>
  <c r="AV4124" i="1"/>
  <c r="AU4074" i="1"/>
  <c r="AV4068" i="1"/>
  <c r="AU4026" i="1"/>
  <c r="AU4007" i="1"/>
  <c r="AV3934" i="1"/>
  <c r="AW3892" i="1"/>
  <c r="AV3876" i="1"/>
  <c r="AU3870" i="1"/>
  <c r="AV3859" i="1"/>
  <c r="AV2764" i="1"/>
  <c r="AU3952" i="1"/>
  <c r="AV4351" i="1"/>
  <c r="AV4206" i="1"/>
  <c r="AU4174" i="1"/>
  <c r="AV4086" i="1"/>
  <c r="AU4031" i="1"/>
  <c r="AV3971" i="1"/>
  <c r="AW3824" i="1"/>
  <c r="AU3735" i="1"/>
  <c r="AV3681" i="1"/>
  <c r="AU3675" i="1"/>
  <c r="AU3610" i="1"/>
  <c r="AV3604" i="1"/>
  <c r="AU3598" i="1"/>
  <c r="AV3406" i="1"/>
  <c r="AV3346" i="1"/>
  <c r="AW3152" i="1"/>
  <c r="AW3102" i="1"/>
  <c r="AU2975" i="1"/>
  <c r="AV2621" i="1"/>
  <c r="AV2311" i="1"/>
  <c r="AV2211" i="1"/>
  <c r="AU2065" i="1"/>
  <c r="AV1634" i="1"/>
  <c r="AU1615" i="1"/>
  <c r="AV1577" i="1"/>
  <c r="AW1521" i="1"/>
  <c r="AU1477" i="1"/>
  <c r="AV1408" i="1"/>
  <c r="AU1401" i="1"/>
  <c r="AU1375" i="1"/>
  <c r="AU1230" i="1"/>
  <c r="AW1134" i="1"/>
  <c r="AV1128" i="1"/>
  <c r="AW1020" i="1"/>
  <c r="AU970" i="1"/>
  <c r="AV889" i="1"/>
  <c r="AV865" i="1"/>
  <c r="AV784" i="1"/>
  <c r="AV741" i="1"/>
  <c r="AU3728" i="1"/>
  <c r="AU3585" i="1"/>
  <c r="AV3428" i="1"/>
  <c r="AU3411" i="1"/>
  <c r="AW3381" i="1"/>
  <c r="AV3316" i="1"/>
  <c r="AU3310" i="1"/>
  <c r="AW3112" i="1"/>
  <c r="AW3083" i="1"/>
  <c r="AV2723" i="1"/>
  <c r="AW2412" i="1"/>
  <c r="AV2406" i="1"/>
  <c r="AV2022" i="1"/>
  <c r="AV2004" i="1"/>
  <c r="AW1596" i="1"/>
  <c r="AW1446" i="1"/>
  <c r="AV1433" i="1"/>
  <c r="AW1176" i="1"/>
  <c r="AU986" i="1"/>
  <c r="AU918" i="1"/>
  <c r="AU735" i="1"/>
  <c r="AV379" i="1"/>
  <c r="AU379" i="1"/>
  <c r="AW3646" i="1"/>
  <c r="AV3519" i="1"/>
  <c r="AW3490" i="1"/>
  <c r="AV3473" i="1"/>
  <c r="AV3433" i="1"/>
  <c r="AU3292" i="1"/>
  <c r="AU3286" i="1"/>
  <c r="AV3128" i="1"/>
  <c r="AW3122" i="1"/>
  <c r="AV2814" i="1"/>
  <c r="AV2786" i="1"/>
  <c r="AW2575" i="1"/>
  <c r="AV2161" i="1"/>
  <c r="AW1980" i="1"/>
  <c r="AV1814" i="1"/>
  <c r="AV1796" i="1"/>
  <c r="AV1719" i="1"/>
  <c r="AV1712" i="1"/>
  <c r="AU1546" i="1"/>
  <c r="AV1540" i="1"/>
  <c r="AW1501" i="1"/>
  <c r="AU1439" i="1"/>
  <c r="AV1426" i="1"/>
  <c r="AU1407" i="1"/>
  <c r="AU1387" i="1"/>
  <c r="AV1348" i="1"/>
  <c r="AV1328" i="1"/>
  <c r="AV1281" i="1"/>
  <c r="AV1261" i="1"/>
  <c r="AU1248" i="1"/>
  <c r="AV1242" i="1"/>
  <c r="AU1140" i="1"/>
  <c r="AV1050" i="1"/>
  <c r="AU830" i="1"/>
  <c r="AW777" i="1"/>
  <c r="AU728" i="1"/>
  <c r="AU589" i="1"/>
  <c r="AV544" i="1"/>
  <c r="AV3704" i="1"/>
  <c r="AU3496" i="1"/>
  <c r="AU3478" i="1"/>
  <c r="AV3461" i="1"/>
  <c r="AW3405" i="1"/>
  <c r="AV3351" i="1"/>
  <c r="AU3112" i="1"/>
  <c r="AW3076" i="1"/>
  <c r="AW2757" i="1"/>
  <c r="AV2740" i="1"/>
  <c r="AV2591" i="1"/>
  <c r="AV2204" i="1"/>
  <c r="AW2077" i="1"/>
  <c r="AU2052" i="1"/>
  <c r="AW1962" i="1"/>
  <c r="AW1790" i="1"/>
  <c r="AV1677" i="1"/>
  <c r="AU1589" i="1"/>
  <c r="AU1571" i="1"/>
  <c r="AV1413" i="1"/>
  <c r="AV1334" i="1"/>
  <c r="AV722" i="1"/>
  <c r="AU583" i="1"/>
  <c r="AU570" i="1"/>
  <c r="AU550" i="1"/>
  <c r="AU3668" i="1"/>
  <c r="AV3603" i="1"/>
  <c r="AV3559" i="1"/>
  <c r="AW3530" i="1"/>
  <c r="AU3466" i="1"/>
  <c r="AV3438" i="1"/>
  <c r="AU3410" i="1"/>
  <c r="AU3321" i="1"/>
  <c r="AW3280" i="1"/>
  <c r="AV3192" i="1"/>
  <c r="AU3169" i="1"/>
  <c r="AU3088" i="1"/>
  <c r="AU3082" i="1"/>
  <c r="AU3076" i="1"/>
  <c r="AU2918" i="1"/>
  <c r="AU2780" i="1"/>
  <c r="AU2428" i="1"/>
  <c r="AV2347" i="1"/>
  <c r="AU2070" i="1"/>
  <c r="AV2045" i="1"/>
  <c r="AW1985" i="1"/>
  <c r="AU1645" i="1"/>
  <c r="AU1620" i="1"/>
  <c r="AV1507" i="1"/>
  <c r="AU1432" i="1"/>
  <c r="AU1419" i="1"/>
  <c r="AV1229" i="1"/>
  <c r="AV1217" i="1"/>
  <c r="AV1187" i="1"/>
  <c r="AV1181" i="1"/>
  <c r="AV812" i="1"/>
  <c r="AU690" i="1"/>
  <c r="AU640" i="1"/>
  <c r="AU416" i="1"/>
  <c r="AV416" i="1"/>
  <c r="AV3685" i="1"/>
  <c r="AU3518" i="1"/>
  <c r="AW3460" i="1"/>
  <c r="AU3250" i="1"/>
  <c r="AU3065" i="1"/>
  <c r="AU3052" i="1"/>
  <c r="AU2992" i="1"/>
  <c r="AW2607" i="1"/>
  <c r="AU2039" i="1"/>
  <c r="AU1406" i="1"/>
  <c r="AU1145" i="1"/>
  <c r="AU1007" i="1"/>
  <c r="AV3715" i="1"/>
  <c r="AV3709" i="1"/>
  <c r="AU3691" i="1"/>
  <c r="AV3679" i="1"/>
  <c r="AV3639" i="1"/>
  <c r="AW3626" i="1"/>
  <c r="AV3596" i="1"/>
  <c r="AV3443" i="1"/>
  <c r="AV3356" i="1"/>
  <c r="AV3105" i="1"/>
  <c r="AW2837" i="1"/>
  <c r="AV2813" i="1"/>
  <c r="AV2773" i="1"/>
  <c r="AV2209" i="1"/>
  <c r="AV2082" i="1"/>
  <c r="AV2051" i="1"/>
  <c r="AV1979" i="1"/>
  <c r="AW1967" i="1"/>
  <c r="AV1848" i="1"/>
  <c r="AV1724" i="1"/>
  <c r="AU1564" i="1"/>
  <c r="AW1519" i="1"/>
  <c r="AU1412" i="1"/>
  <c r="AU1399" i="1"/>
  <c r="AV1228" i="1"/>
  <c r="AV1151" i="1"/>
  <c r="AU990" i="1"/>
  <c r="AW911" i="1"/>
  <c r="AU893" i="1"/>
  <c r="AV834" i="1"/>
  <c r="AW782" i="1"/>
  <c r="AW757" i="1"/>
  <c r="AU588" i="1"/>
  <c r="AV339" i="1"/>
  <c r="AW5" i="1"/>
  <c r="AW3733" i="1"/>
  <c r="AW3500" i="1"/>
  <c r="AW3483" i="1"/>
  <c r="AW3132" i="1"/>
  <c r="AW3121" i="1"/>
  <c r="AV3111" i="1"/>
  <c r="AU3100" i="1"/>
  <c r="AU3093" i="1"/>
  <c r="AW3058" i="1"/>
  <c r="AV2796" i="1"/>
  <c r="AW2595" i="1"/>
  <c r="AV2196" i="1"/>
  <c r="AU2190" i="1"/>
  <c r="AU2032" i="1"/>
  <c r="AW1955" i="1"/>
  <c r="AW1885" i="1"/>
  <c r="AV1717" i="1"/>
  <c r="AV1506" i="1"/>
  <c r="AW1481" i="1"/>
  <c r="AW1431" i="1"/>
  <c r="AV1353" i="1"/>
  <c r="AV1333" i="1"/>
  <c r="AV1313" i="1"/>
  <c r="AW1084" i="1"/>
  <c r="AW1060" i="1"/>
  <c r="AW1054" i="1"/>
  <c r="AW1024" i="1"/>
  <c r="AV3745" i="1"/>
  <c r="AV3684" i="1"/>
  <c r="AU3667" i="1"/>
  <c r="AW3523" i="1"/>
  <c r="AW3415" i="1"/>
  <c r="AV2818" i="1"/>
  <c r="AV2601" i="1"/>
  <c r="AW2325" i="1"/>
  <c r="AV2226" i="1"/>
  <c r="AU2014" i="1"/>
  <c r="AV1759" i="1"/>
  <c r="AV1619" i="1"/>
  <c r="AV1538" i="1"/>
  <c r="AU1512" i="1"/>
  <c r="AU1499" i="1"/>
  <c r="AU1424" i="1"/>
  <c r="AV1418" i="1"/>
  <c r="AV1405" i="1"/>
  <c r="AV1392" i="1"/>
  <c r="AV1216" i="1"/>
  <c r="AU1198" i="1"/>
  <c r="AU951" i="1"/>
  <c r="AU875" i="1"/>
  <c r="AV788" i="1"/>
  <c r="AU587" i="1"/>
  <c r="AU555" i="1"/>
  <c r="AW3361" i="1"/>
  <c r="AV3149" i="1"/>
  <c r="AU3143" i="1"/>
  <c r="AW3137" i="1"/>
  <c r="AV2985" i="1"/>
  <c r="AV2202" i="1"/>
  <c r="AW2177" i="1"/>
  <c r="AV2147" i="1"/>
  <c r="AV2020" i="1"/>
  <c r="AW1960" i="1"/>
  <c r="AU1937" i="1"/>
  <c r="AV1557" i="1"/>
  <c r="AV1531" i="1"/>
  <c r="AV1156" i="1"/>
  <c r="AU1119" i="1"/>
  <c r="AU995" i="1"/>
  <c r="AU833" i="1"/>
  <c r="AV3720" i="1"/>
  <c r="AU3126" i="1"/>
  <c r="AU2997" i="1"/>
  <c r="AW2978" i="1"/>
  <c r="AV2362" i="1"/>
  <c r="AV2271" i="1"/>
  <c r="AV2062" i="1"/>
  <c r="AV2037" i="1"/>
  <c r="AU1884" i="1"/>
  <c r="AV1704" i="1"/>
  <c r="AU1544" i="1"/>
  <c r="AU1524" i="1"/>
  <c r="AV1443" i="1"/>
  <c r="AU1417" i="1"/>
  <c r="AV1385" i="1"/>
  <c r="AV1372" i="1"/>
  <c r="AV1352" i="1"/>
  <c r="AV1332" i="1"/>
  <c r="AU1325" i="1"/>
  <c r="AV1312" i="1"/>
  <c r="AU1305" i="1"/>
  <c r="AV1292" i="1"/>
  <c r="AU1285" i="1"/>
  <c r="AV1272" i="1"/>
  <c r="AU1265" i="1"/>
  <c r="AV1252" i="1"/>
  <c r="AV1077" i="1"/>
  <c r="AW1059" i="1"/>
  <c r="AV939" i="1"/>
  <c r="AU856" i="1"/>
  <c r="AU781" i="1"/>
  <c r="AU756" i="1"/>
  <c r="AV749" i="1"/>
  <c r="AU738" i="1"/>
  <c r="AW164" i="1"/>
  <c r="AU3738" i="1"/>
  <c r="AU3696" i="1"/>
  <c r="AU3643" i="1"/>
  <c r="AU3447" i="1"/>
  <c r="AV3408" i="1"/>
  <c r="AW3325" i="1"/>
  <c r="AV3120" i="1"/>
  <c r="AU3115" i="1"/>
  <c r="AW3027" i="1"/>
  <c r="AV2732" i="1"/>
  <c r="AW2685" i="1"/>
  <c r="AW2442" i="1"/>
  <c r="AV2437" i="1"/>
  <c r="AW2087" i="1"/>
  <c r="AW1853" i="1"/>
  <c r="AV1378" i="1"/>
  <c r="AU1233" i="1"/>
  <c r="AW1143" i="1"/>
  <c r="AU822" i="1"/>
  <c r="AV682" i="1"/>
  <c r="AV3557" i="1"/>
  <c r="AV3366" i="1"/>
  <c r="AU3148" i="1"/>
  <c r="AW3068" i="1"/>
  <c r="AW2878" i="1"/>
  <c r="AV2853" i="1"/>
  <c r="AW2617" i="1"/>
  <c r="AV2611" i="1"/>
  <c r="AV2492" i="1"/>
  <c r="AV2297" i="1"/>
  <c r="AU2164" i="1"/>
  <c r="AV2152" i="1"/>
  <c r="AU1954" i="1"/>
  <c r="AV1674" i="1"/>
  <c r="AV1649" i="1"/>
  <c r="AV1624" i="1"/>
  <c r="AU1605" i="1"/>
  <c r="AV1436" i="1"/>
  <c r="AU1397" i="1"/>
  <c r="AW1029" i="1"/>
  <c r="AW1011" i="1"/>
  <c r="AU961" i="1"/>
  <c r="AW921" i="1"/>
  <c r="AU816" i="1"/>
  <c r="AU810" i="1"/>
  <c r="AU793" i="1"/>
  <c r="AV787" i="1"/>
  <c r="AU663" i="1"/>
  <c r="AU638" i="1"/>
  <c r="AU625" i="1"/>
  <c r="AU605" i="1"/>
  <c r="AU131" i="1"/>
  <c r="AW131" i="1"/>
  <c r="AU3630" i="1"/>
  <c r="AU3430" i="1"/>
  <c r="AU3242" i="1"/>
  <c r="AW2213" i="1"/>
  <c r="AV2055" i="1"/>
  <c r="AV2030" i="1"/>
  <c r="AW1930" i="1"/>
  <c r="AU1817" i="1"/>
  <c r="AV1799" i="1"/>
  <c r="AU1429" i="1"/>
  <c r="AW1416" i="1"/>
  <c r="AU1384" i="1"/>
  <c r="AU1371" i="1"/>
  <c r="AW1209" i="1"/>
  <c r="AU1155" i="1"/>
  <c r="AW1149" i="1"/>
  <c r="AW1124" i="1"/>
  <c r="AU1105" i="1"/>
  <c r="AW1099" i="1"/>
  <c r="AU1082" i="1"/>
  <c r="AV1070" i="1"/>
  <c r="AV773" i="1"/>
  <c r="AW737" i="1"/>
  <c r="AU687" i="1"/>
  <c r="AU650" i="1"/>
  <c r="AW3743" i="1"/>
  <c r="AW3446" i="1"/>
  <c r="AV3336" i="1"/>
  <c r="AU3330" i="1"/>
  <c r="AU3271" i="1"/>
  <c r="AW2977" i="1"/>
  <c r="AV2731" i="1"/>
  <c r="AW2707" i="1"/>
  <c r="AW2610" i="1"/>
  <c r="AV2566" i="1"/>
  <c r="AV2551" i="1"/>
  <c r="AU2436" i="1"/>
  <c r="AW2350" i="1"/>
  <c r="AU2134" i="1"/>
  <c r="AV1781" i="1"/>
  <c r="AU1703" i="1"/>
  <c r="AU1617" i="1"/>
  <c r="AV1611" i="1"/>
  <c r="AU1377" i="1"/>
  <c r="AU1190" i="1"/>
  <c r="AW1093" i="1"/>
  <c r="AW1064" i="1"/>
  <c r="AV999" i="1"/>
  <c r="AU926" i="1"/>
  <c r="AW885" i="1"/>
  <c r="AV668" i="1"/>
  <c r="AU618" i="1"/>
  <c r="AU3617" i="1"/>
  <c r="AU3587" i="1"/>
  <c r="AW3498" i="1"/>
  <c r="AW3435" i="1"/>
  <c r="AV3413" i="1"/>
  <c r="AW3371" i="1"/>
  <c r="AV3306" i="1"/>
  <c r="AW3230" i="1"/>
  <c r="AU3067" i="1"/>
  <c r="AU3062" i="1"/>
  <c r="AU2933" i="1"/>
  <c r="AV2616" i="1"/>
  <c r="AV2587" i="1"/>
  <c r="AV2086" i="1"/>
  <c r="AV1555" i="1"/>
  <c r="AV1472" i="1"/>
  <c r="AU1454" i="1"/>
  <c r="AU1396" i="1"/>
  <c r="AU1383" i="1"/>
  <c r="AU1370" i="1"/>
  <c r="AU1010" i="1"/>
  <c r="AV914" i="1"/>
  <c r="AU832" i="1"/>
  <c r="AW792" i="1"/>
  <c r="AU786" i="1"/>
  <c r="AV779" i="1"/>
  <c r="AV754" i="1"/>
  <c r="AU630" i="1"/>
  <c r="AU604" i="1"/>
  <c r="AU3642" i="1"/>
  <c r="AU3451" i="1"/>
  <c r="AU2858" i="1"/>
  <c r="AV2759" i="1"/>
  <c r="AV2713" i="1"/>
  <c r="AU2092" i="1"/>
  <c r="AU2060" i="1"/>
  <c r="AW1935" i="1"/>
  <c r="AU1888" i="1"/>
  <c r="AW1798" i="1"/>
  <c r="AV1721" i="1"/>
  <c r="AV1629" i="1"/>
  <c r="AW1441" i="1"/>
  <c r="AV1250" i="1"/>
  <c r="AU943" i="1"/>
  <c r="AU585" i="1"/>
  <c r="AU3700" i="1"/>
  <c r="AU3670" i="1"/>
  <c r="AV3664" i="1"/>
  <c r="AU3635" i="1"/>
  <c r="AV3629" i="1"/>
  <c r="AV3526" i="1"/>
  <c r="AV3468" i="1"/>
  <c r="AU3400" i="1"/>
  <c r="AV3388" i="1"/>
  <c r="AV3341" i="1"/>
  <c r="AU3270" i="1"/>
  <c r="AU3264" i="1"/>
  <c r="AV3159" i="1"/>
  <c r="AW3118" i="1"/>
  <c r="AW3078" i="1"/>
  <c r="AU3055" i="1"/>
  <c r="AU2914" i="1"/>
  <c r="AW2555" i="1"/>
  <c r="AV2317" i="1"/>
  <c r="AW2097" i="1"/>
  <c r="AU2029" i="1"/>
  <c r="AU1917" i="1"/>
  <c r="AV1535" i="1"/>
  <c r="AV1460" i="1"/>
  <c r="AU1376" i="1"/>
  <c r="AU1183" i="1"/>
  <c r="AW1104" i="1"/>
  <c r="AW896" i="1"/>
  <c r="AW849" i="1"/>
  <c r="AU766" i="1"/>
  <c r="AU718" i="1"/>
  <c r="AU680" i="1"/>
  <c r="AV3586" i="1"/>
  <c r="AV3544" i="1"/>
  <c r="AV3503" i="1"/>
  <c r="AU3382" i="1"/>
  <c r="AV3376" i="1"/>
  <c r="AU3311" i="1"/>
  <c r="AV3135" i="1"/>
  <c r="AV3113" i="1"/>
  <c r="AU3061" i="1"/>
  <c r="AV2815" i="1"/>
  <c r="AV2770" i="1"/>
  <c r="AV2671" i="1"/>
  <c r="AW2440" i="1"/>
  <c r="AW2375" i="1"/>
  <c r="AV2322" i="1"/>
  <c r="AU2229" i="1"/>
  <c r="AU2199" i="1"/>
  <c r="AV2066" i="1"/>
  <c r="AV1515" i="1"/>
  <c r="AU1509" i="1"/>
  <c r="AU1471" i="1"/>
  <c r="AW1421" i="1"/>
  <c r="AW1207" i="1"/>
  <c r="AW1159" i="1"/>
  <c r="AV1015" i="1"/>
  <c r="AV925" i="1"/>
  <c r="AU705" i="1"/>
  <c r="AV148" i="1"/>
  <c r="AU3652" i="1"/>
  <c r="AW3616" i="1"/>
  <c r="AV3129" i="1"/>
  <c r="AU3036" i="1"/>
  <c r="AV2496" i="1"/>
  <c r="AU2396" i="1"/>
  <c r="AV2306" i="1"/>
  <c r="AW2156" i="1"/>
  <c r="AU2072" i="1"/>
  <c r="AW1887" i="1"/>
  <c r="AU1850" i="1"/>
  <c r="AU1302" i="1"/>
  <c r="AU1282" i="1"/>
  <c r="AU1262" i="1"/>
  <c r="AV1243" i="1"/>
  <c r="AU901" i="1"/>
  <c r="AV802" i="1"/>
  <c r="AW771" i="1"/>
  <c r="AV667" i="1"/>
  <c r="AU654" i="1"/>
  <c r="AU629" i="1"/>
  <c r="AV558" i="1"/>
  <c r="AV521" i="1"/>
  <c r="AU461" i="1"/>
  <c r="AU286" i="1"/>
  <c r="AU219" i="1"/>
  <c r="AU194" i="1"/>
  <c r="AV157" i="1"/>
  <c r="AU121" i="1"/>
  <c r="AW116" i="1"/>
  <c r="AW491" i="1"/>
  <c r="AU407" i="1"/>
  <c r="AV401" i="1"/>
  <c r="AU367" i="1"/>
  <c r="AU327" i="1"/>
  <c r="AW298" i="1"/>
  <c r="AU279" i="1"/>
  <c r="AU273" i="1"/>
  <c r="AV249" i="1"/>
  <c r="AU212" i="1"/>
  <c r="AV187" i="1"/>
  <c r="AU105" i="1"/>
  <c r="AV502" i="1"/>
  <c r="AU389" i="1"/>
  <c r="AU303" i="1"/>
  <c r="AU260" i="1"/>
  <c r="AU211" i="1"/>
  <c r="AV199" i="1"/>
  <c r="AV440" i="1"/>
  <c r="AV349" i="1"/>
  <c r="AV314" i="1"/>
  <c r="AU180" i="1"/>
  <c r="AU143" i="1"/>
  <c r="AV92" i="1"/>
  <c r="AW428" i="1"/>
  <c r="AV411" i="1"/>
  <c r="AW61" i="1"/>
  <c r="AU319" i="1"/>
  <c r="AU289" i="1"/>
  <c r="AU264" i="1"/>
  <c r="AU259" i="1"/>
  <c r="AW154" i="1"/>
  <c r="AV142" i="1"/>
  <c r="AU85" i="1"/>
  <c r="AV173" i="1"/>
  <c r="AV445" i="1"/>
  <c r="AV404" i="1"/>
  <c r="AW347" i="1"/>
  <c r="AU307" i="1"/>
  <c r="AV209" i="1"/>
  <c r="AU197" i="1"/>
  <c r="AV108" i="1"/>
  <c r="AW392" i="1"/>
  <c r="AU387" i="1"/>
  <c r="AW318" i="1"/>
  <c r="AU282" i="1"/>
  <c r="AU252" i="1"/>
  <c r="AW147" i="1"/>
  <c r="AV66" i="1"/>
  <c r="AU341" i="1"/>
  <c r="AU221" i="1"/>
  <c r="AW358" i="1"/>
  <c r="AV257" i="1"/>
  <c r="AU239" i="1"/>
  <c r="AU414" i="1"/>
  <c r="AW146" i="1"/>
  <c r="AW65" i="1"/>
  <c r="AV486" i="1"/>
  <c r="AU462" i="1"/>
  <c r="AV402" i="1"/>
  <c r="AU268" i="1"/>
  <c r="AU262" i="1"/>
  <c r="AU232" i="1"/>
  <c r="AU214" i="1"/>
  <c r="AU139" i="1"/>
  <c r="AW95" i="1"/>
  <c r="AW35" i="1"/>
  <c r="AV498" i="1"/>
  <c r="AU468" i="1"/>
  <c r="AV396" i="1"/>
  <c r="AU280" i="1"/>
  <c r="AV3947" i="1"/>
  <c r="AW3947" i="1"/>
  <c r="AV4334" i="1"/>
  <c r="AV4244" i="1"/>
  <c r="AU4032" i="1"/>
  <c r="AU3947" i="1"/>
  <c r="AU4424" i="1"/>
  <c r="AV4062" i="1"/>
  <c r="AV4032" i="1"/>
  <c r="AW4032" i="1"/>
  <c r="AV4026" i="1"/>
  <c r="AW4026" i="1"/>
  <c r="AU3972" i="1"/>
  <c r="AW3972" i="1"/>
  <c r="AW4055" i="1"/>
  <c r="AV4037" i="1"/>
  <c r="AW4031" i="1"/>
  <c r="AV4031" i="1"/>
  <c r="AU3971" i="1"/>
  <c r="AV4429" i="1"/>
  <c r="AV3946" i="1"/>
  <c r="AU3946" i="1"/>
  <c r="AW3946" i="1"/>
  <c r="AU3922" i="1"/>
  <c r="AV3813" i="1"/>
  <c r="AW3813" i="1"/>
  <c r="AV3957" i="1"/>
  <c r="AV3951" i="1"/>
  <c r="AW3951" i="1"/>
  <c r="AU3927" i="1"/>
  <c r="AV3927" i="1"/>
  <c r="AW3927" i="1"/>
  <c r="AV3846" i="1"/>
  <c r="AU3846" i="1"/>
  <c r="AV4066" i="1"/>
  <c r="AU3982" i="1"/>
  <c r="AV3956" i="1"/>
  <c r="AU3956" i="1"/>
  <c r="AU4017" i="1"/>
  <c r="AV4017" i="1"/>
  <c r="AW4017" i="1"/>
  <c r="AW3962" i="1"/>
  <c r="AU3962" i="1"/>
  <c r="AV3962" i="1"/>
  <c r="AU3862" i="1"/>
  <c r="AW3862" i="1"/>
  <c r="AV3851" i="1"/>
  <c r="AU3851" i="1"/>
  <c r="AW3851" i="1"/>
  <c r="AV4452" i="1"/>
  <c r="AV4361" i="1"/>
  <c r="AV3981" i="1"/>
  <c r="AU3981" i="1"/>
  <c r="AU4408" i="1"/>
  <c r="AV4408" i="1"/>
  <c r="AU4016" i="1"/>
  <c r="AU3937" i="1"/>
  <c r="AV3937" i="1"/>
  <c r="AW3937" i="1"/>
  <c r="AV3931" i="1"/>
  <c r="AW3931" i="1"/>
  <c r="AU4433" i="1"/>
  <c r="AW4433" i="1"/>
  <c r="AV4016" i="1"/>
  <c r="AW4016" i="1"/>
  <c r="AV3961" i="1"/>
  <c r="AW3961" i="1"/>
  <c r="AU4457" i="1"/>
  <c r="AW4457" i="1"/>
  <c r="AV3986" i="1"/>
  <c r="AW3986" i="1"/>
  <c r="AV4341" i="1"/>
  <c r="AV4239" i="1"/>
  <c r="AW4051" i="1"/>
  <c r="AW3997" i="1"/>
  <c r="AU3942" i="1"/>
  <c r="AV3942" i="1"/>
  <c r="AW3942" i="1"/>
  <c r="AV3936" i="1"/>
  <c r="AU3936" i="1"/>
  <c r="AW3936" i="1"/>
  <c r="AV4444" i="1"/>
  <c r="AW4444" i="1"/>
  <c r="AV4389" i="1"/>
  <c r="AU4021" i="1"/>
  <c r="AU3966" i="1"/>
  <c r="AU3941" i="1"/>
  <c r="AW4419" i="1"/>
  <c r="AU4414" i="1"/>
  <c r="AV4384" i="1"/>
  <c r="AU4370" i="1"/>
  <c r="AU4249" i="1"/>
  <c r="AV4181" i="1"/>
  <c r="AU3944" i="1"/>
  <c r="AV3901" i="1"/>
  <c r="AU3901" i="1"/>
  <c r="AW3901" i="1"/>
  <c r="AV3787" i="1"/>
  <c r="AU3693" i="1"/>
  <c r="AW3693" i="1"/>
  <c r="AU3663" i="1"/>
  <c r="AU3533" i="1"/>
  <c r="AU3165" i="1"/>
  <c r="AU4254" i="1"/>
  <c r="AU4134" i="1"/>
  <c r="AU4081" i="1"/>
  <c r="AU4027" i="1"/>
  <c r="AW3987" i="1"/>
  <c r="AU3881" i="1"/>
  <c r="AV3568" i="1"/>
  <c r="AW3568" i="1"/>
  <c r="AU3568" i="1"/>
  <c r="AV4489" i="1"/>
  <c r="AW4466" i="1"/>
  <c r="AV4461" i="1"/>
  <c r="AV4319" i="1"/>
  <c r="AU4259" i="1"/>
  <c r="AU4216" i="1"/>
  <c r="AU4210" i="1"/>
  <c r="AU4169" i="1"/>
  <c r="AU4122" i="1"/>
  <c r="AU4116" i="1"/>
  <c r="AU4110" i="1"/>
  <c r="AU4075" i="1"/>
  <c r="AU4070" i="1"/>
  <c r="AV4060" i="1"/>
  <c r="AU4050" i="1"/>
  <c r="AU4015" i="1"/>
  <c r="AW3970" i="1"/>
  <c r="AU3916" i="1"/>
  <c r="AW3916" i="1"/>
  <c r="AU3837" i="1"/>
  <c r="AW3837" i="1"/>
  <c r="AU3804" i="1"/>
  <c r="AV3804" i="1"/>
  <c r="AU3727" i="1"/>
  <c r="AV3674" i="1"/>
  <c r="AV3593" i="1"/>
  <c r="AV4495" i="1"/>
  <c r="AV4456" i="1"/>
  <c r="AU4512" i="1"/>
  <c r="AV4446" i="1"/>
  <c r="AU4018" i="1"/>
  <c r="AU3733" i="1"/>
  <c r="AU3657" i="1"/>
  <c r="AV3628" i="1"/>
  <c r="AW3628" i="1"/>
  <c r="AU3628" i="1"/>
  <c r="AW3445" i="1"/>
  <c r="AW3440" i="1"/>
  <c r="AV2637" i="1"/>
  <c r="AW2637" i="1"/>
  <c r="AV2327" i="1"/>
  <c r="AW2327" i="1"/>
  <c r="AU4418" i="1"/>
  <c r="AW4397" i="1"/>
  <c r="AU4392" i="1"/>
  <c r="AV4324" i="1"/>
  <c r="AV4221" i="1"/>
  <c r="AU4186" i="1"/>
  <c r="AV4174" i="1"/>
  <c r="AU4139" i="1"/>
  <c r="AV4121" i="1"/>
  <c r="AU4086" i="1"/>
  <c r="AV4074" i="1"/>
  <c r="AV3939" i="1"/>
  <c r="AU3920" i="1"/>
  <c r="AV3885" i="1"/>
  <c r="AU3885" i="1"/>
  <c r="AW3831" i="1"/>
  <c r="AU3792" i="1"/>
  <c r="AW3508" i="1"/>
  <c r="AV3423" i="1"/>
  <c r="AV4039" i="1"/>
  <c r="AW4022" i="1"/>
  <c r="AV3982" i="1"/>
  <c r="AW3842" i="1"/>
  <c r="AV3842" i="1"/>
  <c r="AV2746" i="1"/>
  <c r="AV2682" i="1"/>
  <c r="AW2682" i="1"/>
  <c r="AV2457" i="1"/>
  <c r="AW2457" i="1"/>
  <c r="AV4470" i="1"/>
  <c r="AV4465" i="1"/>
  <c r="AV4364" i="1"/>
  <c r="AV4344" i="1"/>
  <c r="AV4339" i="1"/>
  <c r="AW4059" i="1"/>
  <c r="AV4054" i="1"/>
  <c r="AU4010" i="1"/>
  <c r="AU3915" i="1"/>
  <c r="AV3894" i="1"/>
  <c r="AU3852" i="1"/>
  <c r="AV3852" i="1"/>
  <c r="AU3847" i="1"/>
  <c r="AW3661" i="1"/>
  <c r="AW3573" i="1"/>
  <c r="AV3549" i="1"/>
  <c r="AU3175" i="1"/>
  <c r="AV2781" i="1"/>
  <c r="AU4422" i="1"/>
  <c r="AW4387" i="1"/>
  <c r="AV4354" i="1"/>
  <c r="AU4231" i="1"/>
  <c r="AU4191" i="1"/>
  <c r="AU4185" i="1"/>
  <c r="AV4179" i="1"/>
  <c r="AV4132" i="1"/>
  <c r="AV4126" i="1"/>
  <c r="AU4091" i="1"/>
  <c r="AV4085" i="1"/>
  <c r="AV4079" i="1"/>
  <c r="AU3977" i="1"/>
  <c r="AU3964" i="1"/>
  <c r="AV3836" i="1"/>
  <c r="AU3836" i="1"/>
  <c r="AU3791" i="1"/>
  <c r="AV3791" i="1"/>
  <c r="AU3633" i="1"/>
  <c r="AU3573" i="1"/>
  <c r="AV3573" i="1"/>
  <c r="AW4021" i="1"/>
  <c r="AW3922" i="1"/>
  <c r="AV3841" i="1"/>
  <c r="AW3841" i="1"/>
  <c r="AV3773" i="1"/>
  <c r="AU3773" i="1"/>
  <c r="AW3773" i="1"/>
  <c r="AV3713" i="1"/>
  <c r="AW3713" i="1"/>
  <c r="AU3713" i="1"/>
  <c r="AV3548" i="1"/>
  <c r="AW3548" i="1"/>
  <c r="AU2687" i="1"/>
  <c r="AV2687" i="1"/>
  <c r="AW2687" i="1"/>
  <c r="AV2472" i="1"/>
  <c r="AW2472" i="1"/>
  <c r="AW4377" i="1"/>
  <c r="AU4317" i="1"/>
  <c r="AU4241" i="1"/>
  <c r="AU4214" i="1"/>
  <c r="AU4161" i="1"/>
  <c r="AU4114" i="1"/>
  <c r="AV4058" i="1"/>
  <c r="AU4030" i="1"/>
  <c r="AV4021" i="1"/>
  <c r="AW3926" i="1"/>
  <c r="AV3922" i="1"/>
  <c r="AV3919" i="1"/>
  <c r="AV3914" i="1"/>
  <c r="AU3857" i="1"/>
  <c r="AV3857" i="1"/>
  <c r="AU3841" i="1"/>
  <c r="AV3738" i="1"/>
  <c r="AW3738" i="1"/>
  <c r="AU3678" i="1"/>
  <c r="AU3548" i="1"/>
  <c r="AU3133" i="1"/>
  <c r="AV3133" i="1"/>
  <c r="AW3133" i="1"/>
  <c r="AV4431" i="1"/>
  <c r="AV4454" i="1"/>
  <c r="AV4363" i="1"/>
  <c r="AU4102" i="1"/>
  <c r="AW4012" i="1"/>
  <c r="AV3959" i="1"/>
  <c r="AV3867" i="1"/>
  <c r="AW3867" i="1"/>
  <c r="AU3818" i="1"/>
  <c r="AU3501" i="1"/>
  <c r="AW3501" i="1"/>
  <c r="AU3192" i="1"/>
  <c r="AV2352" i="1"/>
  <c r="AW2352" i="1"/>
  <c r="AV4504" i="1"/>
  <c r="AV4434" i="1"/>
  <c r="AV4421" i="1"/>
  <c r="AV4372" i="1"/>
  <c r="AU4251" i="1"/>
  <c r="AU4235" i="1"/>
  <c r="AU4184" i="1"/>
  <c r="AU4172" i="1"/>
  <c r="AU4131" i="1"/>
  <c r="AU4125" i="1"/>
  <c r="AU4084" i="1"/>
  <c r="AW4062" i="1"/>
  <c r="AV3972" i="1"/>
  <c r="AV3892" i="1"/>
  <c r="AV3862" i="1"/>
  <c r="AW3846" i="1"/>
  <c r="AU3813" i="1"/>
  <c r="AW3778" i="1"/>
  <c r="AU3749" i="1"/>
  <c r="AU3608" i="1"/>
  <c r="AV3518" i="1"/>
  <c r="AV4480" i="1"/>
  <c r="AU4444" i="1"/>
  <c r="AU4439" i="1"/>
  <c r="AV4381" i="1"/>
  <c r="AU4240" i="1"/>
  <c r="AU4207" i="1"/>
  <c r="AU4160" i="1"/>
  <c r="AV4107" i="1"/>
  <c r="AU4047" i="1"/>
  <c r="AV4029" i="1"/>
  <c r="AV3989" i="1"/>
  <c r="AU3954" i="1"/>
  <c r="AU3840" i="1"/>
  <c r="AU3834" i="1"/>
  <c r="AU3772" i="1"/>
  <c r="AW3718" i="1"/>
  <c r="AU3701" i="1"/>
  <c r="AU3638" i="1"/>
  <c r="AU4342" i="1"/>
  <c r="AU3872" i="1"/>
  <c r="AW3872" i="1"/>
  <c r="AU3856" i="1"/>
  <c r="AW3856" i="1"/>
  <c r="AU3718" i="1"/>
  <c r="AV3718" i="1"/>
  <c r="AV3638" i="1"/>
  <c r="AW3638" i="1"/>
  <c r="AU3558" i="1"/>
  <c r="AV3558" i="1"/>
  <c r="AU3173" i="1"/>
  <c r="AW3173" i="1"/>
  <c r="AV4509" i="1"/>
  <c r="AU4357" i="1"/>
  <c r="AU4142" i="1"/>
  <c r="AU4095" i="1"/>
  <c r="AV4072" i="1"/>
  <c r="AU4042" i="1"/>
  <c r="AU4037" i="1"/>
  <c r="AW3971" i="1"/>
  <c r="AV3887" i="1"/>
  <c r="AV3877" i="1"/>
  <c r="AW3877" i="1"/>
  <c r="AV3866" i="1"/>
  <c r="AU3866" i="1"/>
  <c r="AV3856" i="1"/>
  <c r="AV3748" i="1"/>
  <c r="AW3748" i="1"/>
  <c r="AU3583" i="1"/>
  <c r="AU4362" i="1"/>
  <c r="AV4463" i="1"/>
  <c r="AW4443" i="1"/>
  <c r="AU4311" i="1"/>
  <c r="AU4306" i="1"/>
  <c r="AU4301" i="1"/>
  <c r="AU4296" i="1"/>
  <c r="AU4291" i="1"/>
  <c r="AU4281" i="1"/>
  <c r="AU4276" i="1"/>
  <c r="AU4224" i="1"/>
  <c r="AU4171" i="1"/>
  <c r="AU4124" i="1"/>
  <c r="AU4077" i="1"/>
  <c r="AV3949" i="1"/>
  <c r="AW3917" i="1"/>
  <c r="AU3897" i="1"/>
  <c r="AW3897" i="1"/>
  <c r="AU3877" i="1"/>
  <c r="AU3871" i="1"/>
  <c r="AW3845" i="1"/>
  <c r="AV3753" i="1"/>
  <c r="AU3753" i="1"/>
  <c r="AU3748" i="1"/>
  <c r="AU3742" i="1"/>
  <c r="AW3723" i="1"/>
  <c r="AV3172" i="1"/>
  <c r="AU3120" i="1"/>
  <c r="AW4367" i="1"/>
  <c r="AV4479" i="1"/>
  <c r="AV4473" i="1"/>
  <c r="AW4429" i="1"/>
  <c r="AU4399" i="1"/>
  <c r="AV4394" i="1"/>
  <c r="AV4371" i="1"/>
  <c r="AU4260" i="1"/>
  <c r="AU4229" i="1"/>
  <c r="AU4206" i="1"/>
  <c r="AU4200" i="1"/>
  <c r="AU4159" i="1"/>
  <c r="AV4147" i="1"/>
  <c r="AU4106" i="1"/>
  <c r="AV4100" i="1"/>
  <c r="AU4020" i="1"/>
  <c r="AW3921" i="1"/>
  <c r="AV3917" i="1"/>
  <c r="AU3912" i="1"/>
  <c r="AU3907" i="1"/>
  <c r="AU3891" i="1"/>
  <c r="AV3871" i="1"/>
  <c r="AW3861" i="1"/>
  <c r="AU3676" i="1"/>
  <c r="AW3653" i="1"/>
  <c r="AU3653" i="1"/>
  <c r="AV3653" i="1"/>
  <c r="AU3618" i="1"/>
  <c r="AV3552" i="1"/>
  <c r="AV4376" i="1"/>
  <c r="AU4320" i="1"/>
  <c r="AV4249" i="1"/>
  <c r="AU4234" i="1"/>
  <c r="AV3987" i="1"/>
  <c r="AW3932" i="1"/>
  <c r="AU3925" i="1"/>
  <c r="AU3902" i="1"/>
  <c r="AV3891" i="1"/>
  <c r="AW3886" i="1"/>
  <c r="AU3687" i="1"/>
  <c r="AU3588" i="1"/>
  <c r="AU3582" i="1"/>
  <c r="AW3563" i="1"/>
  <c r="AU3563" i="1"/>
  <c r="AV3563" i="1"/>
  <c r="AV3540" i="1"/>
  <c r="AW3540" i="1"/>
  <c r="AU3166" i="1"/>
  <c r="AU4409" i="1"/>
  <c r="AV4366" i="1"/>
  <c r="AU4341" i="1"/>
  <c r="AV4254" i="1"/>
  <c r="AU4239" i="1"/>
  <c r="AU4176" i="1"/>
  <c r="AU4129" i="1"/>
  <c r="AU4076" i="1"/>
  <c r="AU4071" i="1"/>
  <c r="AU4066" i="1"/>
  <c r="AV4007" i="1"/>
  <c r="AU3987" i="1"/>
  <c r="AV3952" i="1"/>
  <c r="AW3896" i="1"/>
  <c r="AV3588" i="1"/>
  <c r="AW3588" i="1"/>
  <c r="AV2702" i="1"/>
  <c r="AW2702" i="1"/>
  <c r="AV4490" i="1"/>
  <c r="AU4404" i="1"/>
  <c r="AV4484" i="1"/>
  <c r="AW4462" i="1"/>
  <c r="AU4452" i="1"/>
  <c r="AU4335" i="1"/>
  <c r="AU4325" i="1"/>
  <c r="AV4259" i="1"/>
  <c r="AU4244" i="1"/>
  <c r="AU4211" i="1"/>
  <c r="AU4205" i="1"/>
  <c r="AU4164" i="1"/>
  <c r="AU4152" i="1"/>
  <c r="AU4117" i="1"/>
  <c r="AU4111" i="1"/>
  <c r="AV4105" i="1"/>
  <c r="AV4061" i="1"/>
  <c r="AW4002" i="1"/>
  <c r="AV3979" i="1"/>
  <c r="AW3906" i="1"/>
  <c r="AU3896" i="1"/>
  <c r="AW3881" i="1"/>
  <c r="AU3876" i="1"/>
  <c r="AU3832" i="1"/>
  <c r="AW3832" i="1"/>
  <c r="AU3741" i="1"/>
  <c r="AU3722" i="1"/>
  <c r="AV3693" i="1"/>
  <c r="AW3623" i="1"/>
  <c r="AU3623" i="1"/>
  <c r="AV3623" i="1"/>
  <c r="AV3160" i="1"/>
  <c r="AU3160" i="1"/>
  <c r="AW3902" i="1"/>
  <c r="AV3899" i="1"/>
  <c r="AU3895" i="1"/>
  <c r="AU3879" i="1"/>
  <c r="AU3859" i="1"/>
  <c r="AV3839" i="1"/>
  <c r="AV3765" i="1"/>
  <c r="AW3749" i="1"/>
  <c r="AW3618" i="1"/>
  <c r="AU3592" i="1"/>
  <c r="AV3550" i="1"/>
  <c r="AV3546" i="1"/>
  <c r="AU3541" i="1"/>
  <c r="AV3514" i="1"/>
  <c r="AV3491" i="1"/>
  <c r="AW3480" i="1"/>
  <c r="AU3476" i="1"/>
  <c r="AU3401" i="1"/>
  <c r="AU3396" i="1"/>
  <c r="AU3375" i="1"/>
  <c r="AW3350" i="1"/>
  <c r="AW3345" i="1"/>
  <c r="AW3340" i="1"/>
  <c r="AW3335" i="1"/>
  <c r="AU3276" i="1"/>
  <c r="AW3265" i="1"/>
  <c r="AU3187" i="1"/>
  <c r="AV3115" i="1"/>
  <c r="AU3111" i="1"/>
  <c r="AW3038" i="1"/>
  <c r="AU2924" i="1"/>
  <c r="AW2585" i="1"/>
  <c r="AV2477" i="1"/>
  <c r="AU3783" i="1"/>
  <c r="AU3528" i="1"/>
  <c r="AV2462" i="1"/>
  <c r="AW2462" i="1"/>
  <c r="AV2452" i="1"/>
  <c r="AW2452" i="1"/>
  <c r="AV1604" i="1"/>
  <c r="AV3838" i="1"/>
  <c r="AV3700" i="1"/>
  <c r="AV3696" i="1"/>
  <c r="AW3641" i="1"/>
  <c r="AU3637" i="1"/>
  <c r="AV3591" i="1"/>
  <c r="AV3532" i="1"/>
  <c r="AV3499" i="1"/>
  <c r="AW3485" i="1"/>
  <c r="AU3471" i="1"/>
  <c r="AU3461" i="1"/>
  <c r="AV3456" i="1"/>
  <c r="AW3451" i="1"/>
  <c r="AV3421" i="1"/>
  <c r="AV3416" i="1"/>
  <c r="AW3406" i="1"/>
  <c r="AU3390" i="1"/>
  <c r="AW3385" i="1"/>
  <c r="AW3270" i="1"/>
  <c r="AW3147" i="1"/>
  <c r="AU3015" i="1"/>
  <c r="AU3009" i="1"/>
  <c r="AW2843" i="1"/>
  <c r="AV2803" i="1"/>
  <c r="AV2676" i="1"/>
  <c r="AV2617" i="1"/>
  <c r="AV2482" i="1"/>
  <c r="AW2482" i="1"/>
  <c r="AV2467" i="1"/>
  <c r="AW2467" i="1"/>
  <c r="AV2436" i="1"/>
  <c r="AW2415" i="1"/>
  <c r="AW2405" i="1"/>
  <c r="AU2400" i="1"/>
  <c r="AW2400" i="1"/>
  <c r="AW1875" i="1"/>
  <c r="AW1857" i="1"/>
  <c r="AV1573" i="1"/>
  <c r="AW3495" i="1"/>
  <c r="AW3475" i="1"/>
  <c r="AU3442" i="1"/>
  <c r="AW3395" i="1"/>
  <c r="AW3275" i="1"/>
  <c r="AU3128" i="1"/>
  <c r="AV2792" i="1"/>
  <c r="AW2430" i="1"/>
  <c r="AU2425" i="1"/>
  <c r="AW2425" i="1"/>
  <c r="AU2389" i="1"/>
  <c r="AV2342" i="1"/>
  <c r="AU3890" i="1"/>
  <c r="AV3854" i="1"/>
  <c r="AU3717" i="1"/>
  <c r="AU3682" i="1"/>
  <c r="AW3668" i="1"/>
  <c r="AU3640" i="1"/>
  <c r="AW3608" i="1"/>
  <c r="AU3590" i="1"/>
  <c r="AU3577" i="1"/>
  <c r="AV3572" i="1"/>
  <c r="AW3535" i="1"/>
  <c r="AV3498" i="1"/>
  <c r="AV3484" i="1"/>
  <c r="AV3446" i="1"/>
  <c r="AW3400" i="1"/>
  <c r="AU3307" i="1"/>
  <c r="AU3291" i="1"/>
  <c r="AW3286" i="1"/>
  <c r="AV3170" i="1"/>
  <c r="AU3137" i="1"/>
  <c r="AW3100" i="1"/>
  <c r="AV3100" i="1"/>
  <c r="AW3061" i="1"/>
  <c r="AV3061" i="1"/>
  <c r="AU3020" i="1"/>
  <c r="AW2996" i="1"/>
  <c r="AV2965" i="1"/>
  <c r="AU2848" i="1"/>
  <c r="AU2802" i="1"/>
  <c r="AV2752" i="1"/>
  <c r="AW2752" i="1"/>
  <c r="AW2737" i="1"/>
  <c r="AU2476" i="1"/>
  <c r="AU1957" i="1"/>
  <c r="AW1957" i="1"/>
  <c r="AU2549" i="1"/>
  <c r="AV2071" i="1"/>
  <c r="AW2071" i="1"/>
  <c r="AV3874" i="1"/>
  <c r="AU3798" i="1"/>
  <c r="AV3790" i="1"/>
  <c r="AU3777" i="1"/>
  <c r="AU3763" i="1"/>
  <c r="AU3740" i="1"/>
  <c r="AU3627" i="1"/>
  <c r="AU3567" i="1"/>
  <c r="AV3494" i="1"/>
  <c r="AV3478" i="1"/>
  <c r="AW3465" i="1"/>
  <c r="AU3420" i="1"/>
  <c r="AV3296" i="1"/>
  <c r="AU3025" i="1"/>
  <c r="AW2742" i="1"/>
  <c r="AV2742" i="1"/>
  <c r="AV2675" i="1"/>
  <c r="AW2675" i="1"/>
  <c r="AU2414" i="1"/>
  <c r="AU3889" i="1"/>
  <c r="AW3870" i="1"/>
  <c r="AU3803" i="1"/>
  <c r="AV3785" i="1"/>
  <c r="AV3772" i="1"/>
  <c r="AV3735" i="1"/>
  <c r="AV3730" i="1"/>
  <c r="AV3721" i="1"/>
  <c r="AU3712" i="1"/>
  <c r="AV3690" i="1"/>
  <c r="AW3681" i="1"/>
  <c r="AW3643" i="1"/>
  <c r="AW3631" i="1"/>
  <c r="AW3603" i="1"/>
  <c r="AV3553" i="1"/>
  <c r="AU3450" i="1"/>
  <c r="AU3437" i="1"/>
  <c r="AW3410" i="1"/>
  <c r="AU3301" i="1"/>
  <c r="AW3235" i="1"/>
  <c r="AV3155" i="1"/>
  <c r="AW3141" i="1"/>
  <c r="AU3122" i="1"/>
  <c r="AW3113" i="1"/>
  <c r="AU3060" i="1"/>
  <c r="AV3060" i="1"/>
  <c r="AU3030" i="1"/>
  <c r="AW2903" i="1"/>
  <c r="AW2557" i="1"/>
  <c r="AW2492" i="1"/>
  <c r="AV2160" i="1"/>
  <c r="AU2160" i="1"/>
  <c r="AU2131" i="1"/>
  <c r="AW2131" i="1"/>
  <c r="AW2107" i="1"/>
  <c r="AV2107" i="1"/>
  <c r="AV3849" i="1"/>
  <c r="AU3829" i="1"/>
  <c r="AU3626" i="1"/>
  <c r="AV3562" i="1"/>
  <c r="AV3493" i="1"/>
  <c r="AW3488" i="1"/>
  <c r="AU3322" i="1"/>
  <c r="AU3295" i="1"/>
  <c r="AW3150" i="1"/>
  <c r="AU3113" i="1"/>
  <c r="AU3087" i="1"/>
  <c r="AV2970" i="1"/>
  <c r="AV2757" i="1"/>
  <c r="AV2642" i="1"/>
  <c r="AU3707" i="1"/>
  <c r="AU3445" i="1"/>
  <c r="AU3415" i="1"/>
  <c r="AW3165" i="1"/>
  <c r="AW2465" i="1"/>
  <c r="AU2439" i="1"/>
  <c r="AU2382" i="1"/>
  <c r="AV2382" i="1"/>
  <c r="AW2382" i="1"/>
  <c r="AU2215" i="1"/>
  <c r="AV2215" i="1"/>
  <c r="AV3912" i="1"/>
  <c r="AV3869" i="1"/>
  <c r="AU3824" i="1"/>
  <c r="AV3815" i="1"/>
  <c r="AV3784" i="1"/>
  <c r="AU3720" i="1"/>
  <c r="AV3663" i="1"/>
  <c r="AV3598" i="1"/>
  <c r="AW3593" i="1"/>
  <c r="AW3521" i="1"/>
  <c r="AU3357" i="1"/>
  <c r="AU3332" i="1"/>
  <c r="AV3311" i="1"/>
  <c r="AU3245" i="1"/>
  <c r="AW3155" i="1"/>
  <c r="AW3131" i="1"/>
  <c r="AU2859" i="1"/>
  <c r="AV2562" i="1"/>
  <c r="AW2562" i="1"/>
  <c r="AV2527" i="1"/>
  <c r="AU2403" i="1"/>
  <c r="AW2184" i="1"/>
  <c r="AV2184" i="1"/>
  <c r="AU2171" i="1"/>
  <c r="AV2171" i="1"/>
  <c r="AW2171" i="1"/>
  <c r="AU3865" i="1"/>
  <c r="AW3792" i="1"/>
  <c r="AW3767" i="1"/>
  <c r="AU3724" i="1"/>
  <c r="AU3715" i="1"/>
  <c r="AU3655" i="1"/>
  <c r="AU3625" i="1"/>
  <c r="AU3561" i="1"/>
  <c r="AW3533" i="1"/>
  <c r="AW3525" i="1"/>
  <c r="AV3516" i="1"/>
  <c r="AU3511" i="1"/>
  <c r="AV3453" i="1"/>
  <c r="AU3436" i="1"/>
  <c r="AU3432" i="1"/>
  <c r="AU3367" i="1"/>
  <c r="AV3321" i="1"/>
  <c r="AU3305" i="1"/>
  <c r="AU3256" i="1"/>
  <c r="AU3135" i="1"/>
  <c r="AU3108" i="1"/>
  <c r="AV3092" i="1"/>
  <c r="AU3000" i="1"/>
  <c r="AU2994" i="1"/>
  <c r="AW2817" i="1"/>
  <c r="AV2696" i="1"/>
  <c r="AV2657" i="1"/>
  <c r="AW2657" i="1"/>
  <c r="AV2567" i="1"/>
  <c r="AU2542" i="1"/>
  <c r="AV2542" i="1"/>
  <c r="AW2542" i="1"/>
  <c r="AU2537" i="1"/>
  <c r="AW2537" i="1"/>
  <c r="AU2517" i="1"/>
  <c r="AW2517" i="1"/>
  <c r="AU2496" i="1"/>
  <c r="AW2397" i="1"/>
  <c r="AV3676" i="1"/>
  <c r="AV2265" i="1"/>
  <c r="AW2265" i="1"/>
  <c r="AV3904" i="1"/>
  <c r="AW3847" i="1"/>
  <c r="AV3844" i="1"/>
  <c r="AU3828" i="1"/>
  <c r="AV3818" i="1"/>
  <c r="AV3814" i="1"/>
  <c r="AV3733" i="1"/>
  <c r="AV3728" i="1"/>
  <c r="AV3688" i="1"/>
  <c r="AV3680" i="1"/>
  <c r="AW3658" i="1"/>
  <c r="AW3651" i="1"/>
  <c r="AW3583" i="1"/>
  <c r="AW3538" i="1"/>
  <c r="AU3482" i="1"/>
  <c r="AU3440" i="1"/>
  <c r="AW3356" i="1"/>
  <c r="AU3326" i="1"/>
  <c r="AW3310" i="1"/>
  <c r="AU3261" i="1"/>
  <c r="AW3250" i="1"/>
  <c r="AV3144" i="1"/>
  <c r="AU3080" i="1"/>
  <c r="AV3080" i="1"/>
  <c r="AV2864" i="1"/>
  <c r="AU2772" i="1"/>
  <c r="AU2577" i="1"/>
  <c r="AW2577" i="1"/>
  <c r="AW2422" i="1"/>
  <c r="AW2417" i="1"/>
  <c r="AU2407" i="1"/>
  <c r="AV2407" i="1"/>
  <c r="AW2407" i="1"/>
  <c r="AV2402" i="1"/>
  <c r="AW2402" i="1"/>
  <c r="AU2265" i="1"/>
  <c r="AW3907" i="1"/>
  <c r="AW3887" i="1"/>
  <c r="AW3876" i="1"/>
  <c r="AV3847" i="1"/>
  <c r="AW3742" i="1"/>
  <c r="AW3633" i="1"/>
  <c r="AV3583" i="1"/>
  <c r="AV3524" i="1"/>
  <c r="AU3520" i="1"/>
  <c r="AU3477" i="1"/>
  <c r="AU3431" i="1"/>
  <c r="AU3331" i="1"/>
  <c r="AU3315" i="1"/>
  <c r="AV3205" i="1"/>
  <c r="AV3154" i="1"/>
  <c r="AW3107" i="1"/>
  <c r="AU3103" i="1"/>
  <c r="AV3097" i="1"/>
  <c r="AW3086" i="1"/>
  <c r="AU3005" i="1"/>
  <c r="AW2993" i="1"/>
  <c r="AW2968" i="1"/>
  <c r="AU2805" i="1"/>
  <c r="AV2767" i="1"/>
  <c r="AV2701" i="1"/>
  <c r="AU2695" i="1"/>
  <c r="AU2521" i="1"/>
  <c r="AV2396" i="1"/>
  <c r="AV2302" i="1"/>
  <c r="AW2302" i="1"/>
  <c r="AV3907" i="1"/>
  <c r="AV3843" i="1"/>
  <c r="AU3766" i="1"/>
  <c r="AU3650" i="1"/>
  <c r="AV3633" i="1"/>
  <c r="AW3578" i="1"/>
  <c r="AV3547" i="1"/>
  <c r="AU3397" i="1"/>
  <c r="AU3371" i="1"/>
  <c r="AW3366" i="1"/>
  <c r="AU3361" i="1"/>
  <c r="AU3356" i="1"/>
  <c r="AU3336" i="1"/>
  <c r="AW3125" i="1"/>
  <c r="AU3116" i="1"/>
  <c r="AU3045" i="1"/>
  <c r="AV2955" i="1"/>
  <c r="AV2839" i="1"/>
  <c r="AV2777" i="1"/>
  <c r="AW2777" i="1"/>
  <c r="AU2755" i="1"/>
  <c r="AV2755" i="1"/>
  <c r="AU2597" i="1"/>
  <c r="AV2597" i="1"/>
  <c r="AW2597" i="1"/>
  <c r="AU2432" i="1"/>
  <c r="AV2432" i="1"/>
  <c r="AW2432" i="1"/>
  <c r="AV2427" i="1"/>
  <c r="AW2427" i="1"/>
  <c r="AV3903" i="1"/>
  <c r="AV3860" i="1"/>
  <c r="AV3606" i="1"/>
  <c r="AV3578" i="1"/>
  <c r="AU3472" i="1"/>
  <c r="AU3381" i="1"/>
  <c r="AW3376" i="1"/>
  <c r="AU3325" i="1"/>
  <c r="AW3320" i="1"/>
  <c r="AU3277" i="1"/>
  <c r="AU3249" i="1"/>
  <c r="AU3227" i="1"/>
  <c r="AU3199" i="1"/>
  <c r="AU3172" i="1"/>
  <c r="AV3153" i="1"/>
  <c r="AV3148" i="1"/>
  <c r="AW3143" i="1"/>
  <c r="AV3134" i="1"/>
  <c r="AU2943" i="1"/>
  <c r="AW2943" i="1"/>
  <c r="AV2833" i="1"/>
  <c r="AW2667" i="1"/>
  <c r="AV3783" i="1"/>
  <c r="AU3760" i="1"/>
  <c r="AV3701" i="1"/>
  <c r="AW3528" i="1"/>
  <c r="AU3452" i="1"/>
  <c r="AU3435" i="1"/>
  <c r="AW3430" i="1"/>
  <c r="AW3111" i="1"/>
  <c r="AV3090" i="1"/>
  <c r="AU3085" i="1"/>
  <c r="AV3085" i="1"/>
  <c r="AW2980" i="1"/>
  <c r="AV2980" i="1"/>
  <c r="AV3770" i="1"/>
  <c r="AV3742" i="1"/>
  <c r="AV3705" i="1"/>
  <c r="AU3597" i="1"/>
  <c r="AV3537" i="1"/>
  <c r="AU3523" i="1"/>
  <c r="AV3509" i="1"/>
  <c r="AV3504" i="1"/>
  <c r="AU3500" i="1"/>
  <c r="AV3486" i="1"/>
  <c r="AU3467" i="1"/>
  <c r="AU3462" i="1"/>
  <c r="AU3457" i="1"/>
  <c r="AU3426" i="1"/>
  <c r="AU3417" i="1"/>
  <c r="AW3396" i="1"/>
  <c r="AU3386" i="1"/>
  <c r="AU3370" i="1"/>
  <c r="AU3365" i="1"/>
  <c r="AW3330" i="1"/>
  <c r="AU3282" i="1"/>
  <c r="AU3102" i="1"/>
  <c r="AU2980" i="1"/>
  <c r="AW2973" i="1"/>
  <c r="AV2798" i="1"/>
  <c r="AV2782" i="1"/>
  <c r="AV2754" i="1"/>
  <c r="AW2727" i="1"/>
  <c r="AW2677" i="1"/>
  <c r="AV2677" i="1"/>
  <c r="AW2612" i="1"/>
  <c r="AW2545" i="1"/>
  <c r="AV2447" i="1"/>
  <c r="AW2447" i="1"/>
  <c r="AU2421" i="1"/>
  <c r="AW2390" i="1"/>
  <c r="AV2312" i="1"/>
  <c r="AV2125" i="1"/>
  <c r="AV2101" i="1"/>
  <c r="AW2101" i="1"/>
  <c r="AU1827" i="1"/>
  <c r="AV1827" i="1"/>
  <c r="AV1821" i="1"/>
  <c r="AW3073" i="1"/>
  <c r="AW3037" i="1"/>
  <c r="AU3027" i="1"/>
  <c r="AW2988" i="1"/>
  <c r="AW2858" i="1"/>
  <c r="AU2807" i="1"/>
  <c r="AV2793" i="1"/>
  <c r="AU2750" i="1"/>
  <c r="AV2726" i="1"/>
  <c r="AW2710" i="1"/>
  <c r="AV2698" i="1"/>
  <c r="AV2678" i="1"/>
  <c r="AW2592" i="1"/>
  <c r="AW2572" i="1"/>
  <c r="AU2561" i="1"/>
  <c r="AU2557" i="1"/>
  <c r="AV2541" i="1"/>
  <c r="AW2532" i="1"/>
  <c r="AW2512" i="1"/>
  <c r="AU2509" i="1"/>
  <c r="AU2487" i="1"/>
  <c r="AU2472" i="1"/>
  <c r="AU2461" i="1"/>
  <c r="AU2446" i="1"/>
  <c r="AV2367" i="1"/>
  <c r="AW2285" i="1"/>
  <c r="AW2280" i="1"/>
  <c r="AV2275" i="1"/>
  <c r="AW2275" i="1"/>
  <c r="AV2270" i="1"/>
  <c r="AW2270" i="1"/>
  <c r="AU2165" i="1"/>
  <c r="AU1862" i="1"/>
  <c r="AW1862" i="1"/>
  <c r="AV1856" i="1"/>
  <c r="AU3047" i="1"/>
  <c r="AU3017" i="1"/>
  <c r="AW2998" i="1"/>
  <c r="AU2913" i="1"/>
  <c r="AU2874" i="1"/>
  <c r="AU2863" i="1"/>
  <c r="AV2837" i="1"/>
  <c r="AV2776" i="1"/>
  <c r="AU2702" i="1"/>
  <c r="AU2682" i="1"/>
  <c r="AW2620" i="1"/>
  <c r="AU2479" i="1"/>
  <c r="AU2457" i="1"/>
  <c r="AU2453" i="1"/>
  <c r="AU2410" i="1"/>
  <c r="AU2385" i="1"/>
  <c r="AV2372" i="1"/>
  <c r="AU2130" i="1"/>
  <c r="AV2106" i="1"/>
  <c r="AW2106" i="1"/>
  <c r="AV1767" i="1"/>
  <c r="AV1609" i="1"/>
  <c r="AV1590" i="1"/>
  <c r="AU2504" i="1"/>
  <c r="AU2491" i="1"/>
  <c r="AU2435" i="1"/>
  <c r="AU2424" i="1"/>
  <c r="AU2417" i="1"/>
  <c r="AU2399" i="1"/>
  <c r="AU2392" i="1"/>
  <c r="AU2290" i="1"/>
  <c r="AW2290" i="1"/>
  <c r="AW2189" i="1"/>
  <c r="AU2189" i="1"/>
  <c r="AW2170" i="1"/>
  <c r="AU2170" i="1"/>
  <c r="AU1867" i="1"/>
  <c r="AV1867" i="1"/>
  <c r="AW1867" i="1"/>
  <c r="AU3072" i="1"/>
  <c r="AW3012" i="1"/>
  <c r="AW2982" i="1"/>
  <c r="AU2868" i="1"/>
  <c r="AV2851" i="1"/>
  <c r="AU2815" i="1"/>
  <c r="AV2784" i="1"/>
  <c r="AV2763" i="1"/>
  <c r="AV2741" i="1"/>
  <c r="AU2616" i="1"/>
  <c r="AW2495" i="1"/>
  <c r="AU2475" i="1"/>
  <c r="AU2464" i="1"/>
  <c r="AU2449" i="1"/>
  <c r="AU2442" i="1"/>
  <c r="AU2431" i="1"/>
  <c r="AU2406" i="1"/>
  <c r="AU2388" i="1"/>
  <c r="AU2381" i="1"/>
  <c r="AU2176" i="1"/>
  <c r="AW2176" i="1"/>
  <c r="AV2094" i="1"/>
  <c r="AU2094" i="1"/>
  <c r="AW2987" i="1"/>
  <c r="AU2832" i="1"/>
  <c r="AV2771" i="1"/>
  <c r="AW2767" i="1"/>
  <c r="AU2604" i="1"/>
  <c r="AU2592" i="1"/>
  <c r="AU2572" i="1"/>
  <c r="AU2536" i="1"/>
  <c r="AU2532" i="1"/>
  <c r="AU2516" i="1"/>
  <c r="AU2512" i="1"/>
  <c r="AW2201" i="1"/>
  <c r="AV2201" i="1"/>
  <c r="AV2176" i="1"/>
  <c r="AW2111" i="1"/>
  <c r="AU1855" i="1"/>
  <c r="AV1766" i="1"/>
  <c r="AW1725" i="1"/>
  <c r="AW2992" i="1"/>
  <c r="AU2934" i="1"/>
  <c r="AU2827" i="1"/>
  <c r="AV2806" i="1"/>
  <c r="AV2749" i="1"/>
  <c r="AU2556" i="1"/>
  <c r="AU2552" i="1"/>
  <c r="AU2486" i="1"/>
  <c r="AU2471" i="1"/>
  <c r="AU2460" i="1"/>
  <c r="AU2420" i="1"/>
  <c r="AU2395" i="1"/>
  <c r="AU2335" i="1"/>
  <c r="AW2335" i="1"/>
  <c r="AU2310" i="1"/>
  <c r="AW2310" i="1"/>
  <c r="AU2295" i="1"/>
  <c r="AW2295" i="1"/>
  <c r="AU2146" i="1"/>
  <c r="AV2146" i="1"/>
  <c r="AW2146" i="1"/>
  <c r="AW2081" i="1"/>
  <c r="AW2056" i="1"/>
  <c r="AV1639" i="1"/>
  <c r="AV1614" i="1"/>
  <c r="AW3071" i="1"/>
  <c r="AU3066" i="1"/>
  <c r="AV3051" i="1"/>
  <c r="AU2810" i="1"/>
  <c r="AU2775" i="1"/>
  <c r="AW2732" i="1"/>
  <c r="AV2685" i="1"/>
  <c r="AV2681" i="1"/>
  <c r="AV2665" i="1"/>
  <c r="AW2627" i="1"/>
  <c r="AW2567" i="1"/>
  <c r="AW2547" i="1"/>
  <c r="AU2499" i="1"/>
  <c r="AU2482" i="1"/>
  <c r="AU2478" i="1"/>
  <c r="AU2456" i="1"/>
  <c r="AU2445" i="1"/>
  <c r="AU2427" i="1"/>
  <c r="AU2409" i="1"/>
  <c r="AU2402" i="1"/>
  <c r="AU2384" i="1"/>
  <c r="AU2380" i="1"/>
  <c r="AW2380" i="1"/>
  <c r="AU2345" i="1"/>
  <c r="AW2345" i="1"/>
  <c r="AW2340" i="1"/>
  <c r="AU2330" i="1"/>
  <c r="AW2330" i="1"/>
  <c r="AU2320" i="1"/>
  <c r="AW2320" i="1"/>
  <c r="AW2315" i="1"/>
  <c r="AU2305" i="1"/>
  <c r="AW2305" i="1"/>
  <c r="AW2300" i="1"/>
  <c r="AU2212" i="1"/>
  <c r="AV2140" i="1"/>
  <c r="AW1995" i="1"/>
  <c r="AU1914" i="1"/>
  <c r="AV1741" i="1"/>
  <c r="AV3035" i="1"/>
  <c r="AU2928" i="1"/>
  <c r="AU2792" i="1"/>
  <c r="AW2770" i="1"/>
  <c r="AU2762" i="1"/>
  <c r="AU2717" i="1"/>
  <c r="AU2611" i="1"/>
  <c r="AU2599" i="1"/>
  <c r="AU2467" i="1"/>
  <c r="AW2437" i="1"/>
  <c r="AU2434" i="1"/>
  <c r="AU2416" i="1"/>
  <c r="AU2398" i="1"/>
  <c r="AU2391" i="1"/>
  <c r="AV2206" i="1"/>
  <c r="AU2181" i="1"/>
  <c r="AV2181" i="1"/>
  <c r="AW2181" i="1"/>
  <c r="AV2151" i="1"/>
  <c r="AW2151" i="1"/>
  <c r="AU2049" i="1"/>
  <c r="AU1977" i="1"/>
  <c r="AW1977" i="1"/>
  <c r="AW1965" i="1"/>
  <c r="AV1789" i="1"/>
  <c r="AW1765" i="1"/>
  <c r="AU2949" i="1"/>
  <c r="AU2740" i="1"/>
  <c r="AU2579" i="1"/>
  <c r="AU2519" i="1"/>
  <c r="AU2494" i="1"/>
  <c r="AU2474" i="1"/>
  <c r="AU2452" i="1"/>
  <c r="AU2441" i="1"/>
  <c r="AU2370" i="1"/>
  <c r="AW2370" i="1"/>
  <c r="AU2360" i="1"/>
  <c r="AW2360" i="1"/>
  <c r="AU2355" i="1"/>
  <c r="AW2355" i="1"/>
  <c r="AW2187" i="1"/>
  <c r="AU2187" i="1"/>
  <c r="AV2187" i="1"/>
  <c r="AW2061" i="1"/>
  <c r="AV2012" i="1"/>
  <c r="AU1812" i="1"/>
  <c r="AV1812" i="1"/>
  <c r="AV1699" i="1"/>
  <c r="AV3025" i="1"/>
  <c r="AV3015" i="1"/>
  <c r="AU2883" i="1"/>
  <c r="AV2831" i="1"/>
  <c r="AV2766" i="1"/>
  <c r="AV2688" i="1"/>
  <c r="AU2591" i="1"/>
  <c r="AU2587" i="1"/>
  <c r="AU2531" i="1"/>
  <c r="AU2527" i="1"/>
  <c r="AU2511" i="1"/>
  <c r="AW2477" i="1"/>
  <c r="AU2430" i="1"/>
  <c r="AU2405" i="1"/>
  <c r="AW2174" i="1"/>
  <c r="AU2174" i="1"/>
  <c r="AU2145" i="1"/>
  <c r="AV2104" i="1"/>
  <c r="AU2104" i="1"/>
  <c r="AW2042" i="1"/>
  <c r="AV2042" i="1"/>
  <c r="AW1842" i="1"/>
  <c r="AV1842" i="1"/>
  <c r="AV1600" i="1"/>
  <c r="AU1600" i="1"/>
  <c r="AW2975" i="1"/>
  <c r="AV2787" i="1"/>
  <c r="AU2732" i="1"/>
  <c r="AU2712" i="1"/>
  <c r="AU2607" i="1"/>
  <c r="AU2567" i="1"/>
  <c r="AU2551" i="1"/>
  <c r="AU2547" i="1"/>
  <c r="AU2502" i="1"/>
  <c r="AU2459" i="1"/>
  <c r="AU2419" i="1"/>
  <c r="AU2412" i="1"/>
  <c r="AU2394" i="1"/>
  <c r="AU2387" i="1"/>
  <c r="AV2240" i="1"/>
  <c r="AW2240" i="1"/>
  <c r="AU2139" i="1"/>
  <c r="AV1853" i="1"/>
  <c r="AV1782" i="1"/>
  <c r="AV2849" i="1"/>
  <c r="AU2835" i="1"/>
  <c r="AV2805" i="1"/>
  <c r="AU2770" i="1"/>
  <c r="AU2481" i="1"/>
  <c r="AU2444" i="1"/>
  <c r="AU2437" i="1"/>
  <c r="AU2426" i="1"/>
  <c r="AU2408" i="1"/>
  <c r="AU2401" i="1"/>
  <c r="AU2383" i="1"/>
  <c r="AW2127" i="1"/>
  <c r="AV2127" i="1"/>
  <c r="AW3025" i="1"/>
  <c r="AW3015" i="1"/>
  <c r="AW2985" i="1"/>
  <c r="AW2888" i="1"/>
  <c r="AV2821" i="1"/>
  <c r="AV2817" i="1"/>
  <c r="AW2800" i="1"/>
  <c r="AW2720" i="1"/>
  <c r="AU2506" i="1"/>
  <c r="AU2466" i="1"/>
  <c r="AU2250" i="1"/>
  <c r="AU2245" i="1"/>
  <c r="AW2121" i="1"/>
  <c r="AW1970" i="1"/>
  <c r="AV1829" i="1"/>
  <c r="AV1823" i="1"/>
  <c r="AW3010" i="1"/>
  <c r="AW2990" i="1"/>
  <c r="AU2893" i="1"/>
  <c r="AU2782" i="1"/>
  <c r="AU2574" i="1"/>
  <c r="AU2534" i="1"/>
  <c r="AU2493" i="1"/>
  <c r="AU2489" i="1"/>
  <c r="AU2477" i="1"/>
  <c r="AU2415" i="1"/>
  <c r="AU2390" i="1"/>
  <c r="AV2250" i="1"/>
  <c r="AW2250" i="1"/>
  <c r="AV2245" i="1"/>
  <c r="AW2245" i="1"/>
  <c r="AW2179" i="1"/>
  <c r="AU2179" i="1"/>
  <c r="AV2091" i="1"/>
  <c r="AW2091" i="1"/>
  <c r="AW2017" i="1"/>
  <c r="AV2017" i="1"/>
  <c r="AW1947" i="1"/>
  <c r="AV1787" i="1"/>
  <c r="AW3065" i="1"/>
  <c r="AU3034" i="1"/>
  <c r="AW3000" i="1"/>
  <c r="AV2804" i="1"/>
  <c r="AV2703" i="1"/>
  <c r="AU2554" i="1"/>
  <c r="AU2526" i="1"/>
  <c r="AW2497" i="1"/>
  <c r="AU2440" i="1"/>
  <c r="AU2429" i="1"/>
  <c r="AU2422" i="1"/>
  <c r="AU2404" i="1"/>
  <c r="AU2397" i="1"/>
  <c r="AW2255" i="1"/>
  <c r="AV3088" i="1"/>
  <c r="AU3019" i="1"/>
  <c r="AW2963" i="1"/>
  <c r="AU2898" i="1"/>
  <c r="AW2825" i="1"/>
  <c r="AV2812" i="1"/>
  <c r="AV2799" i="1"/>
  <c r="AV2769" i="1"/>
  <c r="AU2707" i="1"/>
  <c r="AV2691" i="1"/>
  <c r="AU2566" i="1"/>
  <c r="AU2562" i="1"/>
  <c r="AU2546" i="1"/>
  <c r="AU2501" i="1"/>
  <c r="AU2484" i="1"/>
  <c r="AU2469" i="1"/>
  <c r="AU2462" i="1"/>
  <c r="AU2447" i="1"/>
  <c r="AU2411" i="1"/>
  <c r="AU2393" i="1"/>
  <c r="AU2386" i="1"/>
  <c r="AW2260" i="1"/>
  <c r="AV2191" i="1"/>
  <c r="AU2114" i="1"/>
  <c r="AU2090" i="1"/>
  <c r="AW2010" i="1"/>
  <c r="AW1992" i="1"/>
  <c r="AW1905" i="1"/>
  <c r="AV1792" i="1"/>
  <c r="AW2367" i="1"/>
  <c r="AU2364" i="1"/>
  <c r="AU2357" i="1"/>
  <c r="AW2342" i="1"/>
  <c r="AU2339" i="1"/>
  <c r="AU2332" i="1"/>
  <c r="AW2317" i="1"/>
  <c r="AU2314" i="1"/>
  <c r="AU2307" i="1"/>
  <c r="AU2284" i="1"/>
  <c r="AU2259" i="1"/>
  <c r="AV2222" i="1"/>
  <c r="AU2217" i="1"/>
  <c r="AV2089" i="1"/>
  <c r="AW2027" i="1"/>
  <c r="AU2022" i="1"/>
  <c r="AU1984" i="1"/>
  <c r="AU1952" i="1"/>
  <c r="AU1837" i="1"/>
  <c r="AU1810" i="1"/>
  <c r="AU1751" i="1"/>
  <c r="AU1694" i="1"/>
  <c r="AU1689" i="1"/>
  <c r="AU1160" i="1"/>
  <c r="AW1160" i="1"/>
  <c r="AW1154" i="1"/>
  <c r="AU960" i="1"/>
  <c r="AV960" i="1"/>
  <c r="AU2378" i="1"/>
  <c r="AU2371" i="1"/>
  <c r="AU2353" i="1"/>
  <c r="AU2346" i="1"/>
  <c r="AU2328" i="1"/>
  <c r="AU2321" i="1"/>
  <c r="AU2303" i="1"/>
  <c r="AU2296" i="1"/>
  <c r="AU2288" i="1"/>
  <c r="AU2271" i="1"/>
  <c r="AU2263" i="1"/>
  <c r="AU2246" i="1"/>
  <c r="AU2238" i="1"/>
  <c r="AW2185" i="1"/>
  <c r="AV2175" i="1"/>
  <c r="AU2166" i="1"/>
  <c r="AW2147" i="1"/>
  <c r="AU1928" i="1"/>
  <c r="AU1918" i="1"/>
  <c r="AW1832" i="1"/>
  <c r="AU1806" i="1"/>
  <c r="AU1773" i="1"/>
  <c r="AU1708" i="1"/>
  <c r="AU1599" i="1"/>
  <c r="AV1588" i="1"/>
  <c r="AV1582" i="1"/>
  <c r="AV1238" i="1"/>
  <c r="AW1238" i="1"/>
  <c r="AW1075" i="1"/>
  <c r="AW1040" i="1"/>
  <c r="AU1040" i="1"/>
  <c r="AV1040" i="1"/>
  <c r="AW960" i="1"/>
  <c r="AU890" i="1"/>
  <c r="AW2117" i="1"/>
  <c r="AW2021" i="1"/>
  <c r="AU2002" i="1"/>
  <c r="AU1979" i="1"/>
  <c r="AU1947" i="1"/>
  <c r="AW1942" i="1"/>
  <c r="AW1937" i="1"/>
  <c r="AV1841" i="1"/>
  <c r="AU1796" i="1"/>
  <c r="AV1727" i="1"/>
  <c r="AU1684" i="1"/>
  <c r="AU1679" i="1"/>
  <c r="AV1572" i="1"/>
  <c r="AU1075" i="1"/>
  <c r="AV1075" i="1"/>
  <c r="AU965" i="1"/>
  <c r="AU925" i="1"/>
  <c r="AW925" i="1"/>
  <c r="AU2374" i="1"/>
  <c r="AU2367" i="1"/>
  <c r="AU2349" i="1"/>
  <c r="AU2342" i="1"/>
  <c r="AU2324" i="1"/>
  <c r="AU2317" i="1"/>
  <c r="AU2299" i="1"/>
  <c r="AU2279" i="1"/>
  <c r="AU2254" i="1"/>
  <c r="AW2232" i="1"/>
  <c r="AW2194" i="1"/>
  <c r="AU2127" i="1"/>
  <c r="AU2107" i="1"/>
  <c r="AV2102" i="1"/>
  <c r="AV2092" i="1"/>
  <c r="AV2072" i="1"/>
  <c r="AU2042" i="1"/>
  <c r="AU1997" i="1"/>
  <c r="AU1974" i="1"/>
  <c r="AW1922" i="1"/>
  <c r="AW1917" i="1"/>
  <c r="AU1898" i="1"/>
  <c r="AU1805" i="1"/>
  <c r="AW1750" i="1"/>
  <c r="AU1693" i="1"/>
  <c r="AU1674" i="1"/>
  <c r="AU1669" i="1"/>
  <c r="AU1664" i="1"/>
  <c r="AU1659" i="1"/>
  <c r="AU1654" i="1"/>
  <c r="AU1649" i="1"/>
  <c r="AU1644" i="1"/>
  <c r="AU1639" i="1"/>
  <c r="AU1634" i="1"/>
  <c r="AU1629" i="1"/>
  <c r="AU1624" i="1"/>
  <c r="AU1619" i="1"/>
  <c r="AU1614" i="1"/>
  <c r="AU1609" i="1"/>
  <c r="AU1604" i="1"/>
  <c r="AU1576" i="1"/>
  <c r="AV1553" i="1"/>
  <c r="AW1224" i="1"/>
  <c r="AU1080" i="1"/>
  <c r="AV1045" i="1"/>
  <c r="AU895" i="1"/>
  <c r="AU2363" i="1"/>
  <c r="AU2356" i="1"/>
  <c r="AU2338" i="1"/>
  <c r="AU2331" i="1"/>
  <c r="AU2313" i="1"/>
  <c r="AU2306" i="1"/>
  <c r="AU2291" i="1"/>
  <c r="AU2283" i="1"/>
  <c r="AU2266" i="1"/>
  <c r="AU2258" i="1"/>
  <c r="AU2241" i="1"/>
  <c r="AV2212" i="1"/>
  <c r="AW2203" i="1"/>
  <c r="AU2137" i="1"/>
  <c r="AU2122" i="1"/>
  <c r="AW2102" i="1"/>
  <c r="AU2097" i="1"/>
  <c r="AU1927" i="1"/>
  <c r="AW1755" i="1"/>
  <c r="AV1722" i="1"/>
  <c r="AU1598" i="1"/>
  <c r="AV1592" i="1"/>
  <c r="AV1581" i="1"/>
  <c r="AU1170" i="1"/>
  <c r="AW1170" i="1"/>
  <c r="AU975" i="1"/>
  <c r="AW975" i="1"/>
  <c r="AV2126" i="1"/>
  <c r="AU2111" i="1"/>
  <c r="AV2087" i="1"/>
  <c r="AV2077" i="1"/>
  <c r="AV2057" i="1"/>
  <c r="AW2041" i="1"/>
  <c r="AU1992" i="1"/>
  <c r="AU1969" i="1"/>
  <c r="AU1863" i="1"/>
  <c r="AW1827" i="1"/>
  <c r="AU1726" i="1"/>
  <c r="AV1702" i="1"/>
  <c r="AW1571" i="1"/>
  <c r="AU1020" i="1"/>
  <c r="AV1020" i="1"/>
  <c r="AV975" i="1"/>
  <c r="AU930" i="1"/>
  <c r="AV930" i="1"/>
  <c r="AW930" i="1"/>
  <c r="AW877" i="1"/>
  <c r="AU1964" i="1"/>
  <c r="AU1907" i="1"/>
  <c r="AU1873" i="1"/>
  <c r="AW1822" i="1"/>
  <c r="AU1790" i="1"/>
  <c r="AV1597" i="1"/>
  <c r="AW1164" i="1"/>
  <c r="AW1115" i="1"/>
  <c r="AW1085" i="1"/>
  <c r="AU1085" i="1"/>
  <c r="AV1085" i="1"/>
  <c r="AU900" i="1"/>
  <c r="AW900" i="1"/>
  <c r="AU859" i="1"/>
  <c r="AV859" i="1"/>
  <c r="AW859" i="1"/>
  <c r="AU2377" i="1"/>
  <c r="AW2362" i="1"/>
  <c r="AU2359" i="1"/>
  <c r="AU2352" i="1"/>
  <c r="AU2334" i="1"/>
  <c r="AU2327" i="1"/>
  <c r="AU2309" i="1"/>
  <c r="AU2302" i="1"/>
  <c r="AU2274" i="1"/>
  <c r="AU2249" i="1"/>
  <c r="AU2231" i="1"/>
  <c r="AU2106" i="1"/>
  <c r="AU2087" i="1"/>
  <c r="AU2082" i="1"/>
  <c r="AU2077" i="1"/>
  <c r="AU2057" i="1"/>
  <c r="AU2030" i="1"/>
  <c r="AU1987" i="1"/>
  <c r="AV1744" i="1"/>
  <c r="AU1721" i="1"/>
  <c r="AU1711" i="1"/>
  <c r="AW1586" i="1"/>
  <c r="AV1580" i="1"/>
  <c r="AV1575" i="1"/>
  <c r="AU1115" i="1"/>
  <c r="AV1115" i="1"/>
  <c r="AV1025" i="1"/>
  <c r="AU980" i="1"/>
  <c r="AV980" i="1"/>
  <c r="AW980" i="1"/>
  <c r="AU935" i="1"/>
  <c r="AV935" i="1"/>
  <c r="AV900" i="1"/>
  <c r="AU2373" i="1"/>
  <c r="AU2348" i="1"/>
  <c r="AU2341" i="1"/>
  <c r="AU2323" i="1"/>
  <c r="AU2316" i="1"/>
  <c r="AU2298" i="1"/>
  <c r="AU2286" i="1"/>
  <c r="AU2278" i="1"/>
  <c r="AU2261" i="1"/>
  <c r="AU2253" i="1"/>
  <c r="AU2225" i="1"/>
  <c r="AW2202" i="1"/>
  <c r="AW2197" i="1"/>
  <c r="AU2121" i="1"/>
  <c r="AV2110" i="1"/>
  <c r="AU1959" i="1"/>
  <c r="AV1954" i="1"/>
  <c r="AU1892" i="1"/>
  <c r="AU1887" i="1"/>
  <c r="AV1844" i="1"/>
  <c r="AW1817" i="1"/>
  <c r="AU1781" i="1"/>
  <c r="AV1754" i="1"/>
  <c r="AV1175" i="1"/>
  <c r="AU1025" i="1"/>
  <c r="AW1025" i="1"/>
  <c r="AU985" i="1"/>
  <c r="AV985" i="1"/>
  <c r="AW935" i="1"/>
  <c r="AU2219" i="1"/>
  <c r="AW2192" i="1"/>
  <c r="AU2091" i="1"/>
  <c r="AU2071" i="1"/>
  <c r="AU2051" i="1"/>
  <c r="AW2035" i="1"/>
  <c r="AV1826" i="1"/>
  <c r="AU1785" i="1"/>
  <c r="AW1730" i="1"/>
  <c r="AV1682" i="1"/>
  <c r="AU1591" i="1"/>
  <c r="AV1558" i="1"/>
  <c r="AV1199" i="1"/>
  <c r="AW985" i="1"/>
  <c r="AU905" i="1"/>
  <c r="AV905" i="1"/>
  <c r="AW905" i="1"/>
  <c r="AU846" i="1"/>
  <c r="AV846" i="1"/>
  <c r="AV800" i="1"/>
  <c r="AU2369" i="1"/>
  <c r="AU2362" i="1"/>
  <c r="AW2347" i="1"/>
  <c r="AU2344" i="1"/>
  <c r="AW2322" i="1"/>
  <c r="AU2319" i="1"/>
  <c r="AU2312" i="1"/>
  <c r="AW2297" i="1"/>
  <c r="AU2294" i="1"/>
  <c r="AU2269" i="1"/>
  <c r="AU2244" i="1"/>
  <c r="AU2235" i="1"/>
  <c r="AW2196" i="1"/>
  <c r="AW2182" i="1"/>
  <c r="AU2159" i="1"/>
  <c r="AW2130" i="1"/>
  <c r="AU2081" i="1"/>
  <c r="AU2056" i="1"/>
  <c r="AU2040" i="1"/>
  <c r="AU1981" i="1"/>
  <c r="AV1843" i="1"/>
  <c r="AV1834" i="1"/>
  <c r="AW1812" i="1"/>
  <c r="AU1771" i="1"/>
  <c r="AU1748" i="1"/>
  <c r="AU1743" i="1"/>
  <c r="AV1672" i="1"/>
  <c r="AV1667" i="1"/>
  <c r="AV1662" i="1"/>
  <c r="AV1657" i="1"/>
  <c r="AV1652" i="1"/>
  <c r="AV1647" i="1"/>
  <c r="AV1642" i="1"/>
  <c r="AV1637" i="1"/>
  <c r="AV1632" i="1"/>
  <c r="AV1627" i="1"/>
  <c r="AV1622" i="1"/>
  <c r="AV1617" i="1"/>
  <c r="AV1607" i="1"/>
  <c r="AV1585" i="1"/>
  <c r="AU775" i="1"/>
  <c r="AU2376" i="1"/>
  <c r="AU2358" i="1"/>
  <c r="AU2351" i="1"/>
  <c r="AU2333" i="1"/>
  <c r="AU2326" i="1"/>
  <c r="AU2308" i="1"/>
  <c r="AU2301" i="1"/>
  <c r="AU2281" i="1"/>
  <c r="AU2273" i="1"/>
  <c r="AU2256" i="1"/>
  <c r="AU2248" i="1"/>
  <c r="AU2105" i="1"/>
  <c r="AU2100" i="1"/>
  <c r="AV2070" i="1"/>
  <c r="AV2065" i="1"/>
  <c r="AU2004" i="1"/>
  <c r="AU1958" i="1"/>
  <c r="AU1949" i="1"/>
  <c r="AU1857" i="1"/>
  <c r="AV1838" i="1"/>
  <c r="AU1825" i="1"/>
  <c r="AW1775" i="1"/>
  <c r="AU1753" i="1"/>
  <c r="AV1550" i="1"/>
  <c r="AW1204" i="1"/>
  <c r="AU1204" i="1"/>
  <c r="AU1030" i="1"/>
  <c r="AU2210" i="1"/>
  <c r="AU2201" i="1"/>
  <c r="AV2186" i="1"/>
  <c r="AV2167" i="1"/>
  <c r="AV2114" i="1"/>
  <c r="AW2075" i="1"/>
  <c r="AV2060" i="1"/>
  <c r="AV2050" i="1"/>
  <c r="AV2034" i="1"/>
  <c r="AU1967" i="1"/>
  <c r="AU1676" i="1"/>
  <c r="AU1462" i="1"/>
  <c r="AV1462" i="1"/>
  <c r="AV1065" i="1"/>
  <c r="AW1065" i="1"/>
  <c r="AU2365" i="1"/>
  <c r="AU2340" i="1"/>
  <c r="AU2315" i="1"/>
  <c r="AU2285" i="1"/>
  <c r="AV2260" i="1"/>
  <c r="AU2196" i="1"/>
  <c r="AW2090" i="1"/>
  <c r="AW2070" i="1"/>
  <c r="AW2065" i="1"/>
  <c r="AU2008" i="1"/>
  <c r="AU1999" i="1"/>
  <c r="AU1944" i="1"/>
  <c r="AU1939" i="1"/>
  <c r="AV1847" i="1"/>
  <c r="AV1747" i="1"/>
  <c r="AU1729" i="1"/>
  <c r="AU1671" i="1"/>
  <c r="AV1595" i="1"/>
  <c r="AW1556" i="1"/>
  <c r="AU1185" i="1"/>
  <c r="AV1185" i="1"/>
  <c r="AV1150" i="1"/>
  <c r="AU1150" i="1"/>
  <c r="AU1125" i="1"/>
  <c r="AW1125" i="1"/>
  <c r="AU1065" i="1"/>
  <c r="AV1000" i="1"/>
  <c r="AV838" i="1"/>
  <c r="AU2379" i="1"/>
  <c r="AU2372" i="1"/>
  <c r="AW2357" i="1"/>
  <c r="AU2354" i="1"/>
  <c r="AU2347" i="1"/>
  <c r="AW2332" i="1"/>
  <c r="AU2329" i="1"/>
  <c r="AU2322" i="1"/>
  <c r="AW2307" i="1"/>
  <c r="AU2304" i="1"/>
  <c r="AU2297" i="1"/>
  <c r="AU2289" i="1"/>
  <c r="AU2264" i="1"/>
  <c r="AU2239" i="1"/>
  <c r="AV2229" i="1"/>
  <c r="AU2186" i="1"/>
  <c r="AV2134" i="1"/>
  <c r="AW2055" i="1"/>
  <c r="AU1971" i="1"/>
  <c r="AW1837" i="1"/>
  <c r="AW1807" i="1"/>
  <c r="AW1770" i="1"/>
  <c r="AV1752" i="1"/>
  <c r="AU1578" i="1"/>
  <c r="AU950" i="1"/>
  <c r="AW950" i="1"/>
  <c r="AU880" i="1"/>
  <c r="AV880" i="1"/>
  <c r="AW880" i="1"/>
  <c r="AU2368" i="1"/>
  <c r="AU2361" i="1"/>
  <c r="AV2357" i="1"/>
  <c r="AU2343" i="1"/>
  <c r="AU2336" i="1"/>
  <c r="AV2332" i="1"/>
  <c r="AU2318" i="1"/>
  <c r="AU2311" i="1"/>
  <c r="AV2307" i="1"/>
  <c r="AU2293" i="1"/>
  <c r="AU2276" i="1"/>
  <c r="AU2268" i="1"/>
  <c r="AU2251" i="1"/>
  <c r="AU2243" i="1"/>
  <c r="AV2223" i="1"/>
  <c r="AU2205" i="1"/>
  <c r="AW2012" i="1"/>
  <c r="AU1994" i="1"/>
  <c r="AU1929" i="1"/>
  <c r="AV1837" i="1"/>
  <c r="AV1832" i="1"/>
  <c r="AV1824" i="1"/>
  <c r="AU1815" i="1"/>
  <c r="AW1797" i="1"/>
  <c r="AV1774" i="1"/>
  <c r="AU1724" i="1"/>
  <c r="AU1719" i="1"/>
  <c r="AU1714" i="1"/>
  <c r="AU1709" i="1"/>
  <c r="AV1694" i="1"/>
  <c r="AV1689" i="1"/>
  <c r="AW1105" i="1"/>
  <c r="AV1105" i="1"/>
  <c r="AV1005" i="1"/>
  <c r="AW1005" i="1"/>
  <c r="AV950" i="1"/>
  <c r="AU885" i="1"/>
  <c r="AV885" i="1"/>
  <c r="AU2375" i="1"/>
  <c r="AU2350" i="1"/>
  <c r="AU2325" i="1"/>
  <c r="AU2300" i="1"/>
  <c r="AV2280" i="1"/>
  <c r="AV2255" i="1"/>
  <c r="AV2228" i="1"/>
  <c r="AU2209" i="1"/>
  <c r="AU2185" i="1"/>
  <c r="AV2162" i="1"/>
  <c r="AU2157" i="1"/>
  <c r="AW2152" i="1"/>
  <c r="AU2017" i="1"/>
  <c r="AU1989" i="1"/>
  <c r="AU1938" i="1"/>
  <c r="AU1865" i="1"/>
  <c r="AV1828" i="1"/>
  <c r="AV1819" i="1"/>
  <c r="AV1806" i="1"/>
  <c r="AU1728" i="1"/>
  <c r="AU1704" i="1"/>
  <c r="AU1699" i="1"/>
  <c r="AV1684" i="1"/>
  <c r="AV1679" i="1"/>
  <c r="AW1491" i="1"/>
  <c r="AU1491" i="1"/>
  <c r="AV1491" i="1"/>
  <c r="AV1160" i="1"/>
  <c r="AV1130" i="1"/>
  <c r="AV1010" i="1"/>
  <c r="AW1010" i="1"/>
  <c r="AU955" i="1"/>
  <c r="AV955" i="1"/>
  <c r="AW955" i="1"/>
  <c r="AU920" i="1"/>
  <c r="AV867" i="1"/>
  <c r="AV843" i="1"/>
  <c r="AV1520" i="1"/>
  <c r="AV1497" i="1"/>
  <c r="AV1468" i="1"/>
  <c r="AU1244" i="1"/>
  <c r="AU1111" i="1"/>
  <c r="AU1106" i="1"/>
  <c r="AU1036" i="1"/>
  <c r="AU1032" i="1"/>
  <c r="AU1015" i="1"/>
  <c r="AW848" i="1"/>
  <c r="AU838" i="1"/>
  <c r="AV833" i="1"/>
  <c r="AW820" i="1"/>
  <c r="AW805" i="1"/>
  <c r="AU800" i="1"/>
  <c r="AU514" i="1"/>
  <c r="AV514" i="1"/>
  <c r="AW514" i="1"/>
  <c r="AU304" i="1"/>
  <c r="AW121" i="1"/>
  <c r="AV1565" i="1"/>
  <c r="AV1548" i="1"/>
  <c r="AV1473" i="1"/>
  <c r="AU1434" i="1"/>
  <c r="AV1417" i="1"/>
  <c r="AU1400" i="1"/>
  <c r="AU1394" i="1"/>
  <c r="AV1369" i="1"/>
  <c r="AV1363" i="1"/>
  <c r="AV1356" i="1"/>
  <c r="AV1343" i="1"/>
  <c r="AV1336" i="1"/>
  <c r="AV1323" i="1"/>
  <c r="AV1316" i="1"/>
  <c r="AV1296" i="1"/>
  <c r="AV1276" i="1"/>
  <c r="AV1256" i="1"/>
  <c r="AV1204" i="1"/>
  <c r="AW858" i="1"/>
  <c r="AV769" i="1"/>
  <c r="AW672" i="1"/>
  <c r="AW442" i="1"/>
  <c r="AV105" i="1"/>
  <c r="AW105" i="1"/>
  <c r="AU75" i="1"/>
  <c r="AV75" i="1"/>
  <c r="AU1079" i="1"/>
  <c r="AU1049" i="1"/>
  <c r="AU981" i="1"/>
  <c r="AU973" i="1"/>
  <c r="AV969" i="1"/>
  <c r="AU956" i="1"/>
  <c r="AU948" i="1"/>
  <c r="AV944" i="1"/>
  <c r="AU931" i="1"/>
  <c r="AU923" i="1"/>
  <c r="AV919" i="1"/>
  <c r="AU906" i="1"/>
  <c r="AU898" i="1"/>
  <c r="AV894" i="1"/>
  <c r="AU881" i="1"/>
  <c r="AV237" i="1"/>
  <c r="AU237" i="1"/>
  <c r="AW150" i="1"/>
  <c r="AU150" i="1"/>
  <c r="AU1531" i="1"/>
  <c r="AV1524" i="1"/>
  <c r="AV1416" i="1"/>
  <c r="AU1349" i="1"/>
  <c r="AU1329" i="1"/>
  <c r="AU1309" i="1"/>
  <c r="AU1289" i="1"/>
  <c r="AU1269" i="1"/>
  <c r="AV1249" i="1"/>
  <c r="AW1218" i="1"/>
  <c r="AU1199" i="1"/>
  <c r="AU1168" i="1"/>
  <c r="AU1133" i="1"/>
  <c r="AU1087" i="1"/>
  <c r="AU1061" i="1"/>
  <c r="AU1057" i="1"/>
  <c r="AU877" i="1"/>
  <c r="AW871" i="1"/>
  <c r="AV757" i="1"/>
  <c r="AV727" i="1"/>
  <c r="AW727" i="1"/>
  <c r="AV677" i="1"/>
  <c r="AW677" i="1"/>
  <c r="AU595" i="1"/>
  <c r="AU473" i="1"/>
  <c r="AV473" i="1"/>
  <c r="AU384" i="1"/>
  <c r="AV384" i="1"/>
  <c r="AU309" i="1"/>
  <c r="AV309" i="1"/>
  <c r="AW187" i="1"/>
  <c r="AU187" i="1"/>
  <c r="AV1564" i="1"/>
  <c r="AU1479" i="1"/>
  <c r="AV1467" i="1"/>
  <c r="AV1421" i="1"/>
  <c r="AU1416" i="1"/>
  <c r="AW1411" i="1"/>
  <c r="AV1387" i="1"/>
  <c r="AV1375" i="1"/>
  <c r="AU1368" i="1"/>
  <c r="AV1362" i="1"/>
  <c r="AV1342" i="1"/>
  <c r="AV1322" i="1"/>
  <c r="AV1302" i="1"/>
  <c r="AV1282" i="1"/>
  <c r="AV1262" i="1"/>
  <c r="AU1228" i="1"/>
  <c r="AU1172" i="1"/>
  <c r="AV866" i="1"/>
  <c r="AW857" i="1"/>
  <c r="AV814" i="1"/>
  <c r="AU773" i="1"/>
  <c r="AV768" i="1"/>
  <c r="AU665" i="1"/>
  <c r="AW447" i="1"/>
  <c r="AU447" i="1"/>
  <c r="AV447" i="1"/>
  <c r="AU441" i="1"/>
  <c r="AW441" i="1"/>
  <c r="AU344" i="1"/>
  <c r="AU126" i="1"/>
  <c r="AU115" i="1"/>
  <c r="AV115" i="1"/>
  <c r="AU45" i="1"/>
  <c r="AV1530" i="1"/>
  <c r="AW1524" i="1"/>
  <c r="AV1490" i="1"/>
  <c r="AU1472" i="1"/>
  <c r="AV1455" i="1"/>
  <c r="AU1238" i="1"/>
  <c r="AV1194" i="1"/>
  <c r="AW1119" i="1"/>
  <c r="AV1082" i="1"/>
  <c r="AU1074" i="1"/>
  <c r="AW1001" i="1"/>
  <c r="AW951" i="1"/>
  <c r="AW926" i="1"/>
  <c r="AW901" i="1"/>
  <c r="AW893" i="1"/>
  <c r="AV842" i="1"/>
  <c r="AV453" i="1"/>
  <c r="AV406" i="1"/>
  <c r="AU349" i="1"/>
  <c r="AW254" i="1"/>
  <c r="AU254" i="1"/>
  <c r="AV254" i="1"/>
  <c r="AU162" i="1"/>
  <c r="AV33" i="1"/>
  <c r="AU33" i="1"/>
  <c r="AU1167" i="1"/>
  <c r="AU823" i="1"/>
  <c r="AU778" i="1"/>
  <c r="AU762" i="1"/>
  <c r="AW762" i="1"/>
  <c r="AV732" i="1"/>
  <c r="AW732" i="1"/>
  <c r="AU575" i="1"/>
  <c r="AW1546" i="1"/>
  <c r="AV1512" i="1"/>
  <c r="AV1478" i="1"/>
  <c r="AW1466" i="1"/>
  <c r="AU1461" i="1"/>
  <c r="AU1426" i="1"/>
  <c r="AV1380" i="1"/>
  <c r="AU1374" i="1"/>
  <c r="AU1361" i="1"/>
  <c r="AU1341" i="1"/>
  <c r="AU1321" i="1"/>
  <c r="AU1301" i="1"/>
  <c r="AU1281" i="1"/>
  <c r="AU1261" i="1"/>
  <c r="AV1198" i="1"/>
  <c r="AW1185" i="1"/>
  <c r="AU1091" i="1"/>
  <c r="AU1086" i="1"/>
  <c r="AV1060" i="1"/>
  <c r="AW1030" i="1"/>
  <c r="AU865" i="1"/>
  <c r="AU837" i="1"/>
  <c r="AU695" i="1"/>
  <c r="AU600" i="1"/>
  <c r="AU459" i="1"/>
  <c r="AU314" i="1"/>
  <c r="AW284" i="1"/>
  <c r="AU284" i="1"/>
  <c r="AU38" i="1"/>
  <c r="AV38" i="1"/>
  <c r="AV1568" i="1"/>
  <c r="AV1552" i="1"/>
  <c r="AV1367" i="1"/>
  <c r="AU1334" i="1"/>
  <c r="AV1212" i="1"/>
  <c r="AV1207" i="1"/>
  <c r="AV1030" i="1"/>
  <c r="AW846" i="1"/>
  <c r="AU827" i="1"/>
  <c r="AV777" i="1"/>
  <c r="AW772" i="1"/>
  <c r="AW767" i="1"/>
  <c r="AU720" i="1"/>
  <c r="AW682" i="1"/>
  <c r="AU645" i="1"/>
  <c r="AU523" i="1"/>
  <c r="AW142" i="1"/>
  <c r="AV85" i="1"/>
  <c r="AV1432" i="1"/>
  <c r="AV1415" i="1"/>
  <c r="AV1398" i="1"/>
  <c r="AV1379" i="1"/>
  <c r="AU1373" i="1"/>
  <c r="AU1193" i="1"/>
  <c r="AU1162" i="1"/>
  <c r="AU1127" i="1"/>
  <c r="AW1000" i="1"/>
  <c r="AU788" i="1"/>
  <c r="AW761" i="1"/>
  <c r="AV761" i="1"/>
  <c r="AV55" i="1"/>
  <c r="AU55" i="1"/>
  <c r="AU1391" i="1"/>
  <c r="AU1385" i="1"/>
  <c r="AU1366" i="1"/>
  <c r="AU1353" i="1"/>
  <c r="AU1333" i="1"/>
  <c r="AU1313" i="1"/>
  <c r="AU1293" i="1"/>
  <c r="AU1273" i="1"/>
  <c r="AU1253" i="1"/>
  <c r="AW1241" i="1"/>
  <c r="AU1180" i="1"/>
  <c r="AV1158" i="1"/>
  <c r="AW1118" i="1"/>
  <c r="AW1055" i="1"/>
  <c r="AV875" i="1"/>
  <c r="AV807" i="1"/>
  <c r="AU761" i="1"/>
  <c r="AV748" i="1"/>
  <c r="AU748" i="1"/>
  <c r="AU580" i="1"/>
  <c r="AU359" i="1"/>
  <c r="AV359" i="1"/>
  <c r="AW222" i="1"/>
  <c r="AU1506" i="1"/>
  <c r="AU1175" i="1"/>
  <c r="AU1104" i="1"/>
  <c r="AU234" i="1"/>
  <c r="AV234" i="1"/>
  <c r="AW234" i="1"/>
  <c r="AU222" i="1"/>
  <c r="AV222" i="1"/>
  <c r="AW60" i="1"/>
  <c r="AU60" i="1"/>
  <c r="AV60" i="1"/>
  <c r="AV1528" i="1"/>
  <c r="AW1516" i="1"/>
  <c r="AV1465" i="1"/>
  <c r="AU1459" i="1"/>
  <c r="AV1442" i="1"/>
  <c r="AV1425" i="1"/>
  <c r="AV1403" i="1"/>
  <c r="AV1397" i="1"/>
  <c r="AU1372" i="1"/>
  <c r="AV1359" i="1"/>
  <c r="AU1346" i="1"/>
  <c r="AV1339" i="1"/>
  <c r="AU1326" i="1"/>
  <c r="AV1319" i="1"/>
  <c r="AU1306" i="1"/>
  <c r="AV1299" i="1"/>
  <c r="AU1286" i="1"/>
  <c r="AV1279" i="1"/>
  <c r="AU1266" i="1"/>
  <c r="AV1259" i="1"/>
  <c r="AV1225" i="1"/>
  <c r="AV1201" i="1"/>
  <c r="AU1188" i="1"/>
  <c r="AU1122" i="1"/>
  <c r="AW1108" i="1"/>
  <c r="AV1072" i="1"/>
  <c r="AV840" i="1"/>
  <c r="AW812" i="1"/>
  <c r="AV782" i="1"/>
  <c r="AU776" i="1"/>
  <c r="AV771" i="1"/>
  <c r="AU760" i="1"/>
  <c r="AV742" i="1"/>
  <c r="AW742" i="1"/>
  <c r="AU560" i="1"/>
  <c r="AU522" i="1"/>
  <c r="AU511" i="1"/>
  <c r="AW511" i="1"/>
  <c r="AU481" i="1"/>
  <c r="AW451" i="1"/>
  <c r="AU451" i="1"/>
  <c r="AV451" i="1"/>
  <c r="AU203" i="1"/>
  <c r="AV102" i="1"/>
  <c r="AV1545" i="1"/>
  <c r="AV1493" i="1"/>
  <c r="AV1453" i="1"/>
  <c r="AU1390" i="1"/>
  <c r="AV1384" i="1"/>
  <c r="AU1161" i="1"/>
  <c r="AW1080" i="1"/>
  <c r="AW995" i="1"/>
  <c r="AW970" i="1"/>
  <c r="AW945" i="1"/>
  <c r="AW920" i="1"/>
  <c r="AW895" i="1"/>
  <c r="AU817" i="1"/>
  <c r="AU534" i="1"/>
  <c r="AW534" i="1"/>
  <c r="AV1561" i="1"/>
  <c r="AU1556" i="1"/>
  <c r="AV1527" i="1"/>
  <c r="AV1482" i="1"/>
  <c r="AV1441" i="1"/>
  <c r="AV1236" i="1"/>
  <c r="AV1179" i="1"/>
  <c r="AU1149" i="1"/>
  <c r="AW1130" i="1"/>
  <c r="AV1080" i="1"/>
  <c r="AW1050" i="1"/>
  <c r="AU1004" i="1"/>
  <c r="AV995" i="1"/>
  <c r="AU991" i="1"/>
  <c r="AV979" i="1"/>
  <c r="AV970" i="1"/>
  <c r="AU966" i="1"/>
  <c r="AU958" i="1"/>
  <c r="AV954" i="1"/>
  <c r="AV945" i="1"/>
  <c r="AU941" i="1"/>
  <c r="AU933" i="1"/>
  <c r="AV929" i="1"/>
  <c r="AV920" i="1"/>
  <c r="AU916" i="1"/>
  <c r="AU908" i="1"/>
  <c r="AV904" i="1"/>
  <c r="AV895" i="1"/>
  <c r="AU891" i="1"/>
  <c r="AV879" i="1"/>
  <c r="AV854" i="1"/>
  <c r="AV835" i="1"/>
  <c r="AW787" i="1"/>
  <c r="AU771" i="1"/>
  <c r="AU730" i="1"/>
  <c r="AU504" i="1"/>
  <c r="AU498" i="1"/>
  <c r="AU426" i="1"/>
  <c r="AV426" i="1"/>
  <c r="AV369" i="1"/>
  <c r="AV294" i="1"/>
  <c r="AW269" i="1"/>
  <c r="AU269" i="1"/>
  <c r="AV269" i="1"/>
  <c r="AW227" i="1"/>
  <c r="AV140" i="1"/>
  <c r="AU134" i="1"/>
  <c r="AU48" i="1"/>
  <c r="AV1521" i="1"/>
  <c r="AV1475" i="1"/>
  <c r="AU1452" i="1"/>
  <c r="AU1441" i="1"/>
  <c r="AV1371" i="1"/>
  <c r="AV1365" i="1"/>
  <c r="AV1325" i="1"/>
  <c r="AV1305" i="1"/>
  <c r="AV1285" i="1"/>
  <c r="AU1240" i="1"/>
  <c r="AU1205" i="1"/>
  <c r="AU1144" i="1"/>
  <c r="AU1099" i="1"/>
  <c r="AU1016" i="1"/>
  <c r="AU1012" i="1"/>
  <c r="AW797" i="1"/>
  <c r="AU765" i="1"/>
  <c r="AU655" i="1"/>
  <c r="AV329" i="1"/>
  <c r="AU329" i="1"/>
  <c r="AW294" i="1"/>
  <c r="AU294" i="1"/>
  <c r="AU245" i="1"/>
  <c r="AW152" i="1"/>
  <c r="AU65" i="1"/>
  <c r="AV1544" i="1"/>
  <c r="AU1200" i="1"/>
  <c r="AV1196" i="1"/>
  <c r="AU1139" i="1"/>
  <c r="AU1107" i="1"/>
  <c r="AU1050" i="1"/>
  <c r="AU1041" i="1"/>
  <c r="AU1037" i="1"/>
  <c r="AU1029" i="1"/>
  <c r="AV839" i="1"/>
  <c r="AV830" i="1"/>
  <c r="AU527" i="1"/>
  <c r="AV527" i="1"/>
  <c r="AV1533" i="1"/>
  <c r="AV1498" i="1"/>
  <c r="AV1423" i="1"/>
  <c r="AU1389" i="1"/>
  <c r="AV1383" i="1"/>
  <c r="AV1377" i="1"/>
  <c r="AV1364" i="1"/>
  <c r="AU1351" i="1"/>
  <c r="AV1344" i="1"/>
  <c r="AU1331" i="1"/>
  <c r="AV1324" i="1"/>
  <c r="AU1311" i="1"/>
  <c r="AV1304" i="1"/>
  <c r="AU1291" i="1"/>
  <c r="AV1284" i="1"/>
  <c r="AU1271" i="1"/>
  <c r="AV1264" i="1"/>
  <c r="AU1251" i="1"/>
  <c r="AW990" i="1"/>
  <c r="AW986" i="1"/>
  <c r="AW965" i="1"/>
  <c r="AW961" i="1"/>
  <c r="AW940" i="1"/>
  <c r="AW890" i="1"/>
  <c r="AV816" i="1"/>
  <c r="AV801" i="1"/>
  <c r="AV717" i="1"/>
  <c r="AW717" i="1"/>
  <c r="AW274" i="1"/>
  <c r="AU274" i="1"/>
  <c r="AU177" i="1"/>
  <c r="AW177" i="1"/>
  <c r="AU1084" i="1"/>
  <c r="AW1015" i="1"/>
  <c r="AV990" i="1"/>
  <c r="AV965" i="1"/>
  <c r="AV940" i="1"/>
  <c r="AU928" i="1"/>
  <c r="AV924" i="1"/>
  <c r="AU911" i="1"/>
  <c r="AU903" i="1"/>
  <c r="AV899" i="1"/>
  <c r="AV890" i="1"/>
  <c r="AU886" i="1"/>
  <c r="AV858" i="1"/>
  <c r="AV796" i="1"/>
  <c r="AU780" i="1"/>
  <c r="AU770" i="1"/>
  <c r="AV590" i="1"/>
  <c r="AU590" i="1"/>
  <c r="AU545" i="1"/>
  <c r="AU509" i="1"/>
  <c r="AU334" i="1"/>
  <c r="AV334" i="1"/>
  <c r="AV274" i="1"/>
  <c r="AV64" i="1"/>
  <c r="AV1463" i="1"/>
  <c r="AV1435" i="1"/>
  <c r="AV1407" i="1"/>
  <c r="AV1388" i="1"/>
  <c r="AU1382" i="1"/>
  <c r="AV1370" i="1"/>
  <c r="AV1357" i="1"/>
  <c r="AU1350" i="1"/>
  <c r="AV1337" i="1"/>
  <c r="AU1330" i="1"/>
  <c r="AV1317" i="1"/>
  <c r="AU1310" i="1"/>
  <c r="AV1297" i="1"/>
  <c r="AU1290" i="1"/>
  <c r="AV1277" i="1"/>
  <c r="AU1270" i="1"/>
  <c r="AV1257" i="1"/>
  <c r="AU1250" i="1"/>
  <c r="AU1239" i="1"/>
  <c r="AV1224" i="1"/>
  <c r="AW1199" i="1"/>
  <c r="AW1169" i="1"/>
  <c r="AV1143" i="1"/>
  <c r="AU1134" i="1"/>
  <c r="AU1102" i="1"/>
  <c r="AW1088" i="1"/>
  <c r="AU1066" i="1"/>
  <c r="AU1062" i="1"/>
  <c r="AU1054" i="1"/>
  <c r="AU1024" i="1"/>
  <c r="AU1011" i="1"/>
  <c r="AU862" i="1"/>
  <c r="AW825" i="1"/>
  <c r="AW796" i="1"/>
  <c r="AU791" i="1"/>
  <c r="AV764" i="1"/>
  <c r="AV758" i="1"/>
  <c r="AU758" i="1"/>
  <c r="AU532" i="1"/>
  <c r="AU491" i="1"/>
  <c r="AV455" i="1"/>
  <c r="AW455" i="1"/>
  <c r="AU299" i="1"/>
  <c r="AV299" i="1"/>
  <c r="AU100" i="1"/>
  <c r="AU717" i="1"/>
  <c r="AV660" i="1"/>
  <c r="AU637" i="1"/>
  <c r="AV565" i="1"/>
  <c r="AU502" i="1"/>
  <c r="AU484" i="1"/>
  <c r="AU479" i="1"/>
  <c r="AU436" i="1"/>
  <c r="AW419" i="1"/>
  <c r="AU403" i="1"/>
  <c r="AU378" i="1"/>
  <c r="AU369" i="1"/>
  <c r="AV357" i="1"/>
  <c r="AV344" i="1"/>
  <c r="AU298" i="1"/>
  <c r="AV259" i="1"/>
  <c r="AV227" i="1"/>
  <c r="AW209" i="1"/>
  <c r="AU205" i="1"/>
  <c r="AW162" i="1"/>
  <c r="AU689" i="1"/>
  <c r="AU679" i="1"/>
  <c r="AV670" i="1"/>
  <c r="AV615" i="1"/>
  <c r="AU609" i="1"/>
  <c r="AU592" i="1"/>
  <c r="AU467" i="1"/>
  <c r="AU432" i="1"/>
  <c r="AV382" i="1"/>
  <c r="AW352" i="1"/>
  <c r="AW327" i="1"/>
  <c r="AU310" i="1"/>
  <c r="AU272" i="1"/>
  <c r="AV268" i="1"/>
  <c r="AU227" i="1"/>
  <c r="AW108" i="1"/>
  <c r="AW10" i="1"/>
  <c r="AV759" i="1"/>
  <c r="AV700" i="1"/>
  <c r="AV570" i="1"/>
  <c r="AV553" i="1"/>
  <c r="AW532" i="1"/>
  <c r="AV523" i="1"/>
  <c r="AV461" i="1"/>
  <c r="AU323" i="1"/>
  <c r="AU250" i="1"/>
  <c r="AU240" i="1"/>
  <c r="AU196" i="1"/>
  <c r="AW172" i="1"/>
  <c r="AU146" i="1"/>
  <c r="AW129" i="1"/>
  <c r="AV95" i="1"/>
  <c r="AV65" i="1"/>
  <c r="AV61" i="1"/>
  <c r="AW15" i="1"/>
  <c r="AU694" i="1"/>
  <c r="AU674" i="1"/>
  <c r="AV665" i="1"/>
  <c r="AU659" i="1"/>
  <c r="AU642" i="1"/>
  <c r="AU597" i="1"/>
  <c r="AU564" i="1"/>
  <c r="AV532" i="1"/>
  <c r="AU497" i="1"/>
  <c r="AW478" i="1"/>
  <c r="AU456" i="1"/>
  <c r="AU402" i="1"/>
  <c r="AU394" i="1"/>
  <c r="AW377" i="1"/>
  <c r="AV352" i="1"/>
  <c r="AV327" i="1"/>
  <c r="AU297" i="1"/>
  <c r="AU293" i="1"/>
  <c r="AV204" i="1"/>
  <c r="AV172" i="1"/>
  <c r="AV129" i="1"/>
  <c r="AV575" i="1"/>
  <c r="AV478" i="1"/>
  <c r="AU120" i="1"/>
  <c r="AW48" i="1"/>
  <c r="AV743" i="1"/>
  <c r="AV705" i="1"/>
  <c r="AU699" i="1"/>
  <c r="AU688" i="1"/>
  <c r="AU678" i="1"/>
  <c r="AU653" i="1"/>
  <c r="AU647" i="1"/>
  <c r="AU608" i="1"/>
  <c r="AU602" i="1"/>
  <c r="AU569" i="1"/>
  <c r="AU558" i="1"/>
  <c r="AV377" i="1"/>
  <c r="AU322" i="1"/>
  <c r="AV263" i="1"/>
  <c r="AU249" i="1"/>
  <c r="AV31" i="1"/>
  <c r="AU664" i="1"/>
  <c r="AV658" i="1"/>
  <c r="AU619" i="1"/>
  <c r="AV580" i="1"/>
  <c r="AU439" i="1"/>
  <c r="AW397" i="1"/>
  <c r="AU318" i="1"/>
  <c r="AV279" i="1"/>
  <c r="AU275" i="1"/>
  <c r="AV239" i="1"/>
  <c r="AU217" i="1"/>
  <c r="AW212" i="1"/>
  <c r="AW190" i="1"/>
  <c r="AV710" i="1"/>
  <c r="AV470" i="1"/>
  <c r="AV397" i="1"/>
  <c r="AU288" i="1"/>
  <c r="AV212" i="1"/>
  <c r="AV56" i="1"/>
  <c r="AV733" i="1"/>
  <c r="AU724" i="1"/>
  <c r="AU704" i="1"/>
  <c r="AV698" i="1"/>
  <c r="AU668" i="1"/>
  <c r="AU613" i="1"/>
  <c r="AV585" i="1"/>
  <c r="AV509" i="1"/>
  <c r="AV491" i="1"/>
  <c r="AU393" i="1"/>
  <c r="AV389" i="1"/>
  <c r="AU372" i="1"/>
  <c r="AU368" i="1"/>
  <c r="AW339" i="1"/>
  <c r="AW309" i="1"/>
  <c r="AV304" i="1"/>
  <c r="AV230" i="1"/>
  <c r="AW217" i="1"/>
  <c r="AV203" i="1"/>
  <c r="AW199" i="1"/>
  <c r="AV107" i="1"/>
  <c r="AV89" i="1"/>
  <c r="AW69" i="1"/>
  <c r="AW51" i="1"/>
  <c r="AU19" i="1"/>
  <c r="AV19" i="1"/>
  <c r="AU3" i="1"/>
  <c r="AU692" i="1"/>
  <c r="AU682" i="1"/>
  <c r="AV635" i="1"/>
  <c r="AU579" i="1"/>
  <c r="AU562" i="1"/>
  <c r="AV540" i="1"/>
  <c r="AV535" i="1"/>
  <c r="AW527" i="1"/>
  <c r="AU417" i="1"/>
  <c r="AU313" i="1"/>
  <c r="AU270" i="1"/>
  <c r="AV262" i="1"/>
  <c r="AV258" i="1"/>
  <c r="AU128" i="1"/>
  <c r="AW74" i="1"/>
  <c r="AW30" i="1"/>
  <c r="AW180" i="1"/>
  <c r="AW175" i="1"/>
  <c r="AW13" i="1"/>
  <c r="AU13" i="1"/>
  <c r="AV13" i="1"/>
  <c r="AU697" i="1"/>
  <c r="AU677" i="1"/>
  <c r="AU584" i="1"/>
  <c r="AU573" i="1"/>
  <c r="AU567" i="1"/>
  <c r="AU434" i="1"/>
  <c r="AW367" i="1"/>
  <c r="AW359" i="1"/>
  <c r="AW334" i="1"/>
  <c r="AU295" i="1"/>
  <c r="AU283" i="1"/>
  <c r="AW225" i="1"/>
  <c r="AW207" i="1"/>
  <c r="AU199" i="1"/>
  <c r="AV106" i="1"/>
  <c r="AW38" i="1"/>
  <c r="AV751" i="1"/>
  <c r="AU742" i="1"/>
  <c r="AV723" i="1"/>
  <c r="AU714" i="1"/>
  <c r="AU703" i="1"/>
  <c r="AU662" i="1"/>
  <c r="AU634" i="1"/>
  <c r="AU617" i="1"/>
  <c r="AV595" i="1"/>
  <c r="AV545" i="1"/>
  <c r="AV522" i="1"/>
  <c r="AW509" i="1"/>
  <c r="AV504" i="1"/>
  <c r="AU499" i="1"/>
  <c r="AV481" i="1"/>
  <c r="AW304" i="1"/>
  <c r="AV253" i="1"/>
  <c r="AU216" i="1"/>
  <c r="AU64" i="1"/>
  <c r="AU672" i="1"/>
  <c r="AU572" i="1"/>
  <c r="AU526" i="1"/>
  <c r="AU517" i="1"/>
  <c r="AW486" i="1"/>
  <c r="AU454" i="1"/>
  <c r="AV450" i="1"/>
  <c r="AV425" i="1"/>
  <c r="AW384" i="1"/>
  <c r="AW342" i="1"/>
  <c r="AU338" i="1"/>
  <c r="AU308" i="1"/>
  <c r="AU257" i="1"/>
  <c r="AW159" i="1"/>
  <c r="AW78" i="1"/>
  <c r="AU737" i="1"/>
  <c r="AU667" i="1"/>
  <c r="AV645" i="1"/>
  <c r="AU639" i="1"/>
  <c r="AU628" i="1"/>
  <c r="AU622" i="1"/>
  <c r="AV600" i="1"/>
  <c r="AV583" i="1"/>
  <c r="AV550" i="1"/>
  <c r="AV530" i="1"/>
  <c r="AV412" i="1"/>
  <c r="AU242" i="1"/>
  <c r="AU189" i="1"/>
  <c r="AW174" i="1"/>
  <c r="AV131" i="1"/>
  <c r="AV110" i="1"/>
  <c r="AU101" i="1"/>
  <c r="AW45" i="1"/>
  <c r="AU732" i="1"/>
  <c r="AW722" i="1"/>
  <c r="AV633" i="1"/>
  <c r="AU458" i="1"/>
  <c r="AW303" i="1"/>
  <c r="AW299" i="1"/>
  <c r="AU290" i="1"/>
  <c r="AU278" i="1"/>
  <c r="AW192" i="1"/>
  <c r="AW139" i="1"/>
  <c r="AV87" i="1"/>
  <c r="AU707" i="1"/>
  <c r="AV605" i="1"/>
  <c r="AV555" i="1"/>
  <c r="AU512" i="1"/>
  <c r="AU508" i="1"/>
  <c r="AU503" i="1"/>
  <c r="AV490" i="1"/>
  <c r="AV463" i="1"/>
  <c r="AW407" i="1"/>
  <c r="AV362" i="1"/>
  <c r="AU358" i="1"/>
  <c r="AV264" i="1"/>
  <c r="AU228" i="1"/>
  <c r="AV220" i="1"/>
  <c r="AU202" i="1"/>
  <c r="AV192" i="1"/>
  <c r="AV143" i="1"/>
  <c r="AU91" i="1"/>
  <c r="AU727" i="1"/>
  <c r="AU565" i="1"/>
  <c r="AU549" i="1"/>
  <c r="AU538" i="1"/>
  <c r="AV525" i="1"/>
  <c r="AW468" i="1"/>
  <c r="AV407" i="1"/>
  <c r="AV337" i="1"/>
  <c r="AV319" i="1"/>
  <c r="AV210" i="1"/>
  <c r="AW134" i="1"/>
  <c r="AW100" i="1"/>
  <c r="AU750" i="1"/>
  <c r="AU745" i="1"/>
  <c r="AU712" i="1"/>
  <c r="AU632" i="1"/>
  <c r="AU615" i="1"/>
  <c r="AV610" i="1"/>
  <c r="AV560" i="1"/>
  <c r="AU476" i="1"/>
  <c r="AW436" i="1"/>
  <c r="AU328" i="1"/>
  <c r="AU315" i="1"/>
  <c r="AV289" i="1"/>
  <c r="AV273" i="1"/>
  <c r="AV197" i="1"/>
  <c r="AV100" i="1"/>
  <c r="AV81" i="1"/>
  <c r="AV49" i="1"/>
  <c r="AW16" i="1"/>
  <c r="AU722" i="1"/>
  <c r="AU533" i="1"/>
  <c r="AU472" i="1"/>
  <c r="AV387" i="1"/>
  <c r="AU357" i="1"/>
  <c r="AV332" i="1"/>
  <c r="AU285" i="1"/>
  <c r="AU251" i="1"/>
  <c r="AU241" i="1"/>
  <c r="AV223" i="1"/>
  <c r="AV139" i="1"/>
  <c r="AW66" i="1"/>
  <c r="AV6" i="1"/>
  <c r="AV21" i="1"/>
  <c r="AU4" i="1"/>
  <c r="AV16" i="1"/>
  <c r="AV3" i="1"/>
  <c r="AW24" i="1"/>
  <c r="AW3" i="1"/>
  <c r="AV11" i="1"/>
  <c r="AU4511" i="1"/>
  <c r="AV4511" i="1"/>
  <c r="AW4511" i="1"/>
  <c r="AV4505" i="1"/>
  <c r="AW4499" i="1"/>
  <c r="AU4499" i="1"/>
  <c r="AU4412" i="1"/>
  <c r="AV4412" i="1"/>
  <c r="AW4412" i="1"/>
  <c r="AU4407" i="1"/>
  <c r="AV4407" i="1"/>
  <c r="AV4499" i="1"/>
  <c r="AV4493" i="1"/>
  <c r="AU4487" i="1"/>
  <c r="AV4464" i="1"/>
  <c r="AW4464" i="1"/>
  <c r="AV4426" i="1"/>
  <c r="AW4417" i="1"/>
  <c r="AV4401" i="1"/>
  <c r="AU4493" i="1"/>
  <c r="AW4493" i="1"/>
  <c r="AV4487" i="1"/>
  <c r="AW4487" i="1"/>
  <c r="AU4481" i="1"/>
  <c r="AV4481" i="1"/>
  <c r="AW4481" i="1"/>
  <c r="AV4475" i="1"/>
  <c r="AW4469" i="1"/>
  <c r="AU4469" i="1"/>
  <c r="AU4464" i="1"/>
  <c r="AU4417" i="1"/>
  <c r="AV4417" i="1"/>
  <c r="AV4510" i="1"/>
  <c r="AW4504" i="1"/>
  <c r="AU4504" i="1"/>
  <c r="AV4469" i="1"/>
  <c r="AV4411" i="1"/>
  <c r="AV4498" i="1"/>
  <c r="AU4492" i="1"/>
  <c r="AV4458" i="1"/>
  <c r="AV4386" i="1"/>
  <c r="AU4498" i="1"/>
  <c r="AW4498" i="1"/>
  <c r="AV4492" i="1"/>
  <c r="AW4492" i="1"/>
  <c r="AU4486" i="1"/>
  <c r="AV4486" i="1"/>
  <c r="AW4486" i="1"/>
  <c r="AW4474" i="1"/>
  <c r="AU4474" i="1"/>
  <c r="AU4327" i="1"/>
  <c r="AV4515" i="1"/>
  <c r="AW4509" i="1"/>
  <c r="AU4509" i="1"/>
  <c r="AV4474" i="1"/>
  <c r="AU4453" i="1"/>
  <c r="AV4503" i="1"/>
  <c r="AU4497" i="1"/>
  <c r="AV4453" i="1"/>
  <c r="AW4453" i="1"/>
  <c r="AU4352" i="1"/>
  <c r="AU4503" i="1"/>
  <c r="AW4503" i="1"/>
  <c r="AV4497" i="1"/>
  <c r="AW4497" i="1"/>
  <c r="AU4491" i="1"/>
  <c r="AV4491" i="1"/>
  <c r="AW4491" i="1"/>
  <c r="AW4479" i="1"/>
  <c r="AU4479" i="1"/>
  <c r="AV4514" i="1"/>
  <c r="AW4514" i="1"/>
  <c r="AU4514" i="1"/>
  <c r="AU4438" i="1"/>
  <c r="AV4438" i="1"/>
  <c r="AW4438" i="1"/>
  <c r="AV4508" i="1"/>
  <c r="AU4502" i="1"/>
  <c r="AU4473" i="1"/>
  <c r="AW4473" i="1"/>
  <c r="AU4508" i="1"/>
  <c r="AW4508" i="1"/>
  <c r="AV4502" i="1"/>
  <c r="AW4502" i="1"/>
  <c r="AU4496" i="1"/>
  <c r="AV4496" i="1"/>
  <c r="AW4496" i="1"/>
  <c r="AW4484" i="1"/>
  <c r="AU4484" i="1"/>
  <c r="AW4467" i="1"/>
  <c r="AU4462" i="1"/>
  <c r="AV4478" i="1"/>
  <c r="AU4472" i="1"/>
  <c r="AU4467" i="1"/>
  <c r="AV4467" i="1"/>
  <c r="AV4447" i="1"/>
  <c r="AU4437" i="1"/>
  <c r="AV4437" i="1"/>
  <c r="AW4437" i="1"/>
  <c r="AV4513" i="1"/>
  <c r="AU4507" i="1"/>
  <c r="AU4478" i="1"/>
  <c r="AW4478" i="1"/>
  <c r="AV4472" i="1"/>
  <c r="AW4472" i="1"/>
  <c r="AW4456" i="1"/>
  <c r="AU4432" i="1"/>
  <c r="AU4393" i="1"/>
  <c r="AV4393" i="1"/>
  <c r="AW4393" i="1"/>
  <c r="AU4513" i="1"/>
  <c r="AW4513" i="1"/>
  <c r="AV4507" i="1"/>
  <c r="AW4507" i="1"/>
  <c r="AU4501" i="1"/>
  <c r="AV4501" i="1"/>
  <c r="AW4501" i="1"/>
  <c r="AW4489" i="1"/>
  <c r="AU4489" i="1"/>
  <c r="AV4483" i="1"/>
  <c r="AU4477" i="1"/>
  <c r="AV4436" i="1"/>
  <c r="AU4423" i="1"/>
  <c r="AV4423" i="1"/>
  <c r="AW4423" i="1"/>
  <c r="AU4403" i="1"/>
  <c r="AV4403" i="1"/>
  <c r="AW4403" i="1"/>
  <c r="AU4483" i="1"/>
  <c r="AW4483" i="1"/>
  <c r="AV4477" i="1"/>
  <c r="AW4477" i="1"/>
  <c r="AU4471" i="1"/>
  <c r="AV4471" i="1"/>
  <c r="AW4471" i="1"/>
  <c r="AV4451" i="1"/>
  <c r="AV4512" i="1"/>
  <c r="AW4512" i="1"/>
  <c r="AU4506" i="1"/>
  <c r="AV4506" i="1"/>
  <c r="AW4506" i="1"/>
  <c r="AV4500" i="1"/>
  <c r="AW4494" i="1"/>
  <c r="AU4494" i="1"/>
  <c r="AV4427" i="1"/>
  <c r="AW4427" i="1"/>
  <c r="AU4413" i="1"/>
  <c r="AV4413" i="1"/>
  <c r="AW4413" i="1"/>
  <c r="AU4388" i="1"/>
  <c r="AV4388" i="1"/>
  <c r="AW4388" i="1"/>
  <c r="AV4488" i="1"/>
  <c r="AU4482" i="1"/>
  <c r="AU4427" i="1"/>
  <c r="AU4402" i="1"/>
  <c r="AV4402" i="1"/>
  <c r="AW4402" i="1"/>
  <c r="AU4397" i="1"/>
  <c r="AV4397" i="1"/>
  <c r="AU4488" i="1"/>
  <c r="AW4488" i="1"/>
  <c r="AV4482" i="1"/>
  <c r="AW4482" i="1"/>
  <c r="AU4476" i="1"/>
  <c r="AV4476" i="1"/>
  <c r="AW4476" i="1"/>
  <c r="AV4450" i="1"/>
  <c r="AW4407" i="1"/>
  <c r="AU4458" i="1"/>
  <c r="AU4441" i="1"/>
  <c r="AW4441" i="1"/>
  <c r="AW4434" i="1"/>
  <c r="AV4419" i="1"/>
  <c r="AV4409" i="1"/>
  <c r="AV4399" i="1"/>
  <c r="AV4382" i="1"/>
  <c r="AV4322" i="1"/>
  <c r="AW4322" i="1"/>
  <c r="AU4313" i="1"/>
  <c r="AV4313" i="1"/>
  <c r="AW4313" i="1"/>
  <c r="AU4263" i="1"/>
  <c r="AV4263" i="1"/>
  <c r="AW4263" i="1"/>
  <c r="AU4252" i="1"/>
  <c r="AV4252" i="1"/>
  <c r="AW4252" i="1"/>
  <c r="AU4203" i="1"/>
  <c r="AV4203" i="1"/>
  <c r="AW4203" i="1"/>
  <c r="AU4103" i="1"/>
  <c r="AV4103" i="1"/>
  <c r="AW4103" i="1"/>
  <c r="AU3955" i="1"/>
  <c r="AW3955" i="1"/>
  <c r="AU4461" i="1"/>
  <c r="AW4452" i="1"/>
  <c r="AW4428" i="1"/>
  <c r="AW4422" i="1"/>
  <c r="AU4419" i="1"/>
  <c r="AU4389" i="1"/>
  <c r="AW4389" i="1"/>
  <c r="AU4378" i="1"/>
  <c r="AW4378" i="1"/>
  <c r="AU4358" i="1"/>
  <c r="AW4358" i="1"/>
  <c r="AU4331" i="1"/>
  <c r="AU4308" i="1"/>
  <c r="AV4308" i="1"/>
  <c r="AW4308" i="1"/>
  <c r="AU4303" i="1"/>
  <c r="AV4303" i="1"/>
  <c r="AW4303" i="1"/>
  <c r="AU4298" i="1"/>
  <c r="AV4298" i="1"/>
  <c r="AW4298" i="1"/>
  <c r="AU4293" i="1"/>
  <c r="AV4293" i="1"/>
  <c r="AW4293" i="1"/>
  <c r="AU4288" i="1"/>
  <c r="AV4288" i="1"/>
  <c r="AW4288" i="1"/>
  <c r="AU4283" i="1"/>
  <c r="AV4283" i="1"/>
  <c r="AW4283" i="1"/>
  <c r="AU4278" i="1"/>
  <c r="AV4278" i="1"/>
  <c r="AW4278" i="1"/>
  <c r="AU4273" i="1"/>
  <c r="AV4273" i="1"/>
  <c r="AW4273" i="1"/>
  <c r="AU4268" i="1"/>
  <c r="AV4268" i="1"/>
  <c r="AW4268" i="1"/>
  <c r="AU4257" i="1"/>
  <c r="AV4257" i="1"/>
  <c r="AW4257" i="1"/>
  <c r="AU4236" i="1"/>
  <c r="AU4220" i="1"/>
  <c r="AU4179" i="1"/>
  <c r="AU4167" i="1"/>
  <c r="AU4138" i="1"/>
  <c r="AV4138" i="1"/>
  <c r="AW4138" i="1"/>
  <c r="AU4126" i="1"/>
  <c r="AU4120" i="1"/>
  <c r="AU4079" i="1"/>
  <c r="AV4009" i="1"/>
  <c r="AU3990" i="1"/>
  <c r="AU3935" i="1"/>
  <c r="AW3935" i="1"/>
  <c r="AU4374" i="1"/>
  <c r="AW4374" i="1"/>
  <c r="AV4362" i="1"/>
  <c r="AW4362" i="1"/>
  <c r="AU4349" i="1"/>
  <c r="AW4349" i="1"/>
  <c r="AV4317" i="1"/>
  <c r="AW4317" i="1"/>
  <c r="AU4262" i="1"/>
  <c r="AV4262" i="1"/>
  <c r="AW4262" i="1"/>
  <c r="AU4173" i="1"/>
  <c r="AV4173" i="1"/>
  <c r="AW4173" i="1"/>
  <c r="AU4073" i="1"/>
  <c r="AV4073" i="1"/>
  <c r="AW4073" i="1"/>
  <c r="AU3883" i="1"/>
  <c r="AW3883" i="1"/>
  <c r="AU4455" i="1"/>
  <c r="AW4455" i="1"/>
  <c r="AU4425" i="1"/>
  <c r="AV4425" i="1"/>
  <c r="AW4425" i="1"/>
  <c r="AU4416" i="1"/>
  <c r="AW4416" i="1"/>
  <c r="AU4406" i="1"/>
  <c r="AW4406" i="1"/>
  <c r="AU4396" i="1"/>
  <c r="AW4396" i="1"/>
  <c r="AU4385" i="1"/>
  <c r="AU4326" i="1"/>
  <c r="AU4312" i="1"/>
  <c r="AV4312" i="1"/>
  <c r="AW4312" i="1"/>
  <c r="AU4307" i="1"/>
  <c r="AV4307" i="1"/>
  <c r="AW4307" i="1"/>
  <c r="AU4302" i="1"/>
  <c r="AV4302" i="1"/>
  <c r="AW4302" i="1"/>
  <c r="AU4297" i="1"/>
  <c r="AV4297" i="1"/>
  <c r="AW4297" i="1"/>
  <c r="AU4292" i="1"/>
  <c r="AV4292" i="1"/>
  <c r="AW4292" i="1"/>
  <c r="AU4287" i="1"/>
  <c r="AV4287" i="1"/>
  <c r="AW4287" i="1"/>
  <c r="AU4282" i="1"/>
  <c r="AV4282" i="1"/>
  <c r="AW4282" i="1"/>
  <c r="AU4277" i="1"/>
  <c r="AV4277" i="1"/>
  <c r="AW4277" i="1"/>
  <c r="AU4272" i="1"/>
  <c r="AV4272" i="1"/>
  <c r="AW4272" i="1"/>
  <c r="AU4267" i="1"/>
  <c r="AV4267" i="1"/>
  <c r="AW4267" i="1"/>
  <c r="AU4246" i="1"/>
  <c r="AU4230" i="1"/>
  <c r="AU4208" i="1"/>
  <c r="AV4208" i="1"/>
  <c r="AW4208" i="1"/>
  <c r="AU4196" i="1"/>
  <c r="AU4190" i="1"/>
  <c r="AU4149" i="1"/>
  <c r="AV4137" i="1"/>
  <c r="AU4108" i="1"/>
  <c r="AV4108" i="1"/>
  <c r="AW4108" i="1"/>
  <c r="AV4090" i="1"/>
  <c r="AW3915" i="1"/>
  <c r="AW3835" i="1"/>
  <c r="AU3835" i="1"/>
  <c r="AU4440" i="1"/>
  <c r="AV4440" i="1"/>
  <c r="AW4440" i="1"/>
  <c r="AW4409" i="1"/>
  <c r="AW4399" i="1"/>
  <c r="AU4366" i="1"/>
  <c r="AW4366" i="1"/>
  <c r="AW4353" i="1"/>
  <c r="AU4344" i="1"/>
  <c r="AW4344" i="1"/>
  <c r="AU4143" i="1"/>
  <c r="AV4143" i="1"/>
  <c r="AW4143" i="1"/>
  <c r="AW3855" i="1"/>
  <c r="AU3855" i="1"/>
  <c r="AU4466" i="1"/>
  <c r="AV4392" i="1"/>
  <c r="AV4357" i="1"/>
  <c r="AW4357" i="1"/>
  <c r="AU4321" i="1"/>
  <c r="AU4256" i="1"/>
  <c r="AU4219" i="1"/>
  <c r="AU4178" i="1"/>
  <c r="AV4178" i="1"/>
  <c r="AW4178" i="1"/>
  <c r="AU4166" i="1"/>
  <c r="AU4119" i="1"/>
  <c r="AU4078" i="1"/>
  <c r="AV4078" i="1"/>
  <c r="AW4078" i="1"/>
  <c r="AV4067" i="1"/>
  <c r="AV4057" i="1"/>
  <c r="AU3898" i="1"/>
  <c r="AW3898" i="1"/>
  <c r="AV4457" i="1"/>
  <c r="AU4431" i="1"/>
  <c r="AW4431" i="1"/>
  <c r="AU4381" i="1"/>
  <c r="AW4381" i="1"/>
  <c r="AV4377" i="1"/>
  <c r="AU4348" i="1"/>
  <c r="AV4348" i="1"/>
  <c r="AW4348" i="1"/>
  <c r="AU4339" i="1"/>
  <c r="AW4339" i="1"/>
  <c r="AU4261" i="1"/>
  <c r="AU4213" i="1"/>
  <c r="AV4213" i="1"/>
  <c r="AW4213" i="1"/>
  <c r="AU4201" i="1"/>
  <c r="AU4154" i="1"/>
  <c r="AU4113" i="1"/>
  <c r="AV4113" i="1"/>
  <c r="AW4113" i="1"/>
  <c r="AU4101" i="1"/>
  <c r="AU4052" i="1"/>
  <c r="AU4025" i="1"/>
  <c r="AU3930" i="1"/>
  <c r="AW3930" i="1"/>
  <c r="AU4460" i="1"/>
  <c r="AW4460" i="1"/>
  <c r="AU4446" i="1"/>
  <c r="AW4446" i="1"/>
  <c r="AW4439" i="1"/>
  <c r="AW4418" i="1"/>
  <c r="AU4415" i="1"/>
  <c r="AV4415" i="1"/>
  <c r="AW4415" i="1"/>
  <c r="AW4408" i="1"/>
  <c r="AU4405" i="1"/>
  <c r="AV4405" i="1"/>
  <c r="AW4405" i="1"/>
  <c r="AW4398" i="1"/>
  <c r="AU4395" i="1"/>
  <c r="AU4373" i="1"/>
  <c r="AW4373" i="1"/>
  <c r="AU4365" i="1"/>
  <c r="AU4361" i="1"/>
  <c r="AW4361" i="1"/>
  <c r="AU4316" i="1"/>
  <c r="AU4266" i="1"/>
  <c r="AU4250" i="1"/>
  <c r="AU4189" i="1"/>
  <c r="AU4177" i="1"/>
  <c r="AU4148" i="1"/>
  <c r="AV4148" i="1"/>
  <c r="AW4148" i="1"/>
  <c r="AU4136" i="1"/>
  <c r="AU4130" i="1"/>
  <c r="AU4089" i="1"/>
  <c r="AV4077" i="1"/>
  <c r="AU3980" i="1"/>
  <c r="AW3980" i="1"/>
  <c r="AV4439" i="1"/>
  <c r="AU4369" i="1"/>
  <c r="AW4369" i="1"/>
  <c r="AV4352" i="1"/>
  <c r="AW4352" i="1"/>
  <c r="AU4343" i="1"/>
  <c r="AV4343" i="1"/>
  <c r="AW4343" i="1"/>
  <c r="AU4334" i="1"/>
  <c r="AW4334" i="1"/>
  <c r="AU4255" i="1"/>
  <c r="AU4212" i="1"/>
  <c r="AU4183" i="1"/>
  <c r="AV4183" i="1"/>
  <c r="AW4183" i="1"/>
  <c r="AU4165" i="1"/>
  <c r="AV4112" i="1"/>
  <c r="AU4083" i="1"/>
  <c r="AV4083" i="1"/>
  <c r="AW4083" i="1"/>
  <c r="AU4056" i="1"/>
  <c r="AU3945" i="1"/>
  <c r="AW3945" i="1"/>
  <c r="AW3850" i="1"/>
  <c r="AU3850" i="1"/>
  <c r="AU4384" i="1"/>
  <c r="AW4384" i="1"/>
  <c r="AW4372" i="1"/>
  <c r="AU4218" i="1"/>
  <c r="AV4218" i="1"/>
  <c r="AW4218" i="1"/>
  <c r="AU4118" i="1"/>
  <c r="AV4118" i="1"/>
  <c r="AW4118" i="1"/>
  <c r="AU3893" i="1"/>
  <c r="AW3893" i="1"/>
  <c r="AW4515" i="1"/>
  <c r="AW4510" i="1"/>
  <c r="AW4505" i="1"/>
  <c r="AW4495" i="1"/>
  <c r="AW4490" i="1"/>
  <c r="AW4480" i="1"/>
  <c r="AW4475" i="1"/>
  <c r="AW4470" i="1"/>
  <c r="AV4462" i="1"/>
  <c r="AU4430" i="1"/>
  <c r="AV4430" i="1"/>
  <c r="AW4430" i="1"/>
  <c r="AV4414" i="1"/>
  <c r="AV4404" i="1"/>
  <c r="AU4380" i="1"/>
  <c r="AU4372" i="1"/>
  <c r="AU4360" i="1"/>
  <c r="AU4356" i="1"/>
  <c r="AW4356" i="1"/>
  <c r="AV4347" i="1"/>
  <c r="AW4347" i="1"/>
  <c r="AU4338" i="1"/>
  <c r="AV4338" i="1"/>
  <c r="AW4338" i="1"/>
  <c r="AU4329" i="1"/>
  <c r="AW4329" i="1"/>
  <c r="AU4315" i="1"/>
  <c r="AU4265" i="1"/>
  <c r="AU4194" i="1"/>
  <c r="AU4182" i="1"/>
  <c r="AU4153" i="1"/>
  <c r="AV4153" i="1"/>
  <c r="AW4153" i="1"/>
  <c r="AU4141" i="1"/>
  <c r="AU4135" i="1"/>
  <c r="AU4094" i="1"/>
  <c r="AV4082" i="1"/>
  <c r="AU4465" i="1"/>
  <c r="AW4465" i="1"/>
  <c r="AU4445" i="1"/>
  <c r="AV4445" i="1"/>
  <c r="AW4445" i="1"/>
  <c r="AU4391" i="1"/>
  <c r="AW4391" i="1"/>
  <c r="AU4310" i="1"/>
  <c r="AU4305" i="1"/>
  <c r="AU4300" i="1"/>
  <c r="AU4295" i="1"/>
  <c r="AU4290" i="1"/>
  <c r="AU4285" i="1"/>
  <c r="AU4280" i="1"/>
  <c r="AU4275" i="1"/>
  <c r="AU4270" i="1"/>
  <c r="AU4217" i="1"/>
  <c r="AU4188" i="1"/>
  <c r="AV4188" i="1"/>
  <c r="AW4188" i="1"/>
  <c r="AU4170" i="1"/>
  <c r="AV4117" i="1"/>
  <c r="AU4088" i="1"/>
  <c r="AV4088" i="1"/>
  <c r="AW4088" i="1"/>
  <c r="AU4041" i="1"/>
  <c r="AV4041" i="1"/>
  <c r="AW4041" i="1"/>
  <c r="AU4421" i="1"/>
  <c r="AW4421" i="1"/>
  <c r="AU4376" i="1"/>
  <c r="AW4376" i="1"/>
  <c r="AV4342" i="1"/>
  <c r="AW4342" i="1"/>
  <c r="AU4333" i="1"/>
  <c r="AV4333" i="1"/>
  <c r="AW4333" i="1"/>
  <c r="AU4324" i="1"/>
  <c r="AW4324" i="1"/>
  <c r="AU4223" i="1"/>
  <c r="AV4223" i="1"/>
  <c r="AW4223" i="1"/>
  <c r="AU4123" i="1"/>
  <c r="AV4123" i="1"/>
  <c r="AW4123" i="1"/>
  <c r="AU3873" i="1"/>
  <c r="AW3873" i="1"/>
  <c r="AU4451" i="1"/>
  <c r="AU4436" i="1"/>
  <c r="AW4436" i="1"/>
  <c r="AU4411" i="1"/>
  <c r="AW4411" i="1"/>
  <c r="AU4401" i="1"/>
  <c r="AW4401" i="1"/>
  <c r="AU4394" i="1"/>
  <c r="AW4394" i="1"/>
  <c r="AV4387" i="1"/>
  <c r="AV4383" i="1"/>
  <c r="AU4368" i="1"/>
  <c r="AW4368" i="1"/>
  <c r="AU4364" i="1"/>
  <c r="AW4364" i="1"/>
  <c r="AU4355" i="1"/>
  <c r="AU4351" i="1"/>
  <c r="AW4351" i="1"/>
  <c r="AU4228" i="1"/>
  <c r="AV4228" i="1"/>
  <c r="AW4228" i="1"/>
  <c r="AU4199" i="1"/>
  <c r="AU4187" i="1"/>
  <c r="AU4158" i="1"/>
  <c r="AV4158" i="1"/>
  <c r="AW4158" i="1"/>
  <c r="AU4146" i="1"/>
  <c r="AU4140" i="1"/>
  <c r="AU4099" i="1"/>
  <c r="AV4087" i="1"/>
  <c r="AU4061" i="1"/>
  <c r="AW4061" i="1"/>
  <c r="AU4045" i="1"/>
  <c r="AV4045" i="1"/>
  <c r="AW4414" i="1"/>
  <c r="AW4404" i="1"/>
  <c r="AV4337" i="1"/>
  <c r="AW4337" i="1"/>
  <c r="AU4328" i="1"/>
  <c r="AV4328" i="1"/>
  <c r="AW4328" i="1"/>
  <c r="AU4319" i="1"/>
  <c r="AW4319" i="1"/>
  <c r="AU4233" i="1"/>
  <c r="AV4233" i="1"/>
  <c r="AW4233" i="1"/>
  <c r="AU4222" i="1"/>
  <c r="AU4193" i="1"/>
  <c r="AV4193" i="1"/>
  <c r="AW4193" i="1"/>
  <c r="AU4175" i="1"/>
  <c r="AV4122" i="1"/>
  <c r="AU4093" i="1"/>
  <c r="AV4093" i="1"/>
  <c r="AW4093" i="1"/>
  <c r="AV4075" i="1"/>
  <c r="AV4070" i="1"/>
  <c r="AV4050" i="1"/>
  <c r="AU4040" i="1"/>
  <c r="AW4040" i="1"/>
  <c r="AW4015" i="1"/>
  <c r="AU3970" i="1"/>
  <c r="AU3940" i="1"/>
  <c r="AW4432" i="1"/>
  <c r="AU4390" i="1"/>
  <c r="AU4346" i="1"/>
  <c r="AU4238" i="1"/>
  <c r="AV4238" i="1"/>
  <c r="AW4238" i="1"/>
  <c r="AU4128" i="1"/>
  <c r="AV4128" i="1"/>
  <c r="AW4128" i="1"/>
  <c r="AU4065" i="1"/>
  <c r="AV4065" i="1"/>
  <c r="AW4065" i="1"/>
  <c r="AU3965" i="1"/>
  <c r="AW3965" i="1"/>
  <c r="AW4447" i="1"/>
  <c r="AV4432" i="1"/>
  <c r="AU4420" i="1"/>
  <c r="AV4420" i="1"/>
  <c r="AW4420" i="1"/>
  <c r="AU4379" i="1"/>
  <c r="AW4379" i="1"/>
  <c r="AU4375" i="1"/>
  <c r="AU4359" i="1"/>
  <c r="AW4359" i="1"/>
  <c r="AU4350" i="1"/>
  <c r="AV4332" i="1"/>
  <c r="AW4332" i="1"/>
  <c r="AU4323" i="1"/>
  <c r="AV4323" i="1"/>
  <c r="AW4323" i="1"/>
  <c r="AU4314" i="1"/>
  <c r="AW4314" i="1"/>
  <c r="AU4243" i="1"/>
  <c r="AV4243" i="1"/>
  <c r="AW4243" i="1"/>
  <c r="AU4232" i="1"/>
  <c r="AU4204" i="1"/>
  <c r="AU4192" i="1"/>
  <c r="AU4163" i="1"/>
  <c r="AV4163" i="1"/>
  <c r="AW4163" i="1"/>
  <c r="AU4151" i="1"/>
  <c r="AU4145" i="1"/>
  <c r="AU4104" i="1"/>
  <c r="AV4092" i="1"/>
  <c r="AV4001" i="1"/>
  <c r="AW4001" i="1"/>
  <c r="AU4001" i="1"/>
  <c r="AU3868" i="1"/>
  <c r="AW3868" i="1"/>
  <c r="AW4461" i="1"/>
  <c r="AU4456" i="1"/>
  <c r="AV4441" i="1"/>
  <c r="AU4435" i="1"/>
  <c r="AV4435" i="1"/>
  <c r="AW4435" i="1"/>
  <c r="AU4410" i="1"/>
  <c r="AV4410" i="1"/>
  <c r="AW4410" i="1"/>
  <c r="AU4400" i="1"/>
  <c r="AV4400" i="1"/>
  <c r="AW4400" i="1"/>
  <c r="AW4382" i="1"/>
  <c r="AU4309" i="1"/>
  <c r="AW4309" i="1"/>
  <c r="AU4299" i="1"/>
  <c r="AW4299" i="1"/>
  <c r="AU4289" i="1"/>
  <c r="AW4289" i="1"/>
  <c r="AU4284" i="1"/>
  <c r="AW4284" i="1"/>
  <c r="AU4274" i="1"/>
  <c r="AW4274" i="1"/>
  <c r="AU4269" i="1"/>
  <c r="AW4269" i="1"/>
  <c r="AU4248" i="1"/>
  <c r="AV4248" i="1"/>
  <c r="AW4248" i="1"/>
  <c r="AU4237" i="1"/>
  <c r="AU4198" i="1"/>
  <c r="AV4198" i="1"/>
  <c r="AW4198" i="1"/>
  <c r="AU4180" i="1"/>
  <c r="AV4127" i="1"/>
  <c r="AU4098" i="1"/>
  <c r="AV4098" i="1"/>
  <c r="AW4098" i="1"/>
  <c r="AV4080" i="1"/>
  <c r="AV4064" i="1"/>
  <c r="AW4458" i="1"/>
  <c r="AU4450" i="1"/>
  <c r="AW4450" i="1"/>
  <c r="AU4382" i="1"/>
  <c r="AU4371" i="1"/>
  <c r="AW4371" i="1"/>
  <c r="AV4367" i="1"/>
  <c r="AU4363" i="1"/>
  <c r="AW4363" i="1"/>
  <c r="AV4327" i="1"/>
  <c r="AW4327" i="1"/>
  <c r="AU4322" i="1"/>
  <c r="AU4318" i="1"/>
  <c r="AV4318" i="1"/>
  <c r="AW4318" i="1"/>
  <c r="AU4253" i="1"/>
  <c r="AV4253" i="1"/>
  <c r="AW4253" i="1"/>
  <c r="AU4133" i="1"/>
  <c r="AV4133" i="1"/>
  <c r="AW4133" i="1"/>
  <c r="AV4069" i="1"/>
  <c r="AW4069" i="1"/>
  <c r="AV4049" i="1"/>
  <c r="AW4049" i="1"/>
  <c r="AU4426" i="1"/>
  <c r="AW4426" i="1"/>
  <c r="AU4386" i="1"/>
  <c r="AW4386" i="1"/>
  <c r="AV4378" i="1"/>
  <c r="AV4374" i="1"/>
  <c r="AV4358" i="1"/>
  <c r="AU4354" i="1"/>
  <c r="AW4354" i="1"/>
  <c r="AV4349" i="1"/>
  <c r="AU4336" i="1"/>
  <c r="AU4258" i="1"/>
  <c r="AV4258" i="1"/>
  <c r="AW4258" i="1"/>
  <c r="AU4247" i="1"/>
  <c r="AU4209" i="1"/>
  <c r="AU4197" i="1"/>
  <c r="AU4168" i="1"/>
  <c r="AV4168" i="1"/>
  <c r="AW4168" i="1"/>
  <c r="AU4156" i="1"/>
  <c r="AU4150" i="1"/>
  <c r="AU4109" i="1"/>
  <c r="AV4097" i="1"/>
  <c r="AV4034" i="1"/>
  <c r="AU4005" i="1"/>
  <c r="AW4005" i="1"/>
  <c r="AU4000" i="1"/>
  <c r="AV3991" i="1"/>
  <c r="AU3991" i="1"/>
  <c r="AW3991" i="1"/>
  <c r="AU3880" i="1"/>
  <c r="AW4247" i="1"/>
  <c r="AW4242" i="1"/>
  <c r="AW4237" i="1"/>
  <c r="AW4232" i="1"/>
  <c r="AW4227" i="1"/>
  <c r="AW4222" i="1"/>
  <c r="AW4217" i="1"/>
  <c r="AW4212" i="1"/>
  <c r="AW4207" i="1"/>
  <c r="AW4202" i="1"/>
  <c r="AW4197" i="1"/>
  <c r="AW4192" i="1"/>
  <c r="AW4187" i="1"/>
  <c r="AW4182" i="1"/>
  <c r="AW4177" i="1"/>
  <c r="AW4172" i="1"/>
  <c r="AW4167" i="1"/>
  <c r="AW4162" i="1"/>
  <c r="AW4157" i="1"/>
  <c r="AW4152" i="1"/>
  <c r="AW4147" i="1"/>
  <c r="AW4142" i="1"/>
  <c r="AW4137" i="1"/>
  <c r="AW4132" i="1"/>
  <c r="AW4127" i="1"/>
  <c r="AW4122" i="1"/>
  <c r="AW4117" i="1"/>
  <c r="AW4112" i="1"/>
  <c r="AW4107" i="1"/>
  <c r="AW4102" i="1"/>
  <c r="AW4097" i="1"/>
  <c r="AW4092" i="1"/>
  <c r="AW4087" i="1"/>
  <c r="AW4082" i="1"/>
  <c r="AW4077" i="1"/>
  <c r="AW4072" i="1"/>
  <c r="AV4035" i="1"/>
  <c r="AV3995" i="1"/>
  <c r="AV3960" i="1"/>
  <c r="AV3950" i="1"/>
  <c r="AV4247" i="1"/>
  <c r="AV4242" i="1"/>
  <c r="AV4237" i="1"/>
  <c r="AV4232" i="1"/>
  <c r="AV4227" i="1"/>
  <c r="AV4222" i="1"/>
  <c r="AV4217" i="1"/>
  <c r="AV4212" i="1"/>
  <c r="AV4207" i="1"/>
  <c r="AV4202" i="1"/>
  <c r="AV4197" i="1"/>
  <c r="AV4192" i="1"/>
  <c r="AV4187" i="1"/>
  <c r="AV4182" i="1"/>
  <c r="AV4177" i="1"/>
  <c r="AV4172" i="1"/>
  <c r="AV4167" i="1"/>
  <c r="AV4162" i="1"/>
  <c r="AV4157" i="1"/>
  <c r="AV4152" i="1"/>
  <c r="AW4052" i="1"/>
  <c r="AW4037" i="1"/>
  <c r="AU4022" i="1"/>
  <c r="AU3988" i="1"/>
  <c r="AU3979" i="1"/>
  <c r="AU3929" i="1"/>
  <c r="AU3908" i="1"/>
  <c r="AU3894" i="1"/>
  <c r="AV3883" i="1"/>
  <c r="AU3869" i="1"/>
  <c r="AU3854" i="1"/>
  <c r="AU3822" i="1"/>
  <c r="AV3822" i="1"/>
  <c r="AU4044" i="1"/>
  <c r="AU4013" i="1"/>
  <c r="AV3905" i="1"/>
  <c r="AV3880" i="1"/>
  <c r="AV3835" i="1"/>
  <c r="AU3754" i="1"/>
  <c r="AV3754" i="1"/>
  <c r="AW3754" i="1"/>
  <c r="AV4055" i="1"/>
  <c r="AW4046" i="1"/>
  <c r="AU4028" i="1"/>
  <c r="AV3997" i="1"/>
  <c r="AV3985" i="1"/>
  <c r="AW3975" i="1"/>
  <c r="AU3939" i="1"/>
  <c r="AW3925" i="1"/>
  <c r="AU3918" i="1"/>
  <c r="AW3890" i="1"/>
  <c r="AU3838" i="1"/>
  <c r="AW3838" i="1"/>
  <c r="AU3737" i="1"/>
  <c r="AW4264" i="1"/>
  <c r="AW4259" i="1"/>
  <c r="AW4254" i="1"/>
  <c r="AW4249" i="1"/>
  <c r="AW4244" i="1"/>
  <c r="AW4239" i="1"/>
  <c r="AW4234" i="1"/>
  <c r="AW4229" i="1"/>
  <c r="AW4224" i="1"/>
  <c r="AW4219" i="1"/>
  <c r="AW4214" i="1"/>
  <c r="AW4209" i="1"/>
  <c r="AW4204" i="1"/>
  <c r="AW4199" i="1"/>
  <c r="AW4194" i="1"/>
  <c r="AW4189" i="1"/>
  <c r="AW4184" i="1"/>
  <c r="AW4179" i="1"/>
  <c r="AW4174" i="1"/>
  <c r="AW4169" i="1"/>
  <c r="AW4164" i="1"/>
  <c r="AW4159" i="1"/>
  <c r="AW4154" i="1"/>
  <c r="AW4149" i="1"/>
  <c r="AW4139" i="1"/>
  <c r="AW4129" i="1"/>
  <c r="AW4124" i="1"/>
  <c r="AW4119" i="1"/>
  <c r="AW4114" i="1"/>
  <c r="AW4109" i="1"/>
  <c r="AW4104" i="1"/>
  <c r="AW4099" i="1"/>
  <c r="AW4094" i="1"/>
  <c r="AW4089" i="1"/>
  <c r="AW4084" i="1"/>
  <c r="AW4079" i="1"/>
  <c r="AW4074" i="1"/>
  <c r="AW4066" i="1"/>
  <c r="AU4064" i="1"/>
  <c r="AU4058" i="1"/>
  <c r="AW4058" i="1"/>
  <c r="AW3981" i="1"/>
  <c r="AU3969" i="1"/>
  <c r="AU3959" i="1"/>
  <c r="AU3949" i="1"/>
  <c r="AV3915" i="1"/>
  <c r="AV3853" i="1"/>
  <c r="AV3850" i="1"/>
  <c r="AW3799" i="1"/>
  <c r="AU3769" i="1"/>
  <c r="AV3769" i="1"/>
  <c r="AW3769" i="1"/>
  <c r="AU3759" i="1"/>
  <c r="AV3759" i="1"/>
  <c r="AW3759" i="1"/>
  <c r="AU4019" i="1"/>
  <c r="AW4019" i="1"/>
  <c r="AV4010" i="1"/>
  <c r="AU3978" i="1"/>
  <c r="AU3928" i="1"/>
  <c r="AV3893" i="1"/>
  <c r="AV3868" i="1"/>
  <c r="AU3853" i="1"/>
  <c r="AW3853" i="1"/>
  <c r="AU3821" i="1"/>
  <c r="AV3821" i="1"/>
  <c r="AU3764" i="1"/>
  <c r="AV3764" i="1"/>
  <c r="AW3764" i="1"/>
  <c r="AU4043" i="1"/>
  <c r="AV4043" i="1"/>
  <c r="AW4043" i="1"/>
  <c r="AU4034" i="1"/>
  <c r="AW4034" i="1"/>
  <c r="AV4025" i="1"/>
  <c r="AW4006" i="1"/>
  <c r="AU3994" i="1"/>
  <c r="AV3925" i="1"/>
  <c r="AV3890" i="1"/>
  <c r="AV3865" i="1"/>
  <c r="AW3821" i="1"/>
  <c r="AW4060" i="1"/>
  <c r="AW4057" i="1"/>
  <c r="AV4027" i="1"/>
  <c r="AV4006" i="1"/>
  <c r="AU4003" i="1"/>
  <c r="AW3990" i="1"/>
  <c r="AV3975" i="1"/>
  <c r="AU3938" i="1"/>
  <c r="AW3900" i="1"/>
  <c r="AW3875" i="1"/>
  <c r="AU3830" i="1"/>
  <c r="AV3744" i="1"/>
  <c r="AW3744" i="1"/>
  <c r="AU3744" i="1"/>
  <c r="AU3736" i="1"/>
  <c r="AW3736" i="1"/>
  <c r="AW4346" i="1"/>
  <c r="AW4341" i="1"/>
  <c r="AW4336" i="1"/>
  <c r="AW4331" i="1"/>
  <c r="AW4326" i="1"/>
  <c r="AW4321" i="1"/>
  <c r="AW4316" i="1"/>
  <c r="AW4311" i="1"/>
  <c r="AW4306" i="1"/>
  <c r="AW4301" i="1"/>
  <c r="AW4296" i="1"/>
  <c r="AW4291" i="1"/>
  <c r="AW4281" i="1"/>
  <c r="AW4276" i="1"/>
  <c r="AW4266" i="1"/>
  <c r="AW4261" i="1"/>
  <c r="AW4256" i="1"/>
  <c r="AW4251" i="1"/>
  <c r="AW4246" i="1"/>
  <c r="AW4241" i="1"/>
  <c r="AW4236" i="1"/>
  <c r="AW4231" i="1"/>
  <c r="AW4221" i="1"/>
  <c r="AW4216" i="1"/>
  <c r="AW4211" i="1"/>
  <c r="AW4206" i="1"/>
  <c r="AW4201" i="1"/>
  <c r="AW4196" i="1"/>
  <c r="AW4191" i="1"/>
  <c r="AW4186" i="1"/>
  <c r="AW4181" i="1"/>
  <c r="AW4176" i="1"/>
  <c r="AW4171" i="1"/>
  <c r="AW4166" i="1"/>
  <c r="AW4161" i="1"/>
  <c r="AW4156" i="1"/>
  <c r="AW4151" i="1"/>
  <c r="AW4146" i="1"/>
  <c r="AW4141" i="1"/>
  <c r="AW4131" i="1"/>
  <c r="AW4126" i="1"/>
  <c r="AW4121" i="1"/>
  <c r="AW4116" i="1"/>
  <c r="AW4111" i="1"/>
  <c r="AW4106" i="1"/>
  <c r="AW4101" i="1"/>
  <c r="AW4091" i="1"/>
  <c r="AW4086" i="1"/>
  <c r="AW4081" i="1"/>
  <c r="AW4076" i="1"/>
  <c r="AW4071" i="1"/>
  <c r="AU4069" i="1"/>
  <c r="AU4049" i="1"/>
  <c r="AV4040" i="1"/>
  <c r="AW3977" i="1"/>
  <c r="AU3968" i="1"/>
  <c r="AU3958" i="1"/>
  <c r="AU3948" i="1"/>
  <c r="AV3935" i="1"/>
  <c r="AU3914" i="1"/>
  <c r="AU3903" i="1"/>
  <c r="AW3903" i="1"/>
  <c r="AU3878" i="1"/>
  <c r="AW3878" i="1"/>
  <c r="AU3845" i="1"/>
  <c r="AV3833" i="1"/>
  <c r="AU3726" i="1"/>
  <c r="AU4063" i="1"/>
  <c r="AW4063" i="1"/>
  <c r="AV4000" i="1"/>
  <c r="AU3984" i="1"/>
  <c r="AU3833" i="1"/>
  <c r="AW3833" i="1"/>
  <c r="AU3820" i="1"/>
  <c r="AV3820" i="1"/>
  <c r="AW3820" i="1"/>
  <c r="AU3686" i="1"/>
  <c r="AW3686" i="1"/>
  <c r="AW4054" i="1"/>
  <c r="AV4051" i="1"/>
  <c r="AV4042" i="1"/>
  <c r="AV4036" i="1"/>
  <c r="AU4033" i="1"/>
  <c r="AW3996" i="1"/>
  <c r="AU3993" i="1"/>
  <c r="AV3965" i="1"/>
  <c r="AU3961" i="1"/>
  <c r="AV3955" i="1"/>
  <c r="AU3951" i="1"/>
  <c r="AV3945" i="1"/>
  <c r="AU3924" i="1"/>
  <c r="AW3910" i="1"/>
  <c r="AV3900" i="1"/>
  <c r="AV3875" i="1"/>
  <c r="AV3848" i="1"/>
  <c r="AV3845" i="1"/>
  <c r="AV3812" i="1"/>
  <c r="AU4009" i="1"/>
  <c r="AW4009" i="1"/>
  <c r="AU3996" i="1"/>
  <c r="AV3990" i="1"/>
  <c r="AW3967" i="1"/>
  <c r="AW3957" i="1"/>
  <c r="AU3848" i="1"/>
  <c r="AW3848" i="1"/>
  <c r="AU3812" i="1"/>
  <c r="AW3812" i="1"/>
  <c r="AU3757" i="1"/>
  <c r="AW3757" i="1"/>
  <c r="AU3694" i="1"/>
  <c r="AW3694" i="1"/>
  <c r="AV3694" i="1"/>
  <c r="AU4048" i="1"/>
  <c r="AV4048" i="1"/>
  <c r="AW4048" i="1"/>
  <c r="AU4024" i="1"/>
  <c r="AW4024" i="1"/>
  <c r="AV4015" i="1"/>
  <c r="AU3934" i="1"/>
  <c r="AU3913" i="1"/>
  <c r="AU3888" i="1"/>
  <c r="AW3888" i="1"/>
  <c r="AU4068" i="1"/>
  <c r="AW4068" i="1"/>
  <c r="AV4030" i="1"/>
  <c r="AU3986" i="1"/>
  <c r="AU3983" i="1"/>
  <c r="AU3974" i="1"/>
  <c r="AV3910" i="1"/>
  <c r="AU3899" i="1"/>
  <c r="AV3888" i="1"/>
  <c r="AU3863" i="1"/>
  <c r="AW3863" i="1"/>
  <c r="AU3844" i="1"/>
  <c r="AU3819" i="1"/>
  <c r="AV3819" i="1"/>
  <c r="AW3819" i="1"/>
  <c r="AU3811" i="1"/>
  <c r="AU3806" i="1"/>
  <c r="AU3802" i="1"/>
  <c r="AU3739" i="1"/>
  <c r="AV3739" i="1"/>
  <c r="AW3739" i="1"/>
  <c r="AU3734" i="1"/>
  <c r="AV3734" i="1"/>
  <c r="AW3734" i="1"/>
  <c r="AU3729" i="1"/>
  <c r="AV3729" i="1"/>
  <c r="AW3729" i="1"/>
  <c r="AU3689" i="1"/>
  <c r="AW3689" i="1"/>
  <c r="AV3689" i="1"/>
  <c r="AU4054" i="1"/>
  <c r="AU4039" i="1"/>
  <c r="AW4039" i="1"/>
  <c r="AU3752" i="1"/>
  <c r="AW3752" i="1"/>
  <c r="AU3711" i="1"/>
  <c r="AW3711" i="1"/>
  <c r="AW4047" i="1"/>
  <c r="AU4008" i="1"/>
  <c r="AU3999" i="1"/>
  <c r="AW3999" i="1"/>
  <c r="AV3980" i="1"/>
  <c r="AV3920" i="1"/>
  <c r="AU3761" i="1"/>
  <c r="AW3761" i="1"/>
  <c r="AW4395" i="1"/>
  <c r="AW4390" i="1"/>
  <c r="AW4385" i="1"/>
  <c r="AW4380" i="1"/>
  <c r="AW4375" i="1"/>
  <c r="AW4370" i="1"/>
  <c r="AW4365" i="1"/>
  <c r="AW4360" i="1"/>
  <c r="AW4355" i="1"/>
  <c r="AW4350" i="1"/>
  <c r="AW4345" i="1"/>
  <c r="AW4340" i="1"/>
  <c r="AW4335" i="1"/>
  <c r="AW4330" i="1"/>
  <c r="AW4325" i="1"/>
  <c r="AW4320" i="1"/>
  <c r="AW4315" i="1"/>
  <c r="AW4310" i="1"/>
  <c r="AW4305" i="1"/>
  <c r="AW4300" i="1"/>
  <c r="AW4295" i="1"/>
  <c r="AW4290" i="1"/>
  <c r="AW4285" i="1"/>
  <c r="AW4280" i="1"/>
  <c r="AW4275" i="1"/>
  <c r="AW4270" i="1"/>
  <c r="AW4265" i="1"/>
  <c r="AW4260" i="1"/>
  <c r="AW4255" i="1"/>
  <c r="AW4250" i="1"/>
  <c r="AW4240" i="1"/>
  <c r="AW4235" i="1"/>
  <c r="AW4230" i="1"/>
  <c r="AW4225" i="1"/>
  <c r="AW4220" i="1"/>
  <c r="AW4215" i="1"/>
  <c r="AW4210" i="1"/>
  <c r="AW4205" i="1"/>
  <c r="AW4200" i="1"/>
  <c r="AW4195" i="1"/>
  <c r="AW4190" i="1"/>
  <c r="AW4185" i="1"/>
  <c r="AW4180" i="1"/>
  <c r="AW4175" i="1"/>
  <c r="AW4170" i="1"/>
  <c r="AW4165" i="1"/>
  <c r="AW4160" i="1"/>
  <c r="AW4155" i="1"/>
  <c r="AW4150" i="1"/>
  <c r="AW4145" i="1"/>
  <c r="AW4140" i="1"/>
  <c r="AW4135" i="1"/>
  <c r="AW4130" i="1"/>
  <c r="AW4125" i="1"/>
  <c r="AW4120" i="1"/>
  <c r="AW4115" i="1"/>
  <c r="AW4110" i="1"/>
  <c r="AW4105" i="1"/>
  <c r="AW4100" i="1"/>
  <c r="AW4095" i="1"/>
  <c r="AW4090" i="1"/>
  <c r="AW4085" i="1"/>
  <c r="AW4080" i="1"/>
  <c r="AW4075" i="1"/>
  <c r="AW4070" i="1"/>
  <c r="AW4067" i="1"/>
  <c r="AV4056" i="1"/>
  <c r="AW4050" i="1"/>
  <c r="AV4047" i="1"/>
  <c r="AW4035" i="1"/>
  <c r="AU4023" i="1"/>
  <c r="AW3995" i="1"/>
  <c r="AW3982" i="1"/>
  <c r="AW3976" i="1"/>
  <c r="AW3960" i="1"/>
  <c r="AW3950" i="1"/>
  <c r="AW3940" i="1"/>
  <c r="AU3933" i="1"/>
  <c r="AV3840" i="1"/>
  <c r="AU3823" i="1"/>
  <c r="AV3823" i="1"/>
  <c r="AW3823" i="1"/>
  <c r="AV4395" i="1"/>
  <c r="AV4390" i="1"/>
  <c r="AV4385" i="1"/>
  <c r="AV4380" i="1"/>
  <c r="AV4375" i="1"/>
  <c r="AV4370" i="1"/>
  <c r="AV4365" i="1"/>
  <c r="AV4360" i="1"/>
  <c r="AV4355" i="1"/>
  <c r="AV4350" i="1"/>
  <c r="AV4345" i="1"/>
  <c r="AV4340" i="1"/>
  <c r="AV4335" i="1"/>
  <c r="AV4330" i="1"/>
  <c r="AV4325" i="1"/>
  <c r="AV4320" i="1"/>
  <c r="AV4315" i="1"/>
  <c r="AV4310" i="1"/>
  <c r="AV4305" i="1"/>
  <c r="AV4300" i="1"/>
  <c r="AV4295" i="1"/>
  <c r="AV4290" i="1"/>
  <c r="AV4285" i="1"/>
  <c r="AV4280" i="1"/>
  <c r="AV4275" i="1"/>
  <c r="AV4270" i="1"/>
  <c r="AV4265" i="1"/>
  <c r="AV4260" i="1"/>
  <c r="AV4255" i="1"/>
  <c r="AV4250" i="1"/>
  <c r="AV4240" i="1"/>
  <c r="AV4235" i="1"/>
  <c r="AV4230" i="1"/>
  <c r="AV4225" i="1"/>
  <c r="AV4220" i="1"/>
  <c r="AV4215" i="1"/>
  <c r="AV4210" i="1"/>
  <c r="AV4205" i="1"/>
  <c r="AV4200" i="1"/>
  <c r="AV4195" i="1"/>
  <c r="AV4190" i="1"/>
  <c r="AV4185" i="1"/>
  <c r="AV4180" i="1"/>
  <c r="AV4175" i="1"/>
  <c r="AV4170" i="1"/>
  <c r="AV4165" i="1"/>
  <c r="AV4160" i="1"/>
  <c r="AV4155" i="1"/>
  <c r="AV4150" i="1"/>
  <c r="AV4145" i="1"/>
  <c r="AV4140" i="1"/>
  <c r="AV4135" i="1"/>
  <c r="AV4130" i="1"/>
  <c r="AV4125" i="1"/>
  <c r="AV4120" i="1"/>
  <c r="AV4115" i="1"/>
  <c r="AV4110" i="1"/>
  <c r="AU4035" i="1"/>
  <c r="AV4005" i="1"/>
  <c r="AU3995" i="1"/>
  <c r="AU3989" i="1"/>
  <c r="AU3976" i="1"/>
  <c r="AU3973" i="1"/>
  <c r="AU3960" i="1"/>
  <c r="AU3950" i="1"/>
  <c r="AV3930" i="1"/>
  <c r="AU3909" i="1"/>
  <c r="AV3898" i="1"/>
  <c r="AU3884" i="1"/>
  <c r="AV3873" i="1"/>
  <c r="AU3843" i="1"/>
  <c r="AW3843" i="1"/>
  <c r="AU3801" i="1"/>
  <c r="AV3801" i="1"/>
  <c r="AW3801" i="1"/>
  <c r="AU3751" i="1"/>
  <c r="AW3751" i="1"/>
  <c r="AU3747" i="1"/>
  <c r="AU3719" i="1"/>
  <c r="AV3719" i="1"/>
  <c r="AW3719" i="1"/>
  <c r="AU4053" i="1"/>
  <c r="AV4053" i="1"/>
  <c r="AW4053" i="1"/>
  <c r="AW4044" i="1"/>
  <c r="AU4038" i="1"/>
  <c r="AU4014" i="1"/>
  <c r="AW4014" i="1"/>
  <c r="AW4007" i="1"/>
  <c r="AU3963" i="1"/>
  <c r="AU3953" i="1"/>
  <c r="AU3943" i="1"/>
  <c r="AV3895" i="1"/>
  <c r="AV3870" i="1"/>
  <c r="AV3855" i="1"/>
  <c r="AU3771" i="1"/>
  <c r="AV3771" i="1"/>
  <c r="AW3771" i="1"/>
  <c r="AU3714" i="1"/>
  <c r="AV3714" i="1"/>
  <c r="AW3714" i="1"/>
  <c r="AU4059" i="1"/>
  <c r="AV4044" i="1"/>
  <c r="AU4029" i="1"/>
  <c r="AW4029" i="1"/>
  <c r="AV4020" i="1"/>
  <c r="AU3998" i="1"/>
  <c r="AW3985" i="1"/>
  <c r="AV3970" i="1"/>
  <c r="AW3966" i="1"/>
  <c r="AW3956" i="1"/>
  <c r="AV3940" i="1"/>
  <c r="AU3919" i="1"/>
  <c r="AW3880" i="1"/>
  <c r="AU3858" i="1"/>
  <c r="AW3858" i="1"/>
  <c r="AU3839" i="1"/>
  <c r="AU3827" i="1"/>
  <c r="AV3827" i="1"/>
  <c r="AW3827" i="1"/>
  <c r="AU3774" i="1"/>
  <c r="AW3860" i="1"/>
  <c r="AW3830" i="1"/>
  <c r="AU3810" i="1"/>
  <c r="AV3807" i="1"/>
  <c r="AV3799" i="1"/>
  <c r="AV3786" i="1"/>
  <c r="AV3778" i="1"/>
  <c r="AV3762" i="1"/>
  <c r="AW3747" i="1"/>
  <c r="AV3702" i="1"/>
  <c r="AW3702" i="1"/>
  <c r="AV3677" i="1"/>
  <c r="AW3677" i="1"/>
  <c r="AU3669" i="1"/>
  <c r="AW3669" i="1"/>
  <c r="AU3666" i="1"/>
  <c r="AV3666" i="1"/>
  <c r="AU3654" i="1"/>
  <c r="AW3654" i="1"/>
  <c r="AU3609" i="1"/>
  <c r="AW3609" i="1"/>
  <c r="AV3605" i="1"/>
  <c r="AW3605" i="1"/>
  <c r="AU3601" i="1"/>
  <c r="AW3601" i="1"/>
  <c r="AV3551" i="1"/>
  <c r="AW3551" i="1"/>
  <c r="AU3481" i="1"/>
  <c r="AW3481" i="1"/>
  <c r="AV3830" i="1"/>
  <c r="AU3815" i="1"/>
  <c r="AU3807" i="1"/>
  <c r="AW3804" i="1"/>
  <c r="AU3799" i="1"/>
  <c r="AW3791" i="1"/>
  <c r="AU3786" i="1"/>
  <c r="AW3783" i="1"/>
  <c r="AU3778" i="1"/>
  <c r="AU3750" i="1"/>
  <c r="AV3716" i="1"/>
  <c r="AW3708" i="1"/>
  <c r="AU3705" i="1"/>
  <c r="AW3683" i="1"/>
  <c r="AU3680" i="1"/>
  <c r="AV3647" i="1"/>
  <c r="AW3647" i="1"/>
  <c r="AV3635" i="1"/>
  <c r="AW3635" i="1"/>
  <c r="AU3631" i="1"/>
  <c r="AV3627" i="1"/>
  <c r="AW3627" i="1"/>
  <c r="AV3592" i="1"/>
  <c r="AU3546" i="1"/>
  <c r="AV3541" i="1"/>
  <c r="AU3491" i="1"/>
  <c r="AU3770" i="1"/>
  <c r="AV3756" i="1"/>
  <c r="AV3726" i="1"/>
  <c r="AV3691" i="1"/>
  <c r="AV3662" i="1"/>
  <c r="AW3662" i="1"/>
  <c r="AU3825" i="1"/>
  <c r="AW3809" i="1"/>
  <c r="AW3796" i="1"/>
  <c r="AW3788" i="1"/>
  <c r="AW3758" i="1"/>
  <c r="AW3701" i="1"/>
  <c r="AW3676" i="1"/>
  <c r="AU3665" i="1"/>
  <c r="AV3650" i="1"/>
  <c r="AW3650" i="1"/>
  <c r="AU3604" i="1"/>
  <c r="AW3604" i="1"/>
  <c r="AV3600" i="1"/>
  <c r="AW3600" i="1"/>
  <c r="AU3596" i="1"/>
  <c r="AW3596" i="1"/>
  <c r="AV3587" i="1"/>
  <c r="AV3809" i="1"/>
  <c r="AV3796" i="1"/>
  <c r="AV3788" i="1"/>
  <c r="AV3758" i="1"/>
  <c r="AV3747" i="1"/>
  <c r="AV3732" i="1"/>
  <c r="AW3732" i="1"/>
  <c r="AV3712" i="1"/>
  <c r="AW3712" i="1"/>
  <c r="AV3687" i="1"/>
  <c r="AW3687" i="1"/>
  <c r="AV3665" i="1"/>
  <c r="AW3665" i="1"/>
  <c r="AU3634" i="1"/>
  <c r="AW3634" i="1"/>
  <c r="AV3622" i="1"/>
  <c r="AW3622" i="1"/>
  <c r="AU3775" i="1"/>
  <c r="AW3775" i="1"/>
  <c r="AV3767" i="1"/>
  <c r="AV3741" i="1"/>
  <c r="AU3725" i="1"/>
  <c r="AU3704" i="1"/>
  <c r="AW3704" i="1"/>
  <c r="AU3690" i="1"/>
  <c r="AU3679" i="1"/>
  <c r="AW3679" i="1"/>
  <c r="AU3646" i="1"/>
  <c r="AV3646" i="1"/>
  <c r="AV3630" i="1"/>
  <c r="AW3630" i="1"/>
  <c r="AU3595" i="1"/>
  <c r="AU3591" i="1"/>
  <c r="AW3591" i="1"/>
  <c r="AV3582" i="1"/>
  <c r="AV3545" i="1"/>
  <c r="AW3545" i="1"/>
  <c r="AU3536" i="1"/>
  <c r="AV3536" i="1"/>
  <c r="AW3536" i="1"/>
  <c r="AW3513" i="1"/>
  <c r="AU3513" i="1"/>
  <c r="AV3513" i="1"/>
  <c r="AV3722" i="1"/>
  <c r="AW3722" i="1"/>
  <c r="AU3649" i="1"/>
  <c r="AW3649" i="1"/>
  <c r="AU3599" i="1"/>
  <c r="AW3599" i="1"/>
  <c r="AV3595" i="1"/>
  <c r="AW3595" i="1"/>
  <c r="AW3829" i="1"/>
  <c r="AV3824" i="1"/>
  <c r="AW3806" i="1"/>
  <c r="AW3798" i="1"/>
  <c r="AW3777" i="1"/>
  <c r="AV3761" i="1"/>
  <c r="AU3755" i="1"/>
  <c r="AW3746" i="1"/>
  <c r="AV3743" i="1"/>
  <c r="AW3731" i="1"/>
  <c r="AU3664" i="1"/>
  <c r="AW3664" i="1"/>
  <c r="AU3661" i="1"/>
  <c r="AV3661" i="1"/>
  <c r="AV3642" i="1"/>
  <c r="AW3642" i="1"/>
  <c r="AV3617" i="1"/>
  <c r="AW3617" i="1"/>
  <c r="AU3586" i="1"/>
  <c r="AW3586" i="1"/>
  <c r="AU3531" i="1"/>
  <c r="AV3531" i="1"/>
  <c r="AW3531" i="1"/>
  <c r="AW3994" i="1"/>
  <c r="AW3989" i="1"/>
  <c r="AW3984" i="1"/>
  <c r="AW3979" i="1"/>
  <c r="AW3974" i="1"/>
  <c r="AW3969" i="1"/>
  <c r="AW3964" i="1"/>
  <c r="AW3959" i="1"/>
  <c r="AW3954" i="1"/>
  <c r="AW3949" i="1"/>
  <c r="AW3944" i="1"/>
  <c r="AW3939" i="1"/>
  <c r="AW3934" i="1"/>
  <c r="AW3929" i="1"/>
  <c r="AW3924" i="1"/>
  <c r="AW3919" i="1"/>
  <c r="AW3914" i="1"/>
  <c r="AW3909" i="1"/>
  <c r="AW3904" i="1"/>
  <c r="AW3899" i="1"/>
  <c r="AW3894" i="1"/>
  <c r="AW3889" i="1"/>
  <c r="AW3884" i="1"/>
  <c r="AW3879" i="1"/>
  <c r="AW3874" i="1"/>
  <c r="AW3869" i="1"/>
  <c r="AW3864" i="1"/>
  <c r="AW3859" i="1"/>
  <c r="AW3854" i="1"/>
  <c r="AW3849" i="1"/>
  <c r="AW3844" i="1"/>
  <c r="AW3839" i="1"/>
  <c r="AW3834" i="1"/>
  <c r="AV3829" i="1"/>
  <c r="AW3811" i="1"/>
  <c r="AV3806" i="1"/>
  <c r="AV3798" i="1"/>
  <c r="AU3780" i="1"/>
  <c r="AW3780" i="1"/>
  <c r="AV3777" i="1"/>
  <c r="AW3774" i="1"/>
  <c r="AW3766" i="1"/>
  <c r="AW3763" i="1"/>
  <c r="AW3737" i="1"/>
  <c r="AW3724" i="1"/>
  <c r="AV3697" i="1"/>
  <c r="AW3697" i="1"/>
  <c r="AV3672" i="1"/>
  <c r="AW3672" i="1"/>
  <c r="AU3645" i="1"/>
  <c r="AU3629" i="1"/>
  <c r="AW3629" i="1"/>
  <c r="AV3625" i="1"/>
  <c r="AW3625" i="1"/>
  <c r="AU3594" i="1"/>
  <c r="AV3594" i="1"/>
  <c r="AW3594" i="1"/>
  <c r="AV3590" i="1"/>
  <c r="AW3590" i="1"/>
  <c r="AV3581" i="1"/>
  <c r="AV3567" i="1"/>
  <c r="AW3816" i="1"/>
  <c r="AW3803" i="1"/>
  <c r="AW3782" i="1"/>
  <c r="AV3724" i="1"/>
  <c r="AW3721" i="1"/>
  <c r="AW3703" i="1"/>
  <c r="AW3678" i="1"/>
  <c r="AV3657" i="1"/>
  <c r="AW3657" i="1"/>
  <c r="AV3645" i="1"/>
  <c r="AW3645" i="1"/>
  <c r="AU3581" i="1"/>
  <c r="AW3581" i="1"/>
  <c r="AV3816" i="1"/>
  <c r="AV3803" i="1"/>
  <c r="AU3785" i="1"/>
  <c r="AW3785" i="1"/>
  <c r="AV3782" i="1"/>
  <c r="AV3752" i="1"/>
  <c r="AU3721" i="1"/>
  <c r="AV3711" i="1"/>
  <c r="AV3703" i="1"/>
  <c r="AV3686" i="1"/>
  <c r="AV3678" i="1"/>
  <c r="AU3660" i="1"/>
  <c r="AU3620" i="1"/>
  <c r="AU3616" i="1"/>
  <c r="AU3589" i="1"/>
  <c r="AV3589" i="1"/>
  <c r="AW3589" i="1"/>
  <c r="AV3585" i="1"/>
  <c r="AW3585" i="1"/>
  <c r="AV3571" i="1"/>
  <c r="AW3826" i="1"/>
  <c r="AW3808" i="1"/>
  <c r="AW3787" i="1"/>
  <c r="AW3779" i="1"/>
  <c r="AV3746" i="1"/>
  <c r="AV3731" i="1"/>
  <c r="AV3660" i="1"/>
  <c r="AW3660" i="1"/>
  <c r="AU3641" i="1"/>
  <c r="AV3641" i="1"/>
  <c r="AU3624" i="1"/>
  <c r="AW3624" i="1"/>
  <c r="AV3620" i="1"/>
  <c r="AW3620" i="1"/>
  <c r="AU3580" i="1"/>
  <c r="AU3571" i="1"/>
  <c r="AW3571" i="1"/>
  <c r="AV3566" i="1"/>
  <c r="AU3543" i="1"/>
  <c r="AV3543" i="1"/>
  <c r="AW3543" i="1"/>
  <c r="AW3526" i="1"/>
  <c r="AV3826" i="1"/>
  <c r="AV3808" i="1"/>
  <c r="AU3790" i="1"/>
  <c r="AW3790" i="1"/>
  <c r="AV3766" i="1"/>
  <c r="AV3737" i="1"/>
  <c r="AV3707" i="1"/>
  <c r="AW3707" i="1"/>
  <c r="AV3682" i="1"/>
  <c r="AW3682" i="1"/>
  <c r="AU3644" i="1"/>
  <c r="AW3644" i="1"/>
  <c r="AU3584" i="1"/>
  <c r="AV3584" i="1"/>
  <c r="AW3584" i="1"/>
  <c r="AV3580" i="1"/>
  <c r="AW3580" i="1"/>
  <c r="AU3566" i="1"/>
  <c r="AW3566" i="1"/>
  <c r="AU3710" i="1"/>
  <c r="AU3685" i="1"/>
  <c r="AU3674" i="1"/>
  <c r="AW3674" i="1"/>
  <c r="AU3671" i="1"/>
  <c r="AV3671" i="1"/>
  <c r="AU3656" i="1"/>
  <c r="AV3656" i="1"/>
  <c r="AV3637" i="1"/>
  <c r="AW3637" i="1"/>
  <c r="AU3615" i="1"/>
  <c r="AU3611" i="1"/>
  <c r="AV3607" i="1"/>
  <c r="AW3607" i="1"/>
  <c r="AV3575" i="1"/>
  <c r="AW3575" i="1"/>
  <c r="AU3570" i="1"/>
  <c r="AV3506" i="1"/>
  <c r="AU3659" i="1"/>
  <c r="AW3659" i="1"/>
  <c r="AU3619" i="1"/>
  <c r="AW3619" i="1"/>
  <c r="AV3615" i="1"/>
  <c r="AW3615" i="1"/>
  <c r="AU3579" i="1"/>
  <c r="AV3579" i="1"/>
  <c r="AW3579" i="1"/>
  <c r="AV3570" i="1"/>
  <c r="AW3570" i="1"/>
  <c r="AU3506" i="1"/>
  <c r="AW3506" i="1"/>
  <c r="AW3828" i="1"/>
  <c r="AW3797" i="1"/>
  <c r="AW3776" i="1"/>
  <c r="AV3757" i="1"/>
  <c r="AU3745" i="1"/>
  <c r="AV3717" i="1"/>
  <c r="AW3717" i="1"/>
  <c r="AV3667" i="1"/>
  <c r="AW3667" i="1"/>
  <c r="AV3652" i="1"/>
  <c r="AW3652" i="1"/>
  <c r="AV3640" i="1"/>
  <c r="AW3640" i="1"/>
  <c r="AU3574" i="1"/>
  <c r="AV3574" i="1"/>
  <c r="AW3574" i="1"/>
  <c r="AU3565" i="1"/>
  <c r="AV3565" i="1"/>
  <c r="AW3565" i="1"/>
  <c r="AU3556" i="1"/>
  <c r="AV3556" i="1"/>
  <c r="AU3516" i="1"/>
  <c r="AW3516" i="1"/>
  <c r="AW4038" i="1"/>
  <c r="AW4033" i="1"/>
  <c r="AW4028" i="1"/>
  <c r="AW4023" i="1"/>
  <c r="AW4018" i="1"/>
  <c r="AW4013" i="1"/>
  <c r="AW4008" i="1"/>
  <c r="AW4003" i="1"/>
  <c r="AW3998" i="1"/>
  <c r="AW3993" i="1"/>
  <c r="AW3988" i="1"/>
  <c r="AW3983" i="1"/>
  <c r="AW3978" i="1"/>
  <c r="AW3973" i="1"/>
  <c r="AW3968" i="1"/>
  <c r="AW3963" i="1"/>
  <c r="AW3958" i="1"/>
  <c r="AW3953" i="1"/>
  <c r="AW3948" i="1"/>
  <c r="AW3943" i="1"/>
  <c r="AW3938" i="1"/>
  <c r="AW3933" i="1"/>
  <c r="AW3928" i="1"/>
  <c r="AW3923" i="1"/>
  <c r="AW3918" i="1"/>
  <c r="AV3828" i="1"/>
  <c r="AW3810" i="1"/>
  <c r="AU3800" i="1"/>
  <c r="AW3800" i="1"/>
  <c r="AV3797" i="1"/>
  <c r="AV3789" i="1"/>
  <c r="AV3776" i="1"/>
  <c r="AW3762" i="1"/>
  <c r="AV3727" i="1"/>
  <c r="AW3727" i="1"/>
  <c r="AV3723" i="1"/>
  <c r="AV3692" i="1"/>
  <c r="AW3692" i="1"/>
  <c r="AU3681" i="1"/>
  <c r="AV3602" i="1"/>
  <c r="AW3602" i="1"/>
  <c r="AU3569" i="1"/>
  <c r="AV3569" i="1"/>
  <c r="AW3569" i="1"/>
  <c r="AW3556" i="1"/>
  <c r="AV4038" i="1"/>
  <c r="AV4033" i="1"/>
  <c r="AV4028" i="1"/>
  <c r="AV4023" i="1"/>
  <c r="AV4018" i="1"/>
  <c r="AV4013" i="1"/>
  <c r="AV4008" i="1"/>
  <c r="AV4003" i="1"/>
  <c r="AV3998" i="1"/>
  <c r="AV3993" i="1"/>
  <c r="AV3988" i="1"/>
  <c r="AV3983" i="1"/>
  <c r="AV3978" i="1"/>
  <c r="AV3973" i="1"/>
  <c r="AV3968" i="1"/>
  <c r="AV3963" i="1"/>
  <c r="AV3958" i="1"/>
  <c r="AV3953" i="1"/>
  <c r="AV3948" i="1"/>
  <c r="AV3943" i="1"/>
  <c r="AV3938" i="1"/>
  <c r="AV3933" i="1"/>
  <c r="AV3928" i="1"/>
  <c r="AV3923" i="1"/>
  <c r="AV3918" i="1"/>
  <c r="AV3913" i="1"/>
  <c r="AV3908" i="1"/>
  <c r="AW3815" i="1"/>
  <c r="AV3810" i="1"/>
  <c r="AW3802" i="1"/>
  <c r="AW3794" i="1"/>
  <c r="AW3781" i="1"/>
  <c r="AU3765" i="1"/>
  <c r="AU3762" i="1"/>
  <c r="AV3751" i="1"/>
  <c r="AU3709" i="1"/>
  <c r="AW3709" i="1"/>
  <c r="AU3702" i="1"/>
  <c r="AW3698" i="1"/>
  <c r="AU3695" i="1"/>
  <c r="AU3684" i="1"/>
  <c r="AW3684" i="1"/>
  <c r="AU3677" i="1"/>
  <c r="AW3673" i="1"/>
  <c r="AV3670" i="1"/>
  <c r="AW3670" i="1"/>
  <c r="AV3655" i="1"/>
  <c r="AW3655" i="1"/>
  <c r="AU3636" i="1"/>
  <c r="AV3632" i="1"/>
  <c r="AW3632" i="1"/>
  <c r="AU3614" i="1"/>
  <c r="AW3614" i="1"/>
  <c r="AV3610" i="1"/>
  <c r="AW3610" i="1"/>
  <c r="AU3606" i="1"/>
  <c r="AW3606" i="1"/>
  <c r="AU3564" i="1"/>
  <c r="AV3564" i="1"/>
  <c r="AW3564" i="1"/>
  <c r="AV3529" i="1"/>
  <c r="AU3805" i="1"/>
  <c r="AW3805" i="1"/>
  <c r="AV3802" i="1"/>
  <c r="AV3794" i="1"/>
  <c r="AV3781" i="1"/>
  <c r="AW3756" i="1"/>
  <c r="AV3698" i="1"/>
  <c r="AW3666" i="1"/>
  <c r="AU3647" i="1"/>
  <c r="AU3639" i="1"/>
  <c r="AW3639" i="1"/>
  <c r="AV3560" i="1"/>
  <c r="AW3560" i="1"/>
  <c r="AW3825" i="1"/>
  <c r="AU3756" i="1"/>
  <c r="AV3736" i="1"/>
  <c r="AW3726" i="1"/>
  <c r="AU3716" i="1"/>
  <c r="AW3691" i="1"/>
  <c r="AV3669" i="1"/>
  <c r="AU3662" i="1"/>
  <c r="AV3654" i="1"/>
  <c r="AU3651" i="1"/>
  <c r="AV3651" i="1"/>
  <c r="AV3609" i="1"/>
  <c r="AU3605" i="1"/>
  <c r="AV3601" i="1"/>
  <c r="AV3597" i="1"/>
  <c r="AW3555" i="1"/>
  <c r="AU3551" i="1"/>
  <c r="AV3481" i="1"/>
  <c r="AW3597" i="1"/>
  <c r="AW3592" i="1"/>
  <c r="AW3587" i="1"/>
  <c r="AW3582" i="1"/>
  <c r="AW3577" i="1"/>
  <c r="AW3572" i="1"/>
  <c r="AW3567" i="1"/>
  <c r="AW3553" i="1"/>
  <c r="AW3541" i="1"/>
  <c r="AU3446" i="1"/>
  <c r="AU3406" i="1"/>
  <c r="AW3401" i="1"/>
  <c r="AU3383" i="1"/>
  <c r="AW3383" i="1"/>
  <c r="AU3364" i="1"/>
  <c r="AV3364" i="1"/>
  <c r="AW3364" i="1"/>
  <c r="AU3324" i="1"/>
  <c r="AV3324" i="1"/>
  <c r="AW3324" i="1"/>
  <c r="AU3308" i="1"/>
  <c r="AV3308" i="1"/>
  <c r="AW3308" i="1"/>
  <c r="AU3243" i="1"/>
  <c r="AV3243" i="1"/>
  <c r="AW3243" i="1"/>
  <c r="AU3210" i="1"/>
  <c r="AW3210" i="1"/>
  <c r="AU3193" i="1"/>
  <c r="AV3193" i="1"/>
  <c r="AW3193" i="1"/>
  <c r="AU3538" i="1"/>
  <c r="AU3526" i="1"/>
  <c r="AW3491" i="1"/>
  <c r="AU3473" i="1"/>
  <c r="AW3473" i="1"/>
  <c r="AW3461" i="1"/>
  <c r="AU3438" i="1"/>
  <c r="AW3438" i="1"/>
  <c r="AU3392" i="1"/>
  <c r="AU3359" i="1"/>
  <c r="AV3359" i="1"/>
  <c r="AW3359" i="1"/>
  <c r="AU3329" i="1"/>
  <c r="AV3329" i="1"/>
  <c r="AW3329" i="1"/>
  <c r="AU3313" i="1"/>
  <c r="AV3313" i="1"/>
  <c r="AW3313" i="1"/>
  <c r="AU3287" i="1"/>
  <c r="AV3271" i="1"/>
  <c r="AW3271" i="1"/>
  <c r="AU3265" i="1"/>
  <c r="AU3254" i="1"/>
  <c r="AU3232" i="1"/>
  <c r="AU3221" i="1"/>
  <c r="AV3221" i="1"/>
  <c r="AW3221" i="1"/>
  <c r="AV3215" i="1"/>
  <c r="AU3204" i="1"/>
  <c r="AV3182" i="1"/>
  <c r="AW3176" i="1"/>
  <c r="AV3167" i="1"/>
  <c r="AW3167" i="1"/>
  <c r="AU3529" i="1"/>
  <c r="AW3529" i="1"/>
  <c r="AU3502" i="1"/>
  <c r="AV3502" i="1"/>
  <c r="AW3502" i="1"/>
  <c r="AU3495" i="1"/>
  <c r="AU3453" i="1"/>
  <c r="AW3453" i="1"/>
  <c r="AU3373" i="1"/>
  <c r="AW3373" i="1"/>
  <c r="AU3354" i="1"/>
  <c r="AV3354" i="1"/>
  <c r="AW3354" i="1"/>
  <c r="AU3349" i="1"/>
  <c r="AV3349" i="1"/>
  <c r="AW3349" i="1"/>
  <c r="AU3344" i="1"/>
  <c r="AV3344" i="1"/>
  <c r="AW3344" i="1"/>
  <c r="AU3339" i="1"/>
  <c r="AV3339" i="1"/>
  <c r="AW3339" i="1"/>
  <c r="AU3334" i="1"/>
  <c r="AV3334" i="1"/>
  <c r="AW3334" i="1"/>
  <c r="AU3318" i="1"/>
  <c r="AV3318" i="1"/>
  <c r="AW3318" i="1"/>
  <c r="AU3248" i="1"/>
  <c r="AV3248" i="1"/>
  <c r="AW3248" i="1"/>
  <c r="AU3215" i="1"/>
  <c r="AW3215" i="1"/>
  <c r="AU3198" i="1"/>
  <c r="AV3198" i="1"/>
  <c r="AW3198" i="1"/>
  <c r="AU3176" i="1"/>
  <c r="AV3176" i="1"/>
  <c r="AU3096" i="1"/>
  <c r="AV3096" i="1"/>
  <c r="AW3096" i="1"/>
  <c r="AU3544" i="1"/>
  <c r="AW3544" i="1"/>
  <c r="AU3532" i="1"/>
  <c r="AW3532" i="1"/>
  <c r="AU3509" i="1"/>
  <c r="AW3509" i="1"/>
  <c r="AU3484" i="1"/>
  <c r="AW3484" i="1"/>
  <c r="AU3469" i="1"/>
  <c r="AV3469" i="1"/>
  <c r="AW3469" i="1"/>
  <c r="AU3434" i="1"/>
  <c r="AV3434" i="1"/>
  <c r="AW3434" i="1"/>
  <c r="AU3422" i="1"/>
  <c r="AU3418" i="1"/>
  <c r="AW3418" i="1"/>
  <c r="AV3396" i="1"/>
  <c r="AU3387" i="1"/>
  <c r="AU3368" i="1"/>
  <c r="AW3368" i="1"/>
  <c r="AU3323" i="1"/>
  <c r="AV3323" i="1"/>
  <c r="AW3323" i="1"/>
  <c r="AU3297" i="1"/>
  <c r="AV3281" i="1"/>
  <c r="AV3276" i="1"/>
  <c r="AW3276" i="1"/>
  <c r="AU3259" i="1"/>
  <c r="AU3237" i="1"/>
  <c r="AU3226" i="1"/>
  <c r="AV3226" i="1"/>
  <c r="AW3226" i="1"/>
  <c r="AU3209" i="1"/>
  <c r="AV3187" i="1"/>
  <c r="AU3171" i="1"/>
  <c r="AU3562" i="1"/>
  <c r="AU3559" i="1"/>
  <c r="AW3559" i="1"/>
  <c r="AU3547" i="1"/>
  <c r="AW3547" i="1"/>
  <c r="AU3535" i="1"/>
  <c r="AW3476" i="1"/>
  <c r="AU3465" i="1"/>
  <c r="AW3441" i="1"/>
  <c r="AU3414" i="1"/>
  <c r="AV3414" i="1"/>
  <c r="AW3414" i="1"/>
  <c r="AU3405" i="1"/>
  <c r="AU3363" i="1"/>
  <c r="AW3363" i="1"/>
  <c r="AU3328" i="1"/>
  <c r="AV3328" i="1"/>
  <c r="AW3328" i="1"/>
  <c r="AU3302" i="1"/>
  <c r="AU3281" i="1"/>
  <c r="AU3253" i="1"/>
  <c r="AV3253" i="1"/>
  <c r="AW3253" i="1"/>
  <c r="AU3203" i="1"/>
  <c r="AV3203" i="1"/>
  <c r="AW3203" i="1"/>
  <c r="AV3175" i="1"/>
  <c r="AW3175" i="1"/>
  <c r="AV3157" i="1"/>
  <c r="AU3101" i="1"/>
  <c r="AU3550" i="1"/>
  <c r="AU3519" i="1"/>
  <c r="AW3519" i="1"/>
  <c r="AU3449" i="1"/>
  <c r="AV3449" i="1"/>
  <c r="AW3449" i="1"/>
  <c r="AU3358" i="1"/>
  <c r="AW3358" i="1"/>
  <c r="AU3333" i="1"/>
  <c r="AV3333" i="1"/>
  <c r="AW3333" i="1"/>
  <c r="AU3231" i="1"/>
  <c r="AV3231" i="1"/>
  <c r="AW3231" i="1"/>
  <c r="AU3181" i="1"/>
  <c r="AV3181" i="1"/>
  <c r="AW3181" i="1"/>
  <c r="AV3162" i="1"/>
  <c r="AW3162" i="1"/>
  <c r="AV3101" i="1"/>
  <c r="AW3101" i="1"/>
  <c r="AV3528" i="1"/>
  <c r="AU3512" i="1"/>
  <c r="AV3512" i="1"/>
  <c r="AW3512" i="1"/>
  <c r="AV3508" i="1"/>
  <c r="AU3505" i="1"/>
  <c r="AV3501" i="1"/>
  <c r="AU3487" i="1"/>
  <c r="AV3487" i="1"/>
  <c r="AW3487" i="1"/>
  <c r="AV3483" i="1"/>
  <c r="AU3480" i="1"/>
  <c r="AW3456" i="1"/>
  <c r="AW3421" i="1"/>
  <c r="AU3409" i="1"/>
  <c r="AV3409" i="1"/>
  <c r="AW3409" i="1"/>
  <c r="AW3386" i="1"/>
  <c r="AU3377" i="1"/>
  <c r="AU3353" i="1"/>
  <c r="AW3353" i="1"/>
  <c r="AU3348" i="1"/>
  <c r="AW3348" i="1"/>
  <c r="AU3343" i="1"/>
  <c r="AW3343" i="1"/>
  <c r="AU3338" i="1"/>
  <c r="AW3338" i="1"/>
  <c r="AU3312" i="1"/>
  <c r="AU3258" i="1"/>
  <c r="AV3258" i="1"/>
  <c r="AW3258" i="1"/>
  <c r="AU3225" i="1"/>
  <c r="AW3225" i="1"/>
  <c r="AU3208" i="1"/>
  <c r="AV3208" i="1"/>
  <c r="AW3208" i="1"/>
  <c r="AW3561" i="1"/>
  <c r="AW3558" i="1"/>
  <c r="AW3546" i="1"/>
  <c r="AU3508" i="1"/>
  <c r="AU3494" i="1"/>
  <c r="AW3494" i="1"/>
  <c r="AU3483" i="1"/>
  <c r="AU3468" i="1"/>
  <c r="AW3468" i="1"/>
  <c r="AU3433" i="1"/>
  <c r="AW3433" i="1"/>
  <c r="AV3386" i="1"/>
  <c r="AU3372" i="1"/>
  <c r="AU3317" i="1"/>
  <c r="AU3296" i="1"/>
  <c r="AU3280" i="1"/>
  <c r="AU3269" i="1"/>
  <c r="AU3247" i="1"/>
  <c r="AU3236" i="1"/>
  <c r="AV3236" i="1"/>
  <c r="AW3236" i="1"/>
  <c r="AU3230" i="1"/>
  <c r="AU3219" i="1"/>
  <c r="AV3197" i="1"/>
  <c r="AU3186" i="1"/>
  <c r="AV3186" i="1"/>
  <c r="AW3186" i="1"/>
  <c r="AV3180" i="1"/>
  <c r="AV3161" i="1"/>
  <c r="AW3161" i="1"/>
  <c r="AW3156" i="1"/>
  <c r="AV3146" i="1"/>
  <c r="AW3146" i="1"/>
  <c r="AU3522" i="1"/>
  <c r="AW3522" i="1"/>
  <c r="AU3464" i="1"/>
  <c r="AV3464" i="1"/>
  <c r="AW3464" i="1"/>
  <c r="AU3413" i="1"/>
  <c r="AW3413" i="1"/>
  <c r="AU3404" i="1"/>
  <c r="AV3404" i="1"/>
  <c r="AW3404" i="1"/>
  <c r="AU3263" i="1"/>
  <c r="AV3263" i="1"/>
  <c r="AW3263" i="1"/>
  <c r="AU3213" i="1"/>
  <c r="AV3213" i="1"/>
  <c r="AW3213" i="1"/>
  <c r="AU3180" i="1"/>
  <c r="AW3180" i="1"/>
  <c r="AU3156" i="1"/>
  <c r="AV3156" i="1"/>
  <c r="AU3151" i="1"/>
  <c r="AV3151" i="1"/>
  <c r="AW3151" i="1"/>
  <c r="AV3636" i="1"/>
  <c r="AV3631" i="1"/>
  <c r="AV3626" i="1"/>
  <c r="AV3621" i="1"/>
  <c r="AV3616" i="1"/>
  <c r="AV3611" i="1"/>
  <c r="AU3534" i="1"/>
  <c r="AW3534" i="1"/>
  <c r="AU3515" i="1"/>
  <c r="AW3511" i="1"/>
  <c r="AW3486" i="1"/>
  <c r="AU3460" i="1"/>
  <c r="AU3429" i="1"/>
  <c r="AV3429" i="1"/>
  <c r="AW3429" i="1"/>
  <c r="AV3381" i="1"/>
  <c r="AU3362" i="1"/>
  <c r="AU3327" i="1"/>
  <c r="AU3306" i="1"/>
  <c r="AU3290" i="1"/>
  <c r="AU3274" i="1"/>
  <c r="AU3252" i="1"/>
  <c r="AU3241" i="1"/>
  <c r="AV3241" i="1"/>
  <c r="AW3241" i="1"/>
  <c r="AU3235" i="1"/>
  <c r="AU3224" i="1"/>
  <c r="AU3191" i="1"/>
  <c r="AV3191" i="1"/>
  <c r="AW3191" i="1"/>
  <c r="AV3185" i="1"/>
  <c r="AU3174" i="1"/>
  <c r="AV3174" i="1"/>
  <c r="AU3141" i="1"/>
  <c r="AU3549" i="1"/>
  <c r="AW3549" i="1"/>
  <c r="AU3537" i="1"/>
  <c r="AW3537" i="1"/>
  <c r="AU3525" i="1"/>
  <c r="AU3497" i="1"/>
  <c r="AV3497" i="1"/>
  <c r="AW3497" i="1"/>
  <c r="AU3490" i="1"/>
  <c r="AU3479" i="1"/>
  <c r="AV3479" i="1"/>
  <c r="AW3479" i="1"/>
  <c r="AU3408" i="1"/>
  <c r="AW3408" i="1"/>
  <c r="AU3399" i="1"/>
  <c r="AV3399" i="1"/>
  <c r="AW3399" i="1"/>
  <c r="AU3268" i="1"/>
  <c r="AV3268" i="1"/>
  <c r="AW3268" i="1"/>
  <c r="AU3218" i="1"/>
  <c r="AV3218" i="1"/>
  <c r="AW3218" i="1"/>
  <c r="AU3185" i="1"/>
  <c r="AW3185" i="1"/>
  <c r="AV3136" i="1"/>
  <c r="AW3136" i="1"/>
  <c r="AU3552" i="1"/>
  <c r="AW3552" i="1"/>
  <c r="AU3540" i="1"/>
  <c r="AU3504" i="1"/>
  <c r="AW3504" i="1"/>
  <c r="AU3493" i="1"/>
  <c r="AV3471" i="1"/>
  <c r="AU3444" i="1"/>
  <c r="AV3444" i="1"/>
  <c r="AW3444" i="1"/>
  <c r="AU3376" i="1"/>
  <c r="AV3371" i="1"/>
  <c r="AU3352" i="1"/>
  <c r="AU3347" i="1"/>
  <c r="AU3342" i="1"/>
  <c r="AU3337" i="1"/>
  <c r="AU3316" i="1"/>
  <c r="AU3300" i="1"/>
  <c r="AU3279" i="1"/>
  <c r="AU3257" i="1"/>
  <c r="AU3246" i="1"/>
  <c r="AV3246" i="1"/>
  <c r="AW3246" i="1"/>
  <c r="AU3229" i="1"/>
  <c r="AV3207" i="1"/>
  <c r="AU3196" i="1"/>
  <c r="AV3196" i="1"/>
  <c r="AW3196" i="1"/>
  <c r="AV3190" i="1"/>
  <c r="AU3179" i="1"/>
  <c r="AU3136" i="1"/>
  <c r="AU3555" i="1"/>
  <c r="AV3521" i="1"/>
  <c r="AW3518" i="1"/>
  <c r="AU3463" i="1"/>
  <c r="AW3463" i="1"/>
  <c r="AV3451" i="1"/>
  <c r="AU3403" i="1"/>
  <c r="AW3403" i="1"/>
  <c r="AU3394" i="1"/>
  <c r="AV3394" i="1"/>
  <c r="AW3394" i="1"/>
  <c r="AU3284" i="1"/>
  <c r="AV3284" i="1"/>
  <c r="AW3284" i="1"/>
  <c r="AU3273" i="1"/>
  <c r="AV3273" i="1"/>
  <c r="AW3273" i="1"/>
  <c r="AU3223" i="1"/>
  <c r="AV3223" i="1"/>
  <c r="AW3223" i="1"/>
  <c r="AU3190" i="1"/>
  <c r="AW3190" i="1"/>
  <c r="AU3475" i="1"/>
  <c r="AU3459" i="1"/>
  <c r="AV3459" i="1"/>
  <c r="AW3459" i="1"/>
  <c r="AU3428" i="1"/>
  <c r="AW3428" i="1"/>
  <c r="AU3412" i="1"/>
  <c r="AU3380" i="1"/>
  <c r="AU3366" i="1"/>
  <c r="AV3361" i="1"/>
  <c r="AU3289" i="1"/>
  <c r="AV3289" i="1"/>
  <c r="AW3289" i="1"/>
  <c r="AU3262" i="1"/>
  <c r="AU3251" i="1"/>
  <c r="AV3251" i="1"/>
  <c r="AW3251" i="1"/>
  <c r="AU3234" i="1"/>
  <c r="AV3212" i="1"/>
  <c r="AU3201" i="1"/>
  <c r="AV3201" i="1"/>
  <c r="AW3201" i="1"/>
  <c r="AU3184" i="1"/>
  <c r="AU3514" i="1"/>
  <c r="AW3514" i="1"/>
  <c r="AU3507" i="1"/>
  <c r="AV3507" i="1"/>
  <c r="AW3507" i="1"/>
  <c r="AU3424" i="1"/>
  <c r="AV3424" i="1"/>
  <c r="AW3424" i="1"/>
  <c r="AU3398" i="1"/>
  <c r="AW3398" i="1"/>
  <c r="AU3389" i="1"/>
  <c r="AV3389" i="1"/>
  <c r="AW3389" i="1"/>
  <c r="AU3294" i="1"/>
  <c r="AV3294" i="1"/>
  <c r="AW3294" i="1"/>
  <c r="AU3278" i="1"/>
  <c r="AV3278" i="1"/>
  <c r="AW3278" i="1"/>
  <c r="AU3228" i="1"/>
  <c r="AV3228" i="1"/>
  <c r="AW3228" i="1"/>
  <c r="AU3195" i="1"/>
  <c r="AU3178" i="1"/>
  <c r="AV3178" i="1"/>
  <c r="AW3178" i="1"/>
  <c r="AV3169" i="1"/>
  <c r="AV3126" i="1"/>
  <c r="AW3126" i="1"/>
  <c r="AU3121" i="1"/>
  <c r="AV3121" i="1"/>
  <c r="AU3524" i="1"/>
  <c r="AW3524" i="1"/>
  <c r="AU3489" i="1"/>
  <c r="AW3489" i="1"/>
  <c r="AU3443" i="1"/>
  <c r="AW3443" i="1"/>
  <c r="AU3407" i="1"/>
  <c r="AU3351" i="1"/>
  <c r="AW3351" i="1"/>
  <c r="AU3346" i="1"/>
  <c r="AW3346" i="1"/>
  <c r="AU3341" i="1"/>
  <c r="AW3341" i="1"/>
  <c r="AU3299" i="1"/>
  <c r="AV3299" i="1"/>
  <c r="AW3299" i="1"/>
  <c r="AU3283" i="1"/>
  <c r="AV3283" i="1"/>
  <c r="AW3283" i="1"/>
  <c r="AU3267" i="1"/>
  <c r="AV3256" i="1"/>
  <c r="AW3256" i="1"/>
  <c r="AU3239" i="1"/>
  <c r="AU3217" i="1"/>
  <c r="AU3206" i="1"/>
  <c r="AV3206" i="1"/>
  <c r="AW3206" i="1"/>
  <c r="AU3189" i="1"/>
  <c r="AW3770" i="1"/>
  <c r="AW3765" i="1"/>
  <c r="AW3760" i="1"/>
  <c r="AW3755" i="1"/>
  <c r="AW3750" i="1"/>
  <c r="AW3745" i="1"/>
  <c r="AW3740" i="1"/>
  <c r="AW3735" i="1"/>
  <c r="AW3730" i="1"/>
  <c r="AW3725" i="1"/>
  <c r="AW3720" i="1"/>
  <c r="AW3715" i="1"/>
  <c r="AW3710" i="1"/>
  <c r="AW3705" i="1"/>
  <c r="AW3700" i="1"/>
  <c r="AW3695" i="1"/>
  <c r="AW3690" i="1"/>
  <c r="AW3685" i="1"/>
  <c r="AW3680" i="1"/>
  <c r="AW3675" i="1"/>
  <c r="AU3527" i="1"/>
  <c r="AW3466" i="1"/>
  <c r="AW3431" i="1"/>
  <c r="AW3411" i="1"/>
  <c r="AU3393" i="1"/>
  <c r="AW3393" i="1"/>
  <c r="AU3384" i="1"/>
  <c r="AV3384" i="1"/>
  <c r="AW3384" i="1"/>
  <c r="AU3304" i="1"/>
  <c r="AV3304" i="1"/>
  <c r="AW3304" i="1"/>
  <c r="AU3288" i="1"/>
  <c r="AV3288" i="1"/>
  <c r="AW3288" i="1"/>
  <c r="AU3233" i="1"/>
  <c r="AV3233" i="1"/>
  <c r="AW3233" i="1"/>
  <c r="AU3200" i="1"/>
  <c r="AW3200" i="1"/>
  <c r="AU3183" i="1"/>
  <c r="AV3183" i="1"/>
  <c r="AW3183" i="1"/>
  <c r="AU3164" i="1"/>
  <c r="AU3554" i="1"/>
  <c r="AW3554" i="1"/>
  <c r="AU3542" i="1"/>
  <c r="AW3542" i="1"/>
  <c r="AU3530" i="1"/>
  <c r="AU3517" i="1"/>
  <c r="AV3517" i="1"/>
  <c r="AW3517" i="1"/>
  <c r="AU3474" i="1"/>
  <c r="AV3474" i="1"/>
  <c r="AW3474" i="1"/>
  <c r="AV3466" i="1"/>
  <c r="AU3458" i="1"/>
  <c r="AW3458" i="1"/>
  <c r="AU3439" i="1"/>
  <c r="AV3439" i="1"/>
  <c r="AW3439" i="1"/>
  <c r="AV3431" i="1"/>
  <c r="AV3411" i="1"/>
  <c r="AU3402" i="1"/>
  <c r="AU3379" i="1"/>
  <c r="AV3379" i="1"/>
  <c r="AW3379" i="1"/>
  <c r="AU3309" i="1"/>
  <c r="AV3309" i="1"/>
  <c r="AW3309" i="1"/>
  <c r="AU3293" i="1"/>
  <c r="AV3293" i="1"/>
  <c r="AW3293" i="1"/>
  <c r="AU3272" i="1"/>
  <c r="AV3261" i="1"/>
  <c r="AW3261" i="1"/>
  <c r="AU3244" i="1"/>
  <c r="AU3222" i="1"/>
  <c r="AU3211" i="1"/>
  <c r="AV3211" i="1"/>
  <c r="AW3211" i="1"/>
  <c r="AU3194" i="1"/>
  <c r="AU3560" i="1"/>
  <c r="AU3557" i="1"/>
  <c r="AW3557" i="1"/>
  <c r="AU3545" i="1"/>
  <c r="AV3523" i="1"/>
  <c r="AU3510" i="1"/>
  <c r="AU3492" i="1"/>
  <c r="AV3492" i="1"/>
  <c r="AW3492" i="1"/>
  <c r="AV3488" i="1"/>
  <c r="AU3485" i="1"/>
  <c r="AU3454" i="1"/>
  <c r="AV3454" i="1"/>
  <c r="AW3454" i="1"/>
  <c r="AU3427" i="1"/>
  <c r="AU3423" i="1"/>
  <c r="AW3423" i="1"/>
  <c r="AU3388" i="1"/>
  <c r="AW3388" i="1"/>
  <c r="AU3374" i="1"/>
  <c r="AV3374" i="1"/>
  <c r="AW3374" i="1"/>
  <c r="AU3355" i="1"/>
  <c r="AU3350" i="1"/>
  <c r="AU3345" i="1"/>
  <c r="AU3340" i="1"/>
  <c r="AU3335" i="1"/>
  <c r="AU3314" i="1"/>
  <c r="AV3314" i="1"/>
  <c r="AW3314" i="1"/>
  <c r="AU3298" i="1"/>
  <c r="AV3298" i="1"/>
  <c r="AW3298" i="1"/>
  <c r="AU3266" i="1"/>
  <c r="AU3238" i="1"/>
  <c r="AV3238" i="1"/>
  <c r="AW3238" i="1"/>
  <c r="AU3205" i="1"/>
  <c r="AW3205" i="1"/>
  <c r="AU3188" i="1"/>
  <c r="AV3188" i="1"/>
  <c r="AW3188" i="1"/>
  <c r="AU3177" i="1"/>
  <c r="AU3168" i="1"/>
  <c r="AV3168" i="1"/>
  <c r="AW3168" i="1"/>
  <c r="AU3499" i="1"/>
  <c r="AW3499" i="1"/>
  <c r="AU3488" i="1"/>
  <c r="AU3419" i="1"/>
  <c r="AV3419" i="1"/>
  <c r="AW3419" i="1"/>
  <c r="AV3383" i="1"/>
  <c r="AU3369" i="1"/>
  <c r="AV3369" i="1"/>
  <c r="AW3369" i="1"/>
  <c r="AU3319" i="1"/>
  <c r="AV3319" i="1"/>
  <c r="AW3319" i="1"/>
  <c r="AU3303" i="1"/>
  <c r="AV3303" i="1"/>
  <c r="AW3303" i="1"/>
  <c r="AV3266" i="1"/>
  <c r="AW3266" i="1"/>
  <c r="AU3260" i="1"/>
  <c r="AU3216" i="1"/>
  <c r="AV3216" i="1"/>
  <c r="AW3216" i="1"/>
  <c r="AV3210" i="1"/>
  <c r="AW3336" i="1"/>
  <c r="AW3331" i="1"/>
  <c r="AW3326" i="1"/>
  <c r="AW3321" i="1"/>
  <c r="AW3316" i="1"/>
  <c r="AW3311" i="1"/>
  <c r="AW3306" i="1"/>
  <c r="AW3301" i="1"/>
  <c r="AW3296" i="1"/>
  <c r="AU3153" i="1"/>
  <c r="AU3123" i="1"/>
  <c r="AV3098" i="1"/>
  <c r="AU3057" i="1"/>
  <c r="AU3053" i="1"/>
  <c r="AV3053" i="1"/>
  <c r="AU3018" i="1"/>
  <c r="AV3018" i="1"/>
  <c r="AU2950" i="1"/>
  <c r="AV2950" i="1"/>
  <c r="AW2950" i="1"/>
  <c r="AU2902" i="1"/>
  <c r="AV2902" i="1"/>
  <c r="AW2902" i="1"/>
  <c r="AU2896" i="1"/>
  <c r="AV2896" i="1"/>
  <c r="AW2896" i="1"/>
  <c r="AU2885" i="1"/>
  <c r="AV2885" i="1"/>
  <c r="AW2885" i="1"/>
  <c r="AV2670" i="1"/>
  <c r="AW2670" i="1"/>
  <c r="AU3094" i="1"/>
  <c r="AV3094" i="1"/>
  <c r="AW3094" i="1"/>
  <c r="AV3082" i="1"/>
  <c r="AW3082" i="1"/>
  <c r="AU3078" i="1"/>
  <c r="AV3078" i="1"/>
  <c r="AU3074" i="1"/>
  <c r="AV3074" i="1"/>
  <c r="AW3074" i="1"/>
  <c r="AW3070" i="1"/>
  <c r="AV3057" i="1"/>
  <c r="AW3057" i="1"/>
  <c r="AW3040" i="1"/>
  <c r="AU3022" i="1"/>
  <c r="AW2995" i="1"/>
  <c r="AU2970" i="1"/>
  <c r="AW2970" i="1"/>
  <c r="AU2965" i="1"/>
  <c r="AW2965" i="1"/>
  <c r="AU2960" i="1"/>
  <c r="AW2960" i="1"/>
  <c r="AU2955" i="1"/>
  <c r="AW2955" i="1"/>
  <c r="AU2929" i="1"/>
  <c r="AV2874" i="1"/>
  <c r="AU2745" i="1"/>
  <c r="AV2745" i="1"/>
  <c r="AW2745" i="1"/>
  <c r="AV2645" i="1"/>
  <c r="AW3140" i="1"/>
  <c r="AW3130" i="1"/>
  <c r="AU3044" i="1"/>
  <c r="AU3013" i="1"/>
  <c r="AV3013" i="1"/>
  <c r="AU3004" i="1"/>
  <c r="AU2907" i="1"/>
  <c r="AV2907" i="1"/>
  <c r="AW2907" i="1"/>
  <c r="AU2901" i="1"/>
  <c r="AV2901" i="1"/>
  <c r="AW2901" i="1"/>
  <c r="AU2890" i="1"/>
  <c r="AV2890" i="1"/>
  <c r="AW2890" i="1"/>
  <c r="AU2857" i="1"/>
  <c r="AV2857" i="1"/>
  <c r="AW2857" i="1"/>
  <c r="AV2733" i="1"/>
  <c r="AV3173" i="1"/>
  <c r="AU3119" i="1"/>
  <c r="AV3119" i="1"/>
  <c r="AW3119" i="1"/>
  <c r="AV3108" i="1"/>
  <c r="AW3105" i="1"/>
  <c r="AW3097" i="1"/>
  <c r="AW3090" i="1"/>
  <c r="AW3056" i="1"/>
  <c r="AU2939" i="1"/>
  <c r="AV2879" i="1"/>
  <c r="AW2851" i="1"/>
  <c r="AU2851" i="1"/>
  <c r="AV2846" i="1"/>
  <c r="AU2841" i="1"/>
  <c r="AV2841" i="1"/>
  <c r="AW2841" i="1"/>
  <c r="AU3162" i="1"/>
  <c r="AU3159" i="1"/>
  <c r="AW3159" i="1"/>
  <c r="AU3097" i="1"/>
  <c r="AW3093" i="1"/>
  <c r="AU3077" i="1"/>
  <c r="AU3056" i="1"/>
  <c r="AV3052" i="1"/>
  <c r="AW3052" i="1"/>
  <c r="AW3035" i="1"/>
  <c r="AU3008" i="1"/>
  <c r="AV3008" i="1"/>
  <c r="AU2999" i="1"/>
  <c r="AU2944" i="1"/>
  <c r="AU2923" i="1"/>
  <c r="AU2912" i="1"/>
  <c r="AV2912" i="1"/>
  <c r="AW2912" i="1"/>
  <c r="AU2906" i="1"/>
  <c r="AV2906" i="1"/>
  <c r="AW2906" i="1"/>
  <c r="AU2895" i="1"/>
  <c r="AV2895" i="1"/>
  <c r="AW2895" i="1"/>
  <c r="AU2873" i="1"/>
  <c r="AU2862" i="1"/>
  <c r="AV2862" i="1"/>
  <c r="AW2862" i="1"/>
  <c r="AU2856" i="1"/>
  <c r="AV2856" i="1"/>
  <c r="AW2856" i="1"/>
  <c r="AV2640" i="1"/>
  <c r="AW2640" i="1"/>
  <c r="AV3077" i="1"/>
  <c r="AW3077" i="1"/>
  <c r="AU3073" i="1"/>
  <c r="AV3073" i="1"/>
  <c r="AU3069" i="1"/>
  <c r="AV3069" i="1"/>
  <c r="AW3069" i="1"/>
  <c r="AU3039" i="1"/>
  <c r="AU3021" i="1"/>
  <c r="AV3021" i="1"/>
  <c r="AU2850" i="1"/>
  <c r="AV2850" i="1"/>
  <c r="AW2850" i="1"/>
  <c r="AU2840" i="1"/>
  <c r="AV2840" i="1"/>
  <c r="AW2840" i="1"/>
  <c r="AU3149" i="1"/>
  <c r="AW3149" i="1"/>
  <c r="AU3043" i="1"/>
  <c r="AV3043" i="1"/>
  <c r="AU3003" i="1"/>
  <c r="AV3003" i="1"/>
  <c r="AU2989" i="1"/>
  <c r="AU2984" i="1"/>
  <c r="AU2979" i="1"/>
  <c r="AU2974" i="1"/>
  <c r="AU2969" i="1"/>
  <c r="AU2964" i="1"/>
  <c r="AU2959" i="1"/>
  <c r="AU2954" i="1"/>
  <c r="AU2917" i="1"/>
  <c r="AV2917" i="1"/>
  <c r="AW2917" i="1"/>
  <c r="AU2911" i="1"/>
  <c r="AV2911" i="1"/>
  <c r="AW2911" i="1"/>
  <c r="AU2900" i="1"/>
  <c r="AV2900" i="1"/>
  <c r="AW2900" i="1"/>
  <c r="AU2867" i="1"/>
  <c r="AV2867" i="1"/>
  <c r="AW2867" i="1"/>
  <c r="AU2861" i="1"/>
  <c r="AV2861" i="1"/>
  <c r="AW2861" i="1"/>
  <c r="AV2783" i="1"/>
  <c r="AU3152" i="1"/>
  <c r="AU3139" i="1"/>
  <c r="AW3139" i="1"/>
  <c r="AV3132" i="1"/>
  <c r="AU3129" i="1"/>
  <c r="AW3129" i="1"/>
  <c r="AW3115" i="1"/>
  <c r="AU3104" i="1"/>
  <c r="AV3104" i="1"/>
  <c r="AW3104" i="1"/>
  <c r="AU3089" i="1"/>
  <c r="AV3089" i="1"/>
  <c r="AW3089" i="1"/>
  <c r="AU3051" i="1"/>
  <c r="AV3047" i="1"/>
  <c r="AW3047" i="1"/>
  <c r="AW3030" i="1"/>
  <c r="AU3007" i="1"/>
  <c r="AU2938" i="1"/>
  <c r="AV2889" i="1"/>
  <c r="AU2845" i="1"/>
  <c r="AU2998" i="1"/>
  <c r="AV2998" i="1"/>
  <c r="AU2922" i="1"/>
  <c r="AV2922" i="1"/>
  <c r="AW2922" i="1"/>
  <c r="AU2916" i="1"/>
  <c r="AV2916" i="1"/>
  <c r="AW2916" i="1"/>
  <c r="AU2905" i="1"/>
  <c r="AV2905" i="1"/>
  <c r="AW2905" i="1"/>
  <c r="AU2872" i="1"/>
  <c r="AV2872" i="1"/>
  <c r="AW2872" i="1"/>
  <c r="AU2866" i="1"/>
  <c r="AV2866" i="1"/>
  <c r="AW2866" i="1"/>
  <c r="AU2855" i="1"/>
  <c r="AV2855" i="1"/>
  <c r="AW2855" i="1"/>
  <c r="AV2700" i="1"/>
  <c r="AW2700" i="1"/>
  <c r="AV2680" i="1"/>
  <c r="AW2680" i="1"/>
  <c r="AV2660" i="1"/>
  <c r="AW2660" i="1"/>
  <c r="AV3520" i="1"/>
  <c r="AV3515" i="1"/>
  <c r="AV3510" i="1"/>
  <c r="AV3505" i="1"/>
  <c r="AV3500" i="1"/>
  <c r="AV3495" i="1"/>
  <c r="AV3490" i="1"/>
  <c r="AV3485" i="1"/>
  <c r="AV3480" i="1"/>
  <c r="AV3475" i="1"/>
  <c r="AV3465" i="1"/>
  <c r="AV3460" i="1"/>
  <c r="AV3450" i="1"/>
  <c r="AV3445" i="1"/>
  <c r="AV3440" i="1"/>
  <c r="AV3435" i="1"/>
  <c r="AV3430" i="1"/>
  <c r="AV3425" i="1"/>
  <c r="AV3420" i="1"/>
  <c r="AV3415" i="1"/>
  <c r="AV3410" i="1"/>
  <c r="AV3405" i="1"/>
  <c r="AV3400" i="1"/>
  <c r="AV3395" i="1"/>
  <c r="AV3390" i="1"/>
  <c r="AV3385" i="1"/>
  <c r="AV3380" i="1"/>
  <c r="AV3375" i="1"/>
  <c r="AV3370" i="1"/>
  <c r="AV3365" i="1"/>
  <c r="AV3355" i="1"/>
  <c r="AV3350" i="1"/>
  <c r="AV3345" i="1"/>
  <c r="AV3340" i="1"/>
  <c r="AV3335" i="1"/>
  <c r="AV3330" i="1"/>
  <c r="AV3325" i="1"/>
  <c r="AV3315" i="1"/>
  <c r="AV3310" i="1"/>
  <c r="AV3305" i="1"/>
  <c r="AV3300" i="1"/>
  <c r="AV3295" i="1"/>
  <c r="AV3290" i="1"/>
  <c r="AV3280" i="1"/>
  <c r="AV3275" i="1"/>
  <c r="AV3270" i="1"/>
  <c r="AV3265" i="1"/>
  <c r="AV3260" i="1"/>
  <c r="AV3250" i="1"/>
  <c r="AV3245" i="1"/>
  <c r="AV3240" i="1"/>
  <c r="AV3235" i="1"/>
  <c r="AV3230" i="1"/>
  <c r="AW3148" i="1"/>
  <c r="AU3125" i="1"/>
  <c r="AW3092" i="1"/>
  <c r="AW3085" i="1"/>
  <c r="AV3072" i="1"/>
  <c r="AW3072" i="1"/>
  <c r="AU3068" i="1"/>
  <c r="AV3068" i="1"/>
  <c r="AU3064" i="1"/>
  <c r="AV3064" i="1"/>
  <c r="AW3064" i="1"/>
  <c r="AW3060" i="1"/>
  <c r="AV3055" i="1"/>
  <c r="AW3046" i="1"/>
  <c r="AU3042" i="1"/>
  <c r="AU3038" i="1"/>
  <c r="AV3038" i="1"/>
  <c r="AV3020" i="1"/>
  <c r="AU3011" i="1"/>
  <c r="AV3011" i="1"/>
  <c r="AU3002" i="1"/>
  <c r="AU2993" i="1"/>
  <c r="AV2993" i="1"/>
  <c r="AU2948" i="1"/>
  <c r="AU2927" i="1"/>
  <c r="AV2927" i="1"/>
  <c r="AW2927" i="1"/>
  <c r="AV2894" i="1"/>
  <c r="AV2761" i="1"/>
  <c r="AV2635" i="1"/>
  <c r="AW3172" i="1"/>
  <c r="AU3167" i="1"/>
  <c r="AW3128" i="1"/>
  <c r="AU3107" i="1"/>
  <c r="AW3103" i="1"/>
  <c r="AU3092" i="1"/>
  <c r="AW3088" i="1"/>
  <c r="AU3046" i="1"/>
  <c r="AU2988" i="1"/>
  <c r="AV2988" i="1"/>
  <c r="AU2983" i="1"/>
  <c r="AV2983" i="1"/>
  <c r="AU2978" i="1"/>
  <c r="AV2978" i="1"/>
  <c r="AU2973" i="1"/>
  <c r="AV2973" i="1"/>
  <c r="AU2968" i="1"/>
  <c r="AV2968" i="1"/>
  <c r="AU2963" i="1"/>
  <c r="AV2963" i="1"/>
  <c r="AU2958" i="1"/>
  <c r="AV2958" i="1"/>
  <c r="AU2953" i="1"/>
  <c r="AU2932" i="1"/>
  <c r="AV2932" i="1"/>
  <c r="AW2932" i="1"/>
  <c r="AU2921" i="1"/>
  <c r="AV2921" i="1"/>
  <c r="AW2921" i="1"/>
  <c r="AU2910" i="1"/>
  <c r="AV2910" i="1"/>
  <c r="AW2910" i="1"/>
  <c r="AU2888" i="1"/>
  <c r="AU2877" i="1"/>
  <c r="AV2877" i="1"/>
  <c r="AW2877" i="1"/>
  <c r="AU2871" i="1"/>
  <c r="AV2871" i="1"/>
  <c r="AW2871" i="1"/>
  <c r="AU2860" i="1"/>
  <c r="AV2860" i="1"/>
  <c r="AW2860" i="1"/>
  <c r="AU2795" i="1"/>
  <c r="AV2795" i="1"/>
  <c r="AW2795" i="1"/>
  <c r="AU3114" i="1"/>
  <c r="AV3114" i="1"/>
  <c r="AW3114" i="1"/>
  <c r="AU3029" i="1"/>
  <c r="AU3006" i="1"/>
  <c r="AV3006" i="1"/>
  <c r="AU2937" i="1"/>
  <c r="AV2937" i="1"/>
  <c r="AW2937" i="1"/>
  <c r="AU2926" i="1"/>
  <c r="AV2926" i="1"/>
  <c r="AW2926" i="1"/>
  <c r="AV2844" i="1"/>
  <c r="AW2844" i="1"/>
  <c r="AW3482" i="1"/>
  <c r="AW3477" i="1"/>
  <c r="AW3472" i="1"/>
  <c r="AW3467" i="1"/>
  <c r="AW3462" i="1"/>
  <c r="AW3457" i="1"/>
  <c r="AW3452" i="1"/>
  <c r="AW3447" i="1"/>
  <c r="AW3442" i="1"/>
  <c r="AW3437" i="1"/>
  <c r="AW3432" i="1"/>
  <c r="AW3427" i="1"/>
  <c r="AW3422" i="1"/>
  <c r="AW3417" i="1"/>
  <c r="AW3412" i="1"/>
  <c r="AW3407" i="1"/>
  <c r="AW3402" i="1"/>
  <c r="AW3397" i="1"/>
  <c r="AW3392" i="1"/>
  <c r="AW3387" i="1"/>
  <c r="AW3382" i="1"/>
  <c r="AW3377" i="1"/>
  <c r="AW3372" i="1"/>
  <c r="AW3367" i="1"/>
  <c r="AW3362" i="1"/>
  <c r="AW3357" i="1"/>
  <c r="AW3352" i="1"/>
  <c r="AW3347" i="1"/>
  <c r="AW3342" i="1"/>
  <c r="AW3337" i="1"/>
  <c r="AW3332" i="1"/>
  <c r="AW3327" i="1"/>
  <c r="AW3322" i="1"/>
  <c r="AW3317" i="1"/>
  <c r="AW3312" i="1"/>
  <c r="AW3307" i="1"/>
  <c r="AW3302" i="1"/>
  <c r="AW3297" i="1"/>
  <c r="AW3292" i="1"/>
  <c r="AW3287" i="1"/>
  <c r="AW3282" i="1"/>
  <c r="AW3277" i="1"/>
  <c r="AW3272" i="1"/>
  <c r="AW3267" i="1"/>
  <c r="AW3262" i="1"/>
  <c r="AW3257" i="1"/>
  <c r="AW3252" i="1"/>
  <c r="AW3247" i="1"/>
  <c r="AW3242" i="1"/>
  <c r="AW3237" i="1"/>
  <c r="AW3232" i="1"/>
  <c r="AW3227" i="1"/>
  <c r="AW3222" i="1"/>
  <c r="AW3217" i="1"/>
  <c r="AW3212" i="1"/>
  <c r="AW3207" i="1"/>
  <c r="AW3197" i="1"/>
  <c r="AW3192" i="1"/>
  <c r="AW3187" i="1"/>
  <c r="AW3182" i="1"/>
  <c r="AW3177" i="1"/>
  <c r="AW3164" i="1"/>
  <c r="AV3141" i="1"/>
  <c r="AW3135" i="1"/>
  <c r="AV3131" i="1"/>
  <c r="AV3110" i="1"/>
  <c r="AV3071" i="1"/>
  <c r="AW3055" i="1"/>
  <c r="AV3050" i="1"/>
  <c r="AW3041" i="1"/>
  <c r="AU3033" i="1"/>
  <c r="AV3033" i="1"/>
  <c r="AW3020" i="1"/>
  <c r="AU2942" i="1"/>
  <c r="AV2942" i="1"/>
  <c r="AW2942" i="1"/>
  <c r="AU2931" i="1"/>
  <c r="AV2931" i="1"/>
  <c r="AW2931" i="1"/>
  <c r="AU2915" i="1"/>
  <c r="AV2915" i="1"/>
  <c r="AW2915" i="1"/>
  <c r="AU2882" i="1"/>
  <c r="AV2882" i="1"/>
  <c r="AW2882" i="1"/>
  <c r="AU2876" i="1"/>
  <c r="AV2876" i="1"/>
  <c r="AW2876" i="1"/>
  <c r="AU2865" i="1"/>
  <c r="AV2865" i="1"/>
  <c r="AW2865" i="1"/>
  <c r="AU2760" i="1"/>
  <c r="AW2760" i="1"/>
  <c r="AU2735" i="1"/>
  <c r="AV2735" i="1"/>
  <c r="AW2735" i="1"/>
  <c r="AV2630" i="1"/>
  <c r="AW2630" i="1"/>
  <c r="AW2590" i="1"/>
  <c r="AV3482" i="1"/>
  <c r="AV3477" i="1"/>
  <c r="AV3472" i="1"/>
  <c r="AV3467" i="1"/>
  <c r="AV3462" i="1"/>
  <c r="AV3457" i="1"/>
  <c r="AV3452" i="1"/>
  <c r="AV3447" i="1"/>
  <c r="AV3442" i="1"/>
  <c r="AV3437" i="1"/>
  <c r="AV3432" i="1"/>
  <c r="AV3427" i="1"/>
  <c r="AV3422" i="1"/>
  <c r="AV3417" i="1"/>
  <c r="AV3412" i="1"/>
  <c r="AV3407" i="1"/>
  <c r="AV3402" i="1"/>
  <c r="AV3397" i="1"/>
  <c r="AV3392" i="1"/>
  <c r="AV3387" i="1"/>
  <c r="AV3382" i="1"/>
  <c r="AV3377" i="1"/>
  <c r="AV3372" i="1"/>
  <c r="AV3367" i="1"/>
  <c r="AV3362" i="1"/>
  <c r="AV3357" i="1"/>
  <c r="AV3352" i="1"/>
  <c r="AV3347" i="1"/>
  <c r="AV3342" i="1"/>
  <c r="AV3337" i="1"/>
  <c r="AV3332" i="1"/>
  <c r="AV3327" i="1"/>
  <c r="AV3322" i="1"/>
  <c r="AV3317" i="1"/>
  <c r="AV3312" i="1"/>
  <c r="AV3307" i="1"/>
  <c r="AV3302" i="1"/>
  <c r="AV3297" i="1"/>
  <c r="AV3292" i="1"/>
  <c r="AV3287" i="1"/>
  <c r="AV3282" i="1"/>
  <c r="AV3277" i="1"/>
  <c r="AV3272" i="1"/>
  <c r="AV3267" i="1"/>
  <c r="AV3262" i="1"/>
  <c r="AV3257" i="1"/>
  <c r="AV3252" i="1"/>
  <c r="AV3247" i="1"/>
  <c r="AV3242" i="1"/>
  <c r="AV3237" i="1"/>
  <c r="AV3232" i="1"/>
  <c r="AV3227" i="1"/>
  <c r="AV3222" i="1"/>
  <c r="AV3217" i="1"/>
  <c r="AV3177" i="1"/>
  <c r="AW3166" i="1"/>
  <c r="AW3157" i="1"/>
  <c r="AW3091" i="1"/>
  <c r="AU3084" i="1"/>
  <c r="AV3084" i="1"/>
  <c r="AW3084" i="1"/>
  <c r="AW3080" i="1"/>
  <c r="AV3067" i="1"/>
  <c r="AW3067" i="1"/>
  <c r="AU3063" i="1"/>
  <c r="AV3063" i="1"/>
  <c r="AU3059" i="1"/>
  <c r="AU3041" i="1"/>
  <c r="AU3001" i="1"/>
  <c r="AV3001" i="1"/>
  <c r="AU2987" i="1"/>
  <c r="AU2982" i="1"/>
  <c r="AU2977" i="1"/>
  <c r="AU2947" i="1"/>
  <c r="AV2947" i="1"/>
  <c r="AW2947" i="1"/>
  <c r="AU2936" i="1"/>
  <c r="AV2936" i="1"/>
  <c r="AW2936" i="1"/>
  <c r="AU2904" i="1"/>
  <c r="AV2760" i="1"/>
  <c r="AV2655" i="1"/>
  <c r="AV3095" i="1"/>
  <c r="AV3091" i="1"/>
  <c r="AU2972" i="1"/>
  <c r="AV2972" i="1"/>
  <c r="AW2972" i="1"/>
  <c r="AU2967" i="1"/>
  <c r="AV2967" i="1"/>
  <c r="AW2967" i="1"/>
  <c r="AU2962" i="1"/>
  <c r="AV2962" i="1"/>
  <c r="AW2962" i="1"/>
  <c r="AU2957" i="1"/>
  <c r="AV2957" i="1"/>
  <c r="AW2957" i="1"/>
  <c r="AU2952" i="1"/>
  <c r="AV2952" i="1"/>
  <c r="AW2952" i="1"/>
  <c r="AU2941" i="1"/>
  <c r="AV2941" i="1"/>
  <c r="AW2941" i="1"/>
  <c r="AU2920" i="1"/>
  <c r="AV2920" i="1"/>
  <c r="AW2920" i="1"/>
  <c r="AU2887" i="1"/>
  <c r="AV2887" i="1"/>
  <c r="AW2887" i="1"/>
  <c r="AU2881" i="1"/>
  <c r="AV2881" i="1"/>
  <c r="AW2881" i="1"/>
  <c r="AU2870" i="1"/>
  <c r="AV2870" i="1"/>
  <c r="AW2870" i="1"/>
  <c r="AU2790" i="1"/>
  <c r="AV2790" i="1"/>
  <c r="AW2790" i="1"/>
  <c r="AU3154" i="1"/>
  <c r="AW3154" i="1"/>
  <c r="AU3124" i="1"/>
  <c r="AV3124" i="1"/>
  <c r="AW3124" i="1"/>
  <c r="AW3110" i="1"/>
  <c r="AU3099" i="1"/>
  <c r="AV3099" i="1"/>
  <c r="AW3099" i="1"/>
  <c r="AW3087" i="1"/>
  <c r="AW3050" i="1"/>
  <c r="AW3036" i="1"/>
  <c r="AU3032" i="1"/>
  <c r="AU2996" i="1"/>
  <c r="AV2996" i="1"/>
  <c r="AU2946" i="1"/>
  <c r="AV2946" i="1"/>
  <c r="AW2946" i="1"/>
  <c r="AU2925" i="1"/>
  <c r="AV2925" i="1"/>
  <c r="AW2925" i="1"/>
  <c r="AU2909" i="1"/>
  <c r="AV2859" i="1"/>
  <c r="AW3279" i="1"/>
  <c r="AW3274" i="1"/>
  <c r="AW3269" i="1"/>
  <c r="AW3264" i="1"/>
  <c r="AW3259" i="1"/>
  <c r="AW3254" i="1"/>
  <c r="AW3249" i="1"/>
  <c r="AW3244" i="1"/>
  <c r="AW3239" i="1"/>
  <c r="AW3234" i="1"/>
  <c r="AW3229" i="1"/>
  <c r="AW3224" i="1"/>
  <c r="AW3219" i="1"/>
  <c r="AW3209" i="1"/>
  <c r="AW3204" i="1"/>
  <c r="AW3199" i="1"/>
  <c r="AW3194" i="1"/>
  <c r="AW3189" i="1"/>
  <c r="AW3184" i="1"/>
  <c r="AW3179" i="1"/>
  <c r="AU3157" i="1"/>
  <c r="AU3054" i="1"/>
  <c r="AU2991" i="1"/>
  <c r="AV2991" i="1"/>
  <c r="AU2986" i="1"/>
  <c r="AV2986" i="1"/>
  <c r="AW2986" i="1"/>
  <c r="AU2981" i="1"/>
  <c r="AV2981" i="1"/>
  <c r="AW2981" i="1"/>
  <c r="AU2976" i="1"/>
  <c r="AV2976" i="1"/>
  <c r="AW2976" i="1"/>
  <c r="AU2971" i="1"/>
  <c r="AV2971" i="1"/>
  <c r="AW2971" i="1"/>
  <c r="AU2966" i="1"/>
  <c r="AV2966" i="1"/>
  <c r="AW2966" i="1"/>
  <c r="AU2961" i="1"/>
  <c r="AV2961" i="1"/>
  <c r="AW2961" i="1"/>
  <c r="AU2956" i="1"/>
  <c r="AV2956" i="1"/>
  <c r="AW2956" i="1"/>
  <c r="AU2951" i="1"/>
  <c r="AV2951" i="1"/>
  <c r="AW2951" i="1"/>
  <c r="AU2930" i="1"/>
  <c r="AV2930" i="1"/>
  <c r="AW2930" i="1"/>
  <c r="AU2903" i="1"/>
  <c r="AU2892" i="1"/>
  <c r="AV2892" i="1"/>
  <c r="AW2892" i="1"/>
  <c r="AU2886" i="1"/>
  <c r="AV2886" i="1"/>
  <c r="AW2886" i="1"/>
  <c r="AU2875" i="1"/>
  <c r="AV2875" i="1"/>
  <c r="AW2875" i="1"/>
  <c r="AV2829" i="1"/>
  <c r="AV2650" i="1"/>
  <c r="AW2650" i="1"/>
  <c r="AV3279" i="1"/>
  <c r="AV3274" i="1"/>
  <c r="AV3269" i="1"/>
  <c r="AV3264" i="1"/>
  <c r="AV3259" i="1"/>
  <c r="AV3254" i="1"/>
  <c r="AV3249" i="1"/>
  <c r="AV3244" i="1"/>
  <c r="AV3239" i="1"/>
  <c r="AV3234" i="1"/>
  <c r="AV3229" i="1"/>
  <c r="AV3224" i="1"/>
  <c r="AV3219" i="1"/>
  <c r="AV3209" i="1"/>
  <c r="AV3204" i="1"/>
  <c r="AV3199" i="1"/>
  <c r="AV3194" i="1"/>
  <c r="AV3189" i="1"/>
  <c r="AV3184" i="1"/>
  <c r="AV3179" i="1"/>
  <c r="AW3171" i="1"/>
  <c r="AW3169" i="1"/>
  <c r="AU3144" i="1"/>
  <c r="AW3144" i="1"/>
  <c r="AU3134" i="1"/>
  <c r="AW3134" i="1"/>
  <c r="AW3116" i="1"/>
  <c r="AW3095" i="1"/>
  <c r="AU3083" i="1"/>
  <c r="AV3083" i="1"/>
  <c r="AU3079" i="1"/>
  <c r="AV3079" i="1"/>
  <c r="AW3079" i="1"/>
  <c r="AW3075" i="1"/>
  <c r="AV3062" i="1"/>
  <c r="AW3062" i="1"/>
  <c r="AU3058" i="1"/>
  <c r="AV3058" i="1"/>
  <c r="AU2935" i="1"/>
  <c r="AV2935" i="1"/>
  <c r="AW2935" i="1"/>
  <c r="AU2785" i="1"/>
  <c r="AV2785" i="1"/>
  <c r="AW2785" i="1"/>
  <c r="AV2690" i="1"/>
  <c r="AW2690" i="1"/>
  <c r="AV2625" i="1"/>
  <c r="AV3171" i="1"/>
  <c r="AW3153" i="1"/>
  <c r="AV3150" i="1"/>
  <c r="AU3147" i="1"/>
  <c r="AW3123" i="1"/>
  <c r="AV3116" i="1"/>
  <c r="AW3098" i="1"/>
  <c r="AV3070" i="1"/>
  <c r="AW3045" i="1"/>
  <c r="AV3040" i="1"/>
  <c r="AW3031" i="1"/>
  <c r="AU3023" i="1"/>
  <c r="AV3023" i="1"/>
  <c r="AU3014" i="1"/>
  <c r="AW3005" i="1"/>
  <c r="AU2940" i="1"/>
  <c r="AV2940" i="1"/>
  <c r="AW2940" i="1"/>
  <c r="AU2897" i="1"/>
  <c r="AV2897" i="1"/>
  <c r="AW2897" i="1"/>
  <c r="AU2891" i="1"/>
  <c r="AV2891" i="1"/>
  <c r="AW2891" i="1"/>
  <c r="AU2880" i="1"/>
  <c r="AV2880" i="1"/>
  <c r="AW2880" i="1"/>
  <c r="AV2847" i="1"/>
  <c r="AW2847" i="1"/>
  <c r="AV2842" i="1"/>
  <c r="AW2842" i="1"/>
  <c r="AW2565" i="1"/>
  <c r="AW3174" i="1"/>
  <c r="AW3160" i="1"/>
  <c r="AU3150" i="1"/>
  <c r="AV3140" i="1"/>
  <c r="AV3130" i="1"/>
  <c r="AW3120" i="1"/>
  <c r="AU3109" i="1"/>
  <c r="AV3109" i="1"/>
  <c r="AW3109" i="1"/>
  <c r="AU3098" i="1"/>
  <c r="AW3053" i="1"/>
  <c r="AU3049" i="1"/>
  <c r="AU3031" i="1"/>
  <c r="AW3018" i="1"/>
  <c r="AV2995" i="1"/>
  <c r="AU2945" i="1"/>
  <c r="AV2945" i="1"/>
  <c r="AW2945" i="1"/>
  <c r="AU2919" i="1"/>
  <c r="AV2869" i="1"/>
  <c r="AW2852" i="1"/>
  <c r="AV2730" i="1"/>
  <c r="AU2854" i="1"/>
  <c r="AV2843" i="1"/>
  <c r="AV2825" i="1"/>
  <c r="AU2816" i="1"/>
  <c r="AW2816" i="1"/>
  <c r="AV2800" i="1"/>
  <c r="AU2794" i="1"/>
  <c r="AW2794" i="1"/>
  <c r="AW2762" i="1"/>
  <c r="AU2756" i="1"/>
  <c r="AW2756" i="1"/>
  <c r="AU2753" i="1"/>
  <c r="AW2753" i="1"/>
  <c r="AW2695" i="1"/>
  <c r="AU2689" i="1"/>
  <c r="AV2689" i="1"/>
  <c r="AW2689" i="1"/>
  <c r="AU2505" i="1"/>
  <c r="AV2505" i="1"/>
  <c r="AU2485" i="1"/>
  <c r="AV2485" i="1"/>
  <c r="AU2227" i="1"/>
  <c r="AV2227" i="1"/>
  <c r="AW2227" i="1"/>
  <c r="AW2848" i="1"/>
  <c r="AU2843" i="1"/>
  <c r="AU2825" i="1"/>
  <c r="AU2819" i="1"/>
  <c r="AW2819" i="1"/>
  <c r="AU2800" i="1"/>
  <c r="AU2778" i="1"/>
  <c r="AW2778" i="1"/>
  <c r="AW2765" i="1"/>
  <c r="AV2762" i="1"/>
  <c r="AW2740" i="1"/>
  <c r="AU2728" i="1"/>
  <c r="AW2728" i="1"/>
  <c r="AU2725" i="1"/>
  <c r="AV2695" i="1"/>
  <c r="AU2676" i="1"/>
  <c r="AW2676" i="1"/>
  <c r="AU2609" i="1"/>
  <c r="AV2609" i="1"/>
  <c r="AW2609" i="1"/>
  <c r="AU2595" i="1"/>
  <c r="AV2595" i="1"/>
  <c r="AU2570" i="1"/>
  <c r="AV2570" i="1"/>
  <c r="AU2545" i="1"/>
  <c r="AV2545" i="1"/>
  <c r="AU2541" i="1"/>
  <c r="AU2523" i="1"/>
  <c r="AU2287" i="1"/>
  <c r="AU2262" i="1"/>
  <c r="AU2237" i="1"/>
  <c r="AU2822" i="1"/>
  <c r="AU2797" i="1"/>
  <c r="AU2781" i="1"/>
  <c r="AW2781" i="1"/>
  <c r="AU2759" i="1"/>
  <c r="AW2759" i="1"/>
  <c r="AU2715" i="1"/>
  <c r="AU2692" i="1"/>
  <c r="AU2679" i="1"/>
  <c r="AV2679" i="1"/>
  <c r="AW2679" i="1"/>
  <c r="AW2672" i="1"/>
  <c r="AU2666" i="1"/>
  <c r="AW2662" i="1"/>
  <c r="AU2656" i="1"/>
  <c r="AW2652" i="1"/>
  <c r="AU2646" i="1"/>
  <c r="AW2642" i="1"/>
  <c r="AU2636" i="1"/>
  <c r="AW2632" i="1"/>
  <c r="AU2626" i="1"/>
  <c r="AW2622" i="1"/>
  <c r="AU2602" i="1"/>
  <c r="AU2584" i="1"/>
  <c r="AU2559" i="1"/>
  <c r="AU2463" i="1"/>
  <c r="AU2438" i="1"/>
  <c r="AU2413" i="1"/>
  <c r="AV2287" i="1"/>
  <c r="AW2287" i="1"/>
  <c r="AV2262" i="1"/>
  <c r="AW2262" i="1"/>
  <c r="AV2237" i="1"/>
  <c r="AW2237" i="1"/>
  <c r="AW2853" i="1"/>
  <c r="AU2828" i="1"/>
  <c r="AW2828" i="1"/>
  <c r="AW2815" i="1"/>
  <c r="AU2803" i="1"/>
  <c r="AW2803" i="1"/>
  <c r="AW2755" i="1"/>
  <c r="AU2731" i="1"/>
  <c r="AW2731" i="1"/>
  <c r="AU2718" i="1"/>
  <c r="AW2718" i="1"/>
  <c r="AU2708" i="1"/>
  <c r="AW2708" i="1"/>
  <c r="AU2705" i="1"/>
  <c r="AU2619" i="1"/>
  <c r="AV2619" i="1"/>
  <c r="AW2619" i="1"/>
  <c r="AU2598" i="1"/>
  <c r="AU2573" i="1"/>
  <c r="AU2548" i="1"/>
  <c r="AU2530" i="1"/>
  <c r="AV2530" i="1"/>
  <c r="AU2831" i="1"/>
  <c r="AW2831" i="1"/>
  <c r="AU2806" i="1"/>
  <c r="AW2806" i="1"/>
  <c r="AU2784" i="1"/>
  <c r="AW2784" i="1"/>
  <c r="AU2734" i="1"/>
  <c r="AV2734" i="1"/>
  <c r="AW2734" i="1"/>
  <c r="AU2698" i="1"/>
  <c r="AW2698" i="1"/>
  <c r="AU2669" i="1"/>
  <c r="AV2669" i="1"/>
  <c r="AW2669" i="1"/>
  <c r="AU2659" i="1"/>
  <c r="AV2659" i="1"/>
  <c r="AW2659" i="1"/>
  <c r="AU2649" i="1"/>
  <c r="AV2649" i="1"/>
  <c r="AW2649" i="1"/>
  <c r="AU2639" i="1"/>
  <c r="AV2639" i="1"/>
  <c r="AW2639" i="1"/>
  <c r="AU2629" i="1"/>
  <c r="AV2629" i="1"/>
  <c r="AW2629" i="1"/>
  <c r="AV2236" i="1"/>
  <c r="AW2236" i="1"/>
  <c r="AV2953" i="1"/>
  <c r="AV2948" i="1"/>
  <c r="AV2943" i="1"/>
  <c r="AV2938" i="1"/>
  <c r="AV2933" i="1"/>
  <c r="AV2928" i="1"/>
  <c r="AV2923" i="1"/>
  <c r="AV2918" i="1"/>
  <c r="AV2913" i="1"/>
  <c r="AV2903" i="1"/>
  <c r="AV2898" i="1"/>
  <c r="AV2893" i="1"/>
  <c r="AV2888" i="1"/>
  <c r="AV2883" i="1"/>
  <c r="AV2878" i="1"/>
  <c r="AV2873" i="1"/>
  <c r="AV2868" i="1"/>
  <c r="AV2863" i="1"/>
  <c r="AV2858" i="1"/>
  <c r="AV2845" i="1"/>
  <c r="AU2834" i="1"/>
  <c r="AW2834" i="1"/>
  <c r="AU2809" i="1"/>
  <c r="AW2809" i="1"/>
  <c r="AW2780" i="1"/>
  <c r="AU2768" i="1"/>
  <c r="AW2768" i="1"/>
  <c r="AU2746" i="1"/>
  <c r="AW2746" i="1"/>
  <c r="AU2737" i="1"/>
  <c r="AU2721" i="1"/>
  <c r="AW2721" i="1"/>
  <c r="AU2711" i="1"/>
  <c r="AW2711" i="1"/>
  <c r="AW2665" i="1"/>
  <c r="AW2655" i="1"/>
  <c r="AW2645" i="1"/>
  <c r="AW2635" i="1"/>
  <c r="AW2625" i="1"/>
  <c r="AU2605" i="1"/>
  <c r="AV2605" i="1"/>
  <c r="AU2580" i="1"/>
  <c r="AV2580" i="1"/>
  <c r="AU2555" i="1"/>
  <c r="AV2555" i="1"/>
  <c r="AU2533" i="1"/>
  <c r="AU2508" i="1"/>
  <c r="AU2500" i="1"/>
  <c r="AV2500" i="1"/>
  <c r="AU2488" i="1"/>
  <c r="AU2282" i="1"/>
  <c r="AU2257" i="1"/>
  <c r="AU2220" i="1"/>
  <c r="AV2220" i="1"/>
  <c r="AU2837" i="1"/>
  <c r="AW2827" i="1"/>
  <c r="AU2812" i="1"/>
  <c r="AW2802" i="1"/>
  <c r="AU2793" i="1"/>
  <c r="AW2793" i="1"/>
  <c r="AU2787" i="1"/>
  <c r="AV2780" i="1"/>
  <c r="AU2771" i="1"/>
  <c r="AW2771" i="1"/>
  <c r="AU2749" i="1"/>
  <c r="AW2749" i="1"/>
  <c r="AU2724" i="1"/>
  <c r="AV2724" i="1"/>
  <c r="AW2724" i="1"/>
  <c r="AU2701" i="1"/>
  <c r="AW2701" i="1"/>
  <c r="AU2688" i="1"/>
  <c r="AW2688" i="1"/>
  <c r="AU2685" i="1"/>
  <c r="AU2672" i="1"/>
  <c r="AU2662" i="1"/>
  <c r="AU2652" i="1"/>
  <c r="AU2642" i="1"/>
  <c r="AU2632" i="1"/>
  <c r="AU2622" i="1"/>
  <c r="AU2608" i="1"/>
  <c r="AU2594" i="1"/>
  <c r="AU2569" i="1"/>
  <c r="AU2544" i="1"/>
  <c r="AU2473" i="1"/>
  <c r="AU2448" i="1"/>
  <c r="AU2423" i="1"/>
  <c r="AV2282" i="1"/>
  <c r="AW2282" i="1"/>
  <c r="AV2257" i="1"/>
  <c r="AW2257" i="1"/>
  <c r="AW2830" i="1"/>
  <c r="AV2827" i="1"/>
  <c r="AU2818" i="1"/>
  <c r="AW2818" i="1"/>
  <c r="AW2805" i="1"/>
  <c r="AV2802" i="1"/>
  <c r="AU2796" i="1"/>
  <c r="AW2796" i="1"/>
  <c r="AU2774" i="1"/>
  <c r="AW2774" i="1"/>
  <c r="AU2752" i="1"/>
  <c r="AU2714" i="1"/>
  <c r="AV2714" i="1"/>
  <c r="AW2714" i="1"/>
  <c r="AW2697" i="1"/>
  <c r="AU2615" i="1"/>
  <c r="AV2615" i="1"/>
  <c r="AU2601" i="1"/>
  <c r="AU2583" i="1"/>
  <c r="AU2576" i="1"/>
  <c r="AU2558" i="1"/>
  <c r="AU2540" i="1"/>
  <c r="AV2540" i="1"/>
  <c r="AU2515" i="1"/>
  <c r="AV2515" i="1"/>
  <c r="AU2115" i="1"/>
  <c r="AV2115" i="1"/>
  <c r="AU2821" i="1"/>
  <c r="AW2821" i="1"/>
  <c r="AU2777" i="1"/>
  <c r="AU2758" i="1"/>
  <c r="AW2758" i="1"/>
  <c r="AU2727" i="1"/>
  <c r="AU2704" i="1"/>
  <c r="AV2704" i="1"/>
  <c r="AW2704" i="1"/>
  <c r="AU2691" i="1"/>
  <c r="AW2691" i="1"/>
  <c r="AU2678" i="1"/>
  <c r="AW2678" i="1"/>
  <c r="AU2675" i="1"/>
  <c r="AU2618" i="1"/>
  <c r="AU2529" i="1"/>
  <c r="AV2507" i="1"/>
  <c r="AV2487" i="1"/>
  <c r="AU2480" i="1"/>
  <c r="AU2455" i="1"/>
  <c r="AV2235" i="1"/>
  <c r="AW2235" i="1"/>
  <c r="AV2219" i="1"/>
  <c r="AU2824" i="1"/>
  <c r="AW2824" i="1"/>
  <c r="AU2799" i="1"/>
  <c r="AW2799" i="1"/>
  <c r="AU2761" i="1"/>
  <c r="AW2761" i="1"/>
  <c r="AU2694" i="1"/>
  <c r="AV2694" i="1"/>
  <c r="AW2694" i="1"/>
  <c r="AU2668" i="1"/>
  <c r="AV2668" i="1"/>
  <c r="AW2668" i="1"/>
  <c r="AU2665" i="1"/>
  <c r="AU2658" i="1"/>
  <c r="AV2658" i="1"/>
  <c r="AW2658" i="1"/>
  <c r="AU2655" i="1"/>
  <c r="AU2648" i="1"/>
  <c r="AV2648" i="1"/>
  <c r="AW2648" i="1"/>
  <c r="AU2645" i="1"/>
  <c r="AU2638" i="1"/>
  <c r="AV2638" i="1"/>
  <c r="AW2638" i="1"/>
  <c r="AU2635" i="1"/>
  <c r="AU2628" i="1"/>
  <c r="AV2628" i="1"/>
  <c r="AW2628" i="1"/>
  <c r="AU2625" i="1"/>
  <c r="AU2590" i="1"/>
  <c r="AV2590" i="1"/>
  <c r="AU2565" i="1"/>
  <c r="AV2565" i="1"/>
  <c r="AU2518" i="1"/>
  <c r="AU2507" i="1"/>
  <c r="AU2277" i="1"/>
  <c r="AU2252" i="1"/>
  <c r="AU2230" i="1"/>
  <c r="AV2230" i="1"/>
  <c r="AU2224" i="1"/>
  <c r="AV2224" i="1"/>
  <c r="AU2135" i="1"/>
  <c r="AV2135" i="1"/>
  <c r="AU2783" i="1"/>
  <c r="AW2783" i="1"/>
  <c r="AU2733" i="1"/>
  <c r="AW2733" i="1"/>
  <c r="AU2730" i="1"/>
  <c r="AU2681" i="1"/>
  <c r="AW2681" i="1"/>
  <c r="AU2503" i="1"/>
  <c r="AU2495" i="1"/>
  <c r="AV2495" i="1"/>
  <c r="AU2483" i="1"/>
  <c r="AU2458" i="1"/>
  <c r="AU2433" i="1"/>
  <c r="AV2277" i="1"/>
  <c r="AW2277" i="1"/>
  <c r="AV2252" i="1"/>
  <c r="AW2252" i="1"/>
  <c r="AU2842" i="1"/>
  <c r="AU2833" i="1"/>
  <c r="AW2833" i="1"/>
  <c r="AU2808" i="1"/>
  <c r="AW2808" i="1"/>
  <c r="AU2786" i="1"/>
  <c r="AW2786" i="1"/>
  <c r="AU2764" i="1"/>
  <c r="AW2764" i="1"/>
  <c r="AU2697" i="1"/>
  <c r="AU2684" i="1"/>
  <c r="AV2684" i="1"/>
  <c r="AW2684" i="1"/>
  <c r="AU2593" i="1"/>
  <c r="AU2586" i="1"/>
  <c r="AU2568" i="1"/>
  <c r="AU2543" i="1"/>
  <c r="AU2525" i="1"/>
  <c r="AV2525" i="1"/>
  <c r="AU2836" i="1"/>
  <c r="AW2836" i="1"/>
  <c r="AU2811" i="1"/>
  <c r="AW2811" i="1"/>
  <c r="AU2767" i="1"/>
  <c r="AU2751" i="1"/>
  <c r="AW2751" i="1"/>
  <c r="AU2748" i="1"/>
  <c r="AW2748" i="1"/>
  <c r="AU2742" i="1"/>
  <c r="AU2739" i="1"/>
  <c r="AW2739" i="1"/>
  <c r="AU2723" i="1"/>
  <c r="AW2723" i="1"/>
  <c r="AU2720" i="1"/>
  <c r="AU2710" i="1"/>
  <c r="AU2671" i="1"/>
  <c r="AU2661" i="1"/>
  <c r="AU2651" i="1"/>
  <c r="AU2641" i="1"/>
  <c r="AU2631" i="1"/>
  <c r="AU2621" i="1"/>
  <c r="AU2614" i="1"/>
  <c r="AV2614" i="1"/>
  <c r="AW2614" i="1"/>
  <c r="AU2539" i="1"/>
  <c r="AU2514" i="1"/>
  <c r="AU2465" i="1"/>
  <c r="AV3042" i="1"/>
  <c r="AV3037" i="1"/>
  <c r="AV3032" i="1"/>
  <c r="AV3027" i="1"/>
  <c r="AV3022" i="1"/>
  <c r="AV3017" i="1"/>
  <c r="AV3012" i="1"/>
  <c r="AV3007" i="1"/>
  <c r="AV3002" i="1"/>
  <c r="AV2997" i="1"/>
  <c r="AV2992" i="1"/>
  <c r="AV2987" i="1"/>
  <c r="AV2982" i="1"/>
  <c r="AV2977" i="1"/>
  <c r="AU2847" i="1"/>
  <c r="AU2839" i="1"/>
  <c r="AW2839" i="1"/>
  <c r="AU2814" i="1"/>
  <c r="AW2814" i="1"/>
  <c r="AU2789" i="1"/>
  <c r="AW2789" i="1"/>
  <c r="AW2782" i="1"/>
  <c r="AU2773" i="1"/>
  <c r="AW2773" i="1"/>
  <c r="AU2713" i="1"/>
  <c r="AW2713" i="1"/>
  <c r="AU2700" i="1"/>
  <c r="AU2674" i="1"/>
  <c r="AV2674" i="1"/>
  <c r="AW2674" i="1"/>
  <c r="AU2600" i="1"/>
  <c r="AV2600" i="1"/>
  <c r="AU2575" i="1"/>
  <c r="AV2575" i="1"/>
  <c r="AU2550" i="1"/>
  <c r="AV2550" i="1"/>
  <c r="AU2528" i="1"/>
  <c r="AU2272" i="1"/>
  <c r="AU2247" i="1"/>
  <c r="AU2234" i="1"/>
  <c r="AW2849" i="1"/>
  <c r="AW2832" i="1"/>
  <c r="AU2817" i="1"/>
  <c r="AW2807" i="1"/>
  <c r="AU2776" i="1"/>
  <c r="AW2776" i="1"/>
  <c r="AU2754" i="1"/>
  <c r="AW2754" i="1"/>
  <c r="AU2726" i="1"/>
  <c r="AW2726" i="1"/>
  <c r="AU2703" i="1"/>
  <c r="AW2703" i="1"/>
  <c r="AU2664" i="1"/>
  <c r="AV2664" i="1"/>
  <c r="AW2664" i="1"/>
  <c r="AU2654" i="1"/>
  <c r="AV2654" i="1"/>
  <c r="AW2654" i="1"/>
  <c r="AU2644" i="1"/>
  <c r="AV2644" i="1"/>
  <c r="AW2644" i="1"/>
  <c r="AU2634" i="1"/>
  <c r="AV2634" i="1"/>
  <c r="AW2634" i="1"/>
  <c r="AU2624" i="1"/>
  <c r="AV2624" i="1"/>
  <c r="AW2624" i="1"/>
  <c r="AU2589" i="1"/>
  <c r="AU2564" i="1"/>
  <c r="AU2468" i="1"/>
  <c r="AU2443" i="1"/>
  <c r="AU2418" i="1"/>
  <c r="AV2272" i="1"/>
  <c r="AW2272" i="1"/>
  <c r="AV2247" i="1"/>
  <c r="AW2247" i="1"/>
  <c r="AU2852" i="1"/>
  <c r="AW2835" i="1"/>
  <c r="AV2832" i="1"/>
  <c r="AU2823" i="1"/>
  <c r="AW2823" i="1"/>
  <c r="AW2810" i="1"/>
  <c r="AV2807" i="1"/>
  <c r="AU2798" i="1"/>
  <c r="AW2798" i="1"/>
  <c r="AU2779" i="1"/>
  <c r="AW2779" i="1"/>
  <c r="AU2757" i="1"/>
  <c r="AW2750" i="1"/>
  <c r="AU2729" i="1"/>
  <c r="AV2729" i="1"/>
  <c r="AW2729" i="1"/>
  <c r="AU2716" i="1"/>
  <c r="AW2716" i="1"/>
  <c r="AU2693" i="1"/>
  <c r="AW2693" i="1"/>
  <c r="AU2690" i="1"/>
  <c r="AU2677" i="1"/>
  <c r="AU2617" i="1"/>
  <c r="AU2603" i="1"/>
  <c r="AU2596" i="1"/>
  <c r="AU2578" i="1"/>
  <c r="AU2571" i="1"/>
  <c r="AU2553" i="1"/>
  <c r="AU2535" i="1"/>
  <c r="AV2535" i="1"/>
  <c r="AU2510" i="1"/>
  <c r="AV2510" i="1"/>
  <c r="AU2498" i="1"/>
  <c r="AU2490" i="1"/>
  <c r="AV2490" i="1"/>
  <c r="AW3059" i="1"/>
  <c r="AW3054" i="1"/>
  <c r="AW3049" i="1"/>
  <c r="AW3044" i="1"/>
  <c r="AW3039" i="1"/>
  <c r="AW3034" i="1"/>
  <c r="AW3029" i="1"/>
  <c r="AW3024" i="1"/>
  <c r="AW3019" i="1"/>
  <c r="AW3014" i="1"/>
  <c r="AW3009" i="1"/>
  <c r="AW3004" i="1"/>
  <c r="AW2999" i="1"/>
  <c r="AW2994" i="1"/>
  <c r="AW2989" i="1"/>
  <c r="AW2984" i="1"/>
  <c r="AW2979" i="1"/>
  <c r="AW2974" i="1"/>
  <c r="AW2969" i="1"/>
  <c r="AW2964" i="1"/>
  <c r="AW2959" i="1"/>
  <c r="AW2954" i="1"/>
  <c r="AW2949" i="1"/>
  <c r="AW2944" i="1"/>
  <c r="AW2939" i="1"/>
  <c r="AW2934" i="1"/>
  <c r="AW2929" i="1"/>
  <c r="AW2924" i="1"/>
  <c r="AW2919" i="1"/>
  <c r="AW2914" i="1"/>
  <c r="AW2909" i="1"/>
  <c r="AW2904" i="1"/>
  <c r="AW2899" i="1"/>
  <c r="AW2894" i="1"/>
  <c r="AW2889" i="1"/>
  <c r="AW2879" i="1"/>
  <c r="AW2874" i="1"/>
  <c r="AW2869" i="1"/>
  <c r="AW2864" i="1"/>
  <c r="AW2859" i="1"/>
  <c r="AW2854" i="1"/>
  <c r="AW2846" i="1"/>
  <c r="AU2844" i="1"/>
  <c r="AV2835" i="1"/>
  <c r="AU2826" i="1"/>
  <c r="AW2826" i="1"/>
  <c r="AV2810" i="1"/>
  <c r="AU2801" i="1"/>
  <c r="AW2801" i="1"/>
  <c r="AW2772" i="1"/>
  <c r="AV2750" i="1"/>
  <c r="AW2712" i="1"/>
  <c r="AU2706" i="1"/>
  <c r="AW2706" i="1"/>
  <c r="AU2667" i="1"/>
  <c r="AU2657" i="1"/>
  <c r="AU2647" i="1"/>
  <c r="AU2637" i="1"/>
  <c r="AU2627" i="1"/>
  <c r="AU2610" i="1"/>
  <c r="AV2610" i="1"/>
  <c r="AU2524" i="1"/>
  <c r="AU2450" i="1"/>
  <c r="AV3059" i="1"/>
  <c r="AV3054" i="1"/>
  <c r="AV3049" i="1"/>
  <c r="AV3044" i="1"/>
  <c r="AV3039" i="1"/>
  <c r="AV3034" i="1"/>
  <c r="AV3029" i="1"/>
  <c r="AV3024" i="1"/>
  <c r="AV3019" i="1"/>
  <c r="AV3014" i="1"/>
  <c r="AV3009" i="1"/>
  <c r="AV3004" i="1"/>
  <c r="AV2999" i="1"/>
  <c r="AV2994" i="1"/>
  <c r="AV2989" i="1"/>
  <c r="AV2984" i="1"/>
  <c r="AV2979" i="1"/>
  <c r="AV2974" i="1"/>
  <c r="AV2969" i="1"/>
  <c r="AV2964" i="1"/>
  <c r="AV2959" i="1"/>
  <c r="AV2954" i="1"/>
  <c r="AV2949" i="1"/>
  <c r="AV2944" i="1"/>
  <c r="AV2939" i="1"/>
  <c r="AV2934" i="1"/>
  <c r="AV2929" i="1"/>
  <c r="AV2924" i="1"/>
  <c r="AV2919" i="1"/>
  <c r="AV2914" i="1"/>
  <c r="AV2909" i="1"/>
  <c r="AV2904" i="1"/>
  <c r="AV2854" i="1"/>
  <c r="AU2829" i="1"/>
  <c r="AW2829" i="1"/>
  <c r="AV2816" i="1"/>
  <c r="AU2804" i="1"/>
  <c r="AW2804" i="1"/>
  <c r="AW2775" i="1"/>
  <c r="AV2772" i="1"/>
  <c r="AU2763" i="1"/>
  <c r="AW2763" i="1"/>
  <c r="AV2753" i="1"/>
  <c r="AW2725" i="1"/>
  <c r="AU2719" i="1"/>
  <c r="AV2719" i="1"/>
  <c r="AW2719" i="1"/>
  <c r="AU2709" i="1"/>
  <c r="AV2709" i="1"/>
  <c r="AW2709" i="1"/>
  <c r="AU2696" i="1"/>
  <c r="AW2696" i="1"/>
  <c r="AU2683" i="1"/>
  <c r="AW2683" i="1"/>
  <c r="AU2680" i="1"/>
  <c r="AU2613" i="1"/>
  <c r="AU2585" i="1"/>
  <c r="AV2585" i="1"/>
  <c r="AU2560" i="1"/>
  <c r="AV2560" i="1"/>
  <c r="AU2538" i="1"/>
  <c r="AU2513" i="1"/>
  <c r="AW2505" i="1"/>
  <c r="AW2485" i="1"/>
  <c r="AU2292" i="1"/>
  <c r="AU2267" i="1"/>
  <c r="AU2242" i="1"/>
  <c r="AV2233" i="1"/>
  <c r="AW2233" i="1"/>
  <c r="AU2849" i="1"/>
  <c r="AW2822" i="1"/>
  <c r="AW2797" i="1"/>
  <c r="AV2794" i="1"/>
  <c r="AV2775" i="1"/>
  <c r="AU2766" i="1"/>
  <c r="AW2766" i="1"/>
  <c r="AV2756" i="1"/>
  <c r="AU2741" i="1"/>
  <c r="AW2741" i="1"/>
  <c r="AU2738" i="1"/>
  <c r="AW2738" i="1"/>
  <c r="AW2715" i="1"/>
  <c r="AU2699" i="1"/>
  <c r="AV2699" i="1"/>
  <c r="AW2699" i="1"/>
  <c r="AW2692" i="1"/>
  <c r="AU2620" i="1"/>
  <c r="AV2620" i="1"/>
  <c r="AW2602" i="1"/>
  <c r="AV2497" i="1"/>
  <c r="AV2292" i="1"/>
  <c r="AW2292" i="1"/>
  <c r="AV2267" i="1"/>
  <c r="AW2267" i="1"/>
  <c r="AV2242" i="1"/>
  <c r="AW2242" i="1"/>
  <c r="AU2838" i="1"/>
  <c r="AW2838" i="1"/>
  <c r="AV2822" i="1"/>
  <c r="AV2819" i="1"/>
  <c r="AU2813" i="1"/>
  <c r="AW2813" i="1"/>
  <c r="AV2797" i="1"/>
  <c r="AU2791" i="1"/>
  <c r="AW2791" i="1"/>
  <c r="AU2788" i="1"/>
  <c r="AW2788" i="1"/>
  <c r="AU2769" i="1"/>
  <c r="AW2769" i="1"/>
  <c r="AU2747" i="1"/>
  <c r="AU2744" i="1"/>
  <c r="AW2744" i="1"/>
  <c r="AV2715" i="1"/>
  <c r="AW2705" i="1"/>
  <c r="AU2686" i="1"/>
  <c r="AW2686" i="1"/>
  <c r="AU2673" i="1"/>
  <c r="AW2673" i="1"/>
  <c r="AU2670" i="1"/>
  <c r="AU2663" i="1"/>
  <c r="AV2663" i="1"/>
  <c r="AW2663" i="1"/>
  <c r="AU2660" i="1"/>
  <c r="AU2653" i="1"/>
  <c r="AV2653" i="1"/>
  <c r="AW2653" i="1"/>
  <c r="AU2650" i="1"/>
  <c r="AU2643" i="1"/>
  <c r="AV2643" i="1"/>
  <c r="AW2643" i="1"/>
  <c r="AU2640" i="1"/>
  <c r="AU2633" i="1"/>
  <c r="AV2633" i="1"/>
  <c r="AW2633" i="1"/>
  <c r="AU2630" i="1"/>
  <c r="AU2623" i="1"/>
  <c r="AU2606" i="1"/>
  <c r="AU2588" i="1"/>
  <c r="AU2581" i="1"/>
  <c r="AU2563" i="1"/>
  <c r="AU2520" i="1"/>
  <c r="AV2520" i="1"/>
  <c r="AU2497" i="1"/>
  <c r="AW2200" i="1"/>
  <c r="AU2153" i="1"/>
  <c r="AV2153" i="1"/>
  <c r="AW2153" i="1"/>
  <c r="AW2120" i="1"/>
  <c r="AU2098" i="1"/>
  <c r="AV2098" i="1"/>
  <c r="AW2098" i="1"/>
  <c r="AU2028" i="1"/>
  <c r="AV2028" i="1"/>
  <c r="AW2028" i="1"/>
  <c r="AU2023" i="1"/>
  <c r="AV2023" i="1"/>
  <c r="AW2023" i="1"/>
  <c r="AU2018" i="1"/>
  <c r="AV2018" i="1"/>
  <c r="AW2018" i="1"/>
  <c r="AU2013" i="1"/>
  <c r="AV2013" i="1"/>
  <c r="AW2013" i="1"/>
  <c r="AV1986" i="1"/>
  <c r="AW1986" i="1"/>
  <c r="AU1940" i="1"/>
  <c r="AV1940" i="1"/>
  <c r="AU1926" i="1"/>
  <c r="AV1926" i="1"/>
  <c r="AW1926" i="1"/>
  <c r="AV1818" i="1"/>
  <c r="AW1818" i="1"/>
  <c r="AU2188" i="1"/>
  <c r="AV2188" i="1"/>
  <c r="AW2188" i="1"/>
  <c r="AU2161" i="1"/>
  <c r="AU2141" i="1"/>
  <c r="AW2085" i="1"/>
  <c r="AU2066" i="1"/>
  <c r="AU1990" i="1"/>
  <c r="AV1990" i="1"/>
  <c r="AU1963" i="1"/>
  <c r="AU1935" i="1"/>
  <c r="AV1935" i="1"/>
  <c r="AU1921" i="1"/>
  <c r="AV1921" i="1"/>
  <c r="AW1921" i="1"/>
  <c r="AU1902" i="1"/>
  <c r="AU1883" i="1"/>
  <c r="AU1845" i="1"/>
  <c r="AV1845" i="1"/>
  <c r="AV2480" i="1"/>
  <c r="AV2475" i="1"/>
  <c r="AV2465" i="1"/>
  <c r="AV2460" i="1"/>
  <c r="AV2455" i="1"/>
  <c r="AV2450" i="1"/>
  <c r="AV2445" i="1"/>
  <c r="AV2440" i="1"/>
  <c r="AV2435" i="1"/>
  <c r="AV2430" i="1"/>
  <c r="AV2425" i="1"/>
  <c r="AV2420" i="1"/>
  <c r="AV2415" i="1"/>
  <c r="AV2410" i="1"/>
  <c r="AV2405" i="1"/>
  <c r="AV2400" i="1"/>
  <c r="AV2395" i="1"/>
  <c r="AV2390" i="1"/>
  <c r="AV2385" i="1"/>
  <c r="AV2380" i="1"/>
  <c r="AV2375" i="1"/>
  <c r="AV2370" i="1"/>
  <c r="AV2365" i="1"/>
  <c r="AV2360" i="1"/>
  <c r="AV2355" i="1"/>
  <c r="AV2350" i="1"/>
  <c r="AV2345" i="1"/>
  <c r="AV2340" i="1"/>
  <c r="AV2335" i="1"/>
  <c r="AV2330" i="1"/>
  <c r="AV2325" i="1"/>
  <c r="AV2320" i="1"/>
  <c r="AV2315" i="1"/>
  <c r="AV2310" i="1"/>
  <c r="AV2305" i="1"/>
  <c r="AV2300" i="1"/>
  <c r="AV2295" i="1"/>
  <c r="AV2290" i="1"/>
  <c r="AV2285" i="1"/>
  <c r="AW2226" i="1"/>
  <c r="AW2223" i="1"/>
  <c r="AV2210" i="1"/>
  <c r="AU2184" i="1"/>
  <c r="AV2172" i="1"/>
  <c r="AW2169" i="1"/>
  <c r="AW2165" i="1"/>
  <c r="AV2149" i="1"/>
  <c r="AW2149" i="1"/>
  <c r="AW2145" i="1"/>
  <c r="AW2136" i="1"/>
  <c r="AV2132" i="1"/>
  <c r="AU2128" i="1"/>
  <c r="AV2128" i="1"/>
  <c r="AW2128" i="1"/>
  <c r="AV2124" i="1"/>
  <c r="AV2075" i="1"/>
  <c r="AU2061" i="1"/>
  <c r="AW2051" i="1"/>
  <c r="AW2037" i="1"/>
  <c r="AV2032" i="1"/>
  <c r="AV1981" i="1"/>
  <c r="AW1981" i="1"/>
  <c r="AU1930" i="1"/>
  <c r="AV1930" i="1"/>
  <c r="AU1916" i="1"/>
  <c r="AV1916" i="1"/>
  <c r="AW1916" i="1"/>
  <c r="AU1897" i="1"/>
  <c r="AU1878" i="1"/>
  <c r="AV1868" i="1"/>
  <c r="AW1868" i="1"/>
  <c r="AV1795" i="1"/>
  <c r="AU1795" i="1"/>
  <c r="AW1795" i="1"/>
  <c r="AU1777" i="1"/>
  <c r="AW1777" i="1"/>
  <c r="AV1777" i="1"/>
  <c r="AV1678" i="1"/>
  <c r="AW1678" i="1"/>
  <c r="AU2203" i="1"/>
  <c r="AV2203" i="1"/>
  <c r="AU2172" i="1"/>
  <c r="AW2132" i="1"/>
  <c r="AW2115" i="1"/>
  <c r="AU2093" i="1"/>
  <c r="AV2093" i="1"/>
  <c r="AW2093" i="1"/>
  <c r="AU2075" i="1"/>
  <c r="AW2046" i="1"/>
  <c r="AW2032" i="1"/>
  <c r="AU1985" i="1"/>
  <c r="AV1985" i="1"/>
  <c r="AU1976" i="1"/>
  <c r="AU1925" i="1"/>
  <c r="AV1925" i="1"/>
  <c r="AU1911" i="1"/>
  <c r="AV1911" i="1"/>
  <c r="AW1911" i="1"/>
  <c r="AV1849" i="1"/>
  <c r="AU1840" i="1"/>
  <c r="AV1840" i="1"/>
  <c r="AW1840" i="1"/>
  <c r="AV1813" i="1"/>
  <c r="AW1813" i="1"/>
  <c r="AW2220" i="1"/>
  <c r="AV1976" i="1"/>
  <c r="AW1976" i="1"/>
  <c r="AU1920" i="1"/>
  <c r="AV1920" i="1"/>
  <c r="AU1906" i="1"/>
  <c r="AV1906" i="1"/>
  <c r="AW1906" i="1"/>
  <c r="AU2226" i="1"/>
  <c r="AU2223" i="1"/>
  <c r="AW2210" i="1"/>
  <c r="AU2168" i="1"/>
  <c r="AV2168" i="1"/>
  <c r="AW2168" i="1"/>
  <c r="AU2148" i="1"/>
  <c r="AV2148" i="1"/>
  <c r="AW2148" i="1"/>
  <c r="AU2136" i="1"/>
  <c r="AU2123" i="1"/>
  <c r="AV2123" i="1"/>
  <c r="AW2123" i="1"/>
  <c r="AV2119" i="1"/>
  <c r="AU2046" i="1"/>
  <c r="AU2003" i="1"/>
  <c r="AU1980" i="1"/>
  <c r="AV1980" i="1"/>
  <c r="AU1953" i="1"/>
  <c r="AU1915" i="1"/>
  <c r="AV1915" i="1"/>
  <c r="AU1901" i="1"/>
  <c r="AV1901" i="1"/>
  <c r="AW1901" i="1"/>
  <c r="AU1882" i="1"/>
  <c r="AU1835" i="1"/>
  <c r="AU1749" i="1"/>
  <c r="AW1749" i="1"/>
  <c r="AV1749" i="1"/>
  <c r="AW2229" i="1"/>
  <c r="AW2199" i="1"/>
  <c r="AW2195" i="1"/>
  <c r="AU2191" i="1"/>
  <c r="AU2156" i="1"/>
  <c r="AW2110" i="1"/>
  <c r="AU2101" i="1"/>
  <c r="AU2088" i="1"/>
  <c r="AV2088" i="1"/>
  <c r="AW2088" i="1"/>
  <c r="AV2084" i="1"/>
  <c r="AU2041" i="1"/>
  <c r="AU2036" i="1"/>
  <c r="AV2036" i="1"/>
  <c r="AV1971" i="1"/>
  <c r="AW1971" i="1"/>
  <c r="AU1962" i="1"/>
  <c r="AU1910" i="1"/>
  <c r="AV1910" i="1"/>
  <c r="AU1896" i="1"/>
  <c r="AV1896" i="1"/>
  <c r="AW1896" i="1"/>
  <c r="AU1877" i="1"/>
  <c r="AU2213" i="1"/>
  <c r="AV2213" i="1"/>
  <c r="AU2206" i="1"/>
  <c r="AU2202" i="1"/>
  <c r="AU2183" i="1"/>
  <c r="AV2183" i="1"/>
  <c r="AW2183" i="1"/>
  <c r="AV2179" i="1"/>
  <c r="AV2164" i="1"/>
  <c r="AW2164" i="1"/>
  <c r="AW2160" i="1"/>
  <c r="AV2144" i="1"/>
  <c r="AW2144" i="1"/>
  <c r="AW2140" i="1"/>
  <c r="AW2096" i="1"/>
  <c r="AW2092" i="1"/>
  <c r="AV2079" i="1"/>
  <c r="AW2060" i="1"/>
  <c r="AU2055" i="1"/>
  <c r="AU2031" i="1"/>
  <c r="AV2031" i="1"/>
  <c r="AU1998" i="1"/>
  <c r="AU1975" i="1"/>
  <c r="AV1975" i="1"/>
  <c r="AU1966" i="1"/>
  <c r="AU1948" i="1"/>
  <c r="AU1905" i="1"/>
  <c r="AV1905" i="1"/>
  <c r="AU1891" i="1"/>
  <c r="AV1891" i="1"/>
  <c r="AW1891" i="1"/>
  <c r="AU1872" i="1"/>
  <c r="AU1830" i="1"/>
  <c r="AV2225" i="1"/>
  <c r="AW2222" i="1"/>
  <c r="AU2118" i="1"/>
  <c r="AV2118" i="1"/>
  <c r="AW2118" i="1"/>
  <c r="AU2026" i="1"/>
  <c r="AV2026" i="1"/>
  <c r="AU2021" i="1"/>
  <c r="AV2021" i="1"/>
  <c r="AU2016" i="1"/>
  <c r="AV2016" i="1"/>
  <c r="AV1966" i="1"/>
  <c r="AW1966" i="1"/>
  <c r="AU1900" i="1"/>
  <c r="AV1900" i="1"/>
  <c r="AU1886" i="1"/>
  <c r="AV1886" i="1"/>
  <c r="AW1886" i="1"/>
  <c r="AW2604" i="1"/>
  <c r="AW2599" i="1"/>
  <c r="AW2594" i="1"/>
  <c r="AW2589" i="1"/>
  <c r="AW2584" i="1"/>
  <c r="AW2579" i="1"/>
  <c r="AW2574" i="1"/>
  <c r="AW2569" i="1"/>
  <c r="AW2564" i="1"/>
  <c r="AW2559" i="1"/>
  <c r="AW2554" i="1"/>
  <c r="AW2549" i="1"/>
  <c r="AW2544" i="1"/>
  <c r="AW2539" i="1"/>
  <c r="AW2534" i="1"/>
  <c r="AW2529" i="1"/>
  <c r="AW2524" i="1"/>
  <c r="AW2519" i="1"/>
  <c r="AW2514" i="1"/>
  <c r="AW2509" i="1"/>
  <c r="AW2504" i="1"/>
  <c r="AW2499" i="1"/>
  <c r="AW2494" i="1"/>
  <c r="AW2489" i="1"/>
  <c r="AW2484" i="1"/>
  <c r="AW2479" i="1"/>
  <c r="AW2474" i="1"/>
  <c r="AW2469" i="1"/>
  <c r="AW2464" i="1"/>
  <c r="AW2459" i="1"/>
  <c r="AW2454" i="1"/>
  <c r="AW2449" i="1"/>
  <c r="AW2444" i="1"/>
  <c r="AW2439" i="1"/>
  <c r="AW2434" i="1"/>
  <c r="AW2429" i="1"/>
  <c r="AW2424" i="1"/>
  <c r="AW2419" i="1"/>
  <c r="AW2414" i="1"/>
  <c r="AW2409" i="1"/>
  <c r="AW2404" i="1"/>
  <c r="AW2399" i="1"/>
  <c r="AW2394" i="1"/>
  <c r="AW2389" i="1"/>
  <c r="AW2384" i="1"/>
  <c r="AW2379" i="1"/>
  <c r="AW2374" i="1"/>
  <c r="AW2369" i="1"/>
  <c r="AW2364" i="1"/>
  <c r="AW2359" i="1"/>
  <c r="AW2354" i="1"/>
  <c r="AW2349" i="1"/>
  <c r="AW2344" i="1"/>
  <c r="AW2339" i="1"/>
  <c r="AW2334" i="1"/>
  <c r="AW2329" i="1"/>
  <c r="AW2324" i="1"/>
  <c r="AW2319" i="1"/>
  <c r="AW2314" i="1"/>
  <c r="AW2309" i="1"/>
  <c r="AW2304" i="1"/>
  <c r="AW2299" i="1"/>
  <c r="AW2294" i="1"/>
  <c r="AW2289" i="1"/>
  <c r="AW2284" i="1"/>
  <c r="AW2279" i="1"/>
  <c r="AW2274" i="1"/>
  <c r="AW2269" i="1"/>
  <c r="AW2264" i="1"/>
  <c r="AW2259" i="1"/>
  <c r="AW2254" i="1"/>
  <c r="AW2249" i="1"/>
  <c r="AW2244" i="1"/>
  <c r="AW2239" i="1"/>
  <c r="AV2234" i="1"/>
  <c r="AW2231" i="1"/>
  <c r="AW2228" i="1"/>
  <c r="AU2216" i="1"/>
  <c r="AU2198" i="1"/>
  <c r="AV2198" i="1"/>
  <c r="AW2198" i="1"/>
  <c r="AV2194" i="1"/>
  <c r="AV2190" i="1"/>
  <c r="AU2167" i="1"/>
  <c r="AW2126" i="1"/>
  <c r="AW2122" i="1"/>
  <c r="AW2105" i="1"/>
  <c r="AV2100" i="1"/>
  <c r="AU2096" i="1"/>
  <c r="AU2083" i="1"/>
  <c r="AV2083" i="1"/>
  <c r="AW2083" i="1"/>
  <c r="AV2069" i="1"/>
  <c r="AW2050" i="1"/>
  <c r="AU2045" i="1"/>
  <c r="AV2040" i="1"/>
  <c r="AU1993" i="1"/>
  <c r="AU1970" i="1"/>
  <c r="AV1970" i="1"/>
  <c r="AU1961" i="1"/>
  <c r="AU1943" i="1"/>
  <c r="AU1895" i="1"/>
  <c r="AV1895" i="1"/>
  <c r="AU1881" i="1"/>
  <c r="AV1881" i="1"/>
  <c r="AW1881" i="1"/>
  <c r="AV2604" i="1"/>
  <c r="AV2599" i="1"/>
  <c r="AV2594" i="1"/>
  <c r="AV2589" i="1"/>
  <c r="AV2584" i="1"/>
  <c r="AV2579" i="1"/>
  <c r="AV2574" i="1"/>
  <c r="AV2569" i="1"/>
  <c r="AV2564" i="1"/>
  <c r="AV2559" i="1"/>
  <c r="AV2554" i="1"/>
  <c r="AV2549" i="1"/>
  <c r="AV2544" i="1"/>
  <c r="AV2539" i="1"/>
  <c r="AV2534" i="1"/>
  <c r="AV2529" i="1"/>
  <c r="AV2524" i="1"/>
  <c r="AV2519" i="1"/>
  <c r="AV2514" i="1"/>
  <c r="AV2509" i="1"/>
  <c r="AV2504" i="1"/>
  <c r="AV2499" i="1"/>
  <c r="AV2494" i="1"/>
  <c r="AV2489" i="1"/>
  <c r="AV2484" i="1"/>
  <c r="AV2479" i="1"/>
  <c r="AV2474" i="1"/>
  <c r="AV2469" i="1"/>
  <c r="AV2464" i="1"/>
  <c r="AV2459" i="1"/>
  <c r="AV2454" i="1"/>
  <c r="AV2449" i="1"/>
  <c r="AV2444" i="1"/>
  <c r="AV2439" i="1"/>
  <c r="AV2434" i="1"/>
  <c r="AV2429" i="1"/>
  <c r="AV2424" i="1"/>
  <c r="AV2419" i="1"/>
  <c r="AV2414" i="1"/>
  <c r="AV2409" i="1"/>
  <c r="AV2404" i="1"/>
  <c r="AV2399" i="1"/>
  <c r="AV2394" i="1"/>
  <c r="AV2389" i="1"/>
  <c r="AV2384" i="1"/>
  <c r="AV2379" i="1"/>
  <c r="AV2374" i="1"/>
  <c r="AV2369" i="1"/>
  <c r="AV2364" i="1"/>
  <c r="AV2359" i="1"/>
  <c r="AV2354" i="1"/>
  <c r="AV2349" i="1"/>
  <c r="AV2344" i="1"/>
  <c r="AV2339" i="1"/>
  <c r="AV2334" i="1"/>
  <c r="AV2329" i="1"/>
  <c r="AV2324" i="1"/>
  <c r="AV2319" i="1"/>
  <c r="AV2314" i="1"/>
  <c r="AV2309" i="1"/>
  <c r="AV2304" i="1"/>
  <c r="AV2299" i="1"/>
  <c r="AV2294" i="1"/>
  <c r="AV2289" i="1"/>
  <c r="AV2284" i="1"/>
  <c r="AV2279" i="1"/>
  <c r="AV2274" i="1"/>
  <c r="AV2269" i="1"/>
  <c r="AV2264" i="1"/>
  <c r="AV2259" i="1"/>
  <c r="AV2254" i="1"/>
  <c r="AV2249" i="1"/>
  <c r="AV2244" i="1"/>
  <c r="AV2239" i="1"/>
  <c r="AV2231" i="1"/>
  <c r="AW2212" i="1"/>
  <c r="AV2205" i="1"/>
  <c r="AU2194" i="1"/>
  <c r="AV2182" i="1"/>
  <c r="AW2175" i="1"/>
  <c r="AU2163" i="1"/>
  <c r="AV2163" i="1"/>
  <c r="AW2163" i="1"/>
  <c r="AU2143" i="1"/>
  <c r="AV2143" i="1"/>
  <c r="AW2143" i="1"/>
  <c r="AU2078" i="1"/>
  <c r="AV2078" i="1"/>
  <c r="AW2078" i="1"/>
  <c r="AV2035" i="1"/>
  <c r="AU2011" i="1"/>
  <c r="AV2011" i="1"/>
  <c r="AV1961" i="1"/>
  <c r="AW1961" i="1"/>
  <c r="AU1890" i="1"/>
  <c r="AV1890" i="1"/>
  <c r="AU1876" i="1"/>
  <c r="AV1876" i="1"/>
  <c r="AW1876" i="1"/>
  <c r="AV1803" i="1"/>
  <c r="AW1803" i="1"/>
  <c r="AW2219" i="1"/>
  <c r="AW2209" i="1"/>
  <c r="AU2182" i="1"/>
  <c r="AU2151" i="1"/>
  <c r="AW2135" i="1"/>
  <c r="AV2130" i="1"/>
  <c r="AU2126" i="1"/>
  <c r="AV2117" i="1"/>
  <c r="AU2113" i="1"/>
  <c r="AV2113" i="1"/>
  <c r="AW2113" i="1"/>
  <c r="AV2109" i="1"/>
  <c r="AU2073" i="1"/>
  <c r="AV2073" i="1"/>
  <c r="AW2073" i="1"/>
  <c r="AV2059" i="1"/>
  <c r="AW2040" i="1"/>
  <c r="AU2035" i="1"/>
  <c r="AU2006" i="1"/>
  <c r="AU1988" i="1"/>
  <c r="AU1965" i="1"/>
  <c r="AV1965" i="1"/>
  <c r="AU1956" i="1"/>
  <c r="AU1933" i="1"/>
  <c r="AU1885" i="1"/>
  <c r="AV1885" i="1"/>
  <c r="AU1871" i="1"/>
  <c r="AV1871" i="1"/>
  <c r="AW1871" i="1"/>
  <c r="AU1852" i="1"/>
  <c r="AV1852" i="1"/>
  <c r="AW1852" i="1"/>
  <c r="AU1833" i="1"/>
  <c r="AV1833" i="1"/>
  <c r="AW1833" i="1"/>
  <c r="AV1793" i="1"/>
  <c r="AW1793" i="1"/>
  <c r="AU2228" i="1"/>
  <c r="AW2225" i="1"/>
  <c r="AW2190" i="1"/>
  <c r="AV2159" i="1"/>
  <c r="AW2159" i="1"/>
  <c r="AV2139" i="1"/>
  <c r="AW2139" i="1"/>
  <c r="AW2100" i="1"/>
  <c r="AU2068" i="1"/>
  <c r="AV2068" i="1"/>
  <c r="AW2068" i="1"/>
  <c r="AV2006" i="1"/>
  <c r="AW2006" i="1"/>
  <c r="AV1956" i="1"/>
  <c r="AW1956" i="1"/>
  <c r="AV1820" i="1"/>
  <c r="AU1820" i="1"/>
  <c r="AW1820" i="1"/>
  <c r="AW1802" i="1"/>
  <c r="AU1802" i="1"/>
  <c r="AV1802" i="1"/>
  <c r="AW2671" i="1"/>
  <c r="AW2666" i="1"/>
  <c r="AW2661" i="1"/>
  <c r="AW2656" i="1"/>
  <c r="AW2651" i="1"/>
  <c r="AW2646" i="1"/>
  <c r="AW2641" i="1"/>
  <c r="AW2636" i="1"/>
  <c r="AW2631" i="1"/>
  <c r="AW2626" i="1"/>
  <c r="AW2621" i="1"/>
  <c r="AW2616" i="1"/>
  <c r="AW2611" i="1"/>
  <c r="AW2606" i="1"/>
  <c r="AW2601" i="1"/>
  <c r="AW2591" i="1"/>
  <c r="AW2586" i="1"/>
  <c r="AW2581" i="1"/>
  <c r="AW2576" i="1"/>
  <c r="AW2571" i="1"/>
  <c r="AW2566" i="1"/>
  <c r="AW2561" i="1"/>
  <c r="AW2556" i="1"/>
  <c r="AW2551" i="1"/>
  <c r="AW2546" i="1"/>
  <c r="AW2541" i="1"/>
  <c r="AW2536" i="1"/>
  <c r="AW2531" i="1"/>
  <c r="AW2526" i="1"/>
  <c r="AW2521" i="1"/>
  <c r="AW2516" i="1"/>
  <c r="AW2511" i="1"/>
  <c r="AW2506" i="1"/>
  <c r="AW2501" i="1"/>
  <c r="AW2496" i="1"/>
  <c r="AW2491" i="1"/>
  <c r="AW2486" i="1"/>
  <c r="AW2481" i="1"/>
  <c r="AW2476" i="1"/>
  <c r="AW2471" i="1"/>
  <c r="AW2466" i="1"/>
  <c r="AW2461" i="1"/>
  <c r="AW2456" i="1"/>
  <c r="AW2451" i="1"/>
  <c r="AW2446" i="1"/>
  <c r="AW2441" i="1"/>
  <c r="AW2436" i="1"/>
  <c r="AW2431" i="1"/>
  <c r="AW2426" i="1"/>
  <c r="AW2421" i="1"/>
  <c r="AW2416" i="1"/>
  <c r="AW2411" i="1"/>
  <c r="AW2406" i="1"/>
  <c r="AW2401" i="1"/>
  <c r="AW2396" i="1"/>
  <c r="AW2391" i="1"/>
  <c r="AW2381" i="1"/>
  <c r="AW2376" i="1"/>
  <c r="AW2371" i="1"/>
  <c r="AW2361" i="1"/>
  <c r="AW2356" i="1"/>
  <c r="AW2351" i="1"/>
  <c r="AW2346" i="1"/>
  <c r="AW2341" i="1"/>
  <c r="AW2336" i="1"/>
  <c r="AW2331" i="1"/>
  <c r="AW2326" i="1"/>
  <c r="AW2321" i="1"/>
  <c r="AW2316" i="1"/>
  <c r="AW2311" i="1"/>
  <c r="AW2306" i="1"/>
  <c r="AW2301" i="1"/>
  <c r="AW2296" i="1"/>
  <c r="AW2291" i="1"/>
  <c r="AW2286" i="1"/>
  <c r="AW2281" i="1"/>
  <c r="AW2271" i="1"/>
  <c r="AW2266" i="1"/>
  <c r="AW2261" i="1"/>
  <c r="AW2256" i="1"/>
  <c r="AW2251" i="1"/>
  <c r="AW2246" i="1"/>
  <c r="AW2241" i="1"/>
  <c r="AW2205" i="1"/>
  <c r="AU2197" i="1"/>
  <c r="AU2178" i="1"/>
  <c r="AV2178" i="1"/>
  <c r="AW2178" i="1"/>
  <c r="AV2174" i="1"/>
  <c r="AV2170" i="1"/>
  <c r="AW2086" i="1"/>
  <c r="AW2082" i="1"/>
  <c r="AU2063" i="1"/>
  <c r="AV2063" i="1"/>
  <c r="AW2063" i="1"/>
  <c r="AV2049" i="1"/>
  <c r="AW2030" i="1"/>
  <c r="AW2025" i="1"/>
  <c r="AU2025" i="1"/>
  <c r="AW2020" i="1"/>
  <c r="AU2020" i="1"/>
  <c r="AW2015" i="1"/>
  <c r="AU2015" i="1"/>
  <c r="AU2010" i="1"/>
  <c r="AV2010" i="1"/>
  <c r="AU2001" i="1"/>
  <c r="AU1983" i="1"/>
  <c r="AU1960" i="1"/>
  <c r="AV1960" i="1"/>
  <c r="AU1951" i="1"/>
  <c r="AU1942" i="1"/>
  <c r="AU1923" i="1"/>
  <c r="AU1875" i="1"/>
  <c r="AV1875" i="1"/>
  <c r="AW2221" i="1"/>
  <c r="AW2218" i="1"/>
  <c r="AU2108" i="1"/>
  <c r="AV2108" i="1"/>
  <c r="AW2108" i="1"/>
  <c r="AU2058" i="1"/>
  <c r="AV2058" i="1"/>
  <c r="AW2058" i="1"/>
  <c r="AV2001" i="1"/>
  <c r="AW2001" i="1"/>
  <c r="AV1951" i="1"/>
  <c r="AW1951" i="1"/>
  <c r="AU1870" i="1"/>
  <c r="AV1870" i="1"/>
  <c r="AV1788" i="1"/>
  <c r="AW1788" i="1"/>
  <c r="AU1757" i="1"/>
  <c r="AW1757" i="1"/>
  <c r="AV1757" i="1"/>
  <c r="AU2193" i="1"/>
  <c r="AV2193" i="1"/>
  <c r="AW2193" i="1"/>
  <c r="AV2189" i="1"/>
  <c r="AV2185" i="1"/>
  <c r="AW2162" i="1"/>
  <c r="AU2158" i="1"/>
  <c r="AV2158" i="1"/>
  <c r="AW2158" i="1"/>
  <c r="AW2142" i="1"/>
  <c r="AU2138" i="1"/>
  <c r="AV2138" i="1"/>
  <c r="AW2138" i="1"/>
  <c r="AW2116" i="1"/>
  <c r="AV2090" i="1"/>
  <c r="AU2086" i="1"/>
  <c r="AW2072" i="1"/>
  <c r="AU2053" i="1"/>
  <c r="AV2053" i="1"/>
  <c r="AW2053" i="1"/>
  <c r="AV2039" i="1"/>
  <c r="AU2005" i="1"/>
  <c r="AV2005" i="1"/>
  <c r="AU1996" i="1"/>
  <c r="AU1978" i="1"/>
  <c r="AU1955" i="1"/>
  <c r="AV1955" i="1"/>
  <c r="AU1932" i="1"/>
  <c r="AU1913" i="1"/>
  <c r="AW2215" i="1"/>
  <c r="AU2208" i="1"/>
  <c r="AV2208" i="1"/>
  <c r="AU2048" i="1"/>
  <c r="AV2048" i="1"/>
  <c r="AW2048" i="1"/>
  <c r="AV1996" i="1"/>
  <c r="AW1996" i="1"/>
  <c r="AU1946" i="1"/>
  <c r="AV1946" i="1"/>
  <c r="AW1946" i="1"/>
  <c r="AU1908" i="1"/>
  <c r="AV1783" i="1"/>
  <c r="AW1783" i="1"/>
  <c r="AW2623" i="1"/>
  <c r="AW2618" i="1"/>
  <c r="AW2613" i="1"/>
  <c r="AW2608" i="1"/>
  <c r="AW2603" i="1"/>
  <c r="AW2598" i="1"/>
  <c r="AW2593" i="1"/>
  <c r="AW2588" i="1"/>
  <c r="AW2583" i="1"/>
  <c r="AW2578" i="1"/>
  <c r="AW2573" i="1"/>
  <c r="AW2568" i="1"/>
  <c r="AW2563" i="1"/>
  <c r="AW2558" i="1"/>
  <c r="AW2553" i="1"/>
  <c r="AW2548" i="1"/>
  <c r="AW2543" i="1"/>
  <c r="AW2538" i="1"/>
  <c r="AW2533" i="1"/>
  <c r="AW2528" i="1"/>
  <c r="AW2523" i="1"/>
  <c r="AW2518" i="1"/>
  <c r="AW2513" i="1"/>
  <c r="AW2508" i="1"/>
  <c r="AW2503" i="1"/>
  <c r="AW2498" i="1"/>
  <c r="AW2493" i="1"/>
  <c r="AW2488" i="1"/>
  <c r="AW2483" i="1"/>
  <c r="AW2478" i="1"/>
  <c r="AW2473" i="1"/>
  <c r="AW2468" i="1"/>
  <c r="AW2463" i="1"/>
  <c r="AW2458" i="1"/>
  <c r="AW2453" i="1"/>
  <c r="AW2448" i="1"/>
  <c r="AW2443" i="1"/>
  <c r="AW2438" i="1"/>
  <c r="AW2433" i="1"/>
  <c r="AW2428" i="1"/>
  <c r="AW2423" i="1"/>
  <c r="AW2418" i="1"/>
  <c r="AW2413" i="1"/>
  <c r="AW2408" i="1"/>
  <c r="AW2403" i="1"/>
  <c r="AW2398" i="1"/>
  <c r="AW2393" i="1"/>
  <c r="AW2388" i="1"/>
  <c r="AW2383" i="1"/>
  <c r="AW2378" i="1"/>
  <c r="AW2373" i="1"/>
  <c r="AW2368" i="1"/>
  <c r="AW2363" i="1"/>
  <c r="AW2358" i="1"/>
  <c r="AW2353" i="1"/>
  <c r="AW2348" i="1"/>
  <c r="AW2343" i="1"/>
  <c r="AW2338" i="1"/>
  <c r="AW2333" i="1"/>
  <c r="AW2328" i="1"/>
  <c r="AW2323" i="1"/>
  <c r="AW2318" i="1"/>
  <c r="AW2313" i="1"/>
  <c r="AW2308" i="1"/>
  <c r="AW2303" i="1"/>
  <c r="AW2298" i="1"/>
  <c r="AW2293" i="1"/>
  <c r="AW2288" i="1"/>
  <c r="AW2283" i="1"/>
  <c r="AW2278" i="1"/>
  <c r="AW2273" i="1"/>
  <c r="AW2268" i="1"/>
  <c r="AW2263" i="1"/>
  <c r="AW2258" i="1"/>
  <c r="AW2253" i="1"/>
  <c r="AW2248" i="1"/>
  <c r="AW2243" i="1"/>
  <c r="AW2238" i="1"/>
  <c r="AU2236" i="1"/>
  <c r="AU2221" i="1"/>
  <c r="AU2218" i="1"/>
  <c r="AV2200" i="1"/>
  <c r="AU2177" i="1"/>
  <c r="AV2154" i="1"/>
  <c r="AW2154" i="1"/>
  <c r="AW2150" i="1"/>
  <c r="AW2125" i="1"/>
  <c r="AV2120" i="1"/>
  <c r="AU2116" i="1"/>
  <c r="AU2103" i="1"/>
  <c r="AV2103" i="1"/>
  <c r="AW2103" i="1"/>
  <c r="AV2099" i="1"/>
  <c r="AW2076" i="1"/>
  <c r="AW2062" i="1"/>
  <c r="AU2043" i="1"/>
  <c r="AV2043" i="1"/>
  <c r="AW2043" i="1"/>
  <c r="AV2029" i="1"/>
  <c r="AV2024" i="1"/>
  <c r="AV2019" i="1"/>
  <c r="AV2014" i="1"/>
  <c r="AV2009" i="1"/>
  <c r="AW2009" i="1"/>
  <c r="AU2000" i="1"/>
  <c r="AV2000" i="1"/>
  <c r="AU1991" i="1"/>
  <c r="AU1973" i="1"/>
  <c r="AU1950" i="1"/>
  <c r="AV1950" i="1"/>
  <c r="AU1941" i="1"/>
  <c r="AV1941" i="1"/>
  <c r="AW1941" i="1"/>
  <c r="AU1922" i="1"/>
  <c r="AU1903" i="1"/>
  <c r="AV2623" i="1"/>
  <c r="AV2618" i="1"/>
  <c r="AV2613" i="1"/>
  <c r="AV2608" i="1"/>
  <c r="AV2603" i="1"/>
  <c r="AV2598" i="1"/>
  <c r="AV2593" i="1"/>
  <c r="AV2588" i="1"/>
  <c r="AV2583" i="1"/>
  <c r="AV2578" i="1"/>
  <c r="AV2573" i="1"/>
  <c r="AV2568" i="1"/>
  <c r="AV2563" i="1"/>
  <c r="AV2558" i="1"/>
  <c r="AV2553" i="1"/>
  <c r="AV2548" i="1"/>
  <c r="AV2543" i="1"/>
  <c r="AV2538" i="1"/>
  <c r="AV2533" i="1"/>
  <c r="AV2528" i="1"/>
  <c r="AV2523" i="1"/>
  <c r="AV2518" i="1"/>
  <c r="AV2513" i="1"/>
  <c r="AV2508" i="1"/>
  <c r="AV2503" i="1"/>
  <c r="AV2498" i="1"/>
  <c r="AV2493" i="1"/>
  <c r="AV2488" i="1"/>
  <c r="AV2483" i="1"/>
  <c r="AV2478" i="1"/>
  <c r="AV2473" i="1"/>
  <c r="AV2468" i="1"/>
  <c r="AV2463" i="1"/>
  <c r="AV2458" i="1"/>
  <c r="AV2453" i="1"/>
  <c r="AV2448" i="1"/>
  <c r="AV2443" i="1"/>
  <c r="AV2438" i="1"/>
  <c r="AV2433" i="1"/>
  <c r="AV2428" i="1"/>
  <c r="AV2423" i="1"/>
  <c r="AV2418" i="1"/>
  <c r="AV2413" i="1"/>
  <c r="AV2408" i="1"/>
  <c r="AV2403" i="1"/>
  <c r="AV2398" i="1"/>
  <c r="AV2393" i="1"/>
  <c r="AV2388" i="1"/>
  <c r="AV2383" i="1"/>
  <c r="AV2378" i="1"/>
  <c r="AV2373" i="1"/>
  <c r="AV2368" i="1"/>
  <c r="AV2363" i="1"/>
  <c r="AV2358" i="1"/>
  <c r="AV2353" i="1"/>
  <c r="AV2348" i="1"/>
  <c r="AV2343" i="1"/>
  <c r="AV2338" i="1"/>
  <c r="AV2333" i="1"/>
  <c r="AV2328" i="1"/>
  <c r="AV2323" i="1"/>
  <c r="AV2318" i="1"/>
  <c r="AV2313" i="1"/>
  <c r="AV2308" i="1"/>
  <c r="AV2303" i="1"/>
  <c r="AV2298" i="1"/>
  <c r="AV2293" i="1"/>
  <c r="AV2288" i="1"/>
  <c r="AV2283" i="1"/>
  <c r="AV2278" i="1"/>
  <c r="AV2273" i="1"/>
  <c r="AV2268" i="1"/>
  <c r="AV2263" i="1"/>
  <c r="AV2258" i="1"/>
  <c r="AV2253" i="1"/>
  <c r="AV2248" i="1"/>
  <c r="AV2243" i="1"/>
  <c r="AV2238" i="1"/>
  <c r="AU2200" i="1"/>
  <c r="AV2192" i="1"/>
  <c r="AW2161" i="1"/>
  <c r="AV2157" i="1"/>
  <c r="AW2141" i="1"/>
  <c r="AV2137" i="1"/>
  <c r="AU2120" i="1"/>
  <c r="AV2085" i="1"/>
  <c r="AV2052" i="1"/>
  <c r="AU2038" i="1"/>
  <c r="AV2038" i="1"/>
  <c r="AW2038" i="1"/>
  <c r="AV1991" i="1"/>
  <c r="AW1991" i="1"/>
  <c r="AU1936" i="1"/>
  <c r="AV1936" i="1"/>
  <c r="AW1936" i="1"/>
  <c r="AU1860" i="1"/>
  <c r="AV1860" i="1"/>
  <c r="AW1860" i="1"/>
  <c r="AV1778" i="1"/>
  <c r="AW1778" i="1"/>
  <c r="AU2233" i="1"/>
  <c r="AW2230" i="1"/>
  <c r="AW2224" i="1"/>
  <c r="AU2211" i="1"/>
  <c r="AW2204" i="1"/>
  <c r="AU2192" i="1"/>
  <c r="AU2173" i="1"/>
  <c r="AV2173" i="1"/>
  <c r="AW2173" i="1"/>
  <c r="AV2169" i="1"/>
  <c r="AV2165" i="1"/>
  <c r="AV2145" i="1"/>
  <c r="AW2137" i="1"/>
  <c r="AU2133" i="1"/>
  <c r="AV2133" i="1"/>
  <c r="AW2133" i="1"/>
  <c r="AV2129" i="1"/>
  <c r="AU2085" i="1"/>
  <c r="AU2076" i="1"/>
  <c r="AW2066" i="1"/>
  <c r="AW2052" i="1"/>
  <c r="AU2033" i="1"/>
  <c r="AV2033" i="1"/>
  <c r="AW2033" i="1"/>
  <c r="AU2009" i="1"/>
  <c r="AU1995" i="1"/>
  <c r="AV1995" i="1"/>
  <c r="AU1986" i="1"/>
  <c r="AU1968" i="1"/>
  <c r="AW1940" i="1"/>
  <c r="AU1931" i="1"/>
  <c r="AV1931" i="1"/>
  <c r="AW1931" i="1"/>
  <c r="AU1912" i="1"/>
  <c r="AU1893" i="1"/>
  <c r="AU1800" i="1"/>
  <c r="AU1732" i="1"/>
  <c r="AW1732" i="1"/>
  <c r="AV1732" i="1"/>
  <c r="AU1858" i="1"/>
  <c r="AW1848" i="1"/>
  <c r="AU1842" i="1"/>
  <c r="AU1836" i="1"/>
  <c r="AW1836" i="1"/>
  <c r="AU1809" i="1"/>
  <c r="AW1809" i="1"/>
  <c r="AW1805" i="1"/>
  <c r="AW1780" i="1"/>
  <c r="AU1761" i="1"/>
  <c r="AU1736" i="1"/>
  <c r="AU1705" i="1"/>
  <c r="AV1705" i="1"/>
  <c r="AW1705" i="1"/>
  <c r="AU1696" i="1"/>
  <c r="AU1687" i="1"/>
  <c r="AW1687" i="1"/>
  <c r="AU1678" i="1"/>
  <c r="AV1598" i="1"/>
  <c r="AV1587" i="1"/>
  <c r="AU1581" i="1"/>
  <c r="AU1861" i="1"/>
  <c r="AW1861" i="1"/>
  <c r="AU1839" i="1"/>
  <c r="AW1839" i="1"/>
  <c r="AU1823" i="1"/>
  <c r="AU1816" i="1"/>
  <c r="AU1798" i="1"/>
  <c r="AU1791" i="1"/>
  <c r="AU1784" i="1"/>
  <c r="AW1784" i="1"/>
  <c r="AU1769" i="1"/>
  <c r="AW1769" i="1"/>
  <c r="AU1765" i="1"/>
  <c r="AV1765" i="1"/>
  <c r="AV1723" i="1"/>
  <c r="AW1723" i="1"/>
  <c r="AV1673" i="1"/>
  <c r="AW1673" i="1"/>
  <c r="AU1864" i="1"/>
  <c r="AW1864" i="1"/>
  <c r="AV1748" i="1"/>
  <c r="AW1748" i="1"/>
  <c r="AU1723" i="1"/>
  <c r="AU1700" i="1"/>
  <c r="AV1700" i="1"/>
  <c r="AW1700" i="1"/>
  <c r="AU1691" i="1"/>
  <c r="AU1682" i="1"/>
  <c r="AW1682" i="1"/>
  <c r="AU1673" i="1"/>
  <c r="AU1539" i="1"/>
  <c r="AU1526" i="1"/>
  <c r="AU1848" i="1"/>
  <c r="AU1826" i="1"/>
  <c r="AW1826" i="1"/>
  <c r="AV1805" i="1"/>
  <c r="AU1752" i="1"/>
  <c r="AW1752" i="1"/>
  <c r="AU1744" i="1"/>
  <c r="AW1744" i="1"/>
  <c r="AU1727" i="1"/>
  <c r="AW1727" i="1"/>
  <c r="AV1718" i="1"/>
  <c r="AW1718" i="1"/>
  <c r="AV1668" i="1"/>
  <c r="AW1668" i="1"/>
  <c r="AV1663" i="1"/>
  <c r="AW1663" i="1"/>
  <c r="AV1658" i="1"/>
  <c r="AW1658" i="1"/>
  <c r="AV1653" i="1"/>
  <c r="AW1653" i="1"/>
  <c r="AV1648" i="1"/>
  <c r="AW1648" i="1"/>
  <c r="AV1643" i="1"/>
  <c r="AW1643" i="1"/>
  <c r="AV1638" i="1"/>
  <c r="AW1638" i="1"/>
  <c r="AV1633" i="1"/>
  <c r="AW1633" i="1"/>
  <c r="AV1628" i="1"/>
  <c r="AW1628" i="1"/>
  <c r="AV1623" i="1"/>
  <c r="AW1623" i="1"/>
  <c r="AV1618" i="1"/>
  <c r="AW1618" i="1"/>
  <c r="AV1613" i="1"/>
  <c r="AW1613" i="1"/>
  <c r="AV1608" i="1"/>
  <c r="AW1608" i="1"/>
  <c r="AV2002" i="1"/>
  <c r="AV1997" i="1"/>
  <c r="AV1992" i="1"/>
  <c r="AV1987" i="1"/>
  <c r="AV1977" i="1"/>
  <c r="AV1967" i="1"/>
  <c r="AV1962" i="1"/>
  <c r="AV1957" i="1"/>
  <c r="AV1952" i="1"/>
  <c r="AV1947" i="1"/>
  <c r="AV1942" i="1"/>
  <c r="AV1937" i="1"/>
  <c r="AV1932" i="1"/>
  <c r="AV1927" i="1"/>
  <c r="AV1922" i="1"/>
  <c r="AV1917" i="1"/>
  <c r="AV1912" i="1"/>
  <c r="AV1907" i="1"/>
  <c r="AV1902" i="1"/>
  <c r="AV1897" i="1"/>
  <c r="AV1892" i="1"/>
  <c r="AV1887" i="1"/>
  <c r="AV1882" i="1"/>
  <c r="AV1877" i="1"/>
  <c r="AV1872" i="1"/>
  <c r="AV1857" i="1"/>
  <c r="AU1851" i="1"/>
  <c r="AW1851" i="1"/>
  <c r="AV1835" i="1"/>
  <c r="AV1822" i="1"/>
  <c r="AU1819" i="1"/>
  <c r="AW1819" i="1"/>
  <c r="AU1801" i="1"/>
  <c r="AV1797" i="1"/>
  <c r="AU1787" i="1"/>
  <c r="AW1787" i="1"/>
  <c r="AU1776" i="1"/>
  <c r="AV1768" i="1"/>
  <c r="AW1768" i="1"/>
  <c r="AU1731" i="1"/>
  <c r="AU1718" i="1"/>
  <c r="AU1695" i="1"/>
  <c r="AV1695" i="1"/>
  <c r="AW1695" i="1"/>
  <c r="AU1677" i="1"/>
  <c r="AW1677" i="1"/>
  <c r="AU1668" i="1"/>
  <c r="AU1663" i="1"/>
  <c r="AU1658" i="1"/>
  <c r="AU1653" i="1"/>
  <c r="AU1648" i="1"/>
  <c r="AU1643" i="1"/>
  <c r="AU1638" i="1"/>
  <c r="AU1633" i="1"/>
  <c r="AU1628" i="1"/>
  <c r="AU1623" i="1"/>
  <c r="AU1618" i="1"/>
  <c r="AU1613" i="1"/>
  <c r="AU1608" i="1"/>
  <c r="AW1863" i="1"/>
  <c r="AU1829" i="1"/>
  <c r="AW1829" i="1"/>
  <c r="AU1822" i="1"/>
  <c r="AU1808" i="1"/>
  <c r="AU1797" i="1"/>
  <c r="AU1794" i="1"/>
  <c r="AW1794" i="1"/>
  <c r="AU1772" i="1"/>
  <c r="AW1772" i="1"/>
  <c r="AU1768" i="1"/>
  <c r="AU1760" i="1"/>
  <c r="AV1760" i="1"/>
  <c r="AU1735" i="1"/>
  <c r="AV1735" i="1"/>
  <c r="AV1713" i="1"/>
  <c r="AW1713" i="1"/>
  <c r="AW2134" i="1"/>
  <c r="AW2129" i="1"/>
  <c r="AW2119" i="1"/>
  <c r="AW2114" i="1"/>
  <c r="AW2109" i="1"/>
  <c r="AW2104" i="1"/>
  <c r="AW2099" i="1"/>
  <c r="AW2094" i="1"/>
  <c r="AW2089" i="1"/>
  <c r="AW2084" i="1"/>
  <c r="AW2079" i="1"/>
  <c r="AW2074" i="1"/>
  <c r="AW2069" i="1"/>
  <c r="AW2059" i="1"/>
  <c r="AW2049" i="1"/>
  <c r="AW2039" i="1"/>
  <c r="AW2034" i="1"/>
  <c r="AW2029" i="1"/>
  <c r="AW2024" i="1"/>
  <c r="AW2019" i="1"/>
  <c r="AW2014" i="1"/>
  <c r="AV1863" i="1"/>
  <c r="AU1854" i="1"/>
  <c r="AW1854" i="1"/>
  <c r="AW1847" i="1"/>
  <c r="AW1825" i="1"/>
  <c r="AU1783" i="1"/>
  <c r="AV1743" i="1"/>
  <c r="AW1743" i="1"/>
  <c r="AU1722" i="1"/>
  <c r="AW1722" i="1"/>
  <c r="AU1713" i="1"/>
  <c r="AU1690" i="1"/>
  <c r="AV1690" i="1"/>
  <c r="AW1690" i="1"/>
  <c r="AU1681" i="1"/>
  <c r="AU1672" i="1"/>
  <c r="AU1559" i="1"/>
  <c r="AV1559" i="1"/>
  <c r="AW2004" i="1"/>
  <c r="AW1999" i="1"/>
  <c r="AW1994" i="1"/>
  <c r="AW1989" i="1"/>
  <c r="AW1984" i="1"/>
  <c r="AW1979" i="1"/>
  <c r="AW1974" i="1"/>
  <c r="AW1969" i="1"/>
  <c r="AW1964" i="1"/>
  <c r="AW1959" i="1"/>
  <c r="AW1954" i="1"/>
  <c r="AW1949" i="1"/>
  <c r="AW1944" i="1"/>
  <c r="AW1939" i="1"/>
  <c r="AW1934" i="1"/>
  <c r="AW1929" i="1"/>
  <c r="AW1914" i="1"/>
  <c r="AW1904" i="1"/>
  <c r="AW1899" i="1"/>
  <c r="AW1894" i="1"/>
  <c r="AW1889" i="1"/>
  <c r="AW1884" i="1"/>
  <c r="AW1879" i="1"/>
  <c r="AW1874" i="1"/>
  <c r="AW1850" i="1"/>
  <c r="AU1838" i="1"/>
  <c r="AV1825" i="1"/>
  <c r="AV1815" i="1"/>
  <c r="AW1800" i="1"/>
  <c r="AV1790" i="1"/>
  <c r="AU1764" i="1"/>
  <c r="AW1764" i="1"/>
  <c r="AU1747" i="1"/>
  <c r="AW1747" i="1"/>
  <c r="AV1708" i="1"/>
  <c r="AW1708" i="1"/>
  <c r="AU1667" i="1"/>
  <c r="AU1662" i="1"/>
  <c r="AU1657" i="1"/>
  <c r="AU1652" i="1"/>
  <c r="AU1647" i="1"/>
  <c r="AU1642" i="1"/>
  <c r="AU1637" i="1"/>
  <c r="AU1632" i="1"/>
  <c r="AU1554" i="1"/>
  <c r="AV1934" i="1"/>
  <c r="AV1914" i="1"/>
  <c r="AV1904" i="1"/>
  <c r="AV1899" i="1"/>
  <c r="AV1894" i="1"/>
  <c r="AV1889" i="1"/>
  <c r="AV1884" i="1"/>
  <c r="AV1879" i="1"/>
  <c r="AV1874" i="1"/>
  <c r="AV1850" i="1"/>
  <c r="AU1841" i="1"/>
  <c r="AW1841" i="1"/>
  <c r="AU1717" i="1"/>
  <c r="AW1717" i="1"/>
  <c r="AU1685" i="1"/>
  <c r="AV1685" i="1"/>
  <c r="AW1685" i="1"/>
  <c r="AU1579" i="1"/>
  <c r="AU1866" i="1"/>
  <c r="AW1866" i="1"/>
  <c r="AU1844" i="1"/>
  <c r="AW1844" i="1"/>
  <c r="AU1818" i="1"/>
  <c r="AU1811" i="1"/>
  <c r="AU1804" i="1"/>
  <c r="AW1804" i="1"/>
  <c r="AU1786" i="1"/>
  <c r="AU1779" i="1"/>
  <c r="AW1779" i="1"/>
  <c r="AU1775" i="1"/>
  <c r="AV1775" i="1"/>
  <c r="AU1755" i="1"/>
  <c r="AV1755" i="1"/>
  <c r="AU1730" i="1"/>
  <c r="AV1730" i="1"/>
  <c r="AV1703" i="1"/>
  <c r="AW1703" i="1"/>
  <c r="AU1601" i="1"/>
  <c r="AV1800" i="1"/>
  <c r="AU1793" i="1"/>
  <c r="AV1763" i="1"/>
  <c r="AW1763" i="1"/>
  <c r="AV1738" i="1"/>
  <c r="AW1738" i="1"/>
  <c r="AU1712" i="1"/>
  <c r="AW1712" i="1"/>
  <c r="AU1680" i="1"/>
  <c r="AV1680" i="1"/>
  <c r="AW1680" i="1"/>
  <c r="AU1828" i="1"/>
  <c r="AU1767" i="1"/>
  <c r="AW1767" i="1"/>
  <c r="AU1763" i="1"/>
  <c r="AU1759" i="1"/>
  <c r="AW1759" i="1"/>
  <c r="AU1742" i="1"/>
  <c r="AW1742" i="1"/>
  <c r="AU1738" i="1"/>
  <c r="AU1734" i="1"/>
  <c r="AW1734" i="1"/>
  <c r="AV1698" i="1"/>
  <c r="AW1698" i="1"/>
  <c r="AU1666" i="1"/>
  <c r="AU1656" i="1"/>
  <c r="AU1651" i="1"/>
  <c r="AU1646" i="1"/>
  <c r="AU1641" i="1"/>
  <c r="AU1636" i="1"/>
  <c r="AU1631" i="1"/>
  <c r="AU1626" i="1"/>
  <c r="AU1621" i="1"/>
  <c r="AU1616" i="1"/>
  <c r="AU1611" i="1"/>
  <c r="AU1606" i="1"/>
  <c r="AU1584" i="1"/>
  <c r="AV1584" i="1"/>
  <c r="AW1865" i="1"/>
  <c r="AV1862" i="1"/>
  <c r="AU1853" i="1"/>
  <c r="AW1843" i="1"/>
  <c r="AU1831" i="1"/>
  <c r="AW1831" i="1"/>
  <c r="AU1814" i="1"/>
  <c r="AW1814" i="1"/>
  <c r="AW1810" i="1"/>
  <c r="AW1785" i="1"/>
  <c r="AU1782" i="1"/>
  <c r="AW1782" i="1"/>
  <c r="AU1746" i="1"/>
  <c r="AU1725" i="1"/>
  <c r="AV1725" i="1"/>
  <c r="AU1716" i="1"/>
  <c r="AU1707" i="1"/>
  <c r="AW1707" i="1"/>
  <c r="AU1698" i="1"/>
  <c r="AU1675" i="1"/>
  <c r="AV1675" i="1"/>
  <c r="AW1675" i="1"/>
  <c r="AV1865" i="1"/>
  <c r="AU1856" i="1"/>
  <c r="AW1856" i="1"/>
  <c r="AU1834" i="1"/>
  <c r="AW1834" i="1"/>
  <c r="AU1821" i="1"/>
  <c r="AW1821" i="1"/>
  <c r="AU1789" i="1"/>
  <c r="AW1789" i="1"/>
  <c r="AU1778" i="1"/>
  <c r="AU1750" i="1"/>
  <c r="AV1750" i="1"/>
  <c r="AV1693" i="1"/>
  <c r="AW1693" i="1"/>
  <c r="AU1859" i="1"/>
  <c r="AW1859" i="1"/>
  <c r="AU1803" i="1"/>
  <c r="AV1758" i="1"/>
  <c r="AW1758" i="1"/>
  <c r="AV1733" i="1"/>
  <c r="AW1733" i="1"/>
  <c r="AU1720" i="1"/>
  <c r="AV1720" i="1"/>
  <c r="AW1720" i="1"/>
  <c r="AU1702" i="1"/>
  <c r="AW1702" i="1"/>
  <c r="AU1670" i="1"/>
  <c r="AU1594" i="1"/>
  <c r="AV1594" i="1"/>
  <c r="AU1529" i="1"/>
  <c r="AV1529" i="1"/>
  <c r="AW2008" i="1"/>
  <c r="AW2003" i="1"/>
  <c r="AW1998" i="1"/>
  <c r="AW1993" i="1"/>
  <c r="AW1988" i="1"/>
  <c r="AW1983" i="1"/>
  <c r="AW1978" i="1"/>
  <c r="AW1973" i="1"/>
  <c r="AW1968" i="1"/>
  <c r="AW1963" i="1"/>
  <c r="AW1958" i="1"/>
  <c r="AW1953" i="1"/>
  <c r="AW1948" i="1"/>
  <c r="AW1943" i="1"/>
  <c r="AW1938" i="1"/>
  <c r="AW1933" i="1"/>
  <c r="AW1928" i="1"/>
  <c r="AW1923" i="1"/>
  <c r="AW1918" i="1"/>
  <c r="AW1913" i="1"/>
  <c r="AW1908" i="1"/>
  <c r="AW1903" i="1"/>
  <c r="AW1898" i="1"/>
  <c r="AW1893" i="1"/>
  <c r="AW1888" i="1"/>
  <c r="AW1883" i="1"/>
  <c r="AW1878" i="1"/>
  <c r="AW1873" i="1"/>
  <c r="AU1843" i="1"/>
  <c r="AW1830" i="1"/>
  <c r="AU1824" i="1"/>
  <c r="AW1824" i="1"/>
  <c r="AV1810" i="1"/>
  <c r="AV1785" i="1"/>
  <c r="AU1774" i="1"/>
  <c r="AW1774" i="1"/>
  <c r="AU1770" i="1"/>
  <c r="AV1770" i="1"/>
  <c r="AU1762" i="1"/>
  <c r="AW1762" i="1"/>
  <c r="AU1758" i="1"/>
  <c r="AU1754" i="1"/>
  <c r="AW1754" i="1"/>
  <c r="AU1737" i="1"/>
  <c r="AW1737" i="1"/>
  <c r="AU1733" i="1"/>
  <c r="AV1688" i="1"/>
  <c r="AW1688" i="1"/>
  <c r="AV2008" i="1"/>
  <c r="AV2003" i="1"/>
  <c r="AV1998" i="1"/>
  <c r="AV1993" i="1"/>
  <c r="AV1988" i="1"/>
  <c r="AV1983" i="1"/>
  <c r="AV1978" i="1"/>
  <c r="AV1973" i="1"/>
  <c r="AV1968" i="1"/>
  <c r="AV1963" i="1"/>
  <c r="AV1958" i="1"/>
  <c r="AV1953" i="1"/>
  <c r="AV1948" i="1"/>
  <c r="AV1943" i="1"/>
  <c r="AV1938" i="1"/>
  <c r="AV1933" i="1"/>
  <c r="AV1928" i="1"/>
  <c r="AV1923" i="1"/>
  <c r="AV1918" i="1"/>
  <c r="AV1913" i="1"/>
  <c r="AV1908" i="1"/>
  <c r="AV1903" i="1"/>
  <c r="AV1898" i="1"/>
  <c r="AV1893" i="1"/>
  <c r="AV1888" i="1"/>
  <c r="AV1883" i="1"/>
  <c r="AV1878" i="1"/>
  <c r="AV1873" i="1"/>
  <c r="AU1868" i="1"/>
  <c r="AW1855" i="1"/>
  <c r="AU1846" i="1"/>
  <c r="AW1846" i="1"/>
  <c r="AV1830" i="1"/>
  <c r="AU1799" i="1"/>
  <c r="AW1799" i="1"/>
  <c r="AU1792" i="1"/>
  <c r="AW1792" i="1"/>
  <c r="AU1766" i="1"/>
  <c r="AU1741" i="1"/>
  <c r="AU1715" i="1"/>
  <c r="AV1715" i="1"/>
  <c r="AW1715" i="1"/>
  <c r="AU1706" i="1"/>
  <c r="AU1697" i="1"/>
  <c r="AW1697" i="1"/>
  <c r="AU1688" i="1"/>
  <c r="AU1551" i="1"/>
  <c r="AW1858" i="1"/>
  <c r="AV1855" i="1"/>
  <c r="AU1849" i="1"/>
  <c r="AW1849" i="1"/>
  <c r="AU1813" i="1"/>
  <c r="AU1745" i="1"/>
  <c r="AV1745" i="1"/>
  <c r="AV1683" i="1"/>
  <c r="AW1683" i="1"/>
  <c r="AV1858" i="1"/>
  <c r="AV1836" i="1"/>
  <c r="AV1809" i="1"/>
  <c r="AU1788" i="1"/>
  <c r="AV1784" i="1"/>
  <c r="AV1773" i="1"/>
  <c r="AW1773" i="1"/>
  <c r="AV1769" i="1"/>
  <c r="AV1753" i="1"/>
  <c r="AW1753" i="1"/>
  <c r="AV1728" i="1"/>
  <c r="AW1728" i="1"/>
  <c r="AU1710" i="1"/>
  <c r="AV1710" i="1"/>
  <c r="AW1710" i="1"/>
  <c r="AU1701" i="1"/>
  <c r="AU1692" i="1"/>
  <c r="AW1692" i="1"/>
  <c r="AU1683" i="1"/>
  <c r="AU1534" i="1"/>
  <c r="AW1670" i="1"/>
  <c r="AW1665" i="1"/>
  <c r="AW1650" i="1"/>
  <c r="AW1645" i="1"/>
  <c r="AW1640" i="1"/>
  <c r="AW1635" i="1"/>
  <c r="AW1630" i="1"/>
  <c r="AW1625" i="1"/>
  <c r="AW1620" i="1"/>
  <c r="AW1615" i="1"/>
  <c r="AW1605" i="1"/>
  <c r="AW1603" i="1"/>
  <c r="AV1596" i="1"/>
  <c r="AV1586" i="1"/>
  <c r="AU1547" i="1"/>
  <c r="AW1547" i="1"/>
  <c r="AU1500" i="1"/>
  <c r="AW1500" i="1"/>
  <c r="AU1458" i="1"/>
  <c r="AW1458" i="1"/>
  <c r="AV1449" i="1"/>
  <c r="AW1449" i="1"/>
  <c r="AU1430" i="1"/>
  <c r="AW1430" i="1"/>
  <c r="AV1220" i="1"/>
  <c r="AW1220" i="1"/>
  <c r="AV1670" i="1"/>
  <c r="AV1665" i="1"/>
  <c r="AV1650" i="1"/>
  <c r="AV1645" i="1"/>
  <c r="AV1640" i="1"/>
  <c r="AV1635" i="1"/>
  <c r="AV1630" i="1"/>
  <c r="AV1625" i="1"/>
  <c r="AV1620" i="1"/>
  <c r="AV1615" i="1"/>
  <c r="AV1610" i="1"/>
  <c r="AV1605" i="1"/>
  <c r="AV1599" i="1"/>
  <c r="AU1596" i="1"/>
  <c r="AW1593" i="1"/>
  <c r="AV1589" i="1"/>
  <c r="AU1586" i="1"/>
  <c r="AW1583" i="1"/>
  <c r="AW1561" i="1"/>
  <c r="AV1539" i="1"/>
  <c r="AU1495" i="1"/>
  <c r="AW1495" i="1"/>
  <c r="AW1476" i="1"/>
  <c r="AU1453" i="1"/>
  <c r="AW1453" i="1"/>
  <c r="AV1444" i="1"/>
  <c r="AW1444" i="1"/>
  <c r="AU1425" i="1"/>
  <c r="AW1425" i="1"/>
  <c r="AU1405" i="1"/>
  <c r="AU1358" i="1"/>
  <c r="AU1318" i="1"/>
  <c r="AU1298" i="1"/>
  <c r="AU1278" i="1"/>
  <c r="AU1258" i="1"/>
  <c r="AU1220" i="1"/>
  <c r="AU1572" i="1"/>
  <c r="AW1572" i="1"/>
  <c r="AU1565" i="1"/>
  <c r="AW1565" i="1"/>
  <c r="AU1558" i="1"/>
  <c r="AW1558" i="1"/>
  <c r="AU1523" i="1"/>
  <c r="AW1523" i="1"/>
  <c r="AV1509" i="1"/>
  <c r="AW1509" i="1"/>
  <c r="AU1490" i="1"/>
  <c r="AW1490" i="1"/>
  <c r="AW1471" i="1"/>
  <c r="AV1439" i="1"/>
  <c r="AW1439" i="1"/>
  <c r="AU1420" i="1"/>
  <c r="AU1415" i="1"/>
  <c r="AU1410" i="1"/>
  <c r="AV1394" i="1"/>
  <c r="AU1245" i="1"/>
  <c r="AV1245" i="1"/>
  <c r="AW1245" i="1"/>
  <c r="AU1543" i="1"/>
  <c r="AW1543" i="1"/>
  <c r="AU1527" i="1"/>
  <c r="AW1527" i="1"/>
  <c r="AV1504" i="1"/>
  <c r="AW1504" i="1"/>
  <c r="AU1485" i="1"/>
  <c r="AW1485" i="1"/>
  <c r="AV1434" i="1"/>
  <c r="AW1434" i="1"/>
  <c r="AV1235" i="1"/>
  <c r="AW1235" i="1"/>
  <c r="AU1178" i="1"/>
  <c r="AV1178" i="1"/>
  <c r="AW1178" i="1"/>
  <c r="AW1672" i="1"/>
  <c r="AW1667" i="1"/>
  <c r="AW1662" i="1"/>
  <c r="AW1657" i="1"/>
  <c r="AW1652" i="1"/>
  <c r="AW1647" i="1"/>
  <c r="AW1642" i="1"/>
  <c r="AW1637" i="1"/>
  <c r="AW1632" i="1"/>
  <c r="AW1627" i="1"/>
  <c r="AW1622" i="1"/>
  <c r="AW1617" i="1"/>
  <c r="AW1612" i="1"/>
  <c r="AW1607" i="1"/>
  <c r="AW1579" i="1"/>
  <c r="AW1554" i="1"/>
  <c r="AU1550" i="1"/>
  <c r="AW1550" i="1"/>
  <c r="AU1535" i="1"/>
  <c r="AW1535" i="1"/>
  <c r="AU1518" i="1"/>
  <c r="AW1518" i="1"/>
  <c r="AV1499" i="1"/>
  <c r="AW1499" i="1"/>
  <c r="AU1480" i="1"/>
  <c r="AW1480" i="1"/>
  <c r="AU1466" i="1"/>
  <c r="AU1457" i="1"/>
  <c r="AU1448" i="1"/>
  <c r="AW1448" i="1"/>
  <c r="AV1429" i="1"/>
  <c r="AW1429" i="1"/>
  <c r="AV1399" i="1"/>
  <c r="AV1376" i="1"/>
  <c r="AW1376" i="1"/>
  <c r="AU1357" i="1"/>
  <c r="AU1337" i="1"/>
  <c r="AU1317" i="1"/>
  <c r="AU1297" i="1"/>
  <c r="AU1277" i="1"/>
  <c r="AU1257" i="1"/>
  <c r="AU1235" i="1"/>
  <c r="AU1219" i="1"/>
  <c r="AV1219" i="1"/>
  <c r="AW1219" i="1"/>
  <c r="AU1602" i="1"/>
  <c r="AW1602" i="1"/>
  <c r="AW1599" i="1"/>
  <c r="AW1589" i="1"/>
  <c r="AU1582" i="1"/>
  <c r="AW1582" i="1"/>
  <c r="AW1539" i="1"/>
  <c r="AW1531" i="1"/>
  <c r="AU1513" i="1"/>
  <c r="AW1513" i="1"/>
  <c r="AV1494" i="1"/>
  <c r="AW1494" i="1"/>
  <c r="AU1475" i="1"/>
  <c r="AW1475" i="1"/>
  <c r="AU1443" i="1"/>
  <c r="AW1443" i="1"/>
  <c r="AV1424" i="1"/>
  <c r="AW1424" i="1"/>
  <c r="AW1191" i="1"/>
  <c r="AV1173" i="1"/>
  <c r="AU1592" i="1"/>
  <c r="AW1592" i="1"/>
  <c r="AU1575" i="1"/>
  <c r="AW1575" i="1"/>
  <c r="AV1571" i="1"/>
  <c r="AU1568" i="1"/>
  <c r="AW1568" i="1"/>
  <c r="AU1557" i="1"/>
  <c r="AW1557" i="1"/>
  <c r="AU1522" i="1"/>
  <c r="AW1522" i="1"/>
  <c r="AU1508" i="1"/>
  <c r="AW1508" i="1"/>
  <c r="AV1489" i="1"/>
  <c r="AW1489" i="1"/>
  <c r="AU1438" i="1"/>
  <c r="AW1438" i="1"/>
  <c r="AV1419" i="1"/>
  <c r="AW1419" i="1"/>
  <c r="AV1414" i="1"/>
  <c r="AW1414" i="1"/>
  <c r="AV1409" i="1"/>
  <c r="AW1409" i="1"/>
  <c r="AU1393" i="1"/>
  <c r="AW1393" i="1"/>
  <c r="AU1229" i="1"/>
  <c r="AU1209" i="1"/>
  <c r="AU1173" i="1"/>
  <c r="AW1173" i="1"/>
  <c r="AV1578" i="1"/>
  <c r="AU1542" i="1"/>
  <c r="AW1542" i="1"/>
  <c r="AV1534" i="1"/>
  <c r="AU1503" i="1"/>
  <c r="AW1503" i="1"/>
  <c r="AV1484" i="1"/>
  <c r="AW1484" i="1"/>
  <c r="AV1456" i="1"/>
  <c r="AU1433" i="1"/>
  <c r="AW1433" i="1"/>
  <c r="AV1381" i="1"/>
  <c r="AW1381" i="1"/>
  <c r="AW1729" i="1"/>
  <c r="AW1724" i="1"/>
  <c r="AW1719" i="1"/>
  <c r="AW1714" i="1"/>
  <c r="AW1709" i="1"/>
  <c r="AW1704" i="1"/>
  <c r="AW1699" i="1"/>
  <c r="AW1694" i="1"/>
  <c r="AW1689" i="1"/>
  <c r="AW1684" i="1"/>
  <c r="AW1679" i="1"/>
  <c r="AW1674" i="1"/>
  <c r="AW1669" i="1"/>
  <c r="AW1664" i="1"/>
  <c r="AW1654" i="1"/>
  <c r="AW1649" i="1"/>
  <c r="AW1639" i="1"/>
  <c r="AW1634" i="1"/>
  <c r="AW1629" i="1"/>
  <c r="AW1624" i="1"/>
  <c r="AW1619" i="1"/>
  <c r="AW1614" i="1"/>
  <c r="AW1609" i="1"/>
  <c r="AW1604" i="1"/>
  <c r="AW1601" i="1"/>
  <c r="AU1595" i="1"/>
  <c r="AW1595" i="1"/>
  <c r="AU1585" i="1"/>
  <c r="AW1585" i="1"/>
  <c r="AW1581" i="1"/>
  <c r="AU1517" i="1"/>
  <c r="AU1498" i="1"/>
  <c r="AW1498" i="1"/>
  <c r="AV1479" i="1"/>
  <c r="AW1479" i="1"/>
  <c r="AU1470" i="1"/>
  <c r="AW1470" i="1"/>
  <c r="AW1461" i="1"/>
  <c r="AU1456" i="1"/>
  <c r="AU1447" i="1"/>
  <c r="AU1428" i="1"/>
  <c r="AW1428" i="1"/>
  <c r="AU1398" i="1"/>
  <c r="AW1398" i="1"/>
  <c r="AU1362" i="1"/>
  <c r="AV1349" i="1"/>
  <c r="AV1329" i="1"/>
  <c r="AV1309" i="1"/>
  <c r="AV1289" i="1"/>
  <c r="AV1269" i="1"/>
  <c r="AU1234" i="1"/>
  <c r="AV1168" i="1"/>
  <c r="AW1564" i="1"/>
  <c r="AU1553" i="1"/>
  <c r="AW1553" i="1"/>
  <c r="AU1538" i="1"/>
  <c r="AW1538" i="1"/>
  <c r="AU1530" i="1"/>
  <c r="AW1530" i="1"/>
  <c r="AW1526" i="1"/>
  <c r="AU1493" i="1"/>
  <c r="AW1493" i="1"/>
  <c r="AV1474" i="1"/>
  <c r="AW1474" i="1"/>
  <c r="AU1423" i="1"/>
  <c r="AW1423" i="1"/>
  <c r="AU1403" i="1"/>
  <c r="AW1403" i="1"/>
  <c r="AU1223" i="1"/>
  <c r="AV1223" i="1"/>
  <c r="AW1223" i="1"/>
  <c r="AV1591" i="1"/>
  <c r="AW1578" i="1"/>
  <c r="AU1567" i="1"/>
  <c r="AW1567" i="1"/>
  <c r="AW1560" i="1"/>
  <c r="AV1556" i="1"/>
  <c r="AW1541" i="1"/>
  <c r="AU1521" i="1"/>
  <c r="AU1507" i="1"/>
  <c r="AU1488" i="1"/>
  <c r="AW1488" i="1"/>
  <c r="AW1451" i="1"/>
  <c r="AU1437" i="1"/>
  <c r="AU1418" i="1"/>
  <c r="AW1418" i="1"/>
  <c r="AU1413" i="1"/>
  <c r="AW1413" i="1"/>
  <c r="AU1408" i="1"/>
  <c r="AW1408" i="1"/>
  <c r="AV1386" i="1"/>
  <c r="AW1386" i="1"/>
  <c r="AU1380" i="1"/>
  <c r="AV1374" i="1"/>
  <c r="AU1315" i="1"/>
  <c r="AU1295" i="1"/>
  <c r="AU1275" i="1"/>
  <c r="AU1255" i="1"/>
  <c r="AU1243" i="1"/>
  <c r="AW1243" i="1"/>
  <c r="AU1208" i="1"/>
  <c r="AV1203" i="1"/>
  <c r="AW1598" i="1"/>
  <c r="AW1588" i="1"/>
  <c r="AU1545" i="1"/>
  <c r="AW1545" i="1"/>
  <c r="AW1534" i="1"/>
  <c r="AV1516" i="1"/>
  <c r="AU1483" i="1"/>
  <c r="AW1483" i="1"/>
  <c r="AU1465" i="1"/>
  <c r="AW1465" i="1"/>
  <c r="AV1446" i="1"/>
  <c r="AU1348" i="1"/>
  <c r="AU1328" i="1"/>
  <c r="AU1308" i="1"/>
  <c r="AU1288" i="1"/>
  <c r="AU1268" i="1"/>
  <c r="AV1233" i="1"/>
  <c r="AW1233" i="1"/>
  <c r="AU1203" i="1"/>
  <c r="AW1203" i="1"/>
  <c r="AV1176" i="1"/>
  <c r="AW1816" i="1"/>
  <c r="AW1811" i="1"/>
  <c r="AW1806" i="1"/>
  <c r="AW1801" i="1"/>
  <c r="AW1796" i="1"/>
  <c r="AW1791" i="1"/>
  <c r="AW1786" i="1"/>
  <c r="AW1781" i="1"/>
  <c r="AW1776" i="1"/>
  <c r="AW1771" i="1"/>
  <c r="AW1766" i="1"/>
  <c r="AW1761" i="1"/>
  <c r="AW1756" i="1"/>
  <c r="AW1751" i="1"/>
  <c r="AW1746" i="1"/>
  <c r="AW1741" i="1"/>
  <c r="AW1736" i="1"/>
  <c r="AW1731" i="1"/>
  <c r="AW1726" i="1"/>
  <c r="AW1721" i="1"/>
  <c r="AW1716" i="1"/>
  <c r="AW1711" i="1"/>
  <c r="AW1706" i="1"/>
  <c r="AW1701" i="1"/>
  <c r="AW1696" i="1"/>
  <c r="AW1691" i="1"/>
  <c r="AW1681" i="1"/>
  <c r="AW1676" i="1"/>
  <c r="AW1671" i="1"/>
  <c r="AW1666" i="1"/>
  <c r="AW1661" i="1"/>
  <c r="AW1656" i="1"/>
  <c r="AW1651" i="1"/>
  <c r="AW1646" i="1"/>
  <c r="AW1641" i="1"/>
  <c r="AW1636" i="1"/>
  <c r="AW1631" i="1"/>
  <c r="AW1626" i="1"/>
  <c r="AW1621" i="1"/>
  <c r="AW1616" i="1"/>
  <c r="AW1611" i="1"/>
  <c r="AW1606" i="1"/>
  <c r="AU1516" i="1"/>
  <c r="AU1497" i="1"/>
  <c r="AU1478" i="1"/>
  <c r="AW1478" i="1"/>
  <c r="AU1460" i="1"/>
  <c r="AW1460" i="1"/>
  <c r="AU1446" i="1"/>
  <c r="AU1427" i="1"/>
  <c r="AU1402" i="1"/>
  <c r="AU1367" i="1"/>
  <c r="AV1361" i="1"/>
  <c r="AV1341" i="1"/>
  <c r="AV1321" i="1"/>
  <c r="AV1301" i="1"/>
  <c r="AV1163" i="1"/>
  <c r="AW1163" i="1"/>
  <c r="AU1552" i="1"/>
  <c r="AW1552" i="1"/>
  <c r="AU1537" i="1"/>
  <c r="AW1537" i="1"/>
  <c r="AU1473" i="1"/>
  <c r="AW1473" i="1"/>
  <c r="AU1455" i="1"/>
  <c r="AW1455" i="1"/>
  <c r="AV1391" i="1"/>
  <c r="AW1391" i="1"/>
  <c r="AU1242" i="1"/>
  <c r="AW1242" i="1"/>
  <c r="AU1577" i="1"/>
  <c r="AW1577" i="1"/>
  <c r="AU1570" i="1"/>
  <c r="AW1570" i="1"/>
  <c r="AU1563" i="1"/>
  <c r="AW1563" i="1"/>
  <c r="AV1501" i="1"/>
  <c r="AV1431" i="1"/>
  <c r="AU1347" i="1"/>
  <c r="AU1327" i="1"/>
  <c r="AU1307" i="1"/>
  <c r="AU1287" i="1"/>
  <c r="AU1267" i="1"/>
  <c r="AW1202" i="1"/>
  <c r="AV1193" i="1"/>
  <c r="AW1193" i="1"/>
  <c r="AW1594" i="1"/>
  <c r="AW1584" i="1"/>
  <c r="AU1533" i="1"/>
  <c r="AW1533" i="1"/>
  <c r="AW1529" i="1"/>
  <c r="AU1520" i="1"/>
  <c r="AW1520" i="1"/>
  <c r="AW1506" i="1"/>
  <c r="AU1501" i="1"/>
  <c r="AU1482" i="1"/>
  <c r="AV1464" i="1"/>
  <c r="AW1464" i="1"/>
  <c r="AW1436" i="1"/>
  <c r="AU1431" i="1"/>
  <c r="AV1396" i="1"/>
  <c r="AW1396" i="1"/>
  <c r="AU1360" i="1"/>
  <c r="AU1340" i="1"/>
  <c r="AU1320" i="1"/>
  <c r="AU1300" i="1"/>
  <c r="AU1280" i="1"/>
  <c r="AU1260" i="1"/>
  <c r="AU1247" i="1"/>
  <c r="AU1232" i="1"/>
  <c r="AV1232" i="1"/>
  <c r="AW1232" i="1"/>
  <c r="AW1216" i="1"/>
  <c r="AV1123" i="1"/>
  <c r="AW1123" i="1"/>
  <c r="AV1603" i="1"/>
  <c r="AU1597" i="1"/>
  <c r="AW1597" i="1"/>
  <c r="AU1587" i="1"/>
  <c r="AW1587" i="1"/>
  <c r="AW1551" i="1"/>
  <c r="AU1548" i="1"/>
  <c r="AW1548" i="1"/>
  <c r="AW1536" i="1"/>
  <c r="AU1468" i="1"/>
  <c r="AW1468" i="1"/>
  <c r="AV1459" i="1"/>
  <c r="AW1459" i="1"/>
  <c r="AU1450" i="1"/>
  <c r="AW1450" i="1"/>
  <c r="AV1401" i="1"/>
  <c r="AW1401" i="1"/>
  <c r="AU1603" i="1"/>
  <c r="AU1580" i="1"/>
  <c r="AW1580" i="1"/>
  <c r="AW1576" i="1"/>
  <c r="AW1559" i="1"/>
  <c r="AU1555" i="1"/>
  <c r="AW1555" i="1"/>
  <c r="AV1551" i="1"/>
  <c r="AU1515" i="1"/>
  <c r="AW1515" i="1"/>
  <c r="AV1486" i="1"/>
  <c r="AV1454" i="1"/>
  <c r="AW1454" i="1"/>
  <c r="AU1445" i="1"/>
  <c r="AW1445" i="1"/>
  <c r="AW1426" i="1"/>
  <c r="AV1406" i="1"/>
  <c r="AW1406" i="1"/>
  <c r="AU1378" i="1"/>
  <c r="AV1346" i="1"/>
  <c r="AV1326" i="1"/>
  <c r="AV1306" i="1"/>
  <c r="AV1286" i="1"/>
  <c r="AV1266" i="1"/>
  <c r="AV1211" i="1"/>
  <c r="AW1211" i="1"/>
  <c r="AV1206" i="1"/>
  <c r="AW1206" i="1"/>
  <c r="AV1188" i="1"/>
  <c r="AW1188" i="1"/>
  <c r="AW1600" i="1"/>
  <c r="AV1593" i="1"/>
  <c r="AU1590" i="1"/>
  <c r="AW1590" i="1"/>
  <c r="AV1583" i="1"/>
  <c r="AV1576" i="1"/>
  <c r="AU1573" i="1"/>
  <c r="AW1573" i="1"/>
  <c r="AW1544" i="1"/>
  <c r="AU1540" i="1"/>
  <c r="AW1540" i="1"/>
  <c r="AV1519" i="1"/>
  <c r="AU1510" i="1"/>
  <c r="AW1510" i="1"/>
  <c r="AV1481" i="1"/>
  <c r="AU1440" i="1"/>
  <c r="AW1440" i="1"/>
  <c r="AU1593" i="1"/>
  <c r="AU1583" i="1"/>
  <c r="AV1547" i="1"/>
  <c r="AU1528" i="1"/>
  <c r="AW1528" i="1"/>
  <c r="AU1519" i="1"/>
  <c r="AU1505" i="1"/>
  <c r="AW1505" i="1"/>
  <c r="AV1500" i="1"/>
  <c r="AW1486" i="1"/>
  <c r="AU1481" i="1"/>
  <c r="AV1476" i="1"/>
  <c r="AU1463" i="1"/>
  <c r="AW1463" i="1"/>
  <c r="AV1458" i="1"/>
  <c r="AU1449" i="1"/>
  <c r="AU1435" i="1"/>
  <c r="AW1435" i="1"/>
  <c r="AV1430" i="1"/>
  <c r="AU1395" i="1"/>
  <c r="AV1389" i="1"/>
  <c r="AU1365" i="1"/>
  <c r="AU1352" i="1"/>
  <c r="AU1332" i="1"/>
  <c r="AU1312" i="1"/>
  <c r="AU1292" i="1"/>
  <c r="AU1272" i="1"/>
  <c r="AU1252" i="1"/>
  <c r="AV1246" i="1"/>
  <c r="AW1246" i="1"/>
  <c r="AU1225" i="1"/>
  <c r="AW1225" i="1"/>
  <c r="AW1236" i="1"/>
  <c r="AU1221" i="1"/>
  <c r="AV1218" i="1"/>
  <c r="AV1210" i="1"/>
  <c r="AW1194" i="1"/>
  <c r="AU1189" i="1"/>
  <c r="AW1158" i="1"/>
  <c r="AU1103" i="1"/>
  <c r="AV1103" i="1"/>
  <c r="AU1083" i="1"/>
  <c r="AV1083" i="1"/>
  <c r="AU1058" i="1"/>
  <c r="AV1058" i="1"/>
  <c r="AW1058" i="1"/>
  <c r="AU1033" i="1"/>
  <c r="AV1033" i="1"/>
  <c r="AW1033" i="1"/>
  <c r="AU1008" i="1"/>
  <c r="AV1008" i="1"/>
  <c r="AW1008" i="1"/>
  <c r="AU983" i="1"/>
  <c r="AV983" i="1"/>
  <c r="AW983" i="1"/>
  <c r="AU874" i="1"/>
  <c r="AW874" i="1"/>
  <c r="AU1218" i="1"/>
  <c r="AW1215" i="1"/>
  <c r="AU1210" i="1"/>
  <c r="AU1177" i="1"/>
  <c r="AW1177" i="1"/>
  <c r="AU1171" i="1"/>
  <c r="AW1161" i="1"/>
  <c r="AW1140" i="1"/>
  <c r="AU1137" i="1"/>
  <c r="AW1133" i="1"/>
  <c r="AW1110" i="1"/>
  <c r="AU1070" i="1"/>
  <c r="AU1045" i="1"/>
  <c r="AU849" i="1"/>
  <c r="AW1371" i="1"/>
  <c r="AW1366" i="1"/>
  <c r="AW1361" i="1"/>
  <c r="AW1356" i="1"/>
  <c r="AW1351" i="1"/>
  <c r="AW1346" i="1"/>
  <c r="AW1341" i="1"/>
  <c r="AW1336" i="1"/>
  <c r="AW1331" i="1"/>
  <c r="AW1326" i="1"/>
  <c r="AW1321" i="1"/>
  <c r="AW1316" i="1"/>
  <c r="AW1311" i="1"/>
  <c r="AW1306" i="1"/>
  <c r="AW1301" i="1"/>
  <c r="AW1296" i="1"/>
  <c r="AW1291" i="1"/>
  <c r="AW1286" i="1"/>
  <c r="AW1281" i="1"/>
  <c r="AW1276" i="1"/>
  <c r="AW1271" i="1"/>
  <c r="AW1266" i="1"/>
  <c r="AW1261" i="1"/>
  <c r="AW1256" i="1"/>
  <c r="AW1251" i="1"/>
  <c r="AW1228" i="1"/>
  <c r="AU1226" i="1"/>
  <c r="AV1215" i="1"/>
  <c r="AU1197" i="1"/>
  <c r="AU1174" i="1"/>
  <c r="AV1161" i="1"/>
  <c r="AU1151" i="1"/>
  <c r="AW1151" i="1"/>
  <c r="AU1148" i="1"/>
  <c r="AV1140" i="1"/>
  <c r="AV1133" i="1"/>
  <c r="AV1110" i="1"/>
  <c r="AU1231" i="1"/>
  <c r="AV1057" i="1"/>
  <c r="AW1057" i="1"/>
  <c r="AV1032" i="1"/>
  <c r="AW1032" i="1"/>
  <c r="AV1007" i="1"/>
  <c r="AW1007" i="1"/>
  <c r="AU999" i="1"/>
  <c r="AW999" i="1"/>
  <c r="AU982" i="1"/>
  <c r="AV982" i="1"/>
  <c r="AW982" i="1"/>
  <c r="AU974" i="1"/>
  <c r="AW974" i="1"/>
  <c r="AU957" i="1"/>
  <c r="AV957" i="1"/>
  <c r="AW957" i="1"/>
  <c r="AU949" i="1"/>
  <c r="AW949" i="1"/>
  <c r="AU932" i="1"/>
  <c r="AV932" i="1"/>
  <c r="AW932" i="1"/>
  <c r="AU924" i="1"/>
  <c r="AW924" i="1"/>
  <c r="AU907" i="1"/>
  <c r="AV907" i="1"/>
  <c r="AW907" i="1"/>
  <c r="AU899" i="1"/>
  <c r="AW899" i="1"/>
  <c r="AU882" i="1"/>
  <c r="AV882" i="1"/>
  <c r="AW882" i="1"/>
  <c r="AU878" i="1"/>
  <c r="AU853" i="1"/>
  <c r="AU1236" i="1"/>
  <c r="AU1194" i="1"/>
  <c r="AU1158" i="1"/>
  <c r="AU1118" i="1"/>
  <c r="AV1118" i="1"/>
  <c r="AU1078" i="1"/>
  <c r="AV1078" i="1"/>
  <c r="AW1078" i="1"/>
  <c r="AU1053" i="1"/>
  <c r="AV1053" i="1"/>
  <c r="AW1053" i="1"/>
  <c r="AU1028" i="1"/>
  <c r="AV1028" i="1"/>
  <c r="AW1028" i="1"/>
  <c r="AU1003" i="1"/>
  <c r="AV1003" i="1"/>
  <c r="AW1003" i="1"/>
  <c r="AU978" i="1"/>
  <c r="AV978" i="1"/>
  <c r="AW978" i="1"/>
  <c r="AU1241" i="1"/>
  <c r="AU1202" i="1"/>
  <c r="AU1191" i="1"/>
  <c r="AV1170" i="1"/>
  <c r="AW1150" i="1"/>
  <c r="AU1136" i="1"/>
  <c r="AV1136" i="1"/>
  <c r="AW1136" i="1"/>
  <c r="AU1114" i="1"/>
  <c r="AU1098" i="1"/>
  <c r="AV1098" i="1"/>
  <c r="AU1094" i="1"/>
  <c r="AU815" i="1"/>
  <c r="AV815" i="1"/>
  <c r="AW1388" i="1"/>
  <c r="AW1383" i="1"/>
  <c r="AW1378" i="1"/>
  <c r="AW1373" i="1"/>
  <c r="AW1368" i="1"/>
  <c r="AW1358" i="1"/>
  <c r="AW1353" i="1"/>
  <c r="AW1348" i="1"/>
  <c r="AW1343" i="1"/>
  <c r="AW1333" i="1"/>
  <c r="AW1328" i="1"/>
  <c r="AW1318" i="1"/>
  <c r="AW1313" i="1"/>
  <c r="AW1308" i="1"/>
  <c r="AW1303" i="1"/>
  <c r="AW1298" i="1"/>
  <c r="AW1293" i="1"/>
  <c r="AW1288" i="1"/>
  <c r="AW1283" i="1"/>
  <c r="AW1278" i="1"/>
  <c r="AW1273" i="1"/>
  <c r="AW1268" i="1"/>
  <c r="AW1263" i="1"/>
  <c r="AW1258" i="1"/>
  <c r="AW1253" i="1"/>
  <c r="AW1248" i="1"/>
  <c r="AU1246" i="1"/>
  <c r="AW1230" i="1"/>
  <c r="AU1154" i="1"/>
  <c r="AV1154" i="1"/>
  <c r="AU1147" i="1"/>
  <c r="AU1121" i="1"/>
  <c r="AU872" i="1"/>
  <c r="AV872" i="1"/>
  <c r="AW872" i="1"/>
  <c r="AV1308" i="1"/>
  <c r="AV1303" i="1"/>
  <c r="AV1298" i="1"/>
  <c r="AV1293" i="1"/>
  <c r="AV1288" i="1"/>
  <c r="AV1283" i="1"/>
  <c r="AV1278" i="1"/>
  <c r="AV1273" i="1"/>
  <c r="AV1268" i="1"/>
  <c r="AV1263" i="1"/>
  <c r="AV1258" i="1"/>
  <c r="AV1253" i="1"/>
  <c r="AV1248" i="1"/>
  <c r="AV1230" i="1"/>
  <c r="AW1217" i="1"/>
  <c r="AU1207" i="1"/>
  <c r="AU1182" i="1"/>
  <c r="AW1182" i="1"/>
  <c r="AU1176" i="1"/>
  <c r="AU1164" i="1"/>
  <c r="AV1164" i="1"/>
  <c r="AV1052" i="1"/>
  <c r="AW1052" i="1"/>
  <c r="AV1027" i="1"/>
  <c r="AW1027" i="1"/>
  <c r="AV1002" i="1"/>
  <c r="AW1002" i="1"/>
  <c r="AU994" i="1"/>
  <c r="AW994" i="1"/>
  <c r="AU977" i="1"/>
  <c r="AV977" i="1"/>
  <c r="AW977" i="1"/>
  <c r="AU969" i="1"/>
  <c r="AW969" i="1"/>
  <c r="AU952" i="1"/>
  <c r="AV952" i="1"/>
  <c r="AW952" i="1"/>
  <c r="AU944" i="1"/>
  <c r="AW944" i="1"/>
  <c r="AU927" i="1"/>
  <c r="AV927" i="1"/>
  <c r="AW927" i="1"/>
  <c r="AU919" i="1"/>
  <c r="AW919" i="1"/>
  <c r="AU902" i="1"/>
  <c r="AV902" i="1"/>
  <c r="AW902" i="1"/>
  <c r="AU894" i="1"/>
  <c r="AW894" i="1"/>
  <c r="AV1209" i="1"/>
  <c r="AW1190" i="1"/>
  <c r="AU1179" i="1"/>
  <c r="AU1157" i="1"/>
  <c r="AW1135" i="1"/>
  <c r="AU1132" i="1"/>
  <c r="AW1128" i="1"/>
  <c r="AU1117" i="1"/>
  <c r="AU1101" i="1"/>
  <c r="AU1081" i="1"/>
  <c r="AU1077" i="1"/>
  <c r="AU1073" i="1"/>
  <c r="AV1073" i="1"/>
  <c r="AW1073" i="1"/>
  <c r="AU1069" i="1"/>
  <c r="AU1056" i="1"/>
  <c r="AU1052" i="1"/>
  <c r="AU1048" i="1"/>
  <c r="AV1048" i="1"/>
  <c r="AW1048" i="1"/>
  <c r="AU1044" i="1"/>
  <c r="AU1031" i="1"/>
  <c r="AU1027" i="1"/>
  <c r="AU1023" i="1"/>
  <c r="AV1023" i="1"/>
  <c r="AW1023" i="1"/>
  <c r="AU1019" i="1"/>
  <c r="AU1006" i="1"/>
  <c r="AU1002" i="1"/>
  <c r="AU998" i="1"/>
  <c r="AV998" i="1"/>
  <c r="AW998" i="1"/>
  <c r="AV994" i="1"/>
  <c r="AW1222" i="1"/>
  <c r="AW1214" i="1"/>
  <c r="AU1212" i="1"/>
  <c r="AU1196" i="1"/>
  <c r="AV1190" i="1"/>
  <c r="AW1153" i="1"/>
  <c r="AV1135" i="1"/>
  <c r="AU1097" i="1"/>
  <c r="AU866" i="1"/>
  <c r="AW1420" i="1"/>
  <c r="AW1415" i="1"/>
  <c r="AW1410" i="1"/>
  <c r="AW1405" i="1"/>
  <c r="AW1400" i="1"/>
  <c r="AW1395" i="1"/>
  <c r="AW1390" i="1"/>
  <c r="AW1385" i="1"/>
  <c r="AW1380" i="1"/>
  <c r="AW1375" i="1"/>
  <c r="AW1370" i="1"/>
  <c r="AW1365" i="1"/>
  <c r="AW1360" i="1"/>
  <c r="AW1350" i="1"/>
  <c r="AW1340" i="1"/>
  <c r="AW1325" i="1"/>
  <c r="AW1320" i="1"/>
  <c r="AW1305" i="1"/>
  <c r="AW1300" i="1"/>
  <c r="AW1295" i="1"/>
  <c r="AW1290" i="1"/>
  <c r="AW1285" i="1"/>
  <c r="AW1280" i="1"/>
  <c r="AW1275" i="1"/>
  <c r="AW1270" i="1"/>
  <c r="AW1265" i="1"/>
  <c r="AW1260" i="1"/>
  <c r="AW1255" i="1"/>
  <c r="AW1250" i="1"/>
  <c r="AW1198" i="1"/>
  <c r="AW1175" i="1"/>
  <c r="AU1146" i="1"/>
  <c r="AV1146" i="1"/>
  <c r="AW1146" i="1"/>
  <c r="AU1143" i="1"/>
  <c r="AU1113" i="1"/>
  <c r="AV1113" i="1"/>
  <c r="AU1109" i="1"/>
  <c r="AU1093" i="1"/>
  <c r="AV1093" i="1"/>
  <c r="AU1089" i="1"/>
  <c r="AU1217" i="1"/>
  <c r="AU1128" i="1"/>
  <c r="AV1047" i="1"/>
  <c r="AW1047" i="1"/>
  <c r="AV1022" i="1"/>
  <c r="AW1022" i="1"/>
  <c r="AV997" i="1"/>
  <c r="AW997" i="1"/>
  <c r="AU989" i="1"/>
  <c r="AW989" i="1"/>
  <c r="AU972" i="1"/>
  <c r="AV972" i="1"/>
  <c r="AW972" i="1"/>
  <c r="AU964" i="1"/>
  <c r="AW964" i="1"/>
  <c r="AU947" i="1"/>
  <c r="AV947" i="1"/>
  <c r="AW947" i="1"/>
  <c r="AU939" i="1"/>
  <c r="AW939" i="1"/>
  <c r="AU922" i="1"/>
  <c r="AV922" i="1"/>
  <c r="AW922" i="1"/>
  <c r="AU914" i="1"/>
  <c r="AW914" i="1"/>
  <c r="AU897" i="1"/>
  <c r="AV897" i="1"/>
  <c r="AW897" i="1"/>
  <c r="AU889" i="1"/>
  <c r="AW889" i="1"/>
  <c r="AW1237" i="1"/>
  <c r="AW1195" i="1"/>
  <c r="AU1131" i="1"/>
  <c r="AV1131" i="1"/>
  <c r="AW1131" i="1"/>
  <c r="AU1124" i="1"/>
  <c r="AU1116" i="1"/>
  <c r="AU1076" i="1"/>
  <c r="AU1072" i="1"/>
  <c r="AU1068" i="1"/>
  <c r="AV1068" i="1"/>
  <c r="AW1068" i="1"/>
  <c r="AU1064" i="1"/>
  <c r="AU1051" i="1"/>
  <c r="AU1047" i="1"/>
  <c r="AU1043" i="1"/>
  <c r="AV1043" i="1"/>
  <c r="AW1043" i="1"/>
  <c r="AU1039" i="1"/>
  <c r="AU1026" i="1"/>
  <c r="AU1022" i="1"/>
  <c r="AU1018" i="1"/>
  <c r="AV1018" i="1"/>
  <c r="AW1018" i="1"/>
  <c r="AU1014" i="1"/>
  <c r="AU1001" i="1"/>
  <c r="AU997" i="1"/>
  <c r="AU993" i="1"/>
  <c r="AV993" i="1"/>
  <c r="AW993" i="1"/>
  <c r="AV989" i="1"/>
  <c r="AU976" i="1"/>
  <c r="AU968" i="1"/>
  <c r="AV964" i="1"/>
  <c r="AV1237" i="1"/>
  <c r="AU1222" i="1"/>
  <c r="AV1195" i="1"/>
  <c r="AU1187" i="1"/>
  <c r="AW1187" i="1"/>
  <c r="AU1181" i="1"/>
  <c r="AU1156" i="1"/>
  <c r="AW1156" i="1"/>
  <c r="AU1153" i="1"/>
  <c r="AW1145" i="1"/>
  <c r="AU1096" i="1"/>
  <c r="AU876" i="1"/>
  <c r="AV876" i="1"/>
  <c r="AW876" i="1"/>
  <c r="AU870" i="1"/>
  <c r="AU860" i="1"/>
  <c r="AW1517" i="1"/>
  <c r="AW1512" i="1"/>
  <c r="AW1507" i="1"/>
  <c r="AW1497" i="1"/>
  <c r="AW1482" i="1"/>
  <c r="AW1477" i="1"/>
  <c r="AW1472" i="1"/>
  <c r="AW1467" i="1"/>
  <c r="AW1462" i="1"/>
  <c r="AW1457" i="1"/>
  <c r="AW1452" i="1"/>
  <c r="AW1447" i="1"/>
  <c r="AW1442" i="1"/>
  <c r="AW1437" i="1"/>
  <c r="AW1432" i="1"/>
  <c r="AW1427" i="1"/>
  <c r="AW1422" i="1"/>
  <c r="AW1417" i="1"/>
  <c r="AW1412" i="1"/>
  <c r="AW1407" i="1"/>
  <c r="AW1402" i="1"/>
  <c r="AW1397" i="1"/>
  <c r="AW1392" i="1"/>
  <c r="AW1387" i="1"/>
  <c r="AW1382" i="1"/>
  <c r="AW1377" i="1"/>
  <c r="AW1372" i="1"/>
  <c r="AW1367" i="1"/>
  <c r="AW1362" i="1"/>
  <c r="AW1357" i="1"/>
  <c r="AW1352" i="1"/>
  <c r="AW1347" i="1"/>
  <c r="AW1342" i="1"/>
  <c r="AW1337" i="1"/>
  <c r="AW1332" i="1"/>
  <c r="AW1327" i="1"/>
  <c r="AW1322" i="1"/>
  <c r="AW1317" i="1"/>
  <c r="AW1312" i="1"/>
  <c r="AW1307" i="1"/>
  <c r="AW1302" i="1"/>
  <c r="AW1297" i="1"/>
  <c r="AW1292" i="1"/>
  <c r="AW1287" i="1"/>
  <c r="AW1282" i="1"/>
  <c r="AW1277" i="1"/>
  <c r="AW1272" i="1"/>
  <c r="AW1267" i="1"/>
  <c r="AW1262" i="1"/>
  <c r="AW1257" i="1"/>
  <c r="AW1252" i="1"/>
  <c r="AW1247" i="1"/>
  <c r="AW1229" i="1"/>
  <c r="AU1206" i="1"/>
  <c r="AU1163" i="1"/>
  <c r="AU1142" i="1"/>
  <c r="AU1112" i="1"/>
  <c r="AU1092" i="1"/>
  <c r="AV856" i="1"/>
  <c r="AW856" i="1"/>
  <c r="AW1234" i="1"/>
  <c r="AW1208" i="1"/>
  <c r="AW1200" i="1"/>
  <c r="AU1169" i="1"/>
  <c r="AV1169" i="1"/>
  <c r="AU1108" i="1"/>
  <c r="AV1108" i="1"/>
  <c r="AU1088" i="1"/>
  <c r="AV1088" i="1"/>
  <c r="AV1042" i="1"/>
  <c r="AW1042" i="1"/>
  <c r="AV1017" i="1"/>
  <c r="AW1017" i="1"/>
  <c r="AV992" i="1"/>
  <c r="AW992" i="1"/>
  <c r="AU984" i="1"/>
  <c r="AW984" i="1"/>
  <c r="AU967" i="1"/>
  <c r="AV967" i="1"/>
  <c r="AW967" i="1"/>
  <c r="AU959" i="1"/>
  <c r="AW959" i="1"/>
  <c r="AU942" i="1"/>
  <c r="AV942" i="1"/>
  <c r="AW942" i="1"/>
  <c r="AU934" i="1"/>
  <c r="AW934" i="1"/>
  <c r="AU917" i="1"/>
  <c r="AV917" i="1"/>
  <c r="AW917" i="1"/>
  <c r="AU909" i="1"/>
  <c r="AW909" i="1"/>
  <c r="AU892" i="1"/>
  <c r="AV892" i="1"/>
  <c r="AW892" i="1"/>
  <c r="AU884" i="1"/>
  <c r="AW884" i="1"/>
  <c r="AW1239" i="1"/>
  <c r="AV1234" i="1"/>
  <c r="AW1221" i="1"/>
  <c r="AU1211" i="1"/>
  <c r="AV1208" i="1"/>
  <c r="AV1200" i="1"/>
  <c r="AW1189" i="1"/>
  <c r="AW1186" i="1"/>
  <c r="AW1180" i="1"/>
  <c r="AW1165" i="1"/>
  <c r="AW1155" i="1"/>
  <c r="AW1095" i="1"/>
  <c r="AU1071" i="1"/>
  <c r="AU1063" i="1"/>
  <c r="AV1063" i="1"/>
  <c r="AW1063" i="1"/>
  <c r="AU1059" i="1"/>
  <c r="AU1046" i="1"/>
  <c r="AU1042" i="1"/>
  <c r="AU1038" i="1"/>
  <c r="AV1038" i="1"/>
  <c r="AW1038" i="1"/>
  <c r="AU1021" i="1"/>
  <c r="AU1017" i="1"/>
  <c r="AU1013" i="1"/>
  <c r="AV1013" i="1"/>
  <c r="AW1013" i="1"/>
  <c r="AU1009" i="1"/>
  <c r="AU996" i="1"/>
  <c r="AU992" i="1"/>
  <c r="AU988" i="1"/>
  <c r="AV988" i="1"/>
  <c r="AW988" i="1"/>
  <c r="AV984" i="1"/>
  <c r="AU971" i="1"/>
  <c r="AU963" i="1"/>
  <c r="AV959" i="1"/>
  <c r="AU946" i="1"/>
  <c r="AU938" i="1"/>
  <c r="AV934" i="1"/>
  <c r="AU921" i="1"/>
  <c r="AU913" i="1"/>
  <c r="AV909" i="1"/>
  <c r="AU896" i="1"/>
  <c r="AU888" i="1"/>
  <c r="AV884" i="1"/>
  <c r="AU869" i="1"/>
  <c r="AV869" i="1"/>
  <c r="AW869" i="1"/>
  <c r="AU864" i="1"/>
  <c r="AV864" i="1"/>
  <c r="AW864" i="1"/>
  <c r="AU850" i="1"/>
  <c r="AW850" i="1"/>
  <c r="AW1244" i="1"/>
  <c r="AV1239" i="1"/>
  <c r="AV1221" i="1"/>
  <c r="AW1213" i="1"/>
  <c r="AW1205" i="1"/>
  <c r="AV1189" i="1"/>
  <c r="AW1183" i="1"/>
  <c r="AV1180" i="1"/>
  <c r="AV1165" i="1"/>
  <c r="AU1159" i="1"/>
  <c r="AV1159" i="1"/>
  <c r="AV1155" i="1"/>
  <c r="AU1152" i="1"/>
  <c r="AV1095" i="1"/>
  <c r="AU855" i="1"/>
  <c r="AV855" i="1"/>
  <c r="AW855" i="1"/>
  <c r="AV850" i="1"/>
  <c r="AV845" i="1"/>
  <c r="AW1404" i="1"/>
  <c r="AW1399" i="1"/>
  <c r="AW1394" i="1"/>
  <c r="AW1389" i="1"/>
  <c r="AW1384" i="1"/>
  <c r="AW1379" i="1"/>
  <c r="AW1374" i="1"/>
  <c r="AW1369" i="1"/>
  <c r="AW1364" i="1"/>
  <c r="AW1359" i="1"/>
  <c r="AW1349" i="1"/>
  <c r="AW1344" i="1"/>
  <c r="AW1339" i="1"/>
  <c r="AW1334" i="1"/>
  <c r="AW1329" i="1"/>
  <c r="AW1324" i="1"/>
  <c r="AW1319" i="1"/>
  <c r="AW1309" i="1"/>
  <c r="AW1304" i="1"/>
  <c r="AW1299" i="1"/>
  <c r="AW1294" i="1"/>
  <c r="AW1289" i="1"/>
  <c r="AW1284" i="1"/>
  <c r="AW1279" i="1"/>
  <c r="AW1269" i="1"/>
  <c r="AW1264" i="1"/>
  <c r="AW1259" i="1"/>
  <c r="AW1249" i="1"/>
  <c r="AV1244" i="1"/>
  <c r="AW1226" i="1"/>
  <c r="AU1216" i="1"/>
  <c r="AV1213" i="1"/>
  <c r="AV1205" i="1"/>
  <c r="AW1197" i="1"/>
  <c r="AV1183" i="1"/>
  <c r="AW1174" i="1"/>
  <c r="AW1171" i="1"/>
  <c r="AW1168" i="1"/>
  <c r="AW1148" i="1"/>
  <c r="AU1141" i="1"/>
  <c r="AV1141" i="1"/>
  <c r="AW1141" i="1"/>
  <c r="AU1123" i="1"/>
  <c r="AW1103" i="1"/>
  <c r="AW1083" i="1"/>
  <c r="AU845" i="1"/>
  <c r="AW845" i="1"/>
  <c r="AW1231" i="1"/>
  <c r="AV1226" i="1"/>
  <c r="AV1197" i="1"/>
  <c r="AU1186" i="1"/>
  <c r="AV1174" i="1"/>
  <c r="AV1148" i="1"/>
  <c r="AU1126" i="1"/>
  <c r="AV1126" i="1"/>
  <c r="AW1126" i="1"/>
  <c r="AV1062" i="1"/>
  <c r="AW1062" i="1"/>
  <c r="AV1037" i="1"/>
  <c r="AW1037" i="1"/>
  <c r="AV1012" i="1"/>
  <c r="AW1012" i="1"/>
  <c r="AU987" i="1"/>
  <c r="AV987" i="1"/>
  <c r="AW987" i="1"/>
  <c r="AU979" i="1"/>
  <c r="AW979" i="1"/>
  <c r="AU962" i="1"/>
  <c r="AV962" i="1"/>
  <c r="AW962" i="1"/>
  <c r="AU954" i="1"/>
  <c r="AW954" i="1"/>
  <c r="AU937" i="1"/>
  <c r="AV937" i="1"/>
  <c r="AW937" i="1"/>
  <c r="AU929" i="1"/>
  <c r="AW929" i="1"/>
  <c r="AU912" i="1"/>
  <c r="AV912" i="1"/>
  <c r="AW912" i="1"/>
  <c r="AU904" i="1"/>
  <c r="AW904" i="1"/>
  <c r="AU887" i="1"/>
  <c r="AV887" i="1"/>
  <c r="AW887" i="1"/>
  <c r="AU879" i="1"/>
  <c r="AW879" i="1"/>
  <c r="AV874" i="1"/>
  <c r="AW973" i="1"/>
  <c r="AW968" i="1"/>
  <c r="AW963" i="1"/>
  <c r="AW958" i="1"/>
  <c r="AW953" i="1"/>
  <c r="AW948" i="1"/>
  <c r="AW943" i="1"/>
  <c r="AW938" i="1"/>
  <c r="AW933" i="1"/>
  <c r="AW928" i="1"/>
  <c r="AW923" i="1"/>
  <c r="AW918" i="1"/>
  <c r="AW913" i="1"/>
  <c r="AW908" i="1"/>
  <c r="AW903" i="1"/>
  <c r="AW898" i="1"/>
  <c r="AV878" i="1"/>
  <c r="AW868" i="1"/>
  <c r="AV857" i="1"/>
  <c r="AW841" i="1"/>
  <c r="AU831" i="1"/>
  <c r="AW831" i="1"/>
  <c r="AW827" i="1"/>
  <c r="AU824" i="1"/>
  <c r="AW824" i="1"/>
  <c r="AV820" i="1"/>
  <c r="AV813" i="1"/>
  <c r="AW813" i="1"/>
  <c r="AV805" i="1"/>
  <c r="AU711" i="1"/>
  <c r="AV711" i="1"/>
  <c r="AW711" i="1"/>
  <c r="AU621" i="1"/>
  <c r="AV621" i="1"/>
  <c r="AW621" i="1"/>
  <c r="AU571" i="1"/>
  <c r="AV571" i="1"/>
  <c r="AW571" i="1"/>
  <c r="AV529" i="1"/>
  <c r="AW529" i="1"/>
  <c r="AU516" i="1"/>
  <c r="AV516" i="1"/>
  <c r="AW516" i="1"/>
  <c r="AV973" i="1"/>
  <c r="AV968" i="1"/>
  <c r="AV963" i="1"/>
  <c r="AV958" i="1"/>
  <c r="AV953" i="1"/>
  <c r="AV948" i="1"/>
  <c r="AV943" i="1"/>
  <c r="AV938" i="1"/>
  <c r="AV933" i="1"/>
  <c r="AV928" i="1"/>
  <c r="AV923" i="1"/>
  <c r="AV918" i="1"/>
  <c r="AV913" i="1"/>
  <c r="AV908" i="1"/>
  <c r="AV903" i="1"/>
  <c r="AV898" i="1"/>
  <c r="AV893" i="1"/>
  <c r="AV888" i="1"/>
  <c r="AW862" i="1"/>
  <c r="AU857" i="1"/>
  <c r="AV849" i="1"/>
  <c r="AU844" i="1"/>
  <c r="AW837" i="1"/>
  <c r="AV827" i="1"/>
  <c r="AU820" i="1"/>
  <c r="AU805" i="1"/>
  <c r="AU789" i="1"/>
  <c r="AW789" i="1"/>
  <c r="AV785" i="1"/>
  <c r="AW785" i="1"/>
  <c r="AV755" i="1"/>
  <c r="AW755" i="1"/>
  <c r="AW746" i="1"/>
  <c r="AU729" i="1"/>
  <c r="AV725" i="1"/>
  <c r="AW725" i="1"/>
  <c r="AV683" i="1"/>
  <c r="AV643" i="1"/>
  <c r="AV632" i="1"/>
  <c r="AW632" i="1"/>
  <c r="AV593" i="1"/>
  <c r="AV582" i="1"/>
  <c r="AW582" i="1"/>
  <c r="AV543" i="1"/>
  <c r="AU529" i="1"/>
  <c r="AW875" i="1"/>
  <c r="AW873" i="1"/>
  <c r="AV862" i="1"/>
  <c r="AW854" i="1"/>
  <c r="AV837" i="1"/>
  <c r="AU834" i="1"/>
  <c r="AW834" i="1"/>
  <c r="AU809" i="1"/>
  <c r="AW809" i="1"/>
  <c r="AV793" i="1"/>
  <c r="AV776" i="1"/>
  <c r="AU759" i="1"/>
  <c r="AW759" i="1"/>
  <c r="AU716" i="1"/>
  <c r="AV716" i="1"/>
  <c r="AW716" i="1"/>
  <c r="AU626" i="1"/>
  <c r="AV626" i="1"/>
  <c r="AW626" i="1"/>
  <c r="AU576" i="1"/>
  <c r="AV576" i="1"/>
  <c r="AW576" i="1"/>
  <c r="AW507" i="1"/>
  <c r="AU457" i="1"/>
  <c r="AV457" i="1"/>
  <c r="AW457" i="1"/>
  <c r="AW867" i="1"/>
  <c r="AU797" i="1"/>
  <c r="AW776" i="1"/>
  <c r="AV688" i="1"/>
  <c r="AV678" i="1"/>
  <c r="AV648" i="1"/>
  <c r="AV637" i="1"/>
  <c r="AW637" i="1"/>
  <c r="AV598" i="1"/>
  <c r="AV587" i="1"/>
  <c r="AW587" i="1"/>
  <c r="AV548" i="1"/>
  <c r="AU524" i="1"/>
  <c r="AV524" i="1"/>
  <c r="AW524" i="1"/>
  <c r="AW878" i="1"/>
  <c r="AV750" i="1"/>
  <c r="AW750" i="1"/>
  <c r="AV720" i="1"/>
  <c r="AW720" i="1"/>
  <c r="AU631" i="1"/>
  <c r="AV631" i="1"/>
  <c r="AW631" i="1"/>
  <c r="AU581" i="1"/>
  <c r="AV581" i="1"/>
  <c r="AW581" i="1"/>
  <c r="AU537" i="1"/>
  <c r="AV537" i="1"/>
  <c r="AW537" i="1"/>
  <c r="AV823" i="1"/>
  <c r="AW823" i="1"/>
  <c r="AU784" i="1"/>
  <c r="AW784" i="1"/>
  <c r="AV780" i="1"/>
  <c r="AW780" i="1"/>
  <c r="AU767" i="1"/>
  <c r="AU754" i="1"/>
  <c r="AW754" i="1"/>
  <c r="AV728" i="1"/>
  <c r="AV673" i="1"/>
  <c r="AV653" i="1"/>
  <c r="AV642" i="1"/>
  <c r="AW642" i="1"/>
  <c r="AV603" i="1"/>
  <c r="AV592" i="1"/>
  <c r="AW592" i="1"/>
  <c r="AU542" i="1"/>
  <c r="AV542" i="1"/>
  <c r="AW542" i="1"/>
  <c r="AU528" i="1"/>
  <c r="AV506" i="1"/>
  <c r="AW506" i="1"/>
  <c r="AV488" i="1"/>
  <c r="AW488" i="1"/>
  <c r="AU483" i="1"/>
  <c r="AV483" i="1"/>
  <c r="AW483" i="1"/>
  <c r="AU741" i="1"/>
  <c r="AW741" i="1"/>
  <c r="AU636" i="1"/>
  <c r="AV636" i="1"/>
  <c r="AW636" i="1"/>
  <c r="AU586" i="1"/>
  <c r="AV586" i="1"/>
  <c r="AW586" i="1"/>
  <c r="AU506" i="1"/>
  <c r="AU501" i="1"/>
  <c r="AV501" i="1"/>
  <c r="AW501" i="1"/>
  <c r="AU488" i="1"/>
  <c r="AU471" i="1"/>
  <c r="AU452" i="1"/>
  <c r="AV452" i="1"/>
  <c r="AW452" i="1"/>
  <c r="AU444" i="1"/>
  <c r="AV444" i="1"/>
  <c r="AW444" i="1"/>
  <c r="AW843" i="1"/>
  <c r="AW840" i="1"/>
  <c r="AW830" i="1"/>
  <c r="AU812" i="1"/>
  <c r="AV808" i="1"/>
  <c r="AW808" i="1"/>
  <c r="AV745" i="1"/>
  <c r="AW745" i="1"/>
  <c r="AV715" i="1"/>
  <c r="AW715" i="1"/>
  <c r="AV687" i="1"/>
  <c r="AW687" i="1"/>
  <c r="AV647" i="1"/>
  <c r="AW647" i="1"/>
  <c r="AV625" i="1"/>
  <c r="AV597" i="1"/>
  <c r="AW597" i="1"/>
  <c r="AU547" i="1"/>
  <c r="AV547" i="1"/>
  <c r="AW547" i="1"/>
  <c r="AU519" i="1"/>
  <c r="AV519" i="1"/>
  <c r="AW519" i="1"/>
  <c r="AU492" i="1"/>
  <c r="AW431" i="1"/>
  <c r="AU431" i="1"/>
  <c r="AV431" i="1"/>
  <c r="AU427" i="1"/>
  <c r="AV427" i="1"/>
  <c r="AW427" i="1"/>
  <c r="AW1172" i="1"/>
  <c r="AW1167" i="1"/>
  <c r="AW1162" i="1"/>
  <c r="AW1157" i="1"/>
  <c r="AW1152" i="1"/>
  <c r="AW1147" i="1"/>
  <c r="AW1142" i="1"/>
  <c r="AW1137" i="1"/>
  <c r="AW1132" i="1"/>
  <c r="AW1127" i="1"/>
  <c r="AW1122" i="1"/>
  <c r="AW1117" i="1"/>
  <c r="AW1112" i="1"/>
  <c r="AW1107" i="1"/>
  <c r="AW1102" i="1"/>
  <c r="AW1097" i="1"/>
  <c r="AW1092" i="1"/>
  <c r="AW1087" i="1"/>
  <c r="AW1082" i="1"/>
  <c r="AW1077" i="1"/>
  <c r="AW1072" i="1"/>
  <c r="AW1067" i="1"/>
  <c r="AV877" i="1"/>
  <c r="AV848" i="1"/>
  <c r="AW833" i="1"/>
  <c r="AW822" i="1"/>
  <c r="AU819" i="1"/>
  <c r="AW819" i="1"/>
  <c r="AU749" i="1"/>
  <c r="AW749" i="1"/>
  <c r="AU641" i="1"/>
  <c r="AV641" i="1"/>
  <c r="AW641" i="1"/>
  <c r="AU591" i="1"/>
  <c r="AV591" i="1"/>
  <c r="AW591" i="1"/>
  <c r="AU541" i="1"/>
  <c r="AV541" i="1"/>
  <c r="AW541" i="1"/>
  <c r="AU422" i="1"/>
  <c r="AV1167" i="1"/>
  <c r="AV1162" i="1"/>
  <c r="AV1157" i="1"/>
  <c r="AV1152" i="1"/>
  <c r="AV1147" i="1"/>
  <c r="AV1142" i="1"/>
  <c r="AV1137" i="1"/>
  <c r="AV1132" i="1"/>
  <c r="AV1127" i="1"/>
  <c r="AV1122" i="1"/>
  <c r="AV1117" i="1"/>
  <c r="AV1112" i="1"/>
  <c r="AU848" i="1"/>
  <c r="AU826" i="1"/>
  <c r="AV822" i="1"/>
  <c r="AW800" i="1"/>
  <c r="AU779" i="1"/>
  <c r="AW779" i="1"/>
  <c r="AV775" i="1"/>
  <c r="AW775" i="1"/>
  <c r="AW766" i="1"/>
  <c r="AV753" i="1"/>
  <c r="AW736" i="1"/>
  <c r="AV703" i="1"/>
  <c r="AV692" i="1"/>
  <c r="AW692" i="1"/>
  <c r="AV663" i="1"/>
  <c r="AV652" i="1"/>
  <c r="AW652" i="1"/>
  <c r="AV630" i="1"/>
  <c r="AV613" i="1"/>
  <c r="AV602" i="1"/>
  <c r="AW602" i="1"/>
  <c r="AV563" i="1"/>
  <c r="AU552" i="1"/>
  <c r="AV552" i="1"/>
  <c r="AW552" i="1"/>
  <c r="AU487" i="1"/>
  <c r="AV460" i="1"/>
  <c r="AW460" i="1"/>
  <c r="AV443" i="1"/>
  <c r="AV861" i="1"/>
  <c r="AV853" i="1"/>
  <c r="AW842" i="1"/>
  <c r="AU836" i="1"/>
  <c r="AW836" i="1"/>
  <c r="AW807" i="1"/>
  <c r="AV791" i="1"/>
  <c r="AV783" i="1"/>
  <c r="AU744" i="1"/>
  <c r="AV744" i="1"/>
  <c r="AW744" i="1"/>
  <c r="AU686" i="1"/>
  <c r="AV686" i="1"/>
  <c r="AW686" i="1"/>
  <c r="AU657" i="1"/>
  <c r="AU646" i="1"/>
  <c r="AV646" i="1"/>
  <c r="AW646" i="1"/>
  <c r="AU624" i="1"/>
  <c r="AU607" i="1"/>
  <c r="AU596" i="1"/>
  <c r="AV596" i="1"/>
  <c r="AW596" i="1"/>
  <c r="AU574" i="1"/>
  <c r="AU546" i="1"/>
  <c r="AV546" i="1"/>
  <c r="AW546" i="1"/>
  <c r="AV505" i="1"/>
  <c r="AW505" i="1"/>
  <c r="AU496" i="1"/>
  <c r="AV496" i="1"/>
  <c r="AW496" i="1"/>
  <c r="AU482" i="1"/>
  <c r="AV482" i="1"/>
  <c r="AW482" i="1"/>
  <c r="AU474" i="1"/>
  <c r="AW866" i="1"/>
  <c r="AW832" i="1"/>
  <c r="AU829" i="1"/>
  <c r="AW829" i="1"/>
  <c r="AW815" i="1"/>
  <c r="AU811" i="1"/>
  <c r="AW791" i="1"/>
  <c r="AU787" i="1"/>
  <c r="AU757" i="1"/>
  <c r="AV740" i="1"/>
  <c r="AW740" i="1"/>
  <c r="AV718" i="1"/>
  <c r="AV708" i="1"/>
  <c r="AV697" i="1"/>
  <c r="AW697" i="1"/>
  <c r="AV657" i="1"/>
  <c r="AW657" i="1"/>
  <c r="AV618" i="1"/>
  <c r="AV607" i="1"/>
  <c r="AW607" i="1"/>
  <c r="AV568" i="1"/>
  <c r="AU557" i="1"/>
  <c r="AV557" i="1"/>
  <c r="AW557" i="1"/>
  <c r="AV465" i="1"/>
  <c r="AW465" i="1"/>
  <c r="AU839" i="1"/>
  <c r="AW839" i="1"/>
  <c r="AV770" i="1"/>
  <c r="AW770" i="1"/>
  <c r="AU691" i="1"/>
  <c r="AV691" i="1"/>
  <c r="AW691" i="1"/>
  <c r="AU681" i="1"/>
  <c r="AV681" i="1"/>
  <c r="AW681" i="1"/>
  <c r="AU651" i="1"/>
  <c r="AV651" i="1"/>
  <c r="AW651" i="1"/>
  <c r="AU601" i="1"/>
  <c r="AV601" i="1"/>
  <c r="AW601" i="1"/>
  <c r="AU551" i="1"/>
  <c r="AV551" i="1"/>
  <c r="AW551" i="1"/>
  <c r="AV1149" i="1"/>
  <c r="AV1144" i="1"/>
  <c r="AV1139" i="1"/>
  <c r="AV1134" i="1"/>
  <c r="AV1124" i="1"/>
  <c r="AV1119" i="1"/>
  <c r="AV1114" i="1"/>
  <c r="AV1109" i="1"/>
  <c r="AV1104" i="1"/>
  <c r="AV1099" i="1"/>
  <c r="AV1094" i="1"/>
  <c r="AV1089" i="1"/>
  <c r="AV1084" i="1"/>
  <c r="AV1079" i="1"/>
  <c r="AV1074" i="1"/>
  <c r="AV1069" i="1"/>
  <c r="AV1064" i="1"/>
  <c r="AV1059" i="1"/>
  <c r="AV1054" i="1"/>
  <c r="AV1049" i="1"/>
  <c r="AV1044" i="1"/>
  <c r="AV1039" i="1"/>
  <c r="AV1029" i="1"/>
  <c r="AV1024" i="1"/>
  <c r="AV1019" i="1"/>
  <c r="AV1014" i="1"/>
  <c r="AV1009" i="1"/>
  <c r="AV1004" i="1"/>
  <c r="AU858" i="1"/>
  <c r="AU825" i="1"/>
  <c r="AV818" i="1"/>
  <c r="AW818" i="1"/>
  <c r="AU807" i="1"/>
  <c r="AV803" i="1"/>
  <c r="AW803" i="1"/>
  <c r="AU799" i="1"/>
  <c r="AW799" i="1"/>
  <c r="AV795" i="1"/>
  <c r="AW795" i="1"/>
  <c r="AU731" i="1"/>
  <c r="AV731" i="1"/>
  <c r="AW731" i="1"/>
  <c r="AV713" i="1"/>
  <c r="AV662" i="1"/>
  <c r="AW662" i="1"/>
  <c r="AV640" i="1"/>
  <c r="AV623" i="1"/>
  <c r="AW612" i="1"/>
  <c r="AV573" i="1"/>
  <c r="AV562" i="1"/>
  <c r="AW562" i="1"/>
  <c r="AV495" i="1"/>
  <c r="AU469" i="1"/>
  <c r="AU442" i="1"/>
  <c r="AV871" i="1"/>
  <c r="AV863" i="1"/>
  <c r="AW853" i="1"/>
  <c r="AU842" i="1"/>
  <c r="AV828" i="1"/>
  <c r="AV810" i="1"/>
  <c r="AV786" i="1"/>
  <c r="AV778" i="1"/>
  <c r="AU739" i="1"/>
  <c r="AV739" i="1"/>
  <c r="AW739" i="1"/>
  <c r="AU696" i="1"/>
  <c r="AV696" i="1"/>
  <c r="AW696" i="1"/>
  <c r="AU676" i="1"/>
  <c r="AV676" i="1"/>
  <c r="AW676" i="1"/>
  <c r="AU656" i="1"/>
  <c r="AV656" i="1"/>
  <c r="AW656" i="1"/>
  <c r="AU606" i="1"/>
  <c r="AV606" i="1"/>
  <c r="AW606" i="1"/>
  <c r="AU556" i="1"/>
  <c r="AV556" i="1"/>
  <c r="AW556" i="1"/>
  <c r="AU464" i="1"/>
  <c r="AV464" i="1"/>
  <c r="AW464" i="1"/>
  <c r="AW847" i="1"/>
  <c r="AU814" i="1"/>
  <c r="AW814" i="1"/>
  <c r="AW786" i="1"/>
  <c r="AU782" i="1"/>
  <c r="AV765" i="1"/>
  <c r="AW765" i="1"/>
  <c r="AW756" i="1"/>
  <c r="AV735" i="1"/>
  <c r="AW735" i="1"/>
  <c r="AV707" i="1"/>
  <c r="AW707" i="1"/>
  <c r="AV628" i="1"/>
  <c r="AV617" i="1"/>
  <c r="AW617" i="1"/>
  <c r="AV578" i="1"/>
  <c r="AV567" i="1"/>
  <c r="AW567" i="1"/>
  <c r="AU513" i="1"/>
  <c r="AW1121" i="1"/>
  <c r="AW1116" i="1"/>
  <c r="AW1111" i="1"/>
  <c r="AW1106" i="1"/>
  <c r="AW1101" i="1"/>
  <c r="AW1096" i="1"/>
  <c r="AW1091" i="1"/>
  <c r="AW1086" i="1"/>
  <c r="AW1081" i="1"/>
  <c r="AW1076" i="1"/>
  <c r="AW1071" i="1"/>
  <c r="AW1066" i="1"/>
  <c r="AW1061" i="1"/>
  <c r="AW1056" i="1"/>
  <c r="AW1051" i="1"/>
  <c r="AW1046" i="1"/>
  <c r="AW1041" i="1"/>
  <c r="AW1036" i="1"/>
  <c r="AW1031" i="1"/>
  <c r="AW1026" i="1"/>
  <c r="AV868" i="1"/>
  <c r="AV847" i="1"/>
  <c r="AW817" i="1"/>
  <c r="AU769" i="1"/>
  <c r="AW769" i="1"/>
  <c r="AU726" i="1"/>
  <c r="AV726" i="1"/>
  <c r="AW726" i="1"/>
  <c r="AU701" i="1"/>
  <c r="AV701" i="1"/>
  <c r="AW701" i="1"/>
  <c r="AU671" i="1"/>
  <c r="AV671" i="1"/>
  <c r="AW671" i="1"/>
  <c r="AU661" i="1"/>
  <c r="AV661" i="1"/>
  <c r="AW661" i="1"/>
  <c r="AU611" i="1"/>
  <c r="AV611" i="1"/>
  <c r="AW611" i="1"/>
  <c r="AU561" i="1"/>
  <c r="AV561" i="1"/>
  <c r="AW561" i="1"/>
  <c r="AU539" i="1"/>
  <c r="AV539" i="1"/>
  <c r="AW539" i="1"/>
  <c r="AU429" i="1"/>
  <c r="AW429" i="1"/>
  <c r="AV1121" i="1"/>
  <c r="AV1116" i="1"/>
  <c r="AV1111" i="1"/>
  <c r="AV1106" i="1"/>
  <c r="AV1101" i="1"/>
  <c r="AV1096" i="1"/>
  <c r="AV1091" i="1"/>
  <c r="AV1086" i="1"/>
  <c r="AV1081" i="1"/>
  <c r="AV1076" i="1"/>
  <c r="AV1071" i="1"/>
  <c r="AV1066" i="1"/>
  <c r="AV1061" i="1"/>
  <c r="AV1056" i="1"/>
  <c r="AV1051" i="1"/>
  <c r="AV1046" i="1"/>
  <c r="AV1041" i="1"/>
  <c r="AV1036" i="1"/>
  <c r="AV1031" i="1"/>
  <c r="AV1026" i="1"/>
  <c r="AV1021" i="1"/>
  <c r="AV1016" i="1"/>
  <c r="AV1011" i="1"/>
  <c r="AV1006" i="1"/>
  <c r="AV1001" i="1"/>
  <c r="AV996" i="1"/>
  <c r="AV991" i="1"/>
  <c r="AV986" i="1"/>
  <c r="AV976" i="1"/>
  <c r="AV971" i="1"/>
  <c r="AV966" i="1"/>
  <c r="AV961" i="1"/>
  <c r="AV956" i="1"/>
  <c r="AV951" i="1"/>
  <c r="AV946" i="1"/>
  <c r="AV936" i="1"/>
  <c r="AV931" i="1"/>
  <c r="AV926" i="1"/>
  <c r="AV921" i="1"/>
  <c r="AV916" i="1"/>
  <c r="AV911" i="1"/>
  <c r="AV906" i="1"/>
  <c r="AV901" i="1"/>
  <c r="AV896" i="1"/>
  <c r="AV891" i="1"/>
  <c r="AV886" i="1"/>
  <c r="AV881" i="1"/>
  <c r="AU868" i="1"/>
  <c r="AV860" i="1"/>
  <c r="AV841" i="1"/>
  <c r="AW835" i="1"/>
  <c r="AW828" i="1"/>
  <c r="AV817" i="1"/>
  <c r="AU794" i="1"/>
  <c r="AW794" i="1"/>
  <c r="AV790" i="1"/>
  <c r="AW790" i="1"/>
  <c r="AV712" i="1"/>
  <c r="AW712" i="1"/>
  <c r="AV690" i="1"/>
  <c r="AV680" i="1"/>
  <c r="AV650" i="1"/>
  <c r="AV622" i="1"/>
  <c r="AW622" i="1"/>
  <c r="AV572" i="1"/>
  <c r="AW572" i="1"/>
  <c r="AU494" i="1"/>
  <c r="AU446" i="1"/>
  <c r="AV429" i="1"/>
  <c r="AV873" i="1"/>
  <c r="AW865" i="1"/>
  <c r="AW863" i="1"/>
  <c r="AV852" i="1"/>
  <c r="AW844" i="1"/>
  <c r="AU841" i="1"/>
  <c r="AW838" i="1"/>
  <c r="AV831" i="1"/>
  <c r="AU813" i="1"/>
  <c r="AW810" i="1"/>
  <c r="AU802" i="1"/>
  <c r="AV798" i="1"/>
  <c r="AU785" i="1"/>
  <c r="AV781" i="1"/>
  <c r="AV760" i="1"/>
  <c r="AW760" i="1"/>
  <c r="AU755" i="1"/>
  <c r="AV738" i="1"/>
  <c r="AU734" i="1"/>
  <c r="AV730" i="1"/>
  <c r="AW730" i="1"/>
  <c r="AU725" i="1"/>
  <c r="AU706" i="1"/>
  <c r="AV706" i="1"/>
  <c r="AW706" i="1"/>
  <c r="AU684" i="1"/>
  <c r="AU666" i="1"/>
  <c r="AV666" i="1"/>
  <c r="AW666" i="1"/>
  <c r="AU644" i="1"/>
  <c r="AU627" i="1"/>
  <c r="AU616" i="1"/>
  <c r="AV616" i="1"/>
  <c r="AW616" i="1"/>
  <c r="AU594" i="1"/>
  <c r="AU577" i="1"/>
  <c r="AU566" i="1"/>
  <c r="AV566" i="1"/>
  <c r="AW566" i="1"/>
  <c r="AU544" i="1"/>
  <c r="AU521" i="1"/>
  <c r="AU437" i="1"/>
  <c r="AU424" i="1"/>
  <c r="AV424" i="1"/>
  <c r="AW424" i="1"/>
  <c r="AU873" i="1"/>
  <c r="AV844" i="1"/>
  <c r="AV824" i="1"/>
  <c r="AW781" i="1"/>
  <c r="AU777" i="1"/>
  <c r="AU764" i="1"/>
  <c r="AW764" i="1"/>
  <c r="AU721" i="1"/>
  <c r="AV721" i="1"/>
  <c r="AW721" i="1"/>
  <c r="AV695" i="1"/>
  <c r="AV675" i="1"/>
  <c r="AV655" i="1"/>
  <c r="AV638" i="1"/>
  <c r="AV627" i="1"/>
  <c r="AW627" i="1"/>
  <c r="AV588" i="1"/>
  <c r="AV577" i="1"/>
  <c r="AW577" i="1"/>
  <c r="AV485" i="1"/>
  <c r="AV480" i="1"/>
  <c r="AW480" i="1"/>
  <c r="AW530" i="1"/>
  <c r="AW512" i="1"/>
  <c r="AU510" i="1"/>
  <c r="AV507" i="1"/>
  <c r="AW494" i="1"/>
  <c r="AV489" i="1"/>
  <c r="AV466" i="1"/>
  <c r="AU448" i="1"/>
  <c r="AV419" i="1"/>
  <c r="AU380" i="1"/>
  <c r="AU376" i="1"/>
  <c r="AV376" i="1"/>
  <c r="AW376" i="1"/>
  <c r="AU330" i="1"/>
  <c r="AV302" i="1"/>
  <c r="AW302" i="1"/>
  <c r="AV277" i="1"/>
  <c r="AW277" i="1"/>
  <c r="AU188" i="1"/>
  <c r="AV188" i="1"/>
  <c r="AU183" i="1"/>
  <c r="AV183" i="1"/>
  <c r="AW535" i="1"/>
  <c r="AW517" i="1"/>
  <c r="AU515" i="1"/>
  <c r="AV512" i="1"/>
  <c r="AU507" i="1"/>
  <c r="AW499" i="1"/>
  <c r="AV494" i="1"/>
  <c r="AU489" i="1"/>
  <c r="AW476" i="1"/>
  <c r="AV471" i="1"/>
  <c r="AU466" i="1"/>
  <c r="AW458" i="1"/>
  <c r="AV442" i="1"/>
  <c r="AW439" i="1"/>
  <c r="AV422" i="1"/>
  <c r="AU419" i="1"/>
  <c r="AU391" i="1"/>
  <c r="AW391" i="1"/>
  <c r="AW372" i="1"/>
  <c r="AU246" i="1"/>
  <c r="AV246" i="1"/>
  <c r="AU178" i="1"/>
  <c r="AV178" i="1"/>
  <c r="AU168" i="1"/>
  <c r="AV168" i="1"/>
  <c r="AU163" i="1"/>
  <c r="AW163" i="1"/>
  <c r="AV163" i="1"/>
  <c r="AW710" i="1"/>
  <c r="AW705" i="1"/>
  <c r="AW700" i="1"/>
  <c r="AW695" i="1"/>
  <c r="AW690" i="1"/>
  <c r="AW685" i="1"/>
  <c r="AW680" i="1"/>
  <c r="AW675" i="1"/>
  <c r="AW670" i="1"/>
  <c r="AW665" i="1"/>
  <c r="AW660" i="1"/>
  <c r="AW655" i="1"/>
  <c r="AW650" i="1"/>
  <c r="AW645" i="1"/>
  <c r="AW640" i="1"/>
  <c r="AW635" i="1"/>
  <c r="AW630" i="1"/>
  <c r="AW625" i="1"/>
  <c r="AW615" i="1"/>
  <c r="AW610" i="1"/>
  <c r="AW605" i="1"/>
  <c r="AW600" i="1"/>
  <c r="AW595" i="1"/>
  <c r="AW590" i="1"/>
  <c r="AW585" i="1"/>
  <c r="AW580" i="1"/>
  <c r="AW575" i="1"/>
  <c r="AW570" i="1"/>
  <c r="AW565" i="1"/>
  <c r="AW560" i="1"/>
  <c r="AW555" i="1"/>
  <c r="AW550" i="1"/>
  <c r="AW545" i="1"/>
  <c r="AW540" i="1"/>
  <c r="AW522" i="1"/>
  <c r="AU520" i="1"/>
  <c r="AV517" i="1"/>
  <c r="AW504" i="1"/>
  <c r="AV499" i="1"/>
  <c r="AW481" i="1"/>
  <c r="AV476" i="1"/>
  <c r="AW463" i="1"/>
  <c r="AV458" i="1"/>
  <c r="AW450" i="1"/>
  <c r="AU445" i="1"/>
  <c r="AV439" i="1"/>
  <c r="AW412" i="1"/>
  <c r="AW409" i="1"/>
  <c r="AV394" i="1"/>
  <c r="AW387" i="1"/>
  <c r="AU353" i="1"/>
  <c r="AU345" i="1"/>
  <c r="AV205" i="1"/>
  <c r="AW205" i="1"/>
  <c r="AU525" i="1"/>
  <c r="AU453" i="1"/>
  <c r="AU428" i="1"/>
  <c r="AV428" i="1"/>
  <c r="AU425" i="1"/>
  <c r="AW425" i="1"/>
  <c r="AU405" i="1"/>
  <c r="AV405" i="1"/>
  <c r="AW405" i="1"/>
  <c r="AU398" i="1"/>
  <c r="AV372" i="1"/>
  <c r="AW349" i="1"/>
  <c r="AW337" i="1"/>
  <c r="AV322" i="1"/>
  <c r="AW314" i="1"/>
  <c r="AU255" i="1"/>
  <c r="AU530" i="1"/>
  <c r="AU360" i="1"/>
  <c r="AU305" i="1"/>
  <c r="AV297" i="1"/>
  <c r="AW297" i="1"/>
  <c r="AV272" i="1"/>
  <c r="AW272" i="1"/>
  <c r="AU535" i="1"/>
  <c r="AU450" i="1"/>
  <c r="AU401" i="1"/>
  <c r="AW401" i="1"/>
  <c r="AV235" i="1"/>
  <c r="AW235" i="1"/>
  <c r="AU540" i="1"/>
  <c r="AW394" i="1"/>
  <c r="AU383" i="1"/>
  <c r="AU375" i="1"/>
  <c r="AU371" i="1"/>
  <c r="AV371" i="1"/>
  <c r="AW371" i="1"/>
  <c r="AU333" i="1"/>
  <c r="AU325" i="1"/>
  <c r="AU235" i="1"/>
  <c r="AU415" i="1"/>
  <c r="AV415" i="1"/>
  <c r="AW415" i="1"/>
  <c r="AU408" i="1"/>
  <c r="AU390" i="1"/>
  <c r="AV390" i="1"/>
  <c r="AW390" i="1"/>
  <c r="AW379" i="1"/>
  <c r="AW329" i="1"/>
  <c r="AU218" i="1"/>
  <c r="AV218" i="1"/>
  <c r="AU455" i="1"/>
  <c r="AU433" i="1"/>
  <c r="AV433" i="1"/>
  <c r="AU386" i="1"/>
  <c r="AV386" i="1"/>
  <c r="AW386" i="1"/>
  <c r="AU348" i="1"/>
  <c r="AU340" i="1"/>
  <c r="AV317" i="1"/>
  <c r="AW317" i="1"/>
  <c r="AV292" i="1"/>
  <c r="AW292" i="1"/>
  <c r="AW103" i="1"/>
  <c r="AU103" i="1"/>
  <c r="AV534" i="1"/>
  <c r="AV511" i="1"/>
  <c r="AW498" i="1"/>
  <c r="AV493" i="1"/>
  <c r="AW475" i="1"/>
  <c r="AV449" i="1"/>
  <c r="AV441" i="1"/>
  <c r="AW438" i="1"/>
  <c r="AU430" i="1"/>
  <c r="AW430" i="1"/>
  <c r="AV421" i="1"/>
  <c r="AU418" i="1"/>
  <c r="AU411" i="1"/>
  <c r="AW411" i="1"/>
  <c r="AW382" i="1"/>
  <c r="AW344" i="1"/>
  <c r="AW332" i="1"/>
  <c r="AU195" i="1"/>
  <c r="AW195" i="1"/>
  <c r="AW155" i="1"/>
  <c r="AU155" i="1"/>
  <c r="AW145" i="1"/>
  <c r="AW734" i="1"/>
  <c r="AW729" i="1"/>
  <c r="AW724" i="1"/>
  <c r="AW719" i="1"/>
  <c r="AW714" i="1"/>
  <c r="AW709" i="1"/>
  <c r="AW704" i="1"/>
  <c r="AW699" i="1"/>
  <c r="AW694" i="1"/>
  <c r="AW689" i="1"/>
  <c r="AW684" i="1"/>
  <c r="AW679" i="1"/>
  <c r="AW674" i="1"/>
  <c r="AW669" i="1"/>
  <c r="AW664" i="1"/>
  <c r="AW659" i="1"/>
  <c r="AW654" i="1"/>
  <c r="AW649" i="1"/>
  <c r="AW644" i="1"/>
  <c r="AW639" i="1"/>
  <c r="AW634" i="1"/>
  <c r="AW629" i="1"/>
  <c r="AW624" i="1"/>
  <c r="AW619" i="1"/>
  <c r="AW614" i="1"/>
  <c r="AW609" i="1"/>
  <c r="AW604" i="1"/>
  <c r="AW594" i="1"/>
  <c r="AW589" i="1"/>
  <c r="AW584" i="1"/>
  <c r="AW579" i="1"/>
  <c r="AW574" i="1"/>
  <c r="AW569" i="1"/>
  <c r="AW564" i="1"/>
  <c r="AW559" i="1"/>
  <c r="AW554" i="1"/>
  <c r="AW549" i="1"/>
  <c r="AW544" i="1"/>
  <c r="AW521" i="1"/>
  <c r="AW503" i="1"/>
  <c r="AW462" i="1"/>
  <c r="AU460" i="1"/>
  <c r="AW404" i="1"/>
  <c r="AU382" i="1"/>
  <c r="AU363" i="1"/>
  <c r="AU355" i="1"/>
  <c r="AU332" i="1"/>
  <c r="AU244" i="1"/>
  <c r="AV244" i="1"/>
  <c r="AW244" i="1"/>
  <c r="AU208" i="1"/>
  <c r="AV734" i="1"/>
  <c r="AV729" i="1"/>
  <c r="AV724" i="1"/>
  <c r="AV719" i="1"/>
  <c r="AV714" i="1"/>
  <c r="AV709" i="1"/>
  <c r="AV704" i="1"/>
  <c r="AV699" i="1"/>
  <c r="AV694" i="1"/>
  <c r="AV689" i="1"/>
  <c r="AV684" i="1"/>
  <c r="AV679" i="1"/>
  <c r="AV674" i="1"/>
  <c r="AV669" i="1"/>
  <c r="AV664" i="1"/>
  <c r="AV659" i="1"/>
  <c r="AV654" i="1"/>
  <c r="AV649" i="1"/>
  <c r="AV644" i="1"/>
  <c r="AV639" i="1"/>
  <c r="AV634" i="1"/>
  <c r="AV629" i="1"/>
  <c r="AV624" i="1"/>
  <c r="AV619" i="1"/>
  <c r="AV609" i="1"/>
  <c r="AV604" i="1"/>
  <c r="AV594" i="1"/>
  <c r="AV589" i="1"/>
  <c r="AV584" i="1"/>
  <c r="AV579" i="1"/>
  <c r="AV574" i="1"/>
  <c r="AV569" i="1"/>
  <c r="AV564" i="1"/>
  <c r="AV559" i="1"/>
  <c r="AV554" i="1"/>
  <c r="AV549" i="1"/>
  <c r="AW526" i="1"/>
  <c r="AW508" i="1"/>
  <c r="AW485" i="1"/>
  <c r="AW467" i="1"/>
  <c r="AU465" i="1"/>
  <c r="AV462" i="1"/>
  <c r="AW454" i="1"/>
  <c r="AW446" i="1"/>
  <c r="AW432" i="1"/>
  <c r="AU400" i="1"/>
  <c r="AV400" i="1"/>
  <c r="AW400" i="1"/>
  <c r="AU226" i="1"/>
  <c r="AV526" i="1"/>
  <c r="AV508" i="1"/>
  <c r="AW490" i="1"/>
  <c r="AU470" i="1"/>
  <c r="AV467" i="1"/>
  <c r="AV454" i="1"/>
  <c r="AV446" i="1"/>
  <c r="AV432" i="1"/>
  <c r="AW417" i="1"/>
  <c r="AU370" i="1"/>
  <c r="AU366" i="1"/>
  <c r="AV366" i="1"/>
  <c r="AW366" i="1"/>
  <c r="AU320" i="1"/>
  <c r="AV312" i="1"/>
  <c r="AW312" i="1"/>
  <c r="AV287" i="1"/>
  <c r="AW287" i="1"/>
  <c r="AW536" i="1"/>
  <c r="AV531" i="1"/>
  <c r="AW518" i="1"/>
  <c r="AV513" i="1"/>
  <c r="AW495" i="1"/>
  <c r="AW477" i="1"/>
  <c r="AU475" i="1"/>
  <c r="AV472" i="1"/>
  <c r="AW459" i="1"/>
  <c r="AW443" i="1"/>
  <c r="AU438" i="1"/>
  <c r="AV417" i="1"/>
  <c r="AU396" i="1"/>
  <c r="AW396" i="1"/>
  <c r="AW362" i="1"/>
  <c r="AV347" i="1"/>
  <c r="AU248" i="1"/>
  <c r="AU185" i="1"/>
  <c r="AW185" i="1"/>
  <c r="AU160" i="1"/>
  <c r="AW160" i="1"/>
  <c r="AW826" i="1"/>
  <c r="AW821" i="1"/>
  <c r="AW816" i="1"/>
  <c r="AW811" i="1"/>
  <c r="AW801" i="1"/>
  <c r="AV536" i="1"/>
  <c r="AV518" i="1"/>
  <c r="AU480" i="1"/>
  <c r="AV477" i="1"/>
  <c r="AV459" i="1"/>
  <c r="AU435" i="1"/>
  <c r="AW435" i="1"/>
  <c r="AW426" i="1"/>
  <c r="AW414" i="1"/>
  <c r="AV399" i="1"/>
  <c r="AW389" i="1"/>
  <c r="AU385" i="1"/>
  <c r="AU381" i="1"/>
  <c r="AV381" i="1"/>
  <c r="AW381" i="1"/>
  <c r="AU362" i="1"/>
  <c r="AU343" i="1"/>
  <c r="AU335" i="1"/>
  <c r="AU238" i="1"/>
  <c r="AV238" i="1"/>
  <c r="AW238" i="1"/>
  <c r="AU165" i="1"/>
  <c r="AW165" i="1"/>
  <c r="AW528" i="1"/>
  <c r="AW487" i="1"/>
  <c r="AU485" i="1"/>
  <c r="AW469" i="1"/>
  <c r="AU410" i="1"/>
  <c r="AV410" i="1"/>
  <c r="AW410" i="1"/>
  <c r="AU229" i="1"/>
  <c r="AV229" i="1"/>
  <c r="AW229" i="1"/>
  <c r="AU225" i="1"/>
  <c r="AV225" i="1"/>
  <c r="AU170" i="1"/>
  <c r="AV528" i="1"/>
  <c r="AW510" i="1"/>
  <c r="AW492" i="1"/>
  <c r="AU490" i="1"/>
  <c r="AV487" i="1"/>
  <c r="AW474" i="1"/>
  <c r="AV469" i="1"/>
  <c r="AW448" i="1"/>
  <c r="AW437" i="1"/>
  <c r="AU350" i="1"/>
  <c r="AV307" i="1"/>
  <c r="AW307" i="1"/>
  <c r="AV282" i="1"/>
  <c r="AW282" i="1"/>
  <c r="AU233" i="1"/>
  <c r="AU193" i="1"/>
  <c r="AV193" i="1"/>
  <c r="AU153" i="1"/>
  <c r="AW153" i="1"/>
  <c r="AV153" i="1"/>
  <c r="AW538" i="1"/>
  <c r="AV533" i="1"/>
  <c r="AW515" i="1"/>
  <c r="AV510" i="1"/>
  <c r="AW497" i="1"/>
  <c r="AU495" i="1"/>
  <c r="AV492" i="1"/>
  <c r="AW479" i="1"/>
  <c r="AV474" i="1"/>
  <c r="AW456" i="1"/>
  <c r="AV448" i="1"/>
  <c r="AU443" i="1"/>
  <c r="AV437" i="1"/>
  <c r="AW434" i="1"/>
  <c r="AU423" i="1"/>
  <c r="AV423" i="1"/>
  <c r="AU420" i="1"/>
  <c r="AW420" i="1"/>
  <c r="AU406" i="1"/>
  <c r="AW406" i="1"/>
  <c r="AV247" i="1"/>
  <c r="AU198" i="1"/>
  <c r="AV198" i="1"/>
  <c r="AW798" i="1"/>
  <c r="AW793" i="1"/>
  <c r="AW788" i="1"/>
  <c r="AW783" i="1"/>
  <c r="AW778" i="1"/>
  <c r="AW773" i="1"/>
  <c r="AW768" i="1"/>
  <c r="AW758" i="1"/>
  <c r="AW753" i="1"/>
  <c r="AW748" i="1"/>
  <c r="AW743" i="1"/>
  <c r="AW738" i="1"/>
  <c r="AW733" i="1"/>
  <c r="AW728" i="1"/>
  <c r="AW723" i="1"/>
  <c r="AW718" i="1"/>
  <c r="AW713" i="1"/>
  <c r="AW708" i="1"/>
  <c r="AW703" i="1"/>
  <c r="AW688" i="1"/>
  <c r="AW683" i="1"/>
  <c r="AW678" i="1"/>
  <c r="AW673" i="1"/>
  <c r="AW668" i="1"/>
  <c r="AW663" i="1"/>
  <c r="AW658" i="1"/>
  <c r="AW653" i="1"/>
  <c r="AW648" i="1"/>
  <c r="AW643" i="1"/>
  <c r="AW638" i="1"/>
  <c r="AW633" i="1"/>
  <c r="AW628" i="1"/>
  <c r="AW623" i="1"/>
  <c r="AW618" i="1"/>
  <c r="AW613" i="1"/>
  <c r="AW608" i="1"/>
  <c r="AW603" i="1"/>
  <c r="AW598" i="1"/>
  <c r="AW593" i="1"/>
  <c r="AW588" i="1"/>
  <c r="AW583" i="1"/>
  <c r="AW578" i="1"/>
  <c r="AW573" i="1"/>
  <c r="AW568" i="1"/>
  <c r="AW563" i="1"/>
  <c r="AW558" i="1"/>
  <c r="AW553" i="1"/>
  <c r="AW548" i="1"/>
  <c r="AW543" i="1"/>
  <c r="AV538" i="1"/>
  <c r="AW520" i="1"/>
  <c r="AV515" i="1"/>
  <c r="AW502" i="1"/>
  <c r="AV497" i="1"/>
  <c r="AW484" i="1"/>
  <c r="AV479" i="1"/>
  <c r="AW461" i="1"/>
  <c r="AV456" i="1"/>
  <c r="AU440" i="1"/>
  <c r="AW440" i="1"/>
  <c r="AV434" i="1"/>
  <c r="AV409" i="1"/>
  <c r="AW402" i="1"/>
  <c r="AW399" i="1"/>
  <c r="AU373" i="1"/>
  <c r="AU365" i="1"/>
  <c r="AU361" i="1"/>
  <c r="AV361" i="1"/>
  <c r="AW361" i="1"/>
  <c r="AV252" i="1"/>
  <c r="AU224" i="1"/>
  <c r="AV224" i="1"/>
  <c r="AW224" i="1"/>
  <c r="AW525" i="1"/>
  <c r="AV520" i="1"/>
  <c r="AU505" i="1"/>
  <c r="AW453" i="1"/>
  <c r="AW445" i="1"/>
  <c r="AW416" i="1"/>
  <c r="AU413" i="1"/>
  <c r="AU409" i="1"/>
  <c r="AU395" i="1"/>
  <c r="AV395" i="1"/>
  <c r="AW395" i="1"/>
  <c r="AW369" i="1"/>
  <c r="AW357" i="1"/>
  <c r="AV342" i="1"/>
  <c r="AW319" i="1"/>
  <c r="AU302" i="1"/>
  <c r="AU277" i="1"/>
  <c r="AU215" i="1"/>
  <c r="AV215" i="1"/>
  <c r="AW215" i="1"/>
  <c r="AU158" i="1"/>
  <c r="AW158" i="1"/>
  <c r="AV158" i="1"/>
  <c r="AW262" i="1"/>
  <c r="AW257" i="1"/>
  <c r="AW252" i="1"/>
  <c r="AV231" i="1"/>
  <c r="AW231" i="1"/>
  <c r="AW219" i="1"/>
  <c r="AV207" i="1"/>
  <c r="AW198" i="1"/>
  <c r="AV167" i="1"/>
  <c r="AU90" i="1"/>
  <c r="AV90" i="1"/>
  <c r="AW90" i="1"/>
  <c r="AU28" i="1"/>
  <c r="AV28" i="1"/>
  <c r="AW233" i="1"/>
  <c r="AV219" i="1"/>
  <c r="AV201" i="1"/>
  <c r="AW201" i="1"/>
  <c r="AW188" i="1"/>
  <c r="AV181" i="1"/>
  <c r="AW181" i="1"/>
  <c r="AU181" i="1"/>
  <c r="AU167" i="1"/>
  <c r="AV160" i="1"/>
  <c r="AU119" i="1"/>
  <c r="AW119" i="1"/>
  <c r="AU111" i="1"/>
  <c r="AV111" i="1"/>
  <c r="AW111" i="1"/>
  <c r="AV103" i="1"/>
  <c r="AU76" i="1"/>
  <c r="AV76" i="1"/>
  <c r="AW76" i="1"/>
  <c r="AU58" i="1"/>
  <c r="AV58" i="1"/>
  <c r="AV216" i="1"/>
  <c r="AW216" i="1"/>
  <c r="AV191" i="1"/>
  <c r="AW191" i="1"/>
  <c r="AU191" i="1"/>
  <c r="AU174" i="1"/>
  <c r="AV174" i="1"/>
  <c r="AU135" i="1"/>
  <c r="AW135" i="1"/>
  <c r="AU123" i="1"/>
  <c r="AV123" i="1"/>
  <c r="AW123" i="1"/>
  <c r="AU23" i="1"/>
  <c r="AV23" i="1"/>
  <c r="AW249" i="1"/>
  <c r="AW230" i="1"/>
  <c r="AW213" i="1"/>
  <c r="AW197" i="1"/>
  <c r="AV194" i="1"/>
  <c r="AV177" i="1"/>
  <c r="AV151" i="1"/>
  <c r="AW151" i="1"/>
  <c r="AU151" i="1"/>
  <c r="AU147" i="1"/>
  <c r="AV147" i="1"/>
  <c r="AU99" i="1"/>
  <c r="AV236" i="1"/>
  <c r="AW236" i="1"/>
  <c r="AU184" i="1"/>
  <c r="AV184" i="1"/>
  <c r="AU53" i="1"/>
  <c r="AV53" i="1"/>
  <c r="AV155" i="1"/>
  <c r="AU122" i="1"/>
  <c r="AW122" i="1"/>
  <c r="AV122" i="1"/>
  <c r="AU94" i="1"/>
  <c r="AV94" i="1"/>
  <c r="AW94" i="1"/>
  <c r="AU70" i="1"/>
  <c r="AV70" i="1"/>
  <c r="AW70" i="1"/>
  <c r="AU18" i="1"/>
  <c r="AV18" i="1"/>
  <c r="AV170" i="1"/>
  <c r="AU159" i="1"/>
  <c r="AV159" i="1"/>
  <c r="AU106" i="1"/>
  <c r="AW106" i="1"/>
  <c r="AV39" i="1"/>
  <c r="AW39" i="1"/>
  <c r="AU14" i="1"/>
  <c r="AV14" i="1"/>
  <c r="AW14" i="1"/>
  <c r="AV241" i="1"/>
  <c r="AW241" i="1"/>
  <c r="AV166" i="1"/>
  <c r="AW166" i="1"/>
  <c r="AU166" i="1"/>
  <c r="AV126" i="1"/>
  <c r="AW126" i="1"/>
  <c r="AU114" i="1"/>
  <c r="AW114" i="1"/>
  <c r="AU98" i="1"/>
  <c r="AV98" i="1"/>
  <c r="AW98" i="1"/>
  <c r="AW346" i="1"/>
  <c r="AW341" i="1"/>
  <c r="AW336" i="1"/>
  <c r="AW331" i="1"/>
  <c r="AW326" i="1"/>
  <c r="AW321" i="1"/>
  <c r="AW316" i="1"/>
  <c r="AW311" i="1"/>
  <c r="AW306" i="1"/>
  <c r="AW301" i="1"/>
  <c r="AW296" i="1"/>
  <c r="AW291" i="1"/>
  <c r="AW286" i="1"/>
  <c r="AW281" i="1"/>
  <c r="AW276" i="1"/>
  <c r="AW271" i="1"/>
  <c r="AW261" i="1"/>
  <c r="AW256" i="1"/>
  <c r="AW243" i="1"/>
  <c r="AV180" i="1"/>
  <c r="AW173" i="1"/>
  <c r="AU93" i="1"/>
  <c r="AV93" i="1"/>
  <c r="AW93" i="1"/>
  <c r="AV84" i="1"/>
  <c r="AW84" i="1"/>
  <c r="AU43" i="1"/>
  <c r="AV43" i="1"/>
  <c r="AV346" i="1"/>
  <c r="AV341" i="1"/>
  <c r="AV336" i="1"/>
  <c r="AV331" i="1"/>
  <c r="AV326" i="1"/>
  <c r="AV321" i="1"/>
  <c r="AV316" i="1"/>
  <c r="AV311" i="1"/>
  <c r="AV306" i="1"/>
  <c r="AV301" i="1"/>
  <c r="AV296" i="1"/>
  <c r="AV291" i="1"/>
  <c r="AV286" i="1"/>
  <c r="AV281" i="1"/>
  <c r="AV276" i="1"/>
  <c r="AV271" i="1"/>
  <c r="AV266" i="1"/>
  <c r="AV261" i="1"/>
  <c r="AV256" i="1"/>
  <c r="AV243" i="1"/>
  <c r="AW232" i="1"/>
  <c r="AV221" i="1"/>
  <c r="AW221" i="1"/>
  <c r="AW203" i="1"/>
  <c r="AV190" i="1"/>
  <c r="AV150" i="1"/>
  <c r="AU138" i="1"/>
  <c r="AV138" i="1"/>
  <c r="AW138" i="1"/>
  <c r="AU130" i="1"/>
  <c r="AV130" i="1"/>
  <c r="AW130" i="1"/>
  <c r="AV121" i="1"/>
  <c r="AU79" i="1"/>
  <c r="AV9" i="1"/>
  <c r="AW9" i="1"/>
  <c r="AW248" i="1"/>
  <c r="AW246" i="1"/>
  <c r="AW240" i="1"/>
  <c r="AW218" i="1"/>
  <c r="AW183" i="1"/>
  <c r="AV176" i="1"/>
  <c r="AW176" i="1"/>
  <c r="AU176" i="1"/>
  <c r="AU154" i="1"/>
  <c r="AV154" i="1"/>
  <c r="AU88" i="1"/>
  <c r="AU69" i="1"/>
  <c r="AV69" i="1"/>
  <c r="AV248" i="1"/>
  <c r="AV240" i="1"/>
  <c r="AW193" i="1"/>
  <c r="AU169" i="1"/>
  <c r="AV169" i="1"/>
  <c r="AU117" i="1"/>
  <c r="AW117" i="1"/>
  <c r="AV117" i="1"/>
  <c r="AW418" i="1"/>
  <c r="AW413" i="1"/>
  <c r="AW408" i="1"/>
  <c r="AW403" i="1"/>
  <c r="AW273" i="1"/>
  <c r="AW268" i="1"/>
  <c r="AW263" i="1"/>
  <c r="AW258" i="1"/>
  <c r="AW253" i="1"/>
  <c r="AW251" i="1"/>
  <c r="AW220" i="1"/>
  <c r="AV196" i="1"/>
  <c r="AW196" i="1"/>
  <c r="AW189" i="1"/>
  <c r="AV186" i="1"/>
  <c r="AW186" i="1"/>
  <c r="AU186" i="1"/>
  <c r="AU145" i="1"/>
  <c r="AV145" i="1"/>
  <c r="AU141" i="1"/>
  <c r="AV113" i="1"/>
  <c r="AW113" i="1"/>
  <c r="AU109" i="1"/>
  <c r="AV418" i="1"/>
  <c r="AV413" i="1"/>
  <c r="AV408" i="1"/>
  <c r="AV403" i="1"/>
  <c r="AV398" i="1"/>
  <c r="AV393" i="1"/>
  <c r="AV383" i="1"/>
  <c r="AV378" i="1"/>
  <c r="AV373" i="1"/>
  <c r="AV368" i="1"/>
  <c r="AV363" i="1"/>
  <c r="AV358" i="1"/>
  <c r="AV353" i="1"/>
  <c r="AV348" i="1"/>
  <c r="AV343" i="1"/>
  <c r="AV338" i="1"/>
  <c r="AV328" i="1"/>
  <c r="AV323" i="1"/>
  <c r="AV318" i="1"/>
  <c r="AV313" i="1"/>
  <c r="AV308" i="1"/>
  <c r="AV303" i="1"/>
  <c r="AV298" i="1"/>
  <c r="AV293" i="1"/>
  <c r="AV288" i="1"/>
  <c r="AV283" i="1"/>
  <c r="AV278" i="1"/>
  <c r="AW245" i="1"/>
  <c r="AW237" i="1"/>
  <c r="AW214" i="1"/>
  <c r="AV202" i="1"/>
  <c r="AV189" i="1"/>
  <c r="AW182" i="1"/>
  <c r="AU179" i="1"/>
  <c r="AV179" i="1"/>
  <c r="AW157" i="1"/>
  <c r="AV133" i="1"/>
  <c r="AW133" i="1"/>
  <c r="AU133" i="1"/>
  <c r="AV125" i="1"/>
  <c r="AW125" i="1"/>
  <c r="AU125" i="1"/>
  <c r="AV34" i="1"/>
  <c r="AV214" i="1"/>
  <c r="AV165" i="1"/>
  <c r="AV161" i="1"/>
  <c r="AW161" i="1"/>
  <c r="AU161" i="1"/>
  <c r="AU157" i="1"/>
  <c r="AU149" i="1"/>
  <c r="AV149" i="1"/>
  <c r="AU116" i="1"/>
  <c r="AU68" i="1"/>
  <c r="AU46" i="1"/>
  <c r="AV46" i="1"/>
  <c r="AW46" i="1"/>
  <c r="AU20" i="1"/>
  <c r="AV20" i="1"/>
  <c r="AW20" i="1"/>
  <c r="AW250" i="1"/>
  <c r="AV211" i="1"/>
  <c r="AW211" i="1"/>
  <c r="AU82" i="1"/>
  <c r="AW82" i="1"/>
  <c r="AV82" i="1"/>
  <c r="AW385" i="1"/>
  <c r="AW380" i="1"/>
  <c r="AW375" i="1"/>
  <c r="AW370" i="1"/>
  <c r="AW365" i="1"/>
  <c r="AW360" i="1"/>
  <c r="AW355" i="1"/>
  <c r="AW350" i="1"/>
  <c r="AW345" i="1"/>
  <c r="AW340" i="1"/>
  <c r="AW335" i="1"/>
  <c r="AW330" i="1"/>
  <c r="AW325" i="1"/>
  <c r="AW320" i="1"/>
  <c r="AW315" i="1"/>
  <c r="AW310" i="1"/>
  <c r="AW305" i="1"/>
  <c r="AW300" i="1"/>
  <c r="AW295" i="1"/>
  <c r="AW290" i="1"/>
  <c r="AW285" i="1"/>
  <c r="AW280" i="1"/>
  <c r="AW275" i="1"/>
  <c r="AW270" i="1"/>
  <c r="AW265" i="1"/>
  <c r="AW260" i="1"/>
  <c r="AW255" i="1"/>
  <c r="AV250" i="1"/>
  <c r="AW242" i="1"/>
  <c r="AV226" i="1"/>
  <c r="AW226" i="1"/>
  <c r="AW208" i="1"/>
  <c r="AW168" i="1"/>
  <c r="AU144" i="1"/>
  <c r="AW144" i="1"/>
  <c r="AV116" i="1"/>
  <c r="AV104" i="1"/>
  <c r="AW104" i="1"/>
  <c r="AU104" i="1"/>
  <c r="AV73" i="1"/>
  <c r="AV29" i="1"/>
  <c r="AW29" i="1"/>
  <c r="AV385" i="1"/>
  <c r="AV380" i="1"/>
  <c r="AV375" i="1"/>
  <c r="AV370" i="1"/>
  <c r="AV365" i="1"/>
  <c r="AV360" i="1"/>
  <c r="AV355" i="1"/>
  <c r="AV350" i="1"/>
  <c r="AV345" i="1"/>
  <c r="AV340" i="1"/>
  <c r="AV335" i="1"/>
  <c r="AV330" i="1"/>
  <c r="AV325" i="1"/>
  <c r="AV320" i="1"/>
  <c r="AV315" i="1"/>
  <c r="AV310" i="1"/>
  <c r="AV305" i="1"/>
  <c r="AV300" i="1"/>
  <c r="AV295" i="1"/>
  <c r="AV290" i="1"/>
  <c r="AV285" i="1"/>
  <c r="AV280" i="1"/>
  <c r="AV275" i="1"/>
  <c r="AV270" i="1"/>
  <c r="AV265" i="1"/>
  <c r="AV260" i="1"/>
  <c r="AV255" i="1"/>
  <c r="AV242" i="1"/>
  <c r="AU231" i="1"/>
  <c r="AW228" i="1"/>
  <c r="AW223" i="1"/>
  <c r="AV175" i="1"/>
  <c r="AU148" i="1"/>
  <c r="AW148" i="1"/>
  <c r="AU132" i="1"/>
  <c r="AW132" i="1"/>
  <c r="AV132" i="1"/>
  <c r="AW247" i="1"/>
  <c r="AW239" i="1"/>
  <c r="AV228" i="1"/>
  <c r="AW210" i="1"/>
  <c r="AU152" i="1"/>
  <c r="AU140" i="1"/>
  <c r="AW140" i="1"/>
  <c r="AU95" i="1"/>
  <c r="AV59" i="1"/>
  <c r="AV213" i="1"/>
  <c r="AW204" i="1"/>
  <c r="AU201" i="1"/>
  <c r="AV195" i="1"/>
  <c r="AV185" i="1"/>
  <c r="AW178" i="1"/>
  <c r="AV171" i="1"/>
  <c r="AW171" i="1"/>
  <c r="AU171" i="1"/>
  <c r="AU164" i="1"/>
  <c r="AV164" i="1"/>
  <c r="AV156" i="1"/>
  <c r="AW156" i="1"/>
  <c r="AU156" i="1"/>
  <c r="AU136" i="1"/>
  <c r="AV136" i="1"/>
  <c r="AW136" i="1"/>
  <c r="AV119" i="1"/>
  <c r="AU86" i="1"/>
  <c r="AV86" i="1"/>
  <c r="AW86" i="1"/>
  <c r="AW81" i="1"/>
  <c r="AU63" i="1"/>
  <c r="AV63" i="1"/>
  <c r="AV54" i="1"/>
  <c r="AW54" i="1"/>
  <c r="AW109" i="1"/>
  <c r="AW101" i="1"/>
  <c r="AW88" i="1"/>
  <c r="AV74" i="1"/>
  <c r="AU50" i="1"/>
  <c r="AU41" i="1"/>
  <c r="AW34" i="1"/>
  <c r="AW143" i="1"/>
  <c r="AU112" i="1"/>
  <c r="AW112" i="1"/>
  <c r="AV109" i="1"/>
  <c r="AV101" i="1"/>
  <c r="AV88" i="1"/>
  <c r="AU74" i="1"/>
  <c r="AV68" i="1"/>
  <c r="AW59" i="1"/>
  <c r="AW56" i="1"/>
  <c r="AW21" i="1"/>
  <c r="AV8" i="1"/>
  <c r="AW85" i="1"/>
  <c r="AW83" i="1"/>
  <c r="AU77" i="1"/>
  <c r="AV77" i="1"/>
  <c r="AW77" i="1"/>
  <c r="AU71" i="1"/>
  <c r="AU47" i="1"/>
  <c r="AV47" i="1"/>
  <c r="AW47" i="1"/>
  <c r="AU44" i="1"/>
  <c r="AU31" i="1"/>
  <c r="AW28" i="1"/>
  <c r="AU62" i="1"/>
  <c r="AV62" i="1"/>
  <c r="AW62" i="1"/>
  <c r="AU56" i="1"/>
  <c r="AU40" i="1"/>
  <c r="AV40" i="1"/>
  <c r="AU34" i="1"/>
  <c r="AU21" i="1"/>
  <c r="AW18" i="1"/>
  <c r="AW8" i="1"/>
  <c r="AW4" i="1"/>
  <c r="AW79" i="1"/>
  <c r="AW68" i="1"/>
  <c r="AW53" i="1"/>
  <c r="AU37" i="1"/>
  <c r="AV37" i="1"/>
  <c r="AW37" i="1"/>
  <c r="AU11" i="1"/>
  <c r="AV4" i="1"/>
  <c r="AV79" i="1"/>
  <c r="AW49" i="1"/>
  <c r="AU30" i="1"/>
  <c r="AV30" i="1"/>
  <c r="AU24" i="1"/>
  <c r="AU127" i="1"/>
  <c r="AW127" i="1"/>
  <c r="AW64" i="1"/>
  <c r="AW55" i="1"/>
  <c r="AU27" i="1"/>
  <c r="AV27" i="1"/>
  <c r="AW27" i="1"/>
  <c r="AW43" i="1"/>
  <c r="AU17" i="1"/>
  <c r="AV17" i="1"/>
  <c r="AW17" i="1"/>
  <c r="AU10" i="1"/>
  <c r="AV10" i="1"/>
  <c r="AU7" i="1"/>
  <c r="AV7" i="1"/>
  <c r="AW7" i="1"/>
  <c r="AU67" i="1"/>
  <c r="AV67" i="1"/>
  <c r="AW67" i="1"/>
  <c r="AU61" i="1"/>
  <c r="AU52" i="1"/>
  <c r="AV52" i="1"/>
  <c r="AW52" i="1"/>
  <c r="AU49" i="1"/>
  <c r="AW26" i="1"/>
  <c r="AU87" i="1"/>
  <c r="AW87" i="1"/>
  <c r="AW75" i="1"/>
  <c r="AW73" i="1"/>
  <c r="AW33" i="1"/>
  <c r="AU142" i="1"/>
  <c r="AU92" i="1"/>
  <c r="AW92" i="1"/>
  <c r="AV78" i="1"/>
  <c r="AW58" i="1"/>
  <c r="AU39" i="1"/>
  <c r="AU26" i="1"/>
  <c r="AW23" i="1"/>
  <c r="AW19" i="1"/>
  <c r="AU81" i="1"/>
  <c r="AU42" i="1"/>
  <c r="AV42" i="1"/>
  <c r="AW42" i="1"/>
  <c r="AU35" i="1"/>
  <c r="AV35" i="1"/>
  <c r="AU29" i="1"/>
  <c r="AU16" i="1"/>
  <c r="AU6" i="1"/>
  <c r="AW141" i="1"/>
  <c r="AW128" i="1"/>
  <c r="AW120" i="1"/>
  <c r="AW99" i="1"/>
  <c r="AW91" i="1"/>
  <c r="AU72" i="1"/>
  <c r="AV72" i="1"/>
  <c r="AW72" i="1"/>
  <c r="AU66" i="1"/>
  <c r="AU51" i="1"/>
  <c r="AU32" i="1"/>
  <c r="AV32" i="1"/>
  <c r="AW32" i="1"/>
  <c r="AV141" i="1"/>
  <c r="AV128" i="1"/>
  <c r="AV120" i="1"/>
  <c r="AU102" i="1"/>
  <c r="AW102" i="1"/>
  <c r="AV99" i="1"/>
  <c r="AV91" i="1"/>
  <c r="AW80" i="1"/>
  <c r="AW41" i="1"/>
  <c r="AU25" i="1"/>
  <c r="AV25" i="1"/>
  <c r="AV146" i="1"/>
  <c r="AV112" i="1"/>
  <c r="AV83" i="1"/>
  <c r="AV80" i="1"/>
  <c r="AU57" i="1"/>
  <c r="AV57" i="1"/>
  <c r="AW57" i="1"/>
  <c r="AU54" i="1"/>
  <c r="AW44" i="1"/>
  <c r="AV41" i="1"/>
  <c r="AU22" i="1"/>
  <c r="AV22" i="1"/>
  <c r="AW22" i="1"/>
  <c r="AU9" i="1"/>
  <c r="AU107" i="1"/>
  <c r="AW107" i="1"/>
  <c r="AU83" i="1"/>
  <c r="AW71" i="1"/>
  <c r="AW63" i="1"/>
  <c r="AW50" i="1"/>
  <c r="AV44" i="1"/>
  <c r="AW31" i="1"/>
  <c r="AU15" i="1"/>
  <c r="AV15" i="1"/>
  <c r="AU12" i="1"/>
  <c r="AV12" i="1"/>
  <c r="AW12" i="1"/>
  <c r="AU5" i="1"/>
  <c r="AV5" i="1"/>
  <c r="AU2" i="1"/>
  <c r="AV2" i="1"/>
  <c r="AW2" i="1"/>
  <c r="AW4226" i="1" l="1"/>
  <c r="AU4226" i="1"/>
  <c r="AU2722" i="1"/>
  <c r="AW2722" i="1"/>
  <c r="AU4144" i="1"/>
  <c r="AW4144" i="1"/>
  <c r="AU1192" i="1"/>
  <c r="AW1192" i="1"/>
  <c r="AW3391" i="1"/>
  <c r="AU3391" i="1"/>
  <c r="AW354" i="1"/>
  <c r="AV354" i="1"/>
  <c r="AU2736" i="1"/>
  <c r="AW2736" i="1"/>
  <c r="AV4011" i="1"/>
  <c r="AU4011" i="1"/>
  <c r="AW4011" i="1"/>
  <c r="AV693" i="1"/>
  <c r="AW693" i="1"/>
  <c r="AV118" i="1"/>
  <c r="AU118" i="1"/>
  <c r="AW118" i="1"/>
  <c r="AU4449" i="1"/>
  <c r="AW4449" i="1"/>
  <c r="AV2722" i="1"/>
  <c r="AV4144" i="1"/>
  <c r="AV1192" i="1"/>
  <c r="AV3391" i="1"/>
  <c r="AU354" i="1"/>
  <c r="AV3220" i="1"/>
  <c r="AV2736" i="1"/>
  <c r="AW3455" i="1"/>
  <c r="AV3455" i="1"/>
  <c r="AU693" i="1"/>
  <c r="AW599" i="1"/>
  <c r="AV599" i="1"/>
  <c r="AU2044" i="1"/>
  <c r="AW3142" i="1"/>
  <c r="AV4294" i="1"/>
  <c r="AV2908" i="1"/>
  <c r="AW2908" i="1"/>
  <c r="AW1355" i="1"/>
  <c r="AV1355" i="1"/>
  <c r="AU1355" i="1"/>
  <c r="AW364" i="1"/>
  <c r="AV364" i="1"/>
  <c r="AU364" i="1"/>
  <c r="AW124" i="1"/>
  <c r="AW2884" i="1"/>
  <c r="AV2884" i="1"/>
  <c r="AU1034" i="1"/>
  <c r="AV1034" i="1"/>
  <c r="AU3455" i="1"/>
  <c r="AV3539" i="1"/>
  <c r="AU883" i="1"/>
  <c r="AV883" i="1"/>
  <c r="AW2054" i="1"/>
  <c r="AU2054" i="1"/>
  <c r="AV3255" i="1"/>
  <c r="AW3255" i="1"/>
  <c r="AU2908" i="1"/>
  <c r="AU1869" i="1"/>
  <c r="AW1869" i="1"/>
  <c r="AU1496" i="1"/>
  <c r="AV1532" i="1"/>
  <c r="AV1869" i="1"/>
  <c r="AV3285" i="1"/>
  <c r="AW3285" i="1"/>
  <c r="AU2064" i="1"/>
  <c r="AU1562" i="1"/>
  <c r="AW1562" i="1"/>
  <c r="AW1945" i="1"/>
  <c r="AV2047" i="1"/>
  <c r="AU2047" i="1"/>
  <c r="AV3145" i="1"/>
  <c r="AW3145" i="1"/>
  <c r="AV1566" i="1"/>
  <c r="AU1566" i="1"/>
  <c r="AW883" i="1"/>
  <c r="AW3158" i="1"/>
  <c r="AU3158" i="1"/>
  <c r="AU3255" i="1"/>
  <c r="AU3117" i="1"/>
  <c r="AV3117" i="1"/>
  <c r="AU1525" i="1"/>
  <c r="AW1525" i="1"/>
  <c r="AU3016" i="1"/>
  <c r="AV3016" i="1"/>
  <c r="AW3214" i="1"/>
  <c r="AV3214" i="1"/>
  <c r="AU3708" i="1"/>
  <c r="AV3708" i="1"/>
  <c r="AU1610" i="1"/>
  <c r="AV1562" i="1"/>
  <c r="AU2095" i="1"/>
  <c r="AW2095" i="1"/>
  <c r="AW2047" i="1"/>
  <c r="AU1055" i="1"/>
  <c r="AU3145" i="1"/>
  <c r="AW3436" i="1"/>
  <c r="AW1227" i="1"/>
  <c r="AV1227" i="1"/>
  <c r="AW1566" i="1"/>
  <c r="AV2155" i="1"/>
  <c r="AW2155" i="1"/>
  <c r="AU3026" i="1"/>
  <c r="AU3214" i="1"/>
  <c r="AU4286" i="1"/>
  <c r="AW4286" i="1"/>
  <c r="AV1924" i="1"/>
  <c r="AW1924" i="1"/>
  <c r="AU772" i="1"/>
  <c r="AU2074" i="1"/>
  <c r="AU1739" i="1"/>
  <c r="AW1739" i="1"/>
  <c r="AV2095" i="1"/>
  <c r="AU3285" i="1"/>
  <c r="AU2124" i="1"/>
  <c r="AW2124" i="1"/>
  <c r="AW3527" i="1"/>
  <c r="AV3527" i="1"/>
  <c r="AU1227" i="1"/>
  <c r="AV1661" i="1"/>
  <c r="AW1315" i="1"/>
  <c r="AV1315" i="1"/>
  <c r="AU2155" i="1"/>
  <c r="AW3425" i="1"/>
  <c r="AW3220" i="1"/>
  <c r="AV267" i="1"/>
  <c r="AW267" i="1"/>
  <c r="AV3673" i="1"/>
  <c r="AU3673" i="1"/>
  <c r="AU3048" i="1"/>
  <c r="AV3048" i="1"/>
  <c r="AV620" i="1"/>
  <c r="AW620" i="1"/>
  <c r="AU1924" i="1"/>
  <c r="AV1739" i="1"/>
  <c r="AV1514" i="1"/>
  <c r="AW1514" i="1"/>
  <c r="AU421" i="1"/>
  <c r="AV1240" i="1"/>
  <c r="AW1314" i="1"/>
  <c r="AU1314" i="1"/>
  <c r="AV1909" i="1"/>
  <c r="AU1909" i="1"/>
  <c r="AW1909" i="1"/>
  <c r="AV2582" i="1"/>
  <c r="AU2582" i="1"/>
  <c r="AW2582" i="1"/>
  <c r="AV388" i="1"/>
  <c r="AU388" i="1"/>
  <c r="AV1469" i="1"/>
  <c r="AW1469" i="1"/>
  <c r="AU267" i="1"/>
  <c r="AU1511" i="1"/>
  <c r="AW3048" i="1"/>
  <c r="AV792" i="1"/>
  <c r="AV1756" i="1"/>
  <c r="AU1756" i="1"/>
  <c r="AW763" i="1"/>
  <c r="AV763" i="1"/>
  <c r="AU1514" i="1"/>
  <c r="AU804" i="1"/>
  <c r="AW804" i="1"/>
  <c r="AV1314" i="1"/>
  <c r="AW388" i="1"/>
  <c r="AV3081" i="1"/>
  <c r="AW1532" i="1"/>
  <c r="AW3539" i="1"/>
  <c r="AV2064" i="1"/>
  <c r="AW324" i="1"/>
  <c r="AU324" i="1"/>
  <c r="AV324" i="1"/>
  <c r="AW1655" i="1"/>
  <c r="AV1655" i="1"/>
  <c r="AU752" i="1"/>
  <c r="AV752" i="1"/>
  <c r="AU736" i="1"/>
  <c r="AV804" i="1"/>
  <c r="AW1487" i="1"/>
  <c r="AU1487" i="1"/>
  <c r="AW1363" i="1"/>
  <c r="AU1363" i="1"/>
  <c r="AU2366" i="1"/>
  <c r="AW2366" i="1"/>
  <c r="AW3612" i="1"/>
  <c r="AW1496" i="1"/>
  <c r="AU1655" i="1"/>
  <c r="AV3195" i="1"/>
  <c r="AW752" i="1"/>
  <c r="AV1067" i="1"/>
  <c r="AV821" i="1"/>
  <c r="AV851" i="1"/>
  <c r="AW851" i="1"/>
  <c r="AU1612" i="1"/>
  <c r="AU774" i="1"/>
  <c r="AW774" i="1"/>
  <c r="AU3882" i="1"/>
  <c r="AW3882" i="1"/>
  <c r="AV1487" i="1"/>
  <c r="AV2451" i="1"/>
  <c r="AV2366" i="1"/>
  <c r="AU2899" i="1"/>
  <c r="AV3613" i="1"/>
  <c r="AW3613" i="1"/>
  <c r="AU3613" i="1"/>
  <c r="AV124" i="1"/>
  <c r="AV3612" i="1"/>
  <c r="AV2044" i="1"/>
  <c r="AU3360" i="1"/>
  <c r="AW3360" i="1"/>
  <c r="AV3360" i="1"/>
  <c r="AW915" i="1"/>
  <c r="AV915" i="1"/>
  <c r="AV1549" i="1"/>
  <c r="AW1549" i="1"/>
  <c r="AU851" i="1"/>
  <c r="AW2337" i="1"/>
  <c r="AV2337" i="1"/>
  <c r="AU2337" i="1"/>
  <c r="AW1740" i="1"/>
  <c r="AU1740" i="1"/>
  <c r="AV1740" i="1"/>
  <c r="AV774" i="1"/>
  <c r="AV3882" i="1"/>
  <c r="AU1686" i="1"/>
  <c r="AW1686" i="1"/>
  <c r="AV3861" i="1"/>
  <c r="AU3861" i="1"/>
  <c r="AU3576" i="1"/>
  <c r="AW3576" i="1"/>
  <c r="AU1469" i="1"/>
  <c r="AU4294" i="1"/>
  <c r="AV3448" i="1"/>
  <c r="AU3448" i="1"/>
  <c r="AW3448" i="1"/>
  <c r="AU1338" i="1"/>
  <c r="AW1338" i="1"/>
  <c r="AU3320" i="1"/>
  <c r="AU915" i="1"/>
  <c r="AU1549" i="1"/>
  <c r="AW870" i="1"/>
  <c r="AW2820" i="1"/>
  <c r="AV2820" i="1"/>
  <c r="AU861" i="1"/>
  <c r="AW861" i="1"/>
  <c r="AV3941" i="1"/>
  <c r="AW3941" i="1"/>
  <c r="AW1138" i="1"/>
  <c r="AU1138" i="1"/>
  <c r="AW4136" i="1"/>
  <c r="AV4136" i="1"/>
  <c r="AV1686" i="1"/>
  <c r="AU36" i="1"/>
  <c r="AW36" i="1"/>
  <c r="AW96" i="1"/>
  <c r="AU96" i="1"/>
  <c r="AV702" i="1"/>
  <c r="AW702" i="1"/>
  <c r="AU4500" i="1"/>
  <c r="AV1184" i="1"/>
  <c r="AW3706" i="1"/>
  <c r="AU3706" i="1"/>
  <c r="AV3706" i="1"/>
  <c r="AV4226" i="1"/>
  <c r="AU3028" i="1"/>
  <c r="AV3028" i="1"/>
  <c r="AW3028" i="1"/>
  <c r="AV1100" i="1"/>
  <c r="AW1100" i="1"/>
  <c r="AU2820" i="1"/>
  <c r="AU4468" i="1"/>
  <c r="AW4468" i="1"/>
  <c r="AV1138" i="1"/>
  <c r="AU1780" i="1"/>
  <c r="AV36" i="1"/>
  <c r="AU4279" i="1"/>
  <c r="AW4279" i="1"/>
  <c r="AV96" i="1"/>
  <c r="AU702" i="1"/>
  <c r="AW3911" i="1"/>
  <c r="AU3911" i="1"/>
  <c r="AV1644" i="1"/>
  <c r="AW1644" i="1"/>
  <c r="AW3081" i="1"/>
  <c r="AV4271" i="1"/>
  <c r="AU4271" i="1"/>
  <c r="AW4271" i="1"/>
  <c r="AW1492" i="1"/>
  <c r="AU1492" i="1"/>
  <c r="AW4245" i="1"/>
  <c r="AV4245" i="1"/>
  <c r="AW1166" i="1"/>
  <c r="AU1166" i="1"/>
  <c r="AU1100" i="1"/>
  <c r="AU3795" i="1"/>
  <c r="AW3795" i="1"/>
  <c r="AV4286" i="1"/>
  <c r="AV2470" i="1"/>
  <c r="AU2470" i="1"/>
  <c r="AV1294" i="1"/>
  <c r="AU747" i="1"/>
  <c r="AV747" i="1"/>
  <c r="AW747" i="1"/>
  <c r="AV4279" i="1"/>
  <c r="AU1335" i="1"/>
  <c r="AW1335" i="1"/>
  <c r="AV3911" i="1"/>
  <c r="AW4304" i="1"/>
  <c r="AW4448" i="1"/>
  <c r="AV4448" i="1"/>
  <c r="AU4245" i="1"/>
  <c r="AV1166" i="1"/>
  <c r="AW4442" i="1"/>
  <c r="AV4442" i="1"/>
  <c r="AU3992" i="1"/>
  <c r="AW3992" i="1"/>
  <c r="AV3795" i="1"/>
  <c r="AU266" i="1"/>
  <c r="AV2386" i="1"/>
  <c r="AU97" i="1"/>
  <c r="AW97" i="1"/>
  <c r="AV1335" i="1"/>
  <c r="AW910" i="1"/>
  <c r="AV910" i="1"/>
  <c r="AU910" i="1"/>
  <c r="AW2214" i="1"/>
  <c r="AV2214" i="1"/>
  <c r="AU1945" i="1"/>
  <c r="AU4304" i="1"/>
  <c r="AU89" i="1"/>
  <c r="AW89" i="1"/>
  <c r="AW1502" i="1"/>
  <c r="AV1502" i="1"/>
  <c r="AW1345" i="1"/>
  <c r="AV1345" i="1"/>
  <c r="AU4442" i="1"/>
  <c r="AV3992" i="1"/>
  <c r="AV612" i="1"/>
  <c r="AU612" i="1"/>
  <c r="AV4353" i="1"/>
  <c r="AU2180" i="1"/>
  <c r="AW2180" i="1"/>
  <c r="AU1323" i="1"/>
  <c r="AW2747" i="1"/>
  <c r="AV2747" i="1"/>
  <c r="AV97" i="1"/>
  <c r="AU2214" i="1"/>
  <c r="AU3142" i="1"/>
  <c r="AW1511" i="1"/>
  <c r="AU1502" i="1"/>
  <c r="AV4264" i="1"/>
  <c r="AU1345" i="1"/>
  <c r="AV1129" i="1"/>
  <c r="AW1129" i="1"/>
  <c r="AU1129" i="1"/>
  <c r="AU4096" i="1"/>
  <c r="AW4096" i="1"/>
  <c r="AV4485" i="1"/>
  <c r="AW4485" i="1"/>
  <c r="AU4448" i="1"/>
  <c r="AU3127" i="1"/>
  <c r="AV3127" i="1"/>
  <c r="AV2180" i="1"/>
  <c r="AW3163" i="1"/>
  <c r="AU3163" i="1"/>
  <c r="AU500" i="1"/>
  <c r="AW500" i="1"/>
  <c r="AV500" i="1"/>
  <c r="AW1090" i="1"/>
  <c r="AV1090" i="1"/>
  <c r="AV2054" i="1"/>
  <c r="AV351" i="1"/>
  <c r="AW351" i="1"/>
  <c r="AW1660" i="1"/>
  <c r="AU1660" i="1"/>
  <c r="AV1660" i="1"/>
  <c r="AU3106" i="1"/>
  <c r="AW3106" i="1"/>
  <c r="AV2080" i="1"/>
  <c r="AU2080" i="1"/>
  <c r="AW2080" i="1"/>
  <c r="AV4449" i="1"/>
  <c r="AU2522" i="1"/>
  <c r="AW2522" i="1"/>
  <c r="AV3138" i="1"/>
  <c r="AW3138" i="1"/>
  <c r="AV3202" i="1"/>
  <c r="AW3202" i="1"/>
  <c r="AV2596" i="1"/>
  <c r="AV200" i="1"/>
  <c r="AU3470" i="1"/>
  <c r="AU1254" i="1"/>
  <c r="AW333" i="1"/>
  <c r="AV137" i="1"/>
  <c r="AU206" i="1"/>
  <c r="AU3905" i="1"/>
  <c r="AW531" i="1"/>
  <c r="AW3416" i="1"/>
  <c r="AU1404" i="1"/>
  <c r="AV2112" i="1"/>
  <c r="AU4459" i="1"/>
  <c r="AV1330" i="1"/>
  <c r="AW1982" i="1"/>
  <c r="AV1035" i="1"/>
  <c r="AW936" i="1"/>
  <c r="AU698" i="1"/>
  <c r="AV2142" i="1"/>
  <c r="AV3817" i="1"/>
  <c r="AV1569" i="1"/>
  <c r="AV1274" i="1"/>
  <c r="AV2743" i="1"/>
  <c r="AW981" i="1"/>
  <c r="AU2830" i="1"/>
  <c r="AV2067" i="1"/>
  <c r="AU614" i="1"/>
  <c r="AU3688" i="1"/>
  <c r="AU1919" i="1"/>
  <c r="AV2765" i="1"/>
  <c r="AV1354" i="1"/>
  <c r="AU3793" i="1"/>
  <c r="AU685" i="1"/>
  <c r="AW206" i="1"/>
  <c r="AV1982" i="1"/>
  <c r="AW2743" i="1"/>
  <c r="AV3470" i="1"/>
  <c r="AW3699" i="1"/>
  <c r="AW200" i="1"/>
  <c r="AU1274" i="1"/>
  <c r="AU1422" i="1"/>
  <c r="AV3426" i="1"/>
  <c r="AW2717" i="1"/>
  <c r="AV2216" i="1"/>
  <c r="AW1310" i="1"/>
  <c r="AU1574" i="1"/>
  <c r="AW2276" i="1"/>
  <c r="AU3699" i="1"/>
  <c r="AW4459" i="1"/>
  <c r="AV1659" i="1"/>
  <c r="AW374" i="1"/>
  <c r="AW852" i="1"/>
  <c r="AW4004" i="1"/>
  <c r="AU1807" i="1"/>
  <c r="AW3793" i="1"/>
  <c r="AU1120" i="1"/>
  <c r="AU751" i="1"/>
  <c r="AW137" i="1"/>
  <c r="AW356" i="1"/>
  <c r="AW1569" i="1"/>
  <c r="AW3378" i="1"/>
  <c r="AU4004" i="1"/>
  <c r="AV3658" i="1"/>
  <c r="AU2067" i="1"/>
  <c r="AW1574" i="1"/>
  <c r="AU2112" i="1"/>
  <c r="AV1254" i="1"/>
  <c r="AV2612" i="1"/>
  <c r="AW1880" i="1"/>
  <c r="AU3621" i="1"/>
  <c r="AW1919" i="1"/>
  <c r="AU3378" i="1"/>
  <c r="AW3817" i="1"/>
  <c r="AU1354" i="1"/>
  <c r="AV1808" i="1"/>
  <c r="AV2007" i="1"/>
  <c r="AU1972" i="1"/>
  <c r="AW3789" i="1"/>
  <c r="AU4463" i="1"/>
  <c r="AV2217" i="1"/>
  <c r="AV374" i="1"/>
  <c r="AW1120" i="1"/>
  <c r="AV2387" i="1"/>
  <c r="AU1536" i="1"/>
  <c r="AU1560" i="1"/>
  <c r="AW2007" i="1"/>
  <c r="AV3496" i="1"/>
  <c r="AV1880" i="1"/>
  <c r="AU3240" i="1"/>
  <c r="AV4424" i="1"/>
  <c r="AV1214" i="1"/>
  <c r="AV1972" i="1"/>
  <c r="AV2207" i="1"/>
  <c r="AU356" i="1"/>
  <c r="AW806" i="1"/>
  <c r="AW2207" i="1"/>
  <c r="AV806" i="1"/>
  <c r="AW1035" i="1"/>
</calcChain>
</file>

<file path=xl/sharedStrings.xml><?xml version="1.0" encoding="utf-8"?>
<sst xmlns="http://schemas.openxmlformats.org/spreadsheetml/2006/main" count="91330" uniqueCount="55843">
  <si>
    <t>n</t>
  </si>
  <si>
    <t>undefined</t>
  </si>
  <si>
    <t>['transmitter side', 'techniques include', 'spreading code', 'reduce area', 'proposed algorithms', 'pipelined architecture', 'permutation techniques', 'optimized architecture', 'optimization techniques', 'ofdm transceiver', 'ofdm frames', 'novel mimo', 'jordan elimination', 'inverse fft', 'greatly improved', 'fft blocks', 'elimination ).', 'directly yields', 'despreading based', 'ber performance', 'area reduction']</t>
  </si>
  <si>
    <t>block processing | component | detection | error-control coding | FPGA | hardware optimization | implementation | MIMO | OFDM | parity bit selected spreading</t>
  </si>
  <si>
    <t>Summary In this paper, a novel MIMO-OFDM transmission scheme is developed to effectively enable multi-access by joint code design across multiple antennas, subcarriers, OFDM frames, and users. It achieves better spectrum efficiency while improving bit error rate performance. The proposed scheme uses either parity bit selected or permutation techniques to assign spreading codes at the transmitter side. As a result, the detection at the receiver is greatly improved because of the fact that identifying the spreading code(s) directly yields the transmitted data symbols. The paper also investigates the field-programmable gate array implementation of the proposed algorithms; optimization techniques are proposed to reduce area, power, and time. These techniques include a pipelined architecture for inverse FFT/FFT blocks, an efficient low complexity algorithm for despreading based on counters and comparators and an optimized architecture for complex matrix inversion using Gauss-Jordan elimination (GJ-elimination). Finally, the fixed-point optimized field-programmable gate array architecture for MIMO-OFDM transceiver is developed, where the maximum allowed performance loss because of quantization is defined, the tradeoffs between BER performance and area reduction are investigated.</t>
  </si>
  <si>
    <t>115-128</t>
  </si>
  <si>
    <t>Journal</t>
  </si>
  <si>
    <t>International Journal of Numerical Modelling: Electronic Networks, Devices and Fields</t>
  </si>
  <si>
    <t>60105484;;60021501;60028897;60009972</t>
  </si>
  <si>
    <t>24776445100;56509603000;6603021886;6603796677;7004762599</t>
  </si>
  <si>
    <t>Moussa, Sherif;M. Abdel Razik, Ahmed;Dahmane, Adel Omar;D'Amours, Claude;Hamam, Habib</t>
  </si>
  <si>
    <t>United Arab Emirates;Canada;Canada;Canada</t>
  </si>
  <si>
    <t>Dubai;Ottawa;Trois-Rivieres;Moncton, New Brunswick,</t>
  </si>
  <si>
    <t>Canadian University Dubai;University of Ottawa;Universit√© du Qu√©bec √† Trois-Rivi√®res;Universit√© de Moncton</t>
  </si>
  <si>
    <t>60105484;60028897;60021501;60009972</t>
  </si>
  <si>
    <t>Moussa S.</t>
  </si>
  <si>
    <t>Article</t>
  </si>
  <si>
    <t>ar</t>
  </si>
  <si>
    <t>Rapid prototyping of MIMO-OFDM based on parity bit selected and permutation spreading</t>
  </si>
  <si>
    <t>10.1002/jnm.2051</t>
  </si>
  <si>
    <t>2-s2.0-84922439552</t>
  </si>
  <si>
    <t>['wave imaging', 'two time', 'tiamo represents', 'squares combination', 'scanner bore', 'rss +).', 'remote three', 'receive performance', 'radiofrequency shimming', 'port antenna', 'numerical simulations', 'minimum ratio', 'limited number', 'interleaved acquisition', 'human brain', 'fold increase', 'excitation field', 'entire brain', 'conventional traveling', 'conclusion despite', 'b0 shimming', 'anatomical localization', 'adjustable three', 'achieve void', '4 tesla']</t>
  </si>
  <si>
    <t>9.4 Tesla | multimode excitation | TIAMO | traveling-wave imaging | ultrahigh field</t>
  </si>
  <si>
    <t>Purpose To investigate the performance of a multimode antenna combined with time-interleaved acquisition of modes (TIAMO) for improved 1H image homogeneity as compared to conventional traveling-wave imaging in the human brain at 9.4 Tesla (T). Methods An adjustable three-port antenna was built to stimulate the propagation of three basic waveguide modes within a 9.4 T scanner bore. For TIAMO, two time-interleaved acquisitions using different linear combinations of these modes were optimized to achieve a homogeneous rooted sum-of-squares combination of their B1+ patterns (B1,RSS+). The antenna's transmit and receive performance, as well as local specific absorption rate, were analyzed using experiments and numerical simulations. Results The optimized TIAMO B1,RSS+ combination was superior to radiofrequency shimming. Across the entire brain, it improved the homogeneity of the excitation field by a factor of two and its maximum-to-minimum ratio by almost a factor of five as compared to the circularly polarized mode. The two-fold increase in "virtual" receive channels enhanced the parallel imaging performance and enabled the use of higher acceleration factors. Conclusion Despite the limited number of channels, a remote three-port antenna combined with TIAMO represents an easily implementable setup to achieve void-free 1H images from the entire brain at 9.4 T, which can be used for anatomical localization and B0 shimming.</t>
  </si>
  <si>
    <t>452-462</t>
  </si>
  <si>
    <t>Magnetic Resonance in Medicine</t>
  </si>
  <si>
    <t>60004898-60031494;60004898-60017246;60004898;60004898-60017246;60004898</t>
  </si>
  <si>
    <t>57191924331;55994371100;36984477900;24612381900;57202594162</t>
  </si>
  <si>
    <t>Hoffmann, Jens;Mirkes, Christian;Shajan, G.;Scheffler, Klaus;Pohmann, Rolf</t>
  </si>
  <si>
    <t>Germany;Germany;Germany</t>
  </si>
  <si>
    <t>Tubingen;Tubingen;Tubingen</t>
  </si>
  <si>
    <t>Graduate School of Neural &amp; Behavioural Sciences;Eberhard Karls Universit√§t T√ºbingen;Max Planck Institute for Biological Cybernetics</t>
  </si>
  <si>
    <t>60031494;60017246;60004898</t>
  </si>
  <si>
    <t>Hoffmann J.</t>
  </si>
  <si>
    <t>Combination of a multimode antenna and TIAMO for traveling-wave imaging at 9.4 Tesla</t>
  </si>
  <si>
    <t>10.1002/mrm.25614</t>
  </si>
  <si>
    <t>2-s2.0-84923862401</t>
  </si>
  <si>
    <t>['wave inversion', 'water table', 'vegetation model', 'vegetation layer', 'swc ).', 'strong link', 'significant correction', 'sandy soil', 'retrieved directly', 'recorded hourly', 'proposed method', 'penetrating radar', 'modeled using', 'measured daily', 'makes difficulties', 'laboratory conditions', 'horizontally placed', 'hh polarizations', 'gpr system', 'gpr measurements', 'gpr full', 'frequency continuous', 'field measurements', 'field conditions', 'electromagnetic full', 'domain reflectometry', 'canopy height', 'also applied', '6 time', '1 month']</t>
  </si>
  <si>
    <t>Electromagnetic reflection | full-wave inversion | ground penetrating radar | scattering losses | soil moisture | vegetation dielectric properties | vegetation model</t>
  </si>
  <si>
    <t>The vegetation cover strongly affects microwave remote sensing backscattered signals and makes difficulties in retrieving the surface soil water content (SWC). In this paper, we developed a vegetation cover model for full-wave inversion of ground-penetrating radar (GPR) data assuming multiple layers with effective electrical properties. Measurements were performed in laboratory conditions over spelt wheat grown in a sandy soil. A stepped-frequency continuous-wave (SFCW) GPR system was set up using a vector network analyzer and a horn antenna operating in 1-4 GHz range in far-field conditions with different incidence angles and both VV and HH polarizations. In order to control the sand surface water content, a water table was fixed at 20 cm depth and 6 time-domain reflectometry (TDR) probes were horizontally placed at 2 and 20 cm depth. Measurements were performed and recorded hourly for about 1 month and the canopy height was measured daily. The effective electromagnetic properties of the vegetation layer were modeled using a complex refractive index model (CRIM) combined with a single Debye relaxation model. A scattering loss parameter was included in the electromagnetic full-wave GPR model for the vegetation layer. The proposed method was also applied in a ‚àº 7 ha agricultural field with a vegetation canopy height of ‚àº 27 cm (spring wheat). The laboratory measurements resulted in a strong link between the vegetation scattering losses parameter and canopy height (generally, the biomass structure), which cannot be retrieved directly from the GPR measurements. Applying this vegetation model to the GPR full-wave inversion led to a significant correction on GPR-derived SWC values from the field measurements.</t>
  </si>
  <si>
    <t>18-28</t>
  </si>
  <si>
    <t>IEEE Journal of Selected Topics in Applied Earth Observations and Remote Sensing</t>
  </si>
  <si>
    <t>60000874;60000874;60000874</t>
  </si>
  <si>
    <t>55614827400;56325970400;6602626321</t>
  </si>
  <si>
    <t>Mahmoudzadeh Ardekani, Mohammad Reza;Jacques, Damien Christophe;Lambot, Sebastien</t>
  </si>
  <si>
    <t>Belgium</t>
  </si>
  <si>
    <t>Louvain-la-Neuve</t>
  </si>
  <si>
    <t>Universit√© Catholique de Louvain</t>
  </si>
  <si>
    <t>Mahmoudzadeh Ardekani M.</t>
  </si>
  <si>
    <t>A Layered Vegetation Model for GPR Full-Wave Inversion</t>
  </si>
  <si>
    <t>10.1109/JSTARS.2015.2418093</t>
  </si>
  <si>
    <t>2-s2.0-84928039297</t>
  </si>
  <si>
    <t>['windward side', 'using 50', 'trend may', 'strong support', 'southeastern part', 'sand dunes', 'prevailing dry', 'periodic precipitation', 'orientation parallel', 'observed profiles', 'northwestern china', 'mhz antennas', 'mega dunes', 'mega dune', 'mechanic strength', 'local source', 'likely inducing', 'leeward sides', 'leeward side', 'least partly', 'layered beddings', 'key factors', 'existing beddings', 'dune surface', 'dry sands', 'desert lakes', 'consequently facilitated', 'consequently channeling', 'closely coincides', 'caliches generated', 'calcareous cement', 'arid environment']</t>
  </si>
  <si>
    <t>Badain Jaran Desert | calcareous cement | infiltration | sand dune structure</t>
  </si>
  <si>
    <t>In spite of the prevailing dry and windy climate conditions the mega dunes in the Badain Jaran Desert in northwestern China are relatively moist underneath a dry surface layer of less than 1 m. It is very common to find a salt lake directly at the foot of the leeward side of a mega dune. Using 50-and 100-MHz antennas we have conducted ground penetrating radar (GPR) surveys on both the windward and leeward sides of a couple of sand dunes in southeastern part of the Badain Jaran Desert. The GPR surveys clearly revealed the existence of numerous, quasi-evenly spaced bedding features on the windward side of the mega dunes, with a slope of orientation parallel to the slope of the leeward side of the dunes which closely coincides with the angle of repose of dry sands. The reason for the existing beddings is that on the leeward side sands on the dune surface can be cemented by moisture with periodic precipitation into layered beddings; and the caliches generated by these calcareous cement will be likely inducing more infiltrated water flow toward the leeward side and consequently channeling more local recharging water to the leeward side than to the windward side. The calcareous cement beddings performed as the 'skeleton' of the dunes and increased the mechanic strength of the sands and consequently facilitated the build-up of the high elevation mega dunes. This trend may be one of the key factors that help the existence of the lakes in a very arid environment with high evaporation rate. The GPR profile also clearly registered the water table beneath the sand dunes that gradually elevated toward the crest, implies that the desert lakes are recharged at least partly by the groundwater from local source. Numerically simulated radar profiles precisely reconstructed the observed profiles. It is a strong support to the rationality of the proposed internal structure of the dunes.</t>
  </si>
  <si>
    <t>159-166</t>
  </si>
  <si>
    <t>60130026;60022659</t>
  </si>
  <si>
    <t>15760922700;8557620700</t>
  </si>
  <si>
    <t>Qian, Rongyi;Liu, Lanbo</t>
  </si>
  <si>
    <t>China;United States</t>
  </si>
  <si>
    <t>Beijing;Storrs</t>
  </si>
  <si>
    <t>School of Geophysics and Geoinformation Technology;University of Connecticut</t>
  </si>
  <si>
    <t>Qian R.</t>
  </si>
  <si>
    <t>Internal Structure of Sand Dunes in the Badain Jaran Desert Revealed by GPR</t>
  </si>
  <si>
    <t>10.1109/JSTARS.2015.2426507</t>
  </si>
  <si>
    <t>2-s2.0-84929590074</t>
  </si>
  <si>
    <t>['water emulsions', 'target positioned', 'tap water', 'study experimentally', 'simple antennas', 'shallow angles', 'realistic environments', 'radiation patterns', 'radiation characteristics', 'physical measurements', 'modeled data', 'measured responses', 'main lobes', 'main lobe', 'limited studies', 'investigate scenarios', 'increasing permittivity', 'heterogeneous environments', 'gpr systems', 'gpr antenna', 'good correlation', 'fdtd model', 'experimental results', 'experimental data', 'electromagnetic fields', 'different permittivities', 'difference time', 'detailed 3', 'created utilizing', 'complex interactions', 'complex conductivities', 'circle surrounding', 'become narrower']</t>
  </si>
  <si>
    <t>Antenna measurements | antenna radiation patterns | broadband antennas | electromagnetic modeling | finite-difference time-domain (FDTD)</t>
  </si>
  <si>
    <t>The way in which electromagnetic fields are transmitted and received by ground penetrating radar (GPR) antennas is crucial to the performance of GPR systems. Simple antennas have been characterized by analyzing their radiation patterns and directivity. However, there have been limited studies that combine real GPR antennas with realistic environments, which is essential to capture the complex interactions between the antenna and surroundings. We have investigated the radiation characteristics and sensitivity of a GPR antenna in a range of lossy dielectric environments using both physical measurements and a three-dimensional (3-D) finite-difference time-domain (FDTD) model. Experimental data were from measured responses of a target positioned at intervals on the circumference of a circle surrounding the H-plane of the antenna. A series of oil-in-water emulsions as well as tap water were used to simulate homogeneous materials with different permittivities and with complex conductivities. Numerical radiation patterns were created utilizing a detailed 3-D FDTD model of the antenna. Good correlation was shown between the experimental results and modeled data with respect to the strength of the main lobe within the critical angle window. However, there are discrepancies in the strength of main lobe at shallow angles. In all the dielectrics, the main lobes are generally broad due to the near-field observation distance but, as expected, become narrower with increasing permittivity. These results provide confidence for further use of the FDTD antenna model to investigate scenarios such as larger observation distances and heterogeneous environments that are difficult to study experimentally.</t>
  </si>
  <si>
    <t>29-36</t>
  </si>
  <si>
    <t>60027272;60027272</t>
  </si>
  <si>
    <t>37058098000;35944910400</t>
  </si>
  <si>
    <t>Warren, Craig;Giannopoulos, Antonios</t>
  </si>
  <si>
    <t>United Kingdom</t>
  </si>
  <si>
    <t>Edinburgh</t>
  </si>
  <si>
    <t>The University of Edinburgh</t>
  </si>
  <si>
    <t>Warren C.</t>
  </si>
  <si>
    <t>Experimental and Modeled Performance of a Ground Penetrating Radar Antenna in Lossy Dielectrics</t>
  </si>
  <si>
    <t>10.1109/JSTARS.2015.2430933</t>
  </si>
  <si>
    <t>2-s2.0-84930439751</t>
  </si>
  <si>
    <t>['technique failed', 'synthetic experiments', 'study demonstrates', 'strong refraction', 'seismic surveys', 'results significantly', 'proposed accounting', 'propagation velocity', 'persistent overestimation', 'penetrating radar', 'originally developed', 'line data', 'gpr ).', 'first experiment', 'coupled ground', 'coupled gpr', 'additional modification']</t>
  </si>
  <si>
    <t>Ground-penetrating radar (GPR) | hydrology | pavement inspection</t>
  </si>
  <si>
    <t>The aim of this study is to evaluate the velocity semblance analysis technique for air-coupled common midpoint (CMP) measurements with a small antenna offset. The technique was originally developed for seismic surveys, assuming the small spread approximation. Owing to the strong refraction at the surface and shallow investigation depth, this assumption is not valid in the case of air-coupled ground-penetrating radar (GPR). To overcome this assumption, a modification to the method is proposed accounting for the refraction at the surface. Synthetic experiments were executed to demonstrate that the traditional method resulted in a persistent overestimation, whereas the modified method improved the results significantly. Two field experiments have been conducted to test the method under different field conditions. In a first experiment on a road test site, the modified method improved the estimation of depth and propagation velocity significantly. However, the technique failed to estimate the propagation velocity and depth or objects in a second field test, due to rough terrain conditions and noise in the data. Therefore, an additional modification was proposed, by incorporating in-line data as well. This improved the depth and velocity estimations significantly. Overall, this study demonstrates that the traditional velocity semblance analysis (TRAD) is not valid for air-coupled GPR. By accounting for the refraction at the surface and incorporating inline data, it is possible to successfully estimate depth and propagation velocity with small offset air-coupled GPR configurations.</t>
  </si>
  <si>
    <t>60-73</t>
  </si>
  <si>
    <t>60033316;60033316;60033316</t>
  </si>
  <si>
    <t>56145269200;6701338420;56213318600</t>
  </si>
  <si>
    <t>De Pue, Jan;Van Meirvenne, Marc;Cornelis, Wim M.</t>
  </si>
  <si>
    <t>Ghent</t>
  </si>
  <si>
    <t>Universiteit Gent</t>
  </si>
  <si>
    <t>De Pue J.</t>
  </si>
  <si>
    <t>Accounting for Surface Refraction in Velocity Semblance Analysis with Air-Coupled GPR</t>
  </si>
  <si>
    <t>10.1109/JSTARS.2015.2439333</t>
  </si>
  <si>
    <t>2-s2.0-84932108000</t>
  </si>
  <si>
    <t>['two coefficients', 'stage design', 'signed power', 'second stage', 'rural applications', 'performance measure', 'numerical examples', 'initial design', 'first stage', 'existing method', 'constrained zero', 'also studied']</t>
  </si>
  <si>
    <t>Auxiliary function method | Integer programming | MIMO system | Per-antenna power constraint (PAPC) | Signed power-of-two (SPT) | Zero-forcing beamforming (ZFBF)</t>
  </si>
  <si>
    <t>In this paper, we investigate a zero-forcing beamformer design with signed power-of-two coefficients for rural applications. In this design, the minimum user information rate is taken as the performance measure, while a practical system design constraint, the perantenna power constraint, is imposed. The problem is formulated as a constrained zero-one integer programming problem. Based on a transform between two different integer spaces, the problem is transformed into an equivalent constrained integer programming problem. A global optimal two-stage design is proposed for solving the problem. In the first stage, a polynomial time quantization method is applied to obtain an initial design. In the second stage, an auxiliary function method is used to find the global optimal design. For illustration, numerical examples under several different scenarios are studied and the results are compared with those obtained by an existing method. Furthermore, the impact of the mutual interference terms in the performance measure is also studied.</t>
  </si>
  <si>
    <t>595-607</t>
  </si>
  <si>
    <t>1553166X</t>
  </si>
  <si>
    <t>Journal of Industrial and Management Optimization</t>
  </si>
  <si>
    <t>60031226;60031226;60031806</t>
  </si>
  <si>
    <t>57129085200;35099996100;7005144794</t>
  </si>
  <si>
    <t>Li, Bin;Dam, Hai Huyen;Cantoni, Antonio</t>
  </si>
  <si>
    <t>Australia;Australia</t>
  </si>
  <si>
    <t>Perth;Perth</t>
  </si>
  <si>
    <t>The University of Western Australia;Curtin University</t>
  </si>
  <si>
    <t>60031806;60031226</t>
  </si>
  <si>
    <t>Li B.</t>
  </si>
  <si>
    <t>A global optimal zero-forcing beamformer design with signed power-of-two coefficients</t>
  </si>
  <si>
    <t>10.3934/jimo.2016.12.595</t>
  </si>
  <si>
    <t>2-s2.0-84936861473</t>
  </si>
  <si>
    <t>Academy of Finland</t>
  </si>
  <si>
    <t>40446/11</t>
  </si>
  <si>
    <t>['transmission points', 'traffic load', 'total load', 'ten users', 'static inter', 'sleep mode', 'simultaneously active', 'sector layout', 'power consumption', 'performance simulations', 'energy efficiency', 'dynamically switched', 'computer simulations', 'certain limit', 'cell agreement', 'additionally reduces', 'active mode', 'accurately models', '22 ¬†%']</t>
  </si>
  <si>
    <t>CoMP | Distributed antennas | Dynamic point selection | Energy efficiency | LTE-A</t>
  </si>
  <si>
    <t>In this paper, we propose a novel dynamic point selection (DPS) and user scheduling method for improving the energy efficiency in distributed antenna systems without cell edge spectral efficiency degradation. When DPS is used, each user is served by a single transmission point that can be dynamically switched. The proposed method decreases the power consumption by switching off inactive radio frequency (RF) chains and additionally reduces the interference by a static inter-cell agreement on which transmission points are simultaneously active. The performance of the method is evaluated by computer simulations in a system that accurately models the LTE-Advanced (LTE-A) intra-cell coordinated multi-point scenario 4. Based on the performance simulations, the proposed method achieves a significant energy efficiency gain over closed-loop spatial multiplexing applied on localized or distributed transmitting antennas. In general, the proposed method performs well when the load-independent RF power consumption is high in the active mode and low in the sleep mode. When the proportion of the load-independent RF power consumption to the total load-independent power consumption exceeds a certain limit, which is 22¬†% in the case of ten users in the 3-sector layout, the proposed method brings always energy efficiency gain even when RF chain micro sleeping cannot be implemented. The usability of the method is not dependent on the traffic load. The same approach can be applied to any distributed antenna system.</t>
  </si>
  <si>
    <t>705-726</t>
  </si>
  <si>
    <t>1572834X</t>
  </si>
  <si>
    <t>Wireless Personal Communications</t>
  </si>
  <si>
    <t>60033191;60033191;60033191</t>
  </si>
  <si>
    <t>15520510100;6506192023;35611166300</t>
  </si>
  <si>
    <t>Apilo, Olli;Lasanen, Mika;M√§mmel√§, Aarne</t>
  </si>
  <si>
    <t>Finland</t>
  </si>
  <si>
    <t>Espoo</t>
  </si>
  <si>
    <t>VTT Technical Research Centre of Finland</t>
  </si>
  <si>
    <t>Apilo O.</t>
  </si>
  <si>
    <t>Energy-Efficient Dynamic Point Selection and Scheduling Method for Intra-cell CoMP in LTE-A</t>
  </si>
  <si>
    <t>10.1007/s11277-015-2953-6</t>
  </si>
  <si>
    <t>2-s2.0-84937831097</t>
  </si>
  <si>
    <t>['working band', 'wideband characteristic', 'wideband applications', 'two arms', 'substrate dimensions', 'rectangular patch', 'proposed antenna', 'inspired dual', 'ground plane', 'fabricated structure', 'center frequency', 'average gain', '8 ¬†%', '1 ¬†%']</t>
  </si>
  <si>
    <t>CSRR | Dual-arm antenna | Metamaterials | Partial ground | Wideband antenna</t>
  </si>
  <si>
    <t>In this paper, a dual arm patch antenna for wideband applications has been presented using metamaterial. The proposed antenna has a percentage impedance bandwidth (S11¬†&lt;¬†‚àí10¬†dB) of 65.1¬†% (at center frequency of 3.7¬†GHz). The proposed structure consists of two arms having rectangular patch etched with complimentary split ring resonator (CSRR) while ground plane is partial. The fabricated structure has substrate dimensions of 40¬†√ó¬†40¬†√ó¬†1.6¬†mm3 and radiating element size of 2¬†√ó¬†(10¬†√ó¬†14¬†mm2) showing compact size and meets various wireless standards such as WLAN, Wi-Fi and WiMAX. Wideband characteristic is obtained by combining two hybrid modes of patch and a resonant mode exhibited by CSRR which is etched on the rectangular patch. The metamaterial-inspired dual-arm patch antenna exhibits monopole-like radiation patterns in xz-plane and dipolar-type in xy-plane with an average gain of 2.31¬†dB and an average radiation efficiency of 94.8¬†% in the working band.</t>
  </si>
  <si>
    <t>1087-1094</t>
  </si>
  <si>
    <t>60008898;60008898</t>
  </si>
  <si>
    <t>56437030400;36670745100</t>
  </si>
  <si>
    <t>Sharma, Sameer Kumar;Chaudhary, Raghvendra Kumar</t>
  </si>
  <si>
    <t>India</t>
  </si>
  <si>
    <t>Dhanbad</t>
  </si>
  <si>
    <t>Indian Institute of Technology (Indian School of Mines), Dhanbad</t>
  </si>
  <si>
    <t>Sharma S.</t>
  </si>
  <si>
    <t>Dual Arm Patch Antenna for Wideband Applications Using Metamaterial</t>
  </si>
  <si>
    <t>10.1007/s11277-015-2974-1</t>
  </si>
  <si>
    <t>2-s2.0-84937847779</t>
  </si>
  <si>
    <t>['satellite communication', 'review study', 'radar system', 'potential application', 'point feed', 'mobile communication', 'latest techniques', 'latest advancements', 'impedance bandwidth', 'high gain', 'fundamental concepts', 'cp dra', 'circular polarization', 'attainable performance', 'also investigated', 'also covered']</t>
  </si>
  <si>
    <t>Axial ratio | Circular polarization | Dielectric resonator antenna (DRA) | Feed excitation</t>
  </si>
  <si>
    <t>This paper describes basic of circular polarization, fundamental concepts, theory and review study of the circularly polarized dielectric resonator antenna (CP DRA) over the last three decades. Wide 3¬†dB axial ratio bandwidth, impedance bandwidth, compactness and high gain are demonstrated on the basis of attainable performance of CP DRA designed. The latest techniques for generating the circular polarization as well as enhancing the performance are also covered. The latest advancements in single-point feed, multiple point feed and sequential rotation CP DRA design techniques are also investigated. CP DRA catches the potential application in the Satellite communication, mobile communication, GPS, WLAN, WIMAX, Mobile communication and Radar system.</t>
  </si>
  <si>
    <t>851-886</t>
  </si>
  <si>
    <t>56735753700;35203333800</t>
  </si>
  <si>
    <t>Kumari, Reena;Gangwar, Ravi Kumar</t>
  </si>
  <si>
    <t>Kumari R.</t>
  </si>
  <si>
    <t>Circularly Polarized Dielectric Resonator Antennas: Design and Developments</t>
  </si>
  <si>
    <t>10.1007/s11277-015-2959-0</t>
  </si>
  <si>
    <t>2-s2.0-84937880087</t>
  </si>
  <si>
    <t>['uniaxial anisotropy', 'superconductivity property', 'substrate materials', 'significant effect', 'results show', 'resonant frequency', 'radiation patterns', 'radiation pattern', 'radiation characteristics', 'power bandwidth', 'perfectly superconducting', 'investigated using', 'good agreement', 'affected significantly']</t>
  </si>
  <si>
    <t>Anisotropic substrate | Radiation patterns | Superconducting microstrip patch</t>
  </si>
  <si>
    <t>In this paper, radiation characteristics of the perfectly superconducting, or an imperfectly conducting rectangular microstrip, which is printed on isotropic or uniaxial anisotropic substrate are investigated using a Fourier transforms domain in conjunction with the stationary phase method. The effects of uniaxial anisotropy on the resonant frequency, half-power bandwidth, and radiation patterns are investigated as the function of anisotropy ratio values of substrate materials. It is found that the resonant frequency and the half-power bandwidth are affected significantly by the superconductivity property of the patch. Further results show that a thin superconductor patch has a significant effect on the radiation pattern. Results are compared with previously published data and are found to be in good agreement.</t>
  </si>
  <si>
    <t>495-511</t>
  </si>
  <si>
    <t>60069901;60068752;60087346;60068752</t>
  </si>
  <si>
    <t>55857693300;56005950100;56004895800;56005753700</t>
  </si>
  <si>
    <t>Bedra, Sami;Fortaki, Tarek;Messai, Abderraouf;Bedra, Randa</t>
  </si>
  <si>
    <t>Algeria;Algeria;Algeria</t>
  </si>
  <si>
    <t>Constantine;Khenchela;Batna</t>
  </si>
  <si>
    <t>Universit√© des Fr√®res Mentouri Constantine 1;Universit√© Abbas Laghrour Khenchela;Universit√© Hadj Lakhdar de Batna</t>
  </si>
  <si>
    <t>60087346;60069901;60068752</t>
  </si>
  <si>
    <t>Bedra S.</t>
  </si>
  <si>
    <t>Spectral Domain Analysis of Resonant Characteristics of High T&lt;inf&gt;c&lt;/inf&gt; Superconducting Rectangular Microstrip Patch Printed on Isotropic or Uniaxial Anisotropic Substrates</t>
  </si>
  <si>
    <t>10.1007/s11277-015-2941-x</t>
  </si>
  <si>
    <t>2-s2.0-84937953497</t>
  </si>
  <si>
    <t>['two monopoles', 'shaped slots', 'output antenna', 'neutralization line', 'mutual coupling', 'input multiple', 'dgs )]', 'closely spaced', 'analysed based', 'also used']</t>
  </si>
  <si>
    <t>Diversity antenna | HiperLAN | Printed monopole | WiMAX and wireless LAN</t>
  </si>
  <si>
    <t>A compact printed multiple-input multiple-output antenna is presented for USB dongle application which covers the WLAN (2.4‚Äì2.48¬†GHz), WiMAX (3.4‚Äì3.8¬†GHz), and HiperLAN (4.7‚Äì5.83¬†GHz) bands. The two monopoles are closely spaced on the PCB at distance of about (Formula presented.) at lowest resonant frequency. To reduce the mutual coupling between the ports as well as to get the desired operating bands, combination of Œ©-shaped neutralization line and L-shaped slots [defected ground structure (DGS)] are used. Due to which aimed frequency bands as well as better than ‚àí14¬†dB isolation are achieved. The mechanism of neutralization line and DGS are analysed based on the S-parameters and surface current distributions. An equivalent circuit model is also used to understand the mechanism of the neutralization line alone. The envelope correlation coefficient and ratio of mean effective gain are calculated which are found to be well below 0.4 and close to unity, respectively.</t>
  </si>
  <si>
    <t>771-787</t>
  </si>
  <si>
    <t>60019106;60019106;60019106</t>
  </si>
  <si>
    <t>55634591500;56740856100;6602733200</t>
  </si>
  <si>
    <t>Singh, Hari Shankar;Shalini, ;Meshram, Manoj Kumar</t>
  </si>
  <si>
    <t>Varanasi</t>
  </si>
  <si>
    <t>Indian Institute of Technology Banaras Hindu University</t>
  </si>
  <si>
    <t>Singh H.S.</t>
  </si>
  <si>
    <t>Printed Monopole Diversity Antenna for USB Dongle Applications</t>
  </si>
  <si>
    <t>10.1007/s11277-015-2956-3</t>
  </si>
  <si>
    <t>2-s2.0-84938151444</t>
  </si>
  <si>
    <t>['waterfront advance', 'water penetrability', 'water content', 'velocity increments', 'specific processing', 'results showed', 'reflection due', 'process included', 'penetrating radar', 'paper describes', 'laboratory experiments', 'interesting opportunity', 'important role', 'high reliability', 'hardened concrete', 'gpr measurements', 'fact provides', 'enough accuracy', 'different times', 'different intervals', 'data acquired', 'crucial mostly', 'concrete structures', 'concrete specimens', '90 days']</t>
  </si>
  <si>
    <t>Concrete | ground-penetrating radar (GPR) | velocity increments | waterfront advance</t>
  </si>
  <si>
    <t>Durability of concrete structures depends mainly on the ease whereby water and any aggressive chemical agents dissolved therein can penetrate. Therefore, measuring water penetrability in concrete structures is crucial mostly when structures are in service. In this context, nondestructive techniques play an important role. In particular, the electromagnetic waves emitted by ground-penetrating radar (GPR) are very sensitive to the water content of the medium through which they propagate. This fact provides an interesting opportunity to analyze if the GPR technique allows the assessment of water penetrability in concrete with enough accuracy. In line with this, this paper describes the laboratory experiments and relevant analysis carried out to study the capability of GPR to assess water penetrability in hardened concrete. For this purpose, concrete specimens were fabricated and dried in an oven after 90 days of curing. They were then dipped into water and GPR measurements were taken at different intervals, based on coupling a 2.0 GHz antenna. The results showed that the agreement between velocity increments and the waterfront advance was excellent. In addition, a specific processing of the data acquired was developed. This process included the isolation of the reflection due to the waterfront, produced just before the reflection of the bottom of the samples. As a result of this processing, the in-depth waterfront location at different times was determined with high reliability.</t>
  </si>
  <si>
    <t>91-97</t>
  </si>
  <si>
    <t>60011476;60027245;60011476;60027245;60011476</t>
  </si>
  <si>
    <t>23493667800;8235353400;6508017488;6603396002;56755365800</t>
  </si>
  <si>
    <t>Rodriguez-Abad, Isabel;Klysz, Gilles;Martinez-Sala, Rosa;Balayssac, Jean Paul;Mene-Aparicio, Jesus</t>
  </si>
  <si>
    <t>France;Spain</t>
  </si>
  <si>
    <t>Toulouse;Valencia</t>
  </si>
  <si>
    <t>Universite Paul Sabatier Toulouse III;Universitat Polit√®cnica de Val√®ncia</t>
  </si>
  <si>
    <t>60027245;60011476</t>
  </si>
  <si>
    <t>Rodriguez-Abad I.</t>
  </si>
  <si>
    <t>Waterfront Depth Analysis in Hardened Concrete by Means of the Nondestructive Ground-Penetrating Radar Technique</t>
  </si>
  <si>
    <t>10.1109/JSTARS.2015.2449737</t>
  </si>
  <si>
    <t>2-s2.0-84938539173</t>
  </si>
  <si>
    <t>['utilized bandwidth', 'urban areas', 'parameter ber', 'noise ratio', 'mimo ).', 'greatly affected', 'different level', 'comparative evaluation', 'comparative analysis', 'ber ).']</t>
  </si>
  <si>
    <t>BER | Correlation level | LTE | MIMO | OFDM</t>
  </si>
  <si>
    <t>Performance of present-generation wireless communication, long term evolution (LTE) is greatly affected by bit error rate (BER). So, objective of this paper is to present a quantitative performance comparison of different modulation techniques based on parameters, BER at different level of signal to noise ratio (SNR) and utilized bandwidth by using different level of correlation in multiple input multiple output (MIMO). The comparative analysis has been done by considering LTE support bandwidths of 1.4, 3, 5, 10, 15 and 20¬†MHz. This LTE based simulation work for urban areas in a fast moving environment is performed on the basis of different antenna arrays like 2¬†√ó¬†2 and 4¬†√ó¬†4. Comparative evaluation in form of graphical results shows that BER is relatively very low at low level correlation of MIMO and LTE system performance based on the parameter BER is better at 10¬†MHz bandwidth.</t>
  </si>
  <si>
    <t>563-578</t>
  </si>
  <si>
    <t>Ghosh, Sutanu</t>
  </si>
  <si>
    <t>Kolkata</t>
  </si>
  <si>
    <t>Electronics and Communication Engineering</t>
  </si>
  <si>
    <t>Ghosh S.</t>
  </si>
  <si>
    <t>Performance Evaluation of Different Coding and Modulation Scheme in LTE Using Different Bandwidth and Correlation Levels</t>
  </si>
  <si>
    <t>10.1007/s11277-015-2945-6</t>
  </si>
  <si>
    <t>2-s2.0-84938635638</t>
  </si>
  <si>
    <t>National Science Foundation</t>
  </si>
  <si>
    <t>NSF</t>
  </si>
  <si>
    <t>['viable designs', 'typically superior', 'two ways', 'structural optimization', 'second strategy', 'optimal size', 'morphing wing', 'morphing curves', 'generated first', 'first strategy', 'fea ).', 'different positions', 'curve profiles', 'connected structures', 'change problem', 'base topology', 'base ),', 'adaptive antenna']</t>
  </si>
  <si>
    <t>This paper uses rigid-body mechanism topologies to synthesize fully distributed compliant mechanisms that approximate a shape change defined by a set of morphing curves in different positions. For a shape-change problem, a rigid-body mechanism solution is generated first to provide the base topology. This base topology defines a preselected design space for the structural optimization in one of two ways so as to obtain a compliant mechanism solution that is typically superior to the local minimum solutions obtained from searching more expansive design spaces. In the first strategy, the dimensional synthesis directly determines the optimal size and shape of the distributed compliant mechanism having exactly the base topology. In the second strategy, an initial mesh network established from the base topology is used to generate different topologies (in addition to the base), and an improved design domain parameterization scheme ensures that only topologies with well-connected structures are evaluated. The deformation of each generated compliant mechanism is evaluated using geometrically nonlinear finite element analysis (FEA). A two-objective genetic algorithm (GA) is employed to find a group of viable designs that trade offminimizing shape matching error with minimizing maximum stress. The procedure's utility is demonstrated with three practical examples-the first two approximating open-curve profiles of an adaptive antenna and the third approximating closed-curve profiles of a morphing wing.</t>
  </si>
  <si>
    <t>Journal of Mechanisms and Robotics</t>
  </si>
  <si>
    <t>60028473;60021508</t>
  </si>
  <si>
    <t>55303003500;6602397945</t>
  </si>
  <si>
    <t>Zhao, Kai;Schmiedeler, James P.</t>
  </si>
  <si>
    <t>United States;United States</t>
  </si>
  <si>
    <t>Holland;Notre Dame</t>
  </si>
  <si>
    <t>Magna Donnelly;University of Notre Dame</t>
  </si>
  <si>
    <t>Zhao K.</t>
  </si>
  <si>
    <t>Using rigid-body mechanism topologies to design shape-changing compliant mechanisms</t>
  </si>
  <si>
    <t>10.1115/1.4030585</t>
  </si>
  <si>
    <t>2-s2.0-84939607313</t>
  </si>
  <si>
    <t>National Natural Science Foundation of China</t>
  </si>
  <si>
    <t>NSFC</t>
  </si>
  <si>
    <t>['secondary users', 'power control', 'paper studies', 'new clustering', 'new algorithm', 'multiple primary', 'large challenge', 'hop routing', 'collaborative routing', 'collaborative multi', 'cognitive networks', 'channel allocation', 'algorithm takes']</t>
  </si>
  <si>
    <t>Channel allocation | Cognitive networks | Directional antenna | Multi-hop wireless communications | Node collaboration</t>
  </si>
  <si>
    <t>The collaboration of nodes in cognitive wireless networks is a large challenge. This paper studies the collaborative multi-hop routing in cognitive networks. We propose a new algorithm to construct the collaborative routing in multi-hop cognitive networks. Our algorithm takes into account the interference among nodes including primary and secondary users. The clustering and collaboration are exploited to improve the performance of collaborative routing in multi-hop cognitive wireless networks with multiple primary and secondary users. By analyzing the maximum transmission distance, collaborations, transmission angle control and power control, and channel allocation, we propose a new clustering-based collaborative multi-hop cognitive routing algorithm to attain better network performance. Simulation results show that our approach is feasible and effective.</t>
  </si>
  <si>
    <t>901-923</t>
  </si>
  <si>
    <t>60031863;60031863;60031863;60102083</t>
  </si>
  <si>
    <t>23388835100;56220715500;55489226200;55925162500</t>
  </si>
  <si>
    <t>Jiang, Dingde;Ying, Xu;Han, Yang;Lv, Zhihan</t>
  </si>
  <si>
    <t>China;China</t>
  </si>
  <si>
    <t>Shenzhen;Shenyang</t>
  </si>
  <si>
    <t>Shenzhen Institute of Advanced Technology;Northeastern University</t>
  </si>
  <si>
    <t>60102083;60031863</t>
  </si>
  <si>
    <t>Jiang D.</t>
  </si>
  <si>
    <t>Collaborative Multi-hop Routing in Cognitive Wireless Networks</t>
  </si>
  <si>
    <t>10.1007/s11277-015-2961-6</t>
  </si>
  <si>
    <t>2-s2.0-84940706961</t>
  </si>
  <si>
    <t>['water puddles', 'sand fraction', 'preliminary results', 'namely pma', 'modeled antennas', 'landmine detection', 'laboratory measurements', 'interpretations procedures', 'gives rise', 'geometrical characteristics', 'frequencies used', 'electromagnetic waves', 'difference time', 'dielectric properties', 'debye functions', 'clay fraction', 'bulk density', 'also included', 'also employed']</t>
  </si>
  <si>
    <t>Antennas | antipersonnel (AP) landmines | bowtie | dispersive | FDTD | fractals | GPR | GprMax | grass | modeling | roots | rough surface | vegetation | water puddles</t>
  </si>
  <si>
    <t>A three-dimensional (3-D) finite-difference time-domain (FDTD) algorithm is used in order to simulate ground penetrating radar (GPR) for landmine detection. Two bowtie GPR transducers are chosen for the simulations and two widely employed antipersonnel (AP) landmines, namely PMA-1 and PMN are used. The validity of the modeled antennas and landmines is tested through a comparison between numerical and laboratory measurements. The modeled AP landmines are buried in a realistically simulated soil. The geometrical characteristics of soil's inhomogeneity are modeled using fractal correlated noise, which gives rise to Gaussian semivariograms often encountered in the field. Fractals are also employed in order to simulate the roughness of the soil's surface. A frequency-dependent complex electrical permittivity model is used for the dielectric properties of the soil, which relates both the velocity and the attenuation of the electromagnetic waves with the soil's bulk density, sand particles density, clay fraction, sand fraction, and volumetric water fraction. Debye functions are employed to simulate this complex electrical permittivity. Background features like vegetation and water puddles are also included in the models and it is shown that they can affect the performance of GPR at frequencies used for landmine detection (0.5-3 GHz). It is envisaged that this modeling framework would be useful as a testbed for developing novel GPR signal processing and interpretations procedures and some preliminary results from using it in such a way are presented.</t>
  </si>
  <si>
    <t>37-51</t>
  </si>
  <si>
    <t>60027272;60027272;60027272</t>
  </si>
  <si>
    <t>55368487800;35944910400;37058098000</t>
  </si>
  <si>
    <t>Giannakis, Iraklis;Giannopoulos, Antonios;Warren, Craig</t>
  </si>
  <si>
    <t>Giannakis I.</t>
  </si>
  <si>
    <t>A Realistic FDTD Numerical Modeling Framework of Ground Penetrating Radar for Landmine Detection</t>
  </si>
  <si>
    <t>10.1109/JSTARS.2015.2468597</t>
  </si>
  <si>
    <t>2-s2.0-84940760211</t>
  </si>
  <si>
    <t>['various studies', 'system parameters', 'relevant shallow', 'possible relationships', 'penetrating radar', 'making clearer', 'functional relationships', 'extensively developed', 'experimental investigations', 'ets technique', 'ets behavior', 'ets amplitude', 'elucidate features', 'distinctive features', 'dielectric constant', 'critical aspects', 'conductivity ).', 'bistatic ground', 'amplitude attributes']</t>
  </si>
  <si>
    <t>Bistatic antenna features | early-Time signal (ETS) | ground-penetrating radar (GPR) | signal waveforms | soil permittivity</t>
  </si>
  <si>
    <t>Recently, various studies have been carried out in order to address the possible relationships between amplitude attributes of the 'first-Arrival direct wave' (the so-called 'early-Time signal,' ETS), propagating at the interface in bistatic ground-penetrating radar (GPR) configurations, and the relevant shallow-soil permittivity parameters (dielectric constant and conductivity). In this frame, ad hoc compared numerical analyses and experimental investigations are extensively developed and discussed here, with the aim of making clearer the distinctive features and the reliability of this technique. The accurate results achieved for the ETS behavior as a function of various GPR system parameters enable us to identify both which are the more revealing signal attributes able to give predictable correlation with the ground permittivity values and the degree of complexity of the functional relationships between ETS amplitude and system parameters. A number of indications and perspectives are, thus, outlined in order to elucidate features, potential and critical aspects of the ETS technique for effective geophysical applications.</t>
  </si>
  <si>
    <t>178-187</t>
  </si>
  <si>
    <t>60032350;60032350;60012630;60050715;60012630</t>
  </si>
  <si>
    <t>55263521000;7102947741;22980212900;56229346800;6603962005</t>
  </si>
  <si>
    <t>Comite, Davide;Galli, Alessandro;Lauro, Sebastian Emanuel;Mattei, Elisabetta;Pettinelli, Elena</t>
  </si>
  <si>
    <t>Italy;Italy;Italy</t>
  </si>
  <si>
    <t>Viterbo;Rome;Rome</t>
  </si>
  <si>
    <t>Universit√† degli Studi della Tuscia Viterbo;Sapienza Universit√† di Roma;Universit√† degli Studi Roma Tre</t>
  </si>
  <si>
    <t>60050715;60032350;60012630</t>
  </si>
  <si>
    <t>Comite D.</t>
  </si>
  <si>
    <t>Analysis of GPR Early-Time Signal Features for the Evaluation of Soil Permittivity Through Numerical and Experimental Surveys</t>
  </si>
  <si>
    <t>10.1109/JSTARS.2015.2466174</t>
  </si>
  <si>
    <t>2-s2.0-84940763771</t>
  </si>
  <si>
    <t>['ultrawideband application', 'simulated ones', 'radiation characteristics', 'proposed structure', 'frequency range', 'fractional bandwidth', 'different permittivity', 'better gain', '9 ghz']</t>
  </si>
  <si>
    <t>microstrip line feed | partial ground plane | ring dielectric resonator antenna | ultrawideband antenna</t>
  </si>
  <si>
    <t>In this article, a hybrid two segments ring dielectric resonator antenna with partial ground plane, for ultrawideband application is described. The proposed antenna structure consists of annular shape microstrip line along with two ring dielectric resonators having different permittivity. By applying the combination of shifted annular shape microstrip line (used as a radiator as well as to convert TM01Œ¥ mode to TE01Œ¥ mode) and two segments ring dielectric resonator, ultra wide bandwidth has been achieved. Prototype of proposed structure has been fabricated and tested. Measured results show good agreement with the simulated ones. The proposed antenna structure operates over a frequency range of 3.45-10.9 GHz with a fractional bandwidth of 103.83% and having better gain and radiation characteristics.</t>
  </si>
  <si>
    <t>47-53</t>
  </si>
  <si>
    <t>1099047X</t>
  </si>
  <si>
    <t>International Journal of RF and Microwave Computer-Aided Engineering</t>
  </si>
  <si>
    <t>56808491600;56830482700</t>
  </si>
  <si>
    <t>Sharma, Anand;Kumar Gangwar, Ravi</t>
  </si>
  <si>
    <t>Sharma A.</t>
  </si>
  <si>
    <t>Hybrid two segments ring dielectric resonator antenna for ultrawideband application</t>
  </si>
  <si>
    <t>10.1002/mmce.20937</t>
  </si>
  <si>
    <t>2-s2.0-84941299645</t>
  </si>
  <si>
    <t>['variable rather', 'thereby reduces', 'radiation pattern', 'plane dimension']</t>
  </si>
  <si>
    <t>Elliott design | nonuniform waveguide | side lobe level | slot array antenna</t>
  </si>
  <si>
    <t>In this article, a method is presented to reduce the side lobe level of slotted waveguide array antennas while the gain to be constant. In this method, the H-plane dimension of the waveguide is considered as the variable rather than constant. The nonuniformity of waveguide walls obviates the need for offset of slots and thereby reduces the side lobe level of radiation pattern. A slotted nonuniform waveguide is designed at frequency 10 GHz and then fabricated and tested.</t>
  </si>
  <si>
    <t>42-46</t>
  </si>
  <si>
    <t>60012835;60012835</t>
  </si>
  <si>
    <t>56841553200;55665121100</t>
  </si>
  <si>
    <t>Khazai, Mohammad;Khalaj-Amirhosseini, Mohammad</t>
  </si>
  <si>
    <t>Iran</t>
  </si>
  <si>
    <t>Tehran</t>
  </si>
  <si>
    <t>Iran University of Science and Technology</t>
  </si>
  <si>
    <t>Khazai M.</t>
  </si>
  <si>
    <t>To reduce side lobe level of slotted array antennas using nonuniform waveguides</t>
  </si>
  <si>
    <t>10.1002/mmce.20936</t>
  </si>
  <si>
    <t>2-s2.0-84941584982</t>
  </si>
  <si>
    <t>['wide beam', 'wave antenna', 'scanning capabilities', 'scanning angle', 'proposed lwa', 'positive values', 'periodic lwa', 'operating band', 'novel siw', 'high gain', 'crlh tl', 'continuous beam', 'composite left', 'balanced siw', 'article using', 'also provided', '90 ¬∞']</t>
  </si>
  <si>
    <t>composite left/right-handed transmission line | high gain | Leaky-wave antenna | substrate integrated waveguide | wide beam-scanning angle</t>
  </si>
  <si>
    <t>A leaky-wave antenna (LWA) with high gain and wide beam-scanning angle is proposed in this article using a novel substrate integrated waveguide (SIW) composite left/right-handed transmission line (CRLH TL). The novel SIW-CRLH TL is analyzed and the equivalent circuit model is also provided. Considering the continuous phase constant of the balanced SIW-CRLH TL from negative to positive values, the proposed LWA can obtain a continuous beam steering property from backward to broadside to forward. For verification, a periodic LWA, which is comprised of 10 unit cells of the balanced SIW-CRLH TL, is fabricated and measured. The measured and simulated results agree well, showing that the proposed periodic LWA operates from has continuous beam-scanning capabilities of about 90¬∞ from backward to forward (including the broadside) with gains of better than 10 dB within the operating band.</t>
  </si>
  <si>
    <t>36-41</t>
  </si>
  <si>
    <t>60016930-60189653;60016930</t>
  </si>
  <si>
    <t>55881062800;57220548046</t>
  </si>
  <si>
    <t>Wang, Chuan An;Hu, Bo</t>
  </si>
  <si>
    <t>Bengbu;Beijing</t>
  </si>
  <si>
    <t>Anhui Science and Technology University;Beijing University of Posts and Telecommunications</t>
  </si>
  <si>
    <t>60189653;60016930</t>
  </si>
  <si>
    <t>Wang C.A.</t>
  </si>
  <si>
    <t>Leaky-wave antenna with high gain and wide beam-scanning angle range based on novel SIW-CRLH transmission line</t>
  </si>
  <si>
    <t>10.1002/mmce.20926</t>
  </si>
  <si>
    <t>2-s2.0-84941711615</t>
  </si>
  <si>
    <t>['proposed antenna', 'meticulously designed', 'measured across', 'lte 700', 'later used', 'initially proposed', 'antenna design', '8 mm', '790 mhz']</t>
  </si>
  <si>
    <t>dual-band | envelope correlation coefficient | long term evolution | MIMO | reduced ground effects</t>
  </si>
  <si>
    <t>A dual-band planar long term evolution (LTE) antenna design is initially proposed. The size of this proposed antenna is 40 mm √ó 15 mm √ó 0.8 mm, and its structure is meticulously designed to achieve reduce ground effects, so that the ground plane size can be altered without affecting the antenna's performance. The 6-dB impedance bandwidths of both lower and upper operating bands of proposed antenna are 13.1% (695-790 MHz) and 37.6% (2200-3120 MHz), respectively. Minimum radiation efficiencies of up to 56% are also exhibited within the three LTE bands (LTE 700/2300/2600 MHz). This proposed antenna is later used as a two-antenna multiple input multiple output (MIMO) system for laptop computer application, and because of its reduced ground effects, good envelope correlation coefficient (ECC) of less than 0.14 and 0.0022 are measured across the lower and upper operating bands, respectively.</t>
  </si>
  <si>
    <t>80-87</t>
  </si>
  <si>
    <t>60004879;60004879;60004879</t>
  </si>
  <si>
    <t>8273190800;24821448800;56861421500</t>
  </si>
  <si>
    <t>Sim, Chow Yen Desmond;Chen, Chih Chiang;Lee, Yuan Lung</t>
  </si>
  <si>
    <t>Taiwan</t>
  </si>
  <si>
    <t>Taichung</t>
  </si>
  <si>
    <t>Feng Chia University</t>
  </si>
  <si>
    <t>Sim C.</t>
  </si>
  <si>
    <t>A dual-band antenna design for MIMO LTE applications with reduced ground effects</t>
  </si>
  <si>
    <t>10.1002/mmce.20941</t>
  </si>
  <si>
    <t>2-s2.0-84942041046</t>
  </si>
  <si>
    <t>['‚ àº140', 'specifications applicable', 'space wavelength', 'shunt left', 'shaped unit', 'shaped slits', 'series left', 'proposed antennas', 'operational range', 'metamaterial unit', 'measurements confirm', 'handed inductance', 'handed capacitance', 'grounded spiral', 'fractional bandwidth', 'cell antenna', '85 ghz', '8 mm', '8 dbi', '7 ghz', '1 dbi']</t>
  </si>
  <si>
    <t>index terms | left-handed structures | metamaterials | planar antennas | ultra-wideband</t>
  </si>
  <si>
    <t>Two planar antennas based on metamaterial unit-cells are designed, fabricated, and tested. The unit-cell configuration consists of H-shaped or T-shaped slits and a grounded spiral. The slits essentially behave as series left-handed capacitance and the spiral as a shunt left-handed inductance. The unit-cell was modeled and optimized using commercial 3D full-wave electromagnetic simulation tools. Both antennas employ two unit-cells, which are constructed on the Rogers RO4003 substrate with thickness of 0.8 mm and Œµr = 3.38. The size of H-shaped and T-shaped unit cell antennas are 0.06Œª0 √ó 0.02Œª0 √ó 0.003Œª0 and 0.05Œª0 √ó 0.02Œª0 √ó 0.002Œª0, respectively, where Œª0 is the free-space wavelength. The measurements confirm the H-shaped and T-shaped unit-cell antennas operate across 1.2-6.7 GHz and 1.1-6.85 GHz, respectively, for voltage standing wave ratio (VSWR) &lt; 2, which correspond to fractional bandwidth of ‚àº140% and ‚àº 145%, respectively. The H-shaped unit-cell antenna has gain and efficiency of 2-6.8 dBi and 50-86%, respectively, over its operational range. The T-shaped unit-cell antenna exhibits gain and efficiency of 2-7.1 dBi and 48-91%, respectively. The proposed antennas have specifications applicable for integration in UWB wireless communication systems and microwave portable devices.</t>
  </si>
  <si>
    <t>88-96</t>
  </si>
  <si>
    <t>60105242;60105242;60016248;60002826</t>
  </si>
  <si>
    <t>57192946347;24169546000;6603101867;56862333600</t>
  </si>
  <si>
    <t>Alibakhshi-Kenari, Mohammad;Naser-Moghadasi, Mohammad;Ali Sadeghzadeh, Ramazan;Singh Virdee, Bal</t>
  </si>
  <si>
    <t>Iran;Iran;United Kingdom</t>
  </si>
  <si>
    <t>Tehran;Tehran;London</t>
  </si>
  <si>
    <t>Islamic Azad University, Science and Research Branch;K. N. Toosi¬†University¬†of Technology;London Metropolitan University</t>
  </si>
  <si>
    <t>60105242;60016248;60002826</t>
  </si>
  <si>
    <t>Alibakhshi-Kenari M.</t>
  </si>
  <si>
    <t>Metamaterial-based antennas for integration in UWB transceivers and portable microwave handsets</t>
  </si>
  <si>
    <t>10.1002/mmce.20942</t>
  </si>
  <si>
    <t>2-s2.0-84942042976</t>
  </si>
  <si>
    <t>['vswr ),', 'underground engineering', 'technique feasible', 'suitable antennas', 'return loss', 'results indicated', 'r }},', 'promising tool', 'phase response', 'penetrating radar', 'optimized antenna', 'numerical simulations', 'l }}.', 'inspect defects', 'hole ground', 'g }},', 'frequency range', 'enclosure structure', 'crucial part', 'best performance', '52 ghz', '1 ghz']</t>
  </si>
  <si>
    <t>Defects | dipole antennas | enclosure structure | ground-penetrating radar (GPR)</t>
  </si>
  <si>
    <t>In underground engineering, the enclosure structure is a crucial part to guarantee the safety of excavation in soft ground regions. To inspect defects in the enclosure structure and assess its integrity, the cross-hole ground-penetrating radar (GPR) is considered as a promising tool. To make this technique feasible for underground structure applications, suitable antennas should be devised. In this paper, we designed an improved dipole antenna for a stepped frequency cross-hole GPR system to detect enclosure structure defects. Numerical simulations were adopted to optimize antenna design parameters including the half-cone angle {\boldsymbol{ \theta} }, the feeding gap {\bm {g}}, the cylinder radius {\bm {r}}, and the cylinder length {\bm {l}}. Then the optimized antenna was fabricated, and the performance of the antenna was evaluated by measuring the return loss, the voltage standing wave ratio (VSWR), the phase response, and the coupling. The results indicated that the proposed antenna operated well in the frequency range from 0.45 to 1.1 GHz and had the best performance at 0.52 GHz. Moreover, a physical model experiment was carried out and proved the antenna's feasibility for enclosure structure defects detection.</t>
  </si>
  <si>
    <t>108-114</t>
  </si>
  <si>
    <t>60073652;60073652</t>
  </si>
  <si>
    <t>55648590500;15137753600</t>
  </si>
  <si>
    <t>Qin, Hui;Xie, Xiongyao</t>
  </si>
  <si>
    <t>China</t>
  </si>
  <si>
    <t>Shanghai</t>
  </si>
  <si>
    <t>Tongji University</t>
  </si>
  <si>
    <t>Qin H.</t>
  </si>
  <si>
    <t>Design and Test of an Improved Dipole Antenna for Detecting Enclosure Structure Defects by Cross-Hole GPR</t>
  </si>
  <si>
    <t>10.1109/JSTARS.2015.2466450</t>
  </si>
  <si>
    <t>2-s2.0-84942055196</t>
  </si>
  <si>
    <t>Russian Foundation for Basic Research</t>
  </si>
  <si>
    <t>15-04-02971–ê</t>
  </si>
  <si>
    <t>RFBR</t>
  </si>
  <si>
    <t>['yixian formation', 'ventrite 6', 'tribes alleculini', 'tribe cteniopodini', 'serrate antennae', 'recent representatives', 'platycteniopus diversoculatus', 'oldest representative', 'new genus', 'mainly saprophagous', 'lower cretaceous', 'especially gonoderini', 'epistomal canthus', 'china ).', 'bifid mandibles', 'anterior margin', 'angiosperms heyday']</t>
  </si>
  <si>
    <t>Alleculinae | China | Jehol Biota | Lower Cretaceous | New genus and species | Tenebrionidae</t>
  </si>
  <si>
    <t>A new genus and species Platycteniopus diversoculatus is described from the Lower Cretaceous (Yixian Formation, Laoning, China). The new genus belongs to the tribe Cteniopodini as shown by six visible abdominal ventrites (ventrite 6 is sternite VIII), in comparison with other Alleculinae which have five abdominal ventrites; epistomal canthus of eyes not emarginate; anterior margin of first abdominal ventrite not bordered. On the other hand, Platycteniopus diversoculatus has some characters not typical for Cteniopodini: bifid mandibles and serrate antennae. The oldest representative of the tribe has combination of characters of tribes Alleculini and Cteniopodini. Recent representatives of Cteniopodini are associated with flowers of angiosperms, while other groups of Alleculinae, especially Gonoderini and Alleculini are mainly saprophagous and lichenophagous. Age of Platycteniopus finding coincides with the beginning of the angiosperms heyday.</t>
  </si>
  <si>
    <t>289-293</t>
  </si>
  <si>
    <t>1095998X</t>
  </si>
  <si>
    <t>Cretaceous Research</t>
  </si>
  <si>
    <t>January 01, 2016</t>
  </si>
  <si>
    <t>105801196;60025383;105801196;105801196;105801196;105801196</t>
  </si>
  <si>
    <t>22952808600;55940004600;55279794600;55549330500;19638855800;57201925610</t>
  </si>
  <si>
    <t>Chang, Huali;Nabozhenko, Maxim;Pu, Hanyong;Xu, Li;Jia, Songhai;Li, Tianran</t>
  </si>
  <si>
    <t>Russian Federation;China</t>
  </si>
  <si>
    <t>Rostov-on-Don;Zhengzhou</t>
  </si>
  <si>
    <t>Southern Federal University;Henan Geological Museum</t>
  </si>
  <si>
    <t>60025383;105801196</t>
  </si>
  <si>
    <t>Chang H.</t>
  </si>
  <si>
    <t>First record of fossil comb-clawed beetles of the tribe Cteniopodini (Insecta: Coleoptera: Tenebrionidae) from the Jehol Biota (Yixian formation of China), Lower Cretaceous</t>
  </si>
  <si>
    <t>S0195667115300598</t>
  </si>
  <si>
    <t>10.1016/j.cretres.2015.09.001</t>
  </si>
  <si>
    <t>2-s2.0-84942288088</t>
  </si>
  <si>
    <t>['transitional horizon', 'transect direction', 'tow 200', 'total firn', 'sz width', 'structure geophysically', 'snow bridges', 'preliminarily interpreted', 'mhz ground', 'meteoric ice', 'marine ice', 'localized fractures', 'least 20', 'ice flow', 'generally orthogonal', 'freeboard found', 'fractured firn', 'folded faults', 'depth ranges', 'crevasses filled', 'crevassed firn', 'approximately 40', 'approximately 160', 'also fractured', '50 ¬∞.', '5 km2', '400 mhz', '27 ¬∞']</t>
  </si>
  <si>
    <t>The crevassed firn of the McMurdo shear zone (SZ) within the Ross Ice Shelf may also contain crevasses deep within its meteoric and marine ice, but the surface crevassing prevents ordinary vehicle access to investigate its structure geophysically. We used a lightweight robotic vehicle to tow 200- and 400-MHz ground-penetrating radar antennas simultaneously along 100 parallel transects over a 28 km2 grid spanning the SZ width. Transects were generally orthogonal to the ice flow. Total firn and meteoric ice thickness was approximately 160 m. Firn crevasses profiled at 400 MHz were up to 16 m wide, under snow bridges up to 10 m thick, and with strikes near 35¬∞-40¬∞ to the transect direction. From the top down, 200- MHz profiles revealed firn diffractions originating to a depth of approximately 40 m, no discernible structure within the meteoric ice, a discontinuous transitional horizon, and at least 20 m of stratified marine ice; 28-31 m of freeboard found more marine ice exists. Based on 10 consecutive transects covering approximately 2.5 km2, we preliminarily interpreted the transitional horizon to be a thin saline layer, and marine ice hyperbolic diffractions and reflections to be responses to localized fractures, and crevasses filled with unstratified marine ice, all at strikes from 27¬∞ to 50¬∞. We preliminarily interpreted offnadir, marine ice horizons to be responses to linear and folded faults, similar to some in firn. The coinciding and synchronously folded areas of fractured firn and marine ice suggested that the visibly unstructured meteoric ice beneath our grid was also fractured, but either never crevassed, crevassed and sutured without marine ice inclusions, or that any ice containing crevasses might have eroded before marine ice accretion. We will test these interpretations with analysis of all transects and by extending our grid and increasing our depth ranges.</t>
  </si>
  <si>
    <t>WA21-WA34</t>
  </si>
  <si>
    <t>Geophysics</t>
  </si>
  <si>
    <t>September 23, 2015</t>
  </si>
  <si>
    <t>60006051;60006051;60030443;60030443;60008279;60008279</t>
  </si>
  <si>
    <t>7005508584;7102003353;7102803190;56421210100;7201369119;56871128000</t>
  </si>
  <si>
    <t>Arcone, Steven A.;Lever, James H.;Ray, Laura E.;Walker, Benjamin S.;Hamilton, Gordon;Kaluzienski, Lynn</t>
  </si>
  <si>
    <t>United States;United States;United States</t>
  </si>
  <si>
    <t>Hanover;Orono;Hanover</t>
  </si>
  <si>
    <t>Thayer School of Engineering at Dartmouth;University of Maine;U.S. Army Cold Regions Research and Engineering Laboratory</t>
  </si>
  <si>
    <t>60030443;60008279;60006051</t>
  </si>
  <si>
    <t>Arcone S.A.</t>
  </si>
  <si>
    <t>Ground-penetrating radar profiles of the McMurdo Shear Zone, Antarctica, acquired with an unmanned rover: Interpretationof crevasses, fractures, and folds within firn and marine ice</t>
  </si>
  <si>
    <t>10.1190/GEO2015-0132.1</t>
  </si>
  <si>
    <t>2-s2.0-84942310813</t>
  </si>
  <si>
    <t>['various temperatures', 'using benesi', 'using 4', 'resolved mode', 'present study', 'entropy œîs', 'enthalpy œîh', 'employed one', '4 trifluoro']</t>
  </si>
  <si>
    <t>Cyclen | Integration time | Luminescence | Nucleosides | Nucleotides | Time-resolved fluorescence</t>
  </si>
  <si>
    <t>The interaction of Eu-1,4,7,10-tetraazacyclododecane (Cyclen) complex by using 4,4,4 trifluoro-1-(2-naphthyl)1,3-butanedione (TNB) as antenna with some nucleosides (guanosine, adenosine, cytidine and inosine), nucleotides (AMP, GMP, CMP, ATP and IMP) and DNA is studied using fluorescence technique. Two detection modes are employed one is the time-resolved mode, and the other is the normal luminescence mode. The time-resolved mode is more sensing than the normal luminescence mode in the present study. By using Benesi-Hildebrand equation binding constants were determined at various temperatures. Thermodynamic parameters showed that the reaction is spontaneous through the obtained negative values of free energy change ŒîG. The enthalpy ŒîH and the entropy ŒîS of reactions were all determined.</t>
  </si>
  <si>
    <t>173-181</t>
  </si>
  <si>
    <t>Journal of Luminescence</t>
  </si>
  <si>
    <t>60020322;60020322;60104710;60020322</t>
  </si>
  <si>
    <t>7004112017;6601955200;7006762661;56884339500</t>
  </si>
  <si>
    <t>Azab, Hassan A.;Anwar, Zeinab M.;Kamel, Rasha M.;Rashwan, Mai S.</t>
  </si>
  <si>
    <t>Egypt;Egypt</t>
  </si>
  <si>
    <t>El Suweis;Ismalia</t>
  </si>
  <si>
    <t>Suez University;Suez Canal University</t>
  </si>
  <si>
    <t>60104710;60020322</t>
  </si>
  <si>
    <t>Azab H.</t>
  </si>
  <si>
    <t>Sensing of nucleosides, nucleotides and DNA using luminescent Eu complex by normal and time resolved fluorescence techniques</t>
  </si>
  <si>
    <t>S0022231315004706</t>
  </si>
  <si>
    <t>10.1016/j.jlumin.2015.08.029</t>
  </si>
  <si>
    <t>2-s2.0-84942941341</t>
  </si>
  <si>
    <t>City University of New York</t>
  </si>
  <si>
    <t>67146-00 45</t>
  </si>
  <si>
    <t>CUNY</t>
  </si>
  <si>
    <t>['resolved measurement', 'proposed design', 'nonlocal response', 'inspired design', 'incoming photons']</t>
  </si>
  <si>
    <t>Nanoantenna | Nonlocal response | Plasmon | Polarization</t>
  </si>
  <si>
    <t>We applied quantum theory for nonlocal response and plasmon-assisted field enhancement near a small metallic nanoscale antenna in the limit of weak incoming fields. A simple asymmetric bio-inspired design of the nanoantenna for polarization-resolved measurement is proposed. The spatial field intensity distribution was calculated for different field frequencies and polarizations. We have shown that the proposed design the antenna allows us to resolve the polarization of incoming photons.</t>
  </si>
  <si>
    <t>302-308</t>
  </si>
  <si>
    <t>Physica E: Low-Dimensional Systems and Nanostructures</t>
  </si>
  <si>
    <t>Grigorenko, Ilya</t>
  </si>
  <si>
    <t>United States</t>
  </si>
  <si>
    <t>New York</t>
  </si>
  <si>
    <t>New York City College of Technology</t>
  </si>
  <si>
    <t>Grigorenko I.</t>
  </si>
  <si>
    <t>Quantum theory for plasmon-assisted local field enhancement</t>
  </si>
  <si>
    <t>S1386947715302137</t>
  </si>
  <si>
    <t>10.1016/j.physe.2015.09.032</t>
  </si>
  <si>
    <t>2-s2.0-84943532092</t>
  </si>
  <si>
    <t>Natural Science Foundation of Shanxi Province</t>
  </si>
  <si>
    <t>['transition process', 'thereby demonstrate', 'shifted functions', 'selection parameters', 'published results', 'pattern synthesis', 'oscillation properties', 'original method', 'optimization process', 'optimal value', 'many variants', 'iteration numbers', 'investigate factors', 'intelligent algorithms', 'greatly increase', 'evaluation index', 'empirical analysis', 'detailed theoretical', 'cspso ).', 'convergence speed', 'convergence rates', 'control system', 'characteristic analyses', 'applied cspso']</t>
  </si>
  <si>
    <t>Control theory | Evaluation index | Parameter selection | Particle swarm optimization</t>
  </si>
  <si>
    <t>Many variants of particle swarm optimization (PSO) both enhance the performance of the original method and greatly increase its complexity. Motivated by this fact, we investigate factors that influence the convergence speed and stability of basic PSO without increasing its complexity, from which we develop an evaluation index called "Control Strategy PSO" (CSPSO). The evaluation index is based on the oscillation properties of the transition process in a control system. It provides a method of selection parameters that promote system convergence to the optimal value and thus helps manage the optimization process. In addition, it can be applied to the characteristic analyses and parameter confirmation processes associated with other intelligent algorithms. We present a detailed theoretical and empirical analysis, in which we compare the performance of CSPSO with published results on a suite of well-known benchmark optimization functions including rotated and shifted functions. We used the convergence rates and iteration numbers as metrics to compare simulation data, and thereby demonstrate the effectiveness of our proposed evaluation index. We applied CSPSO to antenna array synthesis, and our experimental results show that it offers high performance in pattern synthesis.</t>
  </si>
  <si>
    <t>75-86</t>
  </si>
  <si>
    <t>Applied Soft Computing Journal</t>
  </si>
  <si>
    <t>60013268;60013268;60013268;60013268;60013268</t>
  </si>
  <si>
    <t>56760644500;56912785600;56912678700;56912654000;55932343800</t>
  </si>
  <si>
    <t>Zhang, Wei;Liu, Jiao;Fan, Lv Bin;Liu, Ya Hong;Ma, Di</t>
  </si>
  <si>
    <t>Taiyuan</t>
  </si>
  <si>
    <t>Taiyuan University of Technology</t>
  </si>
  <si>
    <t>Zhang W.</t>
  </si>
  <si>
    <t>Control strategy PSO</t>
  </si>
  <si>
    <t>S156849461500602X</t>
  </si>
  <si>
    <t>10.1016/j.asoc.2015.09.030</t>
  </si>
  <si>
    <t>2-s2.0-84944754670</t>
  </si>
  <si>
    <t>ABB</t>
  </si>
  <si>
    <t>['system consists', 'simple structure', 'significant impact', 'rfid tag', 'rfid applications', 'results showed', 'failure times', 'different environments', 'different effects', 'clear differences', 'carefully considered', 'attachment materials', 'acas may', 'aca interconnections']</t>
  </si>
  <si>
    <t>Anisotropic conductive adhesive | Materials characterization | Radio frequency identification | Reliability</t>
  </si>
  <si>
    <t>Radio frequency identification (RFID) system consists of a reader and tags which can be attached to the object to be identified. Such systems are used to identify multiple objects individually and reliably using radio waves without visual connection to the reader. An RFID tag has a simple structure with an antenna to which a chip is attached. Typically anisotropic conductive adhesives (ACAs) are used as attachment materials between the antenna and the chip. ACAs may have a significant impact on the reliability of a tag. In this paper the behaviour of RFID tag interconnections made with four different commercial ACAs was studied. For purposes of comparison the ACAs were characterized using several techniques. The reliability of the interconnections was studied using temperature cycling and constant humidity tests. Clear differences in the failure times between the ACAs were observed. Furthermore, different environments were found to have different effects on the reliability of the ACA interconnections. The results showed that the properties of the ACA should be carefully considered and reliability aspects taken into consideration when ACA for RFID applications is chosen.</t>
  </si>
  <si>
    <t>52-59</t>
  </si>
  <si>
    <t>International Journal of Adhesion and Adhesives</t>
  </si>
  <si>
    <t>60011170;60011170;60011170</t>
  </si>
  <si>
    <t>56320249200;55037567900;15069239400</t>
  </si>
  <si>
    <t>Saarinen-Pulli, Kirsi;Lahokallio, Sanna;Frisk, Laura</t>
  </si>
  <si>
    <t>Tampere</t>
  </si>
  <si>
    <t>Tampereen Yliopisto</t>
  </si>
  <si>
    <t>Saarinen-Pulli K.</t>
  </si>
  <si>
    <t>Effects of different anisotropically conductive adhesives on the reliability of UHF RFID tags</t>
  </si>
  <si>
    <t>S0143749615001657</t>
  </si>
  <si>
    <t>10.1016/j.ijadhadh.2015.10.012</t>
  </si>
  <si>
    <t>2-s2.0-84945162112</t>
  </si>
  <si>
    <t>['wide tank', 'wave tank', 'water surface', 'tank variation', 'system resolves', 'shore distribution', 'perform measurements', 'note presents', 'new method', 'motorised traverse', 'minor cross', 'high level', 'coordinates provides', 'contact sensors', 'combined use', 'bed follower', 'bed elevation', 'beach profile', 'barcode reader', 'also eliminated', 'accurate method']</t>
  </si>
  <si>
    <t>Beach profile measurement | High resolution | Multiple profiles | Ripple | Sub-aqueous laser system</t>
  </si>
  <si>
    <t>This note presents a new method for high resolution beach profiling in small and medium scale laboratory wave flumes. The combined use of laser distance sensors for elevation (z) measurements and a barcode reader for cross-shore (x) coordinates provides a non-contact, rapid and accurate method to measure beach profiles through the water surface. The system reduces errors from wheeled or contact sensors and eliminates the need to drain the wave tank to perform measurements. The need for a bed follower or motorised traverse and encoder is also eliminated. The system resolves the beach profile both below and above the waterline, with x and z coordinates provided with 1 mm resolution and repeatability of +/- 1 mm, so also resolving wave ripples to a high level of detail. The method is demonstrated with an array of 8 sensors spaced across a 1 m wide tank, which enables accurate calculation of the cross-shore distribution of the total sediment transport at short intervals using multiple beach profiles to account for minor cross-tank variation in the bed elevation.</t>
  </si>
  <si>
    <t>28-33</t>
  </si>
  <si>
    <t>Coastal Engineering</t>
  </si>
  <si>
    <t>60031004;60031004</t>
  </si>
  <si>
    <t>56358832300;6604021278</t>
  </si>
  <si>
    <t>Atkinson, Alexander;Baldock, Tom E.</t>
  </si>
  <si>
    <t>Australia</t>
  </si>
  <si>
    <t>Brisbane</t>
  </si>
  <si>
    <t>The University of Queensland</t>
  </si>
  <si>
    <t>Atkinson A.</t>
  </si>
  <si>
    <t>A high-resolution sub-aerial and sub-aqueous laser based laboratory beach profile measurement system</t>
  </si>
  <si>
    <t>S0378383915001751</t>
  </si>
  <si>
    <t>10.1016/j.coastaleng.2015.10.005</t>
  </si>
  <si>
    <t>2-s2.0-84945293295</t>
  </si>
  <si>
    <t>UID/EMS/50022/2013</t>
  </si>
  <si>
    <t>['wrinkling fields', 'widely accepted', 'warping shear', 'transversal fibers', 'thin sheets', 'stretched sheets', 'sole cause', 'solar sails', 'sheet wrinkling', 'restrained poisson', 'present work', 'physical meaning', 'paper shows', 'original contribution', 'modes ")', 'membranes used', 'known factor', 'kinematically enrich', 'inflatable antennas', 'fixed supports', 'extensional mode', 'displacement fields', 'deemed useful', 'consecutively added', 'compressive stresses', 'central zone', 'applied tension', 'also due', 'aerospace applications']</t>
  </si>
  <si>
    <t>Analytical solutions | Non-uniform pre-wrinkling stresses | Poisson's effect | Sheet wrinkling | Warping shear deformation</t>
  </si>
  <si>
    <t>It is widely accepted that wrinkling of thin sheets under tension is due to the compressive stresses that emerge in central zone, orthogonally to the direction of applied tension, being caused by the variation of Poisson's effect from the fixed supports to central zone of the sheet. By means of an analytical approach consisting of displacement fields (designated as "modes") that kinematically enrich the solution of pre-wrinkling stress field, this paper shows that Poisson's effect is not the sole cause of wrinkling. Starting from an extensional mode, other modes with physical meaning (associated to Poisson's effect and warping shear) are consecutively added to the final displacement field. This modal approach unveils that transversal compressive stresses, which trigger the sheet wrinkling, are due not only to restrained Poisson's effect (known factor) but also due to warping shear deformation. This identification is the main and original contribution of the present work. The reduction of warping shear in stretched sheets (e.g., via the addition of transversal fibers) could possibly avoid wrinkling phenomena of elastic thin sheets and membranes used in aerospace applications, such as inflatable antennas and solar sails. Additionally, the paper presents approximate analytical solutions of pre-wrinkling fields (displacements, strains, stresses) that are deemed useful to derive future fully analytical formulae for the prediction of critical wrinkling loads.</t>
  </si>
  <si>
    <t>195-208</t>
  </si>
  <si>
    <t>Engineering Structures</t>
  </si>
  <si>
    <t>Silvestre, Nuno</t>
  </si>
  <si>
    <t>Portugal</t>
  </si>
  <si>
    <t>Lisbon</t>
  </si>
  <si>
    <t>Instituto Superior T√©cnico</t>
  </si>
  <si>
    <t>Silvestre N.</t>
  </si>
  <si>
    <t>Wrinkling of stretched thin sheets: Is restrained Poisson's effect the sole cause?</t>
  </si>
  <si>
    <t>S0141029615006185</t>
  </si>
  <si>
    <t>10.1016/j.engstruct.2015.09.035</t>
  </si>
  <si>
    <t>2-s2.0-84945580442</t>
  </si>
  <si>
    <t>Department for Environment, Food and Rural Affairs, UK Government</t>
  </si>
  <si>
    <t>ME5205</t>
  </si>
  <si>
    <t>Defra</t>
  </si>
  <si>
    <t>['vibration produced', 'threshold representing', 'threshold determination', 'study emphasises', 'staircase method', 'sinusoidal vibrations', 'significant difference', 'shortest duration', 'second antenna', 'rms ).', 'reception indicators', 'noise pollution', 'marine crustaceans', 'little information', 'important component', 'data indicate', 'clear effect', 'captivity prior', 'borne vibrations', 'borne vibration', 'anthropogenic substrate', 'anthropogenic operations']</t>
  </si>
  <si>
    <t>Anthropogenic noise | Crustacea | Sensitivity threshold | Vibration</t>
  </si>
  <si>
    <t>Despite the prevalence of vibration produced by anthropogenic activities impacting the seabed there are few data and little information as to whether these are detected by crustaceans and whether they interfere with their behaviour. Here the sensitivity of unconditioned Pagurus bernhardus to substrate-borne vibration was quantified by exposure to sinusoidal vibrations of 5-410Hz of varied amplitudes using the staircase method of threshold determination, with threshold representing the detection of the response and two behavioural responses used as reception indicators: movement of the second antenna and onset or cessation of locomotion. Thresholds were compared to measured vibrations close to anthropogenic operations and to the time in captivity prior to tests. Behaviour varied according to the strength of the stimulus with a significant difference in average threshold values between the two behavioural indicators, although there was an overlap between the two, with overall sensitivity ranging from 0.09-0.44ms-2 (root mean squared, RMS). Crabs of shortest duration in captivity prior to tests had significantly greater sensitivity to vibration, down to 0.02ms-2 (RMS). The sensitivity of P. bernhardus fell well within the range of vibrations measured near anthropogenic operations. The data indicate that anthropogenic substrate-borne vibrations have a clear effect on the behaviour of a common marine crustacean. The study emphasises that these vibrations are an important component of noise pollution that requires further attention to understand the long term effects on marine crustaceans.</t>
  </si>
  <si>
    <t>185-194</t>
  </si>
  <si>
    <t>Journal of Experimental Marine Biology and Ecology</t>
  </si>
  <si>
    <t>60030469;;60030469;60030469</t>
  </si>
  <si>
    <t>56902155000;55533518100;56433780300;56342631800</t>
  </si>
  <si>
    <t>Roberts, Louise;Cheesman, Samuel;Elliott, Michael;Breithaupt, Thomas</t>
  </si>
  <si>
    <t>Hull</t>
  </si>
  <si>
    <t>University of Hull</t>
  </si>
  <si>
    <t>Roberts L.</t>
  </si>
  <si>
    <t>Sensitivity of Pagurus bernhardus (L.) to substrate-borne vibration and anthropogenic noise</t>
  </si>
  <si>
    <t>S0022098115300277</t>
  </si>
  <si>
    <t>10.1016/j.jembe.2015.09.014</t>
  </si>
  <si>
    <t>2-s2.0-84946065100</t>
  </si>
  <si>
    <t>National Key Research and Development Program of China</t>
  </si>
  <si>
    <t>2011AA100103</t>
  </si>
  <si>
    <t>NKRDPC</t>
  </si>
  <si>
    <t>['taken together', 'study provides', 'string database', 'significantly narrow', 'sequence motifs', 'resistant wheat', 'related protein', 'proteomic response', 'proteomic analysis', 'protein interaction', 'powerful platform', 'powdery mildew', 'potential defense', 'phenylpropanoid biosynthesis', 'phenylalanine metabolism', 'molecular mechanism', 'leaf proteins', 'large amounts', 'key pathways', 'interproscan 5', 'inoculated n9134', 'inoculated controls', 'histidine sites', 'h postinoculation', 'effector protein', 'components involved', 'bgt interactions', 'bgt infection', 'bgt ),', 'antenna proteins', '2182 protein']</t>
  </si>
  <si>
    <t>ITRAQ | Powdery mildew | Quantitative proteomics | Wheat</t>
  </si>
  <si>
    <t>Powdery mildew (Pm), caused by Blumeria graminis f. sp. tritici (Bgt), is one of the most important crop diseases, causing severe economic losses to wheat production worldwide. However, there are few reports about the proteomic response to Bgt infection in resistant wheat. Hence, quantitative proteomic analysis of N9134, a resistant wheat line, was performed to explore the molecular mechanism of wheat in defense against Bgt. Comparing the leaf proteins of Bgt-inoculated N9134 with that of mock-inoculated controls, a total of 2182 protein-species were quantified by iTRAQ at 24, 48 and 72. h postinoculation (hpi) with Bgt, of which 394 showed differential accumulation. These differentially accumulated protein-species (DAPs) mainly included pathogenesis-related (PR) polypeptides, oxidative stress responsive proteins and components involved in primary metabolic pathways. KEGG enrichment analysis showed that phenylpropanoid biosynthesis, phenylalanine metabolism and photosynthesis-antenna proteins were the key pathways in response to Bgt infection. InterProScan 5 and the Gibbs Motif Sampler cluster 394 DAPs into eight conserved motifs, which shared leucine repeats and histidine sites in the sequence motifs. Moreover, eight separate protein-protein interaction (PPI) networks were predicted from STRING database. This study provides a powerful platform for further exploration of the molecular mechanism underlying resistant wheat responding to Bgt. Significance: Powdery mildew, caused by Blumeria graminis f. sp. tritici (Bgt), is a destructive pathogenic disease in wheat-producing regions worldwide, resulting in severe yield reductions. Although many resistant wheat varieties have been cultivated, there are few reports about the proteomic response to Bgt infection in resistant wheat. Therefore, an iTRAQ-based quantitative proteomic analysis of a resistant wheat line (N9134) in response to Bgt infection has been performed. This paper provides new insights into the underlying molecular mechanism of wheat in response to Bgt. The proteomic analysis can significantly narrow the field of potential defense-related protein-species, and is conducive to recognize the critical or effector protein under Bgt infection more precisely. Taken together, large amounts of high-throughput data provide a powerful platform for further exploration of the molecular mechanism on wheat- Bgt interactions.</t>
  </si>
  <si>
    <t>108-119</t>
  </si>
  <si>
    <t>Journal of Proteomics</t>
  </si>
  <si>
    <t>60031041;60031041;60031041;60031041;60031041;60031041</t>
  </si>
  <si>
    <t>56374219600;56909140200;56946187200;55683985100;56108496700;7101812723</t>
  </si>
  <si>
    <t>Fu, Ying;Zhang, Hong;Mandal, Siddikun Nabi;Wang, Changyou;Chen, Chunhuan;Ji, Wanquan</t>
  </si>
  <si>
    <t>Yangling</t>
  </si>
  <si>
    <t>Northwest A&amp;F University</t>
  </si>
  <si>
    <t>Fu Y.</t>
  </si>
  <si>
    <t>Quantitative proteomics reveals the central changes of wheat in response to powdery mildew</t>
  </si>
  <si>
    <t>S1874391915301251</t>
  </si>
  <si>
    <t>10.1016/j.jprot.2015.09.006</t>
  </si>
  <si>
    <t>2-s2.0-84946430300</t>
  </si>
  <si>
    <t>Incheon National University</t>
  </si>
  <si>
    <t>INU</t>
  </si>
  <si>
    <t>['terahertz waves', 'terahertz transmission', 'simulation based', 'optical excitation', 'field transmission', 'fast decay', 'enhanced due', 'electromagnetic waves', 'complete suppression']</t>
  </si>
  <si>
    <t>Optical switching | Slot antenna | Subwavelength | Terahertz</t>
  </si>
  <si>
    <t>We demonstrate ultrafast optical switching of electromagnetic waves through a metallic slot antenna in the terahertz frequency regime. The screening of the terahertz field due to the optical excitation of carriers in GaAs/AlGaAs multiple quantum wells is further enhanced due to the strong field confinement near the antenna, which results in the complete suppression of the far-field transmission of terahertz waves. The ultrafast rising time of the carrier population enables picosecond switching of terahertz transmission. A simulation based on a modified Rayleigh diffraction theory combined with the Drude model confirms that the fast decay of electromagnetic field within GaAs is responsible for the ultrafast optical switching.</t>
  </si>
  <si>
    <t>109-114</t>
  </si>
  <si>
    <t>Current Applied Physics</t>
  </si>
  <si>
    <t>60012291;60018986</t>
  </si>
  <si>
    <t>56027534700;56026121800</t>
  </si>
  <si>
    <t>Choi, S. B.;Park, D. J.</t>
  </si>
  <si>
    <t>South Korea;South Korea</t>
  </si>
  <si>
    <t>Chuncheon;Incheon</t>
  </si>
  <si>
    <t>Hallym University;Incheon National University</t>
  </si>
  <si>
    <t>60018986;60012291</t>
  </si>
  <si>
    <t>Choi S.</t>
  </si>
  <si>
    <t>Ultrafast optical switching of terahertz wave transmission through semiconductor/metallic subwavelength slot antenna hybrid structure</t>
  </si>
  <si>
    <t>S1567173915301024</t>
  </si>
  <si>
    <t>10.1016/j.cap.2015.11.001</t>
  </si>
  <si>
    <t>2-s2.0-84946944681</t>
  </si>
  <si>
    <t>['transmitted light', 'since properties', 'scattering coefficient', 'periodic structures', 'periodic structure', 'particle platforms', 'optical applications', 'nano tubes', 'nano particles', 'localized positions', 'localized position', 'learners consisting', 'btlbo ),', 'binary tlbo', 'based optimization', 'appropriate response']</t>
  </si>
  <si>
    <t>Optical engineering | Optimization algorithm | Plasmonic nano particles | Supper scattering</t>
  </si>
  <si>
    <t>One of the most promising plasmonics nano-particle platforms is studying the effect of non-periodic structure of nano-particles on transmitted light. Since properties of transmitted light strongly depend on the localized positions of plasmonic nano particles, a new efficient binary optimization method based on Teaching-Learning-Based Optimization (TLBO) algorithm is proposed to design an array of plasmonic nano tubes in order to achieve maximum scattering coefficient spectrum. In binary TLBO (BTLBO), a group of learners consisting of a matrix with binary entries controls the presence ('1') or the absence ('0') of nano tubes in the array. Simulation results show that scattering coefficient strongly depends on the localized position of nano particles and non-periodic structures have more appropriate response in term of scattering coefficient. This approach can be useful in optical applications such as plasmonic nano antenna.</t>
  </si>
  <si>
    <t>26-33</t>
  </si>
  <si>
    <t>Superlattices and Microstructures</t>
  </si>
  <si>
    <t>60031777;60031777;109586577</t>
  </si>
  <si>
    <t>56737209300;55314949900;15754390800</t>
  </si>
  <si>
    <t>Balvasi, Mohsen;Akhlaghi, Majid;Shahmirzaee, Hossein</t>
  </si>
  <si>
    <t>Iran;Iran</t>
  </si>
  <si>
    <t>Tehran;</t>
  </si>
  <si>
    <t>Islamic Azad University;University of Maleke Ashtar</t>
  </si>
  <si>
    <t>60031777;109586577</t>
  </si>
  <si>
    <t>Balvasi M.</t>
  </si>
  <si>
    <t>Binary TLBO algorithm assisted to investigate the supper scattering plasmonic nano tubes</t>
  </si>
  <si>
    <t>S0749603615302573</t>
  </si>
  <si>
    <t>10.1016/j.spmi.2015.10.040</t>
  </si>
  <si>
    <t>2-s2.0-84946962997</t>
  </si>
  <si>
    <t>['‚ àº', 'œ ∏', 'weakly non', 'waves scattered', 'wave crests', 'upcoming gnss', 'spreading function', 'smaller reflectivity', 'sea surface', 'scattering configuration', 'scattering angle', 'remains one', 'real data', 'radar altimetry', 'previously recorded', 'numerical model', 'major sources', 'looking left', 'largest factor', 'kirchhoff approximation', 'fundamental definition', 'error budgets', 'em bias', 'data logger', 'created using', 'computed using', 'computed based', 'combined model', 'bistatic forward', 'bistatic configurations', 'bias uncertainty', 'also exhibits', 'almost insensitive', '45 ¬∞', '20 cm']</t>
  </si>
  <si>
    <t>Electromagnetic bias | Global Navigation Satellite Systems-Reflectometry (GNSS-R) | ocean altimetry | scattering</t>
  </si>
  <si>
    <t>In radar altimetry, the electromagnetic (EM) bias is originated by the smaller reflectivity of wave crests than troughs; thus, the average sea surface height is underestimated. Bias uncertainty is currently the largest factor in altimetry error budgets. The EM bias in a bistatic forward-scattering configuration at L-band, such as in Global Navigation Satellite Systems Reflectometry (GNSS-R) altimetry, remains one of the major sources of uncertainty in the altimetry error budget. In this paper, the EM bias is computed using numerical simulations. To do so, a time-dependent synthetic non-Gaussian sea surface is created using the Pierson-Moskowitz and Elfouhaily sea surface height spectra and spreading function. The sea surface is then discretized in facets and 'illuminated' using a right-hand circular polarization GNSS signal, previously recorded by an up-looking antenna connected to a data logger. The waves scattered from each facet are then computed using the physical optics method under the Kirchhoff approximation, and the radar cross section of each facet is computed. The scattered electric fields are 'collected' by a down-looking left-hand circular polarization antenna, and the EM bias is computed based on its fundamental definition. The numerical model is validated against Millet's model (a combined model of the weakly non-linear and modulation transfer models) with real data at C-and Ku-bands. Then, the numerical model is applied at L-band, for bistatic configurations, including different azimuth angles and different wind speeds. It is found that the EM bias is almost insensitive to the sea surface spectra selected and increases with increasing wind speed and incidence/scattering angle (up to ‚àº-20 cm at Œ∏i,s=45 ¬∞ and U10=12 m/s, and it also exhibits a non-negligible azimuthal dependence, which must be accounted for in the error budgets of upcoming GNSS-R altimetry missions.</t>
  </si>
  <si>
    <t>489-498</t>
  </si>
  <si>
    <t>IEEE Transactions on Geoscience and Remote Sensing</t>
  </si>
  <si>
    <t>60007592;60015426-60008134;60007592</t>
  </si>
  <si>
    <t>57203643652;55263630000;7005018006</t>
  </si>
  <si>
    <t>Ghavidel, Ali;Schiavulli, Domenico;Camps, Adriano</t>
  </si>
  <si>
    <t>Italy;France;Spain</t>
  </si>
  <si>
    <t>Naples;Paris;Barcelona</t>
  </si>
  <si>
    <t>Universit√† degli Studi di Napoli Federico II, Facolt√† di Medicina e Chirurgia;CNRS Centre National de la Recherche Scientifique;Universitat Polit√®cnica de Catalunya</t>
  </si>
  <si>
    <t>60015426;60008134;60007592</t>
  </si>
  <si>
    <t>Ghavidel A.</t>
  </si>
  <si>
    <t>Numerical Computation of the Electromagnetic Bias in GNSS-R Altimetry</t>
  </si>
  <si>
    <t>10.1109/TGRS.2015.2460212</t>
  </si>
  <si>
    <t>2-s2.0-84947018842</t>
  </si>
  <si>
    <t>['thermal noise', 'sea characterization', 'real data', 'quantifying accordingly', 'properly analyzed', 'properly accounts', 'polarimetric standpoints', 'polarimetric properties', 'paper presents', 'nonpolarized scattering', 'noise ratios', 'named x2', 'low signal', 'known x', 'indicating presence', 'incorrect interpretation', 'important limitation', 'experimental quad', 'experimental data', 'detailed characterization', 'could lead', 'breaking waves', 'bragg proves', 'bragg model', 'acquisition mode', '36 ¬∞),']</t>
  </si>
  <si>
    <t>Non-Gaussian clutter | parameter estimation | radar backscattering coefficient | SAR polarimetry | sea clutter | statistical analysis | synthetic aperture radar (SAR) | X-Bragg</t>
  </si>
  <si>
    <t>This paper presents a detailed characterization of sea/ocean clutter returns at X-band, imaged by TerraSAR-X (TSX) mission from the radiometric, statistical, and polarimetric standpoints. Different TSX data takes, covering the typical spaceborne incidence angle region (20¬∞-45¬∞), are analyzed: dual-polarized (dual-pol) and experimental quad-polarized (quad-pol) data have been used. The thermal noise of the receiver for quad-pol data turns out to be an important limitation in the sea characterization from TSX, particularly at high incidence angles (above 36¬∞), where low signal-to-noise ratios (SNRs) can impair the proper data distribution fitting and the polarimetric backscattering description. Statistical analysis shows large deviation from Gaussianity, indicating presence of texture, mainly in the small incidence region (20¬∞-36¬∞), with favorable SNR conditions. The different polarimetric features revealed contribution of nonpolarized scattering, related to the presence of breaking waves. This paper also proposes and evaluates an extension of the well-known X-Bragg model, named X2-Bragg (extended-extended Bragg), which properly accounts for the impact of thermal noise and sea clutter temporal decorrelation, due to the dual receive antenna (DRA) acquisition mode. Such additional decorrelation sources, if not properly analyzed and accounted for in the physical-based model description, could lead to an incorrect interpretation of the polarimetric properties and the related erroneous geophysical parametric inversion from the real data. In this sense, the X2-Bragg proves its fitting to the experimental data, quantifying accordingly the presence of nonpolarized scattering in terms of the roughness parameter Œ≤1.</t>
  </si>
  <si>
    <t>358-372</t>
  </si>
  <si>
    <t>60007592-60086944;60007592;60007592</t>
  </si>
  <si>
    <t>54387190700;56036083300;7004006645</t>
  </si>
  <si>
    <t>Makhoul, Eduardo;Lopez-Martinez, Carlos;Broquetas, Antoni</t>
  </si>
  <si>
    <t>Spain;Spain</t>
  </si>
  <si>
    <t>Barcelona;Barcelona</t>
  </si>
  <si>
    <t>IsardSAT;Universitat Polit√®cnica de Catalunya</t>
  </si>
  <si>
    <t>60086944;60007592</t>
  </si>
  <si>
    <t>Makhoul E.</t>
  </si>
  <si>
    <t>Exploiting Polarimetric TerraSAR-X Data for Sea Clutter Characterization</t>
  </si>
  <si>
    <t>10.1109/TGRS.2015.2457242</t>
  </si>
  <si>
    <t>2-s2.0-84947032192</t>
  </si>
  <si>
    <t>['good agreement', 'experimental rfs', 'etma ).', 'antenna engineers', 'accurately calculate', 'accurate expression']</t>
  </si>
  <si>
    <t>differential evolution algorithm | effective side length | resonant frequency | triangular microstrip antenna</t>
  </si>
  <si>
    <t>A novel and accurate expression is obtained by employing the differential evolution algorithm for the effective side length (ESL) of the equilateral triangular microstrip antenna (ETMA). This useful formula allows the antenna engineers to accurately calculate the ESL of the ETMA. The computed resonant frequencies (RFs) show very good agreement with the experimental RFs when this accurate ESL formula is utilised for the computation of the RFs for the first five modes.</t>
  </si>
  <si>
    <t>261-268</t>
  </si>
  <si>
    <t>International Journal of Electronics</t>
  </si>
  <si>
    <t>60106505;60106505</t>
  </si>
  <si>
    <t>7005087231;56608863600</t>
  </si>
  <si>
    <t>Guney, Kerim;Kurt, Erhan</t>
  </si>
  <si>
    <t>Turkey</t>
  </si>
  <si>
    <t>Kayseri</t>
  </si>
  <si>
    <t>T. C. Nuh Naci Yazgan √úniversitesi</t>
  </si>
  <si>
    <t>Guney K.</t>
  </si>
  <si>
    <t>Effective side length formula for resonant frequency of equilateral triangular microstrip antenna</t>
  </si>
  <si>
    <t>10.1080/00207217.2015.1036366</t>
  </si>
  <si>
    <t>2-s2.0-84947038503</t>
  </si>
  <si>
    <t>National Oceanic and Atmospheric Administration</t>
  </si>
  <si>
    <t>NOAA</t>
  </si>
  <si>
    <t>['zdr estimates', 'weather radar', 'weather observations', 'transmitted waves', 'substantial increase', 'standard deviation', 'results indicate', 'polar fields', 'phase coding', 'main criteria', 'main challenges', 'formidable challenge', 'dual polarization', 'coaxial cross', 'affordable price', 'additional approaches', 'acceptable levels', '50 db', '1 db']</t>
  </si>
  <si>
    <t>Phased array radar (PAR) | radar polarimetry | radar signal processing | weather radar</t>
  </si>
  <si>
    <t>One of the main challenges to the use of phased array radar for weather observations is the implementation of dual polarization with acceptable levels of cross-polar fields induced by the antenna. For example, to achieve acceptable differential reflectivity (ZDR) bias (i.e., less than 0.1 dB) using simultaneous transmission and reception of horizontally and vertically polarized waves, the isolation between coaxial cross-polar and copolar beams needs to be in excess of 50 dB. This presents a formidable challenge because sufficient isolation cannot be achieved at an affordable price by antenna hardware alone. Hence, additional approaches are required to reduce ZDR bias due to cross-polar fields. One such approach is pulse-to-pulse phase coding of the transmitted waves. Herein, this approach is evaluated using theoretical analysis and simulated and time series data from a weather radar. The main criteria for evaluation are the bias and standard deviation of ZDR estimates. The results indicate that phase coding has the capability to significantly decrease ZDR bias without a substantial increase in the standard deviation of estimates.</t>
  </si>
  <si>
    <t>431-451</t>
  </si>
  <si>
    <t>60030931-60025916;60025916</t>
  </si>
  <si>
    <t>6602307996;56914807700</t>
  </si>
  <si>
    <t>Ivic, Igor R.;Doviak, Richard J.</t>
  </si>
  <si>
    <t>Norman;Norman</t>
  </si>
  <si>
    <t>University of Oklahoma;NOAA National Severe Storms Laboratory</t>
  </si>
  <si>
    <t>60030931;60025916</t>
  </si>
  <si>
    <t>Ivic I.</t>
  </si>
  <si>
    <t>Evaluation of Phase Coding to Mitigate Differential Reflectivity Bias in Polarimetric PAR</t>
  </si>
  <si>
    <t>10.1109/TGRS.2015.2459047</t>
  </si>
  <si>
    <t>2-s2.0-84947042981</t>
  </si>
  <si>
    <t>Australian Research Council</t>
  </si>
  <si>
    <t>DP110104565</t>
  </si>
  <si>
    <t>ARC</t>
  </si>
  <si>
    <t>['used technique', 'two well', 'site energies', 'relatively little', 'protein complex', 'previous structure', 'photosystem ii', 'photosynthesis research', 'optical activity', 'new approach', 'least one', 'interacting pigments', 'fluorescent states', 'excited state', 'emission analog', 'dynamic localization', 'detailed information', 'delocalized b', 'critical area', 'cpl intensity', 'cp43 spectra', 'cp43 named', 'circular dichroism', 'chl 636', 'based models', 'b ".', 'attributed predominantly', 'analysis supports']</t>
  </si>
  <si>
    <t>Circular dichroism | Circularly polarized luminescence | Dynamic localization | Fluorescence | Lowest excited states | Photosystem II</t>
  </si>
  <si>
    <t>Circularly polarized luminescence (CPL) spectroscopy is an established but relatively little-used technique that monitors the chirality of an emission. When applied to photosynthetic pigment assemblies, we find that CPL provides sensitive and detailed information on low-energy exciton states, reflecting the interactions, site energies and geometries of interacting pigments. CPL is the emission analog of circular dichroism (CD) and thus spectra explore the optical activity only of fluorescent states of the pigment-protein complex and consequently the nature of the lowest-energy excited states (trap states), whose study is a critical area of photosynthesis research. In this work, we develop the new approach of temperature-dependent CPL spectroscopy, over the 2-120 K temperature range, and apply it to the CP43 proximal antenna protein of photosystem II. Our results confirm strong excitonic interactions for at least one of the two well-established emitting states of CP43 named "A" and "B". Previous structure-based models of CP43 spectra are evaluated in the light of the new CPL data. Our analysis supports the assignments of Shibata et al. [Shibata et al. J. Am. Chem. Soc. 135 (2013) 6903-6914], particularly for the highly-delocalized B-state. This state dominates CPL spectra and is attributed predominantly to chlorophyll a's labeled Chl 634 and Chl 636 (alternatively labeled Chl 43 and 45 by Shibata et al.). The absence of any CPL intensity in intramolecular vibrational sidebands associated with the delocalized "B" excited state is attributed to the dynamic localization of intramolecular vibronic transitions.</t>
  </si>
  <si>
    <t>Biochimica et Biophysica Acta - Bioenergetics</t>
  </si>
  <si>
    <t>60008950;60021931;60010939;60008950</t>
  </si>
  <si>
    <t>55483929100;6701521842;56259745200;7003275963</t>
  </si>
  <si>
    <t>Hall, Jeremy;Renger, Thomas;Picorel, Rafael;Krausz, Elmars</t>
  </si>
  <si>
    <t>Austria;Spain;Australia</t>
  </si>
  <si>
    <t>Linz;Zaragoza;Canberra</t>
  </si>
  <si>
    <t>Johannes Kepler University Linz;CSIC - Estacion Experimental de Aula Dei EEAD;The Australian National University</t>
  </si>
  <si>
    <t>60021931;60010939;60008950</t>
  </si>
  <si>
    <t>Hall J.</t>
  </si>
  <si>
    <t>Circularly polarized luminescence spectroscopy reveals low-energy excited states and dynamic localization of vibronic transitions in CP43</t>
  </si>
  <si>
    <t>S0005272815002005</t>
  </si>
  <si>
    <t>10.1016/j.bbabio.2015.09.012</t>
  </si>
  <si>
    <t>2-s2.0-84947081163</t>
  </si>
  <si>
    <t>['various techniques', 'required data', 'remarkable improvement', 'proposed antenna', 'performance characteristics', 'parametric data', 'paper deals', 'optimum values', 'microstrip antenna', 'immense understanding', 'design parameters', 'broadband applications', 'bandwidth enhancement']</t>
  </si>
  <si>
    <t>Broadband | Curve fitting | Modified Sierpinski | Particle swarm optimization</t>
  </si>
  <si>
    <t>Immense understanding of antenna designers illustrate that a general microstrip antenna demonstrate low efficiency. Various techniques have been adopted to improve the performance characteristics of microstrip antenna. This paper deals with the optimization of Sierpinski fractal antenna structure by utilizing the particle swarm optimization (PSO) and curve fitting method. The required data for optimization and fitting the curve has been obtained by varying different design parameters of the proposed antenna. Electromagnetic solver Ansoft HFSS 13.0 is used for generating the parametric data. The MATLAB curve fitting tool is referred for developing the equations which exhibits the relations between the parameters of proposed antenna design. Particle swarm optimization technique is then applied to find the optimum values of the design parameters for the bandwidth enhancement of proposed antenna. Curve fitting based optimized design represents the remarkable improvement in the bandwidth of conventional microstrip line fed Sierpinski fractal antenna for broadband applications.</t>
  </si>
  <si>
    <t>843-850</t>
  </si>
  <si>
    <t>100340138;100340138</t>
  </si>
  <si>
    <t>57210974613;57223701540</t>
  </si>
  <si>
    <t>Singh, Amandeep;Singh, Surinder</t>
  </si>
  <si>
    <t>Jalandhar</t>
  </si>
  <si>
    <t>Lyallpur Khalsa College</t>
  </si>
  <si>
    <t>Singh A.</t>
  </si>
  <si>
    <t>Design and optimization of a modified Sierpinski fractal antenna for broadband applications</t>
  </si>
  <si>
    <t>S1568494615006365</t>
  </si>
  <si>
    <t>10.1016/j.asoc.2015.10.013</t>
  </si>
  <si>
    <t>2-s2.0-84947263306</t>
  </si>
  <si>
    <t>2014ZX03003010-002</t>
  </si>
  <si>
    <t>['system overhead', 'spectral efficiency', 'slightly worse', 'rest bss', 'proposed algorithm', 'lower complexity', 'low complexity', 'leader bs', 'important technology', 'ideal transmit', 'especially improve', 'effectively reduce', 'edge users', 'different clusters', 'decentralized algorithm', 'computational complexity', 'clustering judgment', 'channel norm', 'challenging issue', 'cell interference', 'biggest element', 'actual transmit']</t>
  </si>
  <si>
    <t>Dynamic clustering | Energy efficiency | Multiple base stations cooperation</t>
  </si>
  <si>
    <t>Multiple base stations (BSs) cooperation can effectively reduce the inter-cell interference and especially improve the performance of the cell-edge users, which has been regarded as an important technology in future wireless communication system. All BSs full cooperation is unaffordable for system overhead, so how to partition the BSs in the system into different clusters to cooperate with a low complexity is a challenging issue. In this paper, a novel dynamic clustering algorithm for multiple BSs cooperation in downlink is proposed, and system energy efficiency (EE) is investigated. Firstly, with equal power allocation per symbol and per antenna equal power constraint, the formulas of spectral efficiency (SE) and EE for the case of ideal transmit and the case of actual transmit are derived, respectively. In addition, a novel dynamic clustering algorithm based on channel norm is presented. By calculating the mutual interference matrix according to channel norm, for each clustering judgment, the BS which has the biggest element in the present interference matrix is selected as the leader BS. Then the rest BSs which have the larger interference coefficient with the leader BS are chosen to joint the cluster until the cluster is formed. The computational complexity of the proposed algorithm is analyzed. Simulation results show that EE of the proposed algorithm is better than that of the static clustering one and slightly worse than that of the decentralized algorithm but with a lower complexity.</t>
  </si>
  <si>
    <t>351-365</t>
  </si>
  <si>
    <t>60005244;60005244;60005244;60005244</t>
  </si>
  <si>
    <t>54795736300;36976193000;36729956900;55822949500</t>
  </si>
  <si>
    <t>Meng, Chao;Liang, Tian;Heng, Wei;Wang, Xiaoming</t>
  </si>
  <si>
    <t>Nanjing</t>
  </si>
  <si>
    <t>Southeast University</t>
  </si>
  <si>
    <t>Meng C.</t>
  </si>
  <si>
    <t>Multiple Base Stations Cooperation: A Novel Clustering Algorithm and Its Energy Efficiency</t>
  </si>
  <si>
    <t>10.1007/s11277-015-3118-3</t>
  </si>
  <si>
    <t>2-s2.0-84947770002</t>
  </si>
  <si>
    <t>Intel Corporation</t>
  </si>
  <si>
    <t>IP-2014-09-3877</t>
  </si>
  <si>
    <t>HRZZ</t>
  </si>
  <si>
    <t>['vice versa', 'utilize short', 'traffic accidents', 'thus reducing', 'scooter driver', 'results suggest', 'relative positions', 'related accidents', 'possibly also', 'perform simulations', 'high percentage', 'also develop', '18 db']</t>
  </si>
  <si>
    <t>Motorcycle | Scooter | Shadowing | Vehicular network</t>
  </si>
  <si>
    <t>In countries such as Taiwan, with a high percentage of scooters, scooter-related accidents are responsible for most injuries and deaths of all traffic accidents. One viable approach to reduce the number of accidents is to utilize short-range wireless communications between the scooter and other vehicles. This would help neighboring vehicles to detect the scooter and vice versa, thus reducing the probability of a collision. In this paper, we perform extensive measurements to characterize communication links between a scooter and other vehicles. Our results suggest that when the line-of-sight propagation path is blocked by the body of the scooter driver (and possibly also a passenger), shadowing of the human body results in significant signal attenuation, ranging from 9 to 18 dB on average, presenting challenging channel characteristics unique to scooters. In addition, we perform simulations, which show that it is imperative to incorporate the body shadowing effect to obtain realistic simulation results. We also develop a model to determine whether human body shadowing is in effect, given the relative positions of the transmitter and the receiver.</t>
  </si>
  <si>
    <t>87-100</t>
  </si>
  <si>
    <t>Ad Hoc Networks</t>
  </si>
  <si>
    <t>60005429;60005429;60119364</t>
  </si>
  <si>
    <t>7405571007;55276583200;26422022600</t>
  </si>
  <si>
    <t>Lin, Hao Min;Tsai, Hsin Mu;Boban, Mate</t>
  </si>
  <si>
    <t>Germany;Taiwan</t>
  </si>
  <si>
    <t>Dusseldorf;Taipei</t>
  </si>
  <si>
    <t>Huawei Technologies Deutschland GmbH;National Taiwan University</t>
  </si>
  <si>
    <t>60119364;60005429</t>
  </si>
  <si>
    <t>Lin H.</t>
  </si>
  <si>
    <t>Scooter-to-X communications: Antenna placement, human body shadowing, and channel modeling</t>
  </si>
  <si>
    <t>S1570870515002139</t>
  </si>
  <si>
    <t>10.1016/j.adhoc.2015.09.006</t>
  </si>
  <si>
    <t>2-s2.0-84947808543</t>
  </si>
  <si>
    <t>Fundamental Research Funds for the Central Universities</t>
  </si>
  <si>
    <t>['via synthesizing', 'therefore achieve', 'paper presents', 'optimization method', 'numerical simulations', 'net tension', 'instantaneous condition', 'external loads', 'experiments demonstrate', 'dynamic model', 'deployable antennas', 'deployable antenna', 'dependent cable', 'cable net']</t>
  </si>
  <si>
    <t>This paper presents a cable-net tension analysis method during the deployment of deployable antennas. First, the dynamic model of a deployable antenna is established, and the influence of the cable-net tension on the deployment is discussed. Then, the mechanism analysis problem for the cable net during deployment is discretized to several instantaneous structural analysis problems. An elastic catenary element is used to model the tensioned/slack cable net, and an optimization method is adopted for the form-finding of the cable net. Therefore, the shape and the tension of each cable for each instantaneous condition can be calculated. Via synthesizing all of the discrete instantaneous analysis results, the time-dependent cable-net tension curve can be obtained and then applied to the dynamic model of a deployable antenna as external loads and can therefore achieve the dynamic property analysis for deployment. Numerical simulations and experiments demonstrate the validity and rationality of this method.</t>
  </si>
  <si>
    <t>193-202</t>
  </si>
  <si>
    <t>Aerospace Science and Technology</t>
  </si>
  <si>
    <t>60025578;60025578;60025578;60025578</t>
  </si>
  <si>
    <t>57204397955;56979900400;55857673700;56795224400</t>
  </si>
  <si>
    <t>Zhang, Yiqun;Ru, Wenrui;Yang, Guigeng;Li, Na</t>
  </si>
  <si>
    <t>Xi'an</t>
  </si>
  <si>
    <t>Xidian University</t>
  </si>
  <si>
    <t>Zhang Y.</t>
  </si>
  <si>
    <t>Deployment analysis considering the cable-net tension effect for deployable antennas</t>
  </si>
  <si>
    <t>S1270963815003569</t>
  </si>
  <si>
    <t>10.1016/j.ast.2015.11.012</t>
  </si>
  <si>
    <t>2-s2.0-84948449183</t>
  </si>
  <si>
    <t>National Research Foundation of Korea</t>
  </si>
  <si>
    <t>2012R1A1B3004140</t>
  </si>
  <si>
    <t>NRF</t>
  </si>
  <si>
    <t>['transceiver signal', 'system implemented', 'sensor tag', 'proposed reader', 'promising tool', 'measured temperature', 'humidity values', 'circuit power', 'boost circuit', '56 mhz', '30 cm', '1 w']</t>
  </si>
  <si>
    <t>Long-range RF sensor tag | Monitoring vegetable freshness | Packaged vegetables | Temperature- and humidity-sensor tag</t>
  </si>
  <si>
    <t>A compact and long measurement range batteryless radio frequency sensor tag is designed and implemented for monitoring the freshness of packaged vegetables based on measured temperature and humidity values. The proposed system consists of a server personal computer, an RFID reader operating at a frequency of 13.56 MHz, and a temperature- and humidity-sensor tag. The proposed reader is equipped with a boost circuit to boost the circuit power up to 1 W and a 17 cm √ó 22 cm loop antenna to enhance the amplitude of the transceiver signal. Therefore, the proposed reader can read RF sensor tags at a distance of up to 30 cm, that is, relatively very long-range in 13.56 MHz. The proposed batteryless passive sensor tag can simultaneously measure temperature and humidity inside packaged vegetables, with accuracies of 97.8% and 98.5%, respectively. By measuring the temperature and humidity of the vegetables storage environment, we can predict the freshness of vegetables. This system implemented by using batteryless RF sensor that is expected to be a promising tool to help customers choose fresh vegetables.</t>
  </si>
  <si>
    <t>20-28</t>
  </si>
  <si>
    <t>Sensors and Actuators, A: Physical</t>
  </si>
  <si>
    <t>60011883;60011883;60011883;60011883</t>
  </si>
  <si>
    <t>56982595400;56366180900;56982080900;7401982175</t>
  </si>
  <si>
    <t>Le, Giang Truong;Tran, Thang Viet;Lee, Hyeon Sock;Chung, Wan Young</t>
  </si>
  <si>
    <t>South Korea</t>
  </si>
  <si>
    <t>Busan</t>
  </si>
  <si>
    <t>Pukyong National University</t>
  </si>
  <si>
    <t>Le G.T.</t>
  </si>
  <si>
    <t>Long-range batteryless RF sensor for monitoring the freshness of packaged vegetables</t>
  </si>
  <si>
    <t>S0924424715302260</t>
  </si>
  <si>
    <t>10.1016/j.sna.2015.11.013</t>
  </si>
  <si>
    <t>2-s2.0-84948658063</t>
  </si>
  <si>
    <t>['work presents', 'satellite communication', 'rogers rt5870', 'result shows', 'proposed patch', 'frequency range', 'fired ceramic', 'experiment related', '7 ghz']</t>
  </si>
  <si>
    <t>broadband | low temperature co-fired ceramic technology | patch | phased array antenna | slot</t>
  </si>
  <si>
    <t>This work presents the design and fabrication of a wideband dual polarized patch antenna to be used in an array for applications such as satellite communication. Our proposed patch is made of 591 Green Tape made by Low Temperature Co-Fired Ceramic and Rogers RT5870, and is designed to work in the frequency range of 10.7-12.7 GHz. Our result shows that the one layer patch antenna increases the bandwidth up to 17% in simulation and 12.3% in experiment related to the center operation frequency band.</t>
  </si>
  <si>
    <t>202-206</t>
  </si>
  <si>
    <t>Microwave and Optical Technology Letters</t>
  </si>
  <si>
    <t>60112505;60112505</t>
  </si>
  <si>
    <t>36680638700;7004425647</t>
  </si>
  <si>
    <t>Moslemi, Parisa;Kouki, Ammar</t>
  </si>
  <si>
    <t>Canada</t>
  </si>
  <si>
    <t>Montreal</t>
  </si>
  <si>
    <t>LACIME-Communications and Microelectronic Integration Laboratory</t>
  </si>
  <si>
    <t>Moslemi P.</t>
  </si>
  <si>
    <t>A dual polarized, Ku-band patch antenna using hybrid LTCC-PCB technology</t>
  </si>
  <si>
    <t>10.1002/mop.29522</t>
  </si>
  <si>
    <t>2-s2.0-84948741216</t>
  </si>
  <si>
    <t>['wall serves', 'unequal lengths', 'two slots', 'tilt angle', 'simulated ones', 'return loss', 'proposed antenna', 'measurement results', 'inverted microstrip', 'ground plane', 'fractional bandwidth', 'fire gain', 'fire direction', 'fed cavity', 'exact end', 'close agreement', 'center frequency', '7 %.', '2 db', '13 ghz']</t>
  </si>
  <si>
    <t>cavity-backed slot | end-fire radiation | microstrip-fed slot | slot antenna | wide-band</t>
  </si>
  <si>
    <t>In this article, an inverted microstrip-fed cavity-backed slot antenna is presented. Two slots with unequal lengths and widths are etched on the top broad wall of the cavity where the wall serves as the ground plane of feeding microstrip line. To render the main beam close to exact end-fire direction an extended metallic plane is placed in front of the antenna. The proposed antenna operates at center frequency of 13 GHz. It is shown that antenna is capable of providing acceptable near-end-fire gain and return loss with a fractional bandwidth of 17.7%. The peak simulated gain at a tilt angle of 30 from exact end-fire direction is 10.2 dB. It was found that the measurement results of the proposed antenna are in close agreement with the simulated ones.</t>
  </si>
  <si>
    <t>193-196</t>
  </si>
  <si>
    <t>60005465-60056462;60005465;60005465;60005465</t>
  </si>
  <si>
    <t>57191169375;7102510668;57209407263;56986306500</t>
  </si>
  <si>
    <t>Basit, Muhammad Abdul;Wen, Guangjun;Rasool, Nouman;Xiaolin, Xue</t>
  </si>
  <si>
    <t>Pakistan;China</t>
  </si>
  <si>
    <t>Lahore;Chengdu</t>
  </si>
  <si>
    <t>University of Engineering and Technology, Lahore;University of Electronic Science and Technology of China</t>
  </si>
  <si>
    <t>60056462;60005465</t>
  </si>
  <si>
    <t>Basit M.</t>
  </si>
  <si>
    <t>A wide-band cavity-backed slot antenna for end-fire radiation</t>
  </si>
  <si>
    <t>10.1002/mop.29524</t>
  </si>
  <si>
    <t>2-s2.0-84948742368</t>
  </si>
  <si>
    <t>['spatial near', 'reduced rfi', 'reduced radio', 'radiation chracteristics', 'proposed specification', 'pcf extraction', 'optimization procedure', 'mobile devices', 'integrated circuits', 'ics based', 'frequency interference', 'field specification', 'field radiation', 'field propagation', 'application example', 'also introduced']</t>
  </si>
  <si>
    <t>integrated circuits | mobile devices | power conversion factor | power transfer function | radio-frequency interference</t>
  </si>
  <si>
    <t>In this article, an optimization procedure for the placement of integrated circuits (ICs) for reduced radio-frequency interference (RFI) in mobile devices is presented. The concept of a power conversion factor (PCF) is introduced to quantify the near-field radiation of ICs based on near-field measurement techniques. For PCF extraction, equivalent source antennas are designed to represent the radiation chracteristics of ICs. In addition, the concept of a power transfer function (PTF) is also introduced to characterize the near-field propagation from RFI noise sources to the built-in antennas in mobile devices. From the combination of the PCFs and the PTFs, a spatial near-field specification of ICs for reduced RFI is proposed. Based on the proposed specification, the application example of an optimized IC placement in mobile platform design is presented.</t>
  </si>
  <si>
    <t>31-37</t>
  </si>
  <si>
    <t>60013866;60003780;60003780;60006730</t>
  </si>
  <si>
    <t>16178483300;24476676400;36993067000;57201025342</t>
  </si>
  <si>
    <t>Song, Eakhwan;Park, Hark Byeong;Hwang, Chulsoon;Park, Hyun Ho</t>
  </si>
  <si>
    <t>South Korea;South Korea;South Korea</t>
  </si>
  <si>
    <t>Seoul;Hwaseong;Suwon</t>
  </si>
  <si>
    <t>Kwangwoon University;Suwon University;Samsung Electronics Co. Ltd.</t>
  </si>
  <si>
    <t>60013866;60006730;60003780</t>
  </si>
  <si>
    <t>Song E.</t>
  </si>
  <si>
    <t>Placement optimization of integrated circuits for reduced radio-frequency interferences in mobile devices</t>
  </si>
  <si>
    <t>10.1002/mop.29485</t>
  </si>
  <si>
    <t>2-s2.0-84948743896</t>
  </si>
  <si>
    <t>['ratio bandwidth', 'parabolic reflector', 'overall antenna', 'measured gain', 'measured 3', 'measured 2', 'interport isolation', 'either port', 'dual linearly', 'db axial', 'cassegrain configuration', 'band using', 'antenna operates', '48 dbi', '28 dbi', '20 db', '19 db']</t>
  </si>
  <si>
    <t>dual configuration antenna | dual-polarized antenna | frequency selective subreflector | shared aperture antenna</t>
  </si>
  <si>
    <t>Shared aperture dual configuration antenna has been developed for dual linearly/circularly polarized operation at S/Ka-band. The antenna operates in cassegrain configuration at Ka-band and in prime focus configuration at S-band using the same parabolic reflector. Measured gain of the overall antenna at Ka-band is better than 48 dBi in each port and interport isolation is better than 19 dB. Measured gain at S-band is better than 28 dBi in each port and interport isolation is better than 20 dB. Measured 2:1 VSWR bandwidth is better than 7% at either port at Ka-band and is about 10% at either port at S-band. Measured 3-dB axial-ratio bandwidth is better than 7% at each port at Ka-band.</t>
  </si>
  <si>
    <t>139-145</t>
  </si>
  <si>
    <t>Chakrabarti, Satyajit</t>
  </si>
  <si>
    <t>Chennai</t>
  </si>
  <si>
    <t>SAMEER-Centre for Electromagnetics India</t>
  </si>
  <si>
    <t>Chakrabarti S.</t>
  </si>
  <si>
    <t>Development of shared aperture dual configuration antenna for S/Ka-band communication</t>
  </si>
  <si>
    <t>10.1002/mop.29515</t>
  </si>
  <si>
    <t>2-s2.0-84948753089</t>
  </si>
  <si>
    <t>['top patch', 'three branches', 'size 18', 'shorting portion', 'planar inverted', 'placed horizontally', 'pifa comprised', 'laptop computer', 'flat plate', 'fed using', 'f antenna', 'dimensions 3', 'compact structure', 'coaxial cable', 'branch controlled', '8 ghz', '7 mm', '5825 mhz', '5 mm', '4 ghz', '2 ghz']</t>
  </si>
  <si>
    <t>2.4/5.2/5.8-GHz wireless local area network antennas | internal mobile antennas | mobile-unit antennas | planar inverted-F antennas | tablet-laptop computer antennas | very-low-profile plate antennas</t>
  </si>
  <si>
    <t>A very-low-profile, triband, planar inverted-F antenna (PIFA) with a height of 3.7 mm only for wireless local area network applications in the 2.4 GHz (2400-2484 MHz), 5.2 GHz (5150-5350 MHz), and 5.8 GHz (5725-5825 MHz) bands for tablet-laptop computer with a metal back cover is presented. The antenna was made of a flat plate of size 18.7 mm √ó 32.5 mm and bent into a compact structure with the dimensions 3.7 mm √ó 7 mm √ó 32.5 mm. The PIFA comprised a radiating top patch, a feeding/shorting portion, and an antenna ground plane. The top patch was placed horizontally above the ground with the feeding/shorting portion connecting perpendicularly there between. The antenna was designed in a way that the radiating patch consisted of three branches, in which each branch controlled the corresponding resonant mode in the 2.4/5.2/5.8 GHz bands. The antenna can easily be fed using a mini-coaxial cable and overall showed good radiation performance.</t>
  </si>
  <si>
    <t>225-233</t>
  </si>
  <si>
    <t>113098872;113098872</t>
  </si>
  <si>
    <t>14519407500;7402029960</t>
  </si>
  <si>
    <t>Lee, Cheng Tse;Su, Saou Wen</t>
  </si>
  <si>
    <t>Taipei</t>
  </si>
  <si>
    <t>ASUS</t>
  </si>
  <si>
    <t>Lee C.</t>
  </si>
  <si>
    <t>Very-low-profile, 2.4/5.2/5.8-GHz, triband WLAN antenna for laptop-tablet computer with complete metal cover</t>
  </si>
  <si>
    <t>10.1002/mop.29535</t>
  </si>
  <si>
    <t>2-s2.0-84948759746</t>
  </si>
  <si>
    <t>['ground plane', 'circular radiator', 'careful design', 'article presents', 'antenna across', '5 ghz']</t>
  </si>
  <si>
    <t>microstrip antennas | planar antennas | ultrawideband antennas | wireless communication</t>
  </si>
  <si>
    <t>This article presents the design of a compact, low-profile planar antenna with a circular radiator. With careful design of the radiator and ground plane, the antenna's low-frequency range extends to 1.5 GHz, in addition to operating as an ultrawideband (UWB) antenna across the entire Federal Communications Commission allocated UWB range.</t>
  </si>
  <si>
    <t>118-121</t>
  </si>
  <si>
    <t>60102426;60102426;60102426;60102426</t>
  </si>
  <si>
    <t>7201653041;54788663500;55791425700;36105242300</t>
  </si>
  <si>
    <t>Leach, Mark;Wang, Zhao;Juans, Gerry;Lim, Eng Gee</t>
  </si>
  <si>
    <t>Suzhou</t>
  </si>
  <si>
    <t>Xi'an Jiaotong-Liverpool University</t>
  </si>
  <si>
    <t>Leach M.</t>
  </si>
  <si>
    <t>UWB antenna with superior low-frequency performance</t>
  </si>
  <si>
    <t>10.1002/mop.29504</t>
  </si>
  <si>
    <t>2-s2.0-84948771706</t>
  </si>
  <si>
    <t>['wimax standards', 'wimax band', 'vivaldi antenna', 'uwb operation', 'standard procedure', 'simulated results', 'proposed antenna', 'particular fashion', 'notch operation', 'ieee 802', 'first designed', 'excitation point', 'enhanced substantially', 'enhanced gain', 'electromagnetic interference', 'designed antenna', 'design procedure', '8 ghz', '11 wlan']</t>
  </si>
  <si>
    <t>anisotropic zero index metamaterial | complementary split ring resonator | Vivaldi antenna</t>
  </si>
  <si>
    <t>In this letter, a tapered slot ultrawide band (UWB) Vivaldi antenna with enhanced gain having band notch characteristics in the WLAN/WiMAX band is presented. In this framework, a reference tapered slot Vivaldi antenna is first designed for UWB operation that is, 3.1-10.6 GHz using the standard procedure. The band-notch operation at 4.8 GHz is achieved with the help of especially designed complementary split ring resonator (CSRR) cell placed near the excitation point of the antenna. Further, the gain of the designed antenna is enhanced substantially with the help of anisotropic zero index metamaterial (AZIM) cells, which are optimized and positioned on the substrate in a particular fashion. In order to check the novelty of the design procedure, three distinct Vivaldi structures are fabricated and tested. Experimental data show quite good agreement with the simulated results. As the proposed antenna can minimize the electromagnetic interference (EMI) caused by the IEEE 802.11 WLAN/WiMAX standards, it can be used more efficiently in the UWB frequency band.</t>
  </si>
  <si>
    <t>233-238</t>
  </si>
  <si>
    <t>60021988;60021988;60021988;60021988</t>
  </si>
  <si>
    <t>56381129400;56986464900;54916495300;7202577198</t>
  </si>
  <si>
    <t>Bhaskar, Manoj;Johari, Esha;Akhter, Zubair;Akhtar, M. J.</t>
  </si>
  <si>
    <t>Kanpur</t>
  </si>
  <si>
    <t>Indian Institute of Technology Kanpur</t>
  </si>
  <si>
    <t>Bhaskar M.</t>
  </si>
  <si>
    <t>Gain enhancement of the Vivaldi antenna with band notch characteristics using zero-index metamaterial</t>
  </si>
  <si>
    <t>10.1002/mop.29534</t>
  </si>
  <si>
    <t>2-s2.0-84948771832</t>
  </si>
  <si>
    <t>['security applications', 'radiation patterns', 'printed antenna', 'jet fluid', 'impedance matching', 'hfss software', 'experimental results', 'experimental characterization', 'dimensional image', 'designed based', 'band 1', 'antenna design', 'antenna allowing', '6 ghz', '20 ghz']</t>
  </si>
  <si>
    <t>fractal-jet antenna | frequency signature | irregular fractal | RFID chipless tag</t>
  </si>
  <si>
    <t>A printed antenna has been designed based on two-dimensional image of a fractal-jet fluid. The numerical analysis performed with HFSS software has reported multiband resonances over the frequency band 1-20 GHz. Experimental characterization in terms of impedance matching, bandwidth, gain, and radiation patterns over the band 1-6 GHz has shown a unique electromagnetic response of the antenna allowing it to be used as a chipless RFID tag for security applications. Details on the antenna design, numerical, and experimental results are presented and discussed.</t>
  </si>
  <si>
    <t>75-82</t>
  </si>
  <si>
    <t>60004582;60060524;60004582;60004582</t>
  </si>
  <si>
    <t>6507528900;55817438800;56008291400;55615601700</t>
  </si>
  <si>
    <t>Rmili, Hatem;Oueslati, Donia;Ladhar, Lotfi;Sheikh, Muntasir</t>
  </si>
  <si>
    <t>Tunisia;Saudi Arabia</t>
  </si>
  <si>
    <t>Tunis;Jeddah</t>
  </si>
  <si>
    <t>Universit√© de Tunis El Manar, Ecole Nationale d'Ing√©nieurs de Tunis;King Abdulaziz University</t>
  </si>
  <si>
    <t>60060524;60004582</t>
  </si>
  <si>
    <t>Rmili H.</t>
  </si>
  <si>
    <t>Design of a chipless RFID tags based on natural fractal geometries for security applications</t>
  </si>
  <si>
    <t>10.1002/mop.29493</t>
  </si>
  <si>
    <t>2-s2.0-84948783415</t>
  </si>
  <si>
    <t>['simulated results', 'said antenna', 'resonant frequency', 'polarization characteristics', 'obtain dual', 'maximum gain', 'impedance bandwidth', 'good agreement', 'experimental measurements', 'efficient radiation', 'covering frequency', 'center frequency', '87 ghz', '8 dbi', '55 ghz']</t>
  </si>
  <si>
    <t>antenna gain | dielectric resonator antenna | dual-polarized | rectangular dielectric resonator antenna</t>
  </si>
  <si>
    <t>A rectangular dielectric resonator antenna (RDRA) fed by two orthogonally direct microstrip lines is designed to obtain dual-polarization. It excites fundamental TE111 mode for efficient radiation. A four-element linear array with the said antenna has been designed at a center frequency of 6.55 GHz for obtaining higher directive gain as well as dual-polarization characteristics. A prototype has been fabricated with Arlon AD270 substrate and experimental measurements have been performed. It offers an impedance bandwidth of 9.4% covering frequency from 6.27 to 6.87 GHz with a maximum gain of 11.8 dBi at the resonant frequency. A good agreement has been obtained between the measured and simulated results.</t>
  </si>
  <si>
    <t>24-27</t>
  </si>
  <si>
    <t>60000912;60000912</t>
  </si>
  <si>
    <t>55698616000;16317129000</t>
  </si>
  <si>
    <t>Rana, Biswarup;Parui, Susanta Kumar</t>
  </si>
  <si>
    <t>Howrah</t>
  </si>
  <si>
    <t>Indian Institute of Engineering Science and Technology, Shibpur</t>
  </si>
  <si>
    <t>Rana B.</t>
  </si>
  <si>
    <t>Dual-polarized dielectric resonator antenna array</t>
  </si>
  <si>
    <t>10.1002/mop.29539</t>
  </si>
  <si>
    <t>2-s2.0-84948783428</t>
  </si>
  <si>
    <t>['upper band', 'two pair', 'symmetrically slots', 'shaped slots', 'reflection coefficient', 'radiation pattern', 'properly positioning', 'patch corner', 'measurement results', 'lower band', 'loaded dual', 'feed position', 'elliptical polarization', 'compact dimensions', 'combination slots', 'axial ratios', '91 dbi', '85 ghz', '8 ghz', '76 db', '69 ghz', '656 ghz', '6 mm3', '6 ghz', '536 db', '22 dbi']</t>
  </si>
  <si>
    <t>dual-band | L-slotted | single-fed | T-slotted and elliptical polarized</t>
  </si>
  <si>
    <t>In this letter, L-T slots-loaded dual-band elliptical polarized antenna etched on a single layer substrate is proposed. This antenna is composed from four T-shaped slots near patch boundary and two pair of L-shaped slots etched at patch corner with a rectangular slot located at the center. These combination slots are found out to produce two different frequency bands for LTE and wireless local area network application. The lower band of 2.5-2.69 GHz and the upper band of 5.725-5.85 GHz are controlled by the T-shaped slots and L-shaped slots, respectively. By symmetrically slots and properly positioning the feed position, the proposed antenna exhibits high gain of 6.91 dBi and 7.22 dBi at 2.6 GHz and 5.8 GHz, respectively, even with the compact dimensions of 44 √ó 44 √ó 1.6 mm3. Due to the orthogonal surface currents at first and third resonant modes, the proposed antenna gives an elliptical polarization with axial ratios of 7.536 dB at 2.656 GHz and 5.76 dB at 5.8 GHz. The simulation and measurement results of reflection coefficient, gain, and radiation pattern are comparable.</t>
  </si>
  <si>
    <t>184-188</t>
  </si>
  <si>
    <t>60090652;60090652;60090652</t>
  </si>
  <si>
    <t>56986627700;54915241200;55575524700</t>
  </si>
  <si>
    <t>Katie, Mohannad Obaid;Jamlos, Mohd Faizal;Lago, Herwansyah</t>
  </si>
  <si>
    <t>Malaysia</t>
  </si>
  <si>
    <t>Arau</t>
  </si>
  <si>
    <t>Universiti Malaysia Perlis</t>
  </si>
  <si>
    <t>Katie M.</t>
  </si>
  <si>
    <t>High gain L-T slots-loaded dual-band elliptical polarized antenna</t>
  </si>
  <si>
    <t>10.1002/mop.29529</t>
  </si>
  <si>
    <t>2-s2.0-84948798377</t>
  </si>
  <si>
    <t>['output couplings', 'measurement results', 'design technique', 'decoupling network', 'certain band', 'achieved within']</t>
  </si>
  <si>
    <t>antenna array | high isolation | tunable network</t>
  </si>
  <si>
    <t>A design technique of tunable decoupling networks for different closely spaced antennas is proposed. Different admittance parameters of the decoupling network could be obtained by tuning the input and output couplings, which can be used to minimize various mutual couplings between coupled antennas within a certain band of interest. To prove the concept, a decoupling network for Wi-Fi/Bluetooth antenna array is designed and fabricated. Measurement results have demonstrated that more than 20 dB isolation can be achieved within the operating frequency range in two different coupling cases.</t>
  </si>
  <si>
    <t>65-69</t>
  </si>
  <si>
    <t>60005465;60005465</t>
  </si>
  <si>
    <t>37101822300;56986711600</t>
  </si>
  <si>
    <t>Kewei, Qian;Decheng, Gan</t>
  </si>
  <si>
    <t>Chengdu</t>
  </si>
  <si>
    <t>University of Electronic Science and Technology of China</t>
  </si>
  <si>
    <t>Kewei Q.</t>
  </si>
  <si>
    <t>Compact tunable network for closely spaced antennas with high isolation</t>
  </si>
  <si>
    <t>10.1002/mop.29495</t>
  </si>
  <si>
    <t>2-s2.0-84948798378</t>
  </si>
  <si>
    <t>['two frequencies', 'reconfigurable antenna', 'external bias', '1793 mhz', '1712 mhz']</t>
  </si>
  <si>
    <t>analytical model | patch antenna | PIN diode | reconfigurable | transmission line model</t>
  </si>
  <si>
    <t>A reconfigurable patch antenna is proposed. The antenna design avoids any potentially interfering bias paths for switching; only an external bias-tee is required for biasing. An equivalent analytical model has been derived to describe the band shifting principle of the reconfigurable antenna. An example prototype resonating at two frequencies of 1712 MHz and 1793 MHz is demonstrated to prove the concept.</t>
  </si>
  <si>
    <t>57-61</t>
  </si>
  <si>
    <t>60019544;60019544</t>
  </si>
  <si>
    <t>56985493000;35586058800</t>
  </si>
  <si>
    <t>Majumdar, Budhaditya;Esselle, Karu P.</t>
  </si>
  <si>
    <t>North Ryde</t>
  </si>
  <si>
    <t>Macquarie University</t>
  </si>
  <si>
    <t>Majumdar B.</t>
  </si>
  <si>
    <t>A dual-mode reconfigurable patch antenna and an extended transmission line model</t>
  </si>
  <si>
    <t>10.1002/mop.29497</t>
  </si>
  <si>
    <t>2-s2.0-84948798379</t>
  </si>
  <si>
    <t>['space wavelengths', 'shaped slits', 'radiating arms', 'maximum gain', 'impedance matched', 'impedance bandwidth', 'handed transmission', 'efficiency measured', 'antenna operates', 'antenna dimensions', '65 ghz', '6 mm3', '6 %.', '5 ghz', '5 dbi', '2 ghz']</t>
  </si>
  <si>
    <t>H-shaped microstrip stub; F-shaped and T-shaped slits; ground-plane; radiating arms; patch; miniature ultrawideband antenna | simplified composite right/left-handed transmission-lines</t>
  </si>
  <si>
    <t>A novel miniature ultrawideband antenna is proposed that exhibits excellent radiation characteristics. The antenna is based on the simplified composite right/left-handed transmission-lines (SCRLH-TLs) that are implemented using F-shaped and T-shaped slits on the antenna's ground-plane and radiating arms, respectively. The coplanar waveguide feed-line is impedance matched to the radiating patches using H-shaped microstrip stub. The antenna operates between 0.65 and 9.2 GHz, which corresponds to an impedance bandwidth of 173.6%. The maximum gain and efficiency measured are 3.5 dBi and 70% at 4.5 GHz, respectively. The antenna dimensions are 25 √ó 15 √ó 1.6 mm3 or 0.054Œª0√ó0.032Œª0√ó0.003Œª0, where Œª0 is free-space wavelengths at 0.65 GHz.</t>
  </si>
  <si>
    <t>69-71</t>
  </si>
  <si>
    <t>60016248;60105242;60105242</t>
  </si>
  <si>
    <t>6603101867;57192946347;24169546000</t>
  </si>
  <si>
    <t>Sadeghzadeh, Ramazan Ali;Alibakhshi-Kenari, Mohammad;Naser-Moghadasi, Mohammad</t>
  </si>
  <si>
    <t>Tehran;Tehran</t>
  </si>
  <si>
    <t>Islamic Azad University, Science and Research Branch;K. N. Toosi¬†University¬†of Technology</t>
  </si>
  <si>
    <t>60105242;60016248</t>
  </si>
  <si>
    <t>Sadeghzadeh R.A.</t>
  </si>
  <si>
    <t>UWB antenna based on SCRLH-TLs for portable wireless devices</t>
  </si>
  <si>
    <t>10.1002/mop.29491</t>
  </si>
  <si>
    <t>2-s2.0-84948798383</t>
  </si>
  <si>
    <t>['two rows', 'three columns', 'six e', 'radiation efficiency', 'profile antenna', 'overall size', 'novel leaky', 'mobile devices', 'loss tangent', 'frequency increases', 'forward radiation', 'duroid5880 substrate', 'dielectric constant', 'broadside direction', 'antenna covers', '93 ghz', '65 ghz', '6 mm', '2 mm', '059 lambda', '047 lambda', '004 lambda']</t>
  </si>
  <si>
    <t>leaky wave antenna; E-shaped arms; broadside radiation; continuously scan; beam steering from -30 to +15</t>
  </si>
  <si>
    <t>A new printed compact structure constructed of six E-shaped arms arranged in three columns and two rows is proposed and demonstrated as a novel leaky-wave antenna beam steering from -30 to +15 with respect to broadside direction. This antenna covers the measured frequency bandwidth from 0.93 GHz to 3.65 GHz (approximately 119%, S11 less than10 dB) and the scanned angle moves from backward to forward radiation as the frequency increases. The antenna with overall size of 19.2 mm by 15.2 mm by 1.6 mm (0.059 lambda by 0.047 lambda by 0.004 lambda, where lambda is free space wavelength at 930 MHz), is fabricated on Rogers-RT-Duroid5880 substrate (dielectric constant of 2.2, loss tangent of 0.0009, height of 1.6 mm). The maximum measured gain and efficiency are observed at broadside direction with 8 dBi gain and 90% radiation efficiency. This low-profile antenna can be flush-mounted on various structures including vehicles, cellular base stations, or mobile devices.</t>
  </si>
  <si>
    <t>215-217</t>
  </si>
  <si>
    <t>60031268;60026905;60026905</t>
  </si>
  <si>
    <t>57192946347;32067571600;35611493500</t>
  </si>
  <si>
    <t>Alibakhshi-Kenari, Mohammad;And√∫jar, Aurora;Anguera, Jaume</t>
  </si>
  <si>
    <t>Iran;Spain</t>
  </si>
  <si>
    <t>Kerman;Barcelona</t>
  </si>
  <si>
    <t>Shahid Bahonar University of Kerman;Universitat Ramon Llull</t>
  </si>
  <si>
    <t>60031268;60026905</t>
  </si>
  <si>
    <t>New compact printed leaky-wave antenna with beam steering</t>
  </si>
  <si>
    <t>10.1002/mop.29538</t>
  </si>
  <si>
    <t>2-s2.0-84948798384</t>
  </si>
  <si>
    <t>['used instead', 'tapering makes', 'tapered wires', 'normal operation', 'improved design', 'impedance bandwidth', 'idd antennas', 'idd antenna', 'frequency range', 'antenna elements', '18 ghz', '120 mhz']</t>
  </si>
  <si>
    <t>impedance bandwidth | inverted double discone antenna | omnidirectional antenna | ultrawideband antenna</t>
  </si>
  <si>
    <t>In this article, an improved design of ultrawideband (UWB) inverted double discone (IDD) antenna is presented. Conventionally, IDD antennas are designed using tapered cylindrical wires as antenna elements. The tapering makes these antennas very fragile and the antennas suffer frequent damage during installation, transportation or even, due to perching of birds during normal operation. In this work, curved metal sheets are used instead of tapered wires to improve antenna robustness with no compromise on antenna's performance. Using this approach, an IDD antenna with an ultrawide impedance bandwidth is designed, fabricated, and tested. The measurements show good conformance with design and the measured antenna demonstrates an impedance bandwidth (for VSWR &lt; 2) of 150:1 in frequency range of 120 MHz-18 GHz with omnidirectional radiation characteristics.</t>
  </si>
  <si>
    <t>181-184</t>
  </si>
  <si>
    <t>60222415;60222415;110231940;60222415</t>
  </si>
  <si>
    <t>55419532200;57209635534;36819502200;57220652582</t>
  </si>
  <si>
    <t>Shahid, Irfan;Hussain, Fawad;Burki, Jehanzeb;Arif, M. Shoaib</t>
  </si>
  <si>
    <t>Pakistan;Pakistan</t>
  </si>
  <si>
    <t>Risalpur Cantonment;Islamabad</t>
  </si>
  <si>
    <t>College of Aeronautical Engineering;Air University E-9</t>
  </si>
  <si>
    <t>60222415;110231940</t>
  </si>
  <si>
    <t>Shahid I.</t>
  </si>
  <si>
    <t>An ultrawideband inverted double discone antenna with 150:1 impedance bandwidth</t>
  </si>
  <si>
    <t>10.1002/mop.29530</t>
  </si>
  <si>
    <t>2-s2.0-84948798397</t>
  </si>
  <si>
    <t>Natural Sciences and Engineering Research Council of Canada</t>
  </si>
  <si>
    <t>NSERC</t>
  </si>
  <si>
    <t>['yagi antennae', 'time polynomial', 'strong connectivity', 'stretch factor', 'set p', 'resulting network', 'range required', 'plane equipped', 'optimal range', 'new concepts', 'namely finding', 'n sensors', 'minimum range', 'lower bound', 'known dipole', 'either dipole', 'double antennae', 'directional antennae', 'approximate within', 'angular range', 'angle œï', '4 compared', '3 times']</t>
  </si>
  <si>
    <t>Connectivity | Double antenna | Range | Stretch factor | Unit disk graph</t>
  </si>
  <si>
    <t>Inspired by the well-known Dipole and Yagi antennae we introduce and study a new theoretical model of directional antennae that we call double antennae. Given a set P of n sensors in the plane equipped with double antennae (with either dipole-like or Yagi-like propagation patterns) of angle œï, we study the connectivity and stretch factor problems, namely finding the minimum range such that there exists an orientation of the double antennae of that range that guarantees strong connectivity or stretch factor of the resulting network. We introduce the new concepts of (2, œï)-connectivity and œï-angular range and use them to characterize the optimality of our algorithms. We prove that the œï-angular range is a lower bound on the range required for strong connectivity and show how to compute it in time polynomial in n. We give an algorithm for orienting the antennae so as to attain strong connectivity using optimal range when œï ‚â• 3œÄ/4 and an algorithm that approximates the range to 3 times the optimal range for œï ‚â• œÄ/2. For œï &lt; œÄ/3, we show that the problem is NP-complete to approximate within a factor ‚àö3. For œï ‚â• œÄ/2, we give an algorithm to orient the antennae so that the resulting connectivity network has a stretch factor of at most 4 compared to the underlying unit disk graph.</t>
  </si>
  <si>
    <t>192-203</t>
  </si>
  <si>
    <t>Theoretical Computer Science</t>
  </si>
  <si>
    <t>60033154;60105969;60017592;60017592;60033154</t>
  </si>
  <si>
    <t>55086361400;7007113015;55336532500;36163330100;7004167096</t>
  </si>
  <si>
    <t>Eftekhari, Mohsen;Kranakis, Evangelos;MacQuarrie, Fraser;Morales-Ponce, Oscar;Narayanan, Lata</t>
  </si>
  <si>
    <t>North Macedonia;Canada;Canada</t>
  </si>
  <si>
    <t>Ohrid;Montreal;Ottawa</t>
  </si>
  <si>
    <t>University of Information Science and Technology "St. Paul The Apostle"-Ohrid;Concordia University;Carleton University</t>
  </si>
  <si>
    <t>60105969;60033154;60017592</t>
  </si>
  <si>
    <t>Eftekhari M.</t>
  </si>
  <si>
    <t>Strong connectivity of sensor networks with double antennae</t>
  </si>
  <si>
    <t>S0304397515001140</t>
  </si>
  <si>
    <t>10.1016/j.tcs.2015.02.017</t>
  </si>
  <si>
    <t>2-s2.0-84948799080</t>
  </si>
  <si>
    <t>['radiation efficiencies', 'proposed antenna', 'practical bandwidth', 'offered antenna', 'composite right', '8 dbi', '5 ghz', '4 %,', '2 dbi', '1 dbi']</t>
  </si>
  <si>
    <t>broadbandwidth | composite right/left-handed transmission line | low profile antenna</t>
  </si>
  <si>
    <t>A novel low profile planar antenna based on composite right/left-handed transmission line (CRLH-TL) on the carved circuit board is investigated. The CRLH-TLs are presented as the general transmission lines possessing both left-handed (LH) and right-handed (RH) natures. The offered antenna has been fabricated of four composite right/left-handed unit cells, each of which occupies the space of 0.004Œª0 √ó 0.01Œª0 √ó 0.001Œª0, where Œª0 is free space wavelength at 0.5 GHz. The proposed antenna can be applied for the experimental frequency band of 0.5-5.5 GHz, related to 166.6% practical bandwidth. Also, the antenna exhibits measured gains and radiation efficiencies of 4.1 dBi and 62.7%, 7.2 dBi and 85.4%, and 5.8 dBi and 72.6% at 0.5, 3, and 5.5 GHz, respectively.</t>
  </si>
  <si>
    <t>27-31</t>
  </si>
  <si>
    <t>Sadeghzadeh, R. A.</t>
  </si>
  <si>
    <t>K. N. Toosi¬†University¬†of Technology</t>
  </si>
  <si>
    <t>Sadeghzadeh R.</t>
  </si>
  <si>
    <t>Low profile antenna based on CRLH-TL with broad bandwidth</t>
  </si>
  <si>
    <t>10.1002/mop.29489</t>
  </si>
  <si>
    <t>2-s2.0-84948799458</t>
  </si>
  <si>
    <t>['short transition', 'polarized log', 'nonplanar dual', 'measured vswr', 'frequency range', 'coaxial cable', 'balanced twin', 'back ratio', 'average gain', 'antenna operating', '7 dbi', '22 db', '16 db', '13 ghz']</t>
  </si>
  <si>
    <t>Allan telescope array | balanced twin-lead transmission line | dual-polarized log-periodic dipole array | reflector feeds | square kilometer array | ultrawide bandwidth balun</t>
  </si>
  <si>
    <t>A feasible and low cost approach to implement a nonplanar dual-polarized log-periodic dipole array antenna using printed circuit board (PCB) technology is proposed. The proposed antenna utilizes a very short transition from a coaxial cable to a balanced twin-lead transmission line to realize an ultrawide bandwidth balun, and has two distinct scaling factor values for high and low frequency elements. A prototype of the antenna operating over the frequency range of 1-13 GHz was designed, fabricated, and tested. An average gain of 7 dBi is obtained. Measured VSWR, cross-polarization and front-to-back ratio are better than 2.6, -16 dB, and 22 dB, respectively.</t>
  </si>
  <si>
    <t>37-39</t>
  </si>
  <si>
    <t>60027666;60031581;60022927;60027666;60022927</t>
  </si>
  <si>
    <t>56152579900;23388306500;55817275500;36551074800;24435886000</t>
  </si>
  <si>
    <t>Shirinabadi, H.;Arbabi, E.;Bagheri-Korani, E.;Ahmadi-Boroujeni, M.;Mohammadpour-Aghdam, K.</t>
  </si>
  <si>
    <t>United States;Iran;Iran</t>
  </si>
  <si>
    <t>Pasadena;Tehran;Tehran</t>
  </si>
  <si>
    <t>California Institute of Technology;Sharif University of Technology;University of Tehran</t>
  </si>
  <si>
    <t>60031581;60027666;60022927</t>
  </si>
  <si>
    <t>Shirinabadi H.</t>
  </si>
  <si>
    <t>Design and realization of a novel nonplanar dual-polarized log-periodic dipole array for 1-13 GHz</t>
  </si>
  <si>
    <t>10.1002/mop.29488</t>
  </si>
  <si>
    <t>2-s2.0-84948799460</t>
  </si>
  <si>
    <t>['return loss', 'parasitic elements', 'parasitic element', 'new structure', 'neighboring conductors', 'method proposed', 'flat surface', 'broadband characteristics', 'article suggests', 'antenna gain', 'active elements', '7 dbi', '15 db']</t>
  </si>
  <si>
    <t>beam forming antenna | broadband ESPAR antenna | crossed-monopole antenna</t>
  </si>
  <si>
    <t>This article suggests a new structure for a five-element broadband electrically steerable parasitic array radiator (ESPAR) antenna that can be used in the 2.1-2.6 GHz band. Previous monopole ESPAR antennas are unlikely to have broadband characteristics because they use cylindrical elements. However, antennas can have broadband characteristics when active elements are replaced with a crossed monopole shape. Moreover, the new structure, where a number of neighboring conductors are arranged on both sides of the parasitic element's conductor, has the advantage of increasing the antenna's bandwidth. The method proposed by Pues may increase 10-20% of the bandwidth of the antenna. Finally, the fabrication was made easier due to the realization of the active and parasitic elements on the same flat surface of PCB. The crossed monopole ESPAR antenna with coupled multiconductor strips suggested in this article possesses broadband characteristics with 520 MHz band at a return loss of 15 dB and antenna gain about 4.7-5.7 dBi.</t>
  </si>
  <si>
    <t>210-215</t>
  </si>
  <si>
    <t>60002877;60001558;60002877</t>
  </si>
  <si>
    <t>56985280200;56699345600;36863284100</t>
  </si>
  <si>
    <t>Son, Dong Cheol;Lee, Seung Hwan;Choi, Hak Keun</t>
  </si>
  <si>
    <t>Seoul;Daejeon</t>
  </si>
  <si>
    <t>Dankook University;Electronics and Telecommunications Research Institute</t>
  </si>
  <si>
    <t>60002877;60001558</t>
  </si>
  <si>
    <t>Son D.</t>
  </si>
  <si>
    <t>The characteristics of broadband ESPAR antenna with coupled multiconductor strips</t>
  </si>
  <si>
    <t>10.1002/mop.29526</t>
  </si>
  <si>
    <t>2-s2.0-84948799463</t>
  </si>
  <si>
    <t>['wideband antenna', 'velvet structure', 'velvet shape', 'total size', 'sleeve length', 'sleeve gap', 'results similar', 'radiation pattern', 'measurement result', 'important parameters', 'impedance matching', 'gaps according', 'feed gap', 'dipole antenna', 'antenna substrate', '10 db', '09 ghz']</t>
  </si>
  <si>
    <t>a planar monopole | gap sleeves | ultrawideband antenna | velvet structure</t>
  </si>
  <si>
    <t>In this study, a wideband antenna was proposed by adding two strip sleeves with gaps according to a velvet shape in a planar monopole shape basically having the velvet structure. By adding two gap sleeves, additional resonance could be induced, thereby inducing impendence matching effectively. Through the antenna property analysis, it was confirmed that changes in the feed gap, sleeve length, and sleeve gap are important parameters of impedance matching. The total size of antenna substrate was 40 mm √ó 40 mm2, and FR4 dielectric substrate with 1 mm thickness was used. As a measurement result, the bandwidth of 10 dB was confirmed to be 12.09 GHz in the 2.91-15 GHz bands. In all frequencies, results similar to the radiation pattern of dipole antenna were shown.</t>
  </si>
  <si>
    <t>21-24</t>
  </si>
  <si>
    <t>116055673;108978400</t>
  </si>
  <si>
    <t>56984718900;26325323400</t>
  </si>
  <si>
    <t>Kang, Sang Won;Chang, Tae Soon</t>
  </si>
  <si>
    <t>;Seoul</t>
  </si>
  <si>
    <t>FESnU;Seoil University</t>
  </si>
  <si>
    <t>Kang S.</t>
  </si>
  <si>
    <t>Design of planar monopole antenna in velvet shape having two gap sleeves</t>
  </si>
  <si>
    <t>10.1002/mop.29490</t>
  </si>
  <si>
    <t>2-s2.0-84948799471</t>
  </si>
  <si>
    <t>Deutsche Forschungsgemeinschaft</t>
  </si>
  <si>
    <t>DFG</t>
  </si>
  <si>
    <t>['transfer dynamics', 'time series', 'spectral density', 'shown experimentally', 'quantum chemistry', 'present study', 'phycoerythrin 545', 'pe545 complex', 'mm calculations', 'marine algae', 'excitation transfer', 'earlier qm', 'different bilins', 'dephasing phenomena']</t>
  </si>
  <si>
    <t>Exciton transfer | Light harvesting | PE545 | Wave packet dynamics</t>
  </si>
  <si>
    <t>Long-lived quantum coherences have been shown experimentally in the Fenna-Matthews-Olson (FMO) complex of green sulfur bacteria as well as in the phycoerythrin 545 (PE545) photosynthetic antenna system of marine algae. A combination of classical molecular dynamics simulations, quantum chemistry and quantum dynamical calculations is employed to determine the excitation transfer dynamics in PE545. One key property of the light-harvesting system concerning the excitation transfer and dephasing phenomena is the spectral density. This quantity is determined from time series of the vertical excitation energies of the aggregate. In the present study we focus on the quantum dynamical simulations using the earlier QM/MM calculations as input. Employing an ensemble-averaged classical path-based wave packet dynamics, the excitation transfer dynamics between the different bilins in the PE545 complex is determined and analyzed. Furthermore, the nature of the environmental fluctuations determining the transfer dynamics is discussed.</t>
  </si>
  <si>
    <t>406-409</t>
  </si>
  <si>
    <t>60016458;60016458</t>
  </si>
  <si>
    <t>36970399700;7004179274</t>
  </si>
  <si>
    <t>Aghtar, Mortaza;Kleinekath√∂fer, Ulrich</t>
  </si>
  <si>
    <t>Germany</t>
  </si>
  <si>
    <t>Bremen</t>
  </si>
  <si>
    <t>Jacobs University Bremen</t>
  </si>
  <si>
    <t>Aghtar M.</t>
  </si>
  <si>
    <t>Environmental coupling and population dynamics in the PE545 light-harvesting complex</t>
  </si>
  <si>
    <t>S0022231314006425</t>
  </si>
  <si>
    <t>10.1016/j.jlumin.2014.11.001</t>
  </si>
  <si>
    <t>2-s2.0-84948799762</t>
  </si>
  <si>
    <t>['single band', 'simulated results', 'remarkable agreement', 'prototype antennas', 'patch surface', 'parametric study', 'multiband antenna', 'key contribution', 'ground plane', 'different frequencies', 'complementary slots', 'characteristics analyses', 'bandwidth 3', 'agilent make', '5 ghz', '35 ghz', '10 ghz']</t>
  </si>
  <si>
    <t>complementary slots and wireless communication | multiband antenna | slotted rectangular microstrip antenna | wide band</t>
  </si>
  <si>
    <t>In this article, initially a multiband antenna has been designed using two identical slots on the patch surface. The slotted antenna resonates at three different frequencies of 3.35 GHz, 4.5 GHz and 5.5 GHz bands, respectively. Finally, complementary slots have been introduced on the ground plane and all three separate bands have been combined to a single band. As a result, a wide band antenna of bandwidth 3.10 GHz is obtained. The key contribution of this article is the conversion of multiband to wide band using complementary slots on the ground plane. The characteristics analyses of the antenna have been done numerically using IE3D EM simulator and the measurements have been performed with the help N5230A network analyzer (Agilent make) and fully automated anechoic chamber. A parametric study has been conducted to optimize the performances at different frequencies. Prototype antennas with slots have been fabricated, measured, and a remarkable agreement is obtained between the measured and the simulated results.</t>
  </si>
  <si>
    <t>47-51</t>
  </si>
  <si>
    <t>60097442;60097442;60000912</t>
  </si>
  <si>
    <t>57197901930;49962067300;16317129000</t>
  </si>
  <si>
    <t>Ghosh, C. K.;Mondal, S.;Parui, S. K.</t>
  </si>
  <si>
    <t>India;India</t>
  </si>
  <si>
    <t>Durgapur;Howrah</t>
  </si>
  <si>
    <t>Dr. B.C. Roy Engineering College, Durgapur;Indian Institute of Engineering Science and Technology, Shibpur</t>
  </si>
  <si>
    <t>60097442;60000912</t>
  </si>
  <si>
    <t>Ghosh C.K.</t>
  </si>
  <si>
    <t>A compact multiband microstrip antenna using complementary slots on the ground plane</t>
  </si>
  <si>
    <t>10.1002/mop.29500</t>
  </si>
  <si>
    <t>2-s2.0-84948807374</t>
  </si>
  <si>
    <t>['three u', 'size reduction', 'respective gains', 'resonance frequencies', 'rectangular patch', 'proposed antenna', 'ground plane', 'good condition', 'frequency ratio', '96 %,', '85 db', '78 db', '75 ghz', '55 ghz', '49 ghz', '46 db', '3 ghz', '28 db', '15 ghz', '11 %,', '02 db']</t>
  </si>
  <si>
    <t>D.G.S | multiband antenna | patch antenna | U-slot loaded patch</t>
  </si>
  <si>
    <t>In this letter, a three U-shaped slot loaded rectangular patch with defected ground plane antenna has been analyzed. The antenna shows multiresonance. The resonance frequencies of single layer patch are found to be 9.75 GHz, 11.55 GHz, 12.15 GHz, 13.49 GHz, and 14.3 GHz and its frequency ratio are found to be f2/f1 = 1.18%, f3/f2 = 1.05%, f4/f3 = 1.11%, and f5/f4 = 1.06%, respectively. The bandwidths of this proposed antenna are found to be 2.88%, 0.0%, 5.59%, 4.96%, and 1.53% and the respective gains are 0.46 dB, 4.02 dB, 4.28 dB, 4.85 dB, and 3.78 dB, respectively. Introducing three U-slots in the rectangular patch with three parallel slots loaded on the ground plane, near about 30% of size reduction has been achieved. All the simulation results obtained from IE3D which are in good condition.</t>
  </si>
  <si>
    <t>124-128</t>
  </si>
  <si>
    <t>Yadav, Nagendra P.</t>
  </si>
  <si>
    <t>Nanjing University of Science and Technology</t>
  </si>
  <si>
    <t>Yadav N.</t>
  </si>
  <si>
    <t>Triple U-slot loaded defected ground plane antenna for multiband operations</t>
  </si>
  <si>
    <t>10.1002/mop.29502</t>
  </si>
  <si>
    <t>2-s2.0-84948807375</t>
  </si>
  <si>
    <t>['vswr less', 'uwb application', 'total size', 'simulation results', 'simulated results', 'prototype antenna', 'final antenna', 'feed techniques', 'famous model', 'external balun', 'experimental results', 'cpw feed', 'covered 2', 'coplanar waveguide', 'circular polarization', 'average gain', '9 ghz', '7 dbi', '6 mm3', '5 dbi', '11 ghz']</t>
  </si>
  <si>
    <t>circular polarization | microstrip | spiral antenna | ultra wideband</t>
  </si>
  <si>
    <t>Log spiral antenna is famous model for ultrawideband (UWB) application with circular polarization (CP) and coplanar waveguide (CPW) feed techniques for this antenna are noticed for wipe out the external balun. Therefore, in this letter, CPW feed is used for feeding the log spiral slot parts. The prototype antenna shows good performance for UWB application in the range of 2-11 GHz. The final antenna is covered 2-11 GHz with VSWR less than two in experimental. The antenna radiates Omnidirectionally in the E-plane and bidirectionally in the H-plane, and has a gain that varies between 3 and 7 dBi between 2-11 GHz, with an average gain of 4.5 dBi. The total size of the antenna is 70 √ó 45 √ó 1.6 mm3. The antenna has CP at 2.5, 5.5, and 8-9 GHz with axial ratio less than three. The simulated results of prototype antenna are obtained with HFSS and CST and final model antenna is fabricated on FR-4 low cost substrate. The experimental results are confirmed the simulation results. The additional elliptical slots are used for improve the CP in antenna.</t>
  </si>
  <si>
    <t>17-21</t>
  </si>
  <si>
    <t>60105242;60016248;60006622</t>
  </si>
  <si>
    <t>56986303600;6603101867;55683914200</t>
  </si>
  <si>
    <t>Jahangiri, Payam;Sadeghzadeh, Ramezan Ali;Pourziad, Ali</t>
  </si>
  <si>
    <t>Iran;Iran;Iran</t>
  </si>
  <si>
    <t>Tehran;Tehran;Tabriz</t>
  </si>
  <si>
    <t>Islamic Azad University, Science and Research Branch;K. N. Toosi¬†University¬†of Technology;University of Tabriz</t>
  </si>
  <si>
    <t>Jahangiri P.</t>
  </si>
  <si>
    <t>Log spiral antenna with CPW feed line for UWB application and circular polarization</t>
  </si>
  <si>
    <t>10.1002/mop.29486</t>
  </si>
  <si>
    <t>2-s2.0-84948807377</t>
  </si>
  <si>
    <t>['uwb band', 'size miniaturization', 'received pulses', 'good agreement', 'frequency range', 'fractal geometry', 'fidelity factor', 'experimental results', 'dipole elements', 'bandwidth enhancement', 'average gain', '3 db', '17 ghz', '10 db']</t>
  </si>
  <si>
    <t>dipole antenna | fractal antenna | impedance bandwidth | slot loading | ultrawideband applications</t>
  </si>
  <si>
    <t>A double-printed elliptical slot inscribed, rectangular fractal dipole antenna for ultrawideband (UWB) applications is presented. The fractal geometry is applied to the dipole elements for size miniaturization and bandwidth enhancement. Further, bandwidth enhancement is achieved using linearly tapered microstrip feed line. The antenna has reflection coefficient less than -10 dB for the frequency range of 3.7-17 GHz. The designed antenna structure has omnidirectional radiation patterns in H-plane and directional in E-plane for UWB band with an average gain of 3 dB. A fidelity factor of 0.60 is achieved between the transmitted and received pulses. A good agreement between the simulated and experimental results is achieved.</t>
  </si>
  <si>
    <t>39-47</t>
  </si>
  <si>
    <t>56985726500;56220992400;57199212549</t>
  </si>
  <si>
    <t>Brar, Rajveer Singh;Singhal, Sarthak;Singh, Amit Kumar</t>
  </si>
  <si>
    <t>Brar R.S.</t>
  </si>
  <si>
    <t>Fractal dipole antenna for UWB applications</t>
  </si>
  <si>
    <t>10.1002/mop.29481</t>
  </si>
  <si>
    <t>2-s2.0-84948807383</t>
  </si>
  <si>
    <t>['wimax 3', 'umts 2', 'symmetrical stubs', 'split ring', 'proposed prototype', 'peak gain', 'overall dimension', 'operating frequencies', 'measured results', 'ism 2', 'good agreement', 'effectively perturbs', 'broad bandwidth', 'bandwidth enhancement', 'article describes', 'also tend', '8 mm3', '5 ghz', '45 ghz', '2100 mhz', '2 db', '18 %).', '12 %.', '1 ghz']</t>
  </si>
  <si>
    <t>broadband | circular monopole | specific absorption rate | split ring | symmetrical stub</t>
  </si>
  <si>
    <t>This article describes the design of a circular monopole antenna loaded with a partial split ring and a pair of symmetrical stubs. It operates for UMTS 2.1 GHz, ISM 2.45 GHz, and WiMAX 3.5 GHz applications covering a broad bandwidth of 2100 MHz (FBW = 71.18%). The stubs and the split ring, effectively perturbs the surface current path, which leads to bandwidth enhancement. The split ring not only accounts for a newer operating band, but also tend to reduce the specific absorption rate (SAR) by 12%. Analysis of the split ring is discussed, in brief, to understand SAR reduction. The antenna is compact with an overall dimension of 30 √ó 30 √ó 0.8 mm3. The proposed prototype is fabricated and the results are measured. Simulated and measured results are found to be in good agreement with each other. Consistent radiation patterns are observed at all the operating frequencies and a peak gain of 4.2 dB is inferred at 3.5 GHz.</t>
  </si>
  <si>
    <t>158-162</t>
  </si>
  <si>
    <t>60005630;60005630</t>
  </si>
  <si>
    <t>55662001300;24172394400</t>
  </si>
  <si>
    <t>Rosaline, S. Imaculate;Raghavan, Singaravelu</t>
  </si>
  <si>
    <t>Tiruchirappalli</t>
  </si>
  <si>
    <t>National Institute of Technology Tiruchirappalli</t>
  </si>
  <si>
    <t>Rosaline S.</t>
  </si>
  <si>
    <t>Split ring loaded broadband monopole with SAR reduction</t>
  </si>
  <si>
    <t>10.1002/mop.29519</t>
  </si>
  <si>
    <t>2-s2.0-84948807385</t>
  </si>
  <si>
    <t>['using metamaterial', 'second band', 'prototype antenna', 'permeability improves', 'negative permittivity', 'metamaterial srrs', 'gain 2', 'first band', 'final antenna', 'experimental results', 'directional pattern', 'designed based', 'compact size', 'circular polarization', 'bluetooth application', 'around 3', 'antenna parameters', 'antenna gain', 'antenna efficiency', 'achieve cp', '8 ghz', '7 ghz', '6 mm', '5 dbi']</t>
  </si>
  <si>
    <t>circular polarization | metamaterial | patch antenna | WiMAX | wireless</t>
  </si>
  <si>
    <t>In this article, compact slot antenna based on split ring resonator (SRR) with circular polarization (CP) for 2.4/5 GHz WLAN applications is noticed. Using metamaterial with both negative permittivity and permeability improves the antenna parameters. Thus, the prototype antenna is designed based on metamaterial SRRs to achieve CP and compact size. The final antenna has bi-directional pattern with CP and dual-band at 2.2-2.8 GHz for WLAN, Bluetooth application, and 5.2-7 GHz for IEEE WLAN protocol with gain 2.1 and 2.5 dBi, respectively. The size of prototype patch antenna is 40 √ó 40 mm. It is designed and fabricated on FR-4 low cost substrate with Œµr = 4.4 and thickness of 1.6 mm. It is simulated by HFSS commercial full wave software. In addition, the experimental results are presented and compared here with simulation. The antenna efficiency is more than 90% for first band and more than 80% for second band and typically is more than 70% in 2-7 GHz. The antenna gain is simulated and compared with measurement and antenna gain is around 3-4.5 dBi.</t>
  </si>
  <si>
    <t>60105242;60105242;60032053</t>
  </si>
  <si>
    <t>56986583800;24169546000;56029998400</t>
  </si>
  <si>
    <t>Pirooj, Azadeh;Naser-Moghadasi, Mohammad;Zarrabi, Ferdows B.</t>
  </si>
  <si>
    <t>Islamic Azad University, Science and Research Branch;Tarbiat Modares University</t>
  </si>
  <si>
    <t>60105242;60032053</t>
  </si>
  <si>
    <t>Pirooj A.</t>
  </si>
  <si>
    <t>Design of compact slot antenna based on split ring resonator for 2.45/5 GHz WLAN applications with circular polarization</t>
  </si>
  <si>
    <t>10.1002/mop.29484</t>
  </si>
  <si>
    <t>2-s2.0-84948808444</t>
  </si>
  <si>
    <t>['œ ∏', 'proposed antenna', 'individual elements', 'improve low', 'elevation gain', 'elevation angles', 'electromagnetically coupled', 'electrical distance', 'crpa arrays', 'ceramic substrate', 'average gain', 'article proposes', 'array factor', '2 db']</t>
  </si>
  <si>
    <t>controlled reception pattern antenna array antenna; microstrip patch antennas | global positioning system antenna</t>
  </si>
  <si>
    <t>This article proposes the design of microstrip patch antennas to improve low-elevation gain for controlled reception pattern antenna (CRPA) applications. The proposed antenna consists of a main resonant patch and a subpatch that are electromagnetically coupled with each other to operate as a two-element array whose bore-sight direction points toward low-elevation angles. The array factor is then enhanced by inserting a ceramic substrate with a high dielectric constant to maximize the electrical distance between the patches. As a result, the average gain at Œ∏ = 75 is enhanced by 1.2 dB, which demonstrates that the proposed antenna is suitable to be used for the individual elements of CRPA arrays with the improved radiation gain at low-elevation angles.</t>
  </si>
  <si>
    <t>170-174</t>
  </si>
  <si>
    <t>60017776;60024872;60017776</t>
  </si>
  <si>
    <t>56985003000;36967562400;14009489300</t>
  </si>
  <si>
    <t>Yoo, Sungjun;Byun, Gangil;Choo, Hosung</t>
  </si>
  <si>
    <t>Seoul;Seoul</t>
  </si>
  <si>
    <t>Hanyang University;Hongik University</t>
  </si>
  <si>
    <t>60024872;60017776</t>
  </si>
  <si>
    <t>Yoo S.</t>
  </si>
  <si>
    <t>Design of microstrip patch antennas with improved low-elevation gain for CRPA applications</t>
  </si>
  <si>
    <t>10.1002/mop.29517</t>
  </si>
  <si>
    <t>2-s2.0-84948808454</t>
  </si>
  <si>
    <t>['wider bandwidth', 'ultrawideband applications', 'rectangular notch', 'miniaturized size', 'impedance bandwidth', 'good agreement', 'experimental results', 'average gain', '4 db']</t>
  </si>
  <si>
    <t>coplanar waveguide ground plane | defected ground structure | fractal antenna | square patch | ultrawideband applications</t>
  </si>
  <si>
    <t>A CPW-fed square shaped fractal antenna for ultrawideband applications is presented. The bandwidth is enhanced using three iterations of square radiating patch, modified feed line, and rectangular notch-loaded ground plane. The designed antenna structure has an impedance bandwidth of 3.4-15 GHz along with omnidirectional radiation patterns in the entire operating band with an average gain of 4 dB. A good agreement between the simulation and experimental results is observed. The designed antenna structure has advantages of miniaturized size and wider bandwidth in comparison to previously reported structures.</t>
  </si>
  <si>
    <t>92-99</t>
  </si>
  <si>
    <t>57211464231;56220992400;57199212549</t>
  </si>
  <si>
    <t>Pandey, Ankit;Singhal, Sarthak;Singh, Amit Kumar</t>
  </si>
  <si>
    <t>Pandey A.</t>
  </si>
  <si>
    <t>CPW-fed third iterative square-shaped fractal antenna for UWB applications</t>
  </si>
  <si>
    <t>10.1002/mop.29510</t>
  </si>
  <si>
    <t>2-s2.0-84948822945</t>
  </si>
  <si>
    <t>['temperature coefficient', 'stack configuration', 'resonant frequency', 'directional magneto', 'designed antenna', 'beam shaping', 'approximately zero', 'angle diversity', '84 ghz']</t>
  </si>
  <si>
    <t>beam shaping | magneto-dielectric resonator antenna | quad-directional | stack antenna</t>
  </si>
  <si>
    <t>This article presents quad-directional magneto-dielectric (MD) resonator antenna configuration, designed using two different MD materials with stack configuration. These materials have been designed such that their temperature coefficient is approximately zero. The microwave dielectric constant (Œµr) and permeability (Œºr) of both materials are calculated by Nicholson-Ross-Weir conversion technique and found to be 8.02, 1.64 and 10.47, 1.52, respectively. The designed antenna can radiates in four directions simultaneously at the resonant frequency of 5.84 GHz. The beam shaping has been achieved using single feed and this property can be utilized for the angle diversity.</t>
  </si>
  <si>
    <t>61-64</t>
  </si>
  <si>
    <t>60026714;60026714;60026714</t>
  </si>
  <si>
    <t>6507274509;9042914900;8618984900</t>
  </si>
  <si>
    <t>Mohit, Kumar;Gupta, Vibha Rani;Rout, S. K.</t>
  </si>
  <si>
    <t>Ranchi</t>
  </si>
  <si>
    <t>Birla Institute of Technology, Mesra</t>
  </si>
  <si>
    <t>Mohit K.</t>
  </si>
  <si>
    <t>A CPW-fed quad-directional stacked magneto-dielectric resonator antenna for angle diversity application</t>
  </si>
  <si>
    <t>10.1002/mop.29496</t>
  </si>
  <si>
    <t>2-s2.0-84948822946</t>
  </si>
  <si>
    <t>['working band', 'radiation efficiency', 'proposed antenna', 'modified microstrip', 'max applications', 'ground plane', 'circular polarization', 'broadside direction', 'average gain', 'achieved due', '69 db', '57 ghz']</t>
  </si>
  <si>
    <t>aperture slot | axial ratio | circular polarization | dielectric resonator antenna</t>
  </si>
  <si>
    <t>A new modified microstrip-line-fed rectangular dielectric resonator antenna coupled with slotted ground plane for circular polarization, is proposed in this article. The circular polarization is achieved due to combination of modified microstrip-line-fed aperture slot on ground plane. The proposed antenna offers 3-dB axial ratio bandwidth of 16.52% (at center frequency 3.57 GHz) in the broadside direction and -10 dB impedance bandwidth of 17.87% (at center frequency 3.58 GHz). The average gain and radiation efficiency is 4.69 dB and 74.84% in the working band. It is observed that the proposed antenna is right hand circularly polarized in broadside direction. The proposed antenna is suitable for Wi-MAX applications.</t>
  </si>
  <si>
    <t>206-210</t>
  </si>
  <si>
    <t>57198684226;36670745100</t>
  </si>
  <si>
    <t>Kumar, Rajkishor;Chaudhary, Raghvendra Kumar</t>
  </si>
  <si>
    <t>Kumar R.</t>
  </si>
  <si>
    <t>Modified microstrip-line-fed rectangular dielectric resonator antenna coupled with slotted ground plane for wideband circular polarization</t>
  </si>
  <si>
    <t>10.1002/mop.29523</t>
  </si>
  <si>
    <t>2-s2.0-84948822957</t>
  </si>
  <si>
    <t>['upper limit', 'side edge', 'qal array', 'proposed array', 'planar structure', 'obtained results', 'noise ratio', 'input multiple', 'db signal', 'building block', 'b applied', 'array c', 'array b', 'antennas therein', 'antenna linear', 'antenna efficiency', 'antenna arrays', 'antenna array', 'also analyzed', '70 bps', '58œª ),', '5 ghz', '5 bps', '1 times']</t>
  </si>
  <si>
    <t>16-antenna array | 8-antenna array | mobile antennas | multiple-input multiple-output antennas | quad-antenna linear array | slot antennas | smartphone antennas</t>
  </si>
  <si>
    <t>Using the quad-antenna linear (QAL) array as a building block, the 8-antenna and 16-antenna arrays for the 3.5-GHz long term evolution multiple-input multiple-output (MIMO) operation in the smartphone are demonstrated. The QAL array has a planar structure of narrow width 3 mm (0.035Œª) and short length 50 mm (0.58Œª), with Œª being the wavelength at 3.5 GHz. For the 8-antenna array, two QAL arrays are disposed along two opposite side edges (denoted as Array A) or the same side edge (denoted as Array B) of the system circuit board of the smartphone. The obtained envelope correlation coefficient values of the antennas in Array A and B are shown. The calculated channel capacities for Array A and B applied in an 8 √ó 8 MIMO system are also analyzed. The 16-antenna array formed by four QAL arrays disposed along two opposite side edges (denoted as Array C) is then studied. For operating in a 16 √ó 16 MIMO system, the calculated channel capacity of Array C can reach about 66-70 bps/Hz with a 20-dB signal-to-noise ratio. The obtained channel capacity is about 5.7-6.1 times that (11.5 bps/Hz) of the upper limit of an ideal 2 √ó 2 MIMO system with 100% antenna efficiency for the antennas therein. Details of the proposed Array A, B, and C are described, and the obtained results are presented.</t>
  </si>
  <si>
    <t>174-181</t>
  </si>
  <si>
    <t>60011357;60011357;60011357;60022847;60005465</t>
  </si>
  <si>
    <t>35460663000;56623549700;55609528800;36068679100;8401587700</t>
  </si>
  <si>
    <t>Wong, Kin Lu;Lu, Jun Yu;Chen, Li Yu;Li, Wei Yu;Ban, Yong Ling</t>
  </si>
  <si>
    <t>Taiwan;Taiwan;China</t>
  </si>
  <si>
    <t>Hsinchu;Kaohsiung;Chengdu</t>
  </si>
  <si>
    <t>Industrial Technology Research Institute of Taiwan;National Sun Yat-Sen University;University of Electronic Science and Technology of China</t>
  </si>
  <si>
    <t>60022847;60011357;60005465</t>
  </si>
  <si>
    <t>Wong K.</t>
  </si>
  <si>
    <t>8-antenna and 16-antenna arrays using the quad-antenna linear array as a building block for the 3.5-GHz LTE MIMO operation in the smartphone</t>
  </si>
  <si>
    <t>10.1002/mop.29527</t>
  </si>
  <si>
    <t>2-s2.0-84948822958</t>
  </si>
  <si>
    <t>['wave antenna', 'spatially swept', 'shape beam', 'reported lwa', 'planar leaky', 'operating bandwidth', 'narrow beam', 'measured responses', 'linear array', 'elevation plane', 'circuit model', 'cell equivalent', 'azimuthal plane', 'antenna simulated']</t>
  </si>
  <si>
    <t>composite right-left-handed | leaky-wave antenna | microstrip circuit | omnidirectional antenna | planar antenna</t>
  </si>
  <si>
    <t>A planar leaky-wave antenna (LWA) designed with a linear array of composite-right-left-handed-like cell structures is proposed in this letter. The antenna produces almost omnidirectional radiation in the azimuthal plane with a narrow beam in the elevation plane, a disc-shape beam that can be spatially swept with frequency; moreover, its operating bandwidth is wide, and the main lobe scanning is smooth, in contrast with most of the reported LWA's. The cell equivalent-circuit model is presented, and the antenna simulated and measured responses are provided.</t>
  </si>
  <si>
    <t>114-118</t>
  </si>
  <si>
    <t>60032563;60032563;60032563</t>
  </si>
  <si>
    <t>24722735800;25627451400;23973567200</t>
  </si>
  <si>
    <t>Lobato-Morales, Humberto;Ch√°vez-P√©rez, Ricardo A.;Medina-Monroy, Jos√© L.</t>
  </si>
  <si>
    <t>Mexico</t>
  </si>
  <si>
    <t>Ensenada</t>
  </si>
  <si>
    <t>Centro de Investigacion Cientifica y de Educacion Superior de Ensenada</t>
  </si>
  <si>
    <t>Lobato-Morales H.</t>
  </si>
  <si>
    <t>Planar leaky-wave antenna based on CRLH-cells with omnidirectional-like radiation</t>
  </si>
  <si>
    <t>10.1002/mop.29505</t>
  </si>
  <si>
    <t>2-s2.0-84948844041</t>
  </si>
  <si>
    <t>['uwb communication', 'two shovel', 'two f', 'rectangular slots', 'potential candidate', 'mutual coupling', 'monopole antennas', 'microstrip lines', 'low value', 'isolation greater', 'ground plane', 'entire band', 'diversity applications', 'antenna consisting', 'achieved throughout', '22 db']</t>
  </si>
  <si>
    <t>diversity | envelope correlation coefficient | ground stub | isolation | multiple-input-multiple-output | ultrawideband</t>
  </si>
  <si>
    <t>A compact printed ultrawideband (UWB) antenna system used to combat multipath fading has been proposed and investigated. The antenna consisting of two shovel-shaped monopole antenna elements (AE) on a low loss substrate with dimensions 35 √ó 30 mm2 can be used for multi-input-multi-output (MIMO)/diversity applications. Both the monopole antennas are fed with microstrip lines, matched to 50 Œ© lines at each port. To reduce the mutual coupling, two F-shaped ground stubs are added to the ground plane and rectangular slots have been made to ensure proper impedance matching. Measured and simulated results show that the antenna system covers most of UWB with isolation greater than 22 dB. A low value of measured envelops correlation coefficient less than 0.005 is achieved throughout the entire band of interest (3.1-10.6 GHz). The proposed antenna satisfies all the requirements of an MIMO antenna used for UWB, thus is a potential candidate for MIMO/diversity applications in UWB communication.</t>
  </si>
  <si>
    <t>51-56</t>
  </si>
  <si>
    <t>60093232;60093232</t>
  </si>
  <si>
    <t>56925168700;57201969558</t>
  </si>
  <si>
    <t>Wani, Zamir;Vishwakarma, Dinesh Kumar</t>
  </si>
  <si>
    <t>Jabalpur</t>
  </si>
  <si>
    <t>Pandit Dwarka Prasad Mishra Indian Institute of Information Technology, Design &amp; Manufacturing Jabalpur</t>
  </si>
  <si>
    <t>Wani Z.</t>
  </si>
  <si>
    <t>An ultrawideband antenna for portable MIMO terminals</t>
  </si>
  <si>
    <t>10.1002/mop.29498</t>
  </si>
  <si>
    <t>2-s2.0-84948844043</t>
  </si>
  <si>
    <t>['œ ∏', 'œ ¶', 'single feed', 'simulated results', 'reflection coefficient', 'radiation characteristics', 'proposed array', 'good agreement', 'frequency band', 'four modes', 'antenna gain', '700 mhz', '5 db', '3 ghz']</t>
  </si>
  <si>
    <t>dielectric resonator antenna | reconfigurable radiation patterns | switch beam antenna | wideband antenna</t>
  </si>
  <si>
    <t>A single feed, four element dielectric resonator antenna (DRA) array with beam switching capability is proposed. A wide impedance bandwidth of 700 MHz (1.6-2.3 GHz) is achieved. The proposed array is designed to operate in four modes, each mode having diverse radiation pattern. The beam is switched in azimuth (Œ∏ = 45) at Œ¶ = 0, 90, 180, and 270. The antenna gain is found to be more than 5 dB in most of the frequency band of interest. The reflection coefficient and radiation characteristics of proposed switched beam DRA array are investigated and validated by measurements. A good agreement between the measured and simulated results is observed.</t>
  </si>
  <si>
    <t>86-92</t>
  </si>
  <si>
    <t>60013183;60013183;60013183</t>
  </si>
  <si>
    <t>56542627500;6603030382;7003530694</t>
  </si>
  <si>
    <t>Saleem, Muhammad Kamran;Alkanhal, Majeed A.S.;Sheta, Abdel Fattah</t>
  </si>
  <si>
    <t>Saudi Arabia</t>
  </si>
  <si>
    <t>Riyadh</t>
  </si>
  <si>
    <t>King Saud University</t>
  </si>
  <si>
    <t>Saleem M.</t>
  </si>
  <si>
    <t>Switch beam dielectric resonator antenna array with four reconfigurable radiation patterns</t>
  </si>
  <si>
    <t>10.1002/mop.29499</t>
  </si>
  <si>
    <t>2-s2.0-84948844044</t>
  </si>
  <si>
    <t>['zor frequency', 'thin stripline', 'semicircular patch', 'radiation efficiency', 'order resonance', 'omnidirectional pattern', 'ground planes', 'gap g', 'extended bandwidth', 'compact zeroth', '60 ghz', '26 db', '129 œª0']</t>
  </si>
  <si>
    <t>bandwidth enhancement | composite right and left handed transmission line | CPW feed | zeroth-order resonance antenna</t>
  </si>
  <si>
    <t>In this article, a compact zeroth-order resonance (ZOR) antenna with extended bandwidth is presented. The proposed antenna consists of a rectangular and semicircular patch separated by gap G which is liable for initiating ZOR mode. The semicircular patch and ground planes are connected by a thin stripline, hence, via less coplanar metamaterial structure. The proposed antenna offers measured fractional bandwidth of 23.64% at ZOR frequency (fZOR = 3.60 GHz) with an average peak gain of 2.26 dB with 95.89% radiation efficiency over entire working band. The proposed antenna shows the overall footprint area of 0.276 Œª0 √ó 0.129 Œª0, where Œª0 is the free space wavelength centered at 3.60 GHz. It also offers dipole like pattern in xz-plane and omnidirectional pattern in yz-plane at ZOR frequency.</t>
  </si>
  <si>
    <t>71-75</t>
  </si>
  <si>
    <t>57213281593;36670745100</t>
  </si>
  <si>
    <t>Mishra, Naveen;Chaudhary, Raghvendra Kumar</t>
  </si>
  <si>
    <t>Mishra N.</t>
  </si>
  <si>
    <t>A Miniaturized ZOR antenna with enhanced bandwidth for WiMAX applications</t>
  </si>
  <si>
    <t>10.1002/mop.29494</t>
  </si>
  <si>
    <t>2-s2.0-84948844057</t>
  </si>
  <si>
    <t>['wide range', 'overall size', 'orthogonal currents', 'greatly reduces', 'field due', 'dual polarization', 'compact design', '11 ghz']</t>
  </si>
  <si>
    <t>dual polarization | envelop correlation coefficient | multiple-input multiple-output | ultrawideband</t>
  </si>
  <si>
    <t>A multiple-input-multiple-output (MIMO) antenna with dual polarization, operating in the UWB frequency range is proposed. The radiator is shared by the two antenna elements, which greatly reduces the overall size of the MIMO antenna system. Slots are etched in the radiator to achieve the desired isolation among the elements. Dual polarization characteristics of the radiator are attained in the far-field due to orthogonal currents. The comparison of simulated and measured results show that the proposed MIMO antenna operates on a wide range from 3 to 11 GHz with a low mutual coupling (&lt;-15 dB) and also a low envelope correlation coefficient. A prototype was fabricated on low loss Rogers TMM4 laminate measuring only 25 √ó 27 mm2, which is a very compact design.</t>
  </si>
  <si>
    <t>163-166</t>
  </si>
  <si>
    <t>60000481-60032270;60000481;60032270;60032270;60032270</t>
  </si>
  <si>
    <t>25122598400;7005751865;55605583300;56717414100;16177455800</t>
  </si>
  <si>
    <t>Khan, Muhammad Saeed;Capobianco, Antonio Daniele;Iftikhar, Adnan;Asif, Sajid;Braaten, Benjamin D.</t>
  </si>
  <si>
    <t>United States;Italy</t>
  </si>
  <si>
    <t>Fargo;Padua</t>
  </si>
  <si>
    <t>North Dakota State University;Universit√† degli Studi di Padova</t>
  </si>
  <si>
    <t>60032270;60000481</t>
  </si>
  <si>
    <t>Khan M.</t>
  </si>
  <si>
    <t>A compact dual polarized ultrawideband multiple-input- multiple-output antenna</t>
  </si>
  <si>
    <t>10.1002/mop.29518</t>
  </si>
  <si>
    <t>2-s2.0-84948845133</t>
  </si>
  <si>
    <t>['symmetric h', 'successfully demonstrated', 'resonant frequency', 'reflection coefficients', 'radiation patterns', 'proposed antenna', 'perpendicular feed', 'orthogonal polarization', 'obtaining dual', 'novel dual', 'measurement results', 'good agreement', 'geometrically axis', 'band operation', 'article presents', 'antenna gains']</t>
  </si>
  <si>
    <t>defected ground structure | dual-band | microstrip antenna | orthogonal linear polarization | vehicle-to-nomadic devices</t>
  </si>
  <si>
    <t>This article presents a novel dual-band orthogonally polarized square microstrip antenna for vehicle-to-nomadic devices communication system. The proposed antenna consists of a perpendicular feed for utilizing orthogonal linear polarizations and an H-shaped slotted ground structure for obtaining dual-band operation. Because of the geometrically axis-symmetric H-slot loading effect, the orthogonal polarization at each resonant frequency can be achieved. The measurement results of the proposed antenna have been successfully demonstrated in good agreement with the simulations of reflection coefficients, antenna gains, and radiation patterns.</t>
  </si>
  <si>
    <t>136-139</t>
  </si>
  <si>
    <t>60068689;60068689;60068719;60068689</t>
  </si>
  <si>
    <t>18433270700;56985216000;57212667364;26656068900</t>
  </si>
  <si>
    <t>Choi, Haechul;Lim, Eunsook;Lee, Dong Hyo;Pyo, Seongmin</t>
  </si>
  <si>
    <t>Daejon;Yusong</t>
  </si>
  <si>
    <t>Korea Aerospace Research Institute;Hanbat National University</t>
  </si>
  <si>
    <t>60068719;60068689</t>
  </si>
  <si>
    <t>Choi H.</t>
  </si>
  <si>
    <t>Microstrip antenna using H-slotted ground structure for orthogonally polarized dual-band operation</t>
  </si>
  <si>
    <t>10.1002/mop.29512</t>
  </si>
  <si>
    <t>2-s2.0-84948845141</t>
  </si>
  <si>
    <t>['wave applications', 'near millimeter', 'good agreement', 'experimental results', 'different iterations', 'design procedure', 'coaxial cable', 'article proposes']</t>
  </si>
  <si>
    <t>fractals; Mandelbrot set; fractal antenna; microstrip antenna; patch antenna</t>
  </si>
  <si>
    <t>This article proposes the use of complex plane fractal Mandelbrot set geometries, which are of the escape-time fractal type, in the development of microstrip patch antennas fed by a coaxial cable. These antennas are developed for near millimeter-wave applications. Basically, the Mandelbrot fractal geometry is designed from a circular geometry enabling intrinsically a patch element size reduction. In addition, this work is aimed to investigate the effect of using Mandelbrot fractal patch geometry with different iterations. Thereafter, Mandelbrot microstrip patch antennas are designed and simulated using Ansoft HFSS software package. Prototypes are fabricated and tested to validate the design procedure. Good agreement is obtained between simulation and experimental results.</t>
  </si>
  <si>
    <t>83-86</t>
  </si>
  <si>
    <t>60023857;60023857;60004956</t>
  </si>
  <si>
    <t>55926126500;7004474343;6701730449</t>
  </si>
  <si>
    <t>Minervino, D. R.;D'Assun√ß√£o, A. G.;Peixeiro, C.</t>
  </si>
  <si>
    <t>Brazil;Portugal</t>
  </si>
  <si>
    <t>Natal;Lisbon</t>
  </si>
  <si>
    <t>Universidade Federal do Rio Grande do Norte;Instituto Superior T√©cnico</t>
  </si>
  <si>
    <t>60023857;60004956</t>
  </si>
  <si>
    <t>Minervino D.</t>
  </si>
  <si>
    <t>Mandelbrot fractal microstrip antennas</t>
  </si>
  <si>
    <t>10.1002/mop.29492</t>
  </si>
  <si>
    <t>2-s2.0-84948845144</t>
  </si>
  <si>
    <t>['technique starts', 'system linking', 'solved using', 'small number', 'proposed algorithm', 'pcd alone', 'pcd algorithm', 'hybridized ga', 'hybrid ga', 'genetic algorithm', 'field radiated', 'field pattern', 'element failure', 'early convergence', 'diversified scenarios', 'different simulations', 'designed algorithms', 'accurate diagnosis']</t>
  </si>
  <si>
    <t>A compressed sensing based array diagnosis technique has been presented. This technique starts from collecting the measurements of the far-field pattern. The system linking the difference between the field measured using the healthy reference array and the field radiated by the array under test is solved using a genetic algorithm (GA), parallel coordinate descent (PCD) algorithm, and then a hybridized GA with PCD algorithm. These algorithms are applied for fully and partially defective antenna arrays. The simulation results indicate that the proposed hybrid algorithm outperforms in terms of localization of element failure with a small number of measurements. In the proposed algorithm, the slow and early convergence of GA has been avoided by combining it with PCD algorithm. It has been shown that the hybrid GA-PCD algorithm provides an accurate diagnosis of fully and partially defective sensors as compared to GA or PCD alone. Different simulations have been provided to validate the performance of the designed algorithms in diversified scenarios.</t>
  </si>
  <si>
    <t>1687725X</t>
  </si>
  <si>
    <t>Journal of Sensors</t>
  </si>
  <si>
    <t>60089661;60070604;60058195;60058195;60058195</t>
  </si>
  <si>
    <t>55838995900;8245290900;8261914800;55656480900;57220498233</t>
  </si>
  <si>
    <t>Khan, Shafqat Ullah;Qureshi, Ijaz Mansoor;Naveed, Aqdas;Shoaib, Bilal;Basit, Abdul</t>
  </si>
  <si>
    <t>Pakistan;Pakistan;Pakistan</t>
  </si>
  <si>
    <t>Hyderabad;Islamabad;Islamabad</t>
  </si>
  <si>
    <t>Isra University;Air University Islamabad;International Islamic University, Islamabad</t>
  </si>
  <si>
    <t>60089661;60070604;60058195</t>
  </si>
  <si>
    <t>Khan S.U.</t>
  </si>
  <si>
    <t>Detection of Defective Sensors in Phased Array Using Compressed Sensing and Hybrid Genetic Algorithm</t>
  </si>
  <si>
    <t>10.1155/2016/6139802</t>
  </si>
  <si>
    <t>2-s2.0-84948845396</t>
  </si>
  <si>
    <t>['sodium metabisulphite', 'plant extracts', 'found effective', 'delaying melanosis', 'control group', 'aristeus antennatus']</t>
  </si>
  <si>
    <t>Melanosis | Onboard dipping | Plant extract antimelanosis activity | Shrimp</t>
  </si>
  <si>
    <t>In this study, shrimp (Aristeus antennatus) immediately after trawling was treated with plant extracts (rosemary and green tea), sodium metabisulphite solution, and their combinations. After dipping into the solutions, melanosis and selected quality changes of shrimp were investigated during the storage at 4¬∞C. Plant extracts were found effective in delaying melanosis in shrimp. Combinations of sodium metabisulphite and plant extracts were found more effective than those groups separately treated with plant extracts. Plant extracts, sodium metabisulphite, and combinations showed lower trimethylamine and total volatile nitrogen values as compared to the control group. It is concluded that use of plant extracts decreased the need for sodium metabisulphite.</t>
  </si>
  <si>
    <t>359-370</t>
  </si>
  <si>
    <t>International Journal of Food Properties</t>
  </si>
  <si>
    <t>60010104;60010104</t>
  </si>
  <si>
    <t>56705298000;6602885723</t>
  </si>
  <si>
    <t>Yatmaz, Hanife Aydan;Gokoglu, Nalan</t>
  </si>
  <si>
    <t>Antalya</t>
  </si>
  <si>
    <t>Akdeniz √úniversitesi</t>
  </si>
  <si>
    <t>Yatmaz H.</t>
  </si>
  <si>
    <t>Effects of Plant Extract-Sulphide Combinations on Melanosis Inhibition and Quality in Shrimp (Aristeus Antennatus)</t>
  </si>
  <si>
    <t>10.1080/10942912.2015.1031247</t>
  </si>
  <si>
    <t>2-s2.0-84948845841</t>
  </si>
  <si>
    <t>['unknown environments', 'tier challenges', 'tier challenge', 'target locations', 'target location', 'simulation experiments', 'rss ).', 'proposed schemes', 'priori information', 'prior mapping', 'planning paths', 'orientation information', 'neighborhood information', 'navigation region', 'navigation paths', 'information inherent', 'executing paths', 'efficiently executing', 'efficient map', 'complexity algorithms', 'complexity advantages', 'amr relies', 'amr navigate']</t>
  </si>
  <si>
    <t>Bearing-only estimation | Directional antennas | Map-less | Particle filtering | Ranging-less navigation | Spline-interpolated RSS | WSN-assisted navigation</t>
  </si>
  <si>
    <t>Autonomous mobile robots (AMRs) interacting with an a priori distributed wireless sensor network (WSN) in a region can address the three-tier challenge of navigating in unknown environments: (i) identifying target locations, (ii) planning paths to the targets, and (iii) efficiently executing the navigation paths to the targets. This paper presents low-complexity algorithms to address the second-tier and third-tier challenges, i.e., efficiently planning and executing paths to target locations. These novel approaches use only the information inherent in WSNs, i.e., received signal strength (RSS). The objective is to have the AMR navigate to a target location by: (i) producing an RSS-based artificial magnitude distribution in the navigation region, (ii) using particle filtering based bearing estimation for orientation information, and (iii) using interpolated pseudogradient for efficient path planning and navigation. Here, the AMR does not require: (i) the global location information for itself or the WSN, (ii) a priori information of the direction of a target location, or (iii) sophisticated ranging equipment for prior mapping. The AMR relies only on local, neighborhood information and low-cost wireless directional antennas for navigation. Real-world and simulation experiments, using a variety of node-densities, demonstrate the effectiveness of the proposed schemes. The low-cost, low-complexity advantages of the WSN-AMR interactive navigation provide for efficient map-less and ranging-less navigation methods.</t>
  </si>
  <si>
    <t>129-144</t>
  </si>
  <si>
    <t>Robotics and Autonomous Systems</t>
  </si>
  <si>
    <t>60004923;60004923;60025488;60004923</t>
  </si>
  <si>
    <t>7101721271;55358254800;7202657339;55512654600</t>
  </si>
  <si>
    <t>Deshpande, Nikhil;Grant, Edward;Henderson, Thomas C.;Draelos, Mark T.</t>
  </si>
  <si>
    <t>Salt Lake City;Raleigh</t>
  </si>
  <si>
    <t>The University of Utah;NC State University</t>
  </si>
  <si>
    <t>60025488;60004923</t>
  </si>
  <si>
    <t>Deshpande N.</t>
  </si>
  <si>
    <t>Autonomous navigation using received signal strength and bearing-only pseudogradient interpolation</t>
  </si>
  <si>
    <t>S0921889015002432</t>
  </si>
  <si>
    <t>10.1016/j.robot.2015.10.009</t>
  </si>
  <si>
    <t>2-s2.0-84949032926</t>
  </si>
  <si>
    <t>DFG HO-924/3-1</t>
  </si>
  <si>
    <t>['upon lowering', 'trypsin digestion', 'thylakoid lipids', 'simultaneously refolded', 'results indicate', 'refolded psbs', 'protonation sites', 'protein protonation', 'photosystem ii', 'neutral ph', 'native state', 'harvesting complexes', 'good platform', 'fluorescence yield', 'fluorescence quenching', 'completely reversed']</t>
  </si>
  <si>
    <t>Photosynthesis | Proteoliposomes | PsbS | Reconstitution | Refolding</t>
  </si>
  <si>
    <t>The thylakoid membrane protein PsbS is critical for quenching excessive excitation energy in mechanisms that involve the light-harvesting complexes of photosystem II. Liposomes of thylakoid lipids have been shown to be a very good platform to study photosynthetic membrane proteins and their interactions. In this study, we simultaneously refolded and reconstituted functional pea PsbS into liposomes of thylakoid lipids starting from denatured expressed protein. Intrinsic fluorescence spectroscopy, trypsin digestion, and circular dichroism spectroscopy were used to characterize the native state of PsbS in the proteoliposomes. The functionality of refolded PsbS was further demonstrated by its effect on the fluorescence quenching of the major antenna system of photosystem II (LHCII) co-inserted into the liposomes. The fluorescence yield of native trimeric LHCII was lowered by PsbS by 50 % at neutral pH and by a further 25 % upon lowering the pH to 4.5. Furthermore, the acid-induced fluorescence reduction was completely reversed by addition of N,N‚Ä≤-dicyclohexylcarbodiimide, an inhibitor of protein protonation. These results indicate that reconstituted PsbS induces strong quenching of LHCII sensing changes in local pH via its protonation sites.</t>
  </si>
  <si>
    <t>109-116</t>
  </si>
  <si>
    <t>Photosynthesis Research</t>
  </si>
  <si>
    <t>60014773;100919224;60014773;60014773;60014773;60072285;60014773</t>
  </si>
  <si>
    <t>56949384400;57205336214;55502115000;56270971600;56992128100;35501122300;55839007700</t>
  </si>
  <si>
    <t>Liu, Cheng;Gao, Zhimin;Liu, Kun;Sun, Ruixue;Cui, Chunbo;Holzwarth, Alfred R.;Yang, Chunhong</t>
  </si>
  <si>
    <t>Germany;China;China</t>
  </si>
  <si>
    <t>Mulheim an der Ruhr;Beijing;Beijing</t>
  </si>
  <si>
    <t>Max Planck Institute for Chemical Energy Conversion;Institute of Botany Chinese Academy of Sciences;State Forestry Administration</t>
  </si>
  <si>
    <t>60072285;60014773;100919224</t>
  </si>
  <si>
    <t>Liu C.</t>
  </si>
  <si>
    <t>Simultaneous refolding of denatured PsbS and reconstitution with LHCII into liposomes of thylakoid lipids</t>
  </si>
  <si>
    <t>10.1007/s11120-015-0176-z</t>
  </si>
  <si>
    <t>2-s2.0-84949227338</t>
  </si>
  <si>
    <t>['two electrodes', 'term monitoring', 'small enough', 'small animals', 'signal transmitter', 'sensor includes', 'real time', 'prolonged monitoring', 'patient without', 'major surgery', 'integrated sensor', 'implantable sensor', 'implantable electrocardiograph', 'extremely high', 'digital converter', 'developed sensor', 'charge wirelessly', '430 hz', '300 samples']</t>
  </si>
  <si>
    <t>Prolonged monitoring is more likely to diagnose atrial fibrillation accurately than intermittent or short-term monitoring. In this study, an implantable electrocardiograph (ECG) sensor to monitor atrial fibrillation patients in real time was developed. The implantable sensor is composed of a micro controller unit, an analog-to-digital converter, a signal transmitter, an antenna, and two electrodes. The sensor detects ECG signals from the two electrodes and transmits these to an external receiver carried by the patient. Because the sensor continuously transmits signals, its battery consumption rate is extremely high; therefore, the sensor includes a wireless power transmission module that allows it to charge wirelessly from an external power source. The integrated sensor has the approximate dimensions 3 mm √ó 4 mm √ó 14 mm, which is small enough to be inserted into a patient without the need for major surgery. The signal and power transmission data sampling rate and frequency of the unit are 300 samples/s and 430 Hz, respectively. To validate the developed sensor, experiments were conducted on small animals.</t>
  </si>
  <si>
    <t>Lee, Jong Ha</t>
  </si>
  <si>
    <t>Dalseo-gu</t>
  </si>
  <si>
    <t>Keimyung University</t>
  </si>
  <si>
    <t>Lee J.</t>
  </si>
  <si>
    <t>Miniaturized Human Insertable Cardiac Monitoring System with Wireless Power Transmission Technique</t>
  </si>
  <si>
    <t>10.1155/2016/5374574</t>
  </si>
  <si>
    <t>2-s2.0-84949266540</t>
  </si>
  <si>
    <t>U.S. Department of Energy</t>
  </si>
  <si>
    <t>DE-SC 0001035</t>
  </si>
  <si>
    <t>USDOE</t>
  </si>
  <si>
    <t>['thermochromatium tepidum', 'supramolecular organization', 'results point', 'photosynthetic membranes', 'major proteins', 'electron microscopy', '3d model']</t>
  </si>
  <si>
    <t>Alternative complex III | Atomic force microscopy | Electron microscopy | Reaction center light-harvesting complex</t>
  </si>
  <si>
    <t>The photosynthetic membranes of the filamentous anoxygenic phototroph Roseiflexus castenholzii have been studied with electron microscopy, atomic force microscopy, and biochemistry. Electron microscopy of the light-harvesting reaction center complex produced a 3D model that aligns with the solved crystal structure of the RC-LH1 from Thermochromatium tepidum with the H subunit removed. Atomic force microscopy of the whole membranes yielded a picture of the supramolecular organization of the major proteins in the photosynthetic electron transport chain. The results point to a loosely packed membrane without accessory antenna proteins or higher order structure.</t>
  </si>
  <si>
    <t>117-130</t>
  </si>
  <si>
    <t>60010261;60001881;60001881;60010261;60001881;60010261</t>
  </si>
  <si>
    <t>56374182800;7403259482;35922459600;16416836100;13105070700;57203046340</t>
  </si>
  <si>
    <t>Majumder, Erica L.W.;Olsen, John D.;Qian, Pu;Collins, Aaron M.;Hunter, C. Neil;Blankenship, Robert E.</t>
  </si>
  <si>
    <t>United States;United Kingdom</t>
  </si>
  <si>
    <t>St. Louis;Sheffield</t>
  </si>
  <si>
    <t>Washington University in St. Louis;The University of Sheffield</t>
  </si>
  <si>
    <t>60010261;60001881</t>
  </si>
  <si>
    <t>Majumder E.</t>
  </si>
  <si>
    <t>Supramolecular organization of photosynthetic complexes in membranes of Roseiflexus castenholzii</t>
  </si>
  <si>
    <t>10.1007/s11120-015-0179-9</t>
  </si>
  <si>
    <t>2-s2.0-84949318336</t>
  </si>
  <si>
    <t>Kyung Hee University</t>
  </si>
  <si>
    <t>KHU-20120349</t>
  </si>
  <si>
    <t>['video quality', 'thereby ensuring', 'svc signals', 'svc signal', 'proposed system', 'ofdm systems', 'higher number', 'essential role', 'enhanced layers', 'channel environment', 'broken due', 'base layer']</t>
  </si>
  <si>
    <t>Adaptive antenna selection | Asymmetric transmission scheme | Multiple input multiple output (MIMO) | Orthogonal frequency division multiplexing (OFDM) | Scalable video coding (SVC)</t>
  </si>
  <si>
    <t>We propose an adaptive asymmetric transmission scheme to improve the quality of video and the QoS for MPEG-4/SVC signals in MIMO-OFDM systems. An SVC signal is composed of a base layer and several enhanced layers. These layers have different priority among the layers to ensure the quality of the video. The base layer has an essential role in the SVC signal, because when the base layer is broken due to the channel environment, that SVC signal is not available. A higher number of enhanced layers make it possible to improve the quality of the video, but it is not possible to compose the SVC signal using only the enhanced layers. Therefore, the proposed system has to protect the base layer preferentially to compose the SVC signal, and the remaining enhanced layers are protected in order to meet the video quality requirements. With the proposed system, it is possible to lessen the effects of the channel environment, thereby ensuring the video quality, because the base layer and enhanced layers are able to implement the differential coding rate in the proposed system based on the different data sizes.</t>
  </si>
  <si>
    <t>125-141</t>
  </si>
  <si>
    <t>60001873;60001873;60001873</t>
  </si>
  <si>
    <t>13410076000;55810993300;14038937900</t>
  </si>
  <si>
    <t>Lee, Kyujin;Seo, Hyoduck;Lee, Kyesan</t>
  </si>
  <si>
    <t>Seoul</t>
  </si>
  <si>
    <t>Lee K.</t>
  </si>
  <si>
    <t>An Adaptive Asymmetric Transmission Scheme for MPEG-4/SVC Signals in MIMO-OFDM System</t>
  </si>
  <si>
    <t>10.1007/s11277-015-3064-0</t>
  </si>
  <si>
    <t>2-s2.0-84949319826</t>
  </si>
  <si>
    <t>European Social Fund</t>
  </si>
  <si>
    <t>ESF</t>
  </si>
  <si>
    <t>['varying connectivity', 'various sizes', 'state transitions', 'recently proposed', 'reaction center', 'protein complexes', 'possible variations', 'photosynthetic antenna', 'photochemical quenching', 'perfectly reproduced', 'parameters reflecting', 'lhcii aggregates', 'harvesting proteins', 'excitation quencher', 'current work', 'continuous medium', 'complex multi', 'also lead', 'also facilitate']</t>
  </si>
  <si>
    <t>Diffusion | Fluctuating antenna | Light-harvesting complex | Photosystem II | Thylakoids</t>
  </si>
  <si>
    <t>Complex multi-exponential fluorescence decay kinetics observed in various photosynthetic systems like photosystem II (PSII) have often been explained by the reversible quenching mechanism of the charge separation taking place in the reaction center (RC) of PSII. However, this description does not account for the intrinsic dynamic disorder of the light-harvesting proteins as well as their fluctuating dislocations within the antenna, which also facilitate the repair of RCs, state transitions, and the process of non-photochemical quenching. Since dynamic fluctuations result in varying connectivity between pigment-protein complexes, they can also lead to non-exponential excitation decay kinetics. Based on this presumption, we have recently proposed a simple conceptual model describing excitation diffusion in a continuous medium and accounting for possible variations of the excitation transfer pathways. In the current work, this model is further developed and then applied to describe fluorescence kinetics originating from very diverse antenna systems, ranging from PSII of various sizes to LHCII aggregates and even the entire thylakoid membrane. In all cases, complex multi-exponential fluorescence kinetics are perfectly reproduced on the entire relevant time scale without assuming any radical pair equilibration at the side of the excitation quencher, but using just a few parameters reflecting the mean excitation energy transfer rate as well as the overall average organization of the photosynthetic antenna.</t>
  </si>
  <si>
    <t>49-60</t>
  </si>
  <si>
    <t>60059987-60105695;60059987-60105695;60004156;60059987-60105695</t>
  </si>
  <si>
    <t>35483226400;6602117106;7007181446;7003564034</t>
  </si>
  <si>
    <t>Chmeliov, Jevgenij;Trinkunas, Gediminas;Van Amerongen, Herbert;Valkunas, Leonas</t>
  </si>
  <si>
    <t>Lithuania;Lithuania;Netherlands</t>
  </si>
  <si>
    <t>Vilnius;Vilnius;Wageningen</t>
  </si>
  <si>
    <t>Fizini≈≥ ir Technologijos Moksl≈≥ Centras;Vilniaus Universitetas;Wageningen University &amp; Research</t>
  </si>
  <si>
    <t>60105695;60059987;60004156</t>
  </si>
  <si>
    <t>Chmeliov J.</t>
  </si>
  <si>
    <t>Excitation migration in fluctuating light-harvesting antenna systems</t>
  </si>
  <si>
    <t>10.1007/s11120-015-0083-3</t>
  </si>
  <si>
    <t>2-s2.0-84949323592</t>
  </si>
  <si>
    <t>['simultaneous increase', 'ofdm system', 'mimo systems', 'mimo system', 'isi reduction', 'integrating ofdm', 'conventional ofdm', 'competitive technique', 'ber analysis']</t>
  </si>
  <si>
    <t>BER | MIMO | OFDM</t>
  </si>
  <si>
    <t>To achieve high data rates and simultaneous increase in capacity range along with reliability in today's wireless communication system, multiple input multiple output (MIMO) has been recognized as one of the most popular and competitive technique. In MIMO systems, information can be transmitted and received from multiple antennas simultaneously and making the probability of information detected precisely higher. In this paper, BER analysis of MIMO-OFDM, a technique of integrating OFDM to MIMO system to improve spectral efficiency in conjunction with ISI reduction, incorporating various modulation schemes is demonstrated. Further, the results are compared with the performance of conventional OFDM (C-OFDM) system [14,15] and reported an improvement in BER with MIMO-OFDM system.</t>
  </si>
  <si>
    <t>203-205</t>
  </si>
  <si>
    <t>Optik</t>
  </si>
  <si>
    <t>60081327;60081327</t>
  </si>
  <si>
    <t>7404568185;57213128834</t>
  </si>
  <si>
    <t>Sharma, Vishal;Kaur, Harleen</t>
  </si>
  <si>
    <t>Ferozepur</t>
  </si>
  <si>
    <t>Shaheed Bhagat Singh State Technical Campus</t>
  </si>
  <si>
    <t>Sharma V.</t>
  </si>
  <si>
    <t>On BER evaluation of MIMO-OFDM incorporated wireless system</t>
  </si>
  <si>
    <t>S0030402615013029</t>
  </si>
  <si>
    <t>10.1016/j.ijleo.2015.09.221</t>
  </si>
  <si>
    <t>2-s2.0-84949490176</t>
  </si>
  <si>
    <t>Seventh Framework Programme</t>
  </si>
  <si>
    <t>FP7</t>
  </si>
  <si>
    <t>['whereas decreases', 'three nitrogen', 'successfully detected', 'site response', 'site offers', 'shallow subsurface', 'saline fluids', 'resistivity correlate', 'processes associated', 'pressure monitoring', 'pore fluid', 'natural laboratory', 'leakage detection', 'latter case', 'integrated manner', 'improve monitoring', 'gas transport', 'gas plumes', 'france ),', 'either n2', 'dissolved species', 'co2 injection', 'co2 dissolution', '15 ¬†']</t>
  </si>
  <si>
    <t>CO  sequestration 2 | Downhole and pressure monitoring | Electrical resistivity | Gas storage detection | Water chemistry</t>
  </si>
  <si>
    <t>A shallow field experimental site for CO2 injection was established at Maguelone (Languedoc, France), in order to test in an integrated manner a suite of surface and downhole hydrogeophysical monitoring methods. The objective is to improve monitoring of gas transport in the shallow subsurface and to determine the sensitivity of CO2 monitoring systems for leakage detection. The site offers a natural laboratory to study the processes associated with CO2 injection in a clastic and clay-rich context saturated with saline fluids. Prior to CO2 injection, three nitrogen (N2) injections were undertaken in 2012 to measure the site response to neutral gas injection. In 2013, a volume of 111¬†m3 (mass of 220¬†kg) of CO2 was injected during 3.5¬†h at 15¬†m depth. During each experiment, the gas plumes were successfully detected from pressure monitoring, time-lapse induction logging and downhole resistivity monitoring with dipole‚Äìdipole array. Increases in resistivity are attributed to free gas propagation (either N2 or CO2) whereas decreases in resistivity correlate with CO2 dissolution in the pore fluid. Chemical analyses confirm this hypothesis with a decrease in pH and an increase in the concentration of dissolved species in the latter case.</t>
  </si>
  <si>
    <t>142-154</t>
  </si>
  <si>
    <t>International Journal of Greenhouse Gas Control</t>
  </si>
  <si>
    <t>60108494;60108494;60108494;60108494;60108494;114544659;60103754;60107949</t>
  </si>
  <si>
    <t>16201336100;55485382900;56007818800;7004268141;56077937000;56077450900;25227443000;22958620500</t>
  </si>
  <si>
    <t>Pezard, Philippe A.;Denchik, Nataliya;Lofi, Johanna;Perroud, Herv√©;Henry, Gilles;Neyens, Denis;Luquot, Linda;Levannier, Arnaud</t>
  </si>
  <si>
    <t>France;France;Spain;France</t>
  </si>
  <si>
    <t>Montpellier;Paris;Barcelona;Clapiers</t>
  </si>
  <si>
    <t>G√©osciences Montpellier;Schlumberger SA, France;CSIC - Instituto de Diagnostico Ambiental y Estudios del Agua (IDAEA);ImaGeau</t>
  </si>
  <si>
    <t>60108494;60107949;60103754;114544659</t>
  </si>
  <si>
    <t>Pezard P.</t>
  </si>
  <si>
    <t>Time-lapse downhole electrical resistivity monitoring of subsurface CO&lt;inf&gt;2&lt;/inf&gt; storage at the Maguelone shallow experimental site (Languedoc, France)</t>
  </si>
  <si>
    <t>S1750583615301523</t>
  </si>
  <si>
    <t>10.1016/j.ijggc.2015.12.005</t>
  </si>
  <si>
    <t>2-s2.0-84949659984</t>
  </si>
  <si>
    <t>['single algorithm', 'simulation models', 'paper include', 'optimization compared', 'new multi', 'multiple fidelities', 'major challenge', 'integrating data', 'handling discrepancies', 'global optimization', 'fidelity surrogate', 'different accuracies']</t>
  </si>
  <si>
    <t>Expensive optimization | Multi-fidelity | Multilevel | Surrogate-model-assisted evolutionary algorithm | Variable fidelity</t>
  </si>
  <si>
    <t>Integrating data-driven surrogate models and simulation models of different accuracies (or fidelities) in a single algorithm to address computationally expensive global optimization problems has recently attracted considerable attention. However, handling discrepancies between simulation models with multiple fidelities in global optimization is a major challenge. To address it, the two major contributions of this paper include: (1) development of a new multi-fidelity surrogate-model-based optimization framework, which substantially improves reliability and efficiency of optimization compared to many existing methods, and (2) development of a data mining method to address the discrepancy between the low- and high-fidelity simulation models. A new efficient global optimization method is then proposed, referred to as multi-fidelity Gaussian process and radial basis function-model-assisted memetic differential evolution. Its advantages are verified by mathematical benchmark problems and a real-world antenna design automation problem.</t>
  </si>
  <si>
    <t>28-37</t>
  </si>
  <si>
    <t>Journal of Computational Science</t>
  </si>
  <si>
    <t>60104726;60071140-60027012;60001359</t>
  </si>
  <si>
    <t>55574233886;57204542925;7406718367</t>
  </si>
  <si>
    <t>Liu, Bo;Koziel, Slawomir;Zhang, Qingfu</t>
  </si>
  <si>
    <t>United Kingdom;Iceland;Poland;United Kingdom</t>
  </si>
  <si>
    <t>Wrexham;101 Reykjav√≠k;Gdansk;Colchester</t>
  </si>
  <si>
    <t>Wrexham Glynd≈µr University;Reykjavik University;Gda≈Ñsk University of Technology;University of Essex</t>
  </si>
  <si>
    <t>60104726;60071140;60027012;60001359</t>
  </si>
  <si>
    <t>Liu B.</t>
  </si>
  <si>
    <t>A multi-fidelity surrogate-model-assisted evolutionary algorithm for computationally expensive optimization problems</t>
  </si>
  <si>
    <t>S1877750315300387</t>
  </si>
  <si>
    <t>10.1016/j.jocs.2015.11.004</t>
  </si>
  <si>
    <t>2-s2.0-84949671986</t>
  </si>
  <si>
    <t>Jihoƒçesk√° Univerzita v ƒåesk√Ωch Budƒõjovic√≠ch</t>
  </si>
  <si>
    <t>018/2014/Z</t>
  </si>
  <si>
    <t>USB</t>
  </si>
  <si>
    <t>['treated crayfish', 'therapeutic agent', 'significantly lower', 'significantly decreased', 'signal crayfish', 'safe use', 'results suggested', 'recovery period', 'peracetic acid', 'paa compared', 'oxidative damage', 'normal levels', 'lamella tips', 'infiltrating cells', 'histological changes', 'histological alterations', 'group treated', 'group exposed', 'granular hemocytes', 'glutathione reductase', 'epithelial cells', 'displaying malformations', 'crayfish treated', 'crayfish plague', 'control values', 'control group', 'clean water', 'catalase activity', 'aphanomyces astaci', 'animals exposed', 'affected tissues', 'affected organ', '1 paa', '1 compared']</t>
  </si>
  <si>
    <t>Antioxidant enzyme | Crayfish | Crayfish plague | Histopathology | Peracetic acid</t>
  </si>
  <si>
    <t>Peracetic acid (PAA) is a powerful disinfectant recently adopted as a therapeutic agent in aquaculture. A concentration of 10 mg L-1 PAA effectively suppresses zoospores of Aphanomyces astaci, the agent of crayfish plague. To aid in establishing safe therapeutic guideline, the effects of PAA on treated crayfish were investigated through assessment of histological changes and oxidative damage. Adult female signal crayfish Pacifastacus leniusculus (n = 135) were exposed to 2 mg L-1 and 10 mg L-1 of PAA for 7 days followed by a 7 day recovery period in clean water. Superoxide dismutase activity was significantly lower in gill and hepatopancreas after three days exposure to 10 mg L1 PAA than in the group treated with 2 mg L-1 PAA and a control in only clean water. Catalase activity in gill and hepatopancreas remained unaffected by both exposures. Glutathione reductase was significantly decreased in gill of 10 mg L-1 PAA treated crayfish and increased in group exposed to 2 mg L-1 compared to control after 7 days exposure. Antioxidant enzyme activity in exposed groups returned to control values after recovery period. Gill, hepatopancreas, and antennal gland showed slight damage in crayfish treated with 2 mg L-1 of PAA compared to the control group. The extent and frequency of histological alterations were more pronounced in animals exposed to 10 mg L-1. The gill was the most affected organ, infiltrated by granular hemocytes and displaying malformations of lamella tips and disorganization of epithelial cells. After a 7 day recovery period, the infiltrating cells in affected tissues of the exposed crayfish began to return to normal levels. Results suggested that the given concentrations could be applied to signal crayfish against crayfish plague agent in aquaculture; however, further studies are required for safe use.</t>
  </si>
  <si>
    <t>190-195</t>
  </si>
  <si>
    <t>Fish and Shellfish Immunology</t>
  </si>
  <si>
    <t>60009424;60009424;60009424;60009424;60009424</t>
  </si>
  <si>
    <t>55625329800;54418380900;36718230500;57200292053;26666851900</t>
  </si>
  <si>
    <t>Chupani, Latifeh;Zuskova, Eliska;Stara, Alzbeta;Velisek, Josef;Kouba, Antonin</t>
  </si>
  <si>
    <t>Czech Republic</t>
  </si>
  <si>
    <t>Ceske Budejovice</t>
  </si>
  <si>
    <t>Chupani L.</t>
  </si>
  <si>
    <t>Histological changes and antioxidant enzyme activity in signal crayfish (Pacifastacus leniusculus) associated with sub-acute peracetic acid exposure</t>
  </si>
  <si>
    <t>S1050464815302291</t>
  </si>
  <si>
    <t>10.1016/j.fsi.2015.11.010</t>
  </si>
  <si>
    <t>2-s2.0-84949683035</t>
  </si>
  <si>
    <t>['two states', 'reconfigure beams', 'proposed r', 'operation band', 'forming network', 'beam reconfiguration', 'antenna array', '6 ghz']</t>
  </si>
  <si>
    <t>A simple 2 √ó 3 reconfigurable beam-forming network (R-BFN) for four-beam reconfiguration application is designed and implemented. The proposed R-BFN with two input ports and three output ports consists of a 2:1 power divider, a 90¬± hybrid, a 180¬± hybrid and a 2-bit phase shifter. The 2- bit phase shifter has two states: one is a 180¬± phase shifter (State 1); the other is a 0¬±=360¬± phase shifter (State 2). By introducing the 2-bit phase shifter, the constant phase differences of three output ports can be reconfigured. When the proposed R-BFN is connected to an antenna array, a four-beam reconfiguration is obtained. Simulated and measured results show that good impedance matching, high port isolation, equal power division, and constant phase difference have been achieved simultaneously within the operation band of 2.4-2.6 GHz. The capability of the proposed R-BFN to reconfigure beams is also verified experimentally by using a 2.5 GHz dipole array.</t>
  </si>
  <si>
    <t>Progress in Electromagnetics Research Letters</t>
  </si>
  <si>
    <t>60025578;60025578;60025578;60025578;60092530</t>
  </si>
  <si>
    <t>55630834800;57212623936;16317753300;57001790100;56342826800</t>
  </si>
  <si>
    <t>Zhang, Guan Xi;Sun, Li;Sun, Bao Hua;Yuan, Jiang Peng;Zhao, Jian Ping</t>
  </si>
  <si>
    <t>Shenzhen;Xi'an</t>
  </si>
  <si>
    <t>Huawei Technologies Co., Ltd.;Xidian University</t>
  </si>
  <si>
    <t>60092530;60025578</t>
  </si>
  <si>
    <t>Zhang G.</t>
  </si>
  <si>
    <t>A simple 2 √ó 3 beam-forming network with a 2-bit phase shifter for four-beam reconfiguration</t>
  </si>
  <si>
    <t>10.2528/PIERL15102004</t>
  </si>
  <si>
    <t>2-s2.0-84949750052</t>
  </si>
  <si>
    <t>Ministry of Higher Education, Malaysia</t>
  </si>
  <si>
    <t>DLP-2014-003</t>
  </si>
  <si>
    <t>MOHE</t>
  </si>
  <si>
    <t>['used throughout', 'simulated performances', 'ground plane', 'good agreement', 'effectively deactivate', 'coupled resonator', 'band characteristics', 'band antenna', 'antenna performances', 'antenna makes', 'anechoic chamber']</t>
  </si>
  <si>
    <t>In this paper, a coupled resonator with the microstrip patch antenna is proposed as a frequency reconfigurable antenna. The ground plane of the proposed microstrip patch antenna is modified with the proposed resonator structure to obtain reconfigurable characteristics. The resonator structure consists of two square split rings. The incorporation of proposed resonator structure with antenna makes it single-band antenna. The characteristics of proposed resonator structure can effectively deactivate by closing the splits of rings using switches, and hence, the dual-band characteristics of the antenna are recovered. The finite integration technique of computer simulation technology microwave studio is used throughout the investigation. The measurement of antenna performances is taken in an anechoic chamber. The measured and simulated performances of proposed reconfigurable antenna show very good agreement.</t>
  </si>
  <si>
    <t>Applied Physics A: Materials Science and Processing</t>
  </si>
  <si>
    <t>60001821;60001821;60001821;60004351</t>
  </si>
  <si>
    <t>56389690700;57219314703;55328836300;55262755700</t>
  </si>
  <si>
    <t>Hossain, M. I.;Faruque, M. R.I.;Islam, M. T.;Ali, M. T.</t>
  </si>
  <si>
    <t>Malaysia;Malaysia</t>
  </si>
  <si>
    <t>Shah Alam;Bangi</t>
  </si>
  <si>
    <t>Universiti Teknologi MARA;Universiti Kebangsaan Malaysia</t>
  </si>
  <si>
    <t>60004351;60001821</t>
  </si>
  <si>
    <t>Hossain M.I.</t>
  </si>
  <si>
    <t>Design and analysis of coupled-resonator reconfigurable antenna</t>
  </si>
  <si>
    <t>10.1007/s00339-015-9520-6</t>
  </si>
  <si>
    <t>2-s2.0-84949756010</t>
  </si>
  <si>
    <t>['unpredictable morphologies', 'unfrozen soils', 'tanana flats', 'study indicated', 'still limited', 'seasonal thaw', 'scar bogs', 'robust technique', 'result suggested', 'resistivity values', 'remote locations', 'rapid means', 'permafrost soils', 'permafrost geomorphology', 'permafrost extent', 'particularly applicable', 'marked difference', 'mapping permafrost', 'map permafrost', 'linked field', 'light detection', 'landscape patterns', 'incomplete results', 'identify relationships', 'human development', 'ert proved', 'discontinuous permafrost', 'depth profiles', 'climate warming', 'clear relationship', 'central alaska', 'based geophysical', 'although ground', 'airborne imagery', 'accurate identification']</t>
  </si>
  <si>
    <t>Accurate identification of the relationships between permafrost extent and landscape patterns can help to develop airborne geophysical or remote sensing tools to map permafrost in remote locations or across large areas. These tools will be particularly applicable in discontinuous permafrost where climate warming or disturbances such as human development or fire can lead to rapid permafrost degradation. We have linked field-based geophysical, point-scale, and imagery surveying measurements to map permafrost at five fire scars (1930, 1975, 1988, 2001, and 2010) on the Tanana Flats in central Alaska. Ground-based elevation surveys, seasonal thaw-depth profiles, and electrical resistivity tomography (ERT) measurements were combined with airborne imagery and light detection and ranging (LiDAR) to identify relationships between permafrost geomorphology and elapsed time since fire disturbance. ERT proved to be a robust technique for mapping the presence or absence of permafrost because of the marked difference in resistivity values for frozen versus unfrozen material. There was no clear relationship between elapsed time since fire and permafrost extent at our sites. However, we have found that the transition zone boundaries between permafrost soils and unfrozen soils in the collapse-scar bogs at our sites had complex and unpredictable morphologies. This result suggested that attempts to quantify the presence or absence of permafrost using aerial measurements alone could lead to incomplete results. Taken in total, the results from our study indicated that although ground-based ERT measurements were the most rapid means of mapping permafrost, we were still limited in being able to apply airborne surveying measurements at the landscape scale toward accurately estimating permafrost extent.</t>
  </si>
  <si>
    <t>WA71-WA85</t>
  </si>
  <si>
    <t>March 06, 2015</t>
  </si>
  <si>
    <t>60008112;112443882;60011976;60006051;60008112;60008112;60008112;60011976</t>
  </si>
  <si>
    <t>36150087800;55881148200;56525641400;55823808600;6603462157;57002983300;9238786100;23091638200</t>
  </si>
  <si>
    <t>Douglas, Thomas A.;Torre Jorgenson, M.;Brown, Dana R.N.;Campbell, Seth W.;Hiemstra, Christopher A.;Saari, Stephanie P.;Bjella, Kevin;Liljedahl, Anna K.</t>
  </si>
  <si>
    <t>United States;United States;United States;United States</t>
  </si>
  <si>
    <t>Fairbanks;Fort Wainwright;Hanover;Fairbanks</t>
  </si>
  <si>
    <t>University of Alaska Fairbanks;Cold Regions Research and Engineering Laboratory;U.S. Army Cold Regions Research and Engineering Laboratory;Alaska Ecoscience</t>
  </si>
  <si>
    <t>60011976;60008112;60006051;112443882</t>
  </si>
  <si>
    <t>Douglas T.A.</t>
  </si>
  <si>
    <t>Degrading permafrost mapped with electrical resistivity tomography, airborne imagery and LiDAR, and seasonal thaw measurements</t>
  </si>
  <si>
    <t>10.1190/GEO2015-0149.1</t>
  </si>
  <si>
    <t>2-s2.0-84949790339</t>
  </si>
  <si>
    <t>['special case', 'sidelobe level', 'sair array', 'previous built', 'presented one', 'presented method', 'potential interferences', 'phased array', 'null position', 'imaging method', 'efficiently control']</t>
  </si>
  <si>
    <t>Array factor synthesis | Imaging | Interference suppression | Synthetic aperture radiometry</t>
  </si>
  <si>
    <t>In this letter, an imaging method with array factor synthesis in synthetic aperture interferometric radiometers (SAIRs) is presented. The presented method can efficiently control the characteristics of the equivalent array factor of SAIR, such as null position and depth, sidelobe level, and so on, which will be beneficial in the presence of potential interferences, such as radio frequency interference. The method is based on the formulation that the SAIR array is equivalent to a phased array with a virtual antenna element located in each baseline. The previous built-in method and the conventional Fourier inverse method can be seen as a special case of the presented one. Numerical results validate the effectiveness of the presented method.</t>
  </si>
  <si>
    <t>87-91</t>
  </si>
  <si>
    <t>1545598X</t>
  </si>
  <si>
    <t>IEEE Geoscience and Remote Sensing Letters</t>
  </si>
  <si>
    <t>60025761;60025761;60025761;60025761;60025761;60025761</t>
  </si>
  <si>
    <t>57003654000;36069638000;57002038100;55714341100;57001875300;57001841800</t>
  </si>
  <si>
    <t>Li, Jun;Hu, Fei;He, Feng;Wu, Liang;Peng, Xiaohui;Zhu, Dong</t>
  </si>
  <si>
    <t>Wuhan</t>
  </si>
  <si>
    <t>Huazhong University of Science and Technology</t>
  </si>
  <si>
    <t>Li J.</t>
  </si>
  <si>
    <t>An imaging method with array factor synthesis in synthetic aperture interferometric radiometers</t>
  </si>
  <si>
    <t>10.1109/LGRS.2015.2497799</t>
  </si>
  <si>
    <t>2-s2.0-84949844118</t>
  </si>
  <si>
    <t>['structure anatomy', 'performed focusing', 'penetrating radar', 'letter presents', 'design effectiveness', 'demanding requirement', 'analytic model']</t>
  </si>
  <si>
    <t>Antennas | Ground-penetrating radar (GPR) | Ultrawide bandwidth</t>
  </si>
  <si>
    <t>This letter presents a new transverse electromagnetic flared horn antenna for the demanding requirement of an air-coupled impulse ground-penetrating radar. Structure anatomy is performed focusing on achieving good impedance matching throughout the wide frequency band. The design procedure starts with constructing an analytic model to evaluate the preliminary physical dimensions to achieve minimum reflections. Structural fine tunings are then performed for optimization. The antennas are fabricated and tested. Experimental results validate the design effectiveness.</t>
  </si>
  <si>
    <t>92-96</t>
  </si>
  <si>
    <t>60009500;60009500;60009500;60009500;60009500</t>
  </si>
  <si>
    <t>57197822960;55801082500;55423757300;7103009962;35876042700</t>
  </si>
  <si>
    <t>Ahmed, Amr;Zhang, Yu;Burns, Dylan;Huston, Dryver;Xia, Tian</t>
  </si>
  <si>
    <t>Burlington</t>
  </si>
  <si>
    <t>University of Vermont</t>
  </si>
  <si>
    <t>Ahmed A.</t>
  </si>
  <si>
    <t>Design of UWB antenna for air-coupled impulse ground-penetrating radar</t>
  </si>
  <si>
    <t>10.1109/LGRS.2015.2498404</t>
  </si>
  <si>
    <t>2-s2.0-84949845176</t>
  </si>
  <si>
    <t>['uwb communications', 'satellite communication', 'results indicate', 'rejections capability', 'notched frequencies', 'microstrip feedline', 'adjusted according']</t>
  </si>
  <si>
    <t>A novel planar ultra-wideband (UWB) antenna with triple notched bands is investigated and presented in this paper. The initial UWB antenna consists of a circular-shaped radiating element, a 50Œ© microstrip feed line, and a partially truncated ground plane. Then, by embedding a square ring short stub loaded resonator (SRSSLR) beside the microstrip feedline of the basic UWB antenna, bandrejected filtering properties in the satellite communication/wireless local area network/radio frequency identification for microwave access bands are generated. The notched frequencies can be adjusted according to specification by changing the SRSSLR. The results indicate that the proposed compact antenna not only retains an ultra wide bandwidth, but also owns triple band-rejections capability. The UWB antenna demonstrates omnidirectional radiation patterns across nearly the whole operating bandwidth that is suitable for UWB communications.</t>
  </si>
  <si>
    <t>17-22</t>
  </si>
  <si>
    <t>60021182;60021182</t>
  </si>
  <si>
    <t>36137993000;57002105600</t>
  </si>
  <si>
    <t>Tang, Chengpei;Yang, Nian</t>
  </si>
  <si>
    <t>Guangzhou</t>
  </si>
  <si>
    <t>Sun Yat-Sen University</t>
  </si>
  <si>
    <t>Tang C.</t>
  </si>
  <si>
    <t>A novel compact UWB antenna with triple notched bands using square ring short stub loaded resonator</t>
  </si>
  <si>
    <t>10.2528/PIERL15092103</t>
  </si>
  <si>
    <t>2-s2.0-84949907722</t>
  </si>
  <si>
    <t>['‚ àº15', 'usually less', 'small amount', 'railgun load', 'radiation coming', 'projectile leaves', 'onboard electronics', 'metallic cover', 'may leak', 'lorentz force', 'kg projectiles', 'impedance mismatch', 'frequency response', 'four models', 'final stage', 'field within', 'field patterns', 'field intensities', 'field inside', 'energy efficiency', 'electromagnetic radiation', 'electromagnetic energy', 'directed toward', 'considerable amount', 'breakdown threshold', '40 %:']</t>
  </si>
  <si>
    <t>Antenna radiation patterns | Electromagnetic compatibility (EMC) | Electromagnetic shielding | Pulsed power supplies (PPSs) | Railguns</t>
  </si>
  <si>
    <t>The navy railgun prototype propels its projectile with Lorentz force and is capable of delivering ‚àºMach 7 speed for ‚àº15-kg projectiles. The source of the Lorentz force is a gigawatt-class pulsed power supply (PPS) that delivers ‚àº1 MA current with ‚àº10 kV voltage into the railgun load. The energy efficiency of the railgun is usually less than 40%: a considerable amount of energy is released as heat, and a small amount as electromagnetic energy. The electromagnetic radiation of the railgun, although mostly shielded by its metallic cover before firing, may leak out at the final stage when the projectile leaves the barrel and can be a potential electromagnetic compatibility issue for onboard electronics. We analyze the electromagnetic (EM) radiation coming from the rails and armature of the railgun with commercial software using the multilevel fast multipole method or higher order basis functions in the method of moment and evaluate the effects on electromagnetic radiation by adding one key component at a time in four models. Three field probes are set up 10 m from the muzzle, and four near fields are plotted on top of the muzzle. The near-field intensities and farfield radiation patterns at the final firing stage are presented and the frequency response is simulated. We found that most far-field patterns are directed toward the breech direction due to impedance mismatch between the PPS and railgun, and Efield probes show stronger intensity on the z-axis. Outer metal casing helps concentrate the electromagnetic energy inside the gun, and dielectric material absorbs the field within. The E-field inside the gun is well below the breakdown threshold of common dielectric insulators. Strong radiation may occur if the railgun voltage spectrum contains a large megahertz component.</t>
  </si>
  <si>
    <t>49-59</t>
  </si>
  <si>
    <t>IEEE Transactions on Plasma Science</t>
  </si>
  <si>
    <t>60069716;60008504</t>
  </si>
  <si>
    <t>57145594400;57002285900</t>
  </si>
  <si>
    <t>Chung, Shen Shou Max;Chuang, Yu Chou</t>
  </si>
  <si>
    <t>Taiwan;Taiwan</t>
  </si>
  <si>
    <t>Taipei;Taipei</t>
  </si>
  <si>
    <t>National Yang-Ming University Taiwan;Tatung University</t>
  </si>
  <si>
    <t>Chung S.</t>
  </si>
  <si>
    <t>Characteristics of electromagnetic radiation of a railgun at the final firing stage</t>
  </si>
  <si>
    <t>10.1109/TPS.2015.2502268</t>
  </si>
  <si>
    <t>2-s2.0-84949907729</t>
  </si>
  <si>
    <t>Universidade de Macau</t>
  </si>
  <si>
    <t>051/2014/A1</t>
  </si>
  <si>
    <t>UM</t>
  </si>
  <si>
    <t>['well verified', 'two classes', 'siw transitions', 'single microstrip', 'scattering parameters', 'propagation characteristics', 'open calibration', 'numerically deembed', 'numerical stability', 'numerical short', 'measured ones', 'hmsiw ).']</t>
  </si>
  <si>
    <t>Leaky wave antenna | propagation constant | radiation pattern | short-open calibration (SOC) | transition.</t>
  </si>
  <si>
    <t>In this paper, a numerical short-open calibration (SOC) method is presented to numerically deembed the complex propagation constant of half-mode substrate integrated waveguide (HMSIW). After three distinctive equivalent circuit networks are described for SOC deembedding procedures, the propagation characteristics of HMSIW can be extracted. The numerical stability and convergence are illustrated. Two examples designed with the application of our method are given. An HMSIW leaky wave antenna is designed, fabricated, and measured. The radiation pattern calculated from the deembedded complex propagation constant is well verified by the simulated and measured ones. The scattering parameters of two classes of single microstrip-to-SIW transitions are extracted and they are used to validate the numerically deembedded complex propagation constant of SIW.</t>
  </si>
  <si>
    <t>IEEE Transactions on Components, Packaging and Manufacturing Technology</t>
  </si>
  <si>
    <t>60025084-60022317;60022317;60025084;60022317</t>
  </si>
  <si>
    <t>56025127300;7404201926;7201917107;57001789300</t>
  </si>
  <si>
    <t>Liu, Zheng;Zhu, Lei;Xiao, Gaobiao;Wu, Qiong Sen</t>
  </si>
  <si>
    <t>China;Macao</t>
  </si>
  <si>
    <t>Shanghai;Taipa</t>
  </si>
  <si>
    <t>Shanghai Jiao Tong University;University of Macau</t>
  </si>
  <si>
    <t>60025084;60022317</t>
  </si>
  <si>
    <t>Liu Z.</t>
  </si>
  <si>
    <t>An Effective Approach to Deembed the Complex Propagation Constant of Half-Mode SIW and Its Application</t>
  </si>
  <si>
    <t>10.1109/TCPMT.2015.2496629</t>
  </si>
  <si>
    <t>2-s2.0-84949907730</t>
  </si>
  <si>
    <t>['sr ).', 'source node', 'simulation results', 'results show', 'received signal', 'proposed scheme', 'noise ratio', 'multiple multiple', 'multiple mimo', 'input multiple', 'fading channels', 'diversity combining']</t>
  </si>
  <si>
    <t>Bit-error-rate (BER) | Differential chaos shift keying | Multiple-input multiple-output (MIMO) | Nakagami fading channel | Post-detection equal gain combining (EGC)</t>
  </si>
  <si>
    <t>A relay selection based differential chaos shift keying (DCSK) cooperative diversity scheme is proposed, namely DCSK selection relaying (DCSK-SR). Multiple multiple-input multiple-output (Multiple MIMO) relays are used to cooperate with the source node. The relays and the destination employ multiple antennas to exploit the benefit of diversity combining. The relay which maximizes the total received signal-to-noise ratio (SNR) at the destination is selected for cooperation, where all the relays adopt decode-and-forward (DF) protocol. Probability density function (PDF) of the SNR of the received signal at each hop is derived. The bit-error-rate (BER) of the proposed scheme is evaluated in Nakagami-m fading channels. Results show that the proposed scheme performs better compared to the single MIMO relay cooperation scheme. Numerical and simulation results are obtained and plotted for the parameters of interest.</t>
  </si>
  <si>
    <t>18-24</t>
  </si>
  <si>
    <t>AEU - International Journal of Electronics and Communications</t>
  </si>
  <si>
    <t>60010126;60104353</t>
  </si>
  <si>
    <t>57214419999;35488669000</t>
  </si>
  <si>
    <t>Kumar, Atul;Sahu, P. R.</t>
  </si>
  <si>
    <t>Kanpur;Guwahati</t>
  </si>
  <si>
    <t>IIT Council;Indian Institute of Technology Guwahati</t>
  </si>
  <si>
    <t>60104353;60010126</t>
  </si>
  <si>
    <t>Kumar A.</t>
  </si>
  <si>
    <t>Performance analysis of DCSK-SR systems based on best relay selection in multiple MIMO relay environment</t>
  </si>
  <si>
    <t>S143484111500271X</t>
  </si>
  <si>
    <t>10.1016/j.aeue.2015.09.006</t>
  </si>
  <si>
    <t>2-s2.0-84949994257</t>
  </si>
  <si>
    <t>['time interval', 'tailings impoundments', 'sharghi plant', 'results obtained', 'results distinguished', 'longitudinal form', 'laps technique', 'groundwater table', 'geoelectrical surveys', 'geoelectrical data', 'flow pathways', 'environmental problems', 'effect create', 'dependent transportation', 'dependent movement', 'contaminated plumes', 'also verified']</t>
  </si>
  <si>
    <t>Coal waste | Geophysical methods | Leachate flow paths | Pyrite oxidation | Time-laps technique</t>
  </si>
  <si>
    <t>Coal washing operation is now being carried out in the Alborz-Sharghi plant, located in northeast of Iran. This can in effect create a number of environmental problems. In this research, different geophysical surveys were conducted to investigate the leachate flow pathways and time-dependent transportation of contaminants in downstream of the plant which is situated between a coal waste pile and tailings impoundments. The very low frequency survey identified the most likely contamination zones and flow pathways. Furthermore, two-dimensional resistivity models obtained by the inversion of geoelectrical data (measured with the use of a dipole‚Äìdipole array incorporating a time-laps technique) showed the contaminated plumes with low resistivity values (&lt;1¬†Œ©¬†m). To carry out a time-laps technique, 2-D geoelectrical surveys were repeated at same profiles by a time interval of 6¬†months. The results distinguished a time-dependent movement of the plume in a lateral and longitudinal form as well as its further extension to the deeper layers towards the groundwater table. This was also verified by the results obtained by the induced polarization measurements.</t>
  </si>
  <si>
    <t>Environmental Earth Sciences</t>
  </si>
  <si>
    <t>60104669;60022927;60022927</t>
  </si>
  <si>
    <t>25825049200;14424207900;23973501500</t>
  </si>
  <si>
    <t>Jodeiri Shokri, Behshad;Doulati Ardejani, Faramarz;Moradzadeh, Ali</t>
  </si>
  <si>
    <t>Hamadan;Tehran</t>
  </si>
  <si>
    <t>Hamedan University of Technology;University of Tehran</t>
  </si>
  <si>
    <t>60104669;60022927</t>
  </si>
  <si>
    <t>Jodeiri Shokri B.</t>
  </si>
  <si>
    <t>Mapping the flow pathways and contaminants transportation around a coal washing plant using the VLF-EM, Geo-electrical and IP techniques‚ÄîA case study, NE Iran</t>
  </si>
  <si>
    <t>10.1007/s12665-015-4776-x</t>
  </si>
  <si>
    <t>2-s2.0-84950280802</t>
  </si>
  <si>
    <t>Ministry of Science and Technology</t>
  </si>
  <si>
    <t>104-2221-E-027-022</t>
  </si>
  <si>
    <t>MOST</t>
  </si>
  <si>
    <t>['simultaneously built', 'required number', 'readily applied', 'performance criteria', 'optimum structure', 'novel application', 'mathematical development', 'large number', 'great deal', 'ffd yields', 'ffd overcomes', 'ffd ),', 'efficient multiobjective', 'dual band', 'desirability functions', 'design technique', 'design specifications', 'design parameters', 'design goals', 'design challenges', 'conventional pareto', '97 %.']</t>
  </si>
  <si>
    <t>antennas | design methodology | design of experiments | optimization methods | ultrawideband antennas</t>
  </si>
  <si>
    <t>A very efficient multiobjective (MO) design technique for complex antenna structures involving a large number of design parameters is presented. This design technique, multiobjective-fractional factorial design (MO-FFD), is very different from conventional Pareto-based MO algorithms, which take a great deal of effort to balance the trade-off between all the design specifications. By performing one single combination of simulations, all the response surface models of design goals are simultaneously built, and Derringer's desirability functions are readily applied to these models so that the optimum structure is obtained. Compared to classical MO algorithms such as Strength Pareto Evolutionary Algorithm 2, nondominated sorting particle swarm optimizer, and cultural MO particle swarm optimization, MO-FFD yields more desirable performances yet the required number of simulations is reduced by 97%. This article thoroughly illustrates the mathematical development of MO-FFD, deriving a novel application of ultrawideband (UWB) antennas because of its MO optimization capability. More explicitly, MO-FFD overcomes all the design challenges of dual band-notched UWB antennas including desired impedance characteristics, enhanced fidelity factors, and uniform peak gains over the passband, which are what conventional Pareto-based algorithms cannot attain. The measured results show that all the performance criteria are met; especially, the time-domain signal distortion is minimized.</t>
  </si>
  <si>
    <t>62-71</t>
  </si>
  <si>
    <t>Chen, Yen Sheng</t>
  </si>
  <si>
    <t>National Taipei University of Technology</t>
  </si>
  <si>
    <t>Chen Y.</t>
  </si>
  <si>
    <t>Multiobjective optimization of complex antenna structures using response surface models</t>
  </si>
  <si>
    <t>10.1002/mmce.20939</t>
  </si>
  <si>
    <t>2-s2.0-84950293628</t>
  </si>
  <si>
    <t>['radiation efficiency', 'proposed magneto', 'proposed antenna', 'paper presents', 'nanocomposite magneto', 'mutual coupling', 'input multiple', 'diversity gain', 'correlation coefficient', '57 ¬†%']</t>
  </si>
  <si>
    <t>This paper presents the design of a 2¬†√ó¬†4 multiple-input multiple-output (MIMO) antenna array fabricated on a nanocomposite magneto-dielectric polymer substrate. The 10-nm iron oxide (Fe3O4) nanoparticles and polydimethylsiloxane (PDMS) composite is used as substrate to enhance the performance of a MIMO antenna array. The measured results showed up to 40.8¬†% enhancement in terms of bandwidth, 9.95¬†dB gain, and 57¬†% of radiation efficiency. Furthermore, it is found that the proposed magneto-dielectric (PDMS-Fe3O4) composite substrate provides excellent MIMO parameters such as correlation coefficient, diversity gain, and mutual coupling. The prototype of the proposed antenna is transparent, flexible, lightweight, and resistant against dust and corrosion. Measured results indicate that the proposed antenna is suitable for WLAN and ultra-wideband biomedical applications within frequency range of 5.33‚Äì7.70¬†GHz.</t>
  </si>
  <si>
    <t>60090652;60090652;60090652;60021005</t>
  </si>
  <si>
    <t>56464273200;54915241200;56456741800;11940735500</t>
  </si>
  <si>
    <t>Alqadami, Abdulrahman Shueai Mohsen;Jamlos, Mohd Faizal;Soh, Ping Jack;Kamarudin, Muhammad Ramlee</t>
  </si>
  <si>
    <t>Arau;Johor Bahru</t>
  </si>
  <si>
    <t>Universiti Malaysia Perlis;Universiti Teknologi Malaysia</t>
  </si>
  <si>
    <t>60090652;60021005</t>
  </si>
  <si>
    <t>Alqadami A.</t>
  </si>
  <si>
    <t>Polymer (PDMS-Fe&lt;inf&gt;3&lt;/inf&gt;O&lt;inf&gt;4&lt;/inf&gt;) magneto-dielectric substrate for a MIMO antenna array</t>
  </si>
  <si>
    <t>10.1007/s00339-015-9523-3</t>
  </si>
  <si>
    <t>2-s2.0-84950316001</t>
  </si>
  <si>
    <t>['various applications', 'small size', 'frequency band', 'different configurations', 'cost design', 'comparative study', 'broad band', 'antenna performances']</t>
  </si>
  <si>
    <t>In this paper, we proceed by presenting a wideband coplanar antenna which can be used in various applications because of its performances such as broad band, small size and low-cost design. Then, we carried out many metamaterial refractive surface (MRS) simulations in order to optimize the antenna performances. Finally, a comparative study between different configurations of the proposed antenna integrated with MRS is presented. The proposed prototype covers the frequency band from 1.6 to 1.8¬†GHz.</t>
  </si>
  <si>
    <t>60070309;60070309;60070309</t>
  </si>
  <si>
    <t>57008925100;56439671900;6507886386</t>
  </si>
  <si>
    <t>Salhi, Ridha;Labidi, Mondher;Choubani, Fethi</t>
  </si>
  <si>
    <t>Tunisia</t>
  </si>
  <si>
    <t>Ariana</t>
  </si>
  <si>
    <t>University of Carthage, Ecole Sup√©rieure des Communications de Tunis</t>
  </si>
  <si>
    <t>Salhi R.</t>
  </si>
  <si>
    <t>A coplanar wideband antenna based on metamaterial refractive surface</t>
  </si>
  <si>
    <t>10.1007/s00339-015-9524-2</t>
  </si>
  <si>
    <t>2-s2.0-84950324854</t>
  </si>
  <si>
    <t>['wider beam', 'valid comparison', 'three shapes', 'simulation results', 'radiation patterns', 'multiband applications', 'measurement results', 'inverted conical', 'higher gain', 'feed networks', 'conical antenna', '755 mhz', '620 mhz', '435 mhz', '35 cm']</t>
  </si>
  <si>
    <t>Circular polarization | Helical antennas | Planar antennas | Wide-beam antennas</t>
  </si>
  <si>
    <t>Comparison between radiation patterns of quadrifilar helical antennas with three shapes of cylindrical, conical and inverted conical is provided in this paper. Multi-folded printed lines are used as the arms of quadrifilar helical antennas and the heights of them with their supports are fixed at 35 cm to make a valid comparison. These antennas have multiple resonance frequencies and they can be used for multiband applications. Radiation patterns of the three shapes are compared at three resonance frequencies, 435 MHz, 620 MHz and 755 MHz. It is indicated that the conical antenna has a wider beam-width and the inverted conical antenna has higher gain at broadside. In addition, three compact feed networks based on miniaturized single layer Wilkinson power dividers for three frequency bands of the antennas are designed and their parameters are reported. Furthermore, the conical antenna and the feed networks are fabricated and simulation results are validated by the measurement results.</t>
  </si>
  <si>
    <t>33-39</t>
  </si>
  <si>
    <t>60005710;60005710</t>
  </si>
  <si>
    <t>55987182000;57205213024</t>
  </si>
  <si>
    <t>Fartookzadeh, M.;Mohseni Armaki, S. H.</t>
  </si>
  <si>
    <t>Malek Ashtar University of Technology</t>
  </si>
  <si>
    <t>Fartookzadeh M.</t>
  </si>
  <si>
    <t>Multi-band conical and inverted conical printed quadrifilar helical antennas with compact feed networks</t>
  </si>
  <si>
    <t>S1434841115002836</t>
  </si>
  <si>
    <t>10.1016/j.aeue.2015.09.018</t>
  </si>
  <si>
    <t>2-s2.0-84951006772</t>
  </si>
  <si>
    <t>['swcnt coated', 'results obtained', 'mws ).', 'mathematical analysis', 'important parameters', 'electromagnetic properties', 'different radii', 'different materials', 'composite materials', 'composite material', 'coating materials', 'coating layer', 'average thickness', 'also presented']</t>
  </si>
  <si>
    <t>In this paper, the mathematical analysis of a single-walled carbon nanotube composite material (SWCNT-composite) is presented in order to estimate its effective conductivity model and other important parameters. This composite material consists of SWCNT coated by other different materials. The effects of the radius of SWCNT and average thickness of coating layer on this effective conductivity model are investigated. The effects of using different types of coating materials with different radii of SWCNTs on the behavior of this composite material are also presented. An investigation of electromagnetic properties of SWCNT-composite material was carried out based on designing and implementing the dipole antenna configuration using a common electromagnetic engineering tool solver CST (MWS). The results obtained from comparisons between SWCNT and SWCNT-composite materials are presented, based on their electromagnetic properties.</t>
  </si>
  <si>
    <t>59-71</t>
  </si>
  <si>
    <t>Progress In Electromagnetics Research M</t>
  </si>
  <si>
    <t>56572913200;23098429000;57202496362</t>
  </si>
  <si>
    <t>Jurn, Yaseen Naser;Malek, Mohd F.;Rahim, Hasliza A.</t>
  </si>
  <si>
    <t>Jurn Y.</t>
  </si>
  <si>
    <t>Mathematical analysis and modeling of single-walled carbon nanotube composite material for antenna applications</t>
  </si>
  <si>
    <t>10.2528/PIERM15091702</t>
  </si>
  <si>
    <t>2-s2.0-84951110962</t>
  </si>
  <si>
    <t>['validation purpose', 'unidimensional structures', 'two parts', 'proposed approach', 'processing time', 'polynomial ones', 'po method', 'physical optic', 'numerous sinusoidal', 'new hybridization', 'new approach', 'metallic patterns', 'metallic pattern', 'memory storage', 'investigate 1d', 'hybrid approach', 'hankel functions', 'generalized po', 'gec method', 'first part', 'cpu time', 'considerable improvements', 'considerable gain', 'alleviate calculation', '2d reflectarrays']</t>
  </si>
  <si>
    <t>In this paper, we investigate the diffraction of complex structures applying a new hybridization between generalized PO (Physical Optic) and MoM-GEC method. The proposed approach is developed to speed up convergence, alleviate calculation and then provide a considerable gain in requirements (processing time and memory storage) because it is based on a single test function instead of numerous sinusoidal or polynomial ones. Based on this approach, each metallic pattern is modeled by a current trial function that consists of two parts. The first part is called modal current, and it is decomposed on Hankel functions for modeling metal edges. However, the second part concerns the middle of metallic patterns, and it is modeled by PO method and called generalized PO current. Based on this approach, we study the diffraction of unidimensional structures, then we generalize our approach to take bidimensional ones. For validation purpose, we investigate 1D and 2D reflectarrays to prove the new approach's benefits. The obtained results show good accuracy with the method of moments. Moreover, we prove the considerable improvements in CPU time and memory storage achieved by the hybrid approach when studying these structures.</t>
  </si>
  <si>
    <t>35-49</t>
  </si>
  <si>
    <t>60060524;60060524;60060524;60060524</t>
  </si>
  <si>
    <t>56487363500;6602805133;56488031700;6508173492</t>
  </si>
  <si>
    <t>Hajji, Mohamed;Aidi, Mourad;Krraoui, Houssemeddine;Aguili, Taoufik</t>
  </si>
  <si>
    <t>Tunis</t>
  </si>
  <si>
    <t>Universit√© de Tunis El Manar, Ecole Nationale d'Ing√©nieurs de Tunis</t>
  </si>
  <si>
    <t>Hajji M.</t>
  </si>
  <si>
    <t>Hybridization of generalized PO and MoM-GEC method for electromagnetic study of complex structures: Application to reflectarrays</t>
  </si>
  <si>
    <t>10.2528/PIERM15092203</t>
  </si>
  <si>
    <t>2-s2.0-84951117553</t>
  </si>
  <si>
    <t>['position measurement', 'paper discusses', 'integration process', 'integrated system', 'integer ambiguity', 'imu location', 'gnss antenna', 'doppler measurements', 'code phase', 'closed loop', 'benign dynamics', 'attitude information', 'accurate velocity']</t>
  </si>
  <si>
    <t>Carrier phase | Doppler | GNSS | INS | Kalman Filtering | MEMS | Pseudo range | Simulation</t>
  </si>
  <si>
    <t>This paper discusses the techniques of attitude, velocity ad position estimation from GNSS carrier phase measurements, and investigates the performance of the lower precision MEMS based INS/GNSS system based on carrier phase measurements. Generally, a GPS receiver estimates the position and velocity from code phase and Doppler measurements. Double differenced carrier phase measurements provide more accurate velocity and position estimation compared to code and Doppler measurements. However, for position measurement, the integer ambiguity is required to be removed. Multiples antennae approach is used to derive the attitude information from carrier phase measurements in order to control the large initial misalignment angles for initialization of the integration process or to utilize during benign dynamics. Lever arm effect is considered to compensate for the separation of GNSS antenna and IMU location. The derived three GNSS observables are used to correct the INS through optimal Kalman filtering in a closed loop. Simulation results indicates the effectiveness of the integrated system for airborne as well as for land navigation vehicles.</t>
  </si>
  <si>
    <t>172-183</t>
  </si>
  <si>
    <t>International Journal of Engineering Research in Africa</t>
  </si>
  <si>
    <t>60003977;60003977</t>
  </si>
  <si>
    <t>57014461100;55649246400</t>
  </si>
  <si>
    <t>Khan, Badshah;Qin, Yongyuan</t>
  </si>
  <si>
    <t>Northwestern Polytechnical University</t>
  </si>
  <si>
    <t>Khan B.</t>
  </si>
  <si>
    <t>Improving the performance of INS/GNSS system using the approach of carrier phase measurements</t>
  </si>
  <si>
    <t>10.4028/www.scientific.net/JERA.21.172</t>
  </si>
  <si>
    <t>2-s2.0-84951124512</t>
  </si>
  <si>
    <t>['simulation results', 'proposed antenna', 'novel circularly', 'improve gain', 'good agreement', 'fractal hi']</t>
  </si>
  <si>
    <t>In this paper, a novel circularly-polarized (CP) patch antenna using organic magnetic substrate is proposed. This patch antenna works at 1.575 GHz frequency band which is for the global positioning system (GPS) application. The organic magnetic material is used to realize the miniaturization of antenna. To improve gain and axial ratio bandwidth of the antenna, fractal Hi-impedance surface electro-magnetic band gap (EBG) structures was used. The proposed antenna has been fabricated and measured. The simulation results for operating frequency band are shown to have good agreement with measurements.</t>
  </si>
  <si>
    <t>23-28</t>
  </si>
  <si>
    <t>60011186;60011186</t>
  </si>
  <si>
    <t>16023642800;57015745500</t>
  </si>
  <si>
    <t>Wang, Encheng;Liu, Qiuping</t>
  </si>
  <si>
    <t>Beijing</t>
  </si>
  <si>
    <t>North China University of Technology</t>
  </si>
  <si>
    <t>Wang E.</t>
  </si>
  <si>
    <t>GPS patch antenna loaded with fractal EBG structure using organic magnetic substrate</t>
  </si>
  <si>
    <t>10.2528/PIERL15102105</t>
  </si>
  <si>
    <t>2-s2.0-84951263033</t>
  </si>
  <si>
    <t>S30502</t>
  </si>
  <si>
    <t>['terahertz antenna', 'solar cell', 'research area', 'reference device', 'periodic configuration', 'nearly 1', 'multiple scattering', 'modulation depth', 'heating treatment', 'greatly improves', 'alternative way', 'alternative route', 'also studied', 'also brings', '83 ¬†%']</t>
  </si>
  <si>
    <t>Inkjet printing | Modulators | Random coding | Terahertz</t>
  </si>
  <si>
    <t>The modulation enhancement performance of inkjet-printed random coding metal particles lattice is studied in this paper. By optimizing duty ratio of metal particles lattice, the modulation depth of optical-controlled terahertz wave modulators can reach to 62 and 83¬†% with periodic configuration and random coding structure, respectively. Their optimized modulation depths are nearly 1.3¬†times and 1.7¬†times of reference device, respectively. The random coding device has better performance mainly because the random distribution lattice leads more incident pumping light to be absorbed by substrate material due to the multiple scattering. Besides, the influence of different solvent heating treatments on modulation depth is also studied in this paper. The heating treatment with hotplate has more opportunity to form high quality metal particles and greatly improves the performance of modulator. Our study not only provides an alternative route to develop high performance optical-controlled terahertz wave modulators, but also brings an alternative way to other research area such as terahertz antenna, solar cell, etc.</t>
  </si>
  <si>
    <t>1572817X</t>
  </si>
  <si>
    <t>Optical and Quantum Electronics</t>
  </si>
  <si>
    <t>60008691;60008691;60008691;60008691</t>
  </si>
  <si>
    <t>56127211200;56158984800;56518741900;34574408300</t>
  </si>
  <si>
    <t>Chen, Kejian;Bu, Ting;Bai, Yang;Zhuang, Songlin</t>
  </si>
  <si>
    <t>University of Shanghai for Science and Technology</t>
  </si>
  <si>
    <t>Chen K.</t>
  </si>
  <si>
    <t>Inkjet-printed random coding metal particles for modulation enhancement of an optical-controlled terahertz wave modulator</t>
  </si>
  <si>
    <t>10.1007/s11082-015-0352-6</t>
  </si>
  <si>
    <t>2-s2.0-84951278355</t>
  </si>
  <si>
    <t>['widely used', 'proposed antenna', 'plane dimension', 'dipole arms', 'cp radiation', 'chip inductors']</t>
  </si>
  <si>
    <t>A compact circularly polarized (CP) crossed dipole antenna with chip inductors and square rings loaded for Global Positioning System (GPS) is proposed in this letter. The CP radiation is produced by crossing two dipoles through a 90¬∫ phase delay line of a vacant-quarter printed ring. Four chip inductors inserted in the dipole arms and four square rings loaded at the back of the dipole arms are introduced to obtain a compact dipole size. The plane dimension of the proposed antenna is 28mm √ó 28 mm, which can be widely used for GPS handheld devices. Details of the proposed antenna design and results are presented and discussed.</t>
  </si>
  <si>
    <t>29-35</t>
  </si>
  <si>
    <t>60017605;60017605;112968345</t>
  </si>
  <si>
    <t>56413289700;24767951700;57221014266</t>
  </si>
  <si>
    <t>Yang, Xiaojie;Yuan, Jiade;Han, Guodong</t>
  </si>
  <si>
    <t>Fuzhou;Shijiazhuang</t>
  </si>
  <si>
    <t>Fuzhou University;The 54th Research Institute of CETC</t>
  </si>
  <si>
    <t>60017605;112968345</t>
  </si>
  <si>
    <t>Yang X.</t>
  </si>
  <si>
    <t>Compact circularly polarized crossed dipole antenna with chip inductors and square rings loading for GPS applications</t>
  </si>
  <si>
    <t>10.2528/PIERL15111909</t>
  </si>
  <si>
    <t>2-s2.0-84951294143</t>
  </si>
  <si>
    <t>['successful integration', 'studying linear', 'paper presents', 'mode pcss', 'encouraging results']</t>
  </si>
  <si>
    <t>Charge carriers | Optical switches | Photoconductivity | Power semiconductor switches | Semiconductor device modeling | Wide bandgap semiconductors</t>
  </si>
  <si>
    <t>Successful integration of linear-mode photoconductive semiconductor switches (PCSS) into RF pulsing antenna sources may yield higher switching speeds and improved power efficiency over conventional switching methods, while also reducing size/weight. This paper presents a multiphysics computational methodology for studying linear-mode PCSS in a high-power antenna system, with a focus on extrinsically triggered widebandgap materials. A comparison with the existing literature reveals crucial performance sensitivities to photon absorption models, as well as encouraging results for the potential of PCSS as high-power switching devices.</t>
  </si>
  <si>
    <t>60-70</t>
  </si>
  <si>
    <t>60020251-60019228;60020251-116471137;60020251;60020251;60020251;60020251;60020251</t>
  </si>
  <si>
    <t>56912001600;16056540300;24921609400;8677169200;56954367300;7003268441;13608429000</t>
  </si>
  <si>
    <t>Wolfe, Timothy S.;Francis, Sarah Ashley;Langley, Derrick;Petrosky, James C.;Roos, Jason;Terzuoli, Andrew;Zens, Timothy</t>
  </si>
  <si>
    <t>Wright-Patterson AFB;Dayton;Nashville</t>
  </si>
  <si>
    <t>United States Air Force Institute of Technology;Air Force Research Laboratory;Autani, LLC</t>
  </si>
  <si>
    <t>60020251;60019228;116471137</t>
  </si>
  <si>
    <t>Wolfe T.S.</t>
  </si>
  <si>
    <t>Integrated computational investigation of photoconductive semiconductor switches in pulsed power radio frequency applications</t>
  </si>
  <si>
    <t>10.1109/TPS.2015.2500022</t>
  </si>
  <si>
    <t>2-s2.0-84951304524</t>
  </si>
  <si>
    <t>['yielded solid', 'work holds', 'tunable emission', 'swelling process', 'selective capture', 'room temperature', 'resultant host', 'rapid encapsulation', 'pyrene chromophores', 'instantaneous swelling', 'harvesting properties', 'great promise', 'frameworks indicates', 'excitation energy', 'enhanced fluorescence', 'dynamic nature']</t>
  </si>
  <si>
    <t>The light-harvesting properties of two fluorescent dynamic conjugated microporous organic polymers (Py-PP and Py-BPP) rendered with pyrene chromophores are described. The hydrophobic and dynamic nature of these porous frameworks allows the selective capture of various organic solvents by instantaneous swelling at room temperature. Moreover, the dynamic nature of these frameworks indicates the swelling process with visible volume expansion and enhanced fluorescence. This was further explored for the rapid encapsulation of various fluorescent chromophoric guests at room temperature and investigated for photoinduced energy transfer process. The resultant host-guest antenna materials showed efficient light-harvesting and funnelling of excitation energy of host framework towards the entrapped guest molecule. This process further yielded solid-state luminescent materials with tunable emission. This work holds a great promise on the design of smart porous organic solids from œÄ-conjugated small molecules for optoelectronics, sensing and separation.</t>
  </si>
  <si>
    <t>156-163</t>
  </si>
  <si>
    <t>Physical Chemistry Chemical Physics</t>
  </si>
  <si>
    <t>60015236;60015236;60015236;60015236</t>
  </si>
  <si>
    <t>7404812655;51161271600;57189003148;55392317100</t>
  </si>
  <si>
    <t>Venkata Rao, K.;Haldar, Ritesh;Maji, Tapas Kumar;George, Subi J.</t>
  </si>
  <si>
    <t>Bengaluru</t>
  </si>
  <si>
    <t>Jawaharlal Nehru Centre for Advanced Scientific Research</t>
  </si>
  <si>
    <t>Venkata Rao K.</t>
  </si>
  <si>
    <t>Dynamic, conjugated microporous polymers: Visible light harvesting via guest-responsive reversible swelling</t>
  </si>
  <si>
    <t>10.1039/c5cp05052a</t>
  </si>
  <si>
    <t>2-s2.0-84951325602</t>
  </si>
  <si>
    <t>['wavelength dual', 'sin substrate', 'simple method', 'similar manner', 'sensing applications', 'second resonance', 'ring nano', 'result shows', 'resonance characteristic', 'refractive index', 'reconfigurable characteristic', 'quad resonance', 'prototype nano', 'proposed nano', 'optical regime', 'metal layer', 'making dipole', 'infra red', 'horizontal polarization', 'graphene placement', 'graphene interaction', 'graphene biasing', 'field distribution', 'fdtd method', 'every structure', 'current research', 'bonding mode', 'biasing interaction', 'antenna based', 'achieved dual']</t>
  </si>
  <si>
    <t>Bonding and antibonding mode | Graphene | Plasmonic | Sub wavelength</t>
  </si>
  <si>
    <t>To achieve dual resonance qualification, we are suggested a sub-wavelength dual-ring Nano-antenna based on combination of Graphene and gold where Nano-Antenna with dual-resonance is attractive for spectroscopy and bio-sensing applications. The result shows that with these structures, we could be achieved dual-resonance characteristic of Infra red (IR) and optical regime. In addition, by biasing of the Graphene, we are attained a reconfigurable characteristic for our second resonance. Therefore, in this current research, the extinction, reflection and absorption cross section are studied for every structure and formation. For modeling the prototype Nano-antenna, SiN Substrate is selected with refractive index of 1.98 and silver with Palik optical characteristic for metal layer is modified. Simulation has been done with FDTD method. Of course, because of symmetry of the structure, the prototype Nano-antenna has similar manner for vertical or horizontal polarization. As a result, proposed Nano-antenna is useful for THz medical spectroscopy with simple method of designing and second frequency controlling only with graphene biasing. Here, we are debated about graphene placement and biasing interaction on the bonding and anti-bonding mode where we show that the gold and graphene interaction will affect on E-field distribution by making dipole or quad resonance.</t>
  </si>
  <si>
    <t>98-103</t>
  </si>
  <si>
    <t>Optical Materials</t>
  </si>
  <si>
    <t>60105242;60032053;60003246;60105242</t>
  </si>
  <si>
    <t>56029998400;57016586600;57016832500;56641736300</t>
  </si>
  <si>
    <t>Zarrabi, Ferdows B.;Mohaghegh, Mojtaba;Bazgir, Maryam;Arezoomand, Afsaneh Saee</t>
  </si>
  <si>
    <t>Tehran;Tehran;Arak</t>
  </si>
  <si>
    <t>Islamic Azad University, Science and Research Branch;Tarbiat Modares University;Islamic Azad University, Arak Branch</t>
  </si>
  <si>
    <t>60105242;60032053;60003246</t>
  </si>
  <si>
    <t>Zarrabi F.B.</t>
  </si>
  <si>
    <t>Graphene-Gold Nano-ring antenna for Dual-resonance optical application</t>
  </si>
  <si>
    <t>S0925346715301191</t>
  </si>
  <si>
    <t>10.1016/j.optmat.2015.11.024</t>
  </si>
  <si>
    <t>2-s2.0-84951326005</t>
  </si>
  <si>
    <t>['slot length', 'ring radius', 'new design', 'independently tuned', 'highly adjusted', 'frequency ratio', 'coupled feed', 'band l1', '4mm including', '227 ghz']</t>
  </si>
  <si>
    <t>A new design of dual-band L1/L2 GPS antenna is proposed. The antenna generates dualband circularly polarized radiation by exciting a cross-slot and ring-slot of a concentric circular aperture using a proximity-coupled feed. Parametric studies show that the matching and axial ratio bandwidth of L1 (1.575GHz) and L2 (1.227GHz) bands can be independently tuned by alternating the ring radius and slot length. The range of frequency ratio and 3 dB center frequency can be highly adjusted by slot‚Äôs parameters. The size of the antenna is 73mm √ó 73mm √ó 6.4mm including the ground, corresponding to 0.29Œª √ó 0.29Œª √ó 0.026Œª at 1.227 GHz.</t>
  </si>
  <si>
    <t>Progress In Electromagnetics Research C</t>
  </si>
  <si>
    <t>60026263;60026263;60013866</t>
  </si>
  <si>
    <t>57021093900;56681595800;56124682600</t>
  </si>
  <si>
    <t>Pham, Nu;Chung, Jae Young;Lee, Byungje</t>
  </si>
  <si>
    <t>Seoul National University of Science and Technology (SNUST);Kwangwoon University</t>
  </si>
  <si>
    <t>60026263;60013866</t>
  </si>
  <si>
    <t>Pham N.</t>
  </si>
  <si>
    <t>A proximity-fed antenna for dual-band GPS receiver</t>
  </si>
  <si>
    <t>10.2528/PIERC15112002</t>
  </si>
  <si>
    <t>2-s2.0-84951849063</t>
  </si>
  <si>
    <t>University Grants Commission</t>
  </si>
  <si>
    <t>UGC</t>
  </si>
  <si>
    <t>['two antennas', 'rhcp antenna', 'peak gain', 'paper presents', 'overall size', 'microstrip antenna', 'lhcp antenna', 'lhcp ),', 'fr4 substrate', 'compact 2', 'area reduction', '82 dbi', '67 dbi', '5 %,', '45 ghz', '17 %.']</t>
  </si>
  <si>
    <t>This paper presents a compact 2.45 GHz single feed directional circularly polarized (CP) microstrip antenna for radio frequency identification (RFID) applications. The proposed antenna comprises a dodecagonal microstrip patch embedded with an irregular polygonal slot, fabricated on an FR4 substrate. Two antennas, one with right-handed circular polarization (RHCP) and the other with left-handed circular polarization (LHCP), both resonating at a frequency of 2.45 GHz are presented. The measurement results show a 3 dB axial ratio bandwidth of 5.5%, a 10 dB impedance bandwidth of 5.7% for both the antennas, a peak gain of 4.82 dBi for RHCP antenna and 4.67 dBi for LHCP antenna. In addition, the antennas provide symmetrical patterns with 88¬∫ half-power beam width. The overall size of the antenna is 50mm √ó 50mm √ó 1.6mm and offers an area reduction of 21.17%.</t>
  </si>
  <si>
    <t>60031544;60031544;60031544;60031544;60031544;60031544;60031544</t>
  </si>
  <si>
    <t>57021069900;56304093300;56304141000;55490394100;57021592200;57218539158;7006249330</t>
  </si>
  <si>
    <t>Prakash, Karavilavadakkethil Chellappan;Mathew, Sumitha;Anitha, Ramachandran;Vinesh, Puthiyapurayil V.;Jayakrishnan, Methapettyparambu P.;Mohanan, Pezholil;Vasudevan, Kesavath</t>
  </si>
  <si>
    <t>Kochi</t>
  </si>
  <si>
    <t>Cochin University of Science and Technology</t>
  </si>
  <si>
    <t>Prakash K.C.</t>
  </si>
  <si>
    <t>Circularly polarized dodecagonal patch antenna with polygonal slot for RFID applications</t>
  </si>
  <si>
    <t>10.2528/PIERC15110301</t>
  </si>
  <si>
    <t>2-s2.0-84951859620</t>
  </si>
  <si>
    <t>['tag antenna', 'spiral structure', 'small size', 'proposed antenna', 'matching structure', 'good performance', 'frequency range', 'fractional bandwidth', 'electronic chip', 'conjugate matching']</t>
  </si>
  <si>
    <t>In this paper a broadband radio frequency identification (RFID) tag antenna for the ultrahigh-frequency (UHF) band is designed. The proposed antenna consists of a first-order Hilbert fractal structure and a spiral structure. In order to ensure the conjugate matching between the tag antenna and the electronic chip, a T-matching structure is employed. The interaction between two radiating elements makes the proposed antenna a fractional bandwidth of 20% over the frequency range of 820 MHz‚Äì1010 MHz and a small size of 0.2092Œª0 √ó0.099Œª0. Simulated and measured results validate the good performance of the designed tag antenna.</t>
  </si>
  <si>
    <t>45-51</t>
  </si>
  <si>
    <t>56160743800;57022868300;56660396300;7403280923</t>
  </si>
  <si>
    <t>Shi, Yan;Fang, Chao;Qi, Kang;Liang, Chang Hong</t>
  </si>
  <si>
    <t>Shi Y.</t>
  </si>
  <si>
    <t>A broadband design of UHF Fractal RFID Tag antenna</t>
  </si>
  <si>
    <t>10.2528/PIERL15100406</t>
  </si>
  <si>
    <t>2-s2.0-84952030335</t>
  </si>
  <si>
    <t>Engineering and Physical Sciences Research Council</t>
  </si>
  <si>
    <t>EP/I004343/1</t>
  </si>
  <si>
    <t>EPSRC</t>
  </si>
  <si>
    <t>['wave interaction', 'sound wave', 'soda cans', 'redirects sound', 'preferred direction', 'phase response', 'open ended', 'new resonator', 'enable students', 'arrays smaller', 'acoustic waves']</t>
  </si>
  <si>
    <t>We describe a novel undergraduate research project that highlights the physics of metamaterials with acoustic waves and soda cans. We confirm the Helmholtz resonance nature of a single can by measuring its amplitude and phase response to a sound wave. Arranging multiple cans in arrays smaller than the wavelength, we then design an antenna that redirects sound into a preferred direction. The antenna can be thought of as a new resonator, composed of artificially engineered meta-atoms, similar to a metamaterial. These experiments are illustrative, tactile, open ended so as to enable students to explore the physics of matter/wave interaction.</t>
  </si>
  <si>
    <t>14-20</t>
  </si>
  <si>
    <t>American Journal of Physics</t>
  </si>
  <si>
    <t>60015150;60015150;60015150;60015150</t>
  </si>
  <si>
    <t>57210516584;57027343700;6701923754;56149772400</t>
  </si>
  <si>
    <t>Wilkinson, James T.;Whitehouse, Christopher B.;Oulton, Rupert F.;Gennaro, Sylvain D.</t>
  </si>
  <si>
    <t>London</t>
  </si>
  <si>
    <t>Imperial College London</t>
  </si>
  <si>
    <t>Wilkinson J.</t>
  </si>
  <si>
    <t>An undergraduate experiment demonstrating the physics of metamaterials with acoustic waves and soda cans</t>
  </si>
  <si>
    <t>10.1119/1.4934596</t>
  </si>
  <si>
    <t>2-s2.0-84952359797</t>
  </si>
  <si>
    <t>['zr percentage', 'work investigates', 'uv nitridation', 'sion formed', 'plasma oxynitride', 'midgap dit', 'lowest dit', 'dsds processing', 'dsds hf1', 'dada processing', 'cyclic treatment', 'cyclic deposition', 'control samples', 'conductance method', 'ald hf1']</t>
  </si>
  <si>
    <t>This work investigates the interface state density, Dit by conductance method for two different processing conditions: (1) cyclic deposition and slot-plane-antenna (SPA) Ar plasma exposure, DSDS, and (2) cyclic deposition and annealing, DADA, during the deposition of ALD Hf1-xZrxO2 to fabricate the TiN/Hf1-xZrxO2/SiON/Si gate stack. The Zr percentage was varied in the dielectrics from x = 0 to 0.31 and 0.8 for DSDS processing and x = 0 to 0.8 for DADA processing. The control samples were deposited with standard atomic layer deposition (ALD) process (As-Dep) without any cyclic treatment. The addition of ZrO2 and SPA plasma exposure is found to suppress interface state generation. DSDS Hf1-xZrxO2 with x = 0.8 demonstrated superior equivalent oxide thickness downscaling and the lowest Dit. The electron affinity variation of Hf and Zr ion seems to contribute to reduced Dit generation after a constant voltage stress. On the other hand, DADA process increases the midgap Dit when Zr is added to HfO2. In addition, DADA processed dielectrics showed higher degradation when stressed because of increased trap assisted tunneling through charged grain boundaries. Furthermore, DSDS Hf1-xZrxO2 (x = 0.8) with two different interfacial layers: (1) UV nitridation of chemically grown SiO2 and (2) plasma oxynitride grown after removing the chemically grown SiO2 was investigated. The interface characteristics observed for SiON formed by UV nitridation seems to be better as compared to that formed by plasma oxynitride, which is attributed to the more uniform nitrogen incorporation by UV nitridation.</t>
  </si>
  <si>
    <t>Journal of Vacuum Science and Technology B: Nanotechnology and Microelectronics</t>
  </si>
  <si>
    <t>60022904;60022904;60104966;60104966;60104966;60104966;60104966</t>
  </si>
  <si>
    <t>56290087200;7101629825;55394990100;56295888000;7801626071;25639089800;6603054495</t>
  </si>
  <si>
    <t>Bhuyian, Md Nasir Uddin;Misra, Durgamadhab;Tapily, Kandabara;Clark, Robert D.;Consiglio, Steven;Wajda, Cory S.;Leusink, Gert J.</t>
  </si>
  <si>
    <t>Albany;Newark</t>
  </si>
  <si>
    <t>TEL Technology Center, America, LLC;New Jersey Institute of Technology</t>
  </si>
  <si>
    <t>60104966;60022904</t>
  </si>
  <si>
    <t>Bhuyian M.</t>
  </si>
  <si>
    <t>Interface state density engineering in Hf&lt;inf&gt;1-x&lt;/inf&gt;Zr&lt;inf&gt;x&lt;/inf&gt;O&lt;inf&gt;2&lt;/inf&gt;/SiON/Si gate stack</t>
  </si>
  <si>
    <t>10.1116/1.4937916</t>
  </si>
  <si>
    <t>2-s2.0-84952362359</t>
  </si>
  <si>
    <t>Japan Society for the Promotion of Science</t>
  </si>
  <si>
    <t>JSPS</t>
  </si>
  <si>
    <t>['œµ show', 'œµ derived', 'using middle', 'upper troposphere', 'two multi', 'study suggests', 'specular echoes', 'spaced antenna', 'receiver techniques', 'rather due', 'pbs ),', 'noise ratio', 'methods indicates', 'meridional winds', 'lower troposphere', 'km ),', 'horizontal winds', 'good agreement', 'enhanced turbulence', 'depleted turbulence', 'correction formulae', 'anisotropic turbulence']</t>
  </si>
  <si>
    <t>Eddy dissipation rate | Full correlation analysis | Horizontal winds | Multi-receiver signal processing | Postset Beam steering technique</t>
  </si>
  <si>
    <t>The horizontal winds and eddy dissipation rates (. Œµ) obtained by two multi-receiver techniques, Spaced Antenna (SA) and Postset Beam Steering (PBS), are compared and contrasted, using Middle and Upper atmospheric radar measurements. Comparison of mean horizontal winds obtained by both methods indicates a good agreement in zonal and meridional winds. On the other hand, the agreement in Œµ derived by SA and PBS is good in the lower troposphere (below ~9. km), but the profiles of Œµ show some discrepancy in the upper troposphere. While the discrepancy is relatively more in layers of depleted turbulence, it is small in layers of enhanced turbulence. Comparison of signal-to-noise ratio and turbulence variations reveal that these variations are not due to specular echoes, rather due to anisotropic turbulence. The study suggests that these techniques and correction formulae for spectral width work well in the regions of enhanced turbulence but yield relatively less accurate values in regions of depleted turbulence.</t>
  </si>
  <si>
    <t>44-52</t>
  </si>
  <si>
    <t>Journal of Atmospheric and Solar-Terrestrial Physics</t>
  </si>
  <si>
    <t>60080498;60080498;60023345;60023345;60023544</t>
  </si>
  <si>
    <t>55388094000;7402689885;6603008487;55318836000;10840015400</t>
  </si>
  <si>
    <t>Kumar, Shridhar;Rao, T. Narayana;Anandan, V. K.;Sureshbabu, V. N.;Arunamani, T.</t>
  </si>
  <si>
    <t>India;India;India</t>
  </si>
  <si>
    <t>Chittoor;Visakhapatnam;Bengaluru</t>
  </si>
  <si>
    <t>National Atmospheric Research Laboratory, Chittoor;Andhra University;Indian Space Research Organization</t>
  </si>
  <si>
    <t>60080498;60023544;60023345</t>
  </si>
  <si>
    <t>Kumar S.</t>
  </si>
  <si>
    <t>Comparison of horizontal winds and turbulent eddy dissipation rates obtained by two different multi-receiver techniques - Spaced Antenna and Postset Beam Steering</t>
  </si>
  <si>
    <t>S1364682615300961</t>
  </si>
  <si>
    <t>10.1016/j.jastp.2015.11.015</t>
  </si>
  <si>
    <t>2-s2.0-84952664535</t>
  </si>
  <si>
    <t>['wireless network', 'vehicles act', 'spectral efficiency', 'spatial diversity', 'observed compared', 'noticeable reduction', 'network coverage', 'multiplexing capability', 'modified alamouti', 'maintain orthogonality', 'input multiple', 'forward relaying', 'findings indicate', 'diversity gain', 'distributed way', 'coverage distance', 'cooperative multiple', 'based space', 'advanced networks']</t>
  </si>
  <si>
    <t>Channel diversity | Cooperative communications | Mathematical modelling | MIMO | Performance analysis | Vehicular relaying</t>
  </si>
  <si>
    <t>Cooperative multiple-input multiple-output technology allows a wireless network to coordinate among distributed single or multiple antenna deployments and achieves considerable performance gains compared to those provided by conventional transmission techniques. It promises significant improvements in spectral efficiency and network coverage and is a major candidate technology in various standard proposals for the fourth-generation wireless communication systems. We propose to use cooperative multiple antenna deployment links in Long Term Evolution-Advanced networks where vehicles act as relaying terminals using Decode-and-Forward relaying. To maintain orthogonality of signals, we deploy a modified Alamouti-based Space-Time Block Coding technique. Our approach allows exploitation of the multiplexing capability and spatial diversity of typical multiple antenna schemes in distributed way. We further contribute by deriving error rate, diversity gain and outage probability closed form expressions as a benchmark to assess our analysis and future research studies. Our findings indicate that significant diversity gains and reduced error rates are achievable. As well, a noticeable reduction in the required transmitting power, and an increase in coverage distance are observed compared to traditional single antenna deployments.</t>
  </si>
  <si>
    <t>Vehicular Communications</t>
  </si>
  <si>
    <t>60016005-60032860;60016005</t>
  </si>
  <si>
    <t>36168978300;7006135510</t>
  </si>
  <si>
    <t>Feteiha, Mohamed;Hassanein, Hossam S.</t>
  </si>
  <si>
    <t>Egypt;Canada</t>
  </si>
  <si>
    <t>New Borg El Arab;Kingston</t>
  </si>
  <si>
    <t>City of Scientific Research and Technological Applications;Queen‚Äôs University</t>
  </si>
  <si>
    <t>60032860;60016005</t>
  </si>
  <si>
    <t>Feteiha M.</t>
  </si>
  <si>
    <t>Decode-and-Forward cooperative vehicular relaying for LTE-A MIMO-downlink</t>
  </si>
  <si>
    <t>S2214209615000637</t>
  </si>
  <si>
    <t>10.1016/j.vehcom.2015.11.002</t>
  </si>
  <si>
    <t>2-s2.0-84952683325</t>
  </si>
  <si>
    <t>['wave emission', 'w31c g10', 'w31 4', 'viewing geometry', 'subcentral point', 'spectral properties', 'species observed', 'similarly elevated', 'prismas program', 'older view', 'observe emission', 'near side', 'much stronger', 'kinematic analysis', 'hco +,', 'galactocentric radius', 'extensively observed', 'emitting gas', 'emission brightness', 'cs toward', 'continuous description', 'consistent picture', 'co emission', 'cloud size', 'carbon monoxide', 'c +,', 'bearing gas', 'averaged hco', 'also accounts', 'absorption studies', 'absorption spectra', '51 %,', '4 kpc', '4 cm', '1 line', '0 lines']</t>
  </si>
  <si>
    <t>Galaxy: structure | ISM: clouds | ISM: molecules</t>
  </si>
  <si>
    <t>Context. The sightline to W31C G10.62-0.38 was extensively observed in absorption under the PRISMAS program on Herschel. Aims. We relate absorbing material to the older view of Galactic molecules gained from CO emission. Methods. We used the Arizona Radio Observatory Kitt Peak 12m antenna to observe emission from the J = 1-0 lines of carbon monoxide, HCO+, and HNC, and the J = 2-1 line of CS toward and around the continuum peak used for absorption studies and we compare them with CH, HNC, C+, and other absorption spectra from PRISMAS. We develop a kinematic analysis that allows a continuous description of the spectral properties and relates them to viewing geometry in the Galaxy. Results. As it is for CH, HF, C+, HCO+, and other species observed in absorption, mm-wave emission in CO, HCO+, HNC, and CS is continuous over the full velocity range expected for material between the Sun and W31 4.95 kpc away. CO emission is much stronger than average in the Galactic molecular ring and the mean H2 density derived from CH, 4 cm-3 ‚â≤ „Äàn(H2)„Äâ ‚â≤ 10 cm-3 at 4 ‚â≤ R ‚â≤ 6.4 kpc, is similarly elevated. The CO-H2 conversion factor falls in a narrow range XCO= 1-2 √ó 1020 H2 cm-2 (K-km s-1)-1 if the emitting gas is mostly on the near side of the subcentral point, as we suggest. The brightnesses of HCO+, HNC, and CS are comparable (0.83%, 0.51%, and 1.1%, respectively, relative to CO) and have no variation in galactocentric radius with respect to CO. Comparison of the profile-averaged HCO+ emission brightness and optical depth implies local densities n(H) ‚âà 135 ¬± 25 cm-3 with most of the excitation of HCO+ from electrons. At this level of density, a consistent picture of the H2-bearing gas, which also accounts for the CO emission, has a volume filling factor of 3% and a 5 pc clump or cloud size.</t>
  </si>
  <si>
    <t>A80</t>
  </si>
  <si>
    <t>Astronomy and Astrophysics</t>
  </si>
  <si>
    <t>60024185;60023802</t>
  </si>
  <si>
    <t>7004510450;56274863900</t>
  </si>
  <si>
    <t>Liszt, H. S.;Gerin, M.</t>
  </si>
  <si>
    <t>United States;France</t>
  </si>
  <si>
    <t>Charlottesville;Neuville-sur-Oise</t>
  </si>
  <si>
    <t>National Radio Astronomy Observatory;LERMA - Laboratoire d'√âtudes du Rayonnement et de la Mati√®re en Astrophysique et Atmosph√®res</t>
  </si>
  <si>
    <t>Liszt H.</t>
  </si>
  <si>
    <t>Molecular gas in absorption and emission along the line of sight to W31C G10.62-0.38</t>
  </si>
  <si>
    <t>10.1051/0004-6361/201527273</t>
  </si>
  <si>
    <t>2-s2.0-84952690656</t>
  </si>
  <si>
    <t>['wave propagation', 'wave plasma', 'sustainment pressure', 'surface modification', 'sputter deposition', 'slot antenna', 'scale surface', 'results show', 'processing chamber', 'polymer film', 'low pressure', 'electron density', 'easier surface', 'conventional swps', '6 pa', '1 pa']</t>
  </si>
  <si>
    <t>Sustainment of long-scale surface-wave plasma (SWP) at pressures below 1 Pa is investigated for the application of the SWP as an assisting plasma source for roll-to-roll sputter deposition. A modified microwave coupler (MMC) for easier surface-wave propagation is proposed, on the basis of the concept of the power direction alignment of the slot antenna and surface-wave propagation. The superiority of the MMC-SWP over conventional SWPs is shown at a sustainment pressure as low as 0.6 Pa and an electron density as high as 3 √ó 1017m-3. A polymer film is treated with the MMC-SWP at a low pressure of 0.6 Pa, and surface modification at a low pressure is proved using Ar plasma. These results show the availability of the MMC-SWP as the surface treatment plasma source that is compatible with sputter deposition in the same processing chamber.</t>
  </si>
  <si>
    <t>Japanese Journal of Applied Physics</t>
  </si>
  <si>
    <t>60000264;60000264;60000264</t>
  </si>
  <si>
    <t>57031511700;56534429100;7202067826</t>
  </si>
  <si>
    <t>Sasai, Kensuke;Suzuki, Haruka;Toyoda, Hirotaka</t>
  </si>
  <si>
    <t>Japan</t>
  </si>
  <si>
    <t>Nagoya</t>
  </si>
  <si>
    <t>Nagoya University</t>
  </si>
  <si>
    <t>Sasai K.</t>
  </si>
  <si>
    <t>Low-pressure sustainment of surface-wave microwave plasma with modified microwave coupler</t>
  </si>
  <si>
    <t>10.7567/JJAP.55.016203</t>
  </si>
  <si>
    <t>2-s2.0-84952705728</t>
  </si>
  <si>
    <t>Ningbo University</t>
  </si>
  <si>
    <t>['optimum detection', 'modulation order', 'low dependence', 'computational complexity', 'computation complexity', 'better trade', 'also remains']</t>
  </si>
  <si>
    <t>Computational complexity | Detection algorithm | MPSK modulation | Spatial modulation</t>
  </si>
  <si>
    <t>The multiple phase shift keying (MPSK)-based spatial modulation (SM) has attracted widespread attention for its advantage of low dependence on linearity of power ampliÔ¨Åer. There have been some low complexity detection algorithms, of which the computation complexity has not related to modulation order, but they often perform exhaustive search over transmit-antenna so that they are not suited to be used in large-scale transmitantenna systems. A novel detection algorithm which combines low complexity algorithms with adaptive signal vector detection theory is proposed. The analysis and simulation results show it not only has a further signiÔ¨Åcant reduction on computational complexity, but also remains same closely performance towards Maximum Likelihood (ML) optimum detection. So it oÔ¨Äers a better trade-oÔ¨Ä between performance and complexity for MPSKbased SM systems.</t>
  </si>
  <si>
    <t>123-128</t>
  </si>
  <si>
    <t>1881803X</t>
  </si>
  <si>
    <t>ICIC Express Letters</t>
  </si>
  <si>
    <t>60031419-60017080;60017080;60017080;60031419</t>
  </si>
  <si>
    <t>26654841000;56437154100;55413069200;55719190100</t>
  </si>
  <si>
    <t>Jin, Xiaoping;Feng, Huizhen;Jin, Ning;Li, Youming</t>
  </si>
  <si>
    <t>Ningbo;Hangzhou</t>
  </si>
  <si>
    <t>Ningbo University;China Jiliang University</t>
  </si>
  <si>
    <t>60031419;60017080</t>
  </si>
  <si>
    <t>Jin X.</t>
  </si>
  <si>
    <t>A low-complexity detection algorithm for spatial modulation systems with multiple phase shift keying modulation</t>
  </si>
  <si>
    <t>2-s2.0-84952784462</t>
  </si>
  <si>
    <t>National Cancer Institute</t>
  </si>
  <si>
    <t>R01CA142737</t>
  </si>
  <si>
    <t>NCI</t>
  </si>
  <si>
    <t>['vivo compared', 'using sequential', 'use committee', 'two antennas', 'two ablations', 'tissue type', 'simultaneous ablations', 'sequential technique', 'sequential ablations', 'power delivery', 'multiple antennas', 'microwave ablations', 'greater temperatures', 'generally smaller', 'ex vivo', 'eight swine', 'delivering power', 'confluent ablations', 'circularity metrics', 'circular ablations', 'antenna arrays', 'ablations created', '65 w', '5 minutes', '0001 ).']</t>
  </si>
  <si>
    <t>Purpose: To compare microwave ablation zones created by using sequential or simultaneous power delivery in ex vivo and in vivo liver tissue. Materials and Methods: All procedures were approved by the institutional animal care and use committee. Microwave ablations were performed in both ex vivo and in vivo liver models with a 2.45-GHz system capable of powering up to three antennas simultaneously. Two-and three-Antenna arrays were evaluated in each model. Sequential and simultaneous ablations were created by delivering power (50 W ex vivo, 65 W in vivo) for 5 minutes per antenna (10 and 15 minutes total ablation time for sequential ablations, 5 minutes for simultaneous ablations). Thirty-Two ablations were performed in ex vivo bovine livers (eight per group) and 28 in the livers of eight swine in vivo (seven per group). Ablation zone size and circularity metrics were determined from ablations excised postmortem. Mixed effects modeling was used to evaluate the influence of power delivery, number of antennas, and tissue type. Results: On average, ablations created by using the simultaneous power delivery technique were larger than those with the sequential technique (P &lt;.05). Simultaneous ablations were also more circular than sequential ablations (P = .0001). Larger and more circular ablations were achieved with three antennas compared with two antennas (P &lt;.05). Ablations were generally smaller in vivo compared with ex vivo. Conclusion: The use of multiple antennas and simultaneous power delivery creates larger, more confluent ablations with greater temperatures than those created with sequential power delivery.</t>
  </si>
  <si>
    <t>95-103</t>
  </si>
  <si>
    <t>Radiology</t>
  </si>
  <si>
    <t>60032179;60032179;60032179;60032179;60032179;60032179;60032179;60032179</t>
  </si>
  <si>
    <t>57035271000;57207646153;55802601200;7403112046;57204822381;7102564604;6504083858;7003779912</t>
  </si>
  <si>
    <t>Harari, Colin M.;Magagna, Michelle;Bedoya, Mariajose;Lee, Fred T.;Lubner, Meghan G.;Louis Hinshaw, J.;Ziemlewicz, Timothy;Brace, Christopher L.</t>
  </si>
  <si>
    <t>Madison</t>
  </si>
  <si>
    <t>University of Wisconsin-Madison</t>
  </si>
  <si>
    <t>Harari C.M.</t>
  </si>
  <si>
    <t>Microwave ablation: Comparison of simultaneous and sequential activation of multiple antennas in liver model systems</t>
  </si>
  <si>
    <t>10.1148/radiol.2015142151</t>
  </si>
  <si>
    <t>2-s2.0-84952895693</t>
  </si>
  <si>
    <t>['rx distance', 'results indicate', 'receiving sides', 'proposed technique', 'mimo array', 'microstrip antennas', 'interconnected 180', 'connected rat', 'conducted using', 'channel orthogonalization', 'average compared', 'array parameters', 'antenna spacing']</t>
  </si>
  <si>
    <t>180-degree hybrid coupler | Eigenmode transmission | Short-range MIMO</t>
  </si>
  <si>
    <t>An analog-beamforming-based eigenmode transmission technique is proposed that employs a network of interconnected 180-degree hybrid couplers at both transmitting and receiving sides of a planesymmetrically configured short-range MIMO system. This technique can orthogonalize MIMO channels regardless of array parameters such as antenna spacing and Tx-Rx distance, provided the MIMO array is symmetric. For verifying the effectiveness of the proposed technique in channel orthogonalization, an experiment is conducted using a 4√ó4 MIMO array consisting of microstrip antennas and cascade-connected rat-race hybrid couplers. The results indicate a reduction in interference by approximately -28.3dB on average compared to desired signal power, and the ability to realize fourstream parallel MIMO transmission by using only analog passive networks. The proposed technique can achieve channel capacity almost equivalent to that of eigenbeam space division multiplexing with ideal digital beamforming.</t>
  </si>
  <si>
    <t>69-80</t>
  </si>
  <si>
    <t>E99B</t>
  </si>
  <si>
    <t>IEICE Transactions on Communications</t>
  </si>
  <si>
    <t>60004176;60026487;60022313;60015186;60004176</t>
  </si>
  <si>
    <t>56024151800;7005146839;7006575598;6701440303;35595653100</t>
  </si>
  <si>
    <t>Murata, Kentaro;Honma, Naoki;Nishimori, Kentaro;Klymyshyn, David M.;Morishita, Hisashi</t>
  </si>
  <si>
    <t>Japan;Japan;Canada;Japan</t>
  </si>
  <si>
    <t>Morioka;Niigata;Saskatoon;Yokosuka</t>
  </si>
  <si>
    <t>Iwate University;Niigata University;University of Saskatchewan;National Defense Academy of Japan</t>
  </si>
  <si>
    <t>60026487;60022313;60015186;60004176</t>
  </si>
  <si>
    <t>Murata K.</t>
  </si>
  <si>
    <t>Four-stream parallel transmission for short-range MIMO using only passive analog components</t>
  </si>
  <si>
    <t>10.1587/transcom.2015ISP0028</t>
  </si>
  <si>
    <t>2-s2.0-84953206542</t>
  </si>
  <si>
    <t>['silicon chip', 'reverberation chamber', 'radiation efficiency', 'prototype antenna', 'propose placing', 'opposing sides', 'low loss', 'hole opening', 'feed antenna', 'efficiency antenna', 'driven differentially', 'connection loss', 'cmos circuit', '60 ghz']</t>
  </si>
  <si>
    <t>Differential-feed antenna | On-chip antenna | Patch antenna | Radiation efficiency | Reverberation chamber</t>
  </si>
  <si>
    <t>For the realization of a high-efficiency antenna for 60 GHz-band wireless personal area network, we propose placing a CMOS RF circuit and an antenna on opposing sides of a silicon chip. They are connected with low loss by a coaxial-line structure using a hole opening in the chip. Since the CMOS circuit is driven differentially, a differential-feed antenna is used. In this paper, we design and measure a differential-feed square patch antenna on a silicon chip. To enhance the radiation efficiency, it is placed on a 200 Œºmthick resin layer. The calculated radiation efficiency of 79% includes the connection loss. A prototype antenna is measured in a reverberation chamber, and its radiation efficiency is estimated to be about 81 ¬± 3%.</t>
  </si>
  <si>
    <t>27-32</t>
  </si>
  <si>
    <t>60031126;60031126;60031126;60031126;119058960;119058960;60031126</t>
  </si>
  <si>
    <t>56448479000;7006899159;57213040267;7003825144;55955291500;55955353700;35495699200</t>
  </si>
  <si>
    <t>Oikawa, Naoya;Hirokawa, Jiro;Nakano, Hiroshi;Hirachi, Yasutake;Isono, Hiroshi;Ishii, Atsushi;Ando, Makoto</t>
  </si>
  <si>
    <t>Japan;Japan</t>
  </si>
  <si>
    <t>Tokyo;Nirasaki-shi</t>
  </si>
  <si>
    <t>Tokyo Institute of Technology;Shiima Electronics Inc.</t>
  </si>
  <si>
    <t>60031126;119058960</t>
  </si>
  <si>
    <t>Oikawa N.</t>
  </si>
  <si>
    <t>A 60 GHz-band high-efficiency antenna with a thick resin layer and differentially fed through a hole in a silicon chip</t>
  </si>
  <si>
    <t>10.1587/transcom.2015ISP0027</t>
  </si>
  <si>
    <t>2-s2.0-84953210024</t>
  </si>
  <si>
    <t>['upper bands', 'reflection coefficient', 'radiation pattern', 'proposed antenna', 'mobile handsets', 'middle band', 'lte 700', 'gsm 1800', 'fr4 cuboids', 'correlation coefficient', 'competitive candidate', 'band multiple', 'antenna system', 'antenna models', 'also presented', 'acceptable agreement', '7 db', '20 db']</t>
  </si>
  <si>
    <t>3-D folded IFA | GSM | LTE | MIMO</t>
  </si>
  <si>
    <t>A tri-band Multiple-input-multiple-output (MIMO) antenna system for LTE 700, LTE2500 and GSM 1800/1900 mobile handset application is presented. The whole system consists of four identical 3-D IFAs (inverted F antenna) folded on FR4 cuboids. Without any special designed decoupling structures, the measured isolation among antenna elements is higher than 20 dB in the low and upper bands, even in the middle band, the isolation is higher than 13.7 dB. Reflection coefficient, correlation coefficient, gain and radiation pattern are also presented. Acceptable agreement between the antenna models with and without plastic housing, battery and LCD screen demonstrate that the proposed antenna is a competitive candidate for mobile handsets.</t>
  </si>
  <si>
    <t>177-185</t>
  </si>
  <si>
    <t>60064143;60064143;60064143;60011047</t>
  </si>
  <si>
    <t>54404025400;57005748500;57226172794;7005896265</t>
  </si>
  <si>
    <t>Yang, Lingsheng;Li, Tao;Wang, Feng;Yoshitomi, Kuniaki</t>
  </si>
  <si>
    <t>China;Japan</t>
  </si>
  <si>
    <t>Nanjing;Fukuoka</t>
  </si>
  <si>
    <t>Nanjing University of Information Science &amp; Technology;Kyushu University</t>
  </si>
  <si>
    <t>60064143;60011047</t>
  </si>
  <si>
    <t>Yang L.</t>
  </si>
  <si>
    <t>Compact tri-band MIMO antenna for LTE/GSM mobile handset application</t>
  </si>
  <si>
    <t>10.1587/transcom.2015EBP3307</t>
  </si>
  <si>
    <t>2-s2.0-84953211542</t>
  </si>
  <si>
    <t>['reflection less', 'feed circuit', 'element corporate', 'element array', 'diffusion bonding', 'design frequency', 'dbi gain', 'conventional one', 'antenna efficiency', '5 ghz', '14 db']</t>
  </si>
  <si>
    <t>Corporate-feed circuit | Crossjunction | Waveguide slot array antenna</t>
  </si>
  <si>
    <t>A 12 √ó 16-element corporate-feed slot array is presented. The corporate-feed circuit for the 12 √ó 16-elemtent array consists of crossjunctions and asymmetric T-junctions, whereas the conventional one is limited to arrays of 2m √ó 2n slots by its use of symmetric T-junctions. Simulations of the 12 √ó 16-element array show a 7.6% bandwidth for reflection less than -14 dB. A 31.7-dBi gain with an antenna efficiency of 82.6% is obtained at the design frequency of 61.5 GHz. The 12 √ó 16-element array is fabricated by diffusion bonding of laminated thin metal plates. Measurements indicate 31.1-dBi gain with 71.9% antenna efficiency at 61.5 GHz.</t>
  </si>
  <si>
    <t>40-47</t>
  </si>
  <si>
    <t>60031126;60031126;60031126;60031126</t>
  </si>
  <si>
    <t>56447560200;55704475000;7006899159;35495699200</t>
  </si>
  <si>
    <t>Ito, Satoshi;Zhang, Miao;Hirokawa, Jiro;Ando, Makoto</t>
  </si>
  <si>
    <t>Tokyo</t>
  </si>
  <si>
    <t>Tokyo Institute of Technology</t>
  </si>
  <si>
    <t>Ito S.</t>
  </si>
  <si>
    <t>A 12 √ó 16-element double-layer corporate-feed waveguide slot array antenna</t>
  </si>
  <si>
    <t>10.1587/transcom.2015ISP0009</t>
  </si>
  <si>
    <t>2-s2.0-84953217809</t>
  </si>
  <si>
    <t>['region mom', 'radiation problem', 'po region', 'mutual interaction', 'multiregion technique', 'mom region', 'large platform', 'firstly proposed', 'filling efficiency', 'effectively boost', 'conventional mom']</t>
  </si>
  <si>
    <t>For the radiation problem of multi-antenna on electrical-large platform, a multi-region MoM-PO (Multi-MoM-PO) is firstly proposed in this paper. The conventional MoM-PO generally treats all the antennas as a whole MoM region, but in the Multi-MoM-PO, each antenna is classified as one MoM region. On the basis of the mutual interaction between each MoM region and PO region, the self-interactions among MoM regions are considered. Numerical examples demonstrate that the multiregion technique can effectively boost the efficiency of impedance matrix filling compared with the conventional MoM-PO. Finally, the dependence of the filling efficiency against the number of antennas on platform is discussed.</t>
  </si>
  <si>
    <t>143-151</t>
  </si>
  <si>
    <t>56669075300;7203001464;7501866838;55904699700</t>
  </si>
  <si>
    <t>Zhao, Bo;Gong, Shu Xi;Wang, Xing;Zhang, Yu</t>
  </si>
  <si>
    <t>Zhao B.</t>
  </si>
  <si>
    <t>Fast algorithm of multi-region MoM-PO for antennas on electrically large platform</t>
  </si>
  <si>
    <t>10.2528/PIERM15112305</t>
  </si>
  <si>
    <t>2-s2.0-84953231783</t>
  </si>
  <si>
    <t>['sufficiently high', 'radiation efficiency', 'proposed method', 'parameter matrix', 'method exploits', 'input multiple', 'channel capacity', 'antenna elements']</t>
  </si>
  <si>
    <t>Capacity | MIMO | S-parameter</t>
  </si>
  <si>
    <t>In this paper, a method of calculating the mean channel capacity based on S-parameter of MIMO (Multiple-Input Multiple-Output) antenna is proposed. This method exploits the correlation matrix calculated from the antenna S-parameter matrix, and offers highly accurate estimates of the mean channel capacity without dependence on SNR (Signal-to-Noise Ratio). The numerical and experimental results revealed that the proposed method can calculate the channel capacity with fair accuracy independent of the number and spacing of the antenna elements if the radiation efficiency is sufficiently high.</t>
  </si>
  <si>
    <t>95-98</t>
  </si>
  <si>
    <t>60026487;60004176;101712577;60021895;60026487</t>
  </si>
  <si>
    <t>7005146839;56024151800;55633316545;7404212156;7005930528</t>
  </si>
  <si>
    <t>Honma, Naoki;Murata, Kentaro;Sato, Hiroshi;Ogawa, Koichi;Tsunekawa, Yoshitaka</t>
  </si>
  <si>
    <t>Japan;Japan;Japan;Japan</t>
  </si>
  <si>
    <t>Morioka;Toyama;Yokosuka;Yokohama</t>
  </si>
  <si>
    <t>Iwate University;University of Toyama;National Defense Academy of Japan;Panasonic System Networks Co., Ltd.</t>
  </si>
  <si>
    <t>60026487;60021895;60004176;101712577</t>
  </si>
  <si>
    <t>Honma N.</t>
  </si>
  <si>
    <t>Channel capacity evaluation of MIMO antenna based on eigenvalues of S-parameter</t>
  </si>
  <si>
    <t>10.1587/transcom.2015ISP0023</t>
  </si>
  <si>
    <t>2-s2.0-84953234069</t>
  </si>
  <si>
    <t>['ws boundary', 'variable path', 'utilizes sensors', 'using azimuth', 'significantly reduced', 'required number', 'propagation characteristics', 'perform experiments', 'pathloss fitting', 'loss fitting', 'irs coverage', 'framework utilizes', 'fitting method', 'estimation framework', 'azimuth dependency', 'antenna directivity']</t>
  </si>
  <si>
    <t>Azimuth variable | Pathloss fitting | Radio environment map | Spectrum database | Spectrum sharing</t>
  </si>
  <si>
    <t>This paper shows accuracy of using azimuth-variable path-loss fitting in white-space (WS) boundary-estimation. We perform experiments to evaluate this method, and demonstrate that the required number of sensors can be significantly reduced. We have proposed a WS boundary-estimation framework that utilizes sensors to not only obtain spectrum sensing data, but also to estimate the boundaries of the incumbent radio system (IRS) coverage. The framework utilizes the transmitter position information and pathloss fitting. The pathloss fitting describes the IRS coverage by approximating the well-known pathloss prediction formula from the received signal power data, which is measured using sensors, and sensor-transmitter separation distances. To enhance its accuracy, we have further proposed a pathloss-fitting method that employs azimuth variables to reflect the azimuth dependency of the IRS coverage, including the antenna directivity of the transmitter and propagation characteristics.</t>
  </si>
  <si>
    <t>87-94</t>
  </si>
  <si>
    <t>60001271;60001271;60001271;60001271-60003336;60001271</t>
  </si>
  <si>
    <t>57205007893;36189727500;36872639300;7006700109;56028266700</t>
  </si>
  <si>
    <t>Horihata, Kenshi;Kanno, Issei;Hasegawa, Akio;Maeyama, Toshiyuki;Takeuchi, Yoshio</t>
  </si>
  <si>
    <t>Tokyo;Kyoto</t>
  </si>
  <si>
    <t>Takushoku University;Advanced Telecommunications Research Institute International (ATR)</t>
  </si>
  <si>
    <t>60003336;60001271</t>
  </si>
  <si>
    <t>Horihata K.</t>
  </si>
  <si>
    <t>Azimuth variable-pathloss fitting with received signal power data for white space boundary estimation</t>
  </si>
  <si>
    <t>10.1587/transcom.2015ISP0014</t>
  </si>
  <si>
    <t>2-s2.0-84953243822</t>
  </si>
  <si>
    <t>['weight function', 'signal processing', 'selected according', 'realize ultra', 'radiopropagation environment', 'proposed antenna', 'input multiple', 'human motion', 'good agreement', 'channel capacity', 'analytical results']</t>
  </si>
  <si>
    <t>Channel capacity | RF signal processing | Shadowing | Weighted-polarization wearable MIMO antenna</t>
  </si>
  <si>
    <t>In this paper, we present a weighted-polarization wearable multiple-input multiple-output (MIMO) antenna that is based on radiofrequency (RF) signal processing to realize ultra-high-speed and highcapacity mobile communications. The proposed antenna is comprised of three orthogonal dipoles, two of which can be selected according to a weight function in different usage scenarios. The weight function is determined by considering the variation in the cross-polarization power ratio (XPR) and the antenna inclination angle which depend on the radiopropagation environment and human motion. To confirm the suitability of the proposed antenna, we perform preliminary experiments to evaluate the channel capacity of a weighted-polarization wearable MIMO antenna with an arm-swinging dynamic phantom. The measured and analytical results are in good agreement, which verifies the effectiveness of the proposed antenna. We demonstrate that the proposed antenna is suitable for realizing gigabit mobile communications in future wearable MIMO applications.</t>
  </si>
  <si>
    <t>58-68</t>
  </si>
  <si>
    <t>60021895;60021895;60021895</t>
  </si>
  <si>
    <t>54414313400;55817837800;7404212156</t>
  </si>
  <si>
    <t>Honda, Kazuhiro;Li, Kun;Ogawa, Koichi</t>
  </si>
  <si>
    <t>Toyama</t>
  </si>
  <si>
    <t>University of Toyama</t>
  </si>
  <si>
    <t>Honda K.</t>
  </si>
  <si>
    <t>Weighted-polarization wearable MIMO antenna with three orthogonally arranged dipoles based on RF signal processing</t>
  </si>
  <si>
    <t>10.1587/transcom.2015ISP0015</t>
  </si>
  <si>
    <t>2-s2.0-84953253836</t>
  </si>
  <si>
    <t>Defence Research and Development Organisation</t>
  </si>
  <si>
    <t>DRDO</t>
  </si>
  <si>
    <t>['œ ∑)', 'thz power', 'study demonstrates', 'significant information', 'pyroelectric detector', 'photon absorption', 'pass filters', 'paper thickness', 'packing materials', 'less affected', 'laser pulses', 'laser fluctuations', 'introducing band', 'inherent noises', 'improvised design', 'exponential growth', 'etc .,', 'delay arrangement', 'based terahertz', 'attenuation coefficients', 'also given', 'absorption properties', 'absorption information']</t>
  </si>
  <si>
    <t>Attenuation coefficients | Band-pass filters | LT-GaAs | Pyroelectric detector | THz</t>
  </si>
  <si>
    <t>We report the improvised design of LT-GaAs photoconductive antenna and pyroelectric detector-based terahertz (THz) spectrophotometer by introducing band-pass filters. The spectrophotometer provides direct optical/absorption information of materials in THz domain without using any signal processing devices (such as lock-in amplifier) and delay arrangement, etc., which are required in conventional THz spectrometer. Moreover, obtained absorption results from spectrometer are less affected by laser fluctuations and inherent noises of the detector. The laser pulses of duration ~15¬†fs at 80¬†MHz repetition rate are utilized in this spectrometer to generate THz radiation with good conversion efficiency (Œ∑) of the order 3¬†√ó¬†10‚àí3. In addition, emphasis is also given to understand the effect of single- and two-photon absorption on generated THz power with respect to incident laser power density. Absorption properties of packing materials such as paper, Teflon, transparency and rubber (eraser) sheets are investigated in terms of their attenuation coefficients and absorbance at 0.5 and 1.5¬†THz region in our newly designed THz spectrophotometer. Our study demonstrates the significant information about their attenuation coefficients lying between 300 and 5000¬†dB/m. The attenuation in THz power has been measured as a function of the paper thickness (0.3‚Äì1.5¬†mm). The obtained results show the exponential growth in absorption with respect to paper thickness.</t>
  </si>
  <si>
    <t>73-78</t>
  </si>
  <si>
    <t>Indian Journal of Physics</t>
  </si>
  <si>
    <t>60029516;60029516</t>
  </si>
  <si>
    <t>57039096800;7102681587</t>
  </si>
  <si>
    <t>Mottamchetty, V.;Chaudhary, A. K.</t>
  </si>
  <si>
    <t>Hyderabad</t>
  </si>
  <si>
    <t>University of Hyderabad</t>
  </si>
  <si>
    <t>Mottamchetty V.</t>
  </si>
  <si>
    <t>Improvised design of THz spectrophotometer using LT-GaAs photoconductive antennas, pyroelectric detector and band-pass filters</t>
  </si>
  <si>
    <t>10.1007/s12648-015-0732-6</t>
  </si>
  <si>
    <t>2-s2.0-84953255233</t>
  </si>
  <si>
    <t>['throughput increases', 'sttc ).', 'single sttc', 'mlsttc system', 'metric calculation', 'full complexity', 'decoding delay', 'could maximise', 'correlated antennas', 'complex equation', 'also analysed']</t>
  </si>
  <si>
    <t>Correlated channel | MIMO channel | MLSTTC | Multilevel space time trellis codes | Sequential decoding algorithm | Space time trellis codes | STTC</t>
  </si>
  <si>
    <t>It has been proved in literatures that the multilevel space time trellis codes (MLSTTC) provides higher order diversity with low complex component codes compared to single STTC. The throughput increases with manageable complexity compared to single space time trellis codes (STTC). But the computational complexity increases with the number of levels in the MLSTTC system. And also the metric calculation is a complex equation which needs more multiply and accumulate operation compared to single STTC. In this paper, reduced complexity decoding algorithm for multilevel space time trellis code is proposed to reduce the decoding delay and computational power required at the receiver. The simulation results show that the proposed algorithm gives a BER performance nearer to that of the system with full complexity. Further, the impact of correlation between the antennas in the system is also analysed. The simulation results show that with correlated antennas we could maximise the performance.</t>
  </si>
  <si>
    <t>69-78</t>
  </si>
  <si>
    <t>International Journal of Information and Communication Technology</t>
  </si>
  <si>
    <t>60012454;122379075</t>
  </si>
  <si>
    <t>57210667984;16444940100</t>
  </si>
  <si>
    <t>Kavitha, K.;Mangalam, H.</t>
  </si>
  <si>
    <t>Coimbatore;</t>
  </si>
  <si>
    <t>Kumaraguru College of Technology;Sri Krishna College of Engineering and Technology</t>
  </si>
  <si>
    <t>Kavitha K.</t>
  </si>
  <si>
    <t>Low complex decoding algorithm for multilevel space time trellis codes over MIMO channel</t>
  </si>
  <si>
    <t>10.1504/IJICT.2016.073640</t>
  </si>
  <si>
    <t>2-s2.0-84953255420</t>
  </si>
  <si>
    <t>['top layer', 'shaped probe', 'parasitic patch', 'lower layer', 'cp bandwidth', 'broad 10', 'besides demonstrating', '966 mhz', '8 dbic']</t>
  </si>
  <si>
    <t>Circular polarization | Patch antenna | Stacked patch | Universal UHF RFID</t>
  </si>
  <si>
    <t>A double layer stacked patch antenna with a size of 200 √ó 200√ó48mm3 is proposed in this investigation. To achieve a broad CP bandwidth that can cover universal UHF RFID applications (840-960 MHz), a slot loaded circular patch antenna fed by an L-shaped probe is designed as the lower layer (main patch), while the top layer (parasitic patch) is a simple circular patch loaded with a cross-slot of dissimilar arm lengths. Besides demonstrating a broad 10-dB return loss bandwidth of 16% (823-966 MHz) and a CP bandwidth (3-dB axial ratio) of 14.0% (837-963 MHz), the proposed antenna also yields maximum gain and minimum radiation efficiency of 8.8 dBic and 85%, respectively, across the universal UHF RFID bands.</t>
  </si>
  <si>
    <t>24821448800;56535595600;8273190800</t>
  </si>
  <si>
    <t>Chen, Chih Chiang;Chen, Bo Shau;Sim, Chow Yen Desmond</t>
  </si>
  <si>
    <t>Chen C.</t>
  </si>
  <si>
    <t>Broadband circularly polarized stacked patch antenna for universal UHF RFID applications</t>
  </si>
  <si>
    <t>10.1587/transcom.2015ISI0001</t>
  </si>
  <si>
    <t>2-s2.0-84953265565</t>
  </si>
  <si>
    <t>['three topologies', 'periodic structures', 'main idea', 'could compromise']</t>
  </si>
  <si>
    <t>Antennas | Metamaterial | Telecommunications systems | UWB</t>
  </si>
  <si>
    <t>In this work, an ultra wide band antenna is modified with periodic structures in order to improve its performance, in terms of gain, bandwidth and resonance. Basically, three topologies are used (Jerusalem cross pair, fractal and tripolar array).The main idea is improve its performance without increase its dimensions which could compromise their application in telecommunications systems especially mobile devices.</t>
  </si>
  <si>
    <t>166-169</t>
  </si>
  <si>
    <t>Przeglad Elektrotechniczny</t>
  </si>
  <si>
    <t>60001430;60028351;60001430;60028351-116198194</t>
  </si>
  <si>
    <t>56420007500;57037996300;6506703324;36865976500</t>
  </si>
  <si>
    <t>Guelber, E. F.;Cardoso, A. S.V.;Capovilla, C. E.;Araujo, H. X.</t>
  </si>
  <si>
    <t>Brazil;Brazil;Brazil</t>
  </si>
  <si>
    <t>Sao Joao del Rei;Santo Andre;Palmas</t>
  </si>
  <si>
    <t>Universidade Federal de Sao Joao del-Rei;Universidade Federal do ABC;Universidade Federal de S√£o Jo√£o Del Rei</t>
  </si>
  <si>
    <t>60028351;60001430;116198194</t>
  </si>
  <si>
    <t>Guelber E.</t>
  </si>
  <si>
    <t>A modified ultra wide band antenna with metamaterial patterns for telecommunications systems</t>
  </si>
  <si>
    <t>10.15199/48.2016.01.40</t>
  </si>
  <si>
    <t>2-s2.0-84953268956</t>
  </si>
  <si>
    <t>Horizon 2020 Framework Programme</t>
  </si>
  <si>
    <t>H2020</t>
  </si>
  <si>
    <t>['wavelength thickness', 'water vapor', 'use sources', 'unwanted echoes', 'thz field', 'three compared', 'terahertz radiation', 'standard design', 'standard antenna', 'spectrally resolved', 'resolved spectroscopy', 'reflection geometry', 'metal plane', 'inherently limits', 'emitted pulse', 'antenna substrate']</t>
  </si>
  <si>
    <t>Sub-millimeter wave devices | terahertz (THz) antenna | THz photoconductive sources | THz radiation | ultrafast photoconductors</t>
  </si>
  <si>
    <t>Interdigitated photoconductive antennas are powerful and easy-to-use sources of terahertz radiation for time-resolved spectroscopy. However, the emission of unwanted echoes, resulting from reflections of the emitted pulse in the antenna substrate, inherently limits the spectroscopic frequency resolution. A novel interdigitated photoconductive antenna that suppresses unwanted echoes from the substrate, without power losses, is proposed and demonstrated. This is realized through a buried metal geometry where a metal plane is placed at a sub-wavelength thickness below the surface antenna structure and GaAs active layer. In a reflection geometry this effectively eliminates echoes, permitting high resolution spectroscopy to be performed. As a proof-of-principle, the 101 -212 and the 212 - 303 rotational lines of water vapor have been spectrally resolved with the new buried metal antenna, which are unresolvable with a standard antenna. In addition, as no THz field is lost to the substrate and reflections, the THz peak electric field amplitude is enhanced by a factor of three compared to a standard design in the equivalent reflection geometry.</t>
  </si>
  <si>
    <t>20-25</t>
  </si>
  <si>
    <t>2156342X</t>
  </si>
  <si>
    <t>IEEE Transactions on Terahertz Science and Technology</t>
  </si>
  <si>
    <t>60000179;60000179;60000179;60101845;60101845;60002628;60000179;60000179;60000179</t>
  </si>
  <si>
    <t>12647535300;26027433600;13409088500;23470091000;7003625945;7005648889;6603384762;57204299136;7005575633</t>
  </si>
  <si>
    <t>Maussang, Kenneth;Brewer, Anthony;Palomo, Jos√©;Manceau, Jean Michel;Colombelli, Raffaele;Sagnes, Isabelle;Mangeney, Juliette;Tignon, J√©r√¥me;Dhillon, Sukhdeep S.</t>
  </si>
  <si>
    <t>France;France;France</t>
  </si>
  <si>
    <t>Orsay;Marcoussis;Paris</t>
  </si>
  <si>
    <t>Institut d'√âlectronique Fondamentale, Orsay;Laboratoire de Photonique et de Nanostructures;√âcole Normale Sup√©rieure</t>
  </si>
  <si>
    <t>60101845;60002628;60000179</t>
  </si>
  <si>
    <t>Maussang K.</t>
  </si>
  <si>
    <t>Echo-Less Photoconductive Antenna Sources for High-Resolution Terahertz Time-Domain Spectroscopy</t>
  </si>
  <si>
    <t>10.1109/TTHZ.2015.2504794</t>
  </si>
  <si>
    <t>2-s2.0-84953279630</t>
  </si>
  <si>
    <t>['various conditions', 'sufficient scatterers', 'scatterers implemented', 'proposed three', 'particular emphasis', 'paper presents', 'ota apparatus', 'new methodology', 'multipath environments', 'multipath characteristics', 'limited number', 'input multiple', 'fading emulator', 'characterized using', 'channel capacity', 'array elements', 'array antennas', 'actual 3d']</t>
  </si>
  <si>
    <t>Fading emulator | MIMO-OTA | Three-dimensional channel model | Vertically arranged array antenna</t>
  </si>
  <si>
    <t>This paper presents a new methodology of the over-theair (OTA) assessment for vertically arranged multiple-input multiple-output (MIMO) array antennas. Particular emphasis is placed on how well handset MIMO antennas with a vertically arranged structure are characterized using the limited number of scatterers implemented in a fading emulator. First we studied the mechanism of the arrangement of scatterers on the variation of channel responses using a proposed three-dimensional analytical model. It is shown that the condition of a 3D-OTA with the prescribed parameters allows the correlation to be reduced, which permits the channel capacity to increase in the same manner that sufficient scatterers are distributed over the entire solid angle. Then the appropriate scatterers arrangement for a 3D-OTA instrument considering the number of DUT antenna elements and multipath characteristics is investigated. The analytical results show that a suitable scatterers arrangement can be determined for various conditions of multipath environments and numbers of array elements, and that the arrangement can be employed for designing an actual 3D-OTA apparatus.</t>
  </si>
  <si>
    <t>167-176</t>
  </si>
  <si>
    <t>55817837800;54414313400;7404212156</t>
  </si>
  <si>
    <t>Li, Kun;Honda, Kazuhiro;Ogawa, Koichi</t>
  </si>
  <si>
    <t>Li K.</t>
  </si>
  <si>
    <t>Three-dimensional over-the-air assessment for vertically arranged MIMO array antennas</t>
  </si>
  <si>
    <t>10.1587/transcom.2015EBP3148</t>
  </si>
  <si>
    <t>2-s2.0-84953285537</t>
  </si>
  <si>
    <t>['variation trend', 'system performance', 'reminds us', 'practical measurements', 'nlos environments', 'make clear', 'los environments', 'hpbw ),', 'greatly improved', 'directional antennas', 'commonly believed', 'channel properties', 'channel capacity', 'carefully designed', 'ber performance', 'beam combining', 'array antennas', 'antenna beamforming', 'always better']</t>
  </si>
  <si>
    <t>Beam combining | Beamforming | BER performance | Channel capacity | UWB</t>
  </si>
  <si>
    <t>Ultra-wideband (UWB) beamforming is now attracting significant research attention for attaining spatial gain from array antennas. It is commonly believed that directional antenna based communication could improve the system performance. In order to further make clear the relationship between system performance and the antenna array beamforming, UWB indoor channels are extracted from practical measurements and circular horn antenna is used to characterize the channel properties and to evaluate the system performance. Using a single beam directional antenna with a certain half power beamwidth (HPBW), the channel capacity and the bit-error-rate (BER) performance of a UWB RAKE receiver are evaluated. In the line-of-sight (LOS) environments, the channel capacity and BER performance are improved with the beamwidth becoming smaller. However in the non-line-of-sight (NLOS) environments, the capacity and BER performance are not always better with directional antennas. And the variation trend between the system performance and the antenna beamwidth disappears. This is mainly because that there exist no dominant strong path components like those seen in LOS environments. Then beam combining is introduced to further improve the system performance. Simulation results show that the channel capacity and BER performance cloud be greatly improved by multiple beam combining, especially for the NLOS environments. This reminds us that when antenna beamforming is used to obtain array gain, the beamwidth should be carefully designed and beam combining is necessary to obtain optimal performance, especially in NLOS environments.</t>
  </si>
  <si>
    <t>104-114</t>
  </si>
  <si>
    <t>60003977;60003977;60003977;60018308</t>
  </si>
  <si>
    <t>24767847100;55509181200;13906014100;56170403400</t>
  </si>
  <si>
    <t>Zuo, Xiaoya;Wang, Ding;Yao, Rugui;Zhang, Guomei</t>
  </si>
  <si>
    <t>Xi'an;Xi'an</t>
  </si>
  <si>
    <t>Xi'an Jiaotong University;Northwestern Polytechnical University</t>
  </si>
  <si>
    <t>60018308;60003977</t>
  </si>
  <si>
    <t>Zuo X.</t>
  </si>
  <si>
    <t>Indoor channel characterization and performance evaluation with directional antenna and multiple beam combining</t>
  </si>
  <si>
    <t>10.1587/transcom.2015ISP0016</t>
  </si>
  <si>
    <t>2-s2.0-84953303469</t>
  </si>
  <si>
    <t>['weighting calculations', 'useful means', 'simpler way', 'orthogonal directivities', 'large number', 'input multiple', 'channel capacity', 'beamforming method']</t>
  </si>
  <si>
    <t>Capacity | Directivity | Higher order mode | MIMO</t>
  </si>
  <si>
    <t>Multiple-input multiple-output (MIMO) technology is a useful means of achieving the higher data rates needed in the latest wireless devices. However, weighting calculations for MIMO transmission become complicated when there are a large number of antennas. Thus, developing a simpler way to transmit and receive multiple streams is an idea worth considering. With this in mind, we propose a spatial division method using orthogonal directivities formed by using higher order modes of rectangular microstrip antennas. Each of them is formed by one antenna element so that channels are orthogonalized only by antennas. We verify antenna radiation characteristics by using higher order mode microstrip antennas and confirm that orthogonal directivities are obtained with them. Measurement of two stream transmission reveals that the method achieves almost the same channel capacity as that of an eigenmode-beamforming method because of the high multiplexing gain it achieves.</t>
  </si>
  <si>
    <t>48-57</t>
  </si>
  <si>
    <t>60025555;60025555;60025555;60025555;60025555;60025555</t>
  </si>
  <si>
    <t>56001697200;7401920152;35088403200;55574273200;6506984432;7404044988</t>
  </si>
  <si>
    <t>Arai, Maki;Seki, Tomohiro;Hiraga, Ken;Sakamoto, Kazumitsu;Toshinaga, Hideki;Nakagawa, Tadao</t>
  </si>
  <si>
    <t>Nippon Telegraph and Telephone Corporation</t>
  </si>
  <si>
    <t>Arai M.</t>
  </si>
  <si>
    <t>Orthogonalized directional MIMO transmission using higher order mode microstrip antennas</t>
  </si>
  <si>
    <t>10.1587/transcom.2015ISP0013</t>
  </si>
  <si>
    <t>2-s2.0-84953317971</t>
  </si>
  <si>
    <t>['vertical polarizations', 'vertical polarization', 'vegetation attenuation', 'transmitting antenna', 'results show', 'receiving antenna', 'plant height', 'mulberry growth', 'mulberry bushes', 'mhz band', 'measured data', 'horizontal polarization', 'best model', 'attenuation dependence', '5 times']</t>
  </si>
  <si>
    <t>920 MHz | Farm | Propagation loss | Radio wave propagation | Wireless sensor network</t>
  </si>
  <si>
    <t>To design a wireless sensor network for farms, it is necessary to understand and predict the effect of vegetation. In this study, the change in the propagation loss characteristics in 920-MHz band is examined during the growth of mulberry bushes. The received signal strength indicator (RSSI) is measured as a function of the distance between the transmitting antenna (Tx) and the receiving antenna (Rx) in a 50 √ó 50m mulberry field. The Tx and Rx are placed at a height of 1.5m. Moreover, the horizontal and vertical polarizations are measured and the differences are shown. Three empirical vegetation attenuation models are introduced, and the measured data have been fitted to each model. The results show that the non-zero gradient model is the best model at predicting the vegetation attenuation in a mulberry farm regardless of the polarization or mulberry growth. It is found that the attenuation dependence on the plant height is linear. Furthermore, the results have revealed that the horizontal polarization had about 1.5 times as large an effect on the vegetation attenuation as the vertical polarization.</t>
  </si>
  <si>
    <t>81-86</t>
  </si>
  <si>
    <t>60031225;60031225;60031225;60031225</t>
  </si>
  <si>
    <t>56535824500;7004831168;7005512932;7004566027</t>
  </si>
  <si>
    <t>Hara, Masaki;Shimasaki, Hitoshi;Kado, Yuichi;Ichida, Masatoshi</t>
  </si>
  <si>
    <t>Kyoto</t>
  </si>
  <si>
    <t>Kyoto Institute of Technology</t>
  </si>
  <si>
    <t>Hara M.</t>
  </si>
  <si>
    <t>Effect of vegetation growth on radio wave propagation in 920-MHz band</t>
  </si>
  <si>
    <t>10.1587/transcom.2015ISP0021</t>
  </si>
  <si>
    <t>2-s2.0-84953324145</t>
  </si>
  <si>
    <t>['teflon matrix', 'single radiators', 'radiator performance', 'quartz cylinders', 'proposed approach', 'possible configurations', 'local inhomogeneities', 'good agreement', 'field formation', 'field distributions', 'experimental results', 'ended waveguide', 'different permittivity', 'dielectric cylinders', 'design allows', 'definite combinations', 'band radiator', 'aperture antenna', 'antenna arrays']</t>
  </si>
  <si>
    <t>An X-band radiator as an open-ended waveguide with a hybrid dielectric insert is proposed. The insert is in the form of a parallelepiped, which fills the entire cross section of the waveguide and constitutes a Teflon matrix with local inhomogeneities in the form of dielectric cylinders with a different permittivity. The design allows for forming various near-field distributions and, hence, the radiator performance by means of definite combinations of the local inhomogeneities can be modified. A number of configurations in the location of air and quartz cylinders are investigated. The calculated and experimental results are in good agreement. The proposed approach to the near-field formation of the aperture antenna is promising, because the variety of possible configurations in the location of local inhomogeneities with different permittivity provides new opportunities in terms of designing both single radiators and antenna arrays.</t>
  </si>
  <si>
    <t>27-35</t>
  </si>
  <si>
    <t>60068535;60068535;60068535;60068535;60031052</t>
  </si>
  <si>
    <t>7004364003;8393168200;56784201500;6603683522;7004476698</t>
  </si>
  <si>
    <t>Ivanchenko, Igor;Khruslov, Maksym;Plakhtiy, Vadim;Popenko, Nina;R√∂nnow, Daniel</t>
  </si>
  <si>
    <t>Ukraine;Sweden</t>
  </si>
  <si>
    <t>Kharkiv;Gavle</t>
  </si>
  <si>
    <t>O. Ya. Usikov Institute for Radiophysics and Electronics of the National Academy of Sciences of Ukraine;Hogskolan i Gavle</t>
  </si>
  <si>
    <t>60068535;60031052</t>
  </si>
  <si>
    <t>Ivanchenko I.</t>
  </si>
  <si>
    <t>X-band aperture antenna with hybrid dielectric inserts</t>
  </si>
  <si>
    <t>10.2528/PIERC15090104</t>
  </si>
  <si>
    <t>2-s2.0-84953324841</t>
  </si>
  <si>
    <t>['synthetic data', 'rough part', 'receiving antennas', 'probing line', 'multistatic data', 'much wider', 'antenna footprint', 'additive noise']</t>
  </si>
  <si>
    <t>We deal with the problem of determining the profile of a perfectly conducting rough surface from single-frequency and multistatic data. The two fundamental polarizations are investigated, in a two-dimension scattering configuration. Emitting and receiving antennas are positioned on a probing line some wavelengths above the profile. It is shown how the boundary integral equation method can be adapted to the case where the antenna footprint is much wider that the rough part of the profile. The Newton-Kantorovich iterative inversion process is then performed on these synthetic data. Its accuracy and robustness to additive noise are studied in the context of random rough surfaces with correlation length smaller than the wavelength and slope root mean square up to 0.9.</t>
  </si>
  <si>
    <t>131-141</t>
  </si>
  <si>
    <t>60112043;60107031</t>
  </si>
  <si>
    <t>41860996500;7006038511</t>
  </si>
  <si>
    <t>Arhab, Slimane;Soriano, Gabriel</t>
  </si>
  <si>
    <t>France;France</t>
  </si>
  <si>
    <t>Avignon;Marseille</t>
  </si>
  <si>
    <t>Environnement M√©diterran√©en et Mod√©lisation des Agro-Hydrosyst√®mes - (EMMAH);Institut Fresnel</t>
  </si>
  <si>
    <t>Arhab S.</t>
  </si>
  <si>
    <t>Inverse wave scattering of rough surfaces with emitters and receivers in the transition zone</t>
  </si>
  <si>
    <t>10.2528/PIERM15103003</t>
  </si>
  <si>
    <t>2-s2.0-84953327436</t>
  </si>
  <si>
    <t>['zero matrixes', 'users except', 'user terminals', 'user interference', 'transmit antennas', 'transmission rate', 'transmission efficiency', 'total number', 'received antennas', 'realize mu', 'proposed method', 'propose method', 'multiuser mimo', 'mimo system', 'intended user', 'effective compared', 'easily applied', 'csi feedback', 'channel matrixes', 'block diagonalization', 'beamforming without', 'bd algorithm']</t>
  </si>
  <si>
    <t>Block Diagonalization | Eigenvalue | FFT | IEEE802.11AC | Implicit beamforming | Multiuser MIMO</t>
  </si>
  <si>
    <t>This paper proposes Fast Fourier Transform (FFT) based orthogonal beam selection method at the user terminals (UTs) to reduce the number of nulls for the other users except an intended user by the Block Diagonalization (BD) algorithm in multiuser MIMO (MU-MIMO) sytems. The BD algorithm has been proposed in order to realize MU-MIMO broadcast transmission with a realistic signal processing burden. The BD algorithm cancels inter-user interference by creating the weights so that the channel matrixes for the other users are set to be zero matrixes. However, when the number of transmit antennas is equals to the total number of received antennas, the transmission rate by the BD algorithm is decreased. The proposed method realizes the performance improvement compared to the conventional BD algorithm without the burden on the UTs. It is verified via bit error rate (BER) evaluation that the proposed method is effective compared to the conventional BD algorithm and antenna selection method. Moreover, the effectiveness of proposed method is verified by the performance evaluation considering medium access control (MAC) layer in a comparison with the conventional BD algorithm which needs the channel state information (CSI) feedback. Because the proposed method can be easily applied to beamforming without the CSI feedback (implicit beamforming), it is shown that the propose method is effective from a point of view on the transmission efficiency in MU-MIMO system.</t>
  </si>
  <si>
    <t>115-123</t>
  </si>
  <si>
    <t>60022313;60001382;60022313;60022313</t>
  </si>
  <si>
    <t>57038322200;7006575598;9844554000;7402754956</t>
  </si>
  <si>
    <t>Kimoto, Hayate;Nishimori, Kentaro;Hiraguri, Takefumi;Makino, Hideo</t>
  </si>
  <si>
    <t>Niigata;Minami-saitama District</t>
  </si>
  <si>
    <t>Niigata University;Nippon Institute of Technology</t>
  </si>
  <si>
    <t>60022313;60001382</t>
  </si>
  <si>
    <t>Kimoto H.</t>
  </si>
  <si>
    <t>FFT-based block diagonalization at user terminal for implicit beamforming in multiuser MIMO system</t>
  </si>
  <si>
    <t>10.1587/transcom.2015ISP0019</t>
  </si>
  <si>
    <t>2-s2.0-84953328503</t>
  </si>
  <si>
    <t>['wave applications', 'wall waveguide', 'structure thanks', 'small variation', 'rectangular slit', 'pww transition', 'mode transition', 'microstrip line', 'lumped inductance', 'impedance bandwidth', 'gcpw ground', 'fabrication error', 'fabricated transition', 'connected via', 'center strip', 'caused tolerance', 'broadband operation', 'also evaluated', '60 ghz', '29 db', '15 db', '12 db']</t>
  </si>
  <si>
    <t>Antenna-in-package | Broadband mode transition | Grounded coplanar waveguide | Liquid crystal polymer substrate | Post-wall waveguide</t>
  </si>
  <si>
    <t>A broadband mode transition between grounded coplanar waveguide (GCPW) and post-wall waveguide (PWW) is proposed. The transition is composed of GCPW, microstrip line (MSL) and PWW, where the GCPW and PWW are connected via the MSL. The transition is fabricated on liquid crystal polymer (LCP) substrate because of its low dielectric loss and cost effectiveness based on a roll-to-roll fabrication process. Center strip of the GCPW is sandwiched by two ground pads in each of which two through-holes and a rectangular slit are structured. Broadband impedance matching is achieved by this structure thanks to an addition of lumped inductance and capacitance to the transition. A part of the MSL is tapered for the broadband operation. A 25% impedance bandwidth for |S11| less than -15 dB is achieved in measurement of a fabricated transition. Loss of the GCPW ground-signal-ground (GSG) pad of 0.12 dB and that of the MSL-PWW transition of 0.29 dB at 60 GHz are evaluated from the measurement. Fabrication error and the caused tolerance on performance are also evaluated and small variation in production is confirmed. The mode transition can be used for low loss antenna-in-package in millimeter-wave applications.</t>
  </si>
  <si>
    <t>60008392;60008392;60008392;60008392;60008392</t>
  </si>
  <si>
    <t>42861580700;24825392900;56380819000;7005374476;56041136500</t>
  </si>
  <si>
    <t>Hosono, Ryohei;Uemichi, Yusuke;Han, Xu;Guan, Ning;Nakatani, Yusuke</t>
  </si>
  <si>
    <t>Fujikura Ltd.</t>
  </si>
  <si>
    <t>Hosono R.</t>
  </si>
  <si>
    <t>Millimeter-wave broadband mode transition between grounded coplanar waveguide and post-wall waveguide</t>
  </si>
  <si>
    <t>10.1587/transcom.2015ISP0020</t>
  </si>
  <si>
    <t>2-s2.0-84953330345</t>
  </si>
  <si>
    <t>Wonkwang University</t>
  </si>
  <si>
    <t>2014-044-006-004</t>
  </si>
  <si>
    <t>IITP</t>
  </si>
  <si>
    <t>['single analog', 'rf bf', 'process time', 'power consumption', 'much reduced', 'analog converters', 'also propose', '1 ],']</t>
  </si>
  <si>
    <t>Noise figure | RF beamforming | RF chain</t>
  </si>
  <si>
    <t>In this paper we propose the RF domain beamforming (BF) scheme with a single analog-to-digital/digital-to-analog converters (ADC/DAC) to reduce the power consumption of the chipset for the application to mm-wave WPAN systems and THz communication systems. We also propose the codebook search algorithm for the estimation of the channel state information (CSI) which is a bottleneck to implement the RF BF. Our simulation results show that the deterioration of bit error rate (BER) performance of our proposed design compared to the optimal baseband BF techniques [1], [2] is not significant, while the power consumption and the process time is much reduced.</t>
  </si>
  <si>
    <t>378-384</t>
  </si>
  <si>
    <t>E99A</t>
  </si>
  <si>
    <t>IEICE Transactions on Fundamentals of Electronics, Communications and Computer Sciences</t>
  </si>
  <si>
    <t>60005273;60005273;60033270</t>
  </si>
  <si>
    <t>35812008000;7401678334;8361098300</t>
  </si>
  <si>
    <t>Jo, Kyung Tae;Ko, Young Chai;Choi, Seyeong</t>
  </si>
  <si>
    <t>Iksan;Seoul</t>
  </si>
  <si>
    <t>Wonkwang University;Korea University</t>
  </si>
  <si>
    <t>60033270;60005273</t>
  </si>
  <si>
    <t>Jo K.</t>
  </si>
  <si>
    <t>Channel estimation and performance evaluation over ricean fading for multiple-antenna RF beamforming</t>
  </si>
  <si>
    <t>10.1587/transfun.E99.A.378</t>
  </si>
  <si>
    <t>2-s2.0-84953332024</t>
  </si>
  <si>
    <t>15K06010</t>
  </si>
  <si>
    <t>['well considered', 'wearable antennas', 'surgical operation', 'research techniques', 'medical devices', 'implantable devices', 'implantable antennas', 'identify people', 'human body', 'emergency situation', 'become hot', 'active area']</t>
  </si>
  <si>
    <t>Body-centric wireless communications | Human body | Hyperthermia | Implantable antenna | Medical device | Phantom | RFID | Wearable antenna</t>
  </si>
  <si>
    <t>Recently, wearable wireless devices or terminals have become hot a topic not only in research but also in business. Implantable wireless devices can temporarily be utilized to monitor a patient's condition in an emergency situation or to identify people in highly secured places. Unlike conventional wireless devices, wearable or implantable devices are used on or in the human body. In this sense, body-centric wireless communications (BCWCs) have become a very active area of research. Radiofrequency or microwave medical devices used for cancer treatment systems and surgical operation have completely different functions, but they are used on or in the human body. In terms of research techniques, such medical devices have a lot of similarities to BCWCs. The antennas to be used in the vicinity of the human body should be safe, small and robust. Also, their interaction with the human body should be well considered. This review paper describes some of the wearable antennas as well as implantable antennas that have been studied in our laboratory.</t>
  </si>
  <si>
    <t>60002787;60002787;60002787</t>
  </si>
  <si>
    <t>57223664212;7408117894;55576600100</t>
  </si>
  <si>
    <t>Ito, Koichi;Takahashi, Masaharu;Saito, Kazuyuki</t>
  </si>
  <si>
    <t>Chiba</t>
  </si>
  <si>
    <t>Chiba University</t>
  </si>
  <si>
    <t>Ito K.</t>
  </si>
  <si>
    <t>Small antennas used in the vicinity of human body</t>
  </si>
  <si>
    <t>10.1587/transcom.2015ISI0002</t>
  </si>
  <si>
    <t>2-s2.0-84953332434</t>
  </si>
  <si>
    <t>['uda antenna', 'regions 1', 'reflection coefficients', 'radiation patterns', 'pin diodes', 'parasitic spacing', 'parasitic length', 'parasitic elements', 'paper presents', 'measured results', 'key words', 'good agreement', 'four parameters', 'four beams', 'fabricated based', 'experiments showed', 'driven elements', 'directional operation', 'attached onto', '225 ¬∞']</t>
  </si>
  <si>
    <t>Beam switching antenna | Microstrip to CPS transition | Pattern reconfigurable antenna | Quasi-Yagi antenna</t>
  </si>
  <si>
    <t>This paper presents a pattern reconfigurable Yagi-Uda antenna on an FR-4 printed circuit board (PCB) for 2.435.2.465 GHzfrequency short-range radiocommunication devices. To realize the antenna, pin diodes are attached onto the antenna's driven elements and parasitic elements. The direction of the beam is shifted by alternating the pin diodes status between ON and OFF to induce a quad-directional operation so that E-plane maximum beams are formed in the directions of 135¬∞, 45¬∞, 310¬∞ and 225¬∞ (i.e. regions 1, 2, 3, 4), respectively. A series of simulations are performed on four parameters: microstrip-to-CPS (coplanar stripline), inter-parasitic spacing, parasitic length, and modes of parasitic elements (i.e. director/reflector) to determine the optimal antenna design. A prototype is fabricated based on the optimal simulation results. The experiments showed very good agreement between the simulation and measured results with regard to the reflection coefficients, radiation patterns and gains for all four beams. key words: pattern</t>
  </si>
  <si>
    <t>19-26</t>
  </si>
  <si>
    <t>60021543;60021543</t>
  </si>
  <si>
    <t>55839713900;6603834855</t>
  </si>
  <si>
    <t>Kittiyanpunya, Chainarong;Krairiksh, Monai</t>
  </si>
  <si>
    <t>Thailand</t>
  </si>
  <si>
    <t>Ladkrabang Bangkok</t>
  </si>
  <si>
    <t>King Mongkut's Institute of Technology Ladkrabang</t>
  </si>
  <si>
    <t>Kittiyanpunya C.</t>
  </si>
  <si>
    <t>Design of pattern reconfigurable printed Yagi-Uda antenna</t>
  </si>
  <si>
    <t>10.1587/transcom.2015ISP0005</t>
  </si>
  <si>
    <t>2-s2.0-84953338038</t>
  </si>
  <si>
    <t>['two new', 'successful launch', 'signal spectrum', 'signal quality', 'prototype receiver', 'phase observations', 'navigation system', 'national university', 'initial characterization', 'ground station', 'global coverage', 'generation satellites', 'gain antenna', 'expanding beidou', 'defense technology', 'data collection', 'beidou m2', 'backward compatibility']</t>
  </si>
  <si>
    <t>BeiDou | High-gain antenna | Signal quality assessment | Signal spectrum</t>
  </si>
  <si>
    <t>The successful launch of two new-generation satellites of the BeiDou Navigation Satellite System (BDS), named BeiDou M1-S and BeiDou M2-S, marks another step in expanding BeiDou into a navigation system with global coverage. An initial characterization and analysis of the navigation signals transmitted by BeiDou M2-S is presented. For data collection, a 7.3-m high-gain antenna of the National University of Defense Technology (NUDT) ground station in Changsha (China) has been used to record the signal spectrum and the modulated chip sequences. Based on a prototype receiver, code and phase observations of BeiDou M2-S have also been collected for further analysis. The signal quality and performance of this new-generation BDS satellite are described and analyzed; a backward compatibility with older-generation satellite signals is shown.</t>
  </si>
  <si>
    <t>125-133</t>
  </si>
  <si>
    <t>GPS Solutions</t>
  </si>
  <si>
    <t>60024350;60024350;60024350</t>
  </si>
  <si>
    <t>57002061900;36017055500;57218613822</t>
  </si>
  <si>
    <t>Xiao, Wei;Liu, Wenxiang;Sun, Guangfu</t>
  </si>
  <si>
    <t>Changsha</t>
  </si>
  <si>
    <t>National University of Defense Technology</t>
  </si>
  <si>
    <t>Xiao W.</t>
  </si>
  <si>
    <t>Modernization milestone: BeiDou M2-S initial signal analysis</t>
  </si>
  <si>
    <t>10.1007/s10291-015-0496-7</t>
  </si>
  <si>
    <t>2-s2.0-84953349383</t>
  </si>
  <si>
    <t>Natural Environment Research Council</t>
  </si>
  <si>
    <t>come30001</t>
  </si>
  <si>
    <t>NERC</t>
  </si>
  <si>
    <t>['using 8', 'undifferenced ionospheric', 'two periods', 'time intervals', 'third dataset', 'technique used', 'takes advantage', 'static receiver', 'small displacements', 'sidereal filters', 'sidereal filtering', 'shown overall', 'relies upon', 'reducing high', 'position domain', 'pdsf ),', 'particularly useful', 'particularly high', 'one day', 'odsf algorithm', 'observation level', 'largely removed', 'important implications', 'gps satellite', 'gps measurements', 'gps ).', 'following day', 'contrasting environments', 'also applied', 'allan deviation', 'accurate measurement', '200 ¬†']</t>
  </si>
  <si>
    <t>Allan deviation | Carrier phase | GPS | High-rate | Multipath | PPP | Seismology | Sidereal filtering</t>
  </si>
  <si>
    <t>Sidereal filtering is a technique used to reduce errors caused by multipath in the positioning of static receivers via the Global Positioning System (GPS). It relies upon the receiver and its surrounding environment remaining static from one day to the next and takes advantage of the approximately sidereal repeat time of the GPS constellation geometry. The repeating multipath error can thus be identified, usually in the position domain, and largely removed from the following day. We describe an observation-domain sidereal filter algorithm that operates on undifferenced ionospheric-free GPS carrier phase measurements to reduce errors caused by multipath. It is applied in the context of high-rate (1¬†Hz) precise point positioning of a static receiver. An observation-domain sidereal filter (ODSF) is able to account for the slightly different repeat times of each GPS satellite, unlike a position-domain sidereal filter (PDSF), and can hence be more effective at reducing high-frequency multipath error. Using 8-h long datasets of GPS measurements from two different receivers with different antenna types and contrasting environments, the ODSF algorithm is shown overall to yield a position time series 5‚Äì10¬†% more stable, in terms of Allan deviation, than a PDSF over nearly all time intervals below about 200¬†s in length. This may be particularly useful for earthquake and tsunami early warning systems where the accurate measurement of small displacements of the ground over the period of just a few minutes is crucial. However, the sidereal filters are also applied to a third dataset during which two short episodes of particularly high-frequency multipath error were identified. These two periods are analyzed in detail and illustrate the limitations of using sidereal filters with important implications for other methods of correcting for multipath at the observation level.</t>
  </si>
  <si>
    <t>111-122</t>
  </si>
  <si>
    <t>60176024;60176024</t>
  </si>
  <si>
    <t>56720924800;6603269972</t>
  </si>
  <si>
    <t>Atkins, Christopher;Ziebart, Marek</t>
  </si>
  <si>
    <t>UCL Engineering</t>
  </si>
  <si>
    <t>Atkins C.</t>
  </si>
  <si>
    <t>Effectiveness of observation-domain sidereal filtering for GPS precise point positioning</t>
  </si>
  <si>
    <t>10.1007/s10291-015-0473-1</t>
  </si>
  <si>
    <t>2-s2.0-84953349966</t>
  </si>
  <si>
    <t>['topics discussed', 'take precautions', 'rf material', 'position bias', 'limit effects', 'gnss observations', 'basic theory', 'antenna induce', 'absorbing material']</t>
  </si>
  <si>
    <t>Antennas | Near field | PCC | RF absorber</t>
  </si>
  <si>
    <t>Reflections of the GNSS signal around the antenna induce an error in the measurement of the satellite‚Äìreceiver distance and therefore should be avoided as much as possible. One solution often used to mitigate these reflections is to apply radio frequency (RF) absorbing material to the antenna, its support or its site. Such material could however alter the antenna phase delay and, in turn, alter the position as calculated from the GNSS observations. We explain under which conditions the RF material will or will not alter the antenna phase delay, and hence in which conditions a re-calibration of the antenna is necessary after the installation of absorbing material. Furthermore, rules of thumb are given to install the material in such a way that re-calibration can be avoided. Some basic theory and measurements of the influence of RF material are reviewed. An application to a real life absorber setup similar to one of the International GNSS Service reference stations is then discussed, and the position offset due to the absorbing material is demonstrated. The topics discussed can serve station managers to limit effects of absorbing material and take precautions to avoid a position bias.</t>
  </si>
  <si>
    <t>60068576;60068576;60068576;60025063;60007493</t>
  </si>
  <si>
    <t>8375725000;7801358011;6603996048;7005545716;15074415400</t>
  </si>
  <si>
    <t>Aerts, Wim;Bruyninx, Carine;Defraigne, Pascale;Vandenbosch, Guy A.E.;Zeimetz, Philipp</t>
  </si>
  <si>
    <t>Belgium;Belgium;Germany</t>
  </si>
  <si>
    <t>Brussels;3000 Leuven;Bonn</t>
  </si>
  <si>
    <t>Royal Observatory of Belgium;KU Leuven;Universit√§t Bonn</t>
  </si>
  <si>
    <t>60068576;60025063;60007493</t>
  </si>
  <si>
    <t>Aerts W.</t>
  </si>
  <si>
    <t>On the influence of RF absorbing material on the GNSS position</t>
  </si>
  <si>
    <t>10.1007/s10291-014-0428-y</t>
  </si>
  <si>
    <t>2-s2.0-84953352363</t>
  </si>
  <si>
    <t>KAKEN</t>
  </si>
  <si>
    <t>['wave source', 'urban area', 'tracing methods', 'radio propagation', 'numerical simulations', 'many cases', 'field experiments', 'efficient analysis', 'car crashes', 'car body', 'car antenna', 'blind intersections', 'blind intersection', 'antenna position']</t>
  </si>
  <si>
    <t>760 MHz | Blind intersection | Car antenna position | Inter-vehicle communication | Radio wave propagation</t>
  </si>
  <si>
    <t>In the development of inter-vehicle communication systems for the prevention of car crashes, it is important to know radio propagation characteristics at blind intersections. In field experiments and numerical simulations to investigate radio propagation characteristics, a half wavelength dipole antenna is assumed to be the wave source in many cases. However, a directivity of car antenna is changed by the effect of both car body and antenna position on car. In this paper, path loss characteristics considering antenna positions on car body at a blind intersection in urban area for inter-vehicle communications using 700MHz band are investigated. Additionally, simplified car models are proposed for the efficient analysis of radio propagation. Here, the hybrid method using both FDTD and ray-tracing methods is used for the radio propagation analysis.</t>
  </si>
  <si>
    <t>36-43</t>
  </si>
  <si>
    <t>E99C</t>
  </si>
  <si>
    <t>IEICE Transactions on Electronics</t>
  </si>
  <si>
    <t>60020061;60020061;60020061;60020061</t>
  </si>
  <si>
    <t>54896911200;36816647600;15736245100;55574713100</t>
  </si>
  <si>
    <t>Imai, Suguru;Taguchi, Kenji;Kawamura, Takeshi;Kashiwa, Tatsuya</t>
  </si>
  <si>
    <t>Kitami</t>
  </si>
  <si>
    <t>Kitami Institute of Technology</t>
  </si>
  <si>
    <t>Imai S.</t>
  </si>
  <si>
    <t>Numerical study on path loss characteristics considering antenna positions on car body at blind intersection in urban area for inter-vehicle communications using 700MHz band</t>
  </si>
  <si>
    <t>10.1587/transele.E99.C.36</t>
  </si>
  <si>
    <t>2-s2.0-84953432431</t>
  </si>
  <si>
    <t>['tx features', 'transceiver employs', 'paper presents', 'microwave oven', 'less rx', 'integrated 2', 'iip2 self', 'dissipating 23', 'dc current', 'cost fully', 'cordless telephone', 'circuitry design', 'chip balun', 'antenna configuration', '5 ¬†']</t>
  </si>
  <si>
    <t>Co-existence | Home automation (HA) | IEEE 802.15.4 | Self-calibration | Transceiver | ZigBee</t>
  </si>
  <si>
    <t>This paper presents a low-cost fully-integrated 2.4¬†GHz ZigBee transceiver in 180¬†nm CMOS. Optimized from architecture to circuitry design, it is able to coexist with Wi-Fi/BT/Cordless Telephone, Microwave Oven, and Air Conditioning systems in the absence of external filtering components. The transceiver employs an on-chip Balun to realize simultaneous impedance matching for the TX and RX, which share one RF port for single-antenna configuration. IIP2 self-calibration is integrated in the inductor-less RX to avoid sensitivity degradation due to intermodulation. The RX achieves ‚àí97¬†dBm sensitivity, 75¬†dB DR, and 50¬†dBm calibrated IIP2 while dissipating 23.5¬†mA DC current. The TX features +3¬†dBm output power, &lt;7¬†% EVM, 41¬†dB 2nd-order and 54¬†dB 3rd-order harmonic rejection without external filtering.</t>
  </si>
  <si>
    <t>Analog Integrated Circuits and Signal Processing</t>
  </si>
  <si>
    <t>60028265-115866766;60013402;111245789;60028265</t>
  </si>
  <si>
    <t>56909450300;36917406300;36809651300;14021585300</t>
  </si>
  <si>
    <t>Xia, Bing;Qi, Nan;Fu, Jian;Liu, Su</t>
  </si>
  <si>
    <t>China;United States;China;China</t>
  </si>
  <si>
    <t>Lanzhou;Corvallis;Shanghai;Shanghai</t>
  </si>
  <si>
    <t>Lanzhou University;Oregon State University;Weizhou Microelectronic Technology Co., Ltd. (Formerly Huaya Microelectronics Inc.);Huaya Microelectronics Inc.</t>
  </si>
  <si>
    <t>60028265;60013402;115866766;111245789</t>
  </si>
  <si>
    <t>Xia B.</t>
  </si>
  <si>
    <t>A blocker-tolerant ZigBee transceiver with on-chip balun and CR/IQ/IIP2 self-calibrations for home automation</t>
  </si>
  <si>
    <t>10.1007/s10470-015-0636-6</t>
  </si>
  <si>
    <t>2-s2.0-84953635521</t>
  </si>
  <si>
    <t>['unambiguous 2', 'two dimensional', 'spatial smoothing', 'several simulations', 'pula structure', 'pula ).', 'proposed solution', 'new technique', 'multipath signals', 'mcm ).', 'estimation problem', 'esprit algorithm', 'effectively solve', 'doa estimation', 'auxiliary antennas', 'antenna arrays']</t>
  </si>
  <si>
    <t>2-D direction-of-arrival estimation | Antenna array | Multipath | Mutual coupling | Parallel uniform linear array</t>
  </si>
  <si>
    <t>In this paper, two dimensional (2-D) direction-of-arrival (DOA) estimation problem in case of unknown mutual coupling and multipath signals is investigated for antenna arrays. A new technique is proposed which uses a special array structure consisting of parallel uniform linear array (PULA). PULA structure is complemented with auxiliary antennas in order to have a structured mutual coupling matrix (MCM). MCM has a symmetric banded Toeplitz structure which allows the application of the ESPRIT algorithm for 2-D paired DOA estimation. The advantage of the PULA structure is exploited by dividing it into overlapping linear sub-arrays (triplets) and spatial smoothing is employed to mitigate multipath signals. Closed form expressions are presented for search-free, paired and unambiguous 2-D DOA estimation. Two algorithms PULA-1 and PULA-2 are proposed to effectively solve the problem. Several simulations are done and the accuracy of the proposed solution is shown.</t>
  </si>
  <si>
    <t>69-86</t>
  </si>
  <si>
    <t>Multidimensional Systems and Signal Processing</t>
  </si>
  <si>
    <t>60016238;60004305</t>
  </si>
  <si>
    <t>24724007400;6603914250</t>
  </si>
  <si>
    <t>Filik, Tansu;Tuncer, T. Engin</t>
  </si>
  <si>
    <t>Turkey;Turkey</t>
  </si>
  <si>
    <t>Eskisehir;Ankara</t>
  </si>
  <si>
    <t>Anadolu √úniversitesi;Middle East Technical University (METU)</t>
  </si>
  <si>
    <t>Filik T.</t>
  </si>
  <si>
    <t>2-D DOA estimation in case of unknown mutual coupling for multipath signals</t>
  </si>
  <si>
    <t>10.1007/s11045-014-0290-7</t>
  </si>
  <si>
    <t>2-s2.0-84953636179</t>
  </si>
  <si>
    <t>2015KTCQ01-5</t>
  </si>
  <si>
    <t>['whole system', 'small size', 'simulations well', 'radiation efficiency', 'packaging layer', 'operational frequency', 'maximum gain', 'laminated multi', 'integrated circuit', 'fired ceramic', 'easily realized', 'chip module', 'center frequency', 'bare chips', '6 mm', '4 ghz', '220 mhz', '2 db']</t>
  </si>
  <si>
    <t>Antenna-in-package (AiP) | Low temperature co-fired ceramic (LTCC) | Meander line antenna | Multi-chip module (MCM)</t>
  </si>
  <si>
    <t>We present an antenna-in-package system integrated with a meander line antenna based on low temperature co-fired ceramic (LTCC) technology. The proposed system employs a meander line patch antenna, a packaging layer, and a laminated multi-chip module (MCM) for integration of integrated circuit (IC) bare chips. A microstrip feed line is used to reduce the interaction between patch and package. To decrease electromagnetic coupling, a via hole structure is designed and analyzed. The meander line antenna achieved a bandwidth of 220 MHz with the center frequency at 2.4 GHz, a maximum gain of 2.2 dB, and a radiation efficiency about 90% over its operational frequency. The whole system, with a small size of 20.2 mm√ó6.1 mm√ó2.6 mm, can be easily realized by a standard LTCC process. This antenna-in-package system integrated with a meander line antenna was fabricated and the experimental results agreed with simulations well.</t>
  </si>
  <si>
    <t>67-73</t>
  </si>
  <si>
    <t>Frontiers of Information Technology and Electronic Engineering</t>
  </si>
  <si>
    <t>35247772100;57044031100;57043684700;34882399000</t>
  </si>
  <si>
    <t>Dong, Gang;Xiong, Wei;Wu, Zhao yao;Yang, Yin tang</t>
  </si>
  <si>
    <t>Dong G.</t>
  </si>
  <si>
    <t>Antenna-in-package system integrated with meander line antenna based on LTCC technology</t>
  </si>
  <si>
    <t>10.1631/FITEE.1500167</t>
  </si>
  <si>
    <t>2-s2.0-84953790880</t>
  </si>
  <si>
    <t>Research Center of the College of Computer and Information Sciences, King Saud University</t>
  </si>
  <si>
    <t>RC CCIS, KSU</t>
  </si>
  <si>
    <t>['smart antenna', 'serious enhancement', 'robust since', 'outlier determiner', 'novel approach', 'interquartile range', 'false alarms', 'excessive number', 'code acquisition', 'cfar processing', 'cfar detection', 'antenna elements']</t>
  </si>
  <si>
    <t>Automatic TM-CFAR | Interquartile range | LMS smart antenna | Outliers | PN code acquisition</t>
  </si>
  <si>
    <t>In this paper, we consider a pseudo-noise (PN) code acquisition for direct sequence spread spectrum communication in a Rayleigh fading multipath channel environment using smart antenna and adaptive thresholding automatic trimmed-mean constant false alarm rate (ATM-CFAR) processing. A smart antenna is an array of antenna elements that can modify the array pattern adaptively to minimize the effect of multiple access interference (MAI) from other users and multipath. PN code acquisition using a fixed threshold may lead to an excessive number of false alarms, and thus, adaptive thresholding ATM-CFAR processing is considered. In addition, since the interference (MAI and multipath) can be considered as outliers, an outlier determiner is embedded to the proposed system based on the interquartile range. This novel approach of combining smart antennas and adaptive thresholding ATM-CFAR detection with an outlier determiner proved to be very robust since it resulted in a serious enhancement of the probability of detection.</t>
  </si>
  <si>
    <t>223-234</t>
  </si>
  <si>
    <t>Wireless Networks</t>
  </si>
  <si>
    <t>60013183;112571423;60013183</t>
  </si>
  <si>
    <t>55510072000;6603686726;14065783400</t>
  </si>
  <si>
    <t>Sofwan, Aghus;Barkat, Mourad;AlQahtani, Salman A.</t>
  </si>
  <si>
    <t>Saudi Arabia;United States</t>
  </si>
  <si>
    <t>Riyadh;Orlando</t>
  </si>
  <si>
    <t>King Saud University;Valencia College</t>
  </si>
  <si>
    <t>60013183;112571423</t>
  </si>
  <si>
    <t>Sofwan A.</t>
  </si>
  <si>
    <t>PN code acquisition using smart antennas and adaptive thresholding for spread spectrum communications</t>
  </si>
  <si>
    <t>10.1007/s11276-015-0969-1</t>
  </si>
  <si>
    <t>2-s2.0-84953835214</t>
  </si>
  <si>
    <t>['solver used', 'solution obtained', 'proper selection', 'paper focuses', 'numerical solution', 'numerical simulation', 'nonlinear solver', 'mesh quality', 'introducing adaptivity', 'greatly influenced', 'errors produced', 'electromagnetic problem', 'convergence plots', 'another parameter', 'affects convergence']</t>
  </si>
  <si>
    <t>Antenna | COMSOL | FEM | Solver</t>
  </si>
  <si>
    <t>The accuracy of numerical solution for electromagnetic problem is greatly influenced by the convergence of the solution obtained. In order to quantify the correctness of the numerical solution the errors produced on solving the partial differential equations are required to be analyzed. Mesh quality is another parameter that affects convergence. The various quality metrics are dependent on the type of solver used for numerical simulation. The paper focuses on comparing the performance of iterative solvers used in COMSOL Multiphysics software. The modeling of coaxial coupled waveguide applicator operating at 485MHz has been done for local hyperthermia applications using adaptive finite element method. 3D heat distribution within the muscle phantom depicting spherical leison and localized heating pattern confirms the proper selection of the solver. The convergence plots are obtained during simulation of the problem using GMRES (generalized minimal residual) and geometric multigrid linear iterative solvers. The best error convergence is achieved by using nonlinearity multigrid solver and further introducing adaptivity in nonlinear solver.</t>
  </si>
  <si>
    <t>60-67</t>
  </si>
  <si>
    <t>Journal of Engineering Science and Technology</t>
  </si>
  <si>
    <t>60016760;60020898;</t>
  </si>
  <si>
    <t>24734177800;16686691300;57219037070</t>
  </si>
  <si>
    <t>Malhotra, Neeru;Marwaha, Anupma;Kumar, Ajay</t>
  </si>
  <si>
    <t>Longowal;Jalandhar</t>
  </si>
  <si>
    <t>Sant Longowal Institute of Engineering and Technology;Punjab Technical University</t>
  </si>
  <si>
    <t>60020898;60016760</t>
  </si>
  <si>
    <t>Malhotra N.</t>
  </si>
  <si>
    <t>Error convergence analysis for local hyperthermia applications</t>
  </si>
  <si>
    <t>2-s2.0-84954072729</t>
  </si>
  <si>
    <t>['working principles', 'wave measurements', 'terahertz pulse', 'real improvement', 'proposed implementation', 'photoconductive antenna', 'galvanic isolation', 'frequency tuning', 'esd protection', 'design process', 'built device', 'also examined']</t>
  </si>
  <si>
    <t>In this paper, we present an electronic circuit used to bias a photoconductive antenna that generates terahertz radiation. The working principles and the design process for the device are discussed in detail. The noise and shape of the wave measurements for a built device are considered. Furthermore, their impact on a terahertz pulse and its spectra is also examined. The proposed implementation is simple to build, robust and offers a real improvement over THz instrumentation due to the frequency tuning. Additionally, it provides for galvanic isolation and ESD protection.</t>
  </si>
  <si>
    <t>Review of Scientific Instruments</t>
  </si>
  <si>
    <t>60019987;60019987;60019987</t>
  </si>
  <si>
    <t>56426967500;56426899600;6603765174</t>
  </si>
  <si>
    <t>Sterczewski, L. A.;Grzelczak, M. P.;Plinski, E. F.</t>
  </si>
  <si>
    <t>Poland</t>
  </si>
  <si>
    <t>Wroclaw</t>
  </si>
  <si>
    <t>Wroc≈Çaw University of Science and Technology</t>
  </si>
  <si>
    <t>Sterczewski L.</t>
  </si>
  <si>
    <t>Terahertz antenna electronic chopper</t>
  </si>
  <si>
    <t>10.1063/1.4939461</t>
  </si>
  <si>
    <t>2-s2.0-84954091338</t>
  </si>
  <si>
    <t>Edgewood Chemical Biological Center</t>
  </si>
  <si>
    <t>ECBC</t>
  </si>
  <si>
    <t>['transfers energy', 'thermosynechococcus vulcanus', 'terminal emitter', 'strong coupling', 'room temperature', 'rod interactions', 'resolved view', 'phycobilisomes shows', 'phycobilisome subunits', 'parallel fashion', 'intact phycobilisomes', 'complexes reported', 'allophycocyanin inside', 'allophycocyanin core', 'adjacent hexamers', 'absorbance spectrum', '888 fs', '635 nm', '17 ps']</t>
  </si>
  <si>
    <t>We applied a femtosecond flash method, using induced transient absorption changes, to obtain a time-resolved view of excitation energy transfer in intact phycobilisomes of Thermosynechococcus vulcanus at room temperature. Our measurement of an excitation energy transfer rate of 888 fs in phycobilisomes shows the existence of ultrafast kinetics along the phycocyanin rod subcomplex to the allophycocyanin core that is faster than expected for previous excitation energy transfer based on F√∂rster theory in phycobilisomes. Allophycocyanin in the core further transfers energy to the terminal emitter(s) in 17 ps. In the phycobilisome, rod doublets composed of hexameric phycocyanin discs and internal linker proteins are arranged in a parallel fashion, facilitating direct rod-rod interactions. Excitonic splitting likely drives rod absorption at 635 nm as a result of strong coupling between Œ≤84 chromophores (20 ¬± 1 √Ö) in adjacent hexamers. In comparison to the absorbance of the phycobilisome antenna system of the cyanobacterium Acaryochloris marina, which possesses a single rod structure, the linkers in T. vulcanus rods induce a 17 nm red shift in the absorbance spectrum. Furthermore, the kinetics of 888 fs indicates that the presence of the linker protein induces ultrafast excitation energy transfer between phycocyanin and allophycocyanin inside the phycobilisome, which is faster than all previous excitation energy transfer in phycobilisome subunits or sub-complexes reported to date.</t>
  </si>
  <si>
    <t>31-41</t>
  </si>
  <si>
    <t>1474905X</t>
  </si>
  <si>
    <t>Photochemical and Photobiological Sciences</t>
  </si>
  <si>
    <t>60029897-60027165;60022403;60022403;60029897</t>
  </si>
  <si>
    <t>25654141200;25823041400;6701633634;57203240248</t>
  </si>
  <si>
    <t>Nganou, C.;David, L.;Adir, N.;Mkandawire, M.</t>
  </si>
  <si>
    <t>Canada;United States;Israel</t>
  </si>
  <si>
    <t>Sydney;Rochester;Haifa</t>
  </si>
  <si>
    <t>Cape Breton University;University of Rochester;Technion - Israel Institute of Technology</t>
  </si>
  <si>
    <t>60029897;60027165;60022403</t>
  </si>
  <si>
    <t>Nganou C.</t>
  </si>
  <si>
    <t>Linker proteins enable ultrafast excitation energy transfer in the phycobilisome antenna system of Thermosynechococcus vulcanus</t>
  </si>
  <si>
    <t>10.1039/c5pp00285k</t>
  </si>
  <si>
    <t>2-s2.0-84954125908</t>
  </si>
  <si>
    <t>['œüi ).', 'œîœüi ].', 'updated adaptively', 'undesired interferences', 'transmitting antenna', 'radiation pattern', 'proposed method', 'paper proposes', 'numerical results', 'nulling range', 'filter coefficients', 'even symmetry', 'electromagnetic interferences', 'effective suppression', 'digital filter', 'different directions', 'desired attenuations', 'desired attenuation', 'db attenuation', 'cutoff points', 'conventional processor', 'computational burden', 'broad interferences', 'blackman window', 'become essential', 'antenna array', 'also provided']</t>
  </si>
  <si>
    <t>Array factor | Broad nulling | Digital filter | Digital signal processor | Discrete space fourier transform (DSFT) | Linear convolution</t>
  </si>
  <si>
    <t>Shaping the radiation pattern of an antenna array to null the reception (or radiation in the case of transmitting antenna) in the direction of undesired interferences has become essential in the environment of electromagnetic interferences. This paper proposes a digital signal processor-based method using space-selective digital filter with Blackman window to nullify the broad interferences of a linear array along with its implementation. Convolution between array weight vector and filter coefficients of digital filter is performed to obtain the desired beam pattern. The cutoff points of the filter and hence the array weight vector are updated adaptively so as to obtain the desired attenuation in the vicinity (¬±ŒîœÜi) of mean broad interfering direction (œÜi). The even symmetry of the modified weight vector about its center is utilized to minimize the computational burden. The proposed model offers advantages such as more than 80-dB attenuation to broad interferences and lesser computational time with respect to conventional processor. Numerical results are presented to justify the performance of the proposed method for nullifying the interferences that are arriving over a nulling range between [œÜi-ŒîœÜi] and [œÜi+ŒîœÜi]. The vicinity (¬±ŒîœÜi) considered in the proposed model varies between 1‚àò and 8‚àò. Exhaustive performance analysis is also provided with different directions of arrivals and desired attenuations for effective suppression of interference.</t>
  </si>
  <si>
    <t>211-231</t>
  </si>
  <si>
    <t>0278081X</t>
  </si>
  <si>
    <t>Circuits, Systems, and Signal Processing</t>
  </si>
  <si>
    <t>60020825;60020825;60020825</t>
  </si>
  <si>
    <t>6505810326;53868301300;6603790615</t>
  </si>
  <si>
    <t>Venkataramana, D.;Sanyal, S. K.;Misra, Iti Saha</t>
  </si>
  <si>
    <t>Jadavpur University</t>
  </si>
  <si>
    <t>Venkataramana D.</t>
  </si>
  <si>
    <t>Digital Signal Processor-Based Broad Null Beamforming for Interference Reduction</t>
  </si>
  <si>
    <t>10.1007/s00034-015-0056-y</t>
  </si>
  <si>
    <t>2-s2.0-84954309792</t>
  </si>
  <si>
    <t>16K05592</t>
  </si>
  <si>
    <t>['sixth limbs', 'previously described', 'krithid genera', 'female specimens', 'female appendages', 'diagnostic features', 'copulatory organ', 'carapace morphology', 'adult male']</t>
  </si>
  <si>
    <t>Antenna | anterior vestibulum | fifth and six limbs | Krithe antisawanensis | Parakrithella pseudadonta</t>
  </si>
  <si>
    <t>The marine podocopid ostracod Krithe antisawanensis is redescribed on the basis of its appendages and the carapaces of adult male and female specimens. The krithid species Parakrithella pseudadonta, which has only been previously described on the basis of the carapace morphology and male appendages excluding the copulatory organ, is redescribed here with its female appendages and male copulatory organ. Both krithid genera (Krithe and Parakrithella) have three articulated podomeres in the fifth and sixth limbs and an axe-head anterior vestibulum. Such characters are useful as diagnostic features for the family.</t>
  </si>
  <si>
    <t>31-47</t>
  </si>
  <si>
    <t>Paleontological Research</t>
  </si>
  <si>
    <t>Tanaka, Gengo</t>
  </si>
  <si>
    <t>Kumamoto</t>
  </si>
  <si>
    <t>Kumamoto University</t>
  </si>
  <si>
    <t>Tanaka G.</t>
  </si>
  <si>
    <t>Redescription of Two Krithid Species (Crustacea, Ostracoda) from the Sea of Japan, with a Comment on the Taxonomic Characters of Krithidae</t>
  </si>
  <si>
    <t>10.2517/2015PR022</t>
  </si>
  <si>
    <t>2-s2.0-84954317557</t>
  </si>
  <si>
    <t>['yet efficient', 'varying doa', 'varying channels', 'user interference', 'training sequence', 'strongly attenuate', 'stage consists', 'reconstruction error', 'proposed ste', 'possibly time', 'phase shift', 'next stage', 'multistage ste', 'modulus algorithm', 'improve multi', 'fast convergence', 'fading channels', 'estimated using', 'estimated doas', 'doa estimator', 'different doas', 'deal effectively', 'changing doas', 'basic structure', 'antenna array', 'adaptive version', 'adaptive beamformer']</t>
  </si>
  <si>
    <t>Antenna array | Beamforming | Blind source separation | Direction of arrival | Generalized sidelobe canceller | Space‚Äìtime equalizer</t>
  </si>
  <si>
    <t>A multistage space‚Äìtime equalizer (STE) is proposed to blindly separate signals received by an antenna array from different sources simultaneously. Neither the direction of arrival (DOA) nor a training sequence is assumed to be available at the receiver. The only assumption is that the transmitted signals satisfy the constant modulus property, which is valid for many modulation schemes, and can be exploited by the multi-modulus algorithm. Each stage consists of an adaptive beamformer, a DOA estimator and an equalizer. Its function is to jointly combat multi-user interference and the effect of fading channels between sources and the antenna. An adaptive version of the basic structure of generalized sidelobe canceller (GSC), called adaptive GSC, is presented which can track a user and strongly attenuate other users with different DOAs. The possibly time-varying DOA for each user is estimated using the phase shift between the outputs of two subarray beamformers at each stage. The estimated DOAs are used to improve multi-user interference rejection and to compute the input to the next stage. In order to significantly alleviate inter-stage error propagation and provide a fast convergence, a mean-square-error sorting algorithm is proposed which assigns detected sources to different stages according to the reconstruction error. Further, to speed up the convergence, a simple, yet efficient, DOA estimation algorithm is proposed which can provide good initial DOAs for the multistage STE. Simulation results illustrate the performance of the proposed STE and show that it can deal effectively with changing DOAs and time-varying channels.</t>
  </si>
  <si>
    <t>185-209</t>
  </si>
  <si>
    <t>60003122;60003122</t>
  </si>
  <si>
    <t>35186409400;7005622057</t>
  </si>
  <si>
    <t>Moazzen, Iman;Agathoklis, Panajotis</t>
  </si>
  <si>
    <t>Victoria</t>
  </si>
  <si>
    <t>University of Victoria</t>
  </si>
  <si>
    <t>Moazzen I.</t>
  </si>
  <si>
    <t>A Multistage Space‚ÄìTime Equalizer for Blind Source Separation</t>
  </si>
  <si>
    <t>10.1007/s00034-015-0042-4</t>
  </si>
  <si>
    <t>2-s2.0-84954325922</t>
  </si>
  <si>
    <t>['used also', 'two oscillators', 'two lc', 'tuning range', 'running frequencies', 'resistive network', 'radiation pattern', 'power dissipation', 'particular direction', 'oscillator chain', 'array applications', '64 dbc', '5 v', '5 mw', '400 mhz', '4 dbc', '25 ghz', '100 khz']</t>
  </si>
  <si>
    <t>coupled oscillators | LC-VCO | low phase noise | NMOS | phased-array</t>
  </si>
  <si>
    <t>A fully monolithic 6 GHz low-phase noise Voltage-Controlled-Oscillator (VCO) is presented in this paper. It consists in two LC-NMOS differential VCOs coupled through a resistive network and is implemented on a 0.25 Œºm BiCMOS SiGe process. This proposed integrated VCO can be used also for phased-array applications to steer the beam over the entire spatial range. In this case, the radiation pattern of the phased antenna array is steered in a particular direction by establishing a constant phase progression in the oscillator chain which can be obtained by detuning the free-running frequencies of the two oscillators in the array. At 2.5 V power supply voltage and a power dissipation of 62.5 mW, the coupled VCO array features a measured worst case phase noise of -102.4 dBc/Hz and -125.64 dBc/Hz at 100 kHz and 1 MHz frequency offset respectively from a 6 GHz carrier. The tuning range is about 400 MHz, from 5.85 to 6.25 GHz, for a tuning voltage varying from 0 to 2.5 V.</t>
  </si>
  <si>
    <t>33-38</t>
  </si>
  <si>
    <t>Frequenz</t>
  </si>
  <si>
    <t>60070321;60032653;60070321;60032653;60070321</t>
  </si>
  <si>
    <t>56126914200;6506754271;6602884737;7003725633;8579646300</t>
  </si>
  <si>
    <t>Moalla, Dorra Mellouli;Cordeau, David;Mnif, Hassene;Paillot, Jean Marie;Loulou, Mourad</t>
  </si>
  <si>
    <t>Tunisia;France</t>
  </si>
  <si>
    <t>Sfax;Poitiers</t>
  </si>
  <si>
    <t>Ecole Nationale d'Ingenieurs de Sfax;Universite de Poitiers</t>
  </si>
  <si>
    <t>60070321;60032653</t>
  </si>
  <si>
    <t>Moalla D.</t>
  </si>
  <si>
    <t>A Low Phase Noise Fully Monolithic 6 GHz Differential Coupled NMOS LC-VCO</t>
  </si>
  <si>
    <t>10.1515/freq-2015-0101</t>
  </si>
  <si>
    <t>2-s2.0-84954341979</t>
  </si>
  <si>
    <t>['xp isolation', 'xp fields', 'three pairs', 'shorting plates', 'radiation compared', 'proposed structure', 'present structure', 'maximum co', 'investigated experimentally', 'impedance bandwidth', 'copolarized radiation', 'concurrent improvement', 'broadside direction', 'based understanding', 'back radiation', 'around 25']</t>
  </si>
  <si>
    <t>A simple, compact and single element rectangular microstrip antenna with three pairs of shorting plates has been proposed and investigated experimentally for broad impedance bandwidth and improved cross polarized (XP) radiation compared to maximum co-polarized (CO) gain without affecting the co-polarized radiation pattern. Around 25-40 dB isolation between copolarized radiation to cross polarized radiation (CO-XP isolation) along with 1.32 GHz impedance bandwidth is achieved with the proposed structure. The present structure is very simple and easy to manufacture and provides high CO-XP isolation over entire angular range around the broadside direction. Moreover, the present structure is free from back radiation in terms of XP fields. The present investigation provides an insightful, visualization-based understanding of concurrent improvement in impedance bandwidth and the XP radiation characteristics with the present structure.</t>
  </si>
  <si>
    <t>60115556;60115556;60115556</t>
  </si>
  <si>
    <t>57057259000;56712270000;57214909976</t>
  </si>
  <si>
    <t>Poddar, Rakshapada;Chakraborty, Subhradeep;Chattopadhyay, Sudipta</t>
  </si>
  <si>
    <t>Darjeeling</t>
  </si>
  <si>
    <t>Siliguri Institute of Technology</t>
  </si>
  <si>
    <t>Poddar R.</t>
  </si>
  <si>
    <t>Improved Cross Polarization and Broad Impedance Bandwidth from Simple Single Element Shorted Rectangular Microstrip Patch: Theory and Experiment</t>
  </si>
  <si>
    <t>10.1515/freq-2015-0105</t>
  </si>
  <si>
    <t>2-s2.0-84954357195</t>
  </si>
  <si>
    <t>['toxic effects', 'tio2 alone', 'since accumulation', 'similar except', 'outer shell', 'nauplii compared', 'mortality rate', 'l agtio2', 'inevitably release', 'increasing concentrations', 'hydrodynamic dimensions', 'eye formation', 'aqueous environments', 'aquatic stability', 'antennae loss', 'also observed', 'agtio2 nps', 'agtio2 nanoparticles', '1 mg']</t>
  </si>
  <si>
    <t>AgTiO 2 | Aquatic crustaceans acute toxicity | Nanotoxicology | TiO  nanoparticles 2</t>
  </si>
  <si>
    <t>In this study, aquatic stability and toxic effects of TiO2 and AgTiO2 nanoparticles (NPs) were investigated on Artemia salina nauplii. AgTiO2 was found to be more toxic to nauplii compared to TiO2. The mortality rate in nauplii increased significantly with increasing concentrations and duration of exposure. TiO2 eliminations ranged between 27.8 % and 96.5 % at 50 and 1 mg/L TiO2 exposed to nauplii, respectively. Accumulation and elimination of Ag in AgTiO2 exposed nauplii were similar except at 1 mg/L AgTiO2. When NPs were mixed with water, the hydrodynamic dimensions of NPs significantly increased because of aggregation in saltwater but NP size decreased over time. NPs-exposed nauplii showed changes in eye formation, enlargement of the intestine, malformations in the outer shell and antennae loss were also observed. Since accumulation and toxicity of AgTiO2 NPs was higher than TiO2 alone, inevitably release of AgTiO2 into aqueous environments can cause ecological risks.</t>
  </si>
  <si>
    <t>36-42</t>
  </si>
  <si>
    <t>Bulletin of Environmental Contamination and Toxicology</t>
  </si>
  <si>
    <t>60102471;60023355;60020484;60023355</t>
  </si>
  <si>
    <t>56783862000;6602340511;56783948300;6603683016</t>
  </si>
  <si>
    <t>Ozkan, Yesim;Altinok, Ilhan;Ilhan, Hasan;Sokmen, Munevver</t>
  </si>
  <si>
    <t>Turkey;Turkey;Turkey</t>
  </si>
  <si>
    <t>Ordu;Trabzon;Ankara</t>
  </si>
  <si>
    <t>Ordu √úniversitesi;Karadeniz Technical University;Hacettepe √úniversitesi</t>
  </si>
  <si>
    <t>60102471;60023355;60020484</t>
  </si>
  <si>
    <t>Ozkan Y.</t>
  </si>
  <si>
    <t>Determination of TiO&lt;inf&gt;2&lt;/inf&gt; and AgTiO&lt;inf&gt;2&lt;/inf&gt; Nanoparticles in Artemia salina: Toxicity, Morphological Changes, Uptake and Depuration</t>
  </si>
  <si>
    <t>10.1007/s00128-015-1634-1</t>
  </si>
  <si>
    <t>2-s2.0-84954372455</t>
  </si>
  <si>
    <t>National Natural Science Foundation of China-Shandong Joint Fund for Marine Science Research Centers</t>
  </si>
  <si>
    <t>DMR-1120923</t>
  </si>
  <si>
    <t>['two orders', 'trapped nano', 'thereby providing', 'standing issue', 'sized objects', 'single nano', 'rapid delivery', 'previously predicted', 'power nanomanufacturing', 'plasmonic hotspots', 'physical model', 'particle transport', 'magnitude faster', 'induced heating', 'gradient force', 'even locked', 'electric field', 'effective low', 'demand long', 'controllably load', 'brownian diffusion', 'also present', 'actively studied', '10 hz']</t>
  </si>
  <si>
    <t>Plasmon-enhanced optical trapping is being actively studied to provide efficient manipulation of nanometre-sized objects. However, a long-standing issue with previously proposed solutions is how to controllably load the trap on-demand without relying on Brownian diffusion. Here, we show that the photo-induced heating of a nanoantenna in conjunction with an applied a.c. electric field can initiate rapid microscale fluid motion and particle transport with a velocity exceeding 10 √é 1/4m s-1, which is over two orders of magnitude faster than previously predicted. Our electrothermoplasmonic device enables on-demand long-range and rapid delivery of single nano-objects to specific plasmonic nanoantennas, where they can be trapped and even locked in place. We also present a physical model that elucidates the role of both heat-induced fluidic motion and plasmonic field enhancement in the plasmon-assisted optical trapping process. Finally, by applying a d.c. field or low-frequency a.c. field (below 10 Hz) while the particle is held in the trap by the gradient force, the trapped nano-objects can be immobilized into plasmonic hotspots, thereby providing the potential for effective low-power nanomanufacturing on-chip.</t>
  </si>
  <si>
    <t>53-59</t>
  </si>
  <si>
    <t>Nature Nanotechnology</t>
  </si>
  <si>
    <t>60009254-60122606;60009254;60122606;60009254;60009254;60009254-60011373</t>
  </si>
  <si>
    <t>55930117200;7004742932;6603200107;7005627097;7004086386;6602503138</t>
  </si>
  <si>
    <t>Ndukaife, Justus C.;Kildishev, Alexander V.;Nnanna, Agbai George Agwu;Shalaev, Vladimir M.;Wereley, Steven T.;Boltasseva, Alexandra</t>
  </si>
  <si>
    <t>United States;Denmark;United States</t>
  </si>
  <si>
    <t>Westville;Lyngby;West Lafayette</t>
  </si>
  <si>
    <t>Purdue University Northwest;Danmarks Tekniske Universitet;Purdue University</t>
  </si>
  <si>
    <t>60122606;60011373;60009254</t>
  </si>
  <si>
    <t>Ndukaife J.</t>
  </si>
  <si>
    <t>Long-range and rapid transport of individual nano-objects by a hybrid electrothermoplasmonic nanotweezer</t>
  </si>
  <si>
    <t>10.1038/nnano.2015.248</t>
  </si>
  <si>
    <t>2-s2.0-84954380031</t>
  </si>
  <si>
    <t>ERGS/1/2012/STG05/UKM/02/5</t>
  </si>
  <si>
    <t>['xrd analysis', 'x increased', 'surface roughness', 'spinel structure', 'produced samples', 'phase formation', 'morphological structures', 'miller indices', 'graphical abstract', 'good response', 'dominant peak', 'different compositions', 'cubic structure', 'average size', 'around 0', '25 ¬∞.']</t>
  </si>
  <si>
    <t>Antenna | Sol‚Äìgel method | Spinel structures | Zinc ferrite</t>
  </si>
  <si>
    <t>Abstract: Samples of (1¬†‚àí¬†x)ZnFe2O4‚ÄìxSiO2 with different compositions have been prepared using sol‚Äìgel method. The morphological structures of the samples were analyzed using AFM and XRD analysis. AFM images show the surface roughness of the produced samples and indicate the surface roughness increased as the compositions of x increased where the average surface roughness to be around 0.30‚Äì1.34¬†nm. XRD analysis indicates the phase formation of cubic structure where dominant peak has been observed with Miller indices (311) at 35.25¬∞. The average crystallite size, D for dominant peak has been calculated with average size to be around ~10¬†nm. The FTIR analysis indicates the formation of spinel structure for ZnFe2O4 and also the presence of H2O molecules inside the samples. The fabricated patch antenna for samples (x¬†=¬†0.05, 0.15 and 0.25) gives a good response in return loss analysis which are (&gt;‚àí10¬†dB). Graphical Abstract: [Figure not available: see fulltext.]</t>
  </si>
  <si>
    <t>218-227</t>
  </si>
  <si>
    <t>Journal of Sol-Gel Science and Technology</t>
  </si>
  <si>
    <t>60001821;60001821;60001821;60001821</t>
  </si>
  <si>
    <t>54785696200;26025061200;55967274700;55328836300</t>
  </si>
  <si>
    <t>Zulfakar, Mohd Syafiq;Abdullah, Huda;Jalal, Wan Nasarudin Wan;Islam, Mohammad Tariqul</t>
  </si>
  <si>
    <t>Bangi</t>
  </si>
  <si>
    <t>Universiti Kebangsaan Malaysia</t>
  </si>
  <si>
    <t>Zulfakar M.</t>
  </si>
  <si>
    <t>Effect on structural, optical and dielectric properties of mixed (1¬†‚àí¬†x)ZnFe&lt;inf&gt;2&lt;/inf&gt;O&lt;inf&gt;4&lt;/inf&gt;‚ÄìxSiO&lt;inf&gt;2&lt;/inf&gt; as microwave dielectric ceramic material</t>
  </si>
  <si>
    <t>10.1007/s10971-015-3847-5</t>
  </si>
  <si>
    <t>2-s2.0-84954381240</t>
  </si>
  <si>
    <t>['return loss', 'recent years', 'radiation characteristics', 'prototype inset', 'prototype antennas', 'performance analyzed', 'perform better', 'new antennas', 'increasingly studied', 'frequency shift', 'flexible substrates', 'flexible antennas', 'filler content', 'existing designs', 'conducting material', 'carbon black', 'bending effects', 'bending conditions', 'also found', 'added feature']</t>
  </si>
  <si>
    <t>Flexible substrates have been increasingly studied in recent years. This paper proposes natural rubber as a new substrate material for flexible antennas. In our work, prototype antennas were built using rubber formulated with different filler contents. Carbon black was used as the filler where its amount was varied to yield different dielectric properties. Prototype inset-feed microstrip patch antennas with outer dimensions 7.52mm √ó 10.607mm √ó 1.7mm and copper as its conducting material were fabricated to operate at 2.45GHz. The prototypes were measured and their performance analyzed in terms of the effects of filler content on Q, return loss and bending effects on their gain and radiation characteristics. The return loss and gain were found to be comparable to those built on existing synthetic substrates, but these new antennas offer an added feature of frequency-tunability by varying the filler content. Under bending conditions, these new antennas were also found to perform better than existing designs, showing less changes in their gain, frequency shift and beamwidth, in addition to less impedance mismatch when bent.</t>
  </si>
  <si>
    <t>75-90</t>
  </si>
  <si>
    <t>60004351;60004351-60090652;60004351;60004351</t>
  </si>
  <si>
    <t>22633732400;55480876600;56567807500;36440450000</t>
  </si>
  <si>
    <t>Awang, Zaiki;Affendi, Nur A.M.;Alias, Nur A.L.;Razali, Nur M.</t>
  </si>
  <si>
    <t>Arau;Shah Alam</t>
  </si>
  <si>
    <t>Universiti Malaysia Perlis;Universiti Teknologi MARA</t>
  </si>
  <si>
    <t>60090652;60004351</t>
  </si>
  <si>
    <t>Awang Z.</t>
  </si>
  <si>
    <t>Flexible antennas based on natural rubber</t>
  </si>
  <si>
    <t>10.2528/PIERC15092501</t>
  </si>
  <si>
    <t>2-s2.0-84954414257</t>
  </si>
  <si>
    <t>['wave duality', 'thusly produced', 'quivering particles', 'quantum potential', 'positive mass', 'pilot wave', 'particle described', 'negative mass', 'negative energy', 'mechanical particle', 'ligo antennas', 'less emission', 'hypothesised connection', 'gravitational waves', 'extended theories', 'dirac equation', 'dipole particle', 'de broglie', 'body configuration', 'astrophysical models']</t>
  </si>
  <si>
    <t>Gravitational Waves | Particle-Wave Duality | Quantum Gravity</t>
  </si>
  <si>
    <t>An explanation of the quantum-mechanical particle-wave duality is given by the watt-less emission of gravitational waves from a particle described by the Dirac equation. This explanation is possible through the existence of negative energy, and hence negative mass solutions of Einstein's gravitational field equations. They permit to understand the Dirac equation as the equation for a gravitationally bound positive-negative mass (pole-dipole particle) two-body configuration, with the mass of the Dirac particle equal to the positive mass of the gravitational field binding the positive with the negative mass particle, and with the mass particles making a luminal "Zitterbewegung" (quivering motion), emitting a watt-less oscillating positive-negative space curvature wave. It is shown that this thusly produced "Zitterbewegung" reproduces the quantum potential of the Madelung-transformed Schr√∂dinger equation. The watt-less gravitational wave emitted by the quivering particles is conjectured to be de Broglie's pilot wave. The hypothesised connection of the Dirac equation to gravitational wave physics could, with the failure to detect gravitational waves by the LIGO antennas and pulsar timing arrays, give a clue to extended theories of gravity, or a correction of astrophysical models for the generation of such waves.</t>
  </si>
  <si>
    <t>53-57</t>
  </si>
  <si>
    <t>Zeitschrift fur Naturforschung - Section A Journal of Physical Sciences</t>
  </si>
  <si>
    <t>Winterberg, Friedwardt</t>
  </si>
  <si>
    <t>Reno</t>
  </si>
  <si>
    <t>University of Nevada, Reno</t>
  </si>
  <si>
    <t>Winterberg F.</t>
  </si>
  <si>
    <t>Explanation of the Quantum-Mechanical Particle-Wave Duality through the Emission of Watt-Less Gravitational Waves by the Dirac Equation</t>
  </si>
  <si>
    <t>10.1515/zna-2015-0331</t>
  </si>
  <si>
    <t>2-s2.0-84954421818</t>
  </si>
  <si>
    <t>['system parameters', 'suitable candidate', 'statistical analysis', 'siso channels', 'significantly improved', 'ricean k', 'propagation performance', 'noise ratio', 'namely belt', 'monopole antennas', 'mimo technology', 'mimo compared', 'mimo channels', 'input single', 'input multiple', 'form three', 'constant signal', 'channel parameters', 'capacity values', 'body system', 'body channels', 'average value']</t>
  </si>
  <si>
    <t>In this contribution, the On-body propagation measurements at 40m underground mine gallery and their statistical analysis are presented. Monopole antennas were installed on the body in order to form three on-body channels, namely belt-chest, belt-wrist and belt-head. The channel parameters of a 2 √ó 2 Multiple-Input Multiple-Output (MIMO) On-body system are evaluated and compared to the single-input single-output (SISO) system parameters. It was shown that the RMS delay spread and capacity values of the MIMO channels are higher than those of the SISO channels. The average value of the Ricean K-factor shows little difference between the MIMO and SISO beltchest measurements. The calculated capacity values for a constant signal to noise ratio (SNR) and those calculated at a constant transmitted power demonstrate that the propagation performance is significantly improved by using the MIMO compared to the conventional SISO scheme. Hence, MIMO technology is a suitable candidate for On-body underground communications.</t>
  </si>
  <si>
    <t>55-63</t>
  </si>
  <si>
    <t>60003127;60003127;60020288;60020288;60068734;60019648</t>
  </si>
  <si>
    <t>56789932300;8320837800;53163104900;6701605939;14009984500;17435448700</t>
  </si>
  <si>
    <t>El Azhari, Moulay;Nedil, Mourad;Mabrouk, Ismail B.;Talbi, Larbi;Ghanem, Khalida;Alj, Yassine S.</t>
  </si>
  <si>
    <t>Algeria;Canada;Morocco;Canada</t>
  </si>
  <si>
    <t>Algiers;Gatineau;Ifrane;Rouyn-Noranda</t>
  </si>
  <si>
    <t>Centre de D√©veloppement des Technologies Avanc√©es;Universit√© du Qu√©bec en Outaouais;Al Akhawayn University;Universite du Quebec en Abitibi-Temiscamingue</t>
  </si>
  <si>
    <t>60068734;60020288;60019648;60003127</t>
  </si>
  <si>
    <t>El Azhari M.</t>
  </si>
  <si>
    <t>Performance evaluation of a MIMO-on-body system in a mine environment</t>
  </si>
  <si>
    <t>10.2528/PIERC15111203</t>
  </si>
  <si>
    <t>2-s2.0-84954421833</t>
  </si>
  <si>
    <t>['wimax band', 'whole configuration', 'radiating elements', 'peak gain', 'orthogonal placement', 'mutual coupling', 'measured isolation', 'diversity performances', 'diagonal ports', 'antenna elements', '98 dbi', '776 ghz', '5ghz ).', '54 ghz', '2ghz ),', '21 db', '13 dbi']</t>
  </si>
  <si>
    <t>A compact 2√ó2 dual-band MIMO antenna is proposed with polarization diversity technique for present wireless applications. The proposed design combines the horizontally and vertically polarized radiating elements. The effect of mutual coupling between radiating elements is reduced by partially stepped ground (PSG) and by the orthogonal placement of antenna elements. The whole configuration is designed over a substrate of size 70 √ó 70mm2. The measured frequency bands extend from 2.408 to 2.776 GHz and 4.96 to 5.64 GHz frequencies with SWR &lt; 2. The measured isolation is more than 21 dB between adjacent and diagonal ports. The measured peak gains at 2.54 GHz, and 5.26GHz resonant frequencies are 3.98 dBi and 4.13 dBi, respectively. The designed MIMO covers LTE bands (7/38/41), WLAN bands (2.4/5.2GHz), and WiMAX band (2.5/5.5GHz). The diversity performances in terms of peak gain, ECC, and MEG have also been reported.</t>
  </si>
  <si>
    <t>91-103</t>
  </si>
  <si>
    <t>60031818;60031818;60031818</t>
  </si>
  <si>
    <t>57060420400;35766594200;6603631347</t>
  </si>
  <si>
    <t>Malviya, Leeladhar D.;Panigrahi, Rajib K.;Kartikeyan, M. V.</t>
  </si>
  <si>
    <t>Roorkee</t>
  </si>
  <si>
    <t>Indian Institute of Technology Roorkee</t>
  </si>
  <si>
    <t>Malviya L.D.</t>
  </si>
  <si>
    <t>A 2 √ó 2 dual-band MIMO antenna with polarization diversity for wireless applications</t>
  </si>
  <si>
    <t>10.2528/PIERC15110401</t>
  </si>
  <si>
    <t>2-s2.0-84954426564</t>
  </si>
  <si>
    <t>['wearable dual', 'underneath three', 'two frequencies', 'structure metasurface', 'sar ).', 'ratio achieved', 'proposed antenna', 'promising device', 'planar monopole', 'paper presents', 'main radiator', 'jerusalem cross', 'increased gain', 'impendence bandwidths', 'ground plane', 'great reduction', 'compact solution', 'also acts', '9 db', '83 ghz', '25 ghz', '20 db', '2 db', '18 db']</t>
  </si>
  <si>
    <t>This paper presents a compact, low-profile, wearable dual-band antenna operating in the Wireless WLAN band of 5.15 ‚àº 5.25 GHz and 5.72 ‚àº 5.83 GHz. The proposed antenna is composed of a planar monopole and underneath three by three array arrangement of Jerusalem Cross (JC) structure metasurface. The simulated results show that the integrated antenna express 4.09% and 4.14% impendence bandwidths, increased gain up to 7.9 dB and 8.2 dB, front to back (FB) ratio achieved to 20 dB and 18 dB at the two frequencies, respectively. The measured results agree well with simulations. In addition, the metasurface not only is equivalent to a ground plane for isolation, but also acts as the main radiator, which enables a great reduction in the specific absorption rate (SAR). Furthermore, because of a compact solution, the proposed integrated antenna can be a promising device for various wearable systems.</t>
  </si>
  <si>
    <t>115-125</t>
  </si>
  <si>
    <t>60010591;60010591;60019836;60010591-100919803;60010591;60019836</t>
  </si>
  <si>
    <t>7406559182;57059751900;53867631800;55773306300;56364703300;7202340458</t>
  </si>
  <si>
    <t>Yang, Helin;Yao, Wang;Yi, Yuanyuan;Huang, Xiaojun;Wu, Song;Xiao, Boxun</t>
  </si>
  <si>
    <t>China;China;China</t>
  </si>
  <si>
    <t>Jingzhou;Wuhan;Xinjiang</t>
  </si>
  <si>
    <t>Yangtze University;Huazhong Normal University;Kashgar University</t>
  </si>
  <si>
    <t>60019836;60010591;100919803</t>
  </si>
  <si>
    <t>Yang H.</t>
  </si>
  <si>
    <t>A dual-band low-profile metasurface-enabled wearable antenna for WLAN Devices</t>
  </si>
  <si>
    <t>10.2528/PIERC15092803</t>
  </si>
  <si>
    <t>2-s2.0-84954436590</t>
  </si>
  <si>
    <t>['return loss', 'relative permittivity', 'radiation pattern', 'radiation efficiency', 'proposed antenna', 'operating frequency', 'numerical design', 'experimental analysis', 'developed based', 'designed antenna', 'band applications', 'antenna patch', 'antenna gain', 'antenna characteristics', '94 ghz', '49 dbi']</t>
  </si>
  <si>
    <t>In this paper, a development of compact wideband antenna for L-Band Applications is presented. The proposed antenna is developed based on Modified Sierpinski Based Fractal geometry for the antenna patch with additional meandered structure in the antenna transmission line. The designed antenna is printed on a 10 √ó 10 cm of substrate with a relative permittivity of 4.3 and thickness of 1.6mm. The antenna is fed by a 50Œ© microstrip line. The proposed antenna is characterized both in numerical and experimental analysis. The antenna characteristics are analyzed in terms of return loss, bandwidth, antenna gain, radiation pattern and radiation efficiency. From the experimental analysis, the fabricated antenna exhibits reasonable agreement to numerical design. The proposed antenna has an operating frequency from 0.94 GHz to 2.25GHz with the lowest return loss of ‚àí36 dB and maximum gain around 5.49 dBi, as well as radiation efficiency of 97%, approximately.</t>
  </si>
  <si>
    <t>139-147</t>
  </si>
  <si>
    <t>60070707;60070707;60070707</t>
  </si>
  <si>
    <t>54791231200;57060160100;55320560100</t>
  </si>
  <si>
    <t>Mukti, Prasetiyono H.;Wibowo, Septian H.;Setijadi, Eko</t>
  </si>
  <si>
    <t>Indonesia</t>
  </si>
  <si>
    <t>Surabaya</t>
  </si>
  <si>
    <t>Institut Teknologi Sepuluh Nopember</t>
  </si>
  <si>
    <t>Mukti P.</t>
  </si>
  <si>
    <t>A compact wideband fractal-based planar antenna with meandered transmission line for L-band applications</t>
  </si>
  <si>
    <t>10.2528/PIERC15102302</t>
  </si>
  <si>
    <t>2-s2.0-84954438737</t>
  </si>
  <si>
    <t>Universiti Tun Hussein Onn Malaysia</t>
  </si>
  <si>
    <t>UTHM</t>
  </si>
  <si>
    <t>['upper bounds', 'sided pcb', 'radiated emissions', 'proposed method', 'novel method', 'line theory', 'line integration', 'good agreement', 'form expressions', 'estimated using', 'electromagnetic energy', 'dm res', 'dipole antenna', 'computed results', 'anechoic chamber']</t>
  </si>
  <si>
    <t>The ever-increasing clock speeds on printed circuit board (PCB) have enhanced PCB traces to become efficient radiators of electromagnetic energy. Conventionally, the radiated emissions (REs) of electrically short PCB traces are estimated using expressions developed based on electric/magnetic dipole antenna. In this study, a novel method was proposed to estimate RE from electrically long PCB traces. In this method, the differential-mode (DM) RE was estimated using the transmission-line theory and dipole antenna model, whereas the common-mode (CM) RE was computed by a combination of imbalance difference model and a dipole antenna. Conceptually, the electrically long trace was chunked into multiple electrically short segments and the fields of each segment were superimposed to obtain the net radiated fields. Additionally, closed-form expressions were derived to estimate the DM REs from electrically long PCB traces based on dipole antenna model. On the other hand, CM RE was predicted by line integration of CM current distribution which was approximated using imbalance difference model and asymmetrical dipole antenna model. The effectiveness of the proposed method was verified using compact single-sided PCB by comparing the computed results with the measured results taken in a semi-anechoic chamber, and a good agreement with accuracy more than 90% was observed for upper bounds of the REs.</t>
  </si>
  <si>
    <t>IET Science, Measurement and Technology</t>
  </si>
  <si>
    <t>60090656;60090656</t>
  </si>
  <si>
    <t>6602378527;55332266400</t>
  </si>
  <si>
    <t>Mohd Jenu, Mohamad Zarar;Sayegh, Ahmed Mohammed</t>
  </si>
  <si>
    <t>Batu Pahat</t>
  </si>
  <si>
    <t>Mohd Jenu M.</t>
  </si>
  <si>
    <t>Prediction of radiated emissions from high-speed printed circuit board traces using dipole antenna and imbalance difference model</t>
  </si>
  <si>
    <t>10.1049/iet-smt.2015.0019</t>
  </si>
  <si>
    <t>2-s2.0-84954438842</t>
  </si>
  <si>
    <t>['ula ).', 'stable compared', 'results shows', 'research work', 'music algorithm', 'music ),', 'mle algorithms', 'likelihood estimation', 'extensively studied', 'algorithms known']</t>
  </si>
  <si>
    <t>Direction of arriva | Estimation of Signal Parameter via Rotational Invariance Techniques | Maximum-likelihood estimation | Multiple Signal Classification</t>
  </si>
  <si>
    <t>In this paper a comparison of the performance of three famous Eigen structure based Direction of arrival (DOA) algorithms known as the Multiple Signal Classification (MUSIC), the Estimation of Signal Parameter via Rotational Invariance Techniques (ESPRIT) and a non-subspace method maximum-likelihood estimation (MLE) has been extensively studied in this research work The performance of this DOA estimation algorithm based on Uniform Linear Array (ULA). We estimated various DOA using MATLAB, results shows that MUSIC algorithm is more accurate and stable compared to ESPRIT and MLE algorithms.</t>
  </si>
  <si>
    <t>2076-2083</t>
  </si>
  <si>
    <t>International Journal of Engineering and Technology</t>
  </si>
  <si>
    <t>60114277;60114277</t>
  </si>
  <si>
    <t>56427966500;57217221073</t>
  </si>
  <si>
    <t>Yuvaraja, T.;Ramya, K.</t>
  </si>
  <si>
    <t>Sri Sairam College of Engineering, Bangalore</t>
  </si>
  <si>
    <t>Yuvaraja T.</t>
  </si>
  <si>
    <t>Direction of onset estimation using Multiple Signal Classification, Estimation of Signal Parameter by Revolving Invariance Techniques and maximum-likelihood algorithms for antenna arrays</t>
  </si>
  <si>
    <t>2-s2.0-84954440681</t>
  </si>
  <si>
    <t>['minimum loss', 'major application', 'link equation', 'ku band', 'ka band', 'getting saturated', 'face lots', 'earth station', 'calculate quality', 'brief calculations', 'attenuation caused']</t>
  </si>
  <si>
    <t>EIRP | Free space loss | G/T ratio | Rain attenuation</t>
  </si>
  <si>
    <t>A major application of satellite is broadcasting and in India this is done at Ku band. But with the increase of demand of number of channels Ku band is getting saturated. So, to satisfy this requirement an approach is to go to higher frequency band, i.e. Ka band. As India is allocated with seven fixed GEO locations, so the purpose is to calculate what is the suitable satellite position for India at Ka band, what is the best EIRP available at that position and what will be the smallest ground antenna diameter and satellite antenna diameter at Ka band. Broadcasting is done at 20GHz Ka band downlink frequency. At this frequency, as the signal will face lots of impairments during propagation, so the attenuation caused by variety of factors are discussed here. To overcome the attenuation maximum EIRP is given. The link equation is taken as a reference to calculate quality of the signal, G/T ratio and EIRP of the satellite. The extreme west region of India is being taken as earth station and after some brief calculations all the results are discussed. Out of seven allocated GEO locations, 74¬∞E gives best output in terms of minimum loss &amp; small antenna diameters.</t>
  </si>
  <si>
    <t>2054-2059</t>
  </si>
  <si>
    <t>60026146-60004750;60026146;60004750</t>
  </si>
  <si>
    <t>57059864500;57211478766;7005553785</t>
  </si>
  <si>
    <t>Sahoo, Swastik;Supriya, P.;Bandyopadhyay, K. K.</t>
  </si>
  <si>
    <t>Visakhapatnam;Kharagpur</t>
  </si>
  <si>
    <t>Gandhi Institute of Technology and Management, Visakhapatnam;Indian Institute of Technology Kharagpur</t>
  </si>
  <si>
    <t>60026146;60004750</t>
  </si>
  <si>
    <t>Sahoo S.</t>
  </si>
  <si>
    <t>System modelling of dth broadcasting at Ka band multibeam satellite system over India</t>
  </si>
  <si>
    <t>2-s2.0-84954448361</t>
  </si>
  <si>
    <t>['widely used', 'three horizontally', 'proposed antennas', 'printed dipoles', 'polarization performance', 'polarization levels', 'omnidirectional characteristics', 'omnidirectional antennas', 'measured cross', 'lte bands', 'indoor 4g', 'frequency band', 'feeding networks', 'crossed strips', '7 ghz', '15 db']</t>
  </si>
  <si>
    <t>Three horizontally-polarized (HP) omnidirectional antennas are proposed and discussed in this paper. The antennas are composed of 3, 4 or 5 printed dipoles with corresponding wideband 3-, 4- or 5-way feeding networks. The feeding networks are simple in structure and easy to be matched with the printed dipoles. All of the proposed antennas operate in the frequency band of 1.7-2.7 GHz, covering the DCS1800, WiFi2700 and 4G-LTE bands with reflection coefficients less than -15 dB. Effects of the number of the printed dipoles on omnidirectional characteristics are discussed. Crossed strips are applied to improve their cross-polarization performance. The proposed antennas are simulated, fabricated and measured. Both simulated and measured cross-polarization levels are lower than -15 dB from Œ∏=60¬∞ to Œ∏=120¬∞ conical cuts. The antennas demonstrate good omnidirectional patterns in the whole frequency band, which can be widely used for indoor 4G-LTE indoor distributed antenna system (DAS) applications.</t>
  </si>
  <si>
    <t>47-54</t>
  </si>
  <si>
    <t>60025578;60025578;60025578;60025578;60025578</t>
  </si>
  <si>
    <t>57221059819;7102211932;57059572600;24296060700;49962137200</t>
  </si>
  <si>
    <t>Zhou, Lei;Jiao, Yong Chang;Zhang, Chi;Qi, Yihong;Ni, Tao</t>
  </si>
  <si>
    <t>Zhou L.</t>
  </si>
  <si>
    <t>Wide bandwidth horizontally-polarized omnidirectional antennas for indoor distributed antenna system applications</t>
  </si>
  <si>
    <t>10.2528/PIERC15112304</t>
  </si>
  <si>
    <t>2-s2.0-84954454125</t>
  </si>
  <si>
    <t>['two cpw', 'shaped slot', 'results show', 'radiated pulse', 'psf ].', 'proposed antenna', 'multipath fading', 'major concern', 'input multiple', 'high data', 'good candidate', 'fidelity factor', 'features make', 'dual polarization', 'diversity operation', 'diversity gain', 'diversity characteristics', 'decoupling structure', 'band notch', 'antenna element', 'antenna consists', 'also studied']</t>
  </si>
  <si>
    <t>A novel uniplanar compact WLAN band-notched printed ultra wideband (UWB) multiple-input multiple-output (MIMO) antenna with dual polarization for high data-rate wireless communication is proposed. The antenna consists of two CPW-fed floral radiating elements along with a decoupling structure to ensure high isolation. The band notch at the WLAN frequency band is achieved by etching one single U-shaped slot on each antenna element. Results show that the proposed antenna gives impedance bandwidth from 2.7GHz to 10.9GHz with notched frequency band from 5.1GHz to 5.9GHz. The proposed antenna provides nearly omnidirectional radiation pattern, low envelope correction coefficient [ECC], moderate gain, efficiency, fidelity factor and pattern stability factor [PSF]. Furthermore, diversity characteristics such as mean effective gain [MEG] and diversity gain [DG] are also studied. Moreover, the time-domain analysis displays minimum dispersion to the radiated pulse. All these features make the proposed antenna a good candidate for future high data-rate wireless communication systems with polarization-diversity operation, where the challenge of multipath fading is a major concern.</t>
  </si>
  <si>
    <t>149-159</t>
  </si>
  <si>
    <t>60102657;60102657</t>
  </si>
  <si>
    <t>57060499100;55463276300</t>
  </si>
  <si>
    <t>Femina, Beegum S.;Mishra, Sanjeev K.</t>
  </si>
  <si>
    <t>Thiruvananthapuram</t>
  </si>
  <si>
    <t>Indian Institute of Space Science and Technology</t>
  </si>
  <si>
    <t>Femina B.</t>
  </si>
  <si>
    <t>Compact WLAN band-notched printed ultrawideband MIMO antenna with polarization diversity</t>
  </si>
  <si>
    <t>10.2528/PIERC15111104</t>
  </si>
  <si>
    <t>2-s2.0-84954457945</t>
  </si>
  <si>
    <t>['wide bandwidth', 'vp antenna', 'simulated ones', 'reflection characteristics', 'proposed dual', 'profile dual', 'printed dipoles', 'polarized antenna', 'parasitic current', 'one patch', 'measured results', 'hp antenna', 'high isolation', 'good agreement', 'frequency bands', 'frequency band', 'fr4 substrate', 'feed cable', '4g lte', '4 dbi', '3 dbi', '2700 mhz', '2 dbi', '1700 mhz']</t>
  </si>
  <si>
    <t>A low-profile dual-polarized omnidirectional antenna is presented. The antenna is a combination of a vertically-polarized (VP) antenna and a horizontally-polarized (HP) antenna. The VP antenna is composed of a circular ground plane, a cross-shaped metal patch with four shorted legs and a top-loading circular ring. The printed dipoles of the HP antenna are fed through a three-way power divider etched on an FR4 substrate. To maintain stable radiation and reflection characteristics, the HP feed coaxial cable is soldered on one patch of the VP antenna to reduce the parasitic current on the feed cable. The VP antenna covers the frequency bands for GSM/2G/3G/4G LTE, and the HP antenna works in an overlapping frequency bands for 3G and 4G LTE communication systems with high isolation. The VP antenna achieves a wide bandwidth of 108% from 800MHz to 2700 MHz, and its gains are larger than 2 dBi in 800‚àº960 MHz band and greater than 4 dBi in 1710‚àº2700 MHz band, respectively. The HP antenna works in the frequency band from 1700 MHz to 2700 MHz, and its gains are greater than 3 dBi. The proposed dual-polarized antenna is simulated, fabricated and measured. Measured results are in good agreement with the simulated ones.</t>
  </si>
  <si>
    <t>105-113</t>
  </si>
  <si>
    <t>57221059819;7102211932;16048620500;24296060700;49962137200</t>
  </si>
  <si>
    <t>Zhou, Lei;Jiao, Yongchang;Weng, Zibin;Qi, Yihong;Ni, Tao</t>
  </si>
  <si>
    <t>Wideband dual-polarized omnidirectional antenna with high isolation for indoor DAS applications</t>
  </si>
  <si>
    <t>10.2528/PIERC15120102</t>
  </si>
  <si>
    <t>2-s2.0-84954459045</t>
  </si>
  <si>
    <t>['wideband operations', 'wideband applications', 'wideband antenna', 'rectangular rings', 'planar antennas', 'gain varies', 'design approach', '95 ghz', '89 dbi', '83 dbi', '2 dbi', '15 ghz', '12 ghz']</t>
  </si>
  <si>
    <t>This paper proposes two rectangular ring planar monopole antennas for wideband and ultra-wideband applications. Simple planar rectangular rings are used to design the planar antennas. These rectangular rings are designed in a way to achieve the wideband operations. The operating frequency band ranges from 1.85GHz to 4.95 GHz and 3.12 GHz to 14.15 GHz. The gain varies from 1.83 dBi to 2.89 dBi for rectangular ring wideband antenna and 1.89 dBi to 5.2 dBi for rectangular ring ultra-wideband antenna. The design approach and the results are discussed.</t>
  </si>
  <si>
    <t>65-73</t>
  </si>
  <si>
    <t>60029472;60029472</t>
  </si>
  <si>
    <t>55511511200;35561475200</t>
  </si>
  <si>
    <t>Gorla, Hemachandra Reddy;Harackiewicz, Frances J.</t>
  </si>
  <si>
    <t>Carbondale</t>
  </si>
  <si>
    <t>Southern Illinois University Carbondale</t>
  </si>
  <si>
    <t>Gorla H.</t>
  </si>
  <si>
    <t>A novel rectangular ring planar monopole antennas for ultra-wideband applications</t>
  </si>
  <si>
    <t>10.2528/PIERC15111604</t>
  </si>
  <si>
    <t>2-s2.0-84954461773</t>
  </si>
  <si>
    <t>['superresolution methods', 'statistic parameter', 'reconstruction problem', 'received echo', 'proposed algorithm', 'prior information', 'map approach', 'low cross', 'looking imaging', 'different applications', 'bayesian criterion', 'aperture resolution', 'antenna pattern']</t>
  </si>
  <si>
    <t>A maximum a posteriori (MAP) approach, based on the Bayesian criterion, is proposed to overcome the low cross-range resolution problem in forward-looking imaging. We adapt scanning radar system to record received data and exploit deconvolution method to enhance the real-aperture resolution because the received echo is the convolution of target scattering coefficient and antenna pattern. The Generalized Gaussian distribution is considered as the prior information of target scattering coefficient in MAP approach for the reason that it could express different target scattering coefficient properties with the control of statistic parameter. This constraint term makes the proposed algorithm useful in different applications. On the other hand, the reconstruction problem can also be viewed as the lp-norm (0 &lt; p ‚â§ 2) regularization. Simulation results show the robustness of the proposed algorithm against additive noise compared with other superresolution methods.</t>
  </si>
  <si>
    <t>60005465;60005465;60005465;60005465</t>
  </si>
  <si>
    <t>55975581400;23014806800;36864843700;9239230100</t>
  </si>
  <si>
    <t>Zhang, Yin;Huang, Yulin;Zha, Yuebo;Yang, Jianyu</t>
  </si>
  <si>
    <t>Superresolution imaging for forward-looking scanning radar with generalized Gaussian constraint</t>
  </si>
  <si>
    <t>10.2528/PIERM15120805</t>
  </si>
  <si>
    <t>2-s2.0-84954483833</t>
  </si>
  <si>
    <t>['traction system', 'tracking differentiator', 'suspension height', 'special structure', 'signal sent', 'signal interference', 'running direction', 'received signal', 'proposed based', 'positioning system', 'may lead', 'induction loop', 'highly vulnerable', 'filtering algorithm', 'effectively filter', 'discrete second', 'cable receives', 'board antenna', 'amplitude fluctuation']</t>
  </si>
  <si>
    <t>direction identification | loop-cable | maglev train | positioning system | tracking-differentiator (TD)</t>
  </si>
  <si>
    <t>A filtering algorithm and direction identification method are presented for the positioning system of the mid-speed maglev train. Considering the special structure of the mid-speed maglev train, the ground position estimation method is adopted for its traction system. As the train is running, the induction loop-cable receives the signal sent by the on-board antenna to detect the position and direction of the train. But the height of the on-board antenna relative to the loop-cable is highly vulnerable to the change of the suspension height and the magnetic field produced by the traction during traveling, which may lead to amplitude fluctuation of the received signal. Consequently, the position estimation may be inaccurate. Therefore, a discrete second-order nonlinear trackdifferentiator is proposed based on the boundary characteristic curves, and the new differentiator could also extract the running direction of the train for the traction system. The experimental results show that the tracking differentiator can effectively filter out the signal interference and can provide accurate direction signal.</t>
  </si>
  <si>
    <t>112-121</t>
  </si>
  <si>
    <t>Journal of Central South University</t>
  </si>
  <si>
    <t>35145664900;35101825600;35811627200</t>
  </si>
  <si>
    <t>Dou, Feng shan;Dai, Chun hui;Xie, Yun de</t>
  </si>
  <si>
    <t>Dou F.</t>
  </si>
  <si>
    <t>Filtering algorithm and direction identification in relative position estimation based on induction loop-cable</t>
  </si>
  <si>
    <t>10.1007/s11771-016-3054-8</t>
  </si>
  <si>
    <t>2-s2.0-84954500271</t>
  </si>
  <si>
    <t>['utilize carma', 'typical use', 'target source', 'systematically successful', 'systematic study', 'submillimeter wavelengths', 'starburst region', 'science target', 'ngc 253', 'long baselines', 'linear resolution', 'improving coherence', 'important consideration', 'hundred meters', 'eight 3', 'dynamical mass', 'demonstrate c', 'combined array', 'cloud cover', 'carma requiring', 'baselines ranging', 'atmospheric conditions', 'atmospheric calibrator', 'angular separation']</t>
  </si>
  <si>
    <t>galaxies: individual (Arp 193) | galaxies: starburst | instrumentation: interferometers | techniques: interferometric</t>
  </si>
  <si>
    <t>Phase fluctuations introduced by the atmosphere are the main limiting factor in attaining diffraction limited performance in extended interferometric arrays at millimeter and submillimeter wavelengths. We report the results of C-PACS, the Combined Array for Research in Millimeter-Wave Astronomy Paired Antenna Calibration System. We present a systematic study of several hundred test observations taken during the 2009-2010 winter observing season where we utilize CARMA's eight 3.5 m antennas to monitor an atmospheric calibrator while simultaneously acquiring science observations with 6.1 and 10.4 m antennas on baselines ranging from a few hundred meters to ‚àº2 km. We find that C-PACS is systematically successful at improving coherence on long baselines under a variety of atmospheric conditions. We find that the angular separation between the atmospheric calibrator and target source is the most important consideration, with consistently successful phase correction at CARMA requiring a suitable calibrator located ‚â≤6 away from the science target. We show that cloud cover does not affect the success of C-PACS. We demonstrate C-PACS in typical use by applying it to the observations of the nearby very luminous infrared galaxy Arp 193 in 12CO(2-1) at a linear resolution of ‚âà70 pc (0.‚Ä≥12 0.‚Ä≥18), 3 times better than previously published molecular maps of this galaxy. We resolve the molecular disk rotation kinematics and the molecular gas distribution and measure the gas surface densities and masses on 90 pc scales. We find that molecular gas constitutes ‚àº30% of the dynamical mass in the inner 700 pc of this object with a surface density ‚àº104 Mo pc-2; we compare these properties to those of the starburst region of NGC 253.</t>
  </si>
  <si>
    <t>Astronomical Journal</t>
  </si>
  <si>
    <t>60020304-60009982;60020304-60007268;60020304;60031581;60021907;60031581;60031581;60029470;60029278;60029278;60020304;60031581-60029278;60025038;60020304;60010065;60031581;60020304;60020304-60006337;60020304;60031581;60025038;60020304</t>
  </si>
  <si>
    <t>8943849400;6701759582;7202951766;24758108100;36572221000;7201524785;7003922248;7005233642;35276941600;23023988100;57062240500;35173035000;7004435256;6603663372;6602613149;18038318600;16407826600;7102993275;57203299268;8652601400;57203808670;57061216600</t>
  </si>
  <si>
    <t>Zauderer, B. Ashley;Bolatto, Alberto D.;Vogel, Stuart N.;Carpenter, John M.;Per√©z, Laura M.;Lamb, James W.;Woody, David P.;Bock, Douglas C.J.;Carlstrom, John E.;Culverhouse, Thomas L.;Curley, Roger;Leitch, Erik M.;Plambeck, Richard L.;Pound, Marc W.;Marrone, Daniel P.;Muchovej, Stephen J.;Mundy, Lee G.;Teng, Stacy H.;Teuben, Peter J.;Volgenau, Nikolaus H.;Wright, Melvyn C.H.;Wu, Dalton</t>
  </si>
  <si>
    <t>United States;Australia;United States;United States;United States;United States;United States;United States;Germany;United States</t>
  </si>
  <si>
    <t>Pasadena;Melbourne;Chicago;Berkeley;Socorro;College Park;Tucson;Cambridge;Heidelberg;Greenbelt</t>
  </si>
  <si>
    <t>California Institute of Technology;Commonwealth Scientific and Industrial Research Organization;The University of Chicago;University of California, Berkeley;National Radio Astronomy Observatory Socorro;University of Maryland, College Park;The University of Arizona;Harvard University;Max Planck Institute for Astronomy;NASA Goddard Space Flight Center</t>
  </si>
  <si>
    <t>60031581;60029470;60029278;60025038;60021907;60020304;60010065;60009982;60007268;60006337</t>
  </si>
  <si>
    <t>Zauderer B.A.</t>
  </si>
  <si>
    <t>THE CARMA PAIRED ANTENNA CALIBRATION SYSTEM: ATMOSPHERIC PHASE CORRECTION for MILLIMETER WAVE INTERFEROMETRY and ITS APPLICATION to MAPPING the ULTRALUMINOUS GALAXY ARP 193</t>
  </si>
  <si>
    <t>10.3847/0004-6256/151/1/18</t>
  </si>
  <si>
    <t>2-s2.0-84954527333</t>
  </si>
  <si>
    <t>['whose construction', 'useful antenna', 'time efficiency', 'simulation results', 'proposed structure', 'precision measurement', 'paper describes', 'major importance', 'external dimensions', 'exceeding 2', 'defined environment', 'considerable proportions', 'advantage compared', '3 db']</t>
  </si>
  <si>
    <t>This paper describes a method of measurement of miniaturized antenna gain in the HF band based on a parallel plate cell. Compared to a free space outdoor approach this method offers two advantages: the use of a well-defined environment and time efficiency. For the same external dimensions, it also has an advantage compared to TEM/GTEM cells designs in terms of the useful antenna under test (AUT) space. This space is of a major importance in the HF band since even miniature antennas can have considerable proportions. The proposed structure is composed of a parallel plate cell, whose construction is simple and not expensive. It offers a precision measurement with an error not exceeding 2.3 dB with respect to calibrated antenna gain and simulation results.</t>
  </si>
  <si>
    <t>60030553;116250819;60030553;60030553</t>
  </si>
  <si>
    <t>57063520400;23973628700;24467497200;7003723658</t>
  </si>
  <si>
    <t>Kaverine, Evgueni;Palud, Sebastien;Colombel, Franck;Himdi, Mohamed</t>
  </si>
  <si>
    <t>Rennes;</t>
  </si>
  <si>
    <t>Universite de Rennes 1;TDF Antenna Measurement Center</t>
  </si>
  <si>
    <t>60030553;116250819</t>
  </si>
  <si>
    <t>Kaverine E.</t>
  </si>
  <si>
    <t>Simple approach to miniaturized antenna gain measurement using a parallel plate cell in the HF band</t>
  </si>
  <si>
    <t>10.2528/PIERM15102107</t>
  </si>
  <si>
    <t>2-s2.0-84954544507</t>
  </si>
  <si>
    <t>Defense Acquisition Program Administration</t>
  </si>
  <si>
    <t>DAPA</t>
  </si>
  <si>
    <t>['widely used', 'wide area', 'system performance', 'study develops', 'scanning systems', 'scanning system', 'projectile experiments', 'potential hazards', 'instantly detect', 'dynamics model', 'defined area', 'computer simulations', 'adams software']</t>
  </si>
  <si>
    <t>Dynamics simulation | Ground scanning system | Precession | Projectile motion</t>
  </si>
  <si>
    <t>While active ground scanning systems like unmanned aerial vehicle are being widely used for detection of object in a wide area, there are needs for scanning systems that can instantly detect and respond to potential hazards in a defined area. This study develops a ballistic ground scanning system based on computer simulations of a dynamics model. We built a dynamics model in ADAMS software, and the validity of the dynamics model was tested through projectile experiments. Using the developed dynamics model, we determined design parameters of the scanning system and investigated the effects of the parameters on the system performance.</t>
  </si>
  <si>
    <t>125-130</t>
  </si>
  <si>
    <t>International Journal of Precision Engineering and Manufacturing</t>
  </si>
  <si>
    <t>60005273;125687123;125687118;125687118;125687118;60005273</t>
  </si>
  <si>
    <t>57061325400;57061684500;57061186100;57061038000;57061226500;15042904400</t>
  </si>
  <si>
    <t>Jung, Suhun;Jung, Geumsoo;Lee, Hyokeun;Lee, Woonsoon;Song, Hoin;Park, Shinsuk</t>
  </si>
  <si>
    <t>Seoul;Seoul;Daejeon</t>
  </si>
  <si>
    <t>Korea University;Defense Industry Technology Center;Defense R&amp;D Center</t>
  </si>
  <si>
    <t>60005273;125687123;125687118</t>
  </si>
  <si>
    <t>Jung S.</t>
  </si>
  <si>
    <t>Design and analysis of ballistic ground scanning system based on dynamics simulation</t>
  </si>
  <si>
    <t>10.1007/s12541-016-0016-x</t>
  </si>
  <si>
    <t>2-s2.0-84954558451</t>
  </si>
  <si>
    <t>['selected class', 'practical applications', 'paper presents', 'mechanical power', 'magnetic support', 'magnetic core', 'launched payload', 'innovative application', 'conceptual multi', 'computational results', 'coil launcher', 'bialystok university', 'applied methodology', '5 kg', '25 kg']</t>
  </si>
  <si>
    <t>Electromagnetic launcher | EML | FEM | Magnetic support | Permanent magnet</t>
  </si>
  <si>
    <t>The paper presents a concept of a magnetic coil launcher for unmanned aerial vehicles of mass up to 25 kg. The idea is not new, nevertheless in the paper, an innovative application of magnetic launcher technology for selected class of unmanned aerial vehicles is presented. So far, at Bialystok University of Technology, a magnetic coil launcher for micro aerial vehicles of mass up to 2.5 kg has been investigated. In the article, simulations of a conceptual multi-coil launcher with a magnetic core system are presented. The finite element method has been used in calculations. Moreover, in the paper, the concept of a magnetic support for transmission of mechanical power from the magnetic core to the launched payload is proposed. The applied methodology, computational results and potential technical difficulties of practical applications are also widely discussed.</t>
  </si>
  <si>
    <t>163-177</t>
  </si>
  <si>
    <t>Journal of Theoretical and Applied Mechanics (Poland)</t>
  </si>
  <si>
    <t>60002096;60002096</t>
  </si>
  <si>
    <t>57204526620;54890654900</t>
  </si>
  <si>
    <t>Kondratiuk, Miros≈Çaw;Ambroziak, Leszek</t>
  </si>
  <si>
    <t>Bialystok</t>
  </si>
  <si>
    <t>Bialystok University of Technology</t>
  </si>
  <si>
    <t>Kondratiuk M.</t>
  </si>
  <si>
    <t>Concept of the magnetic launcher for medium class unmanned aerial vehicles designed on the basis of numerical calculations</t>
  </si>
  <si>
    <t>10.15632/jtam-pl.54.1.163</t>
  </si>
  <si>
    <t>2-s2.0-84955074172</t>
  </si>
  <si>
    <t>['without contact', 'various regions', 'typhlocybae females', 'specialized socket', 'shaft base', 'sensillum sinus', 'sensilla extend', 'proximal end', 'possible involvement', 'pest species', 'peculiar structure', 'one terminates', 'north america', 'neodryinus typhlocybae', 'natural enemy', 'male antennae', 'like chamber', 'hair shaft', 'groove cuticle', 'dendritic sheath', 'cuticular ampulla', 'crucial role', 'circular opening', 'become established']</t>
  </si>
  <si>
    <t>Antennal glands | Antennal sensilla | Fine structure | Mechanoreception | Parasitoid | Vibratory stimuli</t>
  </si>
  <si>
    <t>Neodryinus typhlocybae (Hymenoptera: Dryinidae) is a natural enemy of the planthopper Metcalfa pruinosa, which was introduced from North America into Europe and has become established in various regions as a pest species. Vibrational signals play a crucial role in the communication of M. pruinosa, which appears to be exploited by N. typhlocybae. Scanning and transmission electron microscopy have shown that the antennae of N. typhlocybae females have peculiar and complex sensory structures: deep longitudinal grooves that house long sensilla trichodea, termed here "Antennal Dorsal Organs." Such structures were not present on male antennae. These sensilla extend for the length of the grooves, without contact with the groove cuticle. Their hair shaft is empty and aporous, and inserted into a specialized socket, underneath which there is a cuticular ampulla-like chamber. Each sensillum is associated with two sensory neurons: one terminates at the proximal end of the dendritic sheath; the other continues into the sensillum sinus and is enclosed in the dendritic sheath. This second sensory neuron then enters the ampulla-like chamber through the circular opening, and then terminates with a conspicuous tubular body at the shaft base. The possible involvement of this peculiar structure in the context of host recognition mechanism is discussed.</t>
  </si>
  <si>
    <t>128-137</t>
  </si>
  <si>
    <t>Journal of Morphology</t>
  </si>
  <si>
    <t>60031624;60031624;60031624;60031624;60003003;60003003</t>
  </si>
  <si>
    <t>8506609500;6602746609;22956384000;55255175700;55538304000;7005718466</t>
  </si>
  <si>
    <t>Riolo, Paola;Isidoro, Nunzio;Ruschioni, Sara;Minuz, Roxana L.;Bin, Ferdinando;Romani, Roberto</t>
  </si>
  <si>
    <t>Italy;Italy</t>
  </si>
  <si>
    <t>Ancona;Perugia</t>
  </si>
  <si>
    <t>Universit√† Politecnica delle Marche;Universit√† degli Studi di Perugia</t>
  </si>
  <si>
    <t>60031624;60003003</t>
  </si>
  <si>
    <t>Riolo P.</t>
  </si>
  <si>
    <t>Anatomy of the antennal dorsal organ in female of Neodryinus typhlocybae (Hymenoptera: Dryinidae): A peculiar sensory structure possibly involved in perception of host vibration</t>
  </si>
  <si>
    <t>10.1002/jmor.20485</t>
  </si>
  <si>
    <t>2-s2.0-84955211491</t>
  </si>
  <si>
    <t>15H04375</t>
  </si>
  <si>
    <t>['underlying mechanisms', 'transcription factor', 'spatially represented', 'single glomerulus', 'sensory information', 'results suggest', 'previous studies', 'pioneer axons', 'orn specified', 'neural map', 'glomerular boundary', 'genetic ablation', 'fully understood', 'details remain', 'basic helix', 'axon targeting', 'axon interactions', 'axon commissure', 'atonal orns', 'antennal lobe', 'another type', 'amos orns', 'also found']</t>
  </si>
  <si>
    <t>Sensory information is spatially represented in the brain to form a neural map. It has been suggested that axon-axon interactions are important for neural map formation; however, the underlying mechanisms are not fully understood. We used the Drosophila antennal lobe, the first olfactory center in the brain, as a model for studying neural map formation. Olfactory receptor neurons (ORNs) expressing the same odorant receptor target their axons to a single glomerulus out of approximately 50¬†glomeruli in the antennal lobe. Previous studies have showed that the axons of Atonal ORNs, specified by Atonal, a basic helix-loop-helix (bHLH) transcription factor, pioneer antennal lobe formation; however, the details remain to be elucidated. Here, we show that genetic ablation of Atonal ORNs affects antennal lobe structure and axon targeting of Amos ORNs, another type of ORN specified by the bHLH transcription factor Amos. During development, Atonal ORNs reach the antennal lobe and form the axon commissure before Amos ORNs. We also found that N-cadherin knockdown specifically in Atonal ORNs disrupts the glomerular boundary in the whole antennal lobe. Our results suggest that Atonal ORNs function as pioneer axons. Thus, correct axon targeting of Atonal ORNs is essential for formation of the whole antennal lobe.</t>
  </si>
  <si>
    <t>53-64</t>
  </si>
  <si>
    <t>Genes to Cells</t>
  </si>
  <si>
    <t>60025272;60025272;60025272-60138700;60025272-60138700</t>
  </si>
  <si>
    <t>56506387400;55660631500;7402799768;7004833552</t>
  </si>
  <si>
    <t>Okumura, Misako;Kato, Tomoko;Miura, Masayuki;Chihara, Takahiro</t>
  </si>
  <si>
    <t>Tokyo;Tokyo</t>
  </si>
  <si>
    <t>Japan Agency for Medical Research and Development;The University of Tokyo</t>
  </si>
  <si>
    <t>60138700;60025272</t>
  </si>
  <si>
    <t>Okumura M.</t>
  </si>
  <si>
    <t>Hierarchical axon targeting of Drosophila olfactory receptor neurons specified by the proneural transcription factors Atonal and Amos</t>
  </si>
  <si>
    <t>10.1111/gtc.12321</t>
  </si>
  <si>
    <t>2-s2.0-84955381935</t>
  </si>
  <si>
    <t>['varying characteristics', 'typical scenarios', 'optimally combines', 'multiple channels', 'joint exploitation', 'interfering sources', 'increased robustness', 'given illuminator', 'frequency diversity', 'fm radio', 'exploited signals', 'coherent integration', 'authors resort']</t>
  </si>
  <si>
    <t>The joint exploitation of polarimetric and frequency diversity is considered in this study as a way to improve the target detection capability in a FM radio-based passive radar. The authors resort to a generalised likelihood ratio test approach and derive a fully adaptive multi-frequency polarimetric detector that optimally combines the signals simultaneously transmitted by a given illuminator of opportunity and received at different carrier frequencies by differently polarised surveillance antennas. The application of the proposed detection scheme to recorded live data demonstrates the effectiveness of the multi-frequency polarimetric operation in typical scenarios, besides the expected improvement due to non-coherent integration of target echoes received on multiple channels. In particular, it is shown to provide remarkable target discrimination capability against interfering sources as well as increased robustness with respect to the time-varying characteristics of the exploited signals of opportunity.</t>
  </si>
  <si>
    <t>15-23</t>
  </si>
  <si>
    <t>IET Radar, Sonar and Navigation</t>
  </si>
  <si>
    <t>60032350;60032350</t>
  </si>
  <si>
    <t>8677161800;7005404704</t>
  </si>
  <si>
    <t>Colone, Fabiola;Lombardo, Pierfrancesco</t>
  </si>
  <si>
    <t>Italy</t>
  </si>
  <si>
    <t>Rome</t>
  </si>
  <si>
    <t>Sapienza Universit√† di Roma</t>
  </si>
  <si>
    <t>Colone F.</t>
  </si>
  <si>
    <t>Non-coherent adaptive detection in passive radar exploiting polarimetric and frequency diversity</t>
  </si>
  <si>
    <t>10.1049/iet-rsn.2015.0104</t>
  </si>
  <si>
    <t>2-s2.0-84955441115</t>
  </si>
  <si>
    <t>['‚ äîcoi', 'two species', 'two postero', 'thorax ii', 'specific status', 'special focus', 'smooth mucro', 'several species', 'sanguineus sp', 'potapovi sp', 'peculiar chaetotaxy', 'morphological characters', 'like elements', 'large network', 'integumentary channels', 'first time', 'elongated apex', 'dna barcodes', 'distal spines', 'chaetae near', 'broader sampling', 'antenna iii', 'analyzed among', 'also provided', '2013 ).']</t>
  </si>
  <si>
    <t>Chaetotaxy | Description | DNA barcodes | Labrum | Neelipleona | Springtails | Taxonomy</t>
  </si>
  <si>
    <t>Two new Megalothorax species, M. potapovi sp. n. from the Russian Far East and M. sanguineus sp. n. from the French Pyr√©n√©es are described. The two new species have a set of morphological characters (including a smooth mucro) that places them among the minimus group sensu Schneider and D'Haese (2013). Megalothorax potapovi characteristics include dorsal protuberance on forehead, peculiar chaetotaxy of antenna III and strong lanceolate chaetae on body. Megalothorax sanguineus characteristics include strong red pigmentation, large network of integumentary channels on head and elongated apex of the two postero-distal spines of dens. The DNA barcodes (cytochrome oxidase subunit I‚ÄîCOI) of the two species are also provided and analyzed among a broader sampling of the genus in order to support further their specific status. A special focus is given to the labral morphological characteristics. Pseudopores-like elements are reported for the first time in the genus. Positions of the T-chaetae near the dorsal sensory field of thorax II are compared for several species of the genus.</t>
  </si>
  <si>
    <t>37-68</t>
  </si>
  <si>
    <t>ZooKeys</t>
  </si>
  <si>
    <t>60001422;60122788;60001422</t>
  </si>
  <si>
    <t>55350408100;6504008285;7003883527</t>
  </si>
  <si>
    <t>Schneider, Cl√©ment;Porco, David;Deharveng, Louis</t>
  </si>
  <si>
    <t>Mont-Saint-Aignan;Paris</t>
  </si>
  <si>
    <t>ECODIV - √âtude et Compr√©hension de la biodiversit√©;Sorbonne Universite</t>
  </si>
  <si>
    <t>60122788;60001422</t>
  </si>
  <si>
    <t>Schneider C.</t>
  </si>
  <si>
    <t>Two new Megalothorax species of the minimus group (Collembola, Neelidae)</t>
  </si>
  <si>
    <t>10.3897/zookeys.554.6069</t>
  </si>
  <si>
    <t>2-s2.0-84955472932</t>
  </si>
  <si>
    <t>['wnot equipped', 'wnot ).', 'wireless net', 'useful implications', 'results offer', 'path loss', 'paper presents', 'eavesdropping probability', 'eavesdropping attacks', 'directional antennas', 'antenna models', 'also increase', 'also consider']</t>
  </si>
  <si>
    <t>The security of Internet of Things (IoT) has received extensive attention recently. This paper presents a novel analytical model to investigate the eavesdropping attacks in Wireless Net of Things (WNoT). Our model considers various channel conditions, including the path loss, the shadow fading effect, and Rayleigh fading effect. Besides, we also consider the eavesdroppers in WNoT equipped with either omnidirectional antennas or directional antennas. Extensive simulation results show that our model is accurate and effective to model the eavesdropping attacks in WNoT. Besides, our results also indicate that the probability of eavesdropping attacks heavily depends on the shadow fading effect, the path loss effect, Rayleigh fading effect, and the antenna models. In particular, we find that the shadow fading effect is beneficial to the eavesdropping attacks while both the path loss effect and Rayleigh fading effect are detrimental. Besides, using directional antennas at eavesdroppers can also increase the eavesdropping probability. Our results offer some useful implications on designing antieavesdropping schemes in WNoT.</t>
  </si>
  <si>
    <t>1875905X</t>
  </si>
  <si>
    <t>1574017X</t>
  </si>
  <si>
    <t>Mobile Information Systems</t>
  </si>
  <si>
    <t>60072902;60013141;60072902;60072902;60072902</t>
  </si>
  <si>
    <t>56529768000;57202273307;55602606800;57077062000;55705287600</t>
  </si>
  <si>
    <t>Li, Xuran;Wang, Hao;Dai, Hong Ning;Wang, Yuanyuan;Zhao, Qinglin</t>
  </si>
  <si>
    <t>Macao;Norway</t>
  </si>
  <si>
    <t>Taipa;Trondheim</t>
  </si>
  <si>
    <t>Macau University of Science and Technology;Norges Teknisk-Naturvitenskapelige Universitet</t>
  </si>
  <si>
    <t>60072902;60013141</t>
  </si>
  <si>
    <t>Li X.</t>
  </si>
  <si>
    <t>An Analytical Study on Eavesdropping Attacks in Wireless Nets of Things</t>
  </si>
  <si>
    <t>10.1155/2016/4313475</t>
  </si>
  <si>
    <t>2-s2.0-84955481772</t>
  </si>
  <si>
    <t>–†–§–§–ò</t>
  </si>
  <si>
    <t>['vertical array', 'tonal signals', 'sound waves', 'scattered signal', 'rough surface', 'propagation conditions', 'paper presents', 'near zone', 'measured optically', 'high degree', 'doppler spectrum', 'conventional one', 'constant mode', 'bragg scattering', '5 khz']</t>
  </si>
  <si>
    <t>acoustic reverberation | Bragg scattering | emitting linear cable array | phased array | scattered signal spectrum | scattering by a rough surface | three-dimensional sea state spectrum</t>
  </si>
  <si>
    <t>The paper presents the results of an experiment on measuring the characteristics of backscattering of sound waves by a rough surface. Measurements were conducted in the near zone of a vertical array, which made it possible with a high degree of accuracy to control the propagation conditions and the angles of incidence of an acoustic wave onto the surface. Tonal signals were emitted in a constant mode at frequencies of 0.5‚Äì3.5 kHz. The Doppler spectrum of the scattered signal was analyzed in detail, the spectral component corresponding to Bragg scattering was isolated, and the width of this component was determined. The possibilities of calculating the scattered field using two forms of the sea state spectrum are studied and compared: the two-dimensional spatiotemporal sea state spectrum, which was measured optically, and the conventional one-dimensional time spectrum, measured with a single surveying mark.</t>
  </si>
  <si>
    <t>74-88</t>
  </si>
  <si>
    <t>Acoustical Physics</t>
  </si>
  <si>
    <t>60011774;60011774;60011774;60011774</t>
  </si>
  <si>
    <t>36018693200;55758329800;6602700333;57076593300</t>
  </si>
  <si>
    <t>Salin, M. B.;Potapov, O. A.;Salin, B. M.;Chashchin, A. S.</t>
  </si>
  <si>
    <t>Russian Federation</t>
  </si>
  <si>
    <t>Nizhny Novgorod</t>
  </si>
  <si>
    <t>Institute of Applied Physics of the Russian Academy of Sciences</t>
  </si>
  <si>
    <t>Salin M.B.</t>
  </si>
  <si>
    <t>Measuring the characteristics of backscattering of sound on a rough surface in the near-field zone of a phased array</t>
  </si>
  <si>
    <t>10.1134/S106377101506010X</t>
  </si>
  <si>
    <t>2-s2.0-84955482816</t>
  </si>
  <si>
    <t>['worker castes', 'vertex yellowish', 'soldier antenna', 'readily distinguished', 'posterior part', 'orangish coloration', 'north barito', 'nigriantennalis sp', 'new species', 'nasus brownish', 'minute indentation', 'malayan regions', 'light brown', 'labial palps', 'head capsule', 'eight colonies', 'described based', 'central kalimantan']</t>
  </si>
  <si>
    <t>Borneo | Central kalimantan | Hospitalitermes | New species | Termite</t>
  </si>
  <si>
    <t>A new species of open-air processional column termite is here described based on the soldier and worker castes from eight colonies in north Barito, central Kalimantan. Hospitalitermes nigriantennalis sp. n. is readily distinguished in the field from related Hospitalitermes spp. by the light brown to orangish coloration of the soldier head capsule that, further, is with vertex yellowish and nasus brownish. The soldier antenna and the maxillary and labial palps are blackish. By contrast, soldiers from other species of Hospitalitermes from this region have a uniformly black head capsule and antennae. Finally, H. nigriantennalis sp. n. has a minute indentation in the middle of the posterior part of head capsule, which further helps to differentiate this new species from other Hospitalitermes from the Indo-Malayan and Austro-Malayan regions.</t>
  </si>
  <si>
    <t>27-36</t>
  </si>
  <si>
    <t>60069406;60010884;60020292;116277680</t>
  </si>
  <si>
    <t>18839050300;7403077535;6603825565;57076795600</t>
  </si>
  <si>
    <t>Syaukani, Syaukani;Thompson, Graham J.;Zettel, Herbert;Pribadi, Teguh</t>
  </si>
  <si>
    <t>Indonesia;Austria;Canada;Indonesia</t>
  </si>
  <si>
    <t>Banda Aceh;Vienna;London;</t>
  </si>
  <si>
    <t>Universitas Syiah Kuala;Naturhistorisches Museum, Vienna;The University of Western Ontario;PGRI University of Palangkaraya</t>
  </si>
  <si>
    <t>60069406;60020292;60010884;116277680</t>
  </si>
  <si>
    <t>Syaukani S.</t>
  </si>
  <si>
    <t>A new species of open-air processional column termite, Hospitalitermes nigriantennalis sp. N. (Termitidae), from Borneo</t>
  </si>
  <si>
    <t>10.3897/zookeys.554.6306</t>
  </si>
  <si>
    <t>2-s2.0-84955491224</t>
  </si>
  <si>
    <t>Ministry of Science, ICT and Future Planning</t>
  </si>
  <si>
    <t>IITP-2015-H8501-15-1019</t>
  </si>
  <si>
    <t>MSIP</t>
  </si>
  <si>
    <t>['vertical domain', 'system associated', 'system architectures', 'space constraint', 'proposed pm', 'polarized beams', 'multiplexing gains', 'multiple output', 'mimo technology', 'mimo systems', 'linear combination', 'downtilted beam', 'crucial constraints', 'conventional 3d', 'bf via', 'bf applications', 'bf achieved', 'bf ),', 'also proposed', '3d beamforming']</t>
  </si>
  <si>
    <t>Massive multiple input, multiple output (M-MIMO) technologies have been proposed to scale up data rates reaching gigabits per second in the forthcoming 5G mobile communications systems. However, one of crucial constraints is a dimension in space to implement the M-MIMO. To cope with the space constraint and to utilize more flexibility in 3D beamforming (3D-BF), we propose antenna polarization in M-MIMO systems. In this paper, we design a polarized M-MIMO (PM-MIMO) system associated with 3D-BF applications, where the system architectures for diversity and multiplexing technologies achieved by polarized 3D beams are provided. Different from the conventional 3D-BF achieved by planar M-MIMO technology to control the downtilted beam in a vertical domain, the proposed PM-MIMO realizes 3D-BF via the linear combination of polarized beams. In addition, an effective array selection scheme is proposed to optimize the beam-width and to enhance system performance by the exploration of diversity and multiplexing gains; and a blind channel estimation (BCE) approach is also proposed to avoid pilot contamination in PM-MIMO. Based on the Long Term Evolution-Advanced (LTE-A) specification, the simulation results finally confirm the validity of our proposals.</t>
  </si>
  <si>
    <t>60004227;60028876</t>
  </si>
  <si>
    <t>57192875946;16678243500</t>
  </si>
  <si>
    <t>Su, Xin;Chang, Kyung Hi</t>
  </si>
  <si>
    <t>South Korea;China</t>
  </si>
  <si>
    <t>Incheon;Changzhou</t>
  </si>
  <si>
    <t>Inha University;Hohai University Changzhou</t>
  </si>
  <si>
    <t>60028876;60004227</t>
  </si>
  <si>
    <t>Su X.</t>
  </si>
  <si>
    <t>Diversity and Multiplexing Technologies by 3D Beams in Polarized Massive MIMO Systems</t>
  </si>
  <si>
    <t>10.1155/2016/2318287</t>
  </si>
  <si>
    <t>2-s2.0-84955492010</t>
  </si>
  <si>
    <t>['various ranges', 'two steps', 'step mca', 'return region', 'return constraints', 'return assumption', 'proposed method', 'one dimensional', 'naturally guaranteed', 'multichannel autofocus', 'mca assumes', 'look angles', 'distorted version', 'defocusing problem', 'defocusing effect', 'defocusing assumption', 'collection angles', 'carefully specified', 'best performance', 'autofocus methods', 'apply mca']</t>
  </si>
  <si>
    <t>Multichannel autofocus (MCA) is a subspace-based autofocus method for solving the defocusing problem in synthetic aperture radar. In addition to the one-dimensional (1D) defocusing assumption, MCA assumes that the perfectly focused image has a low-return region, which is naturally guaranteed by the spatially limited nature of the radar antenna footprint. In theory, MCA yields better or even perfect solutions compared to other autofocus methods. However, the authors have discovered that MCA is far more sensitive to violation of the 1D defocusing assumption compared to other methods; in fact, MCA is unsuitable for even fairly small data-collection angles. Fortunately, this problem can be solved if they reverse the order of two steps in the image formation process and apply MCA in a domain where the defocusing effect is one dimensional. The distorted version of the image, obtained by inverse Fourier transforming the polar-grid data without further interpolation, contains regions satisfying a low-return assumption, but the region of low return must be carefully specified for best performance. They present simulation results of the proposed method, reversed-step MCA, for various ranges of look angles and discuss the selection of low-return constraints.</t>
  </si>
  <si>
    <t>132-139</t>
  </si>
  <si>
    <t>60025778;60025778</t>
  </si>
  <si>
    <t>35078268700;7006840638</t>
  </si>
  <si>
    <t>Cho, Hyuneong J.;Munson, David C.</t>
  </si>
  <si>
    <t>Ann Arbor</t>
  </si>
  <si>
    <t>University of Michigan, Ann Arbor</t>
  </si>
  <si>
    <t>Cho H.J.</t>
  </si>
  <si>
    <t>Overcoming polar-format issues in synthetic aperture radar multichannel autofocus</t>
  </si>
  <si>
    <t>10.1049/iet-rsn.2015.0073</t>
  </si>
  <si>
    <t>2-s2.0-84955499679</t>
  </si>
  <si>
    <t>['widely used', 'via taking', 'target states', 'target state', 'scanning features', 'reduced significantly', 'range measurement', 'proposed filter', 'perform better', 'order terms', 'obtained based', 'measurements reported', 'linear relative', 'high non', 'filter presents', 'doppler measurement', 'described conveniently', 'current measurements', 'converted position', 'consistent estimation', 'cholesky decomposition', 'cartesian coordinates', 'calculation load', 'antenna pattern']</t>
  </si>
  <si>
    <t>With the advantage that antenna pattern and scanning features can be described conveniently in phased array radar, direction cosine coordinates (COS) is widely used. Unfortunately, measurements reported in the COS are non-linear relative to the target states described in the Cartesian coordinates. In addition, it has been proved by the theory and practice that the tracker can perform better by making full use of the Doppler measurement. This study mainly focuses on dealing with the position and Doppler measurement in the COS. Firstly, a pseudo measurement constructed by the product of range measurement and Doppler measurement is utilized to reduce the high non-linearity between the target state and the Doppler measurement. Then, via taking the fourth-order terms of a Taylor series expansion, the consistent estimation of converted measurements errors is obtained based on current measurements. Finally, in order to process the converted position measurements and pseudo measurement sequentially, Cholesky decomposition is exploited to decorrelate the converted position and pseudo measurement errors. Simulation results illustrate that the filter presents a higher estimation accuracy of target states, whether the target is moving or static. Furthermore, compared with unscented Kalman filter, the calculation load of the proposed filter is reduced significantly.</t>
  </si>
  <si>
    <t>155-165</t>
  </si>
  <si>
    <t>60013789;60013789;60004354;60013789</t>
  </si>
  <si>
    <t>57076873300;16549458600;56547750700;57076854100</t>
  </si>
  <si>
    <t>Jinbin, Fu;Jinping, Sun;Songtao, Lu;Xuwang, Zhang</t>
  </si>
  <si>
    <t>Beijing;Ames</t>
  </si>
  <si>
    <t>Beihang University;Iowa State University</t>
  </si>
  <si>
    <t>60013789;60004354</t>
  </si>
  <si>
    <t>Jinbin F.</t>
  </si>
  <si>
    <t>Debiased converted position and Doppler measurement tracking with array radar measurements in direction cosine coordinates</t>
  </si>
  <si>
    <t>10.1049/iet-rsn.2015.0087</t>
  </si>
  <si>
    <t>2-s2.0-84955513721</t>
  </si>
  <si>
    <t>['spatial distributions', 'measured using', 'electron temperature', 'discharge increase', 'dc potential', 'critical value', '1 torr']</t>
  </si>
  <si>
    <t>Spatial distributions of charged particle concentration, electron temperature, and DC potential in an electrode microwave discharge in nitrogen at a pressure of 1 Torr have been measured using the double electric probe method. It has been shown that, near the electrode/antenna, the charged particle concentration exceeds a critical value. The concentration and heterogeneity of the discharge increase with increasing microwave power.</t>
  </si>
  <si>
    <t>100-103</t>
  </si>
  <si>
    <t>1063780X</t>
  </si>
  <si>
    <t>Plasma Physics Reports</t>
  </si>
  <si>
    <t>60095467;60095467-60068673;60095467</t>
  </si>
  <si>
    <t>57203810439;35776305000;57210285563</t>
  </si>
  <si>
    <t>Lebedev, Yu A.;Krashevskaya, G. V.;Gogoleva, M. A.</t>
  </si>
  <si>
    <t>Russian Federation;Russian Federation</t>
  </si>
  <si>
    <t>Moscow;Moscow</t>
  </si>
  <si>
    <t>A.V.Topchiev Institute of Petrochemical Synthesis, RAS;National Research Nuclear University MEPhI</t>
  </si>
  <si>
    <t>60095467;60068673</t>
  </si>
  <si>
    <t>Lebedev Y.A.</t>
  </si>
  <si>
    <t>Spatial distribution of the electron component parameters in the nitrogen plasma of a low-pressure electrode microwave Discharge</t>
  </si>
  <si>
    <t>10.1134/S1063780X16010098</t>
  </si>
  <si>
    <t>2-s2.0-84955592247</t>
  </si>
  <si>
    <t>['wood sample', 'wood logs', 'wavelength within', 'time sensors', 'significant impact', 'sensor antenna', 'sample shape', 'reduced accuracy', 'numerical models', 'moisture content', 'measurements performed', 'measured logs', 'log diameter', 'log boundaries', 'gpr sensor', 'electrical properties', 'effective tool', 'data measured', 'cylindrical sample', 'based real']</t>
  </si>
  <si>
    <t>Dipole antennas | finite-difference-Time-domain (FDTD) methods | ground penetrating radar (GPR) | moisture measurement | nondestructive testing | numerical analysis | wood</t>
  </si>
  <si>
    <t>Nondestructive, GPR-based real-Time sensors have been shown to be an effective tool for measuring moisture content in wood samples within the forest products industry. Moisture content is derived from either the early time electromagnetic pulse amplitude or the pulse travel time through the wood sample. When used on samples that are comparable in size to the sensor antenna and wavelength within the sample, the GPR sensor will measure a moisture content that is dependent on the sample shape and size. In this study, we look at a cylindrical sample, representative of a typical wood log sample. We have used numerical modeling with both simplified, unshielded Hertzian dipole antennas and a realistic shielded GPR antenna system to estimate these effects. The numerical modeling shows that for measurements performed on the sides or ends of small diameter logs, the curvature of the log, and closeness of the log boundaries has a significant impact on the early time amplitude and signal travel time through the log that result in reduced accuracy in moisture content measurements. Wood logs have electrical properties that are anisotropic and vary radially within the log. Our numerical models are assumed to be isotropic and homogeneous. GPR data acquired on the ends of wood logs show similar dependency on log diameter to those observed in the modeling, and numerical model results compare reasonably well with data measured on measured logs. The numerical modeling results also demonstrate the importance of using realistic shielded antenna models in this application.</t>
  </si>
  <si>
    <t>221-227</t>
  </si>
  <si>
    <t>109625695;60083146;109625695</t>
  </si>
  <si>
    <t>57190367101;56155174900;23566460500</t>
  </si>
  <si>
    <t>David Redman, J.;Hans, Guillaume;Diamanti, Nectaria</t>
  </si>
  <si>
    <t>Canada;Canada</t>
  </si>
  <si>
    <t>Pointe-Claire;Mississauga</t>
  </si>
  <si>
    <t>FPInnovations, Canada;Sensors and Software Inc.</t>
  </si>
  <si>
    <t>60083146;109625695</t>
  </si>
  <si>
    <t>David Redman J.</t>
  </si>
  <si>
    <t>Impact of Wood Sample Shape and Size on Moisture Content Measurement Using a GPR-Based Sensor</t>
  </si>
  <si>
    <t>10.1109/JSTARS.2016.2517601</t>
  </si>
  <si>
    <t>2-s2.0-84955610184</t>
  </si>
  <si>
    <t>['whereas protein', 'visually occluded', 'trace amounts', 'sericata females', 'sericata accomplish', 'results emphasize', 'physiological state', 'physiological stage', 'oviposition resources', 'ol proved', 'mass spectrometry', 'lucilia sericata', 'locate carrion', 'gas chromatographic', 'fresh carrion', 'food rather', 'fly antennae', 'feeding site', 'euthanized rat', 'elicited gc', 'electroantennographic detection', 'ead responses', 'dmts emanating', 'dimethyl trisulfide', 'canine feces', 'apparently serves', 'analyzed headspace', 'alcohols phenol', 'aging carrion', 'adult females', 'abundant semiochemical', '-/ p']</t>
  </si>
  <si>
    <t>Behavioral shift | Calliphoridae | Carrion indole | Dimethyl trisulfide | Diptera | Feces | Foraging | GC-EAD | Lucilia sericata</t>
  </si>
  <si>
    <t>We investigated foraging decisions by adult females of the common green bottle fly, Lucilia sericata, in accordance with their physiological state. When we gave female flies a choice between visually occluded, fresh canine feces (feeding site) and a CO2-euthanized rat (carrion oviposition site), 3-d-old ‚Äúprotein-starved‚Äù females responded equally well to feces and carrion, whereas protein-fed gravid females with mature oocytes responded only to carrion, indicating resource preferences based on a fly‚Äôs physiological state. Dimethyl trisulfide (DMTS) is known to attract gravid L. sericata females to carrion. Therefore, we analyzed headspace from canine feces by gas chromatographic-electroantennographic detection (GC-EAD) and GC/mass spectrometry. In bioassays, of the 17 fecal odorants that elicited GC-EAD responses from fly antennae, a blend of indole and one or more of the alcohols phenol, m-/p-cresol and 1-octen-3-ol proved as attractive to flies as canine feces. Unlike young females, gravid females need to locate carrion for oviposition and distinguish between fresh and aging carrion, the latter possibly detrimental to offspring. Gravid female L. sericata accomplish this task, in part, by responding to trace amounts of DMTS emanating from fresh carrion and by discriminating against carrion as soon it begins to produce appreciable amounts of indole, which is also the second-most abundant semiochemical in fresh canine feces, and apparently serves as an indicator of food rather than oviposition resources. Our results emphasize the importance of studying foraging choices by flies in accordance with their physiological stage.</t>
  </si>
  <si>
    <t>40-50</t>
  </si>
  <si>
    <t>Journal of Chemical Ecology</t>
  </si>
  <si>
    <t>60018491;60018491;60018491;60018491;60018491</t>
  </si>
  <si>
    <t>55376031000;56997051100;7006335669;56997112400;7006196798</t>
  </si>
  <si>
    <t>Brodie, Bekka S.;Babcock, Tamara;Gries, Regine;Benn, Arlan;Gries, Gerhard</t>
  </si>
  <si>
    <t>Burnaby</t>
  </si>
  <si>
    <t>Simon Fraser University</t>
  </si>
  <si>
    <t>Brodie B.S.</t>
  </si>
  <si>
    <t>Acquired Smell? Mature Females of the Common Green Bottle Fly Shift Semiochemical Preferences from Feces Feeding Sites to Carrion Oviposition Sites</t>
  </si>
  <si>
    <t>10.1007/s10886-015-0658-7</t>
  </si>
  <si>
    <t>2-s2.0-84955634136</t>
  </si>
  <si>
    <t>['two resources', 'two important', 'two components', 'time duration', 'sensing time', 'sensing results', 'sensing component', 'multiuser multi', 'limited resources', 'jointly manner', 'intrinsic relationship', 'interference constraint', 'forcing beamforming', 'feedback bits', 'direct impact', 'comprehensive manner', 'cognitive network', 'antenna technique', 'accessing duration', 'accessing component']</t>
  </si>
  <si>
    <t>cooperative sensing | joint optimization | limited feedback | MISO cognitive network | ZFBF</t>
  </si>
  <si>
    <t>In this paper, a joint spectrum sensing and accessing optimization framework for a multiuser cognitive network is proposed to significantly improve spectrum efficiency. For such a cognitive network, there are two important and limited resources that should be distributed in a comprehensive manner, namely feedback bits and time duration. First, regarding the feedback bits, there are two components: sensing component (used to convey various users' sensing results) and accessing component (used to feedback channel state information). A large sensing component can support more users to perform cooperative sensing, which results in high sensing precision. However, a large accessing component is preferred as well, as it has a direct impact on the performance in the multiuser cognitive network when multi-antenna technique, such as zero-forcing beamforming, is utilized. Second, the tradeoff of sensing and accessing duration in a transmission interval needs to be determined, so that the sum transmission rate is optimized while satisfying the interference constraint. In addition, the aforementioned two resources are interrelated and inversive under some conditions. Specifically, sensing time can be saved by utilizing more sensing feedback bits for a given performance objective. Hence, the resources should be allocation in a jointly manner. Based on the joint optimization framework and the intrinsic relationship between the two resources, we propose two joint resource allocation schemes by maximizing the average sum transmission rate in a multiuser multi-antenna cognitive network. Simulation results show that, by adopting the joint resource allocation schemes, obvious performance gain can be obtained over the traditional fixed strategies.</t>
  </si>
  <si>
    <t>111-123</t>
  </si>
  <si>
    <t>Wireless Communications and Mobile Computing</t>
  </si>
  <si>
    <t>60021666-60005244;60104290</t>
  </si>
  <si>
    <t>57192480734;24473792300</t>
  </si>
  <si>
    <t>Chen, Xiaoming;Yuen, Chau</t>
  </si>
  <si>
    <t>Singapore;China;China</t>
  </si>
  <si>
    <t>;Nanjing;Nanjing</t>
  </si>
  <si>
    <t>Singapore University of Technology and Design;Nanjing University of Aeronautics and Astronautics;Southeast University</t>
  </si>
  <si>
    <t>60104290;60021666;60005244</t>
  </si>
  <si>
    <t>Chen X.</t>
  </si>
  <si>
    <t>Joint optimization of spectrum sensing and accessing in multiuser multiple-input single-output cognitive networks</t>
  </si>
  <si>
    <t>10.1002/wcm.2503</t>
  </si>
  <si>
    <t>2-s2.0-84955669527</t>
  </si>
  <si>
    <t>['underlay strategy', 'transmission time', 'sus constitute', 'secondary networks', 'proposed scheme', 'power allocation', 'joint problems', 'heterogeneous case', 'filling scheme', 'dsus ),', 'distributed sus', 'different types', 'csus ).', 'competitive fashion', 'centralised sus', 'antenna multi']</t>
  </si>
  <si>
    <t>The optimal resource allocation in multi-antenna multi-band cognitive radio networks with heterogeneous secondary users (SUs) and underlay strategy is presented in this work. The heterogeneity is due to different types of secondary networks, where some of the SUs constitute an ad hoc network and access the resources (channel and power) in a distributed and competitive fashion, referred to as distributed SUs (DSUs), and others are served by a cognitive base station (CBS) and are referred to as centralised SUs (CSUs). The objectives of this work are twofold. At first, we study the joint problems of transmission time and power allocation for CSUs in uplink with the constraint of fairness. Afterwards, for the heterogeneous case with both the CSUs and DSUs, the resource allocation problem is formulated, and an iterative power water-filling scheme is proposed to achieve the optimal resource allocation for both kinds of SUs. The simulation results illustrate the performance of the proposed scheme and its superiority over other resource allocation schemes. The optimal resource allocation in multi-antenna multi-band cognitive radio networks with heterogeneous secondary users (SUs) and underlay strategy is presented in this work, where some of the SUs constitute an ad hoc network and access the resources (channel and power) in a distributed and competitive fashion, referred to as distributed SUs (DSUs), and others are served by a cognitive base station and are referred to as centralised SUs (CSUs). At first, we study the joint problems of transmission time and power allocation for CSUs in uplink with the constraint of fairness. Then, for the heterogeneous case with both the CSUs and DSUs, the resource allocation problem is formulated, and an iterative power water-filling scheme is proposed to achieve the optimal resource allocation for both kinds of SUs.</t>
  </si>
  <si>
    <t>74-83</t>
  </si>
  <si>
    <t>Transactions on Emerging Telecommunications Technologies</t>
  </si>
  <si>
    <t>60007751;60007751;60007751</t>
  </si>
  <si>
    <t>24483048300;9335619600;6504302351</t>
  </si>
  <si>
    <t>Adian, M. G.;Aghaeinia, H.;Norouzi, Yaser</t>
  </si>
  <si>
    <t>Amirkabir University of Technology</t>
  </si>
  <si>
    <t>Adian M.</t>
  </si>
  <si>
    <t>Optimal resource allocation for opportunistic spectrum access in heterogeneous MIMO cognitive radio networks</t>
  </si>
  <si>
    <t>10.1002/ett.2796</t>
  </si>
  <si>
    <t>2-s2.0-84956598160</t>
  </si>
  <si>
    <t>['water source', 'water diffuse', 'similar observation', 'salinity leads', 'reflection measurement', 'reflection coefficient', 'network analyser', 'loss factor', 'loop antenna', 'gauging level', 'extremely costly', 'different level', 'dielectric probe', 'dielectric constant', 'declines values', 'animal consumption']</t>
  </si>
  <si>
    <t>Dielectric properties | Loop Antenna | Reflection coefficient | Salinity | Water</t>
  </si>
  <si>
    <t>This study was conducted to investigate the feasibility of loop antenna in gauging level of salinity of water via electromagnetic wave reflection. High salinity cause adverse effect to environment. When high levels salinity of water diffuse into soil, it declines values of land for human and animal consumption. These impacts can cause tremendous monetary lost because the restoration of impairments is extremely costly. Therefore, a reliable salinity detection system of water source is crucial. In this work, reflection measurement was conducted using loop antenna in conjunction with network analyser for water salinity detection. Dielectric probe will be then used for dielectric characterization due to different water salinity. It comes to learn that the different level of salinity of water exhibit different dielectric properties through reflection measurement. The increment of salinity leads to increment and decrement of dielectric constant and loss factor, respectively. Similar observation can be found in reflection coefficient.</t>
  </si>
  <si>
    <t>2335-2340</t>
  </si>
  <si>
    <t>International Journal of GEOMATE</t>
  </si>
  <si>
    <t>60090652;60070814;60090652;60021005;60090708;60090652;60090652;60090652;60090652;60090652</t>
  </si>
  <si>
    <t>57219023469;23098429000;35242874900;56023730400;55549501700;57188766103;57196198202;36625951700;24403085300;56416988300</t>
  </si>
  <si>
    <t>Cheng, E. M.;Abdul Malek, M. F.;Khor, S. F.;You, K. Y.;Lee, K. Y.;Rojan, M. A.;Abu Bakar, S.;Mohd Nasir, N. F.;Zakaria, Z.;Tan, W. H.</t>
  </si>
  <si>
    <t>Malaysia;Malaysia;United Arab Emirates;Malaysia</t>
  </si>
  <si>
    <t>Kajang;Arau;Dubai;Johor Bahru</t>
  </si>
  <si>
    <t>Universiti Tunku Abdul Rahman;Universiti Malaysia Perlis;University of Wollongong in Dubai;Universiti Teknologi Malaysia</t>
  </si>
  <si>
    <t>60090708;60090652;60070814;60021005</t>
  </si>
  <si>
    <t>Cheng E.M.</t>
  </si>
  <si>
    <t>Reflection and dielectric measurement for salinity of water using microstrip loop antenna and dielectric probe</t>
  </si>
  <si>
    <t>2-s2.0-84956619871</t>
  </si>
  <si>
    <t>['simulation results', 'secondary system', 'primary system', 'optimal approach', 'optimal algorithm', 'joint allocation', 'interference introduced', 'interference induced', 'interference constraint', 'input multiple', 'different approaches', 'cooperation strategy', 'channel qualities']</t>
  </si>
  <si>
    <t>A multiple-input multiple-output orthogonal frequency division multiplexing based cooperative cognitive radio network is considered in this study, where the cooperation strategy is decode-and-forward. The objective is to maximise the capacity of the secondary system while guaranteeing that the interference introduced to the primary system is below the interference temperature limit. The optimal power allocation in the source and the relay is presented and because of the high computational complexity of the optimal approach, a low computational complexity near-optimal algorithm is further proposed. The joint allocation of the resources in the sub-optimal algorithm is carried out taking into account the channel qualities, the decode-and-forward cooperation strategy and the interference induced to the primary system. The performance of the different approaches and effect of deploying multiple antennas at users are explored through the simulation results. We consider a multiple-input multiple-output orthogonal frequency division multiplexing based cooperative cognitive radio networks with decode-and-forward, and our objective is to maximise the capacity of the secondary system subject to the interference constraint of the primary system. The optimal power allocation in the source and the relay is presented, and because of the high computational complexity of the optimal approach, a low computational complexity near-optimal algorithm is further proposed.</t>
  </si>
  <si>
    <t>92-100</t>
  </si>
  <si>
    <t>60007751;60007751</t>
  </si>
  <si>
    <t>24483048300;9335619600</t>
  </si>
  <si>
    <t>Adian, M. G.;Aghaeinia, H.</t>
  </si>
  <si>
    <t>Low complexity resource allocation in MIMO-OFDM-based cooperative cognitive radio networks</t>
  </si>
  <si>
    <t>10.1002/ett.2799</t>
  </si>
  <si>
    <t>2-s2.0-84956637211</t>
  </si>
  <si>
    <t>['scattering matrices', 'power distribution', 'port antenna', 'infinite number', 'given two', 'given networks', 'coupled generators', 'computer simulation']</t>
  </si>
  <si>
    <t>New scattering matrix | Power parameters | Two-port network</t>
  </si>
  <si>
    <t>The paper presents results of a computer simulation of the power parameters‚Äô characteristics of a two-port antenna with the use of a new scattering matrix normalized to a complex impedance matrix of coupled generators. It is shown that there is an infinite number of the scattering matrices for the given two-port complex load (or the network of generators) and all of these describe the same power distribution in the given networks.</t>
  </si>
  <si>
    <t>14-17</t>
  </si>
  <si>
    <t>6506759738;24341098400</t>
  </si>
  <si>
    <t>Czawka, Giennadij;Garbaruk, Marek</t>
  </si>
  <si>
    <t>Czawka G.</t>
  </si>
  <si>
    <t>Analysis of power parameters of two-port antenna using a new scattering matrix</t>
  </si>
  <si>
    <t>10.15199/48.2016.02.04</t>
  </si>
  <si>
    <t>2-s2.0-84956642017</t>
  </si>
  <si>
    <t>['metal transition', 'femtosecond laser', 'appropriate geometry']</t>
  </si>
  <si>
    <t>We report the design, fabrication, and characterization of broadband terahertz emitters based on the semiconductor-metal transition in thin film VO2 (vanadium dioxide). With the appropriate geometry, picosecond electrical pulses are generated by illuminating 120 nm thick VO2 with 280 fs pulses from a femtosecond laser. These ultrafast electrical pulses are used to drive a simple dipole antenna, generating broadband terahertz radiation.</t>
  </si>
  <si>
    <t>AIP Advances</t>
  </si>
  <si>
    <t>60027271;60027271;60027271;60027271</t>
  </si>
  <si>
    <t>36974842100;57216303691;57190668422;7006795012</t>
  </si>
  <si>
    <t>Charipar, Nicholas A.;Kim, Heungsoo;Mathews, Scott A.;Piqu√©, Alberto</t>
  </si>
  <si>
    <t>Washington, D.C.</t>
  </si>
  <si>
    <t>Naval Research Laboratory</t>
  </si>
  <si>
    <t>Charipar N.A.</t>
  </si>
  <si>
    <t>Broadband terahertz generation using the semiconductor-metal transition in VO&lt;inf&gt;2&lt;/inf&gt;</t>
  </si>
  <si>
    <t>10.1063/1.4941042</t>
  </si>
  <si>
    <t>2-s2.0-84956658380</t>
  </si>
  <si>
    <t>['three types', 'signal distribution', 'scattering matrices', 'port load', 'paper deals', 'multiport beamformer', 'mathematics models', 'matching problem', 'complex n']</t>
  </si>
  <si>
    <t>Multiport devices | New scattering matrix | Scattering matrices</t>
  </si>
  <si>
    <t>This paper deals with the mathematics models and properties of three types the scattering matrices for arbitrary multiport devices normalized to separate resistive loads, separate complex loads and complex n-port load. The introduced scattering matrices describe a matching problem in different multiport structures, for example a connection of given antenna array with multiport beamformer. These mathematics models may be used for analysis of signal distribution and their disturbances in different multiport structures and for the design of any optimum multiport devices.</t>
  </si>
  <si>
    <t>18-22</t>
  </si>
  <si>
    <t>Czawka, Giennadij</t>
  </si>
  <si>
    <t>Scattering matrices of multiport radio devices</t>
  </si>
  <si>
    <t>10.15199/48.2016.02.05</t>
  </si>
  <si>
    <t>2-s2.0-84956663687</t>
  </si>
  <si>
    <t>['article presents', 'antenna height', '1 ghz']</t>
  </si>
  <si>
    <t>Anechoic chamber | Antenna tilt | Emission measurements</t>
  </si>
  <si>
    <t>Article presents the influence of antenna height and tilt on the results of radiated emission measurements above 1 GHz.</t>
  </si>
  <si>
    <t>58-59</t>
  </si>
  <si>
    <t>100648102;100648102;100648102</t>
  </si>
  <si>
    <t>14056933300;20435921100;56956907900</t>
  </si>
  <si>
    <t>Sieczkarek, Krzysztof;Maƒákowiak, Adam;≈öwiƒÖtek, Agnieszka</t>
  </si>
  <si>
    <t>Poznan</t>
  </si>
  <si>
    <t>Institute of Logistics and Warehousing</t>
  </si>
  <si>
    <t>Sieczkarek K.</t>
  </si>
  <si>
    <t>Impact of antenna height and tilt on measurements above 1GHz in the anechoic chambers</t>
  </si>
  <si>
    <t>10.15199/48.2016.02.17</t>
  </si>
  <si>
    <t>2-s2.0-84956700660</t>
  </si>
  <si>
    <t>['wlan applications', 'stable gains', 'slots antenna', 'slot antenna', 'simulated results', 'simple structure', 'return loss', 'radiation patterns', 'radiation parameters', 'proposed antennas', 'operating frequencies', 'good agreement', 'dual u', '8ghz respectively', '84ghz respectively', '66ghz ranging', '62ghz respectively']</t>
  </si>
  <si>
    <t>Circular patch | U-slot | WiMAX | WLAN</t>
  </si>
  <si>
    <t>The dual U-slot and tri-U-slot patch antennas have been designed to operate in WiMAX and WLAN applications. The radiation parameters such as return loss, radiation patterns, VSWR, and gain of the antennas have been analyzed using CST microwave studio. The proposed antennas have simple structure, simple coaxial feed, inexpensive, ease of fabrication and light weight designed for realizing dual band characteristics. The dual U-slot antenna has the bandwidths of 0.27GHz and 0.47GHz ranging 3.37GHz to 3.64GHz and 5.15GHz to 5.62GHz respectively. The tri-U-slot antenna has the bandwidths of 0.14GHz and 0.66GHz ranging from 3.61GHz to 3.71GHz and 5.18GHz to 5.84GHz respectively. The gains of the dual U-slots antenna have 8.77dBi, 9.47dBi and 8.1dBi and tri-U-slot antenna have the gains of 8.71dBi, 8.66dBi and 9.09dBi at the operating frequencies of 3.67GHz, 5.2GHz and 5.8GHz respectively. The simulated and measured results show that the antennas have stable gains, good impedance matching and directional radiation patterns. The measured and simulated results are in good agreement.</t>
  </si>
  <si>
    <t>97-104</t>
  </si>
  <si>
    <t>International Journal of Multimedia and Ubiquitous Engineering</t>
  </si>
  <si>
    <t>57092599400;8359407500</t>
  </si>
  <si>
    <t>Arshad, Wahab;Xu, Jiadong</t>
  </si>
  <si>
    <t>Arshad W.</t>
  </si>
  <si>
    <t>Design and performance analysis of asymmetrical u-slot circular patch antenna for wimax and WLAN applications</t>
  </si>
  <si>
    <t>10.14257/ijmue.2016.11.1.10</t>
  </si>
  <si>
    <t>2-s2.0-84956855032</t>
  </si>
  <si>
    <t>['single material', 'responsive nanoparticle', 'removal capacity', 'obba cpnps', 'luminescent tb3', 'highly sensitive', 'great interest', 'dynamic range', 'dual functions', 'detection limit', 'common materials', 'attractive potential', 'aqueous solution', 'antenna molecule', '470 œºm', '3 œºm']</t>
  </si>
  <si>
    <t>Coordination polymer nanoparticles | Fluorescent sensing | Nitrite | Scavenger | Terbium</t>
  </si>
  <si>
    <t>Newly emerged metal organic coordination polymers have aroused the great interest in designing tailored functional materials. In this study, multiple functional components, luminescent Tb3+ ion, nucleobase and antenna molecule, were integrated in a single material and prepared into a responsive nanoparticle for nitrite. The terbium coordination polymer nanoparticles made of this kind of material have the dual functions of recognition and transduction and obey a preset sensing mechanism without a post-functionalization of common materials. As the result of the tailored, the terbium coordination polymer nanoparticles are highly sensitive and selective to nitrite by means of Dexter energy transfer between Tb3+ ion and nitrite, and can be used for the scavenger for nitrite in aqueous solution. The detection limit, dynamic range and removal capacity of U-Tb-OBBA CPNPs for nitrite are 0.3 ŒºM, 0.3-470 ŒºM and 4.44 mg per gram of particles, respectively. Metal organic coordination polymers show an attractive potential in constructing smart sensing materials.</t>
  </si>
  <si>
    <t>168-173</t>
  </si>
  <si>
    <t>Analytica Chimica Acta</t>
  </si>
  <si>
    <t>60005244;60005244;60005244</t>
  </si>
  <si>
    <t>56988444000;56988704600;55940814100</t>
  </si>
  <si>
    <t>Qi, Zewan;You, Qi;Chen, Yang</t>
  </si>
  <si>
    <t>Qi Z.</t>
  </si>
  <si>
    <t>Nucleotide/Tb&lt;sup&gt;3+&lt;/sup&gt; coordination polymer nanoparticles as luminescent sensor and scavenger for nitrite ion</t>
  </si>
  <si>
    <t>S0003267015013100</t>
  </si>
  <si>
    <t>10.1016/j.aca.2015.10.031</t>
  </si>
  <si>
    <t>2-s2.0-84956919494</t>
  </si>
  <si>
    <t>['take advantage', 'rich dataset', 'quasiexperimental methods', 'extensive set', 'disamenity value', 'communication antennas', 'central kentucky', 'best estimate', 'antenna location', 'allows us', 'aggregate impact', '000 feet', '0 million', '($ 3']</t>
  </si>
  <si>
    <t>This paper applies hedonic and quasiexperimental methods to measure the disamenity value of communication antennas. We take advantage of a rich dataset of residential housing sales from central Kentucky that contains an extensive set of structural housing characteristics and precise location information. This allows us to overcome endogeneity issues caused by unobservable characteristics correlated with antenna location. The best estimate of the impact is that a property with a visible antenna located 1,000 feet away sells for 1.82% ($3,342) less than a similar property located 4,500 feet away. The aggregate impact is $10.0 million for properties located within 1,000 feet.</t>
  </si>
  <si>
    <t>131-147</t>
  </si>
  <si>
    <t>Land Economics</t>
  </si>
  <si>
    <t>60014611;60015941</t>
  </si>
  <si>
    <t>56485412400;7005806259</t>
  </si>
  <si>
    <t>Locke, Stephen L.;Blomquist, Glenn C.</t>
  </si>
  <si>
    <t>Lexington;Bowling Green</t>
  </si>
  <si>
    <t>University of Kentucky;Western Kentucky University</t>
  </si>
  <si>
    <t>60015941;60014611</t>
  </si>
  <si>
    <t>Locke S.L.</t>
  </si>
  <si>
    <t>The cost of convenience: Estimating the impact of communication antennas on residential property values</t>
  </si>
  <si>
    <t>10.3368/le.92.1.131</t>
  </si>
  <si>
    <t>2-s2.0-84956948520</t>
  </si>
  <si>
    <t>['wideband antenna', 'shaped structure', 'proposed antenna', 'monopole resonance', 'monopole antenna', 'inductive element', 'good agreement', 'first frequency', 'extensive applications', 'entire band', 'e .,', 'dynamic range', 'band ).', '80 ghz', '8 ghz', '8 dbi', '4 ghz', '17 ¬∞', '10 db']</t>
  </si>
  <si>
    <t>A compact and easy fabricated ultra-wideband antenna is proposed in this paper. It comprised of a monopole antenna and a single-side I-shaped structure (ISS) metamaterial (MM) cladding. The monopole itself resonates at 2.4 GHz and presents capacitive impedance at 4.8 GHz. The MM cladding resonates at the first frequency and acts as an inductive element at the second. The higher resonance frequency of 4.8 GHz can be efficiently produced without affecting the monopole resonance. By the ISS MM cladding, the impedance match bandwidth (i.e., |S11| ‚â§ -10 dB) of the proposed antenna is broadened to 1.98-5.80 GHz (a part of the S/C-band). In addition, the dynamic range of the main lobe directions is only about 17 ¬∞ and the gains are greater than 3.8 dBi over the entire band. The simulations and measurements are in a good agreement. Therefore, the proposed antenna is so charming for the extensive applications in wireless communication community.</t>
  </si>
  <si>
    <t>EPJ Applied Physics</t>
  </si>
  <si>
    <t>60008919;60008919;60008919;60008919;60008919;60008919</t>
  </si>
  <si>
    <t>57223089180;55754177600;56999514100;57000237000;16401060000;57094292400</t>
  </si>
  <si>
    <t>Razek, Adel;Jiang, Yan Nan;Zhang, Wen Cui;Wang, Jiao;Cao, Wei Ping;Lin, Yi Yu</t>
  </si>
  <si>
    <t>Guilin</t>
  </si>
  <si>
    <t>Guilin University of Electronic Technology</t>
  </si>
  <si>
    <t>Razek A.</t>
  </si>
  <si>
    <t>An UWB antenna with metamaterial cladding in S/C-band</t>
  </si>
  <si>
    <t>10.1051/epjap/2015150114</t>
  </si>
  <si>
    <t>2-s2.0-84957004898</t>
  </si>
  <si>
    <t>['therefore conclude', 'sexual reproduction', 'reproductive strategy', 'morphological differences', 'male phenotype', 'male offspring', 'genetically identical', 'first antennae', 'female daphnia', 'differential morphology', 'antp mrna', 'antp ).', 'antennae involves']</t>
  </si>
  <si>
    <t>Cyclic parthenogenesis | Developmental gene | Hox gene | Methyl farnesoate | Molecular basis | Phenotypic trait</t>
  </si>
  <si>
    <t>Cyclic parthenogenetic organisms show a switch in reproductive strategy from asexual to sexual reproduction upon the occurrence of unfavourable environmental conditions. The sexual reproductive mode involves the production of ameiotic diploid males and the fertilization of meiotic haploid eggs. One beautiful example for this switch between parthenogenesis and sexual reproduction is Daphnia. Male and female Daphnia from the same clone are genetically identical. Morphological differences should therefore only be due to differential gene expression. This differential gene expression leads to sexually dimorphic phenotypes with elongated and moveable (i.e. leg-like) first antennae in males in comparison to females. For other arthropods, it has been demonstrated that the formation of differential morphology of legs and antennae involves the regulation of the Hox gene antennapedia (antp). Here, we show that antp is expressed during the embryogenesis of Daphnia, and that adults contain much lower amounts of antp mRNA than eggs. The eggs of mothers that were treated with the juvenile hormone methyl farnesoate (responsible for the production of male offspring) showed lower expression of antp than parthenogenetically produced female eggs. We therefore conclude that differential antp expression is involved in the molecular pathways inducing the male phenotype of Daphnia.</t>
  </si>
  <si>
    <t>1432041X</t>
  </si>
  <si>
    <t>0949944X</t>
  </si>
  <si>
    <t>Development Genes and Evolution</t>
  </si>
  <si>
    <t>60024025;60024025</t>
  </si>
  <si>
    <t>35208945800;55666337100</t>
  </si>
  <si>
    <t>Schwarzenberger, Anke;Von Elert, Eric</t>
  </si>
  <si>
    <t>Koln</t>
  </si>
  <si>
    <t>University of Cologne</t>
  </si>
  <si>
    <t>Schwarzenberger A.</t>
  </si>
  <si>
    <t>What makes a man a man? Prenatal antennapedia expression is involved in the formation of the male phenotype in Daphnia</t>
  </si>
  <si>
    <t>10.1007/s00427-015-0525-0</t>
  </si>
  <si>
    <t>2-s2.0-84957432952</t>
  </si>
  <si>
    <t>2013R1A1A1005735</t>
  </si>
  <si>
    <t>['space performance', 'proposed antenna', 'mode operation', 'ground larger', 'gain reduction', 'antenna performance', 'antenna miniaturization', 'antenna gain', 'antenna footprint', 'antenna exhibits', '9 dbi', '5 mm', '5 ghz', '5 dbi', '45 ghz']</t>
  </si>
  <si>
    <t>We present a Hilbert curve fractal antenna operating at 2.45 GHz ISM and 5.5 GHz WLAN bands. The proposed antenna employs a third-order Hilbert curve and two shorting vias for antenna miniaturization and dual-band/mode operation. At 2.45 GHz, the antenna exhibits a monopole-like radiation pattern, while at 5.5 GHz, it provides a broadside radiation pattern, suitable for simultaneous on- and off-body communication using two distinct frequency bands. The antenna footprint is as small as 25.5 mm √ó 25.5 mm. Simulation and measurement results demonstrate that the antenna gain is more than 1.9 dBi if the antenna is mounted on a ground larger than 40mm √ó 40 mm. The effect of human body presence on antenna performance was investigated by means of full-wave simulations locating the antenna on a human body phantom. It is shown that the proposed antenna is capable of maintaining its free-space performance over the human body phantom except for the gain reduction of 2.5 dBi at 5.5 GHz band.</t>
  </si>
  <si>
    <t>81-88</t>
  </si>
  <si>
    <t>60026263;60026263</t>
  </si>
  <si>
    <t>57103535400;56681595800</t>
  </si>
  <si>
    <t>Saputro, Susilo Ady;Chung, Jae Young</t>
  </si>
  <si>
    <t>Seoul National University of Science and Technology (SNUST)</t>
  </si>
  <si>
    <t>Saputro S.</t>
  </si>
  <si>
    <t>Hilbert curve fractal antenna for dual on- and off-body communication</t>
  </si>
  <si>
    <t>10.2528/PIERL15111107</t>
  </si>
  <si>
    <t>2-s2.0-84957540070</t>
  </si>
  <si>
    <t>['skirt selectivity', 'patch antenna', 'mode resonator', 'last resonator', 'chebyshev responses', 'bandpass filter', 'band suppression']</t>
  </si>
  <si>
    <t>In this paper, a filtering antenna using a dual-mode resonator is presented. The rectangular patch performs not only as a radiator, but also as the last resonator of the bandpass filter. The dualmode resonator works together with the patch antenna to form a third order bandpass filter with Chebyshev responses. The filtering antenna exhibits good performance, such as skirt selectivity, flat gain within the passband, and high out-of-band suppression.</t>
  </si>
  <si>
    <t>113-118</t>
  </si>
  <si>
    <t>60009400;60009400</t>
  </si>
  <si>
    <t>57102457400;55636314426</t>
  </si>
  <si>
    <t>Yao, Zhi Hong;Chen, Dong</t>
  </si>
  <si>
    <t>Nanjing University of Post and TeleCommunications</t>
  </si>
  <si>
    <t>Yao Z.H.</t>
  </si>
  <si>
    <t>A novel filtering antenna using dual-mode resonator</t>
  </si>
  <si>
    <t>10.2528/PIERL15111002</t>
  </si>
  <si>
    <t>2-s2.0-84957546386</t>
  </si>
  <si>
    <t>['prs antenna', 'measured results', 'good candidate', 'good agreement', '35 ghz', '10 ¬∞']</t>
  </si>
  <si>
    <t>A beam-scanning partially reflective surface (PRS) antenna is presented in this paper. By employing a reconfigurable feed network to a two-element phased array source, the PRS antenna can realize beam steering between ‚àí10¬∞ and 10¬∞ with respect to the broadside direction across an overlapped frequency range from 5.35 GHz to 5.76GHz. Good agreement between the simulated and measured results is achieved, which validates its capability to be a good candidate for the modern communication systems.</t>
  </si>
  <si>
    <t>73-79</t>
  </si>
  <si>
    <t>60025578;60025578;60025578</t>
  </si>
  <si>
    <t>54397133300;35736995800;7203001464</t>
  </si>
  <si>
    <t>Ji, Luyang;Fu, Guang;Gong, Shu Xi</t>
  </si>
  <si>
    <t>Ji L.</t>
  </si>
  <si>
    <t>Array-Fed beam-scanning partially reflective surface (PRS) antenna</t>
  </si>
  <si>
    <t>10.2528/PIERL15101802</t>
  </si>
  <si>
    <t>2-s2.0-84957546983</t>
  </si>
  <si>
    <t>['simulated results', 'proposed method', 'proposed antenna', 'operating frequency', 'new method', 'main novelty', 'good agreements', 'fss structure', 'designed using', 'band rcs', 'anechoic chamber', '5 ghz', '15 db']</t>
  </si>
  <si>
    <t>A new method for reducing the in-band radar cross-section (RCS) of a patch antenna within its operating frequency is presented. This method is based on the utilization of band-pass frequency selective surface (FSS) consisting of non-resonant constituting elements. The main novelty of this method is that it allows for the use of an FSS structure to reducing the in-band RCS of antennas. To validate the proposed method, a low RCS patch antenna resonating at 5 GHz is designed using this method. The simulated results show that the largest RCS reduction is about 15 dB at 5 GHz. A prototype of the proposed antenna is fabricated and tested in an anechoic chamber, and good agreements between the measured and simulated results are demonstrated.</t>
  </si>
  <si>
    <t>125-131</t>
  </si>
  <si>
    <t>60029322-116727757;60029322</t>
  </si>
  <si>
    <t>55347892400;14067148400</t>
  </si>
  <si>
    <t>Zheng, Jun;Fang, Shaojun</t>
  </si>
  <si>
    <t>Dalian;Beijing</t>
  </si>
  <si>
    <t>Dalian Maritime University;Beijing Electro-Mechanical Engineering Institute</t>
  </si>
  <si>
    <t>60029322;116727757</t>
  </si>
  <si>
    <t>Zheng J.</t>
  </si>
  <si>
    <t>A new method for designing low RCS patch antenna using frequency selective surface</t>
  </si>
  <si>
    <t>10.2528/PIERL15122702</t>
  </si>
  <si>
    <t>2-s2.0-84957548877</t>
  </si>
  <si>
    <t>['wimax applications', 'upper bands', 'two frequencies', 'simulated results', 'proposed dual', 'parasitic patches', 'novel dual', 'novel configuration', 'metal plate', 'measured gain', 'improved gains', 'impedance bandwidth', 'ground plane', 'good agreement', 'feed patches', 'experimental ones', 'enhanced bandwidth', 'driven elements', 'beam steering', 'band array', 'back side', 'back ratio', 'array antenna', 'air gap', '8 dbi', '629 ghz', '584 ghz', '51 dbi', '508 ghz']</t>
  </si>
  <si>
    <t>Design and development of a novel dual-band microstrip patch array antenna suitable for WLAN and WiMAX applications are presented. The proposed array configuration is obtained by employing two parasitic patches gap coupled to the driven elements of a single layer proximity fed 2 √ó 1 microstrip patch array configuration. The proposed dual-band array has the advantages of enhanced bandwidth and gain. The feed patches are excited by proximity feeding method and the parasitic patches are excited by gap-coupling. This microstrip patch array provides resonances at two frequencies of 2.584 GHz (2.412‚Äì2.629 GHz) and 3.508 GHz (3.469‚Äì3.541 GHz). This novel configuration has a measured gain of 8.51 dBi and 5.8 dBi in lower and upper bands with an impedance bandwidth of 8.16% and 2.05% respectively. Additionally, to enhance the front to back ratio at the upper resonant frequency, a metal plate is placed at the back side of the array antenna. This modified proximity fed gap coupled array provides directional radiation patterns with improved gains. Re-configurability in the form of beam steering is obtained in the modified array configuration by varying the air gap between the ground plane and metal plate. The simulated results are in good agreement with the experimental ones.</t>
  </si>
  <si>
    <t>171-178</t>
  </si>
  <si>
    <t>60029694;60029694;60031544</t>
  </si>
  <si>
    <t>56405077100;7103189849;7004362848</t>
  </si>
  <si>
    <t>Abraham, Jacob;Mathew, Thomaskutty;Aanandan, Chandroth K.</t>
  </si>
  <si>
    <t>Kochi;Kottayam</t>
  </si>
  <si>
    <t>Cochin University of Science and Technology;Mahatma Gandhi University</t>
  </si>
  <si>
    <t>60031544;60029694</t>
  </si>
  <si>
    <t>Abraham J.</t>
  </si>
  <si>
    <t>A novel proximity fed gap coupled microstrip patch array for wireless applications</t>
  </si>
  <si>
    <t>10.2528/PIERC15111501</t>
  </si>
  <si>
    <t>2-s2.0-84957554579</t>
  </si>
  <si>
    <t>U.S. Army Research Laboratory</t>
  </si>
  <si>
    <t>W911NF-12-2-0019</t>
  </si>
  <si>
    <t>ARL</t>
  </si>
  <si>
    <t>['‚ äî', 'wave dipole', 'time consuming', 'sparsity transforms', 'samples required', 'reconstruct two', 'random far', 'pyramidal horn', 'numerical simulations', 'novel technique', 'measurements required', 'field samples', 'compressive sensing', 'antenna pattern']</t>
  </si>
  <si>
    <t>The measurement of far-field radiation patterns is time consuming and expensive. Therefore, a novel technique that reduces the samples required to measure radiation patterns is proposed where random far-field samples are measured to reconstruct two-dimensional (2D) or three-dimensional (3D) far-field radiation patterns. The proposed technique uses a compressive sensing algorithm to reconstruct radiation patterns. The discrete Fourier transform (DFT) or the discrete cosine transform (DCT) are used as the sparsity transforms. The algorithm was evaluated by using 3 antennas modeled with the High-Frequency Structural Simulator (HFSS) ‚Äî a half-wave dipole, a Vivaldi, and a pyramidal horn. The root mean square error (RMSE) and the number of measurements required to reconstruct the antenna pattern were used to evaluate the performance of the algorithm. An empirical test case was performed that validates the use of compressive sensing in 2D and 3D radiation pattern reconstruction. Numerical simulations and empirical tests verify that the compressive sensing algorithm can be used to reconstruct radiation patterns, reducing the time and number of measurements required for good antenna pattern measurements.</t>
  </si>
  <si>
    <t>47-56</t>
  </si>
  <si>
    <t>60033252;60033252</t>
  </si>
  <si>
    <t>8971204400;6602713653</t>
  </si>
  <si>
    <t>Verdin, Berenice;Debroux, Patrick</t>
  </si>
  <si>
    <t>Adelphi</t>
  </si>
  <si>
    <t>Verdin B.</t>
  </si>
  <si>
    <t>2D and 3D far-field radiation patterns reconstruction based on compressive sensing</t>
  </si>
  <si>
    <t>10.2528/PIERM15110306</t>
  </si>
  <si>
    <t>2-s2.0-84957561880</t>
  </si>
  <si>
    <t>['wlan band', 'wimax band', 'uwb communications', 'ultrawide bandwidth', 'results reveal', 'results indicate', 'resonance properties', 'rejections capability', 'notched performance', 'mode property', 'design concept']</t>
  </si>
  <si>
    <t>A novel planar ultra-wideband (UWB) antenna with triple-notched bands using triple-mode stub loaded resonator (SLR) is presented in this paper. The basic UWB antenna consists of a circularshaped radiating element, a 50Œ© microstrip feed line, and a partially truncated ground plane. Then, the resonance properties of the SLR are studied. Results reveal that the multiple-mode property of the SLR can be utilized in the UWB antenna design to achieve triple band-notched performance. To validate the design concept, a novel planar UWB monopole antenna with three notched bands respectively around the WiMAX band, WLAN band, and X-band satellite communication band is designed and fabricated. The results indicate that the proposed planar antenna not only retains an ultrawide bandwidth, but also owns triple band-rejections capability. The UWB antenna demonstrates omnidirectional radiation patterns across nearly whole operating bandwidth that is suitable for UWB communications.</t>
  </si>
  <si>
    <t>67-72</t>
  </si>
  <si>
    <t>Wang, Shicheng</t>
  </si>
  <si>
    <t>North China Electric Power University</t>
  </si>
  <si>
    <t>Wang S.</t>
  </si>
  <si>
    <t>A new compact printed triple band-notched UWB antenna</t>
  </si>
  <si>
    <t>10.2528/PIERL15111302</t>
  </si>
  <si>
    <t>2-s2.0-84957562598</t>
  </si>
  <si>
    <t>['winner ii', 'unit element', 'time resource', 'three ports', 'system using', 'sum capacity', 'port 3', 'port 2', 'port 1', 'massive multi', 'input multi', 'impedance bandwidth', 'compact 108', 'channel models', 'channel model', '7 db', '6 bps', '522 ghz', '5 dbi', '478ghz ).', '254 mhz', '238 mhz', '21 dbi']</t>
  </si>
  <si>
    <t>In this paper, we report the design and evaluation of a compact 108-element base station antenna array for massive multi-input multi-output (MIMO) system using a 3-port multimode antenna as a unit element. Of these three ports, port 1 and port 2 have orthogonally polarized broadside radiation pattern with measured peak gain of 6.5 dBi and impedance bandwidth of 254 MHz (2.268 GHz‚Äì 2.522 GHz) and 238 MHz (2.248 GHz‚Äì2.486 GHz), respectively, while port 3 has monopole-like radiation pattern having measured peak gain of 1.21 dBi and impedance bandwidth of 102MHz (2.376 GHz‚Äì 2.478GHz). Mutual coupling among all the ports is kept as less than ‚àí14 dB. Design of 108-element massive MIMO antenna array is evaluated as a base station antenna for multiuser urban street grid scenario in MIMO-OFDM downlink system, which is further modeled using Wireless World Initiative New Radio II (WINNER II) Channel models in MATLAB. Parameters like Singular value spread and Dirty Paper Coding (DPC) sum capacity was calculated and compared with i.i.d channel model. For 4 users case using same frequency and time resource, singular value spread and DPC sum capacity for presented antenna array converges to 7 dB and 11.6 bps/Hz at 10 dB SNR respectively.</t>
  </si>
  <si>
    <t>179-184</t>
  </si>
  <si>
    <t>;60104343</t>
  </si>
  <si>
    <t>55470995400;56039358500</t>
  </si>
  <si>
    <t>Jain, Akshay;Yadav, Sandeep K.</t>
  </si>
  <si>
    <t>Jodhpur</t>
  </si>
  <si>
    <t>Indian Institute of Technology Jodhpur</t>
  </si>
  <si>
    <t>Jain A.</t>
  </si>
  <si>
    <t>Design and analysis of compact 108 element multimode antenna array for massive MIMO base station</t>
  </si>
  <si>
    <t>10.2528/PIERC15110502</t>
  </si>
  <si>
    <t>2-s2.0-84957564884</t>
  </si>
  <si>
    <t>['omnidirectional pattern', 'network analyser', 'length compared', 'frequency resonance', 'frequency operation', 'features 55', 'easy handling', 'dipole antenna', 'antenna design', '104 mhz', '100mhz frequency']</t>
  </si>
  <si>
    <t>In this paper, a miniaturized dipole antenna operating at 100MHz frequency for Ground Penetrating Radar (GPR) application is presented. A conventional dipole antenna length is half of its lowest operating frequency wavelength. As low frequency GPR system is vital for high depth penetration, the size of the antenna used reduces its easy handling and portability. Therefore, the technique of miniaturizing a dipole antenna by adding extra radiating arms is presented here. The antenna design and analysis is carried out using Advanced Design System (ADS) and FEKO simulation software, and a network analyser is used to validate the prototype antenna performance. The antenna of 66.5√ó22 cm dimension, fabricated on an FR4 substrate exhibits a frequency resonance at 104 MHz with 8MHz of ‚àí10 dB bandwidth. The proposed antenna radiates in omnidirectional pattern and features 55% reduction in length compared to a conventional dipole antenna of same frequency operation.</t>
  </si>
  <si>
    <t>161-170</t>
  </si>
  <si>
    <t>60031237;60031237</t>
  </si>
  <si>
    <t>57002874900;6603438424</t>
  </si>
  <si>
    <t>Howlader, Md O.F.;Sattar, Tariq P.</t>
  </si>
  <si>
    <t>London South Bank University</t>
  </si>
  <si>
    <t>Howlader M.O.F.</t>
  </si>
  <si>
    <t>Miniaturization of dipole antenna for low frequency ground penetrating radar</t>
  </si>
  <si>
    <t>10.2528/PIERC15103004</t>
  </si>
  <si>
    <t>2-s2.0-84957565792</t>
  </si>
  <si>
    <t>['single maxima', 'resultant system', 'receiving side', 'radar systems', 'provided diversity', 'proposed system', 'proposed scheme', 'presented recently', 'performance analysis', 'inherent periodicity', 'improvements compared', 'hybrid scheme', 'fda uses', 'fda radar', 'different waveforms', 'crlb ).', 'called mimo', 'better estimation', 'beam pattern', 'antenna element']</t>
  </si>
  <si>
    <t>Frequency diverse array (FDA) uses a small frequency increment at each antenna element to get a range, angle and time dependent beam pattern. Although linear frequency offset is used in most radar systems, nonlinear frequency offset is also very useful for analyzing FDA radar. A logarithmic frequency offsets based FDA (log-FDA) removes the inherent periodicity of FDA beam pattern to get a single maxima in area of interest. Multiple input multiple output frequency diverse array (MIMOFDA) radar has also been presented recently to provide some improvements compared to FDA radar. In this paper, a hybrid scheme has been proposed in which each subarray of MIMO-FDA uses a variable logarithmic offset. The resultant system, called MIMO-log-FDA, uses not only a different logarithmic offset, but also unique waveform in each subarray. Different logarithmic offsets have contributed in terms of getting more control on width of beam pattern, while the different waveforms have provided diversity, which can be exploited at the receiver of the proposed system. Some improvements in transmit beam patterns have been shown for MIMO-log-FDA, followed by detailed signal model for better estimation of target at the receiving side. Performance analysis has also been done in terms of signal to interference plus noise ratio (SINR) and Cramer-Rao lower bound (CRLB). Simulation and results have verified the effectiveness of proposed scheme by comparing it with Log-FDA and MIMO-FDA radar.</t>
  </si>
  <si>
    <t>23-34</t>
  </si>
  <si>
    <t>60058195;60070604;60058195;60058195;60058195</t>
  </si>
  <si>
    <t>55816821400;8245290900;57220498233;8261914800;57102832800</t>
  </si>
  <si>
    <t>Khan, Wasim;Qureshi, Ijaz M.;Basit, Abdul;Naveed, Aqdas;Umar, Adnan</t>
  </si>
  <si>
    <t>Islamabad;Islamabad</t>
  </si>
  <si>
    <t>Air University Islamabad;International Islamic University, Islamabad</t>
  </si>
  <si>
    <t>60070604;60058195</t>
  </si>
  <si>
    <t>Khan W.</t>
  </si>
  <si>
    <t>Performance analysis of MIMO-frequency diverse array radar with variable logarithmic offsets</t>
  </si>
  <si>
    <t>10.2528/PIERC16010902</t>
  </si>
  <si>
    <t>2-s2.0-84957567922</t>
  </si>
  <si>
    <t>['wireless applications', 'superstrate layers', 'specific height', 'rogers rt', 'rogers ro3006', 'return loss', 'operating frequency', 'measured results', 'low cost', 'lobe level', 'feeding patch', '7 db']</t>
  </si>
  <si>
    <t>A low cost and easy fabrication multilayer antenna for wireless applications was presented to cover the industrial, scientific, and medical ISM band of (5.725‚Äì5.875) GHz with a gain of 11.7 dB. The antenna was composed of a feeding patch fabricated on a Rogers RT/Duroid 5880 substrate, and three superstrate layers of Rogers RO3006 were located above the feeding patch at a specific height for each layer. The superstrate layers were added to enhance the bandwidth and gain of the antenna and reduce its side-lobe level and return loss. The simulated and measured results of the operating frequency, return loss, bandwidth, and gain for the antenna were presented. CST Microwave Studio was used in this design‚Äôs simulation.</t>
  </si>
  <si>
    <t>105-111</t>
  </si>
  <si>
    <t>60025577-60071152;60025577;60025577</t>
  </si>
  <si>
    <t>57103560600;55651788000;56962777900</t>
  </si>
  <si>
    <t>Nafea, Safa N.;Ismail, Alyani;Raja Abdullah, Raja S.A.</t>
  </si>
  <si>
    <t>Iraq;Malaysia</t>
  </si>
  <si>
    <t>Baghdad;Serdang</t>
  </si>
  <si>
    <t>Al-Nahrain University;Universiti Putra Malaysia</t>
  </si>
  <si>
    <t>60071152;60025577</t>
  </si>
  <si>
    <t>Nafea S.</t>
  </si>
  <si>
    <t>Low side lobe level multilayer antenna for wireless applications</t>
  </si>
  <si>
    <t>10.2528/PIERL15112202</t>
  </si>
  <si>
    <t>2-s2.0-84957575112</t>
  </si>
  <si>
    <t>['vertical stub', 'ratio bandwidth', 'paper presents', 'middle bands', 'measured 3', 'measured 10', 'mainly used', 'linearly polarized', 'higher band', 'fully cover', 'fi bands', 'db axial', 'compact tri', 'circularly polarized', 'band dual', '83 ghz', '5ghz wi', '54 ghz', '12 ghz', '04 ghz']</t>
  </si>
  <si>
    <t>This paper presents a compact tri-band dual-polarized planar monopole antenna, which is linearly polarized in the lower and middle bands and circularly polarized in the higher band. The antenna is printed on a substrate with an asymmetrical ground plane and a loaded vertical stub. The vertical stub and asymmetrical ground plane are mainly used to make the antenna obtain circular polarization performance in the higher band. The antenna has been built and tested. Its measured 10-dB impedance bandwidths are 2.39‚Äì2.54 GHz, 3.38‚Äì4.12 GHz, and 4.57‚Äì6.04 GHz, which can fully cover all the 2.4/5.2/5.8 GHz WLAN bands, all the 2.4/5.5GHz Wi-Fi bands, and 3.5/5.5GHz WiMAX bands. In the higher band, the measured 3-dB axial-ratio bandwidth is 5.4‚Äì5.83 GHz.</t>
  </si>
  <si>
    <t>89-95</t>
  </si>
  <si>
    <t>60005465;60005465;60005465</t>
  </si>
  <si>
    <t>56380916600;8945567500;56136529100</t>
  </si>
  <si>
    <t>Tan, Ming Tao;Wang, Bing Zhong;Zhang, Zhi Min</t>
  </si>
  <si>
    <t>Tan M.</t>
  </si>
  <si>
    <t>Compact tri-band dual-polarized planar monopole antenna with asymmetrical ground plane and loaded stub</t>
  </si>
  <si>
    <t>10.2528/PIERL15122004</t>
  </si>
  <si>
    <t>2-s2.0-84957599220</t>
  </si>
  <si>
    <t>['tie antenna', 'similar applications', 'literature used', 'improved bow', 'high frequency', 'designed antenna', 'compact compared', 'boresight gain', 'band applications', 'antennas found']</t>
  </si>
  <si>
    <t>A new microwave lens antenna suitable for ultra-high frequency (UHF: 300 MHz‚Äì3 GHz) band applications is proposed. An improved bow-tie antenna and a planar metamaterial lens design is presented. 5 dB improvement in boresight gain and a directive radiation pattern is achieved with the lens. The application of the designed antenna is demonstrated in a ground penetrating radar (GPR) experiment. The size of the antenna is very compact compared to other antennas found in the literature used for similar applications.</t>
  </si>
  <si>
    <t>60004750;60004750</t>
  </si>
  <si>
    <t>53871111600;57215032766</t>
  </si>
  <si>
    <t>Ajith, Koyadan Koroth;Bhattacharya, Amitabha</t>
  </si>
  <si>
    <t>Kharagpur</t>
  </si>
  <si>
    <t>Indian Institute of Technology Kharagpur</t>
  </si>
  <si>
    <t>Ajith K.K.</t>
  </si>
  <si>
    <t>Printed compact lens antenna for UHF band applications</t>
  </si>
  <si>
    <t>10.2528/PIERC15112702</t>
  </si>
  <si>
    <t>2-s2.0-84957600913</t>
  </si>
  <si>
    <t>['wlan band', 'shaped strip', 'shaped element', 'mirrored c', 'impedance bandwidth', 'existing uwb', 'electrical length', 'coplanar waveguide', 'bidirectional patterns', 'additional l', '6 ghz', '52 ghz', '120 mhz', '10 db']</t>
  </si>
  <si>
    <t>Bluetooth antenna | Compact antenna | CPW-fed antenna | Dual-band antenna | Monopole antenna | UWB antenna</t>
  </si>
  <si>
    <t>In this paper, a compact (20 √ó 24 mm2size) coplanar waveguide (CPW) fed monopole antenna with dual band characteristics is presented for Bluetooth/WLAN and ultrawideband (UWB) applications. The proposed structure consists of a modified stair case shaped rectangular radiating patch with an additional L-shaped strip for achieving UWB characteristics and a mirrored C-shaped resonant element is added at the corner of the patch to integrate the 2.45 GHz Bluetooth/WLAN band with the existing UWB. The first operating band characteristics can be controlled by changing the electrical length of the C-shaped element. To improve the impedance bandwidth of the second operating band, a closed ring shaped cut has been introduced in the patch. A prototype of the antenna was fabricated and the measured results (|S11| ‚â§ -10 dB) demonstrate that the proposed antenna exhibits dual frequency operation from 2.4 to 2.52 GHz (Bandwidth of 120 MHz) and from 3.0 to 10.6 GHz (Bandwidth of 7.6 GHz). The antenna has almost omnidirectional radiation patterns in H-plane, bidirectional patterns in E-plane and acceptable peak gains across all relevant operating frequencies.</t>
  </si>
  <si>
    <t>64-71</t>
  </si>
  <si>
    <t>International Journal of Microwave and Optical Technology</t>
  </si>
  <si>
    <t>60104400;60104400</t>
  </si>
  <si>
    <t>56046368300;23098440200</t>
  </si>
  <si>
    <t>Naidu, Praveen V.;Malhotra, Akshay</t>
  </si>
  <si>
    <t>Pune</t>
  </si>
  <si>
    <t>Symbiosis International (Deemed University)</t>
  </si>
  <si>
    <t>Naidu P.V.</t>
  </si>
  <si>
    <t>A compact stair case shaped monopole dual band antenna for bluetooth/WLAN and UWB applications</t>
  </si>
  <si>
    <t>2-s2.0-84957801222</t>
  </si>
  <si>
    <t>['binomial method']</t>
  </si>
  <si>
    <t>Antenna array synthesis | Antenna printed | Binomial method | Optimization | Radiation pattern | Side lobes</t>
  </si>
  <si>
    <t>This paper explores optimization and synthesis of linear, which prints antennas arrays. The developed synthesis bases on an optimization binomial method. The objective of this paper is to adapt the binomial method to reduce the side lobe level. The application of this formalism gives terrific results.</t>
  </si>
  <si>
    <t>40-44</t>
  </si>
  <si>
    <t>60025506;60025506;60025506;60025506;60015179</t>
  </si>
  <si>
    <t>57109962800;57110475600;57110457400;57110437500;6701428928</t>
  </si>
  <si>
    <t>Aziz, H.;Moubadir, M.;Amar Touhami, N.;Farkhsi, A.;Tazon, A.</t>
  </si>
  <si>
    <t>Morocco;Spain</t>
  </si>
  <si>
    <t>Tetouan;Santander</t>
  </si>
  <si>
    <t>Universit√© Abdelmalek Essaadi;Universidad de Cantabria</t>
  </si>
  <si>
    <t>60025506;60015179</t>
  </si>
  <si>
    <t>Aziz H.</t>
  </si>
  <si>
    <t>Reducing side lobes of antenna array by the binomial method</t>
  </si>
  <si>
    <t>2-s2.0-84957805852</t>
  </si>
  <si>
    <t>Universidad de Cantabria</t>
  </si>
  <si>
    <t>UC</t>
  </si>
  <si>
    <t>['sensing task', 'proposed system', 'operation bandwidth', 'measurement results', 'measured isolation', 'isolation must', 'good agreement', 'fr4 substrate', 'fabricated prototype', 'f antenna', 'effectively decouple', 'communication functions', 'cognitive radios', 'band inverted', 'antenna system', 'antenna responsible', '15db throughout']</t>
  </si>
  <si>
    <t>Cognitive radio | Coplanar waveguide | Inverted-F antenna | Multi-band antenna | Sensing antenna | UWB</t>
  </si>
  <si>
    <t>An antenna system that incorporates two antennas for cognitive radio systems is presented. Each antenna ensures one of the sensing and communication functions of cognitive radios. The antenna responsible for sensing task is composed of a circular disc monopole antenna, whereas the communication antenna consists of a multi-band inverted-F antenna. Because of space and manufacturing cost constraints, both antennas are designed on the same side of a FR4 substrate, and, thus, the isolation must be taken into account. In order to effectively decouple both antennas, the coplanar waveguide technology is employed. The measured isolation between both antennas is greater than 15dB throughout the operation bandwidth. To verify the feasibility of the proposed system, the performance of the proposed antenna system was simulated using two EM simulation softwares, and validated with measurements on a fabricated prototype. The simulation and measurement results are presented and good agreement was achieved.</t>
  </si>
  <si>
    <t>45-52</t>
  </si>
  <si>
    <t>112789754;112789754;112789754;112789754</t>
  </si>
  <si>
    <t>56464190400;36802452300;14042342800;35249797000</t>
  </si>
  <si>
    <t>Nachouane, Hamza;Najid, Abdellah;Riouch, Fatima;Tribak, Abdelwahed</t>
  </si>
  <si>
    <t>Morocco</t>
  </si>
  <si>
    <t>Agdal Rabat</t>
  </si>
  <si>
    <t>Institut National des Postes et T√©l√©communications (INPT)</t>
  </si>
  <si>
    <t>Nachouane H.</t>
  </si>
  <si>
    <t>Two-port antenna for cognitive radio front-ends</t>
  </si>
  <si>
    <t>2-s2.0-84957806622</t>
  </si>
  <si>
    <t>['thickness h', 'superstrate layer', 'small size', 'pulse study', 'proposed antenna', 'dielectric substrate', '524 mm', '30 ghz']</t>
  </si>
  <si>
    <t>Antipodal vivaldi antenna | Directivity | Gain | Pulse study | Superstrate | Ultra wide band antenna</t>
  </si>
  <si>
    <t>Abstract-In this paper; we propose a new compact ultra wide band antipodal vivaldi antenna configuration for medical microwave imaging. The proposed antenna is arranged on a dielectric substrate (dielectric permittivity er = 3.38, thickness h = 1.524 mm) with metallization on both sides with a tapered elliptic curvature. The designed antipodal vivaldi antenna provides a wide usable fractional bandwidth of more than 157.46% (3.57-30 GHz) and a small size of 26 √ó 27 mm2. A superstrate layer is added in the environment of the antenna to increase the performance in terms of gain, and directivity. In order to show the performance of this type of antenna a pulse study is introduced.</t>
  </si>
  <si>
    <t>15-22</t>
  </si>
  <si>
    <t>60068756;60068756;60068756</t>
  </si>
  <si>
    <t>57110098300;6507887755;7003363059</t>
  </si>
  <si>
    <t>Taleb, Sarra;Merad, Lotfi;Meriah, Sidi Mohammed</t>
  </si>
  <si>
    <t>Algeria</t>
  </si>
  <si>
    <t>Tlemcen</t>
  </si>
  <si>
    <t>Universit√© Abou Bekr Belkaid Tlemcen</t>
  </si>
  <si>
    <t>Taleb S.</t>
  </si>
  <si>
    <t>New compact UWB antipodal vivaldi antenna with wide bandwidth for medical microwave imaging</t>
  </si>
  <si>
    <t>2-s2.0-84957811909</t>
  </si>
  <si>
    <t>['track sparse', 'track imaging', 'taking advantage', 'sar verify', 'reweighted scheme', 'resolution improvement', 'reduced number', 'reconstructed results', 'ranm ),', 'proposed algorithm', 'polar formatting', 'parametric relaxation', 'imaging performance', 'imaging algorithm', 'grid effect', 'dlsla 3', 'array antennas']</t>
  </si>
  <si>
    <t>off-grid effect | pseudo-polar formatting algorithm | RELAX | reweighted atomic norm minimization | sparse linear array | three-dimensional synthetic aperture radar</t>
  </si>
  <si>
    <t>We propose an imaging algorithm for downward-looking sparse linear array three-dimensional synthetic aperture radar (DLSLA 3-D SAR) in the circumstance of cross-track sparse and nonuniform array configuration. Considering the off-grid effect and the resolution improvement, the algorithm combines pseudo-polar formatting algorithm, reweighed atomic norm minimization (RANM), and a parametric relaxation-based cyclic approach (RELAX) to improve the imaging performance with a reduced number of array antennas. RANM is employed in the cross-track imaging after pseudo-polar formatting the DLSLA 3-D SAR echo signal, then the reconstructed results are refined by RELAX. By taking advantage of the reweighted scheme, RANM can improve the resolution of the atomic norm minimization, and outperforms discretized compressive sensing schemes that suffer from off-grid effect. The simulated and real data experiments of DLSLA 3-D SAR verify the performance of the proposed algorithm.</t>
  </si>
  <si>
    <t>Journal of Applied Remote Sensing</t>
  </si>
  <si>
    <t>60019499;60088063;60019499;60019499;60015150;60019499</t>
  </si>
  <si>
    <t>56513410500;36760830400;22433626800;36109472700;36077207500;55513537700</t>
  </si>
  <si>
    <t>Bao, Qian;Han, Kuoye;Lin, Yun;Zhang, Bingchen;Liu, Jianguo;Hong, Wen</t>
  </si>
  <si>
    <t>China;China;United Kingdom</t>
  </si>
  <si>
    <t>Shanghai;Beijing;London</t>
  </si>
  <si>
    <t>China Electronic Technology Group Corporation;Chinese Academy of Sciences;Imperial College London</t>
  </si>
  <si>
    <t>60088063;60019499;60015150</t>
  </si>
  <si>
    <t>Bao Q.</t>
  </si>
  <si>
    <t>Imaging method for downward-looking sparse linear array three-dimensional synthetic aperture radar based on reweighted atomic norm</t>
  </si>
  <si>
    <t>10.1117/1.JRS.10.015008</t>
  </si>
  <si>
    <t>2-s2.0-84957818493</t>
  </si>
  <si>
    <t>['ville distribution', 'target recognition', 'resolution two', 'range cell', 'position information', 'phase adjustment', 'maneuvering targets', 'isar imaging', 'interferometric isar', 'great difficulty', 'form 3', 'directly reconstructed', 'dimensional images', 'antenna pair', 'achieve high']</t>
  </si>
  <si>
    <t>interferometric inverse synthetic aperture radar | joint cross modified Wigner-Ville distribution | maneuvering target | three-dimensional imaging</t>
  </si>
  <si>
    <t>Inverse synthetic aperture radar (ISAR) can achieve high-resolution two-dimensional images of maneuvering targets. However, due to the indeterminate relative motion between radar and target, ISAR imaging does not provide the three-dimensional (3-D) position information of a target and suffers from great difficulty in target recognition. To tackle this issue, a 3-D interferometric ISAR (InISAR) imaging algorithm based on the joint cross modified Wigner-Ville distribution (MWVD) is presented to form 3-D images of maneuvering targets. First, we form two orthogonal interferometric baselines with three receiving antennas to establish an InISAR imaging system. Second, after the uniform range alignment and phase adjustment, the joint cross MWVD is used for all range cell of each antenna pair to generate the separation of the scatterer as well as preserve the phase that contains position information of the scatterer. At last, the 3-D images of the target can be directly reconstructed from the distribution. Simulation results demonstrate the validity of the proposal.</t>
  </si>
  <si>
    <t>57109897200;7202003653;55343316100;57110180000</t>
  </si>
  <si>
    <t>Lv, Qian;Su, Tao;Zheng, Jibin;Zhang, Jiancheng</t>
  </si>
  <si>
    <t>Lv Q.</t>
  </si>
  <si>
    <t>Three-dimensional interferometric inverse synthetic aperture radar imaging of maneuvering target based on the joint cross modified Wigner-Ville distribution</t>
  </si>
  <si>
    <t>10.1117/1.JRS.10.015007</t>
  </si>
  <si>
    <t>2-s2.0-84957831122</t>
  </si>
  <si>
    <t>['size reduction', 'resonance frequency', 'proposed structure', 'measurement results', 'improved method', 'ground plane', 'good agreement', 'fr4 substrate', 'certain frequency', 'array antenna', '5 ghz', '10 ghz']</t>
  </si>
  <si>
    <t>Circular Polarization | DGS | Microstrip patch antenna</t>
  </si>
  <si>
    <t>The aim of this work is to miniaturize a microstrip patch antenna array resonating at 10 GHz. It presents an improved method of size reduction of a microstrip antenna array with circular polarisation using Defected Ground Structure (DGS) which is used to perform serious LC resonance property in certain frequency. By integrating Defected Ground Structure elements, the resonance frequency was shifted from 10 GHz to 7.5 GHz. The proposed structure of DGS is incorporated in the ground plane of our array antenna. Prototype of the antenna was fabricated with FR4 substrate and tested. The simulation and measurement results were in good agreement.</t>
  </si>
  <si>
    <t>32-39</t>
  </si>
  <si>
    <t>60088882;60088882;60088882;60088882</t>
  </si>
  <si>
    <t>57110451900;55498298000;18233560400;6701428928</t>
  </si>
  <si>
    <t>Oulhaj, Otman;Touhami, Naima A.;Aghoutane, Mohamed;Tazon, Antonio</t>
  </si>
  <si>
    <t>Tetouan</t>
  </si>
  <si>
    <t>Facult√© des Sciences de T√©touan</t>
  </si>
  <si>
    <t>Oulhaj O.</t>
  </si>
  <si>
    <t>A miniature microstrip patch antenna array with defected ground structure</t>
  </si>
  <si>
    <t>2-s2.0-84957831461</t>
  </si>
  <si>
    <t>Ludwig-Maximilians-Universit√§t M√ºnchen</t>
  </si>
  <si>
    <t>LMU</t>
  </si>
  <si>
    <t>['uniquely identified', 'unequivocally identified', 'two pairs', 'therefore employed', 'reported elsewhere', 'progressively change', 'pioneers contact', 'new role', 'molecular profile', 'largely understood', 'homologous appendage', 'guidepost cell', 'growth cones', 'en route', 'developmental origins', 'determine whether', 'death occurs', 'data reveal', 'base pioneers', 'antenna pioneer']</t>
  </si>
  <si>
    <t>Antenna | Apoptosis | Embryo | Grasshopper | Pioneer neurons</t>
  </si>
  <si>
    <t>In the early embryonic grasshopper, two pairs of sibling cells near the apex of the antenna pioneer its dorsal and ventral nerve tracts to the brain. En route, the growth cones of these pioneers contact a so-called base pioneer associated with each tract and which acts as a guidepost cell. Both apical and basal pioneers express stereotypic molecular labels allowing them to be uniquely identified. Although their developmental origins are largely understood, the fates of the respective pioneers remain unclear. We therefore employed the established cell death markers acridine orange and TUNEL to determine whether the apical and basal pioneers undergo apoptosis during embryogenesis. Our data reveal that the apical pioneers maintain a consistent molecular profile from their birth up to mid-embryogenesis, at which point the initial antennal nerve tracts to the brain have been established. Shortly after this the apical pioneers undergo apoptosis. Death occurs at a developmental stage similar to that reported elsewhere for pioneers in a leg - an homologous appendage. Base pioneers, by contrast, progressively change their molecular profile and can no longer be unequivocally identified after mid-embryogenesis. At no stage up to then do they exhibit death labels. If they persist, the base pioneers must be assumed to adopt a new role in the developing antennal nervous system.</t>
  </si>
  <si>
    <t>23-30</t>
  </si>
  <si>
    <t>Arthropod Structure and Development</t>
  </si>
  <si>
    <t>60028717;60028717;60028717-60118103;60028717;60028717</t>
  </si>
  <si>
    <t>56453218100;57000005200;37036233700;22954090400;7003342262</t>
  </si>
  <si>
    <t>Ehrhardt, Erica;Graf, Philip;Kleele, Tatjana;Liu, Yu;Boyan, George</t>
  </si>
  <si>
    <t>Germany;Germany</t>
  </si>
  <si>
    <t>Munich;Munich</t>
  </si>
  <si>
    <t>Institut f√ºr Zellbiologie des Nervensystems, Technische Universit√§t M√ºnchen;Ludwig-Maximilians-Universit√§t M√ºnchen</t>
  </si>
  <si>
    <t>60118103;60028717</t>
  </si>
  <si>
    <t>Ehrhardt E.</t>
  </si>
  <si>
    <t>Fates of identified pioneer cells in the developing antennal nervous system of the grasshopper Schistocerca gregaria</t>
  </si>
  <si>
    <t>S1467803915001267</t>
  </si>
  <si>
    <t>10.1016/j.asd.2015.11.001</t>
  </si>
  <si>
    <t>2-s2.0-84958035000</t>
  </si>
  <si>
    <t>['vandermonde structure', 'temporal domain', 'steering vector', 'spatial domain', 'proposed method', 'numerical examples', 'estimated angles', 'augmented transmit']</t>
  </si>
  <si>
    <t>We proposed a transmit/receive spatial smoothing with improved effective aperture approach for angle and mutual coupling estimation in bistatic MIMO radar. Firstly, the noise in each channel is restrained, by exploiting its independency, in both the spatial domain and temporal domain. Then the augmented transmit and receive spatial smoothing matrices with improved effective aperture are obtained, by exploiting the Vandermonde structure of steering vector with uniform linear array. The DOD and DOA can be estimated by utilizing the unitary ESPRIT algorithm. Finally, the mutual coupling coefficients of both the transmitter and the receiver can be figured out with the estimated angles of DOD and DOA. Numerical examples are presented to verify the effectiveness of the proposed method.</t>
  </si>
  <si>
    <t>International Journal of Antennas and Propagation</t>
  </si>
  <si>
    <t>60073711;60073711;60073711;60073711;60073711</t>
  </si>
  <si>
    <t>57113857000;57191642085;56900069000;57190840204;7202412109</t>
  </si>
  <si>
    <t>Liu, Haomiao;Yang, Xiaojun;Wang, Rong;Jin, Wei;Jia, Weimin</t>
  </si>
  <si>
    <t>Xi'an Research Institute of High Technology</t>
  </si>
  <si>
    <t>Liu H.</t>
  </si>
  <si>
    <t>Transmit/Receive Spatial Smoothing with Improved Effective Array Aperture for Angle and Mutual Coupling Estimation in Bistatic MIMO Radar</t>
  </si>
  <si>
    <t>10.1155/2016/6271648</t>
  </si>
  <si>
    <t>2-s2.0-84958073350</t>
  </si>
  <si>
    <t>['weak signal', 'waveguide transition', 'wave imaging', 'structured module', 'simple structure', 'simple configuration', 'short waveguides', 'rf performances', 'rf module', 'printed substrate', 'peak sensitivity', 'passive millimeter', 'module forms', 'metal plate', 'low profile', 'lens antenna', 'layer structure', 'horn antennas', 'high sensitivity', 'detector module', 'detector circuit', 'broadband operation', 'broadband microstrip', 'broadband layer', 'antenna efficiency', 'also necessary', '8100 v']</t>
  </si>
  <si>
    <t>Low profile and simple configuration are advantageous for RF module in passive millimeter-wave imaging system. High sensitivity over broad operation bandwidth is also necessary to detect right information from weak signal. We propose a broadband layer-structured module with low profile, simple structure, and ease of manufacture. This module is composed of a lens antenna and a detector module that consists of a detector circuit and a broadband microstrip-to-waveguide transition. The module forms a layer structure as a printed substrate with detector circuit is fixed between two metal plates with horn antennas and back-short waveguides. We developed a broadband passive millimeter-wave imaging module composed of a lens antenna and a detector module in this work. The gain and the antenna efficiency were measured, and the broadband operation was observed for the lens antenna. For the detector module, peak sensitivity was 8100 V/W. Furthermore, the detector module recognized a difference in the absorber's temperature. The designs of the lens antenna and the detector module are presented and the RF performances of these components are reported. Finally, passive millimeter-wave imaging of a car, a human, and a metal plate in clothes is demonstrated in this paper.</t>
  </si>
  <si>
    <t>60024751;60018284;60018284;60024751</t>
  </si>
  <si>
    <t>7103309077;24344634900;55413779800;7003894513</t>
  </si>
  <si>
    <t>Sakakibara, Kunio;Ohkawa, Kunihiko;Aoki, Yutaka;Kikuma, Nobuyoshi</t>
  </si>
  <si>
    <t>Nagoya;Kariya</t>
  </si>
  <si>
    <t>Nagoya Institute of Technology;DENSO Corporation</t>
  </si>
  <si>
    <t>60024751;60018284</t>
  </si>
  <si>
    <t>Sakakibara K.</t>
  </si>
  <si>
    <t>RF Performance of Layer-Structured Broadband Passive Millimeter-Wave Imaging System</t>
  </si>
  <si>
    <t>10.1155/2016/6894676</t>
  </si>
  <si>
    <t>2-s2.0-84958092497</t>
  </si>
  <si>
    <t>['traditional high', 'singlepath channels', 'significantly reduce', 'rf precoding', 'rf chains', 'receive antennas', 'proposed hy', 'performance analysis', 'millimeter wave', 'massive multiple', 'lower implementation', 'large number', 'input multiple', 'far less', 'downlink communication', 'computational complexity', 'capacity performance', 'bd scheme', 'antenna elements']</t>
  </si>
  <si>
    <t>Block diagonalization | Hybrid processing | Large scale MU-MIMO | Limited RF chains | Massive MIMO | MmWave</t>
  </si>
  <si>
    <t>For a massive multiple-input multiple-output (MIMO) system, restricting the number of RF chains to far less than the number of antenna elements can significantly reduce the implementation cost compared to the full complexity RF chain configuration. In this paper, we consider the downlink communication of a massive multiuser MIMO (MU-MIMO) system and propose a low-complexity hybrid block diagonalization (Hy-BD) scheme to approach the capacity performance of the traditional BD processing method. We aim to harvest the large array gain through the phase-only RF precoding and combining and then digital BD processing is performed on the equivalent baseband channel. The proposed Hy-BD scheme is examined in both the large Rayleigh fading channels and millimeter wave (mmWave) channels. A performance analysis is further conducted for singlepath channels and large number of transmit and receive antennas. Finally, simulation results demonstrate that our Hy-BD scheme, with a lower implementation and computational complexity, achieves a capacity performance that is close to (sometimes even higher than) that of the traditional high-dimensional BD processing.</t>
  </si>
  <si>
    <t>201-211</t>
  </si>
  <si>
    <t>IEEE Transactions on Communications</t>
  </si>
  <si>
    <t>56603682800;7401796696</t>
  </si>
  <si>
    <t>Ni, Weiheng;Dong, Xiaodai</t>
  </si>
  <si>
    <t>Ni W.</t>
  </si>
  <si>
    <t>Hybrid block diagonalization for massive multiuser MIMO systems</t>
  </si>
  <si>
    <t>10.1109/TCOMM.2015.2502954</t>
  </si>
  <si>
    <t>2-s2.0-84958150788</t>
  </si>
  <si>
    <t>['weather radar', 'weather observations', 'time multiplexing', 'statistical aspect', 'standard deviation', 'significantly increase', 'results indicate', 'reflectivity gradients', 'radar hardware', 'polar isolation', 'orthogonal channels', 'multiplexing method', 'multiplexing application', 'main criteria', 'main challenges', 'isolation cannot', 'dual polarization', 'depolarization caused', 'demonstrated herein', 'coaxial cross', 'antenna hardware', 'affordable price', 'additional methods', 'acceptable levels', '50 db', '1 db']</t>
  </si>
  <si>
    <t>One of the main challenges to the use of phased array radar for weather observations is the implementation of dual polarization with acceptable levels of cross-polar fields induced by the antenna. For example, to achieve acceptable differential reflectivity (ZDR) bias (e.g., less than 0.1 dB) using simultaneous transmission and reception ofHand V polarized waves, the isolation between coaxial cross-polar and copolar beams needs to be in excess of 50 dB. Because such isolation cannot be achieved at an affordable price by antenna hardware, additional methods are required to attain supplementary isolation of orthogonal channels. One such option is time multiplexing. Herein, this approach is evaluated from the statistical aspect, whereby the depolarization caused by the radar hardware is accounted for in this study. An evaluation is conducted using theoretical analysis as well as simulated and time series data from a weather radar. The main criteria for evaluation are the bias and standard deviation of differential reflectivity estimates. The results indicate that the implementation of the time-multiplexing method has the capability to significantly improve upon the radar intrinsic cross-polar isolation. However, it is demonstrated herein that the reflectivity gradients in range adversely affect the efficacy of the method and that the standard deviation of estimates can significantly increase as a result of the time-multiplexing application.</t>
  </si>
  <si>
    <t>127-147</t>
  </si>
  <si>
    <t>Journal of Atmospheric and Oceanic Technology</t>
  </si>
  <si>
    <t>Iviƒá, Igor R.</t>
  </si>
  <si>
    <t>Norman</t>
  </si>
  <si>
    <t>University of Oklahoma</t>
  </si>
  <si>
    <t>Iviƒá I.</t>
  </si>
  <si>
    <t>Statistical evaluation of time multiplexing to mitigate differential reflectivity bias due to cross-polar coupling</t>
  </si>
  <si>
    <t>10.1175/JTECH-D-14-00224.1</t>
  </si>
  <si>
    <t>2-s2.0-84958150824</t>
  </si>
  <si>
    <t>['upper bound', 'theoretical results', 'proposed scheme', 'practical das', 'path frequency', 'paper investigates', 'optimal scheme', 'mobile station', 'maximally tightening', 'limit theorem', 'greatly enhanced', 'first show', 'channel capacity', 'antenna elements']</t>
  </si>
  <si>
    <t>Central-limit theorem | Channel capacity | Distributed antenna system (DAS) | Frequency-selective fading channel | Power allocation</t>
  </si>
  <si>
    <t>A distributed antenna system (DAS) is very attractive, since it can reduce transmit power by shortening the distance between antenna elements (AEs) and the mobile station. This paper investigates the channel capacity of the DAS over a multi-path frequency-selective fading channel. We first show that the optimal power allocation solution to approaching the channel capacity is unrealistic for the practical DAS. Then, a near-optimal scheme is given through maximally tightening the upper bound of the channel capacity. Approximate analytical results are obtained through the use of the central-limit theorem. Both simulation and theoretical results are presented to show that the channel capacity can be greatly enhanced by the proposed power allocation schemes. Moreover, the bit error rate performance is analyzed for the proposed scheme.</t>
  </si>
  <si>
    <t>212-222</t>
  </si>
  <si>
    <t>60019616;60004828;60019870;60019616;60019616</t>
  </si>
  <si>
    <t>36085765800;56029060100;56801352700;8240138900;8550901500</t>
  </si>
  <si>
    <t>Yu, Qi Yue;Li, Ya Tian;Xiang, Wei;Meng, Wei Xiao;Tang, Wen Yan</t>
  </si>
  <si>
    <t>Australia;China;China</t>
  </si>
  <si>
    <t>Townsville;Harbin;Changchun</t>
  </si>
  <si>
    <t>James Cook University;Harbin Institute of Technology;Changchun Institute of Optics Fine Mechanics and Physics Chinese Academy of Sciences</t>
  </si>
  <si>
    <t>60019870;60019616;60004828</t>
  </si>
  <si>
    <t>Yu Q.Y.</t>
  </si>
  <si>
    <t>Power allocation for distributed antenna systems in frequency-selective fading channels</t>
  </si>
  <si>
    <t>10.1109/TCOMM.2015.2504958</t>
  </si>
  <si>
    <t>2-s2.0-84958155412</t>
  </si>
  <si>
    <t>['transmit precoding', 'transmit antennas', 'training signals', 'training periods', 'resulting designs', 'presented along', 'practical guideline', 'power consumption', 'performance analysis', 'massive multiple', 'limited number', 'input multiple', 'hybrid analog', 'hardware complexity', 'frequencydivision duplex', 'feedback requirements', 'emerging technology', 'downlink channels', 'division duplex', 'challenging due']</t>
  </si>
  <si>
    <t>Channel estimation | Hybrid beamforming | Massive MIMO systems | Training sequence design</t>
  </si>
  <si>
    <t>Massive multiple-input multiple-output (MIMO) communication is an emerging technology that uses an excess of transmit antennas to realize high spectral efficiency. Achieving potential gains with large-scale antenna arrays hinges on sufficient channel estimation accuracy. Much prior work focuses on time-division duplex (TDD)-based networks, relying on reciprocity between the uplink and downlink channels. However, most currently deployed commercial wireless systems are frequencydivision duplex (FDD)-based, making it difficult to exploit channel reciprocity. In massive MIMO FDD systems, the problem of channel estimation becomes even more challenging due to the substantial training resources and feedback requirements which scale with the number of antennas. In this paper, we consider the problem of training sequence design and the mapping of training signals to training periods. We focus on reduced-dimension training sequence designs, along with transmit precoder designs, aimed at reducing both hardware complexity and power consumption. The resulting designs are extended to hybrid analog-digital beamforming systems, which employ a limited number of active RF chains for transmit precoding, by applying the Toeplitz distribution theorem to large-scale linear antenna systems. A practical guideline for training sequence parameter selection is presented along with performance analysis.</t>
  </si>
  <si>
    <t>187-200</t>
  </si>
  <si>
    <t>60009254;60009254;60009254</t>
  </si>
  <si>
    <t>39362073300;55664103800;7202200691</t>
  </si>
  <si>
    <t>Noh, Song;Zoltowski, Michael D.;Love, David J.</t>
  </si>
  <si>
    <t>West Lafayette</t>
  </si>
  <si>
    <t>Purdue University</t>
  </si>
  <si>
    <t>Noh S.</t>
  </si>
  <si>
    <t>Training sequence design for feedback assisted hybrid beamforming in massive MIMO systems</t>
  </si>
  <si>
    <t>10.1109/TCOMM.2015.2498184</t>
  </si>
  <si>
    <t>2-s2.0-84958158386</t>
  </si>
  <si>
    <t>2014AA01A704</t>
  </si>
  <si>
    <t>['wide coverage', 'transmitted signal', 'transmitted omnidirectionally', 'system performance', 'sufficiently utilize', 'significant reduction', 'several examples', 'reliable cell', 'public channels', 'outage probability', 'op matrix', 'omnidirectional transmission', 'omnidirectional precoding', 'following advantages', 'ensure cell', 'dedicated design', 'common signals', 'chu sequence', 'cellular systems', 'bs antennas', 'based transmission', 'base station', 'asymptotically maximizes', 'also analyze']</t>
  </si>
  <si>
    <t>Broadcast | Common information | Massive MIMO | Omnidirectional coverage | Public channel | Zadoff-Chu sequence</t>
  </si>
  <si>
    <t>Common signals in public channels of cellular systems should be transmitted omnidirectionally from the base station (BS) to ensure cell-wide coverage. In this paper, we propose an omnidirectional precoding (OP) based transmission for public channels in massive MIMO systems, which leads to a significant reduction in the downlink pilot overhead while providing omnidirectional signaling. For this OP based transmission, we present three necessary conditions that the OP matrix should satisfy, to meet the requirements for omnidirectional transmission for reliable cell-wide coverage, equal average power on each antenna to sufficiently utilize all the available power amplifier capacities of BS antennas, and achievable ergodic rate maximization for the i.i.d. channel, respectively. Then, several examples of the OP matrix satisfying the three necessary conditions simultaneously are designed by utilizing the Zadoff-Chu sequence and its properties. We also analyze the system performance in terms of achievable ergodic rate, outage probability, and peak-to-average power ratio (PAPR) for these designs. It is shown that a dedicated design of the OP matrix has the following advantages: 1) it asymptotically maximizes the achievable ergodic rate, maximizes the achievable diversity order, and minimizes the outage probability in the large-scale array regime, not only for the i.i.d. channel, but also for spatially correlated channels; 2) it preserves the PAPR of the transmitted signal after precoding.</t>
  </si>
  <si>
    <t>174-186</t>
  </si>
  <si>
    <t>60005244;60005244;60023004</t>
  </si>
  <si>
    <t>56452046800;7403872378;7402179288</t>
  </si>
  <si>
    <t>Meng, Xin;Gao, Xiqi;Xia, Xiang Gen</t>
  </si>
  <si>
    <t>United States;China</t>
  </si>
  <si>
    <t>Newark;Nanjing</t>
  </si>
  <si>
    <t>University of Delaware;Southeast University</t>
  </si>
  <si>
    <t>60023004;60005244</t>
  </si>
  <si>
    <t>Meng X.</t>
  </si>
  <si>
    <t>Omnidirectional precoding based transmission in massive MIMO systems</t>
  </si>
  <si>
    <t>10.1109/TCOMM.2015.2498159</t>
  </si>
  <si>
    <t>2-s2.0-84958158781</t>
  </si>
  <si>
    <t>['system model', 'ser floor', 'optimal detector', 'maximum likelihood', 'input multiple', 'high signal', 'general parameterization', 'floors appear', 'fading channels', 'e .,', 'constant channel', 'assisted single', 'antenna elements']</t>
  </si>
  <si>
    <t>Communication systems | MIMO systems | Phase noise</t>
  </si>
  <si>
    <t>The problem of maximum likelihood (ML) detection in training-assisted single-input multiple-output (SIMO) systems with phase noise impairments is studied for two different scenarios, i.e., the case when the channel is deterministic and known (constant channel) and the case when the channel is stochastic and unknown (fading channel). Furthermore, two different operations with respect to the phase noise sources are considered, namely, the case of identical phase noise sources and the case of independent phase noise sources over the antennas. In all scenarios, the optimal detector is derived for a very general parameterization of the phase noise distribution. Furthermore, a high signal-to-noiseratio (SNR) analysis is performed to show that symbol-error-rate (SER) floors appear in all cases. The SER floor in the case of identical phase noise sources (for both constant and fading channels) is independent of the number of antenna elements. In contrast, the SER floor in the case of independent phase noise sources is reduced when increasing the number of antenna elements (for both constant and fading channels). Finally, the system model is extended to multiple data channel uses and it is shown that the conclusion is valid for these setups, as well.</t>
  </si>
  <si>
    <t>223-235</t>
  </si>
  <si>
    <t>60009358;60009358;60009358</t>
  </si>
  <si>
    <t>36242432300;24478602800;35555550500</t>
  </si>
  <si>
    <t>Pitarokoilis, Antonios;Bj√∂rnson, Emil;Larsson, Erik G.</t>
  </si>
  <si>
    <t>Sweden</t>
  </si>
  <si>
    <t>Linkoping</t>
  </si>
  <si>
    <t>Linkoping University</t>
  </si>
  <si>
    <t>Pitarokoilis A.</t>
  </si>
  <si>
    <t>ML detection in phase noise impaired SIMO channels with uplink training</t>
  </si>
  <si>
    <t>10.1109/TCOMM.2015.2498163</t>
  </si>
  <si>
    <t>2-s2.0-84958172073</t>
  </si>
  <si>
    <t>['thorough research', 'system performance', 'system based', 'speed technology', 'novel high', 'native technologies', 'main contribution', 'lte ),', 'key technologies', 'interlaced puncturing', 'found incapable', 'first standard', 'design scheme', 'circularly selecting', 'better performance', 'adaptive system', 'adaptive modulation', 'adaptive lte', '3gpp lte', '10 release']</t>
  </si>
  <si>
    <t>AMC | Antenna scheduling | LTE-A | Rate matching</t>
  </si>
  <si>
    <t>The Third Generation Partnership Project (3GPP) initially defined Release-8 as the first standard of the Long Term Evolution (LTE), a novel high-speed all-IP wireless access technology for mobile communication system using OFDMA and MIMO as native technologies. However, even this high-speed technology was found incapable of meeting true IMT-Advanced 4G requirements. As such, Release-10 Release-11 and Release-12, which is known as LTE-Advanced, was released to achieve this target with further improvements while maintaining backward compatibility with Release-8. The main contribution of this paper is to undergo some thorough research on the key technologies of the adaptive LTE-A system based on 3GPP LTE-A physical layer specifications, and then give the adaptive system performance simulation and analysis. Specifically, in the design scheme of the adaptive LTE-A system, more research about adaptive modulation and coding has been given, which includes a new rate matching algorithm based on circularly selecting and interlaced puncturing as well as a different antenna mechanism based on adaptive scheduling solution in order to enhance the system performance. Simulation results indicate that the system with the improved adaptive schemes has better performance which could also prove the design of the adaptive system is accurate and reasonable.</t>
  </si>
  <si>
    <t>64-70</t>
  </si>
  <si>
    <t>Journal of Communications</t>
  </si>
  <si>
    <t>60018273;60018273;60018273;60018273</t>
  </si>
  <si>
    <t>35148094500;57116986200;57116727400;57116985500</t>
  </si>
  <si>
    <t>Liu, Jian;Tan, Xinxin;Huang, Ci;Ji, Xin</t>
  </si>
  <si>
    <t>University of Science and Technology Beijing</t>
  </si>
  <si>
    <t>Liu J.</t>
  </si>
  <si>
    <t>An enhanced feasible adaptive scheduling algorithm for 3GPP LTE-advanced system</t>
  </si>
  <si>
    <t>10.12720/jcm.11.1.64-70</t>
  </si>
  <si>
    <t>2-s2.0-84958173377</t>
  </si>
  <si>
    <t>['simulated results', 'resonant frequency', 'resonant frequencies', 'rectangular shape', 'radiation pattern', 'performance characteristics', 'patch materials', 'patch material', 'patch antennas', 'different types', 'different parameters', 'comparative analysis', 'circular shape', '88 ghz', '87 ghz', '85 ghz', '74 ghz']</t>
  </si>
  <si>
    <t>Conductivity | Graphene | Metallic CNT | Patch antenna | Semiconducting CNT | VSWR</t>
  </si>
  <si>
    <t>In this paper, rectangular and circular shape antennas are designed for analyzing the performance characteristics of an antenna. Semiconducting Carbon Nanotube (CNT), Metallic Carbon Nanotube (MCNT), Copper and Graphene are considered as the patch materials. There are different parameters but conductivity has been taken to differentiate between these patch materials. Each patch material has its own conductivity through which a comparative analysis has been implemented in this paper. Different types of parameters like Return loss, Gain, Voltage Standing Wave Ratio (VSWR) and Radiation pattern are obtained and discussed to analyze the results. Resonant frequency for the metallic CNT rectangular patch antenna has been noticed at 2.85 GHz. Resonant frequencies of 2.87 GHz and 2.88 GHz has been obtained for Copper and Graphene patch antenna in rectangular shape. Comparison of simulated results has been obtained in the same manner for circular shape antenna. A resonant frequency of 18.74 GHz has been noticed for patch antennas in circular shape. On comparing the simulated results, Graphene patch antennas has been observed to deliver best performance.</t>
  </si>
  <si>
    <t>Indian Journal of Science and Technology</t>
  </si>
  <si>
    <t>60094571;101813047;60001406</t>
  </si>
  <si>
    <t>57214647005;35610629700;57221102199</t>
  </si>
  <si>
    <t>Dhariwal, Sandeep;Lamba, Vijay Kumar;Kumar, Ajay</t>
  </si>
  <si>
    <t>Phagwara;Hisar;Ropar</t>
  </si>
  <si>
    <t>Lovely Professional University;Guru Jambheshwar University of Science and Technology;Global College of Pharmacy</t>
  </si>
  <si>
    <t>60094571;60001406;101813047</t>
  </si>
  <si>
    <t>Dhariwal S.</t>
  </si>
  <si>
    <t>Simulation and performance analysis of carbon nano-materials based patch antennas</t>
  </si>
  <si>
    <t>10.17485/ijst/2016/v9i4/84748</t>
  </si>
  <si>
    <t>2-s2.0-84958182442</t>
  </si>
  <si>
    <t>['vehicles using', 'study presents', 'street region', 'results shows', 'resolution images', 'proposed method', 'predefined threshold', 'overall correctness', 'nonedge pixels', 'merging rule', 'means algorithm', 'extracted road', 'experimental validation', 'edge pixels', 'edge detection', 'detected using', 'corresponding ellipse', 'clustering outputs', 'clustered using', 'automatic histogram', 'automatic detection', 'aerial images']</t>
  </si>
  <si>
    <t>aerial images | automatic histogram-based fuzzy C-means | data fusion | perceptual grouping | vehicle detection | very high resolution</t>
  </si>
  <si>
    <t>This study presents an approach for the automatic detection of vehicles using very high-resolution images and road vector data. Initially, road vector data and aerial images are integrated to extract road regions. Then, the extracted road/street region is clustered using an automatic histogram-based fuzzy C-means algorithm, and edge pixels are detected using the Canny edge detector. In order to automatically detect vehicles, we developed a local perceptual grouping approach based on fusion of edge detection and clustering outputs. To provide the locality, an ellipse is generated using characteristics of the candidate clusters individually. Then, ratio of edge pixels to nonedge pixels in the corresponding ellipse is computed to distinguish the vehicles. Finally, a point-merging rule is conducted to merge the points that satisfy a predefined threshold and are supposed to denote the same vehicles. The experimental validation of the proposed method was carried out on six very high-resolution aerial images that illustrate two highways, two shadowed roads, a crowded narrow street, and a street in a dense urban area with crowded parked vehicles. The evaluation of the results shows that our proposed method performed 86% and 83% in overall correctness and completeness, respectively.</t>
  </si>
  <si>
    <t>60005803;60005803</t>
  </si>
  <si>
    <t>56237751400;56024882100</t>
  </si>
  <si>
    <t>Ghaffarian, Saman;G√∂kasƒÖr, Ilgin</t>
  </si>
  <si>
    <t>Bebek</t>
  </si>
  <si>
    <t>Boƒüazi√ßi √úniversitesi</t>
  </si>
  <si>
    <t>Ghaffarian S.</t>
  </si>
  <si>
    <t>Automatic vehicle detection based on automatic histogram-based fuzzy C-means algorithm and perceptual grouping using very high-resolution aerial imagery and road vector data</t>
  </si>
  <si>
    <t>10.1117/1.JRS.10.015011</t>
  </si>
  <si>
    <t>2-s2.0-84958212591</t>
  </si>
  <si>
    <t>AP-2013-011</t>
  </si>
  <si>
    <t>UKM</t>
  </si>
  <si>
    <t>['upper band', 'nearly omni', 'lower band', 'fibre substrate', 'element method', 'dielectric resin', 'commercially available', 'circular slot', '44 dbi', '12 dbi']</t>
  </si>
  <si>
    <t>Epoxy resin-fibre | Microstrip line | Œ©-shaped</t>
  </si>
  <si>
    <t>A Œ©-shaped microstrip antenna using an epoxy-resin-fibre substrate is presented. The proposed antenna consists of a circular slot and two rectangular slots printed on a dielectric resin-fibre substrate and is excited by a 50-Œ© microstrip transmission line. A commercially available, high-frequency structural simulator (HFSS) based on the finite-element method (FEM) was used in this investigation. The nearly omni-directional and bidirectional radiation pattern exhibited average gains of 3.12 dBi and 5.44 dBi for the lower band and upper band, respectively. The effects of epoxy-resin-fiber are discussed through comparisons of different substrate materials.</t>
  </si>
  <si>
    <t>33-37</t>
  </si>
  <si>
    <t>Materiali in Tehnologije</t>
  </si>
  <si>
    <t>55547121215;57219314703;55328836300;24833021900</t>
  </si>
  <si>
    <t>Islam, Md Moinul;Faruque, Mohammad R.I.;Islam, Mohammad Tariqul;Arshad, Haslina</t>
  </si>
  <si>
    <t>Islam M.M.</t>
  </si>
  <si>
    <t>Effects of an epoxy-resin-fiber substrate for a Œ©-shaped microstrip antenna</t>
  </si>
  <si>
    <t>10.17222/mit.2014.206</t>
  </si>
  <si>
    <t>2-s2.0-84958213611</t>
  </si>
  <si>
    <t>Northeast Normal University</t>
  </si>
  <si>
    <t>NENU</t>
  </si>
  <si>
    <t>['using rt', 'two organs', 'specific behaviors', 'related behaviors', 'receptor activity', 'quantitative rt', 'qpcr experiments', 'olfactory system', 'olfactory organs', 'olfactory genes', 'motif analysis', 'molecular basis', 'male specific', 'lumber industry', 'life cycle', 'libraries created', 'leg transcriptomes', 'known proteins', 'key role', 'homology analysis', 'highly expressed', 'expression trends', 'expression profiles', 'differentially expressed', 'completely unknown', 'complete orfs', 'city management', 'binding functions', 'approximately 102', 'annotation led', '9 million', '9 csps', '6 irs', '34344 unigenes', '2 snmps', '18 ors', '15 obps']</t>
  </si>
  <si>
    <t>The leaf beetle Ambrostoma quadriimpressum (Coleoptera: Chrysomelidae) is a predominant forest pest that causes substantial damage to the lumber industry and city management. However, no effective and environmentally friendly chemical method has been discovered to control this pest. Until recently, the molecular basis of the olfactory system in A. quadriimpressum was completely unknown. In this study, antennae and leg transcriptomes were analyzed and compared using deep sequencing data to identify the olfactory genes in A. quadriimpressum. Moreover, the expression profiles of both male and female candidate olfactory genes were analyzed and validated by bioinformatics, motif analysis, homology analysis, semi-quantitative RT-PCR and RT-qPCR experiments in antennal and non-olfactory organs to explore the candidate olfactory genes that might play key roles in the life cycle of A. quadriimpressum. As a result, approximately 102.9 million and 97.3 million clean reads were obtained from the libraries created from the antennas and legs, respectively. Annotation led to 34344 Unigenes, which were matched to known proteins. Annotation data revealed that the number of genes in antenna with binding functions and receptor activity was greater than that of legs. Furthermore, many pathway genes were differentially expressed in the two organs. Sixteen candidate odorant binding proteins (OBPs), 10 chemosensory proteins (CSPs), 34 odorant receptors (ORs), 20 inotropic receptors [1] and 2 sensory neuron membrane proteins (SNMPs) and their isoforms were identified. Additionally, 15 OBPs, 9 CSPs, 18 ORs, 6 IRs and 2 SNMPs were predicted to be complete ORFs. Using RT-PCR, RT-qPCR and homology analysis, AquaOBP1/2/4/7/C1/C6, AquaCSP3/9, AquaOR8/9/10/14/15/18/20/26/29/33, AquaIR8a/13/25a showed olfactoryspecific expression, indicating that these genes might play a key role in olfaction-related behaviors in A. quadriimpressum such as foraging and seeking. AquaOBP4/C5, AquaOBP4/C5, AquaCSP7/9/10, AquaOR17/24/32 and AquaIR4 were highly expressed in the antenna of males, suggesting that these genes were related to sex-specific behaviors, and expression trends that were male specific were observed for most candidate olfactory genes, which supported the existence of a female-produced sex pheromone in A. quadriimpressum. All of these results could provide valuable information and guidance for future functional studies on these genes and provide better molecular knowledge regarding the olfactory system in A. quadriimpressum.</t>
  </si>
  <si>
    <t>e0147144</t>
  </si>
  <si>
    <t>PLoS ONE</t>
  </si>
  <si>
    <t>60009509;60009509;60009509;60009509</t>
  </si>
  <si>
    <t>50263400500;57116766100;57116745500;16319724200</t>
  </si>
  <si>
    <t>Wang, Yinliang;Chen, Qi;Zhao, Hanbo;Ren, Bingzhong</t>
  </si>
  <si>
    <t>Changchun</t>
  </si>
  <si>
    <t>Wang Y.</t>
  </si>
  <si>
    <t>Identification and comparison of candidate olfactory genes in the olfactory and non-olfactory organs of elm pest ambrostoma quadriimpressum (coleoptera: Chrysomelidae) based on transcriptome analysis</t>
  </si>
  <si>
    <t>10.1371/journal.pone.0147144</t>
  </si>
  <si>
    <t>2-s2.0-84958214218</t>
  </si>
  <si>
    <t>['thinning helps', 'synthesis based', 'source locations', 'simulation examples', 'radiating elements', 'pso method', 'properly designed', 'performance evaluation', 'linear antennas', 'high directivity', 'electromagnetic problem', 'design parameters', 'comparison based', 'better results', 'beam width', 'array pattern', 'array designs']</t>
  </si>
  <si>
    <t>Bat algorithm | Beamwidth | Circular antenna | Cuckoo search algorithms | Firefly algorithm | Particle swarm optimization | Sidelobe level</t>
  </si>
  <si>
    <t>Linear and circular antenna arrays need to be properly designed for optimization of electromagnetic problem. The design parameters are decided by the specific beam width using firefly algorithm, desired radiation patterns are to be studied for the reduction of beam width and side lobe level simultaneously based on multi objective approach.PSO is used for comparison based on simulation examples. Linear antennas are designed to obtain the source locations in position only synthesis based on FA. Patterns are synthesized using circular arrays to achieve minimum side lobe load and high directivity with constraint of beam width. Performance evaluation of bat, cuckoo search algorithms is level as compared to FA. This method is extended to concentric circular arrays with dipoles as radiating elements, FA is found to be most suitable for development of linear and circular antenna arrays .Procedure of thinning helps in reducing the cost of array designs. This method will find extensive usage in design of array pattern. PSO method of comparison can be supplemented with GA for better results.</t>
  </si>
  <si>
    <t>60108710;60108710;60108710;60108710</t>
  </si>
  <si>
    <t>57118048300;56973271800;57118170100;57224323534</t>
  </si>
  <si>
    <t>Pavani, T.;Das, Rudra Pratap;Naga Jyothi, A.;Sampath Dakshina Murthy, A.</t>
  </si>
  <si>
    <t>Visakhapatnam</t>
  </si>
  <si>
    <t>Vignan Institute of Information Technology</t>
  </si>
  <si>
    <t>Pavani T.</t>
  </si>
  <si>
    <t>Investigations on array pattern synthesis using nature inspired metaheuristic algorithms</t>
  </si>
  <si>
    <t>10.17485/ijst/2016/v9i2/80642</t>
  </si>
  <si>
    <t>2-s2.0-84958214624</t>
  </si>
  <si>
    <t>['unified impression', 'two species', 'species reflects', 'species employ', 'single entities', 'recognize combinations', 'processes allow', 'pheromone blends', 'olfactory system', 'odorants unique', 'odor environment', 'neurophysiological analyses', 'larval males', 'higher centers', 'heliothis subflexa', 'either species', 'behavioral responses', 'behavioral assays', 'accurate detection']</t>
  </si>
  <si>
    <t>Behavioral responses to odors rely first upon their accurate detection by peripheral sensory organs followed by subsequent processing within the brain's olfactory system and higher centers. These processes allow the animal to form a unified impression of the odor environment and recognize combinations of odorants as single entities. To investigate how interactions between peripheral and central olfactory pathways shape odor perception, we transplanted antennal imaginal discs between larval males of two species of moth Heliothis virescens and Heliothis subflexa that utilize distinct pheromone blends. During metamorphic development olfactory receptor neurons originating from transplanted discs formed connections with host brain neurons within olfactory glomeruli of the adult antennal lobe. The normal antennal receptor repertoire exhibited by males of each species reflects the differences in the pheromone blends that these species employ. Behavioral assays of adult transplant males revealed high response levels to two odor blends that were dissimilar from those that attract normal males of either species. Neurophysiological analyses of peripheral receptor neurons and central olfactory neurons revealed that these behavioral responses were a result of: 1. the specificity of H. virescens donor olfactory receptor neurons for odorants unique to the donor pheromone blend and, 2. central odor recognition by the H. subflexa host brain, which typically requires peripheral receptor input across 3 distinct odor channels in order to elicit behavioral responses.</t>
  </si>
  <si>
    <t>e0147906</t>
  </si>
  <si>
    <t>60025488-116351196;60007776;60007776;60025488</t>
  </si>
  <si>
    <t>26659730600;7101984847;7006614844;55946927900</t>
  </si>
  <si>
    <t>Lee, Seong Gyu;Poole, Kathy;Linn, Charles E.;Vickers, Neil J.</t>
  </si>
  <si>
    <t>United States;United States;South Korea</t>
  </si>
  <si>
    <t>Salt Lake City;Ithaca;Ulsan</t>
  </si>
  <si>
    <t>The University of Utah;Cornell University;Shin-Hwa ED Tech Co. Ltd.</t>
  </si>
  <si>
    <t>60025488;60007776;116351196</t>
  </si>
  <si>
    <t>Lee S.</t>
  </si>
  <si>
    <t>Transplant antennae and host brain interact to shape odor perceptual space in male moths</t>
  </si>
  <si>
    <t>10.1371/journal.pone.0147906</t>
  </si>
  <si>
    <t>2-s2.0-84958225683</t>
  </si>
  <si>
    <t>['various numerical', 'unified communication', 'theoretic framework', 'secrecy performance', 'secrecy capacity', 'reliable communication', 'proposed framework', 'powerful frequency', 'parameters affecting', 'noise ratio', 'intended message', 'integrals involved', 'high signal', 'generic approach', 'general enough', 'frequency domain', 'first developed', 'fading model', 'fading channels', 'employing parseval', 'domain approach', 'antenna systems', 'also introduced']</t>
  </si>
  <si>
    <t>Characteristic function approach | Generalized fading channels | Moment generating-function | Multiple-antenna systems | Physical layer security | Secrecy capacity</t>
  </si>
  <si>
    <t>Secrecy capacity is a fundamental informationtheoretic performance metric to predict the maximum data rate of reliable communication, while the intended message is not revealed to the eavesdropper. Motivated by this consideration in this paper, a unified communication-theoretic framework for the analysis of the probability of nonzero secrecy capacity, the secrecy outage probability, and the secrecy capacity of multiple-antenna systems over fading channels is proposed. Specifically, a powerful frequency-domain approach is first developed in which the integrals involved in the evaluation of the probability of nonzero secrecy capacity and secrecy outage probability are transformed into the frequency domain, by employing Parseval's theorem. A generic approach for the evaluation of the asymptotic secrecy outage probability at high signal-to-noise ratio (SNR) region is also introduced, thus providing useful insight as to the parameters affecting the secrecy performance. Finally, a unified numerical approach for computing the average secrecy capacity of multiple-antenna systems under arbitrary fading environments is developed. The proposed framework is general enough to accommodate any well-known multiantenna transmission technique and fading model. Finally, the secrecy performance of several multipleantenna system setups is assessed, in the presence of generalized fading conditions and arbitrary antenna correlation, while various numerical and computer simulation results are shown and compared to substantiate the proposed mathematical analysis.</t>
  </si>
  <si>
    <t>314-328</t>
  </si>
  <si>
    <t>60003684;60003684;60003684</t>
  </si>
  <si>
    <t>16025317800;6603001607;7006445123</t>
  </si>
  <si>
    <t>Peppas, Kostas P.;Sagias, Nikos C.;Maras, Andreas</t>
  </si>
  <si>
    <t>Greece</t>
  </si>
  <si>
    <t>Tripolis</t>
  </si>
  <si>
    <t>University of Peloponnese</t>
  </si>
  <si>
    <t>Peppas K.</t>
  </si>
  <si>
    <t>Physical layer security for multiple-antenna systems: A unified approach</t>
  </si>
  <si>
    <t>10.1109/TCOMM.2015.2495293</t>
  </si>
  <si>
    <t>2-s2.0-84958230887</t>
  </si>
  <si>
    <t>['studied parameters', 'six weeks', 'significantly affected', 'segmented model', 'pot experiment', 'photosynthetic pigments', 'photosynthesis pigments', 'low concentrations', 'linear model', 'growth parameters', 'growth characteristics', 'food safety', 'fluorescence parameters', 'except fm', 'etr decreased', 'especially stem', 'chlorophyll content', 'cd toxicity', 'cd gradients', 'cd contamination', 'cd ),', 'carotenoid contents', 'carotenoid content', 'antennae complex', '300 mg', '125 mg']</t>
  </si>
  <si>
    <t>Cd toxicity | chlorophyll content | chlorophyll fluorescence | Portulaca oleracea | segmented model</t>
  </si>
  <si>
    <t>The cadmium (Cd), being a widespread soils pollutant and one of the most toxic heavy metals in the environment, adversely affects sustainable crop production and food safety. Pot experiment was conducted to quantify and simulate the response of purslane (Portulaca oleracea L.) plants to Cd toxicity. The purslane germinated seeds were cultivated in twelve Cd concentrations (from 0 to 300 mg/kg of Cd in soil) for six weeks and then some growth characteristics, photosynthesis pigments, and chlorophyll a fluorescence parameters were measured. The influence of Cd gradients in the soil on all growth parameters, photosynthesis pigments and chlorophyll a fluorescence parameters (except Fm and carotenoid content) were described by a segmented model. Furthermore, Fm and carotenoid contents were fitted to a linear model. The growth characteristics, chlorophyll content, photosynthetic pigments and some parameters of chlorophyll a fluorescence such as Fv, Fv/Fm, Y(II) and ETR decreased when Cd concentration increased. In contrast, F0, Y(NPQ) and Y(NO) increased and Fm was not significantly affected. In general, most variations in the studied parameters were recorded with low concentrations of cadmium, which ranged from 0 to 125 mg/kg. Also, the growth characteristics (especially stem, leaf, and shoot dry weights) were more sensitive to Cd contamination than other parameters. Moreover, among chlorophyll fluorescence parameters, Y(NPQ) was the most sensitive to Cd concentration gradients in the soil that can be due to disturbances of antennae complex of PSII.</t>
  </si>
  <si>
    <t>77-84</t>
  </si>
  <si>
    <t>Russian Journal of Plant Physiology</t>
  </si>
  <si>
    <t>60089305;60089305;60089305;60109392</t>
  </si>
  <si>
    <t>56711981700;25926039300;25925908100;25226746400</t>
  </si>
  <si>
    <t>Yaghoubian, Y.;Siadat, S. A.;Moradi Telavat, M. R.;Pirdashti, H.</t>
  </si>
  <si>
    <t>Sari;Ahvaz</t>
  </si>
  <si>
    <t>Sari Agricultural Sciences and Natural Resources University;Ramin Agricultural and Natural Resources University, Ahwaz</t>
  </si>
  <si>
    <t>60109392;60089305</t>
  </si>
  <si>
    <t>Yaghoubian Y.</t>
  </si>
  <si>
    <t>Quantify the response of purslane plant growth, photosynthesis pigments and photosystem II photochemistry to cadmium concentration gradients in the soil</t>
  </si>
  <si>
    <t>10.1134/S1021443716010180</t>
  </si>
  <si>
    <t>2-s2.0-84958233636</t>
  </si>
  <si>
    <t>['wide band', 'uwb technology', 'uwb reflector', 'significant advantages', 'reflector systems', 'reflector system', 'reflector losses', 'phase losses', 'increasing demand', 'given example', 'feed antenna', 'extra losses', 'equal energy', 'effectively working', 'band result', 'amplitude taper', 'additional losses']</t>
  </si>
  <si>
    <t>Amplitude taper loss | Cross-polarization loss | Phase error loss | Reflector | Spillover loss | UWB | Vivaldi</t>
  </si>
  <si>
    <t>The increasing demand of ultra-wide band (UWB) antennas in reflector systems, especially for radioastronomy, necessitates the analysis of reflector losses for directive UWB feeds. UWB technology has significant advantages; however its usage in reflector systems brings some extra losses to be considered. Ideally, all areas of the reflector should be illuminated with equal energy from the feed antenna at all frequencies of the band. However, this is not possible for a wide band system. Different phase center locations and 10 dB beamwidth values at different frequencies within the band result in spillover, amplitude taper and phase losses in a reflector system. These losses should be analyzed in detail for the effectively working of the system. The purpose of this work is to discuss the additional losses that occur in a UWB reflector system and demonstrate these losses with a given example. A directive Vivaldi antenna is used as the feed antenna of the UWB reflector and the effect of the losses on the directivity is shown.</t>
  </si>
  <si>
    <t>32-38</t>
  </si>
  <si>
    <t>Applied Computational Electromagnetics Society Journal</t>
  </si>
  <si>
    <t>60019963;60019963</t>
  </si>
  <si>
    <t>57119252100;24466933400</t>
  </si>
  <si>
    <t>Kara, Hazel;Tokan, Nurhan Turker</t>
  </si>
  <si>
    <t>Istanbul</t>
  </si>
  <si>
    <t>Yildiz Technical University</t>
  </si>
  <si>
    <t>Kara H.</t>
  </si>
  <si>
    <t>Additional losses in ultra-wide band reflector systems</t>
  </si>
  <si>
    <t>2-s2.0-84958242324</t>
  </si>
  <si>
    <t>['wimax applications', 'wimax ).', 'two stubs', 'simple structure', 'resonant frequencies', 'proposed antenna', 'one side', 'frequency diversity', 'antenna design', 'also exhibited', '5 ghz', '4 ghz']</t>
  </si>
  <si>
    <t>Annular-ring slot antenna | Dual-band | Dual-polarized | Reconfigurable antenna</t>
  </si>
  <si>
    <t>In this paper, a new single feed reconfigurable annular-ring slot antenna for polarization and frequency diversity for WLAN and WiMAX applications is proposed. This antenna has a simple structure; it contains two concentric circular slots, and four tuning stubs on one side of the substrate, and a 50 √ô microstrip feed line and two stubs on the other side. The proposed antenna can be switched between two resonant frequencies, 2.4 GHz (WLAN) and 3.5 GHz (WiMAX). Furthermore, it can be switched between left-hand circular polarization (LHCP) and right-hand circular polarization (RHCP) at both resonant frequencies. Using seven switches (PIN diode), on both sides of the substrate. Details of the antenna design are shown and the results are also exhibited and discussed. Simulation and experimental results indicate that the proposed antenna demonstrates a good impedance bandwidth at the two resonant frequencies, and satisfactory axial ratios in the circularly polarized states.</t>
  </si>
  <si>
    <t>26-31</t>
  </si>
  <si>
    <t>60032053;60032053</t>
  </si>
  <si>
    <t>41762522500;24467653900</t>
  </si>
  <si>
    <t>Sedghara, A.;Atlasbaf, Z.</t>
  </si>
  <si>
    <t>Tarbiat Modares University</t>
  </si>
  <si>
    <t>Sedghara A.</t>
  </si>
  <si>
    <t>A new dual-band, dual-polarized and single feed reconfigurable Antenna</t>
  </si>
  <si>
    <t>2-s2.0-84958248523</t>
  </si>
  <si>
    <t>['two rows', 'triple band', 'surface wave', 'radiation patch', 'proposed antenna', 'novel compact', 'notched function', 'notched characteristics', 'mutual coupling', 'monopole antenna', 'modified mushroom', 'mimo performance', 'ground plane', 'feed line', 'either side', 'diversity gain', 'diversity applications', 'antenna elements']</t>
  </si>
  <si>
    <t>EBG | MIMO monopole antenna | Triple band-notch | Ultrawideband (UWB)</t>
  </si>
  <si>
    <t>A novel compact, ultrawideband (UWB) monopole antenna with triple band-notched characteristics are presented for MIMO/diversity applications. Triple band-notched function is achieved by inserting two folded v-slot on the radiation patch and two modified mushrooms-like EBG structure above ground plane on either side of feed line. The designed MIMO antenna has a small size compared to the previous similar designs. With the purpose of mutual coupling reduction between antenna elements, two rows of modified mushroom-like EBG structures are inserted to suppress the effect of the surface wave between antenna elements. The MIMO performance of the proposed antenna is studied through mutual coupling (S12), envelope correlation coefficient (ECC) and diversity gain.</t>
  </si>
  <si>
    <t>60016972;60016972</t>
  </si>
  <si>
    <t>55676005200;14527009100</t>
  </si>
  <si>
    <t>Mousazadeh, A.;Dadashzadeh, G. H.</t>
  </si>
  <si>
    <t>Shahed University</t>
  </si>
  <si>
    <t>Mousazadeh A.</t>
  </si>
  <si>
    <t>A novel compact UWB monopole antenna with triple band-notched characteristics with EBG structure and two folded V-slot for MIMO/diversity applications</t>
  </si>
  <si>
    <t>2-s2.0-84958250408</t>
  </si>
  <si>
    <t>['widely distributed', 'significant differences', 'sensillum type', 'sensilla trichoidea', 'sensilla found', 'sensilla discovered', 'sensilla coeloconica', 'sensilla chaetica', 'sensilla basiconica', 'sensilla among', 'results serve', 'one type', 'mating behavior', 'important basis', 'fuscipes consisted', 'four types', 'eight flagellomeres', 'diverse flagellomeres', 'deduced based', 'coboldia fuscipes', 'antennal surface', 'antennal scape', 'antennal flagellum', 'antennal flagella', 'antennae sensilla']</t>
  </si>
  <si>
    <t>Antennae | Flagellum | Scanning electron microscopy</t>
  </si>
  <si>
    <t>We investigated the distribution, morphology and abundance of antennae sensilla of Coboldia fuscipes (Meigen) using scanning electron microscopy. Antennae of C. fuscipes consisted of scape, pedicel, and flagellum with eight flagellomeres. Antennal scape and pedicel had only one type of sensillum, i.e., sensilla chaetica. Significant differences were found between the number and distribution of these sensilla. Four types of morphologically distinct sensilla on the flagellum were identified, including sensilla chaetica, sensilla trichoidea, sensilla coeloconica, and sensilla basiconica (three subtypes). Significant differences were found in the abundance and distribution of sensilla among the antennal flagella and diverse flagellomeres in both sexes. Sensilla trichoidea is the most abundant of sensilla discovered on the antennal flagellum. Sensilla chaetica is the largest and longest sensilla among all the types of sensilla found on the antennal surface of C. fuscipes. Sensilla coeloconica is widely distributed all over the flagellum surface except for the first of female. Some significant differences in the abundance and distribution were also observed among sensilla basiconica of flagellum. The probable biological function of each sensillum type was deduced based on the basis of their structure. These results serve as important basis for further studies on the host location mechanism and mating behavior of C. fuscipes.</t>
  </si>
  <si>
    <t>Revista Brasileira de Entomologia</t>
  </si>
  <si>
    <t>112963757;60032955;60032955;112963757;60032955</t>
  </si>
  <si>
    <t>55721760100;57118400000;55848263300;56957258900;8966819000</t>
  </si>
  <si>
    <t>Zhang, Zhilin;Li, Xinlian;Chen, Lizhen;Wang, Lihua;Lei, Chaoliang</t>
  </si>
  <si>
    <t>Wuhan;Xiaogan</t>
  </si>
  <si>
    <t>Huazhong Agricultural University;Hubei Engineering University</t>
  </si>
  <si>
    <t>60032955;112963757</t>
  </si>
  <si>
    <t>Zhang Z.</t>
  </si>
  <si>
    <t>Morphology, distribution and abundance of antennal sensilla of the oyster mushroom fly, Coboldia fuscipes (Meigen) (Diptera: Scatopsidae)</t>
  </si>
  <si>
    <t>S0085562615001302</t>
  </si>
  <si>
    <t>10.1016/j.rbe.2015.11.004</t>
  </si>
  <si>
    <t>2-s2.0-84958253495</t>
  </si>
  <si>
    <t>['uwb antenna', 'switchable band', 'single band', 'shaped structures', 'shaped slot', 'shaped slits', 'rotated œé', 'reconfigured electronically', 'radiating stub', 'proposed structure', 'presented antenna', 'pin diodes', 'novel design', 'notched performances', 'notched function', 'notched characteristic', 'new resonance', 'multimode applications', 'inverted u', 'integrated diodes', 'higher frequencies', 'four l', 'dual band', 'antenna configuration']</t>
  </si>
  <si>
    <t>Band-notched function | Multimode wireless communications | Reconfigurable slot antenna | UWB systems</t>
  </si>
  <si>
    <t>A novel design of printed slot antenna with multiresonance and switchable band-notched performances is presented whose frequency characteristics can be reconfigured electronically to have both a single- or dual-band notch function. The presented antenna is reconfigurable to suppress unwanted interfering signals by using PIN diodes integrated within the antenna configuration. The presented antenna consists of square radiating stub with a pair of rotated œÉ-shaped slits, feed-line with an inverted U-shaped slot, and a slotted ground plane. By cutting an inverted U-shaped slot at the feed-line we can gave a new resonance at the higher frequencies that with this structure, an UWB frequency range can be achieved. In the presented antenna, we use two PIN diodes across the œÉ-shaped structures that by changing the ON/OFF conditions of the PIN diodes, the antenna can be used for multimode applications. In the proposed structure, when D1&amp;D2=OFF, the UWB antenna with a single band-notched characteristic can be achieved. By changing the condition of integrated diodes to D1&amp;D2=ON, the pair of rotated œÉ-shaped slits at radiating stub have been converted to four L-shaped slits that with this design the antenna can be used to generate a dual band-notched function to isolate and block any interference in the UWB frequency range.</t>
  </si>
  <si>
    <t>14-18</t>
  </si>
  <si>
    <t>60107357;60107357;60031777;60000994</t>
  </si>
  <si>
    <t>57120190600;14027774600;57120095900;36454973300</t>
  </si>
  <si>
    <t xml:space="preserve">Ali Musavand, ;Yashar Zehforoosh, ;Hamed Ojaroudi, ;Nasser Ojaroudi, </t>
  </si>
  <si>
    <t>Urmia;Tehran;Ardabil Province</t>
  </si>
  <si>
    <t>Islamic Azad University, Urmia Branch;Islamic Azad University;Islamic Azad University, Ardabil Branch</t>
  </si>
  <si>
    <t>60107357;60031777;60000994</t>
  </si>
  <si>
    <t>Ali Musavand</t>
  </si>
  <si>
    <t>A compact UWB slot antenna with reconfigurable band-notched function for multimode applications</t>
  </si>
  <si>
    <t>2-s2.0-84958256497</t>
  </si>
  <si>
    <t>['tl ),', 'proposed divider', 'printed circuits', 'printed antennas', 'output ports', 'novel 4', 'microwave devices', 'measured results', 'low cost', 'good candidate', 'good agreement', 'feeding dual', 'excellent isolation', 'easy integration', 'easily extended', 'design concept', 'band nature', 'band antennas', 'another type', '95 ghz', '79 mm', '43 ghz']</t>
  </si>
  <si>
    <t>Dual-band | Metamaterial | Wilkinson power divider</t>
  </si>
  <si>
    <t>In this paper, by using improved simplified composite right and left handed transmission lines (I-S-CRLH-TL), a novel 4-way parallel Wilkinson power divider (WPD) is presented. The proposed WPD exhibits the benefits of excellent isolation and equal power split between output ports in the dual frequency band. Also, the dual-band nature of this divider, low cost and easy integration with printed circuits and printed antennas in a compact size makes this device a very good candidate for feeding dual-band antennas and microwave devices. The proposed divider is designed and fabricated on a low cost substrate with permittivity of 4.4 and thickness of 0.79 mm to work at two arbitrary frequency bands of 0.95 GHz and 2.43 GHz. There is a good agreement between simulated and measured results in all cases. The design concept of this paper can be easily extended to another type of dual-band microwave components.</t>
  </si>
  <si>
    <t>39-44</t>
  </si>
  <si>
    <t>60006622;60006622</t>
  </si>
  <si>
    <t>50562339600;35408667100</t>
  </si>
  <si>
    <t>Younesiraad, Hemn;Bemani, Mohammad</t>
  </si>
  <si>
    <t>Tabriz</t>
  </si>
  <si>
    <t>University of Tabriz</t>
  </si>
  <si>
    <t>Younesiraad H.</t>
  </si>
  <si>
    <t>Dual-band 4-way wilkinson power divider based on improved simplified composite right and left handed transmission lines</t>
  </si>
  <si>
    <t>2-s2.0-84958267744</t>
  </si>
  <si>
    <t>['unit cells', 'switchable antenna', 'structure consists', 'simultaneous operation', 'pin diodes', 'monopole loaded', 'measured results', 'good agreement', '4 ghz', '13 dbi']</t>
  </si>
  <si>
    <t>CRLH | Metamaterials | Monopole antenna | Multiband | Switchable</t>
  </si>
  <si>
    <t>In this paper, a switchable multiband monopole composite right/left-handed (CRLH) antenna is designed, fabricated and measured. The structure consists of a monopole loaded with three CRLH unit cells. By incorporating the three unit cells it aids in generating multiband frequencies. The switchable antenna is developed by placing the pin diodes which enables the simultaneous operation of unit cells. A detailed parametric study is done to investigate the influence and the effect of CRLH cells dimensions. The simulation and measured results are in good agreement. The results show multiple bands from 1-4 GHz. The measured maximum gain of antenna is 3.13 dBi.</t>
  </si>
  <si>
    <t>19-25</t>
  </si>
  <si>
    <t>60038812;60069831;60017161</t>
  </si>
  <si>
    <t>24464921400;16202276200;55320583500</t>
  </si>
  <si>
    <t>Alqallaf, Abdullah K.;Dib, Rabie K.;Karim, Muhammad F.</t>
  </si>
  <si>
    <t>Kuwait;Kuwait;Singapore</t>
  </si>
  <si>
    <t>Shuwaikh;Kuwait City;Singapore City</t>
  </si>
  <si>
    <t>College of Technological Studies Kuwait;Kuwait University;National University of Singapore</t>
  </si>
  <si>
    <t>60069831;60038812;60017161</t>
  </si>
  <si>
    <t>Alqallaf A.K.</t>
  </si>
  <si>
    <t>Switchable multiband monopole CRLH antenna</t>
  </si>
  <si>
    <t>2-s2.0-84958268050</t>
  </si>
  <si>
    <t>['transition function', 'solar system', 'significantly improve', 'several classes', 'rotation curves', 'produce effects', 'predicted velocities', 'internal dynamics', 'good way', 'first show', 'external part', 'current constraints', 'combined analysis', 'cassini spacecraft']</t>
  </si>
  <si>
    <t>Ephemerides | Galaxies: kinematics and dynamics</t>
  </si>
  <si>
    <t>The Modified Newtonian Dynamics (MOND) paradigm generically predicts that the external gravitational field in which a system is embedded can produce effects on its internal dynamics. In this communication, we first show that this external field effect (EFE) can significantly improve some galactic rotation curves fits by decreasing the predicted velocities of the external part of the rotation curves. In modified gravity versions of MOND, this EFE also appears in the Solar system and leads to a very good way to constrain the transition function of the theory. A combined analysis of the galactic rotation curves and Solar system constraints (provided by the Cassini spacecraft) rules out several classes of popular MOND transition functions, but leaves others viable. Moreover, we show that Laser Interferometer Space Antenna Pathfinder will not be able to improve the current constraints on these still viable transition functions.</t>
  </si>
  <si>
    <t>449-461</t>
  </si>
  <si>
    <t>Monthly Notices of the Royal Astronomical Society</t>
  </si>
  <si>
    <t>60026548;60103368;60026810;60026810-60033316</t>
  </si>
  <si>
    <t>35078657100;8664020700;57205000027;14527089400</t>
  </si>
  <si>
    <t>Hees, Aur√©lien;Famaey, Benoit;Angus, Garry W.;Gentile, Gianfranco</t>
  </si>
  <si>
    <t>France;Belgium;Belgium;South Africa</t>
  </si>
  <si>
    <t>Strasbourg;Ghent;Brussels;Grahamstown</t>
  </si>
  <si>
    <t>Universit√© de Strasbourg;Universiteit Gent;Vrije Universiteit Brussel;Rhodes University</t>
  </si>
  <si>
    <t>60103368;60033316;60026810;60026548</t>
  </si>
  <si>
    <t>Hees A.</t>
  </si>
  <si>
    <t>Combined Solar system and rotation curve constraints on MOND</t>
  </si>
  <si>
    <t>10.1093/mnras/stv2330</t>
  </si>
  <si>
    <t>2-s2.0-84958280465</t>
  </si>
  <si>
    <t>['year operation', 'rotary mounts', 'performance characteristics', 'operation modes', 'mirror system', 'experience gained', 'environmental conditions', 'control complex', 'antenna system']</t>
  </si>
  <si>
    <t>The experience gained in 15-year operation of three antenna systems of radiotelescopes is analyzed. The operation modes of the radiotelescopes and the environmental conditions of their sites are presented. The performance characteristics and the possibilities of upgrading the mirror system, rotary mounts, and foundations, as well as the monitoring and control complex of the antenna system are analyzed.</t>
  </si>
  <si>
    <t>127-130</t>
  </si>
  <si>
    <t>Instruments and Experimental Techniques</t>
  </si>
  <si>
    <t>60109931;60109931</t>
  </si>
  <si>
    <t>16483736100;57125678300</t>
  </si>
  <si>
    <t>Kaidanovski, M. N.;Plotnikov, A. S.</t>
  </si>
  <si>
    <t>Saint Petersburg (ex Leningrad)</t>
  </si>
  <si>
    <t>Institute of Applied Astronomy of the Russian Academy of Sciences</t>
  </si>
  <si>
    <t>Kaidanovski M.</t>
  </si>
  <si>
    <t>Analysis of the experience gained in operation of the RT-32 radio telescopes of the Quasar-KVO VLBI complex</t>
  </si>
  <si>
    <t>10.1134/S0020441216010231</t>
  </si>
  <si>
    <t>2-s2.0-84958544049</t>
  </si>
  <si>
    <t>Special Fund for Agro-scientific Research in the Public Interest</t>
  </si>
  <si>
    <t>2015QN029</t>
  </si>
  <si>
    <t>['two genes', 'seq technology', 'putative grs', 'promote studying', 'olfactory system', 'olfactory recognition', 'olfaction plays', 'male antennae', 'illumina reads', 'grs ),', 'genes associated', 'five genes', 'expression levels', 'crucial role', 'co2 detection', 'candidate irs', 'athetis dissimilis', 'antennae transcriptome', '930 unigenes', '60 ors', '2 co', '001 unigenes']</t>
  </si>
  <si>
    <t>Olfaction plays a crucial role in insect population survival and reproduction. Identification of the genes associated with the olfactory system, without the doubt will promote studying the insect chemical communication system. In this study, RNA-seq technology was used to sequence the antennae transcriptome of Athetis dissimilis, an emerging crop pest in China with limited genomic information, with the purpose of identifying the gene set involved in olfactory recognition. Analysis of the transcriptome of female and male antennae generated 13.74 Gb clean reads in total from which 98,001 unigenes were assembled, and 25,930 unigenes were annotated. Total of 60 olfactory receptors (ORs), 18 gustatory receptors (GRs), and 12 ionotropic receptors (IRs) were identified by Blast and sequence similarity analyzes. One obligated olfactory receptor co-receptor (Orco) and four conserved sex pheromone receptors (PRs) were annotated in 60 ORs. Among the putative GRs, five genes (AdisGR1, 6, 7, 8 and 94) clustered in the sugar receptor family, and two genes (AdisGR3 and 93) involved in CO2 detection were identified. Finally, AdisIR8a.1 and AdisIR8a.2 co-receptors were identified in the group of candidate IRs. Furthermore, expression levels of these chemosensory receptor genes in female and male antennae were analyzed by mapping the Illumina reads.</t>
  </si>
  <si>
    <t>e0147768</t>
  </si>
  <si>
    <t>60073587;60073587;60073587;60083511;60017705</t>
  </si>
  <si>
    <t>55925018000;56440434900;35215709000;57125156900;17343124300</t>
  </si>
  <si>
    <t>Dong, Junfeng;Song, Yueqin;Li, Wenliang;Shi, Jie;Wang, Zhenying</t>
  </si>
  <si>
    <t>Shijiazhuang;Luoyang;Beijing</t>
  </si>
  <si>
    <t>Hebei Academy of Agricultural and Forestry Sciences;Henan University of Science and Technology;Chinese Academy of Agricultural Sciences</t>
  </si>
  <si>
    <t>60083511;60073587;60017705</t>
  </si>
  <si>
    <t>Dong J.</t>
  </si>
  <si>
    <t>Identification of putative chemosensory receptor genes from the Athetis dissimilis antennal transcriptome</t>
  </si>
  <si>
    <t>10.1371/journal.pone.0147768</t>
  </si>
  <si>
    <t>2-s2.0-84958576265</t>
  </si>
  <si>
    <t>['usually less', 'tracking scenario', 'state vector', 'sight rate', 'sensors operating', 'relative velocity', 'relative position', 'proposed model', 'mechanical gimbal', 'mathematical formulation', 'gimbaled radar', 'flight dynamics', 'fidelity model', 'executing 3g', 'different frequencies', 'cartesian coordinates', 'antenna beam', 'accuracy achieved', 'absolute acceleration', '50 runs', '2 deg']</t>
  </si>
  <si>
    <t>This paper is concerned with the steering of an antenna beam for an air-to-air tracking system where an airborne radar antenna senses an airborne maneuvering target. A mechanical gimbal-mounted airborne radar is used to steer the antenna beam. The difficulty with a gimbaled radar is that the radar measurement becomes inaccurate if the target is outside the antenna beam width, which is usually less than 2 deg. An extended Kalman filter is developed to estimate the relative position, relative velocity, and absolute acceleration of the target in Cartesian coordinates, which are further used to drive the antenna beam. Realistic noise models of sensors are incorporated in the measurements.A high-fidelity model is developed to accommodate the sensors operating at different frequencies. The mathematical formulation of initializing the state vector and process noise matrix using measurements, the measurement sensitivity matrix, and the process noise covariance matrix are presented. The flight dynamics of two fighter aircraft, both executing 3g, maneuvers is simulated to validate the proposed model. The accuracy achieved in the line-of-sight rate and line-of-sight angle estimation are deemed to be adequate for the tracking scenario. Furthermore, a Monte Carlo analysis of 50 runs is provided to validate the extended Kalman filter.</t>
  </si>
  <si>
    <t>262-274</t>
  </si>
  <si>
    <t>Journal of Guidance, Control, and Dynamics</t>
  </si>
  <si>
    <t>60014153;60014153</t>
  </si>
  <si>
    <t>56134996300;7004356359</t>
  </si>
  <si>
    <t>Saini, Vinod;Hablani, Hari B.</t>
  </si>
  <si>
    <t>Mumbai</t>
  </si>
  <si>
    <t>Indian Institute of Technology Bombay</t>
  </si>
  <si>
    <t>Saini V.</t>
  </si>
  <si>
    <t>Air-to-Air Tracking of a Maneuvering Target with Gimbaled Radar</t>
  </si>
  <si>
    <t>10.2514/1.G001184</t>
  </si>
  <si>
    <t>2-s2.0-84958576366</t>
  </si>
  <si>
    <t>['surrounding fluid', 'stationary antennules', 'shaped aesthetascs', 'return stroke', 'recovery strokes', 'olfactory sensors', 'olfactory organs', 'odour capture', 'odorant molecules', 'measure fine', 'flicking followed', 'flicking antennule', 'flick downstrokes', 'first step', 'different mechanism', 'computational simulations', 'coenobita rugosus', 'chemosensory receptors', 'chemosensory hairs', 'causing intermittency', 'capture odours', 'calculate diffusion', 'aesthetasc array']</t>
  </si>
  <si>
    <t>Aesthetasc | Coenobita | Flicking | Fluid dynamics | Hermit crab | Olfaction</t>
  </si>
  <si>
    <t>Capture of odorant molecules by olfactory organs from the surrounding fluid is the first step of smelling. Sniffing intermittently moves fluid across sensory surfaces, increasing delivery rates of molecules to chemosensory receptors and providing discrete odour samples. Aquatic malacostracan crustaceans sniff by flicking olfactory antennules bearing arrays of chemosensory hairs (aesthetascs), capturing water in the arrays during downstroke and holding the sample during return stroke. Terrestrial malacostracans also flick antennules, but how their flicking affects odour capture from air is not understood. The terrestrial hermit crab, Coenobita rugosus, uses antennules bearing shingle-shaped aesthetascs to capture odours. We used particle image velocimetry to measure fine-scale fluid flow relative to a dynamically scaled physical model of a flicking antennule, and computational simulations to calculate diffusion to aesthetascs by odorant molecules carried in that flow. Air does not flow into the aesthetasc array during flick downstrokes or recovery strokes. Odorants are captured from air flowing around the outside of the array during flick downstrokes, when aesthetascs face upstream and molecule capture rates are 21% higher than for stationary antennules. Bursts of flicking followed by pauses deliver discrete odour samples to olfactory sensors, causing intermittency in odour capture by a different mechanism than aquatic crustaceans use.</t>
  </si>
  <si>
    <t>Journal of the Royal Society Interface</t>
  </si>
  <si>
    <t>60025038-60009164;60025038</t>
  </si>
  <si>
    <t>56053009200;7005360614</t>
  </si>
  <si>
    <t>Waldrop, Lindsay D.;Koehl, M. A.R.</t>
  </si>
  <si>
    <t>Berkeley;Merced</t>
  </si>
  <si>
    <t>University of California, Berkeley;UC Merced</t>
  </si>
  <si>
    <t>60025038;60009164</t>
  </si>
  <si>
    <t>Waldrop L.</t>
  </si>
  <si>
    <t>Do terrestrial hermit crabs sniff? Air flow and odorant capture by flicking antennules</t>
  </si>
  <si>
    <t>10.1098/rsif.2015.0850</t>
  </si>
  <si>
    <t>2-s2.0-84958670728</t>
  </si>
  <si>
    <t>['system parameter', 'subframe mode', 'spectral efficiency', 'significant techniques', 'paper aims', 'new techniques', 'lte network', 'harq retransmissions', 'greatest influence', 'given scenario', 'existing ones', 'estimate lte', 'enhanced mimo', 'created depending', 'better performance', 'antenna configuration', 'analytical values', 'advanced network', 'achieved results']</t>
  </si>
  <si>
    <t>Enhanced MIMO | LTE-Advanced | Spectral efficiency | Throughput fraction</t>
  </si>
  <si>
    <t>Introduction of LTE-Advanced network brings a series of new techniques as well as an improvement of the existing ones, which contributes to better performance in relation to LTE network. Enhanced MIMO represents one of LTE-Advanced network's most significant techniques which enable considerably better performance. Spectral efficiency and throughput are important system performance indicators. The paper aims to estimate LTE-Advanced network performance by applying an enhanced MIMO. The results verify consistency with given the analytical values, as well as which system parameter has the greatest influence on the achieved results. When enhanced MIMO is applied, several performance testing scenarios have been created depending on the parameter which was analysed for the given scenario, namely: LTE-Advanced channel scenario, antenna configuration, number of HARQ retransmissions and the type of subframe mode.</t>
  </si>
  <si>
    <t>Elektronika ir Elektrotechnika</t>
  </si>
  <si>
    <t>60068796;60068796;60068796</t>
  </si>
  <si>
    <t>14009548100;56026742400;6505546418</t>
  </si>
  <si>
    <t>Kasapovic, Suad;Mujkic, Samira;Mujacic, Samra</t>
  </si>
  <si>
    <t>Bosnia and Herzegovina</t>
  </si>
  <si>
    <t>Tuzla</t>
  </si>
  <si>
    <t>Univerzitet u Tuzli</t>
  </si>
  <si>
    <t>Kasapovic S.</t>
  </si>
  <si>
    <t>Enhanced MIMO influence on LTE-Advanced network performances</t>
  </si>
  <si>
    <t>10.5755/j01.eee.22.1.7698</t>
  </si>
  <si>
    <t>2-s2.0-84958696601</t>
  </si>
  <si>
    <t>European Research Council</t>
  </si>
  <si>
    <t>700.58.305</t>
  </si>
  <si>
    <t>ERC</t>
  </si>
  <si>
    <t>['wide range', 'using abundant', 'strongly bind', 'solar radiation', 'shade absorption', 'results obtained', 'recent developments', 'reaction centre', 'rapidly transfer', 'protein microenvironment', 'photoactive control', 'natural light', 'main light', 'high density', 'harvesting antenna', 'harvested light', 'exciton manifold', 'excitation energy', 'cost materials', 'charge separation', 'boundless source', 'biology offers']</t>
  </si>
  <si>
    <t>Excitons | Photoprotection | Photosynthetic light-harvesting | Single molecule spectroscopy</t>
  </si>
  <si>
    <t>Biology offers a boundless source of adaptation, innovation, and inspiration. A wide range of photosynthetic organisms exist that are capable of harvesting solar light in an exceptionally efficient way, using abundant and low-cost materials. These natural light-harvesting complexes consist of proteins that strongly bind a high density of chromophores to capture solar photons and rapidly transfer the excitation energy to the photochemical reaction centre. The amount of harvested light is also delicately tuned to the level of solar radiation to maintain a constant energy throughput at the reaction centre and avoid the accumulation of the products of charge separation. In this Review, recent developments in the understanding of light-harvesting by plants will be discussed, based on results obtained from single molecule spectroscopy studies. Three design principles of the main light-harvesting antenna of plants will be highlighted: (a) fine, photoactive control over the intrinsic protein disorder to efficiently use intrinsically available thermal energy dissipation mechanisms; (b) the design of the protein microenvironment of a low-energy chromophore dimer to control the amount of shade absorption; (c) the design of the exciton manifold to ensure efficient funneling of the harvested light to the terminal emitter cluster.</t>
  </si>
  <si>
    <t>Physica B: Condensed Matter</t>
  </si>
  <si>
    <t>60021902;60008734</t>
  </si>
  <si>
    <t>36124888000;35599806700</t>
  </si>
  <si>
    <t>Kr√ºger, T. P.J.;Van Grondelle, R.</t>
  </si>
  <si>
    <t>South Africa;Netherlands</t>
  </si>
  <si>
    <t>Pretoria;Amsterdam</t>
  </si>
  <si>
    <t>University of Pretoria;Vrije Universiteit Amsterdam</t>
  </si>
  <si>
    <t>Kr√ºger T.</t>
  </si>
  <si>
    <t>Design principles of natural light-harvesting as revealed by single molecule spectroscopy</t>
  </si>
  <si>
    <t>S0921452615301551</t>
  </si>
  <si>
    <t>10.1016/j.physb.2015.08.005</t>
  </si>
  <si>
    <t>2-s2.0-84958774388</t>
  </si>
  <si>
    <t>Nuclear Energy University Program</t>
  </si>
  <si>
    <t>DE-NE0000726</t>
  </si>
  <si>
    <t>NEUP</t>
  </si>
  <si>
    <t>['wavenumber distribution', 'various directions', 'sum principle', 'signals received', 'results show', 'rapid inspection', 'phase delays', 'detection images', 'desired direction', 'delayed signals', 'damage detection', 'composite plates', 'composite plate', 'classic delay', 'beamforming factor', 'beam pattern', 'array output', 'array elements', 'array characterization', 'angular direction', 'achieved based']</t>
  </si>
  <si>
    <t>Anisotropic composite | Guided waves | Multiple defects | Phased arrays | Rapid inspection</t>
  </si>
  <si>
    <t>This paper describes phased array beamforming using guided waves in anisotropic composite plates. A generic phased array algorithm is presented, in which direction dependent guided wave parameters and the energy skew effect are considered. This beamforming at an angular direction is achieved based on the classic delay-and-sum principle by applying phase delays to signals received at array elements and adding up the delayed signals. The phase delays are determined with the goal to maximize the array output at the desired direction and minimize it otherwise. For array characterization, the beam pattern of rectangular grid arrays in composite plates is derived. In addition to the beam pattern, the beamforming factor in terms of wavenumber distribution is defined to provide intrinsic explanations for phased array beamforming. The beamforming and damage detection in a composite plate are demonstrated using rectangular grid arrays made by a non-contact scanning laser Doppler vibrometer. Detection images of the composite plate with multiple surface defects at various directions are obtained. The results show that the guided wave phased array method is a potential effective method for rapid inspection of large composite structures.</t>
  </si>
  <si>
    <t>43-53</t>
  </si>
  <si>
    <t>0041624X</t>
  </si>
  <si>
    <t>Ultrasonics</t>
  </si>
  <si>
    <t>60018179;60018179</t>
  </si>
  <si>
    <t>8049041300;55220884000</t>
  </si>
  <si>
    <t>Yu, Lingyu;Tian, Zhenhua</t>
  </si>
  <si>
    <t>Columbia</t>
  </si>
  <si>
    <t>University of South Carolina</t>
  </si>
  <si>
    <t>Yu L.</t>
  </si>
  <si>
    <t>Guided wave phased array beamforming and imaging in composite plates</t>
  </si>
  <si>
    <t>S0041624X16000160</t>
  </si>
  <si>
    <t>10.1016/j.ultras.2016.02.001</t>
  </si>
  <si>
    <t>2-s2.0-84958780022</t>
  </si>
  <si>
    <t>['work presents', 'two series', 'sustainable devices', 'smartphone operating', 'rectenna etched', 'paper type', 'paper electronics', 'losses compared', 'good selection', 'fi mode', 'electrochromic display', 'dielectric losses', 'device aims', 'designed rectenna', 'design technique', 'counterfeiting purposes', 'corrugated cardboard', 'commercial substrates', '1 v']</t>
  </si>
  <si>
    <t>This work presents a compact rectenna based on printed on paper electronics. The rectenna is printed using mass production technique on an environmental-friendly and flexible paper substrate. Only one ink layer is used. The characterized paper substrates present minimum tangent losses of 0.08. It shows at most 40 times higher tangent loss than commercial substrates (Rogers Ultralam2000). A reduction of 50% of dielectric losses can be achieved by a good selection of the paper type; the selected paper substrate is a corrugated cardboard with 0.04 loss tangent value. The designed rectenna is based on two series-mounted SMS7630 Schottky diodes. Co-design technique has been used in order to integrate different blocks for additional loss reduction. The goal of our work is the use of a recyclable cardboard substrate with low-losses compared to classical paper substrate and high losses compared to commercial substrates. The printed on cardboard rectenna presents similar performances to a rectenna etched on commercial substrates. This device aims to convert high voltage levels (1 V) at low power levels (-15 dBm) for self-sustainable devices. For our application, an electrochromic display is supplied for anti-counterfeiting purposes. When a smartphone operating on Wi-Fi mode is close, the printed rectenna exhibits 970 mV DC which is sufficient to turn on the electrochromic display.</t>
  </si>
  <si>
    <t>61-70</t>
  </si>
  <si>
    <t>60104653;60104653;60104653;101103313</t>
  </si>
  <si>
    <t>55817059200;7006146946;15752170600;6508202456</t>
  </si>
  <si>
    <t>Kharrat, Ines;Xavier, Pascal;Vuong, Tan Phu;Tourtollet, Guy Eymin Petot</t>
  </si>
  <si>
    <t>Saint Martin d'Heres;Grenoble</t>
  </si>
  <si>
    <t>Universite Grenoble Alpes;Domaine Universitaire</t>
  </si>
  <si>
    <t>60104653;101103313</t>
  </si>
  <si>
    <t>Kharrat I.</t>
  </si>
  <si>
    <t>Compact rectenna design for lossy paper substrate at 2.45 GHz</t>
  </si>
  <si>
    <t>10.2528/PIERC15093005</t>
  </si>
  <si>
    <t>2-s2.0-84958781098</t>
  </si>
  <si>
    <t>['wooden structures', 'using brush', 'two 100', 'sensor tag', 'sensor performance', 'sensor elements', 'plywood substrate', 'photonic sintering', 'permanently enclosed', 'passive rfid', 'painted antennas', 'increasing interest', 'great potential', 'fully passive', 'first results', 'first demonstration', 'fabricated directly', 'effective brush', 'add functionality', '9 days', '10 meters']</t>
  </si>
  <si>
    <t>The integration of electronics and wood is an interesting research area due to the increasing interest to add functionality into various wooden products. The passive RFID-based humidity sensor tag prototype, presented in this paper, is fabricated directly on plywood substrate to be embedded into wooden structures, by using brush-painting and photonic sintering of cost-effective silver ink. To the best of our knowledge, this is the first demonstration of brush-painted antennas as sensor elements. The developed sensor tag is fully passive and small in size, meaning it can be permanently enclosed into wooden structures. In addition, the sensor tag has all the functionalities of an ordinary passive UHF RFID tag, and a peak read range of about 10 meters. The sensor performance was evaluated in normal room conditions, after two 100% relative humidity tests, and after drying in normal room conditions for 9 days. According to the results, the fabricated UHF RFID-based humidity sensor tags have a great potential to be utilized in humidity sensing applications, and also in normal automatic identification and supply chain control of various wooden products. In addition, the first results of more cost-effective brush-painted copper UHF RFID tags on plywood substrate are presented.</t>
  </si>
  <si>
    <t>60011170;60011170;60011170;60011170</t>
  </si>
  <si>
    <t>56429449000;24722238800;6603629386;6506424417</t>
  </si>
  <si>
    <t>Sipil√§, Erja;Virkki, Johanna;Syd√§nheimo, Lauri;Ukkonen, Leena</t>
  </si>
  <si>
    <t>Sipil√§ E.</t>
  </si>
  <si>
    <t>Experimental study on brush-painted passive RFID-based humidity sensors embedded into plywood structures</t>
  </si>
  <si>
    <t>10.1155/2016/1203673</t>
  </si>
  <si>
    <t>2-s2.0-84958793851</t>
  </si>
  <si>
    <t>['stub printed', 'stable gain', 'single element', 'shaped patch', 'radiation patterns', 'proposed antenna', 'high gain', 'grounded substrate', 'ground plane', 'good performance', 'folded v', 'feed line', 'bottom layer', 'antenna element', '6 dbi', '5 dbi', '23 ghz', '2 ghz']</t>
  </si>
  <si>
    <t>A wide bandwidth folded V-shaped patch antenna with high gain and low cross polarization is presented. The proposed antenna is composed of a folded V-shaped patch, an H-shaped coupling slot cut in the ground plane and a feed line with a stub printed on the bottom layer of the grounded substrate. By folding the V-shaped metallic patch, the proposed antenna can achieve a low profile structure and good performance in radiation patterns. The antenna element and the antenna array operating at 2 GHz were fabricated and tested. The prototypes with the single element can achieve a ‚àí10 dB return loss bandwidth of 28.5% (1.65 to 2.2 GHz) and a stable gain of 8.6 dBi, while the 1 √ó 2 array exhibits a bandwidth of 34.1% (1.58 to 2.23 GHz) and a stable gain of 11.5 dBi.</t>
  </si>
  <si>
    <t>51-59</t>
  </si>
  <si>
    <t>60010421;60010421;116370813;116370813</t>
  </si>
  <si>
    <t>57129834900;35085276700;57129331900;57129271500</t>
  </si>
  <si>
    <t>Dong, Feibiao;Lin, Wenbin;Guo, Xiaohong;Wang, Guoguang</t>
  </si>
  <si>
    <t>Chengdu;Chengdu</t>
  </si>
  <si>
    <t>Southwest Jiaotong University;Sichuan Taogtech Co. Ltd.</t>
  </si>
  <si>
    <t>60010421;116370813</t>
  </si>
  <si>
    <t>Dong F.</t>
  </si>
  <si>
    <t>A wide bandwidth folded V-shaped patch antenna with stable high gain and low cross-polarization characteristics</t>
  </si>
  <si>
    <t>10.2528/PIERC15121505</t>
  </si>
  <si>
    <t>2-s2.0-84958793885</t>
  </si>
  <si>
    <t>['theoretical criterion', 'resolution imager', 'radiometric measurements', 'presented techniques', 'polarization level', 'pass filter', 'paper deals', 'multistep structure', 'lower mass', 'high resolution', 'easier manufacturing', 'developed w', 'corrugated horns', 'band radiometer', 'band noise', 'adding radiometer', 'accurate measurement']</t>
  </si>
  <si>
    <t>This paper deals with the development of a W-band noise-adding radiometer which combines the millimeter-wave (MMW) radiometric measurements with a high-resolution imager. The offset parabolic antenna is presented to achieve an accurate measurement and a high resolution. To reduce the cross-polarization level of the antenna, a multimode feed horn with a multistep structure is proposed to match the focal region fields of the reflector. It has advantages over the corrugated horns in lower mass and easier manufacturing. In addition, due to an unavoidable settling time for the noise-adding radiometer output signal passing through the low-pass filter, a theoretical criterion for the optimum duty cycle determination to reject extraneous contributions from the transient is proposed in this paper. The appropriate duty cycle threshold is 0.33 for the developed W-band radiometer. Also, a geometric correction method is presented to correct the obtained passive image suffering from a distortion for a better image interpretation. Preliminary experimental results are given to illustrate and verify the presented techniques.</t>
  </si>
  <si>
    <t>60010080;60010080;60010080;60010080</t>
  </si>
  <si>
    <t>55513730600;9842435500;55714169900;16029945800</t>
  </si>
  <si>
    <t>Wu, Li;Peng, Shu Sheng;Xu, Jian Zhong;Xiao, Ze Long</t>
  </si>
  <si>
    <t>Wu L.</t>
  </si>
  <si>
    <t>A W-band radiometer with the offset parabolic antenna for radiometric measurements</t>
  </si>
  <si>
    <t>10.1155/2016/4705072</t>
  </si>
  <si>
    <t>2-s2.0-84958811472</t>
  </si>
  <si>
    <t>['widely applicable', 'proposed antenna', 'feed structure', 'broadside gain', 'band operation', 'backed reflector', 'backed four']</t>
  </si>
  <si>
    <t>This paper presents dual-band operation of a single-feed composite cavity-backed four-arm curl antenna. Dual-band operation is achieved with the presence of the asymmetrical arm structure. A pair of vacant-quarter printed rings is used in the feed structure to produce a good circular polarization (CP) at both bands. The cavity-backed reflector is employed to improve the CP radiation characteristics in terms of the 3-dB axial ratio beamwidth and broadside gain. The proposed antenna is widely applicable in dual-band communication systems that have a small frequency ratio. Examples of such a system are global positioning systems.</t>
  </si>
  <si>
    <t>60002445;60002445</t>
  </si>
  <si>
    <t>36976575100;10043078000</t>
  </si>
  <si>
    <t>Ta, Son Xuat;Park, Ikmo</t>
  </si>
  <si>
    <t>Kyonggi-do</t>
  </si>
  <si>
    <t>Ajou University</t>
  </si>
  <si>
    <t>Ta S.</t>
  </si>
  <si>
    <t>Dual-band operation of a circularly polarized four-arm curl antenna with asymmetric arm length</t>
  </si>
  <si>
    <t>10.1155/2016/3531089</t>
  </si>
  <si>
    <t>2-s2.0-84958817182</t>
  </si>
  <si>
    <t>['using te111', 'te113 modes', 'rectangular dra', 'proposed antenna', 'parameter studies', 'good agreement', 'design concept', 'coupling slot', 'antenna contains', '23 ghz']</t>
  </si>
  <si>
    <t>A single-point-fed circularly polarized (CP) rectangular dielectric resonator antenna (DRA) with wide CP bandwidth is presented. By using TE111 and TE113 modes of the rectangular DRA, a wideband CP performance is achieved. The coupling slot of the antenna contains a resistor loaded monofilar-spiral-slot and four linear slots. Design concept of the proposed antenna is demonstrated by simulations, and parameter studies are carried out. Prototype of the proposed antenna was fabricated and measured. Good agreement between the simulation and measurement is obtained. The measured impedance bandwidth (|S11|&lt;-10 dB) and 3 dB axial-ratio (AR) bandwidth are 51.4% (1.91-3.23 GHz) and 33.0% (2.15-3.00 GHz), respectively.</t>
  </si>
  <si>
    <t>55622506500;55510257900;55486701600</t>
  </si>
  <si>
    <t>Yang, Deqiang;Zou, Meng;Pan, Jin</t>
  </si>
  <si>
    <t>Yang D.</t>
  </si>
  <si>
    <t>A single-point-fed wideband circularly polarized rectangular dielectric resonator antenna</t>
  </si>
  <si>
    <t>10.1155/2016/8210781</t>
  </si>
  <si>
    <t>2-s2.0-84958817689</t>
  </si>
  <si>
    <t>['siw technology', 'radiation element', 'measured gain', 'compact siw', 'array antenna', 'antenna consisted', '88 ghz', '5 ghz', '3 db', '10 db', '02 ghz']</t>
  </si>
  <si>
    <t>A kind of compact SIW (substrate integrated waveguide) Vivaldi array antenna is proposed and analyzed. The antenna consisted of 4 Vivaldi structure radiation elements fed by an equal power divider with SIW technology. The radiation element is composed of antipodal index gradient microstrip lines on both sides of the substrate. The measured reflection coefficient of the array antenna is less than -10 dB from 8.88 GHz to 10.02 GHz. The measured gain of the array antenna is 13.3 dB on 9.5 GHz.</t>
  </si>
  <si>
    <t>60019616;60019616;60019616</t>
  </si>
  <si>
    <t>22036987400;56419013800;55717831300</t>
  </si>
  <si>
    <t>Suo, Ying;Li, Wei;Chen, Jianzhong</t>
  </si>
  <si>
    <t>Harbin</t>
  </si>
  <si>
    <t>Harbin Institute of Technology</t>
  </si>
  <si>
    <t>Suo Y.</t>
  </si>
  <si>
    <t>A SIW antipodal Vivaldi array antenna design</t>
  </si>
  <si>
    <t>10.1155/2016/9280234</t>
  </si>
  <si>
    <t>2-s2.0-84958818097</t>
  </si>
  <si>
    <t>['wideband adra', 'simulation results', 'q factor', 'proposed antenna', 'observed among', 'good agreement', 'certain conditions', 'approximate formula', 'ansoft hfss']</t>
  </si>
  <si>
    <t>An anisotropic dielectric resonator antenna (ADRA) with uniaxial and biaxial permittivity tensors is characterized by using the dielectric waveguide model. An approximate formula for the Q factor of ADRA is derived. Then, it is shown that by certain conditions a wideband ADRA can be designed. Samples of simulation results are shown to demonstrate the capabilities of the proposed anisotropic technique for enhancing the bandwidth of ADRA. The proposed antenna is simulated by two full wave packages, Ansoft HFSS and CST Microwave Studio, and a good agreement is observed among the results.</t>
  </si>
  <si>
    <t>43-50</t>
  </si>
  <si>
    <t>55320581900;6602214507</t>
  </si>
  <si>
    <t>Fakhte, Saeed;Oraizi, Homayoon</t>
  </si>
  <si>
    <t>Fakhte S.</t>
  </si>
  <si>
    <t>Analysis and design of rectangular uniaxial and biaxial anisotropic dielectric resonator antennas</t>
  </si>
  <si>
    <t>10.2528/PIERC15122803</t>
  </si>
  <si>
    <t>2-s2.0-84958818431</t>
  </si>
  <si>
    <t>['simulated results', 'shaped conductor', 'operation frequency', 'operating bandwidth', 'notched bands', 'monopole antenna', 'good agreement', 'geometry parameters', 'easily controlled', 'backed planes', 'appropriate gain', 'antenna consists', 'antenna backside', '93 ghz', '78 ghz', '77 ghz', '72 ghz', '04 ghz']</t>
  </si>
  <si>
    <t>In this paper, a microstrip-fed hexagonal shape ultra-wideband (UWB) monopole antenna with triple notched bands is presented. The antenna consists of a microstrip feed line, a regular hexagonal shape radiation patch with a complementary split ring resonator (CSRR) and a pair of inverted T-shaped conductor-backed planes embedded in the antenna backside. Notched bands can be easily controlled by geometry parameters of the CSRR and conductor-backed planes. The simulated and measured results show that this monopole UWB antenna can offer an operation frequency from 2.93 GHz to 10.04 GHz with-10 dB return loss bandwidth, except three notched bands at 3.31-3.78 GHz, 5.33-5.77 GHz and 7.24-7.72 GHz for rejecting the WiMAX and downlink of X-band satellite communication system signals. A good agreement between the measured and simulated results is observed. The proposed antenna provides broadband impedance matching, appropriate gain and stable radiation patterns over its operating bandwidth and can be used in wireless UWB applications.</t>
  </si>
  <si>
    <t>77-87</t>
  </si>
  <si>
    <t>55242957600;35785297000;55273986500;55707317600</t>
  </si>
  <si>
    <t>Gong, Xun;Tong, Ling;Tian, Yu;Gao, Bo</t>
  </si>
  <si>
    <t>Gong X.</t>
  </si>
  <si>
    <t>Design of a microstrip-fed hexagonal shape UWB antenna with triple notched bands</t>
  </si>
  <si>
    <t>10.2528/PIERC15101701</t>
  </si>
  <si>
    <t>2-s2.0-84958818807</t>
  </si>
  <si>
    <t>['work presented', 'wide use', 'undermined ones', 'undermined high', 'system requirements', 'simulations confirm', 'proposed algorithm', 'polynomial factorization', 'order factors', 'newton interpolation', 'linear factors', 'input multiple', 'determined according', 'collocated multiple', 'certain high', 'algorithm based']</t>
  </si>
  <si>
    <t>The work presented here is concerned with the antenna array design in collocated multiple-input multiple-output (MIMO) radars. After knowing the system requirements, the antenna array design problem is formulated as a standard polynomial factorization. In addition, an algorithm based on Newton-Schubert-Kronecker (NSK) polynomial factorization is proposed. The algorithm contains three steps. First, linear factors are extracted by extended Vieta theorem. Then, undermined high-order factors are confirmed with Newton interpolation and certain high-order factors should be searched for within the undermined ones. Finally, the antenna array configurations are determined according to the result of polynomial factorization. Simulations confirm the wide use of the proposed algorithm in MIMO radar antenna array design.</t>
  </si>
  <si>
    <t>60080979;60080979;60080979;60080979</t>
  </si>
  <si>
    <t>57129776700;57199454151;56405873700;37071695200</t>
  </si>
  <si>
    <t>Gu, Shuainan;Li, Ke;Ren, Xiukun;Zheng, Na E.</t>
  </si>
  <si>
    <t>Zhengzhou</t>
  </si>
  <si>
    <t>National Digital Switching System Engineering &amp; Technological Research Center</t>
  </si>
  <si>
    <t>Gu S.</t>
  </si>
  <si>
    <t>Antenna array design in MIMO radar using NSK polynomial factorization algorithm</t>
  </si>
  <si>
    <t>10.1155/2016/4580479</t>
  </si>
  <si>
    <t>2-s2.0-84958819055</t>
  </si>
  <si>
    <t>['wind spacecraft', 'time scale', 'thermal noise', 'stereo low', 'stereo b', 'space plasmas', 'situ measurements', 'reliable measurements', 'relatively short', 'qtn spectrum', 'low frequencies', 'important since', 'frequency receiver', 'electron density', 'comparison shows', 'b spacecraft', 'antenna properties', 'accurate technique', '60 min']</t>
  </si>
  <si>
    <t>quasi-thermal noise | solar wind | STEREO/WAVES</t>
  </si>
  <si>
    <t>Quasi-thermal noise (QTN) spectroscopy is an accurate technique for in situ measurements of electron density and temperature in space plasmas. A QTN spectrum is determined by plasma and antenna properties. On STEREO/WAVES, since the antennas are relatively short and thick, the QTN spectrum is dominated by electron shot noise, especially at low frequencies, which reduces the accuracy of the method. Here we use the STEREO low-frequency receiver, proton density measured by Plasma and Suprathermal Ion Composition instrument, and a QTN and shot noise models to provide electron temperature data from both STEREO A and B spacecraft. This derivation is important since no reliable measurements of electron temperature exist on board these spacecraft. We compare the results of our analysis with the electron temperature provided by the Wind spacecraft during the period when Wind and STEREO B were close to each other. The comparison shows that our technique is reliable when results are integrated on a time scale of the order of 50 to 60 min.</t>
  </si>
  <si>
    <t>129-139</t>
  </si>
  <si>
    <t>Journal of Geophysical Research A: Space Physics</t>
  </si>
  <si>
    <t>60028894-105145198-117075264;60028894;60028894;60028894;105145198;60068629;60029392;60029392;60029392-60025038</t>
  </si>
  <si>
    <t>57209379152;9736405600;8912396900;6603962056;16455004600;9237126900;7004117282;15726266600;7102795724</t>
  </si>
  <si>
    <t>Martinovic, M. M.;Zaslavsky, A.;Maksimovic, M.;Meyer-Vernet, N.;≈†egan, S.;Zouganelis, I.;Salem, C.;Pulupa, M.;Bale, S. D.</t>
  </si>
  <si>
    <t>Spain;United States;France;United States;Serbia;Serbia</t>
  </si>
  <si>
    <t>Madrid;Berkeley;Meudon;Berkeley;Belgrade;Belgrade</t>
  </si>
  <si>
    <t>European Space Astronomy Centre;Space Sciences Laboratory at UC Berkeley;LESIA - Laboratoire d'Etudes Spatiales et d'Instrumentation en Astrophysique;University of California, Berkeley;Research and Development Center;Faculty of Mathematics</t>
  </si>
  <si>
    <t>60068629;60029392;60028894;60025038;117075264;105145198</t>
  </si>
  <si>
    <t>Martinovic M.M.</t>
  </si>
  <si>
    <t>Quasi-thermal noise measurements on STEREO: Kinetic temperature deduction using electron shot noise model</t>
  </si>
  <si>
    <t>10.1002/2015JA021710</t>
  </si>
  <si>
    <t>2-s2.0-84958926878</t>
  </si>
  <si>
    <t>['x bands', 'subreflector model', 'results show', 'measuring errors', 'measurement methods', 'measured results', 'high elevations', 'four wavebands', 'decrease dramatically', 'band sensitivity', 'antenna efficiency', 'antenna efficiencies']</t>
  </si>
  <si>
    <t>Instrumentation | Radio astronomy | TM65m radio telescope-methods</t>
  </si>
  <si>
    <t>In this paper, we reported the measured results of the antenna efficiency, sensitivity, and system noise temperature of the TM65m radio telescope. The key parameters describing a radio astronomy receiving system were introduced at first. Then, we discussed the measurement methods and the measuring errors. Finally, the measured results of the antenna efficiency, sensitivity, and system noise temperature performances at the L, S, C, and X bands were given. The results show that the efficiency and SEFD (System Equivalent Flux Density) decrease dramatically at both low and high elevations when the position of the subreflector is fixed. The antenna efficiencies at the C and X bands can be raised to 60% and more in the whole elevation range when the subreflector (servo) model is activated. The system noise temperature is independent to the subreflector model. Among the four wavebands, the C-band sensitivity and system noise temperature are optimal.</t>
  </si>
  <si>
    <t>108-128</t>
  </si>
  <si>
    <t>Chinese Astronomy and Astrophysics</t>
  </si>
  <si>
    <t>60032168-60019499;60032168-60019499;60032168-60019499;116386027;60032168-60008919;60032168-60019499;60032168-60019499;60032168-60019499;60032168-60019499;60032168-60019499;60032168-60019499;60032168-60019499;60032168-60019499;60032168-60019499;60032168-60019499;60032168-60019499;60032168-60019499;60032168-60019499;60032168-60019499</t>
  </si>
  <si>
    <t>56743370000;54780933000;56742507100;57131870000;56473467100;55707392000;57129100400;56742561600;56742467100;57202930049;57132096400;6701620849;57131767500;56183682300;57131652000;55789677600;55419705500;25641099200;8345880400</t>
  </si>
  <si>
    <t>Wang, Jin qing;Zhao, Rong bing;Yu, Lin feng;Yin, Hai ling;Lao, Bao qiang;Wu, Ya jun;Li, Bin;Dong, Jian;Jiang, Yong bin;Xia, Bo;Zuo, Xiu ting;Gou, Wei;Guo, Wen;Wu, Xiao cong;Lu, Xue jiang;Liu, Qing hui;Fan, Qing yuan;Jiang, Dong rong;Qian, Zhi han</t>
  </si>
  <si>
    <t>China;China;China;China</t>
  </si>
  <si>
    <t>Shanghai;Beijing;Guilin;Shanghai</t>
  </si>
  <si>
    <t>Shanghai Astronomical Observatory Chinese Academy of Sciences;Chinese Academy of Sciences;Guilin University of Electronic Technology;Shanghai Xinzhuyuan Middle School</t>
  </si>
  <si>
    <t>60032168;60019499;60008919;116386027</t>
  </si>
  <si>
    <t>Wang J.</t>
  </si>
  <si>
    <t>Antenna Performance Measurements at L, S, C, and X Bands for the TM65m Radio Telescope</t>
  </si>
  <si>
    <t>S0275106216300108</t>
  </si>
  <si>
    <t>10.1016/j.chinastron.2016.01.010</t>
  </si>
  <si>
    <t>2-s2.0-84958958393</t>
  </si>
  <si>
    <t>['obtained ie', 'ie ).', 'different values', 'dielectric permittivity', 'dielectric cylinder', 'complex distributions', 'circular conductor', 'azimuthal component']</t>
  </si>
  <si>
    <t>The problem about the distribution of the surface current density in a narrow circular strip antenna as an infinitely thin perfectly conducting ribbon folded in a circle and positioned on the surface of a dielectric cylinder is reduced to a one-dimensional integral equation (IE). A method for solving the obtained IE is proposed. Complex distributions of the azimuthal component of the surface current density over the circular conductor are presented for different values of the dielectric permittivity of the cylinder.</t>
  </si>
  <si>
    <t>Doklady Physics</t>
  </si>
  <si>
    <t>60032468;60101980;122285304</t>
  </si>
  <si>
    <t>57132718000;6506189193;57132904400</t>
  </si>
  <si>
    <t>Dementyev, A. N.;Klyuev, D. S.;Shatrov, S. A.</t>
  </si>
  <si>
    <t>Russian Federation;Russian Federation;Russian Federation</t>
  </si>
  <si>
    <t>Samara;Korolev;Samara</t>
  </si>
  <si>
    <t>Povolzhskiy State University of Telecommunications and Informatics;Central Research Institute for Machine Building;Space Rocket Center Progress</t>
  </si>
  <si>
    <t>60101980;60032468;122285304</t>
  </si>
  <si>
    <t>Dementyev A.N.</t>
  </si>
  <si>
    <t>Integral equation for a strip coil antenna located on a dielectric cylinder</t>
  </si>
  <si>
    <t>10.1134/S1028335816010080</t>
  </si>
  <si>
    <t>2-s2.0-84958958584</t>
  </si>
  <si>
    <t>14J07391</t>
  </si>
  <si>
    <t>['several minutes', 'resolution three', 'precision nowcasting', 'nowcasting typically', 'km scales', 'explores high', 'experiments show', 'dense observations', 'conventional parabolic', 'conventional algorithm', 'antenna radar', '6 h', '3d evolution', '100 times']</t>
  </si>
  <si>
    <t>Atm/ocean structure/phenomena | Convective clouds | Forecasting | Nowcasting | Observational techniques and algorithms | Radars/radar observations</t>
  </si>
  <si>
    <t>The phased-array weather radar (PAWR) is a new-generation weather radar that can make a 100-m-resolution three-dimensional (3D) volume scan every 30 s for 100 vertical levels, producing ~100 times more data than the conventional parabolic-antenna radar with a volume scan typically made every 5 min for 15 scan levels. This study takes advantage of orders of magnitude more rapid and dense observations by PAWR and explores high-precision nowcasting of 3D evolution at 1-10-km scales up to several minutes, which are compared with conventional horizontal two-dimensional (2D) nowcasting typically at O(100) km scales up to 1-6 h. A new 3D precipitation extrapolation system was designed to enhance a conventional algorithm for dense and rapid PAWR volume scans. Experiments show that the 3D extrapolation successfully captured vertical motions of convective precipitation cores and outperformed 2D nowcasting with both simulated and real PAWR data.</t>
  </si>
  <si>
    <t>329-340</t>
  </si>
  <si>
    <t>Weather and Forecasting</t>
  </si>
  <si>
    <t>60016648;60016648;60008435;60014652;60023499;60016648-60040796;60032325;60024322;60016648-60020304-60004283</t>
  </si>
  <si>
    <t>35485250000;52264657300;55971715100;57132233600;56406866500;55567317300;35414667900;7005256762;16025236700</t>
  </si>
  <si>
    <t>Otsuka, Shigenori;Tuerhong, Gulanbaier;Kikuchi, Ryota;Kitano, Yoshikazu;Taniguchi, Yusuke;Ruiz, Juan Jose;Satoh, Shinsuke;Ushio, Tomoo;Miyoshi, Takemasa</t>
  </si>
  <si>
    <t>Argentina;Japan;Japan;Japan;United States;Japan;Japan;Japan;Japan</t>
  </si>
  <si>
    <t>Buenos Aires;Koganei;Suita;Kobe;College Park;Wako;Sapporo;Sendai;Yokosuka</t>
  </si>
  <si>
    <t>Centro de Investigaciones del Mar y la Atm√≥sfera;Japan National Institute of Information and Communications Technology;Osaka University;University of Hyogo;University of Maryland, College Park;Riken;Hokkaido University;Tohoku University;Japan Agency for Marine-Earth Science and Technology</t>
  </si>
  <si>
    <t>60040796;60032325;60024322;60023499;60020304;60016648;60014652;60008435;60004283</t>
  </si>
  <si>
    <t>Otsuka S.</t>
  </si>
  <si>
    <t>Precipitation nowcasting with three-dimensional space-time extrapolation of dense and frequent phased-array weather radar observations</t>
  </si>
  <si>
    <t>10.1175/WAF-D-15-0063.1</t>
  </si>
  <si>
    <t>2-s2.0-84958967599</t>
  </si>
  <si>
    <t>['wimax applications', 'thickness 1', 'simulated ones', 'radiating edge', 'proposed antenna', 'paper presents', 'operating bands', 'lower frequency', 'ieee 802', 'good agreement', 'frequency band', 'fr4 substrate', 'electrical dimension', 'antenna volume', 'antenna achieves', '91 ghz', '5 ghz', '28 ghz', '26 ghz', '250 ghz', '16e standards', '14 dbi', '02 dbi', '01 ghz']</t>
  </si>
  <si>
    <t>This paper presents a miniaturized ultra wideband (UWB) antenna with metamaterial for WLAN and WiMax applications. For miniaturization of UWB antenna resonating 3.1-10.6 is designed Ghz using fractalization of the radiating edge and slotted ground structure approach. A miniaturization of active patch area and antenna volume is achieved up to 63.48% and 42.24% respectively, with respect to the conventional monopole UWB antenna. This antenna achieves a 143% impedance bandwidth covering the frequency band from 2.54GHz to 15.36GHz under simulation and 132% (2.95-14.28 GHz) in measurement. The electrical dimension of this antenna is 0.32Œª √ó 0.32Œª (38mm√ó38mm) at lower frequency of 2.54GHz. As per IEEE 802.11a/b/g and IEEE 802.16e standards, WLAN (2.4-2.5 GHz, 5.150-5.250 GHz, 5.725-5.825 GHz), WiMAX (3.3-3.8GHz) bands are achieved by using slotted ground structure and metamaterial rectangular split ring resonator. The proposed antenna is fabricated on FR4 substrate of thickness 1.6mm and a dielectric constant 4.3 and tested. The proposed antenna yields a -10 dB impedance bandwidth of about 11.1% (2.39-2.67 GHz), 59.1% (2.87-5.28 GHz) and 7.4% (5.58-6.01 GHz) under simulation and 4.5% (2.41-2.52 GHz), 51.1% (3.12-5.26 GHz) and 3.8% (5.69- 5.91 GHz) in measurement for 2.4, 3.5 &amp; 5 and 5.8GHz bands respectively. Stable radiation patterns with low cross polarization, high average antenna gain of 3.02 dBi under simulation and 2.14 dBi in measurement and measured peak average radiation efficiency of 76.6% are observed for the operating bands. Experimental results seem in good agreement with the simulated ones of the proposed antenna.</t>
  </si>
  <si>
    <t>65-80</t>
  </si>
  <si>
    <t>Progress In Electromagnetics Research B</t>
  </si>
  <si>
    <t>113158400;60007050</t>
  </si>
  <si>
    <t>56208606300;55253947200</t>
  </si>
  <si>
    <t>Saraswat, Ritesh Kumar;Kumar, Mithilesh</t>
  </si>
  <si>
    <t>Kota;Bhilwara</t>
  </si>
  <si>
    <t>Rajasthan Technical University;M.L.V. Govt. Textile and Engineering College</t>
  </si>
  <si>
    <t>60007050;113158400</t>
  </si>
  <si>
    <t>Saraswat R.</t>
  </si>
  <si>
    <t>Miniaturized slotted ground UWB antenna loaded with metamaterial for WLAN and WiMax applications</t>
  </si>
  <si>
    <t>10.2528/PIERB15112703</t>
  </si>
  <si>
    <t>2-s2.0-84959010236</t>
  </si>
  <si>
    <t>['thereby resulting', 'surrogate model', 'proposed technique', 'parallel computation', 'overall speedup', 'optimization process', 'large number', 'large neighborhood', 'guarantee convergence', 'fewer iterations', 'equivalent circuits', 'coarse model', 'achieve large']</t>
  </si>
  <si>
    <t>Antennas | Circuits | Electromagnetic (EM) optimization | Gradient based optimization | Parallel computation | Passive microwave | Surrogate model | Trust region</t>
  </si>
  <si>
    <t>Conventional EM optimization aims to use fewest possible fine model evaluations to increase the speed of optimization. In this work, we propose to use a large number of fine model evaluations to achieve an overall speedup. A large number of fine model evaluations allows us to build a surrogate model valid in a large neighborhood. In the proposed technique, these valid surrogate models are used to achieve large and effective optimization updates, thereby resulting in fewer iterations of the optimization process. Valid surrogate models uses many fine model evaluations which are realized in parallel using hybrid distributed shared memory computing platforms. Parallel computation of large number of fine model evaluations reduces the major computational time required for constructing a surrogate model. Furthermore, we exploit trust region algorithms to guarantee convergence and to re-define the fine model evaluation range in each iteration of the proposed optimization algorithm. The proposed technique aims to increase the speed of gradient based EM optimization when no coarse model (e.g., empirical or equivalent circuits) is available. Three typical examples are used to illustrate the proposed technique.</t>
  </si>
  <si>
    <t>44-59</t>
  </si>
  <si>
    <t>IEEE Transactions on Microwave Theory and Techniques</t>
  </si>
  <si>
    <t>60017592;60017592;60017592;60017592</t>
  </si>
  <si>
    <t>55644154900;55644722800;56116852100;56857690700</t>
  </si>
  <si>
    <t>Gongal-Reddy, Venu Madhav Reddy;Zhang, Shunlu;Zhang, Chao;Zhang, Qi Jun</t>
  </si>
  <si>
    <t>Ottawa</t>
  </si>
  <si>
    <t>Carleton University</t>
  </si>
  <si>
    <t>Gongal-Reddy V.</t>
  </si>
  <si>
    <t>Parallel computational approach to gradient based em optimization of passive microwave circuits</t>
  </si>
  <si>
    <t>10.1109/TMTT.2015.2504096</t>
  </si>
  <si>
    <t>2-s2.0-84959131550</t>
  </si>
  <si>
    <t>['√° nchez', '√© xico', 'whose proposal', 'type species', 'two caves', 'summary tables', 'peculiar combination', 'oral fold', 'new genus', 'new features', 'new combination', 'neelus folsom', 'neelidae genera', 'megalothorax willem', 'legs setation', 'identification key', 'globular sensillum', 'comparative table', 'clearly differs', 'campeche state', 'antennae chaetotaxy', 'also suggested']</t>
  </si>
  <si>
    <t>Mexico | Neelidae | Taxonomy</t>
  </si>
  <si>
    <t>The new genus Spinaethorax, whose proposal is based on specimens of Megalothorax spinotricosus Palacios- Vargas &amp; S√°nchez, 1999, is given a new name combination and a redescription. The type species comes from two caves in Campeche State, M√©xico. A new combination is also suggested for Megalothorax tonoius Palacios-Vargas &amp; S√°nchez, 1999. The new genus is similar to Megalothorax Willem, 1900 and Neelus Folsom, 1896, but it clearly differs from all genera within family Neelidae by a peculiar combination of characters and the presence of some new features, e.g. globular sensillum on Ant. III, sword-like macro¬≠setae on oral fold. A comparative table and an identification key for all Neelidae genera as well as some summary tables of antennae chaetotaxy and legs setation for type species are provided.</t>
  </si>
  <si>
    <t>60017383;60032442</t>
  </si>
  <si>
    <t>55943476600;56002706400</t>
  </si>
  <si>
    <t>Pap√°ƒç, Vladim√≠r;Palacios-Vargas, Jos√© G.</t>
  </si>
  <si>
    <t>Mexico;United States</t>
  </si>
  <si>
    <t>Ciudad de M√©xico;Arlington</t>
  </si>
  <si>
    <t>Universidad Nacional Aut√≥noma de M√©xico;Nature Conservancy</t>
  </si>
  <si>
    <t>60032442;60017383</t>
  </si>
  <si>
    <t>Pap√°ƒç V.</t>
  </si>
  <si>
    <t>A new genus of Neelidae (Collembola) from Mexican caves</t>
  </si>
  <si>
    <t>10.3897/zookeys.569.5984</t>
  </si>
  <si>
    <t>2-s2.0-84959191745</t>
  </si>
  <si>
    <t>['paul dessart', 'known range', 'functional morphology', 'first record', 'expanded description', 'dendrocerus mexicali']</t>
  </si>
  <si>
    <t>Antennae | Dendrocerus | Flabellate | Morphology | Ramose | Taxonomy</t>
  </si>
  <si>
    <t>Dendrocerus mexicali has been described by Paul Dessart from a single male specimen collected in Mexico. Using 87 newly identified specimens we expand the known range to include the Southwestern United States and Florida, provide an expanded description of the species, and provide the first record of the female. We also use confocal laser scanning microscopy and in vitro hydrostatic pressure changes to investigate the functional morphology of apparently unique basally flexible antennal branches.</t>
  </si>
  <si>
    <t>53-69</t>
  </si>
  <si>
    <t>60001439;60001439;60001439</t>
  </si>
  <si>
    <t>57142289900;23569727600;6603925497</t>
  </si>
  <si>
    <t>Burks, Kyle N.;Mik√≥, Istv√°n;Deans, Andrew R.</t>
  </si>
  <si>
    <t>University Park</t>
  </si>
  <si>
    <t>Pennsylvania State University</t>
  </si>
  <si>
    <t>Burks K.</t>
  </si>
  <si>
    <t>Dendrocerus Mexicali (Hymenoptera, Ceraphronoidea, Megaspilidae): Novel antennal morphology, first description of female, and expansion of known range into the U.S.</t>
  </si>
  <si>
    <t>10.3897/zookeys.569.6629</t>
  </si>
  <si>
    <t>2-s2.0-84959209635</t>
  </si>
  <si>
    <t>['wifi bands', 'two bands', 'second resonance', 'results illustrate', 'practical measurements', 'practical measurement', 'first resonance', 'circuit modelling', 'center frequency', 'antenna size', '900mhz gsm', '2400 rfid']</t>
  </si>
  <si>
    <t>In this paper, an ultra compact dual-band metamaterial antenna based on a new asymmetric generalized negative refractive index transmission line is introduced. The antenna was designed to support the 900MHz GSM and 2400 RFID/WiFi bands. Moreover, the antenna size is only (15 √ó 20mm2) which is less than (0.08Œªg √ó 0.1Œªg) at the center frequency of the first resonance and (0.22Œªg √ó 0.29Œªg) at the center frequency of the second resonance. The theoretical design steps of the antenna are explained. The dual-band antenna design has been validated using equivalent circuit modelling, electromagnetic full wave simulations and practical measurement. The results illustrate that the antenna has the first resonance centred at 0.9GHz and the second at 2.4GHz with 15 dB return loss in the two bands. Good agreements among the circuit modelling, electromagnetic full wave simulation and practical measurements have been achieved.</t>
  </si>
  <si>
    <t>99-107</t>
  </si>
  <si>
    <t>60032320;60032320</t>
  </si>
  <si>
    <t>22033543800;54796556300</t>
  </si>
  <si>
    <t>Abdalla, Mahmoud A.;Fouad, Mohamed A.</t>
  </si>
  <si>
    <t>Egypt</t>
  </si>
  <si>
    <t>Cairo</t>
  </si>
  <si>
    <t>Military Technical College, Cairo</t>
  </si>
  <si>
    <t>Abdalla M.</t>
  </si>
  <si>
    <t>CPW dual-band antenna based on asymmetric generalized metamaterial œÄ NRI transmission line for ultra compact applications</t>
  </si>
  <si>
    <t>10.2528/PIERC15120604</t>
  </si>
  <si>
    <t>2-s2.0-84959229948</t>
  </si>
  <si>
    <t>['two strategies', 'second approach', 'rgb bands', 'resolution images', 'orthomosaic derived', 'main objective', 'important factor', 'huge amount', 'four classes', 'first one', 'data available', 'classifiers applied', 'bhattacharya classifier', 'based analysis']</t>
  </si>
  <si>
    <t>classification | land use | segmentation | support vector machine | unmanned aerial vehicle</t>
  </si>
  <si>
    <t>The use of unmanned aerial vehicles (UAVs) for remote sensing applications is becoming more frequent. However, this type of information can result in several software problems related to the huge amount of data available. Object-based image analysis (OBIA) has proven to be superior to pixel-based analysis for very high-resolution images. The main objective of this work was to explore the potentialities of the OBIA methods available in two different open source software applications, Spring and OTB/Monteverdi, in order to generate an urban land cover map. An orthomosaic derived from UAVs was considered, 10 different regions of interest were selected, and two different approaches were followed. The first one (Spring) uses the region growing segmentation algorithm followed by the Bhattacharya classifier. The second approach (OTB/Monteverdi) uses the mean shift segmentation algorithm followed by the support vector machine (SVM) classifier. Two strategies were followed: four classes were considered using Spring and thereafter seven classes were considered for OTB/Monteverdi. The SVM classifier produces slightly better results and presents a shorter processing time. However, the poor spectral resolution of the data (only RGB bands) is an important factor that limits the performance of the classifiers applied.</t>
  </si>
  <si>
    <t>60007249;60007249</t>
  </si>
  <si>
    <t>55889370900;57196719722</t>
  </si>
  <si>
    <t>Teodoro, Ana C.;Araujo, Ricardo</t>
  </si>
  <si>
    <t>Porto</t>
  </si>
  <si>
    <t>Universidade do Porto</t>
  </si>
  <si>
    <t>Teodoro A.C.</t>
  </si>
  <si>
    <t>Comparison of performance of object-based image analysis techniques available in open source software (Spring and Orfeo Toolbox/Monteverdi) considering very high spatial resolution data</t>
  </si>
  <si>
    <t>10.1117/1.JRS.10.016011</t>
  </si>
  <si>
    <t>2-s2.0-84959230953</t>
  </si>
  <si>
    <t>EP/J021768/1</t>
  </si>
  <si>
    <t>['wireless networks', 'reducing interference', 'proposed scheme', 'proposed method', 'paper proposes', 'output users', 'numerically confirm', 'iterative closed', 'interference alignment', 'input multiple', 'freedom region', 'form approach', 'first focus', 'effective technique', 'cellular network', 'cell case', 'cancellation scheme', 'basic principle', 'analytically define']</t>
  </si>
  <si>
    <t>Beamforming | Cellular network | Interference cancellation | MIMO | Wireless networks</t>
  </si>
  <si>
    <t>Interference alignment is an effective technique for reducing interference in wireless networks. This paper proposes a generalized interference alignment and cancellation scheme for a cellular network with multiple-input multiple-output users under a Gaussian interfering broadcast channel scenario.We first focus on a three-cell network scenario to demonstrate the basic principle of how to design the transmit beamforming matrix using a non-iterative closed-form approach. We further analytically define the degree of freedom region and numerically confirm the validity of the proposed scheme. Finally, we generalize the proposed method to the L-cell case and consider the impact of different antenna configurations to maintain the proposed scheme.</t>
  </si>
  <si>
    <t>357-369</t>
  </si>
  <si>
    <t>IEEE Transactions on Information Theory</t>
  </si>
  <si>
    <t>60003771;60003771</t>
  </si>
  <si>
    <t>56809502100;23007808700</t>
  </si>
  <si>
    <t>Nauryzbayev, Galymzhan;Alsusa, Emad</t>
  </si>
  <si>
    <t>Manchester</t>
  </si>
  <si>
    <t>The University of Manchester</t>
  </si>
  <si>
    <t>Nauryzbayev G.</t>
  </si>
  <si>
    <t>Enhanced multiplexing gain using interference alignment cancellation in multi-cell MIMO networks</t>
  </si>
  <si>
    <t>10.1109/TIT.2015.2500583</t>
  </si>
  <si>
    <t>2-s2.0-84959231810</t>
  </si>
  <si>
    <t>EU FP7-ICT 317562</t>
  </si>
  <si>
    <t>['various relay', 'tight upper', 'spectral efficiency', 'second part', 'reveals relationship', 'relaying systems', 'rate tradeoff', 'paper provides', 'new framework', 'multiplexing tradeoff', 'mmse schemes', 'mmse ),', 'mir schemes', 'lower bounds', 'interesting observation', 'input multiple', 'general insight', 'form expressions', 'first part', 'finite rates', 'drt ).', 'diversity performance', 'depth analysis', 'dependent behavior', 'decomposable property', 'comprehensive survey', 'complicated rate', 'complete understanding']</t>
  </si>
  <si>
    <t>Diversity-multiplexing tradeoff (DMT) | Diversityrate tradeoff (DRT) | Full-diversity | Linear transceiver | MIMO | MMSE | Relay</t>
  </si>
  <si>
    <t>In this paper, we provide a comprehensive survey on designs and analyses of various relay-destination transceiving schemes, such as zero-forcing (ZF), minimum mean squared error (MMSE), and maximum information rate (MIR) criteria, in multiple-input multiple-output (MIMO) amplify-andforward (AF) relaying systems. In the first part of the paper, we suggest a new framework for the transceiver designs utilizing a decomposable property of the error covariance matrix to give a general insight on the system and make the analysis more tractable. Then, in the second part of the paper, we provide an in-depth analysis on their diversity performance. Our analysis embraces two different scenarios, namely, the diversity-multiplexing tradeoff (DMT) and the diversity-rate tradeoff (DRT). First, we derive compact closed-form expressions for the DMT through tight upper and lower bounds. Then, we observe that while our DMT analysis accurately predicts performance of the ZF and MIR schemes, the MMSE-based designs exhibit a complicated rate-dependent behavior and, thus, are very unpredictable via DMT for finite rate cases. Thus, second, we highlight this interesting observation and characterize the diversity of the MMSE schemes at all finite rates. This leads to closed-form expressions for the DRT which reveals relationship between diversity, spectral efficiency, and the number of antennas at each node. The DRT analysis compliments our work on DMT, and thus, the paper provides a complete understanding on the diversity of MIMO AF relaying systems.</t>
  </si>
  <si>
    <t>272-289</t>
  </si>
  <si>
    <t>60031215;60015150</t>
  </si>
  <si>
    <t>36176204700;7202027781</t>
  </si>
  <si>
    <t>Song, Changick;Ling, Cong</t>
  </si>
  <si>
    <t>South Korea;United Kingdom</t>
  </si>
  <si>
    <t>Chungju;London</t>
  </si>
  <si>
    <t>Korea National University of Transportation;Imperial College London</t>
  </si>
  <si>
    <t>Song C.</t>
  </si>
  <si>
    <t>On the diversity of linear transceivers in MIMO AF relaying systems</t>
  </si>
  <si>
    <t>10.1109/TIT.2015.2502256</t>
  </si>
  <si>
    <t>2-s2.0-84959254605</t>
  </si>
  <si>
    <t>North Atlantic Treaty Organization</t>
  </si>
  <si>
    <t>SFP984173</t>
  </si>
  <si>
    <t>NATO</t>
  </si>
  <si>
    <t>['total gain', 'radiometer system', 'novel design', 'microwave thermography', 'malign tumors', 'hfss software', 'early non', 'crucial part', 'cpw ).', 'coplanar waveguide', 'breast cancer', '6 dbi', '3 ghz']</t>
  </si>
  <si>
    <t>Antenna array | Compact | CST microwave studio | Early breast cancer detection | Flexible | HFSS software | Radiometry</t>
  </si>
  <si>
    <t>Radiometry (or Microwave Thermography) as an early non-invasive and highly sensitive method helps on the detection of the malign tumors in the early curable stages, contributing to diminish the mortality which appears in the cases where the breast cancer was detected in late incurable stages. In this paper we present a novel design of an antenna array structure which is a crucial part in a radiometer system. The flexible compact antenna array is composed of two elements coupled with a T-junction, feded by a coplanar waveguide (CPW). Using both CST Microwave Studio and HFSS Software The antenna array prototype has been built and carried out. The proposed smart structure provides a bandwidth of 480 MHz around operating frequency of 3 GHz with a total gain of about 6 dBi.</t>
  </si>
  <si>
    <t>International Journal of Biology and Biomedical Engineering</t>
  </si>
  <si>
    <t>60070599;60070599;112667428;60102126;60026692</t>
  </si>
  <si>
    <t>56611996200;6602922531;14042342800;6602163740;55809828000</t>
  </si>
  <si>
    <t>Afyf, A.;Bellarbi, L.;Riouch, F.;Errachid, A.;Sennouni, M. A.</t>
  </si>
  <si>
    <t>France;Morocco;Morocco;Morocco</t>
  </si>
  <si>
    <t>Lyon;Rabat;Settat;Agdal Rabat</t>
  </si>
  <si>
    <t>Universit√© de Lyon;Ecole Normale Superieure de Enseignement Technique de Rabat;Universit√© Hassan 1er;National Institute of Posts and Telecommunications (INPT)</t>
  </si>
  <si>
    <t>60102126;60070599;60026692;112667428</t>
  </si>
  <si>
    <t>Afyf A.</t>
  </si>
  <si>
    <t>Flexible antenna array for early breast cancer detection using radiometric technique</t>
  </si>
  <si>
    <t>2-s2.0-84959260132</t>
  </si>
  <si>
    <t>['simulation results', 'metal strips', 'measurement results', 'different locations', 'diagonal planes', 'antenna coverage']</t>
  </si>
  <si>
    <t>A beam shift method is presented for an aperture coupled stacked microstrip antenna with a gridded parasitic patch. The gridded parasitic patch is formed by nine close coupled identical rectangular microstrip patches. Each of these patches is resonant at the antenna central frequency. Using four switches connecting adjacent parasitic patches in the grid, it is possible to realize a pattern reconfigurable antenna with nine different beam directions in broadside, H-plane, E-plane, and diagonal planes. The switches are modeled by metal strips and different locations for strips are studied. As a result an increase in the antenna coverage is achieved. Measurement results for fabricated prototypes correspond very well to simulation results. The antenna is designed for 60 GHz central frequency and can be used in high speed wireless communication systems.</t>
  </si>
  <si>
    <t>60029170;60029170</t>
  </si>
  <si>
    <t>26325387800;6603778677</t>
  </si>
  <si>
    <t>Bondarik, Alexander;Sj√∂berg, Daniel</t>
  </si>
  <si>
    <t>Lund</t>
  </si>
  <si>
    <t>Lunds Universitet</t>
  </si>
  <si>
    <t>Bondarik A.</t>
  </si>
  <si>
    <t>Pattern Reconfigurable Wideband Stacked Microstrip Patch Antenna for 60 GHz Band</t>
  </si>
  <si>
    <t>10.1155/2016/5961309</t>
  </si>
  <si>
    <t>2-s2.0-84959268315</t>
  </si>
  <si>
    <t>['wideband network', 'simulated ones', 'qha ).', 'proposed design', 'paper introduces', 'four arms', 'constant amplitude', 'broad bandwidth', 'antenna impedance']</t>
  </si>
  <si>
    <t>This paper introduces the design of a broadband inverted conical circularly polarized quadrifilar helix antenna (QHA). The antenna has many good characteristics, including wide beam and broad bandwidth, which are achieved by utilizing inverted conical geometry and adjusting the dimensions of the inverted conical support. The antenna is fed by a wideband network to provide 90¬∞phase difference between the four arms with constant amplitude. The antenna impedance and axial ratio bandwidth values are more than 39% and 31.5%, respectively. The measured results coincide well with the simulated ones, which verified the effectiveness of the proposed design.</t>
  </si>
  <si>
    <t>60023813-112683003;100398612;60023813;60023813;60025578</t>
  </si>
  <si>
    <t>14825407800;57198618648;55276424700;56041417600;56048144600</t>
  </si>
  <si>
    <t>Mo, Jingyan;Liu, Wei;Fang, Weidong;Xue, Haigao;Lin, Zhongchao</t>
  </si>
  <si>
    <t>Xi'an;Shanghai;Shanghai;Shanghai</t>
  </si>
  <si>
    <t>Xidian University;Shanghai University;Shanghai Institute of Aerospace System Engineering;Shanghai Institute of Satellite Engineering</t>
  </si>
  <si>
    <t>60025578;60023813;112683003;100398612</t>
  </si>
  <si>
    <t>Mo J.</t>
  </si>
  <si>
    <t>Design of a Broadband Inverted Conical Quadrifilar Helix Antenna</t>
  </si>
  <si>
    <t>10.1155/2016/5109875</t>
  </si>
  <si>
    <t>2-s2.0-84959276595</t>
  </si>
  <si>
    <t>['radiation patterns', 'proposed antenna', 'lunar subsurface', 'loaded half', 'ground surface', 'good agreements', 'ellipse antennas', 'different height', 'compared together']</t>
  </si>
  <si>
    <t>A resistor-loaded half-ellipse antenna system mounted on a vehicle as a candidate for the exploration of the lunar subsurface is investigated. The antenna system includes two identical half-ellipse antennas, one is used for transmission, and the other is for reception. A resistive loading technique for broadening the bandwidth and improving impulse radiation is introduced. The performance of the proposed antenna with different height above ground surface is studied, and the influence of the vehicle on the antenna is analyzed. Then the antenna is manufactured and mounted on a vehicle as some tests are done. The simulated and measured antenna VSWR and radiation patterns are compared together, and good agreements between them are achieved.</t>
  </si>
  <si>
    <t>60029943;60105683;60029943</t>
  </si>
  <si>
    <t>23975171900;55320991500;56716586000</t>
  </si>
  <si>
    <t>Li, Xueping;Shao, Jinjin;Zhang, Yu</t>
  </si>
  <si>
    <t>Shenzhen;Xinxiang</t>
  </si>
  <si>
    <t>Southern University of Science and Technology;Henan Normal University</t>
  </si>
  <si>
    <t>60105683;60029943</t>
  </si>
  <si>
    <t>Research on Resistor-Loaded Half-Ellipse Antenna System for GPR Application</t>
  </si>
  <si>
    <t>10.1155/2016/7917985</t>
  </si>
  <si>
    <t>2-s2.0-84959279519</t>
  </si>
  <si>
    <t>['transition function', 'substantially equal', 'practical engineering', 'new method', 'focus antenna', 'elliptical beam', 'design process', 'design method', 'center frequency', 'basic principles', 'aperture efficiency', '7 dbi', '6 ¬∞', '6 %.', '12 ghz', '0 ¬∞']</t>
  </si>
  <si>
    <t>A new method for the design of elliptical beam reflector antenna is presented in this paper. By means of the basic principles of ring-focus antenna, a circularly symmetric feed and two specially shaped reflectors are used to form an elliptical beam antenna. Firstly, the design process of this ring-focus elliptical beam antenna is studied in detail. Transition function is defined and used in the design process. Then, combining the needs of practical engineering, a ring-focus elliptical beam reflector antenna is manufactured and tested. The gain at center frequency (12 GHz) is 37.7 dBi with an aperture efficiency of 74.6%. 3 dB beam-width in œÜ=0¬∞ and œÜ=90¬∞ plane is 2.6¬∞ and 1.4¬∞, respectively. Ratio of the elliptical beam (ratio of 3 dB beam-width in œÜ=0¬∞ and œÜ=90¬∞ plane) is 2.6/1.4=1.85, substantially equal to designed ratio 2. Simulating and testing results match well, which testify the effectiveness of this design method.</t>
  </si>
  <si>
    <t>116396880;116396880;116396880;116396880;116396880</t>
  </si>
  <si>
    <t>55639001300;55638860900;7403394549;57199859221;57192535294</t>
  </si>
  <si>
    <t>Wu, Jun Mo;Lei, Xue;Zhou, Dong Fang;Hou, Lei;Chen, Hong Wei</t>
  </si>
  <si>
    <t>Institute of Technology</t>
  </si>
  <si>
    <t>Wu J.</t>
  </si>
  <si>
    <t>Design of Ring-Focus Elliptical Beam Reflector Antenna</t>
  </si>
  <si>
    <t>10.1155/2016/9615064</t>
  </si>
  <si>
    <t>2-s2.0-84959292094</t>
  </si>
  <si>
    <t>['time processing', 'spatiotemporal domains', 'signal strength', 'relative placement', 'ranging codes', 'position errors', 'paper focuses', 'mitigate interference', 'live data', 'interference source', 'happen due', 'especially important', 'effective tools', 'conducted individually', 'combined effect', 'challenging environments', 'caf misshaping', 'antenna array', 'ambiguity function']</t>
  </si>
  <si>
    <t>Antenna array processing techniques are studied in GNSS as effective tools to mitigate interference in spatial and spatiotemporal domains. However, without specific considerations, the array processing results in biases and distortions in the cross-ambiguity function (CAF) of the ranging codes. In space-time processing (STP) the CAF misshaping can happen due to the combined effect of space-time processing and the unintentional signal attenuation by filtering. This paper focuses on characterizing these degradations for different controlled signal scenarios and for live data from an antenna array. The antenna array simulation method introduced in this paper enables one to perform accurate analyses in the field of STP. The effects of relative placement of the interference source with respect to the desired signal direction are shown using overall measurement errors and profile of the signal strength. Analyses of contributions from each source of distortion are conducted individually and collectively. Effects of distortions on GNSS pseudorange errors and position errors are compared for blind, semi-distortionless, and distortionless beamforming methods. The results from characterization can be useful for designing low distortion filters that are especially important for high accuracy GNSS applications in challenging environments.</t>
  </si>
  <si>
    <t>60002306;60002306;60002306</t>
  </si>
  <si>
    <t>57144505600;57196936125;7005283542</t>
  </si>
  <si>
    <t>Marathe, Thyagaraja;Daneshmand, Saeed;Lachapelle, G√©rard</t>
  </si>
  <si>
    <t>Calgary</t>
  </si>
  <si>
    <t>University of Calgary</t>
  </si>
  <si>
    <t>Marathe T.</t>
  </si>
  <si>
    <t>Assessment of Measurement Distortions in GNSS Antenna Array Space-Time Processing</t>
  </si>
  <si>
    <t>10.1155/2016/2154763</t>
  </si>
  <si>
    <t>2-s2.0-84959293062</t>
  </si>
  <si>
    <t>['scale fading', 'massivemimo systems', 'massive mimosystems', 'large number', 'imperfect csi', 'dominant factor', 'considered scenario', 'analytical expressions']</t>
  </si>
  <si>
    <t>Ergodic achievable rate | Large-scale fading | Massive multiple-input-multiple-output (MIMO)</t>
  </si>
  <si>
    <t>In this paper, we analyze the ergodic achievable rate of a large uplink multiuser multiple-input-multiple-output (MU-MIMO) system over generalized-K fading channels. In the considered scenario, multiple users transmit their information to a base station equipped with a very large number of antennas. Since the effect of fast fading asymptotically disappears in massive MIMOsystems, large-scale fading becomes the most dominant factor for the ergodic achievable rate of massiveMIMO systems. Regarding this fact, in our work, we concentrate our attention on the effects of large-scale fading for massive MIMO systems. Specifically, some interesting and novel asymptotic expressions of ergodic achievable rate have been derived with both perfect channel state information (CSI) and imperfect CSI. Simulation results assess the accuracy of these analytical expressions.</t>
  </si>
  <si>
    <t>477-483</t>
  </si>
  <si>
    <t>IEEE Transactions on Vehicular Technology</t>
  </si>
  <si>
    <t>60016835;60016835;60016835;60016835;60016835</t>
  </si>
  <si>
    <t>36959719700;11639086600;35184311300;7005339161;55698053300</t>
  </si>
  <si>
    <t>Yang, Ang;He, Zunwen;Xing, Chengwen;Fei, Zesong;Kuang, Jingming</t>
  </si>
  <si>
    <t>Beijing Institute of Technology</t>
  </si>
  <si>
    <t>Yang A.</t>
  </si>
  <si>
    <t>The role of large-scale fading in uplink massive MIMO systems</t>
  </si>
  <si>
    <t>10.1109/TVT.2015.2397553</t>
  </si>
  <si>
    <t>2-s2.0-84959317824</t>
  </si>
  <si>
    <t>['false alarm', 'error exponents', 'detection performance']</t>
  </si>
  <si>
    <t>Error exponent | False alarm probability (FAP) | Hypothesis testing | Large deviation | Miss detection probability (MDP)</t>
  </si>
  <si>
    <t>We consider distributed detection in wireless sensor networks with a multiple-antenna fusion center. Using the large deviation principle and random matrix theory, we analyze the detection performance of optimal hypothesis testing in terms of error exponents for the false alarm and miss detection probabilities.</t>
  </si>
  <si>
    <t>121-124</t>
  </si>
  <si>
    <t>IEEE Communications Letters</t>
  </si>
  <si>
    <t>57147187600;55432430200;55462246500</t>
  </si>
  <si>
    <t>Mai, Vien V.;Jeong, Youngmin;Shin, Hyundong</t>
  </si>
  <si>
    <t>Mai V.</t>
  </si>
  <si>
    <t>Error exponents for distributed detection</t>
  </si>
  <si>
    <t>10.1109/LCOMM.2015.2502943</t>
  </si>
  <si>
    <t>2-s2.0-84959322615</t>
  </si>
  <si>
    <t>['virtual multiple', 'virtual mimo', 'small group', 'results show', 'floating operations', 'fairness performance', 'existing approaches', 'either applicable', 'base station', 'antenna systems', 'antenna entity']</t>
  </si>
  <si>
    <t>Multiple-input multiple-output (MIMO) | Proportional fairness | Spatial multiplexing | Virtual MIMO</t>
  </si>
  <si>
    <t>Multiple-input-multiple-output (MIMO) antenna systems can provide the spatial multiplexing gain to enhance spectrum efficiency, but they are hampered by the fact that the number of antennas in a handheld mobile device is smaller than that of a base station. To overcome this issue, the virtual MIMO techniques arrange a group of single-antenna mobile users to become a virtual multiple-antenna entity. However, existing virtual MIMO techniques are either applicable only to a small group or computationally too complex. We propose a low-complexity user scheduling for virtual MIMO with a flexible group size. In comparison with existing approaches, our results show that the proposed user scheduling for virtual MIMO can reduce the floating operations by 96% in the case of a 6 √ó 6 virtual MIMO system while maintaining the same throughput and fairness performance.</t>
  </si>
  <si>
    <t>463-466</t>
  </si>
  <si>
    <t>60022847;60012370</t>
  </si>
  <si>
    <t>36771356100;23095874000</t>
  </si>
  <si>
    <t>Chang, Hsien Wen;Wang, Li Chun</t>
  </si>
  <si>
    <t>Hsinchu;Hsinchu</t>
  </si>
  <si>
    <t>Industrial Technology Research Institute of Taiwan;National Chiao Tung University</t>
  </si>
  <si>
    <t>A low-complexity uplink multiuser scheduling for virtual MIMO systems</t>
  </si>
  <si>
    <t>10.1109/TVT.2015.2394368</t>
  </si>
  <si>
    <t>2-s2.0-84959327125</t>
  </si>
  <si>
    <t>['yaw rotation', 'yaw motions', 'yaw angle', 'uav quadrotor', 'translational motion', 'target mobility', 'suitable choice', 'stated challenges', 'simulation results', 'satisfactory performance', 'quadrotor uav', 'proposed method', 'properly combining', 'moving target', 'moving object', 'main aspects', 'intelligent image', 'ibvs scheme', 'fuzzy logic', 'desired characteristics', 'designed controller', 'based controlling', 'adequately enables']</t>
  </si>
  <si>
    <t>Fuzzy cognitive map | Image-based visual servoing | Moving target | Nonlinear Hebbian learning | Perspective image moments</t>
  </si>
  <si>
    <t>By applying an image-based visual servoing (IBVS) method, the intelligent image-based controlling of a quadrotor type unmanned aerial vehicle (UAV) tracking a moving target is studied in this paper. A fuzzy cognitive map (FCM) is a soft computing method which is classified as a fuzzy neural system and exploits the main aspects of fuzzy logic and neural network systems; so it seems to be a suitable choice for implementing a vision-based intelligent technique. An FCM has been employed in implementing an IBVS scheme on a quadrotor UAV, so that the UAV can track a moving target on the ground. For this purpose, by properly combining the perspective image moments, some features with the desired characteristics for controlling the translational and yaw motions of a UAV have been presented. In designing a vision-based control method for a UAV quadrotor, there are some challenges, including the target mobility and not knowing the height of UAV above the target. Also, no sensor has been installed on the moving object and the changes of its yaw angle are not available. Despite all the stated challenges, the proposed method, which uses an FCM in controlling the translational motion and the yaw rotation of a UAV, adequately enables the quadrotor to follow the moving target. The simulation results for different paths show the satisfactory performance of the designed controller.</t>
  </si>
  <si>
    <t>128-142</t>
  </si>
  <si>
    <t>ISA Transactions</t>
  </si>
  <si>
    <t>60012835;60012835;100514889;60012835</t>
  </si>
  <si>
    <t>55841618700;56968067200;56429800100;12783760600</t>
  </si>
  <si>
    <t>Amirkhani, Abdollah;Shirzadeh, Masoud;Papageorgiou, Elpiniki I.;Mosavi, Mohammad R.</t>
  </si>
  <si>
    <t>Iran;Greece</t>
  </si>
  <si>
    <t>Tehran;Lamia</t>
  </si>
  <si>
    <t>Iran University of Science and Technology;Technological Educational Institute of Central Greece</t>
  </si>
  <si>
    <t>60012835;100514889</t>
  </si>
  <si>
    <t>Amirkhani A.</t>
  </si>
  <si>
    <t>Visual-based quadrotor control by means of fuzzy cognitive maps</t>
  </si>
  <si>
    <t>S0019057815002839</t>
  </si>
  <si>
    <t>10.1016/j.isatra.2015.11.007</t>
  </si>
  <si>
    <t>2-s2.0-84959330150</t>
  </si>
  <si>
    <t>['wireless channel', 'vehicle communications', 'security key', 'practical method', 'parasitic elements', 'parasitic array', 'one transceiver', 'low complexity', 'fi hotspots', 'effectively achieved', 'easily implemented', 'cost applications', 'correctly design']</t>
  </si>
  <si>
    <t>Antenna arrays | Cryptography | Security</t>
  </si>
  <si>
    <t>The extraction of a security key from the measurement of the wireless channel can be effectively achieved by means of the use of parasitic antenna arrays; this kind of antenna can be easily implemented in Wi-Fi hotspots or in vehicle-to-vehicle communications, providing a secure communication channel without previous key sharing between the terminals. In this paper, we discuss a methodology to correctly design the parasitic array and a practical method to share a binary key exploiting the virtual channel provided by the parasitic elements. The proposed architecture presents very low complexity, because it requires only one transceiver for each terminal and cheap electronically controllable impedances, making this security technology particularly attractive in low-cost applications.</t>
  </si>
  <si>
    <t>123-131</t>
  </si>
  <si>
    <t>60001711;60001711</t>
  </si>
  <si>
    <t>24483870500;55934942300</t>
  </si>
  <si>
    <t>Pinchera, Daniele;Migliore, Marco Donald</t>
  </si>
  <si>
    <t>Cassino</t>
  </si>
  <si>
    <t>Universita di Cassino e del Lazio Meridionale</t>
  </si>
  <si>
    <t>Pinchera D.</t>
  </si>
  <si>
    <t>Effectively exploiting parasitic arrays for secret key sharing</t>
  </si>
  <si>
    <t>10.1109/TVT.2015.2391294</t>
  </si>
  <si>
    <t>2-s2.0-84959338792</t>
  </si>
  <si>
    <t>['system configuration', 'receiving arrays', 'receiver sides', 'range multiple', 'proposed technique', 'paper proposes', 'paper clarifies', 'major disadvantage', 'conventional analog', 'connected network', 'channel orthogonality', 'channel matrix', 'array displacement', 'array configuration', 'antenna spacing', 'also proposed']</t>
  </si>
  <si>
    <t>180¬∞ hybrid coupler | Eigenmode transmission | Short-range multiple-input-multiple-output (MIMO) system</t>
  </si>
  <si>
    <t>This paper proposes a method of implementing analog eigenmode transmission for a short-range multiple-input-multiple-output (SR-MIMO) system that uses only 180¬∞ hybrid couplers. If the short-range MIMO system places transmitting and receiving arrays in line-of-sight (LOS) and symmetrically with respect to specific reference planes, the channel matrix in the system also becomes symmetrical. This allows the channel matrix to be diagonalized by connecting 180¬∞ hybrid couplers to both ports at the transmitter and receiver sides, i.e., eigenmode transmission can be realized. In this paper, first, the theory of the proposed technique is explained by taking a 2 √ó 2 MIMO as an example, based on the characteristics of 180¬∞ hybrid coupler and the theory of the cascade-connected network. Moreover, an extension to the method that offers 4 √ó 4 MIMO is also proposed. This paper clarifies that this proposed technique can diagonalize the channel matrix, regardless of array configuration, such as type of antennas and antenna spacing, as long as the symmetry of the system configuration is assured. Furthermore, numerical results verify that the distance between the transmitter and the receiver has no effect on channel orthogonality. As a result, this technique partially avoids the performance degradation caused by array displacement, which is a major disadvantage of the conventional analog-beamforming-based decoding technique for short-range MIMO systems. Thus, the superiority of the proposed technique is clear.</t>
  </si>
  <si>
    <t>100-109</t>
  </si>
  <si>
    <t>60004176;60026487;60022313;60004176</t>
  </si>
  <si>
    <t>56024151800;7005146839;7006575598;35595653100</t>
  </si>
  <si>
    <t>Murata, Kentaro;Honma, Naoki;Nishimori, Kentaro;Morishita, Hisashi</t>
  </si>
  <si>
    <t>Japan;Japan;Japan</t>
  </si>
  <si>
    <t>Morioka;Niigata;Yokosuka</t>
  </si>
  <si>
    <t>Iwate University;Niigata University;National Defense Academy of Japan</t>
  </si>
  <si>
    <t>60026487;60022313;60004176</t>
  </si>
  <si>
    <t>Analog eigenmode transmission for short-range MIMO</t>
  </si>
  <si>
    <t>10.1109/TVT.2015.2397194</t>
  </si>
  <si>
    <t>2-s2.0-84959342081</t>
  </si>
  <si>
    <t>['transmit precoder', 'semidefinite program', 'perfect availability', 'numerical investigations', 'exhaustive results', 'estimated matrices', 'error vector', 'error component', 'desired sparsity', 'circumstances considered']</t>
  </si>
  <si>
    <t>Antenna selection (AS) | Convex approximation | Physicallayer security | Robust optimization | Secrecy rates</t>
  </si>
  <si>
    <t>We maximize achievable secrecy rate while performing antenna selection (AS) when we do not have perfect availability of instantaneous channel covariance matrices of the legitimate (L) and eavesdropper/wiretapper (E) nodes. Instead, we have at our disposal corrupted estimates of the channel covariance matrices. The error component of the estimated matrices is assumed to be weighted by a norm-bounded error vector. For a class of norms, irrespective of the distribution of the error vector, we devise a so-called convex inner approximation (CIA) semidefinite program (SDP)-based solution that yields a transmit precoder with the desired sparsity as dictated by the number of antennas to be selected. Our numerical results reveal that the CIA procedure works close to exhaustive results and possesses amenable polynomial complexity properties. We conclude our numerical investigations by demonstrating the effectiveness of AS under the circumstances considered in this paper.</t>
  </si>
  <si>
    <t>414-420</t>
  </si>
  <si>
    <t>60117772;60012954;60012954-60026281</t>
  </si>
  <si>
    <t>26639297600;7004091452;23010476100</t>
  </si>
  <si>
    <t>Hanif, Muhammad Fainan;Juntti, Markku;Tran, Le Nam</t>
  </si>
  <si>
    <t>United Kingdom;Ireland;Finland</t>
  </si>
  <si>
    <t>Lancaster;Maynooth;Oulu</t>
  </si>
  <si>
    <t>School of Computing and Communications, Lancaster University;Maynooth University;Oulun Yliopisto</t>
  </si>
  <si>
    <t>60117772;60026281;60012954</t>
  </si>
  <si>
    <t>Hanif M.F.</t>
  </si>
  <si>
    <t>Antenna selection with erroneous covariance matrices under secrecy constraints</t>
  </si>
  <si>
    <t>10.1109/TVT.2015.2395873</t>
  </si>
  <si>
    <t>2-s2.0-84959343370</t>
  </si>
  <si>
    <t>['wiretap link', 'traditional space', 'time transmission', 'system consisting', 'source node', 'secrecy performance', 'sas schemes', 'one source', 'one eavesdropper', 'one destination', 'oas schemes', 'noise ratio', 'main link', 'infinite signal', 'eavesdropper ).', 'destination transmissions', 'average gains', 'asymptotic analysis', 'arbitrary number', 'antenna selection']</t>
  </si>
  <si>
    <t>Antenna selection | Eavesdropping attack | Multiple-input multiple-output (MIMO) | Secrecy diversity | Space-time code</t>
  </si>
  <si>
    <t>In this paper, we consider a multiple-input-multiple-output (MIMO) system consisting of one source, one destination, and one eavesdropper, where each node is equipped with an arbitrary number of antennas. To improve the security of source-destination transmissions, we investigate the antenna selection at the source and propose the optimal antenna selection (OAS) and suboptimal antenna selection (SAS) schemes, depending on whether the source node has the global channel state information (CSI) of both the main link (from source to destination) and the wiretap link (from source to eavesdropper). Moreover, the traditional space-time transmission (STT) is studied as a benchmark. We evaluate the secrecy performance of STT, SAS, and OAS schemes in terms of the probability of zero secrecy capacity. Furthermore, we examine the generalized secrecy diversity of the STT, SAS, and OAS schemes through an asymptotic analysis of the probability of zero secrecy capacity as the ratio between the average gains of the main and wiretap channels tends to infinity. This is different from the conventional secrecy diversity that assumes an infinite signal-to-noise ratio (SNR) received at the destination under the condition that the eavesdropper has a finite received SNR. It is shown that the generalized secrecy diversity orders of the STT, SAS, and OAS schemes are the product of the number of antennas at source and destination. Additionally, numerical results show that the proposed OAS scheme strictly outperforms both the STT and the SAS schemes in terms of the probability of zero secrecy capacity.</t>
  </si>
  <si>
    <t>214-225</t>
  </si>
  <si>
    <t>60009400;60009400;60022381;60027392;60015331-60104134</t>
  </si>
  <si>
    <t>8341788300;55939922900;34882344300;7403567421;7004027126</t>
  </si>
  <si>
    <t>Zhu, Jia;Zou, Yulong;Wang, Gongpu;Yao, Yu Dong;Karagiannidis, George K.</t>
  </si>
  <si>
    <t>United Arab Emirates;United States;China;Greece;China</t>
  </si>
  <si>
    <t>Abu Dhabi;Hoboken;Beijing;Thessaloniki;Nanjing</t>
  </si>
  <si>
    <t>Khalifa University of Science and Technology;Stevens Institute of Technology;Beijing Jiaotong University;Aristotle University of Thessaloniki;Nanjing University of Post and TeleCommunications</t>
  </si>
  <si>
    <t>60104134;60027392;60022381;60015331;60009400</t>
  </si>
  <si>
    <t>Zhu J.</t>
  </si>
  <si>
    <t>On secrecy performance of antenna-selection-aided MIMO systems against eavesdropping</t>
  </si>
  <si>
    <t>10.1109/TVT.2015.2397195</t>
  </si>
  <si>
    <t>2-s2.0-84959348023</t>
  </si>
  <si>
    <t>2014ZX03003001-002</t>
  </si>
  <si>
    <t>['user sinr', 'user signal', 'system model', 'study analyzes', 'results reveal', 'rc errors', 'rc coefficient', 'noise ratio', 'less sensitive', 'interference resulting', 'interference plus', 'findings show', 'estimation error', 'calibration signal', 'calibration errors']</t>
  </si>
  <si>
    <t>Massive MIMO | Multiuser beamforming | TDD reciprocity calibration</t>
  </si>
  <si>
    <t>This study analyzes a two-way signaling method for time division duplex reciprocity calibration (RC) in multiuser beamforming systems. The system model of RC is established, and the estimation error of the RC coefficient is derived. The effect of this error is examined in terms of the user signal-to-interference plus-noise ratio (SINR) and capacity. Results reveal the relationship between the user SINR and RC errors as well as the number of antennas and users. Moreover, the findings show that the colocated antenna array is less sensitive to calibration errors than the case of distributed antennas even if the calibration signal-to-noise ratio (SNR) is identical. The interference resulting from imperfect calibration becomes the determinant that constrains the performance, particularly when a high user SNR is required.</t>
  </si>
  <si>
    <t>113-116</t>
  </si>
  <si>
    <t>60005465;60005465;60005465;60005465;60005465</t>
  </si>
  <si>
    <t>56199712500;23009365300;7102636574;36638600600;7404591261</t>
  </si>
  <si>
    <t>Liu, Donglin;Ma, Wanzhi;Shao, Shihai;Shen, Ying;Tang, Youxi</t>
  </si>
  <si>
    <t>Liu D.</t>
  </si>
  <si>
    <t>Performance analysis of TDD reciprocity calibration for Massive MU-MIMO systems with ZF beamforming</t>
  </si>
  <si>
    <t>10.1109/LCOMM.2015.2499283</t>
  </si>
  <si>
    <t>2-s2.0-84959350043</t>
  </si>
  <si>
    <t>['wireless medium', 'underwater networks', 'three cooperation', 'spatial diversity', 'sparco ).', 'simulations demonstrate', 'promising technique', 'optimized depth', 'network lifetime', 'losses present', 'key factor', 'iamctd ).', 'hop schemes', 'forwards data', 'end delay', 'dth ).', 'courier nodes', 'cooperative routing', 'cooperative communication', 'cognitive cooperation', 'codbr ),', 'broadcast feature', 'based routing', 'also compared']</t>
  </si>
  <si>
    <t>Reliability is a key factor for application-oriented Underwater Sensor Networks (UWSNs) which are utilized for gaining certain objectives and a demand always exists for efficient data routing mechanisms. Cooperative routing is a promising technique which utilizes the broadcast feature of wireless medium and forwards data with cooperation using sensor nodes as relays. Here, we present a cooperation-based routing protocol for underwater networks to enhance their performance called Stochastic Performance Analysis with Reliability and Cooperation (SPARCO). Cooperative communication is explored in order to design an energy-efficient routing scheme for UWSNs. Each node of the network is assumed to be consisting of a single omnidirectional antenna and multiple nodes cooperatively forward their transmissions taking advantage of spatial diversity to reduce energy consumption. Both multihop and single-hop schemes are exploited which contribute to lowering of path-losses present in the channels connecting nodes and forwarding of data. Simulations demonstrate that SPARCO protocol functions better regarding end-to-end delay, network lifetime, and energy consumption comparative to noncooperative routing protocol - improved Adaptive Mobility of Courier nodes in Threshold-optimized Depth-based routing (iAMCTD). The performance is also compared with three cooperation-based routing protocols for UWSN: Cognitive Cooperation (Cog-Coop), Cooperative Depth-Based Routing (CoDBR), and Cooperative Partner Node Selection Criteria for Cooperative Routing (Coop Re and dth).</t>
  </si>
  <si>
    <t>60089631-114279830;60089631;60089631;114279830;60212765;60212765;60212765;60089631</t>
  </si>
  <si>
    <t>57214723095;26428797500;57212237883;57208502811;24775626200;56331183700;57146563500;56519940200</t>
  </si>
  <si>
    <t>Ahmed, Sheeraz;Javaid, Nadeem;Ahmad, Ashfaq;Ahmed, Imran;Durrani, Mehr Yahya;Ali, Armughan;Haider, Syed Bilal;Ilahi, Manzoor</t>
  </si>
  <si>
    <t>Attock;Islamabad;Peshawar</t>
  </si>
  <si>
    <t>COMSATS University Islamabad, Attock Campus;COMSATS University Islamabad;Institute of Management Sciences</t>
  </si>
  <si>
    <t>60212765;60089631;114279830</t>
  </si>
  <si>
    <t>Ahmed S.</t>
  </si>
  <si>
    <t>SPARCO: Stochastic Performance Analysis with Reliability and Cooperation for Underwater Wireless Sensor Networks</t>
  </si>
  <si>
    <t>10.1155/2016/7604163</t>
  </si>
  <si>
    <t>2-s2.0-84959351050</t>
  </si>
  <si>
    <t>Ministry of Education</t>
  </si>
  <si>
    <t>2013CB336700</t>
  </si>
  <si>
    <t>['way relaying', 'ul transmissions', 'total power', 'sophisticated real', 'simulations validate', 'signal reception', 'semidefinite relaxation', 'rate constraints', 'qcqp ),', 'protocol requires', 'propose exploiting', 'problem tractable', 'power consumption', 'overheard signals', 'one cell', 'nonconvex problem', 'limitation precluding', 'intercell interference', 'green networks', 'conventional two', 'commonly known', 'cell edge', 'adjacent cell']</t>
  </si>
  <si>
    <t>Dual-hop channel | Minimum mean square error (MMSE) | Multicell | Overhearing protocol design</t>
  </si>
  <si>
    <t>The conventional two-way relaying (TWR) protocol requires that the transmitter (receiver) in one direction must be the receiver (transmitter) in the other direction, a limitation precluding the application of the TWR for sophisticated real-world wireless networks. In this paper, we study a more general multicell system consisting of a downlink (DL) traffic in one cell and an uplink (UL) traffic in an adjacent cell, with a multiantenna relay located in the cell edge and shared by both cells. For the coexistence of DL and UL transmissions, we propose exploiting the overheard signals from the adjacent cell (commonly known as the intercell interference) to improve the quality of signal reception in both cells. To reduce the power consumption to suit for green networks, we design the optimum relay precoder to minimize the total power at the relay yet satisfying the rate constraints for both the DL and UL traffic flows. The original precoder design is a nonconvex problem that is difficult to solve. To make the problem tractable, we transform the nonconvex problem to an equivalent quadratically constrained quadratic program (QCQP), which is then solved by the semidefinite relaxation (SDR) technique. Finally, simulations validate the effectiveness of our proposed protocol together with the optimized relay precoder.</t>
  </si>
  <si>
    <t>441-446</t>
  </si>
  <si>
    <t>60005244-60012708;60000937;60016005;60012708;60012708;60005244</t>
  </si>
  <si>
    <t>24824758400;36057765700;55574230829;36769341600;7102640968;7406279559</t>
  </si>
  <si>
    <t>Li, Chunguo;Zhang, Shengli;Liu, Peng;Sun, Fan;Cioffi, John M.;Yang, Luxi</t>
  </si>
  <si>
    <t>Canada;United States;China;China</t>
  </si>
  <si>
    <t>Kingston;Palo Alto;Nanjing;Shenzhen</t>
  </si>
  <si>
    <t>Queen‚Äôs University;Stanford University;Southeast University;Shenzhen University</t>
  </si>
  <si>
    <t>60016005;60012708;60005244;60000937</t>
  </si>
  <si>
    <t>Li C.</t>
  </si>
  <si>
    <t>Overhearing protocol design exploiting intercell interference in cooperative green networks</t>
  </si>
  <si>
    <t>10.1109/TVT.2015.2389826</t>
  </si>
  <si>
    <t>2-s2.0-84959354511</t>
  </si>
  <si>
    <t>CCF-0964500</t>
  </si>
  <si>
    <t>['using linear', 'two schemes', 'two effects', 'traditional cpe', 'time domain', 'spectrally efficient', 'simulations show', 'phase noise', 'one estimates', 'ofdm systems', 'ofdm system', 'maximization step', 'general closed', 'form formulas', 'em algorithm', 'domain equalization', 'division multiplexing', 'cvbpe schemes', 'cvbpe estimation', 'conventional frequency', 'computationally efficient', 'compensated well', 'carrier frequency', 'antenna systems']</t>
  </si>
  <si>
    <t>Bahl-Cocke-Jelinek-Raviv (BCJR) | Common vector block phase error (CVBPE) | Expectation-maximization (EM) | Intervector block carrier interference (IVBCI) | Linear minimum mean square error (LMMSE) | Maximum likelihood (ML) | Orthogonal frequency-division multiplexing (OFDM) | Phase noise | Single-carrier frequency-domain equalization (SC-FDE) | Vector orthogonal frequency-division multiplexing (V-OFDM)</t>
  </si>
  <si>
    <t>Vector orthogonal frequency-division multiplexing (V-OFDM) for single-transmit-antenna systems is a generalization of OFDM where single-carrier frequency-domain equalization and OFDM are just two special cases. Phase noise in a V-OFDM system leads to a common vector block phase error (CVBPE) and an intervector block carrier interference effect. Severe performance degradation may occur if these two effects are not estimated and compensated well. In this paper, blind and semiblind phase noise estimation and compensation in a V-OFDM system is investigated by using the expectation-maximization (EM) algorithm. This is motivated by the fact that the conventional frequency-domain phase noise suppression schemes based on pilot-aided common phase error (CPE) or CVBPE estimation and compensation are not spectrally efficient as the vector block size is increased. Two novel schemes are proposed: One estimates the CVBPE only, and the other estimates the entire phase noise sequence in the time domain. General closed-form formulas for the maximization step of the EM algorithm for the two schemes are derived, and their computational complexity values are analyzed. The performances of the two schemes are investigated by using linear-minimum-mean-square-error (LMMSE) receivers. Simulations show that the two proposed schemes are very effective in estimating and compensating for phase noise in V-OFDM systems. It turns out that the second proposed scheme not only outperforms the traditional CPE or CVBPE schemes but is computationally efficient as well when applied to V-OFDM systems.</t>
  </si>
  <si>
    <t>110-122</t>
  </si>
  <si>
    <t>60003970;60003970;60023004;60023004</t>
  </si>
  <si>
    <t>55362687300;56123330500;7402179288;8848725300</t>
  </si>
  <si>
    <t>Ngebani, Ibo;Li, Yabo;Xia, Xiang Gen;Zhao, Minjian</t>
  </si>
  <si>
    <t>Newark;Hangzhou</t>
  </si>
  <si>
    <t>University of Delaware;Zhejiang University</t>
  </si>
  <si>
    <t>60023004;60003970</t>
  </si>
  <si>
    <t>Ngebani I.</t>
  </si>
  <si>
    <t>EM-based phase noise estimation in vector OFDM systems using linear MMSE receivers</t>
  </si>
  <si>
    <t>10.1109/TVT.2015.2391255</t>
  </si>
  <si>
    <t>2-s2.0-84959356398</t>
  </si>
  <si>
    <t>['system environment', 'studied based', 'signal difference', 'shown mathematically', 'proposed system', 'phase shifter', 'mathematical formulations', 'input multiple', 'compact single', 'channel capacity']</t>
  </si>
  <si>
    <t>MIMO systems | Pattern antenna | Repetitive pulse width modulation | Single-RF</t>
  </si>
  <si>
    <t>Many alternative systems have been studied based on compact single-RFs for multiple-input multiple-output (MIMO) systems. However, the implementation of such systems has been limited by a lack of robustness in relation to system environment. In this letter, we propose a novel MIMO system based on a repetitive pulse width modulation, which requires a single-RF and switches only, without the need for a phase shifter. The mathematical formulations for the proposed system are derived and the signal difference between our proposed system and a conventional MIMO system is shown mathematically. The performance of the proposed system is verified by comparing its channel capacity with that of a conventional MIMO system.</t>
  </si>
  <si>
    <t>165-168</t>
  </si>
  <si>
    <t>60032144;60032144;60032144</t>
  </si>
  <si>
    <t>56599516900;56131496500;14122842200</t>
  </si>
  <si>
    <t>Park, Daehee;Kim, Minhoe;Cho, Dong Ho</t>
  </si>
  <si>
    <t>Daejeon</t>
  </si>
  <si>
    <t>Korea Advanced Institute of Science and Technology</t>
  </si>
  <si>
    <t>Park D.</t>
  </si>
  <si>
    <t>Novel single-RF MIMO system based on repetitive pulse width modulation</t>
  </si>
  <si>
    <t>10.1109/LCOMM.2015.2496171</t>
  </si>
  <si>
    <t>2-s2.0-84959358280</t>
  </si>
  <si>
    <t>['reciprocity theorem', 'receiving voltages', 'mutual coupling', 'multipath environments', 'mimo systems', 'los ),', 'exact expression', 'correlation coefficients', 'channel established', 'channel capacity', 'antenna array', 'also modified']</t>
  </si>
  <si>
    <t>Multiple-input-multiple-output (MIMO) | Mutual coupling | Phased arrays | Terms-Channel capacity</t>
  </si>
  <si>
    <t>The reciprocity theorem is applied to derive an exact expression that is used to remove the coupling effects embedded in the receiving voltages of an antenna array. The correlation coefficients of the multiple-input-multiple-output (MIMO) channel established with the antenna array is also modified to incorporate the direction-dependent coupling effects more accurately. The effects of mutual coupling on the channel capacity of MIMO systems in a line-of-sight (LOS), as well as a multipath environments, under different coupling assumptions, are simulated and compared.</t>
  </si>
  <si>
    <t>398-403</t>
  </si>
  <si>
    <t>60005429;60005429</t>
  </si>
  <si>
    <t>57198085880;7005862569</t>
  </si>
  <si>
    <t>Chen, Kuan Hao;Kiang, Jean Fu</t>
  </si>
  <si>
    <t>National Taiwan University</t>
  </si>
  <si>
    <t>Effect of mutual coupling on the channel capacity of MIMO systems</t>
  </si>
  <si>
    <t>10.1109/TVT.2015.2397033</t>
  </si>
  <si>
    <t>2-s2.0-84959359412</t>
  </si>
  <si>
    <t>['wide range', 'transmission parameters', 'timesharing parameters', 'sufficient condition', 'represent time', 'potentially nonconvex', 'points constitutes', 'paper studies', 'otherwise daunting', 'optimal points', 'multiple antennas', 'jointly optimizing', 'insights gained', 'decoding used', 'constant fading', 'capacity region']</t>
  </si>
  <si>
    <t>Convergence | Multiuser channels | Optimization</t>
  </si>
  <si>
    <t>This paper studies the optimal points in the capacity region of Gaussian multiple access channels (GMACs) with constant fading, multiple antennas, and various power constraints. The points of interest maximize general rate objectives that arise in practical communication scenarios. Achieving these points constitutes the task of jointly optimizing the timesharing parameters, the input covariance matrices, and the order of decoding used by the successive interference cancellation receiver. To approach this problem, Carath√©odory's theorem is invoked to represent time-sharing and decoding orders jointly as a finite-dimensional matrix variable. This variable enables us to use variational inequalities to extend results pertaining to problems with linear rate objectives to more general, potentially nonconvex, problems, and to obtain a necessary and sufficient condition for the optimality of the transmission parameters in a wide range of problems. Using the insights gained from this condition, we develop and analyze the convergence of an algorithm for solving, otherwise daunting, GMAC-based optimization problems.</t>
  </si>
  <si>
    <t>230-243</t>
  </si>
  <si>
    <t>60117547;60017592;60017592</t>
  </si>
  <si>
    <t>23097404600;6506054247;6603917247</t>
  </si>
  <si>
    <t>Calabuig, Daniel;Gohary, Ramy H.;Yanikomeroglu, Halim</t>
  </si>
  <si>
    <t>Spain;Canada</t>
  </si>
  <si>
    <t>Valencia;Ottawa</t>
  </si>
  <si>
    <t>Instituto de Telecomunicaciones y Aplicaciones Multimedia;Carleton University</t>
  </si>
  <si>
    <t>60117547;60017592</t>
  </si>
  <si>
    <t>Calabuig D.</t>
  </si>
  <si>
    <t>Optimum transmission through the multiple-antenna Gaussian multiple access channel</t>
  </si>
  <si>
    <t>10.1109/TIT.2015.2502244</t>
  </si>
  <si>
    <t>2-s2.0-84959360583</t>
  </si>
  <si>
    <t>['varactor diodes', 'small effect', 'simple biasing', 'resonator edges', 'realize tunability', 'proposed antenna', 'primary users', 'notched band', 'microstrip resonator', 'measured data', 'good agreement', 'electronically tuned', 'center frequency', 'bottom layer', 'band notch', 'antenna performance', '825 ghz', '44 ghz', '35 ghz', '21 ghz']</t>
  </si>
  <si>
    <t>In this paper, a new compact coplanar waveguide (CPW) ultrawideband (UWB) antenna with an electronically tunable notched band is proposed for an overlay onto cognitive radio (CR) systems. The proposed antenna utilized a rectangular microstrip resonator in the bottom layer to create a single notched band and to realize tunability and miniaturization using varactors. The center frequency of the notched band can be electronically tuned by changing the effective electrical length of the microstrip resonator, which is achieved by employing two varactor diodes at the resonator edges. Moreover, the simple biasing of the varactor diodes has a small effect on the antenna performance. Experimental results show that the proposed antenna can selectively have a band notch over a continuous operating band about 1.44 GHz from 4.77 to 6.21 GHz to prevent the interference to the primary users that are operating in this band such as the WLAN (5.15-5.35 GHz; 5.725-5.825 GHz) and the WiMAX (5.255.825 GHz). Good agreement is found between the simulated and the measured data.</t>
  </si>
  <si>
    <t>109-117</t>
  </si>
  <si>
    <t>60117075-60018623;60117075-60018623;60011047;60011047</t>
  </si>
  <si>
    <t>37048649000;7102847221;7005896265;6602460832</t>
  </si>
  <si>
    <t>Atallah, Hany A.;Abdel-Rahman, Adel B.;Yoshitomi, Kuniaki;Pokharel, Ramesh K.</t>
  </si>
  <si>
    <t>Egypt;Egypt;Japan</t>
  </si>
  <si>
    <t>New Borg El-Arab;Qena;Fukuoka</t>
  </si>
  <si>
    <t>Egypt-Japan University of Science and Technology;South Valley University;Kyushu University</t>
  </si>
  <si>
    <t>60117075;60018623;60011047</t>
  </si>
  <si>
    <t>Atallah H.A.</t>
  </si>
  <si>
    <t>Tunable band-notched CPW-Fed UWB monopole antenna using capacitively loaded microstrip resonator for cognitive radio applications</t>
  </si>
  <si>
    <t>10.2528/pierc16010501</t>
  </si>
  <si>
    <t>2-s2.0-84959362403</t>
  </si>
  <si>
    <t>['transmitters usually', 'transmit snr', 'theoretical claims', 'snr ),', 'simulation results', 'ser ).', 'practical scenario', 'performance optimization', 'performance loss', 'perfect csi', 'outage probability', 'noise ratio', 'interference channels', 'interference alignment', 'important guidelines', 'imperfect csi', 'high signal', 'form expressions', 'exact closed', 'ergodic rate', 'data streams', 'csi accuracy', 'communication pair', 'channel condition', 'asymptotic characterization']</t>
  </si>
  <si>
    <t>Imperfect channel state information (CSI) | Interference alignment (IA) | Multiple-input-multiple-output (MIMO) interference channel | Performance analysis</t>
  </si>
  <si>
    <t>In this paper, we give a unified performance analysis of interference alignment (IA) over multiple-input-multiple-output (MIMO) interference channels. Rather than the asymptotic characterization, i.e., degree of freedom (DOF) at high signal-to-noise ratio (SNR), we focus on the other practical performance metrics, namely, outage probability, ergodic rate, and symbol error rate (SER). In particular, we consider imperfect IA because the transmitters usually have only imperfect channel state information (CSI) in a practical scenario. By characterizing the impact of imperfect CSI, we derive the exact closed-form expressions of outage probability, ergodic rate, and SER in terms of CSI accuracy, transmit SNR, channel condition, number of antennas, and the number of data streams of each communication pair. Furthermore, we obtain some important guidelines for performance optimization of IA under imperfect CSI by minimizing the performance loss over IA with perfect CSI. Finally, our theoretical claims are validated by simulation results.</t>
  </si>
  <si>
    <t>47-58</t>
  </si>
  <si>
    <t>60021666;60104290</t>
  </si>
  <si>
    <t>Singapore;China</t>
  </si>
  <si>
    <t>;Nanjing</t>
  </si>
  <si>
    <t>Singapore University of Technology and Design;Nanjing University of Aeronautics and Astronautics</t>
  </si>
  <si>
    <t>60104290;60021666</t>
  </si>
  <si>
    <t>On interference alignment with imperfect CSI: Characterizations of outage probability, ergodic rate and SER</t>
  </si>
  <si>
    <t>10.1109/TVT.2015.2397000</t>
  </si>
  <si>
    <t>2-s2.0-84959362866</t>
  </si>
  <si>
    <t>['stacked arrangement', 'operating frequency', 'capacitive feeding', 'bandwidth achieved', '40 %,']</t>
  </si>
  <si>
    <t>Capacitive feed | Microstrip patch antenna | Proximity coupling | Wideband antennas</t>
  </si>
  <si>
    <t>A rectangular microstrip patch antenna with capacitive feeding is presented here. To overcome various problems in other feeding, capacitive feeding technique has used. The designed antenna consists of stacked arrangement of a rectangular radiating patch and a small feeding strip which is fed by coaxial feeding probe. Using capacitively fed rectangular patch antenna, the bandwidth achieved is 40%, for operating frequency of 2.427GHz. The effect of key design parameters like feeding strip length, feeding strip location, and feeding probe height are studied.</t>
  </si>
  <si>
    <t>1750-1754</t>
  </si>
  <si>
    <t>ARPN Journal of Engineering and Applied Sciences</t>
  </si>
  <si>
    <t>Hussain, Hind S.</t>
  </si>
  <si>
    <t>Iraq</t>
  </si>
  <si>
    <t>Baghdad</t>
  </si>
  <si>
    <t>Al-Nahrain University</t>
  </si>
  <si>
    <t>Hussain H.</t>
  </si>
  <si>
    <t>A wideband rectangular microstrip antenna with capacitive feeding</t>
  </si>
  <si>
    <t>2-s2.0-84959364152</t>
  </si>
  <si>
    <t>['transmitter design', 'transmit antennas', 'studies show', 'receive antennas', 'psm systems', 'psm ),', 'precoder may', 'power received', 'jointly minimizing', 'error performance', 'eavesdropper employs', 'different purposes', 'desired terminal', 'desired receiver', 'complexity detection', 'attainable simultaneously', 'assuming communications']</t>
  </si>
  <si>
    <t>Physical-layer security | Secrecy rate | Spatial modulation (SM) | Transmit precoding</t>
  </si>
  <si>
    <t>Precoding-aided spatial modulation (PSM), which conveys information partially by the indices of receive antennas, has some advantages over conventional spatial modulation (SM) using the indices of transmit antennas. In PSM, the precoder may be optimized for different purposes. In this paper, we study the transmitter design in the PSM systems, which motivates to provide secrecy communications. Specifically, we consider a pair of communication terminals overheard by an eavesdropper. The precoder is optimized by jointly minimizing the power received by the eavesdropper and maximizing the power received by the desired terminal. Both the error performance and the ergodic secrecy rate achievable are studied when assuming communications over independent Rayleigh fading channels. Our studies show that positive secrecy rate and low-complexity detection can be attainable simultaneously for the desired receiver even when the eavesdropper employs more receive antennas than the desired receiver.</t>
  </si>
  <si>
    <t>467-471</t>
  </si>
  <si>
    <t>60018308;60025225;60025225;60018308</t>
  </si>
  <si>
    <t>36991464500;55257613600;7406275562;7501756597</t>
  </si>
  <si>
    <t>Wu, Feilong;Zhang, Rong;Yang, Lie Liang;Wang, Wenjie</t>
  </si>
  <si>
    <t>United Kingdom;China</t>
  </si>
  <si>
    <t>Southampton;Xi'an</t>
  </si>
  <si>
    <t>University of Southampton;Xi'an Jiaotong University</t>
  </si>
  <si>
    <t>60025225;60018308</t>
  </si>
  <si>
    <t>Wu F.</t>
  </si>
  <si>
    <t>Transmitter precoding-aided spatial modulation for secrecy communications</t>
  </si>
  <si>
    <t>10.1109/TVT.2015.2395457</t>
  </si>
  <si>
    <t>2-s2.0-84959364345</t>
  </si>
  <si>
    <t>['system cost', 'solved using', 'simulation results', 'proposed solution', 'mutual coupling', 'intercell interference', 'ici ),', 'existing methods', 'das ).']</t>
  </si>
  <si>
    <t>Distributed antenna system | Energy efficient | Power allocation</t>
  </si>
  <si>
    <t>In this letter, we address the problem of energy efficient coordinated power allocation in a multicell distributed antenna system (DAS). Due to the mutual coupling of multiple cells caused by intercell interference (ICI), the problem is nonconvex and, therefore, is difficult to solve. We assume that only the largescale channel state information at the transmitter (CSIT) is known to reduce the system cost. Using successive Taylor expansion, we formulate the problem as a series of quasi-concave fractional programming subproblems. These subproblems are further solved using an iterative power allocation algorithm. The proposed solution is superior to existing methods, as verified by simulation results.</t>
  </si>
  <si>
    <t>177-180</t>
  </si>
  <si>
    <t>60025278;60025278;60022020;60025278</t>
  </si>
  <si>
    <t>55920646700;56647373000;57202208700;7404165116</t>
  </si>
  <si>
    <t>Wang, Jing;Feng, Wei;Chen, Yunfei;Zhou, Shidong</t>
  </si>
  <si>
    <t>China;United Kingdom</t>
  </si>
  <si>
    <t>Beijing;Coventry</t>
  </si>
  <si>
    <t>Tsinghua University;University of Warwick</t>
  </si>
  <si>
    <t>60025278;60022020</t>
  </si>
  <si>
    <t>Energy efficient power allocation for multicell distributed antenna systems</t>
  </si>
  <si>
    <t>10.1109/LCOMM.2015.2498608</t>
  </si>
  <si>
    <t>2-s2.0-84959364376</t>
  </si>
  <si>
    <t>['zf precoders', 'user terminals', 'unavoidable reuse', 'transmit power', 'systems using', 'system throughput', 'system performance', 'system parameters', 'special cases', 'scale fading', 'reverse links', 'previous works', 'pilot sequences', 'parameter related', 'noise ratios', 'model embraces', 'massive multiple', 'large number', 'group number', 'etc .,', 'effective large', 'different cells', 'derive expressions', 'cell radius', 'bs antennas', 'base station']</t>
  </si>
  <si>
    <t>Massive multiple-input multiple-output (MIMO) | Pilot contamination | Scheduling | Time-division duplex | Zero-forcing (ZF) transceiver</t>
  </si>
  <si>
    <t>Massive multiple-input-multiple-output (MIMO) antenna system implies the use of a large number of base station (BS) antennas to serve a relatively small number of user terminals (UTs) for extraordinary spectral efficiency. However, its performance is limited by pilot contamination due to unavoidable reuse of pilot sequences from UTs in different cells. In this paper, we analyze the performance of massive MIMO zero-forcing (ZF) systems using the time-shifted pilot scheme, which was known to combat pilot contamination effectively using conjugate beamforming if there is a very large number of antennas. We derive expressions for achievable sum rates and the signal-to-interference-plus-noise ratios (SINRs) of forward and reverse links if the number of BS antennas is finite. Then, the impact of system parameters, such as cell radius, transmit power, group number (a parameter related to the time-shifted pilot scheme), BS antenna number, etc., on the system performance are revealed. Our model embraces a series of previous works as special cases. Moreover, we compare the performance of conjugate and ZF precoders, from which a simple but effective large-scale fading-based UT scheduling scheme is proposed to enhance the system throughput.</t>
  </si>
  <si>
    <t>59-74</t>
  </si>
  <si>
    <t>60005244;60021918;60005244;60022148;60005244;60092530</t>
  </si>
  <si>
    <t>55243233900;56730497100;57022681000;7404759940;56964559900;57145363700</t>
  </si>
  <si>
    <t>Jin, Shi;Wang, Xiaoyu;Li, Zheng;Wong, Kai Kit;Huang, Yongming;Tang, Xiaoyong</t>
  </si>
  <si>
    <t>China;United Kingdom;United States;China</t>
  </si>
  <si>
    <t>Shenzhen;London;Charlottesville;Nanjing</t>
  </si>
  <si>
    <t>Huawei Technologies Co., Ltd.;University College London;University of Virginia;Southeast University</t>
  </si>
  <si>
    <t>60092530;60022148;60021918;60005244</t>
  </si>
  <si>
    <t>Jin S.</t>
  </si>
  <si>
    <t>On massive MIMO zero-forcing transceiver using time-shifted pilots</t>
  </si>
  <si>
    <t>10.1109/TVT.2015.2391192</t>
  </si>
  <si>
    <t>2-s2.0-84959364909</t>
  </si>
  <si>
    <t>['virtual antenna', 'variable fraction', 'using ground', 'ulf waves', 'submarine communication', 'radiation pattern', 'powerful tools', 'power microwaves', 'power dependence', 'paper reports', 'magnetic field', 'los angeles', 'launched transverse', 'large wavelength', 'interaction generates', 'heating pulses', 'geophysical mapping', 'fast electrons', 'experiments provide', 'equatorial region', 'distribution function', 'controllable frequencies', 'coherently driven', 'based antennas', 'background field', 'arbitrary frequency', 'also presented', '250 kw', '104 km', '10 pulses', '1 œºs']</t>
  </si>
  <si>
    <t>field-aligned current | heating | ionosphere | laboratory experiment | shear Alfv√©n wave | ULF / ELF waves</t>
  </si>
  <si>
    <t>ELF/ULF waves are powerful tools for submarine communication, geophysical mapping, and radiation belt remediation. However, due to their large wavelength (on the order of 102-104 km or 0.1-10 RE) it is difficult to launch them using ground-based antennas. Alternatively, these waves can be generated by modulating the temperature of the ionosphere using ground-based HF transmitters. The paper reports a detailed laboratory study on the generation of shear Alfv√©n waves by repetitive electron heating. The experiments were conducted on the large plasma device at University of California, Los Angeles. In the experiment, 10 pulses of high-power microwaves (250 kW, 1 Œºs each) near the plasma frequency modulated at a variable fraction between 0.1 and 1.0 of fci are launched transverse to the background field. In addition to bulk electron heating the interaction generates a population of fast electrons in the tail of the distribution function. The field-aligned current carried by the fast electrons acts as an antenna that radiates shear Alfv√©n waves. It is demonstrated that a shear Alfv√©n wave at a controllable, arbitrary frequency (f &lt; fci) can be coherently driven by the repetitive microwave pulses. The radiation pattern and power dependence of the virtual antenna are also presented. The experiments provide a novel virtual antenna concept relevant to the equatorial region where the Earth's magnetic field is horizontal and the field-aligned plasma density gradient is small. The results are important to design of new mobile ionospheric heaters for equatorial and middle latitude locations. Key Points Equatorial ionospheric HF heating experiment is simulated in a large laboratory plasma A field-aligned current system is established by heating pulses and advanced by shear Alfven waves Shear Alfven waves at controllable frequencies can be coherently driven by modulated heating pulses.</t>
  </si>
  <si>
    <t>567-577</t>
  </si>
  <si>
    <t>60027550;60027550;60027550;60027550;60020304</t>
  </si>
  <si>
    <t>37098190400;6701748977;6602514818;8666168500;7102261205</t>
  </si>
  <si>
    <t>Wang, Y.;Gekelman, W.;Pribyl, P.;Van Compernolle, B.;Papadopoulos, K.</t>
  </si>
  <si>
    <t>Los Angeles;College Park</t>
  </si>
  <si>
    <t>University of California, Los Angeles;University of Maryland, College Park</t>
  </si>
  <si>
    <t>60027550;60020304</t>
  </si>
  <si>
    <t>Generation of shear Alfv√©n waves by repetitive electron heating</t>
  </si>
  <si>
    <t>10.1002/2015JA022078</t>
  </si>
  <si>
    <t>2-s2.0-84959368792</t>
  </si>
  <si>
    <t>['simulation shows', 'resource utility', 'realistic model', 'proposed method', 'promising technology', 'ofdm systems', 'ofdm system', 'network densification', 'load factor', 'kkt point', 'key issues', 'existing methods', 'energy saving', 'efficiently comparing', 'convex problem', 'antenna scenario']</t>
  </si>
  <si>
    <t>Dense Network | Load factor | MIMO-OFDM</t>
  </si>
  <si>
    <t>Network densification is a promising technology to increase 5G system capacity. Energy saving and resource utility are the key issues for the densified OFDM systems. In contrast with the conventional energy optimization problem for MIMO- OFDM system, we use a more realistic model for SINR by considering the load factor of OFDM systems, which makes the energy optimization problem very difficult to solve. First, we show that for single-antenna scenario, this problem can be transformed into a convex problem, which can be solved more efficiently comparing with the existing methods. Next, for the more complex multipleantenna scenario, we derive a successively convex program method to obtain the KKT point of this problem. Simulation shows the effectiveness of the proposed method.</t>
  </si>
  <si>
    <t>189-192</t>
  </si>
  <si>
    <t>60092530;60092530;60092530</t>
  </si>
  <si>
    <t>56073234700;56009836300;36241947900</t>
  </si>
  <si>
    <t>Chen, Jun;Zhuang, Hongcheng;Luo, Zezhou</t>
  </si>
  <si>
    <t>Shenzhen</t>
  </si>
  <si>
    <t>Huawei Technologies Co., Ltd.</t>
  </si>
  <si>
    <t>Chen J.</t>
  </si>
  <si>
    <t>Energy optimization in dense OFDM networks</t>
  </si>
  <si>
    <t>10.1109/LCOMM.2015.2500584</t>
  </si>
  <si>
    <t>2-s2.0-84959368973</t>
  </si>
  <si>
    <t>['two tasks', 'transmit antennas', 'received signal', 'priori knowledge', 'priori information', 'noncooperative classification', 'noise variance', 'multiantenna transmitter', 'modulation type', 'military contexts', 'input multiple', 'highly coupled', 'blindly extracted']</t>
  </si>
  <si>
    <t>Automatic modulation classification | Minimum description length | Multipleinput multiple-output</t>
  </si>
  <si>
    <t>Noncooperative classification of the modulation type of communication signals finds application in both civilian and military contexts. Existing modulation classification methods for multiple-input multiple-output (MIMO) communication systems commonly require a priori information on the number of transmit antennas employed by the multiantenna transmitter, which, in most of the noncooperative scenarios involving modulation classification, is unknown and needs to be blindly extracted from the received signal. Since the problems of MIMO modulation classification and detection of the number of transmit antennas are highly coupled, we propose a decision theoretic approach for spatial multiplexing MIMO systems that considers these two tasks as a joint multiple hypothesis testing problem. The proposed method exhibits a high performance even in moderate to low SNR regimes while requiring no a priori knowledge of the channel state information and the noise variance.</t>
  </si>
  <si>
    <t>60022002;60010477;60022002</t>
  </si>
  <si>
    <t>57198251024;8273901600;6701789844</t>
  </si>
  <si>
    <t>Turan, Merve;√ñner, Meng√º√ß;√áirpan, Hakan Ali</t>
  </si>
  <si>
    <t>Istanbul;Istanbul</t>
  </si>
  <si>
    <t>ƒ∞stanbul Teknik √úniversitesi;I≈üik √úniversitesi</t>
  </si>
  <si>
    <t>60022002;60010477</t>
  </si>
  <si>
    <t>Turan M.</t>
  </si>
  <si>
    <t>Joint modulation classification and antenna number detection for MIMO systems</t>
  </si>
  <si>
    <t>10.1109/LCOMM.2015.2500898</t>
  </si>
  <si>
    <t>2-s2.0-84959370836</t>
  </si>
  <si>
    <t>['wibro band', 'sub antennas', 'pc board', 'mimo system', 'maximum isolation', 'main antenna', 'data communications', 'class 33', 'bottom corners', 'bare board', 'average gains', 'assembly consists', '4 antennas']</t>
  </si>
  <si>
    <t>ECC | Femtocell | Hybrid antenna | MIMO | Mobile antenna</t>
  </si>
  <si>
    <t>In this paper, a 4-port broadband mobile phone multiple input multiple output (MIMO) antenna is designed and implemented for use in femto cell communications. The assembly consists of 4 antennas with one main antenna that covers the entire design band and 3 sub antennas that cover the data communication bands. Each of the antennas is located on the top and bottom corners of the bare board, and we tested them on a PC board with the same board ground circumstances as practical phone ground. The main antenna operates in the CDMA, GSM, LTE class 2~3 and class 33~34 service bands, and the sub antenna operates in the LTE class 1~4, and Wibro band for data communications. The voltage standing wave ratio (VSWR) was less than 3:1, and the maximum isolation between the antennas was -8.5dB over the entire design band. The average gains for the main antenna were measured from -2.48 to -0.54dBi, with efficiencies from 56.45 to 88.3% while those for the sub antennas were between -1.96 to -1.2dBi and 63.75 to 75.92%, respectively. The envelop correlation coefficient (ECC) for the MIMO system was under 0.148 over the entire data communications band.</t>
  </si>
  <si>
    <t>107-120</t>
  </si>
  <si>
    <t>60025615;60025615;60025615</t>
  </si>
  <si>
    <t>57145994100;55862477200;15842374000</t>
  </si>
  <si>
    <t>Hwang, Hyun Woong;Kim, Sun Hyung;Son, Taeho</t>
  </si>
  <si>
    <t>Asan</t>
  </si>
  <si>
    <t>Soonchunhyang University</t>
  </si>
  <si>
    <t>Hwang H.</t>
  </si>
  <si>
    <t>4 port mobile phone MIMO antenna for the femtocell communications</t>
  </si>
  <si>
    <t>10.14257/ijmue.2016.11.2.13</t>
  </si>
  <si>
    <t>2-s2.0-84959374305</t>
  </si>
  <si>
    <t>Coordena√ß√£o de Aperfei√ßoamento de Pessoal de N√≠vel Superior</t>
  </si>
  <si>
    <t>CAPES</t>
  </si>
  <si>
    <t>['widely evaluated', 'wide variety', 'various concentrations', 'thermogravimetric analysis', 'thermal resistance', 'successfully evaluated', 'small diameter', 'sem ).', 'produced nanofibers', 'produce nanofibers', 'precluding improvements', 'potential uses', 'peo promote', 'peo failed', 'optical microscopy', 'nanofibers structures', 'nanofibers produced', 'good quality', 'free nanofibers', 'electrospun nanofibers', 'electrospinning process', 'average diameter', 'antitumor drugs', '9 nm', '295 nm']</t>
  </si>
  <si>
    <t>C-phycocyanin | Nanotechnology | Scaffolds</t>
  </si>
  <si>
    <t>C-phycocyanin (C-PC) is a water-soluble phycobiliprotein present in light-harvesting antenna system of cyanobacteria. The nanostructures have not been widely evaluated, precluding improvements in stability and application of the C-PC. Electrospun nanofibers have an extremely high specific surface area due to their small diameter, they can be produced from a wide variety of polymers, and they are successfully evaluated to increase the efficacy of antitumor drugs. The incorporation of C-PC into nanofibers would allow investigations of potential uses in alternative cancer treatments and tissue engineering scaffolds. In this paper, C-phycocyanin were incorporated into the polymer polyethylene oxide (PEO) in various concentrations for nanofiber production via an electrospinning process. Nanofibers structures were analyzed using digital optical microscopy and scanning electron microscopy (SEM). Thermogravimetric analysis was performed on the pure starting compounds and the produced nanofibers. At a concentration of 2% (w/w) of PEO, nanofibers were not produced, and concentrations of 4% (w/w) of PEO failed to produce nanofibers of good quality. Solutions with 6% (w/w) PEO, 6% (w/w) PEO plus 1% (w/w) NaCl, and 8% (w/w) PEO promote the formation of bluish, homogeneous and bead-free nanofibers with average diameters varying between 542.1 and 759.9 nm, as evaluated by optical microscopy. SEM analysis showed that nanofibers produced from polymer solutions containing 6% (w/w) PEO, 1% (w/w) NaCl and 3% (w/w) C-PC have an average diameter of 295 nm. Thermogravimetric analysis detected an increase in thermal resistance with the incorporation of C-phycocyanin into nanofibers.</t>
  </si>
  <si>
    <t>944-949</t>
  </si>
  <si>
    <t>Journal of Nanoscience and Nanotechnology</t>
  </si>
  <si>
    <t>60000509;60000509;60000509;60000509;60082715;60000509</t>
  </si>
  <si>
    <t>57144212800;57148174500;7402461003;57214149993;24077029800;6506095847</t>
  </si>
  <si>
    <t>Da Silva Figueira, Felipe;Gettens, Juliana Garcia;Costa, Jorge Alberto Vieira;De Morais, Michele Greque;Moraes, Caroline Costa;Kalil, Susana Juliano</t>
  </si>
  <si>
    <t>Brazil;Brazil</t>
  </si>
  <si>
    <t>Bage;Rio Grande</t>
  </si>
  <si>
    <t>Universidade Federal do Pampa;Universidade Federal do Rio Grande</t>
  </si>
  <si>
    <t>60082715;60000509</t>
  </si>
  <si>
    <t>Da Silva Figueira F.</t>
  </si>
  <si>
    <t>Production of nanofibers containing the bioactive compound C-Phycocyanin</t>
  </si>
  <si>
    <t>10.1166/jnn.2016.10906</t>
  </si>
  <si>
    <t>2-s2.0-84959378297</t>
  </si>
  <si>
    <t>2014-XX-05</t>
  </si>
  <si>
    <t>['thus avoiding', 'structure matrix', 'new algorithm', 'mutual coupling', 'effective especially', 'blind direction', 'beam space']</t>
  </si>
  <si>
    <t>A blind direction-of-arrival (DOA) estimation algorithm based on the estimation of signal parameters via rotational invariance techniques (ESPRIT) is proposed for a uniform circular array (UCA) when strong electromagnetic mutual coupling is present. First, an updated UCA model with mutual coupling in a discrete Fourier transform (DFT) beam space is deduced, and the new manifold matrix is equal to the product of a centrosymmetric diagonal matrix and a Vandermonde-structure matrix. Then we carry out blind DOA estimation through a modified ESPRIT method, thus avoiding the need for spatial angular searching. In addition, two mutual coupling parameter estimation methods are presented after the DOAs have been estimated. Simulation results show that the new algorithm is reliable and effective especially for closely spaced signals.</t>
  </si>
  <si>
    <t>60023380;60023380;60023380;60023380;60023380</t>
  </si>
  <si>
    <t>57145257900;24336745800;7406949288;27567816800;37119612800</t>
  </si>
  <si>
    <t>Liu, Song;Yang, Lisheng;Yang, Shizhong;Jiang, Qingping;Wu, Haowei</t>
  </si>
  <si>
    <t>Chongqing</t>
  </si>
  <si>
    <t>Chongqing University</t>
  </si>
  <si>
    <t>Liu S.</t>
  </si>
  <si>
    <t>Blind Direction-of-Arrival Estimation with Uniform Circular Array in Presence of Mutual Coupling</t>
  </si>
  <si>
    <t>10.1155/2016/8109013</t>
  </si>
  <si>
    <t>2-s2.0-84959378515</t>
  </si>
  <si>
    <t>['wban applications', 'slot operate', 'secondary coupling', 'resonance formed', 'radiation toward', 'planar inverted', 'parasitic elements', 'impedance matching', 'ground plane', 'first coupling', 'f antenna', 'body direction', 'antenna characteristics']</t>
  </si>
  <si>
    <t>A low-profile repeater antenna with parasitic elements for on-on-off WBAN applications is proposed. The proposed antenna consists of a planar inverted-F antenna (PIFA), two parasitic elements, and a ground plane with a slot. Due to the slot, the impedance matching of the resonance formed by the PIFA is improved, which makes the proposed antenna operate in the 5.8 GHz industrial, scientific, and medical (ISM) band. To cover the 5.2 GHz wireless local area network (WLAN) band, a dual resonance characteristic is realized by the slot and the two parasitic elements. The first coupling between the PIFA and the slot not only makes the slot operate as a resonator, but also forms secondary coupling between the slot and the two parasitic elements. The two parasitic elements operate as an additional resonator due to secondary coupling. The antenna has the enhanced near surface radiation in the 5.8 GHz ISM band due to addition of the slot and radiation toward off-body direction in the 5.2 GHz WLAN band. In order to evaluate antenna performance considering the human body effect, the antenna characteristics on a human equivalent phantom are analyzed.</t>
  </si>
  <si>
    <t>60024872;60024872;60024872</t>
  </si>
  <si>
    <t>55146637100;55817117900;56535582400</t>
  </si>
  <si>
    <t>Kang, Do Gu;Tak, Jinpil;Choi, Jaehoon</t>
  </si>
  <si>
    <t>Hanyang University</t>
  </si>
  <si>
    <t>Kang D.</t>
  </si>
  <si>
    <t>Low-Profile Repeater Antenna with Parasitic Elements for On-On-Off WBAN Applications</t>
  </si>
  <si>
    <t>10.1155/2016/4743207</t>
  </si>
  <si>
    <t>2-s2.0-84959386898</t>
  </si>
  <si>
    <t>SCH</t>
  </si>
  <si>
    <t>['working rhcp', 'patch antenna', 'composite fr', 'chip elements', 'antenna gains', '71 dbi', '580 mhz', '4 patch', '1 ratio']</t>
  </si>
  <si>
    <t>A composite Global Positioning System (GPS) patch antenna with a quadrature 3 dB hybrid coupler was designed and implemented for working RHCP and had a broadband axial ratio (AR) bandwidth. We designed two patches as a FR-4 patch and 1.5 mm thickness thin ceramic patch with a quadrature 3 dB hybrid coupler. A CP radiation pattern was achieved, and the AR bandwidth improved by incorporating a quadrature 3 dB hybrid coupler feed structure in a micro-strip patch antenna. SMD by chip elements was applied to the quadrature 3 dB hybrid coupler. For the composite FR-4 and ceramic patch antennas, the VSWR measurement showed a 2: 1 ratio over the entire design band, and the 3 dB AR bandwidth was 295 and 580 MHz for the FR-4 patch and ceramic patch antennas, respectively. The antenna gains for the composite FR-4 and ceramic patch antennas were measured as 1.36-2.75 and 1.47-2.71 dBi with 15.11-25.3% and 19.25-28.45% efficiency, respectively.</t>
  </si>
  <si>
    <t>56041374900;57145270500;15842374000</t>
  </si>
  <si>
    <t>Park, Minkil;Lee, Wonhee;Son, Taeho</t>
  </si>
  <si>
    <t>Park M.</t>
  </si>
  <si>
    <t>Composite GPS Patch Antenna for the AR Bandwidth Enhancement</t>
  </si>
  <si>
    <t>10.1155/2016/3250920</t>
  </si>
  <si>
    <t>2-s2.0-84959387300</t>
  </si>
  <si>
    <t>['œ ∑', 'system performance', 'special cases', 'single antenna', 'simple expressions', 'significant impact', 'sided gaussian', 'pdf ),', 'parameter c', 'outage probability', 'obtained results', 'noise ratio', 'multiple antennas', 'inaccurate results', 'generating function', 'generalized moments', 'fading channels', 'fading channel', 'end snr', 'end signal', 'end performance', 'derived expression', 'derive new']</t>
  </si>
  <si>
    <t>Beamforming | Dual-hop | Moment-generating function (MGF) | Performance analysis | Œ∑-Œºchannels</t>
  </si>
  <si>
    <t>The end-to-end performance of cooperative beam forming in dual-hop relaying systems operating over Œ∑ - Œº fading channels is investigated. In the analysis, the source-destination node pair is equipped with multiple antennas, whereas the fixed gain relay has a single antenna. The Œ∑ - Œº fading channel has Nakagami-m, Rayleigh, one-sided Gaussian, and Nakagami-q (Hoyt) channels as special cases. In this paper, novel statistical expressions for the generalized moments of the end-to-end signal-to-noise ratio (SNR), cumulative density function (cdf), probability density function (pdf), and moment-generating function (mgf) are derived and evaluated. Furthermore, the obtained results are used to derive new and simple expressions for the pdf, the outage probability, and the mgf of the end-to-end SNR over Nakagami-m fading channels. In addition, we show that the derived expression for parameter C over the Nakagami-m fading channel is incorrect, and hence, it leads to inaccurate results. Also, we study the impact of the fading parameters Œ∑ and Œº on the end-to-end system performance. Simulation results show that, in contrast to the fading parameter Œ∑, Œº has a significant impact on the system performance.</t>
  </si>
  <si>
    <t>37-46</t>
  </si>
  <si>
    <t>60110514;60110514</t>
  </si>
  <si>
    <t>24502754900;16175973300</t>
  </si>
  <si>
    <t>Badarneh, Osamah S.;Mesleh, Raed</t>
  </si>
  <si>
    <t>Tabuk</t>
  </si>
  <si>
    <t>University of Tabuk</t>
  </si>
  <si>
    <t>Badarneh O.</t>
  </si>
  <si>
    <t>Cooperative dual-hop wireless communication systems with beamforming over Œ∑-Œº fading channels</t>
  </si>
  <si>
    <t>10.1109/TVT.2015.2394465</t>
  </si>
  <si>
    <t>2-s2.0-84959419891</t>
  </si>
  <si>
    <t>['transmission line', 'transient analysis', 'tl approach', 'time domain', 'solved using', 'pocklington equation', 'paper examines', 'obtained results', 'lossy half', 'implemented directly', 'given throughout', 'corresponding space', 'antenna model']</t>
  </si>
  <si>
    <t>The paper examines the antenna model for the transient analysis of electromagnetic field coupling to straight wire configurations buried in a lossy half-space. The wire antenna theory (AT) model is implemented directly in the time domain and it is based on the corresponding space-time Pocklington integrodifferential equation. The solution of the Pocklington equation is carried out analytically. The obtained results are compared against the results calculated via the transmission line (TL) approach. The TL approach is based on the telegrapher's equations, which are solved using the modified transmission line method (MTLM) and Finite Difference Time Domain (FDTD) technique, respectively. Some illustrative computational examples for buried straight wire scatterer and horizontal grounding electrode are given throughout this work.</t>
  </si>
  <si>
    <t>60006948;60006948;60111154;60111154;60018362</t>
  </si>
  <si>
    <t>7004103789;26649616000;6507032961;23667297600;7101877452</t>
  </si>
  <si>
    <t>Poljak, Dragan;≈†esniƒá, Silvestar;El-Khamlichi Drissi, Khalil;Kerroum, Kamal;Tkachenko, Sergey</t>
  </si>
  <si>
    <t>France;Germany;Croatia</t>
  </si>
  <si>
    <t>Aubiere;Magdeburg;Split</t>
  </si>
  <si>
    <t>Institut Pascal;Otto von Guericke University of Magdeburg;Sveuƒçili≈°te u Splitu</t>
  </si>
  <si>
    <t>60111154;60018362;60006948</t>
  </si>
  <si>
    <t>Poljak D.</t>
  </si>
  <si>
    <t>Transient Electromagnetic Field Coupling to Buried Thin Wire Configurations: Antenna Model versus Transmission Line Approach in the Time Domain</t>
  </si>
  <si>
    <t>10.1155/2016/3943754</t>
  </si>
  <si>
    <t>2-s2.0-84959420539</t>
  </si>
  <si>
    <t>['varactor diode', 'two designs', 'successful design', 'simulated results', 'reflectarray element', 'reflectarray antenna', 'often said', 'normal incidence', 'loss improved', 'high losses', 'capacitance range', 'array environments', 'antenna element', '964 ghz', '828 ghz', '66 db']</t>
  </si>
  <si>
    <t>Beam scanning | Capacitive | Linear array | Reflectarray | Varactor</t>
  </si>
  <si>
    <t>The utilization of varactor diode is advantageous as it offers the beam scanning capability as required for reflectarray antenna but it often said as the contributor to high losses. A superposition of reflectarray elements controlled by varactor diode is evaluated with dynamic phase range enhanced and loss improved at Ku-band for a successful design of an antenna element in the array environments. Simulated results of reflectarray element under normal incidence of two designs with capacitive variation integrated represents the use of varactor is executed by CST Microwave Studio. In capacitance range of 0.08p to 1.0pF, a dynamic phase range of 323¬∞ demonstrates at 13.964 GHz and 14.828 GHz with reflection loss 1.66 dB and 0.99 dB respectively as a result of superposition.</t>
  </si>
  <si>
    <t>1755-1758</t>
  </si>
  <si>
    <t>60001821;60001821;60001821;60001821;60001821</t>
  </si>
  <si>
    <t>55948399900;55734838100;24483332300;35090200700;55328836300</t>
  </si>
  <si>
    <t>Ramli, M.;Selamat, A.;Misran, N.;Mansor, M. F.;Islam, M. T.</t>
  </si>
  <si>
    <t>Ramli M.</t>
  </si>
  <si>
    <t>Superposition of reflectarray elements for beam scanning with phase range enhancement and loss improvement</t>
  </si>
  <si>
    <t>2-s2.0-84959420772</t>
  </si>
  <si>
    <t>['simulations highlight', 'selection combining', 'secondary users', 'sc relaying', 'relay networks', 'rayleigh fading', 'pus ).', 'proposed analysis', 'outage probability', 'outage gap', 'minimum number', 'interference constraints', 'ensure power', 'diversity order', 'concise ratio', 'cognitive multiple', 'aware design', 'asymptotic expressions', 'array gains', 'accurately characterize']</t>
  </si>
  <si>
    <t>Cognitive radio | Cooperative communications | Multipleinput-multiple-output (MIMO)</t>
  </si>
  <si>
    <t>We consider transmit antenna selection (TAS) in cognitive multiple-input-multiple-output (MIMO) relay networks as an interference-aware design for secondary users (SUs) to ensure power and interference constraints of multiple primary users (PUs). In doing so, we derive new exact and asymptotic expressions for the outage probability of TAS with maximal ratio combining (TAS/MRC) and with selection combining (TAS/SC) over Rayleigh fading. The proposed analysis and simulations highlight that TAS/MRC and TAS/SC with decode-and-forward relaying achieve the same diversity order in cognitive MIMO networks, which scales with the minimum number of antennas at the SUs. Furthermore, we accurately characterize the outage gap between TAS/MRC and TAS/SC relaying as a concise ratio of their array gains.</t>
  </si>
  <si>
    <t>483-489</t>
  </si>
  <si>
    <t>60026553;60022109;60003398;60029738;60104134-60015331</t>
  </si>
  <si>
    <t>35957601400;6602911293;7409322168;14009246700;7004027126</t>
  </si>
  <si>
    <t>Yeoh, Phee Lep;Elkashlan, Maged;Kim, Kyeong Jin;Duong, Trung Q.;Karagiannidis, George K.</t>
  </si>
  <si>
    <t>United Arab Emirates;United Kingdom;Australia;United Kingdom;Greece;United States</t>
  </si>
  <si>
    <t>Abu Dhabi;Belfast;Parkville;London;Thessaloniki;Cambridge</t>
  </si>
  <si>
    <t>Khalifa University of Science and Technology;Queen's University Belfast;University of Melbourne;Queen Mary University of London;Aristotle University of Thessaloniki;Mitsubishi Electric Research Laboratories</t>
  </si>
  <si>
    <t>60104134;60029738;60026553;60022109;60015331;60003398</t>
  </si>
  <si>
    <t>Yeoh P.L.</t>
  </si>
  <si>
    <t>Transmit antenna selection in cognitive MIMO relaying with multiple primary transceivers</t>
  </si>
  <si>
    <t>10.1109/TVT.2015.2392753</t>
  </si>
  <si>
    <t>2-s2.0-84959421007</t>
  </si>
  <si>
    <t>['system performances', 'strong focus', 'signaling overheads', 'performance improvements', 'numerical expressions', 'handover process', 'ergodic capacity', 'energy efficiency', 'downlink performances', 'deploying 180', 'coordination gain', 'coordinated gain', 'also investigated']</t>
  </si>
  <si>
    <t>In order to further explore the coordination gain from the cloud cellular network, the Coordinated Semidirectional Distributed Antenna System (CS-DAS) is proposed with deploying 180-degree sector antennas. Based on the CS-DAS, the coordinated cellular deployment structure is established with corresponding communication procedure designs. The handover process for CS-DAS is designed with less handover rate and signaling overheads. The system performances of ergodic capacity and Energy Efficiency are derived, with a strong focus on the downlink performances, and analyzed with comparisons of current cellular structure. The numerical expressions of ergodic capacity are obtained with improvements of coordinated gain. The Energy Efficiency with different transmission modes is also investigated. The simulation results verify the performance improvements.</t>
  </si>
  <si>
    <t>60016930;60016930;60016930;60016930;60016930</t>
  </si>
  <si>
    <t>55568520270;57145930600;56702456900;14052963500;7404158804</t>
  </si>
  <si>
    <t>Xu, Xiaodong;Luo, Chengjin;Liu, Ya;Tao, Xiaofeng;Zhang, Ping</t>
  </si>
  <si>
    <t>Beijing University of Posts and Telecommunications</t>
  </si>
  <si>
    <t>Xu X.</t>
  </si>
  <si>
    <t>Coordinated Semidirectional Distributed Antenna System with Capacity and Energy Efficiency Analyses for Cloud Cellular Network</t>
  </si>
  <si>
    <t>10.1155/2016/8042871</t>
  </si>
  <si>
    <t>2-s2.0-84959422244</t>
  </si>
  <si>
    <t>TTY</t>
  </si>
  <si>
    <t>['utilize pairs', 'uplink physical', 'term evolution', 'station receivers', 'significantly reduce', 'severely degrade', 'results show', 'receiver side', 'receiver antennas', 'radio impairments', 'q images', 'proposed estimation', 'proposed algorithms', 'present digital', 'pilot structures', 'ofdma ),', 'multiuser sc', 'modified form', 'mmse equalizer', 'mirror subcarriers', 'lte standard', 'low power', 'linear equalizers', 'joint estimation', 'joint channel', 'fdma ),', 'equalization methods', 'enable small', 'emission requirements', 'efficiently approximated', 'conversion architecture', 'consumption terminals', 'channel distortions', 'carrier frequency', 'basis functions', 'based systems', 'based methods', 'arbitrary number', 'antenna base']</t>
  </si>
  <si>
    <t>Carrier frequency offset (CFO) | Channel estimation | Direct-conversion transceivers | In-phase and quadrature phase (I/Q) imbalance | Intercarrier interference (ICI) | Interuser interference (IUI) | Least squares (LS) estimation | Long-Term Evolution (LTE) | Minimum mean square error (MMSE) equalization | Orthogonal frequency-division multiple access (OFDMA) | Single input multiple-output (SIMO) | Singlecarrier frequency-division multiple access (SC-FDMA) | Zero-forcing (ZF) equalization</t>
  </si>
  <si>
    <t>Single-carrier frequency-division multiple access (SC-FDMA), which is a modified form of orthogonal frequency division multiple access (OFDMA), has been adopted as the uplink physical-layer radio access technique for the Third Generation Partnership Project Long-Term Evolution (3GPP-LTE) and LTE-Advanced. Radio transceiver implementations for such OFDM-based systems with the direct-conversion architecture are desirable to enable small-size, low-cost, and low power-consumption terminals. However, the associated circuit impairments stemming from the processing of analog radio frequency (RF) signals, such as in-phase and quadrature-phase (I/Q) imbalance and carrier frequency offset errors, can severely degrade the obtainable link performance. In this paper, we analyze the effects of these radio impairments in a multiuser SC-FDMA uplink system and present digital-signal-processing-based methods for the joint estimation and equalization of impairments and channel distortions on the receiver side with an arbitrary number of receiver antennas. For the equalization, linear equalizers such as the zero-forcing (ZF) and the minimum mean square error (MMSE) equalizers that utilize pairs of mirror subcarriers are formulated, and the MMSE equalizer is developed to effectively handle mirror subband users with different power levels. Furthermore, for reduced computational complexity, the joint channel and impairment filter responses are efficiently approximated with polynomial-based basis function models. The parameters of the basis functions are then estimated by exploiting the time-multiplexed reference symbols in the LTE uplink subframe structure. The performance of the proposed estimation and equalization methods is assessed with extensive multiuser link simulations, with both single-antenna and dual-antenna base-station receivers, and the results show that the proposed algorithms are able to significantly reduce the impact of channel distortions and radio impairments. The resulting receiver implementation with the proposed techniques enables improved uplink link performance, even when the mobile terminals fulfill their emission requirements, in terms of I/Q images, with no changes in the LTE standard's frame and pilot structures.</t>
  </si>
  <si>
    <t>82-99</t>
  </si>
  <si>
    <t>36615523100;8918812900;7402166642;6603051439</t>
  </si>
  <si>
    <t>Kiayani, Adnan;Anttila, Lauri;Zou, Yaning;Valkama, Mikko</t>
  </si>
  <si>
    <t>Kiayani A.</t>
  </si>
  <si>
    <t>Channel estimation and equalization in multiuser uplink OFDMA and SC-FDMA systems under transmitter RF impairments</t>
  </si>
  <si>
    <t>10.1109/TVT.2015.2397277</t>
  </si>
  <si>
    <t>2-s2.0-84959422617</t>
  </si>
  <si>
    <t>L2012171</t>
  </si>
  <si>
    <t>['work band', 'polarization mode', 'novel polarization', 'matching stub', 'liquid metal', 'good agreement', '8 dbi']</t>
  </si>
  <si>
    <t>A novel polarization-reconfigurable conical helical antenna based on the liquid metal is presented. The antenna is implemented by using truncated structure, variable pitch angle, a matching stub, and a mechanical autorotation device. The experimental results show that a good agreement between simulations and measurements is obtained. The gain of the antenna achieves higher than 8 dBi in the work band (1525-1660.5 MHz), and the 3 dB axial ratio (AR) bandwidth reaches 410 MHz. The polarization mode of the antenna can be switched between right-hand and left-hand circular polarization.</t>
  </si>
  <si>
    <t>60029322-60017010;60029322;60029322;60029322</t>
  </si>
  <si>
    <t>56027151500;14067148400;53164063900;24329473400</t>
  </si>
  <si>
    <t>Zhou, Yun;Fang, Shaojun;Liu, Hongmei;Fu, Shiqiang</t>
  </si>
  <si>
    <t>Dalian;Dalian</t>
  </si>
  <si>
    <t>Dalian Maritime University;Liaoning Normal University</t>
  </si>
  <si>
    <t>60029322;60017010</t>
  </si>
  <si>
    <t>Zhou Y.</t>
  </si>
  <si>
    <t>A Liquid Metal Conical Helical Antenna for Circular Polarization-Reconfigurable Antenna</t>
  </si>
  <si>
    <t>10.1155/2016/3782373</t>
  </si>
  <si>
    <t>2-s2.0-84959423435</t>
  </si>
  <si>
    <t>['specific position', 'simulated results', 'significant advantages', 'return loss', 'proposed design', 'polarization diversity', 'paper illustrates', 'paper compares', 'operating within', 'new structure', 'low profile', 'light weight', 'high gain', 'ground plane', 'good agreement', 'frequency band', 'application field', '6 ghz', '3 mhz', '102 db']</t>
  </si>
  <si>
    <t>DGS | Elliptical | HFSS | Poly-Si | Solar cell</t>
  </si>
  <si>
    <t>This paper illustrates the composition of photovoltaic solar cells in planar antenna geometry. The nature of a solar cell kept intact in addition to receive and transmit electromagnetic waveforms. There shown a good agreement with measured and simulated results. Furthermore the application field of this new structure in wireless communication systems is summarized. Experimental and full-wave simulation results of the presented solar planar antenna, SOLPLANT, operating within the frequency band of 1.9-11.6 GHz, confirm the suitability of the proposed design for wideband communication systems with a wide impedance bandwidth of 18.36%, 452.3 MHz, and a high gain of 9.102 dB. In this paper, cross shape defected ground structure is projected to improve the Bandwidth, return loss, efficiency and compactness of micro strip patch antenna. The performance of antenna is characterized by the shape, dimension and location of defected ground structure at specific position on ground plane. These antennas have significant advantages such as low profile, light weight, relatively low manufacturing cost, and polarization diversity. This paper compares the performance of micro-strip patch antenna having radiating elliptical shape with varying DGS profile. To compare and analyse the performance, High Frequency Structure Simulator (HFSS) software is used.</t>
  </si>
  <si>
    <t>1729-1734</t>
  </si>
  <si>
    <t>116399721;60094006;116399721;60094006</t>
  </si>
  <si>
    <t>57148317900;35099763100;57148527300;35098130100</t>
  </si>
  <si>
    <t>Jeevagan Navukarasu Lenin, G.;Vimala, R.;Sornakeerthi, R.;Aravind Britto, K. R.</t>
  </si>
  <si>
    <t>Dindigul;</t>
  </si>
  <si>
    <t>PSNA College of Engineering and Technology;AU-University College of Engineering</t>
  </si>
  <si>
    <t>60094006;116399721</t>
  </si>
  <si>
    <t>Jeevagan Navukarasu Lenin G.</t>
  </si>
  <si>
    <t>Design of low profile wide band SOLPLANT with DGS</t>
  </si>
  <si>
    <t>2-s2.0-84959440212</t>
  </si>
  <si>
    <t>['widely used', 'theoretical analysis', 'speed digital', 'speed baseband', 'simultaneously controlled', 'significantly simplify', 'rf signals', 'radio frequency', 'r modules', 'proposed frontend', 'proposed approach', 'new concept', 'massive use', 'low cost', 'imaginary parts', 'high cost', 'complex numbers', 'complex domain', 'commercial components']</t>
  </si>
  <si>
    <t>Beamforming | Nulling antennas | Phased array | Radio frequency frontend</t>
  </si>
  <si>
    <t>The state-of-the-art phased array-based digital beamforming systems suffer from disadvantages of high power consumption, high cost, and system complexity due to the massive use of transmitter/receiver (T/R) modules and high-speed digital and digital'analog mixed devices. In this paper, we point out that by proposing a new concept "complex domain" radio frequency (RF) frontend, the relatively slowly changed waveform delay information required to accomplish adaptive beamforming can be separated from wideband RF signals, based on which a self-contained beamforming system can be implemented with a low-speed baseband. By introducing vector RF multipliers in the proposed frontend, the amplitude and phase of RF signals can be simultaneously controlled by the real and imaginary parts of complex numbers, such that beamforming algorithms derived in complex domain can be directly applied without any form of transformation. By doing so, the massive use of conventional T/R modules and high-speed baseband devices can be avoided. Theoretical analysis and experimental demonstration based on commercial components have validated the proposed approach. Our method is able to significantly simplify the realization and decrease the cost of wideband digital beamforming systems, and can be widely used in low cost, power efficient beamforming applications.</t>
  </si>
  <si>
    <t>289-298</t>
  </si>
  <si>
    <t>60003970-60021285;60003970;112985204;60003970;60003970;60003970;60003970;112582840;60021285;60003970</t>
  </si>
  <si>
    <t>56013388100;57015783100;26427607000;55605768982;57205947234;36106606900;6602352300;8718839500;20734739100;7006581207</t>
  </si>
  <si>
    <t>Peng, Zhengyu;Chen, Jialong;Dong, Yazhou;Zhang, Bin;Qiao, Shan;Ye, Dexin;Huangfu, Jiangtao;Sun, Yongzhi;Li, Changzhi;Ran, Lixin</t>
  </si>
  <si>
    <t>United States;China;China;China</t>
  </si>
  <si>
    <t>Lubbock;Hangzhou;Xi'an;Nanjing</t>
  </si>
  <si>
    <t>Texas Tech University;Zhejiang University;National Key Laboratory of Science and Technology on Space Microwave;Nanjing Institute of Electronic Equipment</t>
  </si>
  <si>
    <t>60021285;60003970;112985204;112582840</t>
  </si>
  <si>
    <t>Peng Z.</t>
  </si>
  <si>
    <t>Radio Frequency Beamforming Based on a Complex Domain Frontend</t>
  </si>
  <si>
    <t>10.1109/TMTT.2015.2504446</t>
  </si>
  <si>
    <t>2-s2.0-84959453109</t>
  </si>
  <si>
    <t>['wimax applications', 'proposed antenna', 'numerical results', 'measurement results', 'good agreement', 'entire area', 'comparison cst', 'antenna present', '5 ghz', '4 substrate', '2 ghz']</t>
  </si>
  <si>
    <t>ADS | Ansoft's HFSS | CST-MW | Multiband antenna | WiMAX band | WLAN band</t>
  </si>
  <si>
    <t>In this paper, a star-shaped microstrip patch antenna with modified ground structure consisting of an F-shaped slot printed in the ground is presented. The purpose of this design is to achieve and validate this microstrip multiband antenna. The entire area of the proposed antenna is 50x50mm2 and is printed on an FR-4 substrate and fed by a 50 Ohm microstrip line. This antenna has been analyzed and simulated for the WLAN and WiMAX applications. Simulation results show that the antenna has a good matching input impedance bandwidths for, S11‚â§=-10 dB, covering the WLAN at 2.4/5.2 GHz and WiMAX at 3.5 GHz. Simulation has been done by using three different electromagnetic solvers for comparison CST-MW, Ansoft's HFSS and ADS. After the realization, we have tested and validated this antenna. The measurement results of the antenna present a good agreement with the numerical results.</t>
  </si>
  <si>
    <t>131-136</t>
  </si>
  <si>
    <t>60026692;60026692;60026692;60026692;60015179</t>
  </si>
  <si>
    <t>56611892700;8712480300;6505504052;6505567331;7003288900</t>
  </si>
  <si>
    <t>Zahraoui, Issam;Zbitou, Jamal;Errkik, Ahmed;Abdelmounim, Elhassane;Mediavilla, Angel Sanchez</t>
  </si>
  <si>
    <t>Settat;Santander</t>
  </si>
  <si>
    <t>Universit√© Hassan 1er;Universidad de Cantabria</t>
  </si>
  <si>
    <t>60026692;60015179</t>
  </si>
  <si>
    <t>Zahraoui I.</t>
  </si>
  <si>
    <t>A novel printed multiband low cost antenna for WLAN and WiMAX applications</t>
  </si>
  <si>
    <t>2-s2.0-84959465051</t>
  </si>
  <si>
    <t>['two resonances', 'second one', 'reader antenna', 'radiation patch', 'radiating patch', 'proposed concept', 'proposed antenna', 'ground plane', 'good agreement', 'first one', 'appropriate gain', '8ghz respectively']</t>
  </si>
  <si>
    <t>Compact micro-strip antenna | Dual band antenna | RFID reader antenna | Stub tuning | WLAN</t>
  </si>
  <si>
    <t>In this paper, we propose a dual band Radio Frequency Identification (RFID) reader antenna. The reader antenna operates at 2.45GHz and 5.8GHz. It has two resonances, the first one in the radiation patch, and the second one in the protruding stub located at the ground plane. The radiating patch of the present compact antenna has the dimensions of 15.6mm x 8.8mm. The matching techniques using stub tuning are adopted in this work. A good impedance bandwidth of 148.48MHz and 204.85MHz has been achieved for 2.45GHz and 5.8GHz respectively while the return loss S11&lt;-10dB. The proposed antenna is simple and compact in size, providing broadband impedance matching and an appropriate gain, 1.92dBi and 3.385dBi for the lower and upper bands respectively. The comparison between measured and simulated results shows a good agreement, which validates the proposed concept.</t>
  </si>
  <si>
    <t>137-144</t>
  </si>
  <si>
    <t>112667428;112667428;112667428;112667428;60015179</t>
  </si>
  <si>
    <t>57151290000;14042342800;36802452300;35249797000;7003288900</t>
  </si>
  <si>
    <t>Tizyi, Hafid;Riouch, Fatima;Najid, Abdellah;Tribak, Abdelwahed;Mediavilla, Angel</t>
  </si>
  <si>
    <t>Spain;Morocco</t>
  </si>
  <si>
    <t>Santander;Agdal Rabat</t>
  </si>
  <si>
    <t>Universidad de Cantabria;National Institute of Posts and Telecommunications (INPT)</t>
  </si>
  <si>
    <t>60015179;112667428</t>
  </si>
  <si>
    <t>Tizyi H.</t>
  </si>
  <si>
    <t>Design of a compact dual-band microstrip RFID reader antenna</t>
  </si>
  <si>
    <t>2-s2.0-84959479906</t>
  </si>
  <si>
    <t>['unknown response', 'time domain', 'resonators consist', 'reliable encoding', 'realistic scenarios', 'presented approach', 'preemptively filtered', 'practical applicability', 'normalization procedure', 'key strategy', 'experimentally verified', 'environment multipath', 'differential response', 'detection scheme', 'antenna coupling', 'anechoic environment']</t>
  </si>
  <si>
    <t>Artificial impedance surface (AIS) | Chipless RFID | Frequency-selective surface (FSS) | Metamaterials | Radio frequency identification (RFID)</t>
  </si>
  <si>
    <t>A reliable encoding/detection scheme for chipless radio frequency identification (RFID) tags, free from any normalization procedure, is presented. The key strategy of the present approach consists in storing the information in the difference between vertically and horizontally polarized reflection coefficients of a completely passive tag. The measured reflection coefficients are preemptively filtered in the time domain to remove most of harmful effects due to the antenna coupling and environment multipath, and finally they are subtracted to obtain the differential response. A couple of chipless tag configurations suitable for providing the desired spectral response are presented. The resonators consist of an artificial impedance surface comprising either concentric rectangular loop resonators or square loop resonators loaded with stubs. The presented approach is experimentally verified in a non-anechoic environment, and its robustness is proved. This calibration-free approach could pave the way to practical applicability of chipless RFID tags in realistic scenarios with unknown response.</t>
  </si>
  <si>
    <t>310-318</t>
  </si>
  <si>
    <t>60028868;60028868;60028868</t>
  </si>
  <si>
    <t>24482938300;35193749000;7004132913</t>
  </si>
  <si>
    <t>Costa, Filippo;Genovesi, Simone;Monorchio, Agostino</t>
  </si>
  <si>
    <t>Pisa</t>
  </si>
  <si>
    <t>Universit√† di Pisa</t>
  </si>
  <si>
    <t>Costa F.</t>
  </si>
  <si>
    <t>Normalization-free chipless RFIDs by using dual-polarized interrogation</t>
  </si>
  <si>
    <t>10.1109/TMTT.2015.2504529</t>
  </si>
  <si>
    <t>2-s2.0-84959480208</t>
  </si>
  <si>
    <t>['wide band', 'vertical vias', 'uniplanar ebg', 'simulated ones', 'operation mechanism', 'notched designs', 'mushroom type', 'millimetre circuits', 'measured results', 'lc model', 'important feature', 'good agreement', 'frequency tuning', 'ebg structures', 'ebg structure', 'capacitively coupled', 'also shown', 'achieve band']</t>
  </si>
  <si>
    <t>Notch band | Ultra-Wide Band (UWB) antenna | Uniplanar Electromagnetic Band Gap (EBG) structure</t>
  </si>
  <si>
    <t>Circular monopole antenna for Ultra-wide band (UWB) applications with band notch using uniplanar EBG structure is proposed. This approach utilises uniplanar Electromagnetic Band Gap (EBG) structure which is capacitively coupled to microstrip transmission line to achieve band-notched designs. An important feature of uniplanar EBG is removal of vertical vias, thus it simplifies fabrication process and makes them compatible with microwave and millimetre circuits. The operation mechanism of uniplanar EBG is similar to mushroom type of EBG and can be explained by LC model. The notched antenna design with star shaped EBG structure, variations in placement of EBG structure and number of EBG structures are simulated. The advantages of band notched antenna designs using uniplanar EBG structures like ease of fabrication, notch-frequency tuning and omnidirectional radiation pattern is also shown. Fabricated and measured results are found to be in good agreement with simulated ones.</t>
  </si>
  <si>
    <t>86-91</t>
  </si>
  <si>
    <t>60080305;60080305</t>
  </si>
  <si>
    <t>56550049400;56896335600</t>
  </si>
  <si>
    <t>Jaglan, Naveen;Dev Gupta, Samir</t>
  </si>
  <si>
    <t>Noida</t>
  </si>
  <si>
    <t>Jaypee Institute of Information Technology</t>
  </si>
  <si>
    <t>Jaglan N.</t>
  </si>
  <si>
    <t>Design and development of band notched UWB circular monopole antenna with uniplanar star shaped EBG structure</t>
  </si>
  <si>
    <t>2-s2.0-84959483616</t>
  </si>
  <si>
    <t>['working mechanism', 'successfully measured', 'radiation performances', 'prototype designed', 'overall size', 'fr4 substrate', 'dispersion analysis', 'cover umts', 'compact triple', 'circuit analysis', 'antenna consists', '8 ghz', '6 mm3', '3 occupies', '2 ghz']</t>
  </si>
  <si>
    <t>A compact triple-band asymmetric coplanar waveguide- (ACPW-) fed antenna based on simplified metamaterial transmission lines (SMTLs) is proposed in this paper. The antenna consists of two SMTL unit cells of the same dimension. Three operating bands, which cover UMTS in the 1.76 GHz band and WLAN in the 5.2 GHz and 5.8 GHz, are achieved when the zeroth-order and first-positive-order modes appear. The characteristics of the proposed transmission line metamaterial structure are studied in detail by circuit analysis and dispersion analysis. The working mechanism and radiation performances of the antenna are examined and illustrated at the three operating bands, respectively. A prototype designed on FR4 substrate with dielectric constant 4.3 occupies an overall size of 12.55 √ó 22.7 √ó 1.6 mm3 and is constructed and successfully measured.</t>
  </si>
  <si>
    <t>56088826700;56727075500;56727705400</t>
  </si>
  <si>
    <t>Wang, Zhangjing;Peng, Yang;Ran, Yahua</t>
  </si>
  <si>
    <t>Wang Z.</t>
  </si>
  <si>
    <t>Compact Triple-Band Antenna Employing Simplified MTLs for Wireless Applications</t>
  </si>
  <si>
    <t>10.1155/2016/2478156</t>
  </si>
  <si>
    <t>2-s2.0-84959500485</t>
  </si>
  <si>
    <t>['uwb band', 'using hfss', 'truncated corners', 'suggested antenna', 'square patch', 'simulated results', 'operating frequency', 'one side', 'good agreement', 'fr4 substrate', 'existing systems', 'different shapes', 'design parameters', 'compact ultra', 'c shape', 'band width', 'avoid interference', 'antenna displays', '96 ghz', '8 ghz', '6 mm']</t>
  </si>
  <si>
    <t>C shaped slot | Frequency notched | HFSS | Ultra-wideband (UWB)</t>
  </si>
  <si>
    <t>A compact ultra-wideband (UWB) antenna of size 18mm x 12mm x 1.6 mm from FR4 substrate with WLAN band rejection characteristics is suggested in this paper. The suggested antenna consists of a square patch with the truncated corners on one side and stepped partial ground on the other side of the substrate to increase the band width. A slot having C shape is etched on the patch to provide frequency notched function from 4.91 to 5.96 GHz to avoid interference of UWB band with the existing systems. This antenna has an operating frequency from 4.4 to 10.8 GHz with|S11|‚â§-10. In thispaper, the variations of frequency notched characteristics are discussed by varying the length and thickness of the slot. Also we can see that same length of the slots of different shapes is not providing the same response. The design parameters and the performance of the suggested antenna are investigated by using HFSS. Experimental and simulated results are in good agreement and the antenna displays a good omnidirectional radiation pattern.</t>
  </si>
  <si>
    <t>123-130</t>
  </si>
  <si>
    <t>60079432;60078723;60078723;60138937</t>
  </si>
  <si>
    <t>56825529200;56825412700;56884866100;57194710306</t>
  </si>
  <si>
    <t>Sudhakar, A.;Satyanarayana, M.;Sunil Prakash, M.;Sharma, Sudhir Kumar</t>
  </si>
  <si>
    <t>Jaipur;Rajam;Vizianagaram</t>
  </si>
  <si>
    <t>Jaipur National University;GMR Institute of Technology;MVGR College of Engineering</t>
  </si>
  <si>
    <t>60138937;60079432;60078723</t>
  </si>
  <si>
    <t>Sudhakar A.</t>
  </si>
  <si>
    <t>Compact UWB planar antenna with WLAN band rejection</t>
  </si>
  <si>
    <t>2-s2.0-84959504468</t>
  </si>
  <si>
    <t>['whereas irs', 'various male', 'unlike ors', 'report ors', 'related genes', 'recognize herbivore', 'present study', 'ostrinia furnacalis', 'orthologous groups', 'olfaction system', 'odorant receptors', 'molecular basis', 'male antennae', 'macrocentrus cingulum', 'ko ).', 'kegg ontology', 'ionotropic receptors', 'homology search', 'highly expressed', 'gene ontology', 'females tissues', 'female antennae', 'expression patterns', 'different tissues', 'cog ),', 'cdna library', 'attacks larvae']</t>
  </si>
  <si>
    <t>Braconidae | CDNA library | Expression pattern | Hymenoptera | Macrocentrus cingulum | Odorant and ionotropic receptors</t>
  </si>
  <si>
    <t>Macrocentrus cingulum is an important polyembryonic endoparasitic wasp that attacks larvae of the Asian corn borer, Ostrinia furnacalis (Guen√©e) and the European corn borer, O. nubilalis (H√ºbner). Parasitoids use antennae as the main sensory organ to recognize herbivore-induced plant volatiles as host searching cues. The antennal olfaction proteins, odorant receptors (ORs) and ionotropic receptors (IRs) are involved in olfactory signal transduction pathway as a sensory neuron response. In the present study, we constructed a cDNA library from the male and female antennae for identifying the olfaction-related genes in M. cingulum. For that, we sequenced 3160 unique gene sequences and annotated them with gene ontology (GO), cluster of orthologous groups of proteins (COG), and KEGG ontology (KO). Through the homology search, we identified 9 odorant receptors (ORs), 3 ionotropic receptors (IRs) and 1 odorant binding protein (OBP) genes from the cDNA library sequences. Additionally, the expression patterns of these ORs and IRs in different tissues (antennae, heads, thoraxes, abdomens, and legs) were demonstrated by RT-PCR. The qualitative gene expression analyses showed that most of the OR genes were more highly expressed in female than male antennae; whereas IRs, unlike ORs, were more expressed in various male than females tissues. We are the first to report ORs and IRs in M. cingulum, which should help in deciphering the molecular basis of olfaction system in this wasp.</t>
  </si>
  <si>
    <t>76-83</t>
  </si>
  <si>
    <t>European Journal of Entomology</t>
  </si>
  <si>
    <t>60017705-60024148;60017705;60017705;60017705;60017705</t>
  </si>
  <si>
    <t>55675886300;40561907000;17343124300;7202010776;17341920100</t>
  </si>
  <si>
    <t>Ahmed, Tofael;Zhang, Tian Tao;Wang, Zhen Ying;He, Kang Lai;Bai, Shu Xiong</t>
  </si>
  <si>
    <t>Bangladesh;China</t>
  </si>
  <si>
    <t>Pabna;Beijing</t>
  </si>
  <si>
    <t>Bangladesh Sugarcane Research Institute;Chinese Academy of Agricultural Sciences</t>
  </si>
  <si>
    <t>60024148;60017705</t>
  </si>
  <si>
    <t>Ahmed T.</t>
  </si>
  <si>
    <t>Identification and expression pattern analysis of chemosensory receptor genes in the Macrocentrus cingulum (Hymenoptera: Braconidae) antennae</t>
  </si>
  <si>
    <t>10.14411/eje.2016.009</t>
  </si>
  <si>
    <t>2-s2.0-84959509640</t>
  </si>
  <si>
    <t>['two antennas', 'transmitter modes', 'rotated linearly', 'receiver duplexes', 'race version', 'race coupler', 'polarized signals', 'polarized antennas', 'paper presents', 'orthogonal circular', 'impedance imbalances', 'chip duplexer', 'board rat', 'board aperture', 'based duplexer', 'antenna configuration', 'alternative duplexer', 'also proposed', 'achieved isolation', '50 db', '20 db', '2 ghz']</t>
  </si>
  <si>
    <t>Duplexer | Hybrid-transformer | Integrated circuits | Isolation | millimeter-wave | Polarization | SiGe BiCMOS | Transmitter leakage | Tunable circuits and devices</t>
  </si>
  <si>
    <t>This paper presents a millimeter-wave tunable hybrid-transformer-based duplexer concept with dual-antenna configuration. By using orthogonal sequentially-rotated linearly- polarized antennas and the hybrid-transformer-based duplexer, the transmitter and receiver duplexes the two antennas with orthogonal circular-polarized signals. An on-chip tuning technique using magnetic coupling is introduced to improve the isolation of the duplexer in case of impedance imbalances. An alternative duplexer with a similar principle using an on-board rat-race coupler is also proposed and designed for comparison. In order to demonstrate the isolation with practical antenna connections, prototypes have been developed to integrate the on-chip duplexer and the rat-race coupler with on-board aperture-coupled microstrip antennas with sequential rotation technique. Measurement results demonstrate the orthogonal circular polarizations for the receiver and transmitter modes on both prototypes. The achieved isolation by the on-chip tunable duplexer is better than 50 dB between 30.2 and 31.2 GHz, while the achieved isolation by the rat-race version is about 20 dB in the same bandwidth.</t>
  </si>
  <si>
    <t>166-177</t>
  </si>
  <si>
    <t>60032882-108090725;60032882;60032882;60032882;60032882</t>
  </si>
  <si>
    <t>56174632200;14825334800;36626804300;7006537861;6602861274</t>
  </si>
  <si>
    <t>Lu, Chuang;Matters-Kammerer, Marion K.;Zamanifekri, Abolghasem;Smolders, A. Bart;Baltus, Peter G.M.</t>
  </si>
  <si>
    <t>Netherlands;Netherlands</t>
  </si>
  <si>
    <t>Eindhoven;Eindhoven</t>
  </si>
  <si>
    <t>Technische Universiteit Eindhoven;Holst Center/IMEC</t>
  </si>
  <si>
    <t>60032882;108090725</t>
  </si>
  <si>
    <t>Lu C.</t>
  </si>
  <si>
    <t>A Millimeter-Wave Tunable Hybrid-Transformer-Based Circular Polarization Duplexer with Sequentially-Rotated Antennas</t>
  </si>
  <si>
    <t>10.1109/TMTT.2015.2504476</t>
  </si>
  <si>
    <t>2-s2.0-84959518894</t>
  </si>
  <si>
    <t>['wavelet analysis', 'wavelet analyses', 'upper reinforcement', 'tool selection', 'study promotes', 'study presents', 'study also', 'structural inspection', 'structural deterioration', 'penetrating radar', 'increasing insight', 'health monitoring', 'gpr survey', 'effective tool', 'detecting discontinuities', 'bridge structures', '2 ghz']</t>
  </si>
  <si>
    <t>Bridge structures | GPR | Moisture ingress | Rebar position | Wavelet analysis</t>
  </si>
  <si>
    <t>This study presents an examination and a presentation of ground-penetrating radar (GPR) on a heavily used high-speed railway bridge in Turkey. This study also considers GPR mapping using two different antennas (2 GHz and 500 MHz), and their reliability in terms of locating subsurface features, such as rebar (lower and upper reinforcement) and the presence of moisture. Moreover, GPR interesting results in terms of the structural crack locations by detecting discontinuities and breakdowns in the wavelets' travel with the incorporation of wavelet analysis into the process of the collected raw data of the highspeed railway bridge under survey. This study promotes the GPR and the wavelet analyses in the health monitoring and assessment of bridge structures. By increasing insight into the kinds of structural deterioration that can occur in structures, such as high-speed railway bridges, this study also has implications for the process of tool selection in structural inspection. The wavelet analysis can be used as an effective tool in analyzing and presenting the results of the GPR survey.</t>
  </si>
  <si>
    <t>647-655</t>
  </si>
  <si>
    <t>Journal of Testing and Evaluation</t>
  </si>
  <si>
    <t>60020241;60028947</t>
  </si>
  <si>
    <t>40761843000;6508114835</t>
  </si>
  <si>
    <t>Kilic, Gokhan;Unluturk, Mehmet S.</t>
  </si>
  <si>
    <t>Izmir;Izmir</t>
  </si>
  <si>
    <t>Ya≈üar Universitesi;Izmir Ekonomi Universitesi</t>
  </si>
  <si>
    <t>60028947;60020241</t>
  </si>
  <si>
    <t>Kilic G.</t>
  </si>
  <si>
    <t>Wavelet analysis with different frequency GPR antennas for bridge health assessment</t>
  </si>
  <si>
    <t>10.1520/JTE20140321</t>
  </si>
  <si>
    <t>2-s2.0-84959519672</t>
  </si>
  <si>
    <t>['triggering ability', 'transmit signal', 'system inside', 'recurring issues', 'radiation performance', 'purpose input', 'proposed system', 'power meter', 'network analyzer', 'mismatch based', 'industrial systems', 'expect much', 'easy extendibility', 'defined radio', 'consumer electronics', 'coming years', 'characterize crosstalk', 'cables leaving', 'board memory', 'antenna mismatch', 'alone arduino']</t>
  </si>
  <si>
    <t>Antenna measurements | Calibration | Electrically small antennas | Measurement techniques | Multiple input multiple output (MIMO) | Vector network analysis</t>
  </si>
  <si>
    <t>Antenna mismatch and crosstalk are recurring issues in telecommunications. For electrically small antenna systems, these are very hard to measure without affecting the radiation performance of the system and, consequently, the measurement itself. Electrically small antennas are found in many applications ranging from consumer electronics to industrial systems. We propose a radically new approach to characterize crosstalk and mismatch based on vector network analysis. By miniaturizing the network analyzer, it can be integrated in the system under test, eliminating the need for cables leaving the system. The tiny integrated network analyzer is a stand-alone Arduino-based measurement system that utilizes the transmit signal of the system under test as its reference. It features a power meter with triggering ability, on-board memory, universal serial bus, and easy extendibility with general-purpose input/output. The accuracy and repeatability of the proposed system is documented through the repeatability of the calibration. To showcase the capabilities of the system, a measurement is made on a modified smart phone with the system inside. These early results show great promise for miniaturized network analysis. With the advances in software-defined radio, we can expect much more flexible and advanced integrated network analyzers in the coming years.</t>
  </si>
  <si>
    <t>279-288</t>
  </si>
  <si>
    <t>60022134;60022134;60022134;60022134;60022134</t>
  </si>
  <si>
    <t>8590334500;6507905824;54785442000;14059827400;7102820003</t>
  </si>
  <si>
    <t>Buskgaard, Emil F.;Kroyer, Ben K.;Tatomirescu, Alexandru;Franek, Ond≈ôej;Pedersen, Gert Frolund</t>
  </si>
  <si>
    <t>Denmark</t>
  </si>
  <si>
    <t>Aalborg</t>
  </si>
  <si>
    <t>Aalborg University</t>
  </si>
  <si>
    <t>Buskgaard E.</t>
  </si>
  <si>
    <t>Tiny Integrated Network Analyzer for Noninvasive Measurements of Electrically Small Antennas</t>
  </si>
  <si>
    <t>10.1109/TMTT.2015.2504475</t>
  </si>
  <si>
    <t>2-s2.0-84959526496</t>
  </si>
  <si>
    <t>['proposed antenna', 'phase feed', 'grating lobes', 'good agreement', 'element millimeter', 'cophase feed', 'conventional alternating', 'also observed', '1 db']</t>
  </si>
  <si>
    <t>The design of a 112-element millimeter-wave waveguide slot array antenna to reduce the grating lobe level is presented. A hybrid-phase feeding technique combining a cophase feed and an alternating-phase feed is applied to facilitate the suppression of grating lobes. In addition, a stepped feed waveguide and offset coupling slots aligned in a line are employed to realize a tapered aperture distribution. As a result, grating lobe suppression of 8.1 dB was achieved on the diagonal planes compared to a conventional alternating-phase-fed waveguide slot array antenna. A prototype of the proposed antenna was fabricated and measured. The measured results show that the proposed antenna exhibits a -15 dB reflection bandwidth of 3.4% and an average realized gain of 26.72 dBi within the measured frequency range. Good agreement between the simulated and measured radiation patterns is also observed.</t>
  </si>
  <si>
    <t>60007511;60000244;60068694;60007511</t>
  </si>
  <si>
    <t>55515155900;16481482800;57149728100;56380923200</t>
  </si>
  <si>
    <t>Trinh-Van, Son;Song, Sung Chan;Seo, Seung Hee;Hwang, Keum Cheol</t>
  </si>
  <si>
    <t>Daejeon;Seoul;Seoul</t>
  </si>
  <si>
    <t>Agency for Defense Development;Sungkyunkwan University;Hanwha</t>
  </si>
  <si>
    <t>60068694;60007511;60000244</t>
  </si>
  <si>
    <t>Trinh-Van S.</t>
  </si>
  <si>
    <t>Waveguide Slot Array Antenna with a Hybrid-Phase Feed for Grating Lobe Reduction</t>
  </si>
  <si>
    <t>10.1155/2016/4825924</t>
  </si>
  <si>
    <t>2-s2.0-84959545499</t>
  </si>
  <si>
    <t>NSFC-J0630964/J0109</t>
  </si>
  <si>
    <t>['three species', 'target figs', 'solmsi marchali', 'sexual dimorphism', 'sensory structures', 'sensilla styloconica', 'sensilla coeloconica', 'sensilla campaniformica', 'present study', 'philotrypesis sp', 'multiple species', 'like sensilla', 'four species', 'fig wasps', 'ficus hispida', 'females compared', 'female c', 'elaborated structures', 'divergent biological', 'degenerated structures', 'behavioral functions', 'antennal sensilla']</t>
  </si>
  <si>
    <t>biological function | scanning electron microscope | sense</t>
  </si>
  <si>
    <t>Within the closed fig cavity packed with hundreds to thousands of fig wasps from multiple species, sensory structures on the antennae permit males to locate conspecific females for reproduction. When fig wasp females are seeking suitable figs for oviposition, antennal sensory structures perceive volatile compounds released from the target figs. In the present study, we investigated the sexual dimorphism of these important antennal sensillae by scanning electron microscopy. The antennal sensilla of Ceratosolen solmsi marchali Mayr, Philotrypesis pilosa Mayr, Philotrypesis sp., and Apocrypta bakeri Joseph in Ficus hispida displayed extreme dimorphism, with elaborated structures in females compared with degenerated structures in males. Sensilla coeloconica were absent in A. bakeri, but present in females of the other three species. Sensilla styloconica were present in both males and females of C. solmsi marchali, but were seen only in female of the other three species. Sensilla campaniformica, leaf-like sensilla, stylet-like sensilla, and bomb's hairs were seen only in female C. solmsi marchali. Sensilla short chaetica were only seen in Philotrypesis sp. The degeneration of male antennal sensilla of all studied fig wasps was important, but variable between species. In conclusion, sexual dimorphism of antennal sensilla of four species in Ficus hispida was consistent with their divergent biological and behavioral functions.</t>
  </si>
  <si>
    <t>99-105</t>
  </si>
  <si>
    <t>Annals of the Entomological Society of America</t>
  </si>
  <si>
    <t>60026852;60029608;60029608;60018038</t>
  </si>
  <si>
    <t>57155688200;7403891572;7402564287;8637642800</t>
  </si>
  <si>
    <t>Meng, Jing;Huang, Dawei;Xiao, Jinhua;Bu, Wenjun</t>
  </si>
  <si>
    <t>Haidian;Tai'an;Tianjin</t>
  </si>
  <si>
    <t>Institute of Zoology Chinese Academy of Sciences;Shandong Agricultural University;Nankai University</t>
  </si>
  <si>
    <t>60029608;60026852;60018038</t>
  </si>
  <si>
    <t>Meng J.</t>
  </si>
  <si>
    <t>Antennal Sensilla of Fig Wasps (Hymenoptera: Agaonidae): Function-Driven Elaboration in Females and Degeneration in Males</t>
  </si>
  <si>
    <t>10.1093/aesa/sav084</t>
  </si>
  <si>
    <t>2-s2.0-84959888888</t>
  </si>
  <si>
    <t>['trissolcus plautiae', 'trissolcus japonicus', 'trichodea sensilla', 'topographical arrangement', 'stink bugs', 'solitary endoparasitoids', 'significantly different', 'shaped sensilla', 'sexual dimorphism', 'seven types', 'sensilla types', 'sensilla might', 'sensilla may', 'qualitative differences', 'plautiae females', 'pentatomidae ).', 'peg gland', 'papillary sensilla', 'olfactory sickle', 'olfactory mechanism', 'morphological basis', 'male antennae', 'larger sickle', 'larger numbers', 'larger number', 'key sensilla', 'host specificity', 'host recognition', 'host location', 'higher number', 'gain insights', 'fifth antennomere', 'female antennae', 'external morphology', 'drumming behavior', 'campaniformium sensilla', 'antennal structure', 'antennal sensilla']</t>
  </si>
  <si>
    <t>antennal sensilla | host specificity | scanning electron microscopy | Trissolcus japonicus | Trissolcus plautiae</t>
  </si>
  <si>
    <t>Trissolcus japonicus (Hymenoptera: Scelionidae) and Trissolcus plautiae are solitary endoparasitoids in eggs of stink bugs (Hemiptera: Pentatomidae). These two closely related parasitoids differ in their degree of host specificity. With the aid of scanning electron microscopy, we examined the external morphology, distribution, and abundance of the antennal sensilla of sexes of both species to gain insights into the olfactory mechanism in relation to host selection behavior. Seven types of sensilla were recorded in both species: basiconica, trichodea, grooved-peg, sickle-shaped, chaetica, papillary, and campaniformium sensilla. Sexual dimorphism of antennal structures occurred in both species. Male antennae possessed one more flagellomere and a larger number of olfactory sickle-shaped sensilla than female antennae, indicating that sensilla may be involved in mate or host location. There was a peg gland on the fifth antennomere of male antennae. Compared with males, females had a higher number of trichodea sensilla as well as papillary sensilla, which were not found in males. These sensilla might be involved in host recognition and acceptance during the drumming behavior of both species. No qualitative differences were recorded between the species in antennal structure, or sensilla types or topographical arrangement. However, the abundance of key sensilla was significantly different between species. T. plautiae females and males had larger numbers of trichodea sensilla than those of T. japonicus. T. japonicus females possessed fewer and larger sickle-shaped sensilla compared with T. plautiae females. These differences may provide a morphological basis for understanding the process of host habitat location and recognition in these parasitoids.</t>
  </si>
  <si>
    <t>112-120</t>
  </si>
  <si>
    <t>60009559;60009559-60017705;60017705;60019836;60017705</t>
  </si>
  <si>
    <t>35768666300;57155635000;57156577700;35794718300;55495277200</t>
  </si>
  <si>
    <t>Yang, Shi Yong;Zhong, Yong Zhi;Zhang, Jin Ping;Wang, Xiang Ping;Zhang, Feng</t>
  </si>
  <si>
    <t>Jingzhou;Beijing;Wuhu</t>
  </si>
  <si>
    <t>Yangtze University;Chinese Academy of Agricultural Sciences;Anhui Normal University</t>
  </si>
  <si>
    <t>60019836;60017705;60009559</t>
  </si>
  <si>
    <t>Yang S.</t>
  </si>
  <si>
    <t>A Comparative Scanning Electron Microscopy Study on Antennal Sensilla of Trissolcus japonicus and Trissolcus plautiae, Egg Parasitoids of Stink Bugs (Pentatomidae)</t>
  </si>
  <si>
    <t>10.1093/aesa/sav104</t>
  </si>
  <si>
    <t>2-s2.0-84959901188</t>
  </si>
  <si>
    <t>['superstrate layer', 'superstrate increase', 'superconducting patch', 'resonant frequency', 'resonant characteristics', 'power bandwidth', 'open literature', 'investigated using', 'fluid model', 'excellent agreement', 'antenna performance', 'also presented']</t>
  </si>
  <si>
    <t>The resonant characteristics of superconducting rectangular microstrip patch antenna with a superstrate layer are investigated using a full-wave spectral analysis in conjunction with the complex resistive boundary condition. The complex surface impedance of superconducting patch is determined using London‚Äôs equation and the two-fluid model of Gorter and Casimir. Numerical results using the full-wave analysis presented here are in excellent agreement with theoretical and experimental results available in the open literature. Numerical results show that the effect of the superstrate layer on the resonant frequency and half-power bandwidth of the superconducting rectangular patch is stronger than that of the structure without superstrate layer as both the thickness and permittivity of the superstrate increase. Finally, numerical results concerning the effects of the parameters of superstrate-substrate and superconducting patch on the antenna performance are also presented and discussed.</t>
  </si>
  <si>
    <t>157-165</t>
  </si>
  <si>
    <t>60069901;60068752</t>
  </si>
  <si>
    <t>55857693300;56005950100</t>
  </si>
  <si>
    <t>Bedra, Sami;Fortaki, Tarek</t>
  </si>
  <si>
    <t>Algeria;Algeria</t>
  </si>
  <si>
    <t>Khenchela;Batna</t>
  </si>
  <si>
    <t>Universit√© Abbas Laghrour Khenchela;Universit√© Hadj Lakhdar de Batna</t>
  </si>
  <si>
    <t>Effects of superstrate layer on the resonant characteristics of superconducting rectangular microstrip patch antenna</t>
  </si>
  <si>
    <t>10.2528/PIERC15122902</t>
  </si>
  <si>
    <t>2-s2.0-84960078486</t>
  </si>
  <si>
    <t>['wireless systems', 'useful bands', 'single strip', 'simulated counterpart', 'simple comb', 'radiation patterns', 'proposed antenna', 'paper presents', 'good agreement', 'experimental validation', 'connecting strip', 'bands cover', 'antenna characteristics', 'additional strips', '94 ghz', '74 ghz', '64 ghz', '62 ghz', '48 ghz', '13 ghz', '02 ghz']</t>
  </si>
  <si>
    <t>This paper presents a very simple comb-shaped single layer microstrip patch antenna with seven operating bands for wireless systems. Eight symmetrical rectangular strips are connected by a single strip to achieve multiple operating bands. The proposed antenna provides maximum number of resonating bands compared to the antennas of its class. Effects of additional strips and the connecting strip on the antenna characteristics are studied. A prototype of the antenna is fabricated for experimental validation. The measured reflection coefficient (S11) and radiation patterns are in good agreement with their simulated counterpart. Measured result shows that the proposed antenna can operate at seven different frequency bands 1.56‚Äì1.64 GHz, 1.76‚Äì1.94 GHz, 3.62‚Äì3.74 GHz, 4.43‚Äì4.48 GHz, 5.02‚Äì5.13 GHz, 5.48‚Äì5.62 GHz and 5.92‚Äì6.02 GHz. These bands cover some of the most useful bands for wireless systems such as GPS (1570.42‚Äì1580.42 MHz), DCS-1800 (1710‚Äì1880 MHz), PCS-1900 (1850‚Äì1990 MHz), WiMAX and WLAN.</t>
  </si>
  <si>
    <t>15-20</t>
  </si>
  <si>
    <t>Mandal, Kaushik</t>
  </si>
  <si>
    <t>Maulana Abul Kalam Azad University of Technology</t>
  </si>
  <si>
    <t>Mandal K.</t>
  </si>
  <si>
    <t>Seven-band comb-shaped microstrip antenna for wireless systems</t>
  </si>
  <si>
    <t>10.2528/PIERL16010803</t>
  </si>
  <si>
    <t>2-s2.0-84960078719</t>
  </si>
  <si>
    <t>['steered across', 'scattered field', 'paper presents', 'image reconstruction', 'experimental results', 'collected data']</t>
  </si>
  <si>
    <t>This paper presents an alternate microwave imaging system that greatly reduces design and operation complexities compared to traditional imaging systems. At the heart of this novel system lies an electronically reconfigurable beam-scanning reflectarray antenna. The high tuning capability of the reflectarray provides us a broad steering range of ¬±60¬∞. The beam is steered across this range and the scattered field is recorded. The collected data are used for image reconstruction by means of the time reversal signal processing technique. Experimental results of the detection of various dielectric targets are presented.</t>
  </si>
  <si>
    <t>60031707;60031707;60031707;60031707</t>
  </si>
  <si>
    <t>57219655762;36351089600;7006190446;7005953984</t>
  </si>
  <si>
    <t>Tayebi, Amin;Paladhi, Pavel Roy;Udpa, Lalita;Udpa, Satish</t>
  </si>
  <si>
    <t>East Lansing</t>
  </si>
  <si>
    <t>Michigan State University</t>
  </si>
  <si>
    <t>Tayebi A.</t>
  </si>
  <si>
    <t>A novel time reversal based microwave imaging system</t>
  </si>
  <si>
    <t>10.2528/PIERC16012403</t>
  </si>
  <si>
    <t>2-s2.0-84960081103</t>
  </si>
  <si>
    <t>['uwb band', 'ultra wideband', 'results show', 'reflection coefficient', 'radiation pattern', 'proposed antenna', 'peak gain', 'mutual coupling', 'line structure', 'ground plane', 'good candidate', 'enhance isolation', 'dispersion diagram', 'compact size', 'compact multiple', '6 ghz', '001 across']</t>
  </si>
  <si>
    <t>In this paper, a compact multiple-input-multiple-output (MIMO) antenna is proposed for ultra wideband (UWB) communication. The UWB MIMO antenna consists of two identical monopole antenna elements with a comb-line structure on the ground plane to improve impedance matching and enhance isolation. Simulation and measurement have been analysed in terms of reflection coefficient, mutual coupling, dispersion diagram, radiation pattern, peak gain, efficiency and envelope correlation coefficient. Results show that the antenna has an impedance bandwidth larger than 3.1-10.6 GHz, mutual coupling between the two ports lower than ‚àí25 dB and envelope correlation coefficient less than 0.001 across the UWB band. The proposed antenna has a compact size of 26 √ó 31 mm2. All the measured and calculated results show that the proposed UWB MIMO antenna is a good candidate for UWB MIMO systems.</t>
  </si>
  <si>
    <t>119-129</t>
  </si>
  <si>
    <t>60026904;60026904</t>
  </si>
  <si>
    <t>57160049900;57196531664</t>
  </si>
  <si>
    <t>Malekpour, Narges;Honarvar, Mohammad A.</t>
  </si>
  <si>
    <t>Isfahan</t>
  </si>
  <si>
    <t>Islamic Azad University, Najafabad Branch</t>
  </si>
  <si>
    <t>Malekpour N.</t>
  </si>
  <si>
    <t>Design of high-isolation compact MIMO antenna for UWB application</t>
  </si>
  <si>
    <t>10.2528/PIERC15120902</t>
  </si>
  <si>
    <t>2-s2.0-84960083735</t>
  </si>
  <si>
    <t>['wideband antenna', 'solves many', 'simulated results', 'similar antennas', 'problems related', 'present design', 'practical excitation', 'polarization case', 'low cross', 'isolation better', 'designed based', 'active region', '30 db']</t>
  </si>
  <si>
    <t>A wideband antenna is designed based on the concept of equivalent magnetic dipole and electric dipole combinations with excellent radiation characteristics. Single linear polarization design with two different excitations achieves good radiation symmetry and low cross-polarization. The dual-polarization case has a 67% bandwidth and isolation better than 30 dB. The present design and construction of the antenna provides simple solutions compared with similar antennas in the literature. This design avoids loading the antenna with dielectric in the active region. The agreement between measured and simulated results is excellent. The suggested antenna construction is very simple and solves many of the problems related to the practical excitation of this antenna.</t>
  </si>
  <si>
    <t>53-61</t>
  </si>
  <si>
    <t>Progress in Electromagnetics Research</t>
  </si>
  <si>
    <t>119047456;60033154</t>
  </si>
  <si>
    <t>54394202000;7004922524</t>
  </si>
  <si>
    <t>Seo, Hyuk Jun;Kishk, Ahmed A.</t>
  </si>
  <si>
    <t>Canada;South Korea</t>
  </si>
  <si>
    <t>Montreal;</t>
  </si>
  <si>
    <t>Concordia University;Medical Device Development Center (under Korea-FDA EMC Compliance Test Lab)</t>
  </si>
  <si>
    <t>60033154;119047456</t>
  </si>
  <si>
    <t>Seo H.J.</t>
  </si>
  <si>
    <t>Wideband magnetic-electric antenna with linear single or dual polarization</t>
  </si>
  <si>
    <t>10.2528/PIER15120607</t>
  </si>
  <si>
    <t>2-s2.0-84960094656</t>
  </si>
  <si>
    <t>['weak solutions', 'type equation', 'two types', 'two classes', 'target domains', 'suitable conditions', 'source domain', 'respective intensities', 'main result', 'locally smooth', 'given target', 'first surfaces', 'finding surfaces', 'article states', 'amp √®']</t>
  </si>
  <si>
    <t>Antenna design | Monge-Amp√®re-type equations | Parallel refractor</t>
  </si>
  <si>
    <t>In this article we examine the regularity of two types of weak solutions to a Monge-Amp√®re-type equation which emerges in a problem of finding surfaces that refract parallel light rays emitted from the source domain and striking a given target after refraction. Historically, ellipsoids and hyperboloids of revolution were the first surfaces to be considered in this context. The mathematical formulation commences with deriving the energy conservation equation for sufficiently smooth surfaces, regarded as graphs of functions to be sought, and then studying the existence and regularity of two classes of suitable weak solutions constructed from envelopes of hyperboloids or ellipsoids of revolution. Our main result in this article states that under suitable conditions on source and target domains and respective intensities these weak solutions are locally smooth.</t>
  </si>
  <si>
    <t>740-784</t>
  </si>
  <si>
    <t>SIAM Journal on Mathematical Analysis</t>
  </si>
  <si>
    <t>Karakhanyan, Aram L.</t>
  </si>
  <si>
    <t>Karakhanyan A.L.</t>
  </si>
  <si>
    <t>An inverse problem for the refractive surfaces with parallel lighting</t>
  </si>
  <si>
    <t>10.1137/140964941</t>
  </si>
  <si>
    <t>2-s2.0-84960094981</t>
  </si>
  <si>
    <t>['thus realizing', 'simulations indicate', 'simulated array', 'radiation beam', 'planar configuration', 'new left', 'microstrip design', 'maximum gain', 'fully printable', 'flexible substrate', 'coplanar design', 'conformal antennas', 'concave bending', 'computationally studied', 'antenna array']</t>
  </si>
  <si>
    <t>A fully printable and conformal antenna array on a flexible substrate with a new Left-Handed Transmission Line (LHTL) phase shifter based on a tunable Barium Strontium Titanate (BST)/polymer composite is proposed and computationally studied for radiation pattern correction and beam steering applications. First, the subject 1 √ó 4 rectangular patch antenna array is configured as a curved conformal antenna, with both convex and concave bending profiles, and the effects of bending on the performance are analyzed. The maximum gain of the simulated array is reduced from the flat case level by 34.4% and 34.5% for convex and concave bending, respectively. A phase compensation technique utilizing the LHTL phase shifters with a coplanar design is used to improve the degraded radiation patterns of the conformal antennas. Simulations indicate that the gain of the bent antenna array can be improved by 63.8% and 68% for convex and concave bending, respectively. For the beam steering application, the proposed phase shifters with a microstrip design are used to steer the radiation beam of the antenna array, in planar configuration, to both negative and positive scan angles, thus realizing a phased array antenna.</t>
  </si>
  <si>
    <t>167-178</t>
  </si>
  <si>
    <t>60033461;60044065;60033461;60033461</t>
  </si>
  <si>
    <t>56441579800;26324921000;6701608048;6603840007</t>
  </si>
  <si>
    <t>Haghzadeh, Mahdi;Jaradat, Hamzeh;Armiento, Craig;Akyurtlu, Alkim</t>
  </si>
  <si>
    <t>Jordan;United States</t>
  </si>
  <si>
    <t>Irbid;Lowell</t>
  </si>
  <si>
    <t>Yarmouk University;University of Massachusetts Lowell</t>
  </si>
  <si>
    <t>60044065;60033461</t>
  </si>
  <si>
    <t>Haghzadeh M.</t>
  </si>
  <si>
    <t>Design and simulation of fully printable conformal antennas with BST/polymer composite based phase shifters</t>
  </si>
  <si>
    <t>10.2528/PIERC15091504</t>
  </si>
  <si>
    <t>2-s2.0-84960098296</t>
  </si>
  <si>
    <t>['switchable beampatterns', 'smaller size', 'small spacing', 'power performance', 'lower cost', 'good performance', 'espar antenna', 'comparable number', 'classical caa', 'appropriate one']</t>
  </si>
  <si>
    <t>Antenna arrays | Antenna radiation patterns | Cognitive radio | MATLAB | Multipath channels</t>
  </si>
  <si>
    <t>Electronically-steerable parasitic array radiator (ESPAR) antenna is a promising antenna array configuration. It offers lower power consumption, lower cost, lower hardware complexity, and smaller size as compared to classical antenna arrays configurations. Meanwhile it is able to support important communication techniques such as beamforming and diversity. In this paper, we propose a transmitter ESPAR antenna system where symbols are transmitted over switchable beampatterns of the antenna in order to enhance the power performance of underlay spectrum sharing in cognitive radio networks compared to previously proposed transmitter systems. We study the performance of two different pattern shapes of ESPAR antenna to choose the appropriate one for underlay spectrum sharing. We show through simulation that the ESPAR antenna can offer a better power performance than a classical circular antenna array (CAA) of the same size and comparable number of elements. In addition, the ESPAR antenna can preserve its good performance with small spacing between elements, whereas the classical CAA's performance severely degrades.</t>
  </si>
  <si>
    <t>61-68</t>
  </si>
  <si>
    <t>Advances in Electrical and Computer Engineering</t>
  </si>
  <si>
    <t>60108617;60108617;60108617</t>
  </si>
  <si>
    <t>57160423600;35191315100;37016152600</t>
  </si>
  <si>
    <t>Abdalrazik, Ahmad;Soliman, Heba;Abdelkader, Mohamed</t>
  </si>
  <si>
    <t>Port Said</t>
  </si>
  <si>
    <t>Port Said University</t>
  </si>
  <si>
    <t>Abdalrazik A.</t>
  </si>
  <si>
    <t>Power performance enhancement of underlay spectrum sharing in cognitive radio networks using ESPAR antenna</t>
  </si>
  <si>
    <t>10.4316/AECE.2016.01009</t>
  </si>
  <si>
    <t>2-s2.0-84960098493</t>
  </si>
  <si>
    <t>['surface waves', 'solved numerically', 'require suppression', 'proposed design', 'present work', 'modal equation', 'lateral waves', 'good reduction', 'alternative design']</t>
  </si>
  <si>
    <t>A circular microstrip patch antenna design is proposed for applications that require suppression of surface waves and lateral waves. The proposed design is composed of a circular patch loaded with a single shorting pin on a grounded inhomogeneous dielectric substrate with a desired effective permittivity. The modal equation for the normalized resonance frequency of this design is solved numerically. Simulated and measured radiation patterns show that a good reduction of surface waves and lateral waves is achieved. A comparison between the present work and an alternative design in the literature is presented in this paper. The proposed design could find applications in large patch antenna arrays where mutual coupling needs to be eliminated and in high-precision global positioning system receivers where multipath interfering signals associated with low-angle reflection affect position accuracy.</t>
  </si>
  <si>
    <t>131-137</t>
  </si>
  <si>
    <t>60021285;60021285</t>
  </si>
  <si>
    <t>55214323300;6602351532</t>
  </si>
  <si>
    <t>Alajmi, Ayed R.;Saed, Mohammad A.</t>
  </si>
  <si>
    <t>Lubbock</t>
  </si>
  <si>
    <t>Texas Tech University</t>
  </si>
  <si>
    <t>Alajmi A.</t>
  </si>
  <si>
    <t>A pin-loaded microstrip patch antenna with the ability to suppress surface wave excitation</t>
  </si>
  <si>
    <t>10.2528/PIERC16012001</t>
  </si>
  <si>
    <t>2-s2.0-84960100283</t>
  </si>
  <si>
    <t>['two pairs', 'proposed antenna', 'good candidate', 'compact dual', 'bent dipoles', 'bandwidth ranging', 'antenna element', 'also fabricated', '790 mhz', '26 db']</t>
  </si>
  <si>
    <t>A compact dual-polarized antenna element integrated with balun is proposed. Two pairs of dipoles are employed for the dual-polarizations of the antenna, and strong mutual coupling between them is introduced to widen the bandwidth of the antenna. Bent dipoles are used to reduce the size of the antenna. The simulated and measured results show that the proposed antenna can cover the bandwidth ranging from 790 MHz to 960MHz with VSWR &lt; 1.5 and isolation &gt; 26 dB. The antenna element is also fabricated and tested. The measured results show that the antenna can be a good candidate for the design of European Digital Dividend/CDMA800/GSM900 mobile communication base station antenna.</t>
  </si>
  <si>
    <t>60025578;60003977;60025578;60025578</t>
  </si>
  <si>
    <t>23049371800;26435010100;7203001464;36071625800</t>
  </si>
  <si>
    <t>Cui, Guan Feng;Zhou, Shi Gang;Gong, Shu Xi;Liu, Ying</t>
  </si>
  <si>
    <t>Xidian University;Northwestern Polytechnical University</t>
  </si>
  <si>
    <t>60025578;60003977</t>
  </si>
  <si>
    <t>Cui G.</t>
  </si>
  <si>
    <t>A compact dual-polarized antenna for base station application</t>
  </si>
  <si>
    <t>10.2528/PIERL16010804</t>
  </si>
  <si>
    <t>2-s2.0-84960112021</t>
  </si>
  <si>
    <t>['strongly divergent', 'new species', 'new britain', 'n .,', 'male genitalia', 'long androconia', 'hindwing upperside', 'high antenna', 'first time', 'external structures', 'cyta group', 'bismarck archipelago', 'also provided']</t>
  </si>
  <si>
    <t>Androconia | Bismarck Archipelago | Lepidoptera | Lycaenidae | New species | Polyommatinae | Taxonomy</t>
  </si>
  <si>
    <t>Jamides vasilia sp. n., from montane West New Britain Province, Papua New Guinea, is described and illustrated. The new species is strongly divergent from other known Jamides H√ºbner, 1819 in possessing a high antenna-forewing length ratio, long androconia on the hindwing upperside and a strongly convex forewing inner margin in the male. It is compared by external structures, male genitalia and mtDNA sequence data to putative related species in the cyta group of Jamides. Notes on various Jamides taxa from the Bismarck Archipelago are also provided, with J. pseudosias (Rothschild, 1915) and J. reverdini (Fruhstorfer, 1915) recorded from New Britain for the first time.</t>
  </si>
  <si>
    <t>113-131</t>
  </si>
  <si>
    <t>M√ºller, Chris J.</t>
  </si>
  <si>
    <t>Sydney</t>
  </si>
  <si>
    <t>Australian Museum</t>
  </si>
  <si>
    <t>M√ºller C.J.</t>
  </si>
  <si>
    <t>A stunning new species of Jamides H√ºbner, 1819 (Lepidoptera, Lycaenidae), with notes on sympatric congeners from the Bismarck archipelago, Papua New Guinea</t>
  </si>
  <si>
    <t>10.3897/zookeys.571.7356</t>
  </si>
  <si>
    <t>2-s2.0-84960112274</t>
  </si>
  <si>
    <t>['transmitter output', 'subarray antennas', 'study measured', 'steering characteristics', 'spatially switched', 'quadrature baseband', 'proposed concepts', 'paper presents', 'novel beam', 'nine zones', 'medical band', 'measured results', 'half space', 'feeding networks', 'fabricated 2', 'dynamically altering', 'correction factor', 'center frequency', 'carefully verify', 'calibration system', 'calculated results', 'beam patterns', '4 ghz']</t>
  </si>
  <si>
    <t>aperture-coupled patch antennas | beam steering | beam-forming system | switched beam</t>
  </si>
  <si>
    <t>This paper presents the development, fabrication, and measurement of a novel beam-forming system consisting of 16 subarray antennas, each containing four aperture-coupled patch antennas, and the application of this system in smart wireless communication systems. The beam patterns of each of the subarray antennas can be switched toward one of nine zones over a half space by adjusting the specific phase delay angles among the four antenna elements. Furthermore, when all subarrays are pointed at the same zone, slightly continuous beam steering in around 1¬∞ increments can be achieved by dynamically altering the progressive phase delay angle among the subarrays. Phase angle calibration was implemented by coupling each transmitter output and down converter into the in-phase/quadrature baseband to calculate the correction factor to the weight. In addition, to validate the proposed concepts and the fabricated 2-D phased array antenna system, this study measured the far-field radiation patterns of the aperture-coupled patch array integrated with feeding networks and a phase-calibration system to carefully verify its spatially switched-beam and beam-steering characteristics at a center frequency of 2.4 GHz which can cover the industrial, scientific, and medical band and some long-term evolution applications. In addition, measured results were compared with calculated results, and agreement between them was observed.</t>
  </si>
  <si>
    <t>1944799X</t>
  </si>
  <si>
    <t>Radio Science</t>
  </si>
  <si>
    <t>60012370;60012370;60012370</t>
  </si>
  <si>
    <t>57043937900;55721183900;7103382303</t>
  </si>
  <si>
    <t>Tsai, Yi Che;Chen, Yin Bing;Hwang, Ruey Bing</t>
  </si>
  <si>
    <t>Hsinchu</t>
  </si>
  <si>
    <t>National Chiao Tung University</t>
  </si>
  <si>
    <t>Tsai Y.</t>
  </si>
  <si>
    <t>Combining the switched-beam and beam-steering capabilities in a 2-D phased array antenna system</t>
  </si>
  <si>
    <t>10.1002/2015RS005764</t>
  </si>
  <si>
    <t>2-s2.0-84960121968</t>
  </si>
  <si>
    <t>['toxic species', 'species acquired', 'related congeners', 'new species', 'batesian mimicry']</t>
  </si>
  <si>
    <t>Clearwing moth | Mimicry | Oriental region | Sesiini | Taxonomy</t>
  </si>
  <si>
    <t>A new species of long-legged clearwing moth Teinotarsina aurantiaca Yagi, Hirowatari &amp; Arita, sp. n. is described from Okinawa-jima, the Ryukyus, Japan. The species is distinguishable at a glance from other related congeners by the remarkable orange scales ornamenting many parts of the body, such as antennae, palpi, legs, and wings. We hypothesize that the species acquired these differences as a result of convergence with toxic species (Batesian mimicry) or other mimics (M√ºllerian mimicry).</t>
  </si>
  <si>
    <t>143-152</t>
  </si>
  <si>
    <t>60011047;60011047;60027762</t>
  </si>
  <si>
    <t>57158710600;14041707600;7102772239</t>
  </si>
  <si>
    <t>Yagi, Sadahisa;Hirowatari, Toshiya;Arita, Yutaka</t>
  </si>
  <si>
    <t>Nagoya;Fukuoka</t>
  </si>
  <si>
    <t>Meijo University;Kyushu University</t>
  </si>
  <si>
    <t>60027762;60011047</t>
  </si>
  <si>
    <t>Yagi S.</t>
  </si>
  <si>
    <t>A remarkable new species of the genus Teinotarsina (Lepidoptera, Sesiidae) from Okinawa-jima, Japan</t>
  </si>
  <si>
    <t>10.3897/zookeys.571.7780</t>
  </si>
  <si>
    <t>2-s2.0-84960129115</t>
  </si>
  <si>
    <t>['shaped monopole', 'gnss signals', 'glonass g1', 'galileo e2', 'easily used', 'desired bands', 'cnss b1', 'broad bandwidth', 'azimuthal plane', 'artillery projectiles', '75 ghz', '44 ghz', '28 ghz', '22 ghz', '2 db']</t>
  </si>
  <si>
    <t>A compact multiband omnidirectional antenna for the reception of GNSS signals on artillery projectiles is designed in this paper. The proposed antenna consists of a metallic cone comprising a T-shaped monopole. It exhibits a broad bandwidth from 1.22 GHz to 1.28 GHz and from 1.44 GHz to 1.75 GHz, covering GPS L1, Galileo E2-L1-E1, GLONASS G1 and G2, CNSS B1 and B3. Measured results show that an omnidirectional radiation pattern is achieved, and the non-circularity in the azimuthal plane (xy-plane) is less than 2 dB for all the desired bands. Then the measured 6 dB beamwidth is about 110‚ó¶ in the presence of a finite 20 millimeters (mm) radius ground plane. Such an antenna has the potential to be easily used for small artillery projectiles.</t>
  </si>
  <si>
    <t>149-156</t>
  </si>
  <si>
    <t>60001455;60001455;60001455;60001455;60001455</t>
  </si>
  <si>
    <t>57157921400;7406431766;57158019700;57157903200;56574541100</t>
  </si>
  <si>
    <t>Liu, Weiwei;Sun, Yufa;Zhou, Dong;Hu, Shaoqi;Yang, Ming</t>
  </si>
  <si>
    <t>Hefei</t>
  </si>
  <si>
    <t>Anhui University</t>
  </si>
  <si>
    <t>Liu W.</t>
  </si>
  <si>
    <t>A compact multiband omnidirectional GNSS antenna for artillery projectile applications</t>
  </si>
  <si>
    <t>10.2528/PIERC16011202</t>
  </si>
  <si>
    <t>2-s2.0-84960131475</t>
  </si>
  <si>
    <t>['surveillance area', 'relaxation technique', 'radar network', 'optimization problem', 'monostatic radars', 'joint selection', 'joint optimization', 'based approach']</t>
  </si>
  <si>
    <t>A sparsity-based approach for the joint optimization of the transmit and the receive nodes positions in the radar network with widely distributed antennas is proposed in this paper. The optimization problem is formulated as minimization of the number of radars that meet fixed target localization requirements over the surveillance area. We demonstrated that this type of the problem is different from the problem of the monostatic radar network topology optimization and implies the bilinear matrix inequality (BMI) problem. To tackle it, we propose to use the relaxation technique, which allows for joint selection of the positions for transmit and receive radar nodes. Provided numerical analysis shows that, in order to satisfy the same requirements to the target localization accuracy, the radar network with bistatic radars requires less number of the nodes than the one with monostatic radars.</t>
  </si>
  <si>
    <t>International Journal of Distributed Sensor Networks</t>
  </si>
  <si>
    <t>60006288;60006288;60006288</t>
  </si>
  <si>
    <t>54408481600;6508104909;24774219300</t>
  </si>
  <si>
    <t>Ivashko, I. M.;Krasnov, O. A.;Yarovoy, A. G.</t>
  </si>
  <si>
    <t>Netherlands</t>
  </si>
  <si>
    <t>Delft</t>
  </si>
  <si>
    <t>Delft University of Technology</t>
  </si>
  <si>
    <t>Ivashko I.</t>
  </si>
  <si>
    <t>Sparsity-Based Optimization of the Sensors Positions in Radar Networks with Separated Transmit and Receive Nodes</t>
  </si>
  <si>
    <t>10.1155/2016/9437602</t>
  </si>
  <si>
    <t>2-s2.0-84960154051</t>
  </si>
  <si>
    <t>CE110001027</t>
  </si>
  <si>
    <t>['two processes', 'several ways', 'right direction', 'relative importance', 'reaction centers', 'rates somewhat', 'purple bacteria', 'peripheral antennas', 'natural light', 'minor role', 'harvesting apparatus', 'excitation energy', 'energy landscape', 'direct excitons', 'decisive role', 'counterfactual models', 'cooperative phenomenon', 'approach shows', 'although supertransfer']</t>
  </si>
  <si>
    <t>Photosynthetic complexes improve the transfer of excitation energy from peripheral antennas to reaction centers in several ways. In particular, a downward energy funnel can direct excitons in the right direction, while coherent excitonic delocalization can enhance transfer rates through the cooperative phenomenon of supertransfer. However, isolating the role of purely coherent effects is difficult because any change to the delocalization also changes the energy landscape. Here, we show that the relative importance of the two processes can be determined by comparing the natural light-harvesting apparatus with counterfactual models in which the delocalization and the energy landscape are altered. Applied to the example of purple bacteria, our approach shows that although supertransfer does enhance the rates somewhat, the energetic funnelling plays the decisive role. Because delocalization has a minor role (and is sometimes detrimental), it is most likely not adaptive, being a side-effect of the dense chlorophyll packing that evolved to increase light absorption per reaction center.</t>
  </si>
  <si>
    <t>7459-7467</t>
  </si>
  <si>
    <t>60027666-60031004;60031004</t>
  </si>
  <si>
    <t>25957903400;24779377000</t>
  </si>
  <si>
    <t>Baghbanzadeh, Sima;Kassal, Ivan</t>
  </si>
  <si>
    <t>Australia;Iran</t>
  </si>
  <si>
    <t>Brisbane;Tehran</t>
  </si>
  <si>
    <t>The University of Queensland;Sharif University of Technology</t>
  </si>
  <si>
    <t>60031004;60027666</t>
  </si>
  <si>
    <t>Baghbanzadeh S.</t>
  </si>
  <si>
    <t>Distinguishing the roles of energy funnelling and delocalization in photosynthetic light harvesting</t>
  </si>
  <si>
    <t>10.1039/c6cp00104a</t>
  </si>
  <si>
    <t>2-s2.0-84960154476</t>
  </si>
  <si>
    <t>['transmit antenna', 'sidelobe levels', 'rao bound', 'proposed techniques', 'input multiple', 'existing methods', 'estimation application', 'enables search', 'colocated antennas', 'actual one']</t>
  </si>
  <si>
    <t>We address the problem of transmit beamspace design for multiple-input multiple-output (MIMO) radar with colocated antennas in direction-of-arrival (DOA) estimation application. Three transmit beampattern sidelobe suppression strategies for designing the transmit beamspace matrix are introduced. The design of transmit beamspace matrix is based on minimizing the difference between a desired transmit beampattern and the actual one while keeping the sidelobe levels under control. Uniform elemental power distribution across the transmit antenna is guaranteed; at the same time, signal rotational invariance property is considered, which enables search-free based DOA estimation algorithms to be utilized at the receiver. The proposed optimization problems are nonconvex and are solved by using semidefinite programming relaxation technique. Moreover, the DOA estimation Cramer-Rao bound with transmit beamspace matrix is discussed. Simulation results show the superiority of the proposed techniques over the existing methods.</t>
  </si>
  <si>
    <t>60102429;60080979;60102429</t>
  </si>
  <si>
    <t>57160554700;57129776700;37071695200</t>
  </si>
  <si>
    <t>Li, Yuxiang;Gu, Shuainan;Zheng, Nae</t>
  </si>
  <si>
    <t>Zhengzhou;Zhengzhou</t>
  </si>
  <si>
    <t>Zhengzhou Information Science Technology Institute;National Digital Switching System Engineering &amp; Technological Research Center</t>
  </si>
  <si>
    <t>60102429;60080979</t>
  </si>
  <si>
    <t>Li Y.</t>
  </si>
  <si>
    <t>MIMO radar transmit beampattern design for DOA estimation with sidelobe suppression</t>
  </si>
  <si>
    <t>10.1155/2016/1512843</t>
  </si>
  <si>
    <t>2-s2.0-84960154536</t>
  </si>
  <si>
    <t>['xs2 photocatalysts', 'water splitting', 'study discloses', 'studies showed', 'semiconductor photo', 'novel photocatalysts', 'metal co', 'luminescence spectra', 'higher activities', 'electron transfer', 'dependent effect', 'chemical characterizations', 'antenna molecule']</t>
  </si>
  <si>
    <t>Novel photocatalysts, g-C3N4/CoxMo1-xS2 with different exposed facets of Co-Mo, were employed as catalysts for the examination of facet-dependent catalytic activity toward photocatalytic hydrogen evolution from water splitting with Eosin Y photosensitized as an antenna molecule under visible light irradiation. The studies showed that the g-C3N4/CoxMo1-xS2 photocatalysts had higher activities than g-C3N4/MoS2 and g-C3N4/CoSx. The promoter Co atoms associated with Mo displayed synergistic effects and efficiently induced photo-generated charge carriers and electron transfer. A possible reaction mechanism for g-C3N4/CoxMo1-xS was corroborated using photo-luminescence spectra, photo-electro-chemical characterizations and electro-chemical impedance spectra studies. This study discloses the facet-dependent effect of metal-metal co-catalysts on semiconductor photo-catalysts in photo-catalytic water reduction, and will give an insight into the design and synthesis of highly efficient metal/semiconductor hybrid photocatalysts.</t>
  </si>
  <si>
    <t>23709-23717</t>
  </si>
  <si>
    <t>RSC Advances</t>
  </si>
  <si>
    <t>60108686;60108686;60108686;60011549</t>
  </si>
  <si>
    <t>56459437100;15019512200;16203310300;57121303800</t>
  </si>
  <si>
    <t>Hao, Xuqiang;Jin, Zhiliang;Min, Shixiong;Lu, Gongxuan</t>
  </si>
  <si>
    <t>Beijing;Lanzhou</t>
  </si>
  <si>
    <t>Bei Fang University of Nationalities;Lanzhou Institute of Chemical Physics Chinese Academy of Sciences</t>
  </si>
  <si>
    <t>60108686;60011549</t>
  </si>
  <si>
    <t>Hao X.</t>
  </si>
  <si>
    <t>Modulating photogenerated electron transfer with selectively exposed Co-Mo facets on a novel amorphous g-C&lt;inf&gt;3&lt;/inf&gt;N&lt;inf&gt;4&lt;/inf&gt;/Co&lt;inf&gt;x&lt;/inf&gt;Mo&lt;inf&gt;1-x&lt;/inf&gt;S&lt;inf&gt;2&lt;/inf&gt;</t>
  </si>
  <si>
    <t>10.1039/c5ra22102a</t>
  </si>
  <si>
    <t>2-s2.0-84960155724</t>
  </si>
  <si>
    <t>2014BSE28032</t>
  </si>
  <si>
    <t>['wpan based', 'wlan ).', 'without considering', 'structured firstly', 'protocols fail', 'proposed scheme', 'probing scheme', 'omnidirectional communication', 'omnidirectional antenna', 'matter whether', 'interconnected mechanism', 'free spectra', 'first choice', 'extensive simulations', 'directional communication', 'directional antenna', 'cost implementation', 'cmos devices', 'capacity gain', 'apparent advantages', 'algorithm based', '60 ghz']</t>
  </si>
  <si>
    <t>With apparent advantages of several GHz license-free spectra, low power consumption, low-cost implementation of CMOS devices, and so forth, 60 GHz wireless communication technology becomes the first choice for short-range high rate wireless communication in future wireless personal area network (WPAN) and wireless local area network (WLAN). While different from common WPAN system with omnidirectional communication, 60 GHz-WPAN system generally adopts directional communication. In this paper, a device (DEV) interconnected mechanism of 60 GHz-WPAN based on switched beamforming technology is structured firstly. Without considering the directional transmission characteristic of 60 GHz communication, most of the 60 GHz-WPAN Medium Access Control (MAC) protocols fail to make full use of the high spatial reuse degree caused by directional communication. In this paper, an average time slot multiplexing allocation (ATSMA) algorithm based on space/time division multiple access (STDMA) solution is proposed, which allows concurrent transmission in a single time slot. The designed link schedule process includes common channel interference (CCI) probing scheme, link coexistence determination scheme, and link schedule algorithm. Extensive simulations are conducted in order to demonstrate the efficiency of proposed scheme. Simulation results demonstrated that the capacity gain is obvious using ATSMA algorithm, no matter whether under omnidirectional antenna or under directional antenna.</t>
  </si>
  <si>
    <t>60019496;60019496-60012967;60022422;60019496;60019496;60105111</t>
  </si>
  <si>
    <t>56585150100;55938847300;56925755400;57158020600;35732021600;55746433700</t>
  </si>
  <si>
    <t>Shi, Wei;Wang, Jingjing;Zhang, Hao;Liu, Yun;Niu, Qiuna;Wu, Chunlei</t>
  </si>
  <si>
    <t>China;China;China;Canada</t>
  </si>
  <si>
    <t>Qingdao;Qingdao;Qingdao;Kelowna</t>
  </si>
  <si>
    <t>China University of Petroleum (East China);Ocean University of China;Qingdao University of Science and Technology;University of British Columbia Okanagan</t>
  </si>
  <si>
    <t>60105111;60022422;60019496;60012967</t>
  </si>
  <si>
    <t>Shi W.</t>
  </si>
  <si>
    <t>A New Link Scheduling Algorithm for 60 GHz-WPAN Communication System</t>
  </si>
  <si>
    <t>10.1155/2016/6395385</t>
  </si>
  <si>
    <t>2-s2.0-84960194558</t>
  </si>
  <si>
    <t>['wetland ecosystems', 'soil samples', 'sites restored', 'scraping technique', 'restored wetlands', 'restored sites', 'restore wetlands', 'percent carbon', 'passive techniques', 'north carolina', 'natural wetlands', 'methods used', 'involve excavation', 'increase hydroperiod', 'human use', 'either restored', 'differ significantly', 'conservation efforts', 'collected using', 'analyzed separately', 'aerial extent', '09 ).', '001 ).']</t>
  </si>
  <si>
    <t>Aerial extent of wetland ecosystems has decreased dramatically since precolonial times due to the conversion of these areas for human use. Wetlands provide various ecosystem services, and conservation efforts are being made to restore wetlands and their functions, including soil carbon storage. This Mid-Atlantic Regional USDA Wetland Conservation Effects Assessment Project study was conducted to evaluate the effects and effectiveness of wetland conservation practices along the Mid-Atlantic Coastal Plain. This study examined 48 wetland sites in Delaware, Maryland, Virginia, and North Carolina under natural, prior converted cropland, and 5-to 10-yr post wetland restoration states. The North Carolina sites mainly contained soils dominated by organic soil materials and therefore were analyzed separately from the rest of the sites, which primarily contained mineral soils. Soil samples were collected using the bulk density core method by horizon to a depth of 1 m and were analyzed for percent carbon. The natural wetlands were found to have significantly greater carbon stocks (21.5 ¬± 5.2 kg C m-2) than prior converted croplands (7.95 ¬± 1.93 kg C m-2; p &lt; 0.01) and restored wetlands (4.82 ¬± 1.13 kg C m-2; p &lt; 0.001). The restored and prior converted sites did not differ significantly, possibly the result of the methods used to restore the wetlands, and the relatively young age of the restored sites. Wetlands were either restored by plugging drainage structures, with minimal surface disturbance, or by scraping the surface (i.e., excavation) to increase hydroperiod. Sites restored with the scraping technique had significantly lower carbon stocks (2.70 ¬± 0.38 kg C m-2) than those restored by passive techniques (6.06 ¬± 1.50 kg C m-2; p = 0.09). Therefore, techniques that involve excavation and scraping to restore hydrology appear to negatively affect C storage.</t>
  </si>
  <si>
    <t>743-750</t>
  </si>
  <si>
    <t>Journal of Environmental Quality</t>
  </si>
  <si>
    <t>60020304;60020304;60020304;60000635;60020304</t>
  </si>
  <si>
    <t>56192248100;7004396651;23469523100;57203073540;6602220673</t>
  </si>
  <si>
    <t>Fenstermacher, D. E.;Rabenhorst, M. C.;Lang, M. W.;McCarty, G. W.;Needelman, B. A.</t>
  </si>
  <si>
    <t>College Park;Beltsville</t>
  </si>
  <si>
    <t>University of Maryland, College Park;USDA ARS Beltsville Agricultural Research Center</t>
  </si>
  <si>
    <t>60020304;60000635</t>
  </si>
  <si>
    <t>Fenstermacher D.E.</t>
  </si>
  <si>
    <t>Carbon in natural, cultivated, and restored depressional wetlands in the mid-atlantic coastal plain</t>
  </si>
  <si>
    <t>10.2134/jeq2015.04.0186</t>
  </si>
  <si>
    <t>2-s2.0-84960345253</t>
  </si>
  <si>
    <t>['two kinds', 'translational motion', 'systematic method', 'synthesized based', 'synthesis method', 'screw theory', 'parallel mechanisms', 'motion requirement', 'modified based', 'different degrees', 'deployment ratio', 'deployable mechanisms', 'configurations obtained']</t>
  </si>
  <si>
    <t>Deployable mechanism | Deployment ratio | Feed support mechanism | Parallel mechanism | Screw theory | Structure synthesis</t>
  </si>
  <si>
    <t>In this paper, a systematic method to synthesize parallel mechanisms for feed support mechanisms based on screw theory is proposed. First, the motion requirement of the feed support mechanism is studied. Then, a class of parallel mechanisms having a translational motion with different degrees of freedom is synthesized based on the constraint-synthesis method. Then, these parallel mechanisms are modified based on the specificities of deployable mechanisms, and two kinds of mechanisms are selected as the unit for the feed support mechanism. Finally, the deployment ratio of two kinds of mechanisms is optimized. The configurations obtained in this paper can enrich the types of feed support mechanisms.</t>
  </si>
  <si>
    <t>73-81</t>
  </si>
  <si>
    <t>Journal of Aerospace Technology and Management</t>
  </si>
  <si>
    <t>January-March 2016</t>
  </si>
  <si>
    <t>60019616;60019616;60019616;60019616</t>
  </si>
  <si>
    <t>55267069900;55353898100;7404552019;55536964400</t>
  </si>
  <si>
    <t>Song, Xiaoke;Guo, Hongwei;Liu, Rongqiang;Deng, Zongquan</t>
  </si>
  <si>
    <t>Song X.</t>
  </si>
  <si>
    <t>Structure synthesis and optimization of feed support mechanisms for a deployable parabolic antenna</t>
  </si>
  <si>
    <t>10.5028/jatm.v8i1.555</t>
  </si>
  <si>
    <t>2-s2.0-84960356895</t>
  </si>
  <si>
    <t>['wideband dual', 'two pairs', 'tie dipoles', 'radiating patch', 'provide information', 'presented using', 'parametric study', 'operating band', 'measured isolation', 'impedance bandwidth', 'ground plane', 'feeding ports', 'fed technique', 'fed l', 'conveniently integrated', 'compact structure', '30 db', '21 ghz']</t>
  </si>
  <si>
    <t>A wideband dual-polarized dipole antenna is presented using the differential feed technique. The proposed antenna consists of two horizontal bow-tie dipoles and four vertically oriented meandering strips. Two pairs of differential-fed L-shaped microstrip feed lines are used to excite the antenna. Due to the differential-fed technique, the cross polarization level can be reduced to ‚àí35 dB. With the introduction of the meandering strips connecting the radiating patch to the ground plane, the height of the antenna is about 0.102Œª0. A parametric study is performed to provide information for designing and optimizing such an antenna. The proposed dipole antenna has been fabricated and measured. The impedance bandwidth of 48.3% (S11 &lt; ‚àí10 dB) from 2.57GHz to 4.21 GHz is achieved. The measured isolation between the feeding ports is better than 30 dB over the operating band. Moreover, the antenna has a compact structure and good unidirectional radiation pattern, making it conveniently integrated with microwave differential circuits and applied in the base station systems.</t>
  </si>
  <si>
    <t>43-49</t>
  </si>
  <si>
    <t>60006106-60025578;60006106</t>
  </si>
  <si>
    <t>54390304400;57161945800</t>
  </si>
  <si>
    <t>Xie, Jiao Jiao;Song, Qian</t>
  </si>
  <si>
    <t>Xi'an;Quanzhou</t>
  </si>
  <si>
    <t>Xidian University;Huaqiao University</t>
  </si>
  <si>
    <t>60025578;60006106</t>
  </si>
  <si>
    <t>Xie J.</t>
  </si>
  <si>
    <t>Wideband dual-polarized dipole antenna with differential feeds</t>
  </si>
  <si>
    <t>10.2528/PIERL16020101</t>
  </si>
  <si>
    <t>2-s2.0-84960369819</t>
  </si>
  <si>
    <t>['‚ äútrial', 'typical dual', 'reflector antenna', 'proposed horn', 'optimum dimensions', 'optimized horn', 'novel wide', 'loaded slots', 'impedance performance', 'good radiation', 'full ku', 'differential evolution', 'corrugated section', 'also demonstrated']</t>
  </si>
  <si>
    <t>A novel wide-flare-angle corrugated horn covering the full Ku/Ka satellite communication frequency bands is designed and optimized. In order to satisfy the rigorous bandwidth requirements, a spline-profiled smooth section and a corrugated section with ring-loaded slots are introduced into the wide-flare-angle horn design. Instead of the ‚Äútrial-and-error‚Äù method, the Differential Evolution (DE) algorithm is employed to obtain the optimum dimensions of the proposed horn. A prototype of the optimized horn is constructed and measured. Both simulated and measured results show that the proposed horn has good radiation and impedance performance. The performance of the horn is also demonstrated as a feed in a typical dual-reflector antenna. Simulation results show that the overall antenna system meets the usual performance requirements.</t>
  </si>
  <si>
    <t>27-33</t>
  </si>
  <si>
    <t>60025578-112968345;60025578;112968345;112968345;60025578</t>
  </si>
  <si>
    <t>36676023600;7102211932;7102831699;57162006100;56160743800</t>
  </si>
  <si>
    <t>Xie, Lei;Jiao, Yong Chang;Du, Biao;Meng, Ze Yu;Shi, Yan</t>
  </si>
  <si>
    <t>Xi'an;Shijiazhuang</t>
  </si>
  <si>
    <t>Xidian University;The 54th Research Institute of CETC</t>
  </si>
  <si>
    <t>60025578;112968345</t>
  </si>
  <si>
    <t>Xie L.</t>
  </si>
  <si>
    <t>Optimal design of a Ku/Ka-band wide-flare-angle corrugated horn using the differential evolution algorithm</t>
  </si>
  <si>
    <t>10.2528/PIERL16012508</t>
  </si>
  <si>
    <t>2-s2.0-84960403181</t>
  </si>
  <si>
    <t>['theoretical calculation', 'passive imaging', 'optical path', 'measured patterns', 'initial parameters', 'good candidate', 'good agreement', 'final design', 'field view', 'field intensity', 'designate distance', 'band frequency', '690 mm', '29 mm']</t>
  </si>
  <si>
    <t>A large aperture quasi-optical dielectric lens antenna for passive imaging at W-band frequency is proposed. The lens is designed to obtain best resolution at a designate distance of 3.5 m from it. The lens has biconvex aspheric surface to achieve low aberration. The initial parameters of the optical path are obtained with Gaussian beam method, and then the optical simulator ZEMAX is applied to optimize the shape of the lens which improves design efficiency greatly. A hybrid numerical method is used to analyze near field distribution of the lens, and the final design of the lens is evaluated and determined by the results. The method is the combining of ANSOFT HFSS software, ray tracing method and integration algorithm based on Huygens‚Äô Principle. It is feasible and efficient for the analysis of various lens antennas, such as large aperture lens antennas which are difficult to be simulated by commercial electromagnetic simulation software. The lens is fabricated with HDPE. Experimental results show that its 3dB beam size is 29 mm at distance of 3.5 m, which is in good agreement with theoretical calculation. The measured patterns on the image plane show that the lens has 0.3 dB decrease of field intensity in field view of 690 mm. Imaging result shows that the lens is a good candidate for focal plane imaging.</t>
  </si>
  <si>
    <t>23974130800;7403491814;14826044300</t>
  </si>
  <si>
    <t>Chen, Qike;Fan, Yong;Song, Kaijun</t>
  </si>
  <si>
    <t>Chen Q.</t>
  </si>
  <si>
    <t>Optimized design of W-Band Quasi-Optical lens by using optical simulator and numerical analysis</t>
  </si>
  <si>
    <t>10.2528/PIERM16010802</t>
  </si>
  <si>
    <t>2-s2.0-84960411759</t>
  </si>
  <si>
    <t>['unknown number', 'unit circle', 'source signals', 'results indicate', 'phase rotation', 'noncoherent signals', 'new direction', 'genetic algorithm', 'estimated roots', 'array polynomial', 'array factor']</t>
  </si>
  <si>
    <t>A new direction-of-arrival (DOA) and power estimation method of unknown number of source signals is proposed. The direction and power of coherent and/or noncoherent signals are estimated by controlling the roots of the array polynomial on the unit circle. The genetic algorithm is used to find the phases of the array polynomial roots that minimize the array output power. The pseudo-spectrum is obtained by phase rotation of the estimated roots, and the real power spectrum is derived from the pseudo-spectrum and the array factor. The results indicate that the direction of arrivals, power of the signals, and number of source signals are estimated from the real power spectrum.</t>
  </si>
  <si>
    <t>193-201</t>
  </si>
  <si>
    <t>60056335;60042753</t>
  </si>
  <si>
    <t>6603354173;7005550811</t>
  </si>
  <si>
    <t>Mismar, Mohammad J.;Ismail, Taiseer H.</t>
  </si>
  <si>
    <t>Jordan;Jordan</t>
  </si>
  <si>
    <t>Amman;Zarqa</t>
  </si>
  <si>
    <t>Princess Sumaya University;Zarqa University</t>
  </si>
  <si>
    <t>Mismar M.</t>
  </si>
  <si>
    <t>DOA and power estimation by controlling the roots of the antenna array polynomial</t>
  </si>
  <si>
    <t>10.2528/PIERM16011604</t>
  </si>
  <si>
    <t>2-s2.0-84960434081</t>
  </si>
  <si>
    <t>['tailored according', 'switched antenna', 'specifically directivity', 'software package', 'smartness features', 'reflector dimensions', 'reflector angle', 'mechanically steered', 'mechanically controlling', 'measured results', 'interest within', 'found satisfactory', 'electromagnetic environment', 'dipole spacing', 'dcra parameters', 'dcra ).', 'best combination', 'base station', 'antenna patterns', 'antenna pattern', 'adaptive pattern']</t>
  </si>
  <si>
    <t>Cellular networks | Corner reflector antenna | Smart antennas</t>
  </si>
  <si>
    <t>In this paper, a smart antenna system (switched antenna with adaptive pattern) is realized using Dipole in front of Corner Reflector Antenna (DCRA). The whole antenna pattern is mechanically steered to the directions of interest within the heavy traffic sector, while the antenna pattern is tailored according to the electromagnetic environment. The adaptive pattern is realized by mechanically controlling the DCRA geometrical dimensions. The Corner reflector antenna is designed and simulated using WIPL-D software package. The smartness features of the antenna are examined by varying the DCRA parameters such as dipole spacing, length, width and orientation, reflector angle, and reflector dimensions. The antenna patterns and parameters; specifically directivity and the standing wave ratio; VSWR, are observed for all the cases and the best combination for each case is concluded. The DCRA is designed, analyzed, implemented and measured for base station of GSM 900 cellular networks. The simulated and measured results are compared with the corresponding published results and found satisfactory.</t>
  </si>
  <si>
    <t>141-147</t>
  </si>
  <si>
    <t>2077124X</t>
  </si>
  <si>
    <t>International Journal of Mechanical and Mechatronics Engineering</t>
  </si>
  <si>
    <t>60104671;60104671;60104671;60104671;60104671</t>
  </si>
  <si>
    <t>6602808204;57218941999;24587881000;7003872856;57163070900</t>
  </si>
  <si>
    <t>Eleiwa, Mohamed A.H.;Usman, Muhammad;Rahal, Mohamad;Haleem, M. A.;Chughtai, M. T.</t>
  </si>
  <si>
    <t>Hail</t>
  </si>
  <si>
    <t>University of Hail</t>
  </si>
  <si>
    <t>Eleiwa M.A.H.</t>
  </si>
  <si>
    <t>Mechanically controlled smart corner reflector antenna system for cellular networks</t>
  </si>
  <si>
    <t>2-s2.0-84960453324</t>
  </si>
  <si>
    <t>['vehicular networks', 'vehicular network', 'system capability', 'specific number', 'slope large', 'realistic dual', 'proposed scheme', 'proposed lvs', 'numerical results', 'evaluated analytically', 'directional antennas', 'different scenarios', 'da scheme', 'da ),', 'considerably increasing']</t>
  </si>
  <si>
    <t>Decision rule | Directional antennas | Information theory | Location verification system | Threat model | Wireless networks</t>
  </si>
  <si>
    <t>In this paper, we consider a vehicular network and propose the application of directional antennas to a recently proposed information-theoretic location verification system (LVS), aiming at increasing the system capability in correctly detecting malicious nodes. In the proposed LVS with directional antennas (LVS-DA), we adopt a more realistic dual-slope large-scale fading model that is suitable to vehicular networks. The performance of the proposed scheme is evaluated analytically for some specific number of directional antennas and confirmed by numerical results, showing that the proposed LVS-DA scheme is capable of considerably increasing the system capability in detecting malicious nodes when compared with other recently proposed schemes, under different scenarios.</t>
  </si>
  <si>
    <t>93-103</t>
  </si>
  <si>
    <t>IEEE Transactions on Intelligent Transportation Systems</t>
  </si>
  <si>
    <t>60027294;60027294;60027294</t>
  </si>
  <si>
    <t>56437284000;16022747700;7102113656</t>
  </si>
  <si>
    <t>Monteiro, Marcos Eduardo Pivaro;Rebelatto, Jo√£o Luiz;Souza, Richard Demo</t>
  </si>
  <si>
    <t>Brazil</t>
  </si>
  <si>
    <t>Curitiba</t>
  </si>
  <si>
    <t>Universidade Tecnol√≥gica Federal do Paran√°</t>
  </si>
  <si>
    <t>Monteiro M.</t>
  </si>
  <si>
    <t>Information-theoretic location verification system with directional antennas for vehicular networks</t>
  </si>
  <si>
    <t>10.1109/TITS.2015.2460114</t>
  </si>
  <si>
    <t>2-s2.0-84960800854</t>
  </si>
  <si>
    <t>['mass loss', 'front yoke', 'erosion rate', 'element concentration', 'discharge chamber', 'diode mode', 'deposited material', 'contain 34', 'contact voltage', 'back yoke', '50 v', '49 œºg', '180 œºg', '10 œºg']</t>
  </si>
  <si>
    <t>Electric Propulsion | Erosion | Ion Engine | Microwave Discharge Neutralizer</t>
  </si>
  <si>
    <t>A one hundred hour test of a 100mA class microwave discharge neutralizer was performed to investigate the erosion rate and deposition in the neutralizer. The mass loss of each component (antenna, discharge chamber wall, front yoke, back yoke, insulator and orifice) was measured in diode mode (contact voltage of 50 V) at a constant incident microwave power of 8W and xenon mass flow rate of 49 Œºg/s. The measured erosion rates of the discharge chamber and the antenna were 180 Œºg/hr and 10 Œºg/hr, respectively. The element concentration of the deposited material on the back yoke and insulator were measured; the contamination on the insulator was found to contain 34% copper from the wall and 6% molybdenum from the antenna.</t>
  </si>
  <si>
    <t>Transactions of the Japan Society for Aeronautical and Space Sciences</t>
  </si>
  <si>
    <t>60011047;60011047;60011047;60005038;60000809</t>
  </si>
  <si>
    <t>14123918400;57169398700;36486860600;55803187400;6602138466</t>
  </si>
  <si>
    <t>Yamamoto, Naoji;Maeda, Yushi;Nakashima, Hideki;Watanabe, Hiroki;Funaki, Ikkoh</t>
  </si>
  <si>
    <t>Fukuoka;Hachioji;Sagamihara</t>
  </si>
  <si>
    <t>Kyushu University;Tokyo Metropolitan University;JAXA Institute of Space and Astronautical Science</t>
  </si>
  <si>
    <t>60011047;60005038;60000809</t>
  </si>
  <si>
    <t>Yamamoto N.</t>
  </si>
  <si>
    <t>Investigation of erosion and deposition in a microwave discharge neutralizer</t>
  </si>
  <si>
    <t>10.2322/tjsass.59.100</t>
  </si>
  <si>
    <t>2-s2.0-84960847171</t>
  </si>
  <si>
    <t>['regular polygons', 'photogrammetry community', 'outer boundaries', 'nonbuilding ones', 'lidar data', 'hough space', 'closed chains', 'building extraction', 'building boundaries', 'aboveground objects']</t>
  </si>
  <si>
    <t>boundary | building | Hough transformation | LiDAR</t>
  </si>
  <si>
    <t>Building extraction is one of the main research topics of the photogrammetry community. This paper presents automatic algorithms for building boundary extractions from aerial LiDAR data. First, segmenting height information generated from LiDAR data, the outer boundaries of aboveground objects are expressed as closed chains of oriented edge pixels. Then, building boundaries are distinguished from nonbuilding ones by evaluating their shapes. The candidate building boundaries are reconstructed as rectangles or regular polygons by applying new algorithms, following the hypothesis verification paradigm. These algorithms include constrained searching in Hough space, enhanced Hough transformation, and the sequential linking technique. The experimental results show that the proposed algorithms successfully extract building boundaries at rates of 97%, 85%, and 92% for three LiDAR datasets with varying scene complexities.</t>
  </si>
  <si>
    <t>60002306;116449254;60029306;60001429</t>
  </si>
  <si>
    <t>55717757900;57169063400;55745907000;55961785200</t>
  </si>
  <si>
    <t>Wang, Ruisheng;Hu, Yong;Wu, Huayi;Wang, Jian</t>
  </si>
  <si>
    <t>China;Canada;China;Canada</t>
  </si>
  <si>
    <t>Wuhan;Calgary;Qingdao;Markham</t>
  </si>
  <si>
    <t>Wuhan University;University of Calgary;Shandong University of Science and Technology;PCI Geomatics</t>
  </si>
  <si>
    <t>60029306;60002306;60001429;116449254</t>
  </si>
  <si>
    <t>Wang R.</t>
  </si>
  <si>
    <t>Automatic extraction of building boundaries using aerial LiDAR data</t>
  </si>
  <si>
    <t>10.1117/1.JRS.10.016022</t>
  </si>
  <si>
    <t>2-s2.0-84960936356</t>
  </si>
  <si>
    <t>['waveform analysis', 'time displacement', 'reliable real', 'real time', 'paper introduces', 'one stand', 'observations collected', 'fast movements', 'engineers instant', 'alone receiver', 'allows scientists']</t>
  </si>
  <si>
    <t>Autonomous GNSS | Displacement | Galileo | GM10 | GNSS monitoring | GNSS receiver | GNSS seismology | GR10 | GR25 | Leica Geosystems | Real-time | Single frequency | VADASE | Velocity</t>
  </si>
  <si>
    <t>This paper introduces the new Leica Velocity And Displacement Autonomous Solution Engine (VADASE) which provides fully autonomous precision high-rate velocity information of a GNSS station antenna. Leica VADASE applies unique GNSS processing algorithms to work autonomously using standard broadcasted information and observations collected by one stand-alone receiver in real time. The solution does not depend on local, regional or global GNSS RTK correction services. This allows scientists and engineers instant, reliable real-time displacement and waveform analysis of fast movements.</t>
  </si>
  <si>
    <t>57-67</t>
  </si>
  <si>
    <t>AVN Allgemeine Vermessungs-Nachrichten</t>
  </si>
  <si>
    <t>60070690;60070690;60070690;60070690</t>
  </si>
  <si>
    <t>57170137300;56780980500;39861011500;57170453700</t>
  </si>
  <si>
    <t>Tawk, Y.;Cole, A.;Colosimo, G.;Pache, F.</t>
  </si>
  <si>
    <t>Switzerland</t>
  </si>
  <si>
    <t>Heerbrugg</t>
  </si>
  <si>
    <t>Leica Geosystems AG</t>
  </si>
  <si>
    <t>Tawk Y.</t>
  </si>
  <si>
    <t>Leica VADASE - Autonomous Real-Time Monitoring Integrated in a Single GNSS Receiver</t>
  </si>
  <si>
    <t>2-s2.0-84960936683</t>
  </si>
  <si>
    <t>['yellow face', 'unidentified psychid', 'two species', 'qinghai province', 'new species', 'n .,', 'middle femora', 'mesosoma combined', 'maximum width', 'hind femur', 'bazaria turensis', '5 times', '17 flagellomeres']</t>
  </si>
  <si>
    <t>Bazaria turensis | China | New species | Psychidae | Pyralidae | Trieces</t>
  </si>
  <si>
    <t>A new species of Metopiinae, Trieces etuokensis Sheng, sp. n., is described and illustrated. Specimens were reared from two species of Lepidoptera: Bazaria turensis (Ragonot, 1887) (Pyralidae) from Balong, Dulan, Qinghai Province, and an unidentified psychid (Psychidae) from Mukainor, Etuoke, Inner Mongolia Autonomous Region, China. The new species is characterized by a yellow face and clypeus, fore and middle femora and hind tibia mainly black, antennae slightly longer than head and mesosoma combined, with 17 flagellomeres, occipital carina entirely absent, and the hind femur being compressed, 2.5 times as its long as maximum width.</t>
  </si>
  <si>
    <t>71-79</t>
  </si>
  <si>
    <t>100381137;100381137;116452151</t>
  </si>
  <si>
    <t>57173262400;8239971700;57171421000</t>
  </si>
  <si>
    <t>Zhang, Ying;Sheng, Mao Ling;Xiong, Zi Cheng</t>
  </si>
  <si>
    <t>;Shenyang</t>
  </si>
  <si>
    <t>Forest Pest Control and Quarantine Station of Etuoke;State Forestry Administration</t>
  </si>
  <si>
    <t>116452151;100381137</t>
  </si>
  <si>
    <t>A new species of metopiinae (Hymenoptera, Ichneumonidae) parasitizing lepidopteran larvae in China</t>
  </si>
  <si>
    <t>10.3897/zookeys.572.8031</t>
  </si>
  <si>
    <t>2-s2.0-84960958829</t>
  </si>
  <si>
    <t>['three parts', 'smartphone application', 'small volume', 'shorted strip', 'save space', 'redundant design', 'quite favorable', 'proposed antenna', 'outdoor investigation', 'navigation antenna', 'national security', 'multinavigation system', 'lumped element', 'gnss band', 'gnss application', 'feeding strip', 'easily printed', 'called gnss', 'also covers', '860 mhz', '5 ).', '5 ),', '2620 mhz', '2500 bands', '1 ).']</t>
  </si>
  <si>
    <t>A multiband printed loop mobile phone antenna for LTE/WWAN/GNSS application is presented. It covers seven communication bands (VSWR &lt; 3) and GNSS band (VSWR &lt; 1.5). The so-called GNSS (global navigation satellite system) band includes COMPASS, GALILEO, GPS, and GLONASS. From the analysis of the structure, the coupled-fed antenna mainly consists of three parts: the feeding strip, shorted strip, and U-shaped parasitic coupling strip. The proposed antenna works in three resonant modes, respectively, at 860 MHz (0.25 ), 1620 MHz (0.5 ), and 2620 MHz (1 ). A solution is provided, by which the navigation antenna can be integrated into the communication main antenna to save space. The antenna not only can work in GSM850/900/1800/1900/UMTS2100/LTE2300/2500 bands but also covers the world's four major navigation systems. Moreover, the proposed antenna can be easily printed on the circuit board without loading any lumped element and only occupies a small volume of 18 √ó 32 √ó 3 mm3, which is suitable for smartphone application. In addition, the redundant design of multinavigation system is quite favorable for the elimination of errors or shadow area caused by single navigation system, especially for outdoor investigation, national security, and so on.</t>
  </si>
  <si>
    <t>60017080;60017080</t>
  </si>
  <si>
    <t>57171152800;13611905800</t>
  </si>
  <si>
    <t>Xu, Yuan;Zhou, Hao Miao</t>
  </si>
  <si>
    <t>Hangzhou</t>
  </si>
  <si>
    <t>China Jiliang University</t>
  </si>
  <si>
    <t>Xu Y.</t>
  </si>
  <si>
    <t>Multiband Printed Loop Mobile Phone Antenna for LTE/WWAN/GNSS Application</t>
  </si>
  <si>
    <t>10.1155/2016/1671273</t>
  </si>
  <si>
    <t>2-s2.0-84960970485</t>
  </si>
  <si>
    <t>['v2v link', 'road safety', 'results present', 'results indicate', 'proposed system', 'paper presents', 'maximum rssi', 'f e']</t>
  </si>
  <si>
    <t>This paper presents the proposed switched beam antenna system for V2V communication including optimum antenna half power beamwidth determination in urban road environments. SQP optimization method is selected for the computation of optimum antenna half power beamwidth. In addition, beam tracking algorithm is applied to guarantee the best beam selection with maximum RSSI. The results present the success of the proposed system with the increasing of V2V performance metrics. Also, V2V data dissemination via the proposed system introduces the enhancement of V2V link in terms of RSSI, PER, BER, T s a f e, and R s a f e. The results indicate the improvement of V2V link reliability. Consequently, the road safety is improved.</t>
  </si>
  <si>
    <t>60026326;60026326</t>
  </si>
  <si>
    <t>55368021500;6506413918</t>
  </si>
  <si>
    <t>Poochaya, Settawit;Uthansakul, Peerapong</t>
  </si>
  <si>
    <t>Nakhon Ratchasima</t>
  </si>
  <si>
    <t>Suranaree University of Technology</t>
  </si>
  <si>
    <t>Poochaya S.</t>
  </si>
  <si>
    <t>Beam Tracking in Switched-Beam Antenna System for V2V Communication</t>
  </si>
  <si>
    <t>10.1155/2016/4169619</t>
  </si>
  <si>
    <t>2-s2.0-84960970523</t>
  </si>
  <si>
    <t>['single snapshot', 'quite suitable', 'proposed scheme', 'promising approach', 'paper presents', 'joint estimation', 'function requires', 'fitness function', 'far field', 'doa problems', 'communication systems', 'antenna elements']</t>
  </si>
  <si>
    <t>This paper presents a stochastic global optimization technique known as Particle Swarm Optimization (PSO) for joint estimation of amplitude and direction of arrival of the targets in RADAR communication system. The proposed scheme is an excellent optimization methodology and a promising approach for solving the DOA problems in communication systems. Moreover, PSO is quite suitable for real time scenario and easy to implement in hardware. In this study, uniform linear array is used and targets are supposed to be in far field of the arrays. Formulation of the fitness function is based on mean square error and this function requires a single snapshot to obtain the best possible solution. To check the accuracy of the algorithm, all of the results are taken by varying the number of antenna elements and targets. Finally, these results are compared with existing heuristic techniques to show the accuracy of PSO.</t>
  </si>
  <si>
    <t>60058195;60058195;60058195</t>
  </si>
  <si>
    <t>57173228300;55336733600;57214408773</t>
  </si>
  <si>
    <t>Hammed, Khurram;Ghauri, Sajjad Ahmed;Qamar, M. Salman</t>
  </si>
  <si>
    <t>Pakistan</t>
  </si>
  <si>
    <t>Islamabad</t>
  </si>
  <si>
    <t>International Islamic University, Islamabad</t>
  </si>
  <si>
    <t>Hammed K.</t>
  </si>
  <si>
    <t>Biological Inspired Stochastic Optimization Technique (PSO) for DOA and Amplitude Estimation of Antenna Arrays Signal Processing in RADAR Communication System</t>
  </si>
  <si>
    <t>10.1155/2016/9871826</t>
  </si>
  <si>
    <t>2-s2.0-84960981990</t>
  </si>
  <si>
    <t>['zero interference', 'use svd', 'transmitter side', 'simultaneously relay', 'reduce interference', 'received signal', 'proposed based', 'full cooperation', 'frequency band', 'combining design', 'channel matrix']</t>
  </si>
  <si>
    <t>Beam-forming | Cooperative relay broadcast channel | Full-duplex communication | Power allocation</t>
  </si>
  <si>
    <t>We investigate a multiple input multiple output (MIMO) relay broadcast channel (RBC) with full cooperation between users. A beamforming and combining design is proposed based on singular value decomposition (SVD) of the channel matrix between users. Then, users can simultaneously relay each other‚Äôs information on the same frequency band with zero interference from each antenna‚Äôs transmit signal on its received signal. At the transmitter side we applied zeroforcing algorithm. For the second time slot transmission we use SVD to reduce interference between users.</t>
  </si>
  <si>
    <t>445-452</t>
  </si>
  <si>
    <t>Global Journal of Pure and Applied Mathematics</t>
  </si>
  <si>
    <t>Raja Kumar, R.</t>
  </si>
  <si>
    <t>Sathyabama Institute of Science and Technology</t>
  </si>
  <si>
    <t>Raja Kumar R.</t>
  </si>
  <si>
    <t>Beamforming technique to reduce interference in relay broadcast channel</t>
  </si>
  <si>
    <t>2-s2.0-84961155152</t>
  </si>
  <si>
    <t>['wireless applications', 'video transmission', 'simulations show', 'residual gains', 'remains unsolved', 'quantization residuals', 'parcast scheme', 'main challenge', 'key technologies', 'input multiple', 'improve performance', 'hybrid digital', 'hda scheme', 'e .,', 'digital bitstream', 'different antennas', 'cliff effect', 'become one', 'basic video', 'assure transmission', 'also applied', '2 db']</t>
  </si>
  <si>
    <t>H.264/AVC | hybrid digital-analog | multicast | multiple-input multiple-output | ParCast | SoftCast</t>
  </si>
  <si>
    <t>Wireless video multicast has become one of the key technologies in wireless applications. But the main challenge of conventional wireless video multicast, i.e., the cliff effect, remains unsolved. To overcome the cliff effect, a hybrid digital-analog (HDA) video transmission framework based on SoftCast, which transmits the digital bitstream with the quantization residuals, is proposed. With an effective power allocation algorithm and appropriate parameter settings, the residual gains can be maximized; meanwhile, the digital bitstream can assure transmission of a basic video to the multicast receiver group. In the multiple-input multiple-output (MIMO) system, since nonuniform noise interference on different antennas can be regarded as the cliff effect problem, ParCast, which is a variation of SoftCast, is also applied to video transmission to solve it. The HDA scheme with corresponding power allocation algorithms is also applied to improve video performance. Simulations show that the proposed HDA scheme can overcome the cliff effect completely with the transmission of residuals. What is more, it outperforms the compared WSVC scheme by more than 2 dB when transmitting under the same bandwidth, and it can further improve performance by nearly 8 dB in MIMO when compared with the ParCast scheme.</t>
  </si>
  <si>
    <t>1560229X</t>
  </si>
  <si>
    <t>Journal of Electronic Imaging</t>
  </si>
  <si>
    <t>60016930;60016930;60016930;60016930</t>
  </si>
  <si>
    <t>55979171300;56342799200;56021897200;55861651300</t>
  </si>
  <si>
    <t>Liu, Yu;Lin, Xiaocheng;Fan, Nianfei;Zhang, Lin</t>
  </si>
  <si>
    <t>Liu Y.</t>
  </si>
  <si>
    <t>Hybrid digital-analog video transmission in wireless multicast and multiple-input multiple-output system</t>
  </si>
  <si>
    <t>10.1117/1.JEI.25.1.013006</t>
  </si>
  <si>
    <t>2-s2.0-84961297163</t>
  </si>
  <si>
    <t>['wing design', 'three types', 'testing purpose', 'structural layout', 'rigid wing', 'manufacture methods', 'improved lift', 'flexible wing', 'elastic deformation', 'drag ratio', 'discussed according', 'bidirectional fluid', 'aerodynamic characteristics']</t>
  </si>
  <si>
    <t>Flexible wing | Low Reynolds number | optimal structural design | PAV | Portable aerial vehicle | Structure design</t>
  </si>
  <si>
    <t>In this paper, the aerodynamic characteristics of a flexible wing of low aspect ratio designed for a portable aerial vehicle (PAV) at low Reynolds number are analysed. In the analysis, the aeroelastic effect due to the elastic deformation of the flexible wing on the lift-drag ratio has been taken into account by using a bidirectional fluid-structure loose coupling method. Three types of structural layout for the flexible wing with the primary structure made of carbon/epoxy composite covered by nylon fabric skin are designed and compared. The numerical analysis results show that the flexible wing has improved lift-drag ratio and stall characteristics comparing with a rigid wing. A prototype of the optimised wing model has been manufactured for testing purpose. Based on the work, the wing design and manufacture methods for PAV are discussed according to specific design requirements.</t>
  </si>
  <si>
    <t>International Journal of Modelling, Identification and Control</t>
  </si>
  <si>
    <t>60016835;60016835;60016835</t>
  </si>
  <si>
    <t>24829801200;8278533000;57187278900</t>
  </si>
  <si>
    <t>Yu, Yang;Wang, Zhengjie;Ma, Jian</t>
  </si>
  <si>
    <t>Yu Y.</t>
  </si>
  <si>
    <t>Optimum design of a flexible wing for portable aerial vehicle</t>
  </si>
  <si>
    <t>10.1504/IJMIC.2016.074294</t>
  </si>
  <si>
    <t>2-s2.0-84961378519</t>
  </si>
  <si>
    <t>['x band', 'space communications', 'receive unit', 'mars missions', 'highly reliable', 'etc .)', 'design solution', 'astronomical observations']</t>
  </si>
  <si>
    <t>instrumentation: detectors | space vehicles: instruments</t>
  </si>
  <si>
    <t>We report a design solution for a highly reliable, low-noise and extremely efficient cryogenically cooled transmit/receive unit for a large antenna system meant for radio-astronomical observations and deep-space communications in the X band. We describe our design solution and the results of a series of laboratory and antenna tests carried out in order to investigate the properties of the cryogenically cooled low-noise amplifier developed. The transmit/receive unit designed for deep-space communications (Mars missions, radio observatories located at Lagrangian point L2, etc.) was used in practice for communication with live satellites including ‚ÄúRadioastron‚Äù observatory, which moves in a highly elliptical orbit.</t>
  </si>
  <si>
    <t>125-128</t>
  </si>
  <si>
    <t>Astrophysical Bulletin</t>
  </si>
  <si>
    <t>60011774-60095505;60005913;60011774;60011774-60095505;60005913;60011774;60011774-60095505;60011774;60011774-116471202;60011774-116471202;116471202;60005913;60005913</t>
  </si>
  <si>
    <t>7004583527;57188553260;6506543679;7004372112;57188552816;8303012700;55568831600;57188561573;57188556835;23995683000;57200144265;6602273315;57188561876</t>
  </si>
  <si>
    <t>Vdovin, V. F.;Grachev, V. G.;Dryagin, S. Yu;Eliseev, A. I.;Kamaletdinov, R. K.;Korotaev, D. V.;Lesnov, I. V.;Mansfeld, M. A.;Pevzner, E. L.;Perminov, V. G.;Pilipenko, A. M.;Sapozhnikov, B. D.;Saurin, V. P.</t>
  </si>
  <si>
    <t>Russian Federation;Russian Federation;Russian Federation;Russian Federation</t>
  </si>
  <si>
    <t>Nizhny Novgorod;Nizhny Novgorod;Moscow;Nizhni Novgorod</t>
  </si>
  <si>
    <t>Nizhny Novgorod State Technical University n.a. R.E. Alekseev;Institute of Applied Physics of the Russian Academy of Sciences;National Research University ‚ÄúMoscow Power Engineering Institute‚Äù;Special Design Bureau High-Tech Development</t>
  </si>
  <si>
    <t>60095505;60011774;60005913;116471202</t>
  </si>
  <si>
    <t>Vdovin V.F.</t>
  </si>
  <si>
    <t>Cryogenically cooled low-noise amplifier for radio-astronomical observations and centimeter-wave deep-space communications systems</t>
  </si>
  <si>
    <t>10.1134/S1990341316010132</t>
  </si>
  <si>
    <t>2-s2.0-84961572859</t>
  </si>
  <si>
    <t>['yagi antenna', 'two directors', 'stacked structure', 'shaped reflector', 'ratios ranging', 'radiation pattern', 'proposed antenna', 'polarization levels', 'paper focuses', 'nearly 100', 'modified driver', 'measured results', 'impedance bandwidth', 'good agreement', 'feeding balun', 'concave arc', '8 db', '4 dbi', '2 db', '1 db']</t>
  </si>
  <si>
    <t>A compact wideband planar double-sided printed quasi-Yagi antenna is presented. This paper focuses on the feasibility of substituting conventional balun for microstrip-to-slotline transition balun to achieve wider bandwidth and relatively smaller size. The proposed antenna, consisting of a feeding balun, a concave arc-shaped reflector, a modified driver with stacked structure and two directors, is designed and fabricated. Good agreement between simulated and measured results is observed. Simulation and measurement results reveal that the proposed antenna can provide an impedance bandwidth of nearly 100% (2.02‚Äì6.05 GHz). Additionally, within the impedance bandwidth, the radiation pattern of the proposed antenna has front-to-back (F/B) ratios ranging from 10.1 dB to 19.1 dB, cross-polarization levels in the main radiation direction from 19.8 dB to 36.2 dB and gains from 3.4 dBi to 7.4 dBi.</t>
  </si>
  <si>
    <t>23-31</t>
  </si>
  <si>
    <t>60025578;60025578;60030612;60069720</t>
  </si>
  <si>
    <t>56332984500;35265490700;56406604700;57188565012</t>
  </si>
  <si>
    <t>Li, Tian;Zhang, Fu Shun;Gao, Fei;Guo, Yan Li</t>
  </si>
  <si>
    <t>China;United States;China</t>
  </si>
  <si>
    <t>Xi'an;San Diego;Xi'an</t>
  </si>
  <si>
    <t>Air Force Engineering University China;University of California, San Diego;Xidian University</t>
  </si>
  <si>
    <t>60069720;60030612;60025578</t>
  </si>
  <si>
    <t>Li T.</t>
  </si>
  <si>
    <t>Planar double-sided printed quasi-yagi antenna with enhanced impedance bandwidth and reduced size for wideband wireless applications</t>
  </si>
  <si>
    <t>10.2528/PIERC16022802</t>
  </si>
  <si>
    <t>2-s2.0-84961575567</t>
  </si>
  <si>
    <t>['topoisomerase inhibitors', 'restore ciliogenesis', 'protein inhibitors', 'primary cilium', 'often accompanied', 'neurotransmitter regulators', 'microtubule modulators', 'marketed drugs', 'included glucocorticoids', 'findings reveal', 'dna gyrase', 'diverse set', 'cox inhibitors', 'cellular antenna', 'cell proliferation', 'cancer cells', 'breast ).', 'based approach', 'antineoplastic properties', 'antibacterial compounds']</t>
  </si>
  <si>
    <t>Cancer | Cilium | High content analysis | Small molecules | Therapeutics</t>
  </si>
  <si>
    <t>The development of cancer is often accompanied by a loss of the primary cilium, a microtubule-based cellular protrusion that functions as a cellular antenna and that puts a break on cell proliferation. Hence, restoration of the primary cilium in cancer cells may represent a novel promising approach to attenuate tumor growth. Using a high content analysis-based approach we screened a library of clinically evaluated compounds and marketed drugs for their ability to restore primary cilium expression in pancreatic ductal cancer cells. A diverse set of 118 compounds stimulating cilium expression was identified. These included glucocorticoids, fibrates and other nuclear receptor modulators, neurotransmitter regulators, ion channel modulators, tyrosine kinase inhibitors, DNA gyrase/topoisomerase inhibitors, antibacterial compounds, protein inhibitors, microtubule modulators, and COX inhibitors. Certain compounds also dramatically affected the length of the cilium. For a selection of compounds (Clofibrate, Gefitinib, Sirolimus, Imexon and Dexamethasone) their ability to restore ciliogenesis was confirmed in a panel of human cancer cell line models representing different cancer types (pancreas, lung, kidney, breast). Most compounds attenuated cell proliferation, at least in part through induction of the primary cilium, as demonstrated by cilium removal using chloral hydrate. These findings reveal that several commonly used drugs restore ciliogenesis in cancer cells, and warrant further investigation of their antineoplastic properties.</t>
  </si>
  <si>
    <t>9975-9992</t>
  </si>
  <si>
    <t>Oncotarget</t>
  </si>
  <si>
    <t>60121206;60121206;60121206;113900315;60121206;60121206;60121206;60121206;60121206;60030578;60121206;60019793-60025063;113900315-60025063;60121206</t>
  </si>
  <si>
    <t>57200033888;25423350500;54999759600;35447761800;7003267502;55001841100;56623124700;37021245500;56584407800;57195924317;6508302114;6603203344;6508109153;35586286700</t>
  </si>
  <si>
    <t>Khan, Niamat Ali;Willemarck, Nicolas;Talebi, Ali;Marchand, Arnaud;Binda, Maria Mercedes;Dehairs, Jonas;Rueda-Rincon, Natalia;Daniels, Veerle W.;Bagadi, Muralidhararao;Govinda Raj, Deepak Balaji Thimiri;Vanderhoydonc, Frank;Munck, Sebastian;Chaltin, Patrick;Swinnen, Johannes V.</t>
  </si>
  <si>
    <t>Belgium;France;Belgium;Belgium;Belgium</t>
  </si>
  <si>
    <t>Leuven;Grenoble;3000 Leuven;Ghent;Leuven</t>
  </si>
  <si>
    <t>Departement Oncologie;EMBL Grenoble European Molecular Biology Laboratory;KU Leuven;Flanders Interuniversity Institute for Biotechnology;Cistim Leuven vzw</t>
  </si>
  <si>
    <t>60121206;60030578;60025063;60019793;113900315</t>
  </si>
  <si>
    <t>Khan N.A.</t>
  </si>
  <si>
    <t>Identification of drugs that restore primary cilium expression in cancer cells</t>
  </si>
  <si>
    <t>10.18632/oncotarget.7198</t>
  </si>
  <si>
    <t>2-s2.0-84961626636</t>
  </si>
  <si>
    <t>['shifting multiple', 'sar system', 'n compared', 'key solutions', 'input multiple', 'inherent constraints', 'increased resolution', 'demonstrated based', 'comprehensive analysis']</t>
  </si>
  <si>
    <t>Synthetic aperture radar (SAR) system has inherent constraints between high azimuth resolution and wide swath width. Achieving more phase center samples is one of the key solutions to resolve this limitation. By multiple N transmitting and N receiving channel concept, an increased resolution or a widened swath width could be obtained. In this paper, comprehensive analysis for shifting multiple-input multiple-output (MIMO) SAR system is presented. System resolution enhancement has been demonstrated based on the distributed target simulation by a factor of N compared to conventional displaced phase center antenna (DPCA) system.</t>
  </si>
  <si>
    <t>191-201</t>
  </si>
  <si>
    <t>Lim, Sang Ho</t>
  </si>
  <si>
    <t>Lim S.H.</t>
  </si>
  <si>
    <t>Comprehensive analysis for shifting MIMO SAR system</t>
  </si>
  <si>
    <t>10.2528/PIERC16010404</t>
  </si>
  <si>
    <t>2-s2.0-84961659603</t>
  </si>
  <si>
    <t>['military aircraft', 'lessons learned', 'ground vehicles', 'good balance', 'engineering tools', 'developing multiphysics', 'design next', 'create started', 'centered strategy', 'capabilities needed', 'approach led', 'agility necessary', '2007 ),']</t>
  </si>
  <si>
    <t>code design | Complexity theory | Computer applications | configuration management | High performance computing | organizational management and coordination | Program management | Project management | requirements | Research and development | scientific computing | Software engineering | software engineering | software process models | software quality | software quality assurance | specifications | SQA | US Department of Defense</t>
  </si>
  <si>
    <t>The Department of Defense's High Performance Computing Modernization Program Computational Research and Engineering Acquisition Tools and Environments Computational Research and Engineering Acquisition Tools and Environments (CREATE) program is developing and deploying multiphysics high-performance computing software applications for engineers to design and make accurate performance predictions for military aircraft, ships, ground vehicles, and radio frequency antennas. When CREATE started (2007), no commonly recognized set of successful software project management practices existed for developing multiphysics, HPC engineering software. Based on lessons learned from the HPC and computational engineering communities, CREATE leadership developed and implemented a risk-based, practice-centered strategy to organize and manage the highly distributed program. This approach led to a good balance between ensuring a sufficiently structured workflow and accountability and providing the flexibility and agility necessary to create new sets of engineering tools with the capabilities needed to design next-generation weapon systems.</t>
  </si>
  <si>
    <t>40-51</t>
  </si>
  <si>
    <t>Computing in Science and Engineering</t>
  </si>
  <si>
    <t>January-February 2016</t>
  </si>
  <si>
    <t>116473914;116473914;116473914;116473914;116473914;116473914;116473914;116473914;116473914;116473914;116473914;116473914;116473914;116473914;116473914</t>
  </si>
  <si>
    <t>57225777825;12754905000;35277302700;57188569057;57207893690;57188569862;57188568444;36024370400;6701439140;35276972000;7402866343;57188573504;57188573415;57188568618;57188570953</t>
  </si>
  <si>
    <t>Kendall, Richard P.;Post, Douglass E.;Atwood, Chris A.;Newmeyer, Kevin P.;Votta, Lawrence G.;Gibson, Paula A.;Borovitcky, Deborah L.;Miller, Loren K.;Meakin, Robert L.;Hurwitz, Miles M.;Dey, Saikat;D'Angelo, John N.;Vogelsong, Richard L.;Goldfarb, Oscar A.;Allwerdt, Sunita B.</t>
  </si>
  <si>
    <t>US Department of Defense High Performance Computing Modernization Program (HPCMP)</t>
  </si>
  <si>
    <t>Kendall R.P.</t>
  </si>
  <si>
    <t>A Risk-Based, Practice-Centered Approach to Project Management for HPCMP CREATE</t>
  </si>
  <si>
    <t>10.1109/MCSE.2015.135</t>
  </si>
  <si>
    <t>2-s2.0-84961714924</t>
  </si>
  <si>
    <t>['vivaldi antenna', 'simultaneously achieved', 'reflecting phase', 'proposed design', 'polarization helicity', 'polarization conversion', 'novel dual', 'multifunctional metasurface', 'greatly presented', 'gain enhancement', 'focusing metasurface', 'feed antenna', 'electromagnetic waves', 'also promoted', '2 ghz']</t>
  </si>
  <si>
    <t>We propose a wideband multifunctional device which combines a linear-to-circular polarization convertor with focusing metasurface. The proposed design is built by a novel dual-layered metal cross and cross ring unit cell which exhibits satisfying performance for controlling the reflecting phase of the electromagnetic wave polarization-independently. The device is illuminated by a Vivaldi antenna, and the functions of polarization conversion and gain enhancement have been simultaneously achieved in the band of 9.12-10.2 GHz. In addition, the polarization helicity of the system can be reconfigured by rotating the feed antenna. The device has not only greatly presented the flexibility and superiority of the metasurface in steering the electromagnetic waves, but also promoted the development of the multifunctional metasurface.</t>
  </si>
  <si>
    <t>60069720;60069720;60069720;60069720</t>
  </si>
  <si>
    <t>46062298100;35320575500;22035662200;23003839800</t>
  </si>
  <si>
    <t>Li, Hai Peng;Wang, Guang Ming;Liang, Jian Gang;Gao, Xiang Jun</t>
  </si>
  <si>
    <t>Air Force Engineering University China</t>
  </si>
  <si>
    <t>Li H.</t>
  </si>
  <si>
    <t>Wideband multifunctional metasurface for polarization conversion and gain enhancement</t>
  </si>
  <si>
    <t>10.2528/PIER16012011</t>
  </si>
  <si>
    <t>2-s2.0-84961725627</t>
  </si>
  <si>
    <t>['techniques society']</t>
  </si>
  <si>
    <t>Antenna arrays | Doppler radar | Radar antennas | Radio frequency</t>
  </si>
  <si>
    <t>The 5.8-GHz microwave high-sensitivity radar system we describe in this article was presented as part of the student design competitions during the 2015 IEEE Microwave Theory and Techniques Society (MTT-S) International Microwave Symposium (IMS) in Phoenix, Arizona. The goal of our competition, sponsored by the MTT-10 and MTT-20 Technical Societies, was to design, construct, measure, and demonstrate a highsensitivity, low-power portable monostatic radar. The target to be tested was a moving metallic plate with a small periodic vibration.</t>
  </si>
  <si>
    <t>52-57</t>
  </si>
  <si>
    <t>IEEE Microwave Magazine</t>
  </si>
  <si>
    <t>60027709;60027709;60027709</t>
  </si>
  <si>
    <t>57037768900;57188572899;7402541884</t>
  </si>
  <si>
    <t>Chao, Chia Hung;Hsu, Tzu Wei;Tseng, Chao Hsiung</t>
  </si>
  <si>
    <t>National Taiwan University of Science and Technology</t>
  </si>
  <si>
    <t>Chao C.</t>
  </si>
  <si>
    <t>Giving Doppler More Bounce: A 5.8 GHz Microwave High-Sensitivity Doppler Radar System</t>
  </si>
  <si>
    <t>10.1109/MMM.2015.2487919</t>
  </si>
  <si>
    <t>2-s2.0-84961727424</t>
  </si>
  <si>
    <t>['virtual prototypes', 'us department', 'remain competitive', 'military aircraft', 'ground vehicles', 'deploy physics', 'defense launched', 'computational research', 'already beginning']</t>
  </si>
  <si>
    <t>aerospace | Aircraft equipment | Computer applications | Department of Defense | DoD | engineering | high-performance computing | HPC | Marine vehicles | military | physics | Prototypes | Research and development | scientific computing | Software engineering | US Department of Defense | Vehicles</t>
  </si>
  <si>
    <t>Today, rapid product innovation is essential to remain competitive. To help spur innovation in the acquisition of major defense systems and reduce their cost, time, and risks, the US Department of Defense launched the Computational Research and Engineering Acquisition Tools and Environments (CREATE) program in 2006 to develop and deploy physics-based, high-performance computing software applications for the design and analysis of military aircraft, ships, and radio frequency antenna systems (and more recently, ground vehicles) through the construction and analysis of virtual prototypes. Code development began in 2008, and eight years later, CREATE is already beginning to accomplish these goals.</t>
  </si>
  <si>
    <t>14-24</t>
  </si>
  <si>
    <t>116473914;116473914;116473914;116473914;116473914;116473914;116473914;116473914;116473914;116473914;116473914;116473914</t>
  </si>
  <si>
    <t>12754905000;35277302700;57188569057;6701439140;35276972000;7402866343;57188573504;57188573415;7003825657;57225777825;57188568618;36024370400</t>
  </si>
  <si>
    <t>Post, Douglass E.;Atwood, Chris A.;Newmeyer, Kevin P.;Meakin, Robert L.;Hurwitz, Miles M.;Dey, Saikat;D'Angelo, John N.;Vogelsong, Richard L.;Hariharan, Nathan S.;Kendall, Richard P.;Goldfarb, Oscar A.;Miller, Loren K.</t>
  </si>
  <si>
    <t>Post D.E.</t>
  </si>
  <si>
    <t>CREATE: Software Engineering Applications for the Design and Analysis of Air Vehicles, Naval Vessels, and Radio Frequency Antennas</t>
  </si>
  <si>
    <t>10.1109/MCSE.2016.12</t>
  </si>
  <si>
    <t>2-s2.0-84961730816</t>
  </si>
  <si>
    <t>['validated numerically', 'te10 mode', 'proposed antenna', 'previous work', 'potential applicability', 'measurement systems', 'fixed frequency', 'fabrication requirements', 'element method', 'electromagnetic behavior', 'beam direction']</t>
  </si>
  <si>
    <t>Beam scanning antenna | ferrite loaded antenna | leaky-wave antenna | slot antennas</t>
  </si>
  <si>
    <t>We propose a leaky-wave slot antenna that consists of a longitudinal slot cut into the broad wall center of a ferrite-filled rectangular waveguide. The centerline longitudinal slot is excited by the TE10 mode of transversely magnetized ferrite waveguide, which has anti-symmetric surface current density. The electromagnetic behavior of this antenna is studied and validated numerically by the finite-element method. It is shown that the beam direction of the proposed antenna at the fixed frequency can be scanned by bias magnetic field that is attractive in such radar and measurement systems. Compared with previous work, the fabrication requirements on this structure are not critical, which enhances its potential applicability.</t>
  </si>
  <si>
    <t>IEEE Transactions on Magnetics</t>
  </si>
  <si>
    <t>60033391;60001784</t>
  </si>
  <si>
    <t>35931876800;57192714769</t>
  </si>
  <si>
    <t>Ghalibafan, J.;Hashemi, S. M.</t>
  </si>
  <si>
    <t>Shahrood;Tehran</t>
  </si>
  <si>
    <t>Shahrood University of Technology;Shahid Rajaee Teacher Training University</t>
  </si>
  <si>
    <t>Ghalibafan J.</t>
  </si>
  <si>
    <t>Leaky-Wave Centerline Longitudinal Slot Antenna Fed by Transversely Magnetized Ferrite</t>
  </si>
  <si>
    <t>10.1109/TMAG.2015.2474310</t>
  </si>
  <si>
    <t>2-s2.0-84961732826</t>
  </si>
  <si>
    <t>['verification purposes', 'two resonators', 'reject characteristics', 'proposed antenna', 'good agreement', 'fed ultra', 'dual band', 'different lengths', 'bottom layer', '825 ghz', '4 ghz', '34 ghz']</t>
  </si>
  <si>
    <t>In this letter, a new coplanar waveguide (CPW) fed ultra-wideband (UWB) planar monopole antenna with dual band-reject characteristics is proposed. Two resonators of different lengths are employed at the bottom layer to create two notches at the frequency of interest. The proposed fabricated antenna works from 2.8 to 11.34 GHz with two notched bands which cover the WLAN (5.725-5.825 GHz) and ITU (8.025-8.4 GHz) bands. The proposed antenna is fabricated and measured for verification purposes. Good agreement between the measurement and simulation is found.</t>
  </si>
  <si>
    <t>Atallah, Hany Ahmed;Abdel-Rahman, Adel B.;Yoshitomi, Kuniaki;Pokharel, Ramesh K.</t>
  </si>
  <si>
    <t>Design of dual band-notched CPW-fed UWB planar monopole antenna using microstrip resonators</t>
  </si>
  <si>
    <t>10.2528/pierl16020302</t>
  </si>
  <si>
    <t>2-s2.0-84961794374</t>
  </si>
  <si>
    <t>['‚ àí2', 'unit cell', 'proposed element', 'primefocus 676', 'oblique performance', 'designed using', 'db gain', 'aperture efficiency', 'antenna bandwidth', 'also good', '8 ghz', '4 db', '15 dbi']</t>
  </si>
  <si>
    <t>In this letter, a four-layer transmitarray operating at 9.5GHz is designed using a doublepetal loop element as the unit cell. A configuration of the double-petal loop elements is used to increase transmission phase variation while maintaining a wide transmission magnitude bandwidth of the unit cell, and a full transmission phase range of 360‚ó¶ is achieved for a transmission magnitude equals to or better than ‚àí2.4 dB. Furthermore, the oblique performance of the unit cell is also good. Then, a primefocus 676-element microstrip transmitarray with the proposed element is fabricated and measured. The highest measured gain is about 22.15 dBi at 9.8 GHz, resulting in a 31% aperture efficiency. The antenna bandwidth of 10.2% (from 9.3 to 10.3GHz) for 1-dB gain is achieved in this design.</t>
  </si>
  <si>
    <t>57-62</t>
  </si>
  <si>
    <t>56421266300;7102211932;57214725402</t>
  </si>
  <si>
    <t>Tian, Chao;Jiao, Yong Chang;Zhao, Gang</t>
  </si>
  <si>
    <t>Tian C.</t>
  </si>
  <si>
    <t>A wideband transmitarray using double-petal loop elements</t>
  </si>
  <si>
    <t>10.2528/PIERL16012801</t>
  </si>
  <si>
    <t>2-s2.0-84961825674</t>
  </si>
  <si>
    <t>['simulated complied', 'sensor package', 'radiation efficiency', 'letter presents', 'compact ground', '5 mhz']</t>
  </si>
  <si>
    <t>Antenna in package | electrically small loop antenna | Internet of Things (IOT)</t>
  </si>
  <si>
    <t>This letter presents the design and performance of an electrically small loop antenna standing on the compact ground in wireless sensor package. The loop antenna works at 434 MHz Industrial, Scientific, and Medical (ISM) band with the size 18 √ó 18 √ó 12mm3. The performance is simulated complied with measurement. Over 5 MHz of -10-dB impedance bandwidth and more than 22% radiation efficiency in the frequency are achieved. Moreover, one essential step for the electrically small loop antenna measurement is proposed. The small volume makes the proposed miniaturization technique possible for the sensor package, which would have significance for the rapidly increasing Internet of Things (IOT) industry.</t>
  </si>
  <si>
    <t>76-79</t>
  </si>
  <si>
    <t>IEEE Antennas and Wireless Propagation Letters</t>
  </si>
  <si>
    <t>60014966-60001455;60014966;60014966</t>
  </si>
  <si>
    <t>57188630709;13309685500;57188626838</t>
  </si>
  <si>
    <t>Liu, Haitao;Cheng, Yuhua;Yan, Michael</t>
  </si>
  <si>
    <t>Beijing;Hefei</t>
  </si>
  <si>
    <t>Peking University;Anhui University</t>
  </si>
  <si>
    <t>60014966;60001455</t>
  </si>
  <si>
    <t>Electrically Small Loop Antenna Standing on Compact Ground in Wireless Sensor Package</t>
  </si>
  <si>
    <t>10.1109/LAWP.2015.2430360</t>
  </si>
  <si>
    <t>2-s2.0-84961869692</t>
  </si>
  <si>
    <t>['two elements', 'peak efficiency', 'open circuit', 'impedance matching', 'entire bandwidth', 'cell site', 'bands simultaneously', '94 ghz', '850 mhz', '76 v', '500œ ©', '3kœ ©', '1800 mhz']</t>
  </si>
  <si>
    <t>Broadband | omnidirectional microstrip antenna | quasi-isotropic | RF energy harvesting | stable radiation pattern</t>
  </si>
  <si>
    <t>In this letter, a broadband bent triangular omnidirectional antenna is presented for RF energy harvesting. The antenna has a bandwidth for VSWR‚â§2 from 850 MHz to 1.94 GHz. The antenna is designed to receive both horizontal and vertical polarized waves and has a stable radiation pattern over the entire bandwidth. Antenna has also been optimized for energy harvesting application and it is designed for 100Œ© input impedance to provide a passive voltage amplification and impedance matching to the rectifier. A peak efficiency of 60% and 17% is obtained for a load of 500Œ© at 980 and 1800 MHz, respectively. At a cell site while harvesting all bands simultaneously a voltage of 3.76 V for open circuit and 1.38 V across a load of 4.3kŒ© is obtained at a distance of 25 m using an array of two elements of the rectenna.</t>
  </si>
  <si>
    <t>36-39</t>
  </si>
  <si>
    <t>60014153;60014153;60014153</t>
  </si>
  <si>
    <t>56638370200;25652828500;7202418704</t>
  </si>
  <si>
    <t>Arrawatia, Mahima;Baghini, Maryam Shojaei;Kumar, Girish</t>
  </si>
  <si>
    <t>Arrawatia M.</t>
  </si>
  <si>
    <t>Broadband Bent Triangular Omnidirectional Antenna for RF Energy Harvesting</t>
  </si>
  <si>
    <t>10.1109/LAWP.2015.2427232</t>
  </si>
  <si>
    <t>2-s2.0-84961869694</t>
  </si>
  <si>
    <t>['west sides', 'steering range', 'sidelobe level', 'scan loss', 'quickly repositioned', 'pointing accuracy', 'measurement results', 'many advantages', 'low cost', 'light weight', 'highly suitable', 'flexible coverage', 'antenna shows', '9 db', '6 db', '2 db', '0 ¬∞,']</t>
  </si>
  <si>
    <t>Geostationary satellites | payloads | reflector antenna | steerable spot beam | vertex rotation</t>
  </si>
  <si>
    <t>A steerable spot beam reflector antenna deployed along the east/west sides of the satellite is discussed in this letter. The steerable spot beam can be quickly repositioned to provide a flexible coverage by rotating the reflector only around its vertex (called 'Vertex Rotation'), which has many advantages such as excellent electrical performances, simple mechanical structure, light weight, and low cost. The antenna design procedures as well as the measurement results are presented. Within the steering range of 8.0¬∞, this antenna shows the scan loss, sidelobe level (SLL), cross-polarization (XP) level, and pointing accuracy of 0.6 dB, -25.9 dB, -26.2 dB, and 0.04¬∞, respectively, and is highly suitable for geostationary satellite payloads.</t>
  </si>
  <si>
    <t>89-92</t>
  </si>
  <si>
    <t>112852133;112852133;112852133;112852133</t>
  </si>
  <si>
    <t>56404995900;57188623725;57188633103;57189387249</t>
  </si>
  <si>
    <t>Wan, Jixiang;Lu, Shaopeng;Wang, Xudong;Ai, Yongqiang</t>
  </si>
  <si>
    <t>Xi'an Institute of Space Radio Technology</t>
  </si>
  <si>
    <t>Wan J.</t>
  </si>
  <si>
    <t>A Steerable Spot Beam Reflector Antenna for Geostationary Satellites</t>
  </si>
  <si>
    <t>10.1109/LAWP.2015.2430894</t>
  </si>
  <si>
    <t>2-s2.0-84961869746</t>
  </si>
  <si>
    <t>['uwb multiple', 'two arms', 'structure symmetric', 'stepped rectangular', 'slot stubs', 'slot arms', 'radiation patterns', 'properly shaping', 'polarized nature', 'polarimetric radar', 'overall shape', 'narrow metallic', 'impedance matching', 'feed section', 'cross polarization', '20 db']</t>
  </si>
  <si>
    <t>Dual polarization and UWB antenna | microstrip feed | slot antenna</t>
  </si>
  <si>
    <t>In this letter, a dual-polarized slot antenna for ultrawideband (UWB) applications is proposed. The slot has an overall shape of a square ring whose four arms are identical and stepped rectangular. While two adjacent arms of the ring are microstrip-fed and are responsible for the orthogonally polarized fields, the other two arms are introduced to make the structure symmetric and reduce the cross polarization. The impedance matching and isolation are controlled by properly shaping the slot arms and the feed section and by insertion of narrow metallic and slot stubs. The measured impedance bandwidth is 120% (3.0-12.0 GHz). The isolation is better than 20 dB over most of the band. With the help of radiation patterns and aperture electric field distribution, the dual-polarized nature of the antenna is justified. The antenna will be useful for UWB multiple-input-multiple-output (MIMO) transmission, polarimetric radar, and medical imaging applications.</t>
  </si>
  <si>
    <t>195-198</t>
  </si>
  <si>
    <t>60097583;60015465</t>
  </si>
  <si>
    <t>55780687600;57223379009</t>
  </si>
  <si>
    <t>Krishna, R. V.S.Ram;Kumar, Raj</t>
  </si>
  <si>
    <t>Pune;Dehradun</t>
  </si>
  <si>
    <t>Defence Institute of Advanced Technology;Defence Research and Development Organisation India</t>
  </si>
  <si>
    <t>Krishna R.V.S.R.</t>
  </si>
  <si>
    <t>A Dual-Polarized Square-Ring Slot Antenna for UWB, Imaging, and Radar Applications</t>
  </si>
  <si>
    <t>10.1109/LAWP.2015.2438013</t>
  </si>
  <si>
    <t>2-s2.0-84961872448</t>
  </si>
  <si>
    <t>2013R1A1A2A10061245</t>
  </si>
  <si>
    <t>['via hole', 'two p', 'square patch', 'shaped feed', 'reconfigurable antenna', 'polarization mode', 'novel polarization', 'n diodes', 'linear polarization', 'independently adjusting', 'hand cp', 'ground plane', 'conductive pads', 'branch line', 'bias states', 'antenna exhibits']</t>
  </si>
  <si>
    <t>Polarization diversity | reconfigurable antenna</t>
  </si>
  <si>
    <t>In this letter, a novel polarization-reconfigurable antenna with a T-shaped feed is proposed. This antenna mainly comprises a square patch, a T-shaped feed, two p-i-n diodes, two conductive pads with a via hole, and a square ring slot in a ground plane. The two p-i-n diodes and two conductive pads with a via hole are used to switch the polarization mode of the antenna. Each branch line of the T-shaped feed is connected to or disconnected from the ground plane through the conductive pads with a via hole by independently adjusting the bias states of the two p-i-n diodes. As a result, the proposed antenna exhibits either a right-hand circular polarization (CP) or a left-hand CP when only one of the two p-i-n diodes is in the on state. On the other hand, the antenna exhibits a linear polarization (LP) property when the two p-i-n diodes are in the off state.</t>
  </si>
  <si>
    <t>114-117</t>
  </si>
  <si>
    <t>60017818;60017818</t>
  </si>
  <si>
    <t>57203228023;55222365500</t>
  </si>
  <si>
    <t>Lee, S. W.;Sung, Y. J.</t>
  </si>
  <si>
    <t>Suwon</t>
  </si>
  <si>
    <t>Kyonggi University</t>
  </si>
  <si>
    <t>Lee S.W.</t>
  </si>
  <si>
    <t>Simple Polarization-Reconfigurable Antenna with T-Shaped Feed</t>
  </si>
  <si>
    <t>10.1109/LAWP.2015.2432462</t>
  </si>
  <si>
    <t>2-s2.0-84961875170</t>
  </si>
  <si>
    <t>['transmitting array', 'target area', 'system consisting', 'scattering parameters', 'rapid implementation', 'prescribed region', 'mimicking phantom', 'microwave hyperthermia', 'matching layer', 'human body', 'first time', 'experimental results', 'eigenvalue equation', '433 mhz']</t>
  </si>
  <si>
    <t>Body-mimicking phantom | feeding network | hexagonal focused antenna array | microwave hyperthermia</t>
  </si>
  <si>
    <t>Hexagonal focused arrays operating at 433 MHz for microwave hyperthermia have been designed for the first time by optimizing the power transmission efficiency of the system consisting of the transmitting hexagonal array, a receiving antenna introduced in the target area, with an equivalent phantom representative of human body in between. The excitations of the arrays are obtained by solving an eigenvalue equation from the scattering parameters of the total hyperthermia system, including the transmitting array, body-mimicking phantom, matching layer and a virtual receiving antenna located in the prescribed region. Simulation and experimental results have demonstrated a good focusing capability of the arrays, and such a design has the virtues of rapid implementation and adjustable focusing positions.</t>
  </si>
  <si>
    <t>56-59</t>
  </si>
  <si>
    <t>60064143;60064143;60064143</t>
  </si>
  <si>
    <t>56964592700;6602573297;35191319200</t>
  </si>
  <si>
    <t>He, Xiaoping;Geyi, Wen;Wang, Shenyun</t>
  </si>
  <si>
    <t>Nanjing University of Information Science &amp; Technology</t>
  </si>
  <si>
    <t>He X.</t>
  </si>
  <si>
    <t>A Hexagonal Focused Array for Microwave Hyperthermia: Optimal Design and Experiment</t>
  </si>
  <si>
    <t>10.1109/LAWP.2015.2429596</t>
  </si>
  <si>
    <t>2-s2.0-84961875186</t>
  </si>
  <si>
    <t>['proposed skin', 'propagation measurement', 'millimeter waves', 'human skin', 'gelatin powder', 'equivalent phantom', 'easily reproduced', 'deionized water', 'cost constituents', 'comprises low', 'body antenna']</t>
  </si>
  <si>
    <t>Body area network (BAN) | millimeter waves | semisolid phantom</t>
  </si>
  <si>
    <t>In this letter, a wideband semisolid skin-equivalent phantom with dielectric properties close to human skin in the V- and W-band is proposed. The constituents of the phantom are deionized water, agar, and gelatin powder. The phantom has been fabricated and validated by an open-ended waveguide method. Since it comprises low-cost constituents and its fabrication does not require special equipment, the phantom can be easily reproduced. The proposed skin-equivalent phantom can be used in the field of on-body antenna and propagation measurement at millimeter waves.</t>
  </si>
  <si>
    <t>211-213</t>
  </si>
  <si>
    <t>60013826;60013826;60013826;60013826;60013826</t>
  </si>
  <si>
    <t>15050771100;55813540200;57188626824;15050960900;21834624600</t>
  </si>
  <si>
    <t>Lacik, Jaroslav;Hebelka, Vladimir;Velim, Jan;Raida, Zbynek;Puskely, Jan</t>
  </si>
  <si>
    <t>Brno</t>
  </si>
  <si>
    <t>Brno University of Technology</t>
  </si>
  <si>
    <t>Lacik J.</t>
  </si>
  <si>
    <t>Wideband Skin-Equivalent Phantom for V- and W-Band</t>
  </si>
  <si>
    <t>10.1109/LAWP.2015.2438441</t>
  </si>
  <si>
    <t>2-s2.0-84961875406</t>
  </si>
  <si>
    <t>['traditional arrays', 'station applications', 'slot array', 'single substrate', 'proposed array', 'letter proposes', 'half compared', 'ground plane', 'gain performance', 'frequency band', 'feeding network', 'axial ratio', 'ar ),', '23 %,']</t>
  </si>
  <si>
    <t>Circularly polarized | planar array | reduced height | slot antenna | wideband axial ratio</t>
  </si>
  <si>
    <t>This letter proposes a wideband unidirectional circularly polarized (CP) slot array with a truly planar structure, which integrates the feeding network on a single substrate. The height of the array is reduced by half compared to traditional arrays with a reflector. Four parasitic slots are etched at the edges of the ground plane to improve the gain performance when the height is reduced. The measured results show that the bandwidths (BWs) for impedance, axial ratio (AR), and gain are all more than 23%, and these three bandwidths almost cover the same frequency band. The proposed array has a good unidirectional pattern and can be used in base-station applications.</t>
  </si>
  <si>
    <t>222-225</t>
  </si>
  <si>
    <t>60025278;60025278;60025278;60025278</t>
  </si>
  <si>
    <t>57198959202;8551577700;55912043400;7403443114</t>
  </si>
  <si>
    <t>Jiang, Xiaolei;Zhang, Zhijun;Li, Yue;Feng, Zhenghe</t>
  </si>
  <si>
    <t>Tsinghua University</t>
  </si>
  <si>
    <t>Jiang X.</t>
  </si>
  <si>
    <t>A Low-Cost Wideband Circularly Polarized Slot Array with Integrated Feeding Network and Reduced Height</t>
  </si>
  <si>
    <t>10.1109/LAWP.2015.2438715</t>
  </si>
  <si>
    <t>2-s2.0-84961875811</t>
  </si>
  <si>
    <t>['resonant frequency', 'particular emphasis', 'impedance characteristics', 'fundamental mode', 'four times', 'ended operations', 'cavity model']</t>
  </si>
  <si>
    <t>Cavity model | input impedance | microstrip patch antennas</t>
  </si>
  <si>
    <t>The cavity model is extended to analyze a dualprobe-feed circular microstrip patch antenna for both differential and single-ended operations. Particular emphasis is given to the impedance characteristics in order to understand the relationship between the differential and single-ended input impedances. It is shown that the differential input resistance is four times of the single-ended input resistance at the resonant frequency of the fundamental mode.</t>
  </si>
  <si>
    <t>44-47</t>
  </si>
  <si>
    <t>60025084;60025084;60025084;60025084</t>
  </si>
  <si>
    <t>35790496000;56580907700;57044230400;13408269300</t>
  </si>
  <si>
    <t>Peng, Hong Li;Tang, Zheng;Zhang, Yao Ping;Mao, Jun Fa</t>
  </si>
  <si>
    <t>Shanghai Jiao Tong University</t>
  </si>
  <si>
    <t>Peng H.</t>
  </si>
  <si>
    <t>Cavity Model Analysis of a Dual-Probe-Feed Circular Microstrip Patch Antenna</t>
  </si>
  <si>
    <t>10.1109/LAWP.2015.2427368</t>
  </si>
  <si>
    <t>2-s2.0-84961876812</t>
  </si>
  <si>
    <t>['systematic method', 'standard pattern', 'simulated ones', 'radiation pattern', 'planar array', 'good agreement', 'geometrical dimension', 'experimental results', 'element weights', 'element number', 'considered together', 'array configuration']</t>
  </si>
  <si>
    <t>A substrate integrated slot array antenna with a prescribed radiation pattern is investigated in this paper. To meet the requirement of a certain standard radiation pattern envelope, the array configuration and the element excitation coefficient should be considered together. An efficient and systematic method is proposed to determine the element number and element weights in a planar array. After that, the geometrical dimension of the substrate integrated slot array can be synthesized. As an example, a K -band 16 √ó 22 slot array antenna based on the substrate integrated waveguide (SIW) technology is designed, fabricated, and measured. Its radiation pattern can meet the class 3 antenna radiation pattern envelope of the European Telecommunications Standards Institute (ETSI) standard pattern. Experimental results are in good agreement with simulated ones.</t>
  </si>
  <si>
    <t>56915134000;23479233200;56023957000</t>
  </si>
  <si>
    <t>Zhou, M. M.;Cheng, Y. J.;Huang, W. N.</t>
  </si>
  <si>
    <t>Zhou M.</t>
  </si>
  <si>
    <t>Substrate integrated slot array antenna with required radiation pattern envelope</t>
  </si>
  <si>
    <t>10.1155/2016/4031029</t>
  </si>
  <si>
    <t>2-s2.0-84961876882</t>
  </si>
  <si>
    <t>['wave regime', 'use within', 'uda antennas', 'reliable predictability', 'printing process', 'printed antenna', 'multidirector yagi', 'gain inkjet', 'flexible substrate', 'emerging field', 'antenna structures', 'achieved within', '8 dbi']</t>
  </si>
  <si>
    <t>Flexible | inkjet printing | inkjet-printed antennas | millimeter-wave | multilayer antenna | on-chip antennas | on-package antennas</t>
  </si>
  <si>
    <t>This letter presents two high-gain, multidirector Yagi-Uda antennas for use within the 24.5-GHz ISM band, realized through a multilayer, purely additive inkjet printing fabrication process on a flexible substrate. Multilayer material deposition is used to realize these 3-D antenna structures, including a fully printed 120-Œº m -thick dielectric substrate for microstrip-to-slotline feeding conversion. The antennas are fabricated, measured, and compared to simulated results showing good agreement and highlighting the reliable predictability of the printing process. An endfire realized gain of 8 dBi is achieved within the 24.5-GHz ISM band, presenting the highest-gain inkjet-printed antenna at this end of the millimeter-wave regime. The results of this work further demonstrate the feasibility of utilizing inkjet printing for low-cost, vertically integrated antenna structures for on-chip and on-package integration throughout the emerging field of high-frequency wireless electronics.</t>
  </si>
  <si>
    <t>143-146</t>
  </si>
  <si>
    <t>60021032;60021032;60021032</t>
  </si>
  <si>
    <t>55921299300;55615148100;7003916876</t>
  </si>
  <si>
    <t>Tehrani, Bijan K.;Cook, Benjamin S.;Tentzeris, Manos M.</t>
  </si>
  <si>
    <t>Atlanta</t>
  </si>
  <si>
    <t>Georgia Institute of Technology</t>
  </si>
  <si>
    <t>Tehrani B.K.</t>
  </si>
  <si>
    <t>Inkjet Printing of Multilayer Millimeter-Wave Yagi-Uda Antennas on Flexible Substrates</t>
  </si>
  <si>
    <t>10.1109/LAWP.2015.2434823</t>
  </si>
  <si>
    <t>2-s2.0-84961876953</t>
  </si>
  <si>
    <t>National Science Council</t>
  </si>
  <si>
    <t>101-2628-E- 011-007-MY3</t>
  </si>
  <si>
    <t>NSC</t>
  </si>
  <si>
    <t>['two series', 'transmission line', 'section one', 'radiation characteristics', 'port isolation', 'odd mode', 'matching conditions', 'lumped network', 'even mode', 'design principle', 'decoupling network']</t>
  </si>
  <si>
    <t>Compact array | decoupling of systems | lumped network | mutual coupling</t>
  </si>
  <si>
    <t>Without the need of any transmission line, a very compact decoupling network based on reactive lumped elements is presented for a two-element closely spaced array. The lumped network, consisting of two series and four shunt elements, can be analytically designed using the even-odd mode analysis. In the even mode, the half-circuit of the decoupling network is identical to an L-section matching network, while in the odd mode it is equivalent to a œÄ -section one. The proposed decoupling network can deal with the matching conditions of the even and odd modes independently so as to simultaneously achieve good impedance matching and port isolation of the whole antenna array. The design principle, formulation, and experimental results including the radiation characteristics are introduced.</t>
  </si>
  <si>
    <t>158-161</t>
  </si>
  <si>
    <t>55652490700;57188631856;8204745700</t>
  </si>
  <si>
    <t>Wu, Cheng Hsun;Chiu, Chia Lin;Ma, Tzyh Ghuang</t>
  </si>
  <si>
    <t>Wu C.</t>
  </si>
  <si>
    <t>Very Compact Fully Lumped Decoupling Network for a Coupled Two-Element Array</t>
  </si>
  <si>
    <t>10.1109/LAWP.2015.2435793</t>
  </si>
  <si>
    <t>2-s2.0-84961877379</t>
  </si>
  <si>
    <t>['wideband extension', 'wide bandwidths', 'traditional sequence', 'thus allowing', 'technique shall', 'sar systems', 'perform suboptimally', 'lobe canceller', 'like interferences', 'integrated algorithm', 'focusing operation', 'focusing algorithm', 'counter measures', 'computational feasibility', 'computational cost', 'also considered']</t>
  </si>
  <si>
    <t>A Multichannel Synthetic Aperture Radar (M-SAR) exploiting an antenna nulling based Electronic Counter-Counter Measures (ECCM) technique shall be able to cancel the effects of noise-like interferences over the collected SAR data. Since SAR systems often work with wide bandwidths to provide high resolution images, ECCM technique must account for the presence of wideband interference signal. In this paper we consider a wideband antenna nulling technique based on space-frequency adaptive nulling and we propose an integration of the WB antenna nulling scheme within the focusing algorithm for M-SAR systems, thus allowing a fusion between ECCM and usual SAR processing steps. The computational cost of the integrated algorithm is compared with the cost of more traditional sequence of the wideband extension of the Side-Lobe Canceller and the focusing operation, to show the computational feasibility of the proposed integrated algorithm. The possibility to perform suboptimally the space-frequency adaptive nulling is also considered.</t>
  </si>
  <si>
    <t>60032350;60032350;60109826;60024961;60032350</t>
  </si>
  <si>
    <t>24828966000;6603052956;21741966900;21743651200;7005404704</t>
  </si>
  <si>
    <t>Bucciarelli, M.;Pastina, D.;Cristallini, D.;Sedehi, M.;Lombardo, P.</t>
  </si>
  <si>
    <t>Germany;Italy;Italy</t>
  </si>
  <si>
    <t>Wachtberg;Rome;Rome</t>
  </si>
  <si>
    <t>Fraunhofer Institute for High Frequency Physics and Radar Techniques FHR;Sapienza Universit√† di Roma;Leonardo Company</t>
  </si>
  <si>
    <t>60109826;60032350;60024961</t>
  </si>
  <si>
    <t>Bucciarelli M.</t>
  </si>
  <si>
    <t>Integration of frequency domain wideband antenna nulling and wavenumber domain image formation for multi-channel SAR</t>
  </si>
  <si>
    <t>10.1155/2016/2834904</t>
  </si>
  <si>
    <t>2-s2.0-84961878111</t>
  </si>
  <si>
    <t>['virtual connection', 'simulation predictions', 'reflection coefficient', 'radiation unit', 'radiation patterns', 'proposed design', 'polarized radiation', 'polarization level', 'physical connection', 'one cavity', 'microstrip line', 'maximum gain', 'main beam', 'main 3', 'gain varied', 'experimental results', 'excellent suppression', 'electric wall', 'electric field', 'db beamwidth', 'cross polarization', 'consistent well', 'compact size', '99 dbi', '8 ghz', '67 %)', '55 db', '5 ghz', '19 dbi', '15 db']</t>
  </si>
  <si>
    <t>Array antenna | cross-polarization suppression | patch antenna | substrate integrated waveguide (SIW)</t>
  </si>
  <si>
    <t>A compact linearly polarized patch array antenna with super-low cross polarization is proposed in this letter using multilayer printed circuit board (PCB) process. The radiation unit with stacked structure consists of four partly overlapped and 45¬∞ tilted patches and one cavity-backed slot antenna fed by the microstrip line. The proposed patch array antenna inherits not only a compact size, but also an excellent suppression of the cross-polarized radiation. The overlapped scheme introduces the perfect magnetic wall and electric wall by physical connection through current other than by virtual connection through electric field, which suppresses the cross-polarized radiation around the corners. A prototype array antenna with 8 radiation units for vehicle radar applications is designed and fabricated to validate the proposed design. Experimental results of reflection coefficient, gain, cross polarization, and radiation patterns are consistent well with simulation predictions. The prototype array antenna can operate from 23.2 to 24.8 GHz (6.67%) with its reflection coefficient under - 15 dB and its gain varied from 16 to 19 dBi. The main beam is stable at broadside with a maximum gain of 18.99 dBi at 24.5 GHz, and the cross-polarization level is better than -55 dB under the maximum gain across the entire operating bandwidth and the main 3-dB beamwidth.</t>
  </si>
  <si>
    <t>126-129</t>
  </si>
  <si>
    <t>56039538600;56937616600;35520469100;55474024100</t>
  </si>
  <si>
    <t>Zhou, Hao;Hong, Wei;Tian, Ling;Cheng, Li</t>
  </si>
  <si>
    <t>Zhou H.</t>
  </si>
  <si>
    <t>Cross-Polarization Suppressed and Linearly Polarized Patch Array Antenna with Cavity-Backed Slot Feed for Vehicle Applications</t>
  </si>
  <si>
    <t>10.1109/LAWP.2015.2433133</t>
  </si>
  <si>
    <t>2-s2.0-84961878134</t>
  </si>
  <si>
    <t>['simulated results', 'optimally canceling', 'initially developed', 'good agreement', 'experimentally validate', 'basic skin', 'approximately 18', 'antenna structure', '406 mhz', '1 mm3']</t>
  </si>
  <si>
    <t>Implantable antenna | Medical Device Radiocommunications (MedRadio) services | miniaturization | planar dipole</t>
  </si>
  <si>
    <t>A novel implantable planar dipole antenna for operation in the Medical Device Radiocommunications Services band (401-406 MHz) is proposed. A basic skin-implantable antenna model is initially developed, and then a prototype is fabricated. The dipole antenna exhibits an extremely thin profile and a very small aperture size; antenna physical volume is approximately 18.1 mm3. Effective size reduction is achieved by optimally canceling its inherent high capacitance through L-shaped reactive loading sections within the antenna structure. As demonstrated, the applied design methodology facilitates planar antenna miniaturization with adequate radiation response (gain, radiation pattern shape, and specific absorption rate). A liquid skin medium is employed to experimentally validate the antenna. Measured and simulated results are in good agreement.</t>
  </si>
  <si>
    <t>234-237</t>
  </si>
  <si>
    <t>60031155;60031155</t>
  </si>
  <si>
    <t>56381573100;15842329000</t>
  </si>
  <si>
    <t>Bakogianni, Sofia;Koulouridis, Stavros</t>
  </si>
  <si>
    <t>Rio</t>
  </si>
  <si>
    <t>University of Patras</t>
  </si>
  <si>
    <t>Bakogianni S.</t>
  </si>
  <si>
    <t>An Implantable Planar Dipole Antenna for Wireless MedRadio-Band Biotelemetry Devices</t>
  </si>
  <si>
    <t>10.1109/LAWP.2015.2439039</t>
  </si>
  <si>
    <t>2-s2.0-84961878405</t>
  </si>
  <si>
    <t>['radiation pattern', 'proposed method', 'planes ranging', 'pattern bandwidth', 'operating band', 'measured results', 'letter focuses', 'impedance bandwidth', 'high gain', 'good agreement', 'element gains', 'db beamwidths', 'coupling coefficients', 'conventional array', 'calibration network', 'calibration element', 'array element', 'amplitude matching', '9 dbi', '82 ghz', '5 ¬∞', '35 ¬∞,', '3 ¬∞', '25 ¬∞', '2 ¬∞', '2 db']</t>
  </si>
  <si>
    <t>Calibration element | high gain | rectangular slot | shorting via | uniform circular array | wideband</t>
  </si>
  <si>
    <t>A wideband and high-gain uniform circular array with calibration element for smart antenna application is presented. This letter focuses on the feasibility of substituting calibration element for calibration network to achieve wide bandwidth and high gain. The proposed array antenna with 15 array elements and a calibration element is designed and fabricated. Good agreement between simulated and measured results is observed. Simulation and measurement results reveal that the proposed array element can provide an impedance bandwidth of 38.3% (3.95-5.82 GHz) and a radiation pattern bandwidth of 12.8% (4.4-5 GHz). The impedance bandwidth of the calibration element is 15.4% (4.39-5.12 GHz). Additionally, within the pattern bandwidth, the radiation pattern of the array element has horizontal deviation angles in E-planes ranging from - 5¬∞to 6¬∞, 3-dB beamwidths in E-planes from 25¬∞ to 35¬∞, and element gains from 7 to 7.9 dBi. Compared to the conventional array, the proposed method can be able to increase the average array gain of 1.2 dB and to decrease the average normalized sidelobe level (SLL) of 4.2 dB. In addition, over the operating band, the phase and amplitude matching of the coupling coefficients between the calibration element and 15 array elements are from 3¬∞to 7.2¬∞ and 0.6 to 1.2 dB, respectively.</t>
  </si>
  <si>
    <t>230-233</t>
  </si>
  <si>
    <t>56332984500;35265490700;57199242751;56121515700;56406720400</t>
  </si>
  <si>
    <t>Li, Tian;Zhang, Fu Shun;Zhang, Fan;Yao, Ya Li;Jiang, Li</t>
  </si>
  <si>
    <t>Wideband and High-Gain Uniform Circular Array with Calibration Element for Smart Antenna Application</t>
  </si>
  <si>
    <t>10.1109/LAWP.2015.2438868</t>
  </si>
  <si>
    <t>2-s2.0-84961878430</t>
  </si>
  <si>
    <t>['vitro test', 'utilizes substrate', 'proposed antenna', 'medradio band', 'medical implants', 'antenna simulation', 'antenna miniaturization', '406 mhz']</t>
  </si>
  <si>
    <t>Implantable antenna | Medical Device Radio communications Service (MedRadio) band | pattern-reconfigurable</t>
  </si>
  <si>
    <t>The objective of this letter is to design a radiation-pattern reconfigurable antenna that operates at the Medical Device Radio communications Service band (MedRadio band: 401-406 MHz) for medical implants. By spiraling a monopole, an antenna miniaturization is accomplished. Two artificial switches are employed to perform a radiation-pattern reconfigurable property. The proposed antenna has dimensions of 28mm√ó 11.5mm √ó 0.6mm (193.2mm3 and utilizes substrate (FR4Œµr=4.4. A one-layer skin model (Œµr =46.74, œÉ =0.69S/m) is adopted for the antenna simulation and in vitro test.</t>
  </si>
  <si>
    <t>106-109</t>
  </si>
  <si>
    <t>56397540000;7402016338</t>
  </si>
  <si>
    <t>Nguyen, Van Thuan;Jung, Chang Won</t>
  </si>
  <si>
    <t>Nguyen V.</t>
  </si>
  <si>
    <t>Radiation-Pattern Reconfigurable Antenna for Medical Implants in MedRadio Band</t>
  </si>
  <si>
    <t>10.1109/LAWP.2015.2432172</t>
  </si>
  <si>
    <t>2-s2.0-84961879677</t>
  </si>
  <si>
    <t>['vital importance', 'ruins environment', 'ruins channel', 'results reported', 'rescue system', 'letter addresses', 'fading statistics', 'extensive measurements', 'different polarizations', 'dependent features', 'decorrelation distance', 'cellphone signals', '900 mhz']</t>
  </si>
  <si>
    <t>Channel fading | disaster channel | path loss | radio communication | statistical model</t>
  </si>
  <si>
    <t>This letter addresses the fading statistics of a radio propagation channel in a ruins environment, which is of vital importance for a pedestrian localization system based on cellphone signals. The channel of ruins is investigated in eight typical rescue scenarios at two common mobile communication bands (900 MHz and 1.8 GHz). To characterize the channel, an empirical path loss model is parameterized through experiments. Based on extensive measurements, large-scale fading characteristics at different polarizations and various antenna heights are examined and analyzed. Furthermore, the properties of small-scale fading including coherence bandwidth, decorrelation distance, and distance-dependent features are studied in this work. The results reported here can be applied to simulate the ruins channel and design the rescue system.</t>
  </si>
  <si>
    <t>60003970;60003970;60003970;60003970</t>
  </si>
  <si>
    <t>55849909800;7201410151;56486422100;56486915400</t>
  </si>
  <si>
    <t>He, Jiao;Li, Er Ping;Zhou, Sai Qiong;Liao, Kun</t>
  </si>
  <si>
    <t>Zhejiang University</t>
  </si>
  <si>
    <t>He J.</t>
  </si>
  <si>
    <t>Experimental Characterization of Radio Channel in Ruins Environment</t>
  </si>
  <si>
    <t>10.1109/LAWP.2015.2425224</t>
  </si>
  <si>
    <t>2-s2.0-84961879693</t>
  </si>
  <si>
    <t>['significantly increase', 'radiation efficiency', 'properly integrating', 'pcb ).', 'initial array', 'impedance matching', 'gain improvement', 'different configurations', '6 db']</t>
  </si>
  <si>
    <t>Current distribution | directivity | efficiency | printed circuit board (PCB) | superdirectivity</t>
  </si>
  <si>
    <t>This letter investigates integrating a two-element superdirective electrically small antenna (ESA) array in a printed circuit board (PCB). The initial array dimensions are 31 √ó 25mm2, and it is integrated in a PCB of 110 √ó 70 mm2. Different configurations are evaluated with respect to the impedance matching, the maximum achievable directivity, and the efficiency. The obtained results show that properly integrating the array in a PCB can maintain its superdirectivity and significantly increase its radiation efficiency. Compared to the initial array, the final one achieves a gain improvement of 13.6 dB.</t>
  </si>
  <si>
    <t>60030553;60030553;60030553</t>
  </si>
  <si>
    <t>55616141700;24722105800;6507456118</t>
  </si>
  <si>
    <t>Haskou, Abdullah;Sharaiha, Ala;Collardey, Sylvain</t>
  </si>
  <si>
    <t>France</t>
  </si>
  <si>
    <t>Rennes</t>
  </si>
  <si>
    <t>Universite de Rennes 1</t>
  </si>
  <si>
    <t>Haskou A.</t>
  </si>
  <si>
    <t>Integrating Superdirective Electrically Small Antenna Arrays in PCBs</t>
  </si>
  <si>
    <t>10.1109/LAWP.2015.2425913</t>
  </si>
  <si>
    <t>2-s2.0-84961879737</t>
  </si>
  <si>
    <t>['thin layer', 'switchable dual', 'slot antenna', 'second band', 'printing technologies', 'pdms substrates', 'overall ratio', 'galinstan bridges', 'frequencies within', 'first band', 'empty microchannels', 'controlled independently', 'coated pdms', 'close agreement', 'circuit board', '4 ghz', '1 ghz']</t>
  </si>
  <si>
    <t>Dual-band slot antenna | frequency reconfiguration | liquid-metal | microfluidic tuning | miniaturization</t>
  </si>
  <si>
    <t>Reconfiguration of filled and empty microchannels is used to realize a switchable dual-band slot antenna whose both bands can be controlled independently. Reactive loading effect of Galinstan bridges is used to shift down each slot antenna's frequency of operation. Using five microchannels results in a 5-bit reconfigurable antenna. Any combination of frequencies within the ranges of 1.8-3.1 GHz (first band) and 3.2-5.4 GHz (second band) can be obtained. This translates into a discrete tuning ratio of ‚àº 1.7:1 for both bands and overall ratio of 3:1 (1.8-5.4 GHz) for the antenna. The antenna circuit board is realized using common printed circuit board (PCB) techniques, and the microchannels' polydimethylsiloxane (PDMS) substrate is fabricated using 3-D printing technologies. The circuit board and the PDMS substrates are bonded to each other using a thin layer of spin-coated PDMS. The performance of the antenna is measured, and close agreement between the simulation and measurement is observed.</t>
  </si>
  <si>
    <t>122-125</t>
  </si>
  <si>
    <t>60020547;60020547;60020547;60020547</t>
  </si>
  <si>
    <t>55816974300;56826047300;26643542500;23024789100</t>
  </si>
  <si>
    <t>Pourghorban Saghati, Alireza;Singh Batra, Jaskirat;Kameoka, Jun;Entesari, Kamran</t>
  </si>
  <si>
    <t>College Station</t>
  </si>
  <si>
    <t>Texas A&amp;M University</t>
  </si>
  <si>
    <t>Pourghorban Saghati A.</t>
  </si>
  <si>
    <t>A Microfluidically Reconfigurable Dual-Band Slot Antenna with a Frequency Coverage Ratio of 3:1</t>
  </si>
  <si>
    <t>10.1109/LAWP.2015.2432773</t>
  </si>
  <si>
    <t>2-s2.0-84961879746</t>
  </si>
  <si>
    <t>['various thicknesses', 'transparent materials', 'transparent antenna', 'results confirm', 'proposed method', 'practical method', 'performance improvement', 'optimum thickness', 'ohmic loss', 'involves homogeneous', 'homogeneous deposition', 'gold nanolayers', 'gold nanolayer', 'final results', 'different frequencies', 'dc sputtering', 'current density', 'common limitations', 'also presented']</t>
  </si>
  <si>
    <t>Coplanar waveguide (CPW)-fed antennas | heterogeneous deposition | homogeneous deposition | indium tin oxide (ITO) | transparent antenna | transparent conductive</t>
  </si>
  <si>
    <t>In this letter, a practical method to enhance the efficiency of a transparent antenna is presented. The proposed method which involves homogeneous and heterogeneous gold nanolayer deposition by dc sputtering does not have common limitations of transparent materials. By homogeneous deposition of the gold nanolayer, ohmic loss will decrease and gain will improve. The results confirm the effectiveness of the method and significant antenna gain improvement at different frequencies. In addition, by heterogeneous deposition method we have shown that transparency can improve. In this method, the gold nanolayers with various thicknesses are deposited on the locations where the current density is high. In this case, the antenna gain increases while the transparency is sustained. To assess the performance improvement, copper, ITO, homogeneous and heterogeneous deposited antennas have been compared. Final results and a methodology to select the optimum thickness and location for deposition are also presented.</t>
  </si>
  <si>
    <t>60105242;60105242;60111398;60022927</t>
  </si>
  <si>
    <t>36643949800;24169546000;23012808600;25223775500</t>
  </si>
  <si>
    <t>Haraty, Mohammad Reza;Naser-Moghadasi, Mohammad;Lotfi-Neyestanak, Abbas Ali;Nikfarjam, Alireza</t>
  </si>
  <si>
    <t>Tehran;Tehran;Tehran</t>
  </si>
  <si>
    <t>Islamic Azad University, Shahr-e-Rey Branch;Islamic Azad University, Science and Research Branch;University of Tehran</t>
  </si>
  <si>
    <t>60111398;60105242;60022927</t>
  </si>
  <si>
    <t>Haraty M.</t>
  </si>
  <si>
    <t>Improving the Efficiency of Transparent Antenna Using Gold Nanolayer Deposition</t>
  </si>
  <si>
    <t>10.1109/LAWP.2015.2424918</t>
  </si>
  <si>
    <t>2-s2.0-84961879763</t>
  </si>
  <si>
    <t>['radiation efficiency', 'polymer matrix', 'mobile communication', 'mdnc reduces', 'mdnc helps', 'magnetic loss', 'head effects', 'f antenna', 'different substrates', 'dielectric nanocomposite', 'cobalt nanoparticles', 'antenna miniaturization', '4 ghz']</t>
  </si>
  <si>
    <t>Magneto-dielectric | microstrip antenna | miniaturization | nanocomposite | radiation pattern | specific absorption rate</t>
  </si>
  <si>
    <t>A 900-MHz meander planar inverted-F antenna (PIFA) on a magneto-dielectric nanocomposite (MDNC) substrate for mobile communication is presented. Cobalt nanoparticles were synthesized with polymer matrix, and its properties were measured up to 4 GHz. Bandwidth, gain, and radiation efficiency of antenna on different substrates (MDNC, High K material, and FR4) were compared, and it is demonstrated that MDNC is beneficial for antenna miniaturization with acceptable antenna performance. Head effects due to the antenna were studied, and specific absorption rate (SAR) was calculated. The simulation results demonstrate that the MDNC reduces the head effects and the magnetic loss of MDNC helps to decrease SAR due to the antenna.</t>
  </si>
  <si>
    <t>72-75</t>
  </si>
  <si>
    <t>60019647;60019647;60019647;60019647;60019647;60033010;60033010</t>
  </si>
  <si>
    <t>55460586400;7103353366;55663809700;57224603028;34573915900;14822755300;7202028432</t>
  </si>
  <si>
    <t>Han, Kyu;Swaminathan, Madhavan;Pulugurtha, Raj;Sharma, Himani;Tummala, Rao;Yang, Songnan;Nair, Vijay</t>
  </si>
  <si>
    <t>Santa Clara;Atlanta</t>
  </si>
  <si>
    <t>Intel Corporation;Georgia Institute of Technology</t>
  </si>
  <si>
    <t>60033010;60019647</t>
  </si>
  <si>
    <t>Han K.</t>
  </si>
  <si>
    <t>Magneto-Dielectric Nanocomposite for Antenna Miniaturization and SAR Reduction</t>
  </si>
  <si>
    <t>10.1109/LAWP.2015.2430284</t>
  </si>
  <si>
    <t>2-s2.0-84961879889</t>
  </si>
  <si>
    <t>['two antennas', 'similar arrays', 'ring resonators', 'printed antenna', 'placed horizontally', 'operating band', 'measured results', 'ieee 802', 'hipper lan', 'high gain', 'high efficiency', 'ground plane', 'great impact', 'good bandwidth', 'european standard', 'conventional substrates', 'close separation', 'antenna elements', 'american standard', '9 ghz', '825 ghz', '725 ghz', '35 ghz', '10 db', '073 œª0']</t>
  </si>
  <si>
    <t>Elliptical-split-ring resonators (SRRs) | meander line antennas | metamaterial | mutual coupling | omnidirectional pattern</t>
  </si>
  <si>
    <t>Two closely spaced printed meander line antennas (MLAs) are developed by using metamaterial loading techniques with reduced mutual coupling. The antenna array built on the metamaterial substrate showed significant size reduction and less mutual coupling compared to similar arrays on conventional substrates. Demonstrated to have left-handed magnetic characteristics, the methodology uses elliptical split-ring resonators (E-SRRs) placed horizontally between the patch and the ground plane with a row of the same type between antenna elements. Measured return loss of the printed antenna with this technique is less than -10 dB from 5.1-5.9 GHz which covers the IEEE 802.11a (5.15-5.35 GHz and 5.47-5.725 GHz) American standard and HIPPER LAN/2 (5.15-5.35 GHz and 5.725-5.825 GHz) European standard. Also this antenna has an omnidirectional radiation pattern, high gain, and very good pattern stability over the operating band. It is shown to have great impact on the antenna performance enhancement in terms of high efficiency, low voltage standing wave ratio, good bandwidth and less mutual coupling between two antennas with a very close separation of about 0.073 Œª0. Experimental data show a reasonably good agreement between the simulation and measured results.</t>
  </si>
  <si>
    <t>40-43</t>
  </si>
  <si>
    <t>60105242;60105242;60022927;60016248</t>
  </si>
  <si>
    <t>36448208000;24169546000;6602633301;6603101867</t>
  </si>
  <si>
    <t>Hafezifard, R.;Naser-Moghadasi, M.;Mohassel, J. Rashed;Sadeghzadeh, R. A.</t>
  </si>
  <si>
    <t>Islamic Azad University, Science and Research Branch;University of Tehran;K. N. Toosi¬†University¬†of Technology</t>
  </si>
  <si>
    <t>60105242;60022927;60016248</t>
  </si>
  <si>
    <t>Hafezifard R.</t>
  </si>
  <si>
    <t>Mutual Coupling Reduction for Two Closely Spaced Meander Line Antennas Using Metamaterial Substrate</t>
  </si>
  <si>
    <t>10.1109/LAWP.2015.2427235</t>
  </si>
  <si>
    <t>2-s2.0-84961880633</t>
  </si>
  <si>
    <t>['track phase', 'retrodirective retransmission', 'retrodirective antenna', 'receiving phase', 'pilot tone', 'modulated signals', 'letter presents', 'conjugated signal', 'configuration allows', '122 dbm']</t>
  </si>
  <si>
    <t>Phase conjugation | phase locked loops | phase modulation | phased arrays</t>
  </si>
  <si>
    <t>This letter presents a simple tracking phased locked loop (PLL) that can be used to track phase-modulated signals and provide a phase-conjugated signal for retrodirective retransmission. The configuration allows the retrodirective antenna to directly track phase-modulated signals with no requirement for a separate continuous wave (CW) pilot tone. The ability to directly track phase-modulated signals is carried out using a 4√ó multiplier on the tracking PLL reference signal. Practical phase conjugation results are presented for a five-element retrodirective array simultaneously sending and receiving phase-modulated (QPSK) signals. Signals with levels as low as - 122 dBm can be phase-conjugated and retransmitted with 30 dBm EIRP.</t>
  </si>
  <si>
    <t>298-300</t>
  </si>
  <si>
    <t>60029738;60029738</t>
  </si>
  <si>
    <t>7101716005;7102894931</t>
  </si>
  <si>
    <t>Buchanan, Neil;Fusco, Vincent</t>
  </si>
  <si>
    <t>Belfast</t>
  </si>
  <si>
    <t>Queen's University Belfast</t>
  </si>
  <si>
    <t>Buchanan N.</t>
  </si>
  <si>
    <t>Pilot Tone Reference-Less Phase Conjugator for Phase-Modulated Retrodirective Antenna Applications</t>
  </si>
  <si>
    <t>10.1109/LAWP.2015.2442296</t>
  </si>
  <si>
    <t>2-s2.0-84961880776</t>
  </si>
  <si>
    <t>['proposed method', 'orbit kompsat', 'mainlobe pattern', 'distributed target', 'active phased']</t>
  </si>
  <si>
    <t>Antenna pattern extraction | calibration | in-orbit commissioning phase | KOMPSAT-5 | SAR | TRCAL</t>
  </si>
  <si>
    <t>In this letter, we propose a novel in-orbit antenna pattern extraction method for active phased-array SAR antennas using T/R module calibration data. The antenna pattern extraction methodology based on T/R calibration data is demonstrated. Unlike previous methods that only verify the mainlobe antenna pattern based on a distributed target, the proposed method can be utilized to verify the mainlobe pattern as well as the sidelobe antenna pattern, regardless of the accessibility to a distributed ground target. The in-orbit KOMPSAT-5 SAR antenna pattern verification result is presented using data extracted from the dedicated T/R calibration technique.</t>
  </si>
  <si>
    <t>317-320</t>
  </si>
  <si>
    <t>60068694;60068694;60115446</t>
  </si>
  <si>
    <t>39863982000;55977301600;7006223967</t>
  </si>
  <si>
    <t>Kim, S. Y.;Sung, J. B.;Torre, Andrea</t>
  </si>
  <si>
    <t>Italy;South Korea</t>
  </si>
  <si>
    <t>Rome;Daejeon</t>
  </si>
  <si>
    <t>Thales Alenia Space Italia;Agency for Defense Development</t>
  </si>
  <si>
    <t>60115446;60068694</t>
  </si>
  <si>
    <t>Kim S.</t>
  </si>
  <si>
    <t>In-Orbit Antenna Pattern Extraction Method for Active Phased-Array SAR Antennas</t>
  </si>
  <si>
    <t>10.1109/LAWP.2015.2443129</t>
  </si>
  <si>
    <t>2-s2.0-84961885085</t>
  </si>
  <si>
    <t>China Postdoctoral Science Foundation</t>
  </si>
  <si>
    <t>['wide angles', 'single tri', 'scanning direction', 'scan angle', 'power gain', 'polarized antenna', 'polarization purity', 'oriented normally', 'multipolarized antenna', 'mechanically rotated', 'linear polarization', 'increased corresponding', 'improved obviously', 'convex form', 'circular polarization']</t>
  </si>
  <si>
    <t>Antenna diversity | antenna radiation patterns | dipole antennas | polarization</t>
  </si>
  <si>
    <t>Dual-polarized antenna involves polarization purity degradation and power gain loss when scanning at wide angles. Aiming at mitigating the above limitations, we exploit a tri-polarized antenna for better radiation characteristics in this letter. We formulate the beampattern synthesis problem of a single tri-polarized dipole antenna in a convex form, and solve it with the Lagrange multiplier method. When circular polarization is synthesized, we show that degree-of-freedom increase improves the polarization purity and power gain of the multipolarized antenna, especially at wide scan angles. We further find that, using the infinite current sheet model, the radiation pattern synthesized by tri-polarized antenna is the same with the optimally oriented dual-polarized antenna - the dual-polarized antenna is mechanically rotated to be oriented normally to the scanning direction. We discuss the situation when linear polarization is synthesized. We show that the power gain is increased corresponding to scan angle, while the polarization purity is not improved obviously.</t>
  </si>
  <si>
    <t>199-202</t>
  </si>
  <si>
    <t>60024350;60024350;60024350;60024350;60024350;60024350</t>
  </si>
  <si>
    <t>55908760400;36634241400;7501867182;35331891100;24923514100;10044952200</t>
  </si>
  <si>
    <t>Hu, Wanqiu;Li, Mianquan;Wang, Xuesong;Chang, Yuliang;Li, Yongzhen;Xiao, Shunping</t>
  </si>
  <si>
    <t>Hu W.</t>
  </si>
  <si>
    <t>Radiation Characteristics Analysis of Tri-Polarized Dipole Antenna</t>
  </si>
  <si>
    <t>10.1109/LAWP.2015.2438175</t>
  </si>
  <si>
    <t>2-s2.0-84961885139</t>
  </si>
  <si>
    <t>['using bcb', 'tuning ratio', 'thick benzo', 'ro5880 substrate', 'ro4003c ).', 'prior implementation', 'previous work', 'new approach', 'multiphysics simulations', 'microfluidic channel', 'metallized plate', 'liquid metal', 'higher efficiency', 'high power', 'handling capability', 'frequency tunability', 'experiments conducted', 'capacitively coupled']</t>
  </si>
  <si>
    <t>High power | metallized plate | microfluidics | monopole | reconfigurable antenna | thermal profile</t>
  </si>
  <si>
    <t>A microfluidically controlled frequency-tunable monopole antenna with high RF power-handling capability is presented. Different than previous work, the frequency tunability of this monopole is achieved by using a movable metallized plate inside a microfluidic channel. The monopole is capacitively coupled to a feeding microstrip line through a 12-Œº m-thick benzo-cyclobutene (BCB) insulator that is used to seal and bond the polydimethylsiloxane (PDMS)-based microfluidic channel to the feed board substrate (RO4003C). It is shown that the presented reconfigurable monopole implemented with the metallized plate, low-loss BCB insulator, and RO4003C board exhibits 200% more power-handling capability as compared to prior implementation that relied on liquid metal, liquid crystal polymer, and RO5880 substrate. The presented monopole provides continuous tuning in the 1.7-3.5 GHz range with a tuning ratio of ‚àº 2:1. The RF power handling of the antenna is demonstrated through the agreement between multiphysics simulations and experiments conducted under high RF power excitation. The liquid metal free nature of the antenna and using BCB to bond the PDMS-based microfluidic channels with the printed circuit board substrates offer a new approach for realizing reconfigurable devices with higher efficiency and high power-handling capability.</t>
  </si>
  <si>
    <t>226-229</t>
  </si>
  <si>
    <t>60007740;60007740</t>
  </si>
  <si>
    <t>55769748557;6603541240</t>
  </si>
  <si>
    <t>Dey, Abhishek;Mumcu, Gokhan</t>
  </si>
  <si>
    <t>Tampa</t>
  </si>
  <si>
    <t>University of South Florida, Tampa</t>
  </si>
  <si>
    <t>Dey A.</t>
  </si>
  <si>
    <t>Microfluidically Controlled Frequency-Tunable Monopole Antenna for High-Power Applications</t>
  </si>
  <si>
    <t>10.1109/LAWP.2015.2438863</t>
  </si>
  <si>
    <t>2-s2.0-84961886816</t>
  </si>
  <si>
    <t>['wireless fully', 'wide range', 'textile spiral', 'process achieve', 'new selection', 'new e', 'new class', 'measurement results', 'integrated within', 'good agreement', 'geometrical precision', 'first time', 'elektrisola e', 'diameter 0', 'also referred', 'achieved directly', '5 ghz', '1 mm']</t>
  </si>
  <si>
    <t>Conductive textiles | E-fibers | E-threads | embroidered antennas | embroidery geometrical precision | flexible antennas | spiral</t>
  </si>
  <si>
    <t>We present a new selection of E-fibers (also referred to as E-threads) and associated embroidery process. The new E-threads and process achieve a geometrical precision down to 0.1 mm. Thus, for the first time, accuracy of typical printed circuit board (PCB) prototypes can be achieved directly on textiles. Compared to our latest embroidery approach, the proposed process achieves: 1) 3√ó higher geometrical precision; 2) 24√ó lower fabrication cost; 3) 50% less fabrication time; and 4) equally good RF performance. This improvement was achieved by employing a new class of very thin, 7-filament, Elektrisola E-threads (diameter 0.12mm, almost 2√ó thinner than before). To validate our approach, we 'printed' and tested a textile spiral antenna operating between 1-5 GHz. Measurement results were in good agreement with simulations. We envision this textile spiral to be integrated within a cap and unobtrusively acquire neuropotentials from wireless fully-passive brain implants. Overall, the proposed embroidery approach brings forward new possibilities for a wide range of applications.</t>
  </si>
  <si>
    <t>151-153</t>
  </si>
  <si>
    <t>60003500;60003500;60003500</t>
  </si>
  <si>
    <t>25929284100;56100919100;7102576479</t>
  </si>
  <si>
    <t>Kiourti, Asimina;Lee, Cedric;Volakis, John L.</t>
  </si>
  <si>
    <t>Columbus</t>
  </si>
  <si>
    <t>The Ohio State University</t>
  </si>
  <si>
    <t>Kiourti A.</t>
  </si>
  <si>
    <t>Fabrication of Textile Antennas and Circuits with 0.1 mm Precision</t>
  </si>
  <si>
    <t>10.1109/LAWP.2015.2435257</t>
  </si>
  <si>
    <t>2-s2.0-84961888055</t>
  </si>
  <si>
    <t>['whole system', 'various tdies', 'tdies naturally', 'original tdies', 'module independently', 'gtm fulfills', 'gsie ).', 'effectively improve', 'domain decomposition', 'different modules', 'array structures', 'allows us']</t>
  </si>
  <si>
    <t>Arrays | domain decomposition method | marching on in time (MOT) | time-domain generalized surface integral equation (TD-GSIE) | time-domain generalized transition matrix (TD-GTM) | time-domain integral equations (TDIEs)</t>
  </si>
  <si>
    <t>Time-domain generalized transition matrix (TD-GTM) based on the time-domain integral equations (TDIEs) is implemented in this letter. The TD-GTM is established on the reference Huygens surface that encloses the object, using the impulse responses obtained by the marching-on-in-time (MOT) solutions. The TD-GTM fulfills the domain decomposition of TDIEs naturally and flexibly. It allows us to analyze each module independently and then to solve the whole system by establishing the time-domain generalized surface integral equation (TD-GSIE). Various TDIEs are used to extract the TD-GTM for different modules. Numerical results show that the TD-GTM can effectively improve the efficiency of original TDIEs for transient scattering analysis of array structures.</t>
  </si>
  <si>
    <t>238-241</t>
  </si>
  <si>
    <t>60025084;60025084;60025084</t>
  </si>
  <si>
    <t>55933729900;7201917107;55308491700</t>
  </si>
  <si>
    <t>Tian, Xuezhe;Xiao, Gaobiao;Xiang, Shang</t>
  </si>
  <si>
    <t>Tian X.</t>
  </si>
  <si>
    <t>Time-Domain Generalized Transition Matrix for Transient Scattering Analysis of Arrays</t>
  </si>
  <si>
    <t>10.1109/LAWP.2015.2439057</t>
  </si>
  <si>
    <t>2-s2.0-84961888081</t>
  </si>
  <si>
    <t>['wave antenna', 'virtual ground', 'structure requires', 'structure allows', 'sir technique', 'sir parameters', 'proposed structure', 'multilayered capacitor', 'lwa consisting', 'high frequencies', 'ground vias', 'forward direction', 'composite right', 'balanced condition', 'backward direction', 'also used']</t>
  </si>
  <si>
    <t>Composite right/left-handed (CRLH) transmission line (TL) | leaky-wave antenna (LWA) | stepped impedance resonator (SIR)</t>
  </si>
  <si>
    <t>A composite right/left-handed (CRLH) leaky-wave antenna (LWA) using a stepped impedance resonator (SIR) is presented. By applying the SIR technique to a conventional CRLH structure, a balanced condition is achieved through the adjustment of the SIR parameters. Therefore, the structure requires no interdigital or multilayered capacitor to achieve the balanced condition. A differential microstrip configuration is also used for the utilization of a virtual ground to eliminate the need for ground vias. The simplicity of the structure allows for applications at high frequencies. An LWA consisting of 14 unit cells of the proposed structure is designed and measured. Continuous beam scanning from the backward direction to the forward direction is demonstrated.</t>
  </si>
  <si>
    <t>321-324</t>
  </si>
  <si>
    <t>60004853;60004853;60004853</t>
  </si>
  <si>
    <t>36550271100;7203063461;7201851714</t>
  </si>
  <si>
    <t>Kushiyama, Yujiro;Arima, Takuji;Uno, Toru</t>
  </si>
  <si>
    <t>Fuchu</t>
  </si>
  <si>
    <t>Tokyo University of Agriculture and Technology</t>
  </si>
  <si>
    <t>Kushiyama Y.</t>
  </si>
  <si>
    <t>Differential-Type CRLH Leaky-Wave Antenna Using Stepped Impedance Resonators</t>
  </si>
  <si>
    <t>10.1109/LAWP.2015.2443130</t>
  </si>
  <si>
    <t>2-s2.0-84961891978</t>
  </si>
  <si>
    <t>['various fidelities', 'upon optimization', 'transversal signal', 'simultaneous adjustment', 'reducing misalignment', 'procedure aims', 'prediction loop', 'particularly suitable', 'optimum design', 'narrowband structures', 'iterative correction', 'interference feed', 'fundamental challenge', 'frequency scaling', 'fidelity model', 'fidelity electromagnetic', 'faster representation', 'fast design', 'experimental validation', 'enhanced using', 'enhanced bandwidth', 'employ coarse', 'em models', 'complex topologies', 'compact footprint', 'antenna structures', 'also provided', 'additional slots', '645 mm2']</t>
  </si>
  <si>
    <t>Bandwidth enhancement | compact antennas | electromagnetic (EM)-driven design | patch antennas | surrogate-based optimization</t>
  </si>
  <si>
    <t>In this letter, a surrogate-assisted optimization procedure for fast design of compact patch antennas with enhanced bandwidth is presented. The procedure aims at addressing a fundamental challenge of the design of antenna structures with complex topologies, which is simultaneous adjustment of numerous geometry parameters. The latter is necessary in order to find a truly optimum design and cannot be executed - at the level of high-fidelity electromagnetic (EM)-simulation models - using conventional numerical optimization procedures due to prohibitive computational cost. Here, we employ coarse-discretization EM simulations as faster representation of the antenna under design (referred to as a low-fidelity model). The low-fidelity model is enhanced using a combination of frequency scaling and response correction techniques. Frequency scaling is particularly suitable for reducing misalignment between EM models of various fidelities in case of narrowband structures. Iterative correction-prediction loop is capable to identify an optimum design at a reasonably low computational cost while adjusting all relevant geometry parameters at the same time. For the sake of illustration, we consider a modified patch antenna based on transversal signal-interference feed and additional slots in the radiator. Upon optimization, the antenna provided 29% bandwidth while maintaining a compact footprint of 645 mm2. Experimental validation is also provided.</t>
  </si>
  <si>
    <t>270-273</t>
  </si>
  <si>
    <t>60027012;60027012</t>
  </si>
  <si>
    <t>54390788100;57204542925</t>
  </si>
  <si>
    <t>Bekasiewicz, Adrian;Koziel, Slawomir</t>
  </si>
  <si>
    <t>Gdansk</t>
  </si>
  <si>
    <t>Gda≈Ñsk University of Technology</t>
  </si>
  <si>
    <t>Bekasiewicz A.</t>
  </si>
  <si>
    <t>Cost-Efficient Design Optimization of Compact Patch Antennas with Improved Bandwidth</t>
  </si>
  <si>
    <t>10.1109/LAWP.2015.2440391</t>
  </si>
  <si>
    <t>2-s2.0-84961894450</t>
  </si>
  <si>
    <t>['said calibration', 'proposed method', 'multipath environments', 'letter introduces', 'known living', 'indoor environments', 'experiment shows', 'elderly monitoring', 'channel response', 'calibrating living', 'body radars', 'body directions']</t>
  </si>
  <si>
    <t>Antenna array | calibration | direction-of-arrival (DOA) estimation | living-body direction | microwave sensors | single-input-multiple-output (SIMO)</t>
  </si>
  <si>
    <t>This letter introduces an antenna array calibration method that uses the channel response with known subject direction so as to accurately estimate living-body directions in multipath environments for elderly monitoring. Said calibration is extracted from the known living-body direction information using the Fourier transformed channel matrix. An experiment shows that the proposed method offers successful antenna array calibration even in indoor environments. Living-body directions are successfully estimated within acceptable error proving that the proposed method is effective in calibrating living-body radars.</t>
  </si>
  <si>
    <t>246-249</t>
  </si>
  <si>
    <t>60026487;60026487;60026487;60022313;60001382;114381110</t>
  </si>
  <si>
    <t>56405661000;56024682500;7005146839;7006575598;35194632500;24483501900</t>
  </si>
  <si>
    <t>Sasakawa, Dai;Konno, Keita;Honma, Naoki;Nishimori, Kentaro;Takemura, Nobuyasu;Mitsui, Tsutomu</t>
  </si>
  <si>
    <t>Morioka;Niigata;Minami-saitama District;Kanagawa</t>
  </si>
  <si>
    <t>Iwate University;Niigata University;Nippon Institute of Technology;Samsung R and D Institute Japan Co., Ltd</t>
  </si>
  <si>
    <t>60026487;60022313;60001382;114381110</t>
  </si>
  <si>
    <t>Sasakawa D.</t>
  </si>
  <si>
    <t>Antenna Array Calibration for Living-Body Radar</t>
  </si>
  <si>
    <t>10.1109/LAWP.2015.2439735</t>
  </si>
  <si>
    <t>2-s2.0-84961895898</t>
  </si>
  <si>
    <t>['pole three', 'measurement results', 'linear polarization', 'convex prototype', 'convex antenna', 'conformal installations', 'beam switching', 'antenna arrays', '61 ghz', '32 ¬∞']</t>
  </si>
  <si>
    <t>Beam switching | conformal antennas | microstrip antenna arrays | millimeter-wave</t>
  </si>
  <si>
    <t>In this letter, the design and measurement results of a millimeter-wave beam switching antenna are presented. Several antenna prototypes have been fabricated and measured in planar and conformal installations. The developed prototype consists of three antenna arrays of 16 patch elements in each array and it is operating at 61 GHz with linear polarization. A single-pole three-throw semiconductor switch is attached to the manufactured prototype using copper pillar attachment. The main beam direction of the convex antenna can be changed by switching between the antenna arrays in the prototype. Half sphere 3-D radiation pattern measurements have been performed. For the convex prototype, bent on the cylinder with radius 25 mm, beam switching with -32¬∞ + 34¬∞ degrees is achieved.</t>
  </si>
  <si>
    <t>28-31</t>
  </si>
  <si>
    <t>60103653;60110693;60102593-60110693;60103653;60110693-60029631;60104081;60103653</t>
  </si>
  <si>
    <t>55816655600;11839550200;55581928000;6603392769;11838770200;6505968580;35809669200</t>
  </si>
  <si>
    <t>Semkin, V.;Ferrero, F.;Bisognin, A.;Ala-Laurinaho, J.;Luxey, C.;Devillers, F.;Raisanen, A. V.</t>
  </si>
  <si>
    <t>France;France;Finland;France;France</t>
  </si>
  <si>
    <t>Nice;Issy-les-Moulineaux;Espoo;Paris;Paris</t>
  </si>
  <si>
    <t>Universit√© C√¥te d'Azur;Orange Labs;Aalto University;STMicroelectronics SA, France;Institut Universitaire de France</t>
  </si>
  <si>
    <t>60110693;60104081;60103653;60102593;60029631</t>
  </si>
  <si>
    <t>Semkin V.</t>
  </si>
  <si>
    <t>Beam Switching Conformal Antenna Array for mm-Wave Communications</t>
  </si>
  <si>
    <t>10.1109/LAWP.2015.2426510</t>
  </si>
  <si>
    <t>2-s2.0-84961898862</t>
  </si>
  <si>
    <t>['wide application', 'unobvious effect', 'test case', 'significant rcsr', 'results exhibit', 'reference antenna', 'rcsr ).', 'rcs control', 'radiation performance', 'radiation characteristics', 'proposed strategy', 'proposed method', 'passive cancellation', 'operating band', 'incident waves', 'experimentally measured', 'band rcsr', 'antenna preserved', '14 db']</t>
  </si>
  <si>
    <t>Microstrip antenna | polarization conversion metamaterial (PCM) | radar cross section reduction</t>
  </si>
  <si>
    <t>A novel method aimed at reducing radar cross section (RCS) under incident waves with both x- and y-polarizations, with the radiation characteristics of the antenna preserved, is presented and investigated. The goal is accomplished by the implementation of the polarization conversion metamaterial (PCM) and the principle of passive cancellation. As a test case, a microstrip patch antenna is simulated and experimentally measured to demonstrate the proposed strategy for dramatic radar cross section reduction (RCSR). Results exhibit that in-band RCSR is as much as 16 dB compared to the reference antenna. In addition, the PCM has a contribution to a maximum RCSR value of 14 dB out of the operating band. With significant RCSR and unobvious effect on the radiation performance of the antenna, the proposed method has a wide application for the design of other antennas with a requirement of RCS control.</t>
  </si>
  <si>
    <t>80-83</t>
  </si>
  <si>
    <t>36071625800;56086290100;56504176600;7203001464</t>
  </si>
  <si>
    <t>Liu, Ying;Hao, Yuwen;Li, Kun;Gong, Shuxi</t>
  </si>
  <si>
    <t>Radar Cross Section Reduction of a Microstrip Antenna Based on Polarization Conversion Metamaterial</t>
  </si>
  <si>
    <t>10.1109/LAWP.2015.2430363</t>
  </si>
  <si>
    <t>2-s2.0-84961903006</t>
  </si>
  <si>
    <t>['ultrawide bandwidth', 'successfully achieved', 'shape stubs', 'proposed antenna', 'meandering monopoles', 'high isolation', 'good agreement', 'compact ultrawideband']</t>
  </si>
  <si>
    <t>Diversity antenna | multiple-input-multiple-output (MIMO) antenna | ultrawideband antennas</t>
  </si>
  <si>
    <t>In this letter, a compact ultrawideband (UWB) multiple-input-multiple-output (MIMO) antenna with a high isolation covering 2.4 GHz WLAN and 3.1-10.6 GHz UWB bands is presented. The proposed antenna is based on meandering monopoles; an ultrawide bandwidth is achieved by involving two inverted L-shape parasitic strips and two smaller L-shape stubs, and a high isolation is obtained by etching a slot at the center of the ground. The prototype is simulated, fabricated, and measured. A good agreement between the measured and simulated results shows that an ultrawide bandwidth and a high isolation are successfully achieved.</t>
  </si>
  <si>
    <t>182-185</t>
  </si>
  <si>
    <t>60025578-100324113;60025578;60025578</t>
  </si>
  <si>
    <t>25228315600;7403156786;55505738800</t>
  </si>
  <si>
    <t>Deng, Jing Ya;Guo, Li Xin;Liu, Xiang Long</t>
  </si>
  <si>
    <t>Xi'an;Beijing</t>
  </si>
  <si>
    <t>Xidian University;Institute of China Electronic System Engineering Corporation</t>
  </si>
  <si>
    <t>60025578;100324113</t>
  </si>
  <si>
    <t>Deng J.</t>
  </si>
  <si>
    <t>An Ultrawideband MIMO Antenna with a High Isolation</t>
  </si>
  <si>
    <t>10.1109/LAWP.2015.2437713</t>
  </si>
  <si>
    <t>2-s2.0-84961903984</t>
  </si>
  <si>
    <t>['studied thoroughly', 'peak gain', 'ghz applications', 'frequency bandwidth', 'designed high', 'db beamwidths', 'connector footprint', 'compact size', '68 ghz', '66 ghz', '6 dbi', '5 ghz', '15 ¬∞', '10 db']</t>
  </si>
  <si>
    <t>60-GHz band | antenna array | differential drive | parallel-series feed network | patch antenna</t>
  </si>
  <si>
    <t>In this letter, a compact and high-performance patch antenna array is developed for 60-GHz applications. The method to enhance both the gain and the frequency bandwidth of the antenna array simultaneously by using a parallel-series feed network together with the differential feeding technique is studied thoroughly. The tested antenna array achieves operation bandwidth (S11 &lt; - 10 dB) from 55 to 68 GHz, which covers worldwide 60-GHz unlicensed band of 57-66 GHz, with peak gain of 12.8-15.6 dBi. The measured - 3-dB beamwidths at 61.5 GHz are around 13¬∞ in E-plane and 15¬∞in H-plane, respectively. The designed high-gain antenna array has a compact size of only 20 √ó14mm2 excluding the connector footprint for test.</t>
  </si>
  <si>
    <t>313-316</t>
  </si>
  <si>
    <t>60005510;60005465;60104290;118781313</t>
  </si>
  <si>
    <t>7407756744;55603329900;22636211100;12804578600</t>
  </si>
  <si>
    <t>Yang, Wanlan;Ma, Kaixue;Yeo, Kiat Seng;Lim, Wei Meng</t>
  </si>
  <si>
    <t>Singapore;Singapore;China;Singapore</t>
  </si>
  <si>
    <t>;Singapore City;Chengdu;Singapore City</t>
  </si>
  <si>
    <t>Singapore University of Technology and Design;Nanyang Technological University;University of Electronic Science and Technology of China;Promises Healthcare Pte Ltd</t>
  </si>
  <si>
    <t>60104290;60005510;60005465;118781313</t>
  </si>
  <si>
    <t>Yang W.</t>
  </si>
  <si>
    <t>A Compact High-Performance Patch Antenna Array for 60-GHz Applications</t>
  </si>
  <si>
    <t>10.1109/LAWP.2015.2443054</t>
  </si>
  <si>
    <t>2-s2.0-84961904040</t>
  </si>
  <si>
    <t>['verified experimentally', 'theoretically analyzed', 'satellite applications', 'reflection loss', 'power efficiency', 'power budget', 'polarization levels', 'phased array', 'low cross', 'insertion loss', 'ghz band', 'gain values', 'elementary cell', 'band applications', 'also achieved', '6 ghz', '5 ghz', '42 db', '22 dbi', '10 db']</t>
  </si>
  <si>
    <t>Antenna arrays | discrete lens | millimeter-wave phase shifters | Q-band | slot antennas | transmit-arrays</t>
  </si>
  <si>
    <t>A new linearly polarized discrete lens antenna for satellite applications is designed in 42-GHz band with 1-bit phase quantization and attractive elementary cell design. This phased array has a fairly simple novel structure with only three metallic layers and exhibits compelling features for Q-band applications. The design and optimization of the power budget has been theoretically analyzed and verified experimentally. The elementary cell's impedance matching measurements show a reflection loss below -10 dB at 40.3-42.6 GHz and an insertion loss of 0.42 dB at 41.5 GHz. The proposed discrete lens antenna achieves directivity/gain values of 25.1/22 dBi. Power efficiency of 50% is also achieved with a 3-dB gain bandwidth of up to 8.7% and very low cross-polarization levels.</t>
  </si>
  <si>
    <t>259-262</t>
  </si>
  <si>
    <t>116277946-60006848;60006848</t>
  </si>
  <si>
    <t>56495186200;26424315400</t>
  </si>
  <si>
    <t>Kaouach, H.;Kabashi, A.</t>
  </si>
  <si>
    <t>Saudi Arabia;France</t>
  </si>
  <si>
    <t>Makkah;Brest</t>
  </si>
  <si>
    <t>Umm Al-Qura University;HF APW Communications</t>
  </si>
  <si>
    <t>60006848;116277946</t>
  </si>
  <si>
    <t>Kaouach H.</t>
  </si>
  <si>
    <t>Simple Tri-Layer Linearly Polarized Discrete Lens Antenna with High-Efficiency for mmWave Applications</t>
  </si>
  <si>
    <t>10.1109/LAWP.2015.2440321</t>
  </si>
  <si>
    <t>2-s2.0-84961904063</t>
  </si>
  <si>
    <t>['wigig operation', 'wifi channels', 'wideband higher', 'standard pcb', 'printed monopole', 'pass filter', 'monopole antenna', 'letter presents', 'hole technologies', 'fully cover', 'band antenna', 'also designed', 'allow feeding', '8 ghz']</t>
  </si>
  <si>
    <t>60 GHz | 802.11 | higher-order-mode patch antenna | printed monopole | wideband | WiFi | WiGig | WLAN</t>
  </si>
  <si>
    <t>This letter presents a low-cost printed circuit board (PCB)-based dual-band antenna for future wireless local area network (WLAN) applications. The antenna is designed to fully cover both WiFi channels (2.4/5.2/5.8 GHz) and Wireless Gigabit Alliance (WiGig) channels (57-64 GHz). At the WiFi frequency bands, the antenna is based on a printed monopole, while at the WiGig frequency band, a wideband higher-order-mode patch antenna is adopted. A compact microstrip resonance cell (CMRC) low-pass filter is also designed to allow feeding the monopole antenna at WiFi frequency bands while isolating the monopole from the patch for WiGig operation. The design is fabricated by standard PCB and plated-through-hole technologies, and its performance is validated by measurement.</t>
  </si>
  <si>
    <t>309-312</t>
  </si>
  <si>
    <t>60013983;60013983</t>
  </si>
  <si>
    <t>56103060100;55511318500</t>
  </si>
  <si>
    <t>Wang, Dian;Chan, Chi Hou</t>
  </si>
  <si>
    <t>Hong Kong</t>
  </si>
  <si>
    <t>Kowloon</t>
  </si>
  <si>
    <t>City University of Hong Kong</t>
  </si>
  <si>
    <t>Wang D.</t>
  </si>
  <si>
    <t>Multiband Antenna for WiFi and WiGig Communications</t>
  </si>
  <si>
    <t>10.1109/LAWP.2015.2443013</t>
  </si>
  <si>
    <t>2-s2.0-84961904267</t>
  </si>
  <si>
    <t>['œµnegative metamaterial', 'resonant property', 'resonant frequency', 'rectangular cavity', 'quality factor', 'proposed cavity', 'normal material', 'negative metamaterial', 'much degree', 'modal equation', 'good candidate', 'filled partially', 'deduced based', 'cavity composed']</t>
  </si>
  <si>
    <t>Electrically large resonant cavity (ELRC) | metamaterial | modal equation</t>
  </si>
  <si>
    <t>An electrically large resonant cavity (ELRC) operated at the TM100 dominant mode with unconstrained physical size is proposed in this letter. The rectangular cavity is filled partially by Œµnegative metamaterial and Œº -negative metamaterial. Modal equation for the dominant mode TM100 of the ELRC is deduced based on the cavity model theory. Numerical results indicate that the resonant frequency can be increased in a much degree in comparison to the cavity composed of normal material. Finally, electric field distributions of the proposed cavity are plotted, and the quality factor is calculated to verify the resonant property of the ELRC, which shows it is a good candidate for the electrically large antenna applications.</t>
  </si>
  <si>
    <t>294-297</t>
  </si>
  <si>
    <t>60088583;60088583;60088583;60088583;60088583</t>
  </si>
  <si>
    <t>55826216200;8291082500;55311398900;23993374200;56593870000</t>
  </si>
  <si>
    <t>Cai, Yang;Qian, Zuping;Cao, Wenquan;Zhang, Yingsong;Yang, Liu</t>
  </si>
  <si>
    <t>PLA University of Science and Technology</t>
  </si>
  <si>
    <t>Cai Y.</t>
  </si>
  <si>
    <t>Electrically Large Resonant Cavity Loaded with Œµ-Negative and Œº -Negative Metamaterials</t>
  </si>
  <si>
    <t>10.1109/LAWP.2015.2442264</t>
  </si>
  <si>
    <t>2-s2.0-84961904357</t>
  </si>
  <si>
    <t>['‚ àº40', '‚ àº0', 'rectangular slot', 'low profile', 'low permittivity', 'high permittivity', 'different permittivities', 'dielectric layer', 'centrally fed', 'average gain', 'antenna consists', '15 ),']</t>
  </si>
  <si>
    <t>Dielectric resonator antenna | high-gain antenna | low-profile antenna | wideband antenna</t>
  </si>
  <si>
    <t>A wideband, low profile and high gain dielectric resonator antenna is investigated in this letter. The antenna consists of two dielectric layers with different permittivities and it is centrally fed by a rectangular slot. By placing the dielectric layer of low permittivity (2.2) below that of high permittivity (15), the antenna with low profile of ‚àº0.1Œª0 can obtain a 10-dB impedance bandwidth of ‚àº40% and an average gain of ‚àº 9dBi.</t>
  </si>
  <si>
    <t>68-71</t>
  </si>
  <si>
    <t>60024542-60005244;60021182</t>
  </si>
  <si>
    <t>8369901700;16308543500</t>
  </si>
  <si>
    <t>Pan, Y. M.;Zheng, S. Y.</t>
  </si>
  <si>
    <t>Guangzhou;Guangzhou;Nanjing</t>
  </si>
  <si>
    <t>South China University of Technology;Sun Yat-Sen University;Southeast University</t>
  </si>
  <si>
    <t>60024542;60021182;60005244</t>
  </si>
  <si>
    <t>Pan Y.</t>
  </si>
  <si>
    <t>A Low-Profile Stacked Dielectric Resonator Antenna with High-Gain and Wide Bandwidth</t>
  </si>
  <si>
    <t>10.1109/LAWP.2015.2429686</t>
  </si>
  <si>
    <t>2-s2.0-84961904390</t>
  </si>
  <si>
    <t>['yutu rover', 'thickness distribution', 'successfully landed', 'scientific target', 'lunar surface', 'lunar regolith', 'long distance', 'large range', 'key payload', 'geological structure', 'december 2', 'december 14', 'channel 2', 'channel 1', 'ch2 ).', 'center frequency', 'achieve china', '60 mhz', '500 mhz', '3 mission', '3 km2', '1 ].']</t>
  </si>
  <si>
    <t>Ground penetrating radar | Moon | Quantization (signal) | Radar | Real-time systems | Receivers | Sampling methods | Space missions</t>
  </si>
  <si>
    <t>Chang'E-3 was launched on December 2, 2013, and successfully landed on the moon on December 14, 2013. It carried a 140-kg lunar rover named Yutu, which is designed to explore an area of 3 km2. Chang'E-3 mission is to achieve China's first soft landing and roving on the moon [1]. Lunar penetrating radar (LPR) is a key payload of the Yutu lunar rover in the Chang'E-3 mission. The scientific target of LPR is to explore the thickness distribution of the lunar regolith and the geological structure of rock under the lunar surface. To fulfill the target, LPR is equipped with two ultrawideband antennas, channel 1 (CH1) and channel 2 (CH2). The CH1's center frequency is 60 MHz, and the CH2√Øs center frequency is 500 MHz. LPR, which is mounted on the Yutu rover, can sound the structure of the lunar surface in a large range and over a long distance while the rover is moving.</t>
  </si>
  <si>
    <t>22-31</t>
  </si>
  <si>
    <t>IEEE Aerospace and Electronic Systems Magazine</t>
  </si>
  <si>
    <t>60027021;60027021;60027021;60027021;60019499</t>
  </si>
  <si>
    <t>26640687500;56437812900;56437834600;8258742500;57196337361</t>
  </si>
  <si>
    <t>Shen, Shaoxiang;Li, Yuxi;Zhou, Bin;Fang, Guangyou;Wang, Li</t>
  </si>
  <si>
    <t>Beijing;Beijing</t>
  </si>
  <si>
    <t>Institute of Electronics Chinese Academy of Sciences;Chinese Academy of Sciences</t>
  </si>
  <si>
    <t>60027021;60019499</t>
  </si>
  <si>
    <t>Shen S.</t>
  </si>
  <si>
    <t>Design of dual-channel nonuniform digital sampling receiver for lunar penetrating radar in Chang'E-3 rover</t>
  </si>
  <si>
    <t>10.1109/TAES.2016.150202</t>
  </si>
  <si>
    <t>2-s2.0-84961904669</t>
  </si>
  <si>
    <t>['working mechanism', 'satisfactory isolation', 'proposed structure', 'patch array', 'letter introduces', 'improving isolation', 'electric field', 'effective solution', 'edge separation', 'decoupling effectiveness', 'compact edge', 'adjacent patch', 'achieved isolation', '7 db', '20 db']</t>
  </si>
  <si>
    <t>Interdigital lines | isolation | orthogonal polarization | patch array</t>
  </si>
  <si>
    <t>This letter introduces an effective solution for improving isolation between closely spaced patch antennas. A satisfactory isolation is realized by three interdigital lines that excite an orthogonal polarization mode on the adjacent patch. A two-patch array is simulated and fabricated to verify the decoupling effectiveness of the proposed structure. The investigations of the electric field and current distributions reveal the working mechanism of the proposed structure. The experimental results show that the achieved isolation is better than 20 dB, and the maximum isolation enhancement is 24.7 dB, with a compact edge-to-edge separation of just 0.07Œª0. Moreover, the proposed structure can also be applied for the decoupling of a multielement patch array.</t>
  </si>
  <si>
    <t>286-289</t>
  </si>
  <si>
    <t>60005244;60005244;60009400;115342800;115342800</t>
  </si>
  <si>
    <t>57212565495;7401674297;15757489900;55834479600;7201520511</t>
  </si>
  <si>
    <t>Qi, Hongye;Yin, Xiaoxing;Liu, Leilei;Rong, Yingjiao;Qian, Hanming</t>
  </si>
  <si>
    <t>Nanjing;Nanjing;Wuxi</t>
  </si>
  <si>
    <t>Nanjing University of Post and TeleCommunications;Southeast University;Science and Technology on Near-Surface Detection Laboratory</t>
  </si>
  <si>
    <t>60009400;60005244;115342800</t>
  </si>
  <si>
    <t>Qi H.</t>
  </si>
  <si>
    <t>Improving Isolation between Closely Spaced Patch Antennas Using Interdigital Lines</t>
  </si>
  <si>
    <t>10.1109/LAWP.2015.2441739</t>
  </si>
  <si>
    <t>2-s2.0-84961905716</t>
  </si>
  <si>
    <t>['simulated result', 'similar configuration', 'reasonably matched', 'prototype antenna', 'proposed antenna', 'polarized multiple', 'novel dual', 'lte system', 'letter presents', 'entire band', '3527 mhz']</t>
  </si>
  <si>
    <t>Dipole antenna | dual polarization | LTE application | multiple mode | wideband</t>
  </si>
  <si>
    <t>This letter presents a novel dual-polarized multiple-mode wideband antenna for the Long Term Evolution (LTE) application. The proposed antenna consists of two mutually perpendicular dipole units with similar configuration. A prototype antenna is designed, fabricated, and measured. The measured antenna achieves a bandwidth of 80% (1620-3527 MHz) at both ports, which covers the entire band of the LTE system. Measured antenna gain is reasonably matched with the simulated result in the operation frequency band. The featured wide bandwidth and miniaturized size make the proposed antenna very promising for applications in various wireless communication and wireless sensing systems.</t>
  </si>
  <si>
    <t>203-206</t>
  </si>
  <si>
    <t>60024542;60024542;60024542;60022317;60024542</t>
  </si>
  <si>
    <t>16426460000;56394880800;57004107200;7404201926;55554965100</t>
  </si>
  <si>
    <t>Wong, Sai Wai;Huang, Qi Kai;Sun, Guang Hua;Zhu, Lei;Chu, Qing Xin</t>
  </si>
  <si>
    <t>Guangzhou;Taipa</t>
  </si>
  <si>
    <t>South China University of Technology;University of Macau</t>
  </si>
  <si>
    <t>60024542;60022317</t>
  </si>
  <si>
    <t>Wong S.</t>
  </si>
  <si>
    <t>Multiple-Mode Wideband Dual-Polarized Antenna for Long Term Evolution (LTE) Application</t>
  </si>
  <si>
    <t>10.1109/LAWP.2015.2438327</t>
  </si>
  <si>
    <t>2-s2.0-84961905746</t>
  </si>
  <si>
    <t>['wireless body', 'wavelength slot', 'two bands', 'radiation patterns', 'proposed antenna', 'good candidate', 'free space', 'ended quarter', 'band antenna', 'area network', '8 ghz', '76 %.', '45 ghz']</t>
  </si>
  <si>
    <t>Compact | dual-band | on-body performance | wireless body-area network (WBAN)</t>
  </si>
  <si>
    <t>A novel compact dual-band antenna for wireless body-area network (WBAN) is presented. The miniaturization is realized by bisecting a quadrant circular microstrip antenna along the fictitious magnetic wall, while the electric field distribution at 2.45 GHz is preserved. By slitting an open-ended quarter-wavelength slot, a second resonant mode at 5.8 GHz is excited. The proposed antenna is fabricated and measured both in free space and on-body. Enhancement in bandwidth and radiation patterns is observed for on-body performance compared to that in free-space. Measured fractional bandwidths of 1.2% and 2.0% are obtained at the two bands, respectively, when the antenna is mounted on-body, along with the corresponding simulated radiation efficiency values of 60% and 76%. The robust on-body performance reveals the proposed antenna as a good candidate for low-data-rate WBAN applications.</t>
  </si>
  <si>
    <t>98-101</t>
  </si>
  <si>
    <t>60010080-60017161;60017161;60010080</t>
  </si>
  <si>
    <t>56380739500;57198926864;7407079527</t>
  </si>
  <si>
    <t>Zhu, Xiao Qi;Guo, Yong Xin;Wu, Wen</t>
  </si>
  <si>
    <t>Singapore City;Nanjing</t>
  </si>
  <si>
    <t>National University of Singapore;Nanjing University of Science and Technology</t>
  </si>
  <si>
    <t>60017161;60010080</t>
  </si>
  <si>
    <t>Zhu X.</t>
  </si>
  <si>
    <t>A Compact Dual-Band Antenna for Wireless Body-Area Network Applications</t>
  </si>
  <si>
    <t>10.1109/LAWP.2015.2431822</t>
  </si>
  <si>
    <t>2-s2.0-84961907096</t>
  </si>
  <si>
    <t>['well resolved', 'thin metasurface', 'slot antenna', 'scattering performance', 'reference antenna', 'rear using', 'letter introduces', 'boresight reduces', '6 db']</t>
  </si>
  <si>
    <t>gain enhancement | Metasurface | radar cross section (RCS) reduction | rectangular patch artificial magnetic conductor (RPAMC) | slot antenna</t>
  </si>
  <si>
    <t>This letter introduces a novel slot antenna with both low radar cross section (RCS) and high gain characteristic. The antenna is fabricated on a thin metasurface and fed by the rear using a C-band standard waveguide. The metasurface is composed of rectangular patch artificial magnetic conductor (RPAMC) to provide reflection energy cancellation and enlarge effective aperture simultaneously. Measured results indicate that the RCS at boresight reduces more than 6 dB in broadband, while the novel antenna gets 2 dB gain improvement compared to that of a reference antenna with same-size metallic ground. Consequently, the confliction between radiation and scattering performance of slot antenna is well resolved.</t>
  </si>
  <si>
    <t>290-293</t>
  </si>
  <si>
    <t>60069720;60069720;60069720;60069720;60069720</t>
  </si>
  <si>
    <t>55568683500;12782119800;55515043300;56941216100;51161550200</t>
  </si>
  <si>
    <t>Zhao, Yi;Cao, Xiangyu;Gao, Jun;Yao, Xu;Liu, Xiao</t>
  </si>
  <si>
    <t>Zhao Y.</t>
  </si>
  <si>
    <t>A Low-RCS and High-Gain Slot Antenna Using Broadband Metasurface</t>
  </si>
  <si>
    <t>10.1109/LAWP.2015.2442257</t>
  </si>
  <si>
    <t>2-s2.0-84961907950</t>
  </si>
  <si>
    <t>['unwrapped reflectarray', 'simply tuning', 'reflectarray antenna', 'radiation performances', 'prototype reflectarray', 'proposed design', 'parabolic reflector', 'low profile', 'low cost', 'high frequencies', 'ghz metal', 'easy fabrication', 'aperture efficiency', 'also evaluated', '100 ghz']</t>
  </si>
  <si>
    <t>Antenna | conventional FZPA | conventional reflector | metal-only | reflectarray</t>
  </si>
  <si>
    <t>A 100-GHz metal-only reflectarray antenna is designed, fabricated, and tested. The required phase shift is achieved by simply tuning the metal block height, aiming to eliminate dielectric losses at high frequencies. An equivalent circuit model is employed to analyze the element reflection performance. A prototype reflectarray with a 30-mm square aperture is then fabricated and tested using near-field measurement setup. The measured results show an aperture efficiency of 50.1% at 100 GHz, and the measured radiation patterns agree very well with the full-wave simulation results. To compare the radiation performances, a parabolic reflector, a Fresnel zone plate reflector, and an unwrapped reflectarray of same size are also evaluated. The full-wave simulation results demonstrate that the proposed design not only achieves good radiation performance, but also exhibits advantages such as low profile, easy fabrication, and low cost.</t>
  </si>
  <si>
    <t>178-181</t>
  </si>
  <si>
    <t>56381017000;57198993246;13907922300;7405263889</t>
  </si>
  <si>
    <t>Deng, Ruyuan;Yang, Fan;Xu, Shenheng;Li, Maokun</t>
  </si>
  <si>
    <t>Deng R.</t>
  </si>
  <si>
    <t>A 100-GHz Metal-Only Reflectarray for High-Gain Antenna Applications</t>
  </si>
  <si>
    <t>10.1109/LAWP.2015.2436824</t>
  </si>
  <si>
    <t>2-s2.0-84961909582</t>
  </si>
  <si>
    <t>['xp radiation', 'xp fields', 'studied theoretically', 'rectangular patch', 'present structure', 'insightful visualization', 'impedance bandwidth', 'efficiently suppress', 'concurrent improvement', 'broadside direction', 'based understanding', 'back radiation']</t>
  </si>
  <si>
    <t>Cross polarization | defected patch | microstrip</t>
  </si>
  <si>
    <t>Rectangular patch with dumbbell-shaped defected patch surface has been studied theoretically and experimentally to improve polarization purity over wide angular range and broad impedance bandwidth. More than 30 dB co- to cross-polarization (CP-XP) ratio over entire angular range around the broadside direction with wide impedance bandwidth is obtained. Moreover, the present structure is free from back radiation in terms of XP fields, and it can efficiently suppress the XP radiation in different diagonal planes. The present structure is very simple and easy to manufacture. The present investigation provides an insightful visualization-based understanding of concurrent improvement in impedance bandwidth and the XP radiation characteristics with the present structure.</t>
  </si>
  <si>
    <t>84-88</t>
  </si>
  <si>
    <t>60115556;60104887;60115556;60104887</t>
  </si>
  <si>
    <t>56712270000;57198664572;57214909976;55823442300</t>
  </si>
  <si>
    <t>Chakraborty, Subhradeep;Ghosh, Abhijyoti;Chattopadhyay, Sudipta;Singh, L. Lolit Kumar</t>
  </si>
  <si>
    <t>Darjeeling;Aizawl</t>
  </si>
  <si>
    <t>Siliguri Institute of Technology;Mizoram University</t>
  </si>
  <si>
    <t>60115556;60104887</t>
  </si>
  <si>
    <t>Chakraborty S.</t>
  </si>
  <si>
    <t>Improved Cross-Polarized Radiation and Wide Impedance Bandwidth from Rectangular Microstrip Antenna with Dumbbell-Shaped Defected Patch Surface</t>
  </si>
  <si>
    <t>10.1109/LAWP.2015.2430881</t>
  </si>
  <si>
    <t>2-s2.0-84961910399</t>
  </si>
  <si>
    <t>['total efficiency', 'small clearance', 'realized gain', 'radiation patterns', 'necessarily placed', 'mutual coupling', 'copper ground', 'compact ultrawideband', 'clearance area', 'antenna area', '5 ghz', '22 db']</t>
  </si>
  <si>
    <t>Multiple-input-multiple-output (MIMO) | mutual coupling | ultrawideband (UWB) antenna</t>
  </si>
  <si>
    <t>A wideband neutralization line is proposed to reduce the mutual coupling of a compact ultrawideband (UWB) multiple-input-multiple-output (MIMO) antenna. With the introduced decoupling method, the designed UWB MIMO antenna covers the band of 3.1-5 GHz with an isolation of higher than 22 dB. The proposed wideband neutralization line is not necessarily placed in the clearance area between two MIMO elements and can be put above the copper ground. A small clearance (antenna area) of 35 √ó 16mm2 is achieved. The designed UWB MIMO antenna is fabricated. S parameters, radiation patterns, total efficiency, and realized gain of the prototype are measured and compared to the simulations.</t>
  </si>
  <si>
    <t>60022134;60022134</t>
  </si>
  <si>
    <t>57192184029;7102820003</t>
  </si>
  <si>
    <t>Zhang, Shuai;Pedersen, Gert Frolund</t>
  </si>
  <si>
    <t>Zhang S.</t>
  </si>
  <si>
    <t>Mutual Coupling Reduction for UWB MIMO Antennas with a Wideband Neutralization Line</t>
  </si>
  <si>
    <t>10.1109/LAWP.2015.2435992</t>
  </si>
  <si>
    <t>2-s2.0-84961910441</t>
  </si>
  <si>
    <t>['wdo ).', 'uniformly excited', 'three examples', 'sll ),', 'six algorithms', 'proposed algorithm', 'null control', 'minimum sll', 'letter introduces', 'iwo algorithm', 'interference effect', 'improved performance', 'hybrid iwo', 'faster convergence', 'elements array', 'element position', 'driven optimization', 'beamwidth control', 'bbo algorithms', '7 db', '5 db']</t>
  </si>
  <si>
    <t>Array pattern synthesis | electromagnetic interference | hybrid IWO/WDO | invasive weed optimization (IWO) | linear array | wind-driven optimization (WDO)</t>
  </si>
  <si>
    <t>This letter introduces a novel, fast, efficient, and global optimization algorithm called hybrid invasive weed optimization and wind-driven optimization (IWO/WDO). The proposed algorithm is implemented to synthesize the uniformly excited (an = 1, emptysetn = 0 ) linear sparse array pattern having a minimum sidelobe level (SLL), and null control with constraint on beamwidth to minimize the interference effect by optimizing the element position-only. Three examples of (N = 10, 28, and 32)-element linear array synthesis are considered to illustrate the efficacy of the proposed algorithm. The results are compared to those obtained by IWO, WDO, PSO, CLPSO, DE, and BBO algorithms. Simulation studies demonstrate that this algorithm achieves minimum SLL of -23.5, -13.22, and -19.7 dB as compared to -17.35, -10.5, and -15.70 dB obtained by the IWO algorithm for 10-, 28-, and 32-elements array, respectively. Also, it yields a null depth level (NDL) larger than -84.5 dB in all cases. The learning characteristics show a faster convergence at around 100 iterations. The simulation results demonstrate the improved performance of hybrid IWO/WDO algorithm compared to other six algorithms in terms of null control, minimum SLL, beamwidth control, and the rate of convergence.</t>
  </si>
  <si>
    <t>250-254</t>
  </si>
  <si>
    <t>60029849;60029849</t>
  </si>
  <si>
    <t>56638333800;25639435700</t>
  </si>
  <si>
    <t>Mahto, Santosh Kumar;Choubey, Arvind</t>
  </si>
  <si>
    <t>Jamshedpur</t>
  </si>
  <si>
    <t>National Institute of Technology Jamshedpur</t>
  </si>
  <si>
    <t>Mahto S.</t>
  </si>
  <si>
    <t>A Novel Hybrid IWO/WDO Algorithm for Interference Minimization of Uniformly Excited Linear Sparse Array by Position-Only Control</t>
  </si>
  <si>
    <t>10.1109/LAWP.2015.2439959</t>
  </si>
  <si>
    <t>2-s2.0-84961912319</t>
  </si>
  <si>
    <t>['wide band', 'squintless slot', 'siw technology', 'proper definition', 'obtaining lightweight', 'many applications', 'input matching', 'four slot', 'fabrication process', 'effort needed', 'cut directly', 'cost antennas', 'antenna array', '), built']</t>
  </si>
  <si>
    <t>Direct broadcast satellite (DBS) | planar slot-antenna array | substrate integrated waveguide (SIW)</t>
  </si>
  <si>
    <t>A squintless slot-antenna array (2-D), built on a single substrate integrated waveguide (SIW) is shown. The effort needed for designing a suitable feeding network in SIW technology is justified in view of obtaining lightweight, low-profile, and low-cost antennas for many applications, including direct broadcast satellite. A proper definition of an 'H'-shaped subarray, made of four slot-pairs, is used to improve the input matching over a wide band. This choice allows remarkable simplification of the fabrication process, as the slots are cut directly in one of the metallic planes forming the SIW.</t>
  </si>
  <si>
    <t>263-265</t>
  </si>
  <si>
    <t>60031624;60031624;60027299;60027299;116479979;60027299;60031624</t>
  </si>
  <si>
    <t>6506752918;7006658144;7004254113;56213402100;57070502400;22035336500;35926494800</t>
  </si>
  <si>
    <t>Mencarelli, D.;Morini, A.;Prudenzano, F.;Venanzoni, G.;Bigelli, F.;Losito, O.;Farina, M.</t>
  </si>
  <si>
    <t>Ancona;Bari;</t>
  </si>
  <si>
    <t>Universit√† Politecnica delle Marche;Politecnico di Bari;SO.MA.CI.S. SPA</t>
  </si>
  <si>
    <t>60031624;60027299;116479979</t>
  </si>
  <si>
    <t>Mencarelli D.</t>
  </si>
  <si>
    <t>Broadband Single-Layer Slotted Array Antenna in SIW Technology</t>
  </si>
  <si>
    <t>10.1109/LAWP.2015.2440334</t>
  </si>
  <si>
    <t>2-s2.0-84961914017</t>
  </si>
  <si>
    <t>['uncertainty evaluation', 'three electrodes', 'temperature measurements', 'sensor obtains', 'rfid modem', 'power potentionstat', 'power microcontroller', 'performance comparable', 'inductive coupling', 'electronic circuit', 'electrode low', 'developed sensor', 'corrosion monitoring', 'also functions', 'accuracy compatible', '6 cm', '24 days']</t>
  </si>
  <si>
    <t>concrete | corrosion | monitoring | RFID</t>
  </si>
  <si>
    <t>A radio frequency identification (RFID) sensor for corrosion monitoring in concrete is presented. The sensor can perform linear polarization, open circuit potential, and temperature measurements. The sensor obtains its power from an external RFID reader, which also functions as a datalogger. The sensor's electronic circuit comprises an RFID modem, a low-power microcontroller, and a three-electrode low-power potentionstat. The electronic circuit and the three electrodes are housed in a 3D-printed case measuring 11.8 cm √ó 4 cm √ó 5.6 cm. An analysis of the inductive coupling between the reader's and the sensor's antennas is carried out to guide the optimization of the RFID communication link. Tests with a wet and a concrete electrochemical corrosion cells show that the developed sensor has a performance comparable with costly and bulkier benchtop potentiostats. An accelerated corrosion test was conducted by embedding the electrodes in concrete for 24 days. Linear polarization resistance measurements obtained from the developed sensor show the initiation and progression of corrosion. An uncertainty evaluation is carried out showing that the developed RFID sensor has an accuracy compatible with precision benchtop instruments.</t>
  </si>
  <si>
    <t>32-42</t>
  </si>
  <si>
    <t>1530437X</t>
  </si>
  <si>
    <t>IEEE Sensors Journal</t>
  </si>
  <si>
    <t>60009254;60007056</t>
  </si>
  <si>
    <t>16175379800;8526437800</t>
  </si>
  <si>
    <t>Leon-Salas, Walter D.;Halmen, Ceki</t>
  </si>
  <si>
    <t>West Lafayette;Kansas City</t>
  </si>
  <si>
    <t>Purdue University;University of Missouri-Kansas City</t>
  </si>
  <si>
    <t>Leon-Salas W.</t>
  </si>
  <si>
    <t>A RFID Sensor for Corrosion Monitoring in Concrete</t>
  </si>
  <si>
    <t>10.1109/JSEN.2015.2476997</t>
  </si>
  <si>
    <t>2-s2.0-84961917288</t>
  </si>
  <si>
    <t>['proposed algorithm', 'prior knowledge', 'nonzero elements', 'new subspace', 'jointly estimate', 'earlier work', 'coupling vector', 'ambiguity problems']</t>
  </si>
  <si>
    <t>Array mutual coupling | autocalibration | direction-of-arrival (DOA) estimation | uniform circular array (UCA)</t>
  </si>
  <si>
    <t>A new subspace-based autocalibration algorithm for a uniform circular array with unknown mutual coupling is presented in this letter. In allusion to the existing ambiguity problems and the limitation of nonzero coupling coefficients in earlier work by Lin and Yang, a more generalized iterative method is proposed to jointly estimate the direction-of-arrival (DOA) and unknown mutual coupling. It suffers from no ambiguity problems and does not require the prior knowledge of the number of nonzero elements in the coupling vector. Simulation results show the robustness, effectiveness, and higher estimated accuracy of the proposed algorithm.</t>
  </si>
  <si>
    <t>60016724;60016724;60016724;60016724</t>
  </si>
  <si>
    <t>56734794700;55657441500;8383238900;8876689500</t>
  </si>
  <si>
    <t>Wang, Min;Ma, Xiaochuan;Yan, Shefeng;Hao, Chengpeng</t>
  </si>
  <si>
    <t>Institute of Acoustics Chinese Academy of Sciences</t>
  </si>
  <si>
    <t>Wang M.</t>
  </si>
  <si>
    <t>An Autocalibration Algorithm for Uniform Circular Array with Unknown Mutual Coupling</t>
  </si>
  <si>
    <t>10.1109/LAWP.2015.2425423</t>
  </si>
  <si>
    <t>2-s2.0-84961918569</t>
  </si>
  <si>
    <t>['scanning angles', 'respective simulations', 'resistive sheet', 'resistive losses', 'polarization levels', 'operational band', 'highest frequency', 'ground plane', 'frequency patterns', 'dielectric layer', 'array incorporates', 'array height', '5 across', '45 ¬∞,', '2db across', '1 wavelengths', '1 bandwidth', '08 wavelengths']</t>
  </si>
  <si>
    <t>Integrated balun | R-card | resistive sheet | tightly coupled array | ultrawideband</t>
  </si>
  <si>
    <t>A dual-polarized, tightly coupled dipole array (TCDA), delivering 13.1:1 bandwidth, is presented. The array incorporates a resistive sheet (R-Card) in the substrate to suppress resonances within the operational band and employs a dielectric layer as a superstrate to maintain high efficiency. The simulated infinite array demonstrates broadside VSWR &lt; 2.5 across a 13.5:1 bandwidth, and VSWR &lt; 3.1 for a 13.1:1 bandwidth while scanning up to 45¬∞, with cross-polarization levels &lt; - 20dB, in all planes. The array height, including the superstrate, is 0.08 wavelengths above the ground plane at the lowest operational frequency, and 1.1 wavelengths at the highest frequency. The infinite array overall efficiency, including mismatch reflections and aperture/resistive losses, is &gt; - 2.2dB across all frequencies and scanning angles. An 8 √ó 8 prototype was fabricated and tested to validate the design. Measured array gain and mid-band and high-frequency patterns for the two principal scanning planes are presented, demonstrating good agreement with the respective simulations.</t>
  </si>
  <si>
    <t>325-328</t>
  </si>
  <si>
    <t>60003500;60003500</t>
  </si>
  <si>
    <t>56242821700;7102576479</t>
  </si>
  <si>
    <t>Papantonis, Dimitrios K.;Volakis, John L.</t>
  </si>
  <si>
    <t>Papantonis D.</t>
  </si>
  <si>
    <t>Dual-Polarized Tightly Coupled Array with Substrate Loading</t>
  </si>
  <si>
    <t>10.1109/LAWP.2015.2443725</t>
  </si>
  <si>
    <t>2-s2.0-84961922835</t>
  </si>
  <si>
    <t>['three types', 'system performance', 'smallest volume', 'six elements', 'properly designing', 'multiplexing efficiencies', 'mobile handsets', 'input multiple', 'ghz wlan', 'fr4 substrate', 'f antenna', 'element numbers', 'compact mimo', 'antenna systems', 'antenna elements', 'antenna element', 'also discussed', '2620 mhz', '2300 mhz', '1920 mhz']</t>
  </si>
  <si>
    <t>Three types of compact MIMO (Multiple-Input Multiple-Output) antenna systems with four and six elements for mobile handsets are studied in this paper. The MIMO antenna system is built on a FR4 substrate of the dimensions 136 mm √ó 68.8 mm √ó 1 mm. The antenna element is a folded planar inverted-F antenna with added resonating branches wound on a small dielectric cube of the dimensions 10 mm √ó 10 mm √ó 5 mm, which is the smallest volume so far reported covering the frequency bands 1880 MHz-1920 MHz and 2300 MHz-2620 MHz for GSM1900, LTE2300, 2.4-GHz WLAN, and LTE2500. The effects of element numbers and configurations on the system performance are investigated. More than 10 dB isolations have been achieved by properly designing the antenna elements through the use of the pattern diversity without using decoupling circuits. The envelope correlation coefficients among the elements, the mean effective gains, the efficiencies, and the multiplexing efficiencies of the elements are also discussed.</t>
  </si>
  <si>
    <t>60064143;60064143;60092530;60092530</t>
  </si>
  <si>
    <t>57188626341;6602573297;57168979600;57054830800</t>
  </si>
  <si>
    <t>Chen, Zhaoliang;Geyi, Wen;Zhang, Ming;Wang, Jun</t>
  </si>
  <si>
    <t>Shenzhen;Nanjing</t>
  </si>
  <si>
    <t>Huawei Technologies Co., Ltd.;Nanjing University of Information Science &amp; Technology</t>
  </si>
  <si>
    <t>60092530;60064143</t>
  </si>
  <si>
    <t>Chen Z.</t>
  </si>
  <si>
    <t>A study of antenna system for high order MIMO device</t>
  </si>
  <si>
    <t>10.1155/2016/1936797</t>
  </si>
  <si>
    <t>2-s2.0-84961922849</t>
  </si>
  <si>
    <t>['two designs', 'procedure yields', 'polarization performances', 'optimized excitations', 'measured results', 'feeding networks', 'antenna elements', 'antenna array', '45 ghz']</t>
  </si>
  <si>
    <t>Circular polarization | feeding network | focused antenna array | power transmission efficiency</t>
  </si>
  <si>
    <t>This letter presents two different designs of circularly-polarized focused microstrip antenna arrays working at 2.45 GHz. The two antenna arrays are designed by the method of maximizing the power transmission efficiency between an antenna array and a test (receiving) antenna. The procedure yields the optimized excitations for the antenna elements, which can then be realized by feeding networks. Both simulated and measured results are provided to demonstrate the focusing and the circular-polarization performances of the two designs.</t>
  </si>
  <si>
    <t>52-55</t>
  </si>
  <si>
    <t>60064143;60064143;60064143;60064143</t>
  </si>
  <si>
    <t>56875013100;6602573297;54404025400;55320793200</t>
  </si>
  <si>
    <t>Jiang, Yuhai;Geyi, Wen;Yang, Lingsheng;Sun, Hucheng</t>
  </si>
  <si>
    <t>Jiang Y.</t>
  </si>
  <si>
    <t>Circularly-Polarized Focused Microstrip Antenna Arrays</t>
  </si>
  <si>
    <t>10.1109/LAWP.2015.2428931</t>
  </si>
  <si>
    <t>2-s2.0-84961923798</t>
  </si>
  <si>
    <t>['volume sar', 'temperature control', 'specific incubator', 'rm inc', 'petri dishes', 'horn antenna', 'homogenous distribution', 'field exposure', 'expose cells', 'different frequencies', 'cooling system', 'controlled environment', 'biological solution', 'anechoic chamber', '56 0', '45 ghz']</t>
  </si>
  <si>
    <t>Dosimetry | electromagnetic field (EMF) | finite-difference time-domain methods | in vitro exposure system | specific absorption rate (SAR)</t>
  </si>
  <si>
    <t>An in vitro exposure setup developed to expose suspended cells in Petri dishes on a large frequency band up to a few gigahertz was studied. This system was based on far-field exposure with a horn antenna in an anechoic chamber. A specific incubator was designed with a water-cooling system for constant temperature inside the setup. Four exposed Petri dishes presented a similar specific absorption rate (SAR) distribution with a whole-volume SAR of 0.56 0.40W/kg/W\rm inc at 2.45 GHz. The incubator was equipped with a stirring mechanism allowing an homogenous distribution of temperature in the biological solution. The SAR was assessed over the 1.5-3 GHz frequency range. Using the temperature control and stirring, an increase of 0.4¬∞ rm C in temperature was observed after 2 h exposure at 2.45 GHz, 22 W incident power. This dosimetric study demonstrated the ability of this system to expose cells in suspension at different frequencies in a controlled environment.</t>
  </si>
  <si>
    <t>278-281</t>
  </si>
  <si>
    <t>60017266;60008447;60017266-60068939;60008447;60008447</t>
  </si>
  <si>
    <t>36992957400;16176102000;7102298639;24483006400;7004401310</t>
  </si>
  <si>
    <t>Collin, Alice;Merla, Caterina;Perrin, Anne;Arnaud-Cormos, Delia;Leveque, Philippe</t>
  </si>
  <si>
    <t>Grenoble;La Tronche;Limoges</t>
  </si>
  <si>
    <t>Institut de la Micro√©lectronique, Electromagn√©tisme et Photonique - Laboratoire d'Hyperfr√©quences et de Caract√©risation;Le Centre de Recherche du Service de Sant√© √âmile Pard√©;Universite de Limoges</t>
  </si>
  <si>
    <t>60068939;60017266;60008447</t>
  </si>
  <si>
    <t>Collin A.</t>
  </si>
  <si>
    <t>A Wideband Microwave Exposure Setup for Suspended Cells Cultures: Numerical and Experimental em Characterization</t>
  </si>
  <si>
    <t>10.1109/LAWP.2015.2440560</t>
  </si>
  <si>
    <t>2-s2.0-84961926597</t>
  </si>
  <si>
    <t>['yagi antenna', 'uda antenna', 'quality factor', 'port isolation', 'placing two', 'passive elements', 'parametric study', 'offers 5', 'letter presents', 'ghz band', 'f antenna', 'diversity antenna', 'designed yagi', 'compact folded', 'common reflector', '6 dbi', '24 db', '17 db']</t>
  </si>
  <si>
    <t>Particle swarm optimization (PSO) | pattern diversity | printed inverted-F antenna (PIFA) | Yagi-Uda antenna</t>
  </si>
  <si>
    <t>This letter presents a compact folded-strip printed inverted-F antenna (FS-PIFA) having dipole-like radiation pattern. The designed antenna operates at 2.45-GHz band and offers 5.75% bandwidth. A parametric study of the FS-PIFA is presented to show the effect of symmetry on the quality factor. Next, an FS-PIFA-driven compact Yagi-Uda antenna is designed by using folded strips as passive elements. The dimension of the Yagi antenna is optimized using mutated particle swarm optimization (PSO) algorithm. The designed Yagi-Uda antenna operates in the 2.45-GHz band with front-to-back (F/B) ratio of 17 dB and gain of 4.6 dBi. Finally, a pattern diversity antenna is realized by placing two such Yagi-Uda antennas back to back with a common reflector. The diversity antenna is very compact, and it occupies approximately 41 √ó 68 √ó 5mm3 volume. The port isolation is about 24 dB. The signal envelope correlation coefficient of the diversity antenna is found to be as low as 0.074.</t>
  </si>
  <si>
    <t>255-258</t>
  </si>
  <si>
    <t>60104351-60004750;60004750;60004750</t>
  </si>
  <si>
    <t>57190580478;56224976000;35736906500</t>
  </si>
  <si>
    <t>Bhattacharya, Rajarshi;Garg, Ramesh;Bhattacharyya, Tarun K.</t>
  </si>
  <si>
    <t>Patna;Kharagpur</t>
  </si>
  <si>
    <t>National Institute of Technology Patna;Indian Institute of Technology Kharagpur</t>
  </si>
  <si>
    <t>60104351;60004750</t>
  </si>
  <si>
    <t>Bhattacharya R.</t>
  </si>
  <si>
    <t>Design of a PIFA-Driven Compact Yagi-Type Pattern Diversity Antenna for Handheld Devices</t>
  </si>
  <si>
    <t>10.1109/LAWP.2015.2440260</t>
  </si>
  <si>
    <t>2-s2.0-84961927108</t>
  </si>
  <si>
    <t>['single output', 'main advantage', 'low ripple', 'fully analog', 'efficient tracking', 'collapsed distributions', 'arrival estimation', 'analytical method']</t>
  </si>
  <si>
    <t>A procedure to synthesize asymmetrically shaped beam patterns is developed for planar antenna arrays. As it is based on the quasi-analytical method of collapsed distributions, the main advantage of this procedure is the ability to realize a shaped (null-free) region with very low ripple. Smooth and asymmetrically shaped regions can be used for Direction-of-Arrival estimation and subsequently for efficient tracking with a single output (fully analog) beamformer.</t>
  </si>
  <si>
    <t>60020599;60020599;60020599</t>
  </si>
  <si>
    <t>55065297500;6507061252;7102928430</t>
  </si>
  <si>
    <t>Bruintjes, T. M.;Kokkeler, A. B.J.;Smit, G. J.M.</t>
  </si>
  <si>
    <t>Enschede</t>
  </si>
  <si>
    <t>Universiteit Twente</t>
  </si>
  <si>
    <t>Bruintjes T.</t>
  </si>
  <si>
    <t>Asymmetric shaped-pattern synthesis for planar antenna arrays</t>
  </si>
  <si>
    <t>10.1155/2016/4746381</t>
  </si>
  <si>
    <t>2-s2.0-84961927525</t>
  </si>
  <si>
    <t>['two antennas', 'small area', 'proposed structure', 'mutual coupling', 'microstrip antenna', 'letter describes', 'inserted vertically', 'decoupling effect', 'antenna coupling', 'acps wall', 'achieved isolation', '8 ghz', '35 db', '3 db']</t>
  </si>
  <si>
    <t>Asymmetrical coplanar strip | isolation | microstrip antenna | mutual coupling suppression</t>
  </si>
  <si>
    <t>This letter describes an asymmetrical coplanar strip (ACPS) wall to suppress the mutual coupling between two closely spaced 5.8-GHz microstrip antennas. The ACPS wall, which is inserted vertically between the two antennas, introduces an additional coupling path to reduce the antenna coupling, occupying just a small area between the two antennas. The decoupling effect of the proposed structure is verified by the simulation and measurement. The experimental results show that the achieved isolation is better than 35 dB and reaches a maximum of 54.3 dB at 5.8 GHz, with an extremely close antenna distance of 0.03Œª0 (edge-to-edge distance). The measured patterns indicate that the proposed structure also improves the radiation of the microstrip antenna.</t>
  </si>
  <si>
    <t>191-194</t>
  </si>
  <si>
    <t>60005244;60009400;60005244;60005244;60016636</t>
  </si>
  <si>
    <t>57212565495;15757489900;7401674297;55715879500;7004630885</t>
  </si>
  <si>
    <t>Qi, Hongye;Liu, Leilei;Yin, Xiaoxing;Zhao, Hongxin;Kulesza, Wlodek J.</t>
  </si>
  <si>
    <t>Sweden;China;China</t>
  </si>
  <si>
    <t>Karlskrona;Nanjing;Nanjing</t>
  </si>
  <si>
    <t>Blekinge Tekniska H√∂gskola;Nanjing University of Post and TeleCommunications;Southeast University</t>
  </si>
  <si>
    <t>60016636;60009400;60005244</t>
  </si>
  <si>
    <t>Mutual Coupling Suppression between Two Closely Spaced Microstrip Antennas with an Asymmetrical Coplanar Strip Wall</t>
  </si>
  <si>
    <t>10.1109/LAWP.2015.2437995</t>
  </si>
  <si>
    <t>2-s2.0-84961932941</t>
  </si>
  <si>
    <t>['yagi antenna', 'width coverage', 'weighted function', 'weighted factor', 'visible region', 'sll almost', 'scanning range', 'proposed array', 'properly adjusted', 'nsl ),', 'main beam', 'grating lobes', 'good potential', 'entire upper', 'array design', 'array center', 'angle scanning', '10 db']</t>
  </si>
  <si>
    <t>A novel thinned array with symmetric distribution along the array center is proposed in this paper. The proposed symmetric thinned array is based on the theory of unequally spaced array and the amplitude of each element in the array can be changed by introducing the weighted function. The pattern of the proposed array can be properly adjusted by changing the weighted function and the amplitude of the weighted factor, which obviously releases new degrees of freedom in array design. It has advantages such as low side lobe level (SLL) in the visible region, no grating lobes, and low nearby side lobe level (NSL), which has good potential for wide-angle scanning. Both simulation and experiment have been done; the experiment results show that, by applying this novel symmetric thinned array with pattern reconfigurable quasi-Yagi antenna, the scanning range of the array is -70¬∞‚àº70¬∞ in H -plane with SLL almost -10 dB below the maximum of the main beam. The 3 dB beam-width coverage is -86¬∞‚àº86¬∞, which means that the proposed array can realize the entire upper-space beam coverage and restrain the SLL at the same time.</t>
  </si>
  <si>
    <t>56088826700;57188627003;16177296800;7402022616</t>
  </si>
  <si>
    <t>Wang, Zhangjing;Fan, Xing;Cui, Haijuan;Xiao, Shaoqiu</t>
  </si>
  <si>
    <t>Design and analysis of thinned array pattern reconfigurable antenna to enlarge the scanning range</t>
  </si>
  <si>
    <t>10.1155/2016/7487020</t>
  </si>
  <si>
    <t>2-s2.0-84961933380</t>
  </si>
  <si>
    <t>['wider bandwidth', 'water dr', 'unique features', 'simpler structure', 'proposed antenna', 'promising candidate', 'portable applications', 'new antenna', 'monopole together', 'fractional bandwidth', 'dielectric resonator', 'computer simulations', 'compact size', 'antenna performance', '900 mhz', '70 %).']</t>
  </si>
  <si>
    <t>Broadband antenna | DVB-H | liquid dielectric | water antenna</t>
  </si>
  <si>
    <t>In this letter, a broadband, low-profile, hybrid water antenna is proposed. The hybrid structure combines the resonance of the dielectric resonator (DR) and the resonance of the monopole together to cover the required frequency band. The unique features of the water DR are transparency, reconfigurability, and liquidity, which allows complex structures (including the antenna feeding line) to be placed and tuned inside water easily. Both the computer simulations and measurements are conducted to validate the antenna performance. The proposed antenna has a - 6 dB impedance bandwidth from 430 to 900 MHz (a fractional bandwidth of 70%). Compared to other antennas for this band, this new antenna has a wider bandwidth, more compact size, and simpler structure. It is therefore a very promising candidate for hand-portable applications such as DVB-H (470-862 MHz).</t>
  </si>
  <si>
    <t>174-177</t>
  </si>
  <si>
    <t>60020661;60020661;60020661;60020661;60020661</t>
  </si>
  <si>
    <t>57204660063;35596180300;56486461700;55581964200;57208716760</t>
  </si>
  <si>
    <t>Xing, Lei;Huang, Yi;Xu, Qian;Alja'Afreh, Saqer;Liu, Tingting</t>
  </si>
  <si>
    <t>Liverpool</t>
  </si>
  <si>
    <t>University of Liverpool</t>
  </si>
  <si>
    <t>Xing L.</t>
  </si>
  <si>
    <t>A Broadband Hybrid Water Antenna for Hand-Portable Applications</t>
  </si>
  <si>
    <t>10.1109/LAWP.2015.2436692</t>
  </si>
  <si>
    <t>2-s2.0-84961933417</t>
  </si>
  <si>
    <t>['wlan 5', 'simulated counterparts', 'simple structure', 'proposed concept', 'proposed antenna', 'profile high', 'good agreement', 'fed low']</t>
  </si>
  <si>
    <t>Circular polarization | high-gain | high-order mode | slotted cavity antenna</t>
  </si>
  <si>
    <t>In this letter, a single-fed low-profile high-gain circularly polarized slotted cavity antenna using a high-order cavity mode, i.e., TE440 mode, is proposed. The proposed antenna has a simple structure that consists of a radiating linearly polarized slotted cavity antenna and a linear-to-circular polarization converter. An antenna prototype operating at WLAN 5.8-GHz band fabricated with low-cost standard printed circuit board (PCB) process is exemplified to validate the proposed concept. Measured results compared to their simulated counterparts are presented, and a good agreement between simulation and measurement is obtained.</t>
  </si>
  <si>
    <t>110-113</t>
  </si>
  <si>
    <t>56085428500;55511198800;57204801349;56380739900;55429734200</t>
  </si>
  <si>
    <t>Han, Wangwang;Yang, Feng;Long, Rui;Zhou, Longjian;Yan, Fei</t>
  </si>
  <si>
    <t>Han W.</t>
  </si>
  <si>
    <t>Single-Fed Low-Profile High-Gain Circularly Polarized Slotted Cavity Antenna Using a High-Order Mode</t>
  </si>
  <si>
    <t>10.1109/LAWP.2015.2432461</t>
  </si>
  <si>
    <t>2-s2.0-84961935851</t>
  </si>
  <si>
    <t>['whose response', 'two oil', 'second band', 'relative position', 'patch increases', 'patch antenna', 'overlap volume', 'nonradiating edges', 'new technique', 'metallic cylinders', 'metal cylinders', 'maximum separation', 'introduced underneath', 'first band', 'filled channels', 'around 2', 'antenna along', '5 ghz']</t>
  </si>
  <si>
    <t>3-D printing | dual-band antennas | patch antennas | reconfigurable antennas</t>
  </si>
  <si>
    <t>We present a new technique for designing a dual-band patch antenna with closely spaced bands of operation, whose response can be changed dynamically using a fluidic tuning mechanism. Using this technique, a dual-band tunable patch antenna operating at around 2.5 GHz is designed and fabricated using 3-D printing. Two oil-filled channels are placed in the substrate of the antenna along the nonradiating edges of the patch and filled with movable metal cylinders. As the cylinders are introduced underneath the patch, it starts to exhibit a dual resonant behavior with both resonances having a similar electric current distribution. The separation between the two resonant frequencies is a function of the relative position of the metallic cylinders underneath the patch antenna. As the overlap volume between the metal cylinders and the patch increases, the frequency of the first band, f1, starts to decrease and that of the second band, f2, increases. The maximum separation between f1 and f2 is achieved when half of the lengths of the metallic cylinders are underneath the patch. The prototype device designed in this work can achieve frequency ratios in the range of f2/f1= 1.08-1.30. The antenna demonstrates similar radiation characteristics at both bands of operation.</t>
  </si>
  <si>
    <t>60032179;60032179;60032179</t>
  </si>
  <si>
    <t>25627530200;8975901600;6602939320</t>
  </si>
  <si>
    <t>Bhattacharjee, Tonmoy;Jiang, Hongrui;Behdad, Nader</t>
  </si>
  <si>
    <t>Bhattacharjee T.</t>
  </si>
  <si>
    <t>A Fluidically Tunable, Dual-Band Patch Antenna with Closely Spaced Bands of Operation</t>
  </si>
  <si>
    <t>10.1109/LAWP.2015.2432575</t>
  </si>
  <si>
    <t>2-s2.0-84961935943</t>
  </si>
  <si>
    <t>2012AA01A308</t>
  </si>
  <si>
    <t>['wideband analysis', 'vector multiplications', 'several chebyshev', 'point simulations', 'po regions', 'po method', 'physical optics', 'memory requirement', 'impedance matrix', 'hybrid technique', 'hybrid aim', 'greatly reduce', 'direct point', 'chebyshev series', 'cat technique']</t>
  </si>
  <si>
    <t>Adaptive integral method (AIM) | Chebyshev approximation technique (CAT) | fast Fourier transform (FFT) | hybrid analysis | physical optics (PO)</t>
  </si>
  <si>
    <t>A novel hybrid method combining the adaptive integral method (AIM) and physical optics (PO) with Chebyshev approximation technique (CAT) is presented for wideband analysis of antennas in the presence of electrically large conducting platforms. In the hybrid AIM-PO method, the AIM is applied to reduce the memory requirement of the method of moments (MoM) impedance matrix and the MoM-PO interaction matrix. Significant speed enhancement is achieved by acceleration of the matrix-vector multiplications with fast Fourier transform (FFT) in MoM and PO regions. To achieve fast frequency sweeping, the CAT technique is employed to expand the unknown current coefficients into a Chebyshev series. Instead of direct point-by-point simulations, it is only necessary to calculate the currents by AIM-PO at several Chebyshev-Gauss frequency sample points. Two examples show that the hybrid technique can greatly reduce the computation time without loss of accuracy.</t>
  </si>
  <si>
    <t>93-97</t>
  </si>
  <si>
    <t>60025578;60025578;106715738;60025578;60017161</t>
  </si>
  <si>
    <t>7501866838;35338426100;56175216600;7203001464;56152356600</t>
  </si>
  <si>
    <t>Wang, Xing;Zhang, Shuai;Xue, Hui;Gong, Shu Xi;Liu, Zi Liang</t>
  </si>
  <si>
    <t>China;Singapore;China</t>
  </si>
  <si>
    <t>Xi'an;Singapore City;Beijing</t>
  </si>
  <si>
    <t>Xidian University;National University of Singapore;Beijing Institute of System Engineering</t>
  </si>
  <si>
    <t>60025578;60017161;106715738</t>
  </si>
  <si>
    <t>Wang X.</t>
  </si>
  <si>
    <t>A Chebyshev Approximation Technique Based on AIM-PO for Wideband Analysis</t>
  </si>
  <si>
    <t>10.1109/LAWP.2015.2431313</t>
  </si>
  <si>
    <t>2-s2.0-84961937884</t>
  </si>
  <si>
    <t>['wr15 waveguide', 'well known', 'wave domain', 'tag antennas', 'structural coefficient', 'sensor networks', 'security applications', 'recent works', 'proposed approach', 'often approximated', 'measurement results', 'main advantages', 'letter aims', 'iot ).', 'horn antenna', 'giving rise', 'fundamental parameter', 'backscatter communications', 'antenna rcs', 'antenna geometry', '66 ghz']</t>
  </si>
  <si>
    <t>Antenna mode | millimeter wave | millimeter wave identification (MMID) | radar cross section | RFID | structural coefficient | structural mode</t>
  </si>
  <si>
    <t>The passive UHF RFID technology, well known for the logistics and security applications, is more and more considered for sensor networks and Internet of Things (IoT). Recent works have demonstrated the possibility to exploit the main advantages of RFID in the millimeter-wave domain, giving rise to the millimeter wave identification (MMID) technology. This new technology uses the large available ISM band from 57 to 66 GHz in Europe. In backscatter communications, such as RFID or MMID, the radar cross section (RCS) is a fundamental parameter. The antenna RCS is defined as a function of its load and its structural coefficient. The structural coefficient that depends on the antenna geometry is often approximated to unity in RFID because tag antennas are usually thin dipoles compared to the wavelength. However, in MMID this approximation is no longer suitable due to the use of high directive antennas. This letter aims to propose a method to determine the structural coefficient of any types of antenna. The proposed approach is illustrated through the study of a horn antenna and a slotted waveguide antenna array in WR15 waveguide (from 50 to 75 GHz). Theoretical, simulation, and measurement results are compared and demonstrate the interest of the method.</t>
  </si>
  <si>
    <t>170-173</t>
  </si>
  <si>
    <t>60108256;60023578;60108256;60108256</t>
  </si>
  <si>
    <t>55940561100;24469644100;24725431300;7003417813</t>
  </si>
  <si>
    <t>Hotte, D.;Duroc, Y.;Siragusa, R.;Tedjini, S.</t>
  </si>
  <si>
    <t>Valence;Villeurbanne</t>
  </si>
  <si>
    <t>Laboratoire de Conception et d'Int√©gration des Syst√®mes (LCIS);Universit√© Claude Bernard Lyon 1</t>
  </si>
  <si>
    <t>60108256;60023578</t>
  </si>
  <si>
    <t>Hotte D.</t>
  </si>
  <si>
    <t>A Method to Characterize the Frequency-Dependent Structural Coefficient of Antennas: Application to Millimeter Wave Identification</t>
  </si>
  <si>
    <t>10.1109/LAWP.2015.2436062</t>
  </si>
  <si>
    <t>2-s2.0-84961938144</t>
  </si>
  <si>
    <t>['reference rectenna', 'rectenna shows', 'patch antenna', 'maximum efficiency', 'letter presents', 'increased gain', 'enhanced rectenna', 'driven rectifier', 'directly connected', 'aperture size', '5 times']</t>
  </si>
  <si>
    <t>Rectennas | rectifying circuits | wireless power transmission (WPT)</t>
  </si>
  <si>
    <t>This letter presents an enhanced rectenna with a differentially-driven rectifier for wireless power transmission applications. By utilizing differential feeding, a patch antenna with increased gain is proposed. To be directly connected with the differentially-fed patch antenna as a rectenna, a differentially-driven rectifier is designed so that the use of balun can be omitted. The rectenna shows a maximum efficiency of 73.9% under the input power density of 207ŒºW/cm2. Furthermore, compared with a reference rectenna of the same aperture size, the proposed rectenna performs higher efficiency and yields larger output DC power, which is more than 1.5 times as high as that of the reference rectenna.</t>
  </si>
  <si>
    <t>32-35</t>
  </si>
  <si>
    <t>Sun, Hucheng</t>
  </si>
  <si>
    <t>Sun H.</t>
  </si>
  <si>
    <t>An Enhanced Rectenna Using Differentially-Fed Rectifier for Wireless Power Transmission</t>
  </si>
  <si>
    <t>10.1109/LAWP.2015.2427197</t>
  </si>
  <si>
    <t>2-s2.0-84961938163</t>
  </si>
  <si>
    <t>['time domain', 'proposed antenna', 'measured results', 'good agreements', 'frequency domain', 'broad bandwidth', 'bandwidth significantly']</t>
  </si>
  <si>
    <t>Gaussian tapered rhombic antenna | planar antenna | short pulse | traveling wave | ultra-wideband</t>
  </si>
  <si>
    <t>An ultra-wideband planar rhombic antenna with Gaussian tapered profile is proposed for short pulse applications. Compared to a conventional linear rhombic antenna, the proposed antenna has a smooth Gaussian tapered edge, which can diminish the reflected pulse signal and thus can enlarge the bandwidth significantly. The proposed planar Gaussian tapered rhombic antenna was fabricated and its performance both in frequency domain and in time domain was investigated. Good agreements between the simulated and the measured results have been observed. Both of the simulated and the measured results show that the proposed antenna is featured by broad bandwidth, low cross polarization levels, and suitability for short pulse applications.</t>
  </si>
  <si>
    <t>48-51</t>
  </si>
  <si>
    <t>60005244;60005244;60005244;60009400</t>
  </si>
  <si>
    <t>55491017400;7401674297;56586283200;15757489900</t>
  </si>
  <si>
    <t>Yang, Mei;Yin, Xiaoxing;Li, Yufu;Liu, Leilei</t>
  </si>
  <si>
    <t>Nanjing;Nanjing</t>
  </si>
  <si>
    <t>Nanjing University of Post and TeleCommunications;Southeast University</t>
  </si>
  <si>
    <t>60009400;60005244</t>
  </si>
  <si>
    <t>Yang M.</t>
  </si>
  <si>
    <t>Ultra-Wideband Planar Gaussian Tapered Rhombic Antenna for Short Pulse Applications</t>
  </si>
  <si>
    <t>10.1109/LAWP.2015.2428436</t>
  </si>
  <si>
    <t>2-s2.0-84961942651</t>
  </si>
  <si>
    <t>['proposed tri', 'proposed antenna', 'ghz wlan', 'band operation', 'band antenna', '96 ghz']</t>
  </si>
  <si>
    <t>Asymmetric coplanar strip (ACS)-fed | compact | dual edge resonators | tri-band | WiMAX | WLAN</t>
  </si>
  <si>
    <t>A novel compact asymmetric coplanar strip (ACS)-fed printed antenna using dual edge resonators for tri-band operation is presented. The proposed tri-band antenna is based on an ACS-fed beveled monopole, to which an E-shaped coupled resonator and an L-shaped slot resonator are introduced for achieving two new independent resonances and miniaturization of size. The antenna has a small overall dimensions of only 12 √ó 23 √ó 1mm3. The experimental results demonstrate the proposed antenna is capable of operating over the frequency ranges 2.37-2.52, 3.38-3.71, and 4.92-5.96 GHz, suitable for 2.4/5.2/5.8-GHz WLAN and 3.5/5.5-GHz WiMAX applications.</t>
  </si>
  <si>
    <t>207-210</t>
  </si>
  <si>
    <t>55726438400;55623065800;35321761900;56066496200</t>
  </si>
  <si>
    <t>Hu, Wei;Wu, Jian Jun;Zheng, Shu Feng;Ren, Jian</t>
  </si>
  <si>
    <t>Compact ACS-Fed Printed Antenna Using Dual Edge Resonators for Tri-Band Operation</t>
  </si>
  <si>
    <t>10.1109/LAWP.2015.2480799</t>
  </si>
  <si>
    <t>2-s2.0-84961944450</t>
  </si>
  <si>
    <t>['two pairs', 'tapered slots', 'simulated results', 'radiation performance', 'proposed antenna', 'greatly enhanced', 'gain 3', 'fabricated prototype', '32 ghz', '17 ghz']</t>
  </si>
  <si>
    <t>Antipodal vivaldi antenna | coplanar waveguide (CPW)-fed | miniaturized | radiation pattern | wideband</t>
  </si>
  <si>
    <t>A miniaturized coplanar waveguide (CPW)-fed antipodal Vivaldi antenna (AVA) is presented in this letter. Elliptically shaped strip conductors are used to lower the antenna operating frequency. With two pairs of tapered slots and circularly shaped loads, the radiation performance in lower operating band can be greatly enhanced. The fabricated prototype of this proposed antenna with a size of 90 √ó 93.5 √ó 0.8mm3 was measured to confirm the simulated results. The wide measured impedance band from 1.32 GHz to more than 17 GHz for VSWR &lt; 2 can be obtained. Meanwhile, the good measured radiation patterns with gain 3. - 9.3dBi in end-fire direction achieve in the whole measured working band.</t>
  </si>
  <si>
    <t>16-19</t>
  </si>
  <si>
    <t>55658035900;25229387400;55623065800;56110199800</t>
  </si>
  <si>
    <t>Wang, Zedong;Yin, Yingzeng;Wu, Jianjun;Lian, Ruina</t>
  </si>
  <si>
    <t>A Miniaturized CPW-Fed Antipodal Vivaldi Antenna with Enhanced Radiation Performance for Wideband Applications</t>
  </si>
  <si>
    <t>10.1109/LAWP.2015.2425735</t>
  </si>
  <si>
    <t>2-s2.0-84961951136</t>
  </si>
  <si>
    <t>['tracing method', 'selectable passbands', 'sandwich radome', 'results demonstrate', 'radome interactions', 'radome feasible', 'proved convenient', 'numerical analysis', 'designing dual', 'design method', 'design frequency', 'band radomes', 'band applications', 'airborne applications', '75 times']</t>
  </si>
  <si>
    <t>A-sandwich | dual-band | radome</t>
  </si>
  <si>
    <t>A dual-band A-sandwich radome is proposed for airborne applications. Each layer of the radome wall structure is dimensioned in a thickness of 1/12 wavelength corresponding to a selectable design frequency. The 3-D ray-tracing method is applied to numerical analysis of antenna-radome interactions. Results demonstrate the radome feasible for dual-band applications in the ranges of 1.53-1.60 and 6.49-6.75 times of the design frequency, respectively. The design method is proved convenient for designing dual-band radomes with selectable passbands, such as a radome for both X- and Ka-band applications.</t>
  </si>
  <si>
    <t>218-221</t>
  </si>
  <si>
    <t>60014966;60014966;60014966</t>
  </si>
  <si>
    <t>55975377400;14060750300;7202133612</t>
  </si>
  <si>
    <t>Zhou, Licheng;Pei, Yongmao;Fang, Daining</t>
  </si>
  <si>
    <t>Peking University</t>
  </si>
  <si>
    <t>Dual-Band A-Sandwich Radome Design for Airborne Applications</t>
  </si>
  <si>
    <t>10.1109/LAWP.2015.2438552</t>
  </si>
  <si>
    <t>2-s2.0-84961956285</t>
  </si>
  <si>
    <t>['wireless communication', 'windmill sail', 'small size', 'simultaneously ensures', 'reliable communication', 'proposed amc', 'phantom reveal', 'peak gain', 'modified dipoles', 'measured results', 'low profile', 'link budget', 'impedance bandwidth', 'human body', 'flexible substrate', 'different scenarios', 'back ratio', 'antenna consists', '8 dbi', '74 mm', '15 db', '0 ghz']</t>
  </si>
  <si>
    <t>Artificial magnetic conductor (AMC) | broadband antenna | link budget | temperature | wireless body area network (WBAN)</t>
  </si>
  <si>
    <t>A broadband antenna inspired by a windmill sail is developed for wireless body area network (WBAN) applications. The antenna consists of a couple of modified dipoles with four crossed symmetrical S-shaped arms printed on a flexible substrate. A 5 √ó 5 unit structure of artificial magnetic conductor (AMC) is integrated to reduce the backward scattering wave toward the human body, and simultaneously ensures a low profile with a thickness of 5.74 mm and a small size with the area of 46 √ó 46mm2. The measured results on the phantom reveal that the AMC-integrated antenna accomplishes an impedance bandwidth of 63.5% (5.7-11.0 GHz) with S11 &lt; - 10dB , a peak gain of 8 dBi, and a front-to-back ratio (FBR) greater than 15 dB. Health safety factors, such as specific absorption rate and temperature, are considered. According to the calculation of link budget in different scenarios, the reliable communication can be guaranteed within 10 m in line-of-sight (LOS) environment. The good performances make the proposed AMC-integrated antenna potential for wireless communication between miniaturized wearable sensors and a localized base station around body.</t>
  </si>
  <si>
    <t>64-67</t>
  </si>
  <si>
    <t>60024542-107652545;60024542-107652545;60024542-107652545;60024542-107652545;60021032</t>
  </si>
  <si>
    <t>57223720722;56487046900;56418997000;56580633500;7003916876</t>
  </si>
  <si>
    <t>Liu, Xiongying;Di, Yunhui;Liu, Hui;Wu, Zetao;Tentzeris, Manos M.</t>
  </si>
  <si>
    <t>Guangzhou;Atlanta;Nanjing</t>
  </si>
  <si>
    <t>South China University of Technology;Georgia Institute of Technology;State Key Laboratory of Millimeter Waves</t>
  </si>
  <si>
    <t>60024542;60021032;107652545</t>
  </si>
  <si>
    <t>Liu X.</t>
  </si>
  <si>
    <t>A Planar Windmill-Like Broadband Antenna Equipped with Artificial Magnetic Conductor for Off-Body Communications</t>
  </si>
  <si>
    <t>10.1109/LAWP.2015.2429683</t>
  </si>
  <si>
    <t>2-s2.0-84961956385</t>
  </si>
  <si>
    <t>['used instead', 'tls ).', 'simulation results', 'reconfigurable series', 'reconfigurable crlh', 'phase frequencies', 'overall size', 'n diodes', 'microstrip sections', 'letter presents', 'electrical lengths', 'composite right', 'broadside radiation', 'anechoic chamber', '37 ghz']</t>
  </si>
  <si>
    <t>Composite right-/left handed transmission line | microstrip antenna array | series-fed array</t>
  </si>
  <si>
    <t>This letter presents the design of a frequency-reconfigurable series-fed microstrip patch array in which the elements are interconnected with composite right/left-handed transmission lines (CRLH-TLs). Reconfigurable CRLH-TLs are used instead of meandered microstrip lines to reduce the overall size of the array and provide two different zero-phase frequencies of operation for broadside radiation in both instances. p-i-n diodes were used to reconfigure the array by changing the electrical lengths of the patches and microstrip sections of the CRLH-TLs. The measurements were taken in an anechoic chamber to verify the simulation results. The array can be reconfigured to operate at 1.97 and 2.37 GHz.</t>
  </si>
  <si>
    <t>242-245</t>
  </si>
  <si>
    <t>60032270-60000481;60000481;60032270-60089631;60032270-60089631;60089631;60032270</t>
  </si>
  <si>
    <t>25122598400;7005751865;55605583300;56717414100;24776095600;16177455800</t>
  </si>
  <si>
    <t>Khan, Muhammad Saeed;Capobianco, Antonio Daniele;Iftikhar, Adnan;Asif, Sajid;Ijaz, Bilal;Braaten, Benjamin D.</t>
  </si>
  <si>
    <t>Pakistan;United States;Italy</t>
  </si>
  <si>
    <t>Islamabad;Fargo;Padua</t>
  </si>
  <si>
    <t>COMSATS University Islamabad;North Dakota State University;Universit√† degli Studi di Padova</t>
  </si>
  <si>
    <t>60089631;60032270;60000481</t>
  </si>
  <si>
    <t>A Frequency-Reconfigurable Series-Fed Microstrip Patch Array with Interconnecting CRLH Transmission Lines</t>
  </si>
  <si>
    <t>10.1109/LAWP.2015.2439637</t>
  </si>
  <si>
    <t>2-s2.0-84961956851</t>
  </si>
  <si>
    <t>['wideband half', 'waveguide cavity', 'various dielectric', 'things applications', 'space conditions', 'radio bands', 'radiation efficiency', 'platform isolation', 'nonresonant slot', 'multimoded cavity', 'mode substrate', 'mode implementation', 'maximum gain', 'impedance bandwidth', 'ideal candidate', 'excellent antenna', 'cork material', 'conducting platforms', 'back ratio', 'antenna topology', 'antenna substrate', 'also validated', '85 ghz', '85 %,', '7 %),', '50 ghz', '30 ghz', '3 dbi', '0 db']</t>
  </si>
  <si>
    <t>802.11ac Wi-Fi | cork antenna substrate | half-mode (HM) substrate-integrated-waveguide (SIW) cavity-backed slot antenna | Internet of Things (IoT) | Unlicensed National Information Infrastructure (U-NII) radio bands</t>
  </si>
  <si>
    <t>A wideband half-mode substrate-integrated-waveguide cavity-backed slot antenna covering all Unlicensed National Information Infrastructure (U-NII) radio bands (5.15-5.85 GHz) is designed, fabricated, and validated. By a half-mode implementation of a multimoded cavity with nonresonant slot, a compact ultrawideband antenna is obtained with very stable radiation characteristics, owing to the excellent antenna/platform isolation. Cork material is applied as antenna substrate, making the proposed antenna suitable for integration into floors or walls. In free-space conditions, an impedance bandwidth of 1.30 GHz (23.7%), a radiation efficiency of 85%, a front-to-back ratio of 15.0 dB, and a maximum gain of 4.3 dBi at 5.50 GHz are measured. Performance is also validated when the antenna is deployed on various dielectric or conducting platforms and underneath different dielectric superstrates. Only the latter slightly detunes the antenna's impedance bandwidth. Yet, the complete frequency band of interest remains covered, owing to additional design margins incorporated in the requirements. Its compactness, unobtrusive integration potential, and stable high performance in different environments make this antenna topology an ideal candidate for Internet of Things applications.</t>
  </si>
  <si>
    <t>162-165</t>
  </si>
  <si>
    <t>60033316;60033316;60033316;60033316;60033316;60001002-60100492;60001002;60033316</t>
  </si>
  <si>
    <t>57076998600;56082394900;55357493400;7801390236;35597696900;55511634400;56008665200;7004835032</t>
  </si>
  <si>
    <t>Caytan, Olivier;Lemey, Sam;Agneessens, Sam;Vande Ginste, Dries;Demeester, Piet;Loss, Caroline;Salvado, Rita;Rogier, Hendrik</t>
  </si>
  <si>
    <t>Brazil;Belgium;Portugal</t>
  </si>
  <si>
    <t>Brasilia;Ghent;Covilha</t>
  </si>
  <si>
    <t>Coordena√ß√£o de Aperfei√ßoamento de Pessoal de N√≠vel Superior, Brazil;Universiteit Gent;Universidade da Beira Interior</t>
  </si>
  <si>
    <t>60100492;60033316;60001002</t>
  </si>
  <si>
    <t>Caytan O.</t>
  </si>
  <si>
    <t>Half-Mode Substrate-Integrated-Waveguide Cavity-Backed Slot Antenna on Cork Substrate</t>
  </si>
  <si>
    <t>10.1109/LAWP.2015.2435891</t>
  </si>
  <si>
    <t>2-s2.0-84961960527</t>
  </si>
  <si>
    <t>['victim users', 'sustain coverage', 'spectral efficiency', 'significant techniques', 'sdn controller', 'proposed scheme', 'outstanding challenges', 'mmwave systems', 'mmwave hetnets', 'millimeter wave', 'hybrid precoding', 'heterogeneous networks', 'effectively reduce', 'calculated null']</t>
  </si>
  <si>
    <t>In 5G mobile network, millimeter wave (mmWave) and heterogeneous networks (Hetnets) are significant techniques to sustain coverage and spectral efficiency. In this paper, we utilize the hybrid precoding to overcome hardware constraints on the analog-only beamforming in mmWave systems. Particularly, we identify the complicated antenna coordination and vast spatial domain information as the outstanding challenges in mmWave Hetnets. In our work, we employ software defined network (SDN) to accomplish radio resource management (RRM) and achieve flexible spacial coordination in mmWave Hetnets. In our proposed scheme, SDN controller is responsible for collecting the user channel state information (CSI) and applying hybrid precoding based on the calculated null-space of victim users. Simulation results show that our design can effectively reduce the interference to victim users and support high quality of service.</t>
  </si>
  <si>
    <t>60016930;60016930;60026786;60018714</t>
  </si>
  <si>
    <t>55796417200;36537970600;6602083273;8314948600</t>
  </si>
  <si>
    <t>Chen, Na;Sun, Songlin;Kadoch, Michel;Rong, Bo</t>
  </si>
  <si>
    <t>Canada;Canada;China</t>
  </si>
  <si>
    <t>Montreal;Ottawa;Beijing</t>
  </si>
  <si>
    <t>√âcole de Technologie Sup√©rieure;Communications Research Centre;Beijing University of Posts and Telecommunications</t>
  </si>
  <si>
    <t>60026786;60018714;60016930</t>
  </si>
  <si>
    <t>Chen N.</t>
  </si>
  <si>
    <t>SDN controlled mmWave massive MIMO hybrid precoding for 5G heterogeneous mobile systems</t>
  </si>
  <si>
    <t>10.1155/2016/9767065</t>
  </si>
  <si>
    <t>2-s2.0-84961960562</t>
  </si>
  <si>
    <t>['substantial amount', 'sensor nodes', 'opnet simulation', 'omnidirectional nodes', 'omnidirectional antenna', 'neighbor information', 'markov model', 'mac protocols', 'mac protocol', 'hybrid network', 'homogeneous networks', 'exposed nodes', 'directional antenna', 'define rts', 'analytical results']</t>
  </si>
  <si>
    <t>Although several Directional Medium Access Control (DMAC) protocols have been designed for use with homogeneous networks, it can take a substantial amount of time to change sensor nodes that are equipped with an omnidirectional antenna for sensor nodes with a directional antenna. Thus, we require a novel MAC protocol for use with an intermediate wireless network that consists of heterogeneous sensor nodes equipped with either an omnidirectional antenna or a directional antenna. The MAC protocols that have been designed for use in homogeneous networks are not suitable for use in a hybrid network due to deaf, hidden, and exposed nodes. Therefore, we propose a MAC protocol that exploits the characteristics of a directional antenna and can also work efficiently with omnidirectional nodes in a hybrid network. In order to address the deaf, hidden, and exposed node problems, we define RTS/CTS for the neighbor (RTSN/CTSN) and Neighbor Information (NIP) packets. The performance of the proposed MAC protocol is evaluated through a numerical analysis using a Markov model. In addition, the analytical results of the MAC protocol are verified through an OPNET simulation.</t>
  </si>
  <si>
    <t>60001187;60001187</t>
  </si>
  <si>
    <t>36894667300;8917739800</t>
  </si>
  <si>
    <t>Alam, Md Nasre;Kim, Young Chon</t>
  </si>
  <si>
    <t>Jeonju</t>
  </si>
  <si>
    <t>Jeonbuk National University</t>
  </si>
  <si>
    <t>Alam M.</t>
  </si>
  <si>
    <t>Efficient MAC protocol for hybrid wireless network with heterogeneous sensor nodes</t>
  </si>
  <si>
    <t>10.1155/2016/7951965</t>
  </si>
  <si>
    <t>2-s2.0-84961964243</t>
  </si>
  <si>
    <t>['wireless applications', 'three l', 'shaped slots', 'results indicate', 'related issues', 'ground plane', 'first time', 'cost resin', 'conformal devices', 'compact size', 'bent conditions', 'antenna developed']</t>
  </si>
  <si>
    <t>Flexible antenna | inkjet-printed antennas | monopole antenna | multiband antenna | wideband antenna</t>
  </si>
  <si>
    <t>A low-cost, inkjet-printed multiband monopole antenna for conformal wireless applications is presented for the first time. The antenna is implemented on a low-cost resin-coated paper substrate which can be used for conformal devices. The antenna developed here is composed of four branch lines on the radiator and three L-shaped slots on the ground plane that help to generate multiple bands without increasing the size of the antenna. The antenna has a compact size, making it suitable for handheld and wearable wireless devices. Details of the inkjet printing fabrication processes and related issues are presented. The antennas were characterized under flat and bent conditions, and the results indicate that the antennas can cover most bands for mobile and wireless applications such as PCS, UMTS, GSM1900, and WLAN.</t>
  </si>
  <si>
    <t>20-23</t>
  </si>
  <si>
    <t>60092945-60020650;60092945;60092945</t>
  </si>
  <si>
    <t>26634701500;25638406300;15030309600</t>
  </si>
  <si>
    <t>Abutarboush, Hattan F.;Farooqui, M. F.;Shamim, A.</t>
  </si>
  <si>
    <t>Saudi Arabia;United Kingdom</t>
  </si>
  <si>
    <t>Thuwal;Bristol</t>
  </si>
  <si>
    <t>King Abdullah University of Science and Technology;University of Bristol</t>
  </si>
  <si>
    <t>60092945;60020650</t>
  </si>
  <si>
    <t>Abutarboush H.F.</t>
  </si>
  <si>
    <t>Inkjet-Printed Wideband Antenna on Resin-Coated Paper Substrate for Curved Wireless Devices</t>
  </si>
  <si>
    <t>10.1109/LAWP.2015.2425797</t>
  </si>
  <si>
    <t>2-s2.0-84961964774</t>
  </si>
  <si>
    <t>['smaller space', 'proposed approach', 'optimal solution', 'numerical simulations', 'mga ),', 'existing methods']</t>
  </si>
  <si>
    <t>Array antennas | circular arrays | genetic algorithm (GA) | sidelobe control | sparse arrays</t>
  </si>
  <si>
    <t>A new synthesis approach for sparse planar array element positions featuring a minimum sidelobe level is presented. The approach is based on the Modified real Genetic Algorithm (MGA), it can search a smaller space of solution to find an optimal solution, and the freedom of the elements can be used more effectively than the existing methods. Finally, the numerical simulations are presented to assess the effectiveness and reliability of the proposed approach.</t>
  </si>
  <si>
    <t>274-277</t>
  </si>
  <si>
    <t>12763214900;34969085000;56699550600;9238977400</t>
  </si>
  <si>
    <t>Chen, Kesong;Chen, Hui;Wang, Ling;Wu, Honggang</t>
  </si>
  <si>
    <t>Modified Real GA for the Synthesis of Sparse Planar Circular Arrays</t>
  </si>
  <si>
    <t>10.1109/LAWP.2015.2440432</t>
  </si>
  <si>
    <t>2-s2.0-84961966655</t>
  </si>
  <si>
    <t>['using spatial', 'towed along', 'suppressing noise', 'sound propagation', 'scalar modules', 'scalar detectors', 'scalar detector', 'real possibility', 'power flux', 'pneumatic source', 'noise ratio', 'new method', 'local source', 'good agreement', 'exceed 1', 'direction finding', 'component vector', 'complicated conditions', 'broadband pulses', '2 ¬∞.', '12 km']</t>
  </si>
  <si>
    <t>The results of direction finding of broadband pulses from a pneumatic source, towed along an arc at a distance of 11 to 12 km, using spatial-diversity scalar detectors and vector-scalar modules are compared. The problem of direction finding based on power flux and according to a new method, using artificial vectors constructed from components of only vibration velocity vector, is solved. It is shown that, despite the complicated conditions for sound propagation, the error of direction finding using 100-m-aperture scalar detectors and single (point) vector-scalar detectors is almost the same and does not exceed 1 to 2¬∞. The results of direction finding according to all algorithms are in good agreement. A method for suppressing noise from a local source by a four-component vector-scalar detector has been developed and investigated. A real possibility of increasing the signal-to-noise ratio on scalar detectors to 10‚àí15 dB is established. Application of the developed suppression algorithm is found to increase noise immunity of the detection and direction finding.</t>
  </si>
  <si>
    <t>77-86</t>
  </si>
  <si>
    <t>1934807X</t>
  </si>
  <si>
    <t>1541308X</t>
  </si>
  <si>
    <t>Physics of Wave Phenomena</t>
  </si>
  <si>
    <t>60068680;60073866</t>
  </si>
  <si>
    <t>7102353416;6603280135</t>
  </si>
  <si>
    <t>Kuznetsov, G. N.;Kurchanov, A. F.</t>
  </si>
  <si>
    <t>All-Union Scientific Research Institute of Physicotechnical and Radiotechnical Measurements;Prokhorov General Physics Institute of the Russian Academy of Sciences</t>
  </si>
  <si>
    <t>60073866;60068680</t>
  </si>
  <si>
    <t>Kuznetsov G.</t>
  </si>
  <si>
    <t>Direction finding of pulsed signals from a towed pneumatic source by an antenna composed of vector-scalar modules</t>
  </si>
  <si>
    <t>10.3103/S1541308X16010155</t>
  </si>
  <si>
    <t>2-s2.0-84961988067</t>
  </si>
  <si>
    <t>['worst accuracy', 'winter season', 'tzd estimation', 'two sessions', 'tropospheric estimation', 'systemic error', 'summer seasons', 'stations defined', 'significantly improved', 'second session', 'reference solution', 'recent research', 'published parameters', 'ppp shows', 'ppp provides', 'ppp even', 'ppp coordinates', 'positioning software', 'paper aims', 'negative correlation', 'millimeters level', 'low accuracy', 'latitude stations', 'latitude area', 'higher rms', 'gps analysis', 'first session', 'extensively covered', 'estimated rms', 'equatorial stations', 'equatorial region', 'ellipsoidal height', 'digits code', 'best solution', 'antenna indicates', 'additional station', '8 h', '3 days', '24 h', '2013 )].', '2013 )]', '12 h']</t>
  </si>
  <si>
    <t>GNSS | IGS | Online services | PPP tropospheric solution | Precise point positioning | Static measurement</t>
  </si>
  <si>
    <t>The GNSS precise point positioning (PPP) technique has been extensively covered in recent research. In this study, six International global navigation satellite system(GNSS) Service (IGS) stations defined by 4-digits code in Africa were selected to be processed. The stations cover different climates in Africa. HARB, SUTH and WIND stations cover the mid-latitude area and NKLG, NURK and MAL2 are located in the equatorial region. Two data sessions were selected in processing to cover the winter and summer seasons: the first session of 3 days [01‚Äì03 January 2013 (DOY: 001‚Äì003/2013)] and the second session of 3 days [01‚Äì03 July 2013 (DOY: 182‚Äì184/2013)]. This paper aims to evaluate the accuracy of static PPP coordinate solution in Africa for different convergence times using free online services: Canadian Spatial Reference System (CSRS)-PPP, Automatic Precise Point Service (APPS)-PPP and GPS Analysis and Positioning Software (GAPS)-PPP. The stations‚Äô observation times were divided into different observation times (1, 2, 4, 8, 12, and 24 h).The PPP coordinate solution was compared to the reference solution of those stations. The investigation is continued by estimating the PPP total tropospheric zenith delay (TZD) parameters, which were obtained by the different online services. These parameters were compared to the published parameters from IGS. The comparison between the different online services shows that the CSRS-PPP provides the best solution after 4 and 8 h. The APPS-PPP and CSRS-PPP provides the same solution in millimeters level after 12 h. In the equatorial region, the PPP coordinate solution is significantly improved between 12 and 24 h. Moreover, GAPS-PPP is not recommended to be used in the equatorial stations, where it shows a high error compared to CSRS-PPP and APPS-PPP even after 24 h. The mid-latitude stations show a better PPP coordinate solution in the winter than in the summer, but the equatorial stations present a low accuracy for the two sessions. Regarding the PPP tropospheric delay estimation, an additional station (HNUS) is used in the mid-latitude area, which has a low ellipsoidal height. APPS-PPP shows the best solution in the TZD estimation. The GAPS-PPP online service shows a systemic error in estimation and a high RMS relative to the TZD values known from IGS. The ellipsoidal height for antenna indicates a negative correlation to the estimated tropospheric values, but there is no effect for the variation of the ellipsoidal height in the estimated RMS. The estimated tropospheric parameters are correlated with the PPP coordinate estimation, where the GAPS-PPP service provides the worst PPP coordinate solution and at the same time, it shows the worst accuracy for tropospheric parameters estimation. Moreover, the estimated tropospheric parameters for the mid-latitude stations in the summer season show a higher RMS than in the winter season, which matches the same sequence of the PPP coordinates. The NKLG and NURK stations present a low accuracy for the tropospheric estimation, which is matching to the low accuracy of the PPP coordinates obtained from the different online services.</t>
  </si>
  <si>
    <t>61-77</t>
  </si>
  <si>
    <t>Survey Review</t>
  </si>
  <si>
    <t>60015815;60015815</t>
  </si>
  <si>
    <t>57188640794;6506367374</t>
  </si>
  <si>
    <t>Abdallah, A.;Schwieger, V.</t>
  </si>
  <si>
    <t>Stuttgart</t>
  </si>
  <si>
    <t>Universit√§t Stuttgart</t>
  </si>
  <si>
    <t>Abdallah A.</t>
  </si>
  <si>
    <t>Static GNSS precise point positioning using free online services for Africa</t>
  </si>
  <si>
    <t>10.1080/00396265.2015.1097595</t>
  </si>
  <si>
    <t>2-s2.0-84962019409</t>
  </si>
  <si>
    <t>GRK 1525</t>
  </si>
  <si>
    <t>['trimeric light', 'thylakoid membranes', 'thylakoid membrane', 'still unknown', 'results corroborate', 'regulated interactions', 'psii supercomplexes', 'protein interactions', 'photochemical quenching', 'major component', 'light utilization', 'light energy', 'light activation', 'harvesting complexes', 'dimeric psbs', 'central role', 'activate npq']</t>
  </si>
  <si>
    <t>The non-photochemical quenching of light energy as heat (NPQ) is an important photoprotective mechanism that is activated in plants when light absorption exceeds the capacity of light utilization in photosynthesis. The PsbS protein plays a central role in this process and is supposed to activate NPQ through specific, light-regulated interactions with photosystem (PS) II antenna proteins. However, NPQ-specific interaction partners of PsbS in the thylakoid membrane are still unknown. Here, we have determined the localization and protein interactions of PsbS in thylakoid membranes in the NPQ-inactive (dark) and NPQ-active (light) states. Our results corroborate a localization of PsbS in PSII supercomplexes and support the model that the light activation of NPQ is based on the monomerization of dimeric PsbS and a light-induced enhanced interaction of PsbS with Lhcb1, the major component of trimeric light-harvesting complexes in PSII.</t>
  </si>
  <si>
    <t>Nature Plants</t>
  </si>
  <si>
    <t>60025310;60025310;60072195;60025310;60025310</t>
  </si>
  <si>
    <t>57190582914;24482234000;7007043237;6508308047;6701491634</t>
  </si>
  <si>
    <t>Correa-Galvis, Viviana;Poschmann, Gereon;Melzer, Michael;St√ºhler, Kai;Jahns, Peter</t>
  </si>
  <si>
    <t>Gatersleben;Dusseldorf</t>
  </si>
  <si>
    <t>Leibniz Institute of Plant Genetics and Crop Plant Research;Heinrich-Heine-Universit√§t D√ºsseldorf</t>
  </si>
  <si>
    <t>60072195;60025310</t>
  </si>
  <si>
    <t>Correa-Galvis V.</t>
  </si>
  <si>
    <t>PsbS interactions involved in the activation of energy dissipation in Arabidopsis</t>
  </si>
  <si>
    <t>10.1038/NPLANTS.2015.225</t>
  </si>
  <si>
    <t>2-s2.0-84962063666</t>
  </si>
  <si>
    <t>['rfid tag', 'rfid chip', 'reading sensitivity', 'microstrip antenna', 'main purpose', 'high bandwidth', 'compact size', 'antenna consists', '677 mhz', '5 dbm', '10 db']</t>
  </si>
  <si>
    <t>cargo container | microstrip antenna | PTFE substrate | RFID systems | UHF tag</t>
  </si>
  <si>
    <t>In this paper, a high-performances microstrip antenna for UHF (ultra high frequency) RFID (radio frequency identification) tag is designed, prototyped and tested. The antenna consists of two main components: a 1.52 mm RT/duroid 5880 laminate substrate on which the antenna is designed and a 10 mm polytetrafluoroethylene (PTFE) dielectric material placed as a separator between the antenna and the reference ground plane for the microstrip antenna. With this structure, the RFID tag can reach a maximum reading distance of 19 m, although the antenna has a compact size of 80 mm √ó 50 mm. The long reading distance is obtained by attaching to the antenna an RFID chip that can provide a reading sensitivity of -20.5 dBm. The high bandwidth from 677 MHz to 947 MHz measured at -10 dB, makes the tag being usable worldwide especially for cargo container identification, the main purpose of this research.</t>
  </si>
  <si>
    <t>42-47</t>
  </si>
  <si>
    <t>Journal of Electrical Engineering</t>
  </si>
  <si>
    <t>60018938;60018938</t>
  </si>
  <si>
    <t>55308163900;35771389500</t>
  </si>
  <si>
    <t>Petrariu, Adrian Ioan;Popa, Valentin</t>
  </si>
  <si>
    <t>Romania</t>
  </si>
  <si>
    <t>Suceava</t>
  </si>
  <si>
    <t>Universitatea Stefan cel Mare din Suceava</t>
  </si>
  <si>
    <t>Petrariu A.</t>
  </si>
  <si>
    <t>Analysis and Design of a Long Range PTFE Substrate UHF RFID Tag for Cargo Container Identification</t>
  </si>
  <si>
    <t>10.1515/jee-2016-0006</t>
  </si>
  <si>
    <t>2-s2.0-84962077726</t>
  </si>
  <si>
    <t>1402054C</t>
  </si>
  <si>
    <t>['ungual teeth', 'special remarks', 'mesothoracic bothriotricha', 'manubrial pseudopores', 'guangxi provinces', 'cephalic chaetotaxy', 'body colour']</t>
  </si>
  <si>
    <t>Monodontocerus | Tomocerinae | Tomocerus | Troglobitic</t>
  </si>
  <si>
    <t>Two new troglobitic species of Tomoceridae are described from Guizhou and Guangxi provinces, China. Tomocerus tiani sp. n. resembles Tomocerus kinoshitai Yosii, 1954, Tomocerus caecus Yu &amp; Deharveng, 2015 and Tomocerus similis Chen &amp; Ma, 1997 but differs from them mainly in the body colour, the cephalic chaetotaxy and the number of manubrial pseudopores. Monodontocerus cinereus sp. n. is similar to Monodontocerus mulunensis Yu, Deharveng &amp; Zhang, 2014 but is different from the latter in the body colour, the length of antennae, the number of ungual teeth and the chaetotaxy on Abd. III and Abd. IV. Special remarks are made on the mesothoracic bothriotricha in Tomocerinae.</t>
  </si>
  <si>
    <t>81-95</t>
  </si>
  <si>
    <t>60024045-114411048;60024045;60024045-114411048</t>
  </si>
  <si>
    <t>55268194800;57161956000;37065487000</t>
  </si>
  <si>
    <t>Yu, Daoyuan;Yan, Qibao;Liu, Manqiang</t>
  </si>
  <si>
    <t>Nanjing Agricultural University;Jiangsu Collaborative Innovation Center for Solid Organic Waste Resource Utilization</t>
  </si>
  <si>
    <t>60024045;114411048</t>
  </si>
  <si>
    <t>Yu D.</t>
  </si>
  <si>
    <t>New cave-dwelling species of Tomoceridae from China, with a study on the pattern of mesothoracic bothriotricha in Tomocerinae (Collembola, Entomobryomorpha)</t>
  </si>
  <si>
    <t>10.3897/zookeys.574.7312</t>
  </si>
  <si>
    <t>2-s2.0-84962088921</t>
  </si>
  <si>
    <t>['wireless communications', 'superstrate layer', 'proposed structure', 'multilayer notch', 'loaded antenna', 'good extent', 'empty space', 'dielectric layers', 'band operations', '90 degrees', '20 db', '0 db']</t>
  </si>
  <si>
    <t>A multilayer notch-loaded antenna for dual-band (L &amp; S) operation has been proposed in this paper for wireless communications. The antenna is multilayered with dielectric layers of FR4 and Rogers/Duroid. A superstrate layer has been introduced with square shaped elements angled at 90 degrees to each other with an empty space just above the patch. The proposed structure of the antenna with superstrate layer is applicable to low frequency consecutive dual-band operations. The antenna also shows very good radiation characteristics with a gain of more than 7.0 dB and side lobe levels reduced to a very good extent of around -20 dB.</t>
  </si>
  <si>
    <t>33-41</t>
  </si>
  <si>
    <t>60031855;60011525;60011525;60011525</t>
  </si>
  <si>
    <t>57192294193;54403152500;56028831200;16319716400</t>
  </si>
  <si>
    <t>Chauhan, Jai V.;Kandwal, Abhishek;Pongpaibool, Pornanong;Siwamogsatham, Siwaruk</t>
  </si>
  <si>
    <t>India;Thailand</t>
  </si>
  <si>
    <t>Mumbai;Pathum Thani</t>
  </si>
  <si>
    <t>Tata Institute of Fundamental Research, Mumbai;Thailand National Electronics and Computer Technology Center</t>
  </si>
  <si>
    <t>60031855;60011525</t>
  </si>
  <si>
    <t>Chauhan J.</t>
  </si>
  <si>
    <t>Multilayer notch loaded antenna with superstrate layer of 90 deg tilted elements for wireless communications</t>
  </si>
  <si>
    <t>10.2528/PIERC16020507</t>
  </si>
  <si>
    <t>2-s2.0-84962090712</t>
  </si>
  <si>
    <t>['special class', 'physical optic', 'new class', 'lens antennas', 'electromagnetic analysis', 'dimensional extension', 'analytical description', 'also taken']</t>
  </si>
  <si>
    <t>The electromagnetic analysis of a special class of 3D dielectric lens antennas is described in detail. This new class of lens antennas has a geometrical shape defined by the three-dimensional extension of Gielis' formula. The analytical description of the lens shape allows the development of a dedicated semianalytical hybrid modeling approach based on geometrical tube tracing and physical optic. In order to increase the accuracy of the model, the multiple reflections occurring within the lens are also taken into account.</t>
  </si>
  <si>
    <t>1024123X</t>
  </si>
  <si>
    <t>Mathematical Problems in Engineering</t>
  </si>
  <si>
    <t>60027299;116496873;60170556-60024069;60027299;60024069;60012937</t>
  </si>
  <si>
    <t>6506700960;55175158100;8415995800;56025814700;6507878844;6506717615</t>
  </si>
  <si>
    <t>Mescia, L.;Bia, P.;Caratelli, D.;Chiapperino, M. A.;Stukach, O.;Gielis, J.</t>
  </si>
  <si>
    <t>Netherlands;Italy;Russian Federation;Belgium;Italy</t>
  </si>
  <si>
    <t>Eindhoven;Bari;Tomsk;Antwerpen;Bari</t>
  </si>
  <si>
    <t>The Antenna Company International N.V.;Politecnico di Bari;Tomsk Polytechnic University;Universiteit Antwerpen;EmTeSys S.R.L.</t>
  </si>
  <si>
    <t>60170556;60027299;60024069;60012937;116496873</t>
  </si>
  <si>
    <t>Mescia L.</t>
  </si>
  <si>
    <t>Electromagnetic Mathematical Modeling of 3D Supershaped Dielectric Lens Antennas</t>
  </si>
  <si>
    <t>10.1155/2016/8130160</t>
  </si>
  <si>
    <t>2-s2.0-84962092243</t>
  </si>
  <si>
    <t>['wireless link', 'wave generation', 'speed long', 'speed 432', 'signal delivery', 'removing 7', 'photonic mm', 'multiplexing 16', 'mobile backhauling', 'input multiple', 'hundred meters', 'horn antenna', 'emergency communications', 'correction overhead', 'cassegrain antenna', 'band multiplexing', 'band mm', 'band millimeter', '80 gb', '7 gb']</t>
  </si>
  <si>
    <t>Multiplexing | Optical fibers | Optical mixing | Optical polarization | Optical transmitters | Wireless communication</t>
  </si>
  <si>
    <t>High-speed long-haul wireless transmission links are required to meet the demand of mobile backhauling and emergency communications. We experimentally demonstrated ultra-high-speed 432-Gb/s polarization-division-multiplexing 16-ary quadrature amplitude modulation modulated W-band millimeter-wave (mm-wave) signal delivery over a 2-m horn antenna-based (HA-based) 4 √ó 4 multiple-input multiple-output (MIMO) wireless link, enabled by photonic mm-wave generation and optical/antenna polarization multiplexing. We further achieved the field trial demonstration of 80-Gb/s polarization-division-multiplexing quadrature phase shift keying modulated W-band mm-wave signal delivery over a 300-m Cassegrain antenna-based (CA-based) 4 √ó 4 MIMO wireless link, adopting photonic mm-wave generation, multi-band multiplexing, and optical/antenna polarization multiplexing. To the best of our knowledge, 80 Gb/s or 74.7 Gb/s after removing 7% forward-error-correction overhead is a record for W-band wireless signal delivery over a few hundred meters.</t>
  </si>
  <si>
    <t>180-187</t>
  </si>
  <si>
    <t>Journal of Lightwave Technology</t>
  </si>
  <si>
    <t>60009860-60019647-60138298;60009860;60009860</t>
  </si>
  <si>
    <t>35332597400;55682081900;38863328200</t>
  </si>
  <si>
    <t>Li, Xinying;Yu, Jianjun;Xiao, Jiangnan</t>
  </si>
  <si>
    <t>United States;United States;China</t>
  </si>
  <si>
    <t>Milpitas;Atlanta;Shanghai</t>
  </si>
  <si>
    <t>ZTE TX Inc;Georgia Institute of Technology;Fudan University</t>
  </si>
  <si>
    <t>60138298;60019647;60009860</t>
  </si>
  <si>
    <t>Demonstration of ultra-capacity wireless signal delivery at W-Band</t>
  </si>
  <si>
    <t>10.1109/JLT.2015.2462317</t>
  </si>
  <si>
    <t>2-s2.0-84962114212</t>
  </si>
  <si>
    <t>G.0443.07</t>
  </si>
  <si>
    <t>['wave equation', 'upper surface', 'ultrasonic non', 'transducers enclosing', 'tr process', 'time reversal', 'taking advantage', 'specific instance', 'sometimes beneficial', 'solid material', 'reversible character', 'reverberant medium', 'recently suggested', 'received signals', 'predefined line', 'point along', 'particularly suited', 'one source', 'numerical study', 'noise ratio', 'large number', 'illustrate multi', 'highly influenced', 'focusing points', 'energy focusing', 'different times', 'detecting signals', 'depth direction', 'damage features', 'chosen location', 'chaotic shape', 'cct ),', 'better understanding', 'basic concepts']</t>
  </si>
  <si>
    <t>Chaotic cavity | Comsol | Non-destructive testing | Time reversal | Virtual phased array</t>
  </si>
  <si>
    <t>In acoustic and ultrasonic non-destructive testing techniques, it is sometimes beneficial to concentrate sound energy at a chosen location in space and at a specific instance in time, for example to improve the signal-to-noise ratio or activate the nonlinearity of damage features. Time Reversal (TR) techniques, taking advantage of the reversible character of the wave equation, are particularly suited to focus ultrasonic waves in time and space. The characteristics of the energy focusing in solid media using principles of time reversed acoustics are highly influenced by the nature and dimensions of the medium, the number of transducers and the length of the received signals. Usually, a large number of transducers enclosing the domain of interest is needed to improve the quality of the focusing. However, in the case of highly reverberant media, the number of transducers can be reduced to only one (single-channel TR). For focusing in a non-reverberant medium, which is impossible when using only one source, an adaptation of the single-channel reciprocal TR procedure has been recently suggested by means of a Chaotic Cavity Transducer (CCT), a single element transducer glued on a cavity of chaotic shape. In this paper, a CCT is used to focus elastic energy, at different times, in different points along a predefined line on the upper surface of a thick solid sample. Doing so, all focusing points can act as a virtual phased array transducer, allowing to focus in any point along the depth direction of the sample. This is impossible using conventional reciprocal TR, as you need to have access to all points in the bulk of the material for detecting signals to be used in the TR process. To asses and provide a better understanding of this concept, a numerical study has been developed, allowing to verify the basic concepts of the virtual phased array and to illustrate multi-component time reversal focusing in the bulk of a solid material.</t>
  </si>
  <si>
    <t>151-159</t>
  </si>
  <si>
    <t>60025063;60025063;60104665</t>
  </si>
  <si>
    <t>33867455900;55826729500;6602088890</t>
  </si>
  <si>
    <t>Delrue, Steven;Van Den Abeele, Koen;Bou Matar, Olivier</t>
  </si>
  <si>
    <t>France;Belgium</t>
  </si>
  <si>
    <t>Lille;3000 Leuven</t>
  </si>
  <si>
    <t>Universit√© de Lille;KU Leuven</t>
  </si>
  <si>
    <t>60104665;60025063</t>
  </si>
  <si>
    <t>Delrue S.</t>
  </si>
  <si>
    <t>Simulation study of a chaotic cavity transducer based virtual phased array used for focusing in the bulk of a solid material</t>
  </si>
  <si>
    <t>S0041624X16000111</t>
  </si>
  <si>
    <t>10.1016/j.ultras.2016.01.010</t>
  </si>
  <si>
    <t>2-s2.0-84962163490</t>
  </si>
  <si>
    <t>['vertical sectorization', 'traffic demand', 'spatial distribution', 'required investments', 'operational network', 'observed numerically', 'noise ratio', 'laplace transform', 'horizontal sectorization', 'explicit expression', 'distribution permits', 'continual increase', 'cellular networks', 'base station', 'antenna azimuths']</t>
  </si>
  <si>
    <t>Poisson point process | Sectorization | Shadowing | SINR | Stochastic geometry | Wireless cellular network</t>
  </si>
  <si>
    <t>A model of cellular networks where the base station locations constitute a Poisson point process and each base station is equipped with three sectorial antennas is proposed. This model permits studying the spatial distribution of the signal-to-interference-and-noise ratio (SINR) in the downlink. In particular, this distribution is shown to be insensitive to the distribution of antenna azimuths. Moreover, the effect of horizontal sectorization is shown to be equivalent to that of shadowing. Assuming ideal vertical antenna pattern, an explicit expression of the Laplace transform of the inverse of SINR is given. The model is validated by comparing its results to measurements in an operational network. It is observed numerically that, in the case of dense urban regions where interference is preponderant, one may neglect the effect of the vertical sectorization when calculating the distribution of the SINR, which provides considerable tractability. Combined with queuing theory results, the SINR's distribution permits to express the user's quality of service as function of the traffic demand. This permits in particular to operators to predict the required investments to face the continual increase of traffic demand.</t>
  </si>
  <si>
    <t>581-593</t>
  </si>
  <si>
    <t>IEEE Transactions on Wireless Communications</t>
  </si>
  <si>
    <t>60000179;60104081</t>
  </si>
  <si>
    <t>35605563000;56523444400</t>
  </si>
  <si>
    <t>Blaszczyszyn, Bartlomiej;Karray, Mohamed Kadhem</t>
  </si>
  <si>
    <t>Issy-les-Moulineaux;Paris</t>
  </si>
  <si>
    <t>Orange Labs;√âcole Normale Sup√©rieure</t>
  </si>
  <si>
    <t>60104081;60000179</t>
  </si>
  <si>
    <t>Blaszczyszyn B.</t>
  </si>
  <si>
    <t>Spatial Distribution of the SINR in Poisson Cellular Networks with Sector Antennas</t>
  </si>
  <si>
    <t>10.1109/TWC.2015.2476465</t>
  </si>
  <si>
    <t>2-s2.0-84962171647</t>
  </si>
  <si>
    <t>['transparent half', 'optical theorem', 'optical antenna', 'electric dipole', 'considerably reduces', 'computational costs', 'absorbed energy']</t>
  </si>
  <si>
    <t>The scattering of the field of an electric dipole by a local penetrable body in the presence of a transparent half-space is considered. A relation is obtained that is similar to the optical theorem in the case of an incident plane wave. With this generalization, the fluorescence enhancement factor or the efficiency of an optical antenna can be calculated without computing the absorbed energy, which considerably reduces the computational costs.</t>
  </si>
  <si>
    <t>89-93</t>
  </si>
  <si>
    <t>Doklady Mathematics</t>
  </si>
  <si>
    <t>Eremin, Yu A.</t>
  </si>
  <si>
    <t>Moscow</t>
  </si>
  <si>
    <t>Lomonosov Moscow State University</t>
  </si>
  <si>
    <t>Eremin Y.</t>
  </si>
  <si>
    <t>Generalization of the optical theorem to a singular source in the presence of a half-space</t>
  </si>
  <si>
    <t>10.1134/S1064562416010014</t>
  </si>
  <si>
    <t>2-s2.0-84962174351</t>
  </si>
  <si>
    <t>['traditional methods', 'space determine', 'signal correlation', 'resolved mpcs', 'propagation paths', 'propagation path', 'probing signal', 'paths individually', 'multipath signals', 'multipath propagation', 'multipath interference', 'multipath components', 'maps ).', 'large number', 'incidence angles', 'extensive simulations', 'estimation precision', 'effectively suppress', 'dimensional mimo', 'decomposition theory', 'correlation among', 'compare maps', 'channel snapshot', 'challenging issue', 'array response']</t>
  </si>
  <si>
    <t>Channel measurement | channel sounder | DoA estimation | multipath propagation</t>
  </si>
  <si>
    <t>Multipath propagation and power arrival profiles in three-dimensional (3-D) space determine the performance of the full-dimensional MIMO (FD-MIMO) systems. Field channel measurements are crucial in characterizing wireless channel properties. Nevertheless, in spatial channel measurements, estimating the direction-of-arrivals (DoAs) of multipath components (MPCs) is a challenging issue, because of the large number of propagation paths and the correlation among the multipath signals. The number of incidence angles and estimation precision in traditional methods is limited by the sensor array size and signal correlation. In this paper, we propose a scheme for measuring and estimating the 2-D DoAs of propagation paths called multipath angular estimation using the array response of PN-sequences (MAPS). By using a receiving planar antenna array (PAA), MAPS first extracts the complex path array response vector (PARV) for each propagation path and then estimates the DoAs of the paths individually and independently. The subspace-decomposition theory for MAPS is proved and extensive simulations are conducted to compare MAPS with other algorithms. Furthermore, a channel sounder using two PAAs and the probing signal of 2.6 GHz carrier modulated by PN-sequences has been developed. The simulation and field tests show that MAPS can estimate arbitrary number of resolved MPCs in a channel snapshot and effectively suppress the multipath interference.</t>
  </si>
  <si>
    <t>341-356</t>
  </si>
  <si>
    <t>60003977;60003977;60092530;60092530;60003122</t>
  </si>
  <si>
    <t>23567328900;57188661483;57212319264;56022220100;7401563602</t>
  </si>
  <si>
    <t>Zhang, Ruonan;Wang, Shichao;Lu, Xiaofeng;Duan, Weiming;Cai, Lin</t>
  </si>
  <si>
    <t>China;China;Canada</t>
  </si>
  <si>
    <t>Shenzhen;Xi'an;Victoria</t>
  </si>
  <si>
    <t>Huawei Technologies Co., Ltd.;Northwestern Polytechnical University;University of Victoria</t>
  </si>
  <si>
    <t>60092530;60003977;60003122</t>
  </si>
  <si>
    <t>Zhang R.</t>
  </si>
  <si>
    <t>Two-Dimensional DoA Estimation for Multipath Propagation Characterization Using the Array Response of PN-Sequences</t>
  </si>
  <si>
    <t>10.1109/TWC.2015.2473156</t>
  </si>
  <si>
    <t>2-s2.0-84962175741</t>
  </si>
  <si>
    <t>['system performance', 'spectral efficiency', 'simply used', 'significant improvement', 'scale antennas', 'proposed method', 'promising technique', 'mutual coupling', 'massive multiple', 'input multiple', 'greatly increase', 'gain mismatches', 'form expressions', 'ergodic sum', 'downlink precoding', 'circuits disable', 'channel reciprocity', 'calibration error', 'base stations', 'antenna calibration', 'also build', 'adjacent antennas']</t>
  </si>
  <si>
    <t>Antenna calibration | channel reciprocity | massive MIMO | mutual coupling</t>
  </si>
  <si>
    <t>Massive multiple-input multiple-output (MIMO) is a promising technique to greatly increase the spectral efficiency and may be adopted by the next generation mobile communication systems. Base stations (BSs) equipped with large-scale antennas can serve multiple users simultaneously by exploiting the downlink precoding in time division duplex (TDD) mode. However, channel state information (CSI) of uplink transmissions cannot be simply used for downlink precoding, because the gain mismatches of the transceiver radio frequency (RF) circuits disable the channel reciprocity. In this paper, we focus on antenna calibration for massive MIMO systems with maximal ratio transmit (MRT) precoding to solve the channel nonreciprocity problem. A new calibration method, called mutual coupling calibration, is proposed by using the effect of mutual coupling between adjacent antennas. By exploiting this method, the BS can perform the calibration without extra hardware circuit and users' involvement. We also build up the model of calibration error and derive the closed-form expressions of the ergodic sum-rates for evaluating the impact of calibration error on system performance. Simulation results verify the high calibration accuracy of the proposed method and show the significant improvement of system performance by performing antenna calibration.</t>
  </si>
  <si>
    <t>606-619</t>
  </si>
  <si>
    <t>60005244;60005244;60010818;60010818;109298691;60005244</t>
  </si>
  <si>
    <t>55515314000;55565935900;35106456700;11439898400;35241116200;7202297685</t>
  </si>
  <si>
    <t>Wei, Hao;Wang, Dongming;Zhu, Huiling;Wang, Jiangzhou;Sun, Shaohui;You, Xiaohu</t>
  </si>
  <si>
    <t>United Kingdom;China;China</t>
  </si>
  <si>
    <t>Canterbury;Nanjing;Beijing</t>
  </si>
  <si>
    <t>University of Kent;Southeast University;State Key Laboratory of Wireless Mobile Communications (CATT)</t>
  </si>
  <si>
    <t>60010818;60005244;109298691</t>
  </si>
  <si>
    <t>Wei H.</t>
  </si>
  <si>
    <t>Mutual Coupling Calibration for Multiuser Massive MIMO Systems</t>
  </si>
  <si>
    <t>10.1109/TWC.2015.2476467</t>
  </si>
  <si>
    <t>2-s2.0-84962178088</t>
  </si>
  <si>
    <t>['upper bound', 'throughput subject', 'term behavior', 'source transmits', 'source node', 'second phase', 'rate transmission', 'rate parameters', 'proposed protocol', 'propose using', 'multiantenna jammer', 'jammer using', 'harvested energy', 'form expression', 'first phase', 'destination node', 'bearing signal', 'antenna jammer', 'analytically characterize']</t>
  </si>
  <si>
    <t>cooperative jamming | friendly jammer | Physical layer security | throughput | wireless power transfer</t>
  </si>
  <si>
    <t>In this paper, we propose using a wireless-powered friendly jammer to enable secure communication between a source node and destination node, in the presence of an eavesdropper. We consider a two-phase communication protocol with fixed-rate transmission. In the first phase, wireless power transfer is conducted from the source to the jammer. In the second phase, the source transmits the information-bearing signal under the protection of a jamming signal sent by the jammer using the harvested energy in the first phase. We analytically characterize the long-term behavior of the proposed protocol and derive a closed-form expression for the throughput. We further optimize the rate parameters for maximizing the throughput subject to a secrecy outage probability constraint. Our analytical results show that the throughput performance differs significantly between the single-antenna jammer case and the multiantenna jammer case. For instance, as the source transmit power increases, the throughput quickly reaches an upper bound with single-antenna jammer, while the throughput grows unbounded with multiantenna jammer. Our numerical results also validate the derived analytical results.</t>
  </si>
  <si>
    <t>401-415</t>
  </si>
  <si>
    <t>60008950;60008950;60008950;60022134</t>
  </si>
  <si>
    <t>57198619076;23567392800;7005375527;6603618176</t>
  </si>
  <si>
    <t>Liu, Wanchun;Zhou, Xiangyun;Durrani, Salman;Popovski, Petar</t>
  </si>
  <si>
    <t>Denmark;Australia</t>
  </si>
  <si>
    <t>Aalborg;Canberra</t>
  </si>
  <si>
    <t>Aalborg University;The Australian National University</t>
  </si>
  <si>
    <t>60022134;60008950</t>
  </si>
  <si>
    <t>Secure Communication with a Wireless-Powered Friendly Jammer</t>
  </si>
  <si>
    <t>10.1109/TWC.2015.2474378</t>
  </si>
  <si>
    <t>2-s2.0-84962193494</t>
  </si>
  <si>
    <t>['whole performance', 'system performance', 'sus ),', 'spectrum sharing', 'significantly enhance', 'sharing system', 'proposed method', 'pricing policy', 'paper addresses', 'licensed spectrum', 'important concept', 'hungarian method', 'efficient reuse', 'distributed manner', 'distributed antenna', 'coordinated multi', 'computational complexity', 'based sss']</t>
  </si>
  <si>
    <t>antenna selection | cognitive radio | distributed antenna | power allocation | spectrum-sharing system</t>
  </si>
  <si>
    <t>Spectrum sharing for efficient reuse of licensed spectrum is an important concept for cognitive radio technologies. In a spectrum-sharing system (SSS), deploying the antennas in a distributed manner can offer a new spatial dimension for the efficient reuse of licensed frequency bands. To improve the whole performance of multiple secondary users (SUs), this paper addresses the problem of coordinated multi-SU spectrum sharing in a distributed antenna-based SSS. By adopting the Hungarian method, the primal decomposition method and pricing policy, we propose a coordinated multi-user transmission scheme, so as to maximize the sum-rate of SUs. Simulation results show that the proposed method can significantly enhance the system performance, and the computational complexity is low.</t>
  </si>
  <si>
    <t>China Communications</t>
  </si>
  <si>
    <t>36438395000;56540628900;57196723689;7006423368</t>
  </si>
  <si>
    <t>Juntao, Zhao;Wei, Feng;Ming, Zhao;Jing, Wang</t>
  </si>
  <si>
    <t>Juntao Z.</t>
  </si>
  <si>
    <t>Coordinated multi-user spectrum sharing in distributed antenna-based cognitive radio systems</t>
  </si>
  <si>
    <t>10.1109/CC.2016.7405704</t>
  </si>
  <si>
    <t>2-s2.0-84962210070</t>
  </si>
  <si>
    <t>['wlan ).', 'wimax ),', 'three steps', 'simulated results', 'shaped stub', 'prototype antenna', 'omnidirectional pattern', 'notch ultra', 'notch frequency', 'notch antenna', 'monopole antenna', 'microwave access', 'gsm 1800', 'frequency range', 'fractal koch', 'experimental results', 'current distribution', 'bluetooth applications', 'achieve triple', '91 ghz', '8 ghz', '6 mm', '6 ghz', '5 dbi', '4 ghz', '120 ghz', '11 ghz']</t>
  </si>
  <si>
    <t>Koch | Monopole antenna | Notch | T-shape | UWB</t>
  </si>
  <si>
    <t>In this study, a triple-notch ultra-wideband (UWB) monopole antenna with fractal Koch and T-shaped stub is presented. The prototype antenna is based on a circular monopole antenna with a back-plane feed line modified for 2-11 GHz in an omnidirectional pattern. By implementing a combination of fractal Koch and T-shaped stub on the antenna, a triple-notch band occurred at 2, 3.5, and 5.8 GHz for rejecting personal communication services (PCS), worldwide interoperability for microwave access (WiMAX), and wireless local area network (WLAN). In addition to the UWB application frequency range of 3.1-10.6 GHz, the final antenna covers a frequency range of 1.78-1.91 GHz for GSM 1800, 2.28-3.120 GHz for Wi-Fi, and 2.4 GHz for Bluetooth applications with a voltage standing wave ratio (VSWR) &lt; 2. Simulated results of HFSS and CST are compared with experimental results. The dimensions of the antenna are 50 mm √ó 50 mm √ó 1.6 mm. The current distribution and efficiency at notch frequency are noted for the whole frequency band, and the maximum antenna gain is between -3.5 and 6.5 dBi. In this study, methods using Koch structure and T-shaped stub to achieve triple-notch antenna are implemented in three steps. In addition, the effects of T-shaped stub and fractal Koch on the magnitude of the antenna (S11) are studied.</t>
  </si>
  <si>
    <t>64-69</t>
  </si>
  <si>
    <t>60032053;60105242;60016536;60105242</t>
  </si>
  <si>
    <t>56029998400;8404996200;36625301900;56451134500</t>
  </si>
  <si>
    <t>Zarrabi, Ferdows B.;Mansouri, Zahra;Gandji, Navid P.;Kuhestani, Hamed</t>
  </si>
  <si>
    <t>Iran;Iran;United States</t>
  </si>
  <si>
    <t>Tehran;Tehran;Houghton</t>
  </si>
  <si>
    <t>Islamic Azad University, Science and Research Branch;Tarbiat Modares University;Michigan Technological University</t>
  </si>
  <si>
    <t>60105242;60032053;60016536</t>
  </si>
  <si>
    <t>Zarrabi F.</t>
  </si>
  <si>
    <t>Triple-notch UWB monopole antenna with fractal Koch and T-shaped stub</t>
  </si>
  <si>
    <t>S1434841115002861</t>
  </si>
  <si>
    <t>10.1016/j.aeue.2015.10.001</t>
  </si>
  <si>
    <t>2-s2.0-84962216522</t>
  </si>
  <si>
    <t>['œ ±)', 'wide range', 'vertical plane', 'steering angle', 'parametric studies', 'overlap bandwidth', 'numerical simulations', 'measured results', 'maximum gain', 'horizontal plane', 'high gain', 'good agreement', 'gm ).', 'front point', 'different phase', 'circularly polarized', '11 %.']</t>
  </si>
  <si>
    <t>A circularly polarized (CP) Microstrip Yagi array antenna (MSYA) is designed in order to achieve high front-to-back ratio R(F/B) and high gain over wide range in the forward radiation space. A Wilkinson power divider owning two output ways with the same magnitude and different phase is used to feed the antenna. Parametric studies are carried out to investigate the effects of some key geometrical sizes on the antenna's performance. A prototype of the antenna is fabricated, and good agreement between the measured results and the numerical simulations is observed. The overlap bandwidth of VSWR ‚â§ 1.5 and AR ‚â§ 3 dB is about 11%. The steering angle (Œ±) between the peak gain direction and the broadside can achieve 35¬∞, R(F/B) reaches 19 dB, and the gain at the front point (G0) is only 4.3 dB lower than the maximum gain (Gm). The antenna has a wide beamwidth CP radiation pattern over wide spatial range including 0¬∞ ‚â§ Œ∏ ‚â§ 90¬∞ in vertical plane and -35¬∞ ‚â§ œÜ ‚â§ 55¬∞ in horizontal plane.</t>
  </si>
  <si>
    <t>60026990;60026282;60026990</t>
  </si>
  <si>
    <t>57188691358;57188680927;45061121600</t>
  </si>
  <si>
    <t>Hao, Yun;Tong, Haomeng;Ye, Xihong</t>
  </si>
  <si>
    <t>Tianjin;Hangzhou</t>
  </si>
  <si>
    <t>Tianjin University of Technology;Zhejiang University of Technology</t>
  </si>
  <si>
    <t>60026990;60026282</t>
  </si>
  <si>
    <t>Hao Y.</t>
  </si>
  <si>
    <t>Circularly polarized Microstrip Yagi array antenna with wide beamwidth and high front-to-back ratio</t>
  </si>
  <si>
    <t>10.1155/2016/2363705</t>
  </si>
  <si>
    <t>2-s2.0-84962225735</t>
  </si>
  <si>
    <t>['situ characterization', 'single antenna', 'priori knowledge', 'mhz bandwidth', 'interference channel', 'duplexer self', 'db isolation', 'combining passive', 'circuit imperfections', 'balancing algorithm', 'automatically compensates', 'antenna impedance', 'also proposed', 'algorithm requires', 'achieved 81']</t>
  </si>
  <si>
    <t>5G enabling technologies | Duplexers | Electrical Balance Duplexer | Full-duplex | Self-interference cancellation</t>
  </si>
  <si>
    <t>Electrical balance duplexing enables simultaneous transmit and receive from a single antenna; however, the transmit-to-receive isolation depends on the ability of the balancing algorithm to determine the correct balancing impedance. A novel balancing algorithm based on in situ characterization of the duplexer self-interference channel is proposed. The algorithm requires no a priori knowledge of the antenna impedance or hybrid junction characteristics and automatically compensates for circuit imperfections. A novel balancing network implementation that uses active signal injection is also proposed. A hardware prototype implementing the proposed balancing algorithm and combining passive and active balancing techniques has achieved 81.5-dB isolation over an 80-MHz bandwidth.</t>
  </si>
  <si>
    <t>94-98</t>
  </si>
  <si>
    <t>IEEE Transactions on Circuits and Systems II: Express Briefs</t>
  </si>
  <si>
    <t>60020650;60020650;60020650;60020650;60115312</t>
  </si>
  <si>
    <t>56381132700;56808366300;7102568206;56228246300;57194929206</t>
  </si>
  <si>
    <t>Laughlin, Leo;Zhang, Chunqing;Beach, Mark A.;Morris, Kevin A.;Haine, John L.</t>
  </si>
  <si>
    <t>Switzerland;United Kingdom</t>
  </si>
  <si>
    <t>Thalwil;Bristol</t>
  </si>
  <si>
    <t>u-blox AG;University of Bristol</t>
  </si>
  <si>
    <t>60115312;60020650</t>
  </si>
  <si>
    <t>Laughlin L.</t>
  </si>
  <si>
    <t>Passive and active electrical balance duplexers</t>
  </si>
  <si>
    <t>10.1109/TCSII.2015.2482399</t>
  </si>
  <si>
    <t>2-s2.0-84962245025</t>
  </si>
  <si>
    <t>['unwanted cross', 'shaped slots', 'resonance modes', 'probe suppresses', 'probe ).', 'polarization radiations', 'polarization level', 'paper presents', 'impedance bandwidths', 'frequency range', 'face u', '83 ghz', '8 dbi', '65 ghz', '57 ghz', '20 db', '10 db']</t>
  </si>
  <si>
    <t>This paper presents a dual-band patch antenna loaded with face-to-face U-shaped slots fed by a substrate-integrated meandering probe (SIM-probe). With the presence of U-shaped slots, two current paths are formed, which leads to the resonance modes at 2.4 and 3.65 GHz on the patch. The SIM-probe suppresses the unwanted cross-polarization radiations by providing out-of-phase vertical currents from vertical metallic vias. To verify our work, a prototype was fabricated and tested. The proposed antenna achieves the impedance bandwidths of 9.4% and 9% from the frequency range of 2.34-2.57 GHz and 3.5-3.83 GHz (for the reflection coefficient ‚â§ -10 dB) and obtains average gains of 5.8 dBi and 6.8 dBi at both bands. The cross-polarization level is below -20 dB. Measured results agree well with the simulation.</t>
  </si>
  <si>
    <t>60024542;60024542</t>
  </si>
  <si>
    <t>55711266500;56141455900</t>
  </si>
  <si>
    <t>Zhao, Xiao Lan;Lin, Quan Wei</t>
  </si>
  <si>
    <t>South China University of Technology</t>
  </si>
  <si>
    <t>Zhao X.</t>
  </si>
  <si>
    <t>Dual-band patch antenna fed by meandering probe for low cross-polarization</t>
  </si>
  <si>
    <t>10.1155/2016/5196350</t>
  </si>
  <si>
    <t>2-s2.0-84962248657</t>
  </si>
  <si>
    <t>['simulated annealing', 'proposed aim', 'paper explores', 'optimization problem', 'math model', 'ia system', 'analytic solution', '4 users', '4 system', '4 mfc', '3 channels', '3 antennas']</t>
  </si>
  <si>
    <t>analytic solution | communication and information system | interference alignment | multi-frequency channel | simulated annealing</t>
  </si>
  <si>
    <t>This paper explores the multi-frequency independent channel interference alignment (MFC-IA) system of 3 channels and 4 users, and single data stream transmit, i.e. (3√ó3,1)4 system. We derive the analytic solution for (3√ó3,1)4 MFC-IA system. Based on the analytic solution, an optimization problem is proposed aim at the optimal IA solution. Then based on such a math model, we propose a simulated annealing (SA) algorithm to search optimal IA solution. The simulation results show that the simulated annealing IA algorithm has a better sum rate performance than iterative maximize signal to interference plus noise ratio (Max-SINR) algorithm. This result can be extended to single data stream multi-antenna IA system with 3 antennas and 4 users.</t>
  </si>
  <si>
    <t>22-32</t>
  </si>
  <si>
    <t>60016930;60016930-60005244;60016930</t>
  </si>
  <si>
    <t>56242369500;24802621000;22982542100</t>
  </si>
  <si>
    <t>Guanglong, Du;Weixia, Zou;Zheng, Zhou</t>
  </si>
  <si>
    <t>Beijing;Nanjing</t>
  </si>
  <si>
    <t>Beijing University of Posts and Telecommunications;Southeast University</t>
  </si>
  <si>
    <t>60016930;60005244</t>
  </si>
  <si>
    <t>Guanglong D.</t>
  </si>
  <si>
    <t>On multi-frequency channel interference alignment of 3 channels and 4 users</t>
  </si>
  <si>
    <t>10.1109/CC.2016.7405701</t>
  </si>
  <si>
    <t>2-s2.0-84962289095</t>
  </si>
  <si>
    <t>['tuned frequency', 'transmission parameters', 'transmission filters', 'shaped resonator', 'resonance frequency', 'nontunable resonator', 'microwave circuits', 'high transmission', 'group delay', 'ground frame', 'achieving flexibility']</t>
  </si>
  <si>
    <t>negative permeability | negative permittivity | reconfigurable microwave circuits | tunable metamaterial</t>
  </si>
  <si>
    <t>In this brief, we designed, constructed, and analyzed a frequency-tunable metamaterial resonator. The proposed design consists of an S-shaped resonator, a ground frame, and a feeding transmission line. First, the structure is designed as a nontunable resonator and then tunability is achieved by employing varactor diodes. In order to verify and demonstrate its tunable metamaterial properties, reflection and transmission parameters, group delay, electric and magnetic field distributions, and permittivity and permeability at each tuned frequency were analyzed. Simulation and measured results agree well and show that a high transmission and reflection peak occurs at each resonance frequency that may be tuned with the applied control voltage. Therefore, the proposed tunable metamaterial resonator may be used to realize reconfigurable microwave circuits such as reflection/transmission filters, antennas, and sensors, and for achieving flexibility in many other microwave circuits.</t>
  </si>
  <si>
    <t>60004305;60004305</t>
  </si>
  <si>
    <t>6603239424;15052388000</t>
  </si>
  <si>
    <t>Nesimoglu, Tayfun;Sabah, Cumali</t>
  </si>
  <si>
    <t>Ankara</t>
  </si>
  <si>
    <t>Middle East Technical University (METU)</t>
  </si>
  <si>
    <t>Nesimoglu T.</t>
  </si>
  <si>
    <t>A tunable metamaterial resonator using varactor diodes to facilitate the design of reconfigurable microwave circuits</t>
  </si>
  <si>
    <t>10.1109/TCSII.2015.2503058</t>
  </si>
  <si>
    <t>2-s2.0-84962303570</t>
  </si>
  <si>
    <t>EP/G062501/1</t>
  </si>
  <si>
    <t>['three methods', 'taking advantage', 'spectrum analyzer', 'signal generator', 'reverberation chamber', 'radiation efficiency', 'radiated power', 'proposed methods', 'one antenna', 'important applications', 'iec 61000', 'good agreement', 'conventional method', 'antenna methods', 'also considered', '21 standard']</t>
  </si>
  <si>
    <t>One of the most important applications of a reverberation chamber is for radiated power measurement. Two new alternative methods are proposed to measure the radiated power of equipment under test in a reverberation chamber in this paper. Traditionally, as stated in IEC 61000-4-21 standard, this measurement requires two antennas, a signal generator and a spectrum analyzer or receiver. However, it is found that if a signal generator is not available, a vector network analyzer can be used to complete the measurement. Furthermore, if only one antenna is available, by taking advantage of the enhanced backscattering effect, the measurement can still be completed. By incorporating the one- and/or two-antenna methods, the radiation efficiency of antennas is also considered. Measurements have been conducted to verify the proposed methods, the results from these three methods are compared, and a very good agreement is obtained. It is found that the two proposed methods are simpler than the conventional method.</t>
  </si>
  <si>
    <t>60020661;60020661;60020661;60021666;60020661</t>
  </si>
  <si>
    <t>56486461700;35596180300;56723285200;57204660063;56486676800</t>
  </si>
  <si>
    <t>Xu, Qian;Huang, Yi;Yuan, Sheng;Xing, Lei;Tian, Zhihao</t>
  </si>
  <si>
    <t>Nanjing;Liverpool</t>
  </si>
  <si>
    <t>Nanjing University of Aeronautics and Astronautics;University of Liverpool</t>
  </si>
  <si>
    <t>60021666;60020661</t>
  </si>
  <si>
    <t>Xu Q.</t>
  </si>
  <si>
    <t>Two alternative methods to measure the radiated emission in a reverberation chamber</t>
  </si>
  <si>
    <t>10.1155/2016/5291072</t>
  </si>
  <si>
    <t>2-s2.0-84962305738</t>
  </si>
  <si>
    <t>['whereas others', 'wave interference', 'roms opens', 'rom consists', 'rom ),', 'physical limitations', 'optical compact', 'optical beams', 'operational wavelength', 'new horizon', 'memory density', 'disk rom', 'cross junctions', '100 nm', '1 tb']</t>
  </si>
  <si>
    <t>Antennas | Holography | Interference | Magnetic tunneling | Transmission line matrix methods | Waveguide junctions</t>
  </si>
  <si>
    <t>In this work, we consider the possibility of building magnonic holographic read-only memory (MH-ROM) devices exploiting spin-wave interference for readout. MH-ROM consists of a grid of magnetic waveguides connected via cross junctions. Some of the cross junctions have a hole in the center of junctions, whereas others do not. The presence/absence of the hole is assigned to the memory states 0 and 1, respectively. We present experimental data showing spin-wave propagation modification in the Permalloy cross junction due to the presence of the hole. The results show prominent spinwave modulation which is applicable for application in MH-ROM. Similar to the optical compact-disk ROM (CD-ROM), the internal memory states can be recognized via spin-wave interference. The advantages of using of spin waves instead of optical beams are scalability and compatibility with conventional electronic devices. The memory density scales inversely proportional to the operational wavelength. According to the estimates, the memory density of MH-ROM can be 1 Tb/cm2 at wavelength = 100 nm. We discuss the physical limitations and physical constrains associated with the spin-wave interference. The development of MH-ROMs opens a new horizon for building scalable holographic devices compatible with conventional electronic devices.</t>
  </si>
  <si>
    <t>1949307X</t>
  </si>
  <si>
    <t>IEEE Magnetics Letters</t>
  </si>
  <si>
    <t>60029526;60104831;60104831;60029526</t>
  </si>
  <si>
    <t>35285579100;56592151400;7006231446;6603816184</t>
  </si>
  <si>
    <t>Gertz, Frederick;Kozhevnikov, Alexander;Filimonov, Yuri;Khitun, Alexander</t>
  </si>
  <si>
    <t>Russian Federation;United States</t>
  </si>
  <si>
    <t>Saratov;Riverside</t>
  </si>
  <si>
    <t>Kotel'nikov Institute of Radio Engineering and Electronics of Russian Academy of Sciences, Saratov Branch;University of California, Riverside</t>
  </si>
  <si>
    <t>60104831;60029526</t>
  </si>
  <si>
    <t>Gertz F.</t>
  </si>
  <si>
    <t>Magnonic Holographic Read-Only Memory</t>
  </si>
  <si>
    <t>10.1109/LMAG.2015.2501278</t>
  </si>
  <si>
    <t>2-s2.0-84962320446</t>
  </si>
  <si>
    <t>['underground mines', 'tunnels based', 'time self', 'real environments', 'positioning matching', 'paper proposes', 'measurements taken', 'existing approaches', 'adaptive approach']</t>
  </si>
  <si>
    <t>This paper proposes a real-time self-adaptive approach for accurate path loss estimation in underground mines or tunnels based on signal strength measurements from heterogeneous radio communication technologies. The proposed model features simplicity of implementation. The methodology is validated in simulations and verified by measurements taken in real environments. The proposed method leverages accuracy of positioning matching the existing approaches while requiring smaller engineering efforts.</t>
  </si>
  <si>
    <t>60007183;60007183;60000056</t>
  </si>
  <si>
    <t>14042402300;36608288800;23493695700</t>
  </si>
  <si>
    <t>Osipov, Evgeny;Kleyko, Denis;Shapin, Alexey</t>
  </si>
  <si>
    <t>Sweden;Russian Federation</t>
  </si>
  <si>
    <t>Lulea;Novosibirsk</t>
  </si>
  <si>
    <t>Lule√• tekniska Universitet;Siberian State University of Telecommunications and Informatics</t>
  </si>
  <si>
    <t>60007183;60000056</t>
  </si>
  <si>
    <t>Osipov E.</t>
  </si>
  <si>
    <t>An approach for self-adaptive path loss modelling for positioning in underground environments</t>
  </si>
  <si>
    <t>10.1155/2016/3424768</t>
  </si>
  <si>
    <t>2-s2.0-84962333503</t>
  </si>
  <si>
    <t>['zehnder modulator', 'would increase', 'wave carriers', 'rof link', 'rof communication', 'rf signals', 'optical upconversion', 'optical channel', 'optical amplifier', 'nonlinearities present', 'millimeter waves', 'large number', 'infrastructure costs', 'huge increase', 'higher frequencies', 'future high', 'essential solution', 'electroabsorption modulator', 'e .,']</t>
  </si>
  <si>
    <t>5G | coherent photo-detection | cross phase modulation | direct modulation | direct photo-detection | electro-absorption modulator | external modulation | four wave mixing | highly nonlinear dispersion shifted fiber | Mach Zehnder interferometer | Mach Zehnder modulator | microwave photonics | millimeter wave | nonlinear optical loop mirror | optical carrier suppression modulation | optical double side band modulation | optical frequency modulation | optical intensity modulation | optical N-tupling | optical phase modulation | optical single side band modulation | optical upconversion | Radio over fiber | self phase modulation | semiconductor optical amplifier | stimulated brillouin scattering | stimulated raman scattering | sub carrier multiplexing | wavelength division multiplexing</t>
  </si>
  <si>
    <t>A study of advanced upconversion techniques used in radio over fiber (ROF) is provided. With the huge increase in both the number of wireless communication subscribers and the bandwidth required per customer, migrating to higher frequencies, i.e., from lower radio frequency to millimeter-wave carriers, is an essential solution. However, due to the short propagation range of millimeter waves, a large number of radio access points are required for providing reliable coverage, which would increase the infrastructure costs. Hence, the transmission of RF signals between the central (or control) points and radio access points (or remote antenna units) using optical fibers is one of the major access network solutions that have been proposed for future high-bandwidth wireless communication systems. In this paper, we introduce the basics of ROF communication, including optical modulation, the optical channel, and the optical detection techniques. Then we survey the family of advanced optical upconversion techniques that exploit the nonlinearity of the ROF link. Specifically, we describe how optical upconversion can be achieved by exploiting the Mach-Zehnder modulator's nonlinearity, wavelength conversion techniques, or the photodetector's nonlinearity. The wavelength conversion techniques rely on the nonlinearities present in the fiber, in the optical amplifier, or in the electroabsorption modulator.</t>
  </si>
  <si>
    <t>29-53</t>
  </si>
  <si>
    <t>1553877X</t>
  </si>
  <si>
    <t>IEEE Communications Surveys and Tutorials</t>
  </si>
  <si>
    <t>First Quarter 2016</t>
  </si>
  <si>
    <t>60025225;60025225;60025225</t>
  </si>
  <si>
    <t>57198308028;23004324800;36043733600</t>
  </si>
  <si>
    <t>Thomas, Varghese Antony;El-Hajjar, Mohammed;Hanzo, Lajos</t>
  </si>
  <si>
    <t>Southampton</t>
  </si>
  <si>
    <t>University of Southampton</t>
  </si>
  <si>
    <t>Thomas V.A.</t>
  </si>
  <si>
    <t>Millimeter-wave radio over fiber optical upconversion techniques relying on link nonlinearity</t>
  </si>
  <si>
    <t>10.1109/COMST.2015.2409154</t>
  </si>
  <si>
    <t>2-s2.0-84962339186</t>
  </si>
  <si>
    <t>['various types', 'usually designed', 'significantly perturb', 'proposed system', 'paper presents', 'overall system', 'operational environment', 'monitoring mode', 'major issue', 'innovative design', 'disturbing solution', 'direction finding', 'controlled environments', 'antenna arrays', 'anechoic chambers']</t>
  </si>
  <si>
    <t>Antenna arrays for direction finding (DF) are usually designed and tested in controlled environments such as anechoic chambers. However, antenna pattern may change significantly when antennas are placed in their operational environment. In such perturbing close context, the antennas calibration validity becomes a major issue which can lead to DF performance degradation and costly recalibration process. This paper presents an innovative design and implementation of a non-disturbing solution for quasi-real time antenna monitoring. The proposed system is based on optically modulated scattering (OMS) technique. Its capacity to detect the presence of various types of obstacles, which significantly perturb the antenna radiation pattern, is evaluated. A relation between monitoring mode and DF mode measurement signals is established. Finally, a design and sizing of the overall system is proposed.</t>
  </si>
  <si>
    <t>99-110</t>
  </si>
  <si>
    <t>60007823;60007823;60122384;60103238;60103238</t>
  </si>
  <si>
    <t>36704688400;36240323700;35249271900;6701365631;35194778100</t>
  </si>
  <si>
    <t>Ghattas, Lama;Bories, Serge;Picard, Dominique;Pouliguen, Philippe;Potier, Patrick</t>
  </si>
  <si>
    <t>Gif-sur-Yvette;Bordeaux Armees;Grenoble</t>
  </si>
  <si>
    <t>CentraleSup√©lec - Paris-Saclay;D√©l√©gation G√©n√©rale pour l'Armement;CEA LETI¬†</t>
  </si>
  <si>
    <t>60122384;60103238;60007823</t>
  </si>
  <si>
    <t>Ghattas L.</t>
  </si>
  <si>
    <t>In-situ monitoring method for direction finding antennas</t>
  </si>
  <si>
    <t>10.2528/PIERM15111704</t>
  </si>
  <si>
    <t>2-s2.0-84962368226</t>
  </si>
  <si>
    <t>['satellite communication', 'radiation pattern', 'physical size', 'measurement noise', 'inexpensive antennas', 'cost advantages', 'consumer usage', 'attractive technology', 'antenna characteristics']</t>
  </si>
  <si>
    <t>Robust, continuous, and software-defined beam pattern control of holographic metamaterial antennas is necessary to realize the potential of these low-power-consumption, thin, lightweight, inexpensive antennas for consumer usage of satellite communication. We present a complete feedback control approach that enables adaptive control of the radiation pattern for the electronically scanned metamaterial antenna that is robust to measurement noise and is able to continuously optimize performance throughout changing environmental conditions and antenna characteristics. The physical size, weight, and cost advantages of the metamaterial antenna make it an attractive technology when paired with robust and adaptive on-board software strategies to optimize antenna performance and self-tune for various environmental conditions.</t>
  </si>
  <si>
    <t>59-68</t>
  </si>
  <si>
    <t>Journal of the Optical Society of America A: Optics and Image Science, and Vision</t>
  </si>
  <si>
    <t>114268216;60015481;114268216;60015481</t>
  </si>
  <si>
    <t>57203731729;36024889600;17345982700;57188711776</t>
  </si>
  <si>
    <t>Johnson, Mikala C.;Brunton, Steven L.;Kundtz, Nathan B.;Kutz, Nathan J.</t>
  </si>
  <si>
    <t>Seattle;Redmond</t>
  </si>
  <si>
    <t>University of Washington;Kymeta Corporation</t>
  </si>
  <si>
    <t>60015481;114268216</t>
  </si>
  <si>
    <t>Johnson M.</t>
  </si>
  <si>
    <t>Extremum-seeking control of the beam pattern of a reconfigurable holographic metamaterial antenna</t>
  </si>
  <si>
    <t>10.1364/JOSAA.33.000059</t>
  </si>
  <si>
    <t>2-s2.0-84962421731</t>
  </si>
  <si>
    <t>['vehicle cooperation', 'two multi', 'swarm aerocraft', 'sa taking', 'objective function', 'heterogeneous multi', 'etc .,', 'effectively solve', 'counter attack', 'comprehensive consideration', 'better convey', 'battlefield environment', 'attacked target', 'analysed respectively', 'ammunition limit', 'aerial swarm']</t>
  </si>
  <si>
    <t>Aerial swarm | Cooperative air combat | ICWPA | Integer coding Wolf pack algorithm | Task allocation</t>
  </si>
  <si>
    <t>To cope with the combat task allocation problems of aerial swarm, firstly, the assumption of battlefield environment was made. And the two multi-attribute principal parts of battlefield, swarm aerocraft (SA) and attacked target (AT) were analysed respectively. Secondly, based on comprehensive consideration of stealth and anti-stealth, attack and counter attack, multi-vehicle cooperation, etc., the objective function was established after analysing the costs and benefits that SA taking the task of reconnaissance, attack and assessment. Then, the task allocation model with the characteristics of multi-target, multi-task, multi-constrain, heterogeneous multi-aerocraft was established after considering some constrains, such as ammunition limit, etc. Based on binary wolf pack algorithm and a novel integer coding method which can better convey the information of the model, an integer coding wolf pack algorithm (ICWPA) was proposed to solve the task allocation model. The simulation results show that the model and the algorithm can effectively solve the combat task allocation problem of aerial swarm.</t>
  </si>
  <si>
    <t>50-59</t>
  </si>
  <si>
    <t>1751648X</t>
  </si>
  <si>
    <t>International Journal of Innovative Computing and Applications</t>
  </si>
  <si>
    <t>60069720;60025761;113137505</t>
  </si>
  <si>
    <t>56473338600;7102017052;55536277900</t>
  </si>
  <si>
    <t>Li, Hao;Xiao, Renbin;Wu, Husheng</t>
  </si>
  <si>
    <t>Xi'an;Wuhan;Xi'an</t>
  </si>
  <si>
    <t>Air Force Engineering University China;Huazhong University of Science and Technology;Armed Police Force Engineering University</t>
  </si>
  <si>
    <t>Modelling for combat task allocation problem of aerial swarm and its solution using Wolf pack algorithm</t>
  </si>
  <si>
    <t>10.1504/IJICA.2016.075473</t>
  </si>
  <si>
    <t>2-s2.0-84962459520</t>
  </si>
  <si>
    <t>['velocity regimes', 'tunnel tests', 'true airspeed', 'system would', 'system uses', 'static pressures', 'static pressure', 'paper presents', 'independent measurement', 'doppler shift', 'commercial aircraft', 'absorption line', '150 kpa', '000 ft']</t>
  </si>
  <si>
    <t>This paper presents the investigation of the applicability of a counterpropagating laser airspeed sensor system to measure airflow velocity in the subsonic-to-transonic aircraft flight regimes. The system uses the Doppler shift of an absorption line in the A-band of molecular oxygen near 760 nm combined with an independent measurement of the static pressure and temperature to determine the true airspeed. The unique experimental arrangement using laser diodes allows the possibility for fully analog signal processing, while the size and weight of the system would be appropriate for most commercial aircraft or unmanned aerial vehicles flying today. Static pressure and velocity regimes were investigated in wind-tunnel tests from static pressures of 20 to 150 kPa (altitude equivalent 40,000 ft to subsea-level) and airspeeds of 5 to 380 m/s. It is concluded that counterpropagating laser airspeed sensor is a viable airspeed instrument for these aircraft flight regimes as well as a safety-enhancing possible alternative or supplement to pitot-based air data systems.</t>
  </si>
  <si>
    <t>439-450</t>
  </si>
  <si>
    <t>Journal of Aircraft</t>
  </si>
  <si>
    <t>60026708-116509244;60085129;60026708-116509244</t>
  </si>
  <si>
    <t>55810000000;56669454900;7004483281</t>
  </si>
  <si>
    <t>Kurtz, Joe;Wittig, Sven;O'Byrne, Sean</t>
  </si>
  <si>
    <t>Germany;Australia;Germany</t>
  </si>
  <si>
    <t>Bremen;Canberra;</t>
  </si>
  <si>
    <t>OHB System AG;University of New South Wales at Australian Defence Force Academy;School of Engineering and Information Technology</t>
  </si>
  <si>
    <t>60085129;60026708;116509244</t>
  </si>
  <si>
    <t>Kurtz J.</t>
  </si>
  <si>
    <t>Applicability of a counterpropagating laser airspeed sensor to aircraft flight regimes</t>
  </si>
  <si>
    <t>10.2514/1.C033357</t>
  </si>
  <si>
    <t>2-s2.0-84962496989</t>
  </si>
  <si>
    <t>['vertical tails', 'vehicle variants', 'vehicle performance', 'vehicle modules', 'vehicle family', 'unique modules', 'transportation costs', 'three unmanned', 'third reduction', 'tail booms', 'specific types', 'simultaneously maximized', 'remarkable 26', 'reconfiguration capability', 'readily evident', 'platform planning', 'planning concepts', 'payload capacity', 'paper advances', 'overhead costs', 'optimum set', 'modular product', 'minimizing costs', 'material reduction', 'market services', 'macroscale reconfigurability', 'least likely', 'important modifications', 'horizontal tail', 'gallon ).', 'fuel tank', 'family design', 'end users', 'effective application', 'distinct unmanned', 'different groups', 'cost savings', 'configure twin', 'commonality matrix', 'commonality among', 'based product', 'average unmanned', 'also observed', 'aerialvehicle families', 'advancements enable']</t>
  </si>
  <si>
    <t>The benefits of a family of macroscale reconfigurable unmanned aerial vehicles to meet distinct flight requirements are readily evident. The reconfiguration capability of an unmanned-aerial-vehicle family for different aerial tasks offers a clear cost advantage to end users over acquiring separate unmanned aerial vehicles dedicated to specific types of missions. At the same time, it allows the manufacturer the opportunity to capture distinct market segments, while saving on overhead costs, transportation costs, and after-market services. Such macroscale reconfigurability can be introduced through effective application of modular product-platform-planning concepts. This paper advances and implements the Comprehensive Product Platform Planning framework to design a family of three reconfigurable twin-boom unmanned aerial vehicles with different mission requirements. The original Comprehensive Product Platform Planning method was suitable for scale-based product-family design. In this paper, important modifications to the commonality matrix and the commonality constraint formulation in Comprehensive Product Platform Planning are performed. These advancements enable the Comprehensive Product Platform Planning to design an optimum set of distinct unmanned-aerial-vehicle modules, different groups of which could be assembled to configure twin-boom unmanned aerial vehicles that provide three different combinations of payload capacity and endurance. The six key modules that participate in the platform planning are 1) the fuselage/pod, 2) the wing, 3) the booms, 4) the vertical tails, 5) the horizontal tail, and 6) the fuel tank. The performance of each unmanned aerial vehicle is defined in terms of its range per unit fuel consumption (miles/gallon). It is found that, when the average unmanned-aerial-vehicle performance (miles/gallon) and the commonality among the unmanned-aerial-vehicle variants are simultaneously maximized, a one-third reduction in the number of unique modules is accomplished at a 66% compromise in performance. On the other hand, when simultaneously maximizing performance and minimizing costs, the best tradeoff unmanned-aerial-vehicle-family designs provide a remarkable 26% reduction in cost for a 6% compromise in performance. In this case, the cost savings are attributed to both material reduction and increased module sharing across the three unmanned-aerial-vehicle variants. It is also observed that, among the best tradeoff unmanned-aerialvehicle families, the individual unmanned aerial vehicles are most likely to share the horizontal tail and tail booms, and are least likely to share the wing.</t>
  </si>
  <si>
    <t>309-322</t>
  </si>
  <si>
    <t>60032083;60003212;60030551;60001526</t>
  </si>
  <si>
    <t>7201666250;35976649900;55515385300;7003379773</t>
  </si>
  <si>
    <t>Chowdhury, Souma;Maldonado, Victor;Tong, Weiyang;Messac, Achille</t>
  </si>
  <si>
    <t>Buffalo;Syracuse;San Antonio;Mississippi State</t>
  </si>
  <si>
    <t>University at Buffalo, The State University of New York;Syracuse University;The University of Texas at San Antonio;Mississippi State University</t>
  </si>
  <si>
    <t>60032083;60030551;60003212;60001526</t>
  </si>
  <si>
    <t>Chowdhury S.</t>
  </si>
  <si>
    <t>New modular product-platform-planning approach to design macroscale reconfigurable unmanned aerial vehicles</t>
  </si>
  <si>
    <t>10.2514/1.C033262</t>
  </si>
  <si>
    <t>2-s2.0-84962526568</t>
  </si>
  <si>
    <t>['worldwide application', 'wireless iot', 'telemetry solutions', 'properly terminate', 'measured results', 'low cost', 'logistic cost', 'inherently tuned', 'inherently able', 'high impedance', 'discrete components', 'cost effective', 'built antenna']</t>
  </si>
  <si>
    <t>High impedance efficient PA | Inherently tuned small loop | IoT devices | Low bill of material | Multiband antenna design</t>
  </si>
  <si>
    <t>Worldwide application of wireless IoT and telemetry solutions are more cost effective (require lower manufacturing and logistic cost) and more immune against interferences, if they are inherently able to operate in multiple frequency bands. Switched current high impedance PA configurations driving high impedance printed antennas with very few discrete components have very low cost and yields good efficiency in the 0+10dBm power range. However, one major bottleneck is the difficulty of the high impedance multiband antenna design. In this paper, investigation, design and measured results of multiband, high impedance, small, printed UHF loop antennas are presented. The built antenna are inherently tuned with only two discrete capacitors to properly terminate the applied high impedance, highly efficient switched current power amplifier (PA) in the targeted two UHF bands. The presented design method is applicable for more than two band operations and for higher frequency bands as well.</t>
  </si>
  <si>
    <t>Periodica polytechnica Electrical engineering and computer science</t>
  </si>
  <si>
    <t>116508684;116508684;117011836;116508684</t>
  </si>
  <si>
    <t>6603267936;56820006200;56820091900;55329696500</t>
  </si>
  <si>
    <t>Z√≥lomy, Attila;B√≥di, Tam√°s;Unruh, Eric;Vida, Zolt√°n</t>
  </si>
  <si>
    <t>United States;Hungary</t>
  </si>
  <si>
    <t>Sunnyvale;Budapest</t>
  </si>
  <si>
    <t>+Silicon Laboratories Sunnyvale Office;Silicon Laboratories Hungary Kft.</t>
  </si>
  <si>
    <t>117011836;116508684</t>
  </si>
  <si>
    <t>Z√≥lomy A.</t>
  </si>
  <si>
    <t>Design of Small Printed Multiband Loop Antennas for Short Range Wireless (SRW) Applications</t>
  </si>
  <si>
    <t>10.3311/PPee.9046</t>
  </si>
  <si>
    <t>2-s2.0-84962529373</t>
  </si>
  <si>
    <t>['work well', 'view stereo', 'uav photogrammetry', 'uav imagery', 'two steps', 'three sets', 'third process', 'terrain relief', 'significantly better', 'second process', 'scale three', 'repeatedly expanded', 'relatively low', 'proposed algorithm', 'processing efficiency', 'pmvs algorithm', 'paper proposes', 'overlap problem', 'matching results', 'matching consists', 'matching algorithm', 'matching accuracy', 'large amount', 'initial patches', 'initial feature', 'grouped reasonably', 'extent size', 'experiments conducted', 'expansion process', 'edge constraint', 'discontinuous terrain', 'computing efficiency', 'baseline cases', 'based multi', 'adaptive patch']</t>
  </si>
  <si>
    <t>Image-grouping | Multi-view stereo matching | Patch-based multi-view stereo matching (PMVS) | Self-adaptive patch | Unmanned aerial vehicle (UAV) imagery</t>
  </si>
  <si>
    <t>Robust and rapid image dense matching is the key to large-scale three-dimensional (3D) reconstruction for multiple Unmanned Aerial Vehicle (UAV) images. However, the following problems must be addressed: (1) the amount of UAV image data is very large, but ordinary computer memory is limited; (2) the patch-based multi-view stereo-matching algorithm (PMVS) does not work well for narrow-baseline cases, and its computing efficiency is relatively low, and thus, it is difficult to meet the UAV photogrammetry's requirements of convenience and speed. This paper proposes an Image-grouping and Self-Adaptive Patch-based Multi-View Stereo-matching algorithm (IG-SAPMVS) for multiple UAV imagery. First, multiple UAV images were grouped reasonably by a certain grouping strategy. Second, image dense matching was performed in each group and included three processes. (1) Initial feature-matching consists of two steps: The first was feature point detection and matching, which made some improvements to PMVS, according to the characteristics of UAV imagery. The second was edge point detection and matching, which aimed to control matching propagation during the expansion process; (2) The second process was matching propagation based on the self-adaptive patch. Initial patches were built that were centered by the obtained 3D seed points, and these were repeatedly expanded. The patches were prevented from crossing the discontinuous terrain by using the edge constraint, and the extent size and shape of the patches could automatically adapt to the terrain relief; (3) The third process was filtering the erroneous matching points. Taken the overlap problem between each group of 3D dense point clouds into account, the matching results were merged into a whole. Experiments conducted on three sets of typical UAV images with different texture features demonstrate that the proposed algorithm can address a large amount of UAV image data almost without computer memory restrictions, and the processing efficiency is significantly better than that of the PMVS algorithm and the matching accuracy is equal to that of the state-of-the-art PMVS algorithm.</t>
  </si>
  <si>
    <t>Remote Sensing</t>
  </si>
  <si>
    <t>60029306-60176034;60029306-60176034;60029306-60176034;60029306;60029306;60029306;60019499;60029306</t>
  </si>
  <si>
    <t>55967395700;26432664400;34881852900;57211232640;57117054400;56539342400;55547109833;56083983500</t>
  </si>
  <si>
    <t>Xiao, Xiongwu;Guo, Bingxuan;Li, Deren;Li, Linhui;Yang, Nan;Liu, Jianchen;Zhang, Peng;Peng, Zhe</t>
  </si>
  <si>
    <t>Wuhan;Wuhan;Beijing</t>
  </si>
  <si>
    <t>Collaborative Innovation Center of Geospatial Technology;Wuhan University;Chinese Academy of Sciences</t>
  </si>
  <si>
    <t>60176034;60029306;60019499</t>
  </si>
  <si>
    <t>Xiao X.</t>
  </si>
  <si>
    <t>Multi-view stereo matching based on self-adaptive patch and image grouping for multiple unmanned aerial vehicle imagery</t>
  </si>
  <si>
    <t>10.3390/rs8020089</t>
  </si>
  <si>
    <t>2-s2.0-84962548812</t>
  </si>
  <si>
    <t>['wearable applications', 'size miniaturization', 'safety level', 'return loss', 'proposed antenna', 'paper presents', 'iterations increases', 'human body', 'hence suitable', 'flat condition', 'eventually results', 'electromagnetic power', 'different bendings', 'dielectric constant', 'crumpling conditions', 'antenna bandwidth', 'also examined', '119 w', '10 %,']</t>
  </si>
  <si>
    <t>This paper presents the design and development of Koch fractal dipole antenna for wearable applications at 450MHz. Common jeans cotton is used as a flexible substrate material having a dielectric constant of 1.6 for the design and fabrication of the proposed antenna. Increasing the number of iterations increases the number of sections, which eventually results in 32% reduction in size. Size miniaturization is obtained using second iteration Koch geometry with the antenna bandwidth of 10%, and the return loss of ‚àí25 dB is achieved under the flat condition. The investigations are to characterize the antenna not only in flat condition, but also under different bendings and crumpling conditions. The proposed Koch fractal antenna is close to the proximity of the body, and the absorption of electromagnetic power on human body is also examined. It is found that the Specific Absorption rate (SAR) is much below a safety level of 0.119 W/kg and hence suitable for wearable applications.</t>
  </si>
  <si>
    <t>179-190</t>
  </si>
  <si>
    <t>60010618;60010618;60015465</t>
  </si>
  <si>
    <t>55823156000;6506260295;16644552000</t>
  </si>
  <si>
    <t>Poonkuzhali, R.;Alex, Zachariah C.;Balakrishnan, T.</t>
  </si>
  <si>
    <t>Dehradun;Vellore</t>
  </si>
  <si>
    <t>Defence Research and Development Organisation India;Vellore Institute of Technology</t>
  </si>
  <si>
    <t>60015465;60010618</t>
  </si>
  <si>
    <t>Poonkuzhali R.</t>
  </si>
  <si>
    <t>Miniaturized wearable fractal antenna for military applications at VHF band</t>
  </si>
  <si>
    <t>10.2528/PIERC15070105</t>
  </si>
  <si>
    <t>2-s2.0-84962570501</t>
  </si>
  <si>
    <t>['three transmitters', 'standard deviation', 'significantly reduced', 'received power', 'performed positioning', 'non line', 'model takes', 'effective range', 'article deals']</t>
  </si>
  <si>
    <t>Indoor localization | Linear and circular polarization | RSSI (Received Signal Strength Indicator)</t>
  </si>
  <si>
    <t>The article deals with the possibility of combination of linear and circular polarized antennas in case of indoor positioning techniques based on signal strength measurement. We have investigated the distribution of the received power by a quasithree- dimensional, own developed ray tracing model and by measurement in LoS (Line of Sight) and NLoS (Non Line of Sight) scenarios. The model takes into account the direct propagation path, the first-and second-order reflected waves as well as the effect of diffraction. The utilization of linear and circular polarized antennas instead of only linear polarized antennas decreases the standard deviation of the received power and enhances the effective range. We have performed positioning with the simulated and measured powers using the mean squared error method in case of three transmitters. The average positioning error is significantly reduced by usage of the two various types of polarization antennas compared to the use of merely linearly polarized antennas.</t>
  </si>
  <si>
    <t>60-64</t>
  </si>
  <si>
    <t>60030035;60030035</t>
  </si>
  <si>
    <t>57194844537;24326630700</t>
  </si>
  <si>
    <t>Szalay, Zolt√°n Attila;Nagy, Lajos</t>
  </si>
  <si>
    <t>Hungary</t>
  </si>
  <si>
    <t>Budapest</t>
  </si>
  <si>
    <t>Budapest University of Technology and Economics</t>
  </si>
  <si>
    <t>Szalay Z.</t>
  </si>
  <si>
    <t>Indoor Positioning Using Linearly and Circularly Polarized Antennas</t>
  </si>
  <si>
    <t>10.3311/PPee.9042</t>
  </si>
  <si>
    <t>2-s2.0-84962578870</t>
  </si>
  <si>
    <t>['wireless applications', 'simulation results', 'reection coefficient', 'radiation efficiency', 'multiband characteristics', 'linear phase', 'full 7', 'designed antenna', 'antenna show', '15 db']</t>
  </si>
  <si>
    <t>Miniaturized | Multiband | Sierpinski gasket | Ultrawide-band antenna</t>
  </si>
  <si>
    <t>A modified hexagonal Sierpinski gasket-based fractal antenna is proposed for ultrawide-band (UWB) wireless applications. The designed antenna has miniaturized (36 √ó 48 mm2) and multiband characteristics. Two design guidelines, the partial ground plane technique and the circular annular ring patch on the substrate, are applied to improve impedance matching and radiation pattern characteristics. According to the simulation results, the proposed modified antenna has a reection coefficient S11 of less than {15 dB, a linear phase of the reection coefficient, 80% radiation efficiency, 2{4.5 dBi antenna gain, and omnidirectional radiation pattern properties over the full UWB spectrum (3.1{10.6 GHz). Simulated results obtained for this antenna show the expected good radiation behavior within the full 7.5-GHz UWB bandwidth.</t>
  </si>
  <si>
    <t>464-473</t>
  </si>
  <si>
    <t>Turkish Journal of Electrical Engineering and Computer Sciences</t>
  </si>
  <si>
    <t>60104395;60104395</t>
  </si>
  <si>
    <t>45261198900;16551340100</t>
  </si>
  <si>
    <t>Kaka, Ademola Oluwaseun;Toycan, Mehmet</t>
  </si>
  <si>
    <t>Cyprus</t>
  </si>
  <si>
    <t>Nicosia</t>
  </si>
  <si>
    <t>Uluslararasƒ± Kƒ±brƒ±s √úniversitesi</t>
  </si>
  <si>
    <t>Kaka A.O.</t>
  </si>
  <si>
    <t>Modified hexagonal Sierpinski gasket-based antenna design with multiband and miniaturized characteristics for UWB wireless communication</t>
  </si>
  <si>
    <t>10.3906/elk-1306-197</t>
  </si>
  <si>
    <t>2-s2.0-84962600690</t>
  </si>
  <si>
    <t>['vivaldi antenna', 'technique proposed', 'simulation technique', 'practical broad', 'experimental results', 'antenna analysis']</t>
  </si>
  <si>
    <t>Bow-tie antenna | Extended perfectly matched layer (EPML) | Radiation pattern | Reflection coefficient | Transmission Line Matrix (TLM) Method | Vivaldi antenna</t>
  </si>
  <si>
    <t>In this paper, a technique for antenna analysis with the help of Transmission Line Matrix (TLM) Method is presented. In order to simulate a free space environment the TLM method requires the use of an absorbing boundary condition. The latter is realized by the EPML (extended perfectly matched layer). For the applicability of the technique proposed, a bow-tie and Vivaldi antenna are analyzed. Subsequently, numerical, as well as experimental results are introduced and discussed. These results obtained demonstrate the capability of this simulation technique for practical broad-band antenna design.</t>
  </si>
  <si>
    <t>65-71</t>
  </si>
  <si>
    <t>60072505;60088533;60072505;60014264</t>
  </si>
  <si>
    <t>22034683500;15071947800;6701730780;7102352866</t>
  </si>
  <si>
    <t>Held, Sebastian;Neinh√ºs, Markus;Waldow, Peter;Beyer, Adalbert</t>
  </si>
  <si>
    <t>Munich;Kamp-Lintfort;Duisburg</t>
  </si>
  <si>
    <t>Rohde &amp; Schwarz;IMST GmbH;Universit√§t Duisburg-Essen</t>
  </si>
  <si>
    <t>60088533;60072505;60014264</t>
  </si>
  <si>
    <t>Held S.</t>
  </si>
  <si>
    <t>A Technique for Analyzing UWB Antennas Using the TLM Method</t>
  </si>
  <si>
    <t>10.3311/PPee.9048</t>
  </si>
  <si>
    <t>2-s2.0-84962609101</t>
  </si>
  <si>
    <t>['rhcp gain', 'results show', 'referred one', 'referred literature', 'one objective', 'one antenna', 'frequency range', 'dcmoea satisfies', 'constraints contain', 'constrained two', 'cmop ).', 'axial ratio', 'ar ).', 'antenna designed']</t>
  </si>
  <si>
    <t>Constraint multi-objective optimisation problems | DCMOEA | Dynamic constrained multi-objective evolutionary algorithm | Helical antenna</t>
  </si>
  <si>
    <t>Dynamic Constrained Multi-Objective Evolutionary Algorithm (DCMOEA) is applied to optimise a wide-band helical antenna in this paper. The modelled antenna problem is a constrained two-objective optimisation problem (CMOP). One objective is to maximise the righthand circular polarisation gain (RHCP gain) over the required radiation range and frequency range. The other one is to minimise the height of the antenna. The constraints contain the requirements on RHCP gain, voltage standing wave ratio (VSWR) and axial ratio (AR). The close-to-Pareto set obtained by DCMOEA satisfies the requirements. Users can choose preferred antennas from the set. One antenna in the set is chosen to compare with the antenna designed by a referred literature. The results show that it has a wider frequency band and higher gain results than the referred one.</t>
  </si>
  <si>
    <t>26-34</t>
  </si>
  <si>
    <t>International Journal of Wireless and Mobile Computing</t>
  </si>
  <si>
    <t>60006019;60006019;60006019;60006019-60073672</t>
  </si>
  <si>
    <t>55906821600;8546397300;57192483760;57113112500</t>
  </si>
  <si>
    <t>Jiang, Yuhong;Zeng, Sanyou;Zhang, Hong;Li, Xi</t>
  </si>
  <si>
    <t>Shijiazhuang;Wuhan</t>
  </si>
  <si>
    <t>Hebei Geo university;China University of Geosciences</t>
  </si>
  <si>
    <t>60073672;60006019</t>
  </si>
  <si>
    <t>Wide-band helical antenna designed by dynamic constrained multi-objective evolutionary algorithm</t>
  </si>
  <si>
    <t>10.1504/IJWMC.2016.075223</t>
  </si>
  <si>
    <t>2-s2.0-84962609232</t>
  </si>
  <si>
    <t>['transmission systems', 'traditional ostbc', 'term evolution', 'scheduling technique', 'multiple output', 'multiple input', 'mrc shows', 'minimal complexity', 'lossless signal', 'existing techniques', 'comparative analysis', 'cdf ).', 'ber ),', 'bandwidth losses', 'antenna selection']</t>
  </si>
  <si>
    <t>Communication system | Firefly optimisation | Long-term evolution | LTE | MIMO | Multiple input and multiple output | Quasi-orthogonal space-time block code generation | Rayleigh channel</t>
  </si>
  <si>
    <t>Multiple Input and Multiple Output (MIMO) wireless communication system have been analysed by 2√ó2 structure for minimal complexity. This paper employs 4√ó4 MIMO system with Quasi-Orthogonal Space Time Block Codes (Q-OSTBC) to overcome the complexity and offer high flexibility for antenna selection. Besides, the firefly optimisation algorithm is proposed in this paper for Rayleigh channel optimal range selection that results in bandwidth losses by providing the best fitness value. Subsequently, it receives a lossless signal at the receiver using Long-Term Evolution (LTE) scheduling technique. The experimental result outperforms the existing techniques in terms of time, Bit Error Rate (BER), and Cumulative Distribution Function (CDF). FFOAS based MIMO system efficiently reduces the slope of CDF, BER and time complexity compared to traditional OSTBC and TAS/MRC based MIMO system. The comparative analysis of FFOAS with OSTBC and TAS/MRC shows that the FFOAS offers higher flexibility in the design of transmission systems.</t>
  </si>
  <si>
    <t>48-55</t>
  </si>
  <si>
    <t>60076774;60000690</t>
  </si>
  <si>
    <t>57188725256;57207086427</t>
  </si>
  <si>
    <t>Sindhwani, Nidhi;Singh, Manjit</t>
  </si>
  <si>
    <t>Noida;Patiala</t>
  </si>
  <si>
    <t>Amity University;Punjabi University</t>
  </si>
  <si>
    <t>Sindhwani N.</t>
  </si>
  <si>
    <t>FFOAS: Antenna selection for MIMO wireless communication system using firefly optimisation algorithm and scheduling</t>
  </si>
  <si>
    <t>10.1504/IJWMC.2016.075232</t>
  </si>
  <si>
    <t>2-s2.0-84962619769</t>
  </si>
  <si>
    <t>['system based', 'remote places', 'receiving antenna', 'proposed antenna', 'operating band', 'new design', 'harsh environments', 'greatly increasing', 'fi bands', 'energy sources', 'energy harvested', 'easily integrated', 'circuit board', 'band antenna', 'antenna performances', 'antenna performance', 'antenna features', '5 ghz', '45 ghz']</t>
  </si>
  <si>
    <t>In this paper, we focus on ambient radio frequency energy available from commercial broadcasting stations in order to provide a system based on RF energy harvesting using a new design of receiving antenna. Several antenna designs have been proposed for use in RF energy harvesting systems, as a pertinent receiving antenna design is highly required since the antenna features can affect the amount of energy harvested. The proposed antenna is aimed at greatly increasing the energy harvesting efficiency over Wi-Fi bands: 2.45 GHz and 5 GHz. This provides a promising alternative energy source in order to power sensors located in harsh environments or remote places, where other energy sources are impracticable. The dual-band antenna can be easily integrated with RF energy harvesting system on the same circuit board. Simulations and measurements were carried out to evaluate the antenna performances and investigate the effects of different design parameters on the antenna performance. The receiving antenna meets the required bandwidth specification and provides peak gain of more than 4 dBi across the operating band.</t>
  </si>
  <si>
    <t>60110817-60011476;60011476;60011476;60011476;60011476</t>
  </si>
  <si>
    <t>48661014100;56044644900;6507810497;6508316001;57188748200</t>
  </si>
  <si>
    <t>Bakkali, A.;Pelegri-Sebastia, J.;Sogorb, T.;Llario, V.;Bou-Escriva, A.</t>
  </si>
  <si>
    <t>Tangier;Valencia</t>
  </si>
  <si>
    <t>Ecole Nationale des Sciences Appliqu√©es de Tanger;Universitat Polit√®cnica de Val√®ncia</t>
  </si>
  <si>
    <t>60110817;60011476</t>
  </si>
  <si>
    <t>Bakkali A.</t>
  </si>
  <si>
    <t>A Dual-Band Antenna for RF Energy Harvesting Systems in Wireless Sensor Networks</t>
  </si>
  <si>
    <t>10.1155/2016/5725836</t>
  </si>
  <si>
    <t>2-s2.0-84962653337</t>
  </si>
  <si>
    <t>Universiti Teknikal Malaysia Melaka</t>
  </si>
  <si>
    <t>RAGS/2013/FKEKK/TK02/02/B00031</t>
  </si>
  <si>
    <t>UTeM</t>
  </si>
  <si>
    <t>['third harmonic', 'single element', 'relative permittivity', 'rejection characteristics', 'rectenna circuit', 'new class', 'harmonic suppression', 'fr4 substrate', 'filter used', 'desired frequency', '6mm offers']</t>
  </si>
  <si>
    <t>Antenna harmonic suppression | Circular microstrip antenna | Defected ground structure | Rectenna | Wireless power transfer</t>
  </si>
  <si>
    <t>A new class of compact circular microstrip antenna with harmonic suppression for 2.45GHz is proposed. The purpose of harmonic suppression antenna is to eliminate additional insertion loss of filter used in rectenna circuit. This compact circular patch antenna has an advantage of excellent higher harmonic suppression. This characteristic is achieved by suitable introducing stub at the transmission feed line to suppress spurious radiation exhibit near third order effectively. Then, rejection characteristics have been improved using defective ground structure and slit. It is found that, the harmonic rejection technique applied improved the return loss level to -43.65dB at desired frequency with bandwidth around 122MHz. In addition, the antenna structure provides simple design with harmonic suppression capability. The single element of antenna harmonic suppression is design on FR4 substrate with relative permittivity, Œµr =4.7 and a thickness of 1.6mm offers a moderate gain 2.61dB and suppress the second and third harmonic up to -3dB. Thus, the proposed antenna harmonic suppression is recommended to be applied in rectenna and active integrated antenna applications, so that gives size reduction, inexpensive and efficient.</t>
  </si>
  <si>
    <t>3861-3865</t>
  </si>
  <si>
    <t>60078086;60078086;60078086;60078086;60078086</t>
  </si>
  <si>
    <t>56740984300;57200421590;25031278200;35181479500;35411013000</t>
  </si>
  <si>
    <t>Zainol, Nurzaimah;Zakaria, Zahriladha;Abu, Maisarah;Jawad, Mohammed Saeed;Yunus, Mawarni Mohamed</t>
  </si>
  <si>
    <t>Malacca</t>
  </si>
  <si>
    <t>Zainol N.</t>
  </si>
  <si>
    <t>A compact circular microstrip antenna with harmonic suppression at 2.45 GHz</t>
  </si>
  <si>
    <t>2-s2.0-84962659636</t>
  </si>
  <si>
    <t>['simulated result', 'return loss', 'resonant frequencies', 'proposed design', 'mobile communication', 'measured result', 'maximum gain', 'integrated system', 'gsm frequencies', 'good agreement', 'global system', 'frequencies band', 'fr4 substrate', 'dielectric constant', 'consumer electronics', 'compact triple', 'applications operating', 'application example', '9 ghz', '8 ghz', '7 dbi', '32 dbi', '262 db', '203 db', '1 ghz', '09 dbi', '011 db']</t>
  </si>
  <si>
    <t>Distributed control system | Global system for mobile communication | Universal mobile telecommunications system</t>
  </si>
  <si>
    <t>A compact triple-band meander line antenna for global system for mobile communication (GSM), distributed control system (DCS) and universal mobile telecommunications system (UMTS) applications operating at the frequencies band of 0.9 GHz, 1.8 GHz and 2.1 GHz is designed. Most demanded wireless communication bands are covered in this design for consumer electronics. The resonant frequencies are 0.9 GHz with the return loss of -21.262 dB and the corresponding radiation pattern with maximum gain of 2.09 dBi, 1.8 GHz with the return loss of -19.011 dB and the corresponding radiation pattern with maximum gain of 2.32 dBi, and 2.1 GHz with the return loss of -20.203 dB and the corresponding radiation pattern with maximum gain of 3.7 dBi. The antenna was printed on a FR4 substrate with dielectric constant of 4.7. The simulated result was verified through measurement in which a good agreement between the simulated and measured result was documented. An application example is shown for the proposed design which is an integrated system to detect the level of electromagnetic field radiation at GSM frequencies.</t>
  </si>
  <si>
    <t>3918-3922</t>
  </si>
  <si>
    <t>60090656;60090656;60090656;60090656;60090656;60090656</t>
  </si>
  <si>
    <t>57188740451;56554171800;55948777000;6602378527;57205306993;16021129300</t>
  </si>
  <si>
    <t>Ashyap, Adel Y.I.;Waddah, A. M.A.;Abdirahman, M. S.;Jenu, M. Z.M.;Abidin, Z. Z.;Dahlan, S. H.</t>
  </si>
  <si>
    <t>Ashyap A.</t>
  </si>
  <si>
    <t>Triple-band meander line antenna for GSM, DCS and UTMS applications</t>
  </si>
  <si>
    <t>2-s2.0-84962664183</t>
  </si>
  <si>
    <t>['mutual coupling', 'experimental results', 'em simulation', 'effectively reduced', 'dgs section', 'designed dual', 'circuit simulation', 'band array', '20 db', '10 db']</t>
  </si>
  <si>
    <t>A new defected ground structure (DGS) is designed to reduce the mutual coupling of a dual-frequency printed monopole array. The designed dual-frequency DGS consists of two concentric split ring slots. Each split ring slot produces band rejection characteristics at one resonant frequency of the antennas. An effective equivalent circuit model of the DGS section is proposed with the circuit parameters successfully extracted. Good agreement exists among the circuit simulation, EM simulation and experimental results. With the inclusion of the DGS, the measured mutual coupling of the dual-band array has been effectively reduced by 10 dB and 20 dB at two resonant frequencies, respectively.</t>
  </si>
  <si>
    <t>63-69</t>
  </si>
  <si>
    <t>60121802-60023380;60023380;60023380</t>
  </si>
  <si>
    <t>57188737503;56153298800;56347707500</t>
  </si>
  <si>
    <t>Li, Lin;Yu, Yantao;Yi, Lijun</t>
  </si>
  <si>
    <t>Chongqing;Chongqing</t>
  </si>
  <si>
    <t>Chongqing College of Electronic Engineering;Chongqing University</t>
  </si>
  <si>
    <t>60121802;60023380</t>
  </si>
  <si>
    <t>Li L.</t>
  </si>
  <si>
    <t>Mutual coupling reduction between printed dual-frequency antenna arrays</t>
  </si>
  <si>
    <t>10.2528/PIERL16020601</t>
  </si>
  <si>
    <t>2-s2.0-84962681464</t>
  </si>
  <si>
    <t>['unidirectional pattern', 'size reduction', 'simulated results', 'shaped antenna', 'return loss', 'reduced gain', 'radiation pattern', 'patch antenna', 'measured result', 'maximum gain', 'good agreement', 'frequency band', 'fr4 substrate', 'dielectric constant', 'bandwidth improvement', 'applications operating', '951 db', '5 dbi', '2 ghz', '10 db']</t>
  </si>
  <si>
    <t>Antenna's radiation pattern | Antennas | Bandwidth improvement | WLAN</t>
  </si>
  <si>
    <t>A comparison between rectangular microstrip patch and C-shaped patch antennas are proposed in this paper for wireless local area networks (WLANs) applications operating at the frequency band of 5.2 GHz. The rectangular patch antenna has a return loss of -40.951 dB and bandwidth of 7.9% at 5.2 GHz. The patch antenna has an Omni-directional radiation pattern with maximum gain of 6.5 dBi. The C-shaped patch antenna has shown a bandwidth improvement of more than 13% at a return loss of -43.859 dB better than -10 dB. Similarly, the C-shaped antenna has shown a size reduction of more than 16% compared to the rectangular microstrip patch antenna. However, the antenna's radiation pattern is more to unidirectional pattern with reduced gain of 4.830 dBi compared to the rectangular microstrip patch antenna. Both antennas were printed on a FR4 substrate with dielectric constant of 4.7. The simulated results were verified through measurement in which a good agreement between the simulated and measured result were documented.</t>
  </si>
  <si>
    <t>3923-3928</t>
  </si>
  <si>
    <t>A comparison between rectangular and C-shapep patch antenna for bandwidth improvement at 5.2 GHz for WLAN applications</t>
  </si>
  <si>
    <t>2-s2.0-84962707011</t>
  </si>
  <si>
    <t>['upper surface', 'superstrate consists', 'simulated ones', 'proposed antenna', 'patch antenna', 'partial reflectivity', 'original antenna', 'new design', 'low reflection', 'incident wave', 'ground plane', 'different patterns', 'dielectric substrate', 'bottom surface', 'antenna rcs', '9 ghz', '3 db', '14 ghz', '12 ghz']</t>
  </si>
  <si>
    <t>In this letter, a new design for patch antenna, which can obtain low radar cross section (RCS) and high gain performance simultaneously, is proposed on the basis of a metamaterial (MTM) superstrate. The superstrate consists of two metallic layers with different patterns on both sides of a dielectric substrate. Low reflection and transmission are obtained from the upper surface which can absorb most of the incident wave to reduce the antenna RCS. The bottom surface, which has partial reflectivity, is used to construct a Fabry-Perot resonance cavity with the ground plane of the patch antenna to improve its directivity. Measured results show that the proposed antenna can achieve RCS reduction in a broad frequency band ranging from 2 to 14 GHz with maximum RCS reduction value of 28.3 dB, and high gain performance is enhanced by 4.3 dB at most compared with the original antenna in the working frequency band extending from 10.9 GHz to 12 GHz. The measured results agree well with the simulated ones.</t>
  </si>
  <si>
    <t>56992458100;12782119800;56443550200;55568683500</t>
  </si>
  <si>
    <t>Cong, L. L.;Cao, X. Y.;Li, W. Q.;Zhao, Y.</t>
  </si>
  <si>
    <t>Cong L.</t>
  </si>
  <si>
    <t>A new design method for patch antenna with low RCS and high gain performance</t>
  </si>
  <si>
    <t>10.2528/PIERL15012801</t>
  </si>
  <si>
    <t>2-s2.0-84962724030</t>
  </si>
  <si>
    <t>['using matlab', 'radiation lobe', 'quality service', 'powerful means', 'mvdr technique', 'mvdr bf', 'mvdr beamformer', 'multipath fading', 'mobile communications', 'lte networks', 'interference source', 'increasing capacity', 'improved capacity', 'growing demand', 'desired signal', 'delay spread', 'data rates', 'constantly increasing', 'computer simulation', 'channel interference', 'better coverage', 'best performance', 'adaptive beamforming', '8 db', '6 ghz']</t>
  </si>
  <si>
    <t>Beamforming algorithm | Circular array | Linear array | LTE | Minimum variance distortionless response | Rectangular array | Smart antenna</t>
  </si>
  <si>
    <t>Nowadays, the ever-growing demand for mobile communications is constantly increasing the need for improved capacity, better coverage, and higher-quality service. Whereas three major disabilities limit the capacity and reliability of wireless communication systems; multipath fading, delay spread, and co-channel interference. Beamforming (BF) technique is a powerful means of increasing capacity, data rates and coverage of the wireless cellular communication system. One of the common and widely used approaches to Adaptive Beamforming (ABF) is the Minimum Variance Distortionless Response (MVDR) which can reduce the interference plus noise power without distorting the desired signal. In this paper, MVDR BF with various antenna array geometries includes; uniform linear arrays (ULAs), uniform rectangular arrays (URAs) and uniform circular arrays (UCAs) each consisting of L elements operated in frequency of 2.6 GHz that is implemented in LTE networks were used for analyze and compare the performance of MVDR beamformer. From this study, it is found that the MVDR BF technique with ULA has the best performance and capable of forming adaptive beams with nulling capability towards interfering signals of average null power up to 42.8 dB with improvement on SINR approximately 9% and 11% comparing to UCA. As comparisons, the MVDR technique with ULA is much more accurate than the URA and UCA to null the interference source and steer its radiation lobe with high power towards the desired signal. To evaluate the performance of this work one user with four interferences sources were used through computer simulation by using Matlab.</t>
  </si>
  <si>
    <t>3911-3917</t>
  </si>
  <si>
    <t>60090654;60090654;60090654;60071163</t>
  </si>
  <si>
    <t>56584232900;36023156700;26428300400;57188735363</t>
  </si>
  <si>
    <t>Shahab, Suhail Najm;Zainun, Ayib Rosdi;Noordin, Nurul Hazilina;Balasim, S. S.</t>
  </si>
  <si>
    <t>Malaysia;Iraq</t>
  </si>
  <si>
    <t>Kuantan;Ramadi</t>
  </si>
  <si>
    <t>Universiti Malaysia Pahang;University Of Anbar</t>
  </si>
  <si>
    <t>60090654;60071163</t>
  </si>
  <si>
    <t>Shahab S.</t>
  </si>
  <si>
    <t>Assessment of MVDR Adaptive Beamforming algorithm in uniform linear arrays, uniform rectangular arrays and uniform circular arrays configurations</t>
  </si>
  <si>
    <t>2-s2.0-84962772304</t>
  </si>
  <si>
    <t>['uludagi g', 'second gnathopods', 'pereopods 5', 'lower parts', 'june 2012', 'june 2010', 'gammarus pulex', 'detailed drawings', 'characteristic features', 'anterior margins', 'antenna 2', 'also discussed', 'allotype specimens', '134 km']</t>
  </si>
  <si>
    <t>Freshwater | Gammarus | G√∂nen | New species | Turkey</t>
  </si>
  <si>
    <t>G√∂nen Stream, which is about 134 km in length, arises from the Ida Mountains near Balƒ±kesir and flows out near Misak√ßa to the Sea of Marmara. In order to determine the freshwater amphipod species of G√∂nen Stream, 8 seasonal samplings were conducted between June 2010 and June 2012. Samplings were made at 16 stations located between the upper and lower parts of the stream. As a result of the study, 3 amphipod species were found, one of which is new to science: Gammarus gonensis sp. nov. The newly described species belongs to the Gammarus pulex-group. Gammarus gonensis resembles G. uludagi G. Karaman, 1975 by having long curled setae on the second gnathopods of the males. It differs from G. uludagi by having many long setae along the anterior margins of pereopods 5 to 7 in both sexes, and by having less setose peduncular segments of antenna 2. Some other characteristic features of the newly described species are also discussed, and detailed drawings of the extremities of holotype and allotype specimens are presented.</t>
  </si>
  <si>
    <t>336-344</t>
  </si>
  <si>
    <t>Turkish Journal of Zoology</t>
  </si>
  <si>
    <t>√ñzbek, Murat</t>
  </si>
  <si>
    <t>Izmir</t>
  </si>
  <si>
    <t>Ege √úniversitesi</t>
  </si>
  <si>
    <t>√ñzbek M.</t>
  </si>
  <si>
    <t>Epigean amphipod fauna of G√∂nen Stream (western Anatolia, Turkey), with the description of Gammarus gonensis sp. nov</t>
  </si>
  <si>
    <t>10.3906/zoo-1507-30</t>
  </si>
  <si>
    <t>2-s2.0-84962786557</t>
  </si>
  <si>
    <t>['reflectarray antenna', 'paper presents', 'obtained analytically', 'closed form']</t>
  </si>
  <si>
    <t>Reflectarray antenna</t>
  </si>
  <si>
    <t>This paper presents an analysis and design for a reflectarray antenna composed of an array of rectangular patches printed on a grounded dielectric slab. A simple analytical technique based on equivalent surface impedance is used to determine the reflection of the elements in reflectarray antenna. This equivalent surface impedance is obtained analytically in a closed form. The effect of the angle of incidence on each element in the reflectarray is included in calculations. To author‚Äôs knowledge, this property has not been included in previous analysis techniques of reflectarray antenna.</t>
  </si>
  <si>
    <t>41-45</t>
  </si>
  <si>
    <t>Advanced Electromagnetics</t>
  </si>
  <si>
    <t>60005916;60005916;60010294</t>
  </si>
  <si>
    <t>57188758128;57205396852;6603077387</t>
  </si>
  <si>
    <t>Yamani, Hesham M.;Attiya, Ahmed M.;Abdelmageed, Alaa K.</t>
  </si>
  <si>
    <t>Giza;Cairo</t>
  </si>
  <si>
    <t>Cairo University;Electronics Research Institute of Cairo</t>
  </si>
  <si>
    <t>60010294;60005916</t>
  </si>
  <si>
    <t>Yamani H.</t>
  </si>
  <si>
    <t>Approximate analytical technique to design reflectarray antenna</t>
  </si>
  <si>
    <t>10.7716/aem.v5i1.355</t>
  </si>
  <si>
    <t>2-s2.0-84962788956</t>
  </si>
  <si>
    <t>['two branch', 'smaller size', 'simulation results', 'proposed system', 'proposed network', 'physical size', 'output signals', 'output impedance', 'miniaturized structure', 'meandered lines', 'main structure', 'line couplers', 'good agreement', 'fractional bandwidth', 'empty space', 'distributed capacitors', '24 %.']</t>
  </si>
  <si>
    <t>A novel feeding network is investigated both theoretically and experimentally. The proposed system with combination of a Wilkinson power divider and two branch-Line couplers is established. The output signals of the system have the same amplitude and 90‚ó¶ phase difference with each other. The size reduction technique is applied to minimize the physical size of the proposed network. In this technique, the ground of the structure is defected, and distributed capacitors and inductors are added to empty space of the branch-line couplers. Moreover, meandered lines are used in order to match the output impedance of the Wilkinson power divider arms and reduce its size. The initial design realized in 2.5 GHz shows the fractional bandwidth of 24%. Then a miniaturized structure is fabricated with 42% smaller size than the main structure while it shows similar electrical performance. For both cases, measurement and simulation results are in good agreement with each other.</t>
  </si>
  <si>
    <t>101-107</t>
  </si>
  <si>
    <t>60107357;60107357;60107357</t>
  </si>
  <si>
    <t>57195336654;57188756844;57188762235</t>
  </si>
  <si>
    <t>Mohammadi, Pejman;Piroutiniya, Asrin;Rasekhmanesh, Mohamad Hosein</t>
  </si>
  <si>
    <t>Urmia</t>
  </si>
  <si>
    <t>Islamic Azad University, Urmia Branch</t>
  </si>
  <si>
    <t>Mohammadi P.</t>
  </si>
  <si>
    <t>A novel compact feeding network for array antenna</t>
  </si>
  <si>
    <t>10.2528/PIERL16021004</t>
  </si>
  <si>
    <t>2-s2.0-84962798405</t>
  </si>
  <si>
    <t>['wider bandwidth', 'slotted technique', 'rectangular tri', 'overall gain', 'narrow bandwidth', 'mshp antenna', 'momentum ).', 'mainly focussed', 'efficiency 99', 'directivity 6', 'bandwidth enhancement', 'also fed', 'ads 2009', '65 dbi', '54 %.', '354 dbi']</t>
  </si>
  <si>
    <t>ADS 2009 Simulator | Enhance bandwidth | Ground plane | Microstrip Hybrid Patch (MSHP) | Microstrip line feed | Microstrip patch (MSP) | Vector Network Analyzer</t>
  </si>
  <si>
    <t>In this paper, a compact size microstrip hybrid Patch Antenna is designed and analyzed. The bandwidth enhancement of microstrip Hybrid patch [MSHP] is done by rectangular tri-slotted technique. The designed antenna may be used to reduce return loss and increase the bandwidth. The overall gain has been improved up to 5.354 dBi, directivity 6.65 dBi and efficiency 99.54%. The proposed rectangular tri-slotted MSP antenna is applicable for C-band (Wi-Fi &amp; Wi-Max) operations. MSP is mainly focussed on design of the compact sized broadband microstrip antenna. But inherently, MSP have narrow bandwidth. The MSHP antenna has wider bandwidth, and so they are analysed by different band techniques for enhancing the bandwidth. The proposed MSHP antenna is simulated using Simulation Software (ADS 2009) based on the Parameter (Momentum). Then, the fabrication can be analyzed by PCB Design Software and it was tested by using Vector network Analyzer. The antenna is also fed by 50 Ohm microstrip line feed.</t>
  </si>
  <si>
    <t>476-481</t>
  </si>
  <si>
    <t>Journal of Chemical and Pharmaceutical Sciences</t>
  </si>
  <si>
    <t>60070202;60070202</t>
  </si>
  <si>
    <t>57188762086;25031169100</t>
  </si>
  <si>
    <t>Balaji Vignesh, L. K.;Sylvia Lilly Jebarani, W.</t>
  </si>
  <si>
    <t>Sivakasi</t>
  </si>
  <si>
    <t>Mepco Schlenk Engineering College</t>
  </si>
  <si>
    <t>Balaji Vignesh L.</t>
  </si>
  <si>
    <t>Fabricated bandwidth analysis of microstrip hybrid patch antenna for c-band Application</t>
  </si>
  <si>
    <t>2-s2.0-84962816218</t>
  </si>
  <si>
    <t>['walled feedhorns', 'three smooth', 'numerical calculations', 'measured horns', 'good agreement', 'field patterns', 'different wavelengths', 'beam waists']</t>
  </si>
  <si>
    <t>Horn antennas | millimeter-wave measurements | millimeter-wave propagation | near-field radiation pattern</t>
  </si>
  <si>
    <t>We report the measurements of near-field patterns for three smooth-walled feedhorns and a conventional corrugated feedhorn at different wavelengths. The measured vector beam patterns are fitted into fundamental Gaussian beam modes. We verify our measurement by comparing the corrugated horn result with its well-established theoretical pattern. The positions and diameters of the beam waists of all of the measured horns are derived from the fitted fundamental Gaussian beam and are in good agreement with those obtained from numerical calculations.</t>
  </si>
  <si>
    <t>163-168</t>
  </si>
  <si>
    <t>60008668;60008668;60008668</t>
  </si>
  <si>
    <t>7401904527;7202716181;7005727745</t>
  </si>
  <si>
    <t>Zeng, Lingzhen;Tong, Cheukyu Edward;Grimes, Paul K.</t>
  </si>
  <si>
    <t>Cambridge</t>
  </si>
  <si>
    <t>Smithsonian Astrophysical Observatory</t>
  </si>
  <si>
    <t>Zeng L.</t>
  </si>
  <si>
    <t>Experimental Verification of the Fundamental Gaussian Beam Properties of Smooth-Walled Feedhorns</t>
  </si>
  <si>
    <t>10.1109/TTHZ.2015.2504789</t>
  </si>
  <si>
    <t>2-s2.0-84962821755</t>
  </si>
  <si>
    <t>['œ ∏', 'simulation ones', 'silicon substrate', 'satellite communication', 'proposed antenna', 'paper presents', 'operation frequency', 'microstrip antenna', 'mems switches', 'measured results', 'four modes', 'electromechanical systems', 'driven element', 'closely consistent', 'achieve reconfiguring', '90 ¬∫,', '78 dbi', '7 ¬∫', '49 dbi', '35 ghz', '31 dbi', '24 dbi', '17 ¬∫,']</t>
  </si>
  <si>
    <t>This paper presents the use of micro-electromechanical systems (MEMS) switches to realize the radiation pattern reconfiguration of microstrip antenna, which works in Ka-band. The antenna was fabricated on a silicon substrate and designed to reconfigure radiation pattern at the operation frequency of 35 GHz. The simulation results show that by controlling the states of MEMS switches between the driven element and two parasitic elements, the antenna can achieve reconfiguring into three maximum radiation directions in the H-plane (Œ∏ = 0¬∫, œà = 90¬∫, Œ∏ = 14¬∫, œà = 90¬∫, and Œ∏ = -14¬∫, œà= 90¬∫, respectively). The measured maximum radiation directions of modes-1, modes-2, modes-3, modes-4 are Œ∏ = 17¬∫, -25:8¬∫, 3.5¬∫, 0.7¬∫ and gains of four modes at the maximum radiation direction are 5.78 dBi, 6.49 dBi, 7.24 dBi, 6.31 dBi, respectively. The measured results are closely consistent with the simulation ones. The proposed antenna can be applied to satellite communication.</t>
  </si>
  <si>
    <t>93-99</t>
  </si>
  <si>
    <t>7402665569;56714916800;56714441600;57031187500;57188762810</t>
  </si>
  <si>
    <t>Deng, Zhongliang;Gan, Jun;Wei, Hao;Gong, Hua;Guo, Xubing</t>
  </si>
  <si>
    <t>Deng Z.</t>
  </si>
  <si>
    <t>Ka-band Radiation Pattern Reconfigurable Antenna Based on Microstrip MEMS Switches</t>
  </si>
  <si>
    <t>10.2528/PIERL16011201</t>
  </si>
  <si>
    <t>2-s2.0-84962877576</t>
  </si>
  <si>
    <t>['transmitters located', 'studied using', 'specific locations', 'propagation path', 'monitored closely', 'know extent', 'khz band', 'ionosphere directly', 'ionosphere along', 'geomagnetic storm', 'dynamic spectrogram', 'disturbed condition', 'active periods']</t>
  </si>
  <si>
    <t>Antennas | Electromagnetic radiation | Global Positioning System | Ionosphere | Radio frequency</t>
  </si>
  <si>
    <t>The dynamic spectral record of long wave radio signals (kHz band) had registered a disturbed condition of the ionosphere region involved with propagation of these signals. The reason for such signatures in the dynamic spectrogram can be accredited to the impact of Solar Energetic Particles (SEP) on the ionosphere along the propagation path of terrestrial long wave radiation, studied using the Multi-Hop propagation model. Points of reflection in the ionosphere directly above specific locations above the earth where determined. Total Electron Content (TEC) values for such regions were obtained from interputing the Global Positioning System (GPS) data. From a comparison of such results during periods when the Sun was quiet and active periods, the magnitude of ionosphere disturbance contributed by the various active solar phenomena's has been determined. The paper is based on the impact of Geomagnetic storm (Kp=6) on the TEC, that occurred on 16 April 2015. Long wave radio signals from transmitters located in places like United States Navy near Lualualei, Hawaii (Geomagnetic lat 21¬∞25‚Ä≤13.38‚Ä≥, Geomagnetic long 158¬∞09‚Ä≤14.35'W) and Rosnay near France (Geomagnetic lat 46¬∞42‚Ä≤47‚Ä≥N, Geomagnetic long 1¬∞14‚Ä≤39‚Ä≥E) were monitored closely to know extent of the impact.</t>
  </si>
  <si>
    <t>548-553</t>
  </si>
  <si>
    <t>60076781;60076781</t>
  </si>
  <si>
    <t>57209015437;57216660888</t>
  </si>
  <si>
    <t>Manoj, Shaik;Shanmugha Sundaram, G. A.</t>
  </si>
  <si>
    <t>Coimbatore</t>
  </si>
  <si>
    <t>Amrita Vishwa Vidyapeetham</t>
  </si>
  <si>
    <t>Manoj S.</t>
  </si>
  <si>
    <t>Dynamic spectrum of long wave terrestrial radio signals during episodes of ionospheric disturbances caused by solar activity</t>
  </si>
  <si>
    <t>2-s2.0-84962877605</t>
  </si>
  <si>
    <t>['transmission characteristics', 'structure along', 'radiation performance', 'metamaterial structure', 'height 1mm', 'dipole antenna']</t>
  </si>
  <si>
    <t>The enhanced radiation performance of a dipole antenna backed by the split ring resonator-continuous wire pair array working in the H ‚î¥ excitation scenario is presented in this paper. The H ‚î¥ excitation scenario of the metamaterial is used to get zero reflection phase resulting in enhanced gain performance. The two layer meta-structure along with the dipole is fabricated on a low cost substrate of dielectric constant 4.4 and height 1mm. The reflection and transmission characteristics of the metamaterial structure and its effect on the radiation performance of the dipole antenna are presented in this paper.</t>
  </si>
  <si>
    <t>115250058;60031544;60031544;60031544;60031544</t>
  </si>
  <si>
    <t>57225845186;57021592200;7004362848;57218539158;56512338300</t>
  </si>
  <si>
    <t>Sarin, V. P.;Jayakrishnan, M. P.;Aanandan, C. K.;Pezholil, M.;Kesavath, V.</t>
  </si>
  <si>
    <t>Kochi;Palakkad Kerala</t>
  </si>
  <si>
    <t>Cochin University of Science and Technology;Govt. College Chittur</t>
  </si>
  <si>
    <t>60031544;115250058</t>
  </si>
  <si>
    <t>Sarin V.P.</t>
  </si>
  <si>
    <t>A metamaterial backed dipole antenna for high gain directional communications</t>
  </si>
  <si>
    <t>10.7716/aem.v5i1.328</t>
  </si>
  <si>
    <t>2-s2.0-84962888197</t>
  </si>
  <si>
    <t>['wireless communication', 'two antennas', 'transmission line', 'transmission gain', 'transmission coefficient', 'separation distance', 'reflection coefficient', 'radiation characteristics', 'port antenna', 'polarized antenna', 'paper introduces', 'high isolation', 'dual ports', 'circularly polarized', 'chip transmitter', 'chip receivers', 'chip receiver', 'analyzed using', '60 ghz']</t>
  </si>
  <si>
    <t>Circular polarization | Dual-polarization | On-chip antenna</t>
  </si>
  <si>
    <t>This paper introduces the design and analysis of circularly polarized (CP) and dual-polarized on-chip microstrip antennas for wireless communication at 60 GHz. The CP on-chip antenna consists of a circular aluminum patch with two overlapped circular slots fed by the transmission line. The radiation characteristics of the CP have been analyzed using the finite integration technique and finite element method based electromagnetic solvers. The CP antenna introduces left-hand circular polarization and employs as on-chip transmitter. A design of dual-polarized on-chip microstrip antenna at 60 GHz is investigated and is employed as on-chip receiver. The dual ports of the dual polarized antenna are designed with high isolation between them in order to be used as a two on-chip receivers. The radiation characteristics of the dual-port antenna have been calculated. The effect of the separation distance between the CP-antenna and the dual-polarized antenna on the same chip has been investigated. The performance parameters like the reflection coefficient, transmission coefficient, and the transmission gain of the two antennas at different separation distances have been introduced.</t>
  </si>
  <si>
    <t>22-29</t>
  </si>
  <si>
    <t>60023291;60023291;60023291</t>
  </si>
  <si>
    <t>6701493848;57188766253;21934286800</t>
  </si>
  <si>
    <t>Zainud-Deen, Saber Helmy;Elhamied, Saied Abd;Malhat, Hend A.</t>
  </si>
  <si>
    <t>Shibin El Kom</t>
  </si>
  <si>
    <t>Menoufia University</t>
  </si>
  <si>
    <t>Zainud-Deen S.H.</t>
  </si>
  <si>
    <t>Integrated millimeter-wave antennas for on-chip communication</t>
  </si>
  <si>
    <t>10.7716/aem.v5i1.333</t>
  </si>
  <si>
    <t>2-s2.0-84962896244</t>
  </si>
  <si>
    <t>['wlan system', 'uwb system', 'total length', 'statistical analysis', 'reject bands', 'reject 5', 'proposed antenna', 'potential interference', 'ieee 802', 'high gain', 'ground plane', 'good matching', 'good efficiency', 'good candidate', 'designed structure', 'bluetooth band', 'bluetooth application', 'band notch', 'application based', 'antenna consisting', '11 standard']</t>
  </si>
  <si>
    <t>Antennas | Bluetooth antennas | Notch band | Ultra wide band</t>
  </si>
  <si>
    <t>Objective: In this paper a novel small size antenna for Ultra Wide Band (UWB) and Bluetooth application is proposed which there by minimize the potential interference between the UWB system and WLAN system. Band notch are designed to reject 5.15-5.5825 GHz frequency band f Wireless Local Area Network (WLAN) application based on IEEE 802.11 standard. Methods/Statistical Analysis: This is achieved by choosing a small monopole antenna with U shaped radiator and a rectangular ground plane. A pair of L shaped slot is etched on the ground to obtain the WLAN band notched characteristics. Findings: The antenna consisting of fork shaped radiating element is fed to a 50 ohm micro strip line. Dimension of the central arm govern the Bluetooth band while the U shaped monopole antenna govern the Ultra Wide Band UWB. Furthermore by placing two L shaped slot on the ground plane. Adjusting the total length of the L shaped slots on the ground plane the desired band notched frequency can be controlled to minimize the potential interference in the system. The characteristics of the designed structure are achieved using finite element method based electromagnetic simulator, HFSS and the fabrication is done using FR4 substrate. Applications/Improvements: The dimensions are varied to get the desired radiation promising return loss data with good matching, high gain, good efficiency and reject bands. The experimental result shows that the proposed antenna is a good candidate for application in UWB communication systems.</t>
  </si>
  <si>
    <t>60014340;60014340</t>
  </si>
  <si>
    <t>57188813069;57188820640</t>
  </si>
  <si>
    <t>Priyalakshmi, B.;Kirthi, J.</t>
  </si>
  <si>
    <t>SRM Institute of Science and Technology</t>
  </si>
  <si>
    <t>Priyalakshmi B.</t>
  </si>
  <si>
    <t>Mini UWB-bluetooth antenna design with band-notched characteristics</t>
  </si>
  <si>
    <t>10.17485/ijst/2016/v9i1/79823</t>
  </si>
  <si>
    <t>2-s2.0-84963585142</t>
  </si>
  <si>
    <t>['wing flight', 'varying submodels', 'varying model', 'varying dynamics', 'varying component', 'time scales', 'steady flight', 'results suggest', 'realistic simulation', 'linearized equations', 'linear addition', 'lateral aerodynamics', 'fully captured', 'decoupled time', 'components yields', 'aerodynamic force', 'accurate modeling']</t>
  </si>
  <si>
    <t>A time-varying model for the forward flight dynamics of a flapping-wing micro aerial vehicle is identified from free-flight optical tracking data. The model is validated and used to assess the validity of the widely applied time-scale separation assumption. Based on this assumption, each aerodynamic force and moment is formulated as a linear addition of decoupled time-averaged and time-varying submodels. The resulting aerodynamic models are incorporated in a set of linearized equations of motion, yielding a simulation-capable full dynamic model. The time averaged component includes both the longitudinal and the lateral aerodynamics and is assumed to be linear. The time-varying component is modeled as a third-order Fourier series, which approximates the flapping dynamics effectively. Combining both components yields a more complete and realistic simulation. Results suggest that while in steady flight the time-scale separation assumption applies well during maneuvers the time-varying dynamics are not fully captured. More accurate modeling of flapping-wing flight during maneuvers may require considering coupling between the time scales.</t>
  </si>
  <si>
    <t>526-541</t>
  </si>
  <si>
    <t>60117954;60117954;60117954;60117954</t>
  </si>
  <si>
    <t>57115325600;25627273700;57197764997;57196395283</t>
  </si>
  <si>
    <t>Armanini, S. F.;De Visser, C. C.;De Croon, G. C.H.E.;Mulder, M.</t>
  </si>
  <si>
    <t>Faculteit Luchtvaart- en Ruimtevaarttechniek, TU Delft</t>
  </si>
  <si>
    <t>Armanini S.F.</t>
  </si>
  <si>
    <t>Time-varying model identification of flapping-wing vehicle dynamics using flight data</t>
  </si>
  <si>
    <t>10.2514/1.G001470</t>
  </si>
  <si>
    <t>2-s2.0-84963610142</t>
  </si>
  <si>
    <t>['three species', 'species included', 'pic 1921', 'pic 1912', 'pectinate antennae', 'new species', 'lunaeis described', 'host plants', 'geographical distributions', 'genus denomination', 'genus decellebruchus']</t>
  </si>
  <si>
    <t>Bruchidae | Cladistics | Decellebruchus | Seed beetles</t>
  </si>
  <si>
    <t>Keys to species, descriptions, synonymy, host plants, and geographical distributions are presented for the three species in the genus Decellebruchus (Borowiec 1987); of those, D. walker (Pic 1912) was the only species included at the time of the genus denomination, D. atrolineatus (Pic 1921) is transferred to this genus, and D. lunaeis described as a new species. The shortest and most parsimonious phylogenetic tree for genera with pectinate antennae had a length of 33, consistency index 87, and retention index 81.</t>
  </si>
  <si>
    <t>59-81</t>
  </si>
  <si>
    <t>Romero, Jes√∫s N√°poles</t>
  </si>
  <si>
    <t>Texcoco</t>
  </si>
  <si>
    <t>Colegio de Postgraduados</t>
  </si>
  <si>
    <t>Romero J.N.</t>
  </si>
  <si>
    <t>Systematics of the seed beetle genus Decellebruchus Borowiec, 1987 (Coleoptera, Bruchidae)</t>
  </si>
  <si>
    <t>10.3897/zookeys.579.7716</t>
  </si>
  <si>
    <t>2-s2.0-84963615059</t>
  </si>
  <si>
    <t>['two subtypes', 'six flagellomeres', 'sensilla gemmiformia', 'sensilla chaetica', 'ongoing study', 'flagellum composed', 'eight antennomeres', 'curculionidae ),', 'chemical ecology', 'antennal morphology']</t>
  </si>
  <si>
    <t>Antennal club | Small banana weevil</t>
  </si>
  <si>
    <t>The antennal morphology and sensilla of small banana weevil, Polytus mellerborgi Boheman (Coleoptera: Curculionidae), were examined. The antennae of P. mellerborgi were composed of eight antennomeres, a scape, pedicel and flagellum composed of six flagellomeres. The use of scanning electron microscopy facilitated the recognition of five different sensilla types on the antennae of P. mellerborgi, including sensilla trichodea, sensilla chaetica (with two subtypes: Sch1 and Sch2), sensilla basiconica and sensilla gemmiformia. These results provided necessary background information for our ongoing study on electrophysiology and chemical ecology of P. mellerborgi.</t>
  </si>
  <si>
    <t>527-531</t>
  </si>
  <si>
    <t>Pakistan Journal of Zoology</t>
  </si>
  <si>
    <t>60083514;60083514;60083514;60083514;60083514</t>
  </si>
  <si>
    <t>54421679300;57188842564;55796200900;57188843368;35172394200</t>
  </si>
  <si>
    <t>Yin, Jiong;Wang, Yujie;Lu, Fuping;Gao, Jinglin;Zhao, Dongxiang</t>
  </si>
  <si>
    <t>Danzhou</t>
  </si>
  <si>
    <t>Chinese Academy of Tropical Agricultural Sciences</t>
  </si>
  <si>
    <t>Yin J.</t>
  </si>
  <si>
    <t>Antennal sensilla in the small banana weevil Polytus mellerborgi Boheman (Coleoptera: Curculionidae)</t>
  </si>
  <si>
    <t>2-s2.0-84963737962</t>
  </si>
  <si>
    <t>['shaped slot', 'relatively low', 'degrade ar', 'close proximity', '64 %.', '3 db']</t>
  </si>
  <si>
    <t>Broadband antenna | circular polarization (CP) | monopole | parasitic patch | slot antenna</t>
  </si>
  <si>
    <t>A wideband circularly polarized antenna with L-shaped monopole slots and rotated parasitic patches has been proposed. The measured results show that the antenna has VSWR (&lt; 2) and axial-ratio (AR &lt; 3 dB) bandwidth of 64%. A novel wideband feeding structure has been used to excite the L-shaped slot and match the structure to 50-Œ© impedance. The rotated parasitic patches are devised in the close proximity of slot to further enhance the circular polarization purity. Moreover, a Bazooka (sleeve) balun is used to eliminate the currents on the shield of coaxial feeding line and degrade AR. The antenna is relatively low-profile, low-cost, and easy to fabricate.</t>
  </si>
  <si>
    <t>1073-1076</t>
  </si>
  <si>
    <t>60012835;60030835;60030835;60030835;60012835;60030835</t>
  </si>
  <si>
    <t>24473220500;55453991900;57044621200;23398127500;6602214507;6701535033</t>
  </si>
  <si>
    <t>Pazoki, Reza;Kiaee, Ali;Naseri, Parinaz;Moghadas, Hamid;Oraizi, Homayoon;Mousavi, Pedram</t>
  </si>
  <si>
    <t>Canada;Iran</t>
  </si>
  <si>
    <t>Edmonton;Tehran</t>
  </si>
  <si>
    <t>University of Alberta;Iran University of Science and Technology</t>
  </si>
  <si>
    <t>60030835;60012835</t>
  </si>
  <si>
    <t>Pazoki R.</t>
  </si>
  <si>
    <t>Circularly Polarized Monopole L-Shaped Slot Antenna With Enhanced Axial-Ratio Bandwidth</t>
  </si>
  <si>
    <t>10.1109/LAWP.2015.2492918</t>
  </si>
  <si>
    <t>2-s2.0-84963787358</t>
  </si>
  <si>
    <t>['simulated results', 'measured results', 'measured gain', 'impedance bandwidth', 'good correlation', 'experimental results', 'entire aperture', 'array operating', 'antenna array', '60 db', '37 ghz', '2 ghz', '10 db']</t>
  </si>
  <si>
    <t>Array | dielectric resonator antenna (DRA) | efficiency | radiation pattern | substrate integrated waveguide (SIW)</t>
  </si>
  <si>
    <t>Simulation and experimental results of substrate integrated waveguide (SIW)-integrated 2-D dielectric resonator antenna (DRA) array operating at millimeter-wave frequency band are presented. The antenna array consists of 64 elements arranged in 8 √ó 8. Hybrid feeding network combining series-fed and corporate-fed is used to provide a uniform power distribution over the entire aperture of the array. The antenna array is fabricated and tested. The measured reflection coefficient shows an impedance bandwidth (S11 ‚â§ - 10 dB) of 2 GHz and a measured gain of 21.60 dB over the operating frequency band 35-37 GHz. A very good correlation between the measured results and simulated results is observed.</t>
  </si>
  <si>
    <t>548-551</t>
  </si>
  <si>
    <t>60014171;60002146;60014171</t>
  </si>
  <si>
    <t>36245295400;8105015300;7005912644</t>
  </si>
  <si>
    <t>Abdel-Wahab, Wael M.;Wang, Ying;Safavi-Naeini, Safieddin</t>
  </si>
  <si>
    <t>Waterloo;Oshawa</t>
  </si>
  <si>
    <t>University of Waterloo;Ontario Tech University</t>
  </si>
  <si>
    <t>60014171;60002146</t>
  </si>
  <si>
    <t>Abdel-Wahab W.</t>
  </si>
  <si>
    <t>SIW Hybrid Feeding Network-Integrated 2-D DRA Array: Simulations and Experiments</t>
  </si>
  <si>
    <t>10.1109/LAWP.2015.2457832</t>
  </si>
  <si>
    <t>2-s2.0-84963787407</t>
  </si>
  <si>
    <t>['transmitarray applications', 'reach 1', 'phase states', 'letter presents', 'experimental characterization', 'electronically reconfigurable', '29 db', '2 %.', '180 ¬∞)']</t>
  </si>
  <si>
    <t>beam-steering | Beamforming | discrete lens | p-i-n diodes | reconfigurable antenna | transmitarray</t>
  </si>
  <si>
    <t>This letter presents an electronically reconfigurable, linearly polarized unit cell for transmitarray applications in Ka-band. A 1-bit phase resolution (namely with two phase states 0¬∞ and 180¬∞) is obtained using two p-i-n diodes mounted on a slot-loaded patch antenna. The design, realization, and experimental characterization in a standard waveguide simulator are reported. The measured insertion losses only reach 1.09 and 1.29 dB for the two-phase states, respectively, with a 3-dB transmission bandwidth of about 11.2%.</t>
  </si>
  <si>
    <t>560-563</t>
  </si>
  <si>
    <t>60104653;60104653;60104653;60030553;60103238;112810409</t>
  </si>
  <si>
    <t>56405296400;41761372500;55884101500;23973241400;35194778100;6701365631</t>
  </si>
  <si>
    <t>Di Palma, Luca;Clemente, Antonio;Dussopt, Laurent;Sauleau, Ronan;Potier, Patrick;Pouliguen, Philippe</t>
  </si>
  <si>
    <t>France;France;France;France</t>
  </si>
  <si>
    <t>Saint Martin d'Heres;Bordeaux Armees;Rennes;Bagneux</t>
  </si>
  <si>
    <t>Universite Grenoble Alpes;D√©l√©gation G√©n√©rale pour l'Armement;Universite de Rennes 1;Direction G√©n√©rale de l'Armement (DGA)</t>
  </si>
  <si>
    <t>60104653;60103238;60030553;112810409</t>
  </si>
  <si>
    <t>Di Palma L.</t>
  </si>
  <si>
    <t>1-Bit Reconfigurable Unit Cell for Ka-Band Transmitarrays</t>
  </si>
  <si>
    <t>10.1109/LAWP.2015.2458179</t>
  </si>
  <si>
    <t>2-s2.0-84963787601</t>
  </si>
  <si>
    <t>['substrate layers', 'ratio bandwidth', 'proposed antenna', 'polarization capacitive', 'operating bandwidths', 'multilayered geometry', 'measured 3', 'high bands', 'fi system', 'db axial', 'corresponding polarizations', 'circular patch', '575 ghz', '4 ghz', '230 mhz', '120 mhz']</t>
  </si>
  <si>
    <t>Capacitive feeding | dual-polarization | GPS | slot patch antenna | Wi-Fi</t>
  </si>
  <si>
    <t>In this letter, a dual-band and dual-polarization capacitive-fed slot patch antenna is investigated. The proposed antenna can operate at 1.575 GHz for Global Positioning System and 2.4 GHz for Wi-Fi system with the corresponding polarizations. A 90¬∞ hybrid coupler chip was used to excite the right-hand circular polarization required for optimum GPS performance. For the high frequency band, a pair of linearly polarized arc-shaped slots radiating at 2.4 GHz are embedded in the circular patch. The operating bandwidths of the antenna are enhanced by the multilayered geometry, and the capacitive disks feedpoints placed between the substrate layers. The measured impedance bandwidths at the lower and high bands are 320 and 230 MHz, respectively. The measured 3-dB axial-ratio bandwidth is 120 MHz.</t>
  </si>
  <si>
    <t>60022381;60022148;60022148;60022381</t>
  </si>
  <si>
    <t>55961742200;7102473419;54787343500;56023493300</t>
  </si>
  <si>
    <t>Chen, Jianling;Tong, Kin Fai;Al-Armaghany, Allann;Wang, Junhong</t>
  </si>
  <si>
    <t>Beijing;London</t>
  </si>
  <si>
    <t>Beijing Jiaotong University;University College London</t>
  </si>
  <si>
    <t>60022381;60022148</t>
  </si>
  <si>
    <t>A Dual-Band Dual-Polarization Slot Patch Antenna for GPS and Wi-Fi Applications</t>
  </si>
  <si>
    <t>10.1109/LAWP.2015.2448536</t>
  </si>
  <si>
    <t>2-s2.0-84963788672</t>
  </si>
  <si>
    <t>['unnecessary cbfs', 'square plate', 'significant reduction', 'proposed method', 'numerical results', 'lower frequencies', 'highest frequency', 'higher frequencies', 'frequency decreases', 'different approach', 'cpu time', 'bowtie antenna', 'basis set', 'also used']</t>
  </si>
  <si>
    <t>Characteristic basis function method | Integral equations | Method of moments</t>
  </si>
  <si>
    <t>In this paper, scattering and radiation from scalable planar bodies are investigated in a wide frequency band. Characteristic basis functions (CBFs) are utilized for this purpose with a different approach. The CBFs for the body are calculated at the highest frequency of interest and reused at other frequencies. As the frequency decreases, the unnecessary CBFs are removed from the basis set. The reduced impedance matrices generated at lower frequencies are also used for the calculation of the ones at higher frequencies. As a result, a significant reduction in CPU time is obtained with the proposed method. Numerical results for the problems of scattering from a square plate and radiation from a bowtie antenna are presented to demonstrate the accuracy and efficiency of the proposed method.</t>
  </si>
  <si>
    <t>1652-1662</t>
  </si>
  <si>
    <t>60028644;60020484</t>
  </si>
  <si>
    <t>57198317533;57218704208</t>
  </si>
  <si>
    <t>Ko√ß, Sema Nur;K√∂ksal, Adnan</t>
  </si>
  <si>
    <t>Ankara;Ankara</t>
  </si>
  <si>
    <t>Ba≈ükent √úniversitesi;Hacettepe √úniversitesi</t>
  </si>
  <si>
    <t>Ko√ß S.N.</t>
  </si>
  <si>
    <t>Wideband analysis of planar scalable antennas and PEC bodies using CBFM</t>
  </si>
  <si>
    <t>10.3906/elk-1401-48</t>
  </si>
  <si>
    <t>2-s2.0-84963788760</t>
  </si>
  <si>
    <t>['wave ratio', 'vswr ),', 'voltage standing', 'two dipoles', 'stepped slotline', 'stable gain', 'realized gain', 'proposed antenna', 'performance comparison', 'measured front', 'input impedance', 'frequency region', 'frequency band', 'fr4 substrate', 'dipole quasi', 'different widths', 'back ratio', '64 ghz', '6 dbi', '4 dbi', '4 %)', '10 db']</t>
  </si>
  <si>
    <t>Bandwidth enhancement | double-dipole quasi-Yagi antenna (DDQYA) | mobile communications | stepped slotline structure | strip directors</t>
  </si>
  <si>
    <t>In this letter, a method to enhance the bandwidth of a double-dipole quasi-Yagi antenna using a stepped slotline structure is presented. A stepped slotline with different widths is employed in the coplanar stripline connecting the two dipoles in order to improve impedance matching over a wide frequency band. In addition, two parasitic strip directors are appended to the antenna to enhance the gain in the high-frequency region. A detailed design procedure for the proposed antenna is explained, along with a performance comparison of the input impedance, voltage standing-wave ratio (VSWR), and realized gain. To demonstrate the effectiveness of the proposed design method, a prototype antenna operating in the 1.60-3.60 GHz frequency range with a gain &gt; 6 dBi is designed and fabricated on an FR4 substrate. Experiment results show that the proposed antenna has the desired impedance characteristics with a frequency band of 1.59-3.64 GHz (78.4%) for a VSWR &lt; 2, and a stable gain of 6.4-7.4 dBi in the 1.60-3.60-GHz frequency range. Moreover, a measured front-to-back ratio &gt; 10 dB is obtained.</t>
  </si>
  <si>
    <t>694-697</t>
  </si>
  <si>
    <t>60029274;60008396</t>
  </si>
  <si>
    <t>55639555000;7601471612</t>
  </si>
  <si>
    <t>Yeo, Junho;Lee, Jong Ig</t>
  </si>
  <si>
    <t>Gyeongsan;Busan</t>
  </si>
  <si>
    <t>Daegu University;Dongseo University</t>
  </si>
  <si>
    <t>Yeo J.</t>
  </si>
  <si>
    <t>Bandwidth Enhancement of Double-Dipole Quasi-Yagi Antenna Using Stepped Slotline Structure</t>
  </si>
  <si>
    <t>10.1109/LAWP.2015.2469677</t>
  </si>
  <si>
    <t>2-s2.0-84963792000</t>
  </si>
  <si>
    <t>['reasonable agreement', 'prototype antenna', 'perot resonator', 'measured results', 'antenna fed', '45 ¬∞', '10 db']</t>
  </si>
  <si>
    <t>Artificial magnetic conductor (AMC) | circularly polarized | Fabry-Perot resonator antenna | frequency selective surface (FSS) | low profile | partially reflective surface</t>
  </si>
  <si>
    <t>A novel compact low-profile circularly polarized Fabry-Perot resonator (CP-FPR) antenna fed by a linearly polarized microstrip patch tilting by 45¬∞ with respect to the axes is presented. The FP cavity consists of a partially reflective surface formed by cross-slot frequency selective surface (FSS) and a nonstandard artificial magnetic conductor (AMC) acting as reflective ground plane. Its profile is reduced to a quarter of a wavelength. For verification, a prototype antenna is designed and simulated by HFSS. Reasonable agreement between the simulated and measured results is observed. The prototype has a common frequency bandwidth of 6.4% for S11 ‚â§ - 10 dB, gain-drop ‚â§ 3 dB, and axial ratio ‚â§ 3 dB.</t>
  </si>
  <si>
    <t>524-527</t>
  </si>
  <si>
    <t>36065963500;56310841200;7404903363</t>
  </si>
  <si>
    <t>Liu, Zhen Guo;Cao, Zhen Xin;Wu, Le Nan</t>
  </si>
  <si>
    <t>Compact Low-Profile Circularly Polarized Fabry-Perot Resonator Antenna Fed by Linearly Polarized Microstrip Patch</t>
  </si>
  <si>
    <t>10.1109/LAWP.2015.2456886</t>
  </si>
  <si>
    <t>2-s2.0-84963795249</t>
  </si>
  <si>
    <t>['uwb radar', 'turn loaded', 'transmission line', 'thermal switch', 'temperature exceeds', 'tag delay', 'switch transition', 'propagation loss', 'previous samples', 'noise ratio', 'morlet wavelet', 'low signal', 'interferences derived', 'impedance change', 'experimental measurements', 'domain ultrawideband', 'clutter reflections', 'chipless time', 'change occurs', 'attenuation due']</t>
  </si>
  <si>
    <t>Chipless | continuous wavelet transform (CWT) | radio frequency identification (RFID) | temperature sensor | ultrawideband (UWB)</t>
  </si>
  <si>
    <t>This letter presents signal processing techniques to detect a passive thermal threshold detector based on a chipless time-domain ultrawideband (UWB) radio frequency identification (RFID) tag. The tag is composed by a UWB antenna connected to a transmission line, in turn loaded with a biomorphic thermal switch. The working principle consists of detecting the impedance change of the thermal switch. This change occurs when the temperature exceeds a threshold. A UWB radar is used as the reader. The difference between the actual time sample and a reference signal obtained from the averaging of previous samples is used to determine the switch transition and to mitigate the interferences derived from clutter reflections. A gain compensation function is applied to equalize the attenuation due to propagation loss. An improved method based on the continuous wavelet transform with Morlet wavelet is used to overcome detection problems associated to a low signal-to-noise ratio at the receiver. The average delay profile is used to detect the tag delay. Experimental measurements up to 5 m are obtained.</t>
  </si>
  <si>
    <t>618-621</t>
  </si>
  <si>
    <t>60022415;60022415;60022415;60022415</t>
  </si>
  <si>
    <t>56036357200;57223613903;55996625500;6603449671</t>
  </si>
  <si>
    <t>Lazaro, A.;Ramos, A.;Girbau, D.;Villarino, R.</t>
  </si>
  <si>
    <t>Spain</t>
  </si>
  <si>
    <t>Tarragona</t>
  </si>
  <si>
    <t>Universitat Rovira i Virgili</t>
  </si>
  <si>
    <t>Lazaro A.</t>
  </si>
  <si>
    <t>Signal Processing Techniques for Chipless UWB RFID Thermal Threshold Detector Detection</t>
  </si>
  <si>
    <t>10.1109/LAWP.2015.2464680</t>
  </si>
  <si>
    <t>2-s2.0-84963795529</t>
  </si>
  <si>
    <t>SYS201004</t>
  </si>
  <si>
    <t>['wireless communications', 'theoretical analysis', 'smart antenna', 'outer circle', 'outer cells', 'numerical calculation', 'novel multi', 'noise ratio', 'new generation', 'inner circle', 'haps communication', 'engineering realization', 'different extents', 'antenna design']</t>
  </si>
  <si>
    <t>Beam forming | Cellular structure | Design | High altitude platform station</t>
  </si>
  <si>
    <t>An information system formed by HAPS will be a new generation-system for wireless communications. The HAPS communication system combines the advantages of both terrestrial and satellite communication systems and avoids, to different extents, their disadvantages. A novel multi-layer ring cellular structure and smart antenna for HAPS communication is designed. The cell structure proposed will increase the width of the beam at the inner circle, reduce the width of the beam at the outer circle, and decrease the difference of signal to noise ratio between the inner and outer cells. The validity of ring cellular structure proposed is verified by theoretical analysis and numerical calculation of wireless link budget. Also, the complexity of the antenna design for engineering realization and the cost are both reduced by the multi-layer ring cellular structure, as laid out in this paper.</t>
  </si>
  <si>
    <t>393-399</t>
  </si>
  <si>
    <t>Journal of Internet Technology</t>
  </si>
  <si>
    <t>60104000;60104000</t>
  </si>
  <si>
    <t>23018398100;57188855722</t>
  </si>
  <si>
    <t>Guan, Mingxiang;Wang, Le</t>
  </si>
  <si>
    <t>ShenZhen Institute of Information Technology</t>
  </si>
  <si>
    <t>Guan M.</t>
  </si>
  <si>
    <t>Antenna design and cell division for HAPS communication</t>
  </si>
  <si>
    <t>10.6138/JIT.2016.17.2.20150923d</t>
  </si>
  <si>
    <t>2-s2.0-84963799320</t>
  </si>
  <si>
    <t>Lockheed Martin</t>
  </si>
  <si>
    <t>['wave antenna', 'required capacitance', 'reactance map', 'rapidly extracted', 'numerically investigated', 'lumped elements', 'key advantage', 'capacitor values']</t>
  </si>
  <si>
    <t>Capacitance | leaky-wave antennas (LWAs) | network theory | periodic structures | surface impedance</t>
  </si>
  <si>
    <t>The performance of a leaky-wave antenna that utilizes a sinusoidally modulated reactance surface is numerically investigated. In contrast to previously reported design methodologies, the sinusoidal reactance fluctuation is introduced in the structure by using lumped capacitors that load a frequency selective surface composed of simple uniformly distributed metallic strips. A key advantage of the approach presented herein is that it provides a pathway to realizing a reconfigurable surface impedance by allowing the lumped elements to be tunable. Using a 2-port network representation of the sub-unit-cell, the required capacitance-to-reactance map, necessary to determine the capacitor values that yield the desired sinusoidal reactance profile, can be rapidly extracted.</t>
  </si>
  <si>
    <t>678-681</t>
  </si>
  <si>
    <t>60001439;60001439</t>
  </si>
  <si>
    <t>7801330341;55925714300</t>
  </si>
  <si>
    <t>Panaretos, Anastasios H.;Werner, Douglas H.</t>
  </si>
  <si>
    <t>Panaretos A.</t>
  </si>
  <si>
    <t>Leaky-Wave Antennas Based on Capacitively Tuned Modulated Reactance Surfaces</t>
  </si>
  <si>
    <t>10.1109/LAWP.2015.2469103</t>
  </si>
  <si>
    <t>2-s2.0-84963799321</t>
  </si>
  <si>
    <t>China Scholarship Council</t>
  </si>
  <si>
    <t>ZYGX2013K001-6</t>
  </si>
  <si>
    <t>CSC</t>
  </si>
  <si>
    <t>['waveguide transition', 'radiation pattern', 'pattern behavior', 'loss performance', 'letter proposes', 'improved design', 'horn antenna', 'higher frequencies', 'frequency range', '20 ghz']</t>
  </si>
  <si>
    <t>Adjustable metallic grid sidewalls | broadband ridged horn antenna | cross-shaped back cavity | redesigned bottom ridge</t>
  </si>
  <si>
    <t>This letter proposes a new ridged horn antenna with adjustable metallic grid sidewalls and a cross-shaped back cavity. An improved design of the coaxial-line-to-ridged-waveguide transition is introduced to improve the pattern behavior and return-loss performance of the horn antenna across the entire frequency band. The measurement results prove that there are no distortions at higher frequencies. The frequency range of this horn antenna is 0.8-20 GHz, and this design exhibits improved performance in terms of gain, VSWR, and radiation pattern.</t>
  </si>
  <si>
    <t>1221-1225</t>
  </si>
  <si>
    <t>36624685500;57203282298;56807314500;8248283700</t>
  </si>
  <si>
    <t>Wang, Chao;Li, En;Zhang, Yunpeng;Guo, Gaofeng</t>
  </si>
  <si>
    <t>Wang C.</t>
  </si>
  <si>
    <t>Ridged Horn Antenna With Adjustable Metallic Grid Sidewalls and Cross-Shaped Back Cavity</t>
  </si>
  <si>
    <t>10.1109/LAWP.2015.2502578</t>
  </si>
  <si>
    <t>2-s2.0-84963799399</t>
  </si>
  <si>
    <t>['umts 2100', 'two slits', 'three parts', 'taking advantage', 'reflection coefficients', 'radiation patterns', 'radiation efficiency', 'proposed antenna', 'part frame', 'operation mechanisms', 'multiband antenna', 'metal rim', 'lte operations', 'lte 2300', 'heptaband wwan', 'f antenna', 'effective solution', 'covering gsm850', 'analyzed carefully', '5 mm']</t>
  </si>
  <si>
    <t>Broken metal rim | inverted-F antenna | WWAN/LTE operations</t>
  </si>
  <si>
    <t>An inverted-F antenna for heptaband WWAN/LTE operations is proposed and applied for the mobile phone surrounded by a metal rim with two slits. The proposed strategy provides a simple and effective solution for designing the multiband antenna for metal-rimmed mobile phone applications. In order to obtain remarkable radiation performance of the antenna, the metal rim with a height of 5 mm is cut into three parts. By taking advantage of this three-part frame, the proposed antenna is capable of covering GSM850/900/DCS/PCS/UMTS 2100/LTE 2300/2500 operating bands. The operation mechanisms of the proposed antenna have been analyzed carefully. To demonstrate the above method, the proposed antenna is fabricated, and the characteristics such as reflection coefficients, radiation efficiency, and radiation patterns have been measured. Reasonable results show that the proposed antenna is a candidate for WWAN/LTE mobile phone applications.</t>
  </si>
  <si>
    <t>996-999</t>
  </si>
  <si>
    <t>36071625800;57188861140;57188593454;7203001464</t>
  </si>
  <si>
    <t>Liu, Ying;Zhou, Yan Min;Liu, Gui Feng;Gong, Shu Xi</t>
  </si>
  <si>
    <t>Heptaband Inverted-F Antenna for Metal-Rimmed Mobile Phone Applications</t>
  </si>
  <si>
    <t>10.1109/LAWP.2015.2489763</t>
  </si>
  <si>
    <t>2-s2.0-84963799514</t>
  </si>
  <si>
    <t>['varactor diodes', 'two sets', 'transmit beamforming', 'proposed method', 'letter proposes', 'improved method', 'cells exist', 'ap environment', 'ap antennas', 'achievable rate']</t>
  </si>
  <si>
    <t>Intercell interference | radiation pattern control | transmit beamforming | wireless LAN</t>
  </si>
  <si>
    <t>This letter proposes an improved method of maximizing the achievable rate using analog radiation pattern control combined with transmit beamforming in multiple-access-point (AP) environments; it is evaluated by measurements. As the AP antennas, tunable beamwidth antennas using parasitic antennas loaded by varactor diodes are used. 4 √ó 4 multiple-input-multiple-output (MIMO) channels are measured in an actual indoor environment, where two sets of cells exist. It is shown that the proposed method is effective in enhancing the achievable rate for multiple-AP environment.</t>
  </si>
  <si>
    <t>666-669</t>
  </si>
  <si>
    <t>60026487;60026487;60025555</t>
  </si>
  <si>
    <t>56448055700;7005146839;36018615400</t>
  </si>
  <si>
    <t>Saitoh, Masatoshi;Honma, Naoki;Murakami, Tomoki</t>
  </si>
  <si>
    <t>Morioka;Tokyo</t>
  </si>
  <si>
    <t>Iwate University;Nippon Telegraph and Telephone Corporation</t>
  </si>
  <si>
    <t>60026487;60025555</t>
  </si>
  <si>
    <t>Saitoh M.</t>
  </si>
  <si>
    <t>Impact of Radiation Pattern Control of MIMO Antenna on Interfered Multicell Environment</t>
  </si>
  <si>
    <t>10.1109/LAWP.2015.2466537</t>
  </si>
  <si>
    <t>2-s2.0-84963799533</t>
  </si>
  <si>
    <t>['proposed antenna', 'overlapped impedance', 'overall dimension', 'microstrip line', 'measured 3', 'mainly used', 'lower band', 'letter presents', 'higher band', 'ground plane', 'ghz wi', 'fully cover', 'fi bands', 'db axial', 'broadside direction', 'bidirectional radiation', 'ar bandwidths', 'antenna consists', '870 mhz', '70 ghz', '6 ghz', '57 ghz', '5 mm3', '380 mhz', '180 mhz', '1240 mhz']</t>
  </si>
  <si>
    <t>Circularly polarized | dual-band | monopole antenna</t>
  </si>
  <si>
    <t>This letter presents a dual-band circularly polarized planar monopole antenna. The antenna consists of a radiator, a ground plane, and a microstrip line. The radiator is composed of a "C"-shaped strip and an "L"-shaped strip. The "C"-shaped strip is mainly used for the higher band, and the "L"-shaped strip for the lower band. The overall dimension of the prototype is only 40 √ó 47 √ó 1.5 mm3. The proposed antenna has been built and tested. Its measured -10-dB impedance bandwidths are 380 MHz (2.32-2.70 GHz) in the lower band and 1240 MHz (4.76-6 GHz) in the higher band. Its measured 3-dB axial-ratio (AR) bandwidths in the broadside direction are 180 MHz (2.39-2.57 GHz) in the lower band and 870 MHz (5.13-6 GHz) in the higher band. The overlapped impedance and AR bandwidths can fully cover all the 2.4/5.2/5.8-GHz WLAN bands and all the 2.4/5.5-GHz Wi-Fi bands. The patterns have the characteristic of bidirectional radiation, and the gains are stable in both bands.</t>
  </si>
  <si>
    <t>670-673</t>
  </si>
  <si>
    <t>56380916600;8945567500</t>
  </si>
  <si>
    <t>Tan, Ming Tao;Wang, Bing Zhong</t>
  </si>
  <si>
    <t>A Dual-Band Circularly Polarized Planar Monopole Antenna for WLAN/Wi-Fi Applications</t>
  </si>
  <si>
    <t>10.1109/LAWP.2015.2466596</t>
  </si>
  <si>
    <t>2-s2.0-84963799631</t>
  </si>
  <si>
    <t>['type inverted', 'two utilize', 'transmission line', 'shaped slot', 'proposed antenna', 'planar triple', 'mimo antenna', 'middle band', 'meets gsm900', 'meandering microstrip', 'lowest band', 'line resonator', 'line pair', 'letter presents', 'l radiators', 'closely spaced', 'band multiple', '15 wavelength']</t>
  </si>
  <si>
    <t>Envelope correlation coefficient | multiple-input- multiple-output (MIMO) antenna | planar inverted-F antenna</t>
  </si>
  <si>
    <t>This letter presents a planar triple-band multiple- input-multiple-output (MIMO) antenna that meets GSM900/1800 and LTE2600 bands protocols. The antenna element contains three individual meander-line-type inverted-L radiators; the highest frequency band radiator is fed by a transmission line, while the other two utilize the proximity-coupling feeding mechanism driven by the highest band radiator. The MIMO antenna is incorporated with two symmetric triple-band antenna elements and two physical decoupling devices. The two antenna elements are closely spaced with 1/15 wavelength of the lowest band. The two decoupling devices, a T-shaped slot and a meandering microstrip-line resonator, are built for the highest and the lowest frequency bands, respectively. Meanwhile, a negligible mutual coupling effect in middle band is achieved by using a collinear-placed transverse meander-line pair in the MIMO antenna. The antenna prototype measurement results show good impedance matching with low mutual coupling effect. The calculated envelope correlation coefficient verifies the suitability of the proposed antenna for mobile wireless access applications.</t>
  </si>
  <si>
    <t>500-503</t>
  </si>
  <si>
    <t>60012392;60012392;60012392;60023065</t>
  </si>
  <si>
    <t>7410368148;56739766900;57188854314;54392869400</t>
  </si>
  <si>
    <t>Sun, Jwo Shiun;Fang, Han Sheng;Lin, Po Yen;Chuang, Ching Song</t>
  </si>
  <si>
    <t>Taoyuan;Taipei</t>
  </si>
  <si>
    <t>LungHwa University of Science and Technology;National Taipei University of Technology</t>
  </si>
  <si>
    <t>60023065;60012392</t>
  </si>
  <si>
    <t>Sun J.</t>
  </si>
  <si>
    <t>Triple-Band MIMO Antenna for Mobile Wireless Applications</t>
  </si>
  <si>
    <t>10.1109/LAWP.2015.2454536</t>
  </si>
  <si>
    <t>2-s2.0-84963799736</t>
  </si>
  <si>
    <t>Narodowe Centrum Nauki</t>
  </si>
  <si>
    <t>DEC-2011/03/D/ST7/01783</t>
  </si>
  <si>
    <t>NCN</t>
  </si>
  <si>
    <t>['presented concept', 'integrated within', 'frequency separation', 'frequency ranges', 'fed dual', 'common aperture', 'band dual']</t>
  </si>
  <si>
    <t>Antenna arrays | antenna lattice | dual-band antennas | dual-polarized antennas</t>
  </si>
  <si>
    <t>A series-fed dual-band dual-polarized antenna lattice has been proposed. It has been shown that it is possible to feed two separate antenna arrays having the frequency ratio f2/f1 ‚âà 2 that are integrated within a common aperture with the use of a series feeding network along both x- and y-axes. To achieve that, a concept of slot-coupled power dividers has been employed and a series feeding network allowing simultaneously for frequency separation and appropriate signal distribution in both frequency ranges has been proposed. The presented concept has been verified by measurements of the manufactured circularly polarized series-fed antenna lattice operating at 2.4- and 5.3-GHz frequency ranges.</t>
  </si>
  <si>
    <t>1065-1068</t>
  </si>
  <si>
    <t>60017351;60017351</t>
  </si>
  <si>
    <t>14422787600;55925872500</t>
  </si>
  <si>
    <t>Wincza, Krzysztof;Gruszczynski, Slawomir</t>
  </si>
  <si>
    <t>Krakow MP</t>
  </si>
  <si>
    <t>AGH University of Science and Technology</t>
  </si>
  <si>
    <t>Wincza K.</t>
  </si>
  <si>
    <t>Series-Fed Dual-Band Dual-Polarized Antenna Lattice Fed by Slot-Coupled Power Dividers</t>
  </si>
  <si>
    <t>10.1109/LAWP.2015.2492606</t>
  </si>
  <si>
    <t>2-s2.0-84963799962</t>
  </si>
  <si>
    <t>['vector modulator', 'study presents', 'separate module', 'radio frequency', 'passing signal', 'operating band', 'fsvm module', 'flexibly shifting', 'active array']</t>
  </si>
  <si>
    <t>Active antenna | antenna array | beamforming | vector modulator</t>
  </si>
  <si>
    <t>This study presents a 1 √ó 8 active transmitting array based on frequency shiftable vector modulator (FSVM) module. The FSVM module, which should be treated as a separate module, is capable of flexibly shifting the operating band of the vector modulator (VM) while not deteriorating the passing signal. By employing this module, a 1 √ó 8 active transmitting array with a radio frequency (RF) path beamforming structure is developed and fabricated. Measured results validate the concept of the proposed FSVM module and demonstrate the high-precision beam scanning capability of the active array.</t>
  </si>
  <si>
    <t>1085-1088</t>
  </si>
  <si>
    <t>60021783;60005244;60005244;60005244</t>
  </si>
  <si>
    <t>55765929700;7405552303;55911677200;55730391500</t>
  </si>
  <si>
    <t>Yang, Wenwen;Zhou, Jianyi;Zhou, Ke;Yu, Zhiqiang</t>
  </si>
  <si>
    <t>Nantong;Nanjing</t>
  </si>
  <si>
    <t>Nantong University;Southeast University</t>
  </si>
  <si>
    <t>60021783;60005244</t>
  </si>
  <si>
    <t>A 5.8-GHz Active Transmitting Array Based on Frequency Shiftable Vector Modulator Module</t>
  </si>
  <si>
    <t>10.1109/LAWP.2015.2493200</t>
  </si>
  <si>
    <t>2-s2.0-84963800034</t>
  </si>
  <si>
    <t>['wave simulation', 'results confirm', 'resonant frequency', 'reduced independently', 'overall size', 'frequency responses', '10 ghz']</t>
  </si>
  <si>
    <t>Compression transformation | microstrip antenna | miniaturization | Transformation electromagnetics</t>
  </si>
  <si>
    <t>In this letter, a rectangular microstrip antenna operating on the X-band (10 GHz) is miniaturized using transformation electromagnetics. Considering the characteristics of this technique, it is assumed that the antenna's length, width, and height are reduced independently or simultaneously while maintaining the resonant frequency. In order to validate this assumption, a full-wave simulation is utilized and the frequency responses are provided. The results confirm that the overall size of the antenna is decreased by 50% while the 10-dB return loss bandwidth is increased by 34% (0.61 to 0.82 GHz).</t>
  </si>
  <si>
    <t>366-369</t>
  </si>
  <si>
    <t>60094660;60094660;60094660</t>
  </si>
  <si>
    <t>56037623000;56037921300;57188848667</t>
  </si>
  <si>
    <t>Oh, Semyoung;Lee, Hanjun;Shin, Mingoo</t>
  </si>
  <si>
    <t>Cheongju</t>
  </si>
  <si>
    <t>Korean Air Force Academy</t>
  </si>
  <si>
    <t>Oh S.</t>
  </si>
  <si>
    <t>Miniaturization of a Microstrip Antenna by Using Transformation Electromagnetics</t>
  </si>
  <si>
    <t>10.1109/LAWP.2015.2446194</t>
  </si>
  <si>
    <t>2-s2.0-84963800039</t>
  </si>
  <si>
    <t>['wave cell', 'urban environments', 'simple scheme', 'remarkably increased', 'received power', 'proposed scheme', 'numerical experiment', 'key idea', 'discussed intensively', 'design method', 'coverage radius', 'coverage capability', 'coverage area', 'cell centered', 'attractive option']</t>
  </si>
  <si>
    <t>Millimeter-wave | passive-reflectors | radar cross section (RCS) | system coverage | Urban environments</t>
  </si>
  <si>
    <t>While millimeter-wave (mm-wave) communication can provide abundant spectrum and support high data rate for future 5G systems, its coverage capability in urban environments is a critical issue due to the severe penetration loss. In this letter, we propose a simple scheme to enhance the coverage area of a cell centered with an mm-wave base station. This key idea is to employ multiple passive-reflectors to reflect the mm-wave to the non-line-of-sight (NLOS) regions with low received power levels. In order to improve the received power, a design method for the passive-reflector is discussed intensively. Numerical experiment for an outdoor urban environment is presented. The numerical results show that, with the proposed scheme, the coverage radius of an mm-wave cell can be remarkably increased. This indicates that our scheme is an attractive option to alleviate the mm-wave coverage problem for future 5G systems.</t>
  </si>
  <si>
    <t>398-401</t>
  </si>
  <si>
    <t>60023813;60023813;60023813;60023813;60023813;60023813;60023813</t>
  </si>
  <si>
    <t>35206202000;57188853971;57188853941;24802825600;57216993470;56013497800;57188859708</t>
  </si>
  <si>
    <t>Peng, Zhangyou;Li, Linxiao;Wang, Miao;Zhang, Zhonghao;Liu, Qi;Liu, Yang;Liu, Ruoran</t>
  </si>
  <si>
    <t>Shanghai University</t>
  </si>
  <si>
    <t>An Effective Coverage Scheme with Passive-Reflectors for Urban Millimeter-Wave Communication</t>
  </si>
  <si>
    <t>10.1109/LAWP.2015.2447734</t>
  </si>
  <si>
    <t>2-s2.0-84963800441</t>
  </si>
  <si>
    <t>['thinned arrays', 'size linear', 'optimized synthesis', 'obtained algorithm', 'considered cases', 'computational cost']</t>
  </si>
  <si>
    <t>Antenna | compact genetic algorithm | optimization algorithm | thinned array</t>
  </si>
  <si>
    <t>In this letter, a new optimization algorithm, the Modified compact Genetic Algorithm (M-cGA) is introduced and applied to the synthesis of thinned arrays. The M-cGA has been derived from the compact Genetic Algorithm (cGA), properly modified and improved by implementing more than one probability vector (PV) and adding suitable learning scheme between these PVs. The so-obtained algorithm has been applied to the optimized synthesis of different-size linear and planar thinned arrays: In all the considered cases, it outperforms not only the cGA, but also the other optimization schemes previously applied to this kind of problem, both in terms of goodness of the solution (minimization of the peak sidelobe level) and of computational cost.</t>
  </si>
  <si>
    <t>1105-1108</t>
  </si>
  <si>
    <t>60000874;60023256;60012162;60023256</t>
  </si>
  <si>
    <t>55816486900;57201889588;7004544655;7003795629</t>
  </si>
  <si>
    <t>Ha, B. V.;Mussetta, M.;Pirinoli, P.;Zich, R. E.</t>
  </si>
  <si>
    <t>Italy;Italy;Belgium</t>
  </si>
  <si>
    <t>Milan;Turin;Louvain-la-Neuve</t>
  </si>
  <si>
    <t>Politecnico di Milano;Politecnico di Torino;Universit√© Catholique de Louvain</t>
  </si>
  <si>
    <t>60023256;60012162;60000874</t>
  </si>
  <si>
    <t>Ha B.</t>
  </si>
  <si>
    <t>Modified Compact Genetic Algorithm for Thinned Array Synthesis</t>
  </si>
  <si>
    <t>10.1109/LAWP.2015.2494839</t>
  </si>
  <si>
    <t>2-s2.0-84963800511</t>
  </si>
  <si>
    <t>['wavelength stubs', 'wavelength slits', 'stepped slot', 'simulated results', 'sharp selectivity', 'selectivity notch', 'mode suppression', 'mode operation', 'measured results', 'introduced beside', 'good agreement', 'feeding microstrip', 'effectively excited', 'dual sharp', 'dual second', 'differential stepped', 'differential signals', 'band characteristic', 'achieve ultrawideband', '47 ghz', '0 ghz']</t>
  </si>
  <si>
    <t>Common-mode suppression | differential antenna | notch-band | sharp selectivity | ultrawideband (UWB) antenna</t>
  </si>
  <si>
    <t>A differential stepped-slot UWB antenna with common-mode suppression and dual sharp-selectivity notched bands is proposed in this letter. The antenna adopts stepped slot as radiator to achieve ultrawideband. Under differential-mode operation, the stepped slot can be effectively excited by feeding microstrip, and differential signals can be radiated. However, under common-mode operation, the stepped slot would not be excited so that the common-mode suppression can be achieved. In order to achieve dual sharp-selectivity notch-band characteristic, quarter-wavelength slits are etched on the ground, and half-wavelength stubs are introduced beside the microstrip, respectively. As a result, dual second-order notched bands with sharp selectivity are obtained. The measured results show that the proposed antenna obtains good common-mode suppression characteristic and dual sharp-selectivity notched bands from 5.1 to 6.0 GHz and 7.83 to 8.47 GHz. Good agreement is achieved between the measured results and the simulated results.</t>
  </si>
  <si>
    <t>1120-1123</t>
  </si>
  <si>
    <t>60024542;60024542;60024542;60064143</t>
  </si>
  <si>
    <t>56291780200;18434988000;55554965100;56129427500</t>
  </si>
  <si>
    <t>Li, Wen Ao;Tu, Zhi Hong;Chu, Qing Xin;Wu, Xiao Hu</t>
  </si>
  <si>
    <t>Nanjing;Guangzhou</t>
  </si>
  <si>
    <t>Nanjing University of Information Science &amp; Technology;South China University of Technology</t>
  </si>
  <si>
    <t>60064143;60024542</t>
  </si>
  <si>
    <t>Li W.A.</t>
  </si>
  <si>
    <t>Differential Stepped-Slot UWB Antenna with Common-Mode Suppression and Dual Sharp-Selectivity Notched Bands</t>
  </si>
  <si>
    <t>10.1109/LAWP.2015.2496159</t>
  </si>
  <si>
    <t>2-s2.0-84963804623</t>
  </si>
  <si>
    <t>['vp element', 'parasitical branches', 'omnidirectional patterns', 'hp element', 'horizontal plane', 'ground plane', 'four pairs', 'feeding network', 'experimental results', 'deliberate design', 'circular patch', 'broadband dual', 'broad bandwidth', 'antenna design', 'antenna compact', 'also obtained', '820 mhz', '63 %)', '6 ghz', '2950 mhz', '152 %)']</t>
  </si>
  <si>
    <t>Discone antenna | dual-polarized antenna | omnidirectional pattern | printed dipole antenna</t>
  </si>
  <si>
    <t>A broadband dual-polarized omnidirectional antenna is presented in this letter for the 2G/3G/LTE/WiFi communication systems. It consists of one vertically polarized (VP) element and one horizontally polarized (HP) element. The VP element is composed of a ground plane and a center-fed discone coupled by a circular patch with four shorting legs, while the HP element is composed of a printed dipole array, a feeding network, and four pairs of parasitical branches. Through such deliberate design, a broad bandwidth from 820 MHz to more than 6 GHz (about more than 152%) for VP and from 1530 to 2950 MHz (about 63%) for HP can be achieved while keeping the antenna compact. Good port isolation, omnidirectional patterns in horizontal plane, along with acceptable cross polarization and gain are also obtained. Details of the antenna design as well as experimental results are presented and discussed.</t>
  </si>
  <si>
    <t>576-579</t>
  </si>
  <si>
    <t>56149622100;36071625800;7203001464</t>
  </si>
  <si>
    <t>Huang, He;Liu, Ying;Gong, Shuxi</t>
  </si>
  <si>
    <t>Huang H.</t>
  </si>
  <si>
    <t>Broadband Dual-Polarized Omnidirectional Antenna for 2G/3G/LTE/WiFi Applications</t>
  </si>
  <si>
    <t>10.1109/LAWP.2015.2458981</t>
  </si>
  <si>
    <t>2-s2.0-84963804653</t>
  </si>
  <si>
    <t>['vertical polarization', 'two ports', 'two pairs', 'station applications', 'spurious resonances', 'shorting pins', 'return loss', 'proposed antenna', 'port 2', 'port 1', 'polarized stepped', 'mainly due', 'low profile', 'horizontal polarization', 'first proposed', 'fed dual', 'broadband characteristic', 'antenna array', '9 dbi', '5 ghz', '35 db']</t>
  </si>
  <si>
    <t>Antenna array | dual-polarized slot antenna | high isolation | low profile | stable gain | Wide band</t>
  </si>
  <si>
    <t>In this letter, a microstrip-fed dual-polarized stepped-impedance (SI) slot antenna element with a low profile is first proposed. The antenna is composed of two pairs of SI slots excited by two orthogonal stepped microstrip feedlines. The broadband characteristic is achieved by combining the fundamental and spurious resonances of the SI slot resonators, while the good cross polarization is mainly due to the introduction of the shorting pins. Secondly, based on the proposed antenna, a four-element antenna array is designed, constructed, and measured for base-station applications. Measured results demonstrate the bandwidths (return loss &gt;10dB of the antenna array are 46.9% (1.55-2.5 GHz) and 38.7% (1.69-2.5 GHz) for Port 1 and Port 2, respectively. The isolation between the two ports is greater than 35 dB, whereas the cross-polarization level maintains lower than -27 dB across the entire operating band. In addition, the antenna array prototype achieves average gains of 13.5 and 13.9 dBi for horizontal polarization and vertical polarization, respectively.</t>
  </si>
  <si>
    <t>362-365</t>
  </si>
  <si>
    <t>56110199800;55658035900;25229387400;55623065800;56366932800</t>
  </si>
  <si>
    <t>Lian, Ruina;Wang, Zedong;Yin, Yingzeng;Wu, Jianjun;Song, Xueyan</t>
  </si>
  <si>
    <t>Lian R.</t>
  </si>
  <si>
    <t>Design of a Low-Profile Dual-Polarized Stepped Slot Antenna Array for Base Station</t>
  </si>
  <si>
    <t>10.1109/LAWP.2015.2446193</t>
  </si>
  <si>
    <t>2-s2.0-84963807237</t>
  </si>
  <si>
    <t>['specially designed', 'simultaneous reception', 'proposed design', 'port antenna', 'matching stubs', 'letter reports', 'ghz applications', 'fired ceramic', 'either polarization', 'direct coupling', 'complementary array', 'another polarization', '94 ghz', '91 %,', '6 ghz', '3 dbi']</t>
  </si>
  <si>
    <t>94 GHz | antenna array | low temperature co-fired ceramic | mesh array antenna | millimeter-wave antenna</t>
  </si>
  <si>
    <t>This letter reports a microstrip mesh array antenna in a low temperature co-fired ceramic (LTCC) technology for 94-GHz applications. The microstrip mesh array antenna enlarges the system polarization diversity with the capability of being utilized to support the simultaneous reception in two orthogonal polarizations, as well as transmission in either polarization. The proposed design is composed of two grid arrays in two orthogonal directions, where matching stubs are specially designed to compensate the alteration of input impedance due to the direct coupling of the complementary array of another polarization. The dual linearly polarized microstrip mesh array antenna achieved a measured maximum realized gain of 13.3 dBi at 93.6 GHz, a 10-dB impedance bandwidth of 6.91%, and 3-dB gain bandwidth of 1.70% at 94 GHz as a one-port antenna.</t>
  </si>
  <si>
    <t>634-637</t>
  </si>
  <si>
    <t>60005510;60005510;60110693-60102593;60110693;60110755;60110693-60029631</t>
  </si>
  <si>
    <t>56096800200;33167854700;55581928000;36626510900;11839550200;11838770200</t>
  </si>
  <si>
    <t>Chen, Zihao;Zhang, Yue Ping;Bisognin, Aimeric;Titz, Diane;Ferrero, Fabien;Luxey, Cyril</t>
  </si>
  <si>
    <t>France;France;France;France;Singapore</t>
  </si>
  <si>
    <t>Sophia Antipolis;Nice;Paris;Paris;Singapore City</t>
  </si>
  <si>
    <t>Laboratoire D'√©lectronique, Antennes et T√©l√©communications;Universit√© C√¥te d'Azur;STMicroelectronics SA, France;Institut Universitaire de France;Nanyang Technological University</t>
  </si>
  <si>
    <t>60110755;60110693;60102593;60029631;60005510</t>
  </si>
  <si>
    <t>A 94-GHz Dual-Polarized Microstrip Mesh Array Antenna in LTCC Technology</t>
  </si>
  <si>
    <t>10.1109/LAWP.2015.2465842</t>
  </si>
  <si>
    <t>2-s2.0-84963807736</t>
  </si>
  <si>
    <t>['used even', 'uniform samples', 'shape quasi', 'points fixed', 'planar antennas', 'oblate ellipsoid', 'nonuniform parallels', 'nf data', 'letter concerns', 'iterative technique', 'former uses', 'ff transformation', 'experimental validation']</t>
  </si>
  <si>
    <t>Antenna measurements | nonredundant sampling representations of electromagnetic fields | probe positioning errors compensation | Spherical near-field-far-field transformation</t>
  </si>
  <si>
    <t>This letter concerns the experimental validation of two effective techniques allowing the compensation of known positioning errors in a nonredundant spherical near-field-far-field (NF-FF) transformation, using an oblate ellipsoid to shape quasi-planar antennas. The former uses the singular value decomposition method to evaluate the NF data at the points fixed by the nonredundant sampling representation from the irregularly distributed ones, and can be applied when the nonuniformly spaced samples lie on nonuniform parallels. The latter, adopting an iterative technique, can be used even if such a hypothesis does not hold, but requires the existence of a biunique correspondence associating at each uniform sampling point the nearest nonuniform one. Once the uniform samples have been retrieved, those needed by the classical spherical NF-FF transformation are efficiently evaluated via an optimal sampling interpolation algorithm.</t>
  </si>
  <si>
    <t>402-405</t>
  </si>
  <si>
    <t>60007061;60007061;60007061;60007061;60007061</t>
  </si>
  <si>
    <t>57206755151;57200511506;7003785247;15841798200;24766430800</t>
  </si>
  <si>
    <t>D'Agostino, F.;Ferrara, F.;Gennarelli, C.;Guerriero, R.;Migliozzi, M.</t>
  </si>
  <si>
    <t>Salerno</t>
  </si>
  <si>
    <t>Universit√† degli Studi di Salerno</t>
  </si>
  <si>
    <t>D'Agostino F.</t>
  </si>
  <si>
    <t>Far-Field Pattern Evaluation from Data Acquired on a Spherical Surface by an Inaccurately Positioned Probe</t>
  </si>
  <si>
    <t>10.1109/LAWP.2015.2447840</t>
  </si>
  <si>
    <t>2-s2.0-84963808158</t>
  </si>
  <si>
    <t>['transition region', 'subway environment', 'realistic environment', 'quality factor', 'principal parameters', 'measurement results', 'mean power', 'made using', 'letter presents', 'extensive campaign', 'expected multipath', 'delay spread', 'channel sounder', 'antenna position', '2450 mhz']</t>
  </si>
  <si>
    <t>Channel sounding and modeling | delay spread | electromagnetic reverberation | multipath propagation | subway | tunnel</t>
  </si>
  <si>
    <t>This letter presents an extensive campaign of wideband propagation measurements conducted in a modern subway environment in Madrid, Spain, at 980 and 2450 MHz. Measurements have been made using a channel sounder in a realistic environment of tunnel and station. Based on the measurement results, the principal parameters, such as mean power and delay spread, have been extracted for wideband propagation modeling. Furthermore, the results have been used to model electromagnetic reverberation, quality factor, and transition region between tunnel and station. The quantitative results provide a detailed wideband model of subway environment, as well as determine the design tradeoffs inside real tunnels and stations, in terms of optimal frequency band, antenna position, and expected multipath.</t>
  </si>
  <si>
    <t>585-588</t>
  </si>
  <si>
    <t>60028442;60028442;60028442;60009455;116541565;116541565;60022381</t>
  </si>
  <si>
    <t>56717192100;6506484526;7404575096;16633750600;56257140800;57188854478;36141742700</t>
  </si>
  <si>
    <t>Zhang, Lei;Briso, Cesar;Fernandez, Jean Rapha√´l Olivier;Alonso, Jos√© I.;Rodr√≠guez, Carlos;Garc√≠a-Loygorri, Juan Moreno;Guan, Ke</t>
  </si>
  <si>
    <t>Spain;China;Spain;Spain</t>
  </si>
  <si>
    <t>Madrid;Beijing;Madrid;Madrid</t>
  </si>
  <si>
    <t>Universidad Polit√©cnica de Madrid;Beijing Jiaotong University;Escuela T√©cnica Superior de Ingenieros de Telecomunicaci√≥n, Universidad Polit√©cnica de Madrid;Metro de Madrid</t>
  </si>
  <si>
    <t>60028442;60022381;60009455;116541565</t>
  </si>
  <si>
    <t>Zhang L.</t>
  </si>
  <si>
    <t>Delay Spread and Electromagnetic Reverberation in Subway Tunnels and Stations</t>
  </si>
  <si>
    <t>10.1109/LAWP.2015.2462022</t>
  </si>
  <si>
    <t>2-s2.0-84963808200</t>
  </si>
  <si>
    <t>European Regional Development Fund</t>
  </si>
  <si>
    <t>FEDER</t>
  </si>
  <si>
    <t>['ring resonator', 'plane wave', 'numerical methods', 'new metrics', 'modal characteristics', 'first eigenmode', 'field region', 'field assumptions', 'characteristic modes', 'based structures']</t>
  </si>
  <si>
    <t>Antenna miniaturization | artificial magnetism | metamaterials | reactive impedance substrates | split-ring resonator | theory of characteristic modes</t>
  </si>
  <si>
    <t>In this letter, new metrics are proposed to provide physical insight into the behavior of metamaterial-based structures by means of the theory of characteristic modes. A relationship between the first eigenmode and an expression of the polarizability is proposed for a split-ring resonator. It thus allows us to describe a link between the artificial magnetic response of a split-ring resonator and modal characteristics. Using the new metrics proposed, a reactive impedance substrate based on metal-dielectric metamaterial excited by a parallel magnetic field is shown to exhibit artificial magnetism. These metrics are shown to propose good agreement with other analytical and numerical methods. This analysis should be useful when such metal-dielectric metamaterial structures are associated to radiating elements like antennas since it could be performed in the near-field region, unlike common approaches based on plane wave and far-field assumptions.</t>
  </si>
  <si>
    <t>460-463</t>
  </si>
  <si>
    <t>60104916;60104916;60104916;60101845</t>
  </si>
  <si>
    <t>56039748100;56039772200;8640404200;6701426035</t>
  </si>
  <si>
    <t>Rabah, M. Hassanein;Seetharamdoo, Divitha;Berbineau, Marion;De Lustrac, Andr√©</t>
  </si>
  <si>
    <t>Marne-la-Vallee;Orsay</t>
  </si>
  <si>
    <t>IFSTTAR - French institute of science and technology for transport, development and networks;Institut d'√âlectronique Fondamentale, Orsay</t>
  </si>
  <si>
    <t>60104916;60101845</t>
  </si>
  <si>
    <t>Rabah M.H.</t>
  </si>
  <si>
    <t>New Metrics for Artificial Magnetism from Metal-Dielectric Metamaterial Based on the Theory of Characteristic Modes</t>
  </si>
  <si>
    <t>10.1109/LAWP.2015.2452269</t>
  </si>
  <si>
    <t>2-s2.0-84963808245</t>
  </si>
  <si>
    <t>['significantly enhance', 'overall size', 'operating bandwidth', 'mode radiation', 'impedance bandwidth', 'double vacant', 'db axial', 'cp radiation', 'circularly polarized', 'approximately 57', 'achieved across', '6 dbic']</t>
  </si>
  <si>
    <t>Asymmetric bowtie | broadband | circularly polarized | crossed dipole | Single-feed</t>
  </si>
  <si>
    <t>A single-feed, cavity-backed, circularly polarized (CP) antenna is designed for wideband wireless applications. The antenna is made up of asymmetric crossed bowtie dipoles and achieves broadband characteristics in terms of impedance and 3-dB axial-ratio (AR) bandwidths. A double vacant-quarter printed ring with orthogonal asymmetric bowties is employed for CP radiation and then combined with slot-mode radiation to significantly enhance the CP operation bandwidth. Measurements of an optimized antenna prototype with an overall size of 0.88Œªo√ó 0.88Œª o√ó 0.23Œª o at 2.4 GHz show that it can yield an impedance bandwidth of approximately 57% and a 3-dB AR bandwidth of approximately 51%. In addition, a unidirectional CP radiation pattern with a high broadside average gain of 9.6 dBic was achieved across the operating bandwidth.</t>
  </si>
  <si>
    <t>358-361</t>
  </si>
  <si>
    <t>56494061500;10043078000</t>
  </si>
  <si>
    <t>Tran, Huy Hung;Park, Ikmo</t>
  </si>
  <si>
    <t>Tran H.</t>
  </si>
  <si>
    <t>Wideband Circularly Polarized Cavity-Backed Asymmetric Crossed Bowtie Dipole Antenna</t>
  </si>
  <si>
    <t>10.1109/LAWP.2015.2445939</t>
  </si>
  <si>
    <t>2-s2.0-84963808551</t>
  </si>
  <si>
    <t>['simple vertical', 'realized antennas', 'previous paper', 'ground links', 'feeding monopole', 'experimentally demonstrated', 'beamforming network']</t>
  </si>
  <si>
    <t>Anisotropic impedance boundary conditions | leaky wave | modulated metasurface antennas</t>
  </si>
  <si>
    <t>Realizations and measurements of broadside-beam circularly polarized anisotropic metasurface antennas are presented. The validity of the design methodology proposed in a previous paper is here experimentally demonstrated by developing a 28-dBi transmitting antenna and a 22-dBi receiving antenna for space-to-ground links at X-band. High polarization purity is obtained by using a simple vertical (i.e., linearly polarized) monopole as feeder, thus providing experimental evidence of the fact that anisotropic surface increases aperture efficiency with respect to isotropic surface implementation. Both the realized antennas are 1.5 mm thick and do not require a beamforming network as they only incorporate the feeding monopole in the same substrate.</t>
  </si>
  <si>
    <t>610-613</t>
  </si>
  <si>
    <t>60002838;60002838-60113785;60002838-60113785;60122280;60002838;60031159;60002838</t>
  </si>
  <si>
    <t>55817179200;22984216200;7102447001;8289133700;36441421400;56248884500;7005998607</t>
  </si>
  <si>
    <t>Faenzi, M.;Caminita, F.;Martini, E.;De Vita, P.;Minatti, G.;Sabbadini, M.;Maci, S.</t>
  </si>
  <si>
    <t>Italy;Italy;Netherlands;Italy</t>
  </si>
  <si>
    <t>Pisa;Siena;Noordwijk aan Zee;Siena</t>
  </si>
  <si>
    <t>IDS Ingegneria Dei Sistemi S.p.A;Wave Up S.r.l.;ESTEC - European Space Research and Technology Centre;Universit√† degli Studi di Siena</t>
  </si>
  <si>
    <t>60122280;60113785;60031159;60002838</t>
  </si>
  <si>
    <t>Faenzi M.</t>
  </si>
  <si>
    <t>Realization and Measurement of Broadside Beam Modulated Metasurface Antennas</t>
  </si>
  <si>
    <t>10.1109/LAWP.2015.2463108</t>
  </si>
  <si>
    <t>2-s2.0-84963808594</t>
  </si>
  <si>
    <t>['two subapertures', 'simulation outcomes', 'significantly reduce', 'radar system', 'novel method', 'middle region', 'method suppressed', 'image quality', 'grating lobes', 'first divided', 'dramatic improvement', 'correlation weighting', 'aperture difference']</t>
  </si>
  <si>
    <t>Aperture difference | cross-correlation | grating lobe suppression</t>
  </si>
  <si>
    <t>The use of a sparse through-wall radar array can significantly reduce the complexity and the costs of a radar system. However, due to insufficient spatial sampling, a sparse array often suffers from strong grating lobes that seriously degrade image quality. To suppress grating lobes, we first divided the whole array aperture into two subapertures to examine the method of aperture difference. However, this method suppressed only the grating lobes in the edge region rather than in the middle region. Thus, cross-correlation of the two subapertures was proposed, which would mainly reduce grating lobes in the middle region. In this letter, a novel method of cross-correlation weighting of aperture difference is proposed, which shows great feasibility in suppressing grating lobes in both regions. Results from experiments are in agreement with the theory and simulation outcomes and show a dramatic improvement in image quality.</t>
  </si>
  <si>
    <t>1020-1023</t>
  </si>
  <si>
    <t>60024350;60024350;60024350;60024350</t>
  </si>
  <si>
    <t>55855299000;9245879300;57213292129;7410243592</t>
  </si>
  <si>
    <t>Tu, Xin;Zhu, Guofu;Hu, Xikun;Huang, Xiaotao</t>
  </si>
  <si>
    <t>Tu X.</t>
  </si>
  <si>
    <t>Grating Lobe Suppression in Sparse Array-Based Ultrawideband Through-Wall Imaging Radar</t>
  </si>
  <si>
    <t>10.1109/LAWP.2015.2490160</t>
  </si>
  <si>
    <t>2-s2.0-84963811305</t>
  </si>
  <si>
    <t>['specified space', 'predicted results', 'model optimizations', 'microwave chamber', 'investigated antenna', 'good agreements', 'genetic algorithm', 'desired specifications', 'designed prototype', 'design accuracy', 'cost coarse', 'conformal antenna', 'communication system']</t>
  </si>
  <si>
    <t>Conformal array antenna | flat-topped | genetic algorithm | millimeter-wave | space mapping | substrate integrated waveguide (SIW)</t>
  </si>
  <si>
    <t>A millimeter-wave conformal antenna was investigated with shaped radiation beams in this letter. A high angle selectivity radiation pattern was used to limit the radiation in specified space of communication system. The genetic algorithm was utilized to synthesize desired radiation patterns for the investigated antenna. To improve the design accuracy and efficiency, the space mapping method was utilized to finalize the design. Mutual coupling effects among element antennas were involved in the space mapping method. Through a few low-computation-cost coarse-model optimizations and a parameter mapping process, the conformal antenna was realized with desired specifications. As an example, a 42-GHz conformal array antenna was designed for Qlink-Pan communication system with elliptic-function defined radiation beams. The designed prototype was fabricated by using a low-cost printed circuit board technology and measured in a microwave chamber. Good agreements were obtained for experimental and predicted results.</t>
  </si>
  <si>
    <t>1208-1212</t>
  </si>
  <si>
    <t>14121305500;26632811700;56937616600</t>
  </si>
  <si>
    <t>Hao, Zhang Cheng;He, Muxin;Hong, Wei</t>
  </si>
  <si>
    <t>Hao Z.</t>
  </si>
  <si>
    <t>Design of a Millimeter-Wave High Angle Selectivity Shaped-Beam Conformal Array Antenna Using Hybrid Genetic/Space Mapping Method</t>
  </si>
  <si>
    <t>10.1109/LAWP.2015.2501403</t>
  </si>
  <si>
    <t>2-s2.0-84963811317</t>
  </si>
  <si>
    <t>['wlan applications', 'support wimax', 'successfully controlled', 'stubs change', 'stable gain', 'simulated results', 'planar beam', 'pin diodes', 'main beam', 'layer structure', 'ieee 802', 'fr4 substrate', 'four states', 'four pin', 'four directions', 'ended mode', 'design uses', 'deflection angle', 'band 2', 'back ratio', 'antenna indicate', '53 ghz', '50 mm', '5 dbi', '4 mm', '4 ghz', '35 ¬∞', '150 mhz']</t>
  </si>
  <si>
    <t>Beam-steerable antenna | reconfigurable antenna</t>
  </si>
  <si>
    <t>A planar beam-steerable antenna aimed at WiMAX and WLAN applications is presented. The design uses a single-layer structure, which includes a central circular disc surrounded by four PIN-controlled tapered microstrip stubs. Using the PIN diodes, the stubs change their status from grounded to open-ended mode to provide pattern reconfigurability in four directions. To support WiMAX and WLAN applications, the antenna is designed to operate at IEEE 802.11b/g standard 2.4 GHz with a bandwidth of 150 MHz in all the four states. A prototype on FR4 substrate with thickness of 6.4 mm and radius of 50 mm is designed and tested. The measured and simulated results of the antenna indicate that the direction of the main beam can be successfully controlled at four specific directions (œÜ = 0¬∞, 90¬∞, 180¬∞, 270¬∞), at a deflection angle of 35¬∞ from the boresight with a stable gain of more than 5 dBi and front-to-back ratio of more than 20 dB across the band 2.38-2.53 GHz.</t>
  </si>
  <si>
    <t>980-983</t>
  </si>
  <si>
    <t>55310814300;13404674100</t>
  </si>
  <si>
    <t>Alam, M. S.;Abbosh, A. M.</t>
  </si>
  <si>
    <t>Beam-Steerable Planar Antenna Using Circular Disc and Four PIN-Controlled Tapered Stubs for WiMAX and WLAN Applications</t>
  </si>
  <si>
    <t>10.1109/LAWP.2015.2489684</t>
  </si>
  <si>
    <t>2-s2.0-84963812042</t>
  </si>
  <si>
    <t>['right picture', 'oam transmissions', 'increasing interest', 'directly leads', 'classically shaped', 'antenna arrays']</t>
  </si>
  <si>
    <t>Array synthesis | link budget | orbital angular momentum (OAM) | uniform circular arrays</t>
  </si>
  <si>
    <t>Following on from the increasing interest for electromagnetic waves carrying orbital angular momentum (OAM), different configurations of antenna systems able to generate such beams have been proposed. However, in our opinion, a traditional radiation pattern approach does not provide the right picture of an OAM-based communication link. For this reason, we propose a new general concept, the "OAM-link pattern," which takes into account the peculiar phase structure characterizing these waves. Focusing on OAM transmissions between antenna arrays, we introduce a formula for the link budget evaluation that describes the whole communication link and directly leads to a "classically shaped" main lobe pattern for a proper rephased reception in the case of uniform circular arrays.</t>
  </si>
  <si>
    <t>568-571</t>
  </si>
  <si>
    <t>60012259;116540510;60012259;116540510</t>
  </si>
  <si>
    <t>57188853166;21741840500;57188847118;53870603500</t>
  </si>
  <si>
    <t>Cagliero, Andrea;De Vita, Assunta;Gaffoglio, Rossella;Sacco, Bruno</t>
  </si>
  <si>
    <t>Turin;Torino</t>
  </si>
  <si>
    <t>Universit√† degli Studi di Torino;Centre for Research and Technological Innovation</t>
  </si>
  <si>
    <t>60012259;116540510</t>
  </si>
  <si>
    <t>Cagliero A.</t>
  </si>
  <si>
    <t>A New Approach to the Link Budget Concept for an OAM Communication Link</t>
  </si>
  <si>
    <t>10.1109/LAWP.2015.2458352</t>
  </si>
  <si>
    <t>2-s2.0-84963812044</t>
  </si>
  <si>
    <t>['useful three', 'theoretical ones', 'squared parabolic', 'shown visually', 'ray trace', 'numerically obtained', 'numerical results', 'geometrical optics', 'dimensional viewgraphs', 'differential equations', 'design procedure', 'authors wished', 'antenna system', '67 db', '65 db', '59 db']</t>
  </si>
  <si>
    <t>Dual reector | Geometrical optics | Numerical analysis | Ray tracing | Reector antennas | Reector shaping</t>
  </si>
  <si>
    <t>In radio astronomy applications, antennas having the highest aperture efficiencies are requested. In order to meet this request, a reector shaping program for dual reector antennas has been developed. The design procedure is based on the geometrical optics where differential equations have been formulated to define the ray trace of the antenna system. Recently, the fourth generation programming language MATLAB has become well known for its numerical computing environment and very useful three-dimensional data visualization functions. The authors wished to make a dual reector shaping program by a ray tracing method in MATLAB. In this paper, details of the program are explained, and antenna ray tracing results are shown visually by three-dimensional viewgraphs. The numerical results are compared with the theoretical ones to confirm the correctness of the developed shaping program for a Cassegrain dual reector antenna system. For uniform aperture distribution the first side lobe level is numerically obtained as -17.59 dB, which can be further reduced through shaping to -24.67 dB and -30.65 dB for parabolic and squared parabolic, respectively.</t>
  </si>
  <si>
    <t>1223-1234</t>
  </si>
  <si>
    <t>60001821;60001821;60004176;60001821</t>
  </si>
  <si>
    <t>31567523400;55328836300;8355553700;24483332300</t>
  </si>
  <si>
    <t>Ahsan, Md Rezwanul;Islam, Mohammad Tariqul;Yamada, Yoshihide;Misran, Norbahiah</t>
  </si>
  <si>
    <t>Japan;Malaysia</t>
  </si>
  <si>
    <t>Yokosuka;Bangi</t>
  </si>
  <si>
    <t>National Defense Academy of Japan;Universiti Kebangsaan Malaysia</t>
  </si>
  <si>
    <t>60004176;60001821</t>
  </si>
  <si>
    <t>Ahsan M.</t>
  </si>
  <si>
    <t>Ray tracing technique for shaping a dual reector antenna system</t>
  </si>
  <si>
    <t>10.3906/elk-1311-214</t>
  </si>
  <si>
    <t>2-s2.0-84963812356</t>
  </si>
  <si>
    <t>['reconfigurable system', 'reconfigurable antenna', 'radiation patterns', 'placed inside', 'operating frequency', 'letter presents', 'good matching', 'frequency band', 'fluorescent lamp', 'avoid coupling', 'antenna system', 'antenna decreases', '45 ghz']</t>
  </si>
  <si>
    <t>Patch antenna | reconfigurable plasma Faraday shield effect</t>
  </si>
  <si>
    <t>This letter presents a new reconfigurable antenna associated with a plasma Faraday shield effect. The Faraday shield effect is realized by using a fluorescent lamp. A patch antenna operating at 2.45 GHz is placed inside the lamp. The performance of the reconfigurable system is observed in terms of S11, gain, and radiation patterns by simulation and measurement. It is shown that by switching on the fluorescent lamp, the gain of the antenna decreases and the antenna system (patch + lamp) keeps a good matching at the operating frequency. This reconfigurable antenna can be used to avoid coupling with other communications or radar systems working in the same frequency band.</t>
  </si>
  <si>
    <t>726-729</t>
  </si>
  <si>
    <t>57077004900;7003723658;6603211799</t>
  </si>
  <si>
    <t>Barro, Oumar Alassane;Himdi, Mohamed;Lafond, Olivier</t>
  </si>
  <si>
    <t>Barro O.</t>
  </si>
  <si>
    <t>Reconfigurable Patch Antenna Radiations Using Plasma Faraday Shield Effect</t>
  </si>
  <si>
    <t>10.1109/LAWP.2015.2470525</t>
  </si>
  <si>
    <t>2-s2.0-84963812615</t>
  </si>
  <si>
    <t>['terrestrial broadcasting', 'relative permittivity', 'relative permeability', 'proposed antenna', 'like antenna', 'letter proposes', 'isdb band', 'ferrite include', 'feedthrough conductor', 'electrical properties', 'electrical loss', 'cuo addition', 'central frequency', 'average gain', '5 dbi', '300 mhz', '1 ghz', '1 dbi']</t>
  </si>
  <si>
    <t>Broadcasting | hexagonal ferrite | magnetic antenna | ultrahigh frequency (UHF) | wide bandwidth</t>
  </si>
  <si>
    <t>This letter proposes a wide bandwidth monopole-like antenna, made from hexagonal Y-type ferrite Ba2Co2Fe12O22 with CuO addition for the reception of terrestrial broadcasting, integrated services digital broadcasting (ISDB), allocated in the 470-770 MHz frequency band. The magnetic and electrical properties of the ferrite include a low magnetic loss of 0.05 with a relative permeability of 2.7 and an electrical loss of less than 0.01 with a relative permittivity of 14 up to 1 GHz, respectively. The proposed antenna has dimensions 3 √ó 3 √ó 30 mm3, is excited by a feedthrough conductor, and employs matching circuit elements to modify its impedance. Experimental results show that the proposed antenna has an average gain of -1 dBi at a central frequency of approximately 600 MHz, and a wide frequency bandwidth of 300 MHz over the entire frequency range of the ISDB band at a gain level greater than -5 dBi.</t>
  </si>
  <si>
    <t>1171-1174</t>
  </si>
  <si>
    <t>60020739;60020739;60020739;60020739</t>
  </si>
  <si>
    <t>57199804676;57188859380;56462027900;7408532790</t>
  </si>
  <si>
    <t>Fujii, Shigeo;Wakamatsu, Koji;Satoh, Hiroshi;Yamamoto, Setsuo</t>
  </si>
  <si>
    <t>Yamaguchi</t>
  </si>
  <si>
    <t>Yamaguchi University</t>
  </si>
  <si>
    <t>Fujii S.</t>
  </si>
  <si>
    <t>Wide Bandwidth CuO-Modified Ba&lt;inf&gt;2&lt;/inf&gt;Co&lt;inf&gt;2&lt;/inf&gt;Fe&lt;inf&gt;12&lt;/inf&gt;O&lt;inf&gt;22&lt;/inf&gt; Ferrite Antenna</t>
  </si>
  <si>
    <t>10.1109/LAWP.2015.2498412</t>
  </si>
  <si>
    <t>2-s2.0-84963812771</t>
  </si>
  <si>
    <t>Queen Mary University of London</t>
  </si>
  <si>
    <t>QMUL</t>
  </si>
  <si>
    <t>['uwb system', 'results related', 'ranging errors', 'pulse width', 'localization using', 'localization accuracy', 'good tradeoff', 'experimental investigation', 'experimental findings', 'combined effect', 'base station', 'average error', 'also preserve', '3 cm']</t>
  </si>
  <si>
    <t>Localization | pulse type | pulse width | time of arrival | ultrawideband</t>
  </si>
  <si>
    <t>This letter presents analytical and experimental investigation of three-dimensional indoor localization accuracy using different subbands of the Ultrawideband (UWB) spectrum. Combined effect of ranging errors of each base station (due to change in pulse width, bandwidth, and UWB source pulse) on 3-D localization using a compact tapered slot antenna is studied. Higher-order Gaussian derivative source pulses (3rd and 7th) are compared to first-order Gaussian derivative theoretically and analyzed in terms of the fidelity of the UWB source pulses; localization accuracy and Cram√©r-Rao lower bounds have also been calculated to validate the experimental findings. It is observed that 5-GHz bandwidth gives sufficiently high localization accuracy results with an average error of 2-3 cm. Results related to the different UWB source pulse show that the third-order Gaussian derivative signal can be used to enhance (30% increase) the localization accuracy and also preserve a good tradeoff between accuracy and complexity of the UWB system.</t>
  </si>
  <si>
    <t>1116-1119</t>
  </si>
  <si>
    <t>60022109;60022109;60022109</t>
  </si>
  <si>
    <t>54914966900;7005244140;22984162100</t>
  </si>
  <si>
    <t>Bharadwaj, Richa;Parini, Clive;Alomainy, Akram</t>
  </si>
  <si>
    <t>Bharadwaj R.</t>
  </si>
  <si>
    <t>Analytical and Experimental Investigations on Ultrawideband Pulse Width and Shape Effect on the Accuracy of 3-D Localization</t>
  </si>
  <si>
    <t>10.1109/LAWP.2015.2495318</t>
  </si>
  <si>
    <t>2-s2.0-84963812937</t>
  </si>
  <si>
    <t>['voltage tunability', 'thz communication', 'strong light', 'quantum capacitance', 'powerful knob', 'plasmonic interconnects', 'plasmon propagation', 'plasma waves', 'photonics applications', 'matter interaction', 'insulator traps', 'gated single', 'gate voltage', 'gate dielectric', 'first time', 'device modeling', 'device concepts', 'carrier concentration']</t>
  </si>
  <si>
    <t>Antenna | Interface states | Plasma waves | Reconfigurable plasmon devices | Single-layer graphene | Terahertz communication | Voltage tunability</t>
  </si>
  <si>
    <t>The strong light-matter interaction in graphene over a broad frequency range has opened up a plethora of photonics applications of graphene. The goal of this paper is to present the voltage tunability of plasma waves in gated single-layer graphene structures and to quantify their distinction from the plasma waves in ungated graphene structures. Device concepts for plasmonic interconnects and antennas and their performance for THz communication are presented. For the first time, the role of gate voltage and the thickness of the gate dielectric on the characteristics of plasmon propagation in graphene are quantified by accounting for both the interface trap capacitance (substrate dangling bonds and gate-insulator traps) and the quantum capacitance. The gate voltage serves as a powerful knob to tweak the carrier concentration and allows building electrically reconfigurable terahertz devices. By optimizing the gate voltage to maximize the plasmon propagation length in gated graphene structures, we derive simple scaling trends that give intuitive insight into device modeling and design.</t>
  </si>
  <si>
    <t>113-121</t>
  </si>
  <si>
    <t>1536125X</t>
  </si>
  <si>
    <t>IEEE Transactions on Nanotechnology</t>
  </si>
  <si>
    <t>60021784;60019674</t>
  </si>
  <si>
    <t>36343861400;55826604800</t>
  </si>
  <si>
    <t>Rakheja, Shaloo;Sengupta, Parijat</t>
  </si>
  <si>
    <t>New York;Boston</t>
  </si>
  <si>
    <t>New York University;Boston University</t>
  </si>
  <si>
    <t>Rakheja S.</t>
  </si>
  <si>
    <t>Gate-voltage tunability of plasmons in single-layer graphene structures - Analytical description, impact of interface states, and concepts for terahertz devices</t>
  </si>
  <si>
    <t>10.1109/TNANO.2015.2507142</t>
  </si>
  <si>
    <t>2-s2.0-84963812983</t>
  </si>
  <si>
    <t>['using meria', 'rotational invariance', 'reduced significantly', 'propagation paths', 'meria ),', 'large number', 'hardware complexity', 'dimensional space', 'channel sounders', 'challenging issue']</t>
  </si>
  <si>
    <t>Direction-of-arrival estimation | multipath channel measurement | radio propagation</t>
  </si>
  <si>
    <t>To characterize multipath spatial propagations in three-dimensional space is critical in wireless channel measurements and modeling. Due to the large number of paths and the correlation among multipath signals, the direction-of-arrival (DoA) estimation for propagation paths is a challenging issue. In this letter, we propose a new multipath DoA estimation scheme, named Multipath DoA Estimation by Rotational Invariance on Array Impulse Response (MERIA), which utilizes the rotational invariance of array channel impulse response matrix and estimates the DoAs of arriving paths individually and sequentially. Simulations and field measurement experiments have demonstrated that MERIA can estimate incident angles of a large number of paths and suppress multipath interference effectively. Therefore, by using MERIA in field channel measurements, the requirements on the antenna array size and the hardware complexity of channel sounders can be reduced significantly.</t>
  </si>
  <si>
    <t>964-967</t>
  </si>
  <si>
    <t>60003977;60003977;60092530;60092530;60003977</t>
  </si>
  <si>
    <t>23567328900;57188661483;55546032800;56342826800;57129079300</t>
  </si>
  <si>
    <t>Zhang, Ruonan;Wang, Shichao;Zhong, Zhimeng;Zhao, Jianping;Li, Bin</t>
  </si>
  <si>
    <t>Huawei Technologies Co., Ltd.;Northwestern Polytechnical University</t>
  </si>
  <si>
    <t>60092530;60003977</t>
  </si>
  <si>
    <t>Multipath DoA Estimation by Rotational Invariance on Array Channel Impulse Response</t>
  </si>
  <si>
    <t>10.1109/LAWP.2015.2486624</t>
  </si>
  <si>
    <t>2-s2.0-84963813082</t>
  </si>
  <si>
    <t>['work shows', 'separate pieces', 'secured together', 'printing technique', 'machining technique', 'integrated corporate', 'high precision', 'good reliability', 'fed network', 'favorably compared', 'array must']</t>
  </si>
  <si>
    <t>3-D printed waveguide array | direct metal laser sintering | high-efficiency</t>
  </si>
  <si>
    <t>The direct metal laser sintering (DMLS) technique, using aluminum alloy, is adopted to fabricate a relatively large 8 √ó 8 wideband multilayer waveguide array with an integrated corporate-fed network in the Ku-band. This DMLS technique offers the flexibility to fabricate waveguide structures with complicated embedded structures with good reliability and high precision. It is favorably compared to the time-consuming machining technique when the array must be built in separate pieces and secured together. Experimental results show there is 1.0 ‚àº 1.5 dB gain improvement compared to one that is fabricated by machining technique. Antenna aperture efficiency is higher than 80% over a wide operational bandwidth and even exceeding 90% at most frequencies. This work shows that the metal-direct-printing technique is a promising manufacturing method for the fabrication of complicated waveguide antenna arrays.</t>
  </si>
  <si>
    <t>622-625</t>
  </si>
  <si>
    <t>60017161;60017161-60003977;60017161;60017161</t>
  </si>
  <si>
    <t>55477028400;26435010100;55977327800;7102523120</t>
  </si>
  <si>
    <t>Huang, Guan Long;Zhou, Shi Gang;Chio, Tan Huat;Yeo, Tat Soon</t>
  </si>
  <si>
    <t>Singapore City;Xi'an</t>
  </si>
  <si>
    <t>National University of Singapore;Northwestern Polytechnical University</t>
  </si>
  <si>
    <t>60017161;60003977</t>
  </si>
  <si>
    <t>Huang G.</t>
  </si>
  <si>
    <t>Fabrication of a High-Efficiency Waveguide Antenna Array via Direct Metal Laser Sintering</t>
  </si>
  <si>
    <t>10.1109/LAWP.2015.2464752</t>
  </si>
  <si>
    <t>2-s2.0-84963813136</t>
  </si>
  <si>
    <t>['smallest size', 'proposed antenna', 'near e', 'low sar', 'letter proposes', 'input power', 'fractional bandwidth', 'flexible substrate', 'coupled modes', 'average sar', '80 mm3', '400 mhz', '1 w']</t>
  </si>
  <si>
    <t>Flexible | implantable antenna | low specific absorption rate (SAR) | wideband</t>
  </si>
  <si>
    <t>This letter proposes an implantable wideband low-specific-absorption-rate (SAR) antenna on a flexible substrate. The proposed antenna structure was printed on a thin flexible substrate, which is suitable for implantable human body applications. A sigma-shaped monopole radiator and the C-shaped design excited fundamental and coupled modes that dominated the near E-field distribution evenly to achieve a low SAR. The proposed antenna was fabricated and measured on a flexible substrate. The smallest size (80 mm3) was achieved with low-profile flexible substrate compared to a state-of-the-art implantable antenna over 400 MHz, and 68% fractional bandwidth was achieved. The maximum peak value of the average SAR was approximately 230 W/kg when the input power was 1 W. The maximum input power of the proposed antenna was approximately 10 mW.</t>
  </si>
  <si>
    <t>1048-1052</t>
  </si>
  <si>
    <t>60019098;60014982;60014982</t>
  </si>
  <si>
    <t>42662327000;57203584932;36626677800</t>
  </si>
  <si>
    <t>Tsai, Chi Lin;Chen, Kuan Wei;Yang, Chin Lung</t>
  </si>
  <si>
    <t>Hsinchu;Tainan</t>
  </si>
  <si>
    <t>National Synchrotron Radiation Research Center Taiwan;National Cheng Kung University</t>
  </si>
  <si>
    <t>60019098;60014982</t>
  </si>
  <si>
    <t>Tsai C.</t>
  </si>
  <si>
    <t>Implantable Wideband Low-Specific-Absorption-Rate Antenna on a Thin Flexible Substrate</t>
  </si>
  <si>
    <t>10.1109/LAWP.2015.2491326</t>
  </si>
  <si>
    <t>2-s2.0-84963813637</t>
  </si>
  <si>
    <t>2013ZP0018</t>
  </si>
  <si>
    <t>['working mechanics', 'width structure', 'width reflector', 'uda antenna', 'traditional ones', 'totally different', 'total length', 'smaller size', 'simulated ones', 'shorter length', 'shortened length', 'reflector employed', 'proposed stepped', 'proposed reflector', 'parasitic element', 'good agreement', 'equivalent circuit', 'driven element', 'benefits achieving', '53 mm', '50 mm']</t>
  </si>
  <si>
    <t>Dipole with a parasitic element | equivalent circuit | miniaturized reflector | stepped-width structure | Yagi-Uda antenna</t>
  </si>
  <si>
    <t>A Yagi-Uda antenna with a stepped-width reflector is presented. Totally different than the traditional ones, the proposed reflector is shorter than the driven element as a result of the stepped-width structure. To further understand its working mechanics, an equivalent circuit to a dipole with a parasitic element is employed to explain the shortened length of the stepped-width reflector. Then, the proposed stepped-width reflector, shorter than the driven element, was applied to design, fabrication, and measurement of a Yagi-Uda antenna. Measured results show a good agreement with the simulated ones. In particular, the total length of the reflector employed in the Yagi-Uda antenna is 50 mm, and that of the driven element is 53 mm, which verifies the shorter length of the reflector and benefits achieving a smaller size.</t>
  </si>
  <si>
    <t>564-567</t>
  </si>
  <si>
    <t>55681905100;55554965100</t>
  </si>
  <si>
    <t>Luo, Yu;Chu, Qing Xin</t>
  </si>
  <si>
    <t>Luo Y.</t>
  </si>
  <si>
    <t>A Yagi-Uda Antenna With a Stepped-Width Reflector Shorter Than the Driven Element</t>
  </si>
  <si>
    <t>10.1109/LAWP.2015.2458351</t>
  </si>
  <si>
    <t>2-s2.0-84963815152</t>
  </si>
  <si>
    <t>['wave frequencies', 'wave antennas', 'unit cell', 'ratio bandwidth', 'radiation efficiency', 'periodic leaky', 'maximum gain', 'letter presents', 'impedance bandwidth', 'goubau line', 'db axial', 'circular polarization', '6 dbi', '6 %.', '41 ghz', '10 db']</t>
  </si>
  <si>
    <t>Antenna efficiency | circularly polarization | leakywave antennas | millimeter-wave antenna arrays</t>
  </si>
  <si>
    <t>This letter presents a periodic leaky-wave array antenna with circular polarization at millimeter-wave frequencies. The antenna is designed on the low-loss planar Goubau transmission line to maximize the radiation efficiency of the antenna. The unit cell of the array is formed by four dipoles located on both faces of the Goubau line's substrate. A prototype has been fabricated and measured. Experimental results show an impedance bandwidth above 15% for |S11| &lt; -10 dB and a 3-dB axial-ratio bandwidth of 7.6%. The radiation efficiency and maximum gain of the prototype are above 90% and 15.6 dBi, respectively, from 38 to 41 GHz. The maximum gain and the minimum axial ratio present the characteristic steering behavior of leaky-wave antennas.</t>
  </si>
  <si>
    <t>614-617</t>
  </si>
  <si>
    <t>60011476;60011476;60011476;60011476</t>
  </si>
  <si>
    <t>16025395100;57210183362;57204814021;6506059064</t>
  </si>
  <si>
    <t>S√°nchez-Escuderos, Daniel;Ferrando-Bataller, Miguel;Herranz, Jose I.;Rodrigo-Pe√±arrocha, Vicent Miquel</t>
  </si>
  <si>
    <t>Valencia</t>
  </si>
  <si>
    <t>Universitat Polit√®cnica de Val√®ncia</t>
  </si>
  <si>
    <t>S√°nchez-Escuderos D.</t>
  </si>
  <si>
    <t>Low-Loss Circularly Polarized Periodic Leaky-Wave Antenna</t>
  </si>
  <si>
    <t>10.1109/LAWP.2015.2463672</t>
  </si>
  <si>
    <t>2-s2.0-84963815207</t>
  </si>
  <si>
    <t>2010-0023571</t>
  </si>
  <si>
    <t>['shaped strips', 'shaped radiator', 'measured 3', 'horizontal axis', 'ghz wlan', 'first achieved', 'db axial', 'cp signals', '75 ghz', '6 ghz', '380 mhz']</t>
  </si>
  <si>
    <t>Circularly polarized antenna | frequency selective surface | microstrip antenna | multiband antenna</t>
  </si>
  <si>
    <t>A quad-band circularly polarized (CP) antenna for 2.4/5.3/5.8-GHz WLAN and 3.5-GHz WiMAX applications is proposed. Three CP modes operating at the 2.4/3.5/5.8-GHz frequency bands are first achieved by a patch antenna composed of an inverted-U-shaped radiator with additional I-shaped and L-shaped strips, all rotated by 45¬∞ around the horizontal axis. By placing a simple frequency selective surface (FSS) of 6 √ó 6 square metallic patches under this antenna, 5.3-GHz linearly polarized (LP) signals are converted into CP signals, producing a quad-band CP antenna. The measured -10-dB impedance bandwidth is 380 MHz (2.37-2.75 GHz) and 4.6 GHz (3.4-8 GHz). The measured 3-dB axial-ratio bandwidth reaches 5.4% (2.35-2.48 GHz), 8.3% (3.45-3.75 GHz), 3.7% (5.25-5.45 GHz), and 2.9% (5.7-5.87 GHz).</t>
  </si>
  <si>
    <t>1032-1035</t>
  </si>
  <si>
    <t>60009387;60009387;60009387;60009387</t>
  </si>
  <si>
    <t>57202777065;57209562092;57188850814;36014208200</t>
  </si>
  <si>
    <t>Hoang, The Viet;Le, Tuan Tu;Li, Qiu Yu;Park, Hyun Chang</t>
  </si>
  <si>
    <t>Dongguk University, Seoul</t>
  </si>
  <si>
    <t>Hoang T.V.</t>
  </si>
  <si>
    <t>Quad-Band Circularly Polarized Antenna for 2.4/5.3/5.8-GHz WLAN and 3.5-GHz WiMAX Applications</t>
  </si>
  <si>
    <t>10.1109/LAWP.2015.2490258</t>
  </si>
  <si>
    <t>2-s2.0-84963815404</t>
  </si>
  <si>
    <t>['without affecting', 'two slabs', 'radiation pattern', 'proposed structure', 'measured s11', 'lightweight structure', 'input impedance', 'gain increases', 'fixed vertically', '90 ¬∞']</t>
  </si>
  <si>
    <t>Archimedean spiral antenna | axial ratio | cross dielectric slab | gain</t>
  </si>
  <si>
    <t>In this letter, a cross-dielectric-slab-loaded Archimedean spiral antenna (SLASA) is investigated. Cross dielectric slab (CDS) is made by two slabs (plates) of FR-4 dielectric material (dielectric constant 4.3 and loss tangent 0.025) fixed vertically at 90¬∞ to each other and attached on the top of the Archimedean spiral antenna. It is found that the dielectric slab significantly enhances gain of the Archimedean spiral antenna (ASA) in the bandwidth of 6:1. The gain increases with frequency, without affecting the 3-dB axial ratio in the operating frequency band. The CDS is a lightweight structure having low fabrication cost. The measured S11, input impedance, and radiation pattern are presented to support the efficacy of the proposed structure.</t>
  </si>
  <si>
    <t>589-592</t>
  </si>
  <si>
    <t>56329269500;57201969558</t>
  </si>
  <si>
    <t>Kashyap, Nitesh;Vishwakarma, Dinesh Kumar</t>
  </si>
  <si>
    <t>Kashyap N.</t>
  </si>
  <si>
    <t>Cross-Dielectric-Slab-Loaded Archimedean Spiral Antenna</t>
  </si>
  <si>
    <t>10.1109/LAWP.2015.2462085</t>
  </si>
  <si>
    <t>2-s2.0-84963815512</t>
  </si>
  <si>
    <t>['voltage source', 'typical bulky', 'significantly higher', 'several improvements', 'radiation characteristics', 'radiating system', 'previous studies', 'power system', 'power microwave', 'packaged inside', 'mesoband high', 'massive impedance', 'letter presents', 'hpm systems', 'fully integrated', 'ferroelectric generator', 'extremely high', 'diameter tube', 'demonstrated previously', 'attractive option', '6 kv', '510 mhz']</t>
  </si>
  <si>
    <t>Antennas | dipole antennas | high power microwave generation | pulse power systems</t>
  </si>
  <si>
    <t>The efficacy of the three-dimensional, rectangular magnetic EZ antenna for use with mesoband high-power microwave (HPM) sources has been demonstrated previously. It overcomes the typical bulky and massive impedance-matching components found currently in most HPM systems, making it an attractive option when space is very limited. However, its extremely compact nature presents practical challenges when dealing with extremely high-power sources due to the associated local field enhancements near the feed and the near-field resonant parasitic element. This letter presents a fully integrated, high-voltage source and radiating system that has several improvements in the antenna, source, and power system that have not before been demonstrated. The full system includes a ferroelectric generator, standing wave oscillator source, and electrically small antenna (ka = 0.37) operating at 510 MHz that can be packaged inside a 15-cm-diameter tube. This small diameter results in a quarter-wavelength-diameter ground plane, and the effects of this small ground plane on the radiation characteristics are explored. The development of a pressurized radome allows for operation at 73.6 kV, significantly higher than previous studies.</t>
  </si>
  <si>
    <t>642-645</t>
  </si>
  <si>
    <t>60010065;60026708;60010065;100455950;100455950;106796926</t>
  </si>
  <si>
    <t>56039876600;55663513600;7006392487;7003578692;35616697500;55388680400</t>
  </si>
  <si>
    <t>Ramon, Eric S.;Tyo, J. Scott;Ziolkowski, Richard W.;Skipper, Michael C.;Abdalla, Michael D.;Martin, Joshua</t>
  </si>
  <si>
    <t>Australia;United States;United States;United States</t>
  </si>
  <si>
    <t>Canberra;Tucson;Huntsville;Albuquerque</t>
  </si>
  <si>
    <t>University of New South Wales at Australian Defence Force Academy;The University of Arizona;US Army Space and Missile Defense Command;ASR Corporation</t>
  </si>
  <si>
    <t>60026708;60010065;106796926;100455950</t>
  </si>
  <si>
    <t>Ramon E.S.</t>
  </si>
  <si>
    <t>Integration and Operation of an Electrically Small Magnetic EZ Antenna With a High-Power Standing Wave Oscillator Source</t>
  </si>
  <si>
    <t>10.1109/LAWP.2015.2465869</t>
  </si>
  <si>
    <t>2-s2.0-84963818123</t>
  </si>
  <si>
    <t>['unloaded antenna', 'two open', 'tie antenna', 'superheterodyne applications', 'sided parallel', 'reflector across', 'realized gain', 'proposed antenna', 'planar bow', 'operating frequency', 'open stubs', 'measured results', 'image frequency', 'good agreements', 'gain enhancement', 'circuit double', 'bandstop filter', 'antenna gain', '3 db', '25 db']</t>
  </si>
  <si>
    <t>Double-sided parallel-strip lines | gain enhancement | image rejection | planar bow-tie antenna | superheterodyne application</t>
  </si>
  <si>
    <t>A planar bow-tie antenna loaded with open stubs is proposed to realize image rejection and gain enhancement for superheterodyne applications. The loading open stubs are two open-circuit double-sided parallel-strip lines symmetrically connected to the feedline of a planar bow-tie antenna, which functions as a bandstop filter in frequency band lower than the operating frequency to reject image interference and simultaneously as a reflector across the operating frequency band to enhance the antenna gain. Simulated results show that the realized gain of the proposed antenna in the main radiation direction is suppressed by 25 dB at the image frequency and is enhanced by about 3 dB at the operating frequency compared to that of an unloaded antenna. Good agreements between the simulated and the measured results have been observed.</t>
  </si>
  <si>
    <t>658-661</t>
  </si>
  <si>
    <t>60005244;60005244;60017161;115089353;115089353</t>
  </si>
  <si>
    <t>55491017400;7401674297;7409485017;55834479600;7201520511</t>
  </si>
  <si>
    <t>Yang, Mei;Yin, Xiaoxing;Chen, Zhi Ning;Rong, Yingjiao;Qian, Hanming</t>
  </si>
  <si>
    <t>Singapore City;Nanjing;Wuxi</t>
  </si>
  <si>
    <t>National University of Singapore;Southeast University;Science and Technology on Near-Surface Detection Laboratory</t>
  </si>
  <si>
    <t>60017161;60005244;115089353</t>
  </si>
  <si>
    <t>Planar Image-Reject Bow-Tie Antenna With Gain Enhancement for Superheterodyne Applications</t>
  </si>
  <si>
    <t>10.1109/LAWP.2015.2466446</t>
  </si>
  <si>
    <t>2-s2.0-84963818627</t>
  </si>
  <si>
    <t>Kementerian Pendidikan Malaysia</t>
  </si>
  <si>
    <t>KPM</t>
  </si>
  <si>
    <t>['scanning range', 'plane using', 'parasitic patches', 'parasitic elements', 'experimental results', 'broadly steerable', 'approximately 57', '50 ¬∞,', '30 ¬∞,', '30 ¬∞']</t>
  </si>
  <si>
    <t>Multidirections | p-i-n diode switches | parasitic patch array antenna</t>
  </si>
  <si>
    <t>A low-profile, broadly steerable, and reconfigurable array antenna with parasitic patches is proposed and investigated in this work. For patch-type antenna arrays, improvement of the beam-scanning range using parasitic patches is very limited. The typically achieved scanning range is between -30¬∞ and +30¬∞ from the broadside. Increasing the number of parasitic elements generally will only provide a mere 3¬∞-5¬∞ improvement in terms of the beam-scanning range. In this work, the scanning range is improved by approximately 57% via a novel approach combining the additional parasitic elements and ground plane reduction techniques. Numerical and experimental results have validated that the array is capable of producing five different beam patterns directed towards -50¬∞, -30¬∞, 0¬∞, +30¬∞, and +50¬∞ steerable at the xz-plane using an optimized switching method and careful switch location selection on the parasitic elements.</t>
  </si>
  <si>
    <t>1069-1072</t>
  </si>
  <si>
    <t>60090652;60090652;60090652;60021005;60090652</t>
  </si>
  <si>
    <t>35424377200;24483755700;57194844651;11940735500;56456741800</t>
  </si>
  <si>
    <t>Sabapathy, Thennarasan;Jusoh, Muzammil;Ahmad, R. Badlishah;Kamarudin, Muhammad Ramlee;Soh, Ping Jack</t>
  </si>
  <si>
    <t>Sabapathy T.</t>
  </si>
  <si>
    <t>A Ground-Plane-Truncated, Broadly Steerable Yagi-Uda Patch Array Antenna</t>
  </si>
  <si>
    <t>10.1109/LAWP.2015.2492620</t>
  </si>
  <si>
    <t>2-s2.0-84963819040</t>
  </si>
  <si>
    <t>Icelandic Centre for Research</t>
  </si>
  <si>
    <t>RANNIS</t>
  </si>
  <si>
    <t>['simulation model', 'optimal designs', 'key component', 'initial approximation', 'extreme pareto', 'discretization electromagnetic', 'design space', 'computational efficiency', 'based search', 'assisted optimization', 'antenna structures']</t>
  </si>
  <si>
    <t>Antenna design | design space patching | electromagnetic (EM) simulation | multiobjective design | surrogate modeling | surrogate-based optimization | variable-fidelity simulations</t>
  </si>
  <si>
    <t>A simple yet robust methodology for rapid multiobjective design optimization of antenna structures has been presented. The key component of our approach is sequential domain patching of the design space, which is a stencil-based search that aims at creating a path that connects the extreme Pareto-optimal designs, obtained by means of single-objective optimization runs. The patching process yields the initial approximation of the Pareto set representing the best possible tradeoffs between conflicting design objectives. It is realized-for the sake of computational efficiency-at the level of coarse-discretization electromagnetic (EM) simulation model. The final Pareto front is subsequently obtained using surrogate-assisted optimization where the EM simulation data acquired at the initial design stage is reused.</t>
  </si>
  <si>
    <t>1089-1092</t>
  </si>
  <si>
    <t>60071140-60027012;60071140</t>
  </si>
  <si>
    <t>57204542925;54390788100</t>
  </si>
  <si>
    <t>Koziel, Slawomir;Bekasiewicz, Adrian</t>
  </si>
  <si>
    <t>Iceland;Poland</t>
  </si>
  <si>
    <t>101 Reykjav√≠k;Gdansk</t>
  </si>
  <si>
    <t>Reykjavik University;Gda≈Ñsk University of Technology</t>
  </si>
  <si>
    <t>60071140;60027012</t>
  </si>
  <si>
    <t>Koziel S.</t>
  </si>
  <si>
    <t>Multiobjective Antenna Design By Means of Sequential Domain Patching</t>
  </si>
  <si>
    <t>10.1109/LAWP.2015.2493240</t>
  </si>
  <si>
    <t>2-s2.0-84963819318</t>
  </si>
  <si>
    <t>['worth mentioning', 'test case', 'surface waves', 'strategy adopted', 'remarkable rcsr', 'rcs antennas', 'radiation ground', 'radiation characteristics', 'proposed solution', 'proposed method', 'obtained rcsr', 'holographic metasurface', 'hm capable', 'hm atop', 'hm ),', 'dramatically accomplished', 'acceptable effect', '25 ghz', '20 db', '14 ghz']</t>
  </si>
  <si>
    <t>Holographic metasurface | radar cross section reduction | slot array antenna</t>
  </si>
  <si>
    <t>A strategy adopted for reducing radar cross section (RCS) of antenna by utilizing the holographic metasurface (HM), with preserving the radiation performance simultaneously, is proposed and discussed. The scheme is based on implementation of the HM capable of operation over a wide frequency band for both x-and y-polarized incident waves. By converting propagating waves into surface waves, which is achieved by the HM, the backscattering of the antenna is reduced. To demonstrate the proposed solution, a 2 √ó 2 slot array antenna, which is considered as a test case, is designed and fabricated. By placing the HM atop of the radiation ground of the slot array antenna, radar cross section reduction (RCSR) is dramatically accomplished over a frequency band ranging from 5 to 25 GHz. It is worth mentioning that the obtained RCSR at 14 GHz is as much as 20 dB. Taking the remarkable RCSR and acceptable effect on radiation characteristics into account, the proposed method can be a candidate for designing the low-RCS antennas.</t>
  </si>
  <si>
    <t>1028-1031</t>
  </si>
  <si>
    <t>Wideband and Polarization-Independent Radar Cross Section Reduction Using Holographic Metasurface</t>
  </si>
  <si>
    <t>10.1109/LAWP.2015.2490241</t>
  </si>
  <si>
    <t>2-s2.0-84963819346</t>
  </si>
  <si>
    <t>['œ ∏', 'wide 3', 'two radiators', 'two pairs', 'resonance frequencies', 'ratio beamwidth', 'radiators based', 'polarized wave', 'orthogonally aligned', 'measured gains', 'ground structure', 'db axial', 'corresponding radiators', 'compact ground', '8 dbic', '60 ¬∞.', '0 ¬∞']</t>
  </si>
  <si>
    <t>Circularly polarized (CP) antennas | metamaterials | mu-negative transmission line (MNG TL) | Wide 3-dB axial-ratio beamwidth</t>
  </si>
  <si>
    <t>A compact circularly polarized antenna with wide 3-dB axial-ratio (AR) beamwidth is presented. The two pairs of radiators based on mu-negative transmission lines are applied and each radiator has a capacitor at the center and a pair of vias at both edges of the radiator to induce a zeroth-order resonance mode. The two radiators for x-polarized wave are orthogonally aligned to the other two radiators for y-polarized wave, and the 90¬∞ phase difference is realized by detuning the resonance frequencies of the corresponding radiators. In particular, a circular ground plane is adopted for the symmetrical radiation pattern and optimized to have the wide 3-dB axial-ratio beamwidth. Also, a dual-ground structure is studied to suppress back radiations caused by the compact ground. The 3-dB AR beamwidth is measured as 175¬∞- 190¬∞ , and the measured gains are observed as 3.8 dBic at Œ∏ = 0¬∞ and 0.5 dBic (- 0.5 - 1.2dBic at Œ∏ = 60¬∞.</t>
  </si>
  <si>
    <t>410-413</t>
  </si>
  <si>
    <t>60068694;60017776</t>
  </si>
  <si>
    <t>55900613200;57218643344</t>
  </si>
  <si>
    <t>Park, Byung Chul;Lee, Jeong Hae</t>
  </si>
  <si>
    <t>Daejeon;Seoul</t>
  </si>
  <si>
    <t>Agency for Defense Development;Hongik University</t>
  </si>
  <si>
    <t>Park B.C.</t>
  </si>
  <si>
    <t>Compact Circularly Polarized Antenna with Wide 3-dB Axial-Ratio Beamwidth</t>
  </si>
  <si>
    <t>10.1109/LAWP.2015.2448553</t>
  </si>
  <si>
    <t>2-s2.0-84963819469</t>
  </si>
  <si>
    <t>['successfully reduce', 'noisy environment', 'main lobes', 'lobe directions', 'image reconstruction', 'high sidelobes', 'echo energy', 'azimuthal resolution', 'artifacts caused', 'array generating']</t>
  </si>
  <si>
    <t>Directivity optimization | helical phase front | microwave staring imaging | orbital angular momentum (OAM) | radio vortex wave</t>
  </si>
  <si>
    <t>Electromagnetic vortex imaging based on orbital angular momentum (OAM) modulation has the ability of azimuthal resolution without relative motion, which needs various OAM modes. However, the main-lobe directions of different OAM beams differ from each other so that the echo energy is limited. In this letter, several concentric circular arrays are employed to adjust the directivity, each array generating a beam carrying special OAM mode. With this scheme, the target can be illuminated by main lobes of all OAM beams simultaneously. Our proposal can benefit the image reconstruction in noisy environment. Moreover, this scheme can successfully reduce the artifacts caused by high sidelobes at the cost of reduction in azimuthal resolution. Simulation results demonstrate the effectiveness of this scheme.</t>
  </si>
  <si>
    <t>1024-1027</t>
  </si>
  <si>
    <t>56369998000;35779607700;55496667400;56242314000</t>
  </si>
  <si>
    <t>Yuan, Tiezhu;Wang, Hongqiang;Qin, Yuliang;Cheng, Yongqiang</t>
  </si>
  <si>
    <t>Yuan T.</t>
  </si>
  <si>
    <t>Electromagnetic Vortex Imaging Using Uniform Concentric Circular Arrays</t>
  </si>
  <si>
    <t>10.1109/LAWP.2015.2490169</t>
  </si>
  <si>
    <t>2-s2.0-84963819707</t>
  </si>
  <si>
    <t>['using ordinary', 'simple dipoles', 'remarkable lower', 'maximum 1', 'group delay', 'frequency performance', 'final design', 'band applications', 'antenna size', 'antenna operating', 'also examined', '8 ghz', '2 db']</t>
  </si>
  <si>
    <t>Feeding point patch | printed log-periodic dipole array antenna | Subsectional tapered feeding</t>
  </si>
  <si>
    <t>In this letter, a log-periodic dipole array (LPDA) antenna operating between 1.1 and 13.8 GHz with VSWR &lt; 2and an average peak realized gain of 5.2 dB is presented. It is suitable for GPS (L1-L5), PCS, IMT-2000, Bluetooth, WLAN, WiMAX, UWB, and X-band applications. The antenna is designed by introducing a subsectional tapered feedline instead of standard microstrip feeding, which leads to a remarkable lower-frequency performance. The upper-frequency performance of the antenna is improved by adding a feeding point patch. The group delay is also examined for the final design, and maximum 1.5 ns deviation is observed in UWB. By using ordinary and simple dipoles with this modified feedline approach, a superior antenna performance is obtained over a very wide frequency band, and it is validated by the comparison of three fabricated antennas. Additionally, the antenna size is also reduced without using complicated and/or top-loaded dipole structures.</t>
  </si>
  <si>
    <t>437-440</t>
  </si>
  <si>
    <t>60009024;60009024</t>
  </si>
  <si>
    <t>57006489800;6505981362</t>
  </si>
  <si>
    <t>Bozdag, Goksenin;Kustepeli, Alp</t>
  </si>
  <si>
    <t>Izmir Y√ºksek Teknoloji Enstit√ºs√º</t>
  </si>
  <si>
    <t>Bozdag G.</t>
  </si>
  <si>
    <t>Subsectional Tapered Fed Printed LPDA Antenna with a Feeding Point Patch</t>
  </si>
  <si>
    <t>10.1109/LAWP.2015.2451395</t>
  </si>
  <si>
    <t>2-s2.0-84963819745</t>
  </si>
  <si>
    <t>['whole assembly', 'ratio bandwidth', 'optical transparency', 'new technique', 'electrical performances', 'current study', 'center frequency', '43 ghz', '3 db']</t>
  </si>
  <si>
    <t>Antenna | circular polarization | meshed patch | optical transparency | Solar cell</t>
  </si>
  <si>
    <t>In this letter, circularly polarized meshed patch antenna has been investigated. A new technique is proposed to provide circular polarization for meshed patch antenna. Moreover, two mesh configurations have been studied, and their opto-radio-electrical performances have been compared to each other. It is shown that there is a conflict between optical transparency and bandwidth of the antennas. Additionally, the Proximity coupling technique has been modified to feed the meshed patch providing more optical transparency for the whole assembly. In the current study, two fabricated circularly polarized meshed patch antennas are presented, one with copper ground plane, another with solar cell ground plane. Measurement results show 2.79% and 3.27% axial-ratio bandwidth (3 dB) at center frequency of 2.43 GHz as well as 4.9 and 4.4 dBiC gain for meshed patch antennas with copper and solar cell ground plane, respectively.</t>
  </si>
  <si>
    <t>352-355</t>
  </si>
  <si>
    <t>Sheikh, Shahin</t>
  </si>
  <si>
    <t>Mashhad</t>
  </si>
  <si>
    <t>Ferdowsi University of Mashhad</t>
  </si>
  <si>
    <t>Sheikh S.</t>
  </si>
  <si>
    <t>Circularly Polarized Meshed Patch Antenna</t>
  </si>
  <si>
    <t>10.1109/LAWP.2015.2445836</t>
  </si>
  <si>
    <t>2-s2.0-84963820325</t>
  </si>
  <si>
    <t>NA09AANEG0080</t>
  </si>
  <si>
    <t>['spatial code', 'single transceiver', 'simulated design', 'sensing capacity', 'reconstruction accuracy', 'novel single', 'mechanical rotation', 'letter presents', 'imaging region', 'dynamically changed', 'capacity imaging']</t>
  </si>
  <si>
    <t>Compressive sensing | imaging | reflector antennas</t>
  </si>
  <si>
    <t>This letter presents the simulated design and signal processing algorithms of a novel single-transceiver compressive reflector antenna for high-sensing-capacity imaging. The compressive reflector antenna (CRA) generates a spatial code in the imaging region, which is dynamically changed by using a mechanical rotation of the reflector. The scattered data measured by the single transceiver is processed using compressive sensing techniques in order to perform a 3-D reconstruction of the object under test. Preliminary results show that the CRA outperforms traditional reflector antennas in terms of sensing capacity and reconstruction accuracy.</t>
  </si>
  <si>
    <t>968-971</t>
  </si>
  <si>
    <t>60028628;60028628;60024592</t>
  </si>
  <si>
    <t>24483395900;56404639500;7005606951</t>
  </si>
  <si>
    <t>Martinez Lorenzo, Jose A.;Heredia Juesas, Juan;Blackwell, William</t>
  </si>
  <si>
    <t>Boston;Lexington</t>
  </si>
  <si>
    <t>Northeastern University;Lincoln Laboratory</t>
  </si>
  <si>
    <t>60028628;60024592</t>
  </si>
  <si>
    <t>Martinez Lorenzo J.</t>
  </si>
  <si>
    <t>A Single-Transceiver Compressive Reflector Antenna for High-Sensing-Capacity Imaging</t>
  </si>
  <si>
    <t>10.1109/LAWP.2015.2487319</t>
  </si>
  <si>
    <t>2-s2.0-84963820502</t>
  </si>
  <si>
    <t>['planar arrays', 'less iterations', 'inefficient searching', 'genetic algorithms', 'array diameter', 'aperture sizes', '50 wavelengths']</t>
  </si>
  <si>
    <t>Antenna arrays | genetic algorithm | low sidelobe level | ring arrays | sparse arrays</t>
  </si>
  <si>
    <t>An improved integer genetic algorithm (IIGA) that overcomes the inefficient searching and the severe computational effort of genetic algorithms (GAs) has been presented. Uniformly excited concentric ring arrays with aperture sizes from the small to the medium (the array diameter is up to 50 wavelengths) are synthesized with IIGA. All the obtained arrays meet the minimum element spacing constraint of a half-wavelength. Numerical results show IIGA can search out a lower peak sidelobe level with less iterations, which provides an alternative global optimum approach to the synthesis of planar arrays with thousands of elements.</t>
  </si>
  <si>
    <t>1124-1127</t>
  </si>
  <si>
    <t>60003353;60003353;60003353;60089924</t>
  </si>
  <si>
    <t>55613237509;55713461800;57077098600;54386979300</t>
  </si>
  <si>
    <t>Jiang, Yi;Zhang, Shu;Guo, Qiang;Li, Mingqi</t>
  </si>
  <si>
    <t>Shanghai;Harbin</t>
  </si>
  <si>
    <t>Shanghai Power Equipment Research Institute;Harbin Engineering University</t>
  </si>
  <si>
    <t>60089924;60003353</t>
  </si>
  <si>
    <t>Synthesis of Uniformly Excited Concentric Ring Arrays Using the Improved Integer GA</t>
  </si>
  <si>
    <t>10.1109/LAWP.2015.2496173</t>
  </si>
  <si>
    <t>2-s2.0-84963825638</t>
  </si>
  <si>
    <t>['slot antennas', 'isolation better', 'fed stepped', 'element multiple', 'decoupling network', 'compact size', 'compact four', 'asymmetrical placements', 'acceptable limits', '22 db', '12 ghz']</t>
  </si>
  <si>
    <t>Envelope correlation coefficient (ECC) | multiple-input-multiple-output (MIMO) | slot antenna (SA) | ultrawideband (UWB)</t>
  </si>
  <si>
    <t>A compact four-element multiple-input-multiple-output (MIMO) antenna for portable wireless ultrawideband (UWB) applications is presented in this letter. The proposed UWB MIMO antenna has the compact size of 42 √ó 25 mm2. The microstrip-fed stepped-slot antenna acts as a single UWB antenna element. The UWB antenna covers the wide frequency band from 3.1 to 12 GHz. High isolation (‚â•22 dB) is achieved between the UWB antenna elements without any decoupling network. It is due to inherent directional radiation properties of slot antennas (SAs) and their asymmetrical placements. The measured impedance bandwidth of UWB MIMO antenna is from 3.2 to 12 GHz with the isolation better than 22 dB over the entire UWB spectrum. The envelope correlation coefficient (ECC) as well as channel capacity loss (CCL) are investigated, and they are within their acceptable limits.</t>
  </si>
  <si>
    <t>1057-1060</t>
  </si>
  <si>
    <t>60008898;60004750</t>
  </si>
  <si>
    <t>56427565100;9239858400</t>
  </si>
  <si>
    <t>Srivastava, Gunjan;Mohan, Akhilesh</t>
  </si>
  <si>
    <t>Dhanbad;Kharagpur</t>
  </si>
  <si>
    <t>Indian Institute of Technology (Indian School of Mines), Dhanbad;Indian Institute of Technology Kharagpur</t>
  </si>
  <si>
    <t>Srivastava G.</t>
  </si>
  <si>
    <t>Compact MIMO Slot Antenna for UWB Applications</t>
  </si>
  <si>
    <t>10.1109/LAWP.2015.2491968</t>
  </si>
  <si>
    <t>2-s2.0-84963826982</t>
  </si>
  <si>
    <t>['wide bandwidth', 'vertical polarization', 'top planes', 'tm01 mode', 'slits cut', 'ratio bandwidth', 'patch antenna', 'novel wideband', 'low profile', 'loading vias', 'horizontal polarization', 'equal amplitudes', 'db return', 'db axial', '8 %.']</t>
  </si>
  <si>
    <t>Circularly polarized antenna | low profile | omnidirectional radiation | shorting-vias | slits | wideband antenna</t>
  </si>
  <si>
    <t>A novel wideband and low-profile omnidirectional circularly polarized (CP) patch antenna is proposed. The antenna is constructed on a via-shorted circular patch with slits cut on the bottom and top planes. By loading vias on the circular patch antenna, the TM01 mode is generated and coupled to the original TM02 mode. Then, a wide bandwidth is achieved. Moreover, the asymmetrically placed slits will generate a horizontal polarization, while the nonslit monopolar antenna will provide a vertical polarization. With a quadrature phase difference and equal amplitudes for the two orthogonal polarizations, a CP radiation could then be obtained. A prototype is fabricated and measured. With a low profile of 0.028Œª0, the antenna has a 10-dB return-loss impedance bandwidth of 16.6% and a 3-dB axial-ratio bandwidth of 14.8%.</t>
  </si>
  <si>
    <t>686-689</t>
  </si>
  <si>
    <t>60021182-113801916-107652545;60021182-113801916-107652545</t>
  </si>
  <si>
    <t>56683438600;25624909500</t>
  </si>
  <si>
    <t>Shi, Yuzhong;Liu, Juhua</t>
  </si>
  <si>
    <t>Sun Yat-Sen University;SYSU-CMU Shunde International Joint Research Institute;State Key Laboratory of Millimeter Waves</t>
  </si>
  <si>
    <t>60021182;113801916;107652545</t>
  </si>
  <si>
    <t>Wideband and Low-Profile Omnidirectional Circularly Polarized Antenna With Slits and Shorting-Vias</t>
  </si>
  <si>
    <t>10.1109/LAWP.2015.2469277</t>
  </si>
  <si>
    <t>2-s2.0-84963827866</t>
  </si>
  <si>
    <t>['worldwide interoperability', 'wlan band', 'wireless communications', 'two bands', 'tuned separately', 'tuned independently', 'tunable antenna', 'second band', 'resonant frequencies', 'proposed antenna', 'planar shape', 'one band', 'new dual', 'microwave access', 'measurements show', 'frequency tuning', 'extremely stable', 'dc bias', 'considerable importance', 'compact size', 'band frequency', 'antenna structure', '560 mhz', '51 ghz', '30 v']</t>
  </si>
  <si>
    <t>Dual-band | frequency-tunable antenna | magnetic dipole | WiMAX | WLAN</t>
  </si>
  <si>
    <t>In this letter, a new dual-band frequency-tunable antenna for Worldwide Interoperability for Microwave Access (WiMAX) and Wireless Local Area Network (WLAN) is proposed. The frequency tuning is realized by the insertion of two varactor diodes into the antenna structure. At the resonant frequencies, the antenna behaves like two magnetic dipoles. The antenna is designed and fabricated. Measurements show that the antenna presents two narrow-band resonant frequencies that can be tuned separately. Either of the two bands can be tuned independently by varying the dc bias of the varactors from 0 to 30 V while keeping the other extremely stable. The antenna can cover 230 MHz of WiMAX frequency band (3.28-3.51 GHz) and 560 MHz of WLAN band (5.47-6.03 GHz). The proposed antenna has a considerable importance in wireless communications because of its planar shape, compact size, simple dc feeding network, and the frequency tuning of one band does not have any effect on the second band.</t>
  </si>
  <si>
    <t>492-495</t>
  </si>
  <si>
    <t>57063239800;14030010200;55733589000</t>
  </si>
  <si>
    <t>Boukarkar, Abdelheq;Lin, Xian Qi;Jiang, Yuan</t>
  </si>
  <si>
    <t>Boukarkar A.</t>
  </si>
  <si>
    <t>A Dual-Band Frequency-Tunable Magnetic Dipole Antenna for WiMAX/WLAN Applications</t>
  </si>
  <si>
    <t>10.1109/LAWP.2015.2454001</t>
  </si>
  <si>
    <t>2-s2.0-84963828207</t>
  </si>
  <si>
    <t>['scanning half', 'radiating elements', 'periodic phase', 'maintaining grating', 'free scanning', 'forward endfire']</t>
  </si>
  <si>
    <t>Leaky-wave antenna | periodic phase-reversal | substrate integrated waveguide | traveling wave array</t>
  </si>
  <si>
    <t>A broadside-scanning half-mode substrate integrated waveguide periodic leaky-wave antenna architecture with antipodal tapered slots is presented. The antenna builds upon a previously proposed architecture by introducing a periodic phase-reversal of radiating elements. This enables the antenna to operate with a comparatively low substrate permittivity while maintaining grating-lobe-free scanning from reverse to forward endfire.</t>
  </si>
  <si>
    <t>602-605</t>
  </si>
  <si>
    <t>60002306;60002306</t>
  </si>
  <si>
    <t>56380954300;7006393752</t>
  </si>
  <si>
    <t>Henry, Robert;Okoniewski, Michal</t>
  </si>
  <si>
    <t>Henry R.</t>
  </si>
  <si>
    <t>A Broadside Scanning Substrate Integrated Waveguide Periodic Phase-Reversal Leaky-Wave Antenna</t>
  </si>
  <si>
    <t>10.1109/LAWP.2015.2462733</t>
  </si>
  <si>
    <t>2-s2.0-84963828950</t>
  </si>
  <si>
    <t>['two modes', 'tm10 mode', 'single dual', 'results make', 'race network', 'pattern diversity', 'measured bandwidths', 'gym scenarios', 'feeding ports', 'attractive solution', '9 %)', '880 mhz', '8 dbi', '76 ghz', '750 mhz', '34 ghz', '2 %)']</t>
  </si>
  <si>
    <t>Broadside radiation | conical radiation | microstrip antenna | monopole antenna | Pattern diversity</t>
  </si>
  <si>
    <t>A single square patch antenna for pattern diversity is investigated. The proposed antenna consists of a double-feed square patch antenna with a rat-race network. By switching the feeding ports, the different radiation patterns for two modes (TM10) mode and the capacitive-loaded monopole radiating mode) operating over an overlapped frequency band from 1.88 to 2.34 GHz are achieved. TM10 mode reveals good broadside radiation patterns, and the capacitive-loaded monopole radiating mode shows conical radiation patterns. The antenna is fabricated and tested. The measured gains across the common frequency band are 8.9-9.9 and 2.8-3.8 dBi for TM10 mode and the capacitive-loaded monopole radiating mode, respectively. Moreover, the measured bandwidths of - 10-dB reflection coefficient are 750 MHz (1.59-2.34 GHz, 38.2%) for TM10 mode and 880 MHz (1.88-2.76 GHz, 37.9%) for the capacitive-loaded monopole radiating mode. High isolation (&lt; - 20dB ) between the two feeding ports for the common impedance matching band is achieved. These results make the single dual-port patch antenna an attractive solution for 3G/4G pattern diversity applications such as in gym scenarios.</t>
  </si>
  <si>
    <t>433-436</t>
  </si>
  <si>
    <t>57212623936;55630834800;16317753300;57001891900;57001790100</t>
  </si>
  <si>
    <t>Sun, Li;Zhang, Guan Xi;Sun, Bao Hua;Tang, Wen Ding;Yuan, Jiang Peng</t>
  </si>
  <si>
    <t>Sun L.</t>
  </si>
  <si>
    <t>A Single Patch Antenna with Broadside and Conical Radiation Patterns for 3G/4G Pattern Diversity</t>
  </si>
  <si>
    <t>10.1109/LAWP.2015.2451132</t>
  </si>
  <si>
    <t>2-s2.0-84963829043</t>
  </si>
  <si>
    <t>['two dimensional', 'subarrays data', 'shaped array', 'proposed method', 'linear operations', 'key points', 'free noise', 'existing schemes', 'data matrix', 'correlation matrix', 'better performance']</t>
  </si>
  <si>
    <t>Cross-correlation matrix | L-shaped array | two-dimensional (2-D) direction of arrival (DOA) | uncorrelated sources</t>
  </si>
  <si>
    <t>Two dimensional (2-D) direction-of-arrival (DOA) elevation and azimuth angles estimation for uncorrelated sources using L-shaped array is presented in this letter. The key points of the proposed method are the following: 1) The proposed scheme obtains the cross-correlation matrix between the subarrays data to construct a data matrix with free noise; 2) employ only linear operations on the data matrix hence low computational complexity; 3) it has better angle estimation with no failure in practical mobile elevation angle range (70¬∞-90¬∞). Simulation results demonstrate that the proposed method has better performance and lower computational complexity compared to the existing schemes.</t>
  </si>
  <si>
    <t>1077-1080</t>
  </si>
  <si>
    <t>60091190;60091190;60091190</t>
  </si>
  <si>
    <t>6506043081;56429273500;56297268000</t>
  </si>
  <si>
    <t>Tayem, Nizar;Majeed, Khaqan;Hussain, Ahmed A.</t>
  </si>
  <si>
    <t>Al-Khobar</t>
  </si>
  <si>
    <t>Prince Mohammad Bin Fahd University</t>
  </si>
  <si>
    <t>Tayem N.</t>
  </si>
  <si>
    <t>Two-Dimensional DOA Estimation Using Cross-Correlation Matrix With L-Shaped Array</t>
  </si>
  <si>
    <t>10.1109/LAWP.2015.2493099</t>
  </si>
  <si>
    <t>2-s2.0-84963829104</t>
  </si>
  <si>
    <t>['upper substrate', 'switch configurations', 'shaped patch', 'radiating element', 'port isolation', 'n diodes', 'letter proposes', 'ground plane', 'frequency band', 'four p', 'feed network', 'excited polarization', 'dual ports', 'cpw slotline', 'compact structure', 'antenna consists']</t>
  </si>
  <si>
    <t>Coplanar-waveguide (CPW) | feeding network alteration | isolation | polarization reconfigurability</t>
  </si>
  <si>
    <t>This letter proposes the design of a dual-port microstrip patch antenna with polarization reconfigurability features. The reconfigurability is realized through the modification of the feed network. The antenna consists of a circular-shaped patch on the upper substrate as a radiating element, and a coplanar-waveguide (CPW) slotline transmission located in the ground plane. To obtain a good impedance matching, the CPW slotline is terminated with a tapered impedance transformer. Dual ports are constructed by utilizing the CPW feeding structure and the odd and even feedline modes of the CPW. Four p-i-n diodes are used as switches to alter the flow of the current. The p-i-n diodes are placed on the CPW transmission slotline interjunction. Consequently, the excited polarization can be altered and determined, depending on the switch configurations. This antenna demonstrates good port-to-port isolation and a compact structure and is suitable to be used in systems that operate in a wireless local area network (WLAN) frequency band.</t>
  </si>
  <si>
    <t>456-459</t>
  </si>
  <si>
    <t>60021005;60021005;60021005;60021005;60021005</t>
  </si>
  <si>
    <t>57189062688;9942489500;27567733600;16022550900;6603320149</t>
  </si>
  <si>
    <t>Osman, M. N.;Abdul Rahim, M. K.;Hamid, M. R.;Yusoff, M. F.M.;Majid, H. A.</t>
  </si>
  <si>
    <t>Johor Bahru</t>
  </si>
  <si>
    <t>Universiti Teknologi Malaysia</t>
  </si>
  <si>
    <t>Osman M.N.</t>
  </si>
  <si>
    <t>Compact Dual-Port Polarization-Reconfigurable Antenna With High Isolations for MIMO Application</t>
  </si>
  <si>
    <t>10.1109/LAWP.2015.2452265</t>
  </si>
  <si>
    <t>2-s2.0-84963830353</t>
  </si>
  <si>
    <t>['weight structure', 'validated using', 'redundant transmission', 'proposed low', 'pieces assembled', 'payload systems', 'nose cone', 'mechanical integrity', 'like manner', 'letter presents', 'length fuselage', 'established 869', 'diplexer integrated', 'broadband three', 'biconical antenna', 'available spectrum', '65 mhz']</t>
  </si>
  <si>
    <t>Biconical antenna | broadband antenna | diplexer | sounding rocket antenna | telemetry</t>
  </si>
  <si>
    <t>This letter presents and investigates a broadband sounding rocket antenna developed for dual-band data transmission of telemetric and payload systems. This single-element antenna permits the use of both the well-established 869.4-869.65 MHz and 2.4-2.4835 GHz frequency bands available in Europe to implement a redundant transmission of telemetric and tracking data desired for reliability. Furthermore, the available spectrum in the upper band offers a high-speed wireless link for transmitting payload data. To preserve the mechanical integrity and aerodynamics of rocket, the antenna is integrated in its nose cone. The proposed low-cost and low-weight structure is based on printed circuit board (PCB) pieces assembled in a LEGO-like manner to form a broadband three-dimensional (3-D) biconical antenna, which is fed by a diplexer integrated in its base. A prototype has been fabricated and validated using a reduced-length fuselage in a near-field measurement system.</t>
  </si>
  <si>
    <t>540-543</t>
  </si>
  <si>
    <t>60102125;60102125;60102125;60104244</t>
  </si>
  <si>
    <t>56081203100;24779310300;6701735179;9042159400</t>
  </si>
  <si>
    <t>Prades, J√©r√©mie;Ghiotto, Anthony;Kerherv√©, Eric;Wu, Ke</t>
  </si>
  <si>
    <t>Canada;France</t>
  </si>
  <si>
    <t>Montreal;Bordeaux</t>
  </si>
  <si>
    <t>Centre de Recherche Poly-Grames;Universit√© de Bordeaux</t>
  </si>
  <si>
    <t>60104244;60102125</t>
  </si>
  <si>
    <t>Prades J.</t>
  </si>
  <si>
    <t>Broadband Sounding Rocket Antenna for Dual-Band Telemetric and Payload Data Transmission</t>
  </si>
  <si>
    <t>10.1109/LAWP.2015.2457338</t>
  </si>
  <si>
    <t>2-s2.0-84963830648</t>
  </si>
  <si>
    <t>['three probe', 'simulation results', 'promising solution', 'point communication', 'good agreement', 'ensuring point', 'antenna beam', 'active pattern', '90 ¬∞', '2 ghz']</t>
  </si>
  <si>
    <t>Antenna array | conformal antenna | conical structure</t>
  </si>
  <si>
    <t>We study here a 12-element conical antenna array made of four linear subarrays angularly spaced by 90¬∞ and with three probe-fed radiating elements per subarray. A prototype has been designed and manufactured. The measured radiation characteristics of the elementary radiating element (active pattern) and of the subarray are found in good agreement with the simulation results. The proposed array configuration is considered as a promising solution to rotate and steer the antenna beam for ensuring point-to-point communication at 5.2 GHz.</t>
  </si>
  <si>
    <t>1230-1233</t>
  </si>
  <si>
    <t>100345338;100345338;60105585;60105585;60105585;105535347;105535347</t>
  </si>
  <si>
    <t>55765787400;16023906500;6603795399;23973241400;6507456118;6701365631;35194778100</t>
  </si>
  <si>
    <t>Jaeck, V.;Bernard, L.;Mahdjoubi, K.;Sauleau, R.;Collardey, S.;Pouliguen, P.;Potier, P.</t>
  </si>
  <si>
    <t>Rennes;Bruz;Saint-Louis</t>
  </si>
  <si>
    <t>Institut d‚Äô√âlectronique et des Technologies du num√©Rique;Direction G√©n√©rale de l'Armement-Ma√Ætrise de l'Information;Institute of Saint-Louis</t>
  </si>
  <si>
    <t>60105585;105535347;100345338</t>
  </si>
  <si>
    <t>Jaeck V.</t>
  </si>
  <si>
    <t>A Conical Patch Antenna Array for Agile Point-to-Point Communications in the 5.2-GHz Band</t>
  </si>
  <si>
    <t>10.1109/LAWP.2015.2502724</t>
  </si>
  <si>
    <t>2-s2.0-84963831352</t>
  </si>
  <si>
    <t>['radiating source', 'first present', 'example demonstrating', 'design procedure', 'design methodology', 'azimuthal direction']</t>
  </si>
  <si>
    <t>Antenna radiation pattern | electromagnetic metamaterials | near field | surface impedance</t>
  </si>
  <si>
    <t>In this letter, we show that a cylindrical, single-layer impedance metasurface enclosing a radiating source is capable of reshaping the electromagnetic field pattern at a predetermined radius outside of the metasurface. We first present the design procedure of a cylindrical impedance metasurface and then proceed to an example demonstrating the achievable pattern accuracy. Simulation results validate the design methodology and show that complete amplitude control can be achieved in the azimuthal direction for a vertically polarized source.</t>
  </si>
  <si>
    <t>60027271;60027271</t>
  </si>
  <si>
    <t>57044783100;17346939600</t>
  </si>
  <si>
    <t>Raeker, Brian O.;Rudolph, Scott M.</t>
  </si>
  <si>
    <t>Raeker B.</t>
  </si>
  <si>
    <t>Arbitrary Transformation of Antenna Radiation Using a Cylindrical Impedance Metasurface</t>
  </si>
  <si>
    <t>10.1109/LAWP.2015.2494739</t>
  </si>
  <si>
    <t>2-s2.0-84963831949</t>
  </si>
  <si>
    <t>['thereby providing', 'te120 mode', 'proposed antenna', 'promising candidate', 'novel dual', 'measured results', 'first resonance', 'cavity antenna', 'also generated']</t>
  </si>
  <si>
    <t>Dual-band | polarization | slot antennas | substrate integrated waveguide</t>
  </si>
  <si>
    <t>In this letter, a novel dual-band and polarization-flexible substrate integrated waveguide (SIW) cavity antenna is proposed. The SIW cavity used for the antenna is excited by a conventional TE120 mode for its first resonance. With the intervention of the slot, a second resonance excited by a modified-TE120 mode is also generated, thereby providing a broadside radiation pattern at two resonant frequencies. In addition, the proposed antenna has two orthogonal feeding lines. Therefore, it is possible to provide any six major polarization states. In this letter, three major polarization cases are simulated and compared to measured results. Since modern communication systems require multifunctional antennas, the proposed antenna concept is a promising candidate.</t>
  </si>
  <si>
    <t>488-491</t>
  </si>
  <si>
    <t>60027550;60017818;60009408;60027550</t>
  </si>
  <si>
    <t>55204371100;55222365500;35790857300;36041035600</t>
  </si>
  <si>
    <t>Lee, Hanseung;Sung, Youngje;Wu, Chung Tse Michael;Itoh, Tatsuo</t>
  </si>
  <si>
    <t>United States;South Korea;United States</t>
  </si>
  <si>
    <t>Los Angeles;Suwon;Detroit</t>
  </si>
  <si>
    <t>University of California, Los Angeles;Kyonggi University;Wayne State University</t>
  </si>
  <si>
    <t>60027550;60017818;60009408</t>
  </si>
  <si>
    <t>Lee H.</t>
  </si>
  <si>
    <t>Dual-Band and Polarization-Flexible Cavity Antenna Based on Substrate Integrated Waveguide</t>
  </si>
  <si>
    <t>10.1109/LAWP.2015.2453993</t>
  </si>
  <si>
    <t>2-s2.0-84963837788</t>
  </si>
  <si>
    <t>['vertical short', 'spm solution', 'spm ).', 'spectral integrals', 'spectral domain', 'solved analytically', 'receiver distance', 'received electromagnetic', 'product kr', 'numerical comparisons', 'integrand expression', 'integral representations', 'horizontal transmitter', 'exact solution', 'combined effect', 'approximate sense', 'appropriate method']</t>
  </si>
  <si>
    <t>Electric distance | Grazing angle | Sommerfeld radiation problem | Spectral domain | Stationary Phase Method</t>
  </si>
  <si>
    <t>In this paper we examine the problem of radiation from a vertical short (Hertzian) dipole above flat lossy ground, known in the literature as the 'Sommerfeld radiation problem'. Our formulation is in the spectral domain and ends up into simple one dimensional integral expressions for the received electromagnetic (EM) field, representing the exact solution of the problem. The problem can be solved analytically in an approximate sense in the high frequency regime using the Stationary Phase Method (SPM). In this paper the above spectral integrals for the received EM field are also mathematically represented as integrals over the 'grazing angle', a formulation that allows for a more accurate calculation since it avoids the singularities of the integrand expression. Also, a new SPM analytical solution, based on the above novel integral representation is obtained. Numerical comparisons between our SPM solution and the integral representations for the received EM field show that neither the horizontal Transmitter-Receiver distance, nor the frequency of operation are alone sufficient indicators regarding the most appropriate method to use (SPM or Numerical Integration). Instead, such a decision is to be based on their combined effect, given by their product kr (electric distance).</t>
  </si>
  <si>
    <t>54-61</t>
  </si>
  <si>
    <t>60002947;60002947;60104178;60002947;60002947</t>
  </si>
  <si>
    <t>56694312800;56695299800;24725586300;55939810900;6603896366</t>
  </si>
  <si>
    <t>Chrysostomou, Ariadni;Bourgiotis, Sotiris;Sautbekov, Seil;Ioannidi, Konstantina;Frangos, Panayiotis Vassilios</t>
  </si>
  <si>
    <t>Kazakhstan;Greece</t>
  </si>
  <si>
    <t>Nur-Sultan;Athens</t>
  </si>
  <si>
    <t>L.N. Gumilyov Eurasian National University;National Technical University of Athens</t>
  </si>
  <si>
    <t>60104178;60002947</t>
  </si>
  <si>
    <t>Chrysostomou A.</t>
  </si>
  <si>
    <t>Radiation of a vertical dipole antenna over flat and lossy ground: Accurate electromagnetic field calculation using the spectral domain approach along with redefined integral representations and corresponding novel analytical solution</t>
  </si>
  <si>
    <t>10.5755/j01.eie.22.2.14592</t>
  </si>
  <si>
    <t>2-s2.0-84963837855</t>
  </si>
  <si>
    <t>European Commission</t>
  </si>
  <si>
    <t>FP7-ICT-2011-7-288827</t>
  </si>
  <si>
    <t>EC</t>
  </si>
  <si>
    <t>['top layer', 'small dimensions', 'mhz band', 'loss bandwidth', 'letter presents', 'db return', 'bottom layer', '5 dbi', '45 ghz', '433 mhz', '2 mhz', '132 mhz']</t>
  </si>
  <si>
    <t>Antenna | compact | dual-band | inverted-F antenna (IFA) | quality of service (QoS)</t>
  </si>
  <si>
    <t>This letter presents a compact, single-feed, dual-band antenna covering both the 433-MHz and 2.45-GHz Industrial Scientific and Medical (ISM) bands. The antenna has small dimensions of 51 √ó 28 mm2. A square-spiral resonant element is printed on the top layer for the 433-MHz band. The remaining space within the spiral is used to introduce an additional parasitic monopole element on the bottom layer that is resonant at 2.45 GHz. Measured results show that the antenna has a 10-dB return-loss bandwidth of 2 MHz at 433 MHz and 132 MHz at 2.45 GHz, respectively. The antenna has omnidirectional radiation characteristics with a peak realized gain (measured) of -11.5 dBi at 433 MHz and + 0.5 dBi at 2.45 GHz, respectively.</t>
  </si>
  <si>
    <t>630-633</t>
  </si>
  <si>
    <t>60001898;60025160;60001898-60120398;60001898;60001898-60025160</t>
  </si>
  <si>
    <t>14630013900;7201726137;36712084900;8337460200;6602488702</t>
  </si>
  <si>
    <t>Buckley, J. L.;McCarthy, K. G.;Loizou, L.;O'Flynn, B.;O'Mathuna, C.</t>
  </si>
  <si>
    <t>Ireland;Ireland;Ireland</t>
  </si>
  <si>
    <t>Dublin;Cork;Cork</t>
  </si>
  <si>
    <t>Benetel Ltd.;University College Cork;Tyndall National Institute</t>
  </si>
  <si>
    <t>60120398;60025160;60001898</t>
  </si>
  <si>
    <t>Buckley J.</t>
  </si>
  <si>
    <t>A Dual-ISM-Band Antenna of Small Size Using a Spiral Structure With Parasitic Element</t>
  </si>
  <si>
    <t>10.1109/LAWP.2015.2465831</t>
  </si>
  <si>
    <t>2-s2.0-84963837899</t>
  </si>
  <si>
    <t>['vhf band', 'total mass', 'space conditions', 'proposed antenna', 'overall dimension', 'nearly free', 'highly miniaturized', 'good agreement', 'fabricated antenna', 'elevated range', 'earlier studies', 'design predictions', '98 g', '40 mhz', '1 ].']</t>
  </si>
  <si>
    <t>Antenna design | antenna fabrication | antenna measurement | electrically small antennas | folded dipole | low-VHF antennas</t>
  </si>
  <si>
    <t>A novel, highly miniaturized, lightweight antenna operating at the low-VHF band is presented. Earlier studies on an extremely short HF monopole antenna consisting of two in-phase vertical elements face an inevitable issue regarding an unbalanced coaxial cable feed due to the very small ground plane [1]. To resolve this problem, as well as to achieve higher bandwidth, we introduce an electrically small folded dipole version of the same antenna having a fully balanced structure. The overall dimension and total mass of the proposed antenna are 10 √ó 10 √ó 15 cm3. (0.013Œª0 √ó 0.013Œª0 √ó 0.02Œª0 at 40 MHz) and 98 g, respectively. The gain and pattern of the fabricated antenna are measured in an elevated range that is in nearly free-space conditions. Measurements are shown to be in good agreement with the design predictions from simulation.</t>
  </si>
  <si>
    <t>718-721</t>
  </si>
  <si>
    <t>60025778;60033252;60033252;60025778</t>
  </si>
  <si>
    <t>55757892500;35193604300;7005682371;35585913500</t>
  </si>
  <si>
    <t>Choi, Jihun;Dagefu, Fikadu T.;Sadler, Brian M.;Sarabandi, Kamal</t>
  </si>
  <si>
    <t>Adelphi;Ann Arbor</t>
  </si>
  <si>
    <t>U.S. Army Research Laboratory;University of Michigan, Ann Arbor</t>
  </si>
  <si>
    <t>60033252;60025778</t>
  </si>
  <si>
    <t>Choi J.</t>
  </si>
  <si>
    <t>Electrically Small Folded Dipole Antenna for HF and Low-VHF Bands</t>
  </si>
  <si>
    <t>10.1109/LAWP.2015.2470215</t>
  </si>
  <si>
    <t>2-s2.0-84963847153</t>
  </si>
  <si>
    <t>['simulated patterns', 'proposed antenna', 'letter presents', 'fractional bandwidth', 'fr4 substrates', 'experimental results', 'band operation', 'antenna parameters', 'annular slot', '6 %.', '59 ghz', '5 ghz', '32 ghz', '3 %,']</t>
  </si>
  <si>
    <t>Annular patch | annular slot | dual band | omni directional radiation</t>
  </si>
  <si>
    <t>This letter presents the design of a new omnidirectional antenna, which is composed of annular slot and annular patch stacked together for dual-band operation at 2.5 and 3.5 GHz. The influence of the antenna parameters on the dual-band operation is given with simulations. A prototype of the proposed antenna was manufactured with FR4 substrates for the purpose of demonstration. The measured reflection coefficient exhibits dual-band operation at 2.32 GHz with fractional bandwidth of 19.3%, and at 3.59 GHz with fractional bandwidth of 18.6%. The stable measured omnidirectional radiation patterns can be obtained at both frequencies. The agreement between the measured and simulated patterns can be observed from the experimental results.</t>
  </si>
  <si>
    <t>390-393</t>
  </si>
  <si>
    <t>60088583-100531283;60088583;60088583</t>
  </si>
  <si>
    <t>37102670400;8291082500;53878057200</t>
  </si>
  <si>
    <t>Shi, Wei;Qian, Zuping;Ni, Weiming</t>
  </si>
  <si>
    <t>PLA University of Science and Technology;Nanjing Telecommunication Technology Institute</t>
  </si>
  <si>
    <t>60088583;100531283</t>
  </si>
  <si>
    <t>Dual-Band Stacked Annular Slot/Patch Antenna for Omnidirectional Radiation</t>
  </si>
  <si>
    <t>10.1109/LAWP.2015.2447280</t>
  </si>
  <si>
    <t>2-s2.0-84963847188</t>
  </si>
  <si>
    <t>Office of Naval Research</t>
  </si>
  <si>
    <t>N00014-11-1-0618</t>
  </si>
  <si>
    <t>ONR</t>
  </si>
  <si>
    <t>['shaped half', 'lowest frequency', 'loops placed', 'ground plane', 'four bent', 'elevation planes', 'electrical dimensions', 'coherent combination', '1 bandwidth']</t>
  </si>
  <si>
    <t>Broadband antennas | cardioid-shaped patterns | directional antennas | wideband antennas</t>
  </si>
  <si>
    <t>A low-profile, compact, and wideband vertically polarized antenna demonstrating directional radiation characteristics in both the azimuth and the elevation planes is presented. The antenna is composed of four bent-diamond-shaped half-loops placed on a ground plane. The half-loops are fed at their centers and short-circuited to the ground at their ends. Two of the half-loops are fed in phase, while the other two are fed with 180¬∞ phase difference generating omnidirectional and figure-eight-shaped radiation patterns, respectively. Coherent combination of these radiation patterns generates a cardioid-shaped directional pattern. A prototype of the antenna was fabricated and characterized. The antenna has electrical dimensions of 0.54Œªmin √ó 0.4Œªmin √ó 0.116Œªmin at its lowest frequency of operation and operates over a 2:1 bandwidth.</t>
  </si>
  <si>
    <t>1093-1096</t>
  </si>
  <si>
    <t>60032179;60032179</t>
  </si>
  <si>
    <t>56039093400;6602939320</t>
  </si>
  <si>
    <t>Ghaemi, Kasra;Behdad, Nader</t>
  </si>
  <si>
    <t>Ghaemi K.</t>
  </si>
  <si>
    <t>A Low-Profile, Wideband Antenna With Vertically Polarized Directional Radiation</t>
  </si>
  <si>
    <t>10.1109/LAWP.2015.2493450</t>
  </si>
  <si>
    <t>2-s2.0-84963847269</t>
  </si>
  <si>
    <t>['step procedure', 'small size', 'simulation one', 'sidelobe levels', 'results show', 'overall dimensions', 'outer brim', 'optimized antenna', 'lower frequencies', 'higher frequencies', 'high gain', 'good performance', 'good agreement', 'end limitation', 'back ratio', 'antenna radiators', '8 db', '40 ghz', '15 db']</t>
  </si>
  <si>
    <t>Antipodal Vivaldi antenna (AVA) | compact wideband antenna | dielectric lens | tapered slot antenna (TSA)</t>
  </si>
  <si>
    <t>A modified compact antipodal Vivaldi antenna is proposed with good performance for different applications including microwave and millimeter wave imaging. A step-by-step procedure is applied in this design including conventional antipodal Vivaldi antenna (AVA), AVA with a periodic slit edge, and AVA with a trapezoid-shaped dielectric lens to feature performances including wide bandwidth, small size, high gain, front-to-back ratio and directivity, modification on E-plane beam tilt, and small sidelobe levels. By adding periodic slit edge at the outer brim of the antenna radiators, lower-end limitation of the conventional AVA extended twice without changing the overall dimensions of the antenna. The optimized antenna is fabricated and tested, and the results show that S11 &lt; - 10 dB frequency band is from 3.4 to 40 GHz, and it is in good agreement with simulation one. Gain of the antenna has been elevated by the periodic slit edge and the trapezoid dielectric lens at lower frequencies up to 8 dB and at higher frequencies up to 15 dB, respectively. The E-plane beam tilts and sidelobe levels are reduced by the lens.</t>
  </si>
  <si>
    <t>552-555</t>
  </si>
  <si>
    <t>60017803;60017803</t>
  </si>
  <si>
    <t>36621160400;6604008450</t>
  </si>
  <si>
    <t>Moosazadeh, Mahdi;Kharkovsky, Sergey</t>
  </si>
  <si>
    <t>Penrith</t>
  </si>
  <si>
    <t>Western Sydney University</t>
  </si>
  <si>
    <t>Moosazadeh M.</t>
  </si>
  <si>
    <t>A Compact High-Gain and Front-to-Back Ratio Elliptically Tapered Antipodal Vivaldi Antenna With Trapezoid-Shaped Dielectric Lens</t>
  </si>
  <si>
    <t>10.1109/LAWP.2015.2457919</t>
  </si>
  <si>
    <t>2-s2.0-84963850043</t>
  </si>
  <si>
    <t>['vehicular channels', 'various environments', 'two scenarios', 'sounding system', 'sdr ).', 'mimo ).', 'measurement campaigns', 'channel capacity', 'channel behavior', 'car affects', 'building proximity']</t>
  </si>
  <si>
    <t>Car-to-car (C2C) | channel capacity | multipleinput-multiple-output (MIMO) | software defined radio (SDR) | vehicle-to-vehicle (V2V)</t>
  </si>
  <si>
    <t>In car-to-car (C2C) communication, it is very important to understand the channel behavior. To increase the channel capacity, multiple antennas might be used in the form of multiple-input-multiple-output (MIMO). The location of antennas on the car affects the capacity. A channel sounding system is used to study the vehicular channels in various environments, therefore it is important that the sounding system to be portable and of small form factor. We propose a sounding system based on software defined radio (SDR). The system was developed and used for measurement campaigns. The testbed was implemented, and two scenarios of measurements were performed with different street size and building proximity.</t>
  </si>
  <si>
    <t>674-677</t>
  </si>
  <si>
    <t>60026161;60026161;60026161</t>
  </si>
  <si>
    <t>55960906400;57214420492;14009306700</t>
  </si>
  <si>
    <t>Adhikari, N.;Kumar, A.;Noghanian, S.</t>
  </si>
  <si>
    <t>Grand Forks</t>
  </si>
  <si>
    <t>University of North Dakota</t>
  </si>
  <si>
    <t>Adhikari N.</t>
  </si>
  <si>
    <t>Multiple Antenna Channel Measurements for Car-to-Car Communication</t>
  </si>
  <si>
    <t>10.1109/LAWP.2015.2468221</t>
  </si>
  <si>
    <t>2-s2.0-84963850924</t>
  </si>
  <si>
    <t>['vast application', 'telecommunication devices', 'ro3003 substrate', 'maximum gain', 'ism 2', 'fed 3', 'employing microstrip', 'edge length', 'cubic structure', 'cubic antenna', 'cube antenna', 'center frequency', 'azimuth plane', '95 dbi', '495 ghz', '33 mm']</t>
  </si>
  <si>
    <t>3-D print | antenna | cube | folded slot | slot | wireless sensor network (WSN)</t>
  </si>
  <si>
    <t>A 3-D cube antenna with application in wireless sensor network is presented in this letter. Employing microstrip-fed 3-D folded slot antenna topology, a horizontally polarized omnidirectional radiation pattern in azimuth plane was obtained. The structure that is compatible with 3-D printing was fabricated from RO3003 substrate and Objet VeroGray material. The interior of the cubic structure can be used to place electronic circuits of transceiver and sensor. Measurement results verify simulation, and a maximum gain of 1.95 dBi in the azimuth plane and bandwidth of 14% at the center frequency of 2.495 GHz were achieved. The cubic antenna has an edge length of 33 mm and covers the ISM 2.45-GHz frequency band, which has vast application in wireless sensor networks and telecommunication devices.</t>
  </si>
  <si>
    <t>1081-1084</t>
  </si>
  <si>
    <t>60030835;60007278;60030835</t>
  </si>
  <si>
    <t>24768090600;7003924393;6701535033</t>
  </si>
  <si>
    <t>Shamsinejad, Souren;De Flaviis, Franco;Mousavi, Pedram</t>
  </si>
  <si>
    <t>Canada;United States</t>
  </si>
  <si>
    <t>Edmonton;Irvine</t>
  </si>
  <si>
    <t>University of Alberta;University of California, Irvine</t>
  </si>
  <si>
    <t>60030835;60007278</t>
  </si>
  <si>
    <t>Shamsinejad S.</t>
  </si>
  <si>
    <t>Microstrip-Fed 3-D Folded Slot Antenna on Cubic Structure</t>
  </si>
  <si>
    <t>10.1109/LAWP.2015.2493146</t>
  </si>
  <si>
    <t>2-s2.0-84963851021</t>
  </si>
  <si>
    <t>['wideband performance', 'two bands', 'tm01 mode', 'slot patches', 'simple structure', 'proposed bands', 'peak gains', 'new design', 'low band', 'linear polarization', 'layer dual', 'high gains', 'fundamental modes', 'feed dual', 'central frequencies', 'band performance', '61 ghz', '50 ghz', '4835 ghz', '4 dbi', '10 db']</t>
  </si>
  <si>
    <t>Dual-band | dual-layer | E-shaped | linear polarization | U-slot</t>
  </si>
  <si>
    <t>A new design for single-feed dual-layer dual-band patch antenna with linear polarization is presented in this letter. The dual-band performance is achieved by E-shaped and U-slot patches. The proposed bands of the antenna are WLAN (2.40-2.4835 GHz) and WiMAX (3.40-3.61 GHz) bands. The fundamental modes of the two bands are TM01 mode, and the impedance bandwidths (|S11|&lt; - 10 dB) of 26.9% and 7.1% are achieved at central frequencies of 2.60 and 3.50 GHz. The peak gains of two different bands are 7.1 and 7.4 dBi, and good band isolation is achieved between the two bands. The advantages of the antenna are simple structure, wideband performance at low band, and high gains.</t>
  </si>
  <si>
    <t>468-471</t>
  </si>
  <si>
    <t>60010080;60010080;60010080</t>
  </si>
  <si>
    <t>56096675800;7407079527;56042261700</t>
  </si>
  <si>
    <t>Liu, Shuo;Wu, Wen;Fang, Da Gang</t>
  </si>
  <si>
    <t>Single-Feed Dual-Layer Dual-Band E-Shaped and U-Slot Patch Antenna for Wireless Communication Application</t>
  </si>
  <si>
    <t>10.1109/LAWP.2015.2453329</t>
  </si>
  <si>
    <t>2-s2.0-84963852001</t>
  </si>
  <si>
    <t>['suggested antenna', 'realized antenna', 'proposed antenna', 'pentagonal shape', 'orchard elliott', 'genetic algorithm', 'full development', 'experimental realization', 'distributions obtained', 'detailed research', 'cosecant squared', 'corner reflector', 'center frequency', '20 db', '15 dbi', '10 ghz']</t>
  </si>
  <si>
    <t>Cosecant squared radiation pattern | feed network | pentagonal dipole | printed antenna array | Symmetrical microstrip technique</t>
  </si>
  <si>
    <t>The detailed research, full development, and experimental realization of a new printed antenna array with cosecant squared-shaped beam pattern are presented. Some advantages of proposed antenna, as compared to previously realized microstrip cosecant-squared pattern antennas, are pointed out. The suggested antenna, which targets X frequency range, has significantly better bandwidth characteristics thanks to its symmetrical radiating elements of pentagonal shape. The symmetrical feeding network of impedance transformers provides necessary amplitude's and phase's distributions obtained by Orchard Elliott's methods and genetic algorithm. Furthermore, it is on the same substrate as antenna, making entire concept simple, easy, and cheap for realization. Moreover, the antenna is in a corner reflector, which enables achieving relatively high gain. The proposed antenna is validated by simulations and measurements. The measured radiation pattern barely varies from theoretical radiation pattern. Realized antenna has gain above 15 dBi and sidelobe suppression greater than 20 dB at the center frequency of 10 GHz.</t>
  </si>
  <si>
    <t>421-424</t>
  </si>
  <si>
    <t>60068806;116505022;60175855</t>
  </si>
  <si>
    <t>15765806200;7003325954;35568639700</t>
  </si>
  <si>
    <t>Milijic, Marija;Nesic, Aleksandar D.;Milovanovic, Bratislav</t>
  </si>
  <si>
    <t>Serbia;Serbia;Serbia</t>
  </si>
  <si>
    <t>Belgrade;Nis;Belgrade</t>
  </si>
  <si>
    <t>Singidunum University;University of Ni≈°;IMTEL-komunikacije A.d.</t>
  </si>
  <si>
    <t>60175855;60068806;116505022</t>
  </si>
  <si>
    <t>Milijic M.</t>
  </si>
  <si>
    <t>Design, Realization, and Measurements of a Corner Reflector Printed Antenna Array with Cosecant Squared-Shaped Beam Pattern</t>
  </si>
  <si>
    <t>10.1109/LAWP.2015.2449257</t>
  </si>
  <si>
    <t>2-s2.0-84963852282</t>
  </si>
  <si>
    <t>['upper conductor', 'rf signal', 'proposed design', 'potential application', 'pin diodes', 'insulating states', 'independent access', 'dynamic beamforming', 'connected across', 'complimentary electric', 'celc element', 'capacitive gaps', 'building block', 'biasing circuitry', 'bias line']</t>
  </si>
  <si>
    <t>Aperture antennas | metamaterials | tunable circuits and devices</t>
  </si>
  <si>
    <t>We present the design of a tunable metamaterial element that can serve as the building block for a dynamically reconfigurable aperture. The element - a complimentary electric-LC (cELC) resonator - is patterned into the upper conductor of a microstrip transmission line, providing both a means of exciting the radiating metamaterial element as well as independent access for biasing circuitry. PIN diodes are connected across the capacitive gaps of the cELC, and a dc bias current is used to switch the junction between conducting and insulating states. The leakage of RF signal through the bias line is mitigated by integration of a radial decoupling stub. The proposed design and operation of the element are demonstrated through full-wave electromagnetic simulations. We discuss the potential application of the cELC element as a building block for metamaterial apertures capable of dynamic beamforming, imaging, or security screening applications.</t>
  </si>
  <si>
    <t>606-609</t>
  </si>
  <si>
    <t>60008724;60008724;60008724;116540857;116540857;60015481;60008724</t>
  </si>
  <si>
    <t>56192115900;35094175100;35073326600;57198889504;12753985900;57198296802;57198520497</t>
  </si>
  <si>
    <t>Sleasman, Timothy;Imani, Mohammadreza F.;Xu, Wangren;Hunt, John;Driscoll, Tom;Reynolds, Matthew S.;Smith, David R.</t>
  </si>
  <si>
    <t>Seattle;Durham;Bellevue</t>
  </si>
  <si>
    <t>University of Washington;Duke University;Echodyne Corporation</t>
  </si>
  <si>
    <t>60015481;60008724;116540857</t>
  </si>
  <si>
    <t>Sleasman T.</t>
  </si>
  <si>
    <t>Waveguide-Fed Tunable Metamaterial Element for Dynamic Apertures</t>
  </si>
  <si>
    <t>10.1109/LAWP.2015.2462818</t>
  </si>
  <si>
    <t>2-s2.0-84963852494</t>
  </si>
  <si>
    <t>['wave frequency', 'vertical direction', 'radiation beam', 'numerical simulation', 'metamaterial lens', 'horizontal direction', 'desirable beamwidth', 'antenna system', 'antenna array', '9 ¬∞', '5 ¬∞', '5 ghz']</t>
  </si>
  <si>
    <t>Antenna array | metamaterial lens | millimeterwave frequency</t>
  </si>
  <si>
    <t>We propose a system of antenna array and metamaterial lens in the millimeter-wave frequency, in which the linear antenna array controls the radiation beam in the horizontal direction, while the metamaterial lens controls the radiation beam in the vertical direction. Numerical simulation and experiment results agree well with each other. It is shown that the antenna system with gain of 28.7 dB exhibits a desirable beamwidth of 9.9¬∞ in the yz-plane and beamwidth of 3.5¬∞ in the xz -plane at the central frequency 37.5 GHz.</t>
  </si>
  <si>
    <t>370-373</t>
  </si>
  <si>
    <t>60005244;60005244;60069720;60005244;60005244;60005244</t>
  </si>
  <si>
    <t>56287274900;16205048300;36704219400;27169448200;36077619200;55342807700</t>
  </si>
  <si>
    <t>Tao, Zui;Bao, Di;Xu, He Xiu;Ma, Hui Feng;Jiang, Wei Xiang;Cui, Tie Jun</t>
  </si>
  <si>
    <t>Xi'an;Nanjing</t>
  </si>
  <si>
    <t>Air Force Engineering University China;Southeast University</t>
  </si>
  <si>
    <t>60069720;60005244</t>
  </si>
  <si>
    <t>Tao Z.</t>
  </si>
  <si>
    <t>A Millimeter-Wave System of Antenna Array and Metamaterial Lens</t>
  </si>
  <si>
    <t>10.1109/LAWP.2015.2446500</t>
  </si>
  <si>
    <t>2-s2.0-84963852603</t>
  </si>
  <si>
    <t>['significant improvement', 'novel concept', 'new kind', 'low f', 'letter presents', 'frequency bandwidth', 'different f', 'designed feed', 'cross polarization', 'circular waveguide', 'broadband operation']</t>
  </si>
  <si>
    <t>Conjugate matched feed | focal region field | higher-order modes | offset reflector antenna</t>
  </si>
  <si>
    <t>This letter presents a novel concept for designing a broadband conjugate matched feed horn to cancel the high unwanted cross-polar components generated because of offset reflector geometry having low F/D and high offset angle. A new kind of symmetrical cascaded discontinuities is proposed in circular waveguide for broadband operation of conjugate matched feed. The designed feed has been used to illuminate an offset parabolic reflector antenna, and the secondary radiation patterns have been computed. The designs of feeds have been presented for different F/D's. Significant improvement in the cross polarization is achieved over 10% frequency bandwidth at Ku-band.</t>
  </si>
  <si>
    <t>496-499</t>
  </si>
  <si>
    <t>60023345;60023345;60023345</t>
  </si>
  <si>
    <t>24824182200;7103158845;16636983000</t>
  </si>
  <si>
    <t>Dey, Ranajit;Chakrabarty, S. B.;Jyoti, Rajeev</t>
  </si>
  <si>
    <t>Indian Space Research Organization</t>
  </si>
  <si>
    <t>Dey R.</t>
  </si>
  <si>
    <t>Broadband Conjugate Matched Feed Horn - A Novel Concept</t>
  </si>
  <si>
    <t>10.1109/LAWP.2015.2454238</t>
  </si>
  <si>
    <t>2-s2.0-84963852848</t>
  </si>
  <si>
    <t>Institut Franco-Allemand de Recherches de Saint-Louis</t>
  </si>
  <si>
    <t>ISL</t>
  </si>
  <si>
    <t>['wavelength cavity', 'numerical results', 'key parameters', 'gain values', 'cavity aperture', '87 %,', '7 dbi', '3 ghz']</t>
  </si>
  <si>
    <t>Cavity antenna | metasurface | wideband</t>
  </si>
  <si>
    <t>A compact wideband printed antenna embedded in a half-wavelength cavity is introduced here. It consists of a strip-based metasurface printed in the cavity aperture. The principle of operation and key parameters are discussed. The numerical results are validated successfully around 2.3 GHz, and fractional -10-dB bandwidths reaching 31.8% and 34% are measured for cavity antenna prototypes without or with a surrounding ground plane, respectively. The corresponding measured radiation efficiencies and gain values at 2.3 GHz reach 92% and 87%, and 5.9 and 4.7 dBi, respectively.</t>
  </si>
  <si>
    <t>1053-1056</t>
  </si>
  <si>
    <t>60105585-60070483;60070483;60105585;60105585;60105585</t>
  </si>
  <si>
    <t>35366753200;16023906500;6603795399;23973241400;6507456118</t>
  </si>
  <si>
    <t>Martinis, M.;Bernard, L.;Mahdjoubi, K.;Sauleau, R.;Collardey, S.</t>
  </si>
  <si>
    <t>Rennes;Saint-Louis</t>
  </si>
  <si>
    <t>Institut d‚Äô√âlectronique et des Technologies du num√©Rique;French-German Research Institute</t>
  </si>
  <si>
    <t>60105585;60070483</t>
  </si>
  <si>
    <t>Martinis M.</t>
  </si>
  <si>
    <t>Wideband Antenna in Cavity Based on Metasurfaces</t>
  </si>
  <si>
    <t>10.1109/LAWP.2015.2491609</t>
  </si>
  <si>
    <t>2-s2.0-84963852946</t>
  </si>
  <si>
    <t>National Research Foundation Singapore</t>
  </si>
  <si>
    <t>SYG201403</t>
  </si>
  <si>
    <t>['upper band', 'two antennas', 'proposed design', 'omnidirectional radiation', 'novel dual', 'measured bandwidths', 'lower band', 'ghz bands', 'broadside radiation', '928 mhz', '37 dbi']</t>
  </si>
  <si>
    <t>Dual-band | dual-mode | monopolar patch antenna | U-slot antenna</t>
  </si>
  <si>
    <t>In this letter, a novel dual-band antenna covering 2.4/5.8 GHz Industrial Scientific Medical (ISM) bands is presented. At the lower band, a circular monopolar patch antenna with four symmetric slots is designed for omnidirectional radiation. At the upper band, a U-slot square patch antenna is designed for broadside radiation. By assembling the two antennas and feeding them with a common coaxial probe, the two resonant modes are preserved and the upper frequency bandwidth is broadened. A prototype is fabricated and measured. Measured bandwidths of 115 and 928 MHz and gains of 1.37 and 4.37 dBi are obtained at 2.45- and 5.8-GHz bands, respectively. The measured results agree well with the simulation, indicating that the proposed design is suitable for diverse wireless communication applications.</t>
  </si>
  <si>
    <t>516-519</t>
  </si>
  <si>
    <t>Zhu X.Q.</t>
  </si>
  <si>
    <t>A Novel Dual-Band Antenna for Wireless Communication Applications</t>
  </si>
  <si>
    <t>10.1109/LAWP.2015.2456039</t>
  </si>
  <si>
    <t>2-s2.0-84963853560</t>
  </si>
  <si>
    <t>['uniform distribution', 'sparse ultrawideband', 'small number', 'sidelobe level', 'resolution imaging', 'range imaging', 'range high', 'proposed array', 'potential applications', 'novel two', 'interference region', 'grid method', 'effective elements', 'effective aperture', 'compared ones', 'better control', '2 db']</t>
  </si>
  <si>
    <t>Multiple-input-multiple-output (MIMO) topology | short-range imaging | two-dimensional (2-D) sparse array | ultrawideband (UWB)</t>
  </si>
  <si>
    <t>In this letter, according to the two design principles of uniform distribution and less element shadowing for effective aperture, a novel two-dimensional (2-D) sparse ultrawideband (UWB) multiple-input-multiple-output (MIMO) antenna array topology is optimized and proposed for short-range high-resolution imaging. During the optimization, a "grid method" (GM) is proposed to judge the uniformity of effective aperture, and of which the maximum shadowing number (MSN) is obtained by the projection slice method. Compared to other two different arrays having the same number of transceivers, the proposed optimal array has a better control over the sidelobe level (SL) both in the interference region (IR) and non-interference region (NIR) of the simulated radiation patterns, from which the peak sidelobe levels (PSLs) of the optimal array obtained are lower than the compared ones over 2 dB. Experimental imaging results for a mannequin target also verify the outstanding imaging capability of the proposed array. Therefore, with a small number of effective elements, the proposed array topology has potential applications for high-efficiency UWB short-range imaging.</t>
  </si>
  <si>
    <t>702-705</t>
  </si>
  <si>
    <t>60019499;60019499;60019499;60019499;60019499;60019499</t>
  </si>
  <si>
    <t>36184768300;35204388200;56042369500;36647088300;55801618900;8258742500</t>
  </si>
  <si>
    <t>Tan, Kai;Wu, Shiyou;Wang, Youcheng;Ye, Shengbo;Chen, Jie;Fang, Guangyou</t>
  </si>
  <si>
    <t>Chinese Academy of Sciences</t>
  </si>
  <si>
    <t>Tan K.</t>
  </si>
  <si>
    <t>A Novel Two-Dimensional Sparse MIMO Array Topology for UWB Short-Range Imaging</t>
  </si>
  <si>
    <t>10.1109/LAWP.2015.2469759</t>
  </si>
  <si>
    <t>2-s2.0-84963853590</t>
  </si>
  <si>
    <t>['tested using', 'reverse procedure', 'return loss', 'results presented', 'proposed antenna', 'process using', 'optimization methods', 'offers ease', 'multiple bands', 'multiband behavior', 'mobile terminal', 'frequency range', 'feedforward side', 'approach described', 'antenna size', 'ann algorithm', '5 ghz', '2nd iteration']</t>
  </si>
  <si>
    <t>Antenna design | Applications and standards (mobile and wireless) | Artificial neural network | Fractal antenna | Modeling and measurements | Radiofrequency switch | Reconfigurable antennas and components</t>
  </si>
  <si>
    <t>A mathematical neural approach/artificial neural network (ANN) for the design of a swastika-shaped reconfigurable antenna as a feedforward side is proposed. Further design parameter calculations using the reverse procedure of the above method is presented. Neural network computational is one of the optimization methods that could be considered to improve the performance of the device. In this paper, the proposed planar antenna up to the 2nd iteration is simulated using finite element method-based HFSS software. The developed ANN algorithm method allows the optimization of the antenna to be carried out by exchanging repetitive simulations and also provides reduced processing times while still retaining great accuracy as compared to traditional mathematical formulation. The simulated S-parameter (return loss) results of the proposed antenna are verified with the ANN and show good agreement. Furthermore, for proof of concept, the above proposed antenna as well as a swastika-shaped reconfigurable antenna (2nd iteration) with radio frequency microelectromechanical system switches are fabricated and tested using a vector network analyzer. The results presented here show that the antenna works well in the frequency range of 1.5 to 6.5 GHz and resonates on multiple bands. The novelty of the approach described here offers ease of designing the process using the ANN algorithm, maintaining the miniaturization of antenna size, multiband behavior, and utility of the antenna in the mobile terminal.</t>
  </si>
  <si>
    <t>1265-1278</t>
  </si>
  <si>
    <t>60097534;60097534</t>
  </si>
  <si>
    <t>54396725300;7202996693</t>
  </si>
  <si>
    <t>Chawla, Paras;Khanna, Rajesh</t>
  </si>
  <si>
    <t>Mohali</t>
  </si>
  <si>
    <t>Chandigarh Engineering College, Mohali</t>
  </si>
  <si>
    <t>Chawla P.</t>
  </si>
  <si>
    <t>A novel approach of design and analysis of fractal antenna using a neurocomputational method for reconfigurable RF MEMS antenna</t>
  </si>
  <si>
    <t>10.3906/elk-1312-140</t>
  </si>
  <si>
    <t>2-s2.0-84963853638</t>
  </si>
  <si>
    <t>['rotating objects', 'pslr ).', 'proposed approaches', 'measurement time', 'interferometric isar', 'backprojection algorithm']</t>
  </si>
  <si>
    <t>Compact antenna test range | inverse synthetic aperture radar | point spread function | three-dimensional imaging</t>
  </si>
  <si>
    <t>This letter presents three measurement approaches for three-dimensional (3-D) inverse synthetic aperture radar (ISAR) imaging of rotating objects on a pylon in compact antenna test range. The proposed measurement approaches are based on the backprojection algorithm and the concept of interferometric ISAR. Point spread functions (PSFs) are simulated to assess the performance of the proposed approaches. Simulation results show an improvement of up to 87% reduction in measurement time while maintaining an 8-dB peak sidelobe ratio (PSLR).</t>
  </si>
  <si>
    <t>650-653</t>
  </si>
  <si>
    <t>60013789-60087684;60087684</t>
  </si>
  <si>
    <t>34878228400;8550534200</t>
  </si>
  <si>
    <t>Zhao, Jingcheng;Dong, Ziqian</t>
  </si>
  <si>
    <t>Old Westbury;Beijing</t>
  </si>
  <si>
    <t>New York Institute of Technology;Beihang University</t>
  </si>
  <si>
    <t>60087684;60013789</t>
  </si>
  <si>
    <t>Zhao J.</t>
  </si>
  <si>
    <t>Efficient Sampling Schemes for 3-D ISAR Imaging of Rotating Objects in Compact Antenna Test Range</t>
  </si>
  <si>
    <t>10.1109/LAWP.2015.2466107</t>
  </si>
  <si>
    <t>2-s2.0-84963853674</t>
  </si>
  <si>
    <t>['proposed scheme', 'mlfma ).', 'full mlfma', 'final results', 'electromagnetic problem', 'developed mechanism', 'complex structures', 'approximate forms']</t>
  </si>
  <si>
    <t>Antennas | electromagnetic optimizations | genetic algorithms | multilevel fast multipole algorithm</t>
  </si>
  <si>
    <t>We present electromagnetic optimizations by heuristic algorithms supported by approximate forms of the multilevel fast multipole algorithm (MLFMA). Optimizations of complex structures, such as antennas, are performed by considering each trial as an electromagnetic problem that can be analyzed via MLFMA and its approximate forms. A dynamic accuracy control is utilized in order to increase the efficiency of optimizations. Specifically, in the proposed scheme, the accuracy is used as a parameter of the optimization. We show that the developed mechanism with dynamic accuracy control provides faster optimizations without deteriorating the quality of the final results in comparison to optimizations with full MLFMA.</t>
  </si>
  <si>
    <t>1113-1115</t>
  </si>
  <si>
    <t>60004305;60004305;60004305</t>
  </si>
  <si>
    <t>56505512900;55929199200;57219172439</t>
  </si>
  <si>
    <t>√ñnol, Can;Karaosmano«ßlu, Bari≈ücan;Erg√ºl, √ñzgur</t>
  </si>
  <si>
    <t>√ñnol C.</t>
  </si>
  <si>
    <t>Efficient and Accurate Electromagnetic Optimizations Based on Approximate Forms of the Multilevel Fast Multipole Algorithm</t>
  </si>
  <si>
    <t>10.1109/LAWP.2015.2495237</t>
  </si>
  <si>
    <t>2-s2.0-84963854273</t>
  </si>
  <si>
    <t>['varying number', 'varying levels', 'using monte', 'theoretical framework', 'small errors', 'proposed method', 'paper presents', 'new technique', 'individual elements', 'great detail', 'given angle', 'excitation amplitude', 'errors contributed', 'error elements', 'carlo simulation', 'array factor', 'antenna arrays']</t>
  </si>
  <si>
    <t>This paper presents the theoretical framework for a new technique in the field of linear antenna arrays with amplitude control called error coefficient matrix. First of all, the array factor is expressed as a summation of contribution from the elements of the array. It will be shown that for small errors in excitation amplitude, the error in the overall radiation pattern at a given angle is a summation of errors contributed by the individual elements of the array at that angle. An error coefficient matrix is proposed, and its properties are discussed in great detail. The accuracy of the proposed method is investigated for varying levels of errors in weights and for varying number of error elements, using Monte-Carlo simulation. Finally, the applications of this new technique in the field of antenna arrays are presented.</t>
  </si>
  <si>
    <t>171-180</t>
  </si>
  <si>
    <t>Appasani, Bhargav</t>
  </si>
  <si>
    <t>R.V.S. College of Engineering and Technology</t>
  </si>
  <si>
    <t>Appasani B.</t>
  </si>
  <si>
    <t>Properties and applications of error coefficient matrix in linear antenna array design</t>
  </si>
  <si>
    <t>10.2528/PIERM16010201</t>
  </si>
  <si>
    <t>2-s2.0-84963854279</t>
  </si>
  <si>
    <t>['shaped patch', 'proposed antenna', 'parasitic patches', 'cpw feedline', 'circular patch', 'body communications', 'body communication', 'band dual', '875 ghz', '485 ghz', '2 mm3']</t>
  </si>
  <si>
    <t>Coplanar waveguide | low-profile | monopole-like | patch antenna | Wireless body area network (WBAN)</t>
  </si>
  <si>
    <t>A novel coplanar waveguide (CPW)-fed dual-band dual-mode patch antenna for on-/off-body communications is proposed. The proposed antenna, which comprises a T-shaped patch with parasitic patches, a circular patch, and a CPW feedline, has dimensions of 30√ó 45√ó 3.2 mm3 The proposed antenna operates in the 2.4-GHz ISM band (2.4-2.485 GHz) for off-body communication, and in the 5.8-GHz ISM band (5.725-5.875 GHz) for on-body communication. The antenna has a patch-like radiation pattern in the 2.4-GHz ISM band and a monopole-like radiation pattern in the 5.8-GHz ISM band.</t>
  </si>
  <si>
    <t>348-351</t>
  </si>
  <si>
    <t>60024872;60024872;60024872;60024872</t>
  </si>
  <si>
    <t>55817117900;55943139900;57188848035;56535582400</t>
  </si>
  <si>
    <t>Tak, Jinpil;Woo, Seungmin;Kwon, Jaekwang;Choi, Jaehoon</t>
  </si>
  <si>
    <t>Tak J.</t>
  </si>
  <si>
    <t>Dual-Band Dual-Mode Patch Antenna for On-/Off-Body WBAN Communications</t>
  </si>
  <si>
    <t>10.1109/LAWP.2015.2444881</t>
  </si>
  <si>
    <t>2-s2.0-84963854440</t>
  </si>
  <si>
    <t>Ministry of Science and Technology, Taiwan</t>
  </si>
  <si>
    <t>104-2628-E-002-006-MY2</t>
  </si>
  <si>
    <t>['wavelength resonance', 'varactor diode', 'tunable inductor', 'strip loop', 'resonant frequency', 'prototype antenna', 'proposed antenna', 'matching method', 'larger inductance', 'inductor lter', 'given perimeter', 'fundamental mode', 'frequency agility', 'first time', 'different values', 'design concept', 'coplanar strip', 'continuously tunable', 'compact footprint', 'chip inductors', 'chip inductor', 'boundary condition', 'bias voltage', 'antenna size', 'also designed', 'agile operation', '20 v', '2 \\%)']</t>
  </si>
  <si>
    <t>Antenna miniaturization | coplanar strip (CPS) | frequency-tunable antennas | loop antennas</t>
  </si>
  <si>
    <t>A frequency-agile miniaturized uniplanar strip loop antenna fed by a coplanar strip (CPS) is proposed. It is for the first time that the half-wavelength resonant mode of CPS-fed strip loop antenna is exploited for frequency-agile operation. First, the matching method for a CPS-fed strip loop antenna to operate at its fundamental mode, i.e., half-wavelength resonance, is discussed. Second, for reducing the antenna size, an inductor Lter is used to change the boundary condition at the virtual-short point along the strip loop. For a given perimeter of the loop, increasing Lter lowers its resonant frequency. The design concept is verified through a series of prototype antennas loaded with chip inductors of different values. Third, frequency agility is achieved by replacing the chip inductor by a tunable inductor, which, in this study, is realized by connecting an inductor of larger inductance in series with a varactor diode. A prototype antenna is also designed, fabricated, and tested. The simulated and measured results consistently show that the resonant frequency is continuously tunable between 2.0 and 2.5 GHz (&gt; 22.2\%) as the bias voltage is adjusted from 0 to 20 V. The proposed antenna has a simple uniplanar structure with a very compact footprint of 10 √ó 10 mm2 (only Œª0/15 √ó Œª0/15 at 2.0 GHz).</t>
  </si>
  <si>
    <t>1000-1003</t>
  </si>
  <si>
    <t>60005429;60005429;60005429;60005429</t>
  </si>
  <si>
    <t>57214059255;55920876200;23001591900;35742806200</t>
  </si>
  <si>
    <t>Huang, Hsin Jou;Tsai, Cheng Hao;Lai, Chien Pai;Chen, Shih Yuan</t>
  </si>
  <si>
    <t>Frequency-Tunable Miniaturized Strip Loop Antenna Fed by a Coplanar Strip</t>
  </si>
  <si>
    <t>10.1109/LAWP.2015.2490059</t>
  </si>
  <si>
    <t>2-s2.0-84963859636</t>
  </si>
  <si>
    <t>['static environment', 'results show', 'noise ratio', 'multiple antennas', 'moving train', 'moving environment', 'high signal', 'equivalent elements', 'channel sounder', 'channel measurement', '1x3 single']</t>
  </si>
  <si>
    <t>High-speed railway | multiple-input-multiple-output (MIMO) measurement | virtual array</t>
  </si>
  <si>
    <t>The moving virtual array measurement scheme, which means several adjacent samples from one single receiving antenna on a moving train or vehicle can be considered as the reception of multiple antennas, is proposed to overcome the difficulties of multiple-input-multiple-output (MIMO) channel measurement in high-speed railway scenario. This idea is similar to the virtual array measurement in static environment. Furthermore, the number of the equivalent elements in moving virtual array is derived by combining with the principle of switch multiplexed array scheme used in time-variant channel measurement. To verify this scheme, a 1X3 single-input-multiple-output (SIMO) channel sounder is built, and the measurements are carried out in a moving environment. The results show that moving virtual array scheme can reflect the spatial channel characteristics, especially in high signal-to-noise ratio (SNR) range. Finally, the applications of this scheme are discussed.</t>
  </si>
  <si>
    <t>706-709</t>
  </si>
  <si>
    <t>60022381;60022381;60022381;60010365</t>
  </si>
  <si>
    <t>36730690800;7402336411;7005327119;7006699061</t>
  </si>
  <si>
    <t>Chen, Binghao;Zhong, Zhangdui;Ai, Bo;Michelson, David G.</t>
  </si>
  <si>
    <t>China;Canada</t>
  </si>
  <si>
    <t>Beijing;Vancouver</t>
  </si>
  <si>
    <t>Beijing Jiaotong University;The University of British Columbia</t>
  </si>
  <si>
    <t>60022381;60010365</t>
  </si>
  <si>
    <t>Chen B.</t>
  </si>
  <si>
    <t>Moving Virtual Array Measurement Scheme in High-Speed Railway</t>
  </si>
  <si>
    <t>10.1109/LAWP.2015.2470088</t>
  </si>
  <si>
    <t>2-s2.0-84963859767</t>
  </si>
  <si>
    <t>['transition achieves', 'sic subarrays', 'rectangular waveguide', 'proposed antenna', 'pcbs ).', 'measurement purposes', 'gain w', 'fabrication cost', 'cost double', 'boresight gain', 'antenna subarray', 'also improved', '64 %.', '5 dbi', '3 dbi', '102 ghz']</t>
  </si>
  <si>
    <t>Gap waveguide | high-gain | plane array | substrate integrated cavity | W-band</t>
  </si>
  <si>
    <t>In this letter, a high-order-mode substrate integrated cavity (SIC) excited 2 √ó 2-slot antenna subarray for wideband and high-gain W-band array application is presented. This antenna subarray is designed by using two low-cost double-side printed circuit broads (PCBs). The transmission loss caused by divider can be reduced by using the high-order-mode substrate integrated cavity to excite the slot antenna subarray. Furthermore, such use reduces processing difficulty and fabrication cost. The bandwidth and gain of the proposed antenna are also improved. To validate our design, an 8 √ó 8 antenna array with 4 √ó 4 SIC subarrays has been fabricated and measured. To reduce the loss further, the microstrip-based ridge gap waveguide (GWG) technology is applied to feed the SIC subarrays. Furthermore, for measurement purposes, a wideband transition structure between rectangular waveguide (RWG) and GWG is designed. Measured results show that an 8 √ó 8 slot array with the transition achieves a maximum boresight gain of 25.3 dBi and an impedance matching bandwidth of 82-102 GHz with a boresight gain above 24.5 dBi. In addition, the measured aperture efficiency is 64%.</t>
  </si>
  <si>
    <t>988-991</t>
  </si>
  <si>
    <t>60010080;60010080;114014260</t>
  </si>
  <si>
    <t>55878037100;37009481000;55717135100</t>
  </si>
  <si>
    <t>Cao, Baolin;Wang, Hao;Huang, Yong</t>
  </si>
  <si>
    <t>Nanjing;Suzhou</t>
  </si>
  <si>
    <t>Nanjing University of Science and Technology;Suzhou Bohai Microsystem CO., LTD.</t>
  </si>
  <si>
    <t>60010080;114014260</t>
  </si>
  <si>
    <t>Cao B.</t>
  </si>
  <si>
    <t>W-Band High-Gain TE&lt;inf&gt;220&lt;/inf&gt;-Mode Slot Antenna Array With Gap Waveguide Feeding Network</t>
  </si>
  <si>
    <t>10.1109/LAWP.2015.2489721</t>
  </si>
  <si>
    <t>2-s2.0-84963860042</t>
  </si>
  <si>
    <t>['wireless applications', 'spider monkeys', 'optimum solutions', 'optimization technique', 'optimization procedure', 'optimally design', 'less number', 'foraging behavior', 'different examples', 'array factor', 'antenna communities']</t>
  </si>
  <si>
    <t>Array antennas | microstrip antenna | optimization methods | spider monkey algorithm</t>
  </si>
  <si>
    <t>The aim of this letter is to introduce and use the spider monkey optimization (SMO) as an optimization technique for the electromagnetics and antenna communities. The SMO is a new swarm intelligence technique that models the foraging behavior of spider monkeys. To show the efficiency of the SMO, different examples are presented, and the results are compared to the results obtained using other popular optimization techniques. The optimization procedure is used to synthesize the array factor of a linear antenna array and to optimally design an E-shaped patch antenna for wireless applications. By comparing to traditional optimization techniques reported in the literature, it is evident that SMO is efficient in reaching the optimum solutions with less number of experiments.</t>
  </si>
  <si>
    <t>1016-1019</t>
  </si>
  <si>
    <t>60029472-60071174;60071176;60029472</t>
  </si>
  <si>
    <t>56039586000;56039926500;35561475200</t>
  </si>
  <si>
    <t>Al-Azza, Ali A.;Al-Jodah, Ammar A.;Harackiewicz, Frances J.</t>
  </si>
  <si>
    <t>Iraq;Iraq;United States</t>
  </si>
  <si>
    <t>Baghdad;Basra;Carbondale</t>
  </si>
  <si>
    <t>University of Technology- Iraq;University of Basrah;Southern Illinois University Carbondale</t>
  </si>
  <si>
    <t>60071176;60071174;60029472</t>
  </si>
  <si>
    <t>Al-Azza A.</t>
  </si>
  <si>
    <t>Spider Monkey Optimization: A Novel Technique for Antenna Optimization</t>
  </si>
  <si>
    <t>10.1109/LAWP.2015.2490103</t>
  </si>
  <si>
    <t>2-s2.0-84963860941</t>
  </si>
  <si>
    <t>['upper bound', 'optimum near', 'near zone', 'near fields', 'mutual coupling', 'method transforms', 'main objective', 'function defined', 'formulation presented', 'field performance', 'field coupling', 'approach proposed']</t>
  </si>
  <si>
    <t>Antenna current Green's function | mutual coupling | Near field</t>
  </si>
  <si>
    <t>The present letter studies the impact of electromagnetic mutual coupling on the near fields of generic antenna systems. The main objective here is to derive an upper bound on near-fields deviations caused by mutual coupling. The method transforms the problem of near-field coupling from the near zone to the recently introduced antenna current Green's function defined on the antenna itself. Through this upper bound, the formulation presented here can be used to develop automatic algorithms for the design of coupled antenna systems with optimum near-field performance. Numerical examples involving linear wire arrays are given to demonstrate and confirm the approach proposed here.</t>
  </si>
  <si>
    <t>429-432</t>
  </si>
  <si>
    <t>60030553-60026338;60030553;116541366;60030553;60030553</t>
  </si>
  <si>
    <t>54916579300;8836214600;6701365631;24722105800;35566584200</t>
  </si>
  <si>
    <t>Sarrazin, Francois;Mikki, Said;Pouliguen, Philippe;Sharaiha, Ala;Antar, Yahia</t>
  </si>
  <si>
    <t>France;Canada;France</t>
  </si>
  <si>
    <t>Rennes;Kingston;Bagneux</t>
  </si>
  <si>
    <t>Universite de Rennes 1;Royal Military College of Canada;Direction G√©n√©rale L'Armement (DGA)</t>
  </si>
  <si>
    <t>60030553;60026338;116541366</t>
  </si>
  <si>
    <t>Sarrazin F.</t>
  </si>
  <si>
    <t>An Upper Bound on Antenna Near-Field Deviations Caused by Mutual Coupling for Applications in Optimization Design Methods</t>
  </si>
  <si>
    <t>10.1109/LAWP.2015.2450692</t>
  </si>
  <si>
    <t>2-s2.0-84963861048</t>
  </si>
  <si>
    <t>['simulated performance', 'mechanically simple', 'frequency range', 'commonly known', 'also presented', '2 ghz', '10 db']</t>
  </si>
  <si>
    <t>3-D rapid prototyping | additive manufacturing technology | loop and dipole | topology | torus knot | trefoil antenna</t>
  </si>
  <si>
    <t>A wideband and simple torus knot monopole antenna is presented in this letter. The antenna is fabricated using additive manufacturing technology, commonly known as 3-D printing. The antenna is mechanically simple to fabricate and has stable radiation pattern as well as input reflection coefficient below - 10 dB over a frequency range of 1-2 GHz. A comparison of measured and simulated performance of the antenna is also presented.</t>
  </si>
  <si>
    <t>464-467</t>
  </si>
  <si>
    <t>60104353;60104353</t>
  </si>
  <si>
    <t>57220592484;6602286276</t>
  </si>
  <si>
    <t>Kumar, S. Vinoth;Harish, A. R.</t>
  </si>
  <si>
    <t>IIT Council</t>
  </si>
  <si>
    <t>Kumar S.V.</t>
  </si>
  <si>
    <t>Trefoil Torus Knot Monopole Antenna</t>
  </si>
  <si>
    <t>10.1109/LAWP.2015.2453198</t>
  </si>
  <si>
    <t>2-s2.0-84963864057</t>
  </si>
  <si>
    <t>['transmitting coefficients', 'spherical waves', 'reduced set', 'proposed method', 'numerical results', 'infinitesimal dipoles', 'elementary sources', 'computational efficiency', 'antenna location', 'also presented']</t>
  </si>
  <si>
    <t>Elementary sources | infinitesimal dipoles | Orthogonal Matching Pursuit (OMP) | spherical wave expansion | Translational addition theorems</t>
  </si>
  <si>
    <t>In this letter, the Orthogonal Matching Pursuit algorithm is introduced to model the radiation of antennas in terms of elementary sources. This algorithm, combined with the application of the Translational Addition Theorems of spherical waves, provides an accurate sparse approximation of the transmitting coefficients of spherical waves by placing a reduced set of infinitesimal dipoles in the antenna location. The efficiency of the proposed method is demonstrated by showing its capability to deal with electrically large antennas, the ease of implementation, and the computational efficiency. Numerical results are also presented for an array of cavity-backed patch antennas and a pyramidal horn antenna.</t>
  </si>
  <si>
    <t>444-447</t>
  </si>
  <si>
    <t>60017838;60017838;60026796;60017838</t>
  </si>
  <si>
    <t>36731074100;7202580563;24502715400;6602986150</t>
  </si>
  <si>
    <t>Izquierdo, Juan F.;Rubio, Jesus;Corcoles, Juan;Gomez-Alcala, Rafael</t>
  </si>
  <si>
    <t>Madrid;Badajoz</t>
  </si>
  <si>
    <t>Universidad Aut√≥noma de Madrid;Universidad de Extremadura</t>
  </si>
  <si>
    <t>60026796;60017838</t>
  </si>
  <si>
    <t>Izquierdo J.F.</t>
  </si>
  <si>
    <t>Efficient Radiation Antenna Modeling via Orthogonal Matching Pursuit in Terms of Infinitesimal Dipoles</t>
  </si>
  <si>
    <t>10.1109/LAWP.2015.2451532</t>
  </si>
  <si>
    <t>2-s2.0-84963864180</t>
  </si>
  <si>
    <t>U.S. Department of Commerce</t>
  </si>
  <si>
    <t>BS123456</t>
  </si>
  <si>
    <t>DOC</t>
  </si>
  <si>
    <t>['topology approaches', 'subarray schemes', 'statistical modeling', 'results show', 'probable outline', 'polarization diversity', 'letter discusses', 'characterization method', 'channel may', 'cellular handsets', 'body effect', '5g networks', '5g ).']</t>
  </si>
  <si>
    <t>5G cellular networks | coverage efficiency | coverage probability | coverage range | millimeter wave | mobile antennas | phased arrays | total scan pattern</t>
  </si>
  <si>
    <t>This letter discusses the usage of high-gain steerable antenna arrays operating at millimeter-wave (mmWave) frequencies for future cellular networks (5G). Based on the probable outline of the 5G networks, a method for characterizing phased array antennas in cellular handsets has been introduced. For analyzing the performance, the total scan pattern of the array configuration together with its respective coverage efficiency are essential to consider in order to compare different antenna designs and topology approaches with each other. Two design approaches and subarray schemes of these have been considered in order to illustrate the relevance of such a characterization method. The results show the importance of evaluating potential array antennas in such manners. The method can be applied to much more complex system models, where polarization diversity, hand and body effect, and statistical modeling of the channel may be included.</t>
  </si>
  <si>
    <t>504-507</t>
  </si>
  <si>
    <t>60029170;60002014-112904622;112904622;60029170</t>
  </si>
  <si>
    <t>56809446700;56435170700;56073271600;6603778677</t>
  </si>
  <si>
    <t>Helander, Jakob;Zhao, Kun;Ying, Zhinong;Sj√∂berg, Daniel</t>
  </si>
  <si>
    <t>Sweden;Sweden;Sweden</t>
  </si>
  <si>
    <t>Lund;Stockholm;Lund</t>
  </si>
  <si>
    <t>Lunds Universitet;The Royal Institute of Technology (KTH);Sony Mobile Communications AB</t>
  </si>
  <si>
    <t>60029170;60002014;112904622</t>
  </si>
  <si>
    <t>Helander J.</t>
  </si>
  <si>
    <t>Performance Analysis of Millimeter-Wave Phased Array Antennas in Cellular Handsets</t>
  </si>
  <si>
    <t>10.1109/LAWP.2015.2455040</t>
  </si>
  <si>
    <t>2-s2.0-84963864660</t>
  </si>
  <si>
    <t>['worldwide interoperability', 'wimax ).', 'various parameters', 'structure antenna', 'simulated antenna', 'round component', 'rectangular component', 'radiator comprised', 'microwave access', 'microstrip line', 'matching network', 'matching method', 'global interoperability', 'frequency bandwidth', 'frequency bands', 'fr4 board', 'fabricated antenna', 'directional pattern', 'dipole antenna', '96 ghz', '925 ghz', '875 ghz', '6 ghz', '483 ghz', '1 mm', '1 ghz']</t>
  </si>
  <si>
    <t>Dipole | Monopole | WiMax | WLAN</t>
  </si>
  <si>
    <t>A simple-structure antenna with dual-wideband characteristics employing microstrip feeding and matching method is presented in this paper. The frequency bandwidth of the antenna is 2.14 ‚àº 3.96 GHz and 4.86 to more than 6 GHz. The antenna also exhibits radiation patterns that are similar to the omni-directional pattern of dipole antenna. The frequency bands of the antenna meet 802.11b/g/n/a/ p/h the application of (2.4 ‚àº 2.483 GHz (the World), 4.9 ‚àº 5.1 GHz (Japan), 5.15 ‚àº 5.35 / 5.47 ‚àº 5.725 / 5.725 ‚àº 5.875 GHz, 5.86 ‚àº 5.925 GHz (U.S.)) and global interoperability for Microwave Access (Worldwide Interoperability for Microwave Access, WiMax). This antenna was fabricated on a double-sided FR4 board, the front of which hosts the microstrip line and the matching network. The back of the FR4 board hosts the radiator comprised by a round component and a rectangular component. The FR4 board is 1 mm in thickness and 46 √ó 24 mm2 in area. Simulation was carried out using HFSS software. The influences of various parameters on the antenna's characteristics are discussed. The fabricated antenna and the simulated antenna are compared and analyzed in this paper.</t>
  </si>
  <si>
    <t>377-383</t>
  </si>
  <si>
    <t>60025585;60025585</t>
  </si>
  <si>
    <t>35308399100;56964229200</t>
  </si>
  <si>
    <t>Tsai, Churng Jou;Sie, Bing Yan</t>
  </si>
  <si>
    <t>Yung Kung</t>
  </si>
  <si>
    <t>Kun Shan University</t>
  </si>
  <si>
    <t>A microstrip-feed antenna of dual-wideband characteristics for WLAN/WiMax applications</t>
  </si>
  <si>
    <t>10.6138/JIT.2016.17.2.20150923b</t>
  </si>
  <si>
    <t>2-s2.0-84963865057</t>
  </si>
  <si>
    <t>['unit cells', 'unit cell', 'stub loading', 'shaped structure', 'refractive index', 'modified h', 'main beam', 'index metamaterial', 'high refractive', 'endfire direction', 'dipole antenna', 'achieved using', '64 ghz', '30 ¬∞']</t>
  </si>
  <si>
    <t>Beam switching | beam tilting | beamforming network | dipole antennas | metamaterials | Millimeter waves</t>
  </si>
  <si>
    <t>Elevation-plane beam tilting is demonstrated for a printed dipole antenna operating over 57-64 GHz. This is achieved using a 3 √ó 4 array of high refractive-index metamaterial (HRIM) unit cells. The unit cell comprises a modified H-shaped structure with stub loading to control the refractive index of the unit cell over a finite frequency range. Integration of the 3 √ó 4 array in the H-plane of a dipole antenna is shown to deflect the main beam by+ 30¬∞ with respect to the endfire direction over 57-64 GHz. In addition, the proposed technique provides 5 dB gain enhancement.</t>
  </si>
  <si>
    <t>418-420</t>
  </si>
  <si>
    <t>60005415;60005415;60002826;60005415</t>
  </si>
  <si>
    <t>26023036000;53880948600;6603900197;6701577028</t>
  </si>
  <si>
    <t>Dadgarpour, Abdolmehdi;Zarghooni, Behnam;Virdee, Bal S.;Denidni, Tayeb A.</t>
  </si>
  <si>
    <t>Canada;United Kingdom</t>
  </si>
  <si>
    <t>Varennes;London</t>
  </si>
  <si>
    <t>Centre √ânergie Mat√©riaux T√©l√©communications;London Metropolitan University</t>
  </si>
  <si>
    <t>60005415;60002826</t>
  </si>
  <si>
    <t>Dadgarpour A.</t>
  </si>
  <si>
    <t>Improvement of Gain and Elevation Tilt Angle Using Metamaterial Loading for Millimeter-Wave Applications</t>
  </si>
  <si>
    <t>10.1109/LAWP.2015.2449235</t>
  </si>
  <si>
    <t>2-s2.0-84963865115</t>
  </si>
  <si>
    <t>['solved using']</t>
  </si>
  <si>
    <t>Antenna arrays | antenna measurements | compressed sensing | fault diagnosis</t>
  </si>
  <si>
    <t>The array diagnosis technique based on nonconvex compressed sensing approach is introduced for a uniform linear array. In this sense, lp minimization problem with p &lt; 1 is proposed for array diagnosis problem and it is solved using a weighted least squares approach. The proposed approach locates the faulty elements using less far-field measurements compared to the standard l1 minimization.</t>
  </si>
  <si>
    <t>992-995</t>
  </si>
  <si>
    <t>60017595;60017595</t>
  </si>
  <si>
    <t>36782431900;6508271179</t>
  </si>
  <si>
    <t>Ince, Taner;√ñg√ºc√º, G√∂lge</t>
  </si>
  <si>
    <t>Gaziantep</t>
  </si>
  <si>
    <t>Gaziantep √úniversitesi</t>
  </si>
  <si>
    <t>Ince T.</t>
  </si>
  <si>
    <t>Array Failure Diagnosis Using Nonconvex Compressed Sensing</t>
  </si>
  <si>
    <t>10.1109/LAWP.2015.2489760</t>
  </si>
  <si>
    <t>2-s2.0-84963865518</t>
  </si>
  <si>
    <t>Science and Technology Facilities Council</t>
  </si>
  <si>
    <t>ST/M001113/1</t>
  </si>
  <si>
    <t>STFC</t>
  </si>
  <si>
    <t>['return loss', 'mm ),', 'microstrip without', 'microstrip circuits', 'intermediate stage', 'gain ratio', 'experimentally validated', 'easily integrated', 'different lengths', 'connected directly', 'beam patterns', 'band antenna', 'antenna fabricated']</t>
  </si>
  <si>
    <t>Microstrip antennas | phased arrays | planar antennas | ultrawideband antennas | Yagi-Uda arrays</t>
  </si>
  <si>
    <t>We present a broadband endfire planar circuit antenna that is suitable for applications in microwave, millimeter (mm), and submillimeter (sub-mm) wavelengths. We have cascaded two dipoles of different lengths in series to broaden the bandwidth. Two printed directors and a truncated ground plane are used to achieve high front-to-back (F/B) gain ratio. The parallel stripline feeding the antenna's drivers is connected directly to microstrip without an intermediate stage. This simple antenna design is easily integrated into microstrip circuits. In this letter, we focus on the design of a Ku-band antenna with 7 GHz bandwidth and F/B gain ratio of ‚àº 18 dB. Design and analysis of the antenna were performed using rigorous electromagnetic simulations, and we experimentally validated the performance of the antenna by measuring the beam patterns and return loss of an antenna fabricated on a Roger RO 4350 printed circuit board. Finally, we present two unique example applications of the antenna in the sub-mm detectors area.</t>
  </si>
  <si>
    <t>593-596</t>
  </si>
  <si>
    <t>60026851;60121115;60026851</t>
  </si>
  <si>
    <t>35744167700;7005097473;6603800286</t>
  </si>
  <si>
    <t>Tan, Boon Kok;Withington, Stafford;Yassin, Ghassan</t>
  </si>
  <si>
    <t>United Kingdom;United Kingdom</t>
  </si>
  <si>
    <t>Cambridge;Oxford</t>
  </si>
  <si>
    <t>Department of Physics;University of Oxford</t>
  </si>
  <si>
    <t>60121115;60026851</t>
  </si>
  <si>
    <t>Tan B.</t>
  </si>
  <si>
    <t>A Compact Microstrip-Fed Planar Dual-Dipole Antenna for Broadband Applications</t>
  </si>
  <si>
    <t>10.1109/LAWP.2015.2462114</t>
  </si>
  <si>
    <t>2-s2.0-84963877131</t>
  </si>
  <si>
    <t>['œª0 stands', 'space wavelength', 'proposed antenna', 'measured results', 'low profile', 'ground size', 'good performance', 'good agreement', 'compact structure', 'average gain', '9 ghz', '8 dbi', '25 ghz']</t>
  </si>
  <si>
    <t>Circularly polarized | low-profile | metasurface | satellite communication | superstrate</t>
  </si>
  <si>
    <t>A new wideband circularly polarized antenna using metasurface superstrate for C-band satellite communication application is proposed in this letter. The proposed antenna consists of a planar slot coupling antenna with an array of metallic rectangular patches that can be viewed as a polarization-dependent metasurface superstrate. The metasurface is utilized to adjust axial ratio (AR) for wideband circular polarization. Furthermore, the proposed antenna has a compact structure with a low profile of 0.07Œª0(Œª0 stands for the free-space wavelength at 5.25 GHz) and ground size of 34.5 √ó 28 mm2. Measured results show that the -10-dB impedance bandwidth for the proposed antenna is 33.7% from 4.2 to 5.9 GHz, and 3-dB AR bandwidth is 16.5% from 4.9 to 5.9 GHz with an average gain of 5.8 dBi. The simulated and measured results are in good agreement to verify the good performance of the proposed antenna.</t>
  </si>
  <si>
    <t>374-377</t>
  </si>
  <si>
    <t>56431512500;24080783500;56005699100;57188849588</t>
  </si>
  <si>
    <t>Wu, Zhao;Li, Long;Li, Yongjiu;Chen, Xi</t>
  </si>
  <si>
    <t>Wu Z.</t>
  </si>
  <si>
    <t>Metasurface Superstrate Antenna with Wideband Circular Polarization for Satellite Communication Application</t>
  </si>
  <si>
    <t>10.1109/LAWP.2015.2446505</t>
  </si>
  <si>
    <t>2-s2.0-84963877441</t>
  </si>
  <si>
    <t>['work based', 'transmission aperture', 'subreflector could', 'radiation characteristics', 'phase modification', 'phase distribution', 'phase difference', 'original aperture', 'large ground', 'go ).', 'geometrical optics', 'field pattern', 'dielectric radomes', 'dielectric radome']</t>
  </si>
  <si>
    <t>Compensation | phase modification | radiation characteristics | radome | reflector antenna</t>
  </si>
  <si>
    <t>To mitigate the degradation of radiation characteristics for large ground-reflector antennas due to dielectric radomes, a simple compensation strategy based on phase modification has been proposed. A modification of the phase distribution in the original aperture of an enclosed reflector antenna via moving the feed or subreflector along axial direction opportunely could compensate the phase shift caused by dielectric radome, minimize the phase difference in transmission aperture, and reduce the distortion of the antenna's far-field pattern. The movement of the subreflector could be calculated by a formula, which has been provided in this work based on geometrical optics (GO). Good compensated results are obtained in a 9.14-m one-piece dielectric sandwich radome. The proposed compensation strategy could also be applied to metal-space frame radome; a 20-m radome is presented to verify the results.</t>
  </si>
  <si>
    <t>1044-1047</t>
  </si>
  <si>
    <t>60025578-60030835;60025578;60025578</t>
  </si>
  <si>
    <t>56158483000;55978342200;56390786300</t>
  </si>
  <si>
    <t>Li, P.;Xu, W. Y.;Song, L. W.</t>
  </si>
  <si>
    <t>Canada;China</t>
  </si>
  <si>
    <t>Edmonton;Xi'an</t>
  </si>
  <si>
    <t>University of Alberta;Xidian University</t>
  </si>
  <si>
    <t>60030835;60025578</t>
  </si>
  <si>
    <t>Li P.</t>
  </si>
  <si>
    <t>A Novel Compensation Strategy for the Radiation Characteristics of Large Dielectric Radomes Based on Phase Modification</t>
  </si>
  <si>
    <t>10.1109/LAWP.2015.2491298</t>
  </si>
  <si>
    <t>2-s2.0-84963877621</t>
  </si>
  <si>
    <t>['virtual antenna', 'reverberation chamber', 'reference antenna', 'radiation efficiency', 'proposed method', 'proposed approach', 'modified two', 'known efficiency', 'generalized form', 'existing methods', 'antenna method', 'also discussed']</t>
  </si>
  <si>
    <t>Antenna measurement | radiation efficiency measurement | Reverberation chamber</t>
  </si>
  <si>
    <t>A modified two-antenna method is proposed to measure the radiation efficiency of antennas in a reverberation chamber. By combining the conventional reference antenna method and the one-antenna method, and introducing a virtual antenna, the proposed method does not need a reference antenna with known efficiency and can be applied to highly lossy antennas, which could be problematic for the existing methods. Measurements are conducted to verify the effectiveness of the proposed method. The proposed method can be regarded as a generalized form of the two-antenna method and is compared to the existing reverberation chamber methods. The advantages and limitations of the proposed approach are also discussed.</t>
  </si>
  <si>
    <t>336-339</t>
  </si>
  <si>
    <t>60020661;60020661;60020661;60020661;60020661;60020661</t>
  </si>
  <si>
    <t>56486461700;35596180300;57203249729;57204660063;56486676800;56486570500</t>
  </si>
  <si>
    <t>Xu, Qian;Huang, Yi;Zhu, Xu;Xing, Lei;Tian, Zhihao;Song, Chaoyun</t>
  </si>
  <si>
    <t>A Modified Two-Antenna Method to Measure the Radiation Efficiency of Antennas in a Reverberation Chamber</t>
  </si>
  <si>
    <t>10.1109/LAWP.2015.2443987</t>
  </si>
  <si>
    <t>2-s2.0-84963877988</t>
  </si>
  <si>
    <t>['vertical direction', 'upper substrate', 'three ports', 'strong coupling', 'second elements', 'radiation pattern', 'radiating patches', 'patches contain', 'microstip lines', 'metal vias', 'metal ground', 'five layers', 'driven element', 'different port', 'different kind', 'coupling bridges', 'bottom substrate', 'bottom layer', 'antenna excited']</t>
  </si>
  <si>
    <t>Endfire radiation | multiport feeding | planar microstrip antenna</t>
  </si>
  <si>
    <t>Design of a planar microstrip endfire antenna with three feeding ports is presented in this letter. There are five layers in the vertical direction of the antenna, which are the radiating patches, the upper substrate, the metal ground, the bottom substrate, and the feeding microstrip lines, respectively. The patches contain the driven element and the second elements. There are four feeding points on the driven element, and each point is connected to the feeding microstrip line on the bottom layer by metal vias. Strong coupling is established by the connection between the driven and the second elements through the coupling bridges of microstip lines and metal vias. While a different port is excited, a different kind of electric field distribution is generated on the antenna. Correspondingly, a different kind of radiation pattern is obtained. Simulated and measured results show that, in the xz-plane, the antenna excited by the three ports in turn can attain a bidirectional endfire radiation pointing at ¬± 80¬∞ and two directional endfire radiations pointing at ¬± 81¬∞, respectively.</t>
  </si>
  <si>
    <t>556-559</t>
  </si>
  <si>
    <t>57043935100;8945567500;55459303900</t>
  </si>
  <si>
    <t>Wen, Ya Qing;Wang, Bing Zhong;Ding, Xiao</t>
  </si>
  <si>
    <t>Wen Y.</t>
  </si>
  <si>
    <t>Planar Microstrip Endfire Antenna With Multiport Feeding</t>
  </si>
  <si>
    <t>10.1109/LAWP.2015.2458013</t>
  </si>
  <si>
    <t>2-s2.0-84963878401</t>
  </si>
  <si>
    <t>['theoretical analysis', 'radiating elements', 'novel method', 'n two', 'measurement results', 'butler matrices', 'amplitude taper']</t>
  </si>
  <si>
    <t>Antenna arrays | Butler matrices | phased arrays</t>
  </si>
  <si>
    <t>A novel method of sidelobe level reduction in switched-beam antenna arrays fed by Butler matrices has been proposed. The presented method takes advantage of circularly polarized two-port antenna elements, hence the sidelobe level reduction is achieved with conceptually lossless feeding networks without increasing the number of radiating elements. The presented approach allows for realization of amplitude taper by combining an N √ó N Butler matrix with N two-way power dividers. Theoretical analysis as well as simulation and measurement results of the manufactured prototype operating in 2.4-GHz frequency range have been presented.</t>
  </si>
  <si>
    <t>1213-1216</t>
  </si>
  <si>
    <t>60017351;60017351;60017351</t>
  </si>
  <si>
    <t>55266557800;14422787600;55925872500</t>
  </si>
  <si>
    <t>Slomian, Izabela;Wincza, Krzysztof;Gruszczynski, Slawomir</t>
  </si>
  <si>
    <t>Slomian I.</t>
  </si>
  <si>
    <t>Circularly Polarized Switched-Beam Antenna Arrays With Reduced Sidelobe Level</t>
  </si>
  <si>
    <t>10.1109/LAWP.2015.2502269</t>
  </si>
  <si>
    <t>2-s2.0-84963878453</t>
  </si>
  <si>
    <t>['wearable antenna', 'two types', 'three types', 'thin felt', 'smaller size', 'relative permittivity', 'radiation patch', 'proposed structure', 'proposed antenna', 'human body', 'ground plane', 'free space', 'conducting materials', 'also decreased', '30 db', '2 mm']</t>
  </si>
  <si>
    <t>Bending performance | body area network | on-arm performance | textile antenna | wearable antenna</t>
  </si>
  <si>
    <t>Three types of flexible textile antennas for 2.45 GHz body area network (BAN) are compared in this letter. Two types of conducting materials are used to form radiation patch and ground plane; they are called copper foil tape (CFT, 0.05 mm thickness) and Shieldex (SH, 0.13 mm thickness, 0.009 Ohm surface resistivity). The substrate is a thin felt with relative permittivity of 1.2 and the thickness of 2 mm. In order to satisfy these requirements of small frequency shifting when the antenna is bent and placed on human body, two shorting probes are used to connect the radiation patch and ground plane. Compared to the antenna without shorting probes, the size of proposed antenna is reduced from 96 √ó 47 to 70 √ó 25 mm2, and the measured minimum value of S11 in free space is also decreased from - 14.59 to - 33.30 dB. Furthermore, an antenna with smaller size of 46 √ó 25 mm2 is designed by modifying the proposed structure, and it can act as a wearable antenna as well.</t>
  </si>
  <si>
    <t>378-381</t>
  </si>
  <si>
    <t>60028265;60028265;60028265;60028265;60028265</t>
  </si>
  <si>
    <t>56709128700;55426432500;55872981000;55872594900;57188859861</t>
  </si>
  <si>
    <t>Hu, Bin;Gao, Guo Ping;He, Le Le;Cong, Xiao Dong;Zhao, Jin Ning</t>
  </si>
  <si>
    <t>Lanzhou</t>
  </si>
  <si>
    <t>Lanzhou University</t>
  </si>
  <si>
    <t>Hu B.</t>
  </si>
  <si>
    <t>Bending and On-Arm Effects on a Wearable Antenna for 2.45 GHz Body Area Network</t>
  </si>
  <si>
    <t>10.1109/LAWP.2015.2446512</t>
  </si>
  <si>
    <t>2-s2.0-84963893738</t>
  </si>
  <si>
    <t>['whole band', 'ultrawide bandwidth', 'type radiator', 'transmission ground', 'time ring', 'small size', 'small late', 'simulated results', 'optimized antenna', 'measured gain', 'loop arm', 'feeding transmission', 'er ),', 'back ratio', 'agrees well', '9 ghz', '15 db']</t>
  </si>
  <si>
    <t>Coplanar stripline (CPS) | loading | printed antenna | ultrawideband antenna (UWB) | VSWR</t>
  </si>
  <si>
    <t>A novel exponentially tapered slot antenna with ultrawide bandwidth and small late-time ring is presented. A microstrip-to-coplanar-stripline (CPS) transition of Chebyshev multisection type is used as feeding transmission. The exponentially tapered slot, which is considered as electric-type radiator (ER), is combined with a magnetic-type radiator (MR) to achieve ultrawideband performance and small size. The MR is completed by a lumped resistor bridged between the loop arm and the transmission ground. The measured impedance bandwidth (VSWR &lt; 2) of optimized antenna is 0.65 ‚àº 5.9 GHz, which agrees well with the simulated results. The measured gain is almost 3 dBi in the whole band, and the front-to-back ratio is about 15 dB.</t>
  </si>
  <si>
    <t>1226-1229</t>
  </si>
  <si>
    <t>60019499-60027363;60019499;60019499;60019499;60019499;60019499</t>
  </si>
  <si>
    <t>56042369500;56006801100;8258742500;7402076611;36647088300;22935996100</t>
  </si>
  <si>
    <t>Wang, Youcheng;Zhang, Feng;Fang, Guangyou;Ji, Yicai;Ye, Shengbo;Zhang, Xiaojuan</t>
  </si>
  <si>
    <t>University of Chinese Academy of Sciences;Chinese Academy of Sciences</t>
  </si>
  <si>
    <t>60027363;60019499</t>
  </si>
  <si>
    <t>A Novel Ultrawideband Exponentially Tapered Slot Antenna of Combined Electric-Magnetic Type</t>
  </si>
  <si>
    <t>10.1109/LAWP.2015.2502608</t>
  </si>
  <si>
    <t>2-s2.0-84963894260</t>
  </si>
  <si>
    <t>['presented antenna', 'numerical investigation', 'beyond 25', 'beam antenna', '10 db']</t>
  </si>
  <si>
    <t>Broadband | hollow-cavity antenna | low scanning gain variation | phased arrays | wide-beam</t>
  </si>
  <si>
    <t>A broadband and wide-beam antenna with a hollow-cavity multilayer H-shaped slot structure is presented and manufactured by microwave multilayers laminate technology (MLT) simultaneously. Numerical investigation and experiment on a 64-element (8 √ó 8) array has been implemented, which is composed of the proposed antenna elements that have been designed, fabricated, and measured. The measured impedance bandwidth of the proposed antenna embedded in the array is beyond 25% with the reference of S11 &lt; - 10 dB. The phased array composed of the presented antenna is able to cover ¬± 60¬∞ wide-angle scanning range with low scanning gain loss.</t>
  </si>
  <si>
    <t>1040-1043</t>
  </si>
  <si>
    <t>60005465-116541511;60005465;60005465;60023380;60005465-116541511;60005465</t>
  </si>
  <si>
    <t>35770533600;15842469200;54684423500;36240905100;56363095200;56143011300</t>
  </si>
  <si>
    <t>Ding, Zhuo Fu;Shaoqiu, Xiao;Liu, Changrong;Tang, Ming Chun;Zhang, Cheng;Wang, Bing Zhong</t>
  </si>
  <si>
    <t>Chongqing;Chengdu;Chengdu</t>
  </si>
  <si>
    <t>Chongqing University;University of Electronic Science and Technology of China;RML Technology Co., Ltd</t>
  </si>
  <si>
    <t>60023380;60005465;116541511</t>
  </si>
  <si>
    <t>Ding Z.F.</t>
  </si>
  <si>
    <t>Design of a Broadband, Wide-Beam Hollow Cavity Multilayer Antenna for Phased Array Applications</t>
  </si>
  <si>
    <t>10.1109/LAWP.2015.2491180</t>
  </si>
  <si>
    <t>2-s2.0-84963900071</t>
  </si>
  <si>
    <t>['wideband millimeter', 'reflection coefficient', 'proposed antenna', 'practical design', 'elliptical cavity', 'dipole inclined', '8 ghz', '8 dbi', '10 db']</t>
  </si>
  <si>
    <t>Cavity-backed antennas | circular polarization | millimeter wave | wideband antennas</t>
  </si>
  <si>
    <t>A wideband millimeter-wave antenna backed by an elliptical cavity for circularly polarized radiation, excited by a dipole inclined to the major axis direction of the cavity, is reported in this letter. Experimental results show that the proposed antenna can achieve a bandwidth of 50-62.8 GHz for both axial ratio ‚â§ 3 dB and reflection coefficient |S11|‚â§ - 10 dB, and an average broadside gain of 7.8 dBi. Studies on four critical parameters are performed for practical design. This design yields good directional radiation patterns and low fabrication cost.</t>
  </si>
  <si>
    <t>572-575</t>
  </si>
  <si>
    <t>36155185800;57203224930</t>
  </si>
  <si>
    <t>Bai, Xue;Qu, Shi Wei</t>
  </si>
  <si>
    <t>Bai X.</t>
  </si>
  <si>
    <t>Wideband Millimeter-Wave Elliptical Cavity-Backed Antenna for Circularly Polarized Radiation</t>
  </si>
  <si>
    <t>10.1109/LAWP.2015.2458433</t>
  </si>
  <si>
    <t>2-s2.0-84963900695</t>
  </si>
  <si>
    <t>['two higher', 'successfully obtained', 'relative bandwidth', 'presented letter', 'new concept', 'microstrip line', 'linearly polarized', 'least 2', 'ism band', 'ground plane', 'feeding aperture', '8 ghz', '6 dbi', '6 %.']</t>
  </si>
  <si>
    <t>Dielectric resonator antennas | directive antennas | higher-order radiating modes</t>
  </si>
  <si>
    <t>The combination of two higher-order hybrid electromagnetic modes (HEM133 and HEM123) in a simple cylindrical dielectric resonator is exploited in the presented letter to enhance antenna gain. Both modes were excited by the same feeding aperture in the ground plane of a microstrip line. A linearly polarized, broadside radiation pattern with maximum realized gain of about 11.6 dBi was successfully obtained. The antenna was designed for the ISM band with central frequency 5.8 GHz and relative bandwidth of at least 2.6%. For fabrication, we used a layered Arlon AR600 substrate of relative permittivity 6.15. Experimental results showed reasonable agreement with simulations and validated the new concept of the high-gain dielectric resonator antenna.</t>
  </si>
  <si>
    <t>710-713</t>
  </si>
  <si>
    <t>60013826;60013826</t>
  </si>
  <si>
    <t>56765961200;15050960900</t>
  </si>
  <si>
    <t>Mrnka, Michal;Raida, Zbynek</t>
  </si>
  <si>
    <t>Mrnka M.</t>
  </si>
  <si>
    <t>Enhanced-Gain Dielectric Resonator Antenna Based on the Combination of Higher-Order Modes</t>
  </si>
  <si>
    <t>10.1109/LAWP.2015.2470099</t>
  </si>
  <si>
    <t>2-s2.0-84963900815</t>
  </si>
  <si>
    <t>['surrogate model', 'single evaluation', 'scaled design', 'reference designs', 'proposed methodology', 'operating frequency', 'inverse surrogate', 'identified based', 'geometry parameters', 'fine discretization', 'explicitly related', 'discretization electromagnetic', 'dimension scaling', 'computational efficiency', 'antenna structures', 'antenna structure']</t>
  </si>
  <si>
    <t>Antenna design | dimension scaling | electromagnetic (EM)-simulation-driven design | inverse modeling | surrogate modeling</t>
  </si>
  <si>
    <t>In this letter, a computationally feasible technique for dimension scaling of antenna structures is introduced. The proposed methodology is based on inverse surrogate modeling where the geometry parameters of the antenna structure of interest are explicitly related to the operating frequency. The surrogate model is identified based on a few antenna designs optimized for selected reference frequencies. For the sake of computational efficiency, the reference designs are obtained at the level of the coarse-discretization electromagnetic (EM) simulation antenna model. An appropriate correction allows us to elevate the inverse surrogate to the level of the high-fidelity EM model and, thus, utilize it for determining the dimensions of the scaled design. Having the inverse model established, the dimension scaling process requires just a single evaluation of the antenna at a fine discretization (carried out at the correction stage). Our approach is demonstrated using two examples: a dielectric resonator antenna, and an enhanced-bandwidth patch antenna.</t>
  </si>
  <si>
    <t>714-717</t>
  </si>
  <si>
    <t>60027012;60027012;60004354</t>
  </si>
  <si>
    <t>57204542925;54390788100;24178796800</t>
  </si>
  <si>
    <t>Koziel, Slawomir;Bekasiewicz, Adrian;Leifsson, Leifur</t>
  </si>
  <si>
    <t>Poland;United States</t>
  </si>
  <si>
    <t>Gdansk;Ames</t>
  </si>
  <si>
    <t>Gda≈Ñsk University of Technology;Iowa State University</t>
  </si>
  <si>
    <t>60027012;60004354</t>
  </si>
  <si>
    <t>Rapid EM-Driven Antenna Dimension Scaling Through Inverse Modeling</t>
  </si>
  <si>
    <t>10.1109/LAWP.2015.2470128</t>
  </si>
  <si>
    <t>2-s2.0-84963904792</t>
  </si>
  <si>
    <t>['waves become', 'using ray', 'typical rooftops', 'tracing simulation', 'street width', 'scattering loss', 'range propagation', 'proposed model', 'notable changes', 'nominal height', 'measurement data', 'many corners', 'geometrical parameters', 'geometric optics', 'first analyze']</t>
  </si>
  <si>
    <t>Channel model | path loss | propagation prediction | urban propagation</t>
  </si>
  <si>
    <t>Notable changes in the next-generation wireless communication system include the fact that the nominal height of base-station antennas becomes lower than the height of typical rooftops. In this scenario, reflection and scattering of waves become more dominant than diffraction in short-range propagation. We first analyze the reflection and scattering loss of propagation by using ray-tracing simulation, and on the basis of the analysis, we propose a propagation prediction model based on geometric optics in the urban street canyon scenario. The proposed model is defined by geometrical parameters such as the street width and the distance to a corner, such that the model can be applied to various environmental scenarios. It can also simultaneously predict propagation losses in many corners. The proposed model is justified with measurement data.</t>
  </si>
  <si>
    <t>1128-1131</t>
  </si>
  <si>
    <t>60001558;60005273</t>
  </si>
  <si>
    <t>57188854404;7404104077</t>
  </si>
  <si>
    <t>Kim, Kyung Won;Oh, Seong Jun</t>
  </si>
  <si>
    <t>Korea University;Electronics and Telecommunications Research Institute</t>
  </si>
  <si>
    <t>60005273;60001558</t>
  </si>
  <si>
    <t>Kim K.</t>
  </si>
  <si>
    <t>Geometric Optics-Based Propagation Prediction Model in Urban Street Canyon Environments</t>
  </si>
  <si>
    <t>10.1109/LAWP.2015.2496182</t>
  </si>
  <si>
    <t>2-s2.0-84963904999</t>
  </si>
  <si>
    <t>['stage director', 'proposed directors', 'novel ladder', 'like structures', 'like directors', 'improve directivity', 'endfire direction', 'compact size', 'careful considerations', 'bandwidth improvement', 'bandwidth enhancement', 'antenna occupies', 'antenna gain', '7 db', '60 ghz', '4 db', '15 db']</t>
  </si>
  <si>
    <t>Antenna | high-gain antenna | low cross polarization | multidirector | mutual coupling | quasi-Yagi antenna</t>
  </si>
  <si>
    <t>In this letter, the novel ladder-like directors are proposed and investigated for antenna gain and bandwidth enhancement. First, single-stage director is introduced to the quasi-Yagi antenna design to improve directivity in the endfire direction. Then, to further enhance the performance, multistages of directors form ladder-like structures that are co-designed with the antenna, with careful considerations of mutual coupling effects. To validate the concept, a 60-GHz antenna using proposed directors is designed and fabricated. The simulation results reveal an antenna gain improvement of 2.2-3.4 dB and bandwidth improvement of 30% by using the proposed directors. The measured antenna achieves a gain of 11.7 dB at 60 GHz and in-band cross polarization of less than -15 dB. The antenna occupies a compact size of 9.2 √ó 10 mm2.</t>
  </si>
  <si>
    <t>682-685</t>
  </si>
  <si>
    <t>60005510;60005465;60005510;60005510-60104290</t>
  </si>
  <si>
    <t>57199037845;55603329900;55426665000;22636211100</t>
  </si>
  <si>
    <t>Lu, Lu;Ma, Kaixue;Meng, Fanyi;Yeo, Kiat Seng</t>
  </si>
  <si>
    <t>Singapore;Singapore;China</t>
  </si>
  <si>
    <t>;Singapore City;Chengdu</t>
  </si>
  <si>
    <t>Singapore University of Technology and Design;Nanyang Technological University;University of Electronic Science and Technology of China</t>
  </si>
  <si>
    <t>60104290;60005510;60005465</t>
  </si>
  <si>
    <t>Lu L.</t>
  </si>
  <si>
    <t>Design of a 60-GHz Quasi-Yagi Antenna With Novel Ladder-Like Directors for Gain and Bandwidth Enhancements</t>
  </si>
  <si>
    <t>10.1109/LAWP.2015.2469139</t>
  </si>
  <si>
    <t>2-s2.0-84963928926</t>
  </si>
  <si>
    <t>['successfully fabricated', 'solid substrate', 'silver conductor', 'printed including', 'plastic material', 'laser sintered', 'integrated polymer', 'inkjet printing', 'impressive 81', 'honeycomb substrate', 'fully 3', 'first demonstration', 'entirely inkjet', 'dimensional objects', 'dielectric loss', 'dielectric constant', 'avoiding damage', 'around beneficial', '1 e6']</t>
  </si>
  <si>
    <t>3-D printing | antenna | inkjet | multijet | silver nanoparticle | UV-curable polymer</t>
  </si>
  <si>
    <t>The ability to inkjet print three-dimensional objects with integrated conductive metal provides many opportunities for fabrication of radio frequency electronics and electronics in general. Both a plastic material and silver conductor are deposited by inkjet printing in this work. This is the first demonstration of a fully 3-D multijet printing process with integrated polymer and metal. A 2.4-GHz patch antenna is successfully fabricated with good performance proving the viability of the process. The inkjet-printed plastic surface is very smooth, with less than 100 nm root mean square roughness. The printed silver nanoparticles are laser sintered to achieve adequate conductivity of 1 e6 S/m while keeping the process below 80¬∞ C and avoiding damage to the polymer. The antenna is designed with a honeycomb substrate that minimizes material consumption. This reduces the weight, dielectric constant, and dielectric loss, which are all around beneficial. The antenna is entirely inkjet-printed including the ground plane conductor and achieves an impressive 81% efficiency. The honeycomb substrate weighs 20 times less than a solid substrate. For comparison, the honeycomb antenna provides an efficiency nearly 15% greater than a similarly fabricated antenna with a solid substrate.</t>
  </si>
  <si>
    <t>544-547</t>
  </si>
  <si>
    <t>60092945;116541392;60092945</t>
  </si>
  <si>
    <t>36537628100;57212745128;15030309600</t>
  </si>
  <si>
    <t>McKerricher, Garret;Titterington, Don;Shamim, Atif</t>
  </si>
  <si>
    <t>Thuwal;</t>
  </si>
  <si>
    <t>King Abdullah University of Science and Technology;R and D</t>
  </si>
  <si>
    <t>60092945;116541392</t>
  </si>
  <si>
    <t>McKerricher G.</t>
  </si>
  <si>
    <t>A Fully Inkjet-Printed 3-D Honeycomb-Inspired Patch Antenna</t>
  </si>
  <si>
    <t>10.1109/LAWP.2015.2457492</t>
  </si>
  <si>
    <t>2-s2.0-84963930533</t>
  </si>
  <si>
    <t>National Institute of Standards and Technology</t>
  </si>
  <si>
    <t>70NANB9H9012</t>
  </si>
  <si>
    <t>NIST</t>
  </si>
  <si>
    <t>['small dispersion', 'high resolution', 'great potential', 'gpr tests', 'coupled modes', 'coplanar waveguide', '5 ghz']</t>
  </si>
  <si>
    <t>Air-coupled | antenna dispersion | ground penetrating radar | slot antenna | ultrawideband</t>
  </si>
  <si>
    <t>Highly compact slot antennas fed by coplanar waveguide were designed, fabricated, and integrated with ground penetrating radar system. The low-profile slot antenna demonstrated wide frequency bandwidth of 1.4-3.5 GHz, with over 6-dBi radiation gain and small dispersion. GPR tests in both air-coupled and ground-coupled modes with sandbox and concrete slab verified its high resolution and good penetrating capability, showing its great potential in compact under-vehicle GPR system application.</t>
  </si>
  <si>
    <t>638-641</t>
  </si>
  <si>
    <t>60028628;60028628;60028628;60028628</t>
  </si>
  <si>
    <t>56911241300;6602823471;7202557288;57211730352</t>
  </si>
  <si>
    <t>Li, Ming;Birken, Ralf;Sun, Nian X.;Wang, Ming L.</t>
  </si>
  <si>
    <t>Boston</t>
  </si>
  <si>
    <t>Northeastern University</t>
  </si>
  <si>
    <t>Li M.</t>
  </si>
  <si>
    <t>Compact Slot Antenna With Low Dispersion for Ground Penetrating Radar Application</t>
  </si>
  <si>
    <t>10.1109/LAWP.2015.2465854</t>
  </si>
  <si>
    <t>2-s2.0-84963930795</t>
  </si>
  <si>
    <t>King Fahd University of Petroleum and Minerals</t>
  </si>
  <si>
    <t>SB-121005</t>
  </si>
  <si>
    <t>KFUPM</t>
  </si>
  <si>
    <t>['œî h', 'sidelobe level', 'scan angle', 'reflection responses', 'perot cavity', 'main beam', 'magnetic biasing', 'fpc antenna', 'ferrite superstrate', 'ferrite part', 'fabricated antenna', 'embedded within', 'biasing coils', 'beam scan', 'axially magnetizing', 'alternative dielectric', '49 db', '24 ¬∞']</t>
  </si>
  <si>
    <t>Antenna | beam scan | Fabry-Perot | ferrite | superstrate</t>
  </si>
  <si>
    <t>Incorporating phased array technique to scan the main beam of a Fabry-Perot cavity (FPC) antenna produces sidelobes proportional to the scan angle. An alternative dielectric-ferrite superstrate-based scan mechanism with controlled sidelobe level is presented in this letter. A beam scan of 24 ¬∞ is demonstrated by axially magnetizing the ferrite part of the superstrate with Œî H} = 0.25~ T. Stepped dielectric part of the superstrate is optimized to reduce the sidelobe level of the FPC antenna by 4.49 dB. The fabricated antenna is tested to verify the simulated radiation patterns and reflection responses. The requirement of magnetic biasing can be considerably reduced using LTCC technology, where biasing coils are embedded within the ferrite superstrate.</t>
  </si>
  <si>
    <t>1187-1190</t>
  </si>
  <si>
    <t>60009506;60009506</t>
  </si>
  <si>
    <t>49862396800;56897017400</t>
  </si>
  <si>
    <t>Sultan, Farooq;Mitu, Sheikh Sharif Iqbal</t>
  </si>
  <si>
    <t>Dhahran</t>
  </si>
  <si>
    <t>Sultan F.</t>
  </si>
  <si>
    <t>Superstrate-Based Beam Scanning of a Fabry-Perot Cavity Antenna</t>
  </si>
  <si>
    <t>10.1109/LAWP.2015.2499261</t>
  </si>
  <si>
    <t>2-s2.0-84963936650</t>
  </si>
  <si>
    <t>['ring resonator', 'port multiple', 'novel four', 'ground plane', 'four ports', 'enhanced isolation', 'concentric rings', 'antenna system', 'antenna operates', '5 db', '45 ghz']</t>
  </si>
  <si>
    <t>Angle diversity | complementary split-ring resonator | correlation coefficient | multiple-input-multiple-output | mutual coupling | polarization diversity | square ring</t>
  </si>
  <si>
    <t>A novel four-port multiple-input-multiple-output (MIMO) antenna system is designed using concentric square-ring patch antennas. All four ports are made to resonate at 2.4 GHz ISM band with an overall system dimension of 60√ó 60√ó 1.6~ mm3. This design uses complementary split-ring resonator (CSRR) loaded on its ground plane for enhanced isolation of-22 between patch antenna elements. CSRR reduces mutual coupling by about 6.5 dB. The antenna operates with a 2:1 VSWR bandwidth of 75 MHz centered at 2.45 GHz. This collocated antenna system satisfies MIMO diversity performance with low envelope correlation between its waveforms. The effectiveness of concentric rings in MIMO design along with proposed isolation enhancement technique is validated using measurements from a prototype.</t>
  </si>
  <si>
    <t>1196-1199</t>
  </si>
  <si>
    <t>60031544;100620472;60031544;60031544</t>
  </si>
  <si>
    <t>57188868407;57188867111;57218539158;56512338300</t>
  </si>
  <si>
    <t>Ramachandran, Anitha;Valiyaveettil Pushpakaran, Sarin;Pezholil, Mohanan;Kesavath, Vasudevan</t>
  </si>
  <si>
    <t>Kochi;Palakkad</t>
  </si>
  <si>
    <t>Cochin University of Science and Technology;Government College</t>
  </si>
  <si>
    <t>60031544;100620472</t>
  </si>
  <si>
    <t>Ramachandran A.</t>
  </si>
  <si>
    <t>A Four-Port MIMO Antenna Using Concentric Square-Ring Patches Loaded with CSRR for High Isolation</t>
  </si>
  <si>
    <t>10.1109/LAWP.2015.2499322</t>
  </si>
  <si>
    <t>2-s2.0-84963938388</t>
  </si>
  <si>
    <t>['switching antenna', 'simple dipole', 'radiation characteristics', 'proposed antenna', 'pin diodes', 'design contains', 'base stations', 'azimuth angles', 'antenna operates', 'active fss', '8 ghz', '10 steps', '1 dbi']</t>
  </si>
  <si>
    <t>Agile antennas | beam-sweeping | beam-switching | Reconfigurable frequency selective surface</t>
  </si>
  <si>
    <t>In this letter, a design of a beam-sweeping antenna using a new active frequency selective surface (FSS) is presented. The active FSS is composed of a steerable hybrid element that allows the control of radiation characteristics of the proposed antenna. The design is composed of an active cylindrical FSS structure containing PIN diodes and is divided into 10 equal columns. This design contains a simple dipole that is located in the center and surrounded by a cylindrical active FSS. The beam-sweeping of the antenna is produced by switching the PIN diodes between the on and off states. The antenna operates at 1.8 GHz and covers all azimuth angles in 10 steps with a maximum measured gain of 9.1 dBi. This beam-switching antenna can be used in the base stations of wireless communication systems.</t>
  </si>
  <si>
    <t>1159-1162</t>
  </si>
  <si>
    <t>60091645;60091645;60005415;60091645</t>
  </si>
  <si>
    <t>57023646400;21834832200;6701577028;6603916754</t>
  </si>
  <si>
    <t>Bouslama, Moufida;Traii, Moubarek;Denidni, Tayeb A.;Gharsallah, Ali</t>
  </si>
  <si>
    <t>Tunisia;Canada</t>
  </si>
  <si>
    <t>Tunis;Varennes</t>
  </si>
  <si>
    <t>Universit√© de Tunis El Manar, Facult√© des Sciences de Tunis;Centre √ânergie Mat√©riaux T√©l√©communications</t>
  </si>
  <si>
    <t>60091645;60005415</t>
  </si>
  <si>
    <t>Bouslama M.</t>
  </si>
  <si>
    <t>Beam-Switching Antenna with a New Reconfigurable Frequency Selective Surface</t>
  </si>
  <si>
    <t>10.1109/LAWP.2015.2497357</t>
  </si>
  <si>
    <t>2-s2.0-84963944124</t>
  </si>
  <si>
    <t>['wrist tissue', 'unit cell', 'times 3', 'smartwatch applications', 'sar ),', 'reflection phase', 'radiation efficiency', 'proposed antenna', 'particularly suitable', 'miniaturized hiss', 'input power', 'impedance matching', 'human body', 'highly directive', 'ffd ),', 'electrically large', 'design space', 'design goals', 'antenna performances', '3 dbi', '29 w', '100 mw']</t>
  </si>
  <si>
    <t>Directive antennas | high impedance surfacesmobile antennas | optimization methods</t>
  </si>
  <si>
    <t>A novel antenna structure enabled by a miniature high impedance surface (HIS) is proposed for smartwatch applications. The smartwatch antenna must be low-profile, highly directive, low specified absorption rate (SAR), and robust to the loading effect due to a human body. HISs are particularly suitable to cope with these design goals. However, an HIS is usually too electrically large to fit into the design space of smartwatch applications. Furthermore, the characterization of HISs is determined by observing the reflection phase of a unit cell, but this method becomes improper for finite-size and miniaturized HISs. In this letter, a new design method is presented. By using fractional factorial designs (FFD), the antenna performances are significantly enhanced even though the size of the HIS is only 0.3Œª0}√ó 0.3 Œª0}. Accordingly, the dimensions of the proposed antenna are 38 √ó 38 \times 3 ~mm3 (at 2.4 GHz), which is the most compact HIS structure to date. The directivity of the antenna is 6.3 dBi, and the maximum 1 g averaged SAR value is only 0.29 W/kg for an input power of 100 mW; moreover, the radiation efficiency and impedance matching are very robust against the loading effect due to wrist tissue.</t>
  </si>
  <si>
    <t>1144-1147</t>
  </si>
  <si>
    <t>60012392;60012392</t>
  </si>
  <si>
    <t>57143273400;56662804600</t>
  </si>
  <si>
    <t>Chen, Yen Sheng;Ku, Ting Yu</t>
  </si>
  <si>
    <t>A Low-Profile Wearable Antenna Using a Miniature High Impedance Surface for Smartwatch Applications</t>
  </si>
  <si>
    <t>10.1109/LAWP.2015.2496366</t>
  </si>
  <si>
    <t>2-s2.0-84963946874</t>
  </si>
  <si>
    <t>['well defined', 'phased arrays', 'mobile devices', 'mmwave band', 'emf exposure', 'electromagnetic field', 'current regulations', 'also provided', '5g communication', '28 ghz', '200 ghz']</t>
  </si>
  <si>
    <t>5G | device output power | electromagnetic field (EMF) exposure limit | mobile device | phased array | Power density</t>
  </si>
  <si>
    <t>The electromagnetic field (EMF) exposure to millimeter-wave (mmWave) phased arrays in mobile devices for 5G communication is analyzed in this letter. Unlike the current cellular band, the EMF exposure in the mmWave band (10-200 GHz) is evaluated by the free-space power density instead of the specific absorption rate. However, current regulations have not been well defined for the mobile device application. In this letter, we present the power density property of phased arrays in mobile devices at 15 and 28 GHz. Uniform linear patch arrays are used, and different array configurations are compared. Suggestions for the power density evaluation are also provided.</t>
  </si>
  <si>
    <t>1132-1135</t>
  </si>
  <si>
    <t>60002014;60107908;60002014</t>
  </si>
  <si>
    <t>56435170700;56073271600;36048024500</t>
  </si>
  <si>
    <t>Zhao, Kun;Ying, Zhinong;He, Sailing</t>
  </si>
  <si>
    <t>Japan;Sweden</t>
  </si>
  <si>
    <t>Tokyo;Stockholm</t>
  </si>
  <si>
    <t>Sony Mobile Communications Inc.;The Royal Institute of Technology (KTH)</t>
  </si>
  <si>
    <t>60107908;60002014</t>
  </si>
  <si>
    <t>EMF Exposure Study Concerning mmWave Phased Array in Mobile Devices for 5G Communication</t>
  </si>
  <si>
    <t>10.1109/LAWP.2015.2496229</t>
  </si>
  <si>
    <t>2-s2.0-84963959771</t>
  </si>
  <si>
    <t>['radio antenna', 'navigation signal', 'method also', 'measurement range', 'measurement accuracy', 'letter presents', 'large number', 'high resolution', 'hardly rotates', 'gnss ).', 'energy detection', 'electric field', 'efficient method', 'correlation techniques', 'code information', 'better performance', 'auxiliary antenna', 'antenna pattern', 'accurate pseudo']</t>
  </si>
  <si>
    <t>Antenna pattern measurement | auxiliary antenna | correlation technique | GNSS</t>
  </si>
  <si>
    <t>It is a challenge to measure the antenna pattern of a large-sized radio telescope with a high resolution because it hardly rotates. This letter presents a simple and efficient method to measure the large-sized radio antenna pattern based on correlation techniques and the Global Navigation Satellite System (GNSS). We estimate the normalized pattern function of the electric field by utilizing correlation properties of the navigation signal in the auxiliary antenna and the radio antenna. The method avoids obtaining a large number of accurate pseudo-code information. Compared to the traditional methods based on the energy detection, the proposed method extends the measurement range and improves the measurement accuracy of the antenna pattern. At the same time, the method also has a better performance in anti-variation of channel and anti-interference.</t>
  </si>
  <si>
    <t>1136-1139</t>
  </si>
  <si>
    <t>60024350;60024350;60024350;60024350;60014205</t>
  </si>
  <si>
    <t>57188866066;57213287218;56729359900;57211751696;57188861952</t>
  </si>
  <si>
    <t>Zhuang, Wang;Da, Huang;Wang, Meng Nan;Zhu, Cheng;Liang, Dong</t>
  </si>
  <si>
    <t>Changsha;Beijing</t>
  </si>
  <si>
    <t>National University of Defense Technology;National Astronomical Observatories Chinese Academy of Sciences</t>
  </si>
  <si>
    <t>60024350;60014205</t>
  </si>
  <si>
    <t>Zhuang W.</t>
  </si>
  <si>
    <t>Antenna Pattern Measurement of the Large-Size Radio Telescope by Correlation Techniques and GNSS</t>
  </si>
  <si>
    <t>10.1109/LAWP.2015.2496311</t>
  </si>
  <si>
    <t>2-s2.0-84963959893</t>
  </si>
  <si>
    <t>['reconfigurable antenna', 'radiation pattern', 'radiating source', 'power beamwidth', 'pin diodes', 'obtained simulated', 'narrow half', 'narrow beamwidth', 'matching bandwidth', 'enhanced bandwidth', 'azimuth plane', 'around 8', '7 ghz', '6 dbi', '34 ¬∞']</t>
  </si>
  <si>
    <t>Beam-steering antenna | frequency selective surfaces | pattern-reconfigurable antenna | switchable frequency selective surfaces</t>
  </si>
  <si>
    <t>In this letter, a pattern-reconfigurable antenna with enhanced bandwidth and narrow beamwidth is presented. The antenna has a nonagon shape using a switchable frequency selective surface surrounding a radiating source. The proposed switchable frequency selective surface is designed, analyzed, and implemented. PIN diodes are integrated in the frequency selective surface structure to switch the antenna radiation beam in the azimuth plane with nine steps 40 ¬∞ each. The antenna is characterized by its wide operating frequency band 3.4-3.7 GHz and its narrow half-power beamwidth, which is 34 ¬∞ . Obtained simulated and experimental results show good performances in terms of matching bandwidth, gain, and radiation pattern. The peak measured gain is around 8.6 dBi.</t>
  </si>
  <si>
    <t>1148-1151</t>
  </si>
  <si>
    <t>60005415;60005415</t>
  </si>
  <si>
    <t>56381027300;6701577028</t>
  </si>
  <si>
    <t>Mahmood, Suhair M.;Denidni, Tayeb A.</t>
  </si>
  <si>
    <t>Varennes</t>
  </si>
  <si>
    <t>Centre √ânergie Mat√©riaux T√©l√©communications</t>
  </si>
  <si>
    <t>Mahmood S.M.</t>
  </si>
  <si>
    <t>Pattern-Reconfigurable Antenna Using a Switchable Frequency Selective Surface with Improved Bandwidth</t>
  </si>
  <si>
    <t>10.1109/LAWP.2015.2496501</t>
  </si>
  <si>
    <t>2-s2.0-84963973918</t>
  </si>
  <si>
    <t>['two trials', 'two kinds', 'simulations verify', 'set according', 'proposed method', 'linear equation', 'channel gain', 'calibrated beforehand', 'beam space']</t>
  </si>
  <si>
    <t>Array calibration | array signal processing | channel gain/phase | mutual coupling | uniform circular array</t>
  </si>
  <si>
    <t>A new robust method is designed to estimate mutual coupling and channel gain/phase inconsistency parameters for a uniform circular array (UCA) jointly. It only needs a single signal source and two trials with different impinging directions to complete the calibration. The directions of the trials do not need to be calibrated beforehand. First, the two kinds of parameters are uncoupled into a linear equation in discrete Fourier transform (DFT) beam space by a novel decoupling technique. Then, a new object function is set according to the symmetry of the mutual coupling parameters. Finally, with some prior directional information, all the parameters can be estimated through a limited angular search. Simulations verify the effectiveness and robustness of the proposed method.</t>
  </si>
  <si>
    <t>1191-1195</t>
  </si>
  <si>
    <t>60023380;110135109;60023380</t>
  </si>
  <si>
    <t>57145257900;24336745800;7406949288</t>
  </si>
  <si>
    <t>Liu, Song;Yang, Lisheng;Yang, Shizhong</t>
  </si>
  <si>
    <t>Chongqing University;Center of Communication and Tracking Telemetering Command</t>
  </si>
  <si>
    <t>60023380;110135109</t>
  </si>
  <si>
    <t>Robust Joint Calibration of Mutual Coupling and Channel Gain/Phase Inconsistency for Uniform Circular Array</t>
  </si>
  <si>
    <t>10.1109/LAWP.2015.2499280</t>
  </si>
  <si>
    <t>2-s2.0-84963974323</t>
  </si>
  <si>
    <t>['shows measurements', 'proposed concept', 'new single', 'mobile terminal', 'letter describes', 'ieee commun', 'experimental setup', 'espar antenna', 'base station', 'area around', 'antenna design', '2009 ).']</t>
  </si>
  <si>
    <t>Electronically steerable parasitic array radiator (ESPAR) antenna | fingerprinting | indoor localization | smart antenna | switched-beam antenna | wireless positioning system</t>
  </si>
  <si>
    <t>In this letter, a new single-anchor indoor localization concept employing electronically steerable parasitic array radiator (ESPAR) antenna has been proposed. The new concept uses a simple fingerprinting algorithm adopted to work with directional main beam and narrow minimum radiation patterns of ESPAR antenna that scans 360$^\circ$ area around the base station, while the signal strength received from a mobile terminal is being recorded for each configuration. The letter describes the antenna design and necessary fingerprinting algorithm expansion and shows measurements of the proof-of-concept prototype performed within the experimental setup. Localization results obtained from indoor measurements indicate that the proposed concept can provide better results than the similar approach based on a switched-beam antenna introduced by Giorgetti (IEEE Commun. Lett., vol. 13, no. 1, pp. 58-60, Jan. 2009).</t>
  </si>
  <si>
    <t>1183-1186</t>
  </si>
  <si>
    <t>60027012;60027012;60027012</t>
  </si>
  <si>
    <t>55328900100;55329315800;6603319516</t>
  </si>
  <si>
    <t>Rzymowski, M.;Woznica, P.;Kulas, L.</t>
  </si>
  <si>
    <t>Rzymowski M.</t>
  </si>
  <si>
    <t>Single-Anchor Indoor Localization Using ESPAR Antenna</t>
  </si>
  <si>
    <t>10.1109/LAWP.2015.2498950</t>
  </si>
  <si>
    <t>2-s2.0-84963983723</t>
  </si>
  <si>
    <t>['reduce coupling', 'proposed design', 'main antenna', 'lte multiple', 'lte bands', 'implementation issues', 'fabrication difficulty', 'f structure', 'different sizes', 'comprehensive coverage', 'clearance distance', 'antenna system', 'antenna footprint']</t>
  </si>
  <si>
    <t>Broadband antennas | capacitive coupling element (CCE) antennas | diversity antennas | Long Term Evolution Advanced | Multiple-input-multiple-output (MIMO) antennas</t>
  </si>
  <si>
    <t>A two-antenna system with comprehensive coverage on 690-960-MHz and 1710-2690-MHz Long Term Evolution (LTE) bands is proposed for uses on tablets of different sizes. Two different antenna configurations are employed to reduce coupling. The main antenna is based on an inverted-F structure. Lumped element loadings are used to enhance bandwidth performance. The auxiliary antenna adopts the capacitive coupling element technique to minimize the antenna footprint and reduce its clearance distance to the ground. Implementation issues such as fabrication difficulty, design transportability across platforms, and antenna diversity gain are looked into. Measured results show moderate efficiency and good isolation characteristics with acceptable return loss in LTE bands. Its superior diversity performance is validated with measured effective diversity gain, which confirms that the proposed design is suitable for LTE multiple-input-multiple-output (MIMO) uses.</t>
  </si>
  <si>
    <t>1152-1155</t>
  </si>
  <si>
    <t>56001291400;57188861234;15757742500</t>
  </si>
  <si>
    <t>Hsiao, Bo Ren;Chen, Yi An;Liao, Wen Jiao</t>
  </si>
  <si>
    <t>Hsiao B.R.</t>
  </si>
  <si>
    <t>LTE MIMO Antennas on Variable-Sized Tablet Computers with Comprehensive Band Coverage</t>
  </si>
  <si>
    <t>10.1109/LAWP.2015.2496966</t>
  </si>
  <si>
    <t>2-s2.0-84963985271</t>
  </si>
  <si>
    <t>['tracking capabilities', 'performed simulations', 'existing algorithms', 'antenna array', 'also compared']</t>
  </si>
  <si>
    <t>The Chaotic beamforming adaptive algorithm is new adaptive method for antenna array's radiation pattern synthesis. This adaptive method based on the optimization of the Least Mean Square algorithm using Chaos theory enables fast adaptation of antenna array radiation pattern, reduction of the noisy reference signal's impact, and the improvement of the tracking capabilities. We performed simulations for linear and circular antenna arrays. We also compared the performances of the used and existing algorithms in terms of the radiation pattern comparison.</t>
  </si>
  <si>
    <t>60068808;60068808;60068808</t>
  </si>
  <si>
    <t>7006571983;55980436900;14033282000</t>
  </si>
  <si>
    <t>Jovanoviƒá, Ana;Lazovic, Luka;Rube≈æiƒá, Vesna</t>
  </si>
  <si>
    <t>Montenegro</t>
  </si>
  <si>
    <t>Podgorica</t>
  </si>
  <si>
    <t>University of Montenegro</t>
  </si>
  <si>
    <t>Jovanoviƒá A.</t>
  </si>
  <si>
    <t>Adaptive Array Beamforming Using a Chaotic Beamforming Algorithm</t>
  </si>
  <si>
    <t>10.1155/2016/8354204</t>
  </si>
  <si>
    <t>2-s2.0-84964005651</t>
  </si>
  <si>
    <t>['wideband strip', 'turn strip', 'test shows', 'strip helix', 'proposed antenna', 'overlapped bandwidth', 'open end', 'minimum value', 'helical antenna', 'ground plane', 'free space', 'directly connected', 'analyzed numerically', '5 mm', '1 turns']</t>
  </si>
  <si>
    <t>A wideband strip-helical antenna with 1.1 turns is analyzed numerically and experimentally. By replacing the traditional wire helix with wide metallic strip, the forward traveling current on the strip helix with about one turn smoothly decays to the minimum value at the open end of the helix. Therefore, the strip helix can excite a wideband circular polarization (CP) wave with 50-ohm impedance matching. The proposed antenna is printed on a hollow-cylinder with a substrate relative permittivity of œµr=2.2 and a thickness of h=0.5 mm. A 50 Œ© coaxial cable is directly connected to excite the strip-helical antenna without any additional impedance matching section. The ground plane is placed below the antenna in order to provide a directional radiation pattern. To demonstrate this method, a prototype of 1.1-turn strip-helical antenna is tested. The test shows that the proposed antenna can reach an overlapped bandwidth of 46% with height of 0.52Œª0, where Œª0 is the wavelength in free space at the center operation frequency.</t>
  </si>
  <si>
    <t>60000937;60000937;60021182</t>
  </si>
  <si>
    <t>35757098700;56032016000;55911335300</t>
  </si>
  <si>
    <t>Tang, Xihui;Feng, Botao;Long, Yunliang</t>
  </si>
  <si>
    <t>Guangzhou;Shenzhen</t>
  </si>
  <si>
    <t>Sun Yat-Sen University;Shenzhen University</t>
  </si>
  <si>
    <t>60021182;60000937</t>
  </si>
  <si>
    <t>Tang X.</t>
  </si>
  <si>
    <t>The Analysis of a Wideband Strip-Helical Antenna with 1.1 Turns</t>
  </si>
  <si>
    <t>10.1155/2016/5950472</t>
  </si>
  <si>
    <t>2-s2.0-84964009585</t>
  </si>
  <si>
    <t>['¬± 0', 'two back', 'radiation theory', 'plane less', 'new antenna', 'gain variation', 'designed antenna', '4 dbi', '20 dbi']</t>
  </si>
  <si>
    <t>A horizontally polarized omnidirectional microstrip antenna is proposed in this paper. The structure of designed antenna is with two back-to-back horizontally polarized microstrip antenna elements. Gain variation on main radiation plane of this new antenna is analyzed and radiation theory is deduced; formula of directivity on main radiation plane is given. Better omnidirectional characteristic of this antenna can be obtained by decreasing patch physical length. Both simulated and measured results verify the omnidirectional radiation patterns and input impedance characteristics. Good omnidirectional radiation patterns (gain variation in E-plane less than ¬±0.4 dBi) and input impedance characteristics are obtained; moreover, cross polarization less than-20 dBi is achieved.</t>
  </si>
  <si>
    <t>60003977;60003977;60003977;60003977;60003977</t>
  </si>
  <si>
    <t>35849279500;36640026100;57022802900;54788567800;56486581900</t>
  </si>
  <si>
    <t>Wei, Kun;Li, Jian Ying;Wang, Ling;Xing, Zi Jian;Xu, Rui</t>
  </si>
  <si>
    <t>Wei K.</t>
  </si>
  <si>
    <t>Study on Horizontally Polarized Omnidirectional Microstrip Antenna</t>
  </si>
  <si>
    <t>10.1155/2016/8214153</t>
  </si>
  <si>
    <t>2-s2.0-84964016599</t>
  </si>
  <si>
    <t>['spectral responses', 'simulated absorption', 'purple bacteria', 'phonon coupling', 'phonon bath', 'expansion method', 'exciton states', 'dynamic disorder', 'complex system', 'b800 ring', 'also investigated']</t>
  </si>
  <si>
    <t>Absorption and fluorescence spectrum | B800 ring | B850 ring | Exciton states | LH2 | Localization | Static and dynamic disorder</t>
  </si>
  <si>
    <t>Simulated absorption and steady state fluorescence spectra for the model of peripheral cyclic antenna unit LH2 from purple bacteria are presented. The spectra for more complex system (B850 and B800 ring) are calculated within full Hamiltonian model and these results are compared with the previuos ones calculated within the nearest neighbour approximation model. Dynamic disorder, interaction with phonon bath, in Markovian approximation simultaneously with uncorrelated static disorder in local excitation energies are taking into account in our simulations. The cumulant-expansion method of Mukamel et al. is used for the calculation of spectral responses of the system with exciton-phonon coupling. The localization of exciton states is also investigated.</t>
  </si>
  <si>
    <t>208-217</t>
  </si>
  <si>
    <t>International Journal of Mathematics and Computers in Simulation</t>
  </si>
  <si>
    <t>60000474;60005809</t>
  </si>
  <si>
    <t>7201563348;15756649000</t>
  </si>
  <si>
    <t>He≈ôman, Pavel;Zapletal, David</t>
  </si>
  <si>
    <t>Czech Republic;Czech Republic</t>
  </si>
  <si>
    <t>Pardubice;Hradec Kralove</t>
  </si>
  <si>
    <t>University of Pardubice;Univerzita Hradec Kr√°lov√©</t>
  </si>
  <si>
    <t>60005809;60000474</t>
  </si>
  <si>
    <t>He≈ôman P.</t>
  </si>
  <si>
    <t>Modeling of emission and absorption spectra of LH2 complex (B850 and B800 ring) - Full Hamiltonian model</t>
  </si>
  <si>
    <t>2-s2.0-84964026773</t>
  </si>
  <si>
    <t>['wlan applications', 'wlan antenna', 'slotted ebg', 'return loss', 'proposed antenna', 'mushroom structure', 'ground planes', 'field performance', 'conventional counterpart', 'conventional 2', 'antenna using', 'analyzed using', '6 %.', '5 respectively']</t>
  </si>
  <si>
    <t>Bandgap | Metamaterial | Mushroom type | Unit cell</t>
  </si>
  <si>
    <t>In this paper, a 2.42 GHz micro-strip patch antenna is designed and analyzed using a conventional and a metamaterial (artificial) based Electromagnetic Bandgap (EBG) ground planes. The directivity, return loss and VSWR of the conventional 2.42 GHz patch antenna were found to be 5.23dB, -13.2dB, and 1.5 respectively. The proposed antenna then being mounted on a Mushroom-type EBG structures (artificial ground plane) produced better far-field performance as compared to conventional counterpart i.e. the return loss, directivity and VSWR were improved by 80.3%, 58.5% and 24.6%. The WLAN antenna was designed and tested on a miniaturized slotted EBG structure. The slotted EBG was 11.4 % compact as compared to the mushroom structure. The directivity, return loss and VSWR of the antenna using the slotted EBG are improved by be 51%, 31.8%, 15.4% respectively as compared to the patch conventional WLAN patch antenna. The antenna can be used for WLAN applications.</t>
  </si>
  <si>
    <t>Jurnal Teknologi</t>
  </si>
  <si>
    <t>;</t>
  </si>
  <si>
    <t>57188870992;24823456700</t>
  </si>
  <si>
    <t>Afridi, Muhammad Aamir;Ullah, Sadiq</t>
  </si>
  <si>
    <t>Afridi M.</t>
  </si>
  <si>
    <t>Design and analysis of meta-material based wlan antenna</t>
  </si>
  <si>
    <t>10.11113/jt.v78.8240</t>
  </si>
  <si>
    <t>2-s2.0-84964031972</t>
  </si>
  <si>
    <t>['wideband applications', 'successfully simulated', 'stable gain', 'proposed antenna', 'presented dr', 'metal surface', 'mainly composed', 'impedance bandwidth', 'ansoft hfss', '9 ghz', '7 ghz', '14 œªmin', '10 db']</t>
  </si>
  <si>
    <t>A compact dielectric resonator antenna (DRA) suitable for wideband applications is presented in this paper. The proposed antenna is mainly composed by a notched cylindrical dielectric resonator (DR) coated with a metal surface on the top and a finite ground plane where the presented DR is placed. This antenna is very simple in structure and has a very low overall height of 0.14 Œªmin at its lowest operation frequency. A comprehensive parametric study is carried out based on Ansoft HFSS to optimize the bandwidth. The proposed antenna has been successfully simulated, optimized, fabricated, and measured. The measurement results demonstrate that the proposed design produces an impedance bandwidth of more than 75%, ranging from 2.9 GHz to 6.7 GHz for the reflection coefficient less than-10 dB. In particular, consistent broadside radiation patterns, stable gain, and high radiation efficiency are also obtained within the operation frequency band.</t>
  </si>
  <si>
    <t>60025578;100352420;60030612-60025578;100352420;60025578</t>
  </si>
  <si>
    <t>35205579600;35340332700;56406604700;24341943300;55276206000</t>
  </si>
  <si>
    <t>Li, Xuping;Yang, Yabing;Gao, Fei;Ma, Hanqing;Shi, Xiaowei</t>
  </si>
  <si>
    <t>United States;China;China</t>
  </si>
  <si>
    <t>San Diego;Xi'an;Xi'an</t>
  </si>
  <si>
    <t>University of California, San Diego;Xidian University;Xi'an Electronic Engineering Research Institute</t>
  </si>
  <si>
    <t>60030612;60025578;100352420</t>
  </si>
  <si>
    <t>A Compact Dielectric Resonator Antenna Excited by a Planar Monopole Patch for Wideband Applications</t>
  </si>
  <si>
    <t>10.1155/2016/9734781</t>
  </si>
  <si>
    <t>2-s2.0-84964043451</t>
  </si>
  <si>
    <t>['wide bandwidths', 'weighting theory', 'similar patterns', 'sidelobe levels', 'proposed method', 'low psl', 'investigated thoroughly', 'interleaved subarrays', 'grating lobes', 'following steps', 'first acquired', 'favorable design', 'energy distributions', 'element excitations', 'element excitation', 'different frequencies', 'carrier frequency', 'carefully selected', 'array factor', 'alternate manner']</t>
  </si>
  <si>
    <t>A new Modified Iterative Fourier Technique (MIFT) is proposed for the design of interleaved linear antenna arrays which operate at different frequencies with no grating lobes, low-sidelobe levels, and wide bandwidths. In view of the Fourier transform mapping between the element excitations and array factor of uniform linear antenna array, the spectrum of the array factor is first acquired with FFT and its energy distributions are investigated thoroughly. The relationship between the carrier frequency and the element excitation is obtained by the density-weighting theory. In the following steps, the element excitations of interleaved subarrays are carefully selected in an alternate manner, which ensures that similar patterns can be achieved for interleaved subarrays. The Peak Sidelobe Levels (PSLs) of the interleaved subarrays are further reduced by the iterative Fourier transform algorithm. Numerical simulation results show that favorable design of the interleaved linear antenna arrays with different carrier frequencies can be obtained by the proposed method with favorable pattern similarity, low PSL, and wide bandwidths.</t>
  </si>
  <si>
    <t>60069720;60069720</t>
  </si>
  <si>
    <t>57006043600;14042909700</t>
  </si>
  <si>
    <t>Li, Longjun;Wang, Buhong</t>
  </si>
  <si>
    <t>Design of Wideband Multifunction Antenna Array Based on Multiple Interleaved Subarrays</t>
  </si>
  <si>
    <t>10.1155/2016/1320726</t>
  </si>
  <si>
    <t>2-s2.0-84964045822</t>
  </si>
  <si>
    <t>['wearable antenna', 'two layers', 'surface currents', 'smart clothing', 'reflection coefficient', 'radiation pattern', 'plane bending', 'paper considers', 'empirical technique', 'deformed due', 'body movement', 'bans ).', 'applying force']</t>
  </si>
  <si>
    <t>Body area networks | Multi-band | Patch antenna | Smart clothing</t>
  </si>
  <si>
    <t>This paper considers the performance of a square microstrip patch antenna designed from two layers of non-flexible conducting material (copper) separated by foam or other material which is deformable and having an approximate relative permittivity, Œµr‚âà 1. The antenna can be incorporated into smart clothing for multi band reception and transmission in Body Area Networks (BANs). An empirical technique is presented for obtaining the shape of the antenna when it has been deformed due to body movement or by applying force at two adjacent edges. The reflection coefficient, radiation pattern and surface currents of the wearable antenna under consideration are analyzed under various bending conditions. It is found that H-plane bending did not significantly affect performance of the patch. The antenna can be used in multi-band body worn wireless applications.</t>
  </si>
  <si>
    <t>59-62</t>
  </si>
  <si>
    <t>60104814;60104814;60104814</t>
  </si>
  <si>
    <t>55804892400;24823456700;55473857800</t>
  </si>
  <si>
    <t>Kamal, Babar;Ullah, Sadiq;Khan, Shahbaz</t>
  </si>
  <si>
    <t>Peshawar</t>
  </si>
  <si>
    <t>University of Engineering and Technology, Peshawar</t>
  </si>
  <si>
    <t>Kamal B.</t>
  </si>
  <si>
    <t>A novel experimental procedure for digitizing flexible wearable antennas for body area networks (BANS)</t>
  </si>
  <si>
    <t>10.11113/jt.v78.8247</t>
  </si>
  <si>
    <t>2-s2.0-84964066809</t>
  </si>
  <si>
    <t>['surface suppression', 'small size', 'proposed antennas', 'ground planes', 'ground plane', 'electromagnetic bandgap', 'antenna models']</t>
  </si>
  <si>
    <t>Bandgap | Medical implants | Metamaterial | Millimeter wave</t>
  </si>
  <si>
    <t>In this paper an inset feed 60 GHz millimeter wave microstrip patch antenna is proposed for future high speed wireless communication systems. The performance of a conventional 60 GHz patch antenna compared with metamaterial-based 60 GHz antennas. The later employs three types (mushroom, cross and hexagonal) of Electromagnetic Bandgap (EBG) surfaces as a ground planes. The millimeter wave antenna employing the cross-shaped EBG give improved gain as compared to the rest of the antenna models. The 60 GHz antenna based on the mushroom type EBG present better efficiency due to the surface suppression by the ground plane. The proposed antennas can be used in future high speed wireless applications. Due to the very small size these antennas are suitable for medical implants operating in the unlicensed millimeter wave band.</t>
  </si>
  <si>
    <t>63-68</t>
  </si>
  <si>
    <t>57220646639;24823456700;55473857800</t>
  </si>
  <si>
    <t>Ullah, Sana;Ullah, Sadiq;Khan, Shahbaz</t>
  </si>
  <si>
    <t>Ullah S.</t>
  </si>
  <si>
    <t>Design and analysis of a 60 GHZ millimeter wave antenna</t>
  </si>
  <si>
    <t>10.11113/jt.v78.8249</t>
  </si>
  <si>
    <t>2-s2.0-84964091525</t>
  </si>
  <si>
    <t>338-340</t>
  </si>
  <si>
    <t>GWF, Wasser - Abwasser</t>
  </si>
  <si>
    <t>Natus, Karsten</t>
  </si>
  <si>
    <t>Phoenix Contact Deutschland GmbH</t>
  </si>
  <si>
    <t>Natus K.</t>
  </si>
  <si>
    <t>Use of "radioline" in the sewage treatment plant of the Neurath Power Station</t>
  </si>
  <si>
    <t>2-s2.0-84964252961</t>
  </si>
  <si>
    <t>['voltage adjusting', 'transmission coefficients', 'surrounding slots', 'small dimension', 'simulation ones', 'simulated reflection', 'proposed antenna', 'physically adjusting', 'operating frequency', 'measurement results', 'large range', 'jerusalem crosses', 'ground plane', 'etched patterns', 'dielectric backed', 'agree well', '4 ghz']</t>
  </si>
  <si>
    <t>A compact microstrip antenna loaded with periodic patterns etched in the ground plane is proposed. The etched patterns are Jerusalem crosses which look the same as one of the common electromagnetic band gap structures, uni-planar electromagnetic band gap. In this paper, the dielectric backed with etched ground plane is analysed in terms of metamaterial. The permittivity and permeability are derived from the simulated reflection and transmission coefficients. Then a patch is stacked on the metasubstrate, and the antenna is designed to operate at 2.4 GHz. The proposed antenna has a small dimension in comparison to two other published compact antennas. Compared to the conventional patch antenna, the proposed antenna achieves a 68.38% miniaturization of the patch, and a 2.84 times impedance bandwidth broadening. Furthermore, the operating frequency of the proposed antenna can be tuned over a large range of frequencies by physically adjusting the length of the surrounding slots or by voltage adjusting of the voltage controlled tunable inductive elements. The proposed antenna is fabricated and measured. The measurement results are found to agree well with the simulation ones.</t>
  </si>
  <si>
    <t>60005510;60005510</t>
  </si>
  <si>
    <t>55452759500;34868367300</t>
  </si>
  <si>
    <t>Mi, Siya;Lee, Yee Hui</t>
  </si>
  <si>
    <t>Singapore</t>
  </si>
  <si>
    <t>Singapore City</t>
  </si>
  <si>
    <t>Nanyang Technological University</t>
  </si>
  <si>
    <t>Mi S.</t>
  </si>
  <si>
    <t>Design of a compact patch antenna loading periodic Jerusalem crosses</t>
  </si>
  <si>
    <t>10.2528/PIERM16022202</t>
  </si>
  <si>
    <t>2-s2.0-84964253407</t>
  </si>
  <si>
    <t>['several steps', 'proposed antenna', 'paper reports', 'lower bands', 'ground plane', 'frequency 3', 'frequencies 2', 'free space', 'elevation planes', '94 dbi', '57 ghz', '425 ghz', '41 ghz', '34 ghz', '316 ghz', '31 ghz', '05 ghz', '02 ghz']</t>
  </si>
  <si>
    <t>This paper reports the design and performance of a compact planar arrangement of concentric rings designed with defected ground plane. The radiating circular patch and ground plane of antenna are modified in several steps to achieve a broadband circularly polarized antenna. In each stage of modification, antenna is simulated by applying CST Microwave Studio simulator, and finally, a prototype is developed and tested in free space. The developed prototype efficiently operates at frequencies 2.34 GHz and 4.41 GHz, and provides an overall impedance bandwidth close to 2.31 GHz or 67.45% with respect to central frequency 3.425 GHz. This antenna provides nearly flat gain in the desired frequency band with maximum measured gain close to 2.94 dBi at frequency 3.02 GHz. It also provides circularly polarized radiations in the frequency bands extended from 2.67 to 3.05 GHz and 3.44 to 3.57 GHz. The co-polar and cross-polar radiation patterns of the antenna in azimuth and elevation planes are obtained at frequencies 2.316 GHz and 4.41 GHz. The proposed antenna can be used for mobile and lower bands of Wi-Max and UWB communication systems.</t>
  </si>
  <si>
    <t>161-169</t>
  </si>
  <si>
    <t>60029934;60029934;60029934;60029934;60029934</t>
  </si>
  <si>
    <t>57188923397;56646699300;36024166800;35453137500;36004177100</t>
  </si>
  <si>
    <t>Choudhary, Neelam;Tiwari, Ajay;Saini, Jaswant S.;Saxena, Virender K.;Bhatnagar, Deepak</t>
  </si>
  <si>
    <t>Jaipur</t>
  </si>
  <si>
    <t>University of Rajasthan</t>
  </si>
  <si>
    <t>Choudhary N.</t>
  </si>
  <si>
    <t>Planar arrangement of modified concentric rings with defected ground for mobile and wireless communication systems</t>
  </si>
  <si>
    <t>10.2528/PIERM16012401</t>
  </si>
  <si>
    <t>2-s2.0-84964264724</t>
  </si>
  <si>
    <t>['stage procedure', 'respective structure', 'proposed technique', 'notch antennas', 'final designs', 'fidelity electromagnetic', 'fabricated prototypes', 'experimental validation', 'cost corresponding', 'computational efficiency', 'automated methodology', 'appropriate dimensions', 'also provided', '30 evaluations']</t>
  </si>
  <si>
    <t>Band-notch | electromagnetic (EM)-driven design | simulation-driven design | surrogate-based optimization | ultrawideband (UWB) antennas</t>
  </si>
  <si>
    <t>In this letter, a simple yet reliable and automated methodology for rapid design optimization of ultrawideband (UWB) band-notch antennas is presented. Our approach is a two-stage procedure with the first stage focused on the design of the antenna itself, and the second stage aiming at identification of the appropriate dimensions of the resonator with the purpose of allocating the band-notch in the desired frequency range. For the sake of computational efficiency, both stages are realized using surrogate-based optimization principles. The proposed technique is demonstrated using two UWB antenna examples with a lower and an upper WLAN band-notch, respectively. In both cases, the final designs are obtained at a cost corresponding to less than 30 evaluations of the high-fidelity electromagnetic (EM) model of the respective structure. Experimental validation of the fabricated prototypes is also provided.</t>
  </si>
  <si>
    <t>926-929</t>
  </si>
  <si>
    <t>Koziel, S.;Bekasiewicz, A.</t>
  </si>
  <si>
    <t>Fast Simulation-Driven Design Optimization of UWB Band-Notch Antennas</t>
  </si>
  <si>
    <t>10.1109/LAWP.2015.2481437</t>
  </si>
  <si>
    <t>2-s2.0-84964316505</t>
  </si>
  <si>
    <t>['theoretically evaluated', 'polarized phased', 'planar dual', 'measurement error', 'error model', 'antenna patterns', 'accuracy analysis']</t>
  </si>
  <si>
    <t>Dual-polarized patch antenna | linear model | Monte Carlo simulation | polarimetric calibration</t>
  </si>
  <si>
    <t>A polarimetric calibration error model is presented for accuracy analysis of planar dual-polarized phased-array weather radar. Based on the measured patch antenna patterns, the linear error model is verified. With this error model, the performance of a planar dual-polarized phased-array weather radar is theoretically evaluated through Monte Carlo simulations. The simulated results show that the measurement error of antenna patterns is the dominant error mechanism.</t>
  </si>
  <si>
    <t>782-785</t>
  </si>
  <si>
    <t>56405092300;56953930600;56364646900;7501867182</t>
  </si>
  <si>
    <t>Pang, Chen;Dong, Jian;Wang, Tao;Wang, Xuesong</t>
  </si>
  <si>
    <t>Pang C.</t>
  </si>
  <si>
    <t>A Polarimetric Calibration Error Model for Dual-Polarized Antenna Element Patterns</t>
  </si>
  <si>
    <t>10.1109/LAWP.2015.2474152</t>
  </si>
  <si>
    <t>2-s2.0-84964317138</t>
  </si>
  <si>
    <t>2015GZ0103</t>
  </si>
  <si>
    <t>['small volume', 'proposed antenna', 'operating bandwidth', 'operating bands', 'modified inverted', 'f structure', 'experimentally studied', 'covering lte2500', '9 ghz', '6 mm3']</t>
  </si>
  <si>
    <t>A compact wideband antenna consisting of a L-shaped radiating element which has a modified inverted-F structure and a C-shaped parasitic radiating element on the ground is proposed. Three resonant frequencies and a very wide operating band are obtained. A prototype of the proposed antenna has been constructed and experimentally studied. The measured results show that the operating bandwidth with 10 dB return loss is about 2.9 GHz (2.11‚Äì5.01 GHz), 81.46%, respectively, covering LTE2500 (2.5‚Äì2.69 GHz), 2.4 GHz WLAN and 2.5/3.5 GHz WiMAX bands. Furthermore, the antenna has a simple planar structure and small volume of only 30√ó30√ó1.6 mm3. Good radiation characteristics and acceptable peak gains are obtained over the operating bands.</t>
  </si>
  <si>
    <t>129-135</t>
  </si>
  <si>
    <t>60010421;60010421</t>
  </si>
  <si>
    <t>57188969557;10040304600</t>
  </si>
  <si>
    <t>Wu, Bei Jun;Feng, Quan Yuan</t>
  </si>
  <si>
    <t>Southwest Jiaotong University</t>
  </si>
  <si>
    <t>Wu B.</t>
  </si>
  <si>
    <t>A novel compact broadband antenna for LTE/WLAN/WiMAX applications</t>
  </si>
  <si>
    <t>10.2528/PIERL16030403</t>
  </si>
  <si>
    <t>2-s2.0-84964318892</t>
  </si>
  <si>
    <t>['single cell', 'signals inside', 'result shows', 'result motivates', 'real time', 'plasmonic nanoantennas', 'phenomena affecting', 'optical wave', 'optical frequencies', 'operate inside', 'near infrared', 'much larger', 'monitoring systems', 'lower frequencies', 'layered tissues', 'layer sphere', 'large number', 'infrared window', 'human body', 'electromagnetic simulations', 'different types', 'delivery applications', 'complex permittivity', 'channel model', 'body health', 'analytically obtained', 'absorption loss']</t>
  </si>
  <si>
    <t>Intra-body channel modeling | nanonetworks | plasmonic nanoantenna | wireless nanosensor networks</t>
  </si>
  <si>
    <t>In vivo wireless nanosensor networks (iWNSNs) consist of nanosized communicating devices, which can operate inside the human body in real time. iWNSNs are at the basis of transformative healthcare techniques, ranging from intra-body health-monitoring systems to drug-delivery applications. Plasmonic nanoantennas are expected to enable the communication among nanosensors in the near infrared and optical transmission window. This result motivates the analysis of the phenomena affecting the propagation of such electromagnetic (EM) signals inside the human body. In this paper, a channel model for intra-body optical communication among nanosensors is developed. The total path loss is computed by taking into account the absorption from different types of molecules and the scattering by different types of cells. In particular, first, the impact of a single cell on the propagation of an optical wave is analytically obtained, by modeling a cell as a multi-layer sphere with complex permittivity. Then, the impact of having a large number of cells with different properties arranged in layered tissues is analyzed. The analytical channel model is validated by means of electromagnetic simulations and extensive numerical results are provided to understand the behavior of the intra-body optical wireless channel. The result shows that, at optical frequencies, the scattering loss introduced by cells is much larger than the absorption loss from the medium. This result motivates the utilization of the lower frequencies of the near-infrared window for communication in iWNSNs.</t>
  </si>
  <si>
    <t>41-52</t>
  </si>
  <si>
    <t>IEEE Transactions on Nanobioscience</t>
  </si>
  <si>
    <t>60032083;60032083;60032083;60032083</t>
  </si>
  <si>
    <t>56072853400;57188956083;26029396500;56072387600</t>
  </si>
  <si>
    <t>Guo, Hongzhi;Johari, Pedram;Jornet, Josep Miquel;Sun, Zhi</t>
  </si>
  <si>
    <t>Buffalo</t>
  </si>
  <si>
    <t>University at Buffalo, The State University of New York</t>
  </si>
  <si>
    <t>Guo H.</t>
  </si>
  <si>
    <t>Intra-Body Optical Channel Modeling for in Vivo Wireless Nanosensor Networks</t>
  </si>
  <si>
    <t>10.1109/TNB.2015.2508042</t>
  </si>
  <si>
    <t>2-s2.0-84964319072</t>
  </si>
  <si>
    <t>['wide bandwidth', 'whose electrodes', 'voltage tuning', 'steerable phased', 'stacked architecture', 'radiating element', 'phase shifter', 'metal varactors', 'letter presents', 'integrated metal', 'implementing inkjet', 'high gain', 'glass ceramic', 'cells loaded', 'beam steering', 'array antenna', 'anechoic chamber', '8 ghz', '5 ghz', '30 ¬∞']</t>
  </si>
  <si>
    <t>Barium strontium titanate (BST) | dielectric resonator antenna | ferroelectric | glass ceramics | inkjet printing | phase array antenna | phase shifter</t>
  </si>
  <si>
    <t>This letter presents a steerable phased-array antenna at C/X-band. The phase shifters used in the design, are implementing inkjet-printed barium strontium titanate (BST) thick-films. This method enables low-voltage tuning and low fabrication cost. The phase shifter is tuned by integrated metal-insulator-metal varactors, whose electrodes are fabricated by photolithography and inkjet-printed dielectric layer. A tunability of 46% at 8 GHz is achieved by applying 50 V across a 1.2-Œºm-thick BST film. The 11-unit-cells loaded-line tunable phase shifter achieves a figure of merit above 40¬∞/dB from 7 to 8.5 GHz. Dielectric resonator antenna, fabricated from bulk-glass ceramic, has been implemented as radiating element with a stacked architecture for wide bandwidth and high gain. A beam steering of 30¬∞ has been measured with a 1 √ó 4-element phased array in the anechoic chamber.</t>
  </si>
  <si>
    <t>877-880</t>
  </si>
  <si>
    <t>60011226;60011226;60011226;60027314;60011226;60011226;60027314;60027314;60011226</t>
  </si>
  <si>
    <t>55210873200;39661221600;56487198200;56488073400;55608850900;24577032400;35778169800;7102669975;7004621339</t>
  </si>
  <si>
    <t>Nikfalazar, M.;Mehmood, A.;Sohrabi, M.;Mikolajek, M.;Wiens, A.;Maune, H.;Kohler, C.;Binder, J. R.;Jakoby, R.</t>
  </si>
  <si>
    <t>Eggenstein-Leopoldshafen;Darmstadt</t>
  </si>
  <si>
    <t>Karlsruhe Institute of Technology, Campus North;Technische Universit√§t Darmstadt</t>
  </si>
  <si>
    <t>60027314;60011226</t>
  </si>
  <si>
    <t>Nikfalazar M.</t>
  </si>
  <si>
    <t>Steerable Dielectric Resonator Phased-Array Antenna Based on Inkjet-Printed Tunable Phase Shifter with BST Metal-Insulator-Metal Varactors</t>
  </si>
  <si>
    <t>10.1109/LAWP.2015.2478959</t>
  </si>
  <si>
    <t>2-s2.0-84964319139</t>
  </si>
  <si>
    <t>['upper plate', 'two differences', 'sum pattern', 'slot array', 'ring slots', 'phase excitation', 'microstrip line', 'main beam', 'field patterns', 'feeding network', 'differences gains', 'circular polarization', 'azimuth beams', 'axial ratio', 'antenna consists', '9 db', '58 ghz', '2 db', '1 db']</t>
  </si>
  <si>
    <t>Circular polarization | monopulse | planar array | radial line slot antenna | split-ring slot</t>
  </si>
  <si>
    <t>In this letter, the design of a novel radial planar monopulse antenna with two differences and one sum far-field patterns are presented. The antenna consists of the parallel radial line, slot array on the upper plate and feeding network on the underside of the plate. The slots are included of split-ring slots (SRS) that have been designed for circular polarization to work in the X-band. The feeding network is designed by microstrip line to provide the phase excitation for each beam. At 10.58 GHz, the sum pattern gain is 18.1 dB and differences gains are 12 and 11.9 dB for elevation and azimuth beams, respectively. The axial ratio in the main beam of sum pattern is better than 1.2 dB.</t>
  </si>
  <si>
    <t>762-765</t>
  </si>
  <si>
    <t>57188955483;24467653900</t>
  </si>
  <si>
    <t>Aliasgari, Javad;Atlasbaf, Zahra</t>
  </si>
  <si>
    <t>Aliasgari J.</t>
  </si>
  <si>
    <t>A Novel Compact Monopulse Parallel-Plate Slot Array Antenna</t>
  </si>
  <si>
    <t>10.1109/LAWP.2015.2472462</t>
  </si>
  <si>
    <t>2-s2.0-84964319354</t>
  </si>
  <si>
    <t>['two types', 'two antennas', 'stepped u', 'shaped slot', 'sequentially investigated', 'resonant modes', 'monopole mode', 'impedance bandwidth', 'handheld devices', 'guided wavelength', 'covering gps', '109 %)']</t>
  </si>
  <si>
    <t>Multiple-input-multiple-output (MIMO) antenna | slot antenna | stepped slot | Wide bandwidth</t>
  </si>
  <si>
    <t>A wideband microstrip multiple-input-multiple-output (MIMO) antenna with U-shaped slot is presented in this letter. To widen the impedance bandwidth, uniform and stepped U-shaped slot antennas are sequentially investigated. Two types of resonant modes are excited, including slot mode and monopole mode. Then, additional multiple slots embedded inside the U-shaped slot are employed to further widen the bandwidth. The proposed slot antenna features wide bandwidth (109%) and compact slot size (0.16 Œªg √ó 0.27Œªg, where Œªg is the guided wavelength at the lowest operating frequency) simultaneously. The proposed slot antenna element is then applied in the MIMO antenna system. Both the two antennas are suitable for handheld devices, covering GPS/GSM1800/LTE/UMTS/WLAN/WiMAX/UWB (lower) band.</t>
  </si>
  <si>
    <t>508-511</t>
  </si>
  <si>
    <t>60024542;60024542;60024542</t>
  </si>
  <si>
    <t>56179617100;24823809200;55554965100</t>
  </si>
  <si>
    <t>Hu, Hao Tao;Chen, Fu Chang;Chu, Qing Xin</t>
  </si>
  <si>
    <t>Hu H.T.</t>
  </si>
  <si>
    <t>A Wideband U-Shaped Slot Antenna and Its Application in MIMO Terminals</t>
  </si>
  <si>
    <t>10.1109/LAWP.2015.2455237</t>
  </si>
  <si>
    <t>2-s2.0-84964320229</t>
  </si>
  <si>
    <t>['yagi antenna', 'ring resonators', 'resonant point', 'practical measurement', 'new band', 'new antenna', 'electric field', 'direction radiation', 'dipole originally', 'current distribution', 'adding split', '30 ghz', '13 db', '11 ghz']</t>
  </si>
  <si>
    <t>Opposite radiation | split-ring resonators (SRRs) | Yagi antenna</t>
  </si>
  <si>
    <t>A quasi-Yagi antenna with opposite radiation patterns at two working bands is proposed in this letter. By adding split-ring resonators (SRRs) into a quasi-Yagi antenna that only has a reflector and a dipole originally, the other resonant point is generated. New antenna with two SRRs placed near the reflector can realize a +z-direction radiation at 2.11 GHz and-z-direction radiation at 2.30 GHz in practical measurement. The maximum gains 5.25 and 4.13 dB are fulfilled, respectively. Electric field and current distribution were studied to demonstrate the cause of opposite radiation direction in the new band.</t>
  </si>
  <si>
    <t>850-852</t>
  </si>
  <si>
    <t>57192619230;14030010200;55733589000</t>
  </si>
  <si>
    <t>Wang, Wei;Lin, Xian Qi;Jiang, Yuan</t>
  </si>
  <si>
    <t>Wang W.</t>
  </si>
  <si>
    <t>Quasi-Yagi Antenna with Frequency-Dependent Opposite Radiation Patterns</t>
  </si>
  <si>
    <t>10.1109/LAWP.2015.2477409</t>
  </si>
  <si>
    <t>2-s2.0-84964321177</t>
  </si>
  <si>
    <t>['three reflectarray', 'spatial delay', 'ra surface', 'exhibiting 13', 'analyzed individually', '30 ghz', '3 db']</t>
  </si>
  <si>
    <t>Single-layer circularly polarized (CP) reflectarrays in the Ka-band are presented in this paper. Three reflectarray (RA) models are designed and measured, using geometrically dissimilar elements. Each element is analyzed individually and optimized to obtain good performance within the operating frequency band. To compensate the spatial delay from feed to the elements at RA surface, the angular rotation technique has been employed for obtaining reflected phase curve. The performances of the antennas are analyzed at 30 GHz, exhibiting 13.3% of 1.5 dB gain bandwidth, while the axial ratio bandwidth is less than 3 dB in the whole operating band.</t>
  </si>
  <si>
    <t>43-51</t>
  </si>
  <si>
    <t>60013277;60033154</t>
  </si>
  <si>
    <t>56149874000;7004922524</t>
  </si>
  <si>
    <t>Mahmoud, Abdelhady;Kishk, Ahmed A.</t>
  </si>
  <si>
    <t>Canada;Egypt</t>
  </si>
  <si>
    <t>Montreal;Benha</t>
  </si>
  <si>
    <t>Concordia University;Benha Faculty of Engineering</t>
  </si>
  <si>
    <t>60033154;60013277</t>
  </si>
  <si>
    <t>Mahmoud A.</t>
  </si>
  <si>
    <t>Ka-Band low profile circularly polarized reflectarray</t>
  </si>
  <si>
    <t>10.2528/PIERC16020501</t>
  </si>
  <si>
    <t>2-s2.0-84964323909</t>
  </si>
  <si>
    <t>['wavelength circumference', 'third modes', 'radiation zone', 'primary feeds', 'primary feed', 'planar reflector', 'ground plane', 'fully addressed', 'frequency band', 'different focal', 'diameter ratios', 'cross polarization', 'circular rims', 'circular polarization', 'boresight direction', '5 db', '0 ghz']</t>
  </si>
  <si>
    <t>Circular polarization | dual-polarized | primary feeds | reflector antennas | spiral antennas</t>
  </si>
  <si>
    <t>Four-arm Archimedean spiral antennas, capable of generating both senses of circular polarization with broadside radiation patterns, are investigated as a primary feed in symmetrical parabolic reflector antennas with circular rims. Unidirectional, center-fed, and compact spiral antennas are studied, backed by a planar reflector as a ground plane. Both right-and left-handed circularly polarized fields with broadside radiation patterns, according to the first and third modes of the spiral, are realized by confining the radiation zone to less than a three-wavelength circumference. The proposed feed exhibits excellent pattern symmetry and axial ratios well below 0.5 dB at the boresight direction for both senses of polarization. In this letter, the performance of the proposed spiral antenna is fully addressed as primary feeds in symmetrical parabolic reflector antennas. Different antenna parameters such as gain, cross polarization, and efficiency are studied for paraboloids, having different focal-length-to-diameter ratios, for both senses of circular polarization. Efficiencies of 70% and higher are obtained over a frequency band of 2.5-5.0 GHz.</t>
  </si>
  <si>
    <t>922-925</t>
  </si>
  <si>
    <t>60009697;60009697</t>
  </si>
  <si>
    <t>26645041500;8092251400</t>
  </si>
  <si>
    <t>Mehrabani, Ali;Shafai, Lotfollah</t>
  </si>
  <si>
    <t>Winnipeg</t>
  </si>
  <si>
    <t>University of Manitoba</t>
  </si>
  <si>
    <t>Mehrabani A.</t>
  </si>
  <si>
    <t>Compact Dual Circularly Polarized Primary Feeds for Symmetric Parabolic Reflector Antennas</t>
  </si>
  <si>
    <t>10.1109/LAWP.2015.2481363</t>
  </si>
  <si>
    <t>2-s2.0-84964324477</t>
  </si>
  <si>
    <t>['well suited', 'uniform heating', 'ttv attaining', 'tta ),', 'reaching 41', 'radiation pattern', 'numerical simulations', 'maximum sar', 'hyperthermia treatment', 'future applications', 'existing applicators', 'efs reaching', 'corresponding tta', 'clinical use', 'body surface', 'aperture area', '3 cm']</t>
  </si>
  <si>
    <t>Current microwave hyperthermia applicators are not well suited for uniform heating of large tissue regions. The objective of this research is to identify an optimal microwave antenna array for clinical use in hyperthermia treatment of cancer. For this aim we present a novel 434 MHz applicator design based on a metamaterial zeroth order mode resonator, which is used to build larger array configurations. These applicators are designed to effectively heat large areas extending deep below the body surface and in this work they are characterized with numerical simulations in a homogenous muscle tissue model. Their performance is evaluated using three metrics: radiation pattern-based Effective Field Size (EFS), temperature distribution-based Therapeutic Thermal Area (TTA), and Therapeutic Thermal Volume (TTV) reaching 41-45‚ó¶C. For 2 √ó 2 and 2 √ó 3 array configurations, the EFS reaching &gt; 25% of maximum SAR in the 3.5 cm deep plane is 100% and 91% of the array aperture area, respectively. The corresponding TTA for these arrays is 95% and 86%, respectively; and the TTV attaining &gt; 41‚ó¶C is over 85% of the aperture area to a depth of over 3 cm in muscle, using either array configuration. With theoretical heating performance exceeding that of existing applicators, these new metamaterial zero order resonator arrays show promise for future applications in large area superficial hyperthermia.</t>
  </si>
  <si>
    <t>60013323;60015277;60013323;60015277</t>
  </si>
  <si>
    <t>24825547800;39362250000;7005058330;7005772755</t>
  </si>
  <si>
    <t>Vrba, David;Rodrigues, Dario B.;Vrba, Jan;Stauffer, Paul R.</t>
  </si>
  <si>
    <t>United States;Czech Republic</t>
  </si>
  <si>
    <t>Philadelphia;Prague</t>
  </si>
  <si>
    <t>Thomas Jefferson University;Czech Technical University in Prague</t>
  </si>
  <si>
    <t>60015277;60013323</t>
  </si>
  <si>
    <t>Vrba D.</t>
  </si>
  <si>
    <t>Metamaterial antenna arrays for improved uniformity of microwave hyperthermia treatments</t>
  </si>
  <si>
    <t>10.2528/PIER16012702</t>
  </si>
  <si>
    <t>2-s2.0-84964324625</t>
  </si>
  <si>
    <t>['user scenarios', 'two tcm', 'tcm designs', 'real usage', 'performance multiple', 'performance advantages', 'mostly irrelevant', 'mobile terminals', 'mainly due', 'lower correlation', 'letter investigates', 'hand scenario', 'design high', 'coupling efficiency', 'conventional terminal', 'characteristic modes', '6 db', '3 db', '1 ghz']</t>
  </si>
  <si>
    <t>Impedance matching and mutual coupling | mobile antennas | Multiple-input-multiple-output (MIMO) systems</t>
  </si>
  <si>
    <t>The Theory of Characteristic Modes (TCM) has been applied to design high-performance multiple-input-multiple-output (MIMO) antennas for mobile terminals. However, existing studies focus on free-space (FS) performance, which is mostly irrelevant in real usage. This letter investigates the performances of two TCM-based MIMO terminal antenna designs in seven realistic user scenarios for frequencies below 1 GHz. Full-wave simulation results indicate that the TCM designs can significantly outperform conventional designs in user scenarios that require good MIMO performance. Higher multiplexing efficiency (ME), by up to 3 dB, was recorded for a TCM design relative to a conventional terminal in a two-hand scenario. Performance advantages of the TCM designs were mainly due to lower correlation as well as higher impedance matching and coupling efficiency. Moreover, a combined usage study based on weighted ME over different user cases established that on average TCM designs outperform conventional designs by up to 1.6 dB. This suggests that the TCM designs not only give superior performance in FS, but also in realistic user scenarios.</t>
  </si>
  <si>
    <t>758-761</t>
  </si>
  <si>
    <t>53264972500;7102223694</t>
  </si>
  <si>
    <t>Vasilev, Ivaylo;Lau, Buon Kiong</t>
  </si>
  <si>
    <t>Vasilev I.</t>
  </si>
  <si>
    <t>On User Effects in MIMO Handset Antennas Designed Using Characteristic Modes</t>
  </si>
  <si>
    <t>10.1109/LAWP.2015.2472288</t>
  </si>
  <si>
    <t>2-s2.0-84964324774</t>
  </si>
  <si>
    <t>['wider bandwidth', 'taking advantage', 'simulations well', 'significantly increased', 'proposed antenna', 'impedance bandwidth', 'conventional cavity', 'antenna offers', '5 dbi']</t>
  </si>
  <si>
    <t>Cavity-backed slot antenna | dielectric cover (DC) | high gain | wideband</t>
  </si>
  <si>
    <t>A novel wideband cavity-backed slot antenna operating at X-band is proposed. Compared to conventional cavity-backed slot antennas, both the bandwidth and gain of the proposed antenna are significantly increased by adding a multilayer dielectric cover. This antenna offers a 40% ( S11 &lt;-10 dB) impedance bandwidth. Meanwhile, the gain of a single antenna within this band is 6-9.5 dBi, 2-3 dB higher than those without that multilayer dielectric cover at most of the bandwidth. To further validate the capability of the proposed antenna, a 4 √ó 4 antenna array is designed, fabricated, and tested. The measurement results corroborate with simulations well. Taking advantage of its wider bandwidth and higher gain compared to the counterparts, this antenna could find great potential application in the future.</t>
  </si>
  <si>
    <t>861-864</t>
  </si>
  <si>
    <t>60024350;60024350-60017161;60024350;60024350;60024350</t>
  </si>
  <si>
    <t>55731086800;56142502000;57188968642;56486562500;56486697400</t>
  </si>
  <si>
    <t>Yang, Hu;Lu, Junqi;Lin, Chenglong;Song, Chongshuo;Gao, Ge</t>
  </si>
  <si>
    <t>China;Singapore</t>
  </si>
  <si>
    <t>Changsha;Singapore City</t>
  </si>
  <si>
    <t>National University of Defense Technology;National University of Singapore</t>
  </si>
  <si>
    <t>60024350;60017161</t>
  </si>
  <si>
    <t>Design of Wideband Cavity-Backed Slot Antenna with Multilayer Dielectric Cover</t>
  </si>
  <si>
    <t>10.1109/LAWP.2015.2477605</t>
  </si>
  <si>
    <t>2-s2.0-84964325606</t>
  </si>
  <si>
    <t>['proposed method', 'prior knowledge', 'original antenna', 'interpolation method', 'comparative analysis', 'approximate 3', 'antenna patterns', 'antenna pattern']</t>
  </si>
  <si>
    <t>Antenna radiation patterns | directive antennas | interpolation</t>
  </si>
  <si>
    <t>An interpolation method to reconstruct the 3-D directive antenna pattern is presented. The proposed method is based on the prior knowledge of the original antenna's principal planes patterns, to which a specific weighting method is applied to obtain an approximate 3-D antenna pattern. The performance of the proposed interpolation method is evaluated against 3-D antenna patterns from three typical directional antennas, extracted from appropriate electromagnetic simulation. Finally, a comparative analysis between the proposed method and current interpolation methods present in the literature is presented.</t>
  </si>
  <si>
    <t>881-884</t>
  </si>
  <si>
    <t>60017375-60026134;60017375-60056189-60017826;60026134;60017375-60056189-60017826</t>
  </si>
  <si>
    <t>36185923400;7801603527;7401473966;24779209500</t>
  </si>
  <si>
    <t>Leonor, Nuno R.;Caldeirinha, Rafael F.S.;Sanchez, Manuel Garcia;Fernandes, Telmo R.</t>
  </si>
  <si>
    <t>Portugal;Spain;United Kingdom;Portugal</t>
  </si>
  <si>
    <t>Leiria;Vigo;Pontypridd;Lisboa</t>
  </si>
  <si>
    <t>School of Technology and Management;Universidade de Vigo;University of South Wales;Instituto de Telecomunicacoes</t>
  </si>
  <si>
    <t>60056189;60026134;60017826;60017375</t>
  </si>
  <si>
    <t>Leonor N.R.</t>
  </si>
  <si>
    <t>A Three-Dimensional Directive Antenna Pattern Interpolation Method</t>
  </si>
  <si>
    <t>10.1109/LAWP.2015.2478962</t>
  </si>
  <si>
    <t>2-s2.0-84964326680</t>
  </si>
  <si>
    <t>['small devices', 'satisfactory levels', 'printed structure', 'novel dual', 'fractally shaped', 'antenna elements', '6 ghz', '489 ghz']</t>
  </si>
  <si>
    <t>Fractal antennas | mean effective gain | multiband antennas | Multiple-input-multiple-output (MIMO) antennas</t>
  </si>
  <si>
    <t>Novel dual-element antenna arrays suitable for small devices of multiple-input-multiple-output (MIMO) applications have been designed and fabricated. The antenna elements have semi-printed structure, are fractally shaped, and operate in ISM (2.4-2.489 GHz) band as well as between 5 and 6 GHz. Although the size of the designed antenna prototypes is small and the elements are positioned too close to each other, correlation coefficients lower than 0.1 and satisfactory levels of mean effective gain have been obtained.</t>
  </si>
  <si>
    <t>730-733</t>
  </si>
  <si>
    <t>60015331;60015331;60030988;60015331;60015331</t>
  </si>
  <si>
    <t>57188960575;55537793100;56487891100;8227765600;35070366800</t>
  </si>
  <si>
    <t>Peristerianos, Andreas;Theopoulos, Argiris;Koutinos, Anastasios G.;Kaifas, Theodoros;Siakavara, Katherine</t>
  </si>
  <si>
    <t>Greece;Greece</t>
  </si>
  <si>
    <t>Komotini;Thessaloniki</t>
  </si>
  <si>
    <t>Democritus University of Thrace;Aristotle University of Thessaloniki</t>
  </si>
  <si>
    <t>60030988;60015331</t>
  </si>
  <si>
    <t>Peristerianos A.</t>
  </si>
  <si>
    <t>Dual-Band Fractal Semi-Printed Element Antenna Arrays for MIMO Applications</t>
  </si>
  <si>
    <t>10.1109/LAWP.2015.2470681</t>
  </si>
  <si>
    <t>2-s2.0-84964328373</t>
  </si>
  <si>
    <t>['tunable dimensions', 'ring radiators', 'readily tuned', 'proposed design', 'proposed antenna', 'properly stacking', 'operating frequency', 'measured results', 'light weight', 'compact size', 'antenna size']</t>
  </si>
  <si>
    <t>Circular polarization | dual-band | Navigation terminals</t>
  </si>
  <si>
    <t>A dual-band circularly polarized antenna with advantages of agile frequency configuration, compact size, and light weight is proposed in this letter. The antenna size can be reduced by employing a rectangular ring radiator structure. Simultaneously, the operating frequency of the proposed antenna can be readily tuned by properly stacking the ring radiators with tunable dimensions. To verify the accuracy and robustness of the proposed design, antennas with different frequency ratios are designed. Both simulated and measured results are presented to verify the proposed design.</t>
  </si>
  <si>
    <t>802-805</t>
  </si>
  <si>
    <t>112571276;112571276;112571276;112571276</t>
  </si>
  <si>
    <t>54791095700;56611299700;57188957766;35336448500</t>
  </si>
  <si>
    <t>Li, Yan;Tian, Buning;Xue, Jiangbo;Ge, Guangding</t>
  </si>
  <si>
    <t>Compact Dual-Band Circularly Polarized Antenna Design for Navigation Terminals</t>
  </si>
  <si>
    <t>10.1109/LAWP.2015.2475319</t>
  </si>
  <si>
    <t>2-s2.0-84964328677</t>
  </si>
  <si>
    <t>Commissariat √† l'√ânergie Atomique et aux √ânergies Alternatives</t>
  </si>
  <si>
    <t>CEA</t>
  </si>
  <si>
    <t>['three 400', 'rate communications', 'radiation efficiency', 'prototype demonstrated', 'ghz band', 'first demonstration', 'different f', 'db gain', 'db axial', 'aperture efficiency', '3 %.', '12 %,']</t>
  </si>
  <si>
    <t>60-GHz band | antenna arrays | beam-steering | discrete lens | millimeter-wave phase shifters | slot antennas | transmitarrays | unit cell</t>
  </si>
  <si>
    <t>Three 400-element circularly polarized discrete lens antennas with different F/D ratios and main beam directions are studied in the 60-GHz band. They are fabricated with a standard printed circuit board technology and demonstrate excellent performance with a radiation efficiency of 53%-61%, an aperture efficiency of 15%-28%, 20-23 dBi gain, and a very good axial ratio. The typical-1-dB gain-bandwidths are above 12%, and the F/D = 0.5$ prototype demonstrated a 1-dB axial-ratio bandwidth larger than 16.3%. To our knowledge, this work is the first demonstration of low-cost discrete lens antennas compatible with high-data-rate communications in V-band.</t>
  </si>
  <si>
    <t>1200-1203</t>
  </si>
  <si>
    <t>60011447-116277946-60006848</t>
  </si>
  <si>
    <t>Kaouach, H.</t>
  </si>
  <si>
    <t>France;Saudi Arabia;France</t>
  </si>
  <si>
    <t>Grenoble;Makkah;Brest</t>
  </si>
  <si>
    <t>CEA Grenoble;Umm Al-Qura University;HF APW Communications</t>
  </si>
  <si>
    <t>60011447;60006848;116277946</t>
  </si>
  <si>
    <t>Design and Characterization of Circularly Polarized Discrete Lens Antennas in 60-GHz Band</t>
  </si>
  <si>
    <t>10.1109/LAWP.2015.2499703</t>
  </si>
  <si>
    <t>2-s2.0-84964329213</t>
  </si>
  <si>
    <t>['wlan applications', 'switchable bluetooth', 'small size', 'shaped sleeve', 'proposed antenna', 'presented antenna', 'miniaturization techniques', 'ground plane', 'bluetooth applications', 'antenna structure']</t>
  </si>
  <si>
    <t>Microstrip slot antenna | multiband systems | reconfigurable structure</t>
  </si>
  <si>
    <t>In this letter, a novel printed frequency-reconfigurable microstrip square slot antenna for switchable Bluetooth, WiMAX, and WLAN applications is presented. The proposed antenna has a small size of 20 √ó 20 mm2 in order to be able to cover lower frequencies; as for Bluetooth applications, miniaturization techniques such as modification of the ground plane and inserting an adjustable backplane cross-shaped sleeve have been employed. Moreover, by implementation of p-i-n diodes within the antenna structure, switchable frequency responses are achieved. The presented antenna has a small size while providing suitable switchable radiations at 2.3-2.51 GHz BW = 8.7% Bluetooth, 3.35-3.75 GHz BW = 11.2% WiMAX, and 4.95-5.53 GHz BW=11% WLAN.</t>
  </si>
  <si>
    <t>822-825</t>
  </si>
  <si>
    <t>60018870;60018870;60031777</t>
  </si>
  <si>
    <t>56433735800;55921040500;55429747300</t>
  </si>
  <si>
    <t>Borhani, M.;Rezaei, P.;Valizade, A.</t>
  </si>
  <si>
    <t>Tehran;Semnan</t>
  </si>
  <si>
    <t>Islamic Azad University;Semnan University</t>
  </si>
  <si>
    <t>60031777;60018870</t>
  </si>
  <si>
    <t>Borhani M.</t>
  </si>
  <si>
    <t>Design of a Reconfigurable Miniaturized Microstrip Antenna for Switchable Multiband Systems</t>
  </si>
  <si>
    <t>10.1109/LAWP.2015.2476363</t>
  </si>
  <si>
    <t>2-s2.0-84964329271</t>
  </si>
  <si>
    <t>['tanœ ¥', 'relative permittivity', 'radiation pattern', 'optimum performance', 'millimeter wave', 'measured accordingly', 'impedance bandwidth', 'element spacing', 'duroid 5880', 'array structure', '5g applications', '28 ghz', '1 ghz', '1 db', '0 ghz']</t>
  </si>
  <si>
    <t>In this paper, a Rectangular Dielectric Resonator Antenna (RDRA) with a modified feeding line is designed and investigated at 28 GHz. The modified feed line is designed to excite the DR with relative permittivity of 10 which contributes to a wide bandwidth operation. The proposed single RDRA has been fabricated and mounted on a RT/Duroid 5880 (Œµr = 2.2 and tanŒ¥ = 0.0009) substrate. The optimized single element has been applied to array structure to improve the gain and achieve the required gain performance. The radiation pattern, impedance bandwidth and gain are simulated and measured accordingly. The number of elements and element spacing are studied for an optimum performance. The proposed antenna obtains a reflection coefficient response from 27.0 GHz to 29.1 GHz which cover the desired frequency band. This makes the proposed antenna achieve 2.1 GHz impedance bandwidth and gain of 12.1 dB. Thus, it has potential for millimeter wave and 5G applications.</t>
  </si>
  <si>
    <t>60021005;60021005;60021005;60021097</t>
  </si>
  <si>
    <t>56567759000;16021808600;11940735500;36994332700</t>
  </si>
  <si>
    <t>Nor, N. M.;Jamaluddin, Mohd Haizal;Kamarudin, M. R.;Khalily, M.</t>
  </si>
  <si>
    <t>United Kingdom;Malaysia</t>
  </si>
  <si>
    <t>Guildford;Johor Bahru</t>
  </si>
  <si>
    <t>University of Surrey;Universiti Teknologi Malaysia</t>
  </si>
  <si>
    <t>60021097;60021005</t>
  </si>
  <si>
    <t>Nor N.</t>
  </si>
  <si>
    <t>Rectangular dielectric resonator antenna array for 28 GHz applications</t>
  </si>
  <si>
    <t>10.2528/PIERC16022902</t>
  </si>
  <si>
    <t>2-s2.0-84964330196</t>
  </si>
  <si>
    <t>['rectenna mode', 'peak power', '45 ghz', '25 v']</t>
  </si>
  <si>
    <t>Amorphous silicon solar cell | energy scavenging | ultrawideband | Vivaldi</t>
  </si>
  <si>
    <t>An ultrawideband solar Vivaldi antenna is proposed. Cut from amorphous silicon cells, it maintains a peak power at 4.25 V, which overcomes a need for lossy power management components. The wireless communications device can yield solar energy or function as a rectenna for dual-source energy harvesting. The solar Vivaldi performs with 0.5-2.8 dBi gain from 0.95-2.45 GHz, and in rectenna mode, it covers three bands for wireless energy scavenging.</t>
  </si>
  <si>
    <t>893-896</t>
  </si>
  <si>
    <t>60012873;60012873;60012873;60012873</t>
  </si>
  <si>
    <t>55583027500;56939547000;12759242900;7005794256</t>
  </si>
  <si>
    <t>O'Conchubhair, Oisin;Yang, Kansheng;McEvoy, Patrick;Ammann, Max J.</t>
  </si>
  <si>
    <t>Ireland</t>
  </si>
  <si>
    <t>Dublin</t>
  </si>
  <si>
    <t>Technological University Dublin</t>
  </si>
  <si>
    <t>O'Conchubhair O.</t>
  </si>
  <si>
    <t>Amorphous Silicon Solar Vivaldi Antenna</t>
  </si>
  <si>
    <t>10.1109/LAWP.2015.2479189</t>
  </si>
  <si>
    <t>2-s2.0-84964333756</t>
  </si>
  <si>
    <t>['thereby improving', 'shaped microstripline', 'proposed antenna', 'principal planes', 'planar hook', 'high front', 'frequency range', 'effectively reduced', 'back ratio', 'back radiation', 'average gain', '95 ghz', '7 ghz', '65 ¬∞', '5 dbi', '25 db']</t>
  </si>
  <si>
    <t>Asymmetric folded dipole | broadband base station antenna | front-to-back ratio | Long Term Evolution</t>
  </si>
  <si>
    <t>In this letter, a broadband asymmetric folded dipole antenna with high front-to-back ratio (FBR) for LTE base stations is proposed. The proposed antenna consists of asymmetric folded dipoles, a planar hook-shaped microstripline, and a square metal reflector. By loading an appropriate circular aperture on the reflector, the back radiation of the antenna is effectively reduced, thereby improving the FBR. At S11 =-15 dB, the simulated and measured impedance bandwidth of the proposed antenna is 58.2% (1.62-2.95 GHz) and 52.1% (1.66-2.83 GHz), respectively. The antenna exhibits desired unidirectional radiation pattern with half-power beamwidth greater than 65¬∞ at both principal planes and FBR from 18.6 to 25 dB in the frequency range of interest, 1.7-2.7 GHz. Also, it has an average gain of 7.5 dBi.</t>
  </si>
  <si>
    <t>869-872</t>
  </si>
  <si>
    <t>60013919;60013919</t>
  </si>
  <si>
    <t>56724253800;54383847500</t>
  </si>
  <si>
    <t>Govindanarayanan, Idayachandran;Rangaswamy, Nakkeeran</t>
  </si>
  <si>
    <t>Puducherry</t>
  </si>
  <si>
    <t>Pondicherry University</t>
  </si>
  <si>
    <t>Govindanarayanan I.</t>
  </si>
  <si>
    <t>Asymmetric Folded Dipole Antenna with High Front-to-Back Ratio for LTE Base Stations</t>
  </si>
  <si>
    <t>10.1109/LAWP.2015.2478197</t>
  </si>
  <si>
    <t>2-s2.0-84964334821</t>
  </si>
  <si>
    <t>['recent years', 'provide range', 'proposed scheme', 'proposed multiple', 'multiple maxima', 'logarithmic offset', 'fda radar', 'fda beampattern', 'fda ).', 'fda ),', 'dependent beamforming', 'allowed us']</t>
  </si>
  <si>
    <t>Frequency diverse array | log-FDA | MIMO log FDA | range bins</t>
  </si>
  <si>
    <t>Frequency diverse array (FDA) radar has been investigated in recent years to provide range-dependent as well as angle-dependent beamforming. The problem of multiple maxima at different ranges due to periodicity of FDA beampattern has been mitigated by using an FDA radar with logarithmic offset (log-FDA). This idea has achieved single maxima for a target in the desired range dimension. In this letter, we have proposed multiple-input-multiple-output frequency diverse array radar with logarithmic offset (MIMO-log-FDA), which can be used to produce single maxima for multiple targets present in different range bins. Using range bins concept along with logarithmic offset in each subarray of MIMO-FDA has not only allowed us to produce single maxima for each target in a particular range bin, but also to minimize the reflections from any other target. Simulation and results have verified the effectiveness of proposed scheme.</t>
  </si>
  <si>
    <t>885-888</t>
  </si>
  <si>
    <t>60058195;60070604;60058195;60070604</t>
  </si>
  <si>
    <t>55816821400;8245290900;57220498233;55530848700</t>
  </si>
  <si>
    <t>Khan, Wasim;Qureshi, Ijaz Mansoor;Basit, Abdul;Khan, Waseem</t>
  </si>
  <si>
    <t>Range-Bins-Based MIMO Frequency Diverse Array Radar with Logarithmic Frequency Offset</t>
  </si>
  <si>
    <t>10.1109/LAWP.2015.2478964</t>
  </si>
  <si>
    <t>2-s2.0-84964335118</t>
  </si>
  <si>
    <t>['optimization process', 'opposite sides', 'one free', 'five segments', 'far field', 'conductor segments', 'center frequency', 'capacitances values', 'antenna resembles', '956 mhz', '94 %.', '2 dbi']</t>
  </si>
  <si>
    <t>Antenna directivity | antenna impedance matrix | design optimization | omnidirectional antenna | partitioned antenna | printed circuit antenna | segmented antenna</t>
  </si>
  <si>
    <t>A square loop antenna of circumference about one free-space wavelength displays an omnidirectional radiation pattern when its conductor is partitioned into five segments that are interconnected by four small capacitances. The optimization process for determining the capacitances values is described in detail. The required four capacitances are created by overlapping the conductor segments on the opposite sides of the substrate. The far field of the antenna resembles the one of an elementary magnetic dipole. At the center frequency of 956 MHz, the measured maximum gain is 2 dBi, and the measured antenna efficiency is 94%.</t>
  </si>
  <si>
    <t>846-849</t>
  </si>
  <si>
    <t>60010491;60014965;60009550;60015099</t>
  </si>
  <si>
    <t>7006201067;57224133228;6505763425;9240772900</t>
  </si>
  <si>
    <t>Kajfez, Darko;Elsherbeni, Atef Z.;Demir, Veysel;Hasse, Roger</t>
  </si>
  <si>
    <t>Atlanta;Golden;University;DeKalb</t>
  </si>
  <si>
    <t>Georgia Tech Research Institute;Colorado School of Mines;University of Mississippi;Northern Illinois University</t>
  </si>
  <si>
    <t>60015099;60014965;60010491;60009550</t>
  </si>
  <si>
    <t>Kajfez D.</t>
  </si>
  <si>
    <t>Omnidirectional Square Loop Segmented Antenna</t>
  </si>
  <si>
    <t>10.1109/LAWP.2015.2476665</t>
  </si>
  <si>
    <t>2-s2.0-84964341380</t>
  </si>
  <si>
    <t>['uniform electromagnetic', 'two lenses', 'two experiments', 'thermal focusing', 'therapeutic target', 'therapeutic suitability', 'ta lens', 'superficial tumors', 'spreading experiments', 'spreading configurations', 'provide pain', 'phase delays', 'lens surface', 'hyperthermia system', 'hyperthermia applicator', 'free treatment', 'free operation', 'field distribution', 'external radiator', 'em energies', 'elementary cell', 'calculated etas']</t>
  </si>
  <si>
    <t>Superficial hyperthermia | thermal focusing | thermal spreading | transmit-array lens | tumor treatment</t>
  </si>
  <si>
    <t>A transmit-array (TA)-lens-mounted hyperthermia applicator is proposed to enhance the therapeutic suitability for treatments of superficial tumors. The hyperthermia applicator, which consists of the external radiator, TA lens, and water-bolus, is designed to provide pain-free treatment of tumors. The external radiator is designed to support a uniform electromagnetic (EM) field distribution on the lens surface, and the configuration of the TA lens leads to a summation of EM energies by compensating for the phase delays for different path lengths from each elementary cell of the TA lens to the desired treatment area, which allows for optimal heat deposition at the therapeutic target. The proposed hyperthermia applicator is configured with two lenses for thermal focusing and spreading experiments. In this study, the definition of the effective treatment area (ETA) was used to evaluate thermal performance of the hyperthermia system. The calculated ETAs in two experiments (thermal focusing and spreading configurations) showed a decrease of 49% and an increase of 281%, respectively, as compared to lens-free operation.</t>
  </si>
  <si>
    <t>857-860</t>
  </si>
  <si>
    <t>60016912;60016912;60016912</t>
  </si>
  <si>
    <t>55209973600;57043845400;7402126718</t>
  </si>
  <si>
    <t>Choi, Woo Cheol;Lim, Seonho;Yoon, Young Joong</t>
  </si>
  <si>
    <t>Yonsei University</t>
  </si>
  <si>
    <t>Choi W.</t>
  </si>
  <si>
    <t>Design of Noninvasive Hyperthermia System Using Transmit-Array Lens Antenna Configuration</t>
  </si>
  <si>
    <t>10.1109/LAWP.2015.2477428</t>
  </si>
  <si>
    <t>2-s2.0-84964344586</t>
  </si>
  <si>
    <t>['wideband operation', 'upper bands', 'two barbed', 'slot mode', 'shape dipoles', 'shape dipole', 'second mode', 'ratio bandwidths', 'proposed based', 'properly combining', 'primary radiators', 'overall size', 'measured 3', 'fundamental mode', 'final design', 'db axial', 'bowtie mode', 'average gain', 'antenna performed', 'amc surface', '73 ghz', '4 ghz', '3 ghz', '16 œªo', '05 ghz']</t>
  </si>
  <si>
    <t>Artificial magnetic conductor | broadband | circular polarization | crossed dipole | dual band</t>
  </si>
  <si>
    <t>A dual-wideband circularly polarized (CP) antenna was proposed based on the strategy of combining multimode resonances. The primary radiators were two barbed-shape dipoles and two bowtie dipoles printed on the same substrate. They were placed over an artificial magnetic conductor (AMC) for the low-profile antenna design purpose. Properly combining the fundamental mode of the barbed-shape dipole, the bowtie mode, the slot mode, the second mode of a barbed-shape dipole, and extra resonance generated by the AMC surface, a dual-wideband operation can be achieved. The final design with an overall size of 0.64 Œªo √ó 0.64 Œªo √ó 0.16 Œªo at 2.4 GHz had measured impedance bandwidth of 40% (2-3 GHz) and 49.5% (3.8-6.3 GHz) for the lower and upper bands, respectively. The measured 3-dB axial-ratio bandwidths were 19.3% (2.25-2.73 GHz) and 33.8% (4.3-6.05 GHz) for the lower and upper bands, respectively. The antenna performed an average gain of about 6.6 dBic across the low CP region and 7.4 dBic across the high CP region.</t>
  </si>
  <si>
    <t>950-953</t>
  </si>
  <si>
    <t>A Dual-Wideband Circularly Polarized Antenna Using an Artificial Magnetic Conductor</t>
  </si>
  <si>
    <t>10.1109/LAWP.2015.2483589</t>
  </si>
  <si>
    <t>2-s2.0-84964344677</t>
  </si>
  <si>
    <t>['peak gain', 'painted drha', 'loss bandwidth', 'improving learning', 'coaxial transition', 'antenna design', 'also included', 'additive manufacturing', '6621 mhz', '11 dbi']</t>
  </si>
  <si>
    <t>A 3D printed dual-ridged horn antenna (DRHA) is presented. The antenna design is optimized for additive manufacturing and is 3D printed using acrylonitrile butadiene styrene (ABS) and then painted with nickel based aerosol spray. The coaxial transition is also included in the 3D printed prototype. The antenna was manufactured with the intention of improving learning and education of electromagnetism and antennas for undergraduate students using a low-cost personal desktop 3D printer. The painted DRHA has a 10 dB return-loss bandwidth of 6621 MHz (1905 MHz‚Äì8526 MHz) with a peak gain of 11 dBi. This prototype is the first known ABS-based horn antenna with the coaxial transition embedded into it.</t>
  </si>
  <si>
    <t>60019544;117627230;60019544;60019544;60019544</t>
  </si>
  <si>
    <t>56985493000;24512309500;56942859900;35586058800;6602681736</t>
  </si>
  <si>
    <t>Majumdar, Budhaditya;Baer, David;Chakraborty, Sudipta;Esselle, Karu P.;Heimlich, Michael</t>
  </si>
  <si>
    <t>North Ryde;Sydney</t>
  </si>
  <si>
    <t>Macquarie University;TAFE</t>
  </si>
  <si>
    <t>60019544;117627230</t>
  </si>
  <si>
    <t>Additive manufacturing of a dual-ridged horn antenna</t>
  </si>
  <si>
    <t>10.2528/PIERL16021503</t>
  </si>
  <si>
    <t>2-s2.0-84964344781</t>
  </si>
  <si>
    <t>['wlan system', 'uwb applications', 'two quasi', 'rejection capabilities', 'radiating elements', 'proposed mimo', 'proposed antenna', 'potential use', 'notched band', 'inherent advantage', 'high isolation', 'good candidate', 'fully reveal', 'fed perpendicularly', 'dual polarization', 'diversity performance', 'complementary structure', 'bent slit', 'band rejection', 'band ),', 'arranged orthogonally', 'antenna system', 'antenna elements', 'also proposed', '12 ghz']</t>
  </si>
  <si>
    <t>Band rejection | dual polarization | multiple-input-multiple-output (MIMO) | quasi-self-complementary antenna (QSCA) | ultrawideband (UWB)</t>
  </si>
  <si>
    <t>A novel compact ultrawideband (UWB) multiple-input-multiple-output (MIMO) antenna system with dual polarization and band-rejection capabilities is proposed. The proposed MIMO antenna system consists of two quasi-self-complementary (QSC) antenna elements. The elements are arranged orthogonally and fed perpendicularly to obtain polarization diversity. High isolation can be achieved without additional decoupling structure owing to the inherent advantage of the self-complementary structure. Notched band at WLAN system can be realized by etching a bent slit in each of the radiating elements. Moreover, a four-element MIMO system is also proposed and investigated to fully reveal its potential use. Diversity performance in terms of envelope correlation coefficient (ECC) and the mean effective gain (MEG) ratio are studied. Measured results show that the proposed antenna has a wide bandwidth ranging from 3 to 12 GHz with band rejection at WLAN system and high port isolation (S12 ‚â§-20 dB at most of the band), which demonstrate the proposed MIMO/diversity antenna system can be a good candidate for UWB applications.</t>
  </si>
  <si>
    <t>905-908</t>
  </si>
  <si>
    <t>57095162700;16022226800;56032016000;36645835400;25928880800</t>
  </si>
  <si>
    <t>Zhu, Jianfeng;Li, Shufang;Feng, Botao;Deng, Li;Yin, Sixing</t>
  </si>
  <si>
    <t>Compact Dual-Polarized UWB Quasi-Self-Complementary MIMO/Diversity Antenna with Band-Rejection Capability</t>
  </si>
  <si>
    <t>10.1109/LAWP.2015.2479622</t>
  </si>
  <si>
    <t>2-s2.0-84964350249</t>
  </si>
  <si>
    <t>['radiant efficiency', 'low l', 'impedance band', 'gnss band', 'circular array']</t>
  </si>
  <si>
    <t>Global Navigation Satellite System (GNSS) | high-precision GNSS applications | shorted annular | triple-band patch antenna</t>
  </si>
  <si>
    <t>In this letter, we propose a triple-band stacked circular-polarized patch antenna design that covers all Global Navigation Satellite System (GNSS) bands (1.166-1.289, 1.554-1.612, and 2.482-2.502 GHz). The mutual couplings among three bands decrease the performance of radiant efficiency. To address this problem, we adopt two shorted annular rings, which are formed with circular array of via. Furthermore, to increase the impedance band at low L-band, we adopt a four-L-probe feeding configuration. Compared to other reported GNSS antennas, the proposed antenna covers all GNSS band, possesses much better gain pattern and phase center performance, and is suitable for high-precision GNSS applications.</t>
  </si>
  <si>
    <t>942-945</t>
  </si>
  <si>
    <t>56890237200;35753195600;57164979900;7501310636</t>
  </si>
  <si>
    <t>Li, Lixun;Huang, Yangbo;Zhou, Li;Wang, Feixue</t>
  </si>
  <si>
    <t>Triple-Band Antenna with Shorted Annular Ring for High-Precision GNSS Applications</t>
  </si>
  <si>
    <t>10.1109/LAWP.2015.2482604</t>
  </si>
  <si>
    <t>2-s2.0-84964350371</t>
  </si>
  <si>
    <t>['two stages', 'structure flexibility', 'small size', 'simulation results', 'simulation model', 'physical measurements', 'modified version', 'miniaturized ultrawideband', 'mesh electromagnetic', 'freedom introduced', 'design procedure', 'coplanar waveguide', 'additional degrees', '418 mm2', '2 db']</t>
  </si>
  <si>
    <t>Antenna miniaturization | compact antennas | computer-aided design | design optimization | global search | simulation-driven design | ultrawideband (UWB) antennas | Uniplanar antennas</t>
  </si>
  <si>
    <t>In this letter, a structure of a miniaturized ultrawideband (UWB) coplanar waveguide (CPW)-fed antenna and its design procedure are presented. The antenna is a modified version of the design previously proposed in the literature, with additional degrees of freedom introduced in order to improve the structure flexibility. The small size is achieved by executing a rigorous optimization procedure that consists of two stages: 1) smart random search carried out at the level of coarse-mesh electromagnetic (EM) simulation model that aims at finding an initial design featuring small size and reasonable return loss, and 2) surrogate-assisted optimization exploiting variable-fidelity EM simulations and response correction techniques for expedited design tuning. The final design exhibits return loss below-13.2 dB in the entire UWB band and a small size of 418 mm2. Simulation results are supported by physical measurements of the fabricated antenna prototype.</t>
  </si>
  <si>
    <t>750-753</t>
  </si>
  <si>
    <t>A Structure and Simulation-Driven Design of Compact CPW-Fed UWB Antenna</t>
  </si>
  <si>
    <t>10.1109/LAWP.2015.2471848</t>
  </si>
  <si>
    <t>2-s2.0-84964354347</t>
  </si>
  <si>
    <t>['rotation matrices', 'phase error', 'methods provide', 'methods offer', 'method proposed', 'limited number', 'element arrays', 'array spacings', 'array spacing', 'angle ambiguity']</t>
  </si>
  <si>
    <t>Antenna array | interferometer direction-finding system | three-and four-element array spacing</t>
  </si>
  <si>
    <t>A number of methods are available to obtain the spacing of three-and four-element arrays for a phase interferometer direction-finding (DF) system. Although these methods provide the array spacing having no angle ambiguity, some of these methods do not provide the information about phase error. Furthermore, some methods offer the phase error information but present the limited number of array spacings. The method proposed in this letter provides array spacings that satisfy the maximum phase error that is required at interferometer DF system by using the phase-difference and rotation matrices.</t>
  </si>
  <si>
    <t>897-900</t>
  </si>
  <si>
    <t>60068694;60068694;60022417</t>
  </si>
  <si>
    <t>56545183700;57188971311;7401752840</t>
  </si>
  <si>
    <t>Lee, Jung Hoon;Lee, Jong Hwan;Woo, Jong Myung</t>
  </si>
  <si>
    <t>Daejeon;Daejeon</t>
  </si>
  <si>
    <t>Agency for Defense Development;Chungnam National University</t>
  </si>
  <si>
    <t>60068694;60022417</t>
  </si>
  <si>
    <t>Method for Obtaining Three-and Four-Element Array Spacing for Interferometer Direction-Finding System</t>
  </si>
  <si>
    <t>10.1109/LAWP.2015.2479224</t>
  </si>
  <si>
    <t>2-s2.0-84964354514</t>
  </si>
  <si>
    <t>['vertically polarized', 'siw technology', 'radiation pattern', 'proposed antenna', 'multihorn antenna', 'low profile', 'impedance bandwidth', 'horizontal plane', 'ground plane', 'good candidate', 'four h', 'four edges', 'antenna size', 'antenna achieves', '5 mm2', '44 ghz', '028œª0 ).', '028 œª0']</t>
  </si>
  <si>
    <t>Low profile | multihorn | nonmetallic unmanned aerial vehicle (UAV) | quasi-omnidirectional | substrate integrated waveguide (SIW)</t>
  </si>
  <si>
    <t>A low-profile, quasi-omnidirectional substrate integrated waveguide (SIW) multihorn antenna is proposed for small nonmetallic unmanned aerial vehicle (UAV) applications. The proposed antenna consists of four H-plane horn antennas and four matching vias. The four H-plane horn antennas are integrated in a single rectangular substrate using the SIW technology and are located concentrically toward the four edges of the substrate. Four shorting vias are designed to match the horn antennas without increasing the antenna size. The proposed antenna is fed by a probe at the center of the substrate. The antenna is vertically polarized and has a very low profile (0.028Œª0). The radiation pattern of the antenna is quasi-omnidirectional on the horizontal plane. A prototype with a dimension of 95.5 √ó 95.5 √ó 3.5 mm2(0.76 Œª0 √ó 0.76 Œª0 √ó 0.028 Œª0) is designed, fabricated, and measured. The antenna achieves an impedance bandwidth of 2.1% from 2.39 to 2.44 GHz. The antenna does not need a ground plane. Thus, it is a good candidate for small nonmetallic UAV applications.</t>
  </si>
  <si>
    <t>818-821</t>
  </si>
  <si>
    <t>57212623937;16317753300;57001790100;57001891900;57001501900</t>
  </si>
  <si>
    <t>Sun, Ling;Sun, Baohua;Yuan, Jiangpeng;Tang, Wending;Wu, He</t>
  </si>
  <si>
    <t>Low-Profile, Quasi-Omnidirectional Substrate Integrated Waveguide (SIW) Multihorn Antenna</t>
  </si>
  <si>
    <t>10.1109/LAWP.2015.2476346</t>
  </si>
  <si>
    <t>2-s2.0-84964354784</t>
  </si>
  <si>
    <t>['simple design', 'resonator antenna', 'radiation characteristics', 'proposed structure', 'measured results', 'good agreement', 'frequency response', 'emsiw antenna', '42 ghz', '4 substrate']</t>
  </si>
  <si>
    <t>Half/quarter/eighth-mode substrate integrated waveguide | resonator antennas</t>
  </si>
  <si>
    <t>In this letter, a linearly polarized eighth-mode substrate integrated waveguide (EMSIW) resonator antenna that operates at 2.42 GHz and can be used for commercial wireless LAN applications has been proposed. In comparison to its SIW resonator counterpart, this structure is reduced to 1/8 of its size, while still retaining competent performance characteristics and simple design. The proposed structure has been simulated using CST MWS to obtain the frequency response and radiation characteristics. This EMSIW antenna has dominant resonant frequency at 2.42 GHz and radiates with a gain around 5 dBi. The effect of variation of ground plane width has been studied. The structure has been implemented on FR-4 substrate, and the simulated and measured results are in good agreement.</t>
  </si>
  <si>
    <t>853-856</t>
  </si>
  <si>
    <t>36138975700;7004437977</t>
  </si>
  <si>
    <t>Mujumdar, Manisha;Alphones, A.</t>
  </si>
  <si>
    <t>Mujumdar M.</t>
  </si>
  <si>
    <t>Eighth-Mode Substrate Integrated Resonator Antenna at 2.4 GHz</t>
  </si>
  <si>
    <t>10.1109/LAWP.2015.2477410</t>
  </si>
  <si>
    <t>2-s2.0-84964355592</t>
  </si>
  <si>
    <t>MOST 103-2221-E-027-004</t>
  </si>
  <si>
    <t>['wide bandwidth', 'uwb antennas', 'uwb antenna', 'systematically copes', 'small area', 'popular approach', 'multiobjective version', 'measured results', 'letter presents', 'fidelity factor', 'enhanced time', 'early attempts', 'design details', 'critically lacking', 'compact size', 'based technique', 'around 0', 'antenna design', '6 ghz', '40 ns']</t>
  </si>
  <si>
    <t>Antennas | design methodology | monopole antennas | optimization methods | Ultrawideband antennas</t>
  </si>
  <si>
    <t>This letter presents an application of multiobjective topology optimization to ultrawideband (UWB) antenna design. The design of UWB antennas is very challenging because it involves multiple design goals including miniaturization, a wide impedance bandwidth, uniform gain variation, and enhanced time-domain pulse preservation. Although topology optimization has been a popular approach for UWB antenna design, a multiobjective version that systematically copes with all the design details is critically lacking, and the early attempts have not been very successful. In this letter, we propose a Pareto-based technique for multiobjective topology optimization, showing that the proposed methodology facilitates the development of a UWB antenna with compact size, a wide bandwidth, uniform gain variation, and high fidelity factors. The optimized UWB antenna occupies a small area of 15 √ó 15 mm2, showing excellent impedance matching and stable broadside gains throughout 3.1-10.6 GHz. In addition, the variation of group delay drops dramatically from 0.94 to 0.40 ns, and the fidelity factor is enhanced from around 0.80 to 0.92. The simulated and measured results are exhibited, confirming the validity of multiobjective topology optimization.</t>
  </si>
  <si>
    <t>842-845</t>
  </si>
  <si>
    <t>57143273400;57044032200</t>
  </si>
  <si>
    <t>Chen, Yen Sheng;Chiu, Yi Hsiang</t>
  </si>
  <si>
    <t>Application of Multiobjective Topology Optimization to Miniature Ultrawideband Antennas with Enhanced Pulse Preservation</t>
  </si>
  <si>
    <t>10.1109/LAWP.2015.2476560</t>
  </si>
  <si>
    <t>2-s2.0-84964355626</t>
  </si>
  <si>
    <t>['worn configuration', 'wave simulations', 'validated using', 'smart headgear', 'like radiator', 'human head', 'harvester embedded', 'first outline', 'dbi gain', 'compelling solution', 'antenna achieves', '76 %,', '7 mm']</t>
  </si>
  <si>
    <t>Body area network | energy harvesting | head-worn antenna | patch antenna | Wearable antenna</t>
  </si>
  <si>
    <t>We present a low-profile antenna derived from a center-fed circular patch to provide uniform spatial coverage around a human head in 5.8-GHz ISM band. With the thickness of only 7 mm, it provides a compelling solution for a beacon-like radiator or harvester embedded in a smart headgear or in an in/off-body communication relay-station. We will first outline the development of an ellipsoid head model for numerically efficient optimization of the antenna and then detail the antenna development based on full-wave simulations. The results are validated using an anatomical head model and measurements both in air and in head-worn configuration. The measured results show that the antenna achieves a 0-dBi gain in the spatial angles around the head. The simulated radiation efficiency is 76%, and specific absorption rate (SAR) is well below ICNIRP and FCC limits even with 100 mW antenna power.</t>
  </si>
  <si>
    <t>794-797</t>
  </si>
  <si>
    <t>60011170;60025278</t>
  </si>
  <si>
    <t>25638138700;57198993246</t>
  </si>
  <si>
    <t>Bjorninen, Toni;Yang, Fan</t>
  </si>
  <si>
    <t>China;Finland</t>
  </si>
  <si>
    <t>Beijing;Tampere</t>
  </si>
  <si>
    <t>Tsinghua University;Tampereen Yliopisto</t>
  </si>
  <si>
    <t>60025278;60011170</t>
  </si>
  <si>
    <t>Bjorninen T.</t>
  </si>
  <si>
    <t>Low-Profile Head-Worn Antenna with a Monopole-Like Radiation Pattern</t>
  </si>
  <si>
    <t>10.1109/LAWP.2015.2475158</t>
  </si>
  <si>
    <t>2-s2.0-84964355676</t>
  </si>
  <si>
    <t>['simultaneously excited', 'shaped strip', 'results agree', 'proposed structure', 'profile dual', 'physical parameters', 'operation mechanism', 'novel low', 'microstrip antenna', 'empirical formulas', 'different sizes', 'design procedure', 'derived based', 'antenna consists']</t>
  </si>
  <si>
    <t>Circular eccentric ring | dual circularly polarized microstrip antenna | empirical formulas | equivalent circuit model</t>
  </si>
  <si>
    <t>In this letter, a novel low-profile dual-band and dual circularly polarized (CP) microstrip antenna is proposed. The antenna consists of two circular eccentric rings (CECRs) with different sizes. The two eccentric rings each work as a single-band circular polarization radiator and are simultaneously excited by an arc-shaped strip. A lumped equivalent circuit model is developed to analyze the operation mechanism of the antenna. In order to simplify the design procedure, empirical formulas are derived based on the physical parameters of the antenna. The proposed structure has been examined by both simulation and experiment, and both results agree very well.</t>
  </si>
  <si>
    <t>834-837</t>
  </si>
  <si>
    <t>57188970707;53265231400;7402117597;7201410151</t>
  </si>
  <si>
    <t>Liang, Zhuo Xian;Yang, De Cao;Wei, Xing Chang;Li, Er Ping</t>
  </si>
  <si>
    <t>Liang Z.X.</t>
  </si>
  <si>
    <t>Dual-Band Dual Circularly Polarized Microstrip Antenna with Two Eccentric Rings and an Arc-Shaped Conducting Strip</t>
  </si>
  <si>
    <t>10.1109/LAWP.2015.2476505</t>
  </si>
  <si>
    <t>2-s2.0-84964370161</t>
  </si>
  <si>
    <t>['vitro tested', 'superstrate layer', 'dimensions 17', 'compact size', 'band antenna', 'antenna covers', '54 mm']</t>
  </si>
  <si>
    <t>The aim of this study is to present a dual-band antenna for Wireless Medical Telemetry Service (WMTS) applications. The antenna covers all three frequency bands 608‚Äì614 MHz, 1395‚Äì 1400 MHz, and 1427‚Äì1432 MHz, and is intended for continuous health monitoring of patient‚Äôs vital parameters. The designed antenna consists of a meandered dipole antenna and a superstrate layer to preserve the biocompatibility of the structure. It has a compact size with dimensions 17.6 mm√ó12 mm√ó 2.54 mm. The measured ‚àí10 dB bandwidths are found to be 16.3% for the lower frequency band and 10.6% in the upper frequency band. The antenna is in vitro tested in a tissue mimicking solution.</t>
  </si>
  <si>
    <t>85-94</t>
  </si>
  <si>
    <t>60004760;60004760</t>
  </si>
  <si>
    <t>55579816100;15843333700</t>
  </si>
  <si>
    <t>Ung, Johnny;Karacolak, Tutku</t>
  </si>
  <si>
    <t>Vancouver</t>
  </si>
  <si>
    <t>Washington State University Vancouver</t>
  </si>
  <si>
    <t>Ung J.</t>
  </si>
  <si>
    <t>A dual-band meandered dipole antenna for medical telemetry applications</t>
  </si>
  <si>
    <t>10.2528/PIERC16012603</t>
  </si>
  <si>
    <t>2-s2.0-84964370204</t>
  </si>
  <si>
    <t>ERC-2012-ADG-20120216</t>
  </si>
  <si>
    <t>['wave electromagnetic', 'simple formula', 'realized gains', 'realized gain', 'present letter', 'numerical analysis', 'large range', 'hannan introduced', 'gain paradox', 'first time', 'evaluating directivities', 'ended waveguides', 'embedded elements', 'element spacing', 'element gains', 'e .,', 'commercial full', 'called element', 'aperture efficiencies', 'antenna arrays', 'also show']</t>
  </si>
  <si>
    <t>Array antenna | embedded element efficiency | Fundamental limitations</t>
  </si>
  <si>
    <t>Hannan introduced in 1964 an embedded element efficiency concept that explains the so-called element-gain paradox in antenna arrays, i.e., that the array gain always is smaller than the sum of the element gains. In the present letter, we show for the first time the usefulness of his approach by evaluating directivities and aperture efficiencies of an array of open-ended waveguides by commercial full-wave electromagnetic (EM) solvers for a large range of element spacing. The results show also that by using embedded element analysis, the realized gain of regular arrays actually becomes equal to the sum of the realized gains of the embedded elements. Thus, the embedded element efficiency is more practical to use in design and numerical analysis than the more commonly used active element pattern approach. We also show that the embedded element efficiency can be approximated by a simple formula when the element spacing is smaller than half-wavelength.</t>
  </si>
  <si>
    <t>766-769</t>
  </si>
  <si>
    <t>60000990;60000990;60002838</t>
  </si>
  <si>
    <t>7101988263;55542722400;7005998607</t>
  </si>
  <si>
    <t>Kildal, Per Simon;Vosoogh, Abbas;MacI, Stefano</t>
  </si>
  <si>
    <t>Italy;Sweden</t>
  </si>
  <si>
    <t>Siena;Gothenburg</t>
  </si>
  <si>
    <t>Universit√† degli Studi di Siena;Chalmers University of Technology</t>
  </si>
  <si>
    <t>60002838;60000990</t>
  </si>
  <si>
    <t>Kildal P.</t>
  </si>
  <si>
    <t>Fundamental Directivity Limitations of Dense Array Antennas: A Numerical Study Using Hannan's Embedded Element Efficiency</t>
  </si>
  <si>
    <t>10.1109/LAWP.2015.2473136</t>
  </si>
  <si>
    <t>2-s2.0-84964372749</t>
  </si>
  <si>
    <t>['radiating structure', 'planar geometry', 'parasitic elements', 'neat since', 'ground plane', 'extremely simple', 'experimental characterization', 'design procedure', 'currents flowing', 'balun section', 'arrays require', 'active monopole', 'active element', '5 œª', '4 ghz']</t>
  </si>
  <si>
    <t>Directive antennas | microstrip antennas | planar arrays</t>
  </si>
  <si>
    <t>Antenna arrays enable to achieve high gains and to select the main lobe direction; on the other hand, these arrays require a complicated feeding network. In this letter, we show that whenever a radiating structure with a planar geometry is preferable and only a moderate gain (&lt; 6 dB) is required, a microstrip array composed of an active monopole and two parasitic elements is a very simple, yet effective design. The phases of the currents flowing through the active and passive elements determine the main lobe direction and can be adjusted during the design procedure by inserting planar meanders. The active element can be fabricated on the front of a standard FR4 substrate, whereas the ground plane and the parasitic elements are located on the back of the same substrate. We present the design and the experimental characterization of both broadside and endfire arrays working in the wireless local area network (WLAN) band around 2.4 GHz. The design is extremely simple and neat since a balun section is not necessary, therefore the proposed antennas occupy a circuit board area smaller than 0.6 Œª √ó 0.5 Œª.</t>
  </si>
  <si>
    <t>918-921</t>
  </si>
  <si>
    <t>60015300;60015300;60025965;60015300;60000481;60025965;60015300</t>
  </si>
  <si>
    <t>56316333200;6603600157;7003542140;55751744012;7005751865;7005985328;57194493639</t>
  </si>
  <si>
    <t>Farran, M.;Modotto, D.;Boscolo, S.;Locatelli, A.;Capobianco, A. D.;Midrio, M.;Ferrari, V.</t>
  </si>
  <si>
    <t>Udine;Brescia;Padua</t>
  </si>
  <si>
    <t>Universit√† degli Studi di Udine;Universit√† degli Studi di Brescia;Universit√† degli Studi di Padova</t>
  </si>
  <si>
    <t>60025965;60015300;60000481</t>
  </si>
  <si>
    <t>Farran M.</t>
  </si>
  <si>
    <t>Compact Printed Parasitic Arrays for WLAN Applications</t>
  </si>
  <si>
    <t>10.1109/LAWP.2015.2481084</t>
  </si>
  <si>
    <t>2-s2.0-84964374495</t>
  </si>
  <si>
    <t>['two halves', 'proposed configuration', 'phase shifter', 'one wavelength', 'one side', 'nonresonant slots', 'nonradiating slot', 'measurement results', 'grating lobes', 'grating lobe', 'displaced along', 'designed using', '180 ¬∞']</t>
  </si>
  <si>
    <t>Phase shifter | ridge gap waveguide (RGW) | split | uniform field distribution</t>
  </si>
  <si>
    <t>A frequency-scanning antenna array of nonresonant slots with uniform slot field distribution is designed using the ridge gap waveguide (RGW) technology. The slots are separated by one wavelength, which causes the presence of undesired grating lobe. In order to eliminate the grating lobe, the structure is split by a nonradiating longitudinal slot, which splits each slot into two halves. Each half is displaced along the nonradiating slot by a separation of half a wavelength. In order for each of the two halves to be excited in phase, a phase shifter of 180¬∞ is introduced to one side of the two halves. Such arrangement caused elimination of the grating lobes. The proposed configuration is fabricated, and measurement results are provided to prove the concept.</t>
  </si>
  <si>
    <t>946-949</t>
  </si>
  <si>
    <t>60033154-60007253;60033154</t>
  </si>
  <si>
    <t>6508319570;7004922524</t>
  </si>
  <si>
    <t>Al Sharkawy, Mohamed;Kishk, Ahmed A.</t>
  </si>
  <si>
    <t>Montreal;Alexandria</t>
  </si>
  <si>
    <t>Concordia University;Arab Academy for Science, Technology and Maritime Transport</t>
  </si>
  <si>
    <t>60033154;60007253</t>
  </si>
  <si>
    <t>Al Sharkawy M.</t>
  </si>
  <si>
    <t>Split Slots Array for Grating Lobe Suppression in Ridge Gap Guide</t>
  </si>
  <si>
    <t>10.1109/LAWP.2015.2483491</t>
  </si>
  <si>
    <t>2-s2.0-84964374613</t>
  </si>
  <si>
    <t>CAMM-2014M3A6B3063708</t>
  </si>
  <si>
    <t>['two resonances', 'space wavelength', 'proposed antenna', 'order resonance', 'novel compact', 'low profile', 'high efficiency', 'ended crlh', 'different frequencies', 'composite right', 'broadband characteristic', 'acpw antenna', '19 œª0', '15 ghz']</t>
  </si>
  <si>
    <t>Asymmetric coplanar waveguide (ACPW) | bandwidth enhancement | compact antenna | composite right/left-handed transmission line (CRLH-TL)</t>
  </si>
  <si>
    <t>A novel compact and broadband asymmetric coplanar wave guide (ACPW) antenna is presented. A method to extend the bandwidth of a metamaterial-inspired antenna based on a composite right/left-handed transmission line (CRLH-TL) and a modified ground plane is proposed. The ACPW antenna has a broadband characteristic by placing the zeroth-order resonance (ZOR), first-positive-order resonance (FPOR) of short-ended CRLH-TL and the modified ground plane's two resonances, which are half and one lambda resonances, at all different frequencies with proper frequency intervals. The prototype of the proposed antenna has been implemented and measured. The measured-10-dB fractional bandwidth is 109.1% (from 2.69 to 9.15 GHz) with high efficiency of over 65% and a low profile of 0.32 Œª0 √ó 0.19 Œª0 (where Œª0 is the free-space wavelength at the first resonant frequency).</t>
  </si>
  <si>
    <t>810-813</t>
  </si>
  <si>
    <t>60013682;60013682;60013682</t>
  </si>
  <si>
    <t>57188960712;8715013900;7402276259</t>
  </si>
  <si>
    <t>Lee, Hakjune;Woo, Duk Jae;Nam, Sangwook</t>
  </si>
  <si>
    <t>Seoul National University</t>
  </si>
  <si>
    <t>Compact and Bandwidth-Enhanced Asymmetric Coplanar Waveguide (ACPW) Antenna Using CRLH-TL and Modified Ground Plane</t>
  </si>
  <si>
    <t>10.1109/LAWP.2015.2476340</t>
  </si>
  <si>
    <t>2-s2.0-84964374774</t>
  </si>
  <si>
    <t>['œ ¥', 'upper bands', 'two notches', 'simulated results', 'shaped slots', 'reasonable agreement', 'new single', 'microstrip line', 'impedance bandwidths', 'equal arc', 'cylindrical dra', 'band design', '45 ¬∞', '225 ¬∞.', '17 %,']</t>
  </si>
  <si>
    <t>Circular polarization | dielectric resonator antenna (DRA) | dual-band | wide band</t>
  </si>
  <si>
    <t>A new single-fed wide dual-band circularly polarized (CP) dielectric resonator antenna (DRA) is presented in this letter. The DRA is excited by a microstrip line through the narrow underneath rectangular aperture, and its HE111 and HE11Œ¥\(2 &lt; Œ¥ &lt; 3) modes are utilized for the dual-band design. To achieve CP fields, two notches are truncated from the cylindrical DRA at œÜ = 45¬∞ and 225¬∞. A pair of equal arc-shaped slots are used to improve the axial-ratio (AR) and impedance bandwidths. The antenna features impedance bandwidths (S11 &lt;-10 dB) of 26.25% and 11.17%, and 3-dB AR bandwidths of 15.8% and 5.02% in the lower and upper bands, respectively. To verify the simulation, the antenna is designed and measured. Reasonable agreement between measured and simulated results is obtained.</t>
  </si>
  <si>
    <t>930-933</t>
  </si>
  <si>
    <t>57188963998;7102211932;16048620500;49962137200</t>
  </si>
  <si>
    <t>Zhou, Yao Dong;Jiao, Yong Chang;Weng, Zi Bin;Ni, Tao</t>
  </si>
  <si>
    <t>A Novel Single-Fed Wide Dual-Band Circularly Polarized Dielectric Resonator Antenna</t>
  </si>
  <si>
    <t>10.1109/LAWP.2015.2481462</t>
  </si>
  <si>
    <t>2-s2.0-84964374829</t>
  </si>
  <si>
    <t>['specific effects', 'sol density', 'smaller improvement', 'several tokamaks', 'rf antennas', 'reducing tungsten', 'reduce slightly', 'qualitative agreement', 'plasma scenarios', 'plane injection', 'plane density', 'plane close', 'outer mid', 'measurement lines', 'like wall', 'jet plasmas', 'jet data', 'injection point', 'injection location', 'injecting deuterium', 'gas injection', 'elmy h', 'divertor valves', 'divertor injection', 'antenna loading', 'also found']</t>
  </si>
  <si>
    <t>Antenna loading | Gas injection | ICRF power | SOL density</t>
  </si>
  <si>
    <t>Experiments have been performed under the coordination of the International Tokamak Physics Activity (ITPA) on several tokamaks, including ASDEX Upgrade (AUG), JET and DIII-D, to characterize the increased Ion cyclotron range of frequency (ICRF) antenna loading achieved by optimizing the position of gas injection relative to the RF antennas. On DIII-D, AUG and JET (with the ITER-Like Wall) a 50% increase in the antenna loading was observed when injecting deuterium in ELMy H-mode plasmas using mid-plane inlets close to the powered antennas instead of divertor injection and, with smaller improvement when using gas inlets located at the top of the machine. The gas injection rate required for such improvements (~0.7 √ó 1022 el s-1 in AUG, ~1.0 √ó 1022 el s-1 in JET) is compatible with the use of this technique to optimize ICRF heating during the development of plasma scenarios and no degradation of confinement was observed when using the mid-plane or top inlets compared with divertor valves. An increase in the scrape-off layer (SOL) density was measured when switching gas injection from divertor to outer mid-plane or top. On JET and DIII-D, the measured SOL density increase when using main chamber puffing is consistent with the antenna coupling resistance increase provided that the distance between the measurement lines of sight and the injection location is taken into account. Optimized gas injection was also found to be beneficial for reducing tungsten (W) sputtering at the AUG antenna limiters, and also to reduce slightly the W and nickel (Ni) content in JET plasmas. Modeling the specific effects of divertor/top/mid-plane injection on the outer mid-plane density was carried out using both the EDGE2D-EIRENE and EMC3-EIRENE plasma boundary code packages; simulations indeed indicate that outer mid-plane gas injection maximizes the density in the mid-plane close to the injection point with qualitative agreement with the AUG SOL density measurements for EMC3-EIRENE. Field line tracing for ITER in the 15 MA QDT = 10 reference scenario indicates that the planned gas injection system could be used to tailor the density in front the antennas. Benchmarking of EMC3-EIRENE against AUG and JET data is planned as a first step towards the ITER SOL modelling required to quantify the effect of gas injection on the SOL density in front of the antennas.</t>
  </si>
  <si>
    <t>Nuclear Fusion</t>
  </si>
  <si>
    <t>60033317;60003729;60026838;60033317-60004280;;60002062;60026838-60033316;60003729;60018020;60015658;60104266;60022717;60020697;60026838;60003729;60004956;60026838;60024266;60002062;60033317;60026838-60033316;60024190;60033317;60026838-60033316;60029640;60004280;60004280</t>
  </si>
  <si>
    <t>35271976500;8306830000;7005852933;11839323400;7003617702;7006336049;57192271097;6603540410;22967475100;7101740816;14834477400;6701920812;7410280106;6602715761;36627911400;35073885000;57215269088;7201565452;7004694896;6603160622;7003267283;7004122665;57203543238;57197789323;16680330700;6603835365;8962921200</t>
  </si>
  <si>
    <t>Jacquet, P.;Goniche, M.;Bobkov, V.;Lerche, E.;Pinsker, R. I.;Pitts, R. A.;Zhang, W.;Colas, L.;Hosea, J.;Moriyama, S.;Wang, S. J.;Wukitch, S.;Zhang, X.;Bilato, R.;Bufferand, H.;Guimarais, L.;Fauge, H.;Hanson, G. R.;Kocan, M.;Monakhov, I.;Noterdaeme, J. M.;Petrzilka, V.;Shaw, A.;Stepanov, I.;Sips, A. C.C.;Van Eester, D.;Wauters, T.</t>
  </si>
  <si>
    <t>South Korea;United Kingdom;Belgium;Belgium;Germany;United States;Czech Republic;United States;China;United States;Japan;Portugal;Belgium;France;France</t>
  </si>
  <si>
    <t>Daejeon;Abingdon;Ghent;Brussels;Garching bei Munchen;Oak Ridge;Prague;Cambridge;Hefei;Princeton;Kashiwa;Lisbon;Brussels;Saint Paul lez Durance;Saint-Paul-lez-Durance</t>
  </si>
  <si>
    <t>Korea Institute of Fusion Energy;Culham Centre for Fusion Energy;Universiteit Gent;European Commission;Max Planck Institute for Plasma Physics;Oak Ridge National Laboratory;Institute of Plasma Physics, Academy of Sciences of the Czech Republic;Plasma Science and Fusion Center;Institute of Plasma Physics Chinese Academy of Sciences;Princeton Plasma Physics Laboratory;Japan Atomic Energy Agency;Instituto Superior T√©cnico;Koninklijke Militaire School - Ecole Royale Militaire;CEA Cadarache;ITER</t>
  </si>
  <si>
    <t>60104266;60033317;60033316;60029640;60026838;60024266;60024190;60022717;60020697;60018020;60015658;60004956;60004280;60003729;60002062</t>
  </si>
  <si>
    <t>Jacquet P.</t>
  </si>
  <si>
    <t>Maximization of ICRF power by SOL density tailoring with local gas injection</t>
  </si>
  <si>
    <t>10.1088/0029-5515/56/4/046001</t>
  </si>
  <si>
    <t>2-s2.0-84964378063</t>
  </si>
  <si>
    <t>['radiation pattern', 'radiating elements', 'proposed structure', 'proposed configuration', 'patch antennas', 'db bandwidth', 'circuit model']</t>
  </si>
  <si>
    <t>An approach of reducing Mutual Coupling between two patch antennas is proposed in this paper. Here, a meander line resonator is placed in between the radiating elements. By inserting the meander line resonator between the patch antennas with the edge-to-edge distance less than Œª/18, about 8 dB reduction of Mutual Coupling throughout the 10-dB bandwidth has been achieved without degrading the radiation pattern. The circuit model of the proposed configuration is carried out in this paper. The envelope correlation coefficient investigation has been done and the results are presented. The proposed structure has been fabricated and measured.</t>
  </si>
  <si>
    <t>115-122</t>
  </si>
  <si>
    <t>60000912;60004750;60000912;60000912</t>
  </si>
  <si>
    <t>57188955893;55247822800;57095479600;57211297849</t>
  </si>
  <si>
    <t>Ghosh, Jeet;Ghosal, Sandip;Mitra, Debasis;Chaudhuri, Sekhar Ranjan Bhadra</t>
  </si>
  <si>
    <t>Kharagpur;Howrah</t>
  </si>
  <si>
    <t>Indian Institute of Technology Kharagpur;Indian Institute of Engineering Science and Technology, Shibpur</t>
  </si>
  <si>
    <t>60004750;60000912</t>
  </si>
  <si>
    <t>Ghosh J.</t>
  </si>
  <si>
    <t>Mutual coupling reduction between closely placed microstrip patch antenna using meander line resonator</t>
  </si>
  <si>
    <t>10.2528/PIERL16012202</t>
  </si>
  <si>
    <t>2-s2.0-84964378666</t>
  </si>
  <si>
    <t>['simulated values', 'resulting meander', 'resonance frequency', 'radiation characteristics', 'proposed antenna', 'properly tuned', 'parameter studies', 'pair acts', 'operational frequency', 'operating mechanisms', 'nfrp element', 'matching circuit', 'loop antenna', 'little impact', 'large range', 'impedance matching', 'good agreement', 'experimental results', 'directive radiator', 'db front', 'coplanar waveguide', 'capacitively coupled', '574 ghz', '57 dbi']</t>
  </si>
  <si>
    <t>Directivity | electrically small antennas | endfire array | flexible antennas | printed antennas | uniplanar antennas</t>
  </si>
  <si>
    <t>A flexible printed near-field resonant parasitic (NFRP) GPS L1 antenna that is a compact, efficient, directive radiator is demonstrated. The simple uniplanar design incorporates a capacitively loaded loop (CLL) resonator, which acts as the NFRP element, and a coplanar waveguide (CPW)-fed semi-loop antenna. A set of slots is introduced into the CPW feedline ground strips. The resulting meander-line-shaped CPW ground strips act as a driven dipole element that is capacitively coupled to the NFRP element in such a manner that when they are properly tuned, nearly complete matching to the 50-Œ© source is achieved with no matching circuit, and the pair acts as a two-element endfire array. Parameter studies are reported to illustrate the nuances of the design and its operating mechanisms. The experimental results are in good agreement with their simulated values. The endfire realized gain is 3.57 dBi with a 13.44-dB front-to-back-ratio (FTBR) at its resonance frequency: 1.574 GHz (GPS L1), where the electrical size ka = 0.97. The flexibility of the proposed antenna is demonstrated both numerically and experimentally by mounting it on several cylindrical structures whose curvatures vary over a large range and by confirming that there is little impact on its operational frequency, impedance matching, bandwidth, and radiation characteristics.</t>
  </si>
  <si>
    <t>914-917</t>
  </si>
  <si>
    <t>60023380;60023380;60010065</t>
  </si>
  <si>
    <t>36240905100;57188962708;7006392487</t>
  </si>
  <si>
    <t>Tang, Ming Chun;Zhou, Boya;Ziolkowski, Richard W.</t>
  </si>
  <si>
    <t>Chongqing;Tucson</t>
  </si>
  <si>
    <t>Chongqing University;The University of Arizona</t>
  </si>
  <si>
    <t>60023380;60010065</t>
  </si>
  <si>
    <t>Tang M.</t>
  </si>
  <si>
    <t>Flexible Uniplanar Electrically Small Directive Antenna Empowered by a Modified CPW-Feed</t>
  </si>
  <si>
    <t>10.1109/LAWP.2015.2480706</t>
  </si>
  <si>
    <t>2-s2.0-84964381180</t>
  </si>
  <si>
    <t>['uhf tag', 'uhf reader', 'press fabrication', 'inevitable errors', 'fold slot', 'fabrication errors', 'best tolerance', 'approximately 1', 'aluminum foil', '915 mhz', '50 tags']</t>
  </si>
  <si>
    <t>Antenna | blister medicine package | impedance matching | Latin hypercube sampling | radio frequency identification (RFID) | slot antenna</t>
  </si>
  <si>
    <t>Passive UHF radio frequency identification (RFID) tag is proposed for integration into aluminum blister medicine package. To fit the very limited space left on aluminum foil and inevitable errors in hot-press fabrication, an antenna of multiple-fold slot is optimized in terms of normalized tag performance index and Latin hypercube sampling model of fabrication errors in hot-press. It is shown that the antenna of one-fold slot provides the largest read range, while the antenna of zero-fold slot (single rectangular slot) provides the best tolerance to fabrication errors. Prototypes of UHF tag with zero-fold and one-fold slot antenna are fabricated and tested, respectively. For 50 tags with zero-fold slot antenna, an average maximum read range of approximately 1.18 m is measured by using a UHF reader of 4 W EIRP at 915 MHz. For 50 tags with one-fold slot antenna, an average maximum read range of 3.19 m is measured.</t>
  </si>
  <si>
    <t>956-959</t>
  </si>
  <si>
    <t>60019118;60019118-60019499;60019118</t>
  </si>
  <si>
    <t>57199205323;56925706900;56304151500</t>
  </si>
  <si>
    <t>He, Yang;Wang, Gang;Yang, Chenwei</t>
  </si>
  <si>
    <t>Chinese Academy of Sciences;University of Science and Technology of China</t>
  </si>
  <si>
    <t>60019499;60019118</t>
  </si>
  <si>
    <t>He Y.</t>
  </si>
  <si>
    <t>UHF RFID Tag with Slot Antenna Integrated into Blister Medicine Package</t>
  </si>
  <si>
    <t>10.1109/LAWP.2015.2484964</t>
  </si>
  <si>
    <t>2-s2.0-84964388842</t>
  </si>
  <si>
    <t>['stacked structure', 'simulation results', 'reflection coefficient', 'radiation element', 'radiation efficiency', 'one cross', 'maximum gain', 'function well', 'four subarrays', 'experimental results', 'enhance axial', 'dimensional symmetry', 'convenient integration', 'compact size', 'circularly polarized', 'axial ratio', 'active circuits', '90 %.', '6 ghz', '5 %)', '3 ghz', '3 db', '2 ghz', '16 dbic', '13 db', '11 dbic']</t>
  </si>
  <si>
    <t>Array antenna | circular polarization (CP) | sequential rotating technique | Substrate integrated waveguide (SIW)</t>
  </si>
  <si>
    <t>A circularly polarized (CP) patch array antenna with compact size is proposed in this letter. The proposed radiation element consists of 2 √ó 2 partly overlapped square patches and one cross-shape slotted substrate integrated waveguide (SIW) cavity with four feeding ports. Stacked structure is adopted for the sake of a compact size and convenient integration with active circuits. Sequential rotating technique is adapted and applied to the radiation element with two-dimensional symmetry to enhance axial-ratio bandwidth performance. The subarray can realize a gain of 11 dBic at 23.6 GHz with the radiation efficiency up to 90%. A prototype array antenna with four subarrays is designed and fabricated to validate the proposed method using low-cost multilayer printed circuit board (PCB) process. Experimental results on reflection coefficient, axial ratio, and gain agree well with simulation results. The prototype array antenna can function well from 23 to 24.2 GHz (5%) with its reflection coefficient under-13 dB and its axial ratio under 3 dB. A maximum gain of 16 dBic can be obtained at 23.3 GHz.</t>
  </si>
  <si>
    <t>778-781</t>
  </si>
  <si>
    <t>60005244;60005244</t>
  </si>
  <si>
    <t>56039538600;56937616600</t>
  </si>
  <si>
    <t>Zhou, Hao;Hong, Wei</t>
  </si>
  <si>
    <t>Compact Circularly Polarized Patch Array Antenna</t>
  </si>
  <si>
    <t>10.1109/LAWP.2015.2473837</t>
  </si>
  <si>
    <t>2-s2.0-84964389271</t>
  </si>
  <si>
    <t>['propagation constants', 'passive implementations', 'passive approaches', 'octave bandwidth', 'linear series', 'length branches', 'general configuration', 'freedom provided', 'fed array', 'experimental results', 'endfire directions', 'eliminating beam', 'dispersion slow', 'designed using', 'broadside direction', 'branches connecting', 'arbitrary angle', 'approaches result', 'antenna elements', '38 ¬∞', '30 ¬∞']</t>
  </si>
  <si>
    <t>Antenna feeds | dispersion engineering | linear antenna arrays | slow-wave transmission lines</t>
  </si>
  <si>
    <t>A general configuration of linear series-fed antenna arrays is studied, and three different approaches for eliminating beam-squinting are identified. Two of these approaches result in passive implementations and are based on a degree of freedom provided by the lengths and propagation constants of the branches connecting the feedline to the antenna elements. Specifically, it is proposed that, by either the employment of varying-length branches or low-dispersion slow-wave transmission lines in equal-length branches, the beam-squinting can be eliminated over a very broad frequency range and for any arbitrary angle of beamforming between the backfire and endfire directions. Experimental results are presented for two feed networks, designed using the passive approaches, which can be utilized for a four-element linear series-fed array for beamforming at 30¬∞ and 38¬∞ with respect to the broadside direction, respectively. The array-factor results show that the beam remains effectively fixed, within 2¬∞, over more than two-octave bandwidth for these prototypes.</t>
  </si>
  <si>
    <t>798-801</t>
  </si>
  <si>
    <t>60016849;60016849</t>
  </si>
  <si>
    <t>57207519576;7004469751</t>
  </si>
  <si>
    <t>Mirzaei, Hassan;Eleftheriades, George V.</t>
  </si>
  <si>
    <t>Toronto</t>
  </si>
  <si>
    <t>University of Toronto</t>
  </si>
  <si>
    <t>Mirzaei H.</t>
  </si>
  <si>
    <t>Eliminating Beam-Squinting in Wideband Linear Series-Fed Antenna Arrays Using Feed Networks Constructed by Slow-Wave Transmission Lines</t>
  </si>
  <si>
    <t>10.1109/LAWP.2015.2475279</t>
  </si>
  <si>
    <t>2-s2.0-84964389368</t>
  </si>
  <si>
    <t>['ratio beamwidths', 'miniaturized ring', 'four aperture', 'fed aperture', 'dielectric resonator', 'db axial', 'coupled slots', 'compact cavity', 'circular polarization', 'array structures', '5 dbic', '30 %.', '100 ¬∞']</t>
  </si>
  <si>
    <t>Broadband antennas | circular polarization (CP) | compact antennas | dielectric resonator (DR) | slot antenna</t>
  </si>
  <si>
    <t>We design a compact cavity-backed antenna structure where a dielectric resonator (DR) element is surrounded by a meandered circular slot ring to enhance radiation efficiency. The DR for the antenna is cylindrical in shape, and four degenerate HE11Œ¥ modes are excited and driven by four, quadrature-fed aperture-coupled slots. Such a compact implementation hybridizes operation of the DR with the miniaturized ring as well as the four aperture-coupled slots for circular polarization. Measured realized gain values are greater than 5 dBic from 1.14 to 1.55 GHz defining a bandwidth of more than 30%. In addition, the half-power and 3-dB axial-ratio beamwidths were measured to be more than 100¬∞ and 200¬∞, respectively. The proposed design technique to employ such a secondary meandered slot ring may also be useful to improve antenna gain, bandwidth, and efficiency for other antenna and array structures.</t>
  </si>
  <si>
    <t>909-913</t>
  </si>
  <si>
    <t>60019656;60026338;60026338;60017597;60026338</t>
  </si>
  <si>
    <t>25638908400;56092655700;13409593600;7003333302;35566584200</t>
  </si>
  <si>
    <t>Podilchak, Symon K.;Johnstone, Jonathan C.;Caillet, Mathieu;Clenet, Michel;Antar, Yahia M.M.</t>
  </si>
  <si>
    <t>Canada;United Kingdom;Canada</t>
  </si>
  <si>
    <t>Kingston;Edinburgh;Ottawa</t>
  </si>
  <si>
    <t>Royal Military College of Canada;Heriot-Watt University;Defence Research and Development Canada</t>
  </si>
  <si>
    <t>60026338;60019656;60017597</t>
  </si>
  <si>
    <t>Podilchak S.</t>
  </si>
  <si>
    <t>A Compact Wideband Dielectric Resonator Antenna with a Meandered Slot Ring and Cavity Backing</t>
  </si>
  <si>
    <t>10.1109/LAWP.2015.2480547</t>
  </si>
  <si>
    <t>2-s2.0-84964395603</t>
  </si>
  <si>
    <t>['tuned electrically', 'resonant frequency', 'properly designed', 'megahertz ranges', 'magnetic field', 'loop array', 'fold increase', 'experimentally demonstrate', 'electrically small', '13 mhz']</t>
  </si>
  <si>
    <t>Focusing | magnetic fields | Microwave measurements</t>
  </si>
  <si>
    <t>When a metallic loop array is properly designed, the incoming magnetic field is redistributed to enhance the transmitted magnetic field in the vicinity of the array, and such loops are, in general, electrically small in the kilohertz and megahertz ranges. We experimentally demonstrate that, at 13 MHz, a variable-capacitor-loaded resonant loop array provides a 31-fold increase of the magnetic field at a distance of 2 mm away from the array. Moreover, the resonant frequency of the loop array can be tuned electrically. Experimental results agree with numerical results obtained by the method-of-moment-based simulator FEKO.</t>
  </si>
  <si>
    <t>722-725</t>
  </si>
  <si>
    <t>60003416;60003416</t>
  </si>
  <si>
    <t>57205758604;9045335600</t>
  </si>
  <si>
    <t>Tanaka, Hiroya;Iizuka, Hideo</t>
  </si>
  <si>
    <t>Aichi District</t>
  </si>
  <si>
    <t>Toyota Central Research Development Laboratory Inc</t>
  </si>
  <si>
    <t>Tanaka H.</t>
  </si>
  <si>
    <t>Significant Improvement of Magnetic Field Focusing Ability in Actively-Tuned Resonant Loop Array</t>
  </si>
  <si>
    <t>10.1109/LAWP.2015.2470236</t>
  </si>
  <si>
    <t>2-s2.0-84964397362</t>
  </si>
  <si>
    <t>['two ports', 'totally collected', 'receiving capability', 'proper polarization', 'power density', 'polarized antenna', 'new rectenna', 'maximum efficiency', 'letter presents', 'input rectifier', 'incident wave', 'efficiently rectified', 'dual linearly', 'arbitrary polarization']</t>
  </si>
  <si>
    <t>Circular polarization | linear polarization | rectennas | Wireless power transmission</t>
  </si>
  <si>
    <t>This letter presents a new rectenna with all-polarization-receiving capability for wireless power transmission applications. By utilizing a dual linearly-polarized antenna, the incident wave of arbitrary polarization can be totally collected at its two ports. To be connected with the antenna as a rectenna, a dual-input rectifier is designed so that the RF power supplied by the two ports of the antenna can be efficiently rectified. With a proper polarization of the incident wave, the proposed rectenna exhibits a maximum efficiency of 78% under the input power density of 295.3 Œº W/cm2. Moreover, under the same power density, the rectenna's efficiency can always stay higher than 61% regardless of the incident wave's polarization.</t>
  </si>
  <si>
    <t>814-817</t>
  </si>
  <si>
    <t>60064143;60064143</t>
  </si>
  <si>
    <t>55320793200;6602573297</t>
  </si>
  <si>
    <t>Sun, Hucheng;Geyi, Wen</t>
  </si>
  <si>
    <t>A New Rectenna with All-Polarization-Receiving Capability for Wireless Power Transmission</t>
  </si>
  <si>
    <t>10.1109/LAWP.2015.2476345</t>
  </si>
  <si>
    <t>2-s2.0-84964397410</t>
  </si>
  <si>
    <t>['section describes', 'nongrazing incidence', 'limiting case', 'grazing incidence', 'field asymptotics', 'elliptic cylinder']</t>
  </si>
  <si>
    <t>High frequencies | perfectly conducting strip | scattering</t>
  </si>
  <si>
    <t>We construct the far-field asymptotics in the problem of diffraction by a perfectly conducting strip at almost grazing incidence. The problem is considered as the limiting case of diffraction by an elliptic cylinder. The asymptotics of the total scattering cross-section describes the transition from one classical asymptotic expansion valid for the case of the grazing incidence to another one valid for the nongrazing incidence to the strip.</t>
  </si>
  <si>
    <t>954-955</t>
  </si>
  <si>
    <t>Andronov, Ivan V.</t>
  </si>
  <si>
    <t>Saint Petersburg State University</t>
  </si>
  <si>
    <t>Andronov I.V.</t>
  </si>
  <si>
    <t>High-Frequency Diffraction by a Strip for Almost Grazing Incidence</t>
  </si>
  <si>
    <t>10.1109/LAWP.2015.2483701</t>
  </si>
  <si>
    <t>2-s2.0-84964397479</t>
  </si>
  <si>
    <t>['wave solver', 'mutual coupling', 'measurement results', 'different numbers', 'design parameters', 'circuit model', 'array need', 'antenna elements', 'antenna arrays']</t>
  </si>
  <si>
    <t>Dielectric resonator antenna | millimeter-wave antenna | mutual coupling</t>
  </si>
  <si>
    <t>An efficient, accurate, and tunable circuit model is presented for modeling of the substrate integrated waveguide (SIW) series-fed dielectric resonator antenna (DRA) array. For much improved model flexibility, the mutual coupling between antenna elements is taken into account and represented by a fully adjustable model, allowing the design parameters to be varied. Development of the circuit model is straightforward. Only one or two antenna elements from the array need to be simulated with a full-wave solver. Furthermore, the model is applicable for antenna arrays with different numbers of elements. The circuit model enables efficient iterative design and optimization of antenna arrays. Millimeter-wave SIW series-fed DRA array examples are used to validate the model. The simulation results using the proposed circuit model agree well with the full-wave solver and measurement results.</t>
  </si>
  <si>
    <t>830-833</t>
  </si>
  <si>
    <t>60002146-60007253;60002146;60014171-60005916;60014171</t>
  </si>
  <si>
    <t>57197959586;8105015300;36245295400;7005912644</t>
  </si>
  <si>
    <t>Abdallah, Mona;Wang, Ying;Abdel-Wahab, Wael M.;Safavi-Naeini, Safieddin</t>
  </si>
  <si>
    <t>Canada;Egypt;Egypt;Canada</t>
  </si>
  <si>
    <t>Waterloo;Alexandria;Cairo;Oshawa</t>
  </si>
  <si>
    <t>University of Waterloo;Arab Academy for Science, Technology and Maritime Transport;Electronics Research Institute of Cairo;Ontario Tech University</t>
  </si>
  <si>
    <t>60014171;60007253;60005916;60002146</t>
  </si>
  <si>
    <t>Abdallah M.</t>
  </si>
  <si>
    <t>A Tunable Circuit Model for the Modeling of Dielectric Resonator Antenna Array</t>
  </si>
  <si>
    <t>10.1109/LAWP.2015.2476479</t>
  </si>
  <si>
    <t>2-s2.0-84964402896</t>
  </si>
  <si>
    <t>['tilt angle', 'simulation results', 'profile technique', 'gain enhancement', 'frequency range', 'conventional methods', 'antenna matching', 'antenna beam', '64 ghz', '60 ghz', '4 db', '32 ¬∞']</t>
  </si>
  <si>
    <t>Beam tilting | metamaterial | millimeter waves</t>
  </si>
  <si>
    <t>In this letter, a two-sectioned metamaterial medium is designed to provide two different effective refractive indices in each of its parts. This metamaterial is integrated on the substrate in front of a printed dipole antenna to provide a low-profile technique for tilting the antenna beam that operates at the frequency of 60 GHz. Using this technique, a tilt angle of 32¬∞ in the E-plane is achieved and, unlike the other conventional methods, the gain does not drop while the beam is tilted, and in fact a gain enhancement of 2.4 dB is observed. The presented metamaterial section does not affect the antenna matching and bandwidth over the frequency range of 57-64 GHz. To verify the simulation results, the antenna has been fabricated and measured.</t>
  </si>
  <si>
    <t>960-963</t>
  </si>
  <si>
    <t>60005415;60005415;60005415</t>
  </si>
  <si>
    <t>53880948600;26023036000;6701577028</t>
  </si>
  <si>
    <t>Zarghooni, Behnam;Dadgarpour, Abdolmehdi;Denidni, Tayeb A.</t>
  </si>
  <si>
    <t>Zarghooni B.</t>
  </si>
  <si>
    <t>Millimeter-Wave Antenna Using Two-Sectioned Metamaterial Medium</t>
  </si>
  <si>
    <t>10.1109/LAWP.2015.2486620</t>
  </si>
  <si>
    <t>2-s2.0-84964403387</t>
  </si>
  <si>
    <t>['wireless telemetry', 'wireless monitoring', 'vascular model', 'stenting complications', 'stent implants', 'stent excited', 'source powers', 'read ranges', 'proposed technique', 'phase method', 'interrogation method', 'early detection', 'devices immersed', 'devices deployed', 'detect changes', 'conventional impedance', 'carotid artery', 'antenna setups', '75 cm', '20 dbm']</t>
  </si>
  <si>
    <t>Antennas | microelectromechanical systems | stents | transient resonance | Wireless telemetry</t>
  </si>
  <si>
    <t>A radio-frequency (RF) interrogation method for sensor-integrated "smart" stent implants is reported. This device, formed with a 2-cm-long inductive antenna stent and a micro capacitive pressure sensor, both based on a medical-grade stainless steel, serves as a wireless resonant pressure sensor designed to detect changes in local blood pressure for early detection of post-stenting complications. Wireless telemetry of the devices deployed in vascular model and graft is demonstrated by reading the decay of resonance in the stent excited with pulsed RF fields using two-and single-antenna setups at source powers of 4-20 dBm, showing the read ranges of up to 2.75 cm that are 2 √ó-3 √ó larger than those measured with the conventional impedance-phase method. The devices immersed in saline are also successfully interrogated. The obtained results suggest that the proposed technique is a promising alternative path to wireless monitoring of the carotid artery through implanted smart stents.</t>
  </si>
  <si>
    <t>754-757</t>
  </si>
  <si>
    <t>60010365-116347722;60010365-60025488;60010365;60010365</t>
  </si>
  <si>
    <t>52563266400;55904622800;6603390512;35609291600</t>
  </si>
  <si>
    <t>Brox, Daniel S.;Chen, Xing;Mirabbasi, Shahriar;Takahata, Kenichi</t>
  </si>
  <si>
    <t>United States;Canada;Canada</t>
  </si>
  <si>
    <t>Salt Lake City;Vancouver;Vancouver</t>
  </si>
  <si>
    <t>The University of Utah;The University of British Columbia;Pathonix Innovations Inc.</t>
  </si>
  <si>
    <t>60025488;60010365;116347722</t>
  </si>
  <si>
    <t>Brox D.</t>
  </si>
  <si>
    <t>Wireless Telemetry of Stainless-Steel-Based Smart Antenna Stent Using a Transient Resonance Method</t>
  </si>
  <si>
    <t>10.1109/LAWP.2015.2471955</t>
  </si>
  <si>
    <t>2-s2.0-84964409734</t>
  </si>
  <si>
    <t>Science and Engineering Research Board</t>
  </si>
  <si>
    <t>SB/EMEQ-319/2013</t>
  </si>
  <si>
    <t>SERB</t>
  </si>
  <si>
    <t>['wavelength œª', 'sidelobe levels', 'primarily attributed', 'linear array', 'letter proposes', 'interelement spacing', 'integral multiple', 'individual elements', 'grating lobes', 'good agreement', 'eight ddes', 'ddes );', 'background theory', 'array factors', 'array factor', 'antenna arrays', 'analytical results', 'additional improvement']</t>
  </si>
  <si>
    <t>Antenna theory | array factor synthesis | discrete dipole array | grating lobe suppression</t>
  </si>
  <si>
    <t>Antenna arrays with interelement spacing as integral multiple of wavelength Œª have been absent in practical implementations despite their highly directive main lobe; the disuse is primarily attributed to the presence of grating lobes. This letter proposes a modification in a linear antenna array whereby the grating lobes are suppressed by up to 100% with an additional improvement in the directivity of main-lobe and reduction in other sidelobe levels. A new array factor is synthesized by replacing the individual elements in a linear array with a pair of elements called discrete dipole elements (DDEs); a background theory of spatial hard windowing is proposed for the synthesis of array factor. Array factors of linear array made of eight DDEs are compared to those of an eight-element linear isotropic array to validate the claims. The proposed DDE array is then fabricated using monopole antennas; a good agreement between measured, simulated, and analytical results is seen.</t>
  </si>
  <si>
    <t>1234-1237</t>
  </si>
  <si>
    <t>60103561;60103561</t>
  </si>
  <si>
    <t>56536571300;35737537800</t>
  </si>
  <si>
    <t>Chakravorty, Pragnan;Mandal, Durbadal</t>
  </si>
  <si>
    <t>Durgapur</t>
  </si>
  <si>
    <t>National Institute of Technology, Durgapur</t>
  </si>
  <si>
    <t>Chakravorty P.</t>
  </si>
  <si>
    <t>Grating Lobe Suppression With Discrete Dipole Element Antenna Arrays</t>
  </si>
  <si>
    <t>10.1109/LAWP.2015.2502902</t>
  </si>
  <si>
    <t>2-s2.0-84964425037</t>
  </si>
  <si>
    <t>['therapeutic process', 'therapeutic intervention', 'takes place', 'studies evidencing', 'results highlight', 'researches aimed', 'qualitative research', 'psychodynamic setting', 'psychodynamic interventions', 'psychodynamic intervention', 'psychodynamic framework', 'primarily defined', 'present study', 'multiple conditions', 'life skills', 'lacanian psychoanalysis', 'diseases determined', 'centre bases', 'case intervention', 'best programs', 'behavioral patterns', 'autistic adolescent', 'autism disorders', 'adaptive behaviors', 'adaptive behavior', '6 months', '12 months']</t>
  </si>
  <si>
    <t>Autism spectrum disorders | Efficacy | Pratique √† Plusieurs | Treatment</t>
  </si>
  <si>
    <t>Autism spectrum disorder refers to a group of diseases determined by multiple conditions and primarily defined on the basis of behavioral patterns. The literature and guidelines provide indications regarding adequate treatments, underlying how psychologically and behaviorally structured interventions, should be considered the best programs. Anyway, there is still a scarcity of studies evidencing the effectiveness of therapeutic and developmental approaches situated in a psychodynamic framework and researches aimed to evaluate the quality of psychodynamic interventions on autism are rare. The present study illustrate a qualitative research on the single-case intervention with an autistic adolescent, admitted to the Educational - Rehabilitation Centre Antenna 112. The Centre bases its intervention on a specific psychodynamic approach, Lacanian Psychoanalysis, named Pratique √† Plusieurs. The efficacy of the psychodynamic intervention is evaluated by monitoring the therapeutic process with the adolescent from his admission. The evaluation took place in three different stages of the intervention: at the beginning of the treatment, after 6 months and after 12 months. In particular, the level of adaptive behaviors (Vineland Adaptive Behavior Scale), Social Communication (Social Communication Questionnaire), and the seriousness of behavioral patterns, specific for the autism disorders (Childhood Autism Rating Scale) have been assessed. Results highlight that the psychodynamic setting of the Centre and the therapeutic intervention, which takes place in it, foster an improvement of adaptive behavior, such as life skills and socialization. Limitations of the present study and clinical implications regarding residential psychodynamic treatments in cases of autism disorders are discussed.</t>
  </si>
  <si>
    <t>49-57</t>
  </si>
  <si>
    <t>Research in Psychotherapy: Psychopathology, Process and Outcome</t>
  </si>
  <si>
    <t>60000481;60000481;60000481;116581748</t>
  </si>
  <si>
    <t>57188973455;57188984144;7003421412;57188979724</t>
  </si>
  <si>
    <t>Vecchiato, Marta;Sacchi, Chiara;Simonelli, Alessandra;Purgato, Nicola</t>
  </si>
  <si>
    <t>Padua;Venice</t>
  </si>
  <si>
    <t>Universit√† degli Studi di Padova;Educational and Rehabilitation Centre for Minors Antenna 112</t>
  </si>
  <si>
    <t>60000481;116581748</t>
  </si>
  <si>
    <t>Vecchiato M.</t>
  </si>
  <si>
    <t>Evaluating the efficacy of psychodynamic treatment on a single case of autism. A qualitative research</t>
  </si>
  <si>
    <t>10.4081/ripppo.2016.194</t>
  </si>
  <si>
    <t>2-s2.0-84964452846</t>
  </si>
  <si>
    <t>['upper band', 'two bands', 'rectangular mushroom', 'proposed antenna', 'order resonant', 'measured results', 'lower band', 'low profile', 'good performance', 'good agreement', 'db bandwidth', 'compact size', '98 ghz', '9 db', '84 ghz', '8 %,', '5825 mhz', '2484 mhz', '2 mm']</t>
  </si>
  <si>
    <t>Dual-band | rectangular mushroom superstrate | wireless local area network | zeroth-order resonant mode</t>
  </si>
  <si>
    <t>A rectangular mushroom-like superstrate structure is proposed to design an antenna for dual-band wireless local area network (WLAN) applications. The proposed antenna consists of an array of mushroom-like rectangular patches and a planar slot antenna. Based on the dispersion diagram analysis, the proposed antenna can operate in two bands: The lower band is from 2.3 to 2.98 GHz, with -10-dB bandwidth of 25.8%, which is corresponding to zeroth-order resonant (ZOR) mode, and the upper band is from 5.02 to 5.84 GHz, with -10-dB bandwidth of 15.1% and average realized gain of 6.9 dB at boresight. The proposed antenna is feasible to cover the specification for dual-band WLAN applications in the 2.4-GHz (2400-2484 MHz) and 5-GHz (5150-5825 MHz) bands. Furthermore, the proposed antenna has a low profile of 4.2 mm and compact size of 33 √ó 30 mm2, which is suitable for installation in wireless handheld devices. The simulated and measured results are in good agreement to verify the good performance of the proposed antenna.</t>
  </si>
  <si>
    <t>1269-1272</t>
  </si>
  <si>
    <t>56431512500;24080783500;57188849588;57200569551</t>
  </si>
  <si>
    <t>Wu, Zhao;Li, Long;Chen, Xi;Li, Ke</t>
  </si>
  <si>
    <t>Dual-Band Antenna Integrating With Rectangular Mushroom-Like Superstrate for WLAN Applications</t>
  </si>
  <si>
    <t>10.1109/LAWP.2015.2504558</t>
  </si>
  <si>
    <t>2-s2.0-84964471163</t>
  </si>
  <si>
    <t>['single feed', 'proposed method', 'practical considerations', 'optimized results', 'first reviewed', 'beam directions', 'array theory']</t>
  </si>
  <si>
    <t>Array theory | Intersection approach | Invasive weed optimization | Iterative fourier techniques | Multiple beams | Reflectarray</t>
  </si>
  <si>
    <t>Phase-only optimization of asymmetric multiple beams reflectarray with single feed is investigated in this paper. The conventional design approaches are first reviewed. Secondly, for design of asymmetric multiple beams reflectarray with arbitrary gain levels and beam directions, a general method based on invasive weed optimization is proposed. Then, practical considerations for applying the proposed method to design multiple beams reflectarray are talked over. For illustrating the effectiveness of the proposed method, several multiple beams design cases with different design requirements are optimized through this method, and the optimized results are analyzed through simulation approach based on array theory. The simulation results show that the optimized cases demonstrate the satisfactory multiple beams performance.</t>
  </si>
  <si>
    <t>363-372</t>
  </si>
  <si>
    <t>60003977-115289096;60003977;60003977-60108686;60003977;60003977</t>
  </si>
  <si>
    <t>55836151300;26643251300;57207136838;56998057600;56997947400</t>
  </si>
  <si>
    <t>Qu, Yan;Guo, Chenjiang;Zhao, Xia;Peng, Wencan;Ding, Jun</t>
  </si>
  <si>
    <t>Beijing;Xi'an;</t>
  </si>
  <si>
    <t>Bei Fang University of Nationalities;Northwestern Polytechnical University;CAST - Xi‚Äôan Institute of Space Radio Technology (CAST Xi‚Äôan</t>
  </si>
  <si>
    <t>60108686;60003977;115289096</t>
  </si>
  <si>
    <t>Qu Y.</t>
  </si>
  <si>
    <t>Phase-only optimization of asymmetric multiple beams reflectarray with single feed using the invasive weed optimization</t>
  </si>
  <si>
    <t>10.14257/ijmue.2016.11.4.36</t>
  </si>
  <si>
    <t>2-s2.0-84964475910</t>
  </si>
  <si>
    <t>Stiftelsen f√∂r¬†Strategisk Forskning</t>
  </si>
  <si>
    <t>SSF</t>
  </si>
  <si>
    <t>['stored energies', 'reference geometry', 'q ratio', 'physical limitations', 'image theory', 'ground planes', 'determined using', 'convex optimization']</t>
  </si>
  <si>
    <t>Convex optimization | image theory | infinite perfect electric conductor (PEC) ground plane | method of moments | physical bounds</t>
  </si>
  <si>
    <t>Physical limitations of antennas above infinite perfect electric conductor (PEC) ground planes are determined using the stored electromagnetic energy. Stored energies are computed with the method of moments (MoM) and the image theory. Convex optimization is used to derive the G/Q ratio and Q-factor for a reference geometry, and the results are compared for different antenna types.</t>
  </si>
  <si>
    <t>1281-1284</t>
  </si>
  <si>
    <t>56460261800;34770513200</t>
  </si>
  <si>
    <t>Tayli, D.;Gustafsson, M.</t>
  </si>
  <si>
    <t>Tayli D.</t>
  </si>
  <si>
    <t>Physical Bounds for Antennas Above a Ground Plane</t>
  </si>
  <si>
    <t>10.1109/LAWP.2015.2504795</t>
  </si>
  <si>
    <t>2-s2.0-84964507642</t>
  </si>
  <si>
    <t>['vibrating antenna', 'site interference', 'nearby receiver', 'much greater', 'fundamental frequency', 'chaotic vibrations', '900 mhz', '5 khz', '150 hz']</t>
  </si>
  <si>
    <t>Antenna distortion | co-site interference | nonlinear dynamics</t>
  </si>
  <si>
    <t>The radio signal transmitted from a vibrating antenna is modulated producing spectral content that can interfere with a nearby receiver. The additional spectral content is centered at the transmitted RF signal, and with chaotic vibrations, the spectrum has significant content beyond the fundamental frequency of vibration. Thus, the effect of vibration on co-site interference is much greater than expected. A controlled experiment using a monopole antenna driven at 900 MHz and vibrating at 150 Hz has significant RF spectral content extending to 5 kHz.</t>
  </si>
  <si>
    <t>1242-1244</t>
  </si>
  <si>
    <t>60004923;60027596;60027596;60004923</t>
  </si>
  <si>
    <t>56507380500;57188982284;57188978292;7103146832</t>
  </si>
  <si>
    <t>Kilgore, Ian M.;Kabiri, Shabir A.;Kane, Andrew W.;Steer, Michael B.</t>
  </si>
  <si>
    <t>West Point;Raleigh</t>
  </si>
  <si>
    <t>United States Military Academy at West Point;NC State University</t>
  </si>
  <si>
    <t>60027596;60004923</t>
  </si>
  <si>
    <t>Kilgore I.</t>
  </si>
  <si>
    <t>The Effect of Chaotic Vibrations on Antenna Characteristics</t>
  </si>
  <si>
    <t>10.1109/LAWP.2015.2503264</t>
  </si>
  <si>
    <t>2-s2.0-84964514011</t>
  </si>
  <si>
    <t>['uv light', 'successfully used', 'strong emissions', 'similar derivatives', 'photoluminescence behaviour', 'phen )]', 'methyl 3', 'luminescent poly', 'lanthanide ions', 'dy ),', 'dmm ),', 'dimethyl malonate', 'coordination compounds', 'conjugate base', 'also synthesized', '2yb ).', '1y ),', '1ln ),']</t>
  </si>
  <si>
    <t>Coordination compounds with the formulae [Y(MAA)3]x (1Y), [Ln(MAA)3]x (1Ln), [Y(MAA)3(phen)] (2Y) and [Ln(MAA)3(phen)] (2Ln) (Ln = Sm, Eu, Tb, Dy, Yb; MAA = conjugate base of methyl 3-oxo-butanoate; phen = 1,10-phenantroline) were synthesized and characterized, and X-ray diffraction data were collected for [Tb(MAA)3(phen)] (2Tb) and [Yb(MAA)3(phen)] (2Yb). Most of the lanthanide derivatives showed appreciable luminescence in the solid state upon excitation with near-UV light. Strong emissions were observed in particular for complexes of lanthanide ions with high-energy resonance levels. Visible-emitting [Ln(MAA)3(phen)] compounds were successfully used as dopants for the preparation of luminescent poly(methylmethacrylate) samples. Similar derivatives of the conjugate base of dimethyl malonate (DMM), with formulae [Y(DMM)3(phen)] (3Y) and [Ln(DMM)3(phen)] (3Ln) (Ln = Eu, Tb, Dy), were also synthesized and their photoluminescence behaviour was compared to that of the analogous methyl 3-oxo-butanoato-complexes.</t>
  </si>
  <si>
    <t>32727-32739</t>
  </si>
  <si>
    <t>60013494;60013494;60026134;60013494-60030216;60013494;60013494</t>
  </si>
  <si>
    <t>8866817100;55673432500;7403067924;9732571800;22933268200;6603907144</t>
  </si>
  <si>
    <t>Bortoluzzi, Marco;Reolon, Andrea;Castro, Jes√∫s;Enrichi, Francesco;Albertin, Gabriele;Bragato, Carlo</t>
  </si>
  <si>
    <t>Italy;Spain;Italy</t>
  </si>
  <si>
    <t>Rome;Vigo;Venice</t>
  </si>
  <si>
    <t>Institute for Photonics and Nanotechnologies, Rome;Universidade de Vigo;Universit√† Ca' Foscari Venezia</t>
  </si>
  <si>
    <t>60030216;60026134;60013494</t>
  </si>
  <si>
    <t>Bortoluzzi M.</t>
  </si>
  <si>
    <t>The conjugate base of methyl 3-oxobutanoate as an antenna ligand in visible-emitting photoluminescent lanthanide complexes</t>
  </si>
  <si>
    <t>10.1039/c6ra01741j</t>
  </si>
  <si>
    <t>2-s2.0-84964515478</t>
  </si>
  <si>
    <t>['wireless communications', 'wifi antenna', 'ubiquitous learning', 'theoretical concepts', 'students manufacture', 'simulation tools', 'provide hands', 'mobile device', 'last experiment', 'laboratory course', 'continuous evolution']</t>
  </si>
  <si>
    <t>active learning methodologies | engineering education | ubiquitous learning | wireless communication</t>
  </si>
  <si>
    <t>Wireless Communication technologies are in continuous evolution. Around the world, many Universities try to provide innovative laboratory courses to train their students in this field. In this paper, a ubiquitous laboratory course for wireless communications is described. The laboratory course has been designed so that the students have to complete six different experiments. Three of these experiments have been designed to use advanced professional network testing tools in order to provide practical experience in simulation tools. Two additional experiments have been implemented in order to provide hands-on measurements through the student's mobile device. This is a novelty and provides the students with an example of ubiquitous learning. Finally, in the last experiment, the students manufacture a WiFi antenna. The laboratory has been designed so that the students develop different practical skills in each experiment. This laboratory course facilitates applied learning and the consolidation of theoretical concepts.</t>
  </si>
  <si>
    <t>31-36</t>
  </si>
  <si>
    <t>IEEE Transactions on Learning Technologies</t>
  </si>
  <si>
    <t>January/March 2016</t>
  </si>
  <si>
    <t>60017838;60017838;60027844;60014907</t>
  </si>
  <si>
    <t>16025891200;7003272741;35590536000;15923314800</t>
  </si>
  <si>
    <t>Valenzuela-Vald√©s, Juan F.;Pardo, Pedro J.;Padilla, Pablo;Lozano-Guerrero, Antonio Jos√©</t>
  </si>
  <si>
    <t>Spain;Spain;Spain</t>
  </si>
  <si>
    <t>Granada;Badajoz;Cartagena</t>
  </si>
  <si>
    <t>Universidad de Granada;Universidad de Extremadura;Universidad Politecnica de Cartagena</t>
  </si>
  <si>
    <t>60027844;60017838;60014907</t>
  </si>
  <si>
    <t>Valenzuela-Vald√©s J.</t>
  </si>
  <si>
    <t>Low Cost Ubiquitous Context-Aware Wireless Communications Laboratory for Undergraduate Students</t>
  </si>
  <si>
    <t>10.1109/TLT.2015.2438864</t>
  </si>
  <si>
    <t>2-s2.0-84964523243</t>
  </si>
  <si>
    <t>['various orientations', 'previous work', 'polarization without', 'phase shifters', 'operating frequency', 'impedance characteristics', 'either left', '290 mhz', '240 mhz']</t>
  </si>
  <si>
    <t>End-loaded dipole | reconfigurable polarization antenna | small antenna | tunable antenna</t>
  </si>
  <si>
    <t>Previous work has employed crossed dipoles with properly designed dimensions to radiate circularly polarized waves. Placing tunable elements on the dipoles allows dynamic reconfiguration of their impedance characteristics, thus enabling control of the polarization without the need for phase shifters. The antenna reported herein allows for either left- or right-handed circular polarization, as well as linear in various orientations. The operating frequency of the antenna can be tuned from below 240 MHz to more than 290 MHz.</t>
  </si>
  <si>
    <t>1245-1248</t>
  </si>
  <si>
    <t>36698353800;7201507832;55925714300</t>
  </si>
  <si>
    <t>Scarborough, Clinton P.;Wolfe, Douglas E.;Werner, Douglas H.</t>
  </si>
  <si>
    <t>Scarborough C.</t>
  </si>
  <si>
    <t>Near-Arbitrary Polarization from Tunable Crossed End-Loaded Dipoles</t>
  </si>
  <si>
    <t>10.1109/LAWP.2015.2503346</t>
  </si>
  <si>
    <t>2-s2.0-84964541169</t>
  </si>
  <si>
    <t>['upon incorporation', 'thz metamaterial', 'shaped metamaterial', 'rt duroid', 'proposed metamaterial', 'potential research', 'paper elucidates', 'negative region', 'negative permittivity', 'negative group', 'microstrip feed', 'handed materials', 'frequency range', 'array inside', 'antenna substrate', 'antenna increases', '5 thz', '4 thz']</t>
  </si>
  <si>
    <t>Antennas | Metamaterials (MTMs) | Negative index material | Negative refraction | RMPA | UWB</t>
  </si>
  <si>
    <t>Left-handed materials, which have both negative permittivity and permeability, have been the area of potential research over a decade. This paper elucidates the design of a double-negative group (DNG) THz metamaterial, namely, E-shaped, having negative refraction ranging from 34.5 to 37.5 THz. Rectangular microstrip patch antenna (RMPA) with microstrip feed has been designed using Ansoft HFSS with RT Duroid (œµr = 2.33) as substrate and having the same frequency range as that of the metamaterial's negative region. Upon incorporation of proposed metamaterial's array inside the antenna substrate, bandwidth of antenna increases by 4 THz and directivity of antenna increases by about 43% with E-shaped metamaterial.</t>
  </si>
  <si>
    <t>240-246</t>
  </si>
  <si>
    <t>1433075X</t>
  </si>
  <si>
    <t>Materials Research Innovations</t>
  </si>
  <si>
    <t>60012304;60104351;60002874</t>
  </si>
  <si>
    <t>56113046400;7202403109;24067255900</t>
  </si>
  <si>
    <t>Dawar, P.;De, A.;Raghava, N. S.</t>
  </si>
  <si>
    <t>Patna;New Delhi;New Delhi</t>
  </si>
  <si>
    <t>National Institute of Technology Patna;Guru Gobind Singh Indraprastha University;Delhi Technological University</t>
  </si>
  <si>
    <t>60104351;60012304;60002874</t>
  </si>
  <si>
    <t>Dawar P.</t>
  </si>
  <si>
    <t>UWB and directive E-shaped metamaterial patch antenna</t>
  </si>
  <si>
    <t>10.1179/1433075X15Y.0000000080</t>
  </si>
  <si>
    <t>2-s2.0-84964553482</t>
  </si>
  <si>
    <t>['relatively flexible', 'phase mismatch', 'phase differences', 'output ports', 'operating frequency', 'novel topology', 'letter presents', 'design concept', 'arbitrary phase', 'applied couplers', 'amplitude imbalance', '75 db', '60 ¬∞)', '18 db', '16 db', '150 ¬∞,', '15 %.', '120 ¬∞,']</t>
  </si>
  <si>
    <t>Antenna array | beamforming | Butler matrix | coupler with arbitrary phase difference | relatively flexible phase differences</t>
  </si>
  <si>
    <t>This letter presents a novel topology of a 4 √ó 4 Butler matrix, which can realize relatively flexible phase differences at the output ports. The proposed Butler matrix employs couplers with arbitrary phase-differences to replace quadrature couplers in the conventional Butler matrix. By controlling the phase differences of the applied couplers, the progressive phase differences among output ports of the proposed Butler matrix can be relatively flexible. To facilitate the design, closed-form design equations are derived and presented. For verifying the design concept, a planar 4 √ó 4 Butler matrix with four unique progressive phase differences (-30¬∞, +150¬∞, -120¬∞, and +60¬∞) is designed and fabricated. At the operating frequency, the amplitude imbalance is less than 0.75 dB, and the phase mismatch is within ¬±6¬∞. The measured return loss is better than 16 dB, and the isolation is better than 18 dB. The bandwidth with 10 dB return loss is about 15%.</t>
  </si>
  <si>
    <t>1277-1280</t>
  </si>
  <si>
    <t>60024438;60024438;60024438;60024438;60024438</t>
  </si>
  <si>
    <t>55210207300;55209872500;56003513700;35084928300;8508237300</t>
  </si>
  <si>
    <t>Ren, Han;Arigong, Bayaner;Zhou, Mi;Ding, Jun;Zhang, Hualiang</t>
  </si>
  <si>
    <t>Denton</t>
  </si>
  <si>
    <t>University of North Texas</t>
  </si>
  <si>
    <t>Ren H.</t>
  </si>
  <si>
    <t>A Novel Design of 4 √ó 4 Butler Matrix With Relatively Flexible Phase Differences</t>
  </si>
  <si>
    <t>10.1109/LAWP.2015.2504719</t>
  </si>
  <si>
    <t>2-s2.0-84964556518</t>
  </si>
  <si>
    <t>['typical far', 'reader antenna', 'radiation pattern', 'qualitatively predict', 'proposed analysis', 'numerical analysis', 'nf uhf', 'mean value', 'given distance', 'field region', 'experimental tests', 'different distances', 'decay rate', 'axial ratio', 'area parallel', 'antenna surface', '928 mhz']</t>
  </si>
  <si>
    <t>Near-field antenna characterization | near-field coupling | near-field UHF-RFID systems | UHF-RFID reader antenna</t>
  </si>
  <si>
    <t>In this letter, a metric is proposed to qualitatively predict the achievable reading performance of a near-field (NF) UHF-RFID (865-928 MHz) desktop reader antenna, through a numerical analysis. Specifically, since the typical far-field antenna parameters (gain, radiation pattern, axial ratio) are not effective in the near-field region, the normalized power density is here proposed as a near-field antenna performance parameter. For a given NF antenna, the mean value of the normalized power density is evaluated on an area parallel to the antenna surface, at a set of different distances. Then, its decay rate is studied as a function of the distance from the antenna surface, which is useful to compare reading range performance of different antenna layouts. Additionally, the probability density function of the normalized power density at a given distance from the antenna surface is considered to investigate the field uniformity characteristics, the latter being important to guarantee tag reading independently on its location with respect to the reader antenna. The proposed analysis is applied to a set of NF UHF-RFID printed antennas, and conclusions are validated through a set of experimental tests.</t>
  </si>
  <si>
    <t>1430-1433</t>
  </si>
  <si>
    <t>60028868;60028868</t>
  </si>
  <si>
    <t>55511355900;7003596999</t>
  </si>
  <si>
    <t>Michel, Andrea;Nepa, Paolo</t>
  </si>
  <si>
    <t>Michel A.</t>
  </si>
  <si>
    <t>UHF-RFID Desktop Reader Antennas: Performance Analysis in the Near-Field Region</t>
  </si>
  <si>
    <t>10.1109/LAWP.2015.2511926</t>
  </si>
  <si>
    <t>2-s2.0-84964613692</t>
  </si>
  <si>
    <t>['tm12 mode', 'sdars antenna', 'gps antenna', 'automotive use', 'automotive model', 'also placed', '4 mhz', '2345 mhz']</t>
  </si>
  <si>
    <t>Annular ring antenna | automotive antenna | Global Positioning System (GPS) | satellite radio</t>
  </si>
  <si>
    <t>Integrated Global Positioning System (GPS) and Satellite Digital Audio Radio (SDARS) antenna is proposed for automotive use. The GPS antenna is formed by modifying an annular ring antenna operating at TM12 mode, and the SDARS antenna is placed at the ring center using a slot-loaded degenerate mode TM11 square patch. The GPS antenna operates at 1575.4 MHz with right-hand circular polarization, and the SDARS antenna operates from 2320 to 2345 MHz with left-hand circular polarization. The antenna is also placed on an automotive model, and simulations with the vehicle are performed. Simulations and measurements of the antenna exhibit good performance for automotive use.</t>
  </si>
  <si>
    <t>1442-1445</t>
  </si>
  <si>
    <t>116586512;60022028</t>
  </si>
  <si>
    <t>57215800204;6603181563</t>
  </si>
  <si>
    <t>Bilgic, M. M.;Yegin, K.</t>
  </si>
  <si>
    <t>Izmir;Istanbul</t>
  </si>
  <si>
    <t>Ege √úniversitesi;Unitest, Inc.</t>
  </si>
  <si>
    <t>60022028;116586512</t>
  </si>
  <si>
    <t>Bilgic M.M.</t>
  </si>
  <si>
    <t>Modified Annular Ring Antenna for GPS and SDARS Automotive Applications</t>
  </si>
  <si>
    <t>10.1109/LAWP.2015.2512558</t>
  </si>
  <si>
    <t>2-s2.0-84964649343</t>
  </si>
  <si>
    <t>Gobierno del Principado de Asturias</t>
  </si>
  <si>
    <t>ESTEC/AO/1-7064/12/NL/MH</t>
  </si>
  <si>
    <t>ESA</t>
  </si>
  <si>
    <t>['synthesis algorithm', 'smooth variation', 'single layer', 'reliable design', 'reduce costs', 'range provided', 'phase constraint', 'patch size', 'mathematically derived', 'isoflux template', 'isoflux pattern', 'ground plane', 'given range', 'geostationary orbit', 'generic satellite', 'design processes', 'design process', 'cost reflectarray', 'accordingly adapted', '30 ghz']</t>
  </si>
  <si>
    <t>Global coverage | isoflux pattern | reflectarray antenna</t>
  </si>
  <si>
    <t>In this work, a low-cost reflectarray with isoflux pattern for global Earth coverage is designed, manufactured, and measured at 30 GHz. The isoflux template is mathematically derived for a generic satellite and then particularized for a geostationary orbit. In order to reduce costs, the synthesis and design processes have to be accordingly adapted. First, the most simple unit cell is selected, consisting of a single layer of rectangular patches backed by a ground plane. This cell is not able to provide a 360¬∞ phase range, and thus the synthesis algorithm has to be modified to include a phase constraint to match the range provided by the element, ensuring at the same time a smooth variation of the elements in order to obtain a reliable design. This is further ensured by limiting the patch size to a given range during the design process. Finally, the reflectarray is manufactured and measured, showing good agreement with the simulations.</t>
  </si>
  <si>
    <t>1418-1421</t>
  </si>
  <si>
    <t>60006793;60006793;60006793;60006793;60028442;60006793</t>
  </si>
  <si>
    <t>55445139800;57189000042;56029367400;7006738451;7005853672;6701608102</t>
  </si>
  <si>
    <t>Rodr√≠guez Prado, Daniel;Campa, Adri√°n;Arrebola, Manuel;Pino, Marcos R.;Encinar, Jos√© A.;Las-Heras, Fernando</t>
  </si>
  <si>
    <t>Madrid;Oviedo</t>
  </si>
  <si>
    <t>Universidad Polit√©cnica de Madrid;Universidad de Oviedo</t>
  </si>
  <si>
    <t>60028442;60006793</t>
  </si>
  <si>
    <t>Rodr√≠guez Prado D.</t>
  </si>
  <si>
    <t>Design, Manufacture, and Measurement of a Low-Cost Reflectarray for Global Earth Coverage</t>
  </si>
  <si>
    <t>10.1109/LAWP.2015.2511300</t>
  </si>
  <si>
    <t>2-s2.0-84964668990</t>
  </si>
  <si>
    <t>['two matrices', 'two images', 'two breasts', 'technique uses', 'slightly dense', 'scattering intensity', 'right breasts', 'proposed approach', 'obtained results', 'monostatic radar', 'microwave technique', 'maximum intensity', 'imaged using', 'imaged orientation', 'differential image', 'differential approach', 'collected data', 'breast pair', 'breast includes', 'band 2', 'anatomical similarity']</t>
  </si>
  <si>
    <t>Breast cancer detection | differential imaging | microwave imaging</t>
  </si>
  <si>
    <t>A microwave technique for breast cancer detection utilizing the anatomical similarity between the left and right breasts of an individual is presented. The technique uses a differential approach in the images of the breast pair to enhance tumor detection and reduce the possibility of glands and other tissues producing false positive targets. To that end, the two breasts are simultaneously scanned using two symmetrical antenna arrays. To take the effect of the mirror-imaged orientation of the two breasts, one of the collected data as matrix is then flipped. The two matrices are then properly oriented using cross-correlation to take any asymmetry in the location of the breast with respect to the relevant antenna array. The two matrices are processed to form two individual images. The two images are then subtracted to form a differential image, which shows any suspected target without any significant positive targets. A comparison between the scattering intensity of the two breasts' images at the location of the maximum intensity in the differential image helps decide which breast includes a tumor. The obtained results from three breast pairs (fatty, slightly dense, and dense) imaged using a monostatic radar-based system operating across the band 2.5-6 GHz validate the capability of the proposed approach in enhancing breast tumor detection.</t>
  </si>
  <si>
    <t>1434-1437</t>
  </si>
  <si>
    <t>60031004;60031004;60031004</t>
  </si>
  <si>
    <t>13404674100;38361954300;6603836683</t>
  </si>
  <si>
    <t>Abbosh, A. M.;Mohammed, B.;Bialkowski, K. S.</t>
  </si>
  <si>
    <t>Abbosh A.</t>
  </si>
  <si>
    <t>Differential Microwave Imaging of the Breast Pair</t>
  </si>
  <si>
    <t>10.1109/LAWP.2015.2512260</t>
  </si>
  <si>
    <t>2-s2.0-84964689559</t>
  </si>
  <si>
    <t>['vector multiplications', 'successive matrix', 'segments independently', 'scattering problem', 'rectangular plate', 'new perspectives', 'multiscaled problems', 'linear combination', 'letter extends', 'generating vectors', 'faster solutions', 'connected arrays']</t>
  </si>
  <si>
    <t>Characteristic Basis Functions Method (CBFM) | connected arrays | domain-decomposition | Generalized Minimal Residual Method (GMRES) | Krylov subspace iteration</t>
  </si>
  <si>
    <t>Krylov subspace iterative techniques consist of finding the solution of a scattering problem as a linear combination of "generating vectors" obtained through successive matrix-vector multiplications. This letter extends this approach to domain-decomposition. Here, on each subdomain, a subspace is obtained by constructing the segments of each generating vector associated with the subdomain and by weighting these segments independently, which provides more degrees of freedom. The method is tested for scattering by a sphere and a rectangular plate, as well as radiation from connected arrays with strongly coupled antenna elements. It is shown that substantial computational savings can be obtained for the sphere and the array. This opens up new perspectives for faster solutions of multiscaled problems.</t>
  </si>
  <si>
    <t>1414-1417</t>
  </si>
  <si>
    <t>60000990;60000874;60000990;60000990</t>
  </si>
  <si>
    <t>25925065600;6603945085;6603338455;6505843863</t>
  </si>
  <si>
    <t>Iupikov, O. A.;Craeye, C.;Maaskant, R.;Ivashina, M. V.</t>
  </si>
  <si>
    <t>Sweden;Belgium</t>
  </si>
  <si>
    <t>Gothenburg;Louvain-la-Neuve</t>
  </si>
  <si>
    <t>Chalmers University of Technology;Universit√© Catholique de Louvain</t>
  </si>
  <si>
    <t>60000990;60000874</t>
  </si>
  <si>
    <t>Iupikov O.</t>
  </si>
  <si>
    <t>Domain-Decomposition Approach to Krylov Subspace Iteration</t>
  </si>
  <si>
    <t>10.1109/LAWP.2015.2511195</t>
  </si>
  <si>
    <t>2-s2.0-84964691137</t>
  </si>
  <si>
    <t>['wireless device', 'wide bandwidth', 'wbans ).', 'targeted application', 'rolling effects', 'reliably transmit', 'proposed design', 'performance degradation', 'new set', 'mechanical stability', 'low susceptibility', 'low profile', 'light weight', 'inkjet printed', 'high efficiency', 'feasible candidate', 'curved surfaces', 'cpw ).', 'cost effectiveness', 'coplanar waveguide', 'bending effects', 'also characterized']</t>
  </si>
  <si>
    <t>Recent wearable health monitoring systems use multiple biosensors embedded within a wireless device. In order to reliably transmit the desired vital signs in such systems, a new set of antenna design requirements arise. In this paper, we present a flexible, ultra-low profile, and compact dual band antenna. The proposed design is suitable for wearable and flexible telemedicine systems and wireless body area networks (WBANs). The antenna is inkjet printed on a 50.8 Œºm Polyimide Kapton substrate and fed by a Coplanar Waveguide (CPW). The proposed design has the merits of compactness, light weight, wide bandwidth, high efficiency, and mechanical stability. The performance of the antenna is also characterized against bending and rolling effects to assess its behaviour in a realistic setup since it is expected to be rolled on curved surfaces when operated. The antenna is shown to exhibit very low susceptibility to performance degradation when tested against bending effects. Good radiation characteristics, reduced fabrication complexity, cost effectiveness, and excellent physical properties suggest that the proposed design is a feasible candidate for the targeted application.</t>
  </si>
  <si>
    <t>153-161</t>
  </si>
  <si>
    <t>60029200;60001241;60001241;60001241</t>
  </si>
  <si>
    <t>57091645000;6602071759;56381103800;55454390500</t>
  </si>
  <si>
    <t>Raad, Haider K.;Al-Rizzo, Hussain M.;Isaac, Ayman;Hammoodi, Ali I.</t>
  </si>
  <si>
    <t>Cincinnati;Little Rock</t>
  </si>
  <si>
    <t>Xavier University;University of Arkansas at Little Rock</t>
  </si>
  <si>
    <t>60029200;60001241</t>
  </si>
  <si>
    <t>Raad H.</t>
  </si>
  <si>
    <t>A compact dual band polyimide based antenna for wearable and flexible telemedicine devices</t>
  </si>
  <si>
    <t>10.2528/PIERC16010707</t>
  </si>
  <si>
    <t>2-s2.0-84964703713</t>
  </si>
  <si>
    <t>['working states', 'test fixtures', 'solar panel', 'solar cells', 'solar cell', 'repetitive tests', 'input impedance', 'cover glass', 'commercial space', 'antenna remained', 'antenna designed']</t>
  </si>
  <si>
    <t>A patch antenna integrated on the cover glass of a commercial space-certified solar cell is examined. Test fixtures were fabricated to study the antenna designed at 4.9GHz when there was an active solar cell under the antenna. It is found that the solar cell affects the input impedance of the antenna and causes a 2-3 dB gain reduction. Repetitive tests were performed to confirm that the effect from solar cells on the antenna remained the same regardless of the working states of the solar cell, type of cover glass, or the assembly of the solar panel.</t>
  </si>
  <si>
    <t>131-142</t>
  </si>
  <si>
    <t>60031706;60031706</t>
  </si>
  <si>
    <t>57189030360;16027856900</t>
  </si>
  <si>
    <t>Yekan, Taha;Baktur, Reyhan</t>
  </si>
  <si>
    <t>Logan</t>
  </si>
  <si>
    <t>Utah State University</t>
  </si>
  <si>
    <t>Yekan T.</t>
  </si>
  <si>
    <t>An experimental study on the effect of commercial triple junction solar cells on patch antennas integrated on their cover glass</t>
  </si>
  <si>
    <t>10.2528/PIERC16031106</t>
  </si>
  <si>
    <t>2-s2.0-84964720971</t>
  </si>
  <si>
    <t>['withstand soil', 'tree stress', 'tree row', 'spatial distribution', 'producing ridge', 'penetrating radar', 'orange tree', 'mhz antenna', 'matted layer', 'major citrus', 'fruit yield', 'flatwood soils', 'endure exposure', 'directly related', 'detection methods', 'commercial grove', 'citrus sinensis', 'case study', 'canopy size', 'borne disease', 'approximately two']</t>
  </si>
  <si>
    <t>Citrus | Radar | Reflection coefficient | Rhizosphere | Spatially variable</t>
  </si>
  <si>
    <t>The orange tree [Citrus sinensis (L.) Osbeck] has delicate fibrous roots whose purpose is to absorb soil moisture and nutrients. They are provisioned by larger structure roots, which from the tree extend outward. The majority of the fibrous roots lie underneath the tree's canopy in a matted layer just beneath the surface. In a commercial grove, approximately two-thirds of the root mass remains within the tree row, whereas the remainder extends outward toward both alleyways. A robust fibrous citrus root system will enhance the tree's ability to withstand soil-borne disease and pests, and endure exposure to cold and drought. A sparse, non-vibrant fibrous citrus root system is an indicator of tree stress. Total citrus root mass along with canopy size are directly related to fruit yield. Ground-penetrating radar (GPR) was evaluated in this case study for surveying fibrous citrus roots on the major citrus-producing Ridge and Flatwood soils of Florida. As the very small fibrous roots cannot be resolved individually using traditional GPR root-detection methods, a 2500-MHz antenna was used to visualize the spatial distribution and uniformity of the fibrous root mat.</t>
  </si>
  <si>
    <t>145-153</t>
  </si>
  <si>
    <t>Applied Engineering in Agriculture</t>
  </si>
  <si>
    <t>Freeland, R. S.</t>
  </si>
  <si>
    <t>Knoxville</t>
  </si>
  <si>
    <t>The University of Tennessee, Knoxville</t>
  </si>
  <si>
    <t>Freeland R.</t>
  </si>
  <si>
    <t>Surveying the near-surface fibrous citrus root system of the orange tree with 3-D GPR</t>
  </si>
  <si>
    <t>10.13031/aea.32.10859</t>
  </si>
  <si>
    <t>2-s2.0-84964732928</t>
  </si>
  <si>
    <t>['rectangular cavity', 'entire range', '45 dbi', '30 db', '0 ghz']</t>
  </si>
  <si>
    <t>A magneto-electric dipole antenna with novel feed design with rectangular cavity is proposed, fabricated and analyzed. Due to this new feeding structure, the antenna has been able to achieve wide impedance bandwidth of 68.8% to accommodate various wireless communication applications. The stable peak gain of 10.45 dBi with unidirectional radiation pattern has also been reported for the entire range of operation. The antenna has also been able to achieve low cross polarization levels lower than -30 dB. The antenna exhibits low side lobe radiations and almost identical E plane and H plane radiation patterns in the operating frequency range of 2.0 GHz-4.1GHz. Due to its good electrical characteristics, the antenna is suitable for various S-band wireless communication applications.</t>
  </si>
  <si>
    <t>60108737;60114328;60108737;116598974</t>
  </si>
  <si>
    <t>57191738789;36093301300;7102877658;57189025261</t>
  </si>
  <si>
    <t>Neetu, ;Pandey, Ganga P.;Tiwari, Vivekanand N.;Marwah, Sarabjot S.</t>
  </si>
  <si>
    <t>New Delhi;Jaipur;New Delhi</t>
  </si>
  <si>
    <t>Maharaja Agrasen Institute of Technology;Manipal University Jaipur;GTBPI</t>
  </si>
  <si>
    <t>60114328;60108737;116598974</t>
  </si>
  <si>
    <t xml:space="preserve">Neetu </t>
  </si>
  <si>
    <t>A novel ultra-wide band magneto-electric dipole antenna with cavity reflector</t>
  </si>
  <si>
    <t>10.2528/PIERC16012204</t>
  </si>
  <si>
    <t>2-s2.0-84964756579</t>
  </si>
  <si>
    <t>['œ ∏', 'spiral antennas', 'sidelobe levels', 'scan angle', 'reflection coefficient', 'planar array', 'estimated bandwidth', 'circular polarization', 'bandwidth obtained', 'analytical method', '5 %.', '30 ¬∞.']</t>
  </si>
  <si>
    <t>Bandwidth | grating lobes | phased array | Spiral antenna</t>
  </si>
  <si>
    <t>An analytical method to estimate the bandwidth of planar phased array of spiral antennas is presented. Three main parameters are considered: circular polarization, reflection coefficient, and sidelobe levels. An application of the method for a planar array of asymmetrical Archimedean spirals is presented for a scan angle of Œ∏ = 30¬∞. The estimated bandwidth and the bandwidth obtained with the simulation results differ in 3.5%.</t>
  </si>
  <si>
    <t>1337-1340</t>
  </si>
  <si>
    <t>60122384;60122384;60014965</t>
  </si>
  <si>
    <t>56436725400;57189039832;7102186231</t>
  </si>
  <si>
    <t>Hinostroza Saenz, Israel D.;Guinvarcrh, Regis;Haupt, Randy L.</t>
  </si>
  <si>
    <t>France;United States</t>
  </si>
  <si>
    <t>Gif-sur-Yvette;Golden</t>
  </si>
  <si>
    <t>CentraleSup√©lec - Paris-Saclay;Colorado School of Mines</t>
  </si>
  <si>
    <t>60122384;60014965</t>
  </si>
  <si>
    <t>Hinostroza Saenz I.D.</t>
  </si>
  <si>
    <t>Estimating the Bandwidth of Spiral Antenna Arrays</t>
  </si>
  <si>
    <t>10.1109/LAWP.2015.2508060</t>
  </si>
  <si>
    <t>2-s2.0-84964802305</t>
  </si>
  <si>
    <t>['wedge problem', 'scattered field', 'proposed method', 'isorefractive media', 'examined numerically', 'based method']</t>
  </si>
  <si>
    <t>Diffraction | isorefractive medium | Scattering</t>
  </si>
  <si>
    <t>Scattered field by a wedge that is surrounded by isorefractive media is analyzed. A series-based method is introduced and applied to the wedge problem with soft boundary condition. The fields are examined numerically. The numerical results show that the proposed method is suitable for analysis of these kinds of problems.</t>
  </si>
  <si>
    <t>1361-1364</t>
  </si>
  <si>
    <t>Basdemir, Husnu Deniz</t>
  </si>
  <si>
    <t>√áankaya √úniversitesi</t>
  </si>
  <si>
    <t>Basdemir H.</t>
  </si>
  <si>
    <t>Scattering of Waves by a Perfectly Conducting Wedge Residing at the Interface between Two Isorefractive Media</t>
  </si>
  <si>
    <t>10.1109/LAWP.2015.2509098</t>
  </si>
  <si>
    <t>2-s2.0-84964806943</t>
  </si>
  <si>
    <t>['reconfigurable system', 'radiation patterns', 'radiation pattern', 'plasma tubes', 'plasma lamps', 'main difficulty', 'kept whatever', 'good matching', 'fluorescent lamps', '45 ghz']</t>
  </si>
  <si>
    <t>Plasma | Reconfigurable patch array antenna</t>
  </si>
  <si>
    <t>A novel reconfigurable patch array antenna associated with a wall of plasma tubes is proposed at 2.45 GHz. The performance of the reconfigurable system is observed in terms of S11, gain, and radiation patterns by simulation and measurement. It is shown that by switching on or off the fluorescent lamps, we can change the beamwidth of radiation pattern. In reconfigurable printed active arrays, the main difficulty is to keep good matching for all configurations (switch on or off). In our system, a good matching is kept whatever the number of active patches thanks to the use of plasma lamps.</t>
  </si>
  <si>
    <t>1321-1324</t>
  </si>
  <si>
    <t>60105585;60105585;60105585</t>
  </si>
  <si>
    <t>Institut d‚Äô√âlectronique et des Technologies du num√©Rique</t>
  </si>
  <si>
    <t>Reconfigurable Radiating Antenna Array Using Plasma Tubes</t>
  </si>
  <si>
    <t>10.1109/LAWP.2015.2507066</t>
  </si>
  <si>
    <t>2-s2.0-84964807216</t>
  </si>
  <si>
    <t>['standard plane', 'remarkable reduction', 'rectangular nf', 'polar scanning', 'planar antennas', 'particularly suitable', 'oblate ellipsoid', 'nonredundant plane', 'nf data', 'ff transformation', 'experimentally assessed', 'experimental tests', 'electromagnetic fields', 'efficient probe', 'compensated near', 'accurately recover']</t>
  </si>
  <si>
    <t>Antenna measurements | nonredundant sampling representations of electromagnetic fields | Plane-polar near-field-far-field transformation</t>
  </si>
  <si>
    <t>An efficient probe-compensated near-field-far-field (NF-FF) transformation with plane-polar scanning, particularly suitable for quasi-planar antennas, is experimentally assessed in this letter. It exploits the nonredundant sampling representations of electromagnetic fields and adopts an oblate ellipsoid to model the antenna under test. A two-dimensional optimal sampling interpolation expansion is employed to accurately recover the NF data needed by the standard plane-rectangular NF-FF transformation from the nonredundant plane-polar ones collected by the probe. A remarkable reduction of the number of NF data to be acquired and of the related measurement time is so obtainable. Some results of the experimental tests, performed at the UNISA Antenna Characterization Lab and assessing the effectiveness of such a NF-FF transformation technique, are reported.</t>
  </si>
  <si>
    <t>1345-1348</t>
  </si>
  <si>
    <t>Far-Field Pattern Reconstruction from a Nonredundant Plane-Polar Near-Field Sampling Arrangement: Experimental Testing</t>
  </si>
  <si>
    <t>10.1109/LAWP.2015.2508560</t>
  </si>
  <si>
    <t>2-s2.0-84964819148</t>
  </si>
  <si>
    <t>LO1416</t>
  </si>
  <si>
    <t>NTU</t>
  </si>
  <si>
    <t>['tm along', 'tm ),', 'timely assembly', 'thylakoid membranes', 'thylakoid location', 'thylakoid biogenesis', 'terminal extension', 'tagged ctpa', 'synechocystis sp', 'subcellular localization', 'strain accumulates', 'specific protease', 'specific order', 'results suggest', 'requires cleavage', 'radioactive pulse', 'psii biogenesis', 'psii assembly', 'pm needed', 'phase partitioning', 'pd1 processing', 'pd1 insertion', 'modular process', 'mature d1', 'high light', 'evolving complex', 'efficient psii', 'early d1', 'd1 precursor', 'ctpa ),', 'cp47 antenna', 'core protein', 'chase labeling', 'also localized']</t>
  </si>
  <si>
    <t>Aqueous two-phase partitioning | Cyanobacteria | Photosystem II biogenesis | Synechocystis sp. PCC6803 | Thylakoid biogenesis</t>
  </si>
  <si>
    <t>Thylakoid biogenesis is an intricate process requiring accurate and timely assembly of proteins, pigments and other cofactors into functional, photosynthetically competent membranes. PSII assembly is studied in particular as its core protein, D1, is very susceptible to photodamage and has a high turnover rate, particularly in high light. PSII assembly is a modular process, with assembly steps proceeding in a specific order. Using aqueous two-phase partitioning to separate plasma membranes (PM) and thylakoid membranes (TM), we studied the subcellular localization of the early assembly steps for PSII biogenesis in a Synechocystis sp. PCC6803 cyanobacterium strain lacking the CP47 antenna. This strain accumulates the early D1-D2 assembly complex which was localized in TM along with associated PSII assembly factors. We also followed insertion and processing of the D1 precursor (pD1) by radioactive pulse-chase labeling. D1 is inserted into the membrane with a C-terminal extension which requires cleavage by a specific protease, the C-terminal processing protease (CtpA), to allow subsequent assembly of the oxygen-evolving complex. pD1 insertion as well as its conversion to mature D1 under various light conditions was seen only in the TM. Epitope-tagged CtpA was also localized in the same membrane, providing further support for the thylakoid location of pD1 processing. However, Vipp1 and PratA, two proteins suggested to be part of the so-called 'thylakoid centers', were found to associate with the PM. Together, these results suggest that early PSII assembly steps occur in TM or specific areas derived from them, with interaction with PM needed for efficient PSII and thylakoid biogenesis.</t>
  </si>
  <si>
    <t>95-104</t>
  </si>
  <si>
    <t>Plant and Cell Physiology</t>
  </si>
  <si>
    <t>60095091;60095091;60027611;60027611;60095091</t>
  </si>
  <si>
    <t>25121805900;40361690500;22953520200;55023133800;7004321765</t>
  </si>
  <si>
    <t>Sel√£o, Tiago T.;Zhang, Lifang;Knoppov√°, Jana;Komenda, Josef;Norling, Birgitta</t>
  </si>
  <si>
    <t>Singapore;Czech Republic</t>
  </si>
  <si>
    <t>Singapore City;Prague</t>
  </si>
  <si>
    <t>School of Biological Sciences;Institute of Microbiology of the Academy of Sciences of the Czech Republic</t>
  </si>
  <si>
    <t>60095091;60027611</t>
  </si>
  <si>
    <t>Sel√£o T.</t>
  </si>
  <si>
    <t>Photosystem II assembly steps take place in the thylakoid membrane of the cyanobacterium synechocystis sp. PCC6803</t>
  </si>
  <si>
    <t>10.1093/pcp/pcv178</t>
  </si>
  <si>
    <t>2-s2.0-84964823183</t>
  </si>
  <si>
    <t>['wave applications', 'symmetric 2', 'steering capability', 'simulated results', 'serial feed', 'second one', 'scanning range', 'new mechanism', 'impedance characteristics', 'good radiation', 'ghz millimeter', 'format using', 'first design', 'feed ports', 'features allow', '6 db']</t>
  </si>
  <si>
    <t>28 GHz | 5G | beam scanning | microstrip array antenna | Millimeter-wave</t>
  </si>
  <si>
    <t>New modified 2 √ó 2 and 3 √ó 3 series-fed patch antenna arrays with beam-steering capability are designed and fabricated for 28-GHz millimeter-wave applications. In the designs, the patches are connected to each other continuously and in symmetric 2-D format using the high-impedance microstrip lines. In the first design, 3-D beam-scanning range of ¬± 25¬∞ and good radiation and impedance characteristics were attained by using only one phase shifter. In the second one, a new mechanism is introduced to reduce the number of the feed ports and the related phase shifters (from default number 2N to the reduced number N+1 in the serial feed (here N = 3) and then the cost, complexity, and size of the design. Here, good scanning performance of a range of ¬± 20¬∞, acceptable sidelobe level, and gain of 15.6 dB are obtained. These features allow to use additional integrated circuits to improve the gain and performance. A comparison to the conventional array without modification is done. The measured and simulated results and discussions are presented.</t>
  </si>
  <si>
    <t>1305-1308</t>
  </si>
  <si>
    <t>60021097;60021097;60021005;60021005</t>
  </si>
  <si>
    <t>36994332700;7007108795;55557598400;11940735500</t>
  </si>
  <si>
    <t>Khalily, Mohsen;Tafazolli, Rahim;Rahman, T. A.;Kamarudin, M. R.</t>
  </si>
  <si>
    <t>Khalily M.</t>
  </si>
  <si>
    <t>Design of Phased Arrays of Series-Fed Patch Antennas with Reduced Number of the Controllers for 28-GHz mm-Wave Applications</t>
  </si>
  <si>
    <t>10.1109/LAWP.2015.2505781</t>
  </si>
  <si>
    <t>2-s2.0-84964823575</t>
  </si>
  <si>
    <t>2014A010103011</t>
  </si>
  <si>
    <t>['vertical polarization', 'vertical dipoles', 'proposed antenna', 'polarization levels', 'omnidirectional radiation', 'mobile communications', 'hp ),', 'horizontal polarization', 'horizontal plane', 'horizontal dipoles', 'great potential', 'gain variations', 'broadband dual', '5 db', '3 ghz', '25 db', '20 db']</t>
  </si>
  <si>
    <t>Broadband antenna | dual-polarized antenna | omnidirectional radiation</t>
  </si>
  <si>
    <t>A broadband dual-polarized omnidirectional antenna is investigated. The proposed dually polarized antenna consists of four vertical dipoles for vertical polarization (VP) and four horizontal dipoles for horizontal polarization (HP), which are uniformly printed around a dielectric cylindrical barrel for omnidirectional radiation. Two broadband feeding networks are employed to excite the vertical dipoles and the horizontal dipoles, respectively. The dual-polarized omnidirectional antenna achieves a bandwidth of ‚àº 30% (1.7-2.3 GHz) with an isolation of about 25 dB. The gain variations in the horizontal plane are less than 0.5 dB for VP and 1.5 dB for HP. The cross-polarization levels of VP and HP in horizontal plane are around-20 dB. The proposed antenna has a great potential for mobile communications.</t>
  </si>
  <si>
    <t>1257-1260</t>
  </si>
  <si>
    <t>60024542;60024542;60024542;60024542</t>
  </si>
  <si>
    <t>36726655000;57223720722;57043742100;7404724322</t>
  </si>
  <si>
    <t>Fan, Yi;Liu, Xiongying;Liu, Baiyang;Li, Ronglin</t>
  </si>
  <si>
    <t>Fan Y.</t>
  </si>
  <si>
    <t>A Broadband Dual-Polarized Omnidirectional Antenna Based on Orthogonal Dipoles</t>
  </si>
  <si>
    <t>10.1109/LAWP.2015.2504373</t>
  </si>
  <si>
    <t>2-s2.0-84964823992</t>
  </si>
  <si>
    <t>J&amp;AE</t>
  </si>
  <si>
    <t>['sized single', 'optimum distance', 'new method', 'magnetic core', 'implanted microsystem', 'human skin', 'front end', 'external antenna', 'dielectric properties', 'cortical implant', 'also investigate', 'achieves reduction', '11 %)', '100 mhz']</t>
  </si>
  <si>
    <t>Implanted antenna and brain-machine interface | Two-turns loop antenna</t>
  </si>
  <si>
    <t>We present a two-turns loop antenna with a magnetic core to transfer power wirelessly to a miniature 2 √ó 2 √ó 2-mm3 cubic loop antenna in a cortical implant. Compared to a same-sized single-turn loop antenna, it achieves reduction in the specific absorption rate (SAR) and transmits 20 mW (11%) more power to the implant by maintaining the same link power efficiency. We also investigate the optimum distance of the external antenna from the body in terms of the link power efficiency and SAR. Moreover, we present a new method of estimating the worst-case voltage amplitude incident at the front end of the implanted microsystem under different impedance matching conditions. We have fabricated the simple and two-turns loop antennas and attested the link power efficiency of both in a liquid phantom mimicking the dielectric properties of the human skin at 100 MHz.</t>
  </si>
  <si>
    <t>1410-1413</t>
  </si>
  <si>
    <t>57075348200;25638138700;6603629386;6506424417</t>
  </si>
  <si>
    <t>Khan, M. Waqas A.;Bjorninen, Toni;Sydanheimo, Lauri;Ukkonen, Leena</t>
  </si>
  <si>
    <t>Khan M.W.A.</t>
  </si>
  <si>
    <t>Characterization of Two-Turns External Loop Antenna with Magnetic Core for Efficient Wireless Powering of Cortical Implants</t>
  </si>
  <si>
    <t>10.1109/LAWP.2015.2511187</t>
  </si>
  <si>
    <t>2-s2.0-84964824557</t>
  </si>
  <si>
    <t>Huaqiao University</t>
  </si>
  <si>
    <t>11BS301</t>
  </si>
  <si>
    <t>HQU</t>
  </si>
  <si>
    <t>['two double', 'simulated results', 'rhcp cases', 'reflectarray consists', 'radiates linear', 'polarization angle', 'peak gains', 'orthogonally printed', 'multipolarization applications', 'measurements validate', 'lp radiation', 'lp feeder', 'linearly polarized', 'hand cp', 'element reflectarray', 'dielectric substrate', 'db axial', 'circularly polarized', 'circular polarization', '90 ¬∞.', '8 dbi', '8 %,', '6 dbi', '45 ¬∞', '3 ghz', '26 ghz', '135 ¬∞.', '0 ¬∞']</t>
  </si>
  <si>
    <t>Circular polarization | phase compensation technique | polarization reconfiguration | Reflectarray</t>
  </si>
  <si>
    <t>A reflectarray that radiates linear or circular polarization (LP-CP) is proposed for multipolarization applications. The reflectarray consists of two double-layer dipole arrays that are orthogonally printed on both sides of the dielectric substrate. With a linearly polarized (LP) feeder, the antenna can transform the LP incident wave into a circularly polarized (CP) one. Both left-hand CP (LHCP) and right-hand CP (RHCP) waves can be obtained by rotating the LP feeder from the polarization angle of 45 ¬∞ to 135 ¬∞. In addition, LP radiation can also be obtained when the polarization angle of the feeder is 0¬∞ or 90¬∞. A 32 √ó 32-element reflectarray has been designed, fabricated, and measured. The measurements validate the simulated results. The 3-dB axial-ratio bandwidths obtained for the LHCP and RHCP cases are 16.3% and 16.8%, with peak gains of 30.8 dBi at 26.3 GHz, and 31.6 dBi at 26 GHz, respectively.</t>
  </si>
  <si>
    <t>1353-1356</t>
  </si>
  <si>
    <t>60006106;60006106-60005244;114732556</t>
  </si>
  <si>
    <t>56572181900;7201735378;7202832083</t>
  </si>
  <si>
    <t>Chen, Yin Yan;Ge, Yuehe;Bird, Trevor S.</t>
  </si>
  <si>
    <t>China;China;Australia</t>
  </si>
  <si>
    <t>Quanzhou;Nanjing;Eastwood</t>
  </si>
  <si>
    <t>Huaqiao University;Southeast University;Antengenuity</t>
  </si>
  <si>
    <t>60006106;60005244;114732556</t>
  </si>
  <si>
    <t>An Offset Reflectarray Antenna for Multipolarization Applications</t>
  </si>
  <si>
    <t>10.1109/LAWP.2015.2508919</t>
  </si>
  <si>
    <t>2-s2.0-84964829138</t>
  </si>
  <si>
    <t>P102/14-01527S</t>
  </si>
  <si>
    <t>['three locations', 'several deterministic', 'measurements carried', 'measurement techniques', 'ground scenario', 'deterministic models', 'comparing prediction', '2 ghz']</t>
  </si>
  <si>
    <t>An analysis of the accuracy of several deterministic and semideterministic propagation models related to calculating clutter loss for low elevation links is presented. Predictions are compared with measurements carried out at 2 GHz over three locations. By comparing prediction and measurement techniques, improved predictive capabilities of deterministic models are demonstrated and quantified in cases where a description of the propagation environment exists and an air-to-ground scenario is considered.</t>
  </si>
  <si>
    <t>60013323;60013323;60013323;60040926</t>
  </si>
  <si>
    <t>36741110900;57193347048;55948793200;16024255800</t>
  </si>
  <si>
    <t>Valtr, Pavel;Zeleny, Jan;Pechac, Pavel;Grabner, Martin</t>
  </si>
  <si>
    <t>Brno;Prague</t>
  </si>
  <si>
    <t>Czech Metrology Institute;Czech Technical University in Prague</t>
  </si>
  <si>
    <t>60040926;60013323</t>
  </si>
  <si>
    <t>Valtr P.</t>
  </si>
  <si>
    <t>Clutter loss modelling for low elevation link scenarios</t>
  </si>
  <si>
    <t>10.1155/2016/1478471</t>
  </si>
  <si>
    <t>2-s2.0-84964831085</t>
  </si>
  <si>
    <t>['wireless microwave', 'transmission coefficients', 'system employs', 'remote patients', 'real time', 'processed values', 'mobile users', 'mobile app', 'measured phase', 'facilitates use', 'excellent agreement', 'developed system', 'comparing results', 'clinical use', 'average difference', 'also equipped']</t>
  </si>
  <si>
    <t>Microwave sensor | mobile app | S-parameter measurements | vital signs | Wireless monitor</t>
  </si>
  <si>
    <t>A wireless microwave-based antenna monitoring system has been developed for measurement of comprehensive vital signs. The system employs a unique electromagnetic energy coupling sensor/antenna and is also equipped with a mobile app to display the processed values in real time, which facilitates use by mobile users. New RF components have been used, which has eliminated the need for a costly and bulky network analyzer. The developed system is more suitable for clinical use and monitoring of remote patients. Accuracy of the developed wireless system has been validated by comparing results to traditional network analyzer measurements as well as an FDA approved vital sign monitoring device where excellent agreement was observed. Specifically, an average difference of 0.7% in the measured phase and 1.4% in the magnitude of the reflection/transmission coefficients, 4.8% in measured heart rates, and 8.1% in measured respiration rates were observed.</t>
  </si>
  <si>
    <t>1249-1252</t>
  </si>
  <si>
    <t>60013791;60013791;60013791;60013791</t>
  </si>
  <si>
    <t>56381552600;56517895400;55510529700;34769915200</t>
  </si>
  <si>
    <t>Bibb, Darcy;Perron, Ruthsenne R.G.;Huang, Gui Chao;Iskander, Magdy F.</t>
  </si>
  <si>
    <t>Honolulu</t>
  </si>
  <si>
    <t>University of Hawai ªi at MƒÅnoa</t>
  </si>
  <si>
    <t>Bibb D.</t>
  </si>
  <si>
    <t>Development of a Wireless Monitoring System for Microwave-Based Comprehensive Vital Sign Measurement</t>
  </si>
  <si>
    <t>10.1109/LAWP.2015.2503402</t>
  </si>
  <si>
    <t>2-s2.0-84964831811</t>
  </si>
  <si>
    <t>['uhf band', 'superdirective antenna', 'simulated ones', 'significantly smaller', 'measured results', 'investigate using', 'good agreement', 'four elements', 'element parasitic', 'compact 3', 'antenna dimensions', '4 dbi', '2œª ),']</t>
  </si>
  <si>
    <t>Antenna array | directivity | printed circuit board (PCB) | radiation efficiency | Superdirectivity</t>
  </si>
  <si>
    <t>In this letter, we investigate using a two-element parasitic (loaded) superdirective antenna as a unit-element to achieve a compact 3-D array. Four elements of a planar parasitic superdirective antenna are integrated in a compact 2 √ó 2 array for UHF band. The array final dimensions are 200 √ó 200 √ó 70 mm3 (0.58Œª √ó 0.58Œª √ó 0.2Œª), and it presents a maximum simulated total directivity of 11.4 dBi. The antenna dimensions are significantly smaller than classical commercial arrays achieving the same directivity. The measured results are in a good agreement with the simulated ones.</t>
  </si>
  <si>
    <t>1386-1389</t>
  </si>
  <si>
    <t>Compact Antenna Array of Superdirective Elements</t>
  </si>
  <si>
    <t>10.1109/LAWP.2015.2510382</t>
  </si>
  <si>
    <t>2-s2.0-84964832488</t>
  </si>
  <si>
    <t>['user multiple', 'suitable candidate', 'select one', 'rf characteristics', 'reconfigurable dual', 'radiation patterns', 'proposed antenna', 'portable pattern', 'pattern configuration', 'one port', 'one polarization', 'ieee 802', 'feedline paths', 'dra ).', 'boresight shape', 'alternative polarization', '6 ghz', '11ac multi']</t>
  </si>
  <si>
    <t>Dielectric resonator antenna | dual-polarization | gallium arsenide (GaAs) single-pole double-throw (SPDT) switch | IEEE 80211ac | multi-user multiple-input-multiple-output (MU-MIMO) | pattern-reconfigurable</t>
  </si>
  <si>
    <t>We present a portable pattern-reconfigurable dual-polarized dielectric resonator antenna (DRA). Low-cost gallium arsenide (GaAs) single-pole, double-throw (SPDT) switches are utilized to select one of the feedline paths of the DRA, giving a boresight or cardioid pattern electronically. The measured results verify the proposed antenna switches its radiation patterns between cardioid and boresight shape, without significantly affecting its matching in the operating frequency range of 5-6 GHz. Results also confirm that the pattern configuration in one port with one polarization does not affect the RF characteristics of the other port with alternative polarization of the antenna. This two-port configuration makes the proposed antenna a suitable candidate for IEEE 802.11ac multi-user multiple-input-multiple-output (MU-MIMO) applications.</t>
  </si>
  <si>
    <t>1273-1276</t>
  </si>
  <si>
    <t>60016930;60022109;60016930;60016930;60005465;60022109</t>
  </si>
  <si>
    <t>55766250700;35090402300;7403567904;57201125972;56162277000;7005244140</t>
  </si>
  <si>
    <t>Chen, Zhijiao;Shoaib, Imran;Yao, Yuan;Yu, Junsheng;Chen, Xiaodong;Parini, Clive G.</t>
  </si>
  <si>
    <t>London;Beijing;Chengdu</t>
  </si>
  <si>
    <t>Queen Mary University of London;Beijing University of Posts and Telecommunications;University of Electronic Science and Technology of China</t>
  </si>
  <si>
    <t>60022109;60016930;60005465</t>
  </si>
  <si>
    <t>Pattern-Reconfigurable Dual-Polarized Dielectric Resonator Antenna</t>
  </si>
  <si>
    <t>10.1109/LAWP.2015.2504585</t>
  </si>
  <si>
    <t>2-s2.0-84964836907</t>
  </si>
  <si>
    <t>Defense Advanced Research Projects Agency</t>
  </si>
  <si>
    <t>DARPA</t>
  </si>
  <si>
    <t>['wave simulation', 'proposed ltasa', 'power detection', 'periodic corrugations', 'optical spectrum', 'optical far', 'optical approach', 'narrow beamwidth', 'low sidelobes', 'low profile', 'line feed', 'light weight', 'high gain', 'far fields', 'band applications', 'asl ),', '95 ghz', '110 ghz', '1 dbi']</t>
  </si>
  <si>
    <t>E-and W-bands | high gain | linearly tapered slot antenna | liquid crystal polymer | optical far-field measurement system | phase modulator | Photodetector</t>
  </si>
  <si>
    <t>In this letter, we present a high-gain linearly tapered antipodal slot antenna (LTASA) on a thin-film liquid crystal polymer (LCP) substrate for E-and W-band applications. The proposed LTASA consists of a microstrip (MS) line feed, an MS-to-antipodal parallel strip line (APSL) balun, a linearly flared antipodal slot line (ASL), and periodic corrugations. An ultrawideband of from 47 to 110 GHz was demonstrated by full-wave simulation and measurement. To characterize the far fields of the LTASA, we developed an optical far-field measurement system in which the RF signal captured by the LTASA will be upconverted to the optical spectrum for power detection. By utilizing the optical approach, the developed system addresses flexibility, light weight, low profile, and low interconnection loss. A high gain of 16.5 + 1 dBi, narrow beamwidth, low sidelobes, and low cross polarization were demonstrated for the proposed LTASA from 75 to 95 GHz.</t>
  </si>
  <si>
    <t>1357-1360</t>
  </si>
  <si>
    <t>60023004;60023004;60023004;60023004</t>
  </si>
  <si>
    <t>55316206900;7402200735;57213988868;7004485757</t>
  </si>
  <si>
    <t>Zhang, Yifei;Shi, Shouyuan;Martin, Richard D.;Prather, Dennis W.</t>
  </si>
  <si>
    <t>Newark</t>
  </si>
  <si>
    <t>University of Delaware</t>
  </si>
  <si>
    <t>High-Gain Linearly Tapered Antipodal Slot Antenna on LCP Substrate at E-and W-Bands</t>
  </si>
  <si>
    <t>10.1109/LAWP.2015.2508982</t>
  </si>
  <si>
    <t>2-s2.0-84964841262</t>
  </si>
  <si>
    <t>['ratio bandwidth', 'radiation efficiency', 'proposed antenna', 'operating band', 'new question', 'measured 3', 'maximum gain', 'db axial', 'broadside direction', '7 ghz', '51 db', '29 ghz', '14 ghz']</t>
  </si>
  <si>
    <t>Axial ratio | circular polarization | dielectric resonator antenna | wideband</t>
  </si>
  <si>
    <t>A wideband circularly polarized cubic-shaped dielectric resonator antenna (DRA) was excited with a new question-mark-shaped microstrip feed, which provides two orthogonal modes with a quadrature phase difference, hence generating circular polarization. The proposed antenna offers measured-10-dB impedance bandwidth of 35.35% (at center frequency 3.14 GHz) and measured 3-dB axial-ratio bandwidth of 20.62% (centered on 3.29 GHz) in the broadside direction. The proposed DRA shows the maximum gain and radiation efficiency of 1.51 dB and 90.65%, respectively, in the operating band. It was observed that the proposed antenna is left-hand circular polarized. This antenna is useful for WiMAX (3.3-3.7 GHz) applications.</t>
  </si>
  <si>
    <t>1285-1288</t>
  </si>
  <si>
    <t>A Wideband Circularly Polarized Cubic Dielectric Resonator Antenna Excited with Modified Microstrip Feed</t>
  </si>
  <si>
    <t>10.1109/LAWP.2015.2504840</t>
  </si>
  <si>
    <t>2-s2.0-84964841438</t>
  </si>
  <si>
    <t>EP/E502865/1</t>
  </si>
  <si>
    <t>['vice versa', 'uhf bands', 'transistor pairs', 'thz frequencies', 'structures serve', 'performed using', 'operational bandwidth', 'one resonance', 'nii ).', 'negative resistance', 'negative capacitance', 'low frequencies', 'load value', 'load impedance', 'inductive load', 'impedance match', 'high frequencies', 'ghz range', 'foster circuit', 'fabrication constraints', 'esas ).', 'device gain', 'based nfc', 'antenna encompassing', '5 ghz', '4 ghz', '300 mhz', '3 ghz', '1 ghz']</t>
  </si>
  <si>
    <t>Electrically small antenna (ESA) | non-Foster circuits (NFCs) | resonant tunneling diodes (RTDs) | Stability</t>
  </si>
  <si>
    <t>A non-Foster circuit (NFC) based on the resonant tunneling diode (RTD) is proposed for application to broadband impedance matching of electrically small antennas (ESAs). NFCs have traditionally been implemented with transistor pairs to achieve negative impedance, but these have limitations with respect to performance and operational bandwidth at high frequencies. At certain biasing voltages, double-barrier RTDs behave as negative differential resistance (NDR) devices, which may be transformed to exhibit negative impedance. In contrast to the transistor-based NFC, these structures serve to gyrate or invert the load impedance, such that an inductive load will lead to a negative capacitance, and vice versa. This device is termed a negative impedance inverter (NII). We demonstrate negative impedance behavior for prototypes with measurements of negative resistance at up to 3 GHz, and device gain of around 5 dB from dc to 4 GHz. Design for stability of the RTD is performed using the Nyquist stability criterion. Stabilized negative capacitance NFCs show optimum performance from dc to the GHz range depending upon the load value. These NFCs are used to impedance match an antenna at low frequencies. An antenna with only one resonance at 3.5 GHz has been transformed with two different matching circuits: to an antenna encompassing the 1-2-GHz range, as well as the VHF/UHF bands from 300 MHz to 1 GHz. Additionally, RTDs have been demonstrated for operation at up to THz frequencies, so this topology can be extended to higher frequencies subject to fabrication constraints.</t>
  </si>
  <si>
    <t>1398-1401</t>
  </si>
  <si>
    <t>60022109;60022109;60012070;60012070;60012070;60022109</t>
  </si>
  <si>
    <t>56405629900;7201594095;7003453160;8605376300;7005415578;6603711813</t>
  </si>
  <si>
    <t>Nagarkoti, Deepak Singh;Hao, Yang;Steenson, David P.;Li, Lianhe;Linfield, Edmund H.;Rajab, Khalid Z.</t>
  </si>
  <si>
    <t>London;Leeds</t>
  </si>
  <si>
    <t>Queen Mary University of London;University of Leeds</t>
  </si>
  <si>
    <t>60022109;60012070</t>
  </si>
  <si>
    <t>Nagarkoti D.</t>
  </si>
  <si>
    <t>Design of Broadband Non-Foster Circuits Based on Resonant Tunneling Diodes</t>
  </si>
  <si>
    <t>10.1109/LAWP.2015.2510654</t>
  </si>
  <si>
    <t>2-s2.0-84964843414</t>
  </si>
  <si>
    <t>['reconfigurable antenna', 'pcb ),', 'mobile terminals', 'mobile terminal', 'matched permanently', 'lte 600', 'lte 1800', 'letter presents', 'gsm 850', 'ghz bands', 'full coverage', 'dtc ).', 'antenna structure', '900 standards', '8 mm3', '5g communications']</t>
  </si>
  <si>
    <t>5G communications | digitally tunable capacitor | handset antenna | multiband antenna | Reconfigurable antenna</t>
  </si>
  <si>
    <t>This letter presents a reconfigurable antenna for mobile terminals with extended band coverage obtained by using a digitally tunable capacitor (DTC). The antenna structure is matched permanently over high frequency bands including DCS/PCS, UMTS, LTE 1800/2600, and 3.5-GHz bands. Concerning the sub-GHz bands, several reconfigurable states enable a full coverage of LTE 600/700 and GSM 850/900 standards, as well as expected spectrum reallocations for 5G communications. With dimensions of 40 √ó 10 √ó 6 mm3 for the antenna and 130 √ó 70 √ó 0.8 mm3 for the whole printed circuit board (PCB), this structure is compatible with any mobile terminal.</t>
  </si>
  <si>
    <t>1297-1300</t>
  </si>
  <si>
    <t>60078566;60110693;60110693;60110693;60110693</t>
  </si>
  <si>
    <t>7003840359;11839550200;55912908500;6701836992;6603172948</t>
  </si>
  <si>
    <t>Trinh, Le Huy;Ferrero, Fabien;Lizzi, Leonardo;Staraj, Robert;Ribero, Jean Marc</t>
  </si>
  <si>
    <t>France;Viet Nam</t>
  </si>
  <si>
    <t>Nice;Ho Chi Minh City</t>
  </si>
  <si>
    <t>Universit√© C√¥te d'Azur;Viet Nam National University Ho Chi Minh City</t>
  </si>
  <si>
    <t>60110693;60078566</t>
  </si>
  <si>
    <t>Trinh L.H.</t>
  </si>
  <si>
    <t>Reconfigurable Antenna for Future Spectrum Reallocations in 5G Communications</t>
  </si>
  <si>
    <t>10.1109/LAWP.2015.2505669</t>
  </si>
  <si>
    <t>2-s2.0-84964844893</t>
  </si>
  <si>
    <t>['surrounding ones', 'simulation results', 'plane splitters', 'nails used', 'multilayer topologies', 'merely lowering', 'layer slot', 'integrated within', 'gap waveguide', 'frequency single', 'feeding network', 'desired nail', 'designed using', 'conventional cavities', 'coaxial cavity', 'coaxial cavities', 'cavity resonance', 'array antennas']</t>
  </si>
  <si>
    <t>Coaxial cavity resonance | groove gap waveguide | slot | slot array | Waveguides</t>
  </si>
  <si>
    <t>An effective feeding procedure for slotted waveguide arrays in the context of so-called groove gap waveguides (GGWs) is presented. Slots are fed through a corporate feed network with E-plane splitters and backed by coaxial cavities, which are more compact than conventional cavities. The coaxial cavity is integrated within the same bed of nails used to host the groove in the gap waveguide. The cavity resonance is generated by merely lowering the height of the desired nail with respect to the surrounding ones. Therefore, no increase in complexity is introduced. The feeding network is built in the same layer as the cavities and the slots, considerably reducing array volume compared to multilayer topologies. A 4 √ó 4 slot array has been designed using this concept. The goal of this letter is to demonstrate the viability of groove gap waveguides and coaxial cavities for the design and fabrication of high-frequency single-layer slot-array antennas. Simulation results as well as measurements are shown.</t>
  </si>
  <si>
    <t>1402-1405</t>
  </si>
  <si>
    <t>57189044198;55665654200;57204814021;57202619731</t>
  </si>
  <si>
    <t>Jimenez Saez, Alejandro;Valero-Nogueira, Alejandro;Herranz, Jose Ignacio;Bernardo, Bernat</t>
  </si>
  <si>
    <t>Jimenez Saez A.</t>
  </si>
  <si>
    <t>Single-Layer Cavity-Backed Slot Array Fed by Groove Gap Waveguide</t>
  </si>
  <si>
    <t>10.1109/LAWP.2015.2511139</t>
  </si>
  <si>
    <t>2-s2.0-84964848485</t>
  </si>
  <si>
    <t>['timely fashion', 'system comprises', 'shall yield', 'rich environment', 'method effectiveness', 'higher throughput', 'diversity assessment', 'devising large', 'design process', 'accommodate tens']</t>
  </si>
  <si>
    <t>Antenna diversity | effective diversity gain | Multiple-input-multiple-output (MIMO) antennas</t>
  </si>
  <si>
    <t>The success of multiple-input-multiple-output (MIMO) technology has lured substantial studies on devising large-scale MIMO antenna systems, which shall yield a higher throughput in a multipath-rich environment. However, the lack of measurement measures applicable to diversity assessment of antennas in a large number may hinder the design process. In this letter, an effective diversity gain measurement approach is proposed. The system comprises a multichannel data acquisition card and RF power detectors. It can be expanded to accommodate tens of antennas, and the data sampling process can be executed in a timely fashion. Results of several multiantenna designs are presented to validate the method effectiveness. On top of diversity assessment, performance features also include evaluations of antenna radiation efficiency and propagation environment characteristics.</t>
  </si>
  <si>
    <t>1394-1397</t>
  </si>
  <si>
    <t>15757742500;56591650100;56001291400</t>
  </si>
  <si>
    <t>Liao, Wen Jiao;Dai, Bang Yun;Hsiao, Bo Ren</t>
  </si>
  <si>
    <t>Liao W.</t>
  </si>
  <si>
    <t>Effective Diversity Gain Evaluation for Large-Scale MIMO Antenna System</t>
  </si>
  <si>
    <t>10.1109/LAWP.2015.2510634</t>
  </si>
  <si>
    <t>2-s2.0-84964859008</t>
  </si>
  <si>
    <t>['uwb antennas', 'uneven u', 'three planar', 'three antennas', 'third one', 'size reduction', 'second antenna', 'proposed antennas', 'presented antennas', 'paper analyzes', 'miniaturized version', 'miniaturization method', 'lcp ).', 'first antenna', '10 db']</t>
  </si>
  <si>
    <t>Three planar, CPW-fed, UWB antennas with increasingly reduced size are presented and the miniaturization method is discussed. The first antenna is a CPW-fed elliptical slot with an uneven U-shaped tuning stub, the second antenna is a cactus shaped monopole, and the third one is a miniaturized version of the cactus shaped monopole antenna. All presented antennas have a simulated and measured return loss below -10 dB over the 3.1 to 10.6 GHz UWB frequency range and mostly omnidirectional radiation patterns. The proposed antennas are fabricated on liquid crystal polymer (LCP). The CPW-fed slot antenna requires an overall board dimension of 38 mm √ó 40 mm, and the evolved cactus monopole is confined in a 28 mm √ó 32 mm board, while the final miniaturized cactus monopole is printed on 28 mm √ó 20 mm board, resulting in a 41% and 63% size reduction, respectively. Using both simulations and measurements, the paper analyzes the response of all three antennas and discusses and demonstrates the effectiveness of the implemented miniaturization method.</t>
  </si>
  <si>
    <t>60104670;60104670</t>
  </si>
  <si>
    <t>12241678300;55248100600</t>
  </si>
  <si>
    <t>Nikolaou, Symeon;Abbasi, Muhammad Ali Babar</t>
  </si>
  <si>
    <t>Frederick University</t>
  </si>
  <si>
    <t>Nikolaou S.</t>
  </si>
  <si>
    <t>Miniaturization of UWB antennas on organic material</t>
  </si>
  <si>
    <t>10.1155/2016/5949254</t>
  </si>
  <si>
    <t>2-s2.0-84964862398</t>
  </si>
  <si>
    <t>['two l', 'shaped patches', 'rotation method', 'peak gain', 'four patches', 'backed cavity', 'achieved ar', '9 dbi']</t>
  </si>
  <si>
    <t>Axial ratio (AR) | backed-cavity | circular polarization (CP) | microstrip patch antenna | substrate integrated coaxial line (SICL) | wideband</t>
  </si>
  <si>
    <t>A wideband circularly polarized cavity-backed patch antenna excited by substrate integrated coaxial line (SICL) is proposed in this letter. The antenna is composed of two corner truncated rectangular patches, two L-shaped patches, a backed cavity, and an I-shaped feed network. The four patches and the feed network generate a circularly polarized radiation pattern in a sequential-rotation method. The backed cavity is used to prevent surface wave and increase the directivity. The achieved AR &lt; 3 dB bandwidth is 15.5% (41.5 ‚àº 48.5 GHz). The measured S11 &lt;-15 dB impedance bandwidth is 14.65% (41.7 ‚àº 48.3 GHz). The peak gain is 8.9 dBi, and the 3-dB gain bandwidth is 17.5% (41.5 ‚àº 49.5 GHz). The measurements are in agreement with the simulations.</t>
  </si>
  <si>
    <t>1265-1268</t>
  </si>
  <si>
    <t>55911978500;56937616600;55912077900</t>
  </si>
  <si>
    <t>Yang, Tian Yang;Hong, Wei;Zhang, Yan</t>
  </si>
  <si>
    <t>Yang T.</t>
  </si>
  <si>
    <t>An SICL-Excited Wideband Circularly Polarized Cavity-Backed Patch Antenna for IEEE 802.11aj (45 GHz) Applications</t>
  </si>
  <si>
    <t>10.1109/LAWP.2015.2504452</t>
  </si>
  <si>
    <t>2-s2.0-84964862520</t>
  </si>
  <si>
    <t>['various ways', 'proposed system', 'enhanced significantly', 'dimensional footprint', '5 times']</t>
  </si>
  <si>
    <t>Dipole antennas | energy harvesting | Rectenna</t>
  </si>
  <si>
    <t>We present the concept and design of vertically stacked electromagnetic energy-harvesting system using folded dipole antennas. The proposed system is composed of stacked rectenna arrays or panels that are connected in various ways to channel the collected ac power to a single dc load. We show through experiments that by vertically stacking rectenna panels, the power collected per footprint is enhanced significantly. In fact, an improvement of up to 5 times is achieved in comparison to a single panel occupying the same two-dimensional footprint.</t>
  </si>
  <si>
    <t>1406-1409</t>
  </si>
  <si>
    <t>60014171;60014171;60014171</t>
  </si>
  <si>
    <t>55439939100;56809735700;7006080963</t>
  </si>
  <si>
    <t>Almoneef, Thamer S.;Sun, Hu;Ramahi, Omar M.</t>
  </si>
  <si>
    <t>Waterloo</t>
  </si>
  <si>
    <t>University of Waterloo</t>
  </si>
  <si>
    <t>Almoneef T.</t>
  </si>
  <si>
    <t>A 3-D Folded Dipole Antenna Array for Far-Field Electromagnetic Energy Transfer</t>
  </si>
  <si>
    <t>10.1109/LAWP.2015.2511183</t>
  </si>
  <si>
    <t>2-s2.0-84964867044</t>
  </si>
  <si>
    <t>['wlan applications', 'upper bands', 'top layer', 'tm03 mode', 'tm02 modes', 'tm02 mode', 'peak gains', 'novel dual', 'low profile', 'loaded ring', 'dual bands', 'circular patch', 'circular coupler', 'bottom layer', '9 ghz', '6 mm', '6 dbi', '55 ghz']</t>
  </si>
  <si>
    <t>Broadband | coupled-fed | dual-frequency | monopolar antenna | stacked patch antenna</t>
  </si>
  <si>
    <t>A novel dual-frequency broadband design of a stacked microstrip monopolar patch antenna is proposed for WLAN applications. The antenna is composed of a via-loaded ring on the bottom layer and a circular patch on the top layer, both of which are coupled-fed by a circular coupler. A broad lower band is generated by converging the TM01 and TM02 modes of the via-loaded ring, and a broad upper band is yielded by coupling the TM03 mode of the via-loaded ring and the TM02 mode of the circular patch. Measured results show that the proposed antenna provides a broad lower band from 2.28 to 2.55 GHz and a broad upper band from 5.15 to 5.9 GHz with a low profile of 6 mm. Monopole-like radiation patterns are obtained in the dual bands with peak gains in the lower and upper bands of about 5 and 6 dBi, respectively.</t>
  </si>
  <si>
    <t>1289-1292</t>
  </si>
  <si>
    <t>60021182-114289614;60021182-114289614;60021182-114289614;60021182-114289614</t>
  </si>
  <si>
    <t>55328529300;25624909500;18234202100;55911335300</t>
  </si>
  <si>
    <t>Liang, Zhixi;Liu, Juhua;Li, Yuanxin;Long, Yunliang</t>
  </si>
  <si>
    <t>Guangzhou;Shunde</t>
  </si>
  <si>
    <t>Sun Yat-Sen University;Shunde International Joint Research Institute</t>
  </si>
  <si>
    <t>60021182;114289614</t>
  </si>
  <si>
    <t>Liang Z.</t>
  </si>
  <si>
    <t>A Dual-Frequency Broadband Design of Coupled-Fed Stacked Microstrip Monopolar Patch Antenna for WLAN Applications</t>
  </si>
  <si>
    <t>10.1109/LAWP.2015.2505091</t>
  </si>
  <si>
    <t>2-s2.0-84964869967</t>
  </si>
  <si>
    <t>IITK</t>
  </si>
  <si>
    <t>['simultaneously excite', 'shaped slots', 'ratio bandwidth', 'experimentally verified', 'db axial', 'comprising square', '7 ghz', '4 ghz']</t>
  </si>
  <si>
    <t>Axial ratio | bandwidth | circular polarization | modes | square slots | Wideband</t>
  </si>
  <si>
    <t>Two wideband single fed circularly polarized (CP) rectangular dielectric resonator antennas (DRAs) comprising square-shaped slots are proposed. Initially, two wideband linearly polarized DRAs are designed with high aspect ratio to simultaneously excite and merge two resonant modes, TE111 and TE113. Then, CP is obtained by the technique of perturbation in the form of four and two square slots along the diagonal. The slots excite two orthogonal modes with same magnitude and quadrature in phase. Two antenna prototypes are experimentally verified. The measured impedance bandwidths are 48% (4.7-7.7 GHz) and 41% (4.6-7 GHz) in conjunction with the 3-dB axial-ratio bandwidth of 11.5% (5.7-6.4 GHz) and 24% (4.7-6 GHz).</t>
  </si>
  <si>
    <t>1309-1312</t>
  </si>
  <si>
    <t>60014153;;60014153</t>
  </si>
  <si>
    <t>7401718144;55354263100;55620845400</t>
  </si>
  <si>
    <t>Patel, Pragati;Mukherjee, Biswajeet;Mukherjee, Jayanta</t>
  </si>
  <si>
    <t>Patel P.</t>
  </si>
  <si>
    <t>Wideband Circularly Polarized Rectangular Dielectric Resonator Antennas Using Square-Shaped Slots</t>
  </si>
  <si>
    <t>10.1109/LAWP.2015.2506039</t>
  </si>
  <si>
    <t>2-s2.0-84964872018</t>
  </si>
  <si>
    <t>['wireless communications', 'stopband filters', 'purpose 3', 'proposed antenna', 'measured results', 'good agreement', 'designed using', 'band rejection', '8 ghz', '484 ghz']</t>
  </si>
  <si>
    <t>Log-periodic arrays | multiband antennas | polyethylene terephthalate (PET) inkjet-printed antenna | Wireless communications</t>
  </si>
  <si>
    <t>A dual-band printed log-periodic dipole array (LPDA) antenna for wireless communications, designed on a low-cost PET substrate and implemented by inkjet-printing conductive ink, is presented. The proposed antenna can be used for wireless communications both within the UHF (2.4-2.484 GHz) and SHF (5.2-5.8 GHz) wireless frequency bands, and presents a good out-of-band rejection, without the need of stopband filters. The antenna has been designed using a general-purpose 3-D computer-aided design software (CAD), CST Microwave Studio, and then realized. Measured results are in very good agreement with simulations.</t>
  </si>
  <si>
    <t>1333-1336</t>
  </si>
  <si>
    <t>60032259;60032259;60032259;60083755;60032259;60032259</t>
  </si>
  <si>
    <t>57191625533;6602557171;36161405200;36483531300;36664325500;7006097620</t>
  </si>
  <si>
    <t>Casula, Giovanni Andrea;Montisci, Giorgio;Maxia, Paolo;Valente, Giuseppe;Fanti, Alessandro;Mazzarella, Giuseppe</t>
  </si>
  <si>
    <t>Capoterra;Cagliari</t>
  </si>
  <si>
    <t>Osservatorio Astronomico di Cagliari;Universit√† degli Studi di Cagliari</t>
  </si>
  <si>
    <t>60083755;60032259</t>
  </si>
  <si>
    <t>Casula G.</t>
  </si>
  <si>
    <t>A Low-Cost Dual-Band CPW-Fed Printed LPDA for Wireless Communications</t>
  </si>
  <si>
    <t>10.1109/LAWP.2015.2507938</t>
  </si>
  <si>
    <t>2-s2.0-84964878989</t>
  </si>
  <si>
    <t>['three layers', 'shorting pillars', 'multiband antenna', 'metal walls', 'main features', 'letter presents', 'integrated positioning', 'inductance caused', 'feeding probes', 'experimental results', 'design considerations']</t>
  </si>
  <si>
    <t>Microstrip antenna | Satellite navigation system</t>
  </si>
  <si>
    <t>This letter presents a multiband antenna for many navigation satellite systems including GPS, GLONASS, BDS-1, and BDS-2. The main features of this antenna are the following: three layers of stacked rectangular patches to achieve multiband operation and compactness; axially symmetric distribution of shorting pillars to reduce the inductance caused by long feeding probes to enhance the isolation between feeding probes; metal walls to improve the antenna radiation pattern. During the simulation and experiments, the proposed antenna exhibits excellent performance and proves its suitability for the integrated positioning of multisystem compatible receiver. Details of design considerations and experimental results are presented.</t>
  </si>
  <si>
    <t>1329-1332</t>
  </si>
  <si>
    <t>60016930;60016930;107033827;60016930</t>
  </si>
  <si>
    <t>57188838935;16314164100;57188840561;24328654700</t>
  </si>
  <si>
    <t>Liu, Yinting;Shi, Dan;Zhang, Shuyi;Gao, Yougang</t>
  </si>
  <si>
    <t>Beijing University of Posts and Telecommunications;University of ScienceandTechnology Beijing</t>
  </si>
  <si>
    <t>60016930;107033827</t>
  </si>
  <si>
    <t>Multiband Antenna for Satellite Navigation System</t>
  </si>
  <si>
    <t>10.1109/LAWP.2015.2507701</t>
  </si>
  <si>
    <t>2-s2.0-84964879825</t>
  </si>
  <si>
    <t>['proposed method', 'polarized patches', 'polarization patterns', 'optimization problem', 'cylindrical arrays', 'crossed dipoles', 'convex form']</t>
  </si>
  <si>
    <t>Antenna pattern synthesis | antenna radiation patterns | conformal antennas | Optimization methods</t>
  </si>
  <si>
    <t>Convex optimization theory is applied to conformal antenna arrays to synthesize matched dual-polarization patterns for accurate polarimetric radar measurement. We formulated the optimization problem in a convex form and presented the parameters determination method. Two array configurations (i.e., spherical and cylindrical arrays) with two typical elements (i.e., dual-polarized patches and crossed dipoles) are presented to testify the potentiality of the proposed method.</t>
  </si>
  <si>
    <t>1341-1344</t>
  </si>
  <si>
    <t>55908760400;7501867182;24923514100;10044952200</t>
  </si>
  <si>
    <t>Hu, Wanqiu;Wang, Xuesong;Li, Yongzhen;Xiao, Shunping</t>
  </si>
  <si>
    <t>Synthesis of Conformal Arrays with Matched Dual-Polarized Patterns</t>
  </si>
  <si>
    <t>10.1109/LAWP.2015.2508438</t>
  </si>
  <si>
    <t>2-s2.0-84964881936</t>
  </si>
  <si>
    <t>['uncoupled case', 'theoretical analysis', 'received power', 'radio frequency', 'mutual coupling', 'future internet', 'essential technology', 'energy harvesting', '10 œºw']</t>
  </si>
  <si>
    <t>Dipole antenna array | mutual coupling | mutual impedance | radio frequency (RF) energy harvesting</t>
  </si>
  <si>
    <t>Energy harvesting is an essential technology for future Internet of Things (IoT) networks. In this letter, the advantage of the mutual coupling effect for radio frequency (RF) energy harvesting is presented by analyzing the equivalent circuit model and conducting two half-wavelength dipole antenna array experiments. When mutual coupling exists with the spacing of antennas near half a wavelength, the total received power can be as much as 5.10 ŒºW, 1.47 times larger than the value without mutual coupling, showing that the received power of the half-wavelength dipole antenna can be increased by exploiting mutual coupling. In addition, based on theoretical analysis, we attempt to generalize the mutual coupling effect for more than two dipole antennas. Analytical results show that the received power gain with mutual coupling can be more than 50%, compared to the uncoupled case.</t>
  </si>
  <si>
    <t>1301-1304</t>
  </si>
  <si>
    <t>60092864;60092864;60092864;60092864;60092864;60092864</t>
  </si>
  <si>
    <t>57204051896;57189035026;57195967017;23392263200;15057779600;7501391429</t>
  </si>
  <si>
    <t>Kim, J. H.;Cho, S. I.;Kim, H. J.;Choi, J. W.;Jang, J. E.;Choi, J. P.</t>
  </si>
  <si>
    <t>Daegu</t>
  </si>
  <si>
    <t>Daegu Gyeongbuk Institute of Science and Technology</t>
  </si>
  <si>
    <t>Kim J.</t>
  </si>
  <si>
    <t>Exploiting the Mutual Coupling Effect on Dipole Antennas for RF Energy Harvesting</t>
  </si>
  <si>
    <t>10.1109/LAWP.2015.2505704</t>
  </si>
  <si>
    <t>2-s2.0-84964886556</t>
  </si>
  <si>
    <t>['upper band', 'sir ),', 'significantly extended', 'sid radiator', 'quantitatively demonstrated', 'pass filter', 'parasitic element', 'operation bandwidth', 'impedance resonator', 'impedance lpf', 'impedance dipole', 'frequency range', 'first conducted', 'extensive study', 'effectively suppress', 'edge selectivity', 'appropriately replacing', '3 ghz', '0 ghz']</t>
  </si>
  <si>
    <t>Filtering antenna | low-pass filter (LPF) | stepped-impedance dipole (SID) | stepped-impedance resonator (SIR) | Upper harmonic band</t>
  </si>
  <si>
    <t>In this letter, a printed planar filtering antenna composed of the stepped-impedance dipole (SID), stepped-impedance resonator (SIR), and low-pass filter (LPF) is presented. The SIR is used as a parasitic element in proximity to the SID radiator to improve its upper band-edge selectivity and to widen its operation bandwidth. Our extensive study is at first conducted to exhibit that the upper harmonic band of radiation can be tremendously pushed upward by appropriately replacing the main dipole radiator and the parasitic resonant element with the SID and SIR. Next, a stepped-impedance LPF is employed to further effectively suppress the high-order harmonic band of radiation as quantitatively demonstrated. The measured reflection coefficient has achieved a wide fractional bandwidth up to 27.5%, covering a frequency range of 2.5-3.3 GHz, with S11 10 dB. In particular, its first harmonic band for radiation has been significantly extended from 7.2 GHz beyond 14.0 GHz as confirmed in simulation and experiment.</t>
  </si>
  <si>
    <t>1349-1352</t>
  </si>
  <si>
    <t>60024542;60024542;60022317;60024542</t>
  </si>
  <si>
    <t>57004107200;16426460000;7404201926;55554965100</t>
  </si>
  <si>
    <t>Sun, Guang Hua;Wong, Sai Wai;Zhu, Lei;Chu, Qing Xin</t>
  </si>
  <si>
    <t>Sun G.</t>
  </si>
  <si>
    <t>A Compact Printed Filtering Antenna with Good Suppression of Upper Harmonic Band</t>
  </si>
  <si>
    <t>10.1109/LAWP.2015.2508918</t>
  </si>
  <si>
    <t>2-s2.0-84964890376</t>
  </si>
  <si>
    <t>['work presents', 'varying approach', 'time vision', 'therefore suitable', 'sufficient observability', 'small fixed', 'priori knowledge', 'paper proposes', 'nonobservability criteria', 'linearly depends', 'linear time', 'kalman filtering', 'flight tests', 'filter able', 'estimating three', 'cost hardware', 'absolute scale', 'absolute attitude']</t>
  </si>
  <si>
    <t>This work presents a linear time-varying approach to real-time vision-aided inertial navigation.An exact measurement model is provided, which linearly depends on the state and is therefore suitable for Kalman filtering. Sufficient observability and nonobservability criteria are derived, which can be used to identify observable trajectories. Moreover, the paper proposes a filter able to determine the absolute scale of the camera motion without any need for estimating three-dimensional feature positions or a priori knowledge of the absolute attitude. The effectiveness of the filter on low-cost hardware is demonstrated in flight tests with a small fixed-wing unmanned aerial vehicle.</t>
  </si>
  <si>
    <t>770-780</t>
  </si>
  <si>
    <t>56293905600;7003488924</t>
  </si>
  <si>
    <t>Schmitt, Lorenz;Fichter, Walter</t>
  </si>
  <si>
    <t>Schmitt L.</t>
  </si>
  <si>
    <t>Observability criteria and null-measurement kalman filter for vision-aided inertial navigation</t>
  </si>
  <si>
    <t>10.2514/1.G001146</t>
  </si>
  <si>
    <t>2-s2.0-84964892545</t>
  </si>
  <si>
    <t>['wireless communications', 'unwanted reflection', 'taking advantage', 'simulation results', 'silica substrates', 'shows dipole', 'resonant frequency', 'resonance frequency', 'resonance frequencies', 'recent years', 'numerically investigate', 'like characteristics', 'large beamwidth', 'growing interest', 'feed gap', 'experimental investigation', 'enhancement factor', 'electromagnetic spectrum', 'broadband antenna', 'bowtie geometry', 'bowtie antennas', 'bowtie antenna', 'antenna characteristics', 'achieved without']</t>
  </si>
  <si>
    <t>Antennas | broadband antennas | electromagnetic fields | microwave sensors | Resonance</t>
  </si>
  <si>
    <t>The bowtie antenna is a topic of growing interest in recent years. In this letter, we design, fabricate, and characterize a modified gold bowtie antenna integrated on a transparent silica substrate. The bowtie antenna is designed with broad RF bandwidth to cover the X-band in the electromagnetic spectrum. We numerically investigate the antenna characteristics, specifically its resonant frequency and enhancement factor. Our designed bowtie antenna provides a strong broadband electric field enhancement in its feed gap. Taking advantage of the low-k silica substrate, high enhancement factor can be achieved without the unwanted reflection and scattering from the backside silicon handle, which is the issue of using a silicon-on-insulator (SOI) substrate. We simulate the dependence of resonance frequency on bowtie geometry, and verify the simulation results through experimental investigation, by fabricating different sets of bowtie antennas on silica substrates and then measuring their resonance frequencies. In addition, the far-field radiation pattern of the bowtie antenna is measured, and it shows dipole-like characteristics with large beamwidth. Such a broadband antenna will be useful for a myriad of applications, ranging from photonic electromagnetic wave sensing to wireless communications.</t>
  </si>
  <si>
    <t>1377-1381</t>
  </si>
  <si>
    <t>60013372-113997861;60013372;60008609;115506603;60013372;60008609;60013372</t>
  </si>
  <si>
    <t>56018445300;56661590900;55756294300;17436020300;56347032000;7101814931;55507881400</t>
  </si>
  <si>
    <t>Zhang, Xingyu;Chung, Chi Jui;Wang, Shiyi;Subbaraman, Harish;Pan, Zeyu;Zhan, Qiwen;Chen, Ray T.</t>
  </si>
  <si>
    <t>Austin;Dayton;Austin;Hazlet</t>
  </si>
  <si>
    <t>The University of Texas at Austin;University of Dayton;Omega Optics, Inc.;Acacia Communications</t>
  </si>
  <si>
    <t>60013372;60008609;115506603;113997861</t>
  </si>
  <si>
    <t>Zhang X.</t>
  </si>
  <si>
    <t>Integrated Broadband Bowtie Antenna on Transparent Silica Substrate</t>
  </si>
  <si>
    <t>10.1109/LAWP.2015.2510361</t>
  </si>
  <si>
    <t>2-s2.0-84964897745</t>
  </si>
  <si>
    <t>A03010023801171003</t>
  </si>
  <si>
    <t>['yz plane', 'xz plane', 'xy plane', 'side length', 'radiation pattern', 'proposed three', 'profile three', 'obtained based', 'measured 3', 'element antenna', 'db beamwidths', 'current model', 'broad beam', 'board three', 'board antennas', '3 db', '180 ¬∞,', '141 ¬∞']</t>
  </si>
  <si>
    <t>A low-profile three-current model is proposed to guide the design of an on-board antennas with a broad beam. Based on this model, an on-board three-element antenna is designed. When the side length of the ground is infinite, the 3-dB beamwidths in the xz plane and yz plane are all 180¬∞, and the radiation pattern in the xy plane has a gain fluctuation less than 3 dB. When the side length of the ground is 2Œª, the measured 3-dB beamwidths in the xz plane and yz plane are 141¬∞ and 148¬∞, respectively. A quasi-hemispherical radiation pattern can be obtained based on the proposed three-current model.</t>
  </si>
  <si>
    <t>13-24</t>
  </si>
  <si>
    <t>57208853593;8945567500;57189036906;57203076562;55459303900</t>
  </si>
  <si>
    <t>Wang, Ren;Wang, Bing Zhong;Hu, Changhai;Gong, Cheng;Ding, Xiao</t>
  </si>
  <si>
    <t>Low-profile on-board antenna with a broad beam based on three-current model</t>
  </si>
  <si>
    <t>10.2528/PIER16022003</t>
  </si>
  <si>
    <t>2-s2.0-84964904413</t>
  </si>
  <si>
    <t>['two slots', 'radiation patterns', 'proposed design', 'peak gain', 'microstrip line', 'magnetic field', 'loaded ferrite', 'little impact', 'field region', '41 dbi', '1160 mhz']</t>
  </si>
  <si>
    <t>Broadband frequency tunability | ferrite | half-mode substrate integrated waveguide | magnetically tunable antenna | Reconfigurable antenna</t>
  </si>
  <si>
    <t>A novel reconfigurable half-mode substrate integrated waveguide antenna with broadband frequency tunability is presented in this letter. It consists of a microstrip line, a half-mode substrate integrated waveguide (HMSIW) cavity, two slots, and an inserted ferrite slab. Broadband frequency tunability is realized by increasing the biased magnetic field for the loaded ferrite from the low-field region to the high-field region. The simulation and experimental results prove the feasibility of the proposed design. The measurement results show that the frequency tuning range is more than 1160 MHz (5.07-6.23 GHz), and the peak gain is 1.41 dBi. The change of the magnetic field has little impact on radiation patterns of the antenna.</t>
  </si>
  <si>
    <t>1373-1376</t>
  </si>
  <si>
    <t>60084554-60033100;60033100;60033100</t>
  </si>
  <si>
    <t>45061207900;35363121200;35975228700</t>
  </si>
  <si>
    <t>Tan, Li Rong;Wu, Rui Xin;Poo, Yin</t>
  </si>
  <si>
    <t>Nanjing College of Information Technology;Nanjing University</t>
  </si>
  <si>
    <t>60084554;60033100</t>
  </si>
  <si>
    <t>Tan L.</t>
  </si>
  <si>
    <t>Magnetically Reconfigurable HMSIW Antenna with Broadband Frequency Tunability</t>
  </si>
  <si>
    <t>10.1109/LAWP.2015.2510159</t>
  </si>
  <si>
    <t>2-s2.0-84964904954</t>
  </si>
  <si>
    <t>Air Force Office of Scientific Research</t>
  </si>
  <si>
    <t>FA9550-09-1-0482</t>
  </si>
  <si>
    <t>AFOSR</t>
  </si>
  <si>
    <t>['successfully tuned', 'return loss', 'radiation patterns', 'proposed antenna', 'letter presents', 'implanted condition', 'implantable electronics', 'implantable applications', 'fully insulated', 'existing state', '4 ghz']</t>
  </si>
  <si>
    <t>Compact antenna | flexible electronics | implantable antenna | parylene | Wireless local area network (WLAN)</t>
  </si>
  <si>
    <t>This letter presents a compact planar flexible antenna designed for wireless local area network (WLAN) using simple microfabrication techniques that are compatible with existing state-of-the-art flexible electronic devices. The antenna is fully insulated with biocompatible Parylene C film, which shows a cost-effective and highly feasible approach to making flexible antennas for implantable applications. Coating of ultrathin Parylene C film has shown negligible effects on the return loss and the radiation patterns of the antennas. The characteristics of the proposed antenna have also shown negligible change under different bending conditions. The original WLAN antenna working in air was successfully tuned to operate under implanted condition at 2.4 GHz by tuning the length of the radiator. The measured results showed that the tuned implantable antenna is suitable for integration with flexible and implantable electronics.</t>
  </si>
  <si>
    <t>1382-1385</t>
  </si>
  <si>
    <t>60032179;60005465-116601274;60032179;60032179;60005465;60005465;60032179;60032179;60005465;60032179;60032179;60032179</t>
  </si>
  <si>
    <t>49561234300;55327967300;56439031800;56380990100;23011114400;24734372400;56438951900;54682382200;7406522234;7409574811;6602939320;7403600325</t>
  </si>
  <si>
    <t>Jung, Yei Hwan;Qiu, Yijie;Lee, Subin;Shih, Ting Yen;Xu, Yuehang;Xu, Ruimin;Lee, Juhwan;Schendel, Amelia A.;Lin, Weigan;Williams, Justin C.;Behdad, Nader;Ma, Zhenqiang</t>
  </si>
  <si>
    <t>Madison;Chengdu;Chengdu</t>
  </si>
  <si>
    <t>University of Wisconsin-Madison;University of Electronic Science and Technology of China;Chengdu Ruixin Technology Co. Ltd.</t>
  </si>
  <si>
    <t>60032179;60005465;116601274</t>
  </si>
  <si>
    <t>Jung Y.H.</t>
  </si>
  <si>
    <t>A Compact Parylene-Coated WLAN Flexible Antenna for Implantable Electronics</t>
  </si>
  <si>
    <t>10.1109/LAWP.2015.2510372</t>
  </si>
  <si>
    <t>2-s2.0-84964916317</t>
  </si>
  <si>
    <t>['two antennas', 'signal bandwidth', 'shadowing distribution', 'scale attenuation', 'results reveal', 'relatively mild', 'measurement data', 'loss exponent', 'letter presents', 'good performance', 'ghz carrier', 'frequency diversity', 'fading distribution', 'extract path', 'coherence bandwidth', 'antenna correlation']</t>
  </si>
  <si>
    <t>Communication systems | computer networks | Radio propagation</t>
  </si>
  <si>
    <t>This letter presents the results of the first multiantenna propagation measurement campaign to be conducted at an operating petroleum refining facility. The measurement equipment transmits pseudo-random noise test signals from two antennas at a 2.47-GHz carrier with a signal bandwidth of approximately 25 MHz. The measurement data are analyzed to extract path-loss exponent, shadowing distribution, fading distribution, coherence bandwidth, and antenna correlation. The results reveal an environment where large-scale attenuation is relatively mild, fading is severe, and good performance is expected from both antenna and frequency diversity.</t>
  </si>
  <si>
    <t>1365-1368</t>
  </si>
  <si>
    <t>57114776600;6602267251</t>
  </si>
  <si>
    <t>Gaafar, Mohamed;Messier, Geoffrey G.</t>
  </si>
  <si>
    <t>Gaafar M.</t>
  </si>
  <si>
    <t>Petroleum Refinery Multiantenna Propagation Measurements</t>
  </si>
  <si>
    <t>10.1109/LAWP.2015.2509641</t>
  </si>
  <si>
    <t>2-s2.0-84964917536</t>
  </si>
  <si>
    <t>['zwitterionic buffers', 'visible light', 'typical good', 'surface complexation', 'study suggests', 'strongly dependent', 'strengthening tio2', 'solution ph', 'severely limiting', 'practical application', 'photocatalytic application', 'ph buffer', 'mostly toxic', 'molecule structure', 'lmct activity', 'lmct ).', 'great potential', 'erhanesulfonic acid', 'effective strategy', 'buffer led', 'buffer concentration', 'benign alternative', 'antenna molecules', 'amino groups']</t>
  </si>
  <si>
    <t>Excitation of TiO2 for visible light absorption by surface complexation with antenna organic molecules is an effective strategy to improve its solar utilization efficiency for photocatalytic application, but the existing antenna molecules are mostly toxic and environmentally-aggressive, severely limiting their practical application. In this study, we tested the potential of zwitterionic buffers (Good's buffers) as an environmentally-benign alternative. The addition of Good's buffers significantly enhanced methyl orange (MO) photodegradation by TiO2 under visible light, but the enhancement degree varied with the different buffer types, buffer concentration and solution pH. The presence of 4-(2-hydroxyerhyl) piperazine-1-erhanesulfonic acid (HEPES) as a typical Good's buffer led to over 90% MO removal within 180 min, whereas only slight MO removal was observed in the TiO2 alone system during the same period. Such an induced visible light photocatalytic activity was attributed to a complexation between the conjugate acid structured buffer molecule and TiO2, which favors a ligand-to-metal charge transfer (LMCT). The LMCT activity was strongly dependent on the molecule structure, especially the states of hydroxyl and amino groups of Good's buffers. The pH buffering ability of the buffers also contributed to the efficient MO photodegradation. This study suggests a great potential of Good's buffers as both "green" antenna molecules and pH buffer for strengthening TiO2-based photocatalytic remediation processes.</t>
  </si>
  <si>
    <t>35449-35454</t>
  </si>
  <si>
    <t>60017482-60019118;60017482;60017482;60017482;60017482;60019118</t>
  </si>
  <si>
    <t>57219706472;56896491400;56518902800;57189070346;57218090868;36065024200</t>
  </si>
  <si>
    <t>Xiao, Xiang;Zhu, Wen Wen;Lei, Yu Bin;Liu, Qiu Yue;Li, Qian;Li, Wen Wei</t>
  </si>
  <si>
    <t>Hefei;Zhenjiang</t>
  </si>
  <si>
    <t>University of Science and Technology of China;Jiangsu University</t>
  </si>
  <si>
    <t>60019118;60017482</t>
  </si>
  <si>
    <t>Zwitterionic buffer-induced visible light excitation of TiO&lt;inf&gt;2&lt;/inf&gt; for efficient pollutant photodegradation</t>
  </si>
  <si>
    <t>10.1039/c6ra02979e</t>
  </si>
  <si>
    <t>2-s2.0-84965008621</t>
  </si>
  <si>
    <t>['using fpga', 'track object', 'system consists', 'rescue operation', 'paper presents', 'fpga ).', 'eye view', 'd5m camera', 'common task', 'civilian applications', 'achieving 30']</t>
  </si>
  <si>
    <t>Moving target detection is the most common task for Unmanned Aerial Vehicle (UAV) to find and track object of interest from a bird's eye view in mobile aerial surveillance for civilian applications such as search and rescue operation. The complex detection algorithm can be implemented in a real-time embedded system using Field Programmable Gate Array (FPGA). This paper presents the development of real-time moving target detection System-on-Chip (SoC) using FPGA for deployment on a UAV. The detection algorithm utilizes area-based image registration technique which includes motion estimation and object segmentation processes. The moving target detection system has been prototyped on a low-cost Terasic DE2-115 board mounted with TRDB-D5M camera. The system consists of Nios II processor and stream-oriented dedicated hardware accelerators running at 100 MHz clock rate, achieving 30-frame per second processing speed for 640 √ó 480 pixels' resolution greyscale videos.</t>
  </si>
  <si>
    <t>International Journal of Reconfigurable Computing</t>
  </si>
  <si>
    <t>60021005;60021005;60021005;60021005</t>
  </si>
  <si>
    <t>56493594100;6507139996;34267792700;57194262168</t>
  </si>
  <si>
    <t>Tang, Jia Wei;Shaikh-Husin, Nasir;Sheikh, Usman Ullah;Marsono, M. N.</t>
  </si>
  <si>
    <t>Tang J.W.</t>
  </si>
  <si>
    <t>FPGA-Based Real-Time Moving Target Detection System for Unmanned Aerial Vehicle Application</t>
  </si>
  <si>
    <t>10.1155/2016/8457908</t>
  </si>
  <si>
    <t>2-s2.0-84965106309</t>
  </si>
  <si>
    <t>['relaying mobile', 'performance optimization', 'outage probability', 'op performance', 'numerical simulations', 'important influence', 'form expressions', 'exact closed', 'different conditions']</t>
  </si>
  <si>
    <t>The outage probability (OP) performance of multiple-relay-based selective decode-and-forward (SDF) relaying mobile-to-mobile (M2M) networks with transmit antenna selection (TAS) over N -Nakagami fading channels is investigated. The exact closed-form expressions for OP of the optimal and suboptimal TAS schemes are derived. The power allocation problem is formulated for performance optimization. Then, the OP performance under different conditions is evaluated through numerical simulations to verify the analysis. The simulation results showed that optimal TAS scheme has a better OP performance than suboptimal TAS scheme. Further, the power allocation parameter has an important influence on the OP performance.</t>
  </si>
  <si>
    <t>60022422;60022422-60003122;60019496</t>
  </si>
  <si>
    <t>55606481600;56925755400;55938847300</t>
  </si>
  <si>
    <t>Xu, Lingwei;Zhang, Hao;Wang, Jingjing</t>
  </si>
  <si>
    <t>Qingdao;Qingdao;Victoria</t>
  </si>
  <si>
    <t>Ocean University of China;Qingdao University of Science and Technology;University of Victoria</t>
  </si>
  <si>
    <t>60022422;60019496;60003122</t>
  </si>
  <si>
    <t>Xu L.</t>
  </si>
  <si>
    <t>Joint TAS and Power Allocation for SDF Relaying M2M Cooperative Networks</t>
  </si>
  <si>
    <t>10.1155/2016/9187438</t>
  </si>
  <si>
    <t>2-s2.0-84965109893</t>
  </si>
  <si>
    <t>European Cooperation in Science and Technology</t>
  </si>
  <si>
    <t>FEKT-s-14-2483</t>
  </si>
  <si>
    <t>COST</t>
  </si>
  <si>
    <t>['suitable antennas', 'slot antenna', 'reflection coefficient', 'radiation patterns', 'patch antenna', 'paper deals', 'nowadays ubiquitous', 'harvesting applications', 'four types', 'energy harvesting', '8 ghz', '6 ghz']</t>
  </si>
  <si>
    <t>This paper deals with suitable antennas for energy harvesting, which is a growing research field due to the utilization of nowadays ubiquitous and abundant RF energy. Four types of basic antenna structures suitable for harvesting applications, namely, the patch antenna, slot antenna, modified inverted F antenna, and dielectric resonator antenna, are compared from the viewpoint of reflection coefficient, efficiency, radiation patterns, and dimensions. The frequencies of interest were chosen so that they cover several main wireless systems operating between 0.8 GHz and 2.6 GHz, that is, GSM, UMTS, and WiFi.</t>
  </si>
  <si>
    <t>56765961200;57213387608;55672415000;55813540200;15050960900</t>
  </si>
  <si>
    <t>Mrnka, M.;Vasina, P.;Kufa, M.;Hebelka, V.;Raida, Z.</t>
  </si>
  <si>
    <t>The RF Energy Harvesting Antennas Operating in Commercially Deployed Frequency Bands: A Comparative Study</t>
  </si>
  <si>
    <t>10.1155/2016/7379624</t>
  </si>
  <si>
    <t>2-s2.0-84965156348</t>
  </si>
  <si>
    <t>['view making', 'unblocked aperture', 'fully sampled', 'calibration procedures']</t>
  </si>
  <si>
    <t>Instrumentation: interferometers | Telescopes</t>
  </si>
  <si>
    <t>EMBRACE@NancƒÖy is a prototype instrument consisting of an array of 4608 densely packed antenna elements creating a fully sampled, unblocked aperture. This technology is proposed for the Square Kilometre Array and has the potential of providing an extremely large field of view making it the ideal survey instrument. We describe the system, calibration procedures, and results from the prototype.</t>
  </si>
  <si>
    <t>A77</t>
  </si>
  <si>
    <t>60008134;60007328;60008134;60026851-60026548-60031569;60031569-60111177;60008134;60008134;60008134</t>
  </si>
  <si>
    <t>7801644176;7006322972;8566967700;6602088419;23976506000;57189218879;55506276400;27467931000</t>
  </si>
  <si>
    <t>Torchinsky, S. A.;Olofsson, A. O.H.;Censier, B.;Karastergiou, A.;Serylak, M.;Picard, P.;Renaud, P.;Taffoureau, C.</t>
  </si>
  <si>
    <t>South Africa;South Africa;United Kingdom;South Africa;France;Sweden</t>
  </si>
  <si>
    <t>Pinelands;Bellville;Oxford;Grahamstown;Paris;Onsala</t>
  </si>
  <si>
    <t>Square Kilometre Array, South Africa;University of the Western Cape;University of Oxford;Rhodes University;CNRS Centre National de la Recherche Scientifique;Onsala Space Observatory</t>
  </si>
  <si>
    <t>60111177;60031569;60026851;60026548;60008134;60007328</t>
  </si>
  <si>
    <t>Torchinsky S.</t>
  </si>
  <si>
    <t>Characterization of a dense aperture array for radio astronomy</t>
  </si>
  <si>
    <t>10.1051/0004-6361/201526706</t>
  </si>
  <si>
    <t>2-s2.0-84966339987</t>
  </si>
  <si>
    <t>['validated using', 'synthesis procedure', 'presented procedure', 'longitudinal slots', 'good agreement', 'general case', 'experimental results', 'effectively taken', 'dielectric cover', 'design specifications']</t>
  </si>
  <si>
    <t>Conformal array | Cylindrically stratified media | Slotted waveguide arrays | Substrate integrated waveguide (SIW) slot array</t>
  </si>
  <si>
    <t>The Elliott's procedure for the design of planar waveguide arrays of longitudinal slots has been extended to the cylindrical conformal case. The presented procedure has been devised to deal with the most general case of a cylindrical conformal substrate integrated waveguide (SIW) longitudinal slot array with a dielectric cover. Both external and internal mutual coupling have been accurately and effectively taken into account. The results of the synthesis procedure have been validated using both Ansys HFSS simulations and experimental results, showing a good agreement with the design specifications.</t>
  </si>
  <si>
    <t>80-88</t>
  </si>
  <si>
    <t>0018926X</t>
  </si>
  <si>
    <t>IEEE Transactions on Antennas and Propagation</t>
  </si>
  <si>
    <t>60024350;60024350-100505470;60032259;60024350;60069717;60032259;60032259</t>
  </si>
  <si>
    <t>55731086800;36466548200;6602557171;56486953100;57198910434;57191625533;7006097620</t>
  </si>
  <si>
    <t>Yang, Hu;Jin, Zusheng;Montisci, Giorgio;Liu, Yi;He, Xi;Casula, Giovanni Andrea;Mazzarella, Giuseppe</t>
  </si>
  <si>
    <t>China;Italy;China;China</t>
  </si>
  <si>
    <t>Hangzhou;Cagliari;Changsha;Shanghai</t>
  </si>
  <si>
    <t>Hangzhou Normal University;Universit√† degli Studi di Cagliari;National University of Defense Technology;EMC Research and Measurement Center of Navy</t>
  </si>
  <si>
    <t>60069717;60032259;60024350;100505470</t>
  </si>
  <si>
    <t>Design equations for cylindrically conformal arrays of longitudinal slots</t>
  </si>
  <si>
    <t>10.1109/TAP.2015.2496965</t>
  </si>
  <si>
    <t>2-s2.0-84966344050</t>
  </si>
  <si>
    <t>['work reports', 'two resistor', 'temperature coefficient', 'swo ceramic', 'return loss', 'radio frequencies', 'operation frequency', 'nyquist diagram', 'numerical simulation', 'microwaves range', 'microwave range', 'imaginary impedance', 'double perovskite', 'dielectric properties', 'dielectric loss', 'capacitor associations', 'activation energies', '40 db', '38 ev', '1 ghz', '0281 ).']</t>
  </si>
  <si>
    <t>This work reports the dielectric properties of Sr3WO6 (SWO) double perovskite at radio frequencies as a function of the temperature and a study in microwaves range to evaluate the material as a novel dielectric resonator. Thermo-activated charge transfer process for SWO ceramic was observed and two resistor-capacitor associations were fitted for the Nyquist diagram. SWO presented negative values of temperature coefficient of capacitance (TCC) and the activation energies of dielectric relaxation processes were measured by conductivity (1.35 eV), imaginary modulus (1.38 eV) and imaginary impedance (1.36 eV). For the microwave range, SWO shows high dielectric permittivity (13.57) and dielectric loss (0.0281). The dielectric resonator antenna (DRA) fabricated from SWO ceramic presented an operation frequency in 4.1 GHz and return loss below -40 dB. It was possible to evaluate the performance of the antenna from numerical simulation. From these results, the SWO based DRA shows good properties to be used as a novel microwave dielectric resonator.</t>
  </si>
  <si>
    <t>42502-42509</t>
  </si>
  <si>
    <t>60020457;60020457;60020457;60020457</t>
  </si>
  <si>
    <t>57213027005;55482432800;7006207689;6506816161</t>
  </si>
  <si>
    <t>Paiva, D. V.M.;Silva, M. A.S.;Sombra, A. S.B.;Fechine, P. B.A.</t>
  </si>
  <si>
    <t>Fortaleza</t>
  </si>
  <si>
    <t>Universidade Federal do Cear√°</t>
  </si>
  <si>
    <t>Paiva D.V.M.</t>
  </si>
  <si>
    <t>Dielectric investigation of the Sr&lt;inf&gt;3&lt;/inf&gt;WO&lt;inf&gt;6&lt;/inf&gt; double perovskite at RF/microwave frequencies</t>
  </si>
  <si>
    <t>10.1039/c6ra04640a</t>
  </si>
  <si>
    <t>2-s2.0-84966349725</t>
  </si>
  <si>
    <t>['spherical method', 'small area', 'photoshop cc', 'mosaicked images', 'large area', 'imaging area', 'images captured', 'high accuracy', 'greatly affected', 'georeferenced imagery', 'first choice', 'cost considerations', 'aerial applicators', 'accuracy would']</t>
  </si>
  <si>
    <t>accuracy assessment | aerial applicator | airborne imagery | image mosaicking | mosaicking software</t>
  </si>
  <si>
    <t>Images captured from airborne imaging systems can be mosaicked for diverse remote sensing applications. The objective of this study was to identify appropriate mosaicking techniques and software to generate mosaicked images for use by aerial applicators and other users. Three software packages-Photoshop CC, Autostitch, and Pix4Dmapper-were selected for mosaicking airborne images acquired from a large cropping area. Ground control points were collected for georeferencing the mosaicked images and for evaluating the accuracy of eight mosaicking techniques. Analysis and accuracy assessment showed that Pix4Dmapper can be the first choice if georeferenced imagery with high accuracy is required. The spherical method in Photoshop CC can be an alternative for cost considerations, and Autostitch can be used to quickly mosaic images with reduced spatial resolution. The results also showed that the accuracy of image mosaicking techniques could be greatly affected by the size of the imaging area or the number of the images and that the accuracy would be higher for a small area than for a large area. The results from this study will provide useful information for the selection of image mosaicking software and techniques for aerial applicators and other users.</t>
  </si>
  <si>
    <t>60031041-60028657-60020547;60028657;60028657-60032955;60028657;60031041;60020547</t>
  </si>
  <si>
    <t>17342958900;7407023300;56412749900;57203217650;19933691800;7202628187</t>
  </si>
  <si>
    <t>Song, Huaibo;Yang, Chenghai;Zhang, Jian;Hoffmann, Wesley Clint;He, Dongjian;Thomasson, J. Alex</t>
  </si>
  <si>
    <t>China;China;United States;United States</t>
  </si>
  <si>
    <t>Wuhan;Yangling;College Station;College Station</t>
  </si>
  <si>
    <t>Huazhong Agricultural University;Northwest A&amp;F University;USDA ARS Southern Plains Agricultural Research Center;Texas A&amp;M University</t>
  </si>
  <si>
    <t>60032955;60031041;60028657;60020547</t>
  </si>
  <si>
    <t>Song H.</t>
  </si>
  <si>
    <t>Comparison of mosaicking techniques for airborne images from consumer-grade cameras</t>
  </si>
  <si>
    <t>10.1117/1.JRS.10.016030</t>
  </si>
  <si>
    <t>2-s2.0-84966350638</t>
  </si>
  <si>
    <t>['yig film', 'vice versa', 'torque oscillators', 'sws excited', 'sw feedback', 'sto spectrum', 'sto spectra', 'sto auto', 'pure spin', 'passive mode', 'mutual locking', 'microwave current', 'iron garnet', 'frequency approaches', 'e .,', 'current generation', 'contact spin', 'active mode']</t>
  </si>
  <si>
    <t>Nanocontact spin-torque oscillator | spin waves | yttrium iron garnet</t>
  </si>
  <si>
    <t>NiFe-Cu-Co trilayer nano-contact spin-torque oscillators (NC-STOs) fabricated on an yttrium-iron garnet (YIG) film were studied in two different modes. In passive mode, i.e. without any NC-STO auto-oscillations, a microwave current through the nano-contact can excite spin waves (SW) in the YIG film, and, vice versa, antenna generated SWs in the YIG film can be detected by the nano-contact. In active mode, i.e., in the presence of auto-oscillations, significant changes appear in the NC-STO spectrum when its frequency approaches that of the SWs excited in the YIG. These results demonstrate strong coupling between NC-STOs and SWs in YIG and open new possibilities of 1) pure spin-current generation in YIG by NC-STOs; 2) mutual locking of a number of NC-STOs through SWs in YIG; and 3) improvement of NC-STO spectra through SW feedback in YIG.</t>
  </si>
  <si>
    <t>60016437;60016437;60016437;60016437;60016437;60011873;60016437-60002014</t>
  </si>
  <si>
    <t>56554183700;55838679400;35367094200;36987451000;56461286300;7005346692;7003585708</t>
  </si>
  <si>
    <t>Balinsky, Michael;Haidar, Mohammad;Ranjbar, Mojtaba;Durrenfeld, Philipp;Houshang, Afshin;Slavin, Andrei;Akerman, Johan</t>
  </si>
  <si>
    <t>Sweden;United States;Sweden</t>
  </si>
  <si>
    <t>Gothenburg;Rochester;Stockholm</t>
  </si>
  <si>
    <t>G√∂teborgs Universitet;Oakland University;The Royal Institute of Technology (KTH)</t>
  </si>
  <si>
    <t>60016437;60011873;60002014</t>
  </si>
  <si>
    <t>Balinsky M.</t>
  </si>
  <si>
    <t>Modulation of the Spectral Characteristics of a Nano-Contact Spin-Torque Oscillator via Spin Waves in an Adjacent Yttrium-Iron Garnet Film</t>
  </si>
  <si>
    <t>10.1109/LMAG.2016.2530633</t>
  </si>
  <si>
    <t>2-s2.0-84966376444</t>
  </si>
  <si>
    <t>['return loss', 'rectifying circuit', 'rectenna performances', 'performance rectenna', 'paper describes', 'output voltage', 'new method', 'low attenuation', 'impedance matching', 'efficient rectenna', 'developed using', 'comparative study', 'adequate one', '8 v', '45 ghz']</t>
  </si>
  <si>
    <t>2.45GHz | ISM Band | Microwave | Rectenna | Rectifying-Circuit | RF | RF to DC Conversion Efficiency</t>
  </si>
  <si>
    <t>This paper describes a new method to design and improve a rectenna (rectifyingantenna) for wireless remote supply applications. It focuses on designing a high-performance rectenna for low RF power (-3dBm) working at ISM band centered at 2.45 GHz (frequency widely used due to its low attenuation through the ambient conditions). This study sheds light on impedance matching between the antenna and the rectifying circuit. A comparative study of different matching impedance methods was carried out in order to find out an adequate one. We demonstrate that optimizing the rectifying circuit after insertion of impedance matching circuit improve the rectenna performances in terms of reducing the return loss and increasing both the output DC voltage and the RF to DC conversion efficiency. Compared to the state of the art, an efficient rectenna was developed using this method. It achieves an output voltage of 2.8 V and an RF to DC conversion efficiency of 80% for -3dBm microwave incident power.</t>
  </si>
  <si>
    <t>44-48</t>
  </si>
  <si>
    <t>International Review on Modelling and Simulations</t>
  </si>
  <si>
    <t>60070321;116661406;60070321;60064746</t>
  </si>
  <si>
    <t>57186563900;27567722400;22134311400;15520092400</t>
  </si>
  <si>
    <t>Lakhal, Houda;Dhieb, Mohamed;Ghariani, Hamadi;Lahiani, Mongi</t>
  </si>
  <si>
    <t>Tunisia;Tunisia;Syrian Arab Republic</t>
  </si>
  <si>
    <t>Sfax;Sfax;</t>
  </si>
  <si>
    <t>Ecole Nationale d'Ingenieurs de Sfax;University of Sfax;High Institute of Applied Sciences and Technology Of Gafsa (ISSAT)</t>
  </si>
  <si>
    <t>60070321;60064746;116661406</t>
  </si>
  <si>
    <t>Lakhal H.</t>
  </si>
  <si>
    <t>Design and optimization of a rectenna for wireless remote supply applications</t>
  </si>
  <si>
    <t>10.15866/iremos.v9i1.8244</t>
  </si>
  <si>
    <t>2-s2.0-84966473842</t>
  </si>
  <si>
    <t>['uplift capacity', 'tie models', 'supporting towers', 'study proposes', 'significantly increase', 'retrofitted foundations', 'proposed design', 'proper analysis', 'increased demand', 'general applicability', 'frequently used', 'existing tower', 'existing foundations', 'existing caissons', 'detailed analysis', 'design methodology']</t>
  </si>
  <si>
    <t>Caisson foundations | Deep beams | Finite elements | Micro piles | Modeling | Nonlinear analysis | Retrofit | Strut-and-tie method | Towers | Uplift loads</t>
  </si>
  <si>
    <t>Many existing self-supporting towers are built with constant-width caisson foundations. Due to the increased demand to add more antennas to the towers, and more stringent strength requirements in recently revised design standards, many existing caisson foundations require significant strengthening for additional uplift resistance. Although a number of retrofit design solutions are frequently used in practice, there is a lack of literature providing guidelines for the proper analysis of retrofitted foundations. This study proposes a detailed analysis and design methodology to significantly increase the uplift capacity of existing caissons through the use of helical micro piles and reinforced concrete cap beams. Strut-and-tie models are developed and nonlinear finite element analyses are undertaken to verify the behaviour of the proposed design. The overall design methodology is presented in a case study involving an existing tower. The proposed design has a general applicability and is suitable for applications where there is limited space around the existing foundations.</t>
  </si>
  <si>
    <t>411-419</t>
  </si>
  <si>
    <t>Canadian Journal of Civil Engineering</t>
  </si>
  <si>
    <t>60021624;60078994</t>
  </si>
  <si>
    <t>35737155200;57189239216</t>
  </si>
  <si>
    <t>Guner, Serhan;Carri√®re, Jean</t>
  </si>
  <si>
    <t>Burlington;Toledo</t>
  </si>
  <si>
    <t>Morrison Hershfield Limited;The University of Toledo</t>
  </si>
  <si>
    <t>60078994;60021624</t>
  </si>
  <si>
    <t>Guner S.</t>
  </si>
  <si>
    <t>Analysis and strengthening of caisson foundations for uplift loads</t>
  </si>
  <si>
    <t>10.1139/cjce-2015-0350</t>
  </si>
  <si>
    <t>2-s2.0-84966593811</t>
  </si>
  <si>
    <t>['wireless networks', 'wipp ),', 'three antennas', 'third party', 'smart phones', 'shelf wi', 'security departments', 'recent decades', 'radar system', 'radar ),', 'provide location', 'performance comparison', 'new algorithm', 'much lower', 'measurements based', 'known radio', 'joint estimation', 'growing interest', 'generally time', 'first propose', 'fi network', 'fi compass', 'existing systems', 'environmental change', 'csi ),', 'based system', 'based services', 'ap ).', 'aoa solely']</t>
  </si>
  <si>
    <t>Angle of Arrival (AOA) | Channel State Information (CSI) | Commodity Wi-Fi network | Indoor passive positioning</t>
  </si>
  <si>
    <t>In recent decades, the proliferation of smart phones, tablets, and wireless networks has fostered a growing interest in indoor passive positioning. The Wi-Fi-based passive positioning systems can provide Location-Based Services (LBSs) to the third party such as market and security departments. Most of the existing systems are based on the Receive Signal Strength Indication (RSSI) information, which are generally time-consuming and susceptible to environmental change. To overcome this problem, we propose the Wi-Fi compass for indoor passive positioning system (WIPP), an Angle of Arrival (AOA) based passive positioning system using the existing commodity Wi-Fi network. In this paper, we first propose a new algorithm for the joint estimation of AOA and Time of Arrival (TOA) measurements based on the fine-grained Channel State Information (CSI), which is collected by an off-the-shelf Wi-Fi device equipped with only three antennas. Second, we use the affinity propagation clustering algorithm to identify the direct signal path from the target to each Wi-Fi Access Point (AP). Finally, we deploy the WIPP in an actual indoor environment to conduct the performance comparison with the well-known radio-frequency (RF) based system for locating and tracking users inside buildings (RADAR), as well as the conventional passive positioning system using the AOA solely. The experimental results show that the WIPP is able to achieve the median positioning error 0.7 m, which is much lower than the ones by the RADAR system and the conventional system using the AOA solely.</t>
  </si>
  <si>
    <t>Applied Sciences</t>
  </si>
  <si>
    <t>60020620;60020620;60020620;60020620;60020620;60020620</t>
  </si>
  <si>
    <t>57189263572;55506175400;55506126300;56584919400;57189267033;56585074100</t>
  </si>
  <si>
    <t>Zhang, Zhenyuan;Tian, Zengshan;Zhou, Mu;Li, Ze;Wu, Zipeng;Jin, Yue</t>
  </si>
  <si>
    <t>Chongqing University of Posts and Telecommunications</t>
  </si>
  <si>
    <t>WIPP: Wi-Fi compass for indoor passive positioning with decimeter accuracy</t>
  </si>
  <si>
    <t>10.3390/app6040108</t>
  </si>
  <si>
    <t>2-s2.0-84967018442</t>
  </si>
  <si>
    <t>['upper part', 'return loss', 'resonant frequency', 'quadruple p', 'minor value', 'location c', 'location b', 'different locations', 'center part', '4 substrate', '394 ghz', '390 ghz', '199 db', '13 db', '082 db']</t>
  </si>
  <si>
    <t>Character segmentation | Color system | Image processing | Lighting conditions | Monitoring console</t>
  </si>
  <si>
    <t>In this project, the different locations of the quadruple P-spiral split ring resonator (MI-SRR) structure are embedded in the basic rectangular patch antenna. It started with a basic rectangular microstrip patch antenna that simulated in CST Microwave Studio software. After that, four different locations (Location A, Location B, Location C and Location D) of QPS-SRR had chosen to compare its performance of return loss, resonant frequency, surface current radiation pattern, and gain. Location A is representing the antenna with the QPS-SRR at the center part of the patch while Location B has the QPS-SRR at the upper part of the FR-4 substrate. For the Location C and Location D represent the antenna with MI-SRR at the ground at antenna with MI-SRR at the other layer, respectively. Compared with the basic rectangular antenna with only ‚Äì 27.082 dB, the best return loss was reached by Location A with - 34.199 dB with resonant frequency at 2.390 GHz, while the Location C only shifted the minor value to 2.394 GHz with only - 25.13 dB.</t>
  </si>
  <si>
    <t>119-123</t>
  </si>
  <si>
    <t>60078086;60078086;60078086;60078086;60078086;60078086;60078086;60078086</t>
  </si>
  <si>
    <t>57202879891;56586151300;57189304599;56452642600;40462386700;35763000400;26324827900;56600008600</t>
  </si>
  <si>
    <t>Hassan, Nornikman;Mohamad Zoinol, Mohamad Zoinol Abidin;Noor Azizi, Muhammad Syafiq;Ramli, Mohamad Hafize;Othman, Mohd Azlishah;Sulaiman, Hamzah Asyrani;Ahmad, Badrul Hisham;Sulaiman, Mohd Hafiz</t>
  </si>
  <si>
    <t>Hassan N.</t>
  </si>
  <si>
    <t>Effect of quadruple P-spiral split ring resonator (QPS-SRR) structure on microstrip patch antenna design</t>
  </si>
  <si>
    <t>10.11113/jt.v78.8628</t>
  </si>
  <si>
    <t>2-s2.0-84968754712</t>
  </si>
  <si>
    <t>['using polypropylene', 'using ota', 'trolled method', 'significant changes', 'proposed pac', 'overall cost', 'operating frequency', 'man antenna', 'loss tangent', 'final pac', 'dielectric constant', 'back comparison', '7 ghz']</t>
  </si>
  <si>
    <t>Flat pressed method | Pac-man antenna | Polypropylene substrate</t>
  </si>
  <si>
    <t>In this paper, sectorial and circular slot Pac-man antenna for dual band frequency, 1.7 GHz for indoor wireless personal communications and 2.45 GHz Industrial science and medical (ISM) was proposed by using polypropylene (PP) flat pressed temperature con-trolled method. The method and material was chosen to reduce the overall cost and proposed new substrate with density =0.9gcm-3, dielectric constant = 2.57 and loss tangent = 0.0352.The dual band operation was distributed by sectorial slot design with, small circular slot to control and tuning the operating frequency. The back to back comparison between normal circular patch with Pac-man antenna using proposed substrate are dis-cussed and overall result distributed that there is no significant changes for gain, directivity, efficiency, vswr and physical size even though the proposed Pac-man antenna perform for dual band operation hence it is al-so improve the bandwidth of 17% compared to normal circular patch. The final Pac-man design fabricated using proposed polypropylene substrate (PP100) was then analyzed by using OTA-500 ATENLAB anechoic chamber.</t>
  </si>
  <si>
    <t>29-33</t>
  </si>
  <si>
    <t>60004351;60004351;60090652</t>
  </si>
  <si>
    <t>57208201192;55262755700;54915241200</t>
  </si>
  <si>
    <t>Azlan, A. A.;Ali, M. T.;Jamlos, M. F.</t>
  </si>
  <si>
    <t>Azlan A.</t>
  </si>
  <si>
    <t>Dual band sectorial slot Pac-man antenna by using polypropylene substrate</t>
  </si>
  <si>
    <t>10.11113/jt.v78.8634</t>
  </si>
  <si>
    <t>2-s2.0-84968761518</t>
  </si>
  <si>
    <t>['wireless technology', 'wideband frequency', 'transmitted wirelessly', 'thereby enhancing', 'services provided', 'radio system', 'power level', 'potential applications', 'pill seems', 'physiological data', 'paper present', 'microwave hyperthermia', 'medical areas', 'low power', 'implant antenna', 'human tissues', 'human body', 'human arm', 'homogenous model', 'health monitoring', 'external unit', 'body taken', 'biomedical application', 'bad effects']</t>
  </si>
  <si>
    <t>Action potential signal | Nerve fiber | Radiation | Ultra-wideband antenna</t>
  </si>
  <si>
    <t>In modern telemedicine systems the physiological data of patients can be measured with the aid of electronic sensors located on and inside the human body. The collected medical data is then transmitted wirelessly to an external unit for processing, thereby enhancing the health monitoring, diagnosis, and therapy of the patients. In biomedical application, the process requires transmitting data, images and videos from inside the body taken by a radio system of a size of a pill seems to be the way. The use of non-ionizing electromagnetic radiation in various areas like medical application has arisen the electromagnetic radiation problem. The services provided by this type of application can cause either good or bad effects on human body depending on the power level, frequency and the way it being used. The implant antenna with ultra-wideband (UWB) frequency will be used by inserting it into the nerve of human arm in term of homogenous model. Ultra-wideband (UWB) is a wireless technology that potential applications in variety of medical areas such as implant wireless sensors, microwave hyperthermia, imaging and radar. It can transmit digital data over a wide frequency spectrum with very low power and at very high data rates. Hence, this paper present the non-ionizing electromagnetic radiation effect on electrical nerve fiber of human arm model with the presence of other human tissues such as fat, muscle, skin and etc. at ultra-wideband frequency which is expected to improve the understanding of radio propagation inside human body hence contribute to more advance and innovative medical implants. CST Microwave Studio is one of the EM modeling code which can be used for bio electromagnetic purpose.</t>
  </si>
  <si>
    <t>57189304599;55613229953;56959938500;55932720200;55383652800;25031278200;57189311608;56452642600</t>
  </si>
  <si>
    <t>Noor Azizi, Muhammad Syafiq;Salleh, Azahari;Othman, Adib;Mohd Aris, Nor Azlan;Mohamad, Najmiah Radiah;Abu, Maisarah;Hasan, Nornikman;Ramli, Mohamad Hafize</t>
  </si>
  <si>
    <t>Noor Azizi M.</t>
  </si>
  <si>
    <t>Non-ionizing (ultra-wideband frequency) electromagnetic radiation effect on nerve fiber action potential of human body</t>
  </si>
  <si>
    <t>10.11113/jt.v78.8651</t>
  </si>
  <si>
    <t>2-s2.0-84968763912</t>
  </si>
  <si>
    <t>['simulation studies', 'results obtained', 'radiation absorption', 'previous works', 'growth explosively', 'designed antenna', 'cancer procedure', 'also improved', 'also called']</t>
  </si>
  <si>
    <t>EBG-M applicator | Hyperthermia | Non-invasive | SAR</t>
  </si>
  <si>
    <t>Interest in the development of hyperthermia for cancer procedure is growth explosively all over the years as it is able to damage and kill the cancer cell non-invasively. An EBG-M antenna is designed with FDTD simulation packages, which is then applied towards treated cancerous area, where for the purpose of this simulation studies, breast is developed as the targeted cancer area to be treated. The radiation absorption is presented as the results obtained to be compared with previous works and also to be analyzed. It has been recognized that the designed antenna or also called as the applicator is able to offer depth radiation absorption and also improved the focusing, which is represented by the specific absorption rate (SAR) distribution towards breast hyperthermia cancer procedure.</t>
  </si>
  <si>
    <t>75-81</t>
  </si>
  <si>
    <t>60004351;60004351;60024451</t>
  </si>
  <si>
    <t>24448268000;56004927100;15756689700</t>
  </si>
  <si>
    <t>Lias, Kasumawati;Buniyamin, Norlida;Narihan, Mohd Zulkarnaen Ahmad</t>
  </si>
  <si>
    <t>Kota Samarahan;Shah Alam</t>
  </si>
  <si>
    <t>Universiti Malaysia Sarawak;Universiti Teknologi MARA</t>
  </si>
  <si>
    <t>60024451;60004351</t>
  </si>
  <si>
    <t>Lias K.</t>
  </si>
  <si>
    <t>Simulation study of an EBG-M applicator towards non-invasive breast hyperthermia cancer procedure</t>
  </si>
  <si>
    <t>10.11113/jt.v78.8641</t>
  </si>
  <si>
    <t>2-s2.0-84968791836</t>
  </si>
  <si>
    <t>Department of Science and Technology, Ministry of Science and Technology, India</t>
  </si>
  <si>
    <t>‡§°‡•Ä‡§è‡§∏‡§ü‡•Ä</t>
  </si>
  <si>
    <t>['work reports', 'vitro cytotoxicity', 'realize luminescence', 'protector matrix', 'photophysical properties', 'optical antenna', 'nanoparticles studied', 'hydrophilic zn', 'dy )]', 'corresponding sm', 'cellular imaging', 'cancer therapy']</t>
  </si>
  <si>
    <t>This work reports on the realization of luminescence from four visible emitting trivalent lanthanide (Ln) cations [samarium (Sm), europium (Eu), terbium (Tb) and dysprosium (Dy)] in polar zinc sulfide nanoparticles, Zn(Ln)S. Among the Zn(Ln)S nanoparticles studied, noticeable lanthanide cation centered luminescence has only been realized from the Zn(Tb)S and Zn(Eu)S nanoparticles in water, whereas no such effect has been observed in the corresponding Sm and Dy containing nanoparticles. In all the nanoparticles with characteristic lanthanide luminescence, the nanoparticles were found to be acting as an optical antenna and protector matrix, in order to realize luminescence from the respective lanthanide cations. The results have been rationalized with the lanthanide cations acting as charge (hole and/or electron) traps in the semiconductor nanoparticle matrix along with associated environmental effects. A comparison of the corresponding hydrophobic Zn(Tb)S nanoparticles reveal significant differences in photophysical properties. Finally, the hydrophilic Zn(Tb)S nanoparticles have been examined for in vitro cytotoxicity and the results indicate potential anti-cancer therapy for human mammary adenocarcinoma cells (MDA-MB-231) with the capability of cellular imaging.</t>
  </si>
  <si>
    <t>43304-43315</t>
  </si>
  <si>
    <t>60024232;60024232;60024232;60024232;60024232;60024232;60024232</t>
  </si>
  <si>
    <t>56924442900;56596580100;55210951200;7404284779;57189309990;15727299000;7201661822</t>
  </si>
  <si>
    <t>Chakraborty, Arijita;Debnath, Gouranga H.;Ahir, Manisha;Bhattacharya, Saurav;Upadhyay, Priyanka;Adhikary, Arghya;Mukherjee, Prasun</t>
  </si>
  <si>
    <t>University of Calcutta</t>
  </si>
  <si>
    <t>Chakraborty A.</t>
  </si>
  <si>
    <t>Towards the realization of luminescence from visible emitting trivalent lanthanides (Sm, Eu, Tb, Dy) in polar zinc sulfide nanoparticles: Evaluation of: In vitro cytotoxicity</t>
  </si>
  <si>
    <t>10.1039/c6ra03401b</t>
  </si>
  <si>
    <t>2-s2.0-84968807196</t>
  </si>
  <si>
    <t>['uwb antenna', 'three situations', 'thickness 1', 'study behavior', 'return loss', 'radiation pattern', 'numerically modelled', 'free space', 'dielectric constant', 'arm model', 'antenna simulated', 'antenna operated', '6 mm', '4 substrate']</t>
  </si>
  <si>
    <t>Human arm Model | Microstrip patch Antenna | Ultrawideband antenna</t>
  </si>
  <si>
    <t>In this paper, we study behavior of Ultra wideband antenna which is Rectangular Slotted Microstrip Patch Antenna. Then, the antenna operated in proximity of human arm model. Furthermore, the antenna is designed on a FR-4 substrate with dielectric constant of 4.3 and thickness 1.6 mm. This antenna simulated in CST Microwave Studio software. In order to test the antenna, an arm model was numerically modelled. The study shows properties and performances of antenna when it is placed in three situations which in free space, outside and inside of human arm model. The properties of UWB antenna in term of return loss, gain, directivity and radiation pattern in the three situations is simulated and discussed.</t>
  </si>
  <si>
    <t>111-115</t>
  </si>
  <si>
    <t>60078086;60078086;60078086;60078086;60078086;60078086;60078086;60078086;60078086</t>
  </si>
  <si>
    <t>56878494000;55613229953;56959938500;55383652800;55932720200;25031278200;57202879891;56452642600;57189305127</t>
  </si>
  <si>
    <t>Azizi, Muhammad Syafiq Noor;Salleh, Azahari;Othman, Adib;Mohamad, Najmiah Radiah;Aris, Nor Azlan;Abu, Maisarah;Hassan, Nornikman;Ramli, Mohamad Hafize;Ngelayang, Thailis Bounya</t>
  </si>
  <si>
    <t>Azizi M.S.N.</t>
  </si>
  <si>
    <t>UWB rectangular slotted microstrip patch antenna in proximity of human arm model</t>
  </si>
  <si>
    <t>10.11113/jt.v78.8560</t>
  </si>
  <si>
    <t>2-s2.0-84968830225</t>
  </si>
  <si>
    <t>Australian Education International, Australian Government</t>
  </si>
  <si>
    <t>CE110001020</t>
  </si>
  <si>
    <t>AEI</t>
  </si>
  <si>
    <t>['uncorrelated power', 'tomographic experiments', 'thermal noise', 'thereby reducing', 'square variability', 'spectral characteristics', 'scientific goals', 'science data', 'residual power', 'radio interferometers', 'provide tolerances', 'proposed ska1', 'phase residuals', 'phase across', 'perform epoch', 'overall sensitivity', 'order term', 'order residuals', 'order polynomial', 'order curvature', 'negatively impact', 'low eor', 'instrumental chromaticity', 'instrument sampling', 'fractional amplitude', 'fine channel', 'exceed 0', 'embedded within', 'cosmic dawn', 'correlated residuals', 'complete frequency', 'cd statistical', 'cd programs', 'cd experiments', 'bandpass across', '578 khz', '4 ).', '2 degrees']</t>
  </si>
  <si>
    <t>Cosmology: dark ages | First stars - Techniques: interferometric - Instrumentation: interferometers | Reionization</t>
  </si>
  <si>
    <t>Spectral features introduced by instrumental chromaticity of radio interferometers have the potential to negatively impact the ability to perform Epoch of Reionisation and Cosmic Dawn (EoR/CD) science. We describe instrument calibration choices that influence the spectral characteristics of the science data, and assess their impact on EoR/CD statistical and tomographic experiments. Principally, we consider the intrinsic spectral response of the antennas, embedded within a complete frequency-dependent primary beam response, and instrument sampling. The analysis is applied to the proposed SKA1-Low EoR/CD experiments.We provide tolerances on the smoothness of the SKA station primary beam bandpass, to meet the scientific goals of statistical and tomographic (imaging) of EoR/CD programs. Two calibration strategies are tested: (1) fitting of each fine channel independently, and (2) fitting of an nth-order polynomial for each ~1 MHz coarse channel with (n+1)th-order residuals (n = 2, 3, 4). Strategy (1) leads to uncorrelated power in the 2D power spectrum proportional to the thermal noise power, thereby reducing the overall sensitivity. Strategy (2) leads to correlated residuals from the fitting, and residual signal power with (n+1)th-order curvature. For the residual power to be less than the thermal noise, the fractional amplitude of a fourth-order term in the bandpass across a single coarse channel must be &lt;2.5% (50 MHz), &lt;0.5% (150 MHz), &lt;0.8% (200 MHz). The tomographic experiment places constraints on phase residuals in the bandpass. We find that the root-mean-square variability over all stations of the change in phase across any fine channel (4.578 kHz) should not exceed 0.2 degrees.</t>
  </si>
  <si>
    <t>e019</t>
  </si>
  <si>
    <t>Publications of the Astronomical Society of Australia</t>
  </si>
  <si>
    <t>60031226-60170546;60031226-60170546</t>
  </si>
  <si>
    <t>24438609500;8533270000</t>
  </si>
  <si>
    <t>Trott, Cathryn M.;Wayth, Randall B.</t>
  </si>
  <si>
    <t>Sydney;Perth</t>
  </si>
  <si>
    <t>ARC Centre of Excellence for All-sky Astrophysics;Curtin University</t>
  </si>
  <si>
    <t>60170546;60031226</t>
  </si>
  <si>
    <t>Trott C.M.</t>
  </si>
  <si>
    <t>Spectral calibration requirements of radio interferometers for epoch of reionisation science with the SKA</t>
  </si>
  <si>
    <t>10.1017/pasa.2016.18</t>
  </si>
  <si>
    <t>2-s2.0-84969132761</t>
  </si>
  <si>
    <t>['zor characteristics', 'tuning possibilities', 'topology reveals', 'several shapes', 'radiation patterns', 'order resonance', 'multiple modes', 'monopolar pattern', 'matching network', 'input impedances', 'impedance bandwidth', 'easily introduced', 'also support']</t>
  </si>
  <si>
    <t>A circular sector patch antenna loaded with a periodic metamaterial topology is presented. Several shapes of the circular sector patch are analyzed, and the input impedances and radiation patterns are compared. The topology reveals a nearly constant resonant frequency at zeroth-order resonance (ZOR) while the radiation performance approaches the one of the ZOR full circular patch antenna. Compared with rectangular and circular patch antennas, the sector patch offers more tuning possibilities. A matching network can be easily introduced to enhance the impedance bandwidth. Apart from the ZOR characteristics, this topology can also support a quasi-monopolar pattern at multiple modes. A semicircular patch operating at 4.1 GHz together with an impedance matching network and a dual-band semicircular patch antenna are fabricated and measured.</t>
  </si>
  <si>
    <t>60025063;60025063</t>
  </si>
  <si>
    <t>55377305700;7005545716</t>
  </si>
  <si>
    <t>Yan, Sen;Vandenbosch, Guy A.E.</t>
  </si>
  <si>
    <t>3000 Leuven</t>
  </si>
  <si>
    <t>KU Leuven</t>
  </si>
  <si>
    <t>Yan S.</t>
  </si>
  <si>
    <t>Meta-loaded circular sector patch antenna</t>
  </si>
  <si>
    <t>10.2528/PIER16020905</t>
  </si>
  <si>
    <t>2-s2.0-84969180093</t>
  </si>
  <si>
    <t>['well suited', 'uwb applications', 'radiating patch', 'proposed antenna', 'properly choosing', 'portable devices', 'overall size', 'notched characteristics', 'notch mechanism', 'notch band', 'hfss simulator', 'h plane', 'good agreement', 'average gain', 'antenna turns', '9 ghz', '7 ghz', '6 mm', '4 dbi']</t>
  </si>
  <si>
    <t>A low-cost coplanar waveguide fed compact ultrawideband (UWB) antenna with band rejection characteristics for wireless local area network (WLAN) is proposed. The notch band characteristic is achieved by etching half wavelength C-shaped annular ring slot in the radiating patch. By properly choosing the radius and position of the slot, the notch band can be adjusted and controlled. With an overall size of 18.7 mm √ó 17.6 mm, the antenna turns out to be one of the smallest UWB antennas with band-notched characteristics. It has a wide fractional bandwidth of 130% (2.9-13.7 GHz) with VSWR &lt; 2 and rejecting IEEE 802.11a and HIPERLAN/2 frequency band of 5.1-5.9 GHz. Stable omnidirectional radiation patterns in the H plane with an average gain of 4.4 dBi are obtained. The band-notch mechanism of the proposed antenna is examined by HFSS simulator. A good agreement is found between measured and simulated results indicating that the proposed antenna is well suited for integration into portable devices for UWB applications.</t>
  </si>
  <si>
    <t>1537744X</t>
  </si>
  <si>
    <t>Scientific World Journal</t>
  </si>
  <si>
    <t>60004582;60004582</t>
  </si>
  <si>
    <t>56740222000;6602197053</t>
  </si>
  <si>
    <t>Syed, Avez;Aldhaheri, Rabah W.</t>
  </si>
  <si>
    <t>Jeddah</t>
  </si>
  <si>
    <t>King Abdulaziz University</t>
  </si>
  <si>
    <t>Syed A.</t>
  </si>
  <si>
    <t>A Very Compact and Low Profile UWB Planar Antenna with WLAN Band Rejection</t>
  </si>
  <si>
    <t>10.1155/2016/3560938</t>
  </si>
  <si>
    <t>2-s2.0-84969262112</t>
  </si>
  <si>
    <t>['voltage needed', 'two prototypes', 'reflection coefficient', 'output voltage', 'one operating', 'new generation', 'integrated radio', 'input impedances', 'frequency harvester', 'epoxy substrate', 'energy harvesting', 'electronic circuits', 'design non', '900 mhz', '433 mhz', '4 ghz', '10 db']</t>
  </si>
  <si>
    <t>In this paper, a methodology to design non-50 Œ© antennas for energy harvesting is presented. Two prototypes are simulated and realized on an epoxy substrate: one operating at 433 MHz and 900 MHz, the other at 900 MHz and 2.4 GHz. These antennas are designed to match the input impedances of an integrated radio-frequency harvester for an output voltage of 1V, value chosen considering the voltage needed to power the new generation of micro-controllers and electronic circuits for the Internet of Things. The measurement results indicate a reflection coefficient below -10 dB at the frequencies of interest, validating the methodology.</t>
  </si>
  <si>
    <t>60068543-60102127;60068543-60102127;60068543-60102127</t>
  </si>
  <si>
    <t>55266137400;56628216500;55968515700</t>
  </si>
  <si>
    <t>Leclerc, C√©line;Egels, Matthieu;Bergeret, Emmanuel</t>
  </si>
  <si>
    <t>Marseille;Marseille</t>
  </si>
  <si>
    <t>Aix Marseille Universit√©;Institut Mat√©riaux Micro√©lectronique Nanosciences de Provence</t>
  </si>
  <si>
    <t>60102127;60068543</t>
  </si>
  <si>
    <t>Leclerc C.</t>
  </si>
  <si>
    <t>Design and measurement of multi-frequency antennas for RF energy harvesting tags</t>
  </si>
  <si>
    <t>10.2528/PIER15121803</t>
  </si>
  <si>
    <t>2-s2.0-84969263664</t>
  </si>
  <si>
    <t>['wireless systems', 'wide array', 'unbiased estimate', 'throughput maximization', 'theoretical analysis', 'stochastic objective', 'stochastic approximation', 'random delays', 'proposed method', 'objective function', 'mobility impediments', 'like term', 'convergence properties', 'asynchronous algorithm']</t>
  </si>
  <si>
    <t>Motivated by applications to multi-antenna wireless networks, we propose a distributed and asynchronous algorithm for stochastic semidefinite programming. This algorithm is a stochastic approximation of a continuous-time matrix exponential scheme which is further regularized by the addition of an entropy-like term to the problem's objective function. We show that the resulting algorithm converges almost surely to an œµ-approximation of the optimal solution requiring only an unbiased estimate of the gradient of the problem's stochastic objective. When applied to throughput maximization in wireless systems, the proposed algorithm retains its convergence properties under a wide array of mobility impediments such as user update asynchronicities, random delays and/or ergodically changing channels. Our theoretical analysis is complemented by extensive numerical simulations, which illustrate the robustness and scalability of the proposed method in realistic network conditions.</t>
  </si>
  <si>
    <t>431-454</t>
  </si>
  <si>
    <t>Probability in the Engineering and Informational Sciences</t>
  </si>
  <si>
    <t>60108044;60108044</t>
  </si>
  <si>
    <t>56084480800;24773619100</t>
  </si>
  <si>
    <t>Gaujal, Bruno;Mertikopoulos, Panayotis</t>
  </si>
  <si>
    <t>Saint Martin d'Heres</t>
  </si>
  <si>
    <t>Laboratoire d'Informatique de Grenoble</t>
  </si>
  <si>
    <t>Gaujal B.</t>
  </si>
  <si>
    <t>A STOCHASTIC APPROXIMATION ALGORITHM for STOCHASTIC SEMIDEFINITE PROGRAMMING</t>
  </si>
  <si>
    <t>S0269964816000127</t>
  </si>
  <si>
    <t>10.1017/S0269964816000127</t>
  </si>
  <si>
    <t>2-s2.0-84969277670</t>
  </si>
  <si>
    <t>['weight vector', 'smart antenna', 'simply reusing', 'signal received', 'signal environments', 'paper studies', 'optimum weight', 'different number', 'different angles', 'desired signal', 'communication system', 'channel interference', 'beam pattern', 'array output', 'antenna elements', 'antenna element']</t>
  </si>
  <si>
    <t>An antenna array consists of antenna elements whose outputs are added in such a way that the parameters of communication system are optimized. As smart antenna is an array system aided by some intelligent algorithm designed to adapt to changes in signal environments. Smart antennas offer low co-channel interference and large antenna gain to the desired signal. smart antenna catered for this purpose is called beam forming smart antenna. Since beam forming is performed in software, forming several beams with the same array is possible by simply reusing the array output. In this context the smart antenna is called as Space Division Multiple Axis (SDMA) smart antenna. The signal received at each antenna element is multiplied by an optimum weight and these products are added to get desired output signal. The weight vector can be calculated using one of the many adaptive algorithms such as Least Mean Square algorithm (LMS), Sample Matrix Inversion algorithm (SMI), Recursive Least Square algorithm (RLS) and their variants. This paper studies how weight vector and beam pattern of the smart antenna system are changing for different angles of arrival of desired signal and different number of antenna elements in an antenna.</t>
  </si>
  <si>
    <t>60097693;60097693</t>
  </si>
  <si>
    <t>57189339548;36634704200</t>
  </si>
  <si>
    <t>Subba Reddy, G. V.;Ayyem Pillai, V.</t>
  </si>
  <si>
    <t>Gokaraju Rangaraju Institute of Engineering &amp; Technology</t>
  </si>
  <si>
    <t>Subba Reddy G.V.</t>
  </si>
  <si>
    <t>A Study of sample matrix inversion algorithm for smart antenna applications</t>
  </si>
  <si>
    <t>10.17485/ijst/2016/v9i15/88180</t>
  </si>
  <si>
    <t>2-s2.0-84969523028</t>
  </si>
  <si>
    <t>['wavelength resources', 'video conferencing', 'support bandwidth', 'superior performance', 'single wavelength', 'sensitive applications', 'rof networks', 'research community', 'report mechanism', 'rau ).', 'protocol design', 'operation according', 'new energy', 'mpcp ).', 'huge capacity', 'fit algorithm', 'f ).', 'efficiently allocate', 'effective technologies', 'dynamic manner', 'better scalability']</t>
  </si>
  <si>
    <t>60 GHz wireless network | Best-fit algorithm | Bottleneck | Medium access control (MAC) protocol | Multipoint control protocol(MPCP) | Radio-over-fiber (RoF) network | Simple polling adaptive protocol | Wavelength division multiplexing ethernet passive optical network (WDM-EPON)</t>
  </si>
  <si>
    <t>Users' rapidly increasing demands for bandwidth and mobility in conjunction with the surge of delay-sensitive applications, creates the necessity for further research and development of new energy- and cost-effective technologies such as radio-over-fiber (RoF) and radio-and-fiber (R&amp;F). The research community is dealing with medium access control (MAC) protocol design for RoF networks, so that it can support bandwidth-demanding multimedia services such as voice over IP, video on demand, video conferencing, etc. In this work, a novel MAC protocol for RoF access networks is proposed, which is based on a modification of the multipoint control protocol (MPCP). The network's decision centre receives detailed feedback from the mobile client queues via MPCP's GATE/REPORT mechanism so as to efficiently allocate the bandwidth and the wavelength resources in a dynamic manner. The novelty of this protocol is that since wavelength reuse is achieved a single wavelength can be used by more than one remote antenna unit (Rau). The proposed MAC protocol also adapts its operation according to the clients' actual traffic demands and manages to exploit the huge capacity that the optical medium provides. Furthermore, a best-fit algorithm is applied in order to achieve further optimization. Simulation results reveal the superior performance and the better scalability of the proposed protocol compared with similar proposals reported in the literature.</t>
  </si>
  <si>
    <t>45-56</t>
  </si>
  <si>
    <t>Computer Communications</t>
  </si>
  <si>
    <t>60015331;60015331;60015331;</t>
  </si>
  <si>
    <t>55694954200;7006418329;35578341500;12445587500</t>
  </si>
  <si>
    <t>Vasileiou, G.;Papadimitriou, G. I.;Nicopolitidis, P.;Sarigiannidis, P. G.</t>
  </si>
  <si>
    <t>Thessaloniki</t>
  </si>
  <si>
    <t>Aristotle University of Thessaloniki</t>
  </si>
  <si>
    <t>Vasileiou G.</t>
  </si>
  <si>
    <t>An effective resource allocation medium access control protocol for radio-over-fiber access networks based on wavelength reuse</t>
  </si>
  <si>
    <t>S0140366416301967</t>
  </si>
  <si>
    <t>10.1016/j.comcom.2016.05.001</t>
  </si>
  <si>
    <t>2-s2.0-84969528624</t>
  </si>
  <si>
    <t>['xenochironomus xenolabis', 'xenochironomus species', 'xenochironomus sp', 'two localities', 'north america', 'larval morphology', 'high frequency', 'fourth segment', 'differentiating characteristics', 'different degrees', 'central tooth', 'antenna extending', 'active regions']</t>
  </si>
  <si>
    <t>Aquatic insect | chromosomes | freshwater sponges | Kansas | streams</t>
  </si>
  <si>
    <t>The larva and karyotype of a Xenochironomus sp. in North America is described from two localities in Kansas. Its karyotype and larval morphology are differentiated from Xenochironomus xenolabis (Kieffer, 1916) and Xenochironomus sp. occurring in Russia. Differentiating characteristics of the larvae are lack of small teeth adjacent to the central tooth of mentum, and flagellum of antenna extending to the beginning of fourth segment of the antenna. Differentiating characteristics of the karyotype are 2n = 8, with polytene chromosomes combined in chromocentres of different degrees of stability, species-specific chromosome band sequences, and location of active regions. The species is very polymorphous, with every chromosome arm having complex heterozygous inversions occurring in high frequency. Chromosome rearrangements found in the species are discussed and the relation with other Xenochironomus species is proposed.</t>
  </si>
  <si>
    <t>Journal of the Kansas Entomological Society</t>
  </si>
  <si>
    <t>60113289;60029445</t>
  </si>
  <si>
    <t>55884101600;6701351359</t>
  </si>
  <si>
    <t>Michailova, P.;Ferrington, L. C.</t>
  </si>
  <si>
    <t>Bulgaria;United States</t>
  </si>
  <si>
    <t>Sofia;Minneapolis</t>
  </si>
  <si>
    <t>Institute of Biodiversity and Ecosystem Research at the Bulgarian Academy of Sciences;University of Minnesota Twin Cities</t>
  </si>
  <si>
    <t>Michailova P.</t>
  </si>
  <si>
    <t>Larva and Karyotype of Xenochironomus sp. (Diptera, Chironomidae) from North America</t>
  </si>
  <si>
    <t>10.2317/0022-8567-89.1.53</t>
  </si>
  <si>
    <t>2-s2.0-84969530881</t>
  </si>
  <si>
    <t>['similarity microstrip', 'results shows', 'resonance frequencies', 'radiation characteristics', 'proposed multi', 'fracal antenna', 'controlling bandwidth', 'compact size', 'broad bandwidth', '8 mm', '6 ghz', '4 ghz']</t>
  </si>
  <si>
    <t>Low Profile | Multi-Fractal Antenna | Self-Similarity Antenna | Small Size | Wideband | Wimax</t>
  </si>
  <si>
    <t>A novel multifractal self-similarity microstrip-fed monopole fractal antenna is designed. Self-similarity property fractal is implemented in the conventional rectangular patch. As a result, broad bandwidth and resonance frequencies are obtained. The proposed multifractal antenna has a compact size of 19.8*27.8 mm and the operating frequency band of the antenna is 3.4 GHz to 3.6 GHz. The proposed multi-fracal antenna is printed on the FR5 dielectric material with 1.6 mm thickness. It is observed that incremental iterations generate new resonant frequencies. The results shows that the proposed design creates monopole antenna malleable in order to controlling bandwidth and radiation characteristics.</t>
  </si>
  <si>
    <t>60014340;60014340;60103697</t>
  </si>
  <si>
    <t>57203177875;57189347232;57201986914</t>
  </si>
  <si>
    <t>Prabhu, P.;Elamaran, E.;Desai, S. Lenin</t>
  </si>
  <si>
    <t>Tiruchirappalli;Chennai</t>
  </si>
  <si>
    <t>Anna University of Technology, Tiruchirappalli;SRM Institute of Science and Technology</t>
  </si>
  <si>
    <t>60103697;60014340</t>
  </si>
  <si>
    <t>Prabhu P.</t>
  </si>
  <si>
    <t>Design of Self-Similarity Multi-Fractal Antenna for WiMAX Application</t>
  </si>
  <si>
    <t>10.17485/ijst/2016/v9i15/89603</t>
  </si>
  <si>
    <t>2-s2.0-84969543397</t>
  </si>
  <si>
    <t>['studied radiators', 'specialists engaged', 'presented graphically', 'practically indistinguishable', 'paper addresses', 'obtained results', 'numerical analysis', 'mutual impedances', 'lower part', 'frequency variations', 'earth surface', 'different frequencies', 'calculation results', '70 mhz']</t>
  </si>
  <si>
    <t>Antenna array | Mutual impedance | Numerical analysis | The earth surface</t>
  </si>
  <si>
    <t>The paper addresses a numerical analysis of mutual impedances between two irregularly shaped wire dipole antennas located over the earth surface, which are used for building an ultrawideband phased antenna array (PhAA) incorporated in new Ukrainian low-frequency radio telescope GURT. All the calculations were performed with the electromagnetic modeling method using the well-known NEC2 software based on the method of moments. The calculation results are presented graphically in the form of dependencies of normalized mutual impedance and mutual radiation resistance on the distance between radiators for different frequencies at the range of 10-70 MHz. It is shown that at the lower part of this range, the behavior of mutual impedances of studied radiators at the frequency variations is practically indistinguishable from that of Hertzian electric dipoles. The obtained results can be useful for specialists engaged in the research and design of wideband antenna arrays of decameter wave range.</t>
  </si>
  <si>
    <t>285-295</t>
  </si>
  <si>
    <t>Telecommunications and Radio Engineering (English translation of Elektrosvyaz and Radiotekhnika)</t>
  </si>
  <si>
    <t>60068504;60068504</t>
  </si>
  <si>
    <t>55329716200;24342258300</t>
  </si>
  <si>
    <t>Yerin, S. N.;Tokarsky, P. L.</t>
  </si>
  <si>
    <t>Ukraine</t>
  </si>
  <si>
    <t>Kharkiv</t>
  </si>
  <si>
    <t>Institute of Radio Astronomy National Academy of Sciences of Ukraine</t>
  </si>
  <si>
    <t>Yerin S.</t>
  </si>
  <si>
    <t>Mutual coupling between antennas used as elements of a phased antenna array for the decametric wave radio telescope</t>
  </si>
  <si>
    <t>10.1615/TelecomRadEng.v75.i4.10</t>
  </si>
  <si>
    <t>2-s2.0-84969752491</t>
  </si>
  <si>
    <t>Tekes</t>
  </si>
  <si>
    <t>['wireless ultra', 'tap indexes', 'longest ones', 'limb links', 'formed based', 'antenna spots', 'anechoic chamber']</t>
  </si>
  <si>
    <t>A categorized radio channel modeling for wireless ultra-wideband on-body body area networks is discussed. Measurements in an anechoic chamber at fourteen antenna locations are conducted in a 2-8 GHz band. The dipole and double loop antenna types are used. Six link classes are formed based on the antenna spots on the torso, head or limb. The limb-limb and the head-limb links have the lowest and highest path losses, respectively. The head-limb links have the shortest channel impulse responses (CIRs) and limb-limb links the longest ones. The CIR amplitudes follow the inverse Gaussian distribution. The tap indexes and the total excess delays are modeled with the negative binomial distribution. In most cases, the CIRs decay faster for the dipole. Otherwise no major differences exist between the antennas.</t>
  </si>
  <si>
    <t>60012954;60012954;60012954;60012954</t>
  </si>
  <si>
    <t>55818296300;7102722291;6602260595;35607319300</t>
  </si>
  <si>
    <t>Kumpuniemi, Timo;H√§m√§l√§inen, Matti;Yazdandoost, Kamya Yekeh;Iinatti, Jari</t>
  </si>
  <si>
    <t>Oulu</t>
  </si>
  <si>
    <t>Oulun Yliopisto</t>
  </si>
  <si>
    <t>Kumpuniemi T.</t>
  </si>
  <si>
    <t>Categorized UWB on-body radio channel modeling for WBANs</t>
  </si>
  <si>
    <t>10.2528/PIERB15123101</t>
  </si>
  <si>
    <t>2-s2.0-84969776936</t>
  </si>
  <si>
    <t>['welded joints', 'using pulses', 'transverse wave', 'tilted bottom', 'thus making', 'singly reflected', 'several times', 'reconstructed image', 'noise level', 'longitudinal waves', 'impeded due', 'images may', 'high structural', 'frontal resolution', 'first circuit', 'false reflections', 'echo signals', 'branch pipe', 'approach increases', 'additional plane']</t>
  </si>
  <si>
    <t>3D processing | C-SAFT | double scanning | full matrix capture (FMC) | principal shutoff valve (PSV) of the first circuit of a –í–í–≠-440 reactor plant | sparse antenna arrays (TAAs) | total focusing method (TFM) | triple scanning</t>
  </si>
  <si>
    <t>Testing of welded joints in the main shutoff valves (MSVs) of the first circuit of a –í–í–≠–†-440 reactor plant is impeded due to the high structural-noise level and the necessity of using pulses that are singly reflected from the tilted bottom of a branch pipe. Testing on a longitudinal wave leads to the appearance of false reflections, which are formed by pulses at a transverse wave, in the reconstructed image. Since the amplitude of false reflections can be commensurable with the amplitude of reflections that were obtained at longitudinal waves, the analysis of such images may be hampered. To increase the quality of an image, it is proposed to record echo signals using sparse antenna arrays and use 3D processing of echo signals. Numerical and model experiments showed that this approach increases the frontal resolution in the additional plane by several times and reduces the amplitude of false reflections, thus making it possible to increase the sensitivity and reliability of expert ultrasonic testing of the principal shutoff valve.</t>
  </si>
  <si>
    <t>Russian Journal of Nondestructive Testing</t>
  </si>
  <si>
    <t>Bazulin, E. G.</t>
  </si>
  <si>
    <t>ECHO+ Scientific Production Association</t>
  </si>
  <si>
    <t>Bazulin E.</t>
  </si>
  <si>
    <t>Ultrasonic testing on a singly reflected beam using sparse antenna arrays and 3D echo-signal processing</t>
  </si>
  <si>
    <t>10.1134/S1061830916010034</t>
  </si>
  <si>
    <t>2-s2.0-84969780543</t>
  </si>
  <si>
    <t>['tilt angle', 'rotating one', 'range 11', 'radial profiles', 'powerful technique', 'perpendicular velocity', 'magnetic field', 'incident microwave', 'icrf start', 'gamma 10', 'frequency synthesizer', 'focusing mirrors', 'doppler reflectometry', 'doppler reflectometer', 'density fluctuations', 'density fluctuation', 'cylindrical plasma', 'cutoff layers', 'currently used', 'antenna system', 'additional ech', '18 ghz']</t>
  </si>
  <si>
    <t>Doppler reflectometer | Fluctuation | GAMMA 10 | Microwave | Rotation velocity</t>
  </si>
  <si>
    <t>Doppler reflectometry is currently used as a powerful technique to measure the perpendicular (to the magnetic field) velocity of density fluctuation, the radial electric field, and the perpendicular wave number spectrum in many fusion plasma devices. In GAMMA 10 a Doppler reflectometer has recently been installed to measure perpendicular rotation velocity of density fluctuation in the cylindrical plasma. The Doppler reflectometer has an antenna system with a launching/receiving scalar feed antenna and focusing mirrors. By rotating one of the mirrors the tilt angle of the incident microwave can be controlled against the normal of cutoff layers. A frequency synthesizer is used in the range 11.5 - 18 GHz as the stable microwave source of X-mode probing beam for GAMMA 10 plasma having typical peak density ~ 2 √ó 1018 m-3. The first preliminary results of Doppler shifted spectra and radial profiles of the perpendicular velocity of density fluctuations are presented for ICRF start-up plasma with additional ECH. The rotation of fluctuations during additional ECH period is found to become opposite direction comparing to the case of ICRF heating alone.</t>
  </si>
  <si>
    <t>Specialissue1</t>
  </si>
  <si>
    <t>Plasma and Fusion Research</t>
  </si>
  <si>
    <t>60014256;60015970;60014256;60014256;60014256;60014256</t>
  </si>
  <si>
    <t>7004263797;7006299212;35351908400;56376132600;35352474500;7201863425</t>
  </si>
  <si>
    <t>Kohagura, Junko;Tokuzawa, Tokihiko;Yoshikawa, Masayuki;Narita, Kohei;Sakamoto, Mizuki;Nakashima, Yousuke</t>
  </si>
  <si>
    <t>Toki;Tsukuba</t>
  </si>
  <si>
    <t>National Institutes of Natural Sciences - National Institute for Fusion Science;University of Tsukuba</t>
  </si>
  <si>
    <t>60015970;60014256</t>
  </si>
  <si>
    <t>Kohagura J.</t>
  </si>
  <si>
    <t>Doppler reflectometer system for measuring rotation velocity of fluctuation in GAMMA 10</t>
  </si>
  <si>
    <t>10.1585/pfr.11.2402022</t>
  </si>
  <si>
    <t>2-s2.0-84969780813</t>
  </si>
  <si>
    <t>['wave model', 'surface wave', 'free space', 'dielectric waveguide', 'computer simulations', '3d full']</t>
  </si>
  <si>
    <t>Dielectric waveguide | Diffraction radiation | Periodic grating | Radiation efficiency | Radiation pattern</t>
  </si>
  <si>
    <t>A 3D full-wave model of a diffraction radiation antenna is analyzed by the method of exact absorbing conditions considering all features of the processes under study. The obtained results confirm the conclusion about the possibility of developing a fast-scanning antenna involving the effect of conversion of a surface wave of a dielectric waveguide into a spatial mode radiated in free space. This conclusion has been drawn earlier based on the results of computer simulations of a 2D electrodynamic model.</t>
  </si>
  <si>
    <t>189-199</t>
  </si>
  <si>
    <t>60104178;60068535;60104178;60104178-60068535;60104178</t>
  </si>
  <si>
    <t>56719699800;7007065559;24725586300;7003816203;35577652100</t>
  </si>
  <si>
    <t>Burambayeva, N.;Naumenko, V.;Sautbekov, S.;Sirenko, Y.;Vertiy, A.</t>
  </si>
  <si>
    <t>Kazakhstan;Ukraine</t>
  </si>
  <si>
    <t>Nur-Sultan;Kharkiv</t>
  </si>
  <si>
    <t>L.N. Gumilyov Eurasian National University;O. Ya. Usikov Institute for Radiophysics and Electronics of the National Academy of Sciences of Ukraine</t>
  </si>
  <si>
    <t>60104178;60068535</t>
  </si>
  <si>
    <t>Burambayeva N.</t>
  </si>
  <si>
    <t>Modeling and analysis of a fast-scanning diffraction radiation antenna</t>
  </si>
  <si>
    <t>10.1615/TelecomRadEng.v75.i3.10</t>
  </si>
  <si>
    <t>2-s2.0-84969784622</t>
  </si>
  <si>
    <t>['well detected', 'two targets', 'technical difficulties', 'target range', 'switch array', 'spherical wave', 'saa designed', 'saa beam', 'real targets', 'radar requirements', 'radar operation', 'phase distortion', 'performance improvement', 'overcome depending', 'nfr targets', 'moving targets', 'field region', 'echo signals', 'divided transmit', 'distorted phases', 'detection performance', 'compensation beam', 'beam performance', '10 db']</t>
  </si>
  <si>
    <t>In this paper, a switch array antenna (SAA) with performance improvement for 77GHz automotive FMCW radar to detect moving targets and near-field region (NFR) targets is proposed. The SAA generally mitigates hardware complexity, weight and cost, while it has technical difficulties to overcome depending on radar requirements. Firstly, a time-divided transmit by switch array to detect the moving targets causes a phase distortion of echo signals and generates considerably high and periodic side lobes of the SAA beam. In order to suppress side lobes more than 10 dB, a sub-array, a part of the SAA with non-distorted phases, is used to synthesize a compensation beam. Secondly, the SAA to detect the NFR targets, one of the radar requirements, deteriorates a beam performance by a spherical wave. To overcome a partial compensation method is proposed considering beam coverage of the radar operation at each target range. Some of the NFR targets to verify minimum range detection are simulated and the SAA beam gets back main lobe and has side lobes 15~25 dB suppressed with compensation. With the SAA designed, a detection performance of the radar is simulated. Two targets and radar system parameter are used, and signal processing tasks are included in simulation. Also outdoor test is carried out to verify that the proposed compensation methods enhance the detection performance of the radar with real targets. It is confirmed that the moving targets and NFR targets are well detected because multiple false targets are eliminated with the proposed compensation methods.</t>
  </si>
  <si>
    <t>107-121</t>
  </si>
  <si>
    <t>60068694;60068694;60068694;60068694</t>
  </si>
  <si>
    <t>55638703400;36764170500;56527633200;15039682800</t>
  </si>
  <si>
    <t>Kim, Doo Soo;Hong, Dong Hee;Kwon, Ho Sang;Yang, Jin Mo</t>
  </si>
  <si>
    <t>Agency for Defense Development</t>
  </si>
  <si>
    <t>Kim D.</t>
  </si>
  <si>
    <t>A design of switch array antenna with performance improvement for 77GHz automotive FMCW radar</t>
  </si>
  <si>
    <t>10.2528/PIERB16010401</t>
  </si>
  <si>
    <t>2-s2.0-84969795169</t>
  </si>
  <si>
    <t>CNS-1446557</t>
  </si>
  <si>
    <t>['slightly larger', 'relative sizes', 'precision three', 'passage cone', 'paper proposes', 'narrow orifice', 'moving orifices', 'elliptical shape', 'dimensional maneuver', 'based switching']</t>
  </si>
  <si>
    <t>This paper proposes a safe-passage cone-based guidance strategy developed in a relative velocity framework to enable a generic aerial robot execute a precision three-dimensional maneuver through a narrow orifice in a wall. The relative sizes of the robot and the orifice are such that the orifice is only slightly larger than the robot. The orifice is approximated as an elliptical shape, and analytical nonlinear guidance laws incorporating state-based switching are derived. It is demonstrated that the guidance laws developed can be used to maneuver the robot through both fixed and moving orifices as well as in scenarios when the orifice is closing with time.</t>
  </si>
  <si>
    <t>1325-1341</t>
  </si>
  <si>
    <t>60017742;60014097</t>
  </si>
  <si>
    <t>54881892000;35562124600</t>
  </si>
  <si>
    <t>Chakravarthy, Animesh;Ghose, Debasish</t>
  </si>
  <si>
    <t>United States;India</t>
  </si>
  <si>
    <t>Wichita;Bengaluru</t>
  </si>
  <si>
    <t>Wichita State University;Indian Institute of Science</t>
  </si>
  <si>
    <t>Chakravarthy A.</t>
  </si>
  <si>
    <t>Guidance for precision three-dimensional maneuvers through orifices using safe-passage cones</t>
  </si>
  <si>
    <t>10.2514/1.G001546</t>
  </si>
  <si>
    <t>2-s2.0-84969820510</t>
  </si>
  <si>
    <t>['proposed tag', 'paper presents', 'monitoring applications', 'human body', 'free space', 'average distance', '200 œºm']</t>
  </si>
  <si>
    <t>This paper presents the design and fabrication of a broadband UHF RFID tag for bio- monitoring applications. The proposed tag is realized with a thin FR4 substrate of 200 Œºm, which can be considered as exible. It shows good performances both in free space and placed on human body. For instance, in free space, the tag can be read at 14m in the UHF RFID band and at an average distance of 4.6m when it is placed on the human body. The overall tag size is only 80mm √ó 50mm √ó 200 Œºm.</t>
  </si>
  <si>
    <t>31-44</t>
  </si>
  <si>
    <t>60068543;60068543;60068543</t>
  </si>
  <si>
    <t>55817502800;56628216500;6602530035</t>
  </si>
  <si>
    <t>Marques, Daniel;Egels, Matthieu;Pannier, Philippe</t>
  </si>
  <si>
    <t>Marseille</t>
  </si>
  <si>
    <t>Institut Mat√©riaux Micro√©lectronique Nanosciences de Provence</t>
  </si>
  <si>
    <t>Marques D.</t>
  </si>
  <si>
    <t>Broadband UHF RFID tag antenna for bio-monitoring</t>
  </si>
  <si>
    <t>10.2528/PIERB16020103</t>
  </si>
  <si>
    <t>2-s2.0-84969824544</t>
  </si>
  <si>
    <t>['terrestrial point', 'rich scatters', 'paper demonstrates', 'output antennas', 'multiple antennas', 'constellation multiplexing', 'compact arrays', 'channel matrix', 'carefully selecting', 'capacity even', 'antenna spacing']</t>
  </si>
  <si>
    <t>Multiple-input-multiple-output antennas are investigated for terrestrial point-to-point wireless link. The lack of rich scatters in a terrestrial wireless channel results in an ill-conditioned channel matrix for a long range link with compact arrays, which can cause a high bit error rate. This paper demonstrates that the channel matrix can be improved by carefully selecting the antenna spacing. Unfortunately, an optimum antenna spacing that guarantees a good channel matrix is too large to implement for most long range terrestrial wireless links. On the other hand, a channel capacity study of an 8√ó8 link reveals that multiple antennas do provide more capacity even with small antenna spacing. Constellation multiplexing is then applied to the compact array configuration to solve the unreliable communication problem. In addition, a multilevel maximum ratio combining technique is introduced to improve detection efficiency.</t>
  </si>
  <si>
    <t>59-70</t>
  </si>
  <si>
    <t>60007710;60019228;60028872</t>
  </si>
  <si>
    <t>8078272800;57198520038;12766229400</t>
  </si>
  <si>
    <t>Wu, Xuan Hui;Smith, Douglas;Yang, Thomas</t>
  </si>
  <si>
    <t>Daytona Beach;Dayton;</t>
  </si>
  <si>
    <t>Embry-Riddle Aeronautical University;Air Force Research Laboratory;Minnesota State University</t>
  </si>
  <si>
    <t>60028872;60019228;60007710</t>
  </si>
  <si>
    <t>Wu X.H.</t>
  </si>
  <si>
    <t>MIMO antennas for a terrestrial point-to-point wireless link: From the optimum antenna spacing to a compact array</t>
  </si>
  <si>
    <t>10.2528/PIERB16021005</t>
  </si>
  <si>
    <t>2-s2.0-84969833515</t>
  </si>
  <si>
    <t>['wide range', 'pulse duration', 'plasma current', 'phenomena concerning', 'new antenna', 'injection powers', 'existing antenna', 'eccd experiment', 'dual counter', 'dual co', 'combination patterns', '154 ghz']</t>
  </si>
  <si>
    <t>ECCD | Electron cyclotron current drive | LHD</t>
  </si>
  <si>
    <t>The power injection system for electron cyclotron heating (ECH) and electron cyclotron current drive (ECCD) was modified and upgraded. An outside horizontal port 2-O on the Large Helical Device (LHD) was furnished with two antenna systems for the EC-waves of the frequencies of 77 and 154 GHz, respectively. In addition to them, two new antenna systems for 77 and 154 GHz waves were installed in the 2-O port. Each antenna in the 2-O port has wide range of EC-wave beam direction control so that these are suitable for ECCD which requires toroidally oblique EC-wave beam injection. In the LHD 18th experimental campaign in 2014-2015, an ECCD experiment with second harmonic resonance condition, on-axis magnetic field of 1.375 T for 77 GHz waves, was performed in which some combination patterns of two 77 GHz ECCDs were applied. The discharges of dual co- and dual counter-ECCDs showed remarkable plasma currents of ~¬±26 kA in both of the co- and counter-directions, by 6 s pulse duration and injection powers of 366 and 365kW. The new antenna has nearly the same capability for ECCD with that of the existing antenna. The improvement in the flexibility of the ways of applying plural ECCDs will offer a highly useful tool for investigations on the phenomena concerning with the plasma current such as magnetohydro-dynamics.</t>
  </si>
  <si>
    <t>60015970;60015970;60015970;60015970;60015970;60015970;60015970;60015970;60015970;60015970;60015970;60015970;60000264;60015970;60025272;60015970;60015970;60015970;60015970</t>
  </si>
  <si>
    <t>35350810600;8532112300;7403312574;7003600537;10043820100;56531073100;56531670000;54895708200;55728578000;55447440100;55628550546;55447373200;57189369551;7005474469;7006501470;55573145200;35352778400;55566815200;7005398504</t>
  </si>
  <si>
    <t>Yoshimura, Yasuo;Narushima, Yoshiro;Kubo, Shin;Shimozuma, Takashi;Igami, Hiroe;Takahashi, Hiromi;Tsujimura, Toru I.;Makino, Ryohei;Ito, Satoshi;Okada, Kota;Kobayashi, Sakuji;Mizuno, Yoshinori;Goto, Yuki;Sakamoto, Ryuichi;Ejiri, Akira;Mutoh, Takashi;Yamada, Hiroshi;Komori, Akio;Takeiri, Yasuhiko</t>
  </si>
  <si>
    <t>Tokyo;Toki;Nagoya</t>
  </si>
  <si>
    <t>The University of Tokyo;National Institutes of Natural Sciences - National Institute for Fusion Science;Nagoya University</t>
  </si>
  <si>
    <t>60025272;60015970;60000264</t>
  </si>
  <si>
    <t>Yoshimura Y.</t>
  </si>
  <si>
    <t>Improvement in flexibility of ECCD by upgraded ECH antenna system on LHD</t>
  </si>
  <si>
    <t>10.1585/pfr.11.2402036</t>
  </si>
  <si>
    <t>2-s2.0-84969835011</t>
  </si>
  <si>
    <t>['unsteady three', 'time estimation', 'stationary source', 'refinement centered', 'redesign method', 'order total', 'maximum state', 'mass fixed', 'local grid', 'guided toward', 'estimator incorporates', 'estimated plumes', 'eddy diffusivities', 'diminishing scheme', 'dimensional advection', 'diffusion equation', 'control signals', 'concentration estimator', 'approach presented', 'approach couples', 'ambient winds', 'advection term']</t>
  </si>
  <si>
    <t>The approach presented in this paper provides real-time estimation of a gaseous plume concentration using an unmanned aerial vehicle with sensors. The plume is generated by a moving aerial source and is modeled by the unsteady three-dimensional advection-diffusion equation with ambient winds and eddy diffusivities. The approach couples the unmanned aerial vehicle guidance with the performance of the concentration estimator and is implemented with efficient computational methods for real-time estimation. The unmanned aerial vehicle is modeled as a point-mass fixed-wing aircraft resulting in a sixth-order nonlinear dynamical system. The unmanned aerial vehicle is guided toward the region of maximum state-estimation error via a Lyapunov-redesign method. The estimation scheme provides the desired Cartesian velocities of the unmanned aerial vehicle, and a lower-level controller provides the control signals to the unmanned aerial vehicle. The finite volume discretization of the estimator incorporates a second-order total-variation-diminishing scheme for the advection term and dynamic grid adaptation with local grid-refinement centered at the unmanned aerial vehicle location. The approach is applied to a stationary source and a moving aerial source using realistic unmanned aerial vehicle specifications. The estimated plumes are compared with simulated plume data and show the effectiveness of the approach.</t>
  </si>
  <si>
    <t>1314-1324</t>
  </si>
  <si>
    <t>60011410;60011410;60011410</t>
  </si>
  <si>
    <t>56370709900;6701809344;7006222996</t>
  </si>
  <si>
    <t>Egorova, T.;Gatsonis, N. A.;Demetriou, M. A.</t>
  </si>
  <si>
    <t>Worcester</t>
  </si>
  <si>
    <t>Worcester Polytechnic Institute</t>
  </si>
  <si>
    <t>Egorova T.</t>
  </si>
  <si>
    <t>Estimation of gaseous plume concentration with an unmanned aerial vehicle</t>
  </si>
  <si>
    <t>10.2514/1.G001453</t>
  </si>
  <si>
    <t>2-s2.0-84969849697</t>
  </si>
  <si>
    <t>['using generalization', 'sll reduction', 'simulation results', 'several examples', 'running time', 'results show', 'proposed approach', 'performance analysis', 'paper shows', 'optimization problems', 'obtained using', 'neural algorithms', 'multilayer feed', 'memory used', 'latter method', 'improving generalization', 'important gain', 'existing structures', 'considered isotropic', 'considerable improvement']</t>
  </si>
  <si>
    <t>Recently, researchers were interested in neural algorithms for optimization problems for several communication systems. This paper shows a novel algorithm based on neural technique presented to enhance the performance analysis of beam-forming in smart antenna technology using N elements for Uniform Circular Array (UCA) and Concentric Circular Array (CCA) geometries. To demonstrate the effectiveness and reliability of the proposed approach, simulation results are carried out in MATLAB. The radiators are considered isotropic, and hence mutual coupling effects are ignored. The proposed array shows a considerable improvement against the existing structures in terms of 3-D scanning, size, directivity, HPBW and SLL reduction. The results show that multilayer feed-forward neural networks are robust and can solve complex antenna problems. However, artificial neural network (ANN) is able to generate very fast the results of synthesis by using generalization with early stopping method. Important gain in the running time and memory used is obtained using this latter method for improving generalization (called early stopping). To validate this work, several examples are shown.</t>
  </si>
  <si>
    <t>91-105</t>
  </si>
  <si>
    <t>60060524;60060524;60060524</t>
  </si>
  <si>
    <t>55843446600;57189367382;6508173492</t>
  </si>
  <si>
    <t>Hamdi, Bilel;Limam, Selma;Aguili, Taoufik</t>
  </si>
  <si>
    <t>Hamdi B.</t>
  </si>
  <si>
    <t>Uniform and concentric circular antenna arrays synthesis for smart antenna systems using artificial neural network algorithm</t>
  </si>
  <si>
    <t>10.2528/PIERB16031508</t>
  </si>
  <si>
    <t>2-s2.0-84969850679</t>
  </si>
  <si>
    <t>['wlan antenna', 'varying size', 'unit cell', 'square patch', 'shielded fabric', 'reflected phase', 'radiating element', 'patch providing', 'measured results', 'low losses', 'fi band', 'conductive thread', 'awlan antenna', '8ghz ).', '4ghz ).', '360 degrees']</t>
  </si>
  <si>
    <t>Investigation of a unit cell in terms of reflected wave amplitude and phase, for designing linearly polarized single layer Textile-Reflectarray (TRA) at C-band, is presented. The relative dielectric constant of the material is extracted using resonance method, and aWLAN antenna is designed to verify the accuracy of extracted material parameter. An error of 5% is observed in the extracted dielectric constant, when performance of WLAN antenna is measured at WI-FI Band (2.4GHz). The extracted dielectric constant is used in the unit cell designing for TRA at the C-band (5.8GHz). The radiating element is made using laying technique with conductive thread. A square patch with a ring is selected after analyzing multiple geometries of the patch providing the required reflected phase range and low losses. By varying size of patch and ring of single layer unit cell in CST periodic environment, reflected phase range of 360 degrees is achieved, which is required for reflectarray (RA) designing. The solid copper ground plane at the bottom of unit cell is replaced with conductive shielded fabric with high level signal attenuation. Four different sizes of textile unit cells are fabricated using conductive thread, and the reflected phase and amplitude are measured using waveguide method. The simulated and measured results are compared when solid copper ground plane at the bottom of unit cell has been replaced with shielded fabric. The proposed method provides the first step towards designing flexible high gain textile reflectarrays.</t>
  </si>
  <si>
    <t>15-29</t>
  </si>
  <si>
    <t>60033154;60033154</t>
  </si>
  <si>
    <t>56902666700;7004922524</t>
  </si>
  <si>
    <t>Tahseen, Muhammad M.;Kishk, Ahmed A.</t>
  </si>
  <si>
    <t>Concordia University</t>
  </si>
  <si>
    <t>Tahseen M.</t>
  </si>
  <si>
    <t>Practical investigation of different possible textile unit cell for a C-band portable Textile Reflectarray using conductive thread</t>
  </si>
  <si>
    <t>10.2528/PIERB15091704</t>
  </si>
  <si>
    <t>2-s2.0-84969850902</t>
  </si>
  <si>
    <t>['useful signal', 'system parameters', 'sidelobe level', 'radiation pattern', 'propagation algorithm', 'maximum reduction', 'main beam', 'great exibility', 'antenna arrays', 'antenna array', 'also provides', '5 ghz', '4 ghz']</t>
  </si>
  <si>
    <t>In this paper, the application of Artificial Neural Network (ANN) with back-propagation algorithm and weighted Fourier method are used for the synthesis of antenna arrays. The neural networks facilitate the modelling of antenna arrays by estimating the phases. The most important synthesis problem is to find the weights of the linear antenna array elements that are optimum to provide the radiation pattern with maximum reduction in the sidelobe level. This technique is used to prove its effectiveness in improving the performance of the antenna array. To achieve this goal, antenna array for Wi-Fi IEEE 802.11a with frequency at 2:4 GHz to 2:5 GHz is implemented using Hybrid Fourier-Neural Networks method. To verify the validity of the technique, several illustrative examples of uniform excited array patterns with the main beam are placed in the direction of the useful signal. The neural network synthesis method not only allows to establish important analytical equations for the synthesis of antenna array, but also provides a great exibility between the system parameters in input and output which makes the synthesis possible due to the explicit relation given by them.</t>
  </si>
  <si>
    <t>45-58</t>
  </si>
  <si>
    <t>60060524;60032619;60032619;60032619;60060524</t>
  </si>
  <si>
    <t>56323178400;24281050500;57189366128;7003312690;6602816914</t>
  </si>
  <si>
    <t>Ghayoula, Elies;Ghayoula, Ridha;Haj-Taieb, Mohamed;Chouinard, Jean Yves;Bouallegue, Ammar</t>
  </si>
  <si>
    <t>Tunis;Quebec</t>
  </si>
  <si>
    <t>Universit√© de Tunis El Manar, Ecole Nationale d'Ing√©nieurs de Tunis;Universit√© Laval</t>
  </si>
  <si>
    <t>60060524;60032619</t>
  </si>
  <si>
    <t>Ghayoula E.</t>
  </si>
  <si>
    <t>Pattern synthesis using hybrid fourier-neural networks for IEEE 802.11 MIMO application</t>
  </si>
  <si>
    <t>10.2528/PIERB16021601</t>
  </si>
  <si>
    <t>2-s2.0-84969857974</t>
  </si>
  <si>
    <t>['wf2 code', 'wave excitation', 'temperature increase', 'target plasma', 'superimposed onto', 'result calculated', 'ion temperatures', 'installed near', 'input power', 'icrf power', 'icrf heating', 'first time', 'experimental results', 'dipole field', 'deuterium plasmas', 'clearly observed']</t>
  </si>
  <si>
    <t>High beta | Ion heating | Magnetosphere plasma | Slow wave</t>
  </si>
  <si>
    <t>Ion cyclotron range of frequencies (ICRF) heating with a frequency of a few MHz and an input power of 10kW was applied for the first time, to the best of our knowledge, in a magnetosphere plasma device. An antenna was installed near the pole of a dipole field for slow-wave excitation. Further, a ‚à©-shaped antenna was implemented and characterized for efficient ion heating. Electron cyclotron heating with an input power of 8kW sustained helium plasmas with a fill gas pressure of 3mPa. ICRF heating was then superimposed onto the target plasma (H, D, and He). While the ICRF power was turned on, the increase in ion temperatures was observed for low-pressure helium plasmas. However, the temperature increase was not clearly observed for hydrogen and deuterium plasmas. We discuss the experimental results in terms of power absorption based on result calculated with the TASK/WF2 code.</t>
  </si>
  <si>
    <t>60025272;60025272;60025272;60025272;60025272;60025272;60025272;60025272;60025272;60025272;60025272;60011001</t>
  </si>
  <si>
    <t>35351991300;7006756582;7203014807;36898757500;56273028500;15021222000;56524902100;56609876900;57216781605;57189365009;7102555668;7005509402</t>
  </si>
  <si>
    <t>Nishiura, Masaki;Yoshida, Zensho;Yano, Yoshihisa;Kawazura, Yohei;Mushiake, Toshiki;Saitoh, Haruhisa;Yamasaki, Miyuri;Kashyap, Ankur;Takahashi, Noriki;Nakatsuka, Masataka;Takase, Yuichi;Fukuyama, Atsushi</t>
  </si>
  <si>
    <t>The University of Tokyo;Kyoto University</t>
  </si>
  <si>
    <t>60025272;60011001</t>
  </si>
  <si>
    <t>Nishiura M.</t>
  </si>
  <si>
    <t>Increase in ion temperature by slow wave heating in magnetosphere plasma device RT-1</t>
  </si>
  <si>
    <t>10.1585/pfr.11.2402054</t>
  </si>
  <si>
    <t>2-s2.0-84969879393</t>
  </si>
  <si>
    <t>['surface waves', 'optimum parameters', 'operating principle', 'novel type', 'new approaches', 'feed element', 'diffraction structure', 'diffraction grating', 'diffraction antennas', 'dielectric waveguide', 'cylindrical geometry', 'antenna system', 'antenna involves', 'antenna elements']</t>
  </si>
  <si>
    <t>Cylindrical periodic grating | Dielectric waveguide | Diffraction radiation | Millimeter waves | Radiation efficiency | Radiation pattern</t>
  </si>
  <si>
    <t>A novel type of the diffraction antennas is suggested and analyzed. The antenna involves a diffraction structure of a cylindrical geometry in the capacity of the feed element. Characteristics of the antenna system with a feed element of a convex cylindrical geometry are investigated. The antenna system represents a diffraction grating excited by a dielectric waveguide. The operating principle of the system is based on the conversion of the surface waves of the dielectric waveguide into spatial waves radiated by the diffraction grating. As a result of the performed experimental investigations the possibility in principle of creation of the radiators of the kind is shown and versions of new approaches to the development of fast-scanning radiating apertures are presented. A series of limitations have been determined which make it possible to optimize the procedure of selecting the optimum parameters of the antenna elements.</t>
  </si>
  <si>
    <t>297-311</t>
  </si>
  <si>
    <t>60104178;60104178-60068535;100528151;60068535;60104178;60104178;60068535</t>
  </si>
  <si>
    <t>35577652100;7003816203;25925267600;57189227767;57189361884;24725586300;56036216400</t>
  </si>
  <si>
    <t>Vertiy, A.;Sirenko, Yu;Pavlyuchenko, A.;Poyedinchuk, A.;Sabyrov, A.;Sautbekov, S.;Yashina, N.</t>
  </si>
  <si>
    <t>Kazakhstan;Ukraine;Ukraine</t>
  </si>
  <si>
    <t>Nur-Sultan;Kharkiv;Kiev</t>
  </si>
  <si>
    <t>L.N. Gumilyov Eurasian National University;O. Ya. Usikov Institute for Radiophysics and Electronics of the National Academy of Sciences of Ukraine;State Research Center Iceberg</t>
  </si>
  <si>
    <t>60104178;60068535;100528151</t>
  </si>
  <si>
    <t>Vertiy A.</t>
  </si>
  <si>
    <t>Surface-to-spatial mode conversion by a convex cylindrical diffraction grating: An experimental study</t>
  </si>
  <si>
    <t>10.1615/TelecomRadEng.v75.i4.20</t>
  </si>
  <si>
    <t>2-s2.0-84969900565</t>
  </si>
  <si>
    <t>['superwide beamwidth', 'side length', 'radiation patterns', 'radiation efficiency', 'proposed antenna', 'overlap band', 'novel structure', 'microstrip antenna', 'letter presents', 'impedance matching', 'impedance bandwidth', 'cross slot', 'band prototype', 'axial ratio', 'ar bandwidth', 'antenna dimensions', 'antenna adopts', 'airborne communications', '8 %.', '4 %,', '2 dbic', '180 ?.']</t>
  </si>
  <si>
    <t>airborne communication | Circularly polarization microstrip antenna | cross slot | miniaturization | series feeding network | wide beamwidth</t>
  </si>
  <si>
    <t>The letter presents a compact circularly polarized (CP) microstrip antenna for airborne communications. The antenna adopts a square radiation patch with a cross slot to reduce the antenna dimensions and improve the impedance matching. For the high radiation efficiency of the proposed antenna, the no-resistor series feeding network is utilized to construct the antenna. In addition, the proposed structure also brings a superwide beamwidth in axial ratio (AR) radiation patterns. To confirm the performances of the novel structure, an L-band prototype of the antenna is manufactured and tested. The thickness and the side length of the antenna are 0.073Œª0 and 0.275Œª0, respectively (Œª0 is the wavelength in free space). The impedance bandwidth for VSWR ‚â§ 2 reaches 22.4%, and the AR bandwidth for AR ‚â§ 3 dB reaches 6.8%. In the overlap band, the radiation efficiency of more than 97% and the gains of more than 5.2 dBic are obtained. Especially, the beamwidth for AR ‚â§ 3 dB can cover more than 180?.</t>
  </si>
  <si>
    <t>1518-1521</t>
  </si>
  <si>
    <t>57188849588;57208730405;54418423800;35736995800</t>
  </si>
  <si>
    <t>Chen, Xi;Yang, Long;Zhao, Jia Yue;Fu, Guang</t>
  </si>
  <si>
    <t>High-Efficiency Compact Circularly Polarized Microstrip Antenna with Wide Beamwidth for Airborne Communication</t>
  </si>
  <si>
    <t>10.1109/LAWP.2016.2517068</t>
  </si>
  <si>
    <t>2-s2.0-84969920269</t>
  </si>
  <si>
    <t>['wide range', 'verified experimentally', 'selectively changing', 'reasonable accuracy', 'novel 3', 'microwave components', 'mechanical strain', 'manufacturing technology', 'inherent features', 'fully 3', 'first examples', 'fast prototyping', 'extraordinary features', 'enabling technology', 'electronic devices', 'electrical properties', 'dielectric constant']</t>
  </si>
  <si>
    <t>3D printing | flexible electronics | material characterization | NinjaFlex | patch antenna</t>
  </si>
  <si>
    <t>This letter presents one of the first examples of the exploitation of 3-D printing in the fabrication of microwave components and antennas. Additive manufacturing represents an enabling technology for a wide range of electronic devices, thanks to its inherent features of fast prototyping, the reasonable accuracy, fully 3-D topologies, and the low fabrication cost. A novel 3-D printable flexible filament, based on NinjaFlex, has been adopted for manufacturing the substrate of a 3-D printed patch antenna. NinjaFlex is a recently introduced material with extraordinary features in terms of mechanical strain, flexibility, and printability. Initially, the electrical properties of this material are investigated at 2.4 GHz using the ring resonator technique. The capability of selectively changing the dielectric constant by modifying the printed material density by fine-Tuning printing infill percentage is verified experimentally. Subsequently, a square patch antenna is prototyped through 3-D printing and measured to validate the manufacturing technology. Finally, exploiting mechanical flexibility properties of NinjaFlex, the antenna is tested under different bending conditions.</t>
  </si>
  <si>
    <t>1506-1509</t>
  </si>
  <si>
    <t>60015197;60021032;60021032;60015197;60015197;60015197;60021032</t>
  </si>
  <si>
    <t>55608171800;56818637500;54976475600;16025674300;7005285428;7003270447;7003916876</t>
  </si>
  <si>
    <t>Moscato, Stefano;Bahr, Ryan;Le, Taoran;Pasian, Marco;Bozzi, Maurizio;Perregrini, Luca;Tentzeris, Manos M.</t>
  </si>
  <si>
    <t>Atlanta;Pavia</t>
  </si>
  <si>
    <t>Georgia Institute of Technology;Universit√† degli Studi di Pavia</t>
  </si>
  <si>
    <t>60021032;60015197</t>
  </si>
  <si>
    <t>Moscato S.</t>
  </si>
  <si>
    <t>Infill-Dependent 3-D-Printed Material Based on NinjaFlex Filament for Antenna Applications</t>
  </si>
  <si>
    <t>10.1109/LAWP.2016.2516101</t>
  </si>
  <si>
    <t>2-s2.0-84969920303</t>
  </si>
  <si>
    <t>['wave antenna', 'usable bandwidth', 'thus increasing', 'scan angle', 'radiation characteristics', 'major lobe', 'letter presents', 'ground plane', 'extensive research', 'detailed analysis', 'bandwidth enhancement', 'angular variation']</t>
  </si>
  <si>
    <t>Leaky waves | modulated metasurfaces | scanning | surface impedance</t>
  </si>
  <si>
    <t>A leaky wave propagates through an interface between two different media while shedding electromagnetic waves into one of the media. A sinusoidally modulated metasurface is one such kind of a radiator that is implemented on a dielectric covered ground plane. There has been extensive research to improve the radiation characteristics of this metasurface. One of the properties of such a leaky-wave antenna (LWA) is the angular variation of its major lobe as a function of frequency, which restricts the usable bandwidth of the antenna. This letter presents a detailed analysis of the bandwidth enhancement of the metasurface by employing multilayered dielectric substrates on the ground plane, thus increasing the range of scan angle.</t>
  </si>
  <si>
    <t>1491-1494</t>
  </si>
  <si>
    <t>60003892;60003892;60003892</t>
  </si>
  <si>
    <t>56358600800;35583458100;57208464375</t>
  </si>
  <si>
    <t>Pandi, Sivaseetharaman;Balanis, Constantine A.;Birtcher, Craig R.</t>
  </si>
  <si>
    <t>Tempe</t>
  </si>
  <si>
    <t>Arizona State University</t>
  </si>
  <si>
    <t>Pandi S.</t>
  </si>
  <si>
    <t>Analysis of Wideband Multilayered Sinusoidally Modulated Metasurface</t>
  </si>
  <si>
    <t>10.1109/LAWP.2015.2514241</t>
  </si>
  <si>
    <t>2-s2.0-84969929978</t>
  </si>
  <si>
    <t>['œºm gaps', 'well suited', 'suppress tm', 'structure used', 'sidelobe level', 'predicted 4', 'ltcc array', 'letter presents', 'fired ceramic', 'fine line', 'ebg structure', 'db improvement', 'db enhancement', 'broadside directivity', 'aperture footprint', 'antenna lies', '60 ghz', '27 mil', '14 dbi']</t>
  </si>
  <si>
    <t>aperture coupled patch antenna | electromagnetic bandgap structure | low temperature co-fired ceramic | surface wave suppression</t>
  </si>
  <si>
    <t>This letter presents a 60-GHz 2 √ó 2 low temperature co-fired ceramic (LTCC) aperture-coupled patch antenna array with an integrated Sievenpiper electromagnetic band-gap (EBG) structure used to suppress TM-mode surface waves. The merit of this EBG structure is to yield a predicted 4-dB enhancement in broadside directivity and gain, and an 8-dB improvement in sidelobe level. The novelty of this antenna lies in the combination of a relatively new LTCC material system (DuPont Greentape 9K7) along with laser ablation processing for fine line and fine slot definition (50-Œºm gaps with +-6 Œºm tolerance) allowing the first successful integration of a Sievenpiper EBG structure with a millimeter-wave LTCC patch array. A measured broadside gain/directivity of 11.5/14 dBi at 60 GHz is achieved with an aperture footprint of only 350 √ó 410mil2 (1.78Œª √ó 2.08Œª) including the EBG structure. This thin (27 mil) LTCC array is well suited for chip-scale package applications.</t>
  </si>
  <si>
    <t>1522-1525</t>
  </si>
  <si>
    <t>106684755;60111599;60010910;60010910;100388776;60010910</t>
  </si>
  <si>
    <t>6603641414;7005754671;55669998500;57120382400;55788071400;55670461200</t>
  </si>
  <si>
    <t>McKinzie, William E.;Nair, Deepukumar M.;Thrasher, Bradley A.;Smith, Michael A.;Hughes, Elizabeth D.;Parisi, James M.</t>
  </si>
  <si>
    <t>Greensboro;Wilmington;Fulton;Apex</t>
  </si>
  <si>
    <t>Qorvo, Inc;DuPont;WEMTEC, Inc.;ATI Industrial Automation</t>
  </si>
  <si>
    <t>60111599;60010910;106684755;100388776</t>
  </si>
  <si>
    <t>McKinzie W.E.</t>
  </si>
  <si>
    <t>60-GHz 2 √ó 2 LTCC Patch Antenna Array with an Integrated EBG Structure for Gain Enhancement</t>
  </si>
  <si>
    <t>10.1109/LAWP.2016.2517141</t>
  </si>
  <si>
    <t>2-s2.0-84969940644</t>
  </si>
  <si>
    <t>Kwangwoon University</t>
  </si>
  <si>
    <t>2014M1A7A1A03045379</t>
  </si>
  <si>
    <t>KW University</t>
  </si>
  <si>
    <t>['without using', 'proposed single', 'proposed antenna', 'one end', 'fed structure', 'band antenna', 'backed tri', '60 mhz', '45 mhz', '42 mhz', '3 db']</t>
  </si>
  <si>
    <t>Cavity-backed antenna | circular polarization | Global Positioning System (GPS) | traveling wave antenna | triband antenna</t>
  </si>
  <si>
    <t>A cavity-backed tri-band antenna is proposed for the global positioning system (GPS) operating at 1176.45 MHz (L5 band), 1227.60 MHz (L2 band), and 1575.42 MHz (L1 band). The right-hand circular polarization (RHCP) of the proposed antenna is achieved by feeding a cross-type traveling wave antenna at one end and by terminating with a load at the other end. Without using the complicated feed network or the dual-fed structure, the proposed single-feed RHCP antenna gives wide impedance bandwidth (VSWR &lt; 2), wide axial ratio (AR &lt; 3 dB) bandwidth, and high RHCP gain (&gt; 4 dBic).</t>
  </si>
  <si>
    <t>1454-1457</t>
  </si>
  <si>
    <t>60013866;60013866</t>
  </si>
  <si>
    <t>56542364900;56124682600</t>
  </si>
  <si>
    <t>Yoon, Yonghyun;Lee, Byungje</t>
  </si>
  <si>
    <t>Yoon Y.</t>
  </si>
  <si>
    <t>A Cavity-Backed Traveling Wave Antenna for Tri-Band GPS Applications</t>
  </si>
  <si>
    <t>10.1109/LAWP.2015.2513059</t>
  </si>
  <si>
    <t>2-s2.0-84969940655</t>
  </si>
  <si>
    <t>['working band', 'wideband dual', 'simple structure', 'relative bandwidth', 'measurement turns', 'design methods', 'cross polarization', 'antenna array', 'also useful', '9 ghz', '7 %.', '30 db', '20 db']</t>
  </si>
  <si>
    <t>Antenna arrays | dual-polarized antennas | wideband antennas</t>
  </si>
  <si>
    <t>A wideband dual-polarization patch antenna array is proposed in this letter. The array is fed by a parallel strip line balun, which is adopted to generate 180¬∞ phase shift in a wide frequency range. In addition, this balun has simple structure, very small phase shift error, and good ports isolation. The working band of the antenna array is from 1.88 to 2.9 GHz with a relative bandwidth of 41.7%. The height of the antenna array is only 0.144Œª, and the cross polarization is below -20 dB. Two feeding ports are presented, which correspond to two orthogonal linear polarization. The isolation between the ports is higher than 30 dB. The simulation and measurement turns out to be similar. This antenna array can be used in TD-LTE base stations, and the design methods are also useful to other wideband microstrip antennas.</t>
  </si>
  <si>
    <t>1499-1501</t>
  </si>
  <si>
    <t>57218507629;14030010200;56419392000;56131051600;7403491814</t>
  </si>
  <si>
    <t>Zhang, Jin;Lin, Xian Qi;Nie, Li Ying;Yu, Jia Wei;Fan, Yong</t>
  </si>
  <si>
    <t>Zhang J.</t>
  </si>
  <si>
    <t>Wideband Dual-Polarization Patch Antenna Array With Parallel Strip Line Balun Feeding</t>
  </si>
  <si>
    <t>10.1109/LAWP.2016.2514538</t>
  </si>
  <si>
    <t>2-s2.0-84969941343</t>
  </si>
  <si>
    <t>['unit cells', 'tracing method', 'synthesis problem', 'results suggest', 'high transmission', 'good agreement', 'gain level', 'db bandwidth', 'constrained phase', 'backward radiation', '9 dbi', '6 %.', '2 db', '-\\ hbox']</t>
  </si>
  <si>
    <t>limited phase range | multilayer element | particle swarm | Transmitarray antenna</t>
  </si>
  <si>
    <t>A triple-layer transmitarray consisting of unit cells with limited phase range is studied in this letter. A 255¬∞ phase shift with high transmission (better than -\hbox{1 dB}) is achieved by the proposed split diagonal cross element. This limitation of phase range makes the commonly used ray-Tracing method unable to solve the required phase shift distribution and maintain high transmission simultaneously. A global search method, namely the particle swarm optimization, is applied to address the constrained phase only synthesis problem. The results suggest that the backward radiation is suppressed by 9.2 dB and the sidelobe by 4.1 dB compared to the ray-Tracing method. A prototype has been manufactured and tested. The measured performance shows a good agreement with the simulation by a gain level of 18.9 dBi and a 1-dB bandwidth of 9.6%.</t>
  </si>
  <si>
    <t>1514-1517</t>
  </si>
  <si>
    <t>55608696800;56162267100;57054270300;55276206000</t>
  </si>
  <si>
    <t>Yu, Jianfeng;Chen, Lei;Yang, Jing;Shi, Xiaowei</t>
  </si>
  <si>
    <t>Yu J.</t>
  </si>
  <si>
    <t>Design of a Transmitarray Using Split Diagonal Cross Elements with Limited Phase Range</t>
  </si>
  <si>
    <t>10.1109/LAWP.2016.2517019</t>
  </si>
  <si>
    <t>2-s2.0-84969945177</t>
  </si>
  <si>
    <t>['wire mesh', 'tunable range', 'total thickness', 'thin feature', 'substrate layers', 'short focus', 'proposed lens', 'phase shift', 'metallic patches', 'limited number', 'letter presents', 'lateral dimension', 'gain enhancement', 'focal length', 'filter response', 'fabricated lens', 'disparate design', 'disparate configuration', 'design procedure', 'achieve improvement', '2 db', '11 db', '05 œª0']</t>
  </si>
  <si>
    <t>Bandpass filter | lens | lowpass filter | millimeterwave antennas</t>
  </si>
  <si>
    <t>This letter presents a millimeter-wave thin lens employing disparate filter arrays created by placing both metallic patches and wire mesh on the same plane. This disparate configuration of patches and wire mesh enables the coexistence of two different types of filter response, lowpass and bandpass, on the same plane. It is found that this disparate design can achieve improvement in the tunable range of phase shift of the spatial filter array with a limited number of metal and substrate layers so as to retain the thin feature of the lens. This arrangement enables higher focusing gain than prior thin lenses employing single-type spatial filter arrays for a short focus of f/D = 0.2, where f is the focal length and D is the lateral dimension (aperture) of the lens. The design procedure for the proposed lens employing the disparate filter arrays is discussed. Full-wave simulation results demonstrate that the proposed lens can achieve more than 2 dB in gain enhancement over previous thin lenses made of only lowpass filter arrays. The fabricated lens is confirmed to have less than 0.05 Œª0 in total thickness and up to 11 dB in gain for f/D = 0.2.</t>
  </si>
  <si>
    <t>1446-1449</t>
  </si>
  <si>
    <t>Oh, Jungsuek</t>
  </si>
  <si>
    <t>Incheon</t>
  </si>
  <si>
    <t>Inha University</t>
  </si>
  <si>
    <t>Oh J.</t>
  </si>
  <si>
    <t>Millimeter-Wave Short-Focus Thin Lens Employing Disparate Filter Arrays</t>
  </si>
  <si>
    <t>10.1109/LAWP.2015.2512853</t>
  </si>
  <si>
    <t>2-s2.0-84969951920</t>
  </si>
  <si>
    <t>['substrate characteristics', 'results obtained', 'reduce reflection', 'quite simple', 'prototype designed', 'previous designs', 'planar substrate', 'new methodology', 'matched responses', 'loss tangent', 'integrated within', 'band show', 'aperture conversely']</t>
  </si>
  <si>
    <t>Empty substrate integrated waveguide | H-plane sectoral horn antenna | high efficiency | substrate integrated waveguide</t>
  </si>
  <si>
    <t>In this letter, an empty substrate integrated waveguide H-plane sectorial horn antenna is presented. The antenna is integrated within a planar substrate and is fed by means of a microstrip transmission line. It is composed of a partially empty substrate layer stacked between two cover metallic plates. Results obtained for a prototype designed and fabricated at Ku-band show a measured efficiency close to 90% and matched responses. No extra loading elements are needed in order to reduce reflection at the end of the aperture conversely to previous designs. Moreover, the structure is quite simple and cheap and does not depend on substrate characteristics, i.e., dielectric permittivity or loss tangent. This new methodology for manufacturing substrate integrated antennas without dielectric considerably improves the performance of conventional substrate integrated horn antennas.</t>
  </si>
  <si>
    <t>1510-1513</t>
  </si>
  <si>
    <t>60000823;60000823;60000823;60000823</t>
  </si>
  <si>
    <t>54931843300;55709028600;6602413261;25721734700</t>
  </si>
  <si>
    <t>Mateo, Jorge;Torres, Ana M.;Belenguer, Angel;Borja, Alejandro L.</t>
  </si>
  <si>
    <t>Ciudad Real</t>
  </si>
  <si>
    <t>Universidad de Castilla-La Mancha</t>
  </si>
  <si>
    <t>Mateo J.</t>
  </si>
  <si>
    <t>Highly Efficient and Well-Matched Empty Substrate Integrated Waveguide H-Plane Horn Antenna</t>
  </si>
  <si>
    <t>10.1109/LAWP.2016.2516103</t>
  </si>
  <si>
    <t>2-s2.0-84969961733</t>
  </si>
  <si>
    <t>['single varactor', 'reconfigurable reflectarray', 'radiation pattern', 'provide guideline', 'phase changes', 'linear array', 'demonstrate reconfigurability', 'concept lies', 'beam scanning', 'array realization', 'array characteristics', '2x2 sub']</t>
  </si>
  <si>
    <t>Capacitance | Ku-band | Reconfigurable | Reflecter ray antenna | Tunable</t>
  </si>
  <si>
    <t>The design of reconfigurable reflectarray with a single varactor to provide capacitance effect embedded inter-patch are presented. The essence of this concept lies in the behavior of the capacitance variation contributes to phase changes of element. Simulated radiation patterns with single element phase characteristics as a reference are reported to demonstrate reconfigurability of elements for beam scanning at Ku-band. The consistency in pattern and value of single and 2x2 sub-array will provide guideline and indicator on how to get promising beam scanning result for full reflectarray fabrication and measurement. The radiation pattern of linear array by three different elements with 35¬∞ scanning angle at Ku-band is analyzed and has confirmed the important of single and sub-array characteristics in array realization.</t>
  </si>
  <si>
    <t>106-111</t>
  </si>
  <si>
    <t>1816949X</t>
  </si>
  <si>
    <t>Journal of Engineering and Applied Sciences</t>
  </si>
  <si>
    <t>Design of capacitive integrated reflectarray radiating elements for beam scanning reconfigurability</t>
  </si>
  <si>
    <t>10.3923/jeasci.2016.106.111</t>
  </si>
  <si>
    <t>2-s2.0-84969964584</t>
  </si>
  <si>
    <t>2014R1A1A1005945</t>
  </si>
  <si>
    <t>['vcsels ).', 'various aluminumoxide', 'thermal oxidation', 'proposed concept', 'preliminary result', 'parasitic impedances', 'experimental results', 'emitting lasers', 'contacted oxide', 'cavity surface', 'bias current', 'asymmetric oxidation', 'aperture vcsels', '6 ghz', '5 ghz']</t>
  </si>
  <si>
    <t>Aluminum Gallium Arsenide | Aluminum oxide | Thermal oxidation | Vertical cavity surface emitting lasers</t>
  </si>
  <si>
    <t>We present an asymmetric aerial oxidation that enables volume reduction and minimization of parasitic impedances in intracavity contacted vertical-cavity surface-emitting lasers (VCSELs). Thermal oxidation of AlGaAs in mesas with various geometries reveals the possibility of asymmetric aerial oxidation. Theoretical modeling results based on diffusion equation also support the experimental results. As a preliminary result, we fabricated 980 nm intracavity-contacted oxide-aperture VCSELs by using an asymmetric oxidation. The device exhibits modulation bandwidth of 11.5 GHz at a bias current of 6 mA, with a modulation current efficiency factor of 5.6 GHz/mA1/2. The proposed concept can be used for various Aluminumoxide(AlOx)-based devices such as VCSELs, edge emitting lasers, and GaAs on insulator (GOI) field effect transistors.</t>
  </si>
  <si>
    <t>77-81</t>
  </si>
  <si>
    <t>Journal of Optoelectronics and Advanced Materials</t>
  </si>
  <si>
    <t>60008783;60008783</t>
  </si>
  <si>
    <t>57192691122;55653877900</t>
  </si>
  <si>
    <t>Yoo, Y. J.;Song, Y. M.</t>
  </si>
  <si>
    <t>Pusan National University</t>
  </si>
  <si>
    <t>Yoo Y.J.</t>
  </si>
  <si>
    <t>Asymmetric aerial oxidation for applications in intracavity contacted oxide aperture VCSELs</t>
  </si>
  <si>
    <t>2-s2.0-84969981122</t>
  </si>
  <si>
    <t>['unloaded case', 'tilt angle', 'tie radiators', 'tie antenna', 'shaped meander', 'proposed array', 'gain enhancement', 'endfire direction', 'electric resonators', 'band bow', 'azimuth plane', '8 ghz', '7 dbi', '5 ghz', '20 ¬∞', '17 ¬∞,', '17 ¬∞']</t>
  </si>
  <si>
    <t>Beam tilting | bow-tie antenna | metamaterial | WLAN</t>
  </si>
  <si>
    <t>A dual-band bow-tie antenna with enhanced tilt angle in the azimuth plane at 2.4 and 5.5 GHz is proposed. The proposed antenna consists of bow-tie radiators with dual-impedance bandwidth operating at 2.3-2.5 and 5.2-5.8 GHz. To enhance the tilt angle in the azimuth plane, an array of H-shaped meander-line unit cells as electric resonators is designed at 2.4 and 5.5 GHz with high refractive index property. Integrating the proposed array in the off-axis of the bow-tie antenna tilts the main beam radiation in the endfire direction by + 17¬∞ and -20¬∞ at 2.4 and 5.5 GHz, respectively. When the beam is tilted by 17¬∞, there is a gain enhancement of 2.7 dBi at 5.5 GHz compared to the unloaded case.</t>
  </si>
  <si>
    <t>1466-1469</t>
  </si>
  <si>
    <t>60005415;60104244;60005415;60033154</t>
  </si>
  <si>
    <t>26023036000;53880948600;6701577028;7004922524</t>
  </si>
  <si>
    <t>Dadgarpour, Abdolmehdi;Zarghooni, Behnam;Denidni, Tayeb A.;Kishk, Ahmed A.</t>
  </si>
  <si>
    <t>Canada;Canada;Canada</t>
  </si>
  <si>
    <t>Montreal;Montreal;Varennes</t>
  </si>
  <si>
    <t>Centre de Recherche Poly-Grames;Concordia University;Centre √ânergie Mat√©riaux T√©l√©communications</t>
  </si>
  <si>
    <t>60104244;60033154;60005415</t>
  </si>
  <si>
    <t>Dual-Band Radiation Tilting Endfire Antenna for WLAN Applications</t>
  </si>
  <si>
    <t>10.1109/LAWP.2015.2513363</t>
  </si>
  <si>
    <t>2-s2.0-84970002725</t>
  </si>
  <si>
    <t>['usually managed', 'unexpected situations', 'uavs )]', 'tl algorithm', 'paper addresses', 'observation resource', 'meet diverse', 'longer efficient', 'lack interactions', 'information management', 'including satellites', 'heterogeneous eors', 'handling mechanisms', 'first algorithm', 'emergency situations', 'effective disturbance', 'coordinated planning', 'also show', 'allocated algorithm']</t>
  </si>
  <si>
    <t>Airship | coordinated planning | earth-observation system | satellite | Unmanned aerial vehicle (UAV)</t>
  </si>
  <si>
    <t>Different Earth observation resources (EORs) [e.g., satellites, airships, and unmanned aerial vehicles (UAVs)] are usually managed by different organization sub-planners, which lack interactions and cooperation among one another. Such independent resource operations are no longer efficient to meet diverse and vast observation requests, especially in emergency situations, such as earthquakes, flooding, and forest fire disasters. This paper addresses the issue of coordinated planning of heterogeneous EORs, including satellites, airships, and UAVs. A hierarchical coordinated planning architecture is proposed to integrate heterogeneous EORs for the construction of a distributed and loosely coupled Earth observation system. The architecture comprises four component categories, namely, observation resource, sub-planner, coordination, and information management. Moreover, we propose two task assignment algorithms to coordinate and allocate observation tasks to sub-planners. The first algorithm is a highest-weight-first-allocated algorithm, and the second is a tabu-list-based simulated annealing (SA-TL) algorithm. Experiments and comparative studies demonstrate the efficiency of the coordinated planning architecture and SA-TL algorithm. We also show that the system responds dynamically to unexpected situations through effective disturbance-handling mechanisms.</t>
  </si>
  <si>
    <t>109-125</t>
  </si>
  <si>
    <t>IEEE Transactions on Systems, Man, and Cybernetics: Systems</t>
  </si>
  <si>
    <t>60024350;60030835-60004582-60001642;60017060;60024350;60024350</t>
  </si>
  <si>
    <t>57188928924;56854903200;57189334346;26645139400;56591555000</t>
  </si>
  <si>
    <t>Wu, Guohua;Pedrycz, Witold;Li, Haifeng;Ma, Manhao;Liu, Jin</t>
  </si>
  <si>
    <t>Canada;China;China;Saudi Arabia;Poland</t>
  </si>
  <si>
    <t>Edmonton;Changsha;Changsha;Jeddah;Warsaw</t>
  </si>
  <si>
    <t>University of Alberta;National University of Defense Technology;Central South University;King Abdulaziz University;Systems Research Institute of the Polish Academy of Sciences</t>
  </si>
  <si>
    <t>60030835;60024350;60017060;60004582;60001642</t>
  </si>
  <si>
    <t>Wu G.</t>
  </si>
  <si>
    <t>Coordinated Planning of Heterogeneous Earth Observation Resources</t>
  </si>
  <si>
    <t>10.1109/TSMC.2015.2431643</t>
  </si>
  <si>
    <t>2-s2.0-84970003089</t>
  </si>
  <si>
    <t>['taconic tlc', 'substrate materials', 'specific anthropomorphic', 'sar values', 'rt duroid', 'rogers r04003', 'results show', 'radiation efficiencies', 'located beside', 'human head', 'head phantom', 'head model', 'frequency band', 'f antenna', 'experimental setup', 'drude model', 'different thicknesses', 'difference time', 'close vicinity', 'antenna due', 'also analyzed', 'affected significantly', 'affected due', '900 mhz', '1800 mhz']</t>
  </si>
  <si>
    <t>Antenna | Head model | PIFA | SAR | Substrate material</t>
  </si>
  <si>
    <t>The effects of antenna dielectric substrate materials on the specific absorption rate (SAR) towards the human head are presented in this investigation. The variation of radiation efficiencies of antenna due to different substrate materials are also analyzed and discussed in the close vicinity of head model. An E-shaped planar inverted-F antenna (PIFA) is used as internal handset antenna in this analysis with five different dielectric substrate materials-Bakelite, FR4 glass epoxy, Rogers R04003, Taconic TLC and RT Duroid. Moreover, different thicknesses of each substrate are considered in the experimental setup. The studied cell phone is located beside a specific anthropomorphic (SAM) head phantom in a position of actual handset use. The finite-difference time-domain (FDTD) method with the lossy-Drude model is utilized in this study by using CST Microwave Studio. The SAR values and radiation efficiencies are calculated for two global system for mobile (GSM) frequency band at 900 MHz and 1800 MHz. The results show that the SAR values are affected due to the variation of substrate materials and its thickness. PIFA with RT Duroid substrate is found to be better over all other substrates, which results lower SAR values to the human head in both GSM frequency bands. In addition, the substrate materials affect the SAR values much more at 900 MHz than that of at 1800 MHz. On the other hand, the antenna radiation efficiencies are not affected significantly, but they show small variation at lower and upper frequency bands due to different substrate materials.</t>
  </si>
  <si>
    <t>148-152</t>
  </si>
  <si>
    <t>116700836;116700836;60001821</t>
  </si>
  <si>
    <t>56389690700;57219314703;55328836300</t>
  </si>
  <si>
    <t>Hossain, M. I.;Faruque, M. R.I.;Islam, M. T.</t>
  </si>
  <si>
    <t>Bangi;</t>
  </si>
  <si>
    <t>Universiti Kebangsaan Malaysia;Research Centre Building</t>
  </si>
  <si>
    <t>60001821;116700836</t>
  </si>
  <si>
    <t>Analysis of the effects of antenna substrate composite materials on specific absorption rate</t>
  </si>
  <si>
    <t>2-s2.0-84970005729</t>
  </si>
  <si>
    <t>['work show', 'results obtained', 'proposed material', 'optical bandgap', 'novel phenyl', 'microwave characterization', 'loss tangent', 'light weight', 'frequency band', 'flexible substrate', 'experimental analysis', 'dielectric constant', 'carbaldehyde consists', 'carbaldehyde compound', 'also confirms', '8 ghz', '24 ev', '2 ghz']</t>
  </si>
  <si>
    <t>Flexible substrate | Microwave dielectric antenna | Optical properties | Organic material</t>
  </si>
  <si>
    <t>In this paper, a novel phenyl-thiophene-2-carbaldehyde compound-based flexible substrate material has been presented. Optical and microwave characterization of the proposed material are done to confirm the applicability of the proposed material as a substrate. The results obtained in this work show that the phenyl-thiophene-2-carbaldehyde consists of a dielectric constant of 3.03, loss tangent of 0.003, and an optical bandgap of 3.24 eV. The proposed material is analyzed using commercially available EM simulation software and validated by the experimental analysis of the flexible substrate. The fabricated substrate also shows significant mechanical flexibility and light weight. The radiating copper patch deposited on the proposed material substrate incorporated with partial ground plane and microstrip feeding technique shows an effective impedance bandwidth of 3.8 GHz. It also confirms an averaged radiation efficiency of 81% throughout the frequency band of 5.4-9.2 GHz.</t>
  </si>
  <si>
    <t>Materials</t>
  </si>
  <si>
    <t>60001821;60001821;60111170;60001821;60001821</t>
  </si>
  <si>
    <t>56555804900;55328836300;55329920200;13105366200;57195441001</t>
  </si>
  <si>
    <t>Rahman, Ashiqur;Islam, Mohammad Tariqul;Samsuzzaman, Md;Singh, Mandeep Jit;Akhtaruzzaman, Md</t>
  </si>
  <si>
    <t>Bangladesh;Malaysia</t>
  </si>
  <si>
    <t>Patuakhali;Bangi</t>
  </si>
  <si>
    <t>Patuakhali Science and Technology University;Universiti Kebangsaan Malaysia</t>
  </si>
  <si>
    <t>60111170;60001821</t>
  </si>
  <si>
    <t>Rahman A.</t>
  </si>
  <si>
    <t>Preparation and characterization of flexible substrate material from phenyl-thiophene-2-carbaldehyde compound</t>
  </si>
  <si>
    <t>10.3390/ma9050358</t>
  </si>
  <si>
    <t>2-s2.0-84970006992</t>
  </si>
  <si>
    <t>['tested sample', 'study utilized', 'radiofrequency radiation', 'radiofrequency generating', 'radiofrequency field', 'radiated towards', 'metering instruments', 'mcs mixed', 'mcs ).', 'material via', 'material neither', 'innovative material', 'horn antenna', 'graphite emulsion', 'different thicknesses', 'bulk condition', 'absorbed within', '4 gigahertz', '3 œºm']</t>
  </si>
  <si>
    <t>Absorption | Cenospheres | Electromagnetic fields | Microwaves | Shielding</t>
  </si>
  <si>
    <t>This study utilized a setup of radiofrequency generating and metering instruments to measure the reflective and pass-through properties of the innovative material of paramagnetic metal coated ceramic hollow spheres (MCS). The dimensions of the spherical articles reside around 50‚Äì250 Œºm, the thickness of metal (Cu) coating is 0.5‚Äì1.3 Œºm. The radiofrequency field was of 2.4 GigaHertz (GHz) frequency and radiated towards the material via a waveguide-horn antenna at 100 mWt power output. Two additional waveguide-horn antennas connected to a radiofrequency analyzer measured the reflection and pass-through characteristics of the material. Reflection and pass-through coefficients (from 0 to 1) were calculated to each tested sample. The material was tested at different thicknesses: From single ‚Äì to multi (up to 5) mono-layers and 5 mm layer in bulk condition of MCS. The measurement results show insignificant shielding characteristics for 1 to 5 layer thickness samples: Pass-through coefficient from 0.96 to 0.92. Noteworthy shielding characteristics were starting to show in case of MCS mixed with graphite emulsion: Transmission coefficient dropped to 0.16. The latter sample demonstrates the prospective shielding characteristics of the material, since most of the radiofrequency radiation was not allowed to pass through the material neither to be reflected, but absorbed within the structure of the material.</t>
  </si>
  <si>
    <t>1015-1022</t>
  </si>
  <si>
    <t>1406894X</t>
  </si>
  <si>
    <t>Agronomy Research</t>
  </si>
  <si>
    <t>60068861;60071057;60068861;115440065;60068861</t>
  </si>
  <si>
    <t>56515028000;57210570897;6603157204;56724285900;55393087600</t>
  </si>
  <si>
    <t>Koppel, T.;Shiskin, A.;Hussainova, I.;Haldre, H.;Tint, P.</t>
  </si>
  <si>
    <t>Latvia;Estonia;Estonia</t>
  </si>
  <si>
    <t>Riga;Tallinn;Tallinn</t>
  </si>
  <si>
    <t>Riga Technical University;Tallinna Tehnika√ºlikool;Institute of Environmental Health and Safety</t>
  </si>
  <si>
    <t>60071057;60068861;115440065</t>
  </si>
  <si>
    <t>Koppel T.</t>
  </si>
  <si>
    <t>Electromagnetic shielding properties of ceramic spheres coated with paramagnetic metal</t>
  </si>
  <si>
    <t>2-s2.0-84970007017</t>
  </si>
  <si>
    <t>['inverse relationships', 'design process']</t>
  </si>
  <si>
    <t>Database inversion | inverse neural network | transmitarray</t>
  </si>
  <si>
    <t>Transmitarray work begins with the setting up of a database of transmission coefficients versus element parameters. This database has to be inverted as part of the design process. It is shown that inverse neural networks are well-suited to do this, even when the inverse relationships are multivalued.</t>
  </si>
  <si>
    <t>1483-1486</t>
  </si>
  <si>
    <t>60028897;60028897;60028897;60028897</t>
  </si>
  <si>
    <t>56381485700;35789615300;57203176700;7003803773</t>
  </si>
  <si>
    <t>Gosal, Gurpreet;Almajali, E'qab;McNamara, Derek;Yagoub, Mustapha</t>
  </si>
  <si>
    <t>University of Ottawa</t>
  </si>
  <si>
    <t>Gosal G.</t>
  </si>
  <si>
    <t>Transmitarray Antenna Design Using Forward and Inverse Neural Network Modeling</t>
  </si>
  <si>
    <t>10.1109/LAWP.2015.2514065</t>
  </si>
  <si>
    <t>2-s2.0-84970007082</t>
  </si>
  <si>
    <t>['{[ ln', '{[ gd0', 'uv excitation', 'triplet energies', 'transfer energy', 'solid state', 'rigid v', 'relative concentration', 'ray diffraction', 'processes occurred', 'oxalic acid', 'mixed ligands', 'ligands act', 'lanthanide ions', 'lanthanide architectures', 'hydrothermally synthesized', 'green luminescence', 'excitation wavelengths', 'elemental analysis', 'efficiently absorb', 'dinuclear units', 'crystal x', 'crystal structures', 'coordination modes', 'coordination configuration', 'connected h3dpob', 'concentration effect', 'complexes 6', 'complexes 1', 'cie coordinate', 'careful adjustment', 'calculated singlet', 'benzoic acid', 'asymmetric semi', 'antenna chromophores', '9 indicate', '9 ),', '77 k', '7 displays', '6 possesses', '6 ),', '298 k']</t>
  </si>
  <si>
    <t>By reacting an asymmetric semi-rigid V-shaped linker H3dpob (H3dpob = 3-(2‚Ä≤3‚Ä≤-dicarboxylphenoxy)benzoic acid) and Ln(NO3)3¬∑6H2O, nine novel Ln-based luminescent materials, from 1D to 3D, namely {[Eu(dpob)(phen)]¬∑H2O}n (1), {[Ln(Hdpob)(ox)0.5(H2O)2]}n (Ln = Eu(2), Sm(3), Gd(4), Tb(5)), {[Eu(dpob)(H2O)2]¬∑0.5H2O}n (6), and {[Ln(dpob)(H2O)2]¬∑mH2O}n (Ln = Eu(7), Gd(8), Tb(9), m = 0.5 for 7 and 9; m = 1 for 8) (phen = 1,10-phenanthroline; H2ox = oxalic acid) have been hydrothermally synthesized and characterized by single-crystal X-ray diffraction, infrared (IR) spectroscopy, elemental analysis, and PXRD. The crystal structures of 1-9 indicate that the coordination modes and coordination configuration of the H3dpob ligand play critical roles in the formation of the lanthanide architectures. Complexes 1-5 display multiple structures from double-stranded 1D chains to 4-connected 2D layers, through [Eu2(CO2)4] or [Eu2(CO2)2] dinuclear units with different auxiliary ligands. Complexes 6 and 7 are genuine supramolecular isomers which are induced by the concentration effect. 6 possesses a 2D kgd network with a Schl√§fli symbol of (43)2(46¬∑66¬∑83) built from 6-connected [Eu2(CO2)2] units and 3-connected H3dpob, which further connects to a (3,8)-connected tfz-d topology through O-H‚ãØO hydrogen bonds. 7 displays a 3D (3,6)-connected rtl network with the Schl√§fli symbol (4¬∑62)2(42¬∑610¬∑83). Eu complexes 1, 2, 6, and 7 as well as Tb complexes 5 and 9 could provide intense and bright characteristic 5D0 ‚Üí 7FJ/5D4 ‚Üí 7FJ red/green luminescence under UV excitation in the solid state at 298 K and 77 K. The calculated singlet and triplet energies of H3dpob as well as phen and H2ox ligands indicate that these ligands act as antenna chromophores that are able to efficiently absorb and transfer energy to Ln(IIi) ions. In complexes 1, 2 and 5, ligand-to-metal energy transfer processes could occur in mixed ligands. However, these processes occurred in a single H3dpob ligand in complexes 6 and 7. With careful adjustment of the relative concentration of the lanthanide ions and by varying the excitation wavelengths of {[Gd0.92Eu0.04Tb0.04(dpob)(H2O)2]¬∑0.5H2O}n (10), tunable yellow (CIE coordinate: 0.51, 0.40) to white-light (CIE coordinate: 0.33, 0.34) emission has been obtained.</t>
  </si>
  <si>
    <t>3711-3724</t>
  </si>
  <si>
    <t>CrystEngComm</t>
  </si>
  <si>
    <t>60019616;60019616;60019616;60019616;60019616;60019616;60019616</t>
  </si>
  <si>
    <t>37103164400;8296943500;55211705400;57087472900;55990282900;56157875000;56075883100</t>
  </si>
  <si>
    <t>Zhang, Huijie;Fan, Ruiqing;Dong, Yuwei;Chen, Wei;Du, Xi;Wang, Ping;Yang, Yulin</t>
  </si>
  <si>
    <t>Zhang H.</t>
  </si>
  <si>
    <t>Assembly of one-, two-, and three-dimensional Ln(III) complexes constructed from a novel asymmetric tricarboxylic acid: Synthesis, structure, photoluminescence and tunable white-light emission</t>
  </si>
  <si>
    <t>10.1039/c6ce00483k</t>
  </si>
  <si>
    <t>2-s2.0-84970023731</t>
  </si>
  <si>
    <t>['touchscreen panel', 'tablet pc', 'radiate due', 'novel structure', 'narrow border', 'metal back', 'loop antenna', 'field communication', 'communication range', 'antenna design', '6 cm']</t>
  </si>
  <si>
    <t>Ferrite Sheet | Loop Antenna | Near Field Communication | NFC | Tablet PC</t>
  </si>
  <si>
    <t>A novel structure of the near-field communication (NFC) antenna design for a tablet PC is proposed. This tablet PC has a narrow border and full metallic back-cover. A miniaturized loop antenna design is achieved by attaching ferrite sheets on both sides of the loop antenna. The ferrite sheets may reduce eddy currents induced on the adjacent metallic back-cover by the loop antenna to improve the communication range of the NFC. Only the edge of the tablet PC allows the antenna to radiate due to the full metallic back-cover. Thus, the NFC antenna needs to be narrow to be installed on the edge of the tablet PC. Therefore, we propose a miniaturized NFC antenna with the dimensions of 41.5 (L) √ó 7.5 (W) √ó 0.45 (T) mm3 only. Simulated magnetic field distributions are consistent with measured voltage distributions. This design has a good communication range more than 6 cm in front of the touchscreen panel and reaches 2 cm over the other side above the metal back-cover.</t>
  </si>
  <si>
    <t>1470-1474</t>
  </si>
  <si>
    <t>60027709;60027709</t>
  </si>
  <si>
    <t>57043980000;56119434400</t>
  </si>
  <si>
    <t>Chung, Ming An;Yang, Chang Fa</t>
  </si>
  <si>
    <t>Chung M.</t>
  </si>
  <si>
    <t>Miniaturized NFC Antenna Design for a Tablet PC With a Narrow Border and Metal Back-Cover</t>
  </si>
  <si>
    <t>10.1109/LAWP.2015.2513603</t>
  </si>
  <si>
    <t>2-s2.0-84970024038</t>
  </si>
  <si>
    <t>15K06087</t>
  </si>
  <si>
    <t>['wide beam', 'wave analysis', 'successfully applied', 'prediction using', 'plate system', 'plate pu', 'phase shift', 'patch antenna', 'feed antenna', 'fed antenna', 'electromagnetic wave', 'difference time', 'conventional one', 'based plates', 'antenna system', 'absent ).']</t>
  </si>
  <si>
    <t>loop-based plates | phase gradient | Tilted beam formation | tilted dual beam</t>
  </si>
  <si>
    <t>An antenna system that forms a high-gain tilted beam is discussed. This system is composed of a single-feed antenna with a wide beam and two parasitic loop-based plates, Pl and Pu (two-plate system), where the widths of the strip loops differ. The electromagnetic wave from the fed patch experiences a phase shift through Pl and Pu. It is predicted that the two-plate system creates a tilted beam whose tilt angle is larger than a conventional one-plate system (where plate Pu is absent). Full-wave analysis [finite-difference time-domain (FDTD) analysis] confirms this prediction using a patch antenna as the fed antenna. In addition to radiation pattern analysis, the gain and VSWR are investigated. Subsequently, the two-plate system is successfully applied to the formation of a tilted dual beam.</t>
  </si>
  <si>
    <t>1475-1478</t>
  </si>
  <si>
    <t>60030526;60030526;60030526;60030526</t>
  </si>
  <si>
    <t>55633340100;56381133900;57189381403;56405174700</t>
  </si>
  <si>
    <t>Nakano, H.;Toida, M.;Okabe, S.;Yamauchi, J.</t>
  </si>
  <si>
    <t>Hosei University</t>
  </si>
  <si>
    <t>Nakano H.</t>
  </si>
  <si>
    <t>Tilted Beam Formation Using Parasitic Loop-Based Plates</t>
  </si>
  <si>
    <t>10.1109/LAWP.2015.2513671</t>
  </si>
  <si>
    <t>2-s2.0-84970024805</t>
  </si>
  <si>
    <t>['top beampattern', 'socp problem', 'socp ).', 'separated degrees', 'range domain', 'proposed method', 'numerical examples', 'letter proposes', 'efficiently solved', 'dimensional flat', 'approach explores', 'angle domains']</t>
  </si>
  <si>
    <t>Beampattern synthesis | flat-top | frequency diverse array | range and angle domains | second-order cone programming</t>
  </si>
  <si>
    <t>This letter proposes a flat-top beampattern synthesis method in range and angle domains for frequency diverse array (FDA) based on second-order cone programming (SOCP). By dividing the array into subarrays and applying each subarray with a distinguishable frequency shift, this approach explores the separated degrees of freedom in range domain and is capable of generating a two-dimensional flat-top beampattern in range and angle domains. Basically, the flat-top beampattern synthesis in range and angle domains is formulated as an SOCP problem that can be exactly and efficiently solved with inner point method. Numerical examples are carried out to demonstrate the effectiveness of the proposed method.</t>
  </si>
  <si>
    <t>1479-1482</t>
  </si>
  <si>
    <t>55976502400;55276206000;55176625700;55375826800</t>
  </si>
  <si>
    <t>Xu, Yanhong;Shi, Xiaowei;Li, Wentao;Xu, Jingwei</t>
  </si>
  <si>
    <t>Flat-Top Beampattern Synthesis in Range and Angle Domains for Frequency Diverse Array via Second-Order Cone Programming</t>
  </si>
  <si>
    <t>10.1109/LAWP.2015.2513758</t>
  </si>
  <si>
    <t>2-s2.0-84970027620</t>
  </si>
  <si>
    <t>['tissue exposed', 'temperature rise', 'radiated source', 'possible risks', 'phantom heads', 'operate close', 'natural fields', 'made fields', 'human health', 'getting closer', 'developing technologies', 'daily life', '2450 mhz']</t>
  </si>
  <si>
    <t>2450 MHz | Electromagnetic energy | Human head tissue | SAR | Temperature measurements</t>
  </si>
  <si>
    <t>In recent years humans are more exposed to human-made fields than natural fields with developing technologies. Especially, widespread of wireless communication technologies in all areas of daily life and getting closer to sensitive organs like brain caused an increase in possible risks and worries about human health. In the study, a temperature measurement card has been designed and produced with the aim of observing the temperature rise at the phantom model generated by EM energy source. To that end, we present a study on the temperature rise of small dipole antenna (2450 MHz) that operate close to a user's head (1, 4 and 7 cm). We found good correspondence between the temperature rise values evaluated in the phantom heads. According to the results of measure, expected temperature rise in the tissue exposed to RF energy may varies to the distance between radiated source and tissue.</t>
  </si>
  <si>
    <t>92-102</t>
  </si>
  <si>
    <t>Journal of Biomimetics, Biomaterials and Biomedical Engineering</t>
  </si>
  <si>
    <t>60000231;60000231;60000231</t>
  </si>
  <si>
    <t>26436449500;57210337470;55803919200</t>
  </si>
  <si>
    <t>Kahriman, Mesud;Coskun, Ozlem;Yavuz, Esin</t>
  </si>
  <si>
    <t>Isparta</t>
  </si>
  <si>
    <t>S√ºleyman Demirel √úniversitesi</t>
  </si>
  <si>
    <t>Kahriman M.</t>
  </si>
  <si>
    <t>Low cost system design to measure and analyze of temperature rise caused by 2450 MHz RF energy in human phantom model</t>
  </si>
  <si>
    <t>10.4028/www.scientific.net/JBBBE.27.92</t>
  </si>
  <si>
    <t>2-s2.0-84970027969</t>
  </si>
  <si>
    <t>['wpt ).', 'used instead', 'reduce loss', 'radiation efficiency', 'proposed esma', 'outermost surface', 'operation frequency', 'occupied volume', 'made closer', 'input impedance', 'innovative design', 'free space', 'far beyond', 'esma consists', 'electric current', 'conductor strip', 'axial direction', '80 cm', '56 mhz', '5 times', '5 %,', '4 times', '4 %,', '3 times']</t>
  </si>
  <si>
    <t>Electrically small magnetic antenna (ESMA) | spiral resonator | wireless power transfer (WPT) | wireless power transfer efficiency (PTE)</t>
  </si>
  <si>
    <t>An innovative design of spiral electrically small magnetic antenna (ESMA) with high radiation efficiency is proposed for wireless power transfer (WPT). The achievable wireless power transfer efficiency (PTE) by the proposed ESMA is far beyond than that of the traditional spiral shape with the same size. The operation frequency for the proposed ESMA is 13.56 MHz, and ka = 0.04, where k and a are wavenumber in free space and radius of a minimum sphere enclosing the antenna, respectively. The ESMA consists of an embedded multiloop feed and an innovative spiral resonator. In order to increase the radiation efficiency, conductor strip is used instead of the wire to reduce loss, and the internal and external turns stagger in the axial direction in order to confine the electric current to the outermost surface of the occupied volume. The input impedance is made closer to 50 Œ© by the embedded multiloop feed. The radiation efficiency for the single proposed ESMA is 93.5%, and the PTE between two symmetric proposed ESMAs are 92.4%, 77.4%, and 61% at distances 60 cm (3 times the maximum side length), 70 cm (3.5 times the maximum side length), and 80 cm (4 times the maximum side length), respectively.</t>
  </si>
  <si>
    <t>1495-1498</t>
  </si>
  <si>
    <t>24767534700;56895373700</t>
  </si>
  <si>
    <t>Huang, Hui Fen;Li, Ting</t>
  </si>
  <si>
    <t>A Spiral Electrically Small Magnetic Antenna With High Radiation Efficiency for Wireless Power Transfer</t>
  </si>
  <si>
    <t>10.1109/LAWP.2016.2514534</t>
  </si>
  <si>
    <t>2-s2.0-84970038681</t>
  </si>
  <si>
    <t>['s11 lower', 'mobile phones', 'metal frame', 'matching circuit', 'good agreement', 'bandpass filter', 'band lte', 'antenna prototype', 'antenna design', '960 mhz', '2690 mhz']</t>
  </si>
  <si>
    <t>LTE antenna | metal frame | mobile phone</t>
  </si>
  <si>
    <t>A novel Long Term Evolution (LTE) antenna design for mobile phones with metal frame is proposed. In particular, in this design only the metal frame acts as the antenna radiating element, and the full-band LTE is covered with the help of a bandpass filter, an inductor, as well as a matching circuit. An antenna prototype is fabricated and measured; the measured operating bands with S11 lower than -6 dB cover 698-960 MHz (LTE low band) and 1710-2690 MHz (LTE high band). Good agreement between the simulation and measurement is obtained.</t>
  </si>
  <si>
    <t>1462-1465</t>
  </si>
  <si>
    <t>60121807;60121807</t>
  </si>
  <si>
    <t>57189381545;57213755965</t>
  </si>
  <si>
    <t>Chen, Hao;Zhao, Anping</t>
  </si>
  <si>
    <t>Shenzhen Sunway Communication Co., Ltd</t>
  </si>
  <si>
    <t>Chen H.</t>
  </si>
  <si>
    <t>LTE Antenna Design for Mobile Phone With Metal Frame</t>
  </si>
  <si>
    <t>10.1109/LAWP.2015.2513078</t>
  </si>
  <si>
    <t>2-s2.0-84970044974</t>
  </si>
  <si>
    <t>['wireless communication', 'still difficult', 'standard geometry', 'single feed', 'simultaneously larger', 'resulted bandwidths', 'respectively impedance', 'ratio bandwidths', 'ratio bandwidth', 'rare design', 'patch radiator', 'patch antenna', 'paper explains', 'origin antenna', 'numerical analysis', 'natural resonance', 'microstrip antennas', 'many applications', 'large bandwidth', 'impedance bandwidth', 'good performance', 'gain bandwidth', 'finally modifying', 'fed types', 'fed type', 'etc ).', 'done gradually', 'design specification', 'dependent excitation', 'circularly polarized', 'circular polarization', 'caused mainly', 'bandwith values', 'axial ratio', 'application target', '900 hybrid', '5 %.']</t>
  </si>
  <si>
    <t>Air-gap | Circularly polarized | Microstrip antenna | Singly-fed | Tip truncating</t>
  </si>
  <si>
    <t>The circularly polarized (CP) microstrip antennas, both of singly- and doubly-fed types, possess inherent limitation in gain, impedance and axial-ratio bandwidths. These limitations are caused mainly by the natural resonance of the patch antenna which has a high unloaded Q-factor and the frequency-dependent excitation of two degenerative modes (TM01 and TM10) when using a single feed. Many applications which require circular polarization, large bandwidth, and good performance, especially in the field of wireless communication, are still difficult to be designed by using antenna software. Some consideration to take will include the application target and design specification, the materials to be used, and the method to choose (formula, numerical analysis, etc). This paper explains and analyzes the singly-fed microstrip antenna with circular polarization and large bandwidth. This singly-fed type of microstrip antenna provides certain advantage of requiring no external circular polarizer, e.g. the 900 hybrid, as it only needs to apply some perturbation or modification to a patch radiator with a standard geometry. The design of CP and large-bandwidth microstrip antenna is done gradually, by firstly truncating one tip, then truncating the whole three tips, and finally modifying it into a pentagonal patch structure and adding an air-gap to obtain larger bandwidths of impedance, gain and axial ratio. The last one antenna structure results in a novelty because it is a rare design of antenna which includes all types of bandwidth (impedance, gain, and axial ratio) being simultaneously larger than the origin antenna. The resulted characteristic performance of the 1-tip (one-tip) antenna shows respectively 1.9% of impedance bandwidth, 3.1% of gain bandwidth, and 0.45% of axial-ratio bandwidth. For the 3-tip (three-tip) step, the resulted bandwidths of respectively impedance, gain, and axial ratio are 1.7%, 3.3% and 0.5%. The pentagonal structure resulted in the bandwith values of 15.67%, 52.16% and 4.11% respectively for impedance, gain, and axial ratio.</t>
  </si>
  <si>
    <t>111-117</t>
  </si>
  <si>
    <t>60069392;60069392;60069392;60069392</t>
  </si>
  <si>
    <t>24725741200;6701364976;55943377500;56879143000</t>
  </si>
  <si>
    <t>Edy Purnomo, Muhammad Fauzan;Suyono, Hadi;Mudjirahardjo, Panca;Hasanah, Rini Nur</t>
  </si>
  <si>
    <t>Malang</t>
  </si>
  <si>
    <t>Brawijaya University</t>
  </si>
  <si>
    <t>Edy Purnomo M.</t>
  </si>
  <si>
    <t>Analysis performance of singly-fed circularly polarized microstrip antenna for wireless communication</t>
  </si>
  <si>
    <t>10.11113/jt.v78.8812</t>
  </si>
  <si>
    <t>2-s2.0-84970969702</t>
  </si>
  <si>
    <t>['well compared', 'two methods', 'second method', 'return loss', 'paper focuses', 'multiband application', 'low profile', 'highly demand', 'fractal antenna', 'first method', 'designed antenna', 'compact size', 'antenna parameter', '5 ghz', '4 ghz', '27 db', '25 db', '1 db']</t>
  </si>
  <si>
    <t>Gain | Return loss | Sierpinski gasket fractal antenna | Slits</t>
  </si>
  <si>
    <t>There is highly demand of antenna with these characteristics: compact size, low profile and multiband or broadband but at the same time have to maintain antenna parameters. This paper focuses on design of Sierpinski Gasket Fractal Antenna (SGFA) with slits for multiband application. Two methods are applied to this antenna to improve its performance. The first method is by adding two slits on the fractal antenna. The second method is by increasing the number of iterations of the fractal antenna. These methods can improve the return loss and gain of the antenna. The simulation of the designed antenna is carried out by using Computer Simulation Technology (CST) software. The simulated return loss of SGFA with slit is about -20.1 dB and -11.64 dB compare with SGFA without slit -19.25 dB and -12.27 dB at 2.4 GHZ and 5 GHz. While, the gain also increase when slit is added to SGFA. The simulated and measured of antenna parameter is well compared.</t>
  </si>
  <si>
    <t>56452642600;56586151300;40462386700;57202879891;56878494000;57189440162;56429683100;35763000400</t>
  </si>
  <si>
    <t>Ramli, Mohamad Hafize;Mohamad Zoinol, Mohamad Zoinol Abidin;Othman, Mohd Azlishah;Hassan, Nornikman;Azizi, Muhammad Syafiq Noor;Azlan, Siti Nurfarhanah Azizul;Dahalan, Abdul Halim;Sulaiman, Hamzah Asyrani</t>
  </si>
  <si>
    <t>Design of sierpinski gasket fractal antenna with slits for multiband application</t>
  </si>
  <si>
    <t>10.11113/jt.v78.8777</t>
  </si>
  <si>
    <t>2-s2.0-84970971349</t>
  </si>
  <si>
    <t>['user interferences', 'straightforward process', 'receiver side', 'matrix laboratory', 'lesser antennas', 'fewer users', 'demonstrating uses', 'computer simulation', 'broadcast channel', 'block diagonalization']</t>
  </si>
  <si>
    <t>Block Diagonalization(BD) | Multiuser-MIMO(MU-MIMO) | Precoding</t>
  </si>
  <si>
    <t>The transmission of data in broadcast channel is not a straightforward process; on the receiver side, there could be difficulties in coordinating signal detection. In this paper, the use of Block Diagonalization (BD) to mitigate the inter-user interferences for this work will be investigated. This paper will probe the bit error rate (BER) performances of BD within various parameters number of antennas, NM and the number of users, K. Computer simulation, matrix laboratory (MATLAB) tools will be utilised and the result of simulation will be shown through demonstrating uses by more users and lesser antennas, which is better than having more antennas with fewer users in the BD precoding method.</t>
  </si>
  <si>
    <t>105-110</t>
  </si>
  <si>
    <t>60004351;60004351;60004351</t>
  </si>
  <si>
    <t>57189444876;55585343100;56684506000</t>
  </si>
  <si>
    <t>Mat Zain, Nur Asniffah;Abdul Razak, Nur Idora;Idris, Mohd Syarhan</t>
  </si>
  <si>
    <t>Shah Alam</t>
  </si>
  <si>
    <t>Universiti Teknologi MARA</t>
  </si>
  <si>
    <t>Mat Zain N.</t>
  </si>
  <si>
    <t>Block diagonalization precoding for multiuser ‚ÄìMIMO downlink channel</t>
  </si>
  <si>
    <t>10.11113/jt.v78.8811</t>
  </si>
  <si>
    <t>2-s2.0-84970990821</t>
  </si>
  <si>
    <t>['strain sensor', 'statistical analysis', 'significant relationship', 'results show', 'resonant frequency', 'paper presents', 'optimal location', 'microfluidic channel', 'measured simultaneously', 'inversely related', 'highly flexible', 'esque technique', 'embedded antenna', 'concrete specimen', 'basic characteristics']</t>
  </si>
  <si>
    <t>Center-point loading test | Concrete beam prototype | Liquid metal antenna</t>
  </si>
  <si>
    <t>This paper presents the implementation of the novel dipole liquid metal antenna as an alternative strain sensor when embedded in the optimal location of a concrete beam prototype. The antenna is made up of eutectic Indium Gallium, a fluid metal alloy, encased in a microfluidic channel, namely, polydimethylsiloxane (PDMS) elastomer fabricated using McGyver-esque technique to microfabrication. The fluidic dipole antenna being highly flexible, stretchable, and reversibly deformable mimics the basic characteristics of the strain sensor where its resonant frequency is inversely related to its length. The concrete specimen was subjected to center ‚Äì point loading tests where the resonant frequency of the liquid antenna embedded in it was measured simultaneously. Statistical analysis of the results show that there is a significant relationship between the displacement of the concrete specimen and the resonant frequency of the embedded antenna.</t>
  </si>
  <si>
    <t>79-84</t>
  </si>
  <si>
    <t>60105065-60104319;60105065;60105065-60071464</t>
  </si>
  <si>
    <t>56770572500;56771148800;55598575100</t>
  </si>
  <si>
    <t>Fernandez, Edmon O.;Valenzuela, Ira;Orillo, John William</t>
  </si>
  <si>
    <t>Philippines;Philippines;Philippines</t>
  </si>
  <si>
    <t>Manila;Manila;Manila</t>
  </si>
  <si>
    <t>Technological University of the Philippines;Mapua University;De La Salle University</t>
  </si>
  <si>
    <t>60105065;60104319;60071464</t>
  </si>
  <si>
    <t>Fernandez E.</t>
  </si>
  <si>
    <t>Design and characterization of the liquid metal antenna optimally embedded in concrete beam prototype as an alternative strain sensor</t>
  </si>
  <si>
    <t>10.11113/jt.v78.8806</t>
  </si>
  <si>
    <t>2-s2.0-84971003284</t>
  </si>
  <si>
    <t>CMMI-0954321</t>
  </si>
  <si>
    <t>['simple process', 'simple method', 'sacrificial template', 'room temperature', 'printed structures', 'printed microchannels', 'printed metal', 'plane structures', 'paper describes', 'paper demonstrates', 'oxide skin', 'often limit', 'fugitive ink', 'electrochemical reduction', 'conventional microchannels', 'chip devices', 'capillary forces', 'assembling techniques', '2d planes']</t>
  </si>
  <si>
    <t>This paper demonstrates a simple method to fabricate 3D microchannels and microvasculature at room temperature by direct-writing liquid metal as a sacrificial template. The formation of a surface oxide skin on the low-viscosity liquid metal stabilizes the shape of the printed metal for planar and out-of-plane structures. The printed structures can be embedded in a variety of soft (e.g. elastomeric) and rigid (e.g. thermoset) polymers. Both acid and electrochemical reduction are capable of removing the oxide skin that forms on the metal, which destabilizes the ink so that it withdraws from the encapsulating material due to capillary forces, resulting in nearly full recovery of the fugitive ink at room temperature. Whereas conventional fabrication procedures typically confine microchannels to 2D planes, the geometry of the printed microchannels can be varied from a simple 2D network to complex 3D architectures without using lithography. The method produces robust monolithic structures without the need for any bonding or assembling techniques that often limit the materials of construction of conventional microchannels. Removing select portions of the metal leaves behind 3D metal features that can be used as antennas, interconnects, or electrodes for interfacing with lab-on-a-chip devices. This paper describes the capabilities and limitations of this simple process.</t>
  </si>
  <si>
    <t>1812-1820</t>
  </si>
  <si>
    <t>Lab on a Chip</t>
  </si>
  <si>
    <t>60004923;60004923;60004923;109031411;60004923</t>
  </si>
  <si>
    <t>56316556100;55781241200;56316561800;57189442439;6701464806</t>
  </si>
  <si>
    <t>Parekh, Dishit P.;Ladd, Collin;Panich, Lazar;Moussa, Khalil;Dickey, Michael D.</t>
  </si>
  <si>
    <t>Raleigh;Rock Hill</t>
  </si>
  <si>
    <t>NC State University;3D Systems, Inc.</t>
  </si>
  <si>
    <t>60004923;109031411</t>
  </si>
  <si>
    <t>Parekh D.</t>
  </si>
  <si>
    <t>3D printing of liquid metals as fugitive inks for fabrication of 3D microfluidic channels</t>
  </si>
  <si>
    <t>10.1039/c6lc00198j</t>
  </si>
  <si>
    <t>2-s2.0-84971013954</t>
  </si>
  <si>
    <t>['wavelength ).', 'sidelobe levels', 'side lobe', 'probe antennas', 'physical optics', 'optimal relation', 'linear antenna', 'known far', 'gain reduction', 'field calculation', 'exceed 0', 'antenna gain', 'also small', '5 db', '2 times', '1 ].']</t>
  </si>
  <si>
    <t>Gain reduction on measurement of distance and on sizes of test and probe antennas are discussed. We consider only the case of linear antenna with uniform field distribution. The analysis is based on time-domain (TD) physical optics (PO) method of field calculation [1]. We show that in determining the level of the side lobe there are two competing effects: (i) the decrease in the amplitude of the signal in the direction of the side lobe and (ii) reducing the maximum signal level in the direction of zero-angle. We show the optimal measurement distance with respect to the acceptable small errors of antenna gain. It is shown that optimal relation Œ≤ = b/a is about ‚àº 0.4 (a and b are the sizes of the antenna under test and the probe antenna). For this optimal relation, the well-known far-field distance criterion R0 = 2D2/Œª can be reduced by 2 times (D is the diameters of the antenna under test and Œª is wavelength). Note that when b is optimal, the errors in determining of the sidelobe levels are also small and do not exceed 0.5 dB.</t>
  </si>
  <si>
    <t>60020513;60011774;60020513</t>
  </si>
  <si>
    <t>6603246966;55354871700;37461685100</t>
  </si>
  <si>
    <t>Skulkin, Sergey P.;Turchin, Victor I.;Kascheev, Nikolay I.</t>
  </si>
  <si>
    <t>Moscow;Nizhny Novgorod</t>
  </si>
  <si>
    <t>National Research University Higher School of Economics;Institute of Applied Physics of the Russian Academy of Sciences</t>
  </si>
  <si>
    <t>60020513;60011774</t>
  </si>
  <si>
    <t>Skulkin S.P.</t>
  </si>
  <si>
    <t>Range distance requirements for large antenna measurements for linear aperture with uniform field distribution</t>
  </si>
  <si>
    <t>10.2528/PIERM16031604</t>
  </si>
  <si>
    <t>2-s2.0-84971218848</t>
  </si>
  <si>
    <t>['wave simulation', 'structural parameters', 'sample design', 'results show', 'proposed method', 'optimization algorithm', 'new method', 'high gain', 'greatly improved', 'fixed size', 'first time', 'design procedure', 'design problem', 'conventional method', 'approximations made', '9 dbi', '8 ghz', '7 dbi', '2 db']</t>
  </si>
  <si>
    <t>The microstrip reflectarray antenna is an attractive directional antenna combining advantages of both the reflector and the microstrip array antenna. For the design of this kind of antenna, the conventional method, which is based on the reflection phase curve, may not be effective because of the approximations made in the design procedure. The common optimization method that employs an optimization algorithm in conjunction with the full-wave simulation to optimize the antennas' structural parameters is able to achieve better performances in comparison with the conventional method; but it is impractical for large-scale microstrip reflectarray antennas due to too many structural parameters from variable reflection elements. To tackle the design problem of the microstrip reflectarray antenna, a new method is proposed for the first time. It optimizes the reflection phase curve rather than the structural parameters and then utilizes the optimized reflection phase curve to design the antenna. A microstrip reflectarray antenna working at 5.8 GHz and with a fixed size of 300 mm √ó 300 mm is designed for high gain as a sample design. The results show that the proposed method has greatly improved the antenna's gain over 2.2 dB (from 19.7 dBi to 21.9 dBi) in comparison with the conventional design method, and it only needs to optimize 6 structural parameters, in contrast to 22 for the common optimization method.</t>
  </si>
  <si>
    <t>60016521;60016521;60016521;60016521</t>
  </si>
  <si>
    <t>55793189964;55350580300;55501846800;55926231500</t>
  </si>
  <si>
    <t>Chen, Xing;Chen, Qiang;Feng, Pan;Huang, Kama</t>
  </si>
  <si>
    <t>Sichuan University</t>
  </si>
  <si>
    <t>Efficient design of the microstrip reflectarray antenna by optimizing the reflection phase curve</t>
  </si>
  <si>
    <t>10.1155/2016/8764967</t>
  </si>
  <si>
    <t>2-s2.0-84971219347</t>
  </si>
  <si>
    <t>['tokyo tower', 'radio wave', 'open university', 'observation results', 'natural phenomena', 'interferometers consist', 'gunma prefecture', 'fm broadcasting', 'chiba prefecture']</t>
  </si>
  <si>
    <t>Direction of arrival | Interferometer | Ionosphere | Troposphere | VHF</t>
  </si>
  <si>
    <t>In order to examine the direction of arrival of VHF radio waves dependent on the natural phenomena, the interferometers have been installed at Katsuyama, Chiba Prefecture and Numata. Gunma Prefecture. In this study, the radio wave it the frequency of 77.1 MHz transmitted from Tokyo Tower (assigned to FM broadcasting of the Open University of Japan) is observed. The interferometers consist of four Yagi antennas and estimate the directions of arrivals of the radio wave. The observational results show that the directions of the wave are affected by the disturbances in the ionosphere and the atmosphere. In this paper, the system of the interferometers is described and the examples of the observation results are presented.</t>
  </si>
  <si>
    <t>278-285</t>
  </si>
  <si>
    <t>IEEJ Transactions on Fundamentals and Materials</t>
  </si>
  <si>
    <t>60002787;60002787;60002787;60002787;60002787;60002787;60002787;60002787</t>
  </si>
  <si>
    <t>36123622900;57189468713;57189469921;8506639100;57189470830;57189460987;57198077005;7004637908</t>
  </si>
  <si>
    <t>Nakata, Hiroyuki;Akiyama, Shin Ya;Tanaka, Ryuichi;Takano, Toshiaki;Kawai, Koji;Da, Takeo Chi;Kawamura, Yohei;Shimakura, Shin</t>
  </si>
  <si>
    <t>Nakata H.</t>
  </si>
  <si>
    <t>Estimation of direction of arrival of VHF radio wave by interferometers Hiroyuki</t>
  </si>
  <si>
    <t>10.1541/ieejfms.136.278</t>
  </si>
  <si>
    <t>2-s2.0-84971220804</t>
  </si>
  <si>
    <t>['three identical', 'significantly reduced', 'shorting strips', 'shorting pins', 'radiating patch', 'proposed antenna', 'patch size', 'overall size', 'operating bandwidth', 'measured 3', 'measured 10', 'maximum right', 'inductance induced', 'handed cp', 'feed cross', 'conventional antenna', 'capacitance offered', 'antenna prototype', '978 ghz', '927 ghz', '9 dbic', '76 %)', '46 %)']</t>
  </si>
  <si>
    <t>A novel miniaturized single-feed cross-aperture coupled circularly polarized (CP) microstrip patch antenna loaded by four identical shorting strips is proposed and discussed. Each shorting strip underneath the edges of the radiating patch is connected to the ground plane via an array of three identical and equidistant shorting pins. With the assistance of the capacitance offered by the radiating patch and the shorting strips, and the inductance induced by the shorting pins, the patch size and overall size of the proposed antenna have been significantly reduced by 75% and 69%, respectively, compared with the conventional antenna. An antenna prototype with an overall size of 50mm √ó 50mm √ó 7.548mm (0.317Œª0 √ó 0.317Œª0 √ó 0.048Œª0) and a patch size of 29.43mm √ó 27.85mm (0.186Œª0 √ó 0.176Œª0) has been fabricated and measured, which shows a measured 10-dB return loss bandwidth of 92MHz (4.76%) from 1.886 to 1.978 GHz with a maximum right-handed CP (RHCP) gain of 4.9 dBic. The measured 3-dB axial ratio (AR) bandwidth is 28MHz (1.46%) from 1.899 to 1.927 GHz with a 3-dB AR beamwidth of more than 140¬∞ across the operating bandwidth.</t>
  </si>
  <si>
    <t>183-191</t>
  </si>
  <si>
    <t>60018308-60008724;60018308;60018308-114008817;60008724;60008724</t>
  </si>
  <si>
    <t>53164050800;56988055100;55836063200;7004721662;57190242812</t>
  </si>
  <si>
    <t>Li, Jianxing;Guo, Jianying;Zhang, Anxue;Joines, William T.;Liu, Qing Huo</t>
  </si>
  <si>
    <t>Xi'an;Durham;Beijing</t>
  </si>
  <si>
    <t>Xi'an Jiaotong University;Duke University;Beijing Center for Mathematics and Information Interdisciplinary Sciences</t>
  </si>
  <si>
    <t>60018308;60008724;114008817</t>
  </si>
  <si>
    <t>Miniaturized single-feed cross-aperture coupled circularly polarized microstrip patch antenna</t>
  </si>
  <si>
    <t>10.2528/PIERC16031301</t>
  </si>
  <si>
    <t>2-s2.0-84971225662</t>
  </si>
  <si>
    <t>['tunnel environments', 'tunnel environment', 'significant influence', 'results indicate', 'radiation characteristics', 'properly selecting', 'paper investigates', 'field coverage', 'consequent upon', 'confined spaces', 'confined space', 'beam width', 'beam direction', 'antenna parameters', 'antenna location']</t>
  </si>
  <si>
    <t>Radio wave propagation in confined spaces is consequent upon the reflections of boundaries; thus, the radiation characteristics of the antenna have significant influence on the field coverage in the confined space. This paper investigates the effects of antenna parameters on field coverage characteristics in a tunnel environment. A modified modal method is proposed to analyse the wave propagation properties along the tunnel. The relationships between the amplitudes of modes and the antenna parameters, including the beam width, beam direction, and antenna location, are analysed. The results indicate that by properly selecting the antenna parameters, optimum field coverage in tunnel environments can be realized.</t>
  </si>
  <si>
    <t>60022381;60022381</t>
  </si>
  <si>
    <t>56042156400;56023493300</t>
  </si>
  <si>
    <t>Li, Dawei;Wang, Junhong</t>
  </si>
  <si>
    <t>Beijing Jiaotong University</t>
  </si>
  <si>
    <t>Li D.</t>
  </si>
  <si>
    <t>Effect of Antenna Parameters on the Field Coverage in Tunnel Environments</t>
  </si>
  <si>
    <t>10.1155/2016/8180124</t>
  </si>
  <si>
    <t>2-s2.0-84971238763</t>
  </si>
  <si>
    <t>['thickness 1', 'symmetrically around', 'simulated gain', 'return losses', 'respectively compared', 'modified technique', 'minor axis', 'ground plane', 'full c', 'frequency ranging', 'enhance directivity', 'elliptical slot', 'cst simulation', 'circular patch', 'band operations', '50 ghz', '43 db', '4 substrate', '4 db', '38 db', '32 db', '3 ghz', '24 db', '22 degrees', '2 db', '10 degrees']</t>
  </si>
  <si>
    <t>A modified technique to design directional ultra-wideband (UWB) antenna with slotted ground structure approach on the ground plane has been presented for applications in C- and X-bands. Initially, elliptical slot is inserted into ground and thereafter, the axis of ellipse is rotated 45 degrees in direction of the substrate. Minor axis of the ellipse is optimized to locate it symmetrically around the circular patch in order to obtain the full C- and X-band operations and also to enhance directivity. Thereafter, for further improvement in the directivity as well as gain, an elliptical slot in circular patch has also been introduced. The impedance bandwidth approximates about 95% covering the frequency ranging from 4.18-11.50 GHz. The return losses (S11) are -38 dB and -43 dB through simulation, which are -24 dB and -32 dB by measurement at 6.3 GHz, 9.3GHz resonant frequencies, respectively. Simulated gain and half power beam width (HPBW) are 2.5-8.4 dB and 49-22 degrees in 4.18-11.50 GHz band, respectively. Gain and half power beam width (HPBW) of the proposed antenna improves by 1-2 dB and 5-10 degrees, respectively compared with previously designed antennas. Simulation of the antenna has been carried out on Computer Simulation Technology (CST) software on an FR-4 substrate having dielectric constant 4.3 of thickness 1.6mm. The measured results show good agreement with equivalent circuit model and CST simulation.</t>
  </si>
  <si>
    <t>193-207</t>
  </si>
  <si>
    <t>60007050;60007050;60007050;60007050</t>
  </si>
  <si>
    <t>57205031371;55253947200;55891844600;7004108784</t>
  </si>
  <si>
    <t>Meena, Madan L.;Kumar, Mithilesh;Parmar, Girish;Meena, Ram S.</t>
  </si>
  <si>
    <t>Kota</t>
  </si>
  <si>
    <t>Rajasthan Technical University</t>
  </si>
  <si>
    <t>Meena M.</t>
  </si>
  <si>
    <t>Design analysis and modeling of directional UWB antenna with elliptical slotted ground structure for applications in C- &amp; X-bands</t>
  </si>
  <si>
    <t>10.2528/PIERC16030804</t>
  </si>
  <si>
    <t>2-s2.0-84971246343</t>
  </si>
  <si>
    <t>['wlan routers', 'two ports', 'three ports', 'three antennas', 'slim tri', 'slim size', 'simple structure', 'return losses', 'proposed antenna', 'port antenna', 'pole antenna', 'polarization diversity', 'overall volume', 'install vertically', 'compact structure', 'attractive solution', '49 ghz', '20 db', '10 db']</t>
  </si>
  <si>
    <t>A slim tri-port antenna with polarization diversity and pattern diversity characteristics is presented for 2.45 GHz WLAN router applications. By composting a J-pole antenna and two perpendicularly crossed dipoles, the proposed antenna achieves available vertical and horizontal polarizations covering the whole horizontal plane. In addition, the two crossed dipoles generate two orthogonal radiation patterns, making it an attractive solution for pattern diversity applications. The three antennas are integrated by overlapping the bottom of J-pole antenna and the top of dipoles, resulting in a slim and compact structure. The proposed antenna is made by copper, with overall volume of only 25.5 √ó 25.5 √ó 126.5mm3. Measured results show that return losses of three ports are all better than 10 dB and isolations between each two ports are better than 20 dB from 2.39GHz to 2.49 GHz. Furthermore, simple structure, slim size, and light weight make the proposed antenna easy to install vertically on the WLAN routers.</t>
  </si>
  <si>
    <t>209-217</t>
  </si>
  <si>
    <t>57212623936;16317753300;55630834800;57189463351</t>
  </si>
  <si>
    <t>Sun, Li;Sun, Bao Hua;Zhang, Guan Xi;Zhang, Xiao Le</t>
  </si>
  <si>
    <t>A slim composite antenna with polarization and pattern diversity for WLAN router applications</t>
  </si>
  <si>
    <t>10.2528/PIERC16031303</t>
  </si>
  <si>
    <t>2-s2.0-84971247626</t>
  </si>
  <si>
    <t>['two genes', 'tissues analyzed', 'stink bug', 'stali revealed', 'psanti2 failed', 'psanti1 plays', 'present study', 'plautia stali', 'pea aphid', 'japanese mealybug', 'important role', 'hemipteran species', 'gene silencing', 'expression levels', 'exchanges atp', 'developmental stages', 'constantly expressed', 'bean bug', 'ant paralogues', 'adult antennae', 'adp across']</t>
  </si>
  <si>
    <t>Adenine nucleotide translocase | Gene expression | Hemiptera | RNAi | Stink bug</t>
  </si>
  <si>
    <t>Adenine nucleotide translocase (ANT) is a nuclear-coded mitochondrial protein that exchanges ATP for ADP across the mitochondrial inner membrane. Most organisms possess several ANT paralogues, and functional differences among these paralogues remain largely unknown. In the present study, we identified ANT paralogue genes in hemipteran species: the stink bug, bean bug, pea aphid, and Japanese mealybug. The ANT paralogues of the stink bug, Plautia stali, are encoded by two genes, PsANTI1 and PsANTI2. PsANTI1 was constantly expressed at all developmental stages and in all tissues analyzed. In contrast, the expression levels of PsANTI2 were undetectable in first instar nymphs and adult antennae. Gene silencing of each paralogue in P. stali revealed that PsANTI1 plays an important role in homeostasis, whereas the depletion of PsANTI2 failed to result in lethality. Thus, we concluded that PsANTI1 is a good target gene for developing novel pesticides.</t>
  </si>
  <si>
    <t>1348589X</t>
  </si>
  <si>
    <t>Journal of Pesticide Science</t>
  </si>
  <si>
    <t>60031513;60031513;60031513;60031513;60009852;60009852;60011001;60031513</t>
  </si>
  <si>
    <t>56644444300;16047995100;6505916397;6701541584;7406798932;7201882184;7202241951;55859188100</t>
  </si>
  <si>
    <t>Sugahara, Ryohei;Minaba, Masaomi;Jouraku, Akiya;Kotaki, Toyomi;Yamamoto, Takenori;Shinohara, Yasuo;Miyoshi, Hideto;Shiotsuki, Takahiro</t>
  </si>
  <si>
    <t>Tsukuba;Kyoto;Tokushima</t>
  </si>
  <si>
    <t>Institute of Agrobiological Sciences, NARO;Kyoto University;Tokushima University</t>
  </si>
  <si>
    <t>60031513;60011001;60009852</t>
  </si>
  <si>
    <t>Sugahara R.</t>
  </si>
  <si>
    <t>Characterization of two adenine nucleotide translocase paralogues in the stink bug, Plautia stali</t>
  </si>
  <si>
    <t>10.1584/jpestics.D15-080</t>
  </si>
  <si>
    <t>2-s2.0-84971260370</t>
  </si>
  <si>
    <t>['wave show', 'vector sum', 'sum technique', 'simulation results', 'required directivity', 'proposed approach', 'paper aims', 'measured results', 'individual antennas', 'higher bandwidth', 'ghz vco', 'extended using', 'differential vco', 'collector configuration', 'cascode transistor', 'better stability', 'achieved using', '60 ghz', '5 ¬∞', '360 ¬∞', '200 mw', '0 ¬∞']</t>
  </si>
  <si>
    <t>Micro-circuit technology | Semiconductor technology</t>
  </si>
  <si>
    <t>Purpose-The demand for higher bandwidth has resulted in the development of mm-wave phased array systems. This paper aims to explore a technique that could be used to feed the individual antennas in a mm-wave phased array system with the appropriate phase shifted signal to achieve the required directivity. It presents differential Colpitts oscillators at 5 and 60 GHz that can provide differential output signals to the quadrature signal generators in the proposed phase shifter system. Design/methodology/approach-The phase shifter system comprises a differential Colpitts voltage controlled oscillator (VCO) and utilizes the vector-sum technique to generate the phase shifted signal. The differential VCO is connected in the common-collector configuration for the 5-GHz VCO, and is extended using a cascode transistor for the 60-GHz VCO for better stability at mm-wave. The vector sum is achieved using a variable gain amplifier (VGA) that combines the in-phase and quadrature phase signal, generated from oscillator output using hybrid Lange couplers. The devices were fabricated using IBM 130-nm SiGe BiCMOS process, and simulations were performed with a process design kit provided by the foundry. Findings-The measured results of the 5-GHz and 60-GHz VCOs indicate that differential Colpitts VCO could generate oscillator output with good phase noise performance. The simulation results of the phase shifter system indicate that the generation of signals with phases from 0¬∞ to 360¬∞ in steps of 22.5¬∞ was achieved using the proposed approach. A Gilbert mixer topology was used for the VGA and the linearity was improved by a pre-distortion circuit implemented using an inverse tanh cell. Originality/value-The measurement results indicate that differential Colpitts oscillator in common-collector configuration could be used to generate differential VCO signals for the vector-sum phase shifter. The simulation results of the proposed phase shifter system at mm-wave show that the phase shift could be realised at a total power consumption of 200 mW.</t>
  </si>
  <si>
    <t>87-93</t>
  </si>
  <si>
    <t>Microelectronics International</t>
  </si>
  <si>
    <t>60007279;60000717-60021902</t>
  </si>
  <si>
    <t>55571165900;16176390900</t>
  </si>
  <si>
    <t>George, Deepa;Sinha, Saurabh</t>
  </si>
  <si>
    <t>South Africa;South Africa;South Africa</t>
  </si>
  <si>
    <t>Pretoria;Gqeberha;Johannesburg</t>
  </si>
  <si>
    <t>University of Pretoria;Nelson Mandela University;University of Johannesburg</t>
  </si>
  <si>
    <t>60021902;60007279;60000717</t>
  </si>
  <si>
    <t>George D.</t>
  </si>
  <si>
    <t>BiCMOS Colpitts oscillator for vector-sum interpolators</t>
  </si>
  <si>
    <t>10.1108/MI-03-2015-0029</t>
  </si>
  <si>
    <t>2-s2.0-84971265203</t>
  </si>
  <si>
    <t>['type antenna', 'simple structure', 'sensing applications', 'range rfid', 'radiation patterns', 'radiation pattern', 'radiation efficiency', 'profile meandered', 'producing antennas', 'paper substrate', 'maximum gain', 'mass production', 'concept due', '67 %),', '4 dbi', '32 %.', '1052 mhz']</t>
  </si>
  <si>
    <t>Graphene | Graphene nanoflakes | RFID | Screen- printing | Sensors</t>
  </si>
  <si>
    <t>In this letter, a graphene nanoflakes printed antenna is presented. Graphene nanoflakes conductive ink has been screen-printed on paper substrate and compressed to achieve the conductivity of 0.43√ó105 S/m. Low-profile meandered-line dipole antenna has been fabricated as a proof of concept due to its electrically small size and simple structure. The maximum gain is measured to be -4 dBi, the -10-dB bandwidth ranges from 984 to 1052 MHz (6.67%), and the radiation pattern is verified as being typical radiation patterns of a dipole-type antenna. The radiation efficiency is 32%. The measurement results reveal that graphene nanoflakes printed antenna can provide practically acceptable return loss, gain, bandwidth, and radiation patterns for mid- and short-range RFID, and sensing applications. Furthermore, screen-printing technique employed in this work is of extremely low cost and capable of producing antennas in mass production.</t>
  </si>
  <si>
    <t>1565-1568</t>
  </si>
  <si>
    <t>60003771;60003771;60003771;60003771;60032320;60003771</t>
  </si>
  <si>
    <t>56662858700;55252444000;35770234900;56662774700;22033543800;7404211483</t>
  </si>
  <si>
    <t>Leng, Ting;Huang, Xianjun;Chang, Kuohsin;Chen, Jiacing;Abdalla, Mahmoud A.;Hu, Zhirun</t>
  </si>
  <si>
    <t>Egypt;United Kingdom</t>
  </si>
  <si>
    <t>Cairo;Manchester</t>
  </si>
  <si>
    <t>Military Technical College, Cairo;The University of Manchester</t>
  </si>
  <si>
    <t>60032320;60003771</t>
  </si>
  <si>
    <t>Leng T.</t>
  </si>
  <si>
    <t>Graphene Nanoflakes Printed Flexible Meandered-Line Dipole Antenna on Paper Substrate for Low-Cost RFID and Sensing Applications</t>
  </si>
  <si>
    <t>10.1109/LAWP.2016.2518746</t>
  </si>
  <si>
    <t>2-s2.0-84971289545</t>
  </si>
  <si>
    <t>['structural stability', 'simply modulating', 'put forward', 'organic frameworks', 'molecule pollutants', 'luminescent probe', 'ln3 +)', 'light emission', 'intense luminescence', 'host framework', 'functionalized mil', 'facile strategy', 'excitation wavelength', 'excellent luminescence', 'easily achieved', 'doping ratio', 'doped mil', 'dichromate ions', 'coordinated carboxyl', 'aqueous solutions', '121 indicates']</t>
  </si>
  <si>
    <t>A facile strategy was put forward to fabricate highly luminescent metal-organic frameworks (MOFs) with tunable and white-light emission by incorporating lanthanide cations (Ln3+) into the channels of MIL-121 (Al(OH)(H2btec)¬∑H2O) whose uncoordinated carboxyl groups can act as post-synthetic modification sites. The intense luminescence of Ln3+ doped MIL-121 indicates that the framework with rigid, permanently porous structure and non-coordinated carboxyl can serve as both a scaffold and an antenna for hosting and sensitizing the luminescence of Ln3+ cations. Moreover, a fine-tuning of the emitted color luminescence can be easily achieved by simply modulating the doping ratio or adjusting the excitation wavelength. Notably, the red-green-blue-based white light emitting Ln-MOFs can be realized by simultaneously doping Eu3+ and Tb3+ into the host framework. In addition, because of the excellent luminescence and the structural stability of Ln3+ functionalized MIL-121 (Ln3+@MIL-121) in water or solvents, the Eu3+@MIL-121 was developed as a luminescent probe for sensing of anions in aqueous solutions and small organic molecules. Luminescent studies reveal that Eu3+@MIL-121 not only display a high-sensitivity sensing function with respect to fluoride and dichromate ions but also exhibit significant solvent-dependent luminescent response to small-molecule pollutants, such as chloroform and acetone.</t>
  </si>
  <si>
    <t>4654-4661</t>
  </si>
  <si>
    <t>New Journal of Chemistry</t>
  </si>
  <si>
    <t>56014302500;7201858583</t>
  </si>
  <si>
    <t>Hao, Ji Na;Yan, Bing</t>
  </si>
  <si>
    <t>Hao J.N.</t>
  </si>
  <si>
    <t>Ln&lt;sup&gt;3+&lt;/sup&gt; post-functionalized metal-organic frameworks for color tunable emission and highly sensitive sensing of toxic anions and small molecules</t>
  </si>
  <si>
    <t>10.1039/c5nj03419a</t>
  </si>
  <si>
    <t>2-s2.0-84971298382</t>
  </si>
  <si>
    <t>['triangular mesh', 'rectangular waveguides', 'electrodynamic calculation', 'developed algorithm', 'article presents']</t>
  </si>
  <si>
    <t>Using the penetrating area technique we have considered the solution of three-dimensional diffraction problem for an infinite plane phased array antenna consisting of rectangular waveguides with location in the form of a triangular mesh in the presence of plane-layered dielectric filling. The article presents the results, which confirm the correctness of the developed algorithm for electrodynamic calculation.</t>
  </si>
  <si>
    <t>184-193</t>
  </si>
  <si>
    <t>Radioelectronics and Communications Systems</t>
  </si>
  <si>
    <t>60102132;60020726</t>
  </si>
  <si>
    <t>35110503300;8224597800</t>
  </si>
  <si>
    <t>Marchenko, S. V.;Morozov, V. M.</t>
  </si>
  <si>
    <t>Ukraine;Ukraine</t>
  </si>
  <si>
    <t>Kamianske;Dnipro</t>
  </si>
  <si>
    <t>Dniprovsk¬†State Technical University;Oles Honchar Dnipro National University</t>
  </si>
  <si>
    <t>Marchenko S.</t>
  </si>
  <si>
    <t>Electrodynamic calculation of infinite plane waveguide phased array antenna with external dielectric sheets</t>
  </si>
  <si>
    <t>10.3103/S0735272716040063</t>
  </si>
  <si>
    <t>2-s2.0-84971298413</t>
  </si>
  <si>
    <t>KYZ045214007</t>
  </si>
  <si>
    <t>['tm02 mode', 'stable monopole', 'radiation mechanism', 'proposed antenna', 'order resonant', 'order resonance', 'novel dual', 'low profile', '8 dbi', '1 dbi']</t>
  </si>
  <si>
    <t>Dual band | low profile | microstrip antenna | monopolar antenna | mushroom structure</t>
  </si>
  <si>
    <t>A novel dual-band microstrip monopolar patch antenna with zeroth-order resonance is proposed and analyzed in this letter. The antenna is a combination of circular patch antenna with center-fed and circularly periodic mushroom units. With the zeroth-order resonant (ZOR) mode and TM02 mode, the proposed antenna can create horizontal magnetic loop currents on the patch, which lead to a low profile of 0.02Œª at the low frequency band. The radiation mechanism of the proposed antenna is discussed. The antenna is fabricated on a double-layered printed circuit board (PCB) and center-fed by a 50-Œ© SMA connector. Simulated and measured results show that the proposed antenna produces a stable monopole-like radiation pattern in two working frequency bands. The corresponding impedance bandwidths and gains are 0.75% and 5.1 dBi for the low frequency band and 20% and a range of 5.8-8 dBi for the high frequency band.</t>
  </si>
  <si>
    <t>1004-1007</t>
  </si>
  <si>
    <t>60013614;60013614;60025578</t>
  </si>
  <si>
    <t>16041352600;35304425400;23049371800</t>
  </si>
  <si>
    <t>Dai, Xi Wang;Zhou, Tao;Cui, Guan Feng</t>
  </si>
  <si>
    <t>Xi'an;Hangzhou</t>
  </si>
  <si>
    <t>Xidian University;Hangzhou Dianzi University</t>
  </si>
  <si>
    <t>60025578;60013614</t>
  </si>
  <si>
    <t>Dai X.W.</t>
  </si>
  <si>
    <t>Dual-Band Microstrip Circular Patch Antenna With Monopolar Radiation Pattern</t>
  </si>
  <si>
    <t>10.1109/LAWP.2015.2490079</t>
  </si>
  <si>
    <t>2-s2.0-84971321388</t>
  </si>
  <si>
    <t>['vitro tests', 'varying structures', 'varying powers', 'type radiofrequency', 'thermal properties', 'specific magnetic', 'rf radiation', 'rf hyperthermia', 'preliminary experiments', 'potential alternative', 'particle size', 'nanoparticle concentration', 'highest levels', 'gold nanorods', 'first time', 'energy source', 'chemical nature', 'cell viability', 'cell lines', 'cancer therapy', 'breast cancer', 'aunps ),']</t>
  </si>
  <si>
    <t>Induction of hyperthermia using nanoparticles with specific magnetic, electrical, acoustic, optical or thermal properties is a potential alternative to conventional thermal ablation in cancer therapy. In this study, for the first time we employed an antenna-type radiofrequency (RF) generator as the energy source and as a proof of concept the effects of nanoparticles of varying structures and sizes, such as superparamagnetic iron oxide nanoparticles (SPIONs), gold-coated superparamagnetic iron oxide nanoparticles (Au@SPIONs), spherical gold nanoparticles (AuNPs), and gold nanorods (AuNRs) on RF hyperthermia were examined to determine hyperthermia efficiency of the antenna-type RF generator. In preliminary experiments, RF was applied at varying powers to various nanoparticle solutions. In all cases, temperature rises due to exposure of RF radiation to nanoparticles were captured by using an infrared thermal camera. This procedure was applied to in vitro tests of fibroblast (L-929) and breast cancer (MCF-7) cell lines. Cell viability, apoptosis and necrosis were evaluated in both cell lines to comprehensively determine cell toxicity. Due to their particle size and chemical nature, SPIONs, in the case of highest RF power and nanoparticle concentration, resulted in the lowest cell viability and highest levels of apoptosis and necrosis.</t>
  </si>
  <si>
    <t>48427-48434</t>
  </si>
  <si>
    <t>60020484;60104511;60027674;60028644;60020484</t>
  </si>
  <si>
    <t>57015072100;55174198700;8920503400;24477457500;7102340291</t>
  </si>
  <si>
    <t>Nasseri, B.;Yilmaz, M.;Turk, M.;Kocum, I. C.;Piskin, E.</t>
  </si>
  <si>
    <t>Turkey;Turkey;Turkey;Turkey</t>
  </si>
  <si>
    <t>Sinop;Ankara;Kirikkale;Ankara</t>
  </si>
  <si>
    <t>Sinop √úniversitesi;Ba≈ükent √úniversitesi;Kirikkale √úniversitesi;Hacettepe √úniversitesi</t>
  </si>
  <si>
    <t>60104511;60028644;60027674;60020484</t>
  </si>
  <si>
    <t>Nasseri B.</t>
  </si>
  <si>
    <t>Antenna-type radiofrequency generator in nanoparticle-mediated hyperthermia</t>
  </si>
  <si>
    <t>10.1039/c6ra03197h</t>
  </si>
  <si>
    <t>2-s2.0-84971328545</t>
  </si>
  <si>
    <t>['wide dual', 'upper band', 'two layers', 'two bands', 'three sets', 'te115 modes', 'te111 mode', 'slot modes', 'simulated ones', 'realize dual', 'proposed antenna', 'measured 3', 'lower band', 'db axial', 'asymmetrical cross']</t>
  </si>
  <si>
    <t>Circular polarization (CP) | dielectric resonator antenna (DRA) | dual-band antenna | wideband antenna</t>
  </si>
  <si>
    <t>A wide dual-band circularly polarized (CP) stacked rectangular dielectric resonator antenna (DRA) is presented. The stacked rectangular dielectric resonator (DR) has two layers, and it is excited by an asymmetrical cross-slot. Three sets of degenerate orthogonal modes in the stacked rectangular DR and the slot modes are utilized to realize dual-band CP radiation. It is found that the quasi-TE111 mode and slot modes are for the lower band, and the quasi-TE113 and quasi-TE115 modes are for the upper band. The proposed antenna was simulated and measured, and the measured results agree well with the simulated ones. The measured 3-dB axial-ratio (AR) bandwidths of the two bands are 9.7% and 20.0%, respectively.</t>
  </si>
  <si>
    <t>1140-1143</t>
  </si>
  <si>
    <t>55510257900;55486701600</t>
  </si>
  <si>
    <t>Zou, Meng;Pan, Jin</t>
  </si>
  <si>
    <t>Zou M.</t>
  </si>
  <si>
    <t>Wide Dual-Band Circularly Polarized Stacked Rectangular Dielectric Resonator Antenna</t>
  </si>
  <si>
    <t>10.1109/LAWP.2015.2496361</t>
  </si>
  <si>
    <t>2-s2.0-84971367710</t>
  </si>
  <si>
    <t>York University</t>
  </si>
  <si>
    <t>['widely used', 'truss antennas', 'truss antenna', 'structural flexibility', 'stresses suffered', 'results show', 'reaction moment', 'hoop truss', 'driving force', 'deployment process', 'deployment mechanisms', 'deployment dynamics', 'coriolis forces']</t>
  </si>
  <si>
    <t>Large deployable hoop-truss antennas are widely used in satellite communication systems for their high antenna gain and small packed volume. Knowledge of the deployment dynamics of the large deployable hoop-truss antenna and its coupling with spacecraft attitude motion are essential for the design of deployment mechanisms and attitude control systems. In this paper, a spacecraft with two flexible solar panels, which are reduced by Craig-Bampton component modal synthesis, is modeled by natural coordinate formulation. A large deployable hoop-truss antenna is modeled with the absolute nodal coordinate formulation. Both lead to a constant-mass matrix without the centrifugal and Coriolis forces. The whole dynamics model is used to solve the attitude and the reaction moment during the deployment process. Nonsynchronous deployment phenomena due to the structural flexibility and the decay of the driving force are investigated, and results show that these phenomena can increase the stresses suffered by the hoop truss, which should be considered in the design of a large deployable hoop-truss antenna.</t>
  </si>
  <si>
    <t>471-479</t>
  </si>
  <si>
    <t>Journal of Spacecraft and Rockets</t>
  </si>
  <si>
    <t>60102437-113751838;60033420;60138396-110925270</t>
  </si>
  <si>
    <t>55792181700;7103076116;57189494460</t>
  </si>
  <si>
    <t>Liu, Likun;Shan, Jinjun;Zhang, Yan</t>
  </si>
  <si>
    <t>China;China;Canada;China;China</t>
  </si>
  <si>
    <t>Beijing;Beijing;Toronto;;Beijing</t>
  </si>
  <si>
    <t>DFH Satellite Co., Ltd.;China Academy of Space Technology;York University;The Institute of Telecommunication Satellite;Research and Development Center</t>
  </si>
  <si>
    <t>60138396;60102437;60033420;113751838;110925270</t>
  </si>
  <si>
    <t>Liu L.</t>
  </si>
  <si>
    <t>Dynamics modeling and analysis of spacecraft with large deployable hoop-truss antenna</t>
  </si>
  <si>
    <t>10.2514/1.A33464</t>
  </si>
  <si>
    <t>2-s2.0-84971376317</t>
  </si>
  <si>
    <t>['scheme combines', 'mrc ).', 'high complexity', 'gsc ).', 'dimensional amplitude', 'complexity reduction', 'combining schemes', 'certain threshold', 'ber ).']</t>
  </si>
  <si>
    <t>Cooperative Communications | Diversity | Fading Channel</t>
  </si>
  <si>
    <t>Due to the emergence of very high-data-rate wireless communications, the adaptation of traditional diversity systems is required so that some performance is sacrificed for complexity reduction. With this goal in mind, I investigate the threshold generalized selection combining (T-GSC). This scheme combines all branches whose SNR's exceeds a certain threshold. In this paper, we prove that for any two-dimensional amplitude/phase linear modulation schemes, the bit error rate (BER) of T-GSC is better than the BER of generalized selection combining (GSC) and worse than the BER of maximal ratio combining (MRC). However, the complexity of T-GSC is less than the complexity of MRC which is an advantage as MRC has high complexity and high power consumption. T-GSC will be studied and compared to MRC in a Raleigh flat fading channel. The performance of both combining schemes will be measured in terms of bit error rate (BER).</t>
  </si>
  <si>
    <t>34-38</t>
  </si>
  <si>
    <t>60000973;60000973</t>
  </si>
  <si>
    <t>7004255776;57189498426</t>
  </si>
  <si>
    <t>El-Mahdy, Ahmed El Sayed;Wassef, Alia</t>
  </si>
  <si>
    <t>German University in Cairo</t>
  </si>
  <si>
    <t>El-Mahdy A.</t>
  </si>
  <si>
    <t>Multiple antenna selection of multi-antenna relays using threshold-GSC scheme</t>
  </si>
  <si>
    <t>2-s2.0-84971386863</t>
  </si>
  <si>
    <t>['wimax3500 bands', 'radiant patch', 'proposed antenna', 'mobile phones', 'impedance bandwidth', 'easily fabricated', '9 dbi', '750 mhz', '7 dbi', '6 ghz', '5 ghz', '3 ghz', '3 dbi', '10 mm2', '1 dbi']</t>
  </si>
  <si>
    <t>The analysis and design of a small planar multiband antenna operating in the 4G frequency bands are presented. The numerical and experimental results demonstrated that the proposed antenna satisfies the requirement of 6 dB return loss for the impedance bandwidth of the LTE700/LTE2300/LTE2500 and WiMAX3500 bands. The gains at 750 MHz/2.3 GHz/2.6 GHz/3.5 GHz are 2.1 dBi/4.9 dBi/4.7 dBi/4.3 dBi, respectively. The measured radiation patterns verify the suitability of the antenna to be employed in mobile phones. The dimensions of the radiant patch are 49 ? 10 mm2 . The proposed antenna can be easily fabricated and customized to various 4G mobile phones as a compact internal antenna.</t>
  </si>
  <si>
    <t>60017080;60017080;60017080</t>
  </si>
  <si>
    <t>57120092300;34978635300;56022841700</t>
  </si>
  <si>
    <t>Jian-rong, Hu;Jiu-sheng, Li;Di, Wu</t>
  </si>
  <si>
    <t>Jian-rong H.</t>
  </si>
  <si>
    <t>A Small Planar Antenna for 4G Mobile Phone Application</t>
  </si>
  <si>
    <t>10.1155/2016/4791831</t>
  </si>
  <si>
    <t>2-s2.0-84971432051</t>
  </si>
  <si>
    <t>['various examples', 'uniform array', 'synthesis obtained', 'specified directions', 'social hierarchy', 'results suggest', 'optimization techniques', 'null placement', 'new nature', 'main beam', 'hunting behavior', 'grey wolves', 'following ways', 'assuming spacing', 'art nature', 'array pattern', 'antenna positions', 'antenna community', 'also applied']</t>
  </si>
  <si>
    <t>The aim of this paper is to introduce the grey wolf optimization (GWO) algorithm to the electromagnetics and antenna community. GWO is a new nature-inspired metaheuristic algorithm inspired by the social hierarchy and hunting behavior of grey wolves. It has potential to exhibit high performance in solving not only unconstrained but also constrained optimization problems. In this work, GWO has been applied to linear antenna arrays for optimal pattern synthesis in the following ways: by optimizing the antenna positions while assuming uniform excitation and by optimizing the antenna current amplitudes while assuming spacing and phase as that of uniform array. GWO is used to achieve an array pattern with minimum side lobe level (SLL) along with null placement in the specified directions. GWO is also applied for the minimization of the first side lobe nearest to the main beam (near side lobe). Various examples are presented that illustrate the application of GWO for linear array optimization and, subsequently, the results are validated by benchmarking with results obtained using other state-of-the-art nature-inspired evolutionary algorithms. The results suggest that optimization of linear antenna arrays using GWO provides considerable enhancements compared to the uniform array and the synthesis obtained from other optimization techniques.</t>
  </si>
  <si>
    <t>60015785;60015785</t>
  </si>
  <si>
    <t>57183644500;55253537500</t>
  </si>
  <si>
    <t>Saxena, Prerna;Kothari, Ashwin</t>
  </si>
  <si>
    <t>Nagpur</t>
  </si>
  <si>
    <t>Visvesvaraya National Institute of Technology, Nagpur</t>
  </si>
  <si>
    <t>Saxena P.</t>
  </si>
  <si>
    <t>Optimal Pattern Synthesis of Linear Antenna Array Using Grey Wolf Optimization Algorithm</t>
  </si>
  <si>
    <t>10.1155/2016/1205970</t>
  </si>
  <si>
    <t>2-s2.0-84971449393</t>
  </si>
  <si>
    <t>['temporary surge', 'significantly differs', 'resolving handover', 'proposed scheme', 'physical world', 'ground obstacles', 'first attempt', 'exponential increase', 'especially effective', 'disaster areas', 'dimensional space', 'dimensional schemes', 'conventional two', 'called drones', 'bandwidth issue', 'bandwidth demand', 'aerial networks']</t>
  </si>
  <si>
    <t>The advent of the Internet of things (IoT) is changing the way how we interact with the physical world. However, the current Internet suffers from exponential increase in bandwidth demand. In order to resolve the bandwidth issue, we can consider aerial networks by unmanned aerial vehicles (UAV) or the so-called drones for establishing a three-dimensional mobile network in an ad hoc manner. By deploying a network from the sky, we can use the otherwise idle wireless medium and high mobility free from ground obstacles. Aerial networks are especially effective for supporting the temporary surge of population as well as disaster areas because building an additional network infrastructure requires extensive time. In this paper, we propose an efficient handover mechanism for aerial networks in the three-dimensional space, which significantly differs from the conventional two-dimensional schemes. The proposed scheme adjusts the height of a drone and the distance between the drones. To this end, we use the seamless handover success probability and the false handover initiation probability in order to evaluate the optimal coverage decision algorithm. To the best of our knowledge, the proposed scheme is the first attempt for resolving handover of net-drones in the three-dimensional space.</t>
  </si>
  <si>
    <t>60092864;60092864;60092864;60092864;60005273</t>
  </si>
  <si>
    <t>56911336600;57189035520;55813965200;35220500600;15060440500</t>
  </si>
  <si>
    <t>Park, Kyung Nam;Kang, Jin Hyeok;Cho, Byeong Moon;Park, Kyung Joon;Kim, Hwangnam</t>
  </si>
  <si>
    <t>Daegu;Seoul</t>
  </si>
  <si>
    <t>Daegu Gyeongbuk Institute of Science and Technology;Korea University</t>
  </si>
  <si>
    <t>60092864;60005273</t>
  </si>
  <si>
    <t>Park K.</t>
  </si>
  <si>
    <t>Handover Management of Net-Drones for Future Internet Platforms</t>
  </si>
  <si>
    <t>10.1155/2016/5760245</t>
  </si>
  <si>
    <t>2-s2.0-84971449575</t>
  </si>
  <si>
    <t>['vswr less', 'return losses', 'grounding effect', 'fr4 substrate', 'different parameter', 'dielectric thickness', 'antenna sizes', 'analysis results', '688 ghz', '6 mm', '5 mm', '4 ghz']</t>
  </si>
  <si>
    <t>Ice cream cone antenna | Omnidirectional radiation pattern | S 11 | Ultra wide-band | VSWR</t>
  </si>
  <si>
    <t>In this paper, presents the grounding effect on the performance of UWB Ice Cream Cone Antenna communication. This planar antenna designed on a FR4 substrate with the dielectric thickness, 1.6 mm and the dielectric constant ∆êr, 4.7. An analysis results for antenna with different parameter for width of feed as a ground has been investigated. The antennas were designed and simulated by using CST Microwave Studio Simulation. The proposed antenna performs from 4 GHz to 11 GHz spectrum band. The return losses, S11 for the suggestion antenna must be below than -10dB and voltage standing wave ratio, VSWR less than 2. The best grounded single ice cream cone antenna performance was obtained at 5.688 GHz with antenna sizes is 12 mm √ó 14.5 mm. The antenna gives omnidirectional radiation characteristics from UWB spectrum band requirement with reasonable gain values.</t>
  </si>
  <si>
    <t>39-43</t>
  </si>
  <si>
    <t>106179078;106179078;60103633</t>
  </si>
  <si>
    <t>57189494962;57189499615;57189494415</t>
  </si>
  <si>
    <t>Mohamed Kamaruddin, Siti Rohmah;Mohamed, Ahmad Rakimi;Ibrahim, Abu Bakar</t>
  </si>
  <si>
    <t>Tanjong Malim;Ipoh</t>
  </si>
  <si>
    <t>Universiti Pendidikan Sultan Idris;Politeknik Ungku Omar</t>
  </si>
  <si>
    <t>60103633;106179078</t>
  </si>
  <si>
    <t>Mohamed Kamaruddin S.</t>
  </si>
  <si>
    <t>Grounding effect on the performance of uwb ice-cream cone antenna</t>
  </si>
  <si>
    <t>10.11113/jt.v78.8833</t>
  </si>
  <si>
    <t>2-s2.0-84971455064</t>
  </si>
  <si>
    <t>['vf estimation', 'vegetative growth', 'vegetation fraction', 'two algorithms', 'study developed', 'significant correlation', 'several widely', 'results showed', 'remote estimation', 'red edge', 'predict vf', 'oilseed rape', 'nir bands', 'identify whether', 'free samples', 'flowering stage', 'flowering season', 'flower fraction', 'ff estimation', 'ff accurately', 'estimating vf', 'estimate vf', 'estimate ff', 'crop species', 'containing samples', 'conspicuous flowers', 'choose automatically', 'canopy reflectance', 'calibrated respectively', 'appropriate algorithm', 'also explored', '65 %.', '6 %.', '56 %,']</t>
  </si>
  <si>
    <t>Canopy reflectance | Flower fraction | Oilseed rape | Unmanned aerial vehicle | Vegetation fraction</t>
  </si>
  <si>
    <t>This study developed an approach for remote estimation of Vegetation Fraction (VF) and Flower Fraction (FF) in oilseed rape, which is a crop species with conspicuous flowers during reproduction. Canopy reflectance in green, red, red edge and NIR bands was obtained by a camera system mounted on an unmanned aerial vehicle (UAV) when oilseed rape was in the vegetative growth and flowering stage. The relationship of several widely-used Vegetation Indices (VI) vs. VF was tested and found to be different in different phenology stages. At the same VF when oilseed rape was flowering, canopy reflectance increased in all bands, and the tested VI decreased. Therefore, two algorithms to estimate VF were calibrated respectively, one for samples during vegetative growth and the other for samples during flowering stage. The results showed that the Visible Atmospherically Resistant Index (VARIgreen) worked most accurately for estimating VF in flower-free samples with an Root Mean Square Error (RMSE) of 3.56%, while the Enhanced Vegetation Index (EVI2) was the best in flower-containing samples with an RMSE of 5.65%. Based on reflectance in green and NIR bands, a technique was developed to identify whether a sample contained flowers and then to choose automatically the appropriate algorithm for its VF estimation. During the flowering season, we also explored the potential of using canopy reflectance or VIs to estimate FF in oilseed rape. No significant correlation was observed between VI and FF when soil was visible in the sensor's field of view. Reflectance at 550 nm worked well for FF estimation with coefficient of determination (R2) above 0.6. Our model was validated in oilseed rape planted under different nitrogen fertilization applications and in different phenology stages. The results showed that it was able to predict VF and FF accurately in oilseed rape with RMSE below 6%.</t>
  </si>
  <si>
    <t>60029306;60029306;60029306;60029306;60029386;60029306;60019706</t>
  </si>
  <si>
    <t>12786455500;57189494044;49962003300;10640157100;36835857300;57189496235;57193139749</t>
  </si>
  <si>
    <t>Fang, Shenghui;Tang, Wenchao;Peng, Yi;Gong, Yan;Dai, Can;Chai, Ruhui;Liu, Kan</t>
  </si>
  <si>
    <t>Wuhan;Wuhan;Wuhan</t>
  </si>
  <si>
    <t>Hubei University;Wuhan University;Wuhan Institute of Physics and Mathematics Chinese Academy of Sciences</t>
  </si>
  <si>
    <t>60029386;60029306;60019706</t>
  </si>
  <si>
    <t>Fang S.</t>
  </si>
  <si>
    <t>Remote estimation of vegetation fraction and flower fraction in oilseed rape with unmanned aerial vehicle data</t>
  </si>
  <si>
    <t>10.3390/rs8050416</t>
  </si>
  <si>
    <t>2-s2.0-84971455280</t>
  </si>
  <si>
    <t>['time tracking', 'theoretical analysis', 'target echo', 'single snapshot', 'shipborne isar', 'rat method', 'potentially applied', 'poor robustness', 'multiple echoes', 'moving targets', 'modified range', 'missing occasionally', 'minor modification', 'method proposed', 'maneuvering targets', 'isar ).', 'forgotten factor', 'first presented', 'experimental results', 'estimation fluctuation', 'continuous imaging', 'centroid algorithm', 'azimuth tracking']</t>
  </si>
  <si>
    <t>Real-time tracking of maneuvering targets is the prerequisite for continuous imaging of moving targets in inverse synthetic aperture radar (ISAR). In this paper, the range and azimuth tracking (RAT) method with wideband radar echoes is first presented for a mechanical scanning monopulse ISAR, which is regarded as the simplest phased array unit due to the two antenna feeds. To relieve the estimation fluctuation and poor robustness of the RAT method with a single snapshot, a modified range and azimuth tracking approach based on centroid algorithm (RATCA) with forgotten factor and multiple echoes is then proposed. The performances of different forgotten factors are investigated. Both theoretical analysis and experimental results demonstrate that RATCA is superior to RAT method. Particularly, when target echo is missing occasionally, RAT method fails while RATCA still keeps good performance. The potential of continuous imaging with shipborne ISAR is verified by experimental results. With minor modification, the method proposed in this paper can be potentially applied in the phased array radar.</t>
  </si>
  <si>
    <t>60019616;60019616;60019616;60019616;60019616</t>
  </si>
  <si>
    <t>7402994901;56647218600;55477361700;7402709257;44661500100</t>
  </si>
  <si>
    <t>Xie, Junhao;Zhou, Wei;Zhou, Gongjian;Yuan, Yeshu;Li, Shaobin</t>
  </si>
  <si>
    <t>Tracking of Range and Azimuth for Continuous Imaging of Marine Target in Monopulse ISAR with Wideband Echoes</t>
  </si>
  <si>
    <t>10.1155/2016/1865915</t>
  </si>
  <si>
    <t>2-s2.0-84971468505</t>
  </si>
  <si>
    <t>['subtriplicate function', 'specific directions', 'refined solution', 'reduce sll', 'optimized objectives', 'local space', 'level sll', 'isotropic elements', 'fitness functions', 'fitness function', 'feedback taken', 'element positions', 'converge fast', 'control null', 'accurate null']</t>
  </si>
  <si>
    <t>A Feedback Particle Swarm Optimization (FPSO) with a family of fitness functions is proposed to minimize sidelobe level (SLL) and control null. In order to search in a large initial space and converge fast in local space to a refined solution, a FPSO with nonlinear inertia weight algorithm is developed, which is determined by a subtriplicate function with feedback taken from the fitness of the best previous position. The optimized objectives in the fitness function can obtain an accurate null level independently. The directly constrained SLL range reveals the capability to reduce SLL. Considering both element positions and complex weight coefficients, a low-level SLL, accurate null at specific directions, and constrained main beam are achieved. Numerical examples using a uniform linear array of isotropic elements are simulated, which demonstrate the effectiveness of the proposed array pattern synthesis approach.</t>
  </si>
  <si>
    <t>57171291500;57022802900</t>
  </si>
  <si>
    <t>Han, Chuang;Wang, Ling</t>
  </si>
  <si>
    <t>Han C.</t>
  </si>
  <si>
    <t>Array Pattern Synthesis Using Particle Swarm Optimization with Dynamic Inertia Weight</t>
  </si>
  <si>
    <t>10.1155/2016/1829458</t>
  </si>
  <si>
    <t>2-s2.0-84971492695</t>
  </si>
  <si>
    <t>['proposed device', 'original antenna', 'optically reconfigurable', 'frequency bands', 'filtenna bandwidth', 'experimental results', 'cw laser', 'band operation', '808 nm']</t>
  </si>
  <si>
    <t>This work is regarding the development of a novel antenna called optically controlled reconfigurable filtenna, which is based on the integration of a broadband printed antenna with a bandpass reconfigurable RF filter. The filter is designed by applying defected microstrip structure (DMS) technique and positioned in printed antenna feeding line in order to keep the same size of the original antenna. The filtenna bandwidth is optically reconfigurable by using two photoconductive silicon switches excited by CW laser at 808 nm. Numerical results rely on independent and switchable operational modes through the 2.4 and 5.1 GHz ISM bands, whereas measurements demonstrate two reconfigurable modes based on single-band/dual-band operation over the same frequency bands. The proposed device is validated by theoretical, numerical, and experimental results.</t>
  </si>
  <si>
    <t>101468858-60025299;101468858;101468858</t>
  </si>
  <si>
    <t>56804287200;57189492004;29167498200</t>
  </si>
  <si>
    <t>Silva, L. G.;Alves, A. A.C.;Sodr√©, Arismar Cerqueira</t>
  </si>
  <si>
    <t>Itajuba;Santa Rita do Sapuca√≠</t>
  </si>
  <si>
    <t>Universidade Federal de Itajub√°;National Institute of Telecommunications (Inatel)</t>
  </si>
  <si>
    <t>60025299;101468858</t>
  </si>
  <si>
    <t>Silva L.</t>
  </si>
  <si>
    <t>Optically Controlled Reconfigurable Filtenna</t>
  </si>
  <si>
    <t>10.1155/2016/7161070</t>
  </si>
  <si>
    <t>2-s2.0-84971492805</t>
  </si>
  <si>
    <t>['uniquely expressed', 'third order', 'statistical characteristics', 'state space', 'spectral characteristics', 'similar systems', 'range correlations', 'random values', 'random sequencing', 'random sequences', 'random sequence', 'random antennas', 'parameter values', 'numerical implementation', 'numerical generation', 'nuanced approach', 'memory function', 'limiting case', 'general case', 'fourier components', 'form convenient', 'elements belong', 'e .,', 'determined solely', 'delay lines', 'decomposition procedure', 'correlation devices', 'conditional probability', 'called matrix', 'applicable example', 'allowing us']</t>
  </si>
  <si>
    <t>Correlation functions | Random sequences | The function of conditional probability | The high order Markov chains</t>
  </si>
  <si>
    <t>Engineering of various radio devices such as filters, delay lines, random antennas with given radiation patterns requires new approaches to generate random sequences (i.e., the parameter values of such systems), possessing specified correlation properties, as the spectral characteristics of the named and similar systems are expressed in terms of the Fourier components of the correlation devices. An adequate mathematical apparatus for such problems are the higher-order Markov chains. Statistical characteristics of these objects are determined solely by their conditional probability function that, in general case, can be very complicated. The purpose of this paper is to present the decomposition procedure for the conditional probability function of random sequences with long-range correlations in a form convenient for their numerical generation. Here we restrict ourselves to the case of the state space, when random values of system's elements belong to the finite abstract set. The function of conditional probability is decomposed into independent components expressed through so-called matrix-valued memory function. The developed theory opens the way to build a more consistent and nuanced approach for the description of systems with long-range correlations. In the limiting case of weak (in terms of value, not distance) correlations the memory function is uniquely expressed in terms of higher-order correlation functions, allowing us to generate a random sequence with a given multiple long-range correlations. As an applicable example of the obtained analytical results we offer a numerical implementation of the random sequencing with specified competing matrix correlators of the second and third order.</t>
  </si>
  <si>
    <t>383-400</t>
  </si>
  <si>
    <t>60068535;60068535</t>
  </si>
  <si>
    <t>57212376612;6701498194</t>
  </si>
  <si>
    <t>Melnyk, S. S.;Usatenko, O. V.</t>
  </si>
  <si>
    <t>O. Ya. Usikov Institute for Radiophysics and Electronics of the National Academy of Sciences of Ukraine</t>
  </si>
  <si>
    <t>Melnyk S.</t>
  </si>
  <si>
    <t>Symbolic Markov chains with multilinear memory function</t>
  </si>
  <si>
    <t>10.1615/TelecomRadEng.v75.i5.10</t>
  </si>
  <si>
    <t>2-s2.0-84971516959</t>
  </si>
  <si>
    <t>['wide range', 'water temperature', 'turkey ).', 'swimming ostracods', 'rheocrene springs', 'results suggest', 'randomly collected', 'population density', 'new reports', 'lotic habitats', 'limnocrene springs', 'july 2010', 'influential variables', 'habitat type', 'habitat preferences', 'gaziantep region', 'free movement', 'environmental variables', 'dispersion ability', 'also coincided', 'air temperatures', 'abiotic factors', '29 species', '05 ).']</t>
  </si>
  <si>
    <t>CCA | Cosmopolitan | Distribution | Ecological tolerance | Habitat preferences</t>
  </si>
  <si>
    <t>To understand habitat preferences of swimming and non-swimming ostracods (Crustacea), 70 samples were randomly collected from seven different water bodies (ponds, lakes, limnocrene springs, troughs, rheocrene springs, creeks and rivers) during July 2010 in the Gaziantep region (Turkey). A total of 29 species were collected and 26 of them are classified as new reports for the region. Species with and without reduced swimming setae on the second antenna showed differences in their habitat preferences. The population density of species with setae did not show a significant (p &gt; 0.05) difference between lentic and lotic habitats. However, species without swimming setae are mostly bottom dependent and appear to prefer lotic habitats more than lentic (p &lt; 0.05). Such preference in lotic habitats may enhance their dispersion ability, increasing survival chance in a wide range of habitats. According to results of Canonical Correspondence Analyses (CCA), water (p = 0.004) and air temperatures (p = 0.042) were found as the most influential variables on species where habitat type did not show significant influence. This also coincided with the Spearman correlation analysis which indicated that species with a wide tolerance range to environmental variables and wide geographical distribution portrayed significant correlation to water temperature. Overall, results suggest that populations of swimming species may have the ability of free movement and show successful distribution in different aquatic habitats because of higher species tolerance levels to a variety of biotic/abiotic factors.</t>
  </si>
  <si>
    <t>307-314</t>
  </si>
  <si>
    <t>Fundamental and Applied Limnology</t>
  </si>
  <si>
    <t>60027981;60004221;60004221;60004221</t>
  </si>
  <si>
    <t>24340941500;6603655645;25959801600;36349644800</t>
  </si>
  <si>
    <t>Akdemir, Derya;K√ºlk√∂yl√ºo«ßlu, Okan;Yavuzatmaca, Mehmet;Sari, Necmettin</t>
  </si>
  <si>
    <t>Istanbul;Bolu</t>
  </si>
  <si>
    <t>Marmara √úniversitesi;Bolu Abant ƒ∞zzet Baysal √úniversitesi</t>
  </si>
  <si>
    <t>60027981;60004221</t>
  </si>
  <si>
    <t>Akdemir D.</t>
  </si>
  <si>
    <t>Freshwater ostracods (Crustacea) of Gaziantep (Turkey) and their habitat preferences according to movement ability</t>
  </si>
  <si>
    <t>10.1127/fal/2016/0665</t>
  </si>
  <si>
    <t>2-s2.0-84971524722</t>
  </si>
  <si>
    <t>['wireless applications', 'wider range', 'suitable especially', 'rogers ro3003', 'proposed antenna', 'pass band', 'operating characteristics', 'monopole antenna', 'ground plane', 'cutting slots', 'comprehensive study', 'band antenna', '7ghz respectively']</t>
  </si>
  <si>
    <t>Inverted U-shape slot | Monopole antenna | Slotted patch antenna | Square monopole antenna | Tri-band patch antenna | U-shape slotted antenna</t>
  </si>
  <si>
    <t>In this paper, a Monopole Antenna, square in shape, has been designed by cutting slots in both ground plane and patch for better impedance matching. The patch is assigned PEC material, and the substrate of the proposed antenna is Rogers RO3003(tm) having relative permittivity 3, and dielectric loss tangent of 0.0013. It is a Tri-band antenna having three resonant frequencies viz. 3.1GHz, 5.1GHz and 8.7GHz respectively, which exhibits same operating characteristics over a wider range of pass band. Comprehensive study of the frequency domain characteristics of the Antenna is being done, and is presented in this paper. The Antenna is simple and small in size, and is simulated using High Frequency Structure Simulator(HFSS) software. It is found to be suitable especially for Wireless Applications.</t>
  </si>
  <si>
    <t>1131-1137</t>
  </si>
  <si>
    <t>Chakraborty, Diptanuprasad</t>
  </si>
  <si>
    <t>Odisha</t>
  </si>
  <si>
    <t>Kalinga Institute of Industrial Technology, Bhubaneswar</t>
  </si>
  <si>
    <t>Chakraborty D.</t>
  </si>
  <si>
    <t>Design of monopole antenna with U slot in patch and ground plane ideally suited for wireless applications</t>
  </si>
  <si>
    <t>2-s2.0-84971539059</t>
  </si>
  <si>
    <t>['undesired user', 'smart antenna', 'result shows', 'noise ratio', 'modulation index', 'main lobe', 'lms algorithm', 'desired user', 'comparative analysis', 'better performance', 'ber ).', 'antenna arrays', 'adaptive algorithms']</t>
  </si>
  <si>
    <t>Adaptive algorithms | And BER | Antenna arrays | Beam-forming | DFE-LMS | Interference | LMS | Smart antenna | SNR</t>
  </si>
  <si>
    <t>The "Smart" part of smart antenna system is the weight adjustment factor. The adaptive algorithms are used in smart antenna in order to adjust the weight of antenna arrays in a way that a main lobe is formed in the direction of desired user and nulls are formed in the direction of undesired user. In this piece of work we have done a comparative analysis of Least Mean Square (LMS) and Decision Feedback Equalizer based Least Mean Square (DFE-LMS) adaptive algorithms on the basis of Signal to Noise Ratio (SNR) and Bit Error Rate (BER). The simulation results observe the graph between SNR and BER on varying the number of iterations as well as modulation index. Implementation is done with the help of Matlab. The result shows that DFE-LMS algorithm has better performance than LMS.</t>
  </si>
  <si>
    <t>1275-1279</t>
  </si>
  <si>
    <t>106271141;106271141</t>
  </si>
  <si>
    <t>26436083500;57095481700</t>
  </si>
  <si>
    <t>Panda, Debendra Kumar;Shaikh, Saima</t>
  </si>
  <si>
    <t>Indore</t>
  </si>
  <si>
    <t>Medicaps Institute of Technology and Management</t>
  </si>
  <si>
    <t>Panda D.</t>
  </si>
  <si>
    <t>BER analysis of DFE-LMS algorithm for smart antenna system</t>
  </si>
  <si>
    <t>2-s2.0-84971570086</t>
  </si>
  <si>
    <t>['varying disturbances', 'ultimately bounded', 'total disturbance', 'specified boundaries', 'quadratic regulator', 'proposed design', 'proposed controller', 'parametric uncertainties', 'paper proposes', 'optimal linear', 'nonlinear dynamics', 'nominal closed', 'loop system', 'external time', 'disturbance observer']</t>
  </si>
  <si>
    <t>This paper proposes a robust optimal attitude control design for multiple-input, multiple-output (MIMO) uncertain hexarotor micro aerial vehicles (MAVs) in the presence of parametric uncertainties, external time-varying disturbances, nonlinear dynamics, and coupling. The parametric uncertainties, external time-varying disturbances, nonlinear dynamics, and coupling are treated as the total disturbance in the proposed design. The proposed controller is achieved in two simple steps. First, an optimal linear-quadratic regulator (LQR) controller is designed to guarantee that the nominal closed-loop system is asymptotically stable without considering the total disturbance. After that, a disturbance observer is integrated into the closed-loop system to estimate the total disturbance acting on the system. The total disturbance is compensated by a compensation input based on the estimated total disturbance. Robust properties analysis is given to prove that the state is ultimately bounded in specified boundaries. Simulation results illustrate the robustness of the disturbance observer-based optimal attitude control design for hovering and aggressive flight missions in the presence of the total disturbance.</t>
  </si>
  <si>
    <t>60090601-116735819;60090601-116735819;60090601-116735819;60002787-116736064;60090601-116735819</t>
  </si>
  <si>
    <t>56423395900;55838318100;24779043000;35553439200;57210212988</t>
  </si>
  <si>
    <t>Salim, Nurul Dayana;Derawi, Dafizal;Zamzuri, Hairi;Nonami, Kenzo;Abdul Rahman, Mohd Azizi</t>
  </si>
  <si>
    <t>Malaysia;Japan;Japan;Malaysia</t>
  </si>
  <si>
    <t>Kuala Lumpur;Chiba;Chiba;Malacca Town</t>
  </si>
  <si>
    <t>Universiti Teknologi Malaysia Kuala Lumpur;Chiba University;Autonomous Control Systems Laboratory Ltd;Robotic Systems Enterprise</t>
  </si>
  <si>
    <t>60090601;60002787;116736064;116735819</t>
  </si>
  <si>
    <t>Salim N.D.</t>
  </si>
  <si>
    <t>Robust Optimal Attitude Controller for MIMO Uncertain Hexarotor MAVs: Disturbance Observer-Based</t>
  </si>
  <si>
    <t>10.1155/2016/3154842</t>
  </si>
  <si>
    <t>2-s2.0-84971572273</t>
  </si>
  <si>
    <t>National Academy of Sciences</t>
  </si>
  <si>
    <t>NAS</t>
  </si>
  <si>
    <t>['video pulse', 'using non', 'total duration', 'surface layers', 'subsurface objects', 'stringent restrictions', 'sounding signal', 'signal processing', 'resonance effects', 'resolution less', 'proved theoretically', 'proposed method', 'probe signal', 'noise caused', 'multiple reflections', 'minimum length', 'high resolution', 'amplitude spectrum', 'also shown', 'actual problem']</t>
  </si>
  <si>
    <t>Amplitude spectrum | Boundary between the media | Cepstrum | Fast Fourier transform | Ground penetrating radar | Identification | Pulse | Spectrum | Ultra-wideband signal</t>
  </si>
  <si>
    <t>The actual problem of measuring the thickness of the near-surface layers of the soil using ground penetrating radar systems under stringent restrictions on the minimum length of a video pulse and under the presence of the noise caused by resonance effects in antenna and multiple reflections of the sounding signal from the boundaries between media has been studied. Traditional extreme correlation signal processing methods do not provide for the resolution less than half of the total duration of the pulse. Overcoming this limitation is possible by using nonlinear methods, for example the homomorphic signal processing. The possibility of high resolution of subsurface stratified media boundaries by using non-linear homomorphic digital signal processing of reflections is proved theoretically and experimentally. The proposed method has used the non-linear spectrum transform of ultra-wideband sounding signals. It allows getting resolution approximately to 5% of pulse duration instead of limitation of the traditional correlation method of signal processing. The fast Fourier transform (FFT) algorithm is used to calculate the amplitude spectrum of the signal, the result is subjected to logarithms and then the inverse Fourier transform is computed, to get a signal cepstrum containing the probe signal and digital signal delay. The analysis of cepstrum at a relatively high signal to noise ratio allows calculating the estimate of the thickness of the layer. The results of simulations and experimental data processing are also shown. The problem of influence of the noise on identification of the subsurface objects has also been discussed.</t>
  </si>
  <si>
    <t>413-423</t>
  </si>
  <si>
    <t>60068535;60068535;60068535</t>
  </si>
  <si>
    <t>6602782210;55942786400;8410056200</t>
  </si>
  <si>
    <t>Sytnik, O. V.;Masalov, S. A.;Pochanin, G. P.</t>
  </si>
  <si>
    <t>Sytnik O.</t>
  </si>
  <si>
    <t>Homomorphic signal processing algorithm of ground penetration radar</t>
  </si>
  <si>
    <t>10.1615/TelecomRadEng.v75.i5.30</t>
  </si>
  <si>
    <t>2-s2.0-84971572898</t>
  </si>
  <si>
    <t>['vent .)', 'quiet useful', 'pulicaria gnaphalodes', 'produced nanoparticles', 'polydispersed nanoparticles', 'plant seems', 'plant powder', 'methanol extract', 'low aggregates', 'extraction solvent', 'early hours', 'dichloromethane extracts', 'aggregated nanoparticles', 'aerial parts']</t>
  </si>
  <si>
    <t>Bioreduction | Green chemistry | Methanol and dichloromethane extracts | Nanoparticle synthesis | Pulicaria gnaphalodes (Vent.) boiss. | Silver NPs</t>
  </si>
  <si>
    <t>The objectives were to study the potential of Pulicaria gnaphalodes (Vent.) Boiss. aerial parts in production of nanoparticles and the effect of the extraction solvent on the produced nanoparticles. Methanol and dichloromethane extracts were prepared by percolation of the plant powder. Both the extracts of P. gnaphalodes (Vent.) Boiss. successfully produced small and polydispersed nanoparticles with low aggregates in early hours of the biotransformation. Methanol extract produced spherical and many single nanoparticles, whereas dichloromethane produced porous polyhedral and more aggregated nanoparticles. Methanol extract of this plant seems to be quiet useful for industrial scale production of nanoparticles.</t>
  </si>
  <si>
    <t>328-333</t>
  </si>
  <si>
    <t>2169141X</t>
  </si>
  <si>
    <t>Artificial Cells, Nanomedicine and Biotechnology</t>
  </si>
  <si>
    <t>60020609;60020609;60020609;60020609;60020609;60020609</t>
  </si>
  <si>
    <t>55218255900;23397502800;6602771409;57069865600;34973777500;35336983500</t>
  </si>
  <si>
    <t>Chitsazi, Mohammad Reza;Korbekandi, Hassan;Asghari, Gholamreza;Najafi, Rahim Bahri;Badii, Akbar;Iravani, Siavash</t>
  </si>
  <si>
    <t>Isfahan University of Medical Sciences</t>
  </si>
  <si>
    <t>Chitsazi M.</t>
  </si>
  <si>
    <t>Synthesis of silver nanoparticles using methanol and dichloromethane extracts of Pulicaria gnaphalodes (Vent.) Boiss. aerial parts</t>
  </si>
  <si>
    <t>10.3109/21691401.2014.949726</t>
  </si>
  <si>
    <t>2-s2.0-84971612065</t>
  </si>
  <si>
    <t>['¬± 30', 'scanning range', 'printed metal', 'printed low', 'phase shifters', 'phase shifter', 'phase shift', 'novel approach', 'mm measurement', 'microstrip loaded', 'line topology', 'letter presents', 'key components', 'equipping fully', 'electronically steering', '3 ghz']</t>
  </si>
  <si>
    <t>This letter presents a novel approach to fully-printed phase shifters for electronically steering the beam of a phased array antenna at S-Band. The phased array consists of four microstrip patch antenna elements and phase shifters, as well as a four-to-one feeding network. As key components in the circuit, the phase shifters are provided with a microstrip loaded-line topology, equipping fully-printed metal-insulator-metal (MIM) varactors with low-temperature sintered BST composite thick films between the top and bottom silver electrodes. Furthermore, a simple biasing concept is implemented for controlling the phase shifter. The fully-printed, low-cost phase shifters achieved a phase shift of 274 and a FoM of 37.3 /dB at 3 GHz. The length of the phase shifters was , where their phase shift versus length resulted in a 14.4 /mm measurement, outperforming all previously reported phase shifters based on fully-printed low-temperature sintered BST thick film. The beam-scanning range of the four-antenna element array was ¬±30.</t>
  </si>
  <si>
    <t>70-72</t>
  </si>
  <si>
    <t>IEEE Microwave and Wireless Components Letters</t>
  </si>
  <si>
    <t>60011226;60102538;60011226;60011226;60011226;60011226;60102538;60011226</t>
  </si>
  <si>
    <t>55210873200;35778169800;55608850900;39661221600;56487198200;24577032400;7102669975;7004621339</t>
  </si>
  <si>
    <t>Nikfalazar, Mohammad;Kohler, Christian;Wiens, Alex;Mehmood, Arshad;Sohrabi, Mojtaba;Maune, Holger;Binder, Joachim R.;Jakoby, Rolf</t>
  </si>
  <si>
    <t>Karlsruhe;Darmstadt</t>
  </si>
  <si>
    <t>Karlsruher Institut f√ºr Technologie;Technische Universit√§t Darmstadt</t>
  </si>
  <si>
    <t>60102538;60011226</t>
  </si>
  <si>
    <t>Beam steering phased array antenna with fully printed phase shifters based on low-temperature sintered bst-composite thick films</t>
  </si>
  <si>
    <t>10.1109/LMWC.2015.2505633</t>
  </si>
  <si>
    <t>2-s2.0-84971621802</t>
  </si>
  <si>
    <t>['ring centers', 'optical nano', 'optic nerve', 'input source', 'image pixel', 'formed using', 'conjugate mirror', 'center ring', 'blind people']</t>
  </si>
  <si>
    <t>Artificial eyes | Extrasensory sensors | Image perception | Tele-imaging sensors</t>
  </si>
  <si>
    <t>A small-scale optical device incorporated with an optical nano-antenna is designed to operate as the remote artificial eye using a tiny conjugate mirror. A basic device known as a conjugate mirror can be formed using the artificial eye device, the partially reflected light intensities from input source are interfered and the 3D whispering gallery modes formed within the ring centers, which can be modulated and propagated to the object. The image pixel is obtained at the center ring and linked with the optic nerve in the remote area via the nano-antenna, which is useful for blind people.</t>
  </si>
  <si>
    <t>106-110</t>
  </si>
  <si>
    <t>60194920;60021543-114166846</t>
  </si>
  <si>
    <t>37108605800;8614347600</t>
  </si>
  <si>
    <t>Thammawongsa, Nopparat;Yupapin, Preecha P.</t>
  </si>
  <si>
    <t>Thailand;Thailand;Thailand</t>
  </si>
  <si>
    <t>Udon Thani;Ladkrabang Bangkok;Nontaburi</t>
  </si>
  <si>
    <t>Udon Thani Rajabhat University;King Mongkut's Institute of Technology Ladkrabang;Quantum Life Institute</t>
  </si>
  <si>
    <t>60194920;60021543;114166846</t>
  </si>
  <si>
    <t>Thammawongsa N.</t>
  </si>
  <si>
    <t>Remote artificial eyes using micro-optical circuit for long-distance 3D imaging perception</t>
  </si>
  <si>
    <t>10.3109/21691401.2014.916717</t>
  </si>
  <si>
    <t>2-s2.0-84971631339</t>
  </si>
  <si>
    <t>['soliton pair', 'securely transport', 'securely propagate', 'optical intensity', 'optical capsules', 'modified add', 'metallic waveguide', 'gold nano']</t>
  </si>
  <si>
    <t>Magnetic networks | Molecular network | Spin networks | Spin transport network</t>
  </si>
  <si>
    <t>Multi-wavelength generation system using an optical spin within the modified add-drop optical filter known as a PANDA ring resonator for molecular transport network security is proposed. By using the dark-bright soliton pair control, the optical capsules can be constructed and applied to securely transport the trapped molecules within the network. The advantage is that the dark and bright soliton pair (components) can securely propagate for long distance without electromagnetic interference. In operation, the optical intensity from PANDA ring resonator is fed into gold nano-antenna, where the surface plasmon oscillation between soliton pair and metallic waveguide is established.</t>
  </si>
  <si>
    <t>240-247</t>
  </si>
  <si>
    <t>60021543;60021543;60021543;60021543</t>
  </si>
  <si>
    <t>56005848200;37108605800;6507096961;8614347600</t>
  </si>
  <si>
    <t>Tunsiri, Surachai;Thammawongsa, Nopparat;Mitatha, Somsak;Yupapin, Preecha P.</t>
  </si>
  <si>
    <t>Tunsiri S.</t>
  </si>
  <si>
    <t>Molecular transport network security using multi-wavelength optical spins</t>
  </si>
  <si>
    <t>10.3109/21691401.2014.940083</t>
  </si>
  <si>
    <t>2-s2.0-84971635407</t>
  </si>
  <si>
    <t>['quadrature vectors', 'q network', 'letter presents', 'highly accurate', 'first demonstration', 'excluding pads', 'desired phase', 'chip size', 'band phased', 'arrays using', '88 mm2', '8 ¬∞', '7 ghz', '6 ¬∞', '212 ghz']</t>
  </si>
  <si>
    <t>Phased-arrays | Vector-sum phase shifters | X-band</t>
  </si>
  <si>
    <t>This letter presents a 6 bit vector-sum phase shifter with a novel control circuitry for X-band phased-arrays using a 0.25 Œºm SiGe BiCMOS technology. A balanced active balun and highly accurate I/Q network are employed to generate the reference in-phase and quadrature vectors. The desired phase is synthesized by modulating and summing the generated reference vectors using current steering VGAs that are controlled by a decoder based control circuit. The phase shifter resulted in a measured RMS phase error &lt;2.8¬∞ between 9.611.7 GHz and &lt;5.6¬∞ between 8.212 GHz, achieving 6 bit phase resolution. The chip size is 1.87 √ó 0.88 mm2, excluding pads. To the best of authors' knowledge, this is the first demonstration of a digitally controlled 6 bit vector-sum phase shifter for X-band.</t>
  </si>
  <si>
    <t>64-66</t>
  </si>
  <si>
    <t>60008991-60072507;60008991-60072507;60008991-60072507;60008991-60072507;60008991-60072507</t>
  </si>
  <si>
    <t>57189515974;25958802400;57189521929;16230436800;7004052025</t>
  </si>
  <si>
    <t>Cetindogan, Barbaros;Ozeren, Emre;Ustundag, Berktug;Kaynak, Mehmet;Gurbuz, Yasar</t>
  </si>
  <si>
    <t>Germany;Turkey</t>
  </si>
  <si>
    <t>Frankfurt/Oder;Tuzla</t>
  </si>
  <si>
    <t>Institut fur innovative Mikroelektronik (IHP);Sabancƒ± √úniversitesi</t>
  </si>
  <si>
    <t>60072507;60008991</t>
  </si>
  <si>
    <t>Cetindogan B.</t>
  </si>
  <si>
    <t>6 Bit Vector-Sum phase shifter with a decoder based control circuit for X-band phased-arrays</t>
  </si>
  <si>
    <t>10.1109/LMWC.2015.2505618</t>
  </si>
  <si>
    <t>2-s2.0-84971638551</t>
  </si>
  <si>
    <t>SDKLCN-2015-04</t>
  </si>
  <si>
    <t>['selection combining', 'outage probability', 'op performance', 'numerical simulations', 'important influence', 'fading coefficient', 'exact closed', 'different conditions', 'cascaded components', 'also presented']</t>
  </si>
  <si>
    <t>The average symbol error probability (ASEP) and outage probability (OP) performance of mobile-to-mobile (M2M) senor networks employing transmit antenna selection (TAS) and selection combining (SC) over N-Nakagami fading channels are investigated in this paper. Based on the moment generating function (MGF) approach, the exact ASEP expressions are derived for several modulation schemes. The exact closed-form OP expressions are also presented. Then, the ASEP and OP performance under different conditions are evaluated through numerical simulations to confirm the accuracy of the analysis. The simulation results show that the number of antennas, the fading coefficient, and the number of cascaded components have an important influence on the ASEP and OP performance.</t>
  </si>
  <si>
    <t>60019496-60031031;60019496;60166781;60019496;60019496-109701393</t>
  </si>
  <si>
    <t>55938847300;55606481600;56167478800;56585150100;35732021600</t>
  </si>
  <si>
    <t>Wang, Jingjing;Xu, Lingwei;Dong, Xinli;Shi, Wei;Niu, Qiuna</t>
  </si>
  <si>
    <t>Hong Kong;China;China;China</t>
  </si>
  <si>
    <t>Hong Kong;Jinan;Qingdao;Jinan</t>
  </si>
  <si>
    <t>China Unicom (Hong Kong) Limited;Shandong University;Qingdao University of Science and Technology;Shandong Provincial Key Laboratory of Computer Networks</t>
  </si>
  <si>
    <t>60166781;60031031;60019496;109701393</t>
  </si>
  <si>
    <t>Performance Analysis of M2M Sensor Networks</t>
  </si>
  <si>
    <t>10.1155/2016/8495097</t>
  </si>
  <si>
    <t>2-s2.0-84973102863</t>
  </si>
  <si>
    <t>['various distances', 'symbol length', 'shift keying', 'selective characteristic', 'proposed system', 'proposed method', 'propagation model', 'operate without', 'noncoherent low', 'google tone', 'frequency ultrasonic', 'differential phase', 'communication system', 'bit error', 'basically designed', '80 db']</t>
  </si>
  <si>
    <t>A noncoherent low-frequency ultrasonic (LFU) communication system is proposed for near-field communication using commercial off-the-shelf (COTS) speakers and microphones. Since the LFU communication channel is known to be a frequency-selective characteristic, the proposed system is basically designed by differential phase-shift keying (DPSK) modulation with forward error correction. In addition, automatic gain control of the carrier frequency band over the LFU communication channel is proposed. Then, in order to optimize the symbol length of the proposed LFU communication system under a realistic aerial acoustic channel, a propagation model of the LFU communication channel is proposed by incorporating aerial acoustic attenuation. The performance of the proposed LFU communication system is demonstrated on two different tasks: bit error rate (BER) measurement and successful transmission rate (STR) comparison with Google Tone for various distances between the transmitter and the receiver. Consequently, the proposed method can operate without a bit error at a distance of 8 m under various noise conditions with sound pressure level of 80 dB. Moreover, the proposed method achieves higher STR than Google Tone on a task of URL transmission using two laptops.</t>
  </si>
  <si>
    <t>60068688;60068688;60007033</t>
  </si>
  <si>
    <t>37101549200;35183302600;36067640400</t>
  </si>
  <si>
    <t>Jeon, Kwang Myung;Kim, Hong Kook;Lee, Myung J.</t>
  </si>
  <si>
    <t>South Korea;United States</t>
  </si>
  <si>
    <t>Gwangju;New York</t>
  </si>
  <si>
    <t>Gwangju Institute of Science and Technology;City University of New York</t>
  </si>
  <si>
    <t>60068688;60007033</t>
  </si>
  <si>
    <t>Jeon K.</t>
  </si>
  <si>
    <t>Noncoherent Low-Frequency Ultrasonic Communication System with Optimum Symbol Length</t>
  </si>
  <si>
    <t>10.1155/2016/9713180</t>
  </si>
  <si>
    <t>2-s2.0-84973129863</t>
  </si>
  <si>
    <t>LBH-Q11082</t>
  </si>
  <si>
    <t>['sensing range', 'sensing performance', 'proposed sensor', 'method opens', 'lateral displacement', 'fermi energy', 'explosive molecules', 'destructive interference', 'also investigated']</t>
  </si>
  <si>
    <t>In this paper, we propose an ultrasensitive terahertz sensor based on the complementary graphene metamaterial composed of wire-slot and split-ring resonator slot array structure. The destructive interference between two resonators gives rise to a reflection peak enabling ultrasensitive sensing, and a sensitivity of 177.7 GHz per RIU and FOM of 59.3 can be obtained for the proposed sensor. More importantly, this sensor can not only enhance the absorption of biomolecules and sensing performance, but also dynamically tune the sensing range by shifting the Fermi energy. In addition, the influences of the lateral displacement on the sensing performance are also investigated to improve the sensitivity of the sensor. Therefore, this method opens up opportunities for efficiently sensing several organic and explosive molecules and biomolecules.</t>
  </si>
  <si>
    <t>52212-52218</t>
  </si>
  <si>
    <t>60024758;60024758;60006288;60010851;60024758;60024758</t>
  </si>
  <si>
    <t>16033073800;56449593100;56180501400;36505476900;57051826700;7404829198</t>
  </si>
  <si>
    <t>He, Xunjun;Zhang, Qinfei;Lu, Guangjun;Ying, Guobing;Wu, Fengmin;Jiang, Jiuxing</t>
  </si>
  <si>
    <t>China;China;Netherlands</t>
  </si>
  <si>
    <t>Harbin;Nanjing;Delft</t>
  </si>
  <si>
    <t>Harbin University of Science and Technology;Hohai University;Delft University of Technology</t>
  </si>
  <si>
    <t>60024758;60010851;60006288</t>
  </si>
  <si>
    <t>Tunable ultrasensitive terahertz sensor based on complementary graphene metamaterials</t>
  </si>
  <si>
    <t>10.1039/c5ra21974d</t>
  </si>
  <si>
    <t>2-s2.0-84973136595</t>
  </si>
  <si>
    <t>['three segments', 'stroke treatment', 'stroke patients', 'stroke participants', 'statistical analysis', 'significantly high', 'right side', 'research evaluates', 'observation justify', 'microsoft excel', 'left side', 'human body', 'higher frequency', 'electromagnetic radiation', 'early detection', 'dipole antenna', 'chakra system', 'chakra points', 'body segmentation', 'average value', 'average frequency', 'also shown', '100 non']</t>
  </si>
  <si>
    <t>Chakra | Electromagnetic Radiation (EMR) | Frequency detector | Stroke</t>
  </si>
  <si>
    <t>This research evaluates the electromagnetic radiation (EMR) for the stroke patients and non-stroke patients according to body segmentation. The human body is divided into three segments: top, middle and bottom. The frequency in hertz is collected at 23 points around the human body namely left side, right side and chakra points from 199 subjects undergoing post-stroke treatment and 100 non-stroke participants. The EMR is captured using frequency detector equipped with a dipole antenna. The data is collected by taking the reading of the frequency 5 times at each point at the same location; hence, the average value is calculated. The statistical analysis of the EMR are examined using SPSS software and Microsoft excel is used to calculate the average frequency of the data. In conclusion, the findings significantly shows that stroke patients has lower frequency value of EMR for both right side and left side but has higher frequency for chakra system. This is true for all the three segments of the body. Furthermore, it is also shown that there is no correlation between the left and the right side frequency for the stroke patients whereas the left-right correlation values are significantly high for the non-stroke participants. This observation justify that EMR from human body can contribute to early detection for stroke.</t>
  </si>
  <si>
    <t>47-52</t>
  </si>
  <si>
    <t>60004351;60004351;60004351;60231078</t>
  </si>
  <si>
    <t>48260999600;35109588500;56216710600;36069490300</t>
  </si>
  <si>
    <t>Kadir, R. S.S.A.;Murat, Zunairah Hj;Taib, M. N.;Jalil, Siti Zura A.</t>
  </si>
  <si>
    <t>Kuala Lumpur;Shah Alam</t>
  </si>
  <si>
    <t>Razak Faculty of Technology and Informatics;Universiti Teknologi MARA</t>
  </si>
  <si>
    <t>60231078;60004351</t>
  </si>
  <si>
    <t>Kadir R.S.S.A.</t>
  </si>
  <si>
    <t>Evaluation of electromagnetics radiation for stroke patients and non-stroke participants according to body segmentation</t>
  </si>
  <si>
    <t>10.11113/jt.v78.8927</t>
  </si>
  <si>
    <t>2-s2.0-84973293337</t>
  </si>
  <si>
    <t>['simulated results', 'return loss', 'radiation pattern', 'proposed antenna', 'measured characteristics', 'impedance bandwidth', 'good agreement', 'fr4 substrate', 'dielectric resonator', 'antenna gain', '9 dbi', '5 ghz', '4 ghz']</t>
  </si>
  <si>
    <t>Dielectric resonator (DR) | Ring slot resonator | Trapezoidal feed | WLAN</t>
  </si>
  <si>
    <t>A compact dual band ring shape rectangular dielectric resonator antenna (RRDRA) to operate at 2.4 GHz and 5 GHZ WLAN application is proposed. In this design the dielectric resonator is fed by modified 50Œ© trapezoidal micro strip line situated on top of the FR4 substrate. The simulated and measured impedance bandwidth achieved at 2.4 GHZ is 12.42% (2.3149-2.6132) and 12.9% (2.21-2.52) respectively; whilst for 5 GHZ at 13% (5.1795-5.8914) and 13.2% (5.08-5.81) for S11&lt;-10 dB. And the gain of the proposed antenna is 4.9dBi and 5.9 dBi at 2.4 GHz 5GHZ respectively. Results are simulated using Ansoft High frequency structural simulator (HFSS) for the study of impedance bandwidth, return loss, radiation pattern and antenna gain. Furthermore the antenna has been fabricated and tested. The measured characteristics of the proposed antenna are in good agreement with the simulated results.</t>
  </si>
  <si>
    <t>60014001;60014001;60014001;60014001;60014001</t>
  </si>
  <si>
    <t>56419737500;11940735500;36994332700;56419640500;16021808600</t>
  </si>
  <si>
    <t>Selvaraju, Raghuraman;Kamarudin, M. R.;Khalily, Mohsen;Nasir, Jamal;Jamaluddin, M. H.</t>
  </si>
  <si>
    <t>School of Electrical Engineering</t>
  </si>
  <si>
    <t>Selvaraju R.</t>
  </si>
  <si>
    <t>Dual band rectangular dielectric resonator antenna for WLAN application</t>
  </si>
  <si>
    <t>10.11113/jt.v78.8896</t>
  </si>
  <si>
    <t>2-s2.0-84973298991</t>
  </si>
  <si>
    <t>['sidelobe levels', 'numerically clarified', 'frequency dependence', 'feeding network', 'feed network', 'excitation coefficients', 'design method', 'density tapering', 'array elements', '56ghz operations']</t>
  </si>
  <si>
    <t>5G mobile | Density tapered array | Millimeter wave | Mobile base station antenna</t>
  </si>
  <si>
    <t>Conventional mobile base station antennas are composed of equally spaced linear array antennas. In order to achieve low side lobe characteristics, excitation coefficients for array elements are determined by a feeding network. Because of complexity of the feeding network, applicable frequency range is limited. In 5G mobile system, multi frequency band operation is requested. For achieving low sidelobe and wide frequency characteristics, a density tapered array configuration is promising. Because of uniform excitation coefficients, feed network has no frequency dependence and wide frequency range application is expected. In this paper, abilities and design method of low sidelobe characteristics are investigated. By density tapering, sidelobe levels are reduced from-13dB to -16dB. As for wide band characteristics, low sidelobe characteristics are maintained during 28GHz to 56GHz operations. Usefulness of a density tapered array is numerically clarified.</t>
  </si>
  <si>
    <t>71-76</t>
  </si>
  <si>
    <t>60014001;60090601;60014001</t>
  </si>
  <si>
    <t>57189592430;8355553700;11940735500</t>
  </si>
  <si>
    <t>Zainal, Noor Ainniesafina;Yamada, Yoshihide;Kamarudin, Muhammad Ramlee</t>
  </si>
  <si>
    <t>Kuala Lumpur;Johor Bahru</t>
  </si>
  <si>
    <t>Universiti Teknologi Malaysia Kuala Lumpur;School of Electrical Engineering</t>
  </si>
  <si>
    <t>60090601;60014001</t>
  </si>
  <si>
    <t>Zainal N.A.</t>
  </si>
  <si>
    <t>Low sidelobe and wideband characteristics of density tapered arrays for 5G mobile systems</t>
  </si>
  <si>
    <t>10.11113/jt.v78.8897</t>
  </si>
  <si>
    <t>2-s2.0-84973299549</t>
  </si>
  <si>
    <t>['time domain', 'steady value', 'smallest unit', 'rms value', 'results show', 'results presented', 'quantum mechanics', 'paper show', 'oscillating charge', 'oscillate around', 'one photon', 'given charge', 'frequency domain', 'free charge', 'finite antenna', 'estimated using', 'energy radiated', 'energy dissipated', 'electronic charge', 'classical electrodynamics', 'charge transported', 'charge associated', 'antennas working']</t>
  </si>
  <si>
    <t>Dipole antennas | Electromagnetic radiation | Electronic charge | Photon | Time-energy uncertainty principle</t>
  </si>
  <si>
    <t>Electromagnetic energy radiated by antennas working in both the frequency domain and time domain is studied as a function of the charge associated with the current in the antenna. The frequency domain results, obtained under the assumption of sinusoidal current distribution, show that, for a given charge, the energy radiated within a period of oscillation increases initially with L/Œª and then starts to oscillate around a steady value when L/Œª &gt; 1. The results show that for the energy radiated by the antenna to be equal to or larger than the energy of one photon, the oscillating charge in the antenna has to be equal to or larger than the electronic charge. That is, U ‚â• hŒΩ or UT ‚â• h ‚áí q ‚â• e, where U is the energy dissipated over a period, ŒΩ is the frequency of oscillation, T is the period, h is Planck's constant, q is the rms value of the oscillating charge, and e is the electronic charge. In the case of antennas working in the time domain, it is observed that UŒît ‚â• h/4œÄ ‚áí q ‚â• e, where U is the total energy radiated, Œît is the time over which the energy is radiated, and q is the charge transported by the current. It is shown that one can recover the time-energy uncertainty principle of quantum mechanics from this time domain result. The results presented in this paper show that when quantum mechanical constraints are applied to the electromagnetic energy radiated by a finite antenna as estimated using the equations of classical electrodynamics, the electronic charge emerges as the smallest unit of free charge in nature.</t>
  </si>
  <si>
    <t>Atmosphere</t>
  </si>
  <si>
    <t>60003858;60019295</t>
  </si>
  <si>
    <t>7005428121;22979049400</t>
  </si>
  <si>
    <t>Cooray, Vernon;Cooray, Gerald</t>
  </si>
  <si>
    <t>Sweden;Sweden</t>
  </si>
  <si>
    <t>Stockholm;Uppsala</t>
  </si>
  <si>
    <t>Karolinska University Hospital;Uppsala Universitet</t>
  </si>
  <si>
    <t>60019295;60003858</t>
  </si>
  <si>
    <t>Cooray V.</t>
  </si>
  <si>
    <t>On the remarkable features of the lower limits of charge and the radiated energy of antennas as predicted by classical electrodynamics</t>
  </si>
  <si>
    <t>10.3390/atmos7050064</t>
  </si>
  <si>
    <t>2-s2.0-84973307814</t>
  </si>
  <si>
    <t>['upper part', 'radiation efficiency', 'paper presents', 'lower part', 'impedance bandwidth', 'easily realized', 'cavity material', 'broad beam', '8 db', '6 ghz', '3 ¬∞.', '28 ghz']</t>
  </si>
  <si>
    <t>28 GHz | 5G | Beamwidth | Broad beam | Linear polarization | Slot array antenna</t>
  </si>
  <si>
    <t>Radial line slot array antenna with broad beam is easily realized at frequencies in the lower part of super high frequency band. But emerging broadband mobile communication systems like the fifth generation target frequencies in the upper part of the band and beyond. Therefore, this paper presents the design of beam broadened radial line slot array antenna at 28 GHz for fifth generation broadband mobile communication system. Surface slot distribution synthesis was carried on beam squinted standard single layer radial line slot array design to achieve the broad beam. Using computer simulation technology microwave studio 2014 software, 85 mm radius antenna having polypropylene (…õr = 2.33) as cavity material was realized. Simulated results shows a gain of 15.8 dB, impedance bandwidth of 1.6 GHz, radiation efficiency of 96% and 3 dB half power beamwidth of up to 32.3¬∞.</t>
  </si>
  <si>
    <t>60005734;60014001;60005734;60005734</t>
  </si>
  <si>
    <t>56568183500;55557598400;36994332700;56568390300</t>
  </si>
  <si>
    <t>Maina, Ibrahim;Abd Rahman, Tharek;Khalily, Mohsen;Zakwoi, Solomon Iliya</t>
  </si>
  <si>
    <t>Malaysia;Nigeria</t>
  </si>
  <si>
    <t>Johor Bahru;Bauchi</t>
  </si>
  <si>
    <t>School of Electrical Engineering;Abubakar Tafawa Balewa University</t>
  </si>
  <si>
    <t>60014001;60005734</t>
  </si>
  <si>
    <t>Maina I.</t>
  </si>
  <si>
    <t>Beam broadened radial line slot array antenna for fifth generation (5G) mobile broadband communication</t>
  </si>
  <si>
    <t>10.11113/jt.v78.8892</t>
  </si>
  <si>
    <t>2-s2.0-84973330898</t>
  </si>
  <si>
    <t>['symmetric pattern', 'sidelobe level', 'scan angle', 'radiation characteristics', 'proposed antenna', 'dipole radiator', 'dipole antenna', 'center spacing', 'cavity aperture', 'backed reflector', 'backed angled', 'array achieves', 'angled dipole', '6 mm', '6 ghz', '5 œª28', '40 ¬∞', '15 db', '0 db']</t>
  </si>
  <si>
    <t>A cavity-backed angled-dipole antenna is proposed for millimeter-wave wireless applications. The angled-dipole radiator is built on both sides of an RT/Duroid 5880 substrate (œµr = 2.2) and fed by a parallel-plate transmission line. The cavity-backed reflector is utilized to improve the radiation characteristics of the angled dipole, such as gain, back-radiation, symmetric pattern, and similar 3 dB beamwidth in the E - and H -planes. The design, with a cavity aperture of 0.5 Œª28-GHz √ó 0.5 Œª28-GHz, results in a |S11| &lt; - 10 dB bandwidth of 26.7-30.6 GHz, a gain of 6.6-8.0 dB, and a similar 3 dB beamwidth of approximately 70¬∞ for both the E - and H -planes. Eight-element linear arrays with the proposed antenna having a center-to-center spacing of 5.6 mm (0.52Œª28-GHz) are characterized, fabricated, and measured. By applying nonuniform power distribution across excitations, the array achieves a scan angle up to 40¬∞ and a sidelobe level below -15 dB.</t>
  </si>
  <si>
    <t>Cavity-Backed Angled-Dipole Antennas for Millimeter-Wave Wireless Applications</t>
  </si>
  <si>
    <t>10.1155/2016/5083807</t>
  </si>
  <si>
    <t>2-s2.0-84973333412</t>
  </si>
  <si>
    <t>['varied simultaneously', 'unit cell', 'two slots', 'two back', 'transmit apertures', 'simulation shows', 'simulated using', 'power beamwidth', 'plane respectively', 'paper presents', 'maximum gain', 'lens structure', 'identical slots', 'ground plane', 'good symmetry', 'design consists', 'band applications', 'around 33', 'antenna elements', '9 db', '25 db', '2 ¬∞', '16 db', '12 ghz', '10 ghz', '0 ¬∞']</t>
  </si>
  <si>
    <t>Compact lens | Phase shift | Wideband | X-band</t>
  </si>
  <si>
    <t>This paper presents a wideband and compact flat lens antenna for X-band applications. An 8√ó8 array of this antenna is designed and realized by using aperture coupled patches from the multilayer Frequency Selective Surface concept. The basic antenna element configuration of this design consists of two back-to-back printed patches with a common ground plane coupling. A pair of identical slots is embedded on the ground plane to provide the necessary phase error compensation between receive and transmit apertures. The lengths of the two slots are varied simultaneously to investigate how much phase shift range can be achieved with this simple design structure. The antenna elements are simulated using the electromagnetic simulation software CST Microwave Studio. A 209¬∞ transmission phase range was achieved with transmission coefficient variations of better than -2.25 dB. The gain of the feeding horn antenna used is 9 dB at 10 GHz. Upon the implementations of the lens structure, the gain of the overall antenna system has increased to 16 dB. Our simulation shows a 3-dB transmission bandwidth of around 33% could be achieved for the unit cell. Radiation pattern simulation of the antenna system shows a good symmetry between E and H-plane with a half-power beamwidth of 19.2¬∞ and 19.0¬∞ in E-plane and H-plane respectively. The gain is greater than 9 dB from 8 to 12 GHz with maximum gain of 16 dB is achieved at 10 GHz. The proposed antenna design uses a simple and less fabrication complexity mechanism for phase error correction.</t>
  </si>
  <si>
    <t>45-49</t>
  </si>
  <si>
    <t>56568433800;16021129300</t>
  </si>
  <si>
    <t>Awaleh, Abdisamad Ali;Dahlan, Samsul Haimi</t>
  </si>
  <si>
    <t>Awaleh A.A.</t>
  </si>
  <si>
    <t>A compact and wideband flat lens antenna based on aperture coupled patches for X-band applications</t>
  </si>
  <si>
    <t>10.11113/jt.v78.8891</t>
  </si>
  <si>
    <t>2-s2.0-84973341475</t>
  </si>
  <si>
    <t>['slight degradation', 'simple cpw', 'reflection coefficient', 'radiation characteristics', 'proposed antennas', 'proposed antenna', 'operating frequency', 'normal condition', 'measured gain', 'measured bandwidth', 'good performance', 'feeding structure', 'coplanar waveguide', 'body effect', 'bending structure', 'bending condition', 'bending circumstance', 'arm bending', 'antenna fluctuates', 'also tested', '8 ghz', '8 dbi', '6 ghz', '6 dbi', '4500 mhz', '4360 mhz', '3800 mhz']</t>
  </si>
  <si>
    <t>Microwave imaging | Textile antenna | Wideband antenna</t>
  </si>
  <si>
    <t>In this paper, a wideband jean antenna with bending structure for flexible microwave imaging applications is presented. Coplanar waveguide (CPW) feeding structure with Koch shape ground slotted technique has been implemented for widening the bandwidth. The design evolution process of the proposed antenna is started from a simple CPW-fed monopole antenna to bending circumstance. The proposed antennas under normal condition, bending circumstance and as well as on-arm bending effect are simulated and optimized using CST microwave studio software and fabricated; also tested so as to validate the results. Under normal condition, the antenna provides measured bandwidth of 4500 MHz (1.5-6 GHz) in the case of |S11|‚â§‚àí10 dB while 4360 MHz (1.44-5.8 GHz) for the measured bandwidth under bending circumstance is obtained. Also, there is a slight degradation on the reflection coefficient of the antenna under on-arm bending so that measured bandwidth became narrower with operating frequency of 3800 MHz (2.2-6 GHz). The measured gain of the antenna fluctuates between 2.5-5.6 dBi and 1.5-2.8 dBi with quasi-omnidirectional pattern within the expected frequency band for normal and bending condition, respectively. The proposed antenna provides a good performance in terms of its reflection coefficient and radiation characteristics. Therefore, due to insensitiveness to bending and body effect, the proposed antenna has become good candidate for microwave imaging applications.</t>
  </si>
  <si>
    <t>57-63</t>
  </si>
  <si>
    <t>60090656-60014001;60014001;60014001;60014001</t>
  </si>
  <si>
    <t>54387784900;11940735500;22836063700;55453733600</t>
  </si>
  <si>
    <t>Yahya, Roshayati;Kamarudin, Muhammad Ramlee;Seman, Norhudah;Moradikordalivand, Ali</t>
  </si>
  <si>
    <t>Batu Pahat;Johor Bahru</t>
  </si>
  <si>
    <t>Universiti Tun Hussein Onn Malaysia;School of Electrical Engineering</t>
  </si>
  <si>
    <t>60090656;60014001</t>
  </si>
  <si>
    <t>Yahya R.</t>
  </si>
  <si>
    <t>Wideband jean antenna with bending structure for microwave imaging applications</t>
  </si>
  <si>
    <t>10.11113/jt.v78.8893</t>
  </si>
  <si>
    <t>2-s2.0-84973342002</t>
  </si>
  <si>
    <t>['wide bandwidth', 'vivaldi antenna', 'upper layer', 'triangular slot', 'simulation software', 'return loss', 'resonant frequency', 'proposed antenna', 'paper discusses', 'measurement result', 'high gain', 'better improvement', 'bandwidth operated', 'bandwidth enhancement', '818 db', '495 db', '4 substrate', '10 ghz']</t>
  </si>
  <si>
    <t>Bandwidth | Design | Directivity | Gain | Parameter | Return loss | Vivaldi antenna</t>
  </si>
  <si>
    <t>This paper discusses about a bandwidth enhancement of Vivaldi antenna loaded using triangular shaped. Firstly, a normal Vivaldi antenna using FR-4 substrate had been designed. Then, the triangular shaped slots had been added at the upper layer of the antenna. It shows the better improvement in return loss, gain, directivity and bandwidth operated at frequency of 10 GHz after the addition of the triangular shaped slot. The advantages of a Vivaldi antenna such as simplicity, wide bandwidth, and high gain at microwave.The return loss of this Vivladiantenna with triangular slot is ‚Äì 18.495 dB at resonant frequency of 10 GHz while for Vivaldi antenna is ‚Äì 17.818 dB at 10 GHz for measurement result. This proposed antenna had been designed and simulated using Computer Simulation Technology (CST) simulation software.</t>
  </si>
  <si>
    <t>121-125</t>
  </si>
  <si>
    <t>57189598565;40462386700;56878494000;56816766400;56452642600</t>
  </si>
  <si>
    <t>Khairuddin, Wan Nur Aqilah Wan Ahmad;Othman, Mohd Azlishah;Azizi, Muhammad Syafiq Noor;Yaakob, Mazri;Ramli, Mohamad Hafize</t>
  </si>
  <si>
    <t>Khairuddin W.</t>
  </si>
  <si>
    <t>Bandwidth enhancement of vivaldi antenna using triangular shaped slots</t>
  </si>
  <si>
    <t>10.11113/jt.v78.8941</t>
  </si>
  <si>
    <t>2-s2.0-84973343033</t>
  </si>
  <si>
    <t>['zero mean', 'theoretically developed', 'theoretical model', 'theoretical findings', 'smart antenna', 'proposed model', 'matlab software', 'lms algorithms', 'hybrid algorithm', 'computer simulations', 'ber ).', 'also tested', 'also presented', 'algorithm followed']</t>
  </si>
  <si>
    <t>A hybrid algorithm called constant modulus least mean square (CMLMS) algorithm is proposed in order to address the potential problems existing with constant modulus algorithm (CMA) about its convergence. It is a two-stage adaptive filtering algorithm and based on least mean square (LMS) algorithm followed by CMA. A hybrid algorithm is theoretically developed and the same is verified through MatLab Software. Theoretical model is verified through simulation and its performance is evaluated in smart antenna in presence of a cochannel interfering signal and additive white Gaussian noise (AWGN) of zero mean. This is also tested in Rayleigh fading channel using digital modulation technique for Bit Error Rate (BER). Finally, a few computer simulations are presented in order to substantiate the theoretical findings with respect to proposed model. Corresponding results obtained with the use of only CMA and LMS algorithms are also presented for further comparison.</t>
  </si>
  <si>
    <t>60059937;60059937</t>
  </si>
  <si>
    <t>37098337400;57189588389</t>
  </si>
  <si>
    <t>Yasin, Muhammad;Hussain, Muhammad Junaid</t>
  </si>
  <si>
    <t>National University of Sciences and Technology Pakistan</t>
  </si>
  <si>
    <t>Yasin M.</t>
  </si>
  <si>
    <t>A Novel Adaptive Algorithm Addresses Potential Problems of Blind Algorithm</t>
  </si>
  <si>
    <t>10.1155/2016/5983924</t>
  </si>
  <si>
    <t>2-s2.0-84973345162</t>
  </si>
  <si>
    <t>['transmitted data', 'transmit diversity', 'time coding', 'receive diversity', 'mimo technologies', 'improved based', 'hiding capacity', 'channel interference', 'channel coding', 'antenna diversity', '2tx diversity']</t>
  </si>
  <si>
    <t>Hiding capacity | Information hiding | MIMO | Multiple antenna system | Receive diversity | Transmit diversity</t>
  </si>
  <si>
    <t>The information hiding processing based on channel coding in multiple antenna systems is analyzed. Based on the theory of information hiding capacity in single coding channel, the effect of transmit diversity, receive diversity, space-time coding and MIMO technologies on hiding capacity in multiple antenna systems is presented and analyzed. Simulation results show that these technologies can improve the reliability of information hiding algorithms in multiple antenna systems, and reduce the effect of channel interference on transmitted data by antenna diversity and space-time coding schemes. The hiding capacity performance is improved based on these multiple antenna technologies. When SNR is 10dB, the hiding capacity ratios with 2Tx diversity, 2 √ó 2 MIMO and 2 √ó 1 STC are higher than that of an information hiding system with 1Tx√ó1Rx. If SNR becomes 20dB, the hiding capacity ratios are enhanced too, but the enhancement is smaller.</t>
  </si>
  <si>
    <t>714-728</t>
  </si>
  <si>
    <t>Journal of Information Hiding and Multimedia Signal Processing</t>
  </si>
  <si>
    <t>37103370200;57189599016;55267139700;7202699718</t>
  </si>
  <si>
    <t>Chen, Li Quan;Fan, Zi Juan;Lu, Miao;Hu, Ai Qun</t>
  </si>
  <si>
    <t>Chen L.</t>
  </si>
  <si>
    <t>Information hiding capacities in different multiple antenna systems</t>
  </si>
  <si>
    <t>2-s2.0-84973352424</t>
  </si>
  <si>
    <t>['wlan application', 'srr structure', 'single bandwidth', 'return loss', 'resonant frequency', 'n qps', 'design c5', 'design c4', 'design c3', 'design c2', 'design c1', 'design c', 'design b2', 'design b1', 'complimentary qps', 'complimentary 4', 'antenna also', '4 ghz', '336 ghz', '296 db', '28 ghz', '26 db', '252 db', '218 ghz']</t>
  </si>
  <si>
    <t>Fractal antenna | Microstrip patch antenna | Minkowski Island | Resonant frequency | Split ring resonator</t>
  </si>
  <si>
    <t>A wideband Minkowski fractal antenna with complimentary quadruple P-spiral split ring resonator (QPS-SRR) is proposed in this paper. Four minis complimentary QPS-SRR structure had been connected to the corner of the main Minkowski Island fractal to investigate the effect to the resonant frequency, return loss, bandwidth and gain of the antenna. Firstly a basic Minkowski Island of Design A is simulating. Then 2-N of complimentary QPS-SRR (Design B1 and Design B2) is added to the antenna. Lastly, five different sizes of complimentary 4-N QPS-SRR (Design C1, Design C2, Design C3, Design C4 and Design C5) is added in the antenna to compared its effect. Design C is effect to resonate at two different frequencies of 2.28 GHz and 3.336 GHz with return loss of ‚Äì 13.252 dB and ‚Äì 19.296 dB. This antenna also can be applies at 2.4 GHz of WLAN application and 3.5 GHz WiMAX application with return loss performance of ‚Äì 13.252 dB and -12.26 dB, respectively. It shows the single bandwidth of the 4.8 mm width x 4.8 mm length QPS-SRR (Design C3) is 1.218 GHz.</t>
  </si>
  <si>
    <t>99-104</t>
  </si>
  <si>
    <t>57202879891;56878494000;56452642600;56519925200;55934013200;57189305127;56600008600;57189588015</t>
  </si>
  <si>
    <t>Hassan, Nornikman;Azizi, Muhammad Syafiq Noor;Ramli, Mohamad Hafize;Mazlan, Mohammad Hanif;Mutalib, Mohamad Ariffin;Ngelayang, Thailis Bounya;Sulaiman, Mohd Hafiz;Edris, Muhammad Zuhair Bolqiah</t>
  </si>
  <si>
    <t>Minkowski island fractal patch antenna with different size of complimentary quadruple P-spiral srr (QPS-SRR) structures for broadband applications</t>
  </si>
  <si>
    <t>10.11113/jt.v78.8936</t>
  </si>
  <si>
    <t>2-s2.0-84973358465</t>
  </si>
  <si>
    <t>['years backward', 'transmitted signals', 'sar imaging', 'sampling rate', 'paper proposes', 'new approach', 'measurement system', 'main issue', 'low sampling', 'linear form', 'fast time', 'cs framework', 'compressive sensing', 'compressed sampling', 'born approximation', 'achieved compared']</t>
  </si>
  <si>
    <t>Born approximation | Compressive sensing | Fast time and slow time sampling | Maxwell equation | Synthetic aperture rada</t>
  </si>
  <si>
    <t>Within few years backward, researches had presented the ability of compressive sensing to handle the large data problem on high resolution synthetic aperture radar (SAR) imaging. The main issue on CS framework that should be dealt with the SAR imaging is on the requirement of linearization on the measurement system. This paper proposes a new approach on formulating the compressed SAR echo imaging system which is derived from the Maxwell‚Äôs equations with continuous signal along the SAR antenna movement. Born approximation is applied to approximate the linear form of the SAR echo imaging system. In addition, the compressed sampling is formed by reducing the sampling rate of received radar signals randomly simultaneously on both of low sampling of fast time and slow time signals and by reducing the pulse period interval of transmitted signals. The simulation‚Äôs result shows that a better focused reconstructed sparse target can be achieved compared with the conventional match filter based Range Doppler (RD) method.</t>
  </si>
  <si>
    <t>60069377-113217096;60069377;60069377</t>
  </si>
  <si>
    <t>56200121800;21934788800;55909526900</t>
  </si>
  <si>
    <t>Arief, Rahmat;Sudiana, Dodi;Ramli, Kalamullah</t>
  </si>
  <si>
    <t>Indonesia;Indonesia</t>
  </si>
  <si>
    <t>Depok;Jakarta</t>
  </si>
  <si>
    <t>Universitas Indonesia;Indonesian National Institute of Aeronautics and Space (LAPAN)</t>
  </si>
  <si>
    <t>60069377;113217096</t>
  </si>
  <si>
    <t>Arief R.</t>
  </si>
  <si>
    <t>Compressed synthetic aperture radar imaging based on Maxwell equation</t>
  </si>
  <si>
    <t>10.11113/jt.v78.8922</t>
  </si>
  <si>
    <t>2-s2.0-84973358550</t>
  </si>
  <si>
    <t>['time scale', 'stable performance', 'spatial correlation', 'outcomes demonstrate', 'numerical study', 'initial idea', 'initial condition', 'chaotic signals']</t>
  </si>
  <si>
    <t>A numerical study that uses detrended fluctuation analysis (DFA) algorithm of time series obtained from linear and nonlinear dynamical systems is presented. The DFA algorithm behavior toward periodic and chaotic signals is investigated and the effect of the time scale under analysis is discussed. The displayed results prove that the DFA algorithm response is invariant (stable performance) to initial condition and chaotic system parameters. An initial idea of DFA algorithm implementation for fine spectrum sensing (SS) is proposed under two-stage spectrum sensor approach with test statistics based on the scaling exponent value. The outcomes demonstrate a promising new SS technique that can alleviate several imperfections such as noise power uncertainty and spatial correlation between the adjacent antenna array elements.</t>
  </si>
  <si>
    <t>60031335;60031335;60031335;60014481</t>
  </si>
  <si>
    <t>24450158500;46061594700;24450939000;36835475000</t>
  </si>
  <si>
    <t>Gonz√°lez-Salas, Javier S.;Shbat, Modar S.;Ordaz-Salazar, Francisco C.;Sim√≥n, Jorge</t>
  </si>
  <si>
    <t>Mexico;Mexico</t>
  </si>
  <si>
    <t>San Luis Potos√≠;Zacatecas</t>
  </si>
  <si>
    <t>Universidad Autonoma de San Luis Potosi;Universidad Aut√≥noma de Zacatecas</t>
  </si>
  <si>
    <t>60031335;60014481</t>
  </si>
  <si>
    <t>Gonz√°lez-Salas J.</t>
  </si>
  <si>
    <t>Analyzing Chaos Systems and Fine Spectrum Sensing Using Detrended Fluctuation Analysis Algorithm</t>
  </si>
  <si>
    <t>10.1155/2016/2865195</t>
  </si>
  <si>
    <t>2-s2.0-84973366507</t>
  </si>
  <si>
    <t>['typical corridors', 'tx height', 'tx closer', 'two corridors', 'standard deviation', 'smaller fluctuation', 'results show', 'received power', 'propagation characteristic', 'presented based', 'path loss', 'paper investigates', 'optical approach', 'generated samples', 'directional antennas', 'deterministic model', 'corresponding measurements', 'communication systems', 'channel model', 'channel measurements', 'ceiling leads', '6 ghz', '15 ghz']</t>
  </si>
  <si>
    <t>According to the demands for fifth-generation (5G) communication systems, high frequency bands (above 6 GHz) need to be adopted to provide additional spectrum. This paper investigates the characteristics of indoor corridor channels at 15 GHz. Channel measurements with a vector network analyzer in two corridors were conducted. Based on a ray-optical approach, a deterministic channel model covering both antenna and propagation characteristic is presented. The channel model is evaluated by comparing simulated results of received power and root mean square delay spread with the corresponding measurements. By removing the impact of directional antennas from the transmitter and receiver, a path loss model as well as small-scale fading properties for typical corridors is presented based on the generated samples from the deterministic model. Results show that the standard deviation of path loss variation is related to the Tx height, and placing the Tx closer to the ceiling leads to a smaller fluctuation of path loss.</t>
  </si>
  <si>
    <t>60022381;60022381;60022381;60018179;60022381;60010461</t>
  </si>
  <si>
    <t>57205602500;7005327119;36141742700;6701669753;36195429200;56200980900</t>
  </si>
  <si>
    <t>Wang, Qi;Ai, Bo;Guan, Ke;Matolak, David W.;He, Ruisi;Zhou, Xin</t>
  </si>
  <si>
    <t>Beijing;Columbia;Beijing</t>
  </si>
  <si>
    <t>Beijing Jiaotong University;University of South Carolina;National Institute of Metrology China</t>
  </si>
  <si>
    <t>60022381;60018179;60010461</t>
  </si>
  <si>
    <t>Wang Q.</t>
  </si>
  <si>
    <t>Ray-Based Statistical Propagation Modeling for Indoor Corridor Scenarios at 15 GHz</t>
  </si>
  <si>
    <t>10.1155/2016/2523913</t>
  </si>
  <si>
    <t>2-s2.0-84973368950</t>
  </si>
  <si>
    <t>['thus broaden', 'slot aperture', 'resonant mode', 'paper proposes', 'new resonances', 'helps simplify', 'feeding network', 'element array', 'broadside radiation', 'asymmetric structure']</t>
  </si>
  <si>
    <t>Antenna | Feeding network | Higher order mode | Slot array</t>
  </si>
  <si>
    <t>This paper proposes a novel substrate integrated waveguide (SIW) higher order mode cavity fed 2 √ó 2 -element slot array. The higher order mode cavity feeds all of the slot elements simultaneously, and the resonant mode is excited only by a slot aperture, which helps simplify the feeding network. To enhance the bandwidth, the array is designed as an asymmetric structure with different slot sizes and locations. In this way, new resonances are introduced and thus broaden the bandwidth. Furthermore, the proposed 2 √ó 2 -element slot array is used as subarray to implement a differentially fed 4 √ó 4 -element array. The measured results demonstrate that this simple structure antenna array features wideband, high radiation efficiency, good aperture efficiency, and broadside radiation.</t>
  </si>
  <si>
    <t>126-135</t>
  </si>
  <si>
    <t>60013983;60013983;60013983</t>
  </si>
  <si>
    <t>36456566600;36866450000;7201986326</t>
  </si>
  <si>
    <t>Wu, Peng;Liao, Shaowei;Xue, Quan</t>
  </si>
  <si>
    <t>Wu P.</t>
  </si>
  <si>
    <t>A substrate integrated slot antenna array using simplified feeding network based on higher order cavity modes</t>
  </si>
  <si>
    <t>10.1109/TAP.2015.2504359</t>
  </si>
  <si>
    <t>2-s2.0-84973439870</t>
  </si>
  <si>
    <t>['thus allowing', 'tech sectors', 'second stage', 'reliability information', 'received input', 'reading performance', 'potential time', 'notable improvement', 'mobile rfid', 'likelihood receiver', 'first stage', 'factor antennas', 'energy supply', 'energy efficiency', 'data detection', 'band systems', 'analysis relies', 'advanced maximum']</t>
  </si>
  <si>
    <t>bayes methods | matched filters | maximum-likelihood decoding | Radio frequency identification | sensors | viterbi algorithm</t>
  </si>
  <si>
    <t>In medicine and other high-tech sectors, mobile RFID or sensor transponder systems are designed with high-Q antenna coils to increase the energy efficiency. Hence, the range of inductively coupled systems is improved; however, the bandwidth is decreased by 1 over Q. As a result, the reading performance is not limited by the energy supply, but instead by a high bit error rate. In this paper, we describe how the data detection in such narrow-band systems can be improved by a multilevel decoding scheme composed of an advanced maximum-likelihood receiver in the first stage and a soft Viterbi decoding scheme utilizing time variant reliability information in the second stage. An analysis of potential time-variant reliability information is given. The analysis relies on an underlying Bayesian model, which provides an a-posteriori probability indicating the reliability of the received input. As the final building block, a last decoding stage is discussed, which can be composed of a forward error correction that further exploits the reliability information at the second decoder output. Overall, the suggested system architecture results in a notable improvement of both bit and packet error rate, thus allowing the use of high-quality-factor antennas for efficient and reliable mobile RFID systems.</t>
  </si>
  <si>
    <t>153-173</t>
  </si>
  <si>
    <t>International Journal of RF Technologies: Research and Applications</t>
  </si>
  <si>
    <t>60002027;60002027;60002027;60005322</t>
  </si>
  <si>
    <t>56428772900;6506495431;55512024200;6506589148</t>
  </si>
  <si>
    <t>Jacobi, Rebekka Carmen;Vom B√∂gel, Gerd;Grabmaier, Anton;Kolossa, Dorothea</t>
  </si>
  <si>
    <t>Bochum;Duisburg</t>
  </si>
  <si>
    <t>Ruhr-Universitat Bochum;Fraunhofer Institute for Microelectronic Circuits and Systems IMS</t>
  </si>
  <si>
    <t>60005322;60002027</t>
  </si>
  <si>
    <t>Jacobi R.</t>
  </si>
  <si>
    <t>Analysis of time variant reliability information used in a multilevel decoding scheme for RFID and sensor signals</t>
  </si>
  <si>
    <t>10.3233/RFT-150077</t>
  </si>
  <si>
    <t>2-s2.0-84973440889</t>
  </si>
  <si>
    <t>['reference antenna', 'recent years', 'put forward', 'pseudo noise', 'multiple illuminators', 'much computation', 'location accuracy', 'direct signal', 'based signal', 'also taken']</t>
  </si>
  <si>
    <t>Clutter Cancellation | Cross Ambiguity Function | Direct Position Determination | Direct Signal Reconstruction | Passive Bistatic Radar | Single Frequency Network</t>
  </si>
  <si>
    <t>Over recent years, there has been increasing attention focused on passive coherent detection using orthogonal frequency division multiplexing (OFDM) based signal of opportunity. This paper investigates passive coherent detection using Chinese digital television terrestrial broadcasting single frequency network (DTTB SFN), which adopts the time domain synchronous-OFDM (TDS-OFDM) modulation. First, we derive theoretical models of passive coherent detection where no reference antenna is needed to obtain the direct signal. Then a direct signal reconstruction is put forward by the use of pseudo noise (PN) sequence in TDS-OFDM. The possible carrier frequency offset (CFO) problem in OFDM is also taken into account. Subsequently, the optimal direct position determination (DPD) approach for the multiple illuminators in SFN is presented to improve the location accuracy. Finally, simulation results verify that our proposal can achieve excellent location performance without too much computation.</t>
  </si>
  <si>
    <t>361-367</t>
  </si>
  <si>
    <t>Journal of Computational and Theoretical Nanoscience</t>
  </si>
  <si>
    <t>55707322100;56014838500;55138594500</t>
  </si>
  <si>
    <t>Gao, Bo;Wang, Jun;Zhang, Gege</t>
  </si>
  <si>
    <t>Gao B.</t>
  </si>
  <si>
    <t>Optimal passive detection using digital television terrestrial broadcasting single frequency network</t>
  </si>
  <si>
    <t>10.1166/jctn.2016.4813</t>
  </si>
  <si>
    <t>2-s2.0-84973441827</t>
  </si>
  <si>
    <t>['two algorithms', 'theoretical basis', 'qr decomposition', 'kalman filter', 'constant level', 'antenna array']</t>
  </si>
  <si>
    <t>Adaptive algorithm | Kalman filter | Phased array | QR decom-position | Recursive least squares method</t>
  </si>
  <si>
    <t>The theoretical basis of two classical recursive algorithms is considered in the paper. They are beamforming algorithm based on the Kalman filter and the least squares algorithm based on QR decomposition. An algorithm that minimizes the noise at the output of an antenna array is proposed on the basis of these two algorithms. The algorithm allows one to maintain a constant level of the received useful signal.</t>
  </si>
  <si>
    <t>258-267</t>
  </si>
  <si>
    <t>Journal of Siberian Federal University - Mathematics and Physics</t>
  </si>
  <si>
    <t>60107990;60107990;60107990;60107990</t>
  </si>
  <si>
    <t>56367075300;57210957710;6603236731;56826160600</t>
  </si>
  <si>
    <t>Tyapkin, Valeriy N.;Dmitriev, Dmitry D.;Fateev, Yuri L.;Kremez, Nikolay S.</t>
  </si>
  <si>
    <t>Krasnoyarsk</t>
  </si>
  <si>
    <t>Siberian Federal University, Military Engineering Institute</t>
  </si>
  <si>
    <t>Tyapkin V.</t>
  </si>
  <si>
    <t>The synthesis of spatial filtering algorithm with a constant level of useful signal</t>
  </si>
  <si>
    <t>10.17516/1997-1397-2016-9-2-258-267</t>
  </si>
  <si>
    <t>2-s2.0-84973442798</t>
  </si>
  <si>
    <t>['s11 less', 'p cavity', 'microstrip transition', 'metal vias', 'low profile', 'inserted surrounding', 'high gain', 'ground form', 'ground acts', 'fed fabry', 'dielectric substrate', 'center frequency', 'broad bandwidth', 'antenna shows', 'antenna gain', '7 ghz', '5 %),', '4 dbi', '35 ghz', '10 db', '1 %.']</t>
  </si>
  <si>
    <t>A novel millimeter wave coplanar waveguide (CPW) fed Fabry-Perot (F-P) antenna with high gain, broad bandwidth, and low profile is reported. The partially reflective surface (PRS) and the ground form the F-P resonator cavity, which is filled with the same dielectric substrate. A dual rhombic slot loop on the ground acts as the primary feeding antenna, which is fed by the CPW and has broad bandwidth. In order to improve the antenna gain, metal vias are inserted surrounding the F-P cavity. A CPW-to-microstrip transition is designed to measure the performances of the antenna and extend the applications. The measured impedance bandwidth of S11 less than -10 dB is from 34 to 37.7 GHz (10.5%), and the gain is 15.4 dBi at the center frequency of 35 GHz with a 3 dB gain bandwidth of 7.1%. This performance of the antenna shows a tradeoff among gain, bandwidth, and profile.</t>
  </si>
  <si>
    <t>60023813;60023813;60023813;60023813</t>
  </si>
  <si>
    <t>25650927100;55856396700;56486598300;56041417600</t>
  </si>
  <si>
    <t>Yang, Xue Xia;Tan, Guan Nan;Han, Bing;Xue, Hai Gao</t>
  </si>
  <si>
    <t>Millimeter wave Fabry-Perot resonator antenna fed by CPW with high gain and broadband</t>
  </si>
  <si>
    <t>10.1155/2016/3032684</t>
  </si>
  <si>
    <t>2-s2.0-84973448964</t>
  </si>
  <si>
    <t>['square arrays', 'antenna locations']</t>
  </si>
  <si>
    <t>In recent works thinned arrays giving minimum peak sidelobe levels for planar square antenna arrays are obtained using Hadamard difference sets. In the current work thinned array configurations giving lower peak sidelobe levels than those given in the literature are obtained for square arrays of 6 √ó 6, 8 √ó 8, 12 √ó 12, and 16 √ó 16 elements. Differential evolution algorithm is used in the determination of the antenna locations.</t>
  </si>
  <si>
    <t>Afacan, Erkan</t>
  </si>
  <si>
    <t>Gazi √úniversitesi</t>
  </si>
  <si>
    <t>Afacan E.</t>
  </si>
  <si>
    <t>Location optimization for square array antennas using differential evolution algorithm</t>
  </si>
  <si>
    <t>10.1155/2016/1956047</t>
  </si>
  <si>
    <t>2-s2.0-84973454961</t>
  </si>
  <si>
    <t>['widely used', 'typical representative', 'thermal design', 'seriously restricts', 'r modules', 'performance apaa', 'optimization model', 'electrical performances', 'cold plate', 'channel structure', 'apaa simultaneously']</t>
  </si>
  <si>
    <t>Multichannel microwave components are widely used and the active phased array antenna is a typical representative. The high power generated from T/R modules in active phased array antenna (APAA) leads to the degradation of its electrical performances, which seriously restricts the development of high-performance APAA. Therefore, to meet the demand of thermal design for APAA, a multiobjective optimization design model of cold plate is proposed. Furthermore, in order to achieve temperature uniformity and case temperature restrictions of APAA simultaneously, optimization model of channel structure is developed. Besides, an airborne active phased array antenna was tested as an example to verify the validity of the optimization model. The valuable results provide important reference for engineers to enhance thermal design technology of antennas.</t>
  </si>
  <si>
    <t>60088063;60088063;60025578;60025578;60025578</t>
  </si>
  <si>
    <t>57196335240;55140582200;16443330500;57189589714;35732888000</t>
  </si>
  <si>
    <t>Wang, Lu;Wang, Zhihai;Wang, Congsi;Li, Guozhou;Yin, Lei</t>
  </si>
  <si>
    <t>Shanghai;Xi'an</t>
  </si>
  <si>
    <t>China Electronic Technology Group Corporation;Xidian University</t>
  </si>
  <si>
    <t>60088063;60025578</t>
  </si>
  <si>
    <t>Wang L.</t>
  </si>
  <si>
    <t>Multiobjective Optimization Method for Multichannel Microwave Components of Active Phased Array Antenna</t>
  </si>
  <si>
    <t>10.1155/2016/5398308</t>
  </si>
  <si>
    <t>2-s2.0-84973457836</t>
  </si>
  <si>
    <t>['widely used', 'survey speed', 'radio telescope', 'paf performance', 'measured results', 'manufacture compared', 'high performance', 'fabricated element', 'element design', 'dipole antenna', 'designed based', 'also introduced']</t>
  </si>
  <si>
    <t>The Five-Hundred-Meter Aperture Spherical Telescope (FAST) is a Chinese megascience project that aims to build the largest single dish radio telescope in the world. Given its multiple simultaneous beam formation, phased array feed (PAF) is widely used to extend the field of view and enhance the survey speed of the radio telescope. In this study, a broadband and low cost PAF element using cross-dipole antenna at L-band is designed based on the requirement of the FAST. The antenna is fed by two microstrip baluns which have high performance and is easy to manufacture compared to the traditional coaxial balun. A simple system model is also introduced to evaluate the PAF performance. The measured results of the fabricated element and the simulations of the system performance validate the effectiveness of element design.</t>
  </si>
  <si>
    <t>60010080;60010080</t>
  </si>
  <si>
    <t>8299278800;57189623343</t>
  </si>
  <si>
    <t>Han, Yubing;Zhong, Luoqing</t>
  </si>
  <si>
    <t>Han Y.</t>
  </si>
  <si>
    <t>Design of an L-band cross-dipole phased array feed for FAST</t>
  </si>
  <si>
    <t>10.1155/2016/5357368</t>
  </si>
  <si>
    <t>2-s2.0-84973460764</t>
  </si>
  <si>
    <t>['superposition principle', 'output power', 'optimum frequency', 'field transmission', 'experimental results', 'efficiently reduced', 'digital wireless', 'different depth']</t>
  </si>
  <si>
    <t>An optimal electric dipole antennas model is presented and analyzed, based on the hemispherical grounding equivalent model and the superposition principle. The paper also presents a full-wave electromagnetic simulation for the electromagnetic field propagation in layered conducting medium, which is excited by the horizontal electric dipole antennas. Optimum frequency for field transmission in different depth is carried out and verified by the experimental results in comparison with previously reported simulation over a digital wireless Through-The-Earth communication system. The experimental results demonstrate that the dipole antenna grounding impedance and the output power can be efficiently reduced by using the optimal electric dipole antenna model and operating at the optimum frequency in a vertical transmission depth up to 300 m beneath the surface of the earth.</t>
  </si>
  <si>
    <t>60003353;60003353;60003353;60103811;60003353</t>
  </si>
  <si>
    <t>55890245400;55498149600;57204552256;6603474562;39762624500</t>
  </si>
  <si>
    <t>Xu, Yidong;Guo, Lili;Xue, Wei;Vladimir, Korochentsev;Qi, Junwei</t>
  </si>
  <si>
    <t>Vladivostok;Harbin</t>
  </si>
  <si>
    <t>Far Eastern Federal University;Harbin Engineering University</t>
  </si>
  <si>
    <t>60103811;60003353</t>
  </si>
  <si>
    <t>An optimal electric dipole antenna model and its field propagation</t>
  </si>
  <si>
    <t>10.1155/2016/8601497</t>
  </si>
  <si>
    <t>2-s2.0-84973467517</t>
  </si>
  <si>
    <t>['simulation result', 'prior information', 'paper proposes', 'observation noise', 'noise uncertainty', 'noise ratio', 'noise information', 'noise factor', 'low signal', 'judgment threshold', 'judgment performance', 'judges whether', 'greatly improves', 'energy detection', 'eigenvalues included', 'eigenvalue sets', 'detection threshold', 'detection performance', 'detecting spectrum', 'detected signal', 'collecting signals', 'algorithm forms', 'algorithm analyzes']</t>
  </si>
  <si>
    <t>Covariance Matrix of the Received Signals | Random Matrix Theory | Range of Eigenvalue | Spectrum Sensing</t>
  </si>
  <si>
    <t>This paper proposes a spectrum sensing algorithm based on Range of Eigenvalue-Energy Detection (RE-ED) due to such factors as low signal to noise ratio and noise uncertainty. The algorithm forms the energy matrix including primary user signal and noise information by collecting signals with uniform and multi-direction receiving antenna. The algorithm analyzes the eigenvalues included and excluded in the primary user signal based on random matrix theory, it uses the range of eigenvalue sets and average energy detection as the detection threshold and judges whether there is primary user signal in the detecting spectrum so as to realize spectrum sensing. The theory and simulation result have shown that this algorithm does not need the prior information of the detected signal and observation noise and that there is no noise factor in the judgment threshold; therefore, it decreases the noise uncertainty influence to the judgment performance of detection and greatly improves the detection performance. In addition, it establishes the foundation for the acquisition of radio electromagnetic spectrum to apply this algorithm in cognitive radio technology.</t>
  </si>
  <si>
    <t>418-424</t>
  </si>
  <si>
    <t>60019338;60005465;60019338;60005465;60005465</t>
  </si>
  <si>
    <t>35147887500;57223838325;57189620355;57193891746;57189623507</t>
  </si>
  <si>
    <t>Huang, Feijiang;Li, Gun;Lu, Zhengan;Zhang, Yang;Sun, Qian</t>
  </si>
  <si>
    <t>Changsha;Chengdu</t>
  </si>
  <si>
    <t>Changsha University;University of Electronic Science and Technology of China</t>
  </si>
  <si>
    <t>60019338;60005465</t>
  </si>
  <si>
    <t>Huang F.</t>
  </si>
  <si>
    <t>A spectrum sensing algorithm of range of eigenvalue to energy detection ratio</t>
  </si>
  <si>
    <t>10.1166/jctn.2016.4822</t>
  </si>
  <si>
    <t>2-s2.0-84973470536</t>
  </si>
  <si>
    <t>['vertically jointed', 'symmetrical beam', 'subsequently fabricated', 'simulated beamwidths', 'research presents', 'rectangular waveguide', 'radiating aperture', 'proposed antenna', 'prime feed', 'primary feed', 'parabolic reflectors', 'measurement widthwise', 'measured results', 'good agreement', 'findings validate', 'antenna prototype', 'also achieve', '80 mm', '60 mm', '484 ghz', '3 db', '25 dbi', '17 dbi']</t>
  </si>
  <si>
    <t>This research presents a triple-aperture waveguide antenna as the primary feed of parabolic reflectors. The proposed antenna is able to rectify the asymmetry and also achieve a symmetrical unidirectional beam through the application of two parasitic coupling apertures. The design of the antenna is that of a rectangular waveguide (radiating aperture) vertically jointed to the two coupling apertures of the same measurement widthwise (i.e., one stacked on top and the other underneath) to achieve the symmetrical beam. The rectangular waveguide is 97.60 mm and 46.80 mm in width (a) and height (b), respectively, to propagate the WLAN frequency band of 2.412-2.484 GHz. Simulations were carried out to determine the optimal antenna parameters and an antenna prototype was subsequently fabricated and tested. The simulated beamwidths in the E - and H -planes at - 3 dB were equally 67¬∞ (i.e., 67¬∞ for both the E - and H -planes) and at - 10 dB also equally 137¬∞, while the measured results at - 3 dB were equally 65¬∞ and at - 10 dB equally 135¬∞. The simulation and measured results are thus in good agreement. The simulated and measured antenna gains are, respectively, 8.25 dBi and 9.17 dBi. The findings validate the applicability of the antenna as the prime feed for rotationally symmetric parabolic reflectors.</t>
  </si>
  <si>
    <t>55014366100;6603712247</t>
  </si>
  <si>
    <t>Nuangwongsa, Kanawat;Phongcharoenpanich, Chuwong</t>
  </si>
  <si>
    <t>Nuangwongsa K.</t>
  </si>
  <si>
    <t>Design of symmetrical beam triple-aperture waveguide antenna for primary feed of reflector</t>
  </si>
  <si>
    <t>10.1155/2016/5830527</t>
  </si>
  <si>
    <t>2-s2.0-84973481594</t>
  </si>
  <si>
    <t>['wimax applications', 'surface currents', 'spatial distribution', 'shaped monopole', 'fr4 substrate', 'circular polarization', 'antenna prototype', '92 ghz', '81 ghz']</t>
  </si>
  <si>
    <t>A coplanar waveguide fed dual-band circularly polarized rectangular slot antenna is presented. The proposed antenna consists of a rectangular metal frame acting as a ground and an S-shaped monopole as a radiator. The spatial distribution of the surface current density is employed to demonstrate that the circular polarization is generated by the S-shaped monopole which controls the path of the surface currents. An antenna prototype, having overall dimension 37 √ó 37 √ó 1 mm3, has been fabricated on FR4 substrate with dielectric constant 4.4. The proposed antenna achieves 10 dB return loss bandwidths and 3 dB axial ratio (AR) in the frequency bands 2.39-2.81 GHz and 5.42-5.92 GHz, respectively. Both these characteristics are suitable for WLAN and WiMAX applications.</t>
  </si>
  <si>
    <t>107753244;118496825;60025578</t>
  </si>
  <si>
    <t>57196391256;35174263000;25229387400</t>
  </si>
  <si>
    <t>Li, Biao;Ding, Yang;Yin, Ying Zeng</t>
  </si>
  <si>
    <t>Xi'an;Xi'an;Xi'an</t>
  </si>
  <si>
    <t>Xidian University;AVIC Xi'an Flight Automatic Control Research Institute;CAST-Xi'an Institute of Space Radio Technology</t>
  </si>
  <si>
    <t>60025578;118496825;107753244</t>
  </si>
  <si>
    <t>A novel dual-band circularly polarized rectangular slot antenna</t>
  </si>
  <si>
    <t>10.1155/2016/9071610</t>
  </si>
  <si>
    <t>2-s2.0-84973483372</t>
  </si>
  <si>
    <t>['various combinations', 'slot length', 'return losses', 'radiation patterns', 'placed along', 'ground plane', 'different bands', 'achieved using', '90 ghz', '33 ghz']</t>
  </si>
  <si>
    <t>A frequency agile antenna is proposed with its ground plane having a semicircular shaped slot which is capable of switching the frequency to different bands, one at a time, in the wide frequency range of 5.33 GHz to 9.90 GHz. To achieve frequency agility, switching of six RF PIN diodes which are placed along the slot length is done in various combinations. Frequency tuning ratio of about 1.85: 1 can be achieved using this design. Results such as return losses, gain, bandwidth, and radiation patterns are presented in this paper.</t>
  </si>
  <si>
    <t>International Journal of Microwave Science and Technology</t>
  </si>
  <si>
    <t>60028153;60028153</t>
  </si>
  <si>
    <t>57054550900;36834489800</t>
  </si>
  <si>
    <t>Kumar, Rajeev;Vijay, Ritu</t>
  </si>
  <si>
    <t>Vanasthali</t>
  </si>
  <si>
    <t>Banasthali Vidyapith</t>
  </si>
  <si>
    <t>A frequency agile semicircular slot antenna for cognitive radio system</t>
  </si>
  <si>
    <t>10.1155/2016/2648248</t>
  </si>
  <si>
    <t>2-s2.0-84973511461</t>
  </si>
  <si>
    <t>['wood substrate', 'well sufficient', 'versatile structures', 'tag antennas', 'read ranges', 'painting method', 'optimized parameters', 'novel brush', 'integrate electronics', 'increasing popularity', 'embed electronics', 'copper oxide', 'cardboard substrates', 'cardboard substrate', 'additive deposition', '12 meters', '11 meters']</t>
  </si>
  <si>
    <t>Additive deposition of inks with metallic inclusions provides compelling means to embed electronics into versatile structures. The need to integrate electronics into environmentally friendly components and structures increases dramatically together with the increasing popularity of the Internet of Things. We demonstrate a novel brush-painting method for depositing copper oxide and silver inks directly on wood and cardboard substrates and discuss the optimization of the photonic sintering process parameters for both materials. The optimized parameters were utilized to manufacture passive ultra high frequency (UHF) radio frequency identification (RFID) tag antennas. The results from wireless testing show that the RFID tags based on the copper oxide and silver ink antennas on wood substrate are readable from ranges of 8.5 and 11 meters, respectively, and on cardboard substrate from read ranges of 8.5 and 12 meters, respectively. These results are well sufficient for many future wireless applications requiring remote identification with RFID.</t>
  </si>
  <si>
    <t>60011170;60011170;60007155;60011170;60011170</t>
  </si>
  <si>
    <t>56429449000;24722238800;55881863300;6603629386;6506424417</t>
  </si>
  <si>
    <t>Sipil√§, Erja;Virkki, Johanna;Wang, Jianhua;Syd√§nheimo, Lauri;Ukkonen, Leena</t>
  </si>
  <si>
    <t>Finland;China</t>
  </si>
  <si>
    <t>Tampere;Guangzhou</t>
  </si>
  <si>
    <t>Tampereen Yliopisto;Guangdong University of Technology</t>
  </si>
  <si>
    <t>60011170;60007155</t>
  </si>
  <si>
    <t>Brush-painting and photonic sintering of copper oxide and silver inks on wood and cardboard substrates to form antennas for UHF RFID tags</t>
  </si>
  <si>
    <t>10.1155/2016/3694198</t>
  </si>
  <si>
    <t>2-s2.0-84973513384</t>
  </si>
  <si>
    <t>['¬± 0', 'sharp 3', 'measurement shows', 'high omnidirectivity', 'high gain', 'fed differentially', 'elevation plane', 'db beamwidth', 'communication presents', 'azimuth plane', 'around 12', '5 ¬∞', '5 dbi']</t>
  </si>
  <si>
    <t>Biconical antenna | Differential feeding network | Gain | Omnidirectional antenna</t>
  </si>
  <si>
    <t>This communication presents a new omnidirectional antenna based on biconical antenna element to realize high gain and high omnidirectivity at Ka-band. Two biconical antenna elements are stacked and fed differentially by a specially designed differential feeding network embedded inside the antenna. Measurement shows that the -10-dB impedance bandwidth of the antenna is 14.2% (26.2-30.2 GHz), within which the antenna can achieve a high gain of around 12.5 dBi corresponding to a sharp 3-dB beamwidth of about 5¬∞ in the elevation plane. The ripple of the omnidirectional radiation pattern in the azimuth plane is smaller than ¬±0.5 dBi.</t>
  </si>
  <si>
    <t>294-299</t>
  </si>
  <si>
    <t>36866450000;56716962300;7201986326</t>
  </si>
  <si>
    <t>Liao, Shaowei;Chen, Pengyu;Xue, Quan</t>
  </si>
  <si>
    <t>Liao S.</t>
  </si>
  <si>
    <t>Ka-band omnidirectional high gain stacked dual bicone antenna</t>
  </si>
  <si>
    <t>10.1109/TAP.2015.2496113</t>
  </si>
  <si>
    <t>2-s2.0-84973545788</t>
  </si>
  <si>
    <t>['tls ).', 'synthesis method', 'switch return', 'specified return', 'recently emerged', 'proposed equivalent', 'parameter model', 'paper describes', 'originally built', 'kapton substrate', 'isolation losses', 'insertion losses', 'hexapole configuration', 'given rf', 'flexible front', 'end rf', 'design method', 'design feasibility', 'circuit prototype', '7 ghz', '6 ghz', '5 ghz']</t>
  </si>
  <si>
    <t>Flexible front- and back-end RF/analogue system antennas were recently emerged. However, little flexible antenna system design is available so far, in planar hybrid technology with surface mounted components. This paper describes the design feasibility of flexible switching 1 √ó 2 antenna array system. It acts as a switching antenna implemented in hexapole configuration. The system is comprised of a key element RF switch terminated by two identical patch antennas associated to half-wave elementary transmission lines (TLs). A detailed theory illustrating the global S-parameter model determination in function of the given RF-switch return and insertion losses is established. In difference to the conventional microwave circuit theory, the proposed equivalent S-parameter model is originally built with the non-standard optimized antenna load. Thus, the synthesis method of the terminal antenna input impedance and the output access line characteristic impedance is formulated in function of the specified return and optimal transmission losses. The design method and theoretical approach feasibility is verified with the demonstrator of flexible switching 1 √ó 2 antenna array printed on Kapton substrate. The circuit prototype is implemented in hybrid planar technology integrating patch antenna operating at about 6 GHz and a packaged GaAs RF switch associated to the RF/DC signal decoupling accessory mounted surface components. Simulations of the designed circuit transmission and isolation losses from 5.5 GHz to 7 GHz were carried out by using the commercial RF switch S-parameter touchstone model provided by the manufacturer. The simulated and measured return losses are compared and discussed. Then, the measured radiation patterns confirm the proposed switched antenna concept feasibility.</t>
  </si>
  <si>
    <t>60105104;60021097-60010785;60010818;60021097;60105104;60021097;60010818;60105104</t>
  </si>
  <si>
    <t>57189027420;57189026871;35790535100;56916023800;22036080600;7003637769;7402038513;6603253179</t>
  </si>
  <si>
    <t>Rabobason, Yvon Georges;Rigas, Grigorios;Swaisaenyakorn, Srijittar;Mirkhaydarov, Bobur;Ravelo, Blaise;Shkunov, Maxim;Young, Paul;Benjelloun, Nabil</t>
  </si>
  <si>
    <t>France;United Kingdom;United Kingdom;United Kingdom</t>
  </si>
  <si>
    <t>Saint-Etienne-du-Rouvray;Guildford;Canterbury;Middlesex</t>
  </si>
  <si>
    <t>ESIGELEC;University of Surrey;University of Kent;National Physical Laboratory</t>
  </si>
  <si>
    <t>60105104;60021097;60010818;60010785</t>
  </si>
  <si>
    <t>Rabobason Y.G.</t>
  </si>
  <si>
    <t>Design and synthesis of flexible switching 1 √ó 2 antenna array on Kapton substrate</t>
  </si>
  <si>
    <t>10.1051/epjap/2016160082</t>
  </si>
  <si>
    <t>2-s2.0-84973598662</t>
  </si>
  <si>
    <t>['wide bandwidth', 'stable right', 'sensitive millimeter', 'proposed antenna', 'paper presents', 'operating bandwidth', 'metalized vias', 'low cost', 'like strips', 'higher gain', 'high gain', 'handed cp', 'gain throughout', 'fed differentially', 'fabricated quadrupleloop', 'differential one', 'cp radiation', 'aperture size', 'antenna consists', '6 dbi', '2 ghz']</t>
  </si>
  <si>
    <t>Aperture Antenna | Broadband | Circular Polarization (CP) | Differential Feeding | High Gain | Millimeter-Wave (mm-Wave) | Planar Antenna.</t>
  </si>
  <si>
    <t>This paper presents a novel circularly polarized (CP) planar aperture antenna for cost-sensitive millimeter-wave, particularly fifth generation (5G), applications. The proposed antenna, which is a differential one, has high gain and wide bandwidth and can be built on a single-layer laminate using standard printedcircuit board (PCB) technology. This makes the antenna both low cost and easy to integrate with common differential circuits. The antenna consists of an opening cavity formed by metalized vias, which encloses a set of loop-like strips that are fed differentially. The strips carry traveling wave current which together with the aperture's E-fields distribution give rise to CP radiation. The aperture size of the antenna can be extended for higher gain by adopting a dual-or quadruple-loop-like strips configuration enclosed by a larger opening cavity. The fabricated quadrupleloop-like strips-based antenna prototype designed to operate at 60-GHz band could achieve 3-dB axial ratio (AR) bandwidth of 16.7% (56-66.2 GHz) within its -10-dB impedance bandwidth and stable right-handed CP (RHCP) gain throughout the operating bandwidth with a peak of 14.6 dBi.</t>
  </si>
  <si>
    <t>33-42</t>
  </si>
  <si>
    <t>56449311700;36866450000;7201986326</t>
  </si>
  <si>
    <t>Bisharat, Dia'aaldin J.;Liao, Shaowei;Xue, Quan</t>
  </si>
  <si>
    <t>Bisharat D.</t>
  </si>
  <si>
    <t>High gain and low cost differentially fed circularly polarized planar aperture antenna for broadband millimeter-wave applications</t>
  </si>
  <si>
    <t>10.1109/TAP.2015.2499750</t>
  </si>
  <si>
    <t>2-s2.0-84973598911</t>
  </si>
  <si>
    <t>Ministerio de Econom√≠a y Competitividad</t>
  </si>
  <si>
    <t>CTQ2014-56312-P</t>
  </si>
  <si>
    <t>MINECO</t>
  </si>
  <si>
    <t>['visible region', 'pot reaction', 'metallic ions', 'luminescent materials', 'lniii complexes', 'ion magnet', 'h2l ).', 'giving rise', 'general formula', 'energy barrier', 'complexes 2', 'chromophoric l2', 'based luminescence', 'acetate bridge', '55 k', '11 ))', '0 k']</t>
  </si>
  <si>
    <t>Eleven dimetallic ZnII-LnIII complexes of the general formula [Zn(-L)(-OAc)Ln(NO3)2]¬∑CH3CN (LnIII = Pr (1), Nd (2), Sm (3), Eu (4), Gd (5), Tb (6), Dy (7), Ho (8), Er (9), Tm (10), Yb (11)) have been prepared in a one-pot reaction from the compartmental ligand N,N‚Ä≤-dimethyl-N,N‚Ä≤-bis(2-hydroxy-3-formyl-5-bromo-benzyl)ethylenediamine (H2L). In all these complexes, the ZnII ions occupy the internal N2O2 site whereas the LnIII ions show preference for the O4 external site. Both metallic ions are bridged by an acetate bridge, giving rise to triple mixed diphenoxido/acetate bridged ZnIILnIII compounds. The Nd, Dy, Er and Yb complexes exhibit field induced single-ion magnet (SIM) behaviour, with Ueff values ranging from 14.12 to 41.55 K. The Er complex shows two relaxation processes, but only the second relaxation process with an energy barrier of 21.0 K has been characterized. The chromophoric L2- ligand is able to act as an "antenna" group, sensitizing the near-infrared (NIR) NdIII and YbIII-based luminescence in complexes 2 and 11 and therefore, both compounds can be considered as magneto-luminescent materials. In addition, the SmIII, EuIII and TbIII derivatives exhibit characteristic emissions in the visible region.</t>
  </si>
  <si>
    <t>9712-9726</t>
  </si>
  <si>
    <t>Dalton Transactions</t>
  </si>
  <si>
    <t>60027856;60027856;60014655;60027856;60027856;60014655</t>
  </si>
  <si>
    <t>55576332900;55580060800;23986201000;57195240227;57196658967;35578861000</t>
  </si>
  <si>
    <t>Oyarzabal, Itziar;Artetxe, Be√±at;Rodr√≠guez-Di√©guez, Antonio;Garc√≠a, Jos√© √Ångel;Seco, Jos√© Manuel;Colacio, Enrique</t>
  </si>
  <si>
    <t>Leioa;Granada</t>
  </si>
  <si>
    <t>Universidad del Pais Vasco;Universidad de Granada, Facultad de Ciencias</t>
  </si>
  <si>
    <t>60027856;60014655</t>
  </si>
  <si>
    <t>Oyarzabal I.</t>
  </si>
  <si>
    <t>A family of acetato-diphenoxo triply bridged dimetallic Zn&lt;sup&gt;II&lt;/sup&gt;Ln&lt;sup&gt;III&lt;/sup&gt; complexes: SMM behavior and luminescent properties</t>
  </si>
  <si>
    <t>10.1039/c6dt01327a</t>
  </si>
  <si>
    <t>2-s2.0-84973649686</t>
  </si>
  <si>
    <t>['transport properties', 'specific labeling', 'provide information', 'protonation rates', 'protonation probe', 'protonation dynamics', 'pathway ).', 'overlapping triplet', 'microsecond range', 'located close', 'intersystem crossing', 'guided approach', 'fluorescence fluctuations', 'facilitate discrimination', 'excellent tool', 'entry point', 'dissociation rates', 'dependent processes', 'confocal volume', 'cco ).']</t>
  </si>
  <si>
    <t>Fluorescence correlation spectroscopy (FCS) is a single molecule based technique to temporally resolve rate-dependent processes by correlating the fluorescence fluctuations of individual molecules traversing through a confocal volume. In addition, chemical processes like protonation or intersystem crossing can be monitored in the sub-microsecond range. FCS thereby provides an excellent tool for investigations of protonation dynamics in proton pumps like cytochrome c oxidase (CcO). To achieve this, the pH-dependent fluorescent dye fluorescein was attached as a protonation probe to the CcO surface via site-specific labeling of single reactive cysteines that are located close to the entry point of a proton input channel (K-pathway). The analysis of protonation dynamics is complicated by overlapping triplet and protonation rates of the fluorophore. A Monte Carlo simulation based algorithm was developed to facilitate discrimination of these temporally overlapping processes thus allowing for improved protonation reaction rate determination. Using this simulation-guided approach we determined precise local proton association and dissociation rates and provide information about protein surface effects, such as proton collecting antennae, on the transport properties of proton transfer channels.</t>
  </si>
  <si>
    <t>12877-12885</t>
  </si>
  <si>
    <t>60030718;60030718;60030718;60030718;60030718;60030718</t>
  </si>
  <si>
    <t>57190679696;56956310400;11540248900;6603856080;56956673800;6603411028</t>
  </si>
  <si>
    <t>Wolf, A.;Schneider, C.;Kim, T. Y.;Kirchberg, K.;Volz, P.;Alexiev, U.</t>
  </si>
  <si>
    <t>Berlin</t>
  </si>
  <si>
    <t>Freie Universit√§t Berlin</t>
  </si>
  <si>
    <t>Wolf A.</t>
  </si>
  <si>
    <t>A simulation-guided fluorescence correlation spectroscopy tool to investigate the protonation dynamics of cytochrome: C oxidase</t>
  </si>
  <si>
    <t>10.1039/c5cp07925j</t>
  </si>
  <si>
    <t>2-s2.0-84973665335</t>
  </si>
  <si>
    <t>KYZZ15-0335</t>
  </si>
  <si>
    <t>['zns qds', 'zns core', 'tumor targeting', 'therefore concluded', 'therefore become', 'targeting strategy', 'renal processing', 'proper size', 'phase transfer', 'obvious toxicity', 'obtained pqds', 'modal imaging', 'hydrophobic cuins2', 'great potential', 'fluorescence imaging', 'coupled bsa', 'commercial magnevist', 'cd133mab presents', 'cd133mab denoting', 'brain tumors', 'accurate diagnosis', '630 nm', '45 nm', '2 mm', '12 mm', '1 ).']</t>
  </si>
  <si>
    <t>Glioma stem cells (GSCs) are considered the key to the occurrence, development, invasion, recurrence and sensitivity to treatment of brain tumors. Precise molecular imaging of GSCs by means of probes in vivo has therefore become a premise of solving the above problems. Herein, a sensitive, specific, accurate and biocompatible molecular nanoprobe is reported with MR/fluorescence imaging modalities for CD133+ glioma tumor bimodal targeted imaging. Cd-free high quality CuInS2/ZnS core/shell quantum dots (QDs) were synthesized for fluorescence imaging; DTPA-coupled BSA with Gd3+ chelation (BSA-DTPAGd) were prepared and used both for phase transfer of hydrophobic CuInS2/ZnS QDs and MR imaging modality. The resulting hydrophilic paramagnetic QDs (pQDs) were then linked with anti-CD133 monoclonal antibody, pQDs-CD133mAb denoting the framework of the entire molecular probe, for tumor targeting. The obtained pQDs-CD133mAb has a proper size (ca. 45 nm) and good colloidal stability. It exhibits a high quality fluorescent emission (ca. 630 nm) together with high longitudinal relaxivity (r1 = 15.2 mM-1 s-1) compared with that of commercial Magnevist (r1 = 3.12 mM-1 s-1). Dual modal imaging in vitro and in vivo shows potent tumor enhancement with administration of pQDs-CD133mAb. A biodistribution study indicates hepatobiliary and renal processing of pQDs-CD133mAb with no obvious toxicity. It could be therefore concluded, with a dual-modal imaging and targeting strategy, pQDs-CD133mAb presents a great potential as an alternative for accurate diagnosis of glioma.</t>
  </si>
  <si>
    <t>4110-4118</t>
  </si>
  <si>
    <t>2050750X</t>
  </si>
  <si>
    <t>Journal of Materials Chemistry B</t>
  </si>
  <si>
    <t>60122108;60122108;60122108;60122108;60122108;60129180</t>
  </si>
  <si>
    <t>57196378658;56735642200;57189685863;55683518500;55723106500;18938181400</t>
  </si>
  <si>
    <t>Zhang, Jing;Hao, Guangyu;Yao, Chenfei;Hu, Su;Hu, Chunhong;Zhang, Bingbo</t>
  </si>
  <si>
    <t>Shanghai;Suzhou</t>
  </si>
  <si>
    <t>Tongji University School of Medicine;The First Affiliated Hospital of Soochow University</t>
  </si>
  <si>
    <t>60129180;60122108</t>
  </si>
  <si>
    <t>Paramagnetic albumin decorated CuInS&lt;inf&gt;2&lt;/inf&gt;/ZnS QDs for CD133&lt;sup&gt;+&lt;/sup&gt; glioma bimodal MR/fluorescence targeted imaging</t>
  </si>
  <si>
    <t>10.1039/c6tb00834h</t>
  </si>
  <si>
    <t>2-s2.0-84974527977</t>
  </si>
  <si>
    <t>EP/L017563/1</t>
  </si>
  <si>
    <t>['x increased', 'temperature coefficient', 'ray diffraction', 'present work', 'negligible reaction', 'fired ceramic', 'eds ),', '8240 ghz']</t>
  </si>
  <si>
    <t>In the present work, a series of low temperature firing (1 - x)BiVO4-xTiO2 (x = 0.4, 0.50, 0.55 and 0.60) microwave dielectric ceramics was prepared using traditional solid state reaction method. From back-scattered electron images (BEI), X-ray diffraction (XRD) and energy dispersive analysis (EDS), there was negligible reaction between BiVO4 and TiO2 at the optimal sintering temperature ‚àº900 ¬∞C. As x increased from 0.4 to 0.60, permittivity (œµr) increased from 81.8 to 87.7, quality factor value (Qf) decreased from 12290 to 8240 GHz and temperature coefficient (TCF) shifted from -121 to +46 ppm per ¬∞C. Temperature stable microwave dielectric ceramic was obtained in 0.45BiVO4-0.55TiO2 composition sintered at 900 ¬∞C with a œµr ‚àº 86, a Qf ‚àº 9500 GHz and a TCF ‚àº -8 ppm per ¬∞C. Far-infrared reflectivity fitting indicated that stretching of Bi-O and Ti-O bonds in this system dominated dielectric polarization. This series of ceramics are promising not only for low temperature co-fired ceramic (LTCC) technology but also as substrates for physically and electrically small dielectrically loaded micro-strip patch antennas.</t>
  </si>
  <si>
    <t>5357-5362</t>
  </si>
  <si>
    <t>Journal of Materials Chemistry C</t>
  </si>
  <si>
    <t>60018308-60001881;60018308;60018308;60001881-60108670;60018308;60001881;60001881</t>
  </si>
  <si>
    <t>57209868482;57189682041;56120731200;23134933400;36047892800;57189692097;35495971300</t>
  </si>
  <si>
    <t>Zhou, Di;Guo, Dan;Li, Wen Bo;Pang, Li Xia;Yao, Xi;Wang, Da Wei;Reaney, Ian M.</t>
  </si>
  <si>
    <t>Xi'an;Xi'an;Sheffield</t>
  </si>
  <si>
    <t>Xi'an Technological University;Xi'an Jiaotong University;The University of Sheffield</t>
  </si>
  <si>
    <t>60108670;60018308;60001881</t>
  </si>
  <si>
    <t>Zhou D.</t>
  </si>
  <si>
    <t>Novel temperature stable high-: œµ &lt;inf&gt;r&lt;/inf&gt; microwave dielectrics in the Bi&lt;inf&gt;2&lt;/inf&gt;O&lt;inf&gt;3&lt;/inf&gt;-TiO&lt;inf&gt;2&lt;/inf&gt;-V&lt;inf&gt;2&lt;/inf&gt;O&lt;inf&gt;5&lt;/inf&gt; system</t>
  </si>
  <si>
    <t>10.1039/c6tc01431c</t>
  </si>
  <si>
    <t>2-s2.0-84974577348</t>
  </si>
  <si>
    <t>['wave analysis', 'shorting pin', 'ring elements', 'radiating layer', 'numerically examined', 'numerically demon', 'munications service', 'miniaturization purposes', 'implant antenna', 'impedance bandwidth', 'ground plane', 'directly connecting', 'antenna performance', 'also used', '9 dbi']</t>
  </si>
  <si>
    <t>Biomedical telemetry | Implantable antenna | MICS band | Split-ring elements</t>
  </si>
  <si>
    <t>In this paper, an implantable microstrip antenna design is introduced to cover the Medical Implant Com- munications Service (MICS, 402..405 MHz) band for biomedical telemetry systems. The radiating layer of the antenna comprises two concentric square split-ring elements and a metallic pad placed between them. A shorting pin is also used for miniaturization purposes, directly connecting the outer ring element to the ground plane. It is numerically demon- strated that the proposed antenna offers approximately 7% impedance bandwidth and gains of 1.9 dBi at the designated frequency band. In addition, effects of some critical design parameters on the antenna performance are numerically examined in the paper, noting that the full-wave analysis of the implant antenna is carried out using CST Microwave Studio.</t>
  </si>
  <si>
    <t>2267-2273</t>
  </si>
  <si>
    <t>60028583;60028583</t>
  </si>
  <si>
    <t>15842711100;55231098700</t>
  </si>
  <si>
    <t>Sonda≈ü, Adnan;U√ßar, Mustafa Hikmet Bilgehan</t>
  </si>
  <si>
    <t>Kocaeli</t>
  </si>
  <si>
    <t>Kocaeli √úniversitesi</t>
  </si>
  <si>
    <t>Sonda≈ü A.</t>
  </si>
  <si>
    <t>An implantable microstrip antenna design for MICS-band biomedical applications</t>
  </si>
  <si>
    <t>10.3906/elk-1312-258</t>
  </si>
  <si>
    <t>2-s2.0-84974660023</t>
  </si>
  <si>
    <t>['wlan applications', 'uwb applications', 'two cpw', 'stubs help', 'slot antenna', 'simulated results', 'shaped stub', 'radiation patterns', 'octagonal shape', 'measured results', 'impedance matching', 'hexagonal patch', 'ground plane', 'good agreement', 'different lengths', 'broader bandwidth', 'bell shape', 'band characteristics', 'additional band', '6 ghz', '52 ghz', '45 ghz', '34 ghz', '14 ghz', '10 db', '1 ghz']</t>
  </si>
  <si>
    <t>CPW-fed antenna | Monopole antenna | Ultrawideband antenna</t>
  </si>
  <si>
    <t>Two CPW-fed compact printed slot antennas for UWB applications are proposed in this paper. In both antennas, the slot in the ground plane is of octagonal shape, while the patch is rectangular in one of the antennas and hexagonal in the other. Thin metallic stubs of different lengths are added to the ground plane and protrude into the slot. These stubs help to improve the impedance matching over a broader bandwidth. The antennas are very compact in size and designed on low-cost FR4 substrate. The measured impedance bandwidths (S11 &lt; -10 dB) achieved by the rectangular and hexagonal patch antennas are from 3.1 GHz to 5.6 GHz and 3.14 GHz to 5.34 GHz, respectively. The slot antenna with hexagonal patch is further modified to have dual-band characteristics. An L-shaped stub is attached to the ground plane to achieve an additional band from 2.45 GHz to 2.52 GHz for WLAN applications. The radiation patterns of the antennas are dumb-bell shape in the E-plane and omnidirectional in the H-plane. Detailed parametric studies of the antennas have been carried out. The simulated results are found to be in good agreement with the measured results.</t>
  </si>
  <si>
    <t>2806-2824</t>
  </si>
  <si>
    <t>60104400;60103894</t>
  </si>
  <si>
    <t>56046368300;57223379009</t>
  </si>
  <si>
    <t>Vummadisetty, Praveen Naidu;Kumar, Raj</t>
  </si>
  <si>
    <t>Pune;Pune</t>
  </si>
  <si>
    <t>Symbiosis International (Deemed University);Armament Research and Development Establishment</t>
  </si>
  <si>
    <t>Vummadisetty P.N.</t>
  </si>
  <si>
    <t>Design of compact octagonal slotted hexagonal and rectangular shaped monopole antennas for dual/UWB applications</t>
  </si>
  <si>
    <t>10.3906/elk-1404-174</t>
  </si>
  <si>
    <t>2-s2.0-84974686495</t>
  </si>
  <si>
    <t>['suppress ground', 'stagger ).', 'paper presents']</t>
  </si>
  <si>
    <t>AMTI | Clutter | Doppler processing | Filter | FIR | Frequency response | Impulse response | MTI</t>
  </si>
  <si>
    <t>This paper presents a design of a Doppler AMTI filter, for a radar with a variable pulse repetition period (stagger). The filter can suppress ground and volume clutter echoes simultaneously. The maximum filter impulse response length is limited to 5 coefficients due to a limited radar system stability and a radar antenna movement.</t>
  </si>
  <si>
    <t>60005809;60005809;60005809</t>
  </si>
  <si>
    <t>57213549519;6506508583;56395482500</t>
  </si>
  <si>
    <t>≈òezn√≠ƒçek, Michal;Bezou≈°ek, Pavel;Z√°labsk√Ω, Tom√°≈°</t>
  </si>
  <si>
    <t>Pardubice</t>
  </si>
  <si>
    <t>University of Pardubice</t>
  </si>
  <si>
    <t>≈òezn√≠ƒçek M.</t>
  </si>
  <si>
    <t>Amti filter design for radar with variable pulse repetition period</t>
  </si>
  <si>
    <t>10.1515/jee-2016-0018</t>
  </si>
  <si>
    <t>2-s2.0-84974690979</t>
  </si>
  <si>
    <t>['unsuccessful sprouting', 'therefore critical', 'sufficient intensity', 'study area', 'spectral imagery', 'spearman coefficient', 'serious concern', 'require circulating', 'processing mosaics', 'plant condition', 'overall accuracy', 'optimizing plantations', 'new plants', 'method based', 'linearly correlates', 'land vehicles', 'labor intensive', 'interpreted version', 'held spectroradiometry', 'guide replanting', 'gaps open', 'farmers need', 'environmental benefits', 'entire area', 'detect gaps', 'damaged rhizomes', 'crop canopy', 'best ways', 'add insight', '92 ).', '7 ha']</t>
  </si>
  <si>
    <t>Gap | Nicaragua | Planting quality | Precision agriculture | Sugarcane | UAV</t>
  </si>
  <si>
    <t>Sugarcane is an important economic resource for many tropical countries and optimizing plantations is a serious concern with economic and environmental benefits. One of the best ways to optimize the use of resources in those plantations is to minimize the occurrence of gaps. Typically, gaps open in the crop canopy because of damaged rhizomes, unsuccessful sprouting or death young stalks. In order to avoid severe yield decrease, farmers need to fill the gaps with new plants. Mapping gap density is therefore critical to evaluate crop planting quality and guide replanting. Current field practices of linear gap evaluation are very labor intensive and cannot be performed with sufficient intensity as to provide detailed spatial information for mapping, which makes replanting difficult to perform. Others have used sensors carried by land vehicles to detect gaps, but these are complex and require circulating over the entire area. We present a method based on processing digital mosaics of conventional images acquired from a small Unmanned Aerial Vehicle (UAV) that produced a map of gaps at 23.5 cm resolution in a study area of 8.7 ha with 92.9% overall accuracy. Linear Gap percentage estimated from this map for a grid with cells of 10 m √ó 10 m linearly correlates with photo-interpreted linear gap percentage with a coefficient of determination (R2)= 0.9; a root mean square error (RMSE) = 5.04; and probability (p) ‚â™ 0.01. Crop Planting Quality levels calculated from image-derived gaps agree with those calculated from a photo-interpreted version of currently used field methods (Spearman coefficient = 0.92). These results clearly demonstrate the effectiveness of processing mosaics of Unmanned Aerial System (UAS) images for mapping gap density and, together with previous studies using satellite and hand-held spectroradiometry, suggests the extension towards multi-spectral imagery to add insight on plant condition.</t>
  </si>
  <si>
    <t>116798267;60029205</t>
  </si>
  <si>
    <t>56024158100;7102068533</t>
  </si>
  <si>
    <t>Luna, Inti;Lobo, Agust√≠n</t>
  </si>
  <si>
    <t>Spain;Nicaragua</t>
  </si>
  <si>
    <t>Barcelona;Managua</t>
  </si>
  <si>
    <t>CSIC - Instituto de Ciencias de la Tierra Jaume Almera (ICTJA);Evolo Company</t>
  </si>
  <si>
    <t>60029205;116798267</t>
  </si>
  <si>
    <t>Luna I.</t>
  </si>
  <si>
    <t>Mapping crop planting quality in sugarcane from UAV imagery: A pilot study in Nicaragua</t>
  </si>
  <si>
    <t>10.3390/rs8060500</t>
  </si>
  <si>
    <t>2-s2.0-84974777362</t>
  </si>
  <si>
    <t>['work describes', 'unstable slope', 'two methods', 'turn led', 'steep slope', 'northern coastline', 'monitoring dangerous', 'lava flows', 'lava field', 'joint use', 'ground truth', 'fissures propagating', 'eruption went', 'deformation field', 'complete image', 'area affected']</t>
  </si>
  <si>
    <t>Aerial photogrammetry | Data integration | Flank instability | Landslide | Monitoring | Sector collapse | Surveying | Tsunami | Volcanoes</t>
  </si>
  <si>
    <t>The 2002-2003 Stromboli eruption triggered the failure of part of the Sciara del Fuoco slope, which generated a tsunami that struck the island and the northern coastline of Sicily. The Sciara del Fuoco is a very steep slope where all lava flows from the craters' emplacement; most lateral eruptions usually take place from fissures propagating in this sector of the volcano. The eruption went on to produce a lava field that filled the area affected by the landslide. This in turn led to further instability, renewing the threat of another slope failure and a potentially related tsunami. This work describes a new joint approach, combining surveying data and aerial image correlometry methods, to study the motion of this unstable slope. The combination has the advantage of very precise surveying measurements, which can be considered the ground truth to constrain the very-high-resolution aerial photogrammetric data, thereby obtaining highly detailed and accurate ground deformation maps. The joint use of the two methods can be very useful to obtain a more complete image of the deformation field for monitoring dangerous and/or rather inaccessible places. The proposed combined methodology improves our ability to study and assess hazardous processes associated with significant ground deformation.</t>
  </si>
  <si>
    <t>60000243;60012070;60104357</t>
  </si>
  <si>
    <t>6507352741;57190208701;57205105689</t>
  </si>
  <si>
    <t>Bonforte, Alessandro;Gonz√°lez, Pablo J.;Fern√°ndez, Jos√©</t>
  </si>
  <si>
    <t>Spain;United Kingdom;Italy</t>
  </si>
  <si>
    <t>Madrid;Leeds;Rome</t>
  </si>
  <si>
    <t>CSIC-UCM - Instituto de Geociencias (IGEO);University of Leeds;Istituto Nazionale Di Geofisica E Vulcanologia, Rome</t>
  </si>
  <si>
    <t>60104357;60012070;60000243</t>
  </si>
  <si>
    <t>Bonforte A.</t>
  </si>
  <si>
    <t>Joint terrestrial and aerial measurements to study ground deformation: Application to the Sciara del Fuoco at the stromboli volcano (Sicily)</t>
  </si>
  <si>
    <t>10.3390/rs8060463</t>
  </si>
  <si>
    <t>2-s2.0-84974783035</t>
  </si>
  <si>
    <t>['useful source', 'results show', 'methods work', 'mass events', 'gabor features', 'four classes', 'features based', 'different crowd', 'detect high', 'density ranges', 'density crowds', 'crowd counting', 'classification methodologies', 'classification accuracy', 'better accuracy', 'based methods', 'based features', 'aerial images']</t>
  </si>
  <si>
    <t>Aerial images | Bag of words | Crowd density | Crowd detection | Fisher vectors | Gabor filter | Local binary patterns | Texture</t>
  </si>
  <si>
    <t>Automatic crowd detection in aerial images is certainly a useful source of information to prevent crowd disasters in large complex scenarios of mass events. A number of publications employ regression-based methods for crowd counting and crowd density estimation. However, these methods work only when a correct manual count is available to serve as a reference. Therefore, it is the objective of this paper to detect high-density crowds in aerial images, where counting- or regression-based approaches would fail. We compare two texture-classification methodologies on a dataset of aerial image patches which are grouped into ranges of different crowd density. These methodologies are: (1) a Bag-of-words (BoW) model with two alternative local features encoded as Improved Fisher Vectors and (2) features based on a Gabor filter bank. Our results show that a classifier using either BoW or Gabor features can detect crowded image regions with 97% classification accuracy. In our tests of four classes of different crowd-density ranges, BoW-based features have a 5%-12% better accuracy than Gabor.</t>
  </si>
  <si>
    <t>60007798;60007798;60007798</t>
  </si>
  <si>
    <t>55260233700;36815684800;56216874200</t>
  </si>
  <si>
    <t>Meynberg, Oliver;Cui, Shiyong;Reinartz, Peter</t>
  </si>
  <si>
    <t>¬†Cologne</t>
  </si>
  <si>
    <t>Deutsches Zentrum fur Luft- Und Raumfahrt</t>
  </si>
  <si>
    <t>Meynberg O.</t>
  </si>
  <si>
    <t>Detection of high-density crowds in aerial images using texture classification</t>
  </si>
  <si>
    <t>10.3390/rs8060470</t>
  </si>
  <si>
    <t>2-s2.0-84974784220</t>
  </si>
  <si>
    <t>['zagros mountains', 'smaller eyes', 'shorter flagellum', 'new subspecies', 'new materials', 'n .,', 'morphometric comparisons', 'gammarus pseudosyriacus', 'freshwater amphipod', 'features similar', 'distinct features', 'antenna 1']</t>
  </si>
  <si>
    <t>Amphipod | Fars | Freshwater | Gammarus pseudosyriacus | Invertebrate | Taxonomy | Yazd | Zagros</t>
  </si>
  <si>
    <t>The present study focused on redescription of Gammarus pseudosyriacus (Karaman &amp; Pinkster, 1977) based on new materials from Zagros Mountains and describes a new subspecies of freshwater amphipod, Gammarus pseudosyriacus issatisi subsp. n., from the southern Zagros Mountains. The work is based on morphological and morphometric comparisons. This new subspecies has features similar to Gammarus pseudosyriacus. The distinct features that distinguish Gammarus pseudosyriacus issatisi subsp. n. from Gammarus pseudosyriacus are the smaller eyes, shorter body length, and shorter flagellum of antenna 1 and 2.</t>
  </si>
  <si>
    <t>57-73</t>
  </si>
  <si>
    <t>60026914;116471467;60026914</t>
  </si>
  <si>
    <t>57189709394;26868309900;7006682051</t>
  </si>
  <si>
    <t>Semsar-Kazerooni, Maryam;Zamanpoore, Mehrdad;Sadeghi, Saber</t>
  </si>
  <si>
    <t>Shiraz;Fars</t>
  </si>
  <si>
    <t>Shiraz University;Education and Extension Organization (AREEO)</t>
  </si>
  <si>
    <t>60026914;116471467</t>
  </si>
  <si>
    <t>Semsar-Kazerooni M.</t>
  </si>
  <si>
    <t>Redescription of Gammarus pseudosyriacus (Karaman &amp; pinkster, 1977) and description of a new subspecies from southern Iran (Crustacea, Amphipoda, Gammaridae)</t>
  </si>
  <si>
    <t>10.3897/zookeys.598.8064</t>
  </si>
  <si>
    <t>2-s2.0-84974785739</t>
  </si>
  <si>
    <t>['whole w', 'various geometries', 'simulated gain', 'radiation characteristics', 'performances make', 'good candidate', 'field distributions', '95 mm2', '4 dbi', '110 ghz', '10 db']</t>
  </si>
  <si>
    <t>3D electromagnetic analysis | Folded slot antennas | Millimeter waves</t>
  </si>
  <si>
    <t>In this paper, we present the first in depth 3D electromagnetic study, design, fabrication and characterization of a W-band (75-110 GHz) membrane supported folded slot antenna. Full-wave 3D electromagnetic simulations are performed for various geometries and field distributions, and scattering (S) parameters, as well as radiation characteristics are analyzed for optimum antenna operation. The fabricated antenna structure has a total membrane area of 3.4 √ó 1.95 mm2, showing a measured input matching bandwidth (|S11|&lt; - 10 dB) between 76.3 - 110 GHz. The simulated gain is higher than 4 dBi, with a radiation efficiency higher than 80 % in the whole W-band. These performances make it a good candidate for integration in modern millimeter wave wireless systems.</t>
  </si>
  <si>
    <t>109-120</t>
  </si>
  <si>
    <t>UPB Scientific Bulletin, Series C: Electrical Engineering and Computer Science</t>
  </si>
  <si>
    <t>60003161-60001705;60003161-60001705;60001705</t>
  </si>
  <si>
    <t>35253395800;6701841904;55663081700</t>
  </si>
  <si>
    <t>Bunea, Alina Cristina;Neculoiu, Dan;Avram, Andrei</t>
  </si>
  <si>
    <t>Romania;Romania</t>
  </si>
  <si>
    <t>Bucuresti;Bucharest</t>
  </si>
  <si>
    <t>University Politehnica of Bucharest;National Institute for Research and Development in Microtechnologies Romania</t>
  </si>
  <si>
    <t>60003161;60001705</t>
  </si>
  <si>
    <t>Bunea A.</t>
  </si>
  <si>
    <t>Design and analysis of a membrane supported folded slot antenna for W-band applications</t>
  </si>
  <si>
    <t>2-s2.0-84974815965</t>
  </si>
  <si>
    <t>National Aeronautics and Space Administration</t>
  </si>
  <si>
    <t>NX11G91G</t>
  </si>
  <si>
    <t>NASA</t>
  </si>
  <si>
    <t>['work suggests', 'woody vegetation', 'making use', 'light detection', 'juniper savanna', 'high variability', 'ground biomass', 'especially true', 'ecosystem function', 'dramatic impacts', 'disturbance regimes', 'derived estimates', 'derive agb', 'dead pools', 'critical component', 'corresponding trees', 'clumped ecosystems', 'challenging task', 'canopy segmentation', 'based models', 'arid regions', 'arid ecosystems', 'aerial lidar', 'accurate assessment', '91 ).']</t>
  </si>
  <si>
    <t>Biomass | Canopy delineation | Juniper | LiDAR | Segmentation | Semi-arid | Woodland</t>
  </si>
  <si>
    <t>The rapid and accurate assessment of above ground biomass (AGB) of woody vegetation is a critical component of climate mitigation strategies, land management practices and process-based models of ecosystem function. This is especially true of semi-arid ecosystems, where the high variability in precipitation and disturbance regimes can have dramatic impacts on the global carbon budget by rapidly transitioning AGB between live and dead pools. Measuring regional AGB requires scaling ground-based measurements using remote sensing, an inherently challenging task in the sparsely-vegetated, spatially-heterogeneous landscapes characteristic of semi-arid regions. Here, we test the ability of canopy segmentation and statistic generation based on aerial LiDAR (light detection and ranging)-derived 3D point clouds to derive AGB in clumps of vegetation in a juniper savanna in central New Mexico. We show that single crown segmentation, often an error-prone and challenging task, is not required to produce accurate estimates of AGB. We leveraged the relationship between the volume of the segmented vegetation clumps and the equivalent stem diameter of the corresponding trees (R2 = 0.83, p &lt; 0.001) to drive the allometry for J. monosperma on a per segment basis. Further, we showed that making use of the full 3D point cloud from LiDAR for the generation of canopy object statistics improved that relationship by including canopy segment point density as a covariate (R2 = 0.91). This work suggests the potential for LiDAR-derived estimates of AGB in spatially-heterogeneous and highly-clumped ecosystems.</t>
  </si>
  <si>
    <t>60033021;60033021;60033021;60013372</t>
  </si>
  <si>
    <t>57226258553;7005669183;14060686500;6602389214</t>
  </si>
  <si>
    <t>Krofcheck, Dan J.;Litvak, Marcy E.;Lippitt, Christopher D.;Neuenschwander, Amy</t>
  </si>
  <si>
    <t>Albuquerque;Austin</t>
  </si>
  <si>
    <t>The University of New Mexico;The University of Texas at Austin</t>
  </si>
  <si>
    <t>60033021;60013372</t>
  </si>
  <si>
    <t>Krofcheck D.J.</t>
  </si>
  <si>
    <t>Woody biomass estimation in a southwestern U.S. Juniper Savanna using LiDAR-derived clumped tree segmentation and existing allometries</t>
  </si>
  <si>
    <t>10.3390/rs8060453</t>
  </si>
  <si>
    <t>2-s2.0-84974822941</t>
  </si>
  <si>
    <t>['user multi', 'two methods', 'spectral efficiency', 'snr ).', 'rayleigh fading', 'paper bit', 'noise ratio', 'modulation schemes', 'mimo system', 'large number', 'identically distributed', 'different types', 'designing beamforming', 'data stream', 'complex gaussian', 'base station']</t>
  </si>
  <si>
    <t>Beamforming | Large scaled MU-MIMO | MIMO | Multiuser</t>
  </si>
  <si>
    <t>Large scaled Multi-User Multi-Input-Multi-Output (MU-MIMO) wireless communication systems referring to a Base Station (BS) equipped with very large number of antennas (users) gain very high performance consideration due to high data rates, spectral efficiency and reliability that they can achieve. In multi-user wireless communication system with independent and identically distributed (i.i.d.) Complex Gaussian (Rayleigh Fading) Channels, multiple antennas allow independent users equipment (UE) to transmit their own data stream in the uplink at the same time or the BS to transmit the multiple user data streams to be decoded by each UE in the downlink. In this paper Bit-Error-Rate (BER) performance for large scaled beamforming MU-MIMO system with different types of precoding and modulation schemes is evaluated as a function of Signal-to-Noise Ratio (SNR). Two methods for designing beamforming and channel precoding selection to get a better SNR performance are considered.</t>
  </si>
  <si>
    <t>121-134</t>
  </si>
  <si>
    <t>60071164;60003161</t>
  </si>
  <si>
    <t>56367245000;6507297205</t>
  </si>
  <si>
    <t>Sahrab, Ammar Ali;Marghescu, Ion</t>
  </si>
  <si>
    <t>Iraq;Romania</t>
  </si>
  <si>
    <t>Baghdad;Bucuresti</t>
  </si>
  <si>
    <t>Mustansiriyah University;University Politehnica of Bucharest</t>
  </si>
  <si>
    <t>Sahrab A.A.</t>
  </si>
  <si>
    <t>Performance analysis of large scaled beamforming MU-MIMO system</t>
  </si>
  <si>
    <t>2-s2.0-84974846085</t>
  </si>
  <si>
    <t>['rectangular slot', 'rectangular patch', 'proposed antenna', 'operating frequency', 'measurement show', 'linear polarized', 'design b', 'copper layer', 'comparison result', 'circular polarized', 'antenna designed', 'air gap', '4 ghz', '3 db', '10 mm', '10 db']</t>
  </si>
  <si>
    <t>Antennas | Axial ratio | Polarization | Resonant frequency | Return loss</t>
  </si>
  <si>
    <t>In this paper, a linear and circular polarized antenna with operating frequency at 2.4 GHz for Wireless Local Area Network (WLAN) application is proposed. Firstly, a basic linear polarization antenna (Design A) was designed with rectangular slot at the rectangular patch and air gap between substrate and copper layer with distance of 10 mm. Next, in order to perform circular polarized, the antenna designed is added with optimized dual circular notch at the rectangular slot. This circular polarized antenna is designed with two different polarization types which are right-handed circular polarization (RHCP) with optimized dual circular notch at the patch (Design B) and left-handed circular polarization (LHCP) with optimized dual circular notch at the patch (Design C). The proposed antenna had been designed and simulated by using Computer Simulation Technology (CST) Microwave Studio Suite. The comparison result of simulation and measurement show that the proposed antenna can achieve axial ratio above 3 dB for linear polarized and below 3 dB for circular polarized with return loss less than -10 dB.</t>
  </si>
  <si>
    <t>129-137</t>
  </si>
  <si>
    <t>57189731606;56586151300;26324827900;55613229953;56504019900;57058675400;57202879891;35763000400;40462386700</t>
  </si>
  <si>
    <t>Bakar, Hamizan Abu;Mohamad Zoinol, Mohamad Zoinol Abidin;Ahmad, Badrul Hisham;Salleh, Azahari;Ghani, Suhana;Shin, Phoo Kho;Hassan, Nornikman;Sulaiman, Hamzah Asyrani;Othman, Mohd Azlishah</t>
  </si>
  <si>
    <t>Bakar H.</t>
  </si>
  <si>
    <t>Design of linear and circular polarized antenna for WLAN application</t>
  </si>
  <si>
    <t>10.11113/jt.v78.9012</t>
  </si>
  <si>
    <t>2-s2.0-84975029774</t>
  </si>
  <si>
    <t>NSF/CMMI-1254906</t>
  </si>
  <si>
    <t>['vehicle dynamics', 'task environment', 'scaling effects', 'scale characteristics', 'recent work', 'qualitatively using', 'paper investigates', 'paper demonstrates', 'optimal solution', 'mission objective', 'manned vehicles', 'maneuvering limits', 'maneuvering capabilities', 'important role', 'guidance tasks', 'guidance system', 'guidance performance', 'dynamic fit', 'atask includes']</t>
  </si>
  <si>
    <t>Scaling effects relating the maneuvering capabilities of a vehicle and the scale characteristics of a task environment play an important role in how the performance of a guidance system plays out. These effects are most significant for unmanned aerial vehicles because they are built in a much broader range of scales than manned vehicles. This paper investigates how scaling effects should be accounted for in the evaluation of guidance performance. It proposes a nondimensional quantity called the maneuvering environment scale ratio that captures the relationship between the maneuvering limits of a vehicle and the scale characteristics of a task environment. This paper also formalizes the idea of agent-environment dynamic fit for guidance tasks and uses the maneuvering environment scale ratio to measure the fit.Atask includes the vehicle dynamics, task environment, and mission objective. Agent-environment dynamic fit for a task is measured both quantitatively and qualitatively using the maneuvering environment scale ratio trajectory for an optimal solution. Finally, the paper demonstrates the application of the maneuvering environment scale ratio for quantifying the dynamic fit between an agent (guidance system) and environment using examples motivated by recent work in guidance systems benchmarking.</t>
  </si>
  <si>
    <t>1527-1538</t>
  </si>
  <si>
    <t>60029445;60029445</t>
  </si>
  <si>
    <t>57192277812;15751291500</t>
  </si>
  <si>
    <t>Verma, Abhishek;Mettler, B√©r√©nice</t>
  </si>
  <si>
    <t>Minneapolis</t>
  </si>
  <si>
    <t>University of Minnesota Twin Cities</t>
  </si>
  <si>
    <t>Verma A.</t>
  </si>
  <si>
    <t>Scaling effects in guidance performance in confined environments</t>
  </si>
  <si>
    <t>10.2514/1.G001415</t>
  </si>
  <si>
    <t>2-s2.0-84975034098</t>
  </si>
  <si>
    <t>['proposed antenna', 'microstrip line', 'electromagnetic analysis', 'dielectric material', 'band applications', 'average gains', 'antenna outline', '83 dbi', '68 dbi', '64 ghz', '52 ghz', '34 ghz', '02 œª', '02 dbi']</t>
  </si>
  <si>
    <t>C-band | Dielectric material | Microstrip line feeding</t>
  </si>
  <si>
    <t>A printed microstrip line-fed patch antenna for C-band applications is presented, using a high-dielectric material. The proposed antenna dimensions are 0.53 Œª √ó 0.53 Œª √ó 0.02 Œª and it is fed by a microstrip line. The antenna outline and electromagnetic analysis were done with the help of a commercially available computer-aided EM simulator. This antenna initiates three resonances at 4.64 GHz, 5.52 GHz, and 6.34 GHz with the average gains of 2.68 dBi, 6.02 dBi and 4.83 dBi, respectively, covering the entire frequency bands. The overall performance analysis and a nearly omnidirectional radiation pattern prove that the proposed antenna is promising for C-band applications.</t>
  </si>
  <si>
    <t>307-310</t>
  </si>
  <si>
    <t>55547121215;57219314703;35090200700;55328836300</t>
  </si>
  <si>
    <t>Islam, Md Moinul;Faruque, Mohammad Rashed Iqbal;Mansor, Mohd Fais;Islam, Mohammad Tariqul</t>
  </si>
  <si>
    <t>Printed microstrip line-fed patch antenna on a high-dielectric material for C-band applications</t>
  </si>
  <si>
    <t>10.17222/mit.2014.199</t>
  </si>
  <si>
    <t>2-s2.0-84975044319</t>
  </si>
  <si>
    <t>['two equations', 'two domains', 'spectral domain', 'spatial domain', 'simulation software', 'iterative method', 'cst software', 'comparative study']</t>
  </si>
  <si>
    <t>Fourier transform mode FMT | Surface impedance | Ultra wide band (UWB) | Vivaldi tapered slot antenna (TSA) | Wave concept iterative procedure (WCIP)</t>
  </si>
  <si>
    <t>This paper discusses one approach for modeling and designing Vivaldi antennas by an iterative method using surface impedance for reducing surface waves in antenna. The technique of the Wave Concept Iterative Procedure is based on two equations; one is in the spatial domain and the other in the spectral domain. The passage between the two domains is based on Transform Fourier Mode FMT. A comparative study is presented between the iterative method and the CST software. The results were obtained in a very reduced time compared that those obtained by the simulation software.</t>
  </si>
  <si>
    <t>103-107</t>
  </si>
  <si>
    <t>International Journal on Communications Antenna and Propagation</t>
  </si>
  <si>
    <t>;;</t>
  </si>
  <si>
    <t>57151279000;26537640000;6603916754</t>
  </si>
  <si>
    <t>Alayet, Salouha;Latrach, Lassad;Gharsallah, Ali</t>
  </si>
  <si>
    <t>Alayet S.</t>
  </si>
  <si>
    <t>Optimization of Vivaldi antenna by an iterative method using surface impedance</t>
  </si>
  <si>
    <t>10.15866/irecap.v6i2.8286</t>
  </si>
  <si>
    <t>2-s2.0-84975047084</t>
  </si>
  <si>
    <t>['yagi structure', 'upper band', 'strip line', 'sided parallel', 'radiation patches', 'printed antenna', 'patches act', 'parasitic director', 'novel dual', 'measured bandwidths', 'lower band', 'fired antenna', 'dspsl acts', 'different bands', 'achieve directivity', '74 ghz']</t>
  </si>
  <si>
    <t>A novel dual-band printed end-fired antenna with double-sided parallel-strip line (DSPSL) feeding is presented. The DSPSL acts in wideband transition using balanced transmission. Two different modes of the parasitic patches allow the antenna to work in different bands. The printed antenna is designed as a quasi-Yagi structure to achieve directivity in the lower band, and the parallel rectangular patches serve as the parasitic director. These patches act as radiation patches with end-fire direction characteristics in the upper band. The measured bandwidths were 18.3% for the lower frequency band (2.28-2.74 GHz) and 12.6% for the upper frequency band (5.46-6.2 GHz).</t>
  </si>
  <si>
    <t>60021182-114600594;60021182-114600594;60021182-114600594;60021182-114600594</t>
  </si>
  <si>
    <t>57189728709;18234202100;55328529300;55911335300</t>
  </si>
  <si>
    <t>Ye, Daofeng;Li, Yuanxin;Liang, Zhixi;Long, Yunliang</t>
  </si>
  <si>
    <t>Guangzhou;Guangzhou</t>
  </si>
  <si>
    <t>Sun Yat-Sen University;SYSU-CMU Shunde International Joint Research Institute</t>
  </si>
  <si>
    <t>60021182;114600594</t>
  </si>
  <si>
    <t>Ye D.</t>
  </si>
  <si>
    <t>A Dual-Band Printed End-Fire Antenna with DSPSL Feeding</t>
  </si>
  <si>
    <t>10.1155/2016/9845392</t>
  </si>
  <si>
    <t>2-s2.0-84975047125</t>
  </si>
  <si>
    <t>['two ports', 'simple structure', 'radiation patch', 'proposed antenna', 'polarized antenna', 'planar structure', 'impedance bandwidth', '6 dbi', '28 db', '1827 mhz', '1801 mhz', '10 db']</t>
  </si>
  <si>
    <t>A novel compact dual-polarized antenna is proposed. The antenna has a 1.43% impedance bandwidth which is from 1801 MHz to 1827 MHz for return loss larger than 10 dB. The isolation between the two ports is above 28 dB in the bandwidth, and the gain is 6.6 dBi. The proposed antenna not only consists of a full-planar structure, but also is easy to be fabricated for its simple structure. Additionally, a section of slots and slits is cut on the radiation patch to reduce the area of it to 54% compared with the conventional square patch.</t>
  </si>
  <si>
    <t>60009400;60009400;60009400</t>
  </si>
  <si>
    <t>55619291380;57189731374;55484291200</t>
  </si>
  <si>
    <t>Cheng, Yong;Li, Yadan;Lu, Wenjun</t>
  </si>
  <si>
    <t>Cheng Y.</t>
  </si>
  <si>
    <t>A Novel Compact Dual-Polarized Antenna</t>
  </si>
  <si>
    <t>10.1155/2016/6304356</t>
  </si>
  <si>
    <t>2-s2.0-84975048867</t>
  </si>
  <si>
    <t>['ultra wide', 'thorough analysis', 'rear end', 'proposed antenna', 'paper focuses', 'mini antennas', 'microstrip line', 'low profile', 'indigenous field', 'height 1', 'around 3', 'also examined', '25 ghz']</t>
  </si>
  <si>
    <t>Microstrip feedline | Microstrip patch antenna | Ultra - Wideband | Wide band operation</t>
  </si>
  <si>
    <t>Recently the microstrip patch antennas (MPA) has evolved into a most dynamic and indigenous field in the arena of UWB demanding low profile and mini antennas with ample frequency choice for ultra wide (UWB) applications. Thus the paper focuses on thorough analysis of a novel rectangular microstrip patch with carpet shaped fractal antenna fed by microstrip line for applications in Ultra-Wideband. The basic antenna structure is rectangular microstrip patch which is modified by adding slotted rectangular shape with partial ground plane at the rear end is iterated using fractal geometry that exhibits more bandwidth and reduce return loss. The proposed antenna has a compact size 50√ó42mm2 with height 1.6mm and designed on low cost FR4 (Œµr = 4.3) substrate. A wider bandwidth (-10 dB) of around 3.1 ‚Äì 8.25 GHz with stable radiation pattern is achieved and E-field, H-field current distributions are also examined. When compared with the existing traditional UWB antennas, the recommended antenna exhibits good characteristics, low profile and more so cost-effective. By using CST MW studio software the Proposed UWB antenna is designed and simulated to verify antenna parameters for improvements.</t>
  </si>
  <si>
    <t>116804284;60081053;60105710</t>
  </si>
  <si>
    <t>56656265600;57195770435;35737636400</t>
  </si>
  <si>
    <t>Bandi, Saidaiah;Sudhakar, A.;Padma Raju, K.</t>
  </si>
  <si>
    <t>Kakinada;Guntur;Guntur</t>
  </si>
  <si>
    <t>Jawaharlal Nehru Technological University, Kakinada;R.V.R. &amp; J.C.College of Engineering;MLWECS</t>
  </si>
  <si>
    <t>60105710;60081053;116804284</t>
  </si>
  <si>
    <t>Bandi S.</t>
  </si>
  <si>
    <t>A microstrip rectangle carpet shaped fractal antenna for UWB applications</t>
  </si>
  <si>
    <t>10.15866/irecap.v6i2.8541</t>
  </si>
  <si>
    <t>2-s2.0-84975049785</t>
  </si>
  <si>
    <t>['return los', 'radiation pattern', 'printed dipole', 'paper presented', 'modified design', 'metallic reflector', 'maximum gain', 'dipole antenna', 'design aimed', 'antenna parameters', 'antenna gains', 'antenna directivity', 'antenna achieved', 'also investigated']</t>
  </si>
  <si>
    <t>Dipole antenna | Director | Reflector | WLAN</t>
  </si>
  <si>
    <t>This paper presented the design for dipole antenna at 2.4GHz for wireless local area network (WLAN) application. This design aimed to improve the antenna gains and directivity. The printed dipole with reflector and director was designed and simulated using CST Microwave Studio. In this design, a metallic reflector was added in order to increase the gain. The director was added to the structure to maximize the antenna directivity. The simulation results showed that the antenna achieved a maximum gain of 5dB for the modified design and 6dBi for the directivity. Other antenna parameters were also investigated such as bandwidth, radiation pattern, and return los.</t>
  </si>
  <si>
    <t>137-140</t>
  </si>
  <si>
    <t>60078086;60078086;60078086;60078086</t>
  </si>
  <si>
    <t>57189727432;26324827900;56586151300;8630844000</t>
  </si>
  <si>
    <t>Hussin, Farhana Abu;Ahmad, Badrul Hisham;Abd Aziz, Mohamad Zoinol Abidin;Suaidi, Mohamad Kadim</t>
  </si>
  <si>
    <t>Hussin F.</t>
  </si>
  <si>
    <t>Modified printed dipole with reflector and director</t>
  </si>
  <si>
    <t>10.11113/jt.v78.8989</t>
  </si>
  <si>
    <t>2-s2.0-84975056633</t>
  </si>
  <si>
    <t>['paper presents', 'ordinary single', 'literature using', 'inrdg ).', 'improved twice', 'gain value', 'frequency bandwidth', 'dielectric slabs', 'comparative investigation', 'characteristic parameters']</t>
  </si>
  <si>
    <t>HFSS (high frequency structure simulator) | INRDG (image of non radiative dielectric waveguide) | LWA (leaky wave antenna) | NRD (nonradiative dielectric waveguide)</t>
  </si>
  <si>
    <t>This paper presents the results of a parametric and comparative investigation of two leaky wave antennas designed from an image nonradiative dielectric guide (iNRDG). Both antennas have the same shape, but not the same number of dielectric slabs, and operating in the Ku-band microwave frequencies. Our study is developed to improve some characteristic parameters such like the gain value and bandwidth. By setting appropriate values of the permittivity and thicknesses for the two dielectric plates, the width of frequency bandwidth can be improved twice than the ordinary single-layer nonradiative dielectric antenna. The different simulation results were compared with those in the literature using the commerce software HFSS.</t>
  </si>
  <si>
    <t>108-110</t>
  </si>
  <si>
    <t>60091645;60091645;60091645;60091645</t>
  </si>
  <si>
    <t>26537640000;57188738447;55413313100;27567496700</t>
  </si>
  <si>
    <t>Latrach, Lassaad;Rihem, Noumi;Hanen, Hrizi;Ali, Gharsallah</t>
  </si>
  <si>
    <t>Universit√© de Tunis El Manar, Facult√© des Sciences de Tunis</t>
  </si>
  <si>
    <t>Latrach L.</t>
  </si>
  <si>
    <t>Parametric and comparative studies of leaky wave image NRDG antenna designed with the ordinary single-layer and the double-layers rectangular image NRD guide</t>
  </si>
  <si>
    <t>10.15866/irecap.v6i2.8325</t>
  </si>
  <si>
    <t>2-s2.0-84975060964</t>
  </si>
  <si>
    <t>['wideband design', 'uwb ).', 'tapered finline', 'slotline array', 'simulation process', 's12 ).', 'produce ultra', 'power combiner', 'port 2', 'port 1', 'paper focuses', 'insertion loss', 'frequency 0', 'exponential coefficient', 'design structure', 'achieved wideband', '6 ghz', '5 ghz']</t>
  </si>
  <si>
    <t>Power combiner | Tapered finline</t>
  </si>
  <si>
    <t>Tapered finline or slotline array has used in Vivaldi antenna design to produce Ultra-wideband (UWB). This paper focuses to design and analysis the structural of tapered finline in order to achieved wideband in rectangular waveguide power combiner at frequency 0.5 GHz to 6 GHz. There are three main parameters are studying in this paper which are of length of radiation region exponential coefficient at curves of radiation and exponential coefficient at curves of directivity. The design of tapered finline in power combiner is simulated using CST Microwave Studio Software. The simulation process is based on the input return loss at port 1 (S11), input return loss at port 2 (S22), isolation (S21) and insertion loss (S12). By studying the effect of the parameter on the design structure, it can be ensure that the tapered finline structures are suitable in wideband design.</t>
  </si>
  <si>
    <t>57189732106;56586151300;26324827900;40462386700;35763000400</t>
  </si>
  <si>
    <t>Sadick, Nur Shaheera Alia;Abd Aziz, Ali Mohamad Zoinol Abidin;Ahmad, Badrul Hisham;Othman, Mohd Azlishah;Sulaiman, Hamzah Asyrani</t>
  </si>
  <si>
    <t>Sadick N.</t>
  </si>
  <si>
    <t>Analysis of tapered finline in power combiner for wideband application</t>
  </si>
  <si>
    <t>10.11113/jt.v78.9102</t>
  </si>
  <si>
    <t>2-s2.0-84975068647</t>
  </si>
  <si>
    <t>['roger rt', 'resonator design', 'patch antenna', 'paper presents', 'modeled approach', 'duroid substrate', 'copper patch', 'comparative study', 'case study', '45 ghz']</t>
  </si>
  <si>
    <t>CAD | CST | FEKO | HFSS | IE3D | Insert-feed | Patch antenna | Wi-Fi</t>
  </si>
  <si>
    <t>This paper presents a comparative study for designing and modeling patch antenna with different electromagnetic computer aided design (CAD) approaches as CST, HFSS, FEKO and IE3D. The patch antenna is an insert feed type with a copper patch and Roger RT/duroid substrate as a case study. The Wi-Fi operating frequency of 2.45 GHz is chosen for the resonator design. The effectiveness and limitations for each modeled approach for this case study are discussed in term of the antenna performance analysis.</t>
  </si>
  <si>
    <t>90-95</t>
  </si>
  <si>
    <t>60107271-60091164;60062395-60091164;60091164;60091164</t>
  </si>
  <si>
    <t>57211633301;57203984927;56964309400;56964486800</t>
  </si>
  <si>
    <t>Soliman, Mohamed S.;Dwairi, Majed O.;Abu Sulayman, Iman I.M.;Almalki, Sami H.A.</t>
  </si>
  <si>
    <t>Egypt;Saudi Arabia;Jordan</t>
  </si>
  <si>
    <t>Aswan;Taif;Al Salt</t>
  </si>
  <si>
    <t>Aswan University;Taif University;Al-Balqa Applied University</t>
  </si>
  <si>
    <t>60107271;60091164;60062395</t>
  </si>
  <si>
    <t>Soliman M.S.</t>
  </si>
  <si>
    <t>A comparative study for designing and modeling patch antennawith different electromagnetic CAD approaches</t>
  </si>
  <si>
    <t>10.15866/irecap.v6i2.8718</t>
  </si>
  <si>
    <t>2-s2.0-84975073455</t>
  </si>
  <si>
    <t>DE-AC02-05CH11231</t>
  </si>
  <si>
    <t>['three chelators', 'solution thermodynamics', 'similar systems', 'red emitters', 'photophysical properties', 'near infra', 'multidentate chromophore', 'independent stability', 'hopo ),', 'high proton', 'gain insight', 'f transition', 'element series', 'electronic structure', 'complexes formed', 'complex formed', 'bearing ligands', 'antenna chromophores', 'amiii complexes', 'amiii assigned', '42 ns', '2 value']</t>
  </si>
  <si>
    <t>The photophysical properties and solution thermodynamics of water soluble trivalent americium (AmIII) complexes formed with multidentate chromophore-bearing ligands, 3,4,3-LI(1,2-HOPO), Enterobactin, and 5-LIO(Me-3,2-HOPO), were investigated. The three chelators were shown to act as antenna chromophores for AmIII, generating sensitized luminescence emission from the metal upon complexation, with very short lifetimes ranging from 33 to 42 ns and low luminescence quantum yields (10-3 to 10-2%), characteristic of Near Infra-Red emitters in similar systems. The specific emission peak of AmIII assigned to the 5D1 ‚Üí 7F1 f-f transition was exploited to characterize the high proton-independent stability of the complex formed with the most efficient sensitizer 3,4,3-LI(1,2-HOPO), with a log Œ≤110 = 20.4 ¬± 0.2 value. In addition, the optical and solution thermodynamic features of these AmIII complexes, combined with density functional theory calculations, were used to probe the influence of electronic structure on coordination properties across the f-element series and to gain insight into ligand field effects.</t>
  </si>
  <si>
    <t>9912-9919</t>
  </si>
  <si>
    <t>60007174;60006099;60029989;60007174</t>
  </si>
  <si>
    <t>37029026000;57013847500;6506978482;8338010300</t>
  </si>
  <si>
    <t>Sturzbecher-Hoehne, M.;Yang, P.;D'Al√©o, A.;Abergel, R. J.</t>
  </si>
  <si>
    <t>France;United States;United States</t>
  </si>
  <si>
    <t>Marseille;Berkeley;Los Alamos</t>
  </si>
  <si>
    <t>Centre Interdisciplinaire de Nanoscience de Marseille;Lawrence Berkeley National Laboratory;Los Alamos National Laboratory Theoretical Division</t>
  </si>
  <si>
    <t>60029989;60007174;60006099</t>
  </si>
  <si>
    <t>Sturzbecher-Hoehne M.</t>
  </si>
  <si>
    <t>Intramolecular sensitization of americium luminescence in solution: Shining light on short-lived forbidden 5f transitions</t>
  </si>
  <si>
    <t>10.1039/c6dt00328a</t>
  </si>
  <si>
    <t>2-s2.0-84975078570</t>
  </si>
  <si>
    <t>['total volume', 'reflection coefficient', 'radiation patches', 'proposed antenna', 'large scale', 'input impedance', 'flexibly tuned', '960 mhz', '5 mm', '26 dbm', '15 db']</t>
  </si>
  <si>
    <t>A miniaturized meandered dipole antenna for UHF RFID tag is proposed. Different resonance frequencies and impedance can be achieved by adjusting the number of the meanders, which can help to reduce the size of the antenna. Due to the radiation patches, the input impedance of the antenna can be flexibly tuned in a large scale. The proposed antenna is printed on polyethylene (PET) substrate with a total volume of 48 mm √ó 13.7 mm √ó 0.5 mm. Modeling and simulation results show that the reflection coefficient of the antenna is less than -15 dB at 860-960 MHz. Experimental studies demonstrate that the minimum threshold power of the antenna is between 23 and 26 dBm and the measured read range is 3-4 m.</t>
  </si>
  <si>
    <t>60026990;60026990;60026990</t>
  </si>
  <si>
    <t>36633729400;56539344600;57199453611</t>
  </si>
  <si>
    <t>Xuan, Xiuwei;Lv, Lianrong;Li, Kun</t>
  </si>
  <si>
    <t>Tianjin</t>
  </si>
  <si>
    <t>Tianjin University of Technology</t>
  </si>
  <si>
    <t>Xuan X.</t>
  </si>
  <si>
    <t>A Miniaturized Meandered Dipole UHF RFID Tag Antenna for Flexible Application</t>
  </si>
  <si>
    <t>10.1155/2016/2951659</t>
  </si>
  <si>
    <t>2-s2.0-84975080870</t>
  </si>
  <si>
    <t>['superresolution ability', 'simulation demonstrate', 'scheme suffers', 'resolution advantage', 'relative moves', 'proposed model', 'paper rebuilds', 'novel orbital', 'music algorithm', 'main lobes', 'low resolution', 'good robustness', 'fft method', 'fft ),', 'detect targets', 'beam scanning', 'analytical study']</t>
  </si>
  <si>
    <t>Without any relative moves or beam scanning, the novel Orbital-Angular-Momentum- (OAM-) based radar targets detection technique using uniform concentric circular arrays (UCCAs) shows the azimuthal estimation ability, which provides new perspective for radar system design. However, the main estimation method, that is, Fast Fourier Transform (FFT), under this scheme suffers from low resolution. As a solution, this paper rebuilds the OAM-based radar targets detection model and introduces the multiple signal classification (MUSIC) algorithm to improve the resolution for detecting targets within the main lobes. The spatial smoothing technique is proposed to tackle the coherent problem brought by the proposed model. Analytical study and simulation demonstrate the superresolution estimation capacity the MUSIC algorithm can achieve for detecting targets within the main lobes. The performance of the MUSIC algorithm to detect targets not illuminated by the main lobes is further evaluated. Despite the fact that MUSIC algorithm loses the resolution advantage under this case, its estimation is more robust than that of the FFT method. Overall, the proposed MUSIC algorithm for the OAM-based radar system demonstrates the superresolution ability for detecting targets within the main lobes and good robustness for targets out of the main lobes.</t>
  </si>
  <si>
    <t>60024350;60022109;60024350;60024350</t>
  </si>
  <si>
    <t>55935361700;55731393400;27168857200;56161909100</t>
  </si>
  <si>
    <t>Lin, Mingtuan;Gao, Yue;Liu, Peiguo;Liu, Jibin</t>
  </si>
  <si>
    <t>Changsha;London</t>
  </si>
  <si>
    <t>National University of Defense Technology;Queen Mary University of London</t>
  </si>
  <si>
    <t>60024350;60022109</t>
  </si>
  <si>
    <t>Lin M.</t>
  </si>
  <si>
    <t>Improved OAM-Based Radar Targets Detection Using Uniform Concentric Circular Arrays</t>
  </si>
  <si>
    <t>10.1155/2016/1852659</t>
  </si>
  <si>
    <t>2-s2.0-84975080872</t>
  </si>
  <si>
    <t>['work investigates', 'using direction', 'receive side', 'new approach', 'intended direction', 'extra capability', 'doa estimation']</t>
  </si>
  <si>
    <t>Adaptive beam forming | DOA | ESPRIT | MUSIC | Smart antenna system</t>
  </si>
  <si>
    <t>Using smart antennas for transmission and reception in communication systems ensure efficient energy utilization. When used on the receive side, the receiver can focus only in the intended direction where the source is located. This can be achieved by extra capability to track the signal and interferer both using direction of arrival (DOA) estimation. This work investigates and compares DOA estimation for a smart antenna system and compares it with new approach of rotation of antenna array plane. It has been proved in the conclusion that, by using mechanical rotation of antenna array plane, DOA estimation can be done more accurately. Moreover, it also minimizes number of antenna elements required in an array for high resolution DOA estimation.</t>
  </si>
  <si>
    <t>893-902</t>
  </si>
  <si>
    <t>International Journal of Control Theory and Applications</t>
  </si>
  <si>
    <t>60000414;60000414</t>
  </si>
  <si>
    <t>57189759734;57209314499</t>
  </si>
  <si>
    <t>Khedekar, Sachin;Mukhopadhyay, Mainak</t>
  </si>
  <si>
    <t>Pilani</t>
  </si>
  <si>
    <t>Birla Institute of Technology and Science, Pilani</t>
  </si>
  <si>
    <t>Khedekar S.</t>
  </si>
  <si>
    <t>DOA by antenna array plane rotation minimizes antenna elements and phase error</t>
  </si>
  <si>
    <t>2-s2.0-84975127228</t>
  </si>
  <si>
    <t>Education Department of Ningxia Hui Autonomous Region</t>
  </si>
  <si>
    <t>['total size', 'shorting point', 'rf switch', 'proposed antenna', 'parasitic section', 'matching circuit', 'lower frequency', 'feeding point', 'f antenna', 'cdma bc0', '5 mm', '2690 mhz']</t>
  </si>
  <si>
    <t>In this paper, a tunable multiband LTE antenna is designed for metal-rimmed smartphone applications. The antenna only uses a broken metal ring, which comprises an IFA (Inverted-F antenna) section and a parasitic section, and generates three resonant modes through this layout for the feeding point and shorting point. In addition, loading a matching circuit at the feeding point and a RF switch at shorting point of the IFA is used to switch low frequency to lower frequency. The bandwidth can completely cover 824-960 and 1710-2690 MHz. So the proposed antenna can work at GSM850, 900; DCS1800; PCS1900; WCDMA band 1, 2, 4, 5, 8; TD-SCDMA band 34, 39; CDMA BC0, BC1 and LTE band 1, 3, 7, 38, 39, 40, 41. Also, the total size of the cellphone is 150mm √ó 75mm √ó 3.5 mm, which is very suitable for 4G slim smart mobile phone applications.</t>
  </si>
  <si>
    <t>89-94</t>
  </si>
  <si>
    <t>60010606-116949265;60010606;60010606;60010606-116949265</t>
  </si>
  <si>
    <t>56461450200;56460731900;56049781800;44061404300</t>
  </si>
  <si>
    <t>Zhang, Xiaoyan;Zhong, Xinxing;Wang, Chuanyun;Liu, Zhiwei</t>
  </si>
  <si>
    <t>Nanchang;Nanjing</t>
  </si>
  <si>
    <t>East China Jiaotong University;State Key Laboratory of Millimeter Waves</t>
  </si>
  <si>
    <t>60010606;116949265</t>
  </si>
  <si>
    <t>A tunable multiband LTE antenna for metal-rimmed smartphone applications</t>
  </si>
  <si>
    <t>10.2528/PIERL16041701</t>
  </si>
  <si>
    <t>2-s2.0-84975217300</t>
  </si>
  <si>
    <t>['theoretical study', 'small deviations', 'simulated results', 'several prototypes', 'radiating element', 'polylactic acid', 'omnidirectional pattern', 'microstrip technology', 'microstrip line', 'material using', 'low weight', 'low cost', 'generated ripple', 'generated due', 'feeding network', 'experimentally obtained', 'expected one', 'chosen following', 'azimuth plane', '4 db', '3d printing', '3d printer']</t>
  </si>
  <si>
    <t>A conformal patch array antenna with omnidirectional pattern in the azimuth plane at Sband is presented. A theoretical study of the generated ripple in the omnidirectional radiation pattern according to the number of faces that conform the array has been computed. A six-faced regular prism 3D structure has been chosen following a maximum 3 dB ripple criteria in the omnidirectional radiation pattern. A rectangular microstrip patch fed by a microstrip line has been designed as single radiating element. An equal power divider has been designed as feeding network in microstrip technology to feed each radiating element. Several prototypes have been manufactured and measured to validate the theoretical and simulated results. The entire conformal array has been assembled on a hexagonal regular prism manufactured in PolyLactic Acid (PLA) material using a 3D printer. In spite of the complexity of the proposed antenna structure, the used manufacturing processes, such as microstrip and 3D printing, allows to perform a low cost, low weight and compact final antenna. A higher radiated field ripple than the expected one is generated due to small deviations between experimental and theoretical critical parameters such as the feeding network performance or the 3 dB beam-width of the single element radiation pattern. A maximum ripple value of 4 dB has been experimentally obtained in the omnidirectional radiating pattern.</t>
  </si>
  <si>
    <t>60026796;60026796;60026796;60026796</t>
  </si>
  <si>
    <t>57189843276;8654979600;55263552800;57000436600</t>
  </si>
  <si>
    <t>Sanchez-Dancausa, Paula P.;Masa-Campos, Jose Luis;Sanchez-Olivares, Pablo;Garcia-Marin, Eduardo</t>
  </si>
  <si>
    <t>Madrid</t>
  </si>
  <si>
    <t>Universidad Aut√≥noma de Madrid</t>
  </si>
  <si>
    <t>Sanchez-Dancausa P.</t>
  </si>
  <si>
    <t>Omnidirectional conformal patch antenna at S-band with 3D printed technology</t>
  </si>
  <si>
    <t>10.2528/PIERC16022410</t>
  </si>
  <si>
    <t>2-s2.0-84975217798</t>
  </si>
  <si>
    <t>['wlan applications', 'wlan 5', 'smallest antenna', 'proposed antenna', 'housing environment', 'highly deteriorate', 'excite triple', 'critical problems', 'band operation', 'antenna efficiency', 'also influences', '45 ghz']</t>
  </si>
  <si>
    <t>Miniaturization and metal-housing environment are the two most critical problems in the design of antennas, because they can highly deteriorate the performances of antenna, which not only affects the antenna efficiency, but also influences the bandwidth. In this paper, a compact size antenna with full metal housing for GPS/WLAN applications is studied. The proposed antenna can excite triple-band operation that covers the GPS (1.575 GHz), WLAN 2.45 GHz and WLAN 5.2/5.8 GHz bands, and its corresponding measured average efficiencies over these three desired bands were 40%, 41%, and 70%, respectively. The proposed antenna has a volume of 20.5√ó5√ó4 mm3, which is probably the smallest antenna in the industry for full metal housing applications.</t>
  </si>
  <si>
    <t>169-177</t>
  </si>
  <si>
    <t>60023813;60023813;60023813;60023813;60023813</t>
  </si>
  <si>
    <t>57189854921;56419122500;55746379400;7403601408;55967405600</t>
  </si>
  <si>
    <t>Wu, Zheqiang;Wang, Hao;Chen, Peng;Shen, Wenhui;Yang, Guangli</t>
  </si>
  <si>
    <t>A compact GPS/WLAN antenna design for mobile terminal with full metal housing</t>
  </si>
  <si>
    <t>10.2528/PIERC16040804</t>
  </si>
  <si>
    <t>2-s2.0-84975229784</t>
  </si>
  <si>
    <t>['‚ àí0', 'working band', 'state diodes', 'results show', 'reflection coefficients', 'rcs reduction', 'ras reflector', 'radiation performance', 'radar absorber', 'pin diode', 'operating states', 'metal reflector', 'dipole antenna']</t>
  </si>
  <si>
    <t>An active reconfigurable radar absorbing structure (RAS) with the pin diode was proposed to reduce the radar cross section (RCS) of antenna. The operating states of the RAS reflector can be switched by using the pin diode. For ON-state and OFF-state diodes, the reflection coefficients of the RAS reflector were less than ‚àí25 dB and more than ‚àí0.8 dB around 8.3GHz, respectively. The RAS reflector with ON-state diodes can be used as a dipole antenna reflector and has the same radiation performance as a dipole with a metal reflector, while the RAS reflector with OFF-state diodes can be used as a radar absorber for RCS reduction. Meanwhile, chessboard-like geometry RAS reflector was proposed to achieve wideband RCS reduction. The RCS reduction band covers the working band and is extended to 5‚Äì18 GHz. The results show that the reconfigurable RAS reflector can contribute to the antenna RCS reduction at working frequency without loss of radiation performance of dipole antenna.</t>
  </si>
  <si>
    <t>179-185</t>
  </si>
  <si>
    <t>10641895900;7403156786;7203001464</t>
  </si>
  <si>
    <t>Wang, Fu Wei;Guo, Lixin;Gong, Shu Xi</t>
  </si>
  <si>
    <t>Wang F.</t>
  </si>
  <si>
    <t>Reconfigurable radar absorbing structure applied to the antenna radar cross section reduction</t>
  </si>
  <si>
    <t>10.2528/PIERC16042905</t>
  </si>
  <si>
    <t>2-s2.0-84975230983</t>
  </si>
  <si>
    <t>['unique advantage', 'target parameters', 'target location', 'receive signal', 'proposed approach', 'objective problem', 'mimo ).', 'input multiple', 'implement lpi', 'detection probability', 'convex problem', 'convex optimization', 'bisection method']</t>
  </si>
  <si>
    <t>Frequency diverse array (FDA) has its unique advantage in realizing low probability of intercept (LPI) technology for its dependent beam pattern. In this paper, we proposed a cognitive radar based on the frequency diverse array multiple-input multiple-output (MIMO). To implement LPI of FDA MIMO transmit signals, a scheme for array weighting design is proposed, which is to minimize the energy of the target location and maximize the energy of the receiver. This is based on the range dependent characteristics of the frequency diverse array transmit beam pattern. To realize the objective problem, the algorithm is proposed as follows: the second-order nonconvex optimization problem is converted into a convex problem and solved by the bisection method and convex optimization. To get the information of target, the FDA MIMO radar is proposed to estimate the target parameters. Simulation results show that the proposed approach is effective in decreasing the detection probability of radar with lossless detection performance of the receive signal.</t>
  </si>
  <si>
    <t>60005465-60025945;60005465;60005465;60005465</t>
  </si>
  <si>
    <t>57206935941;56622153000;9238666000;10738940600</t>
  </si>
  <si>
    <t>Huang, Ling;Gao, Kuandong;He, Zhiming;Cai, Jingye</t>
  </si>
  <si>
    <t>Lanzhou;Chengdu</t>
  </si>
  <si>
    <t>Lanzhou University of Technology;University of Electronic Science and Technology of China</t>
  </si>
  <si>
    <t>60025945;60005465</t>
  </si>
  <si>
    <t>Huang L.</t>
  </si>
  <si>
    <t>Cognitive MIMO Frequency Diverse Array Radar with High LPI Performance</t>
  </si>
  <si>
    <t>10.1155/2016/2623617</t>
  </si>
  <si>
    <t>2-s2.0-84975231562</t>
  </si>
  <si>
    <t>['wave transmitarrays', 'transmission coefficient', 'thin phase', 'standard horn', 'k band', 'incident wave', 'focusing performance', 'correcting element']</t>
  </si>
  <si>
    <t>A thin phase-correcting element that consists of four identical metallic layers and three identical dielectric layers is presented for the design of microwave and millimeter-wave transmitarrays. The metallic layers consist of octagon conducting strips, which are tuned to obtain the desired phase compensation on an incident wave, while maintaining high amplitude of transmission coefficient. A transmitarray has been designed at K band with the use of the element. Fed by a standard horn and three planar slot-fed patch antennas with different beamwidths alternately, the wave-focusing performance of the transmitarray was demonstrated by simulations and experiments.</t>
  </si>
  <si>
    <t>60006106;60006106</t>
  </si>
  <si>
    <t>57189846643;7201735378</t>
  </si>
  <si>
    <t>Chen, Lv Wei;Ge, Yuehe</t>
  </si>
  <si>
    <t>Quanzhou</t>
  </si>
  <si>
    <t>A K-band flat transmitarray antenna with a planar microstrip slot-fed patch antenna feeder</t>
  </si>
  <si>
    <t>10.2528/PIERC16032602</t>
  </si>
  <si>
    <t>2-s2.0-84975246717</t>
  </si>
  <si>
    <t>['wideband property', 'wide bandwidth', 'transmission line', 'tl ).', 'shaped patch', 'proposed eng', 'order resonance', 'one passband', 'high gain', 'ground plane', 'epsilon negative', 'compact size', 'ais compose', 'ais bring']</t>
  </si>
  <si>
    <t>A metamaterial-based broadband antenna loaded with artificial impedance surface (AIS) is presented in this letter. Two metallic vias connect a Y-shaped patch to the ground plane. The patch, two metallic vias, and the AIS compose an epsilon negative (ENG) transmission line (TL). The asymmetry Y-shaped patch and the AIS bring about the first-order resonance (FOR) and second-order resonance (SOR) modes, which can be merged into one passband to yield a wideband property. The proposed ENG-TL resonant antenna has the advantages of compact size, wide bandwidth, and high gain, which can be applied to portable and handheld communication system.</t>
  </si>
  <si>
    <t>60005465-60082503;60005465</t>
  </si>
  <si>
    <t>56611370400;56143011300</t>
  </si>
  <si>
    <t>Liu, Liang Yuan;Wang, Bing Zhong</t>
  </si>
  <si>
    <t>Huaihua;Chengdu</t>
  </si>
  <si>
    <t>Huaihua University;University of Electronic Science and Technology of China</t>
  </si>
  <si>
    <t>60082503;60005465</t>
  </si>
  <si>
    <t>Liu L.Y.</t>
  </si>
  <si>
    <t>Broadband epsilon negative transmission line resonant antenna with AIS loading</t>
  </si>
  <si>
    <t>10.2528/PIERL16022701</t>
  </si>
  <si>
    <t>2-s2.0-84975254982</t>
  </si>
  <si>
    <t>['unwanted emission', 'security perspective', 'present measurements', 'integrated circuitry', 'hf rfid', 'harmonics produced', 'harmonic frequencies', 'generally due', 'exact characterization', 'conducting material', 'coil behaves', '56 mhz']</t>
  </si>
  <si>
    <t>We present measurements of spurious emission produced by high-frequency radio frequency identification (HF RFID) using carrier frequency of 13.56 MHz. HF RFID tags produce unwanted emission due to rectification and more generally due to nonlinearity of analog front end. Depending on the conducting material of an HF RFID coil and surrounding dielectric material, the coil behaves as more or less good antenna on some harmonic frequencies. Exact characterization and analysis of unwanted emission is important from the security perspective as well as from the perspective of interference with other systems. Consequently we measured the harmonics produced in the integrated circuitry and characterized radiation properties of the antenna. Finally we present the measurements of the spurious emission performed in a Gigahertz Transverse Electromagnetic (GTEM) cell.</t>
  </si>
  <si>
    <t>60018163;60092209;60018163</t>
  </si>
  <si>
    <t>54916995100;55614666400;6603338550</t>
  </si>
  <si>
    <t>Gvozdenovic, Nikola;Prestros, Ralph;Mecklenbra√ºker, Christoph F.</t>
  </si>
  <si>
    <t>Austria;Austria</t>
  </si>
  <si>
    <t>Vienna;Vienna</t>
  </si>
  <si>
    <t>NXP Semiconductors Austria GmbH;Technische Universit√§t Wien</t>
  </si>
  <si>
    <t>60092209;60018163</t>
  </si>
  <si>
    <t>Gvozdenovic N.</t>
  </si>
  <si>
    <t>Far-Field Testing Method of Spurious Emission Produced by HF RFID</t>
  </si>
  <si>
    <t>10.1155/2016/4715898</t>
  </si>
  <si>
    <t>2-s2.0-84975257494</t>
  </si>
  <si>
    <t>['two arms', 'therefore improve', 'stable broadside', 'radiation patterns', 'parasitic slots', 'fundamental modes', 'fundamental mode', 'frequency ratio', 'first spurious', 'design concept', 'coplanar waveguide', 'conveniently adjusted', 'bandwidth significantly', 'band operation', 'antenna prototype', '89 ghz', '83 ghz', '8 %)', '6 %)']</t>
  </si>
  <si>
    <t>A novel uniplanar slot dipole antenna fed by a coplanar waveguide (CPW) is proposed for dual-band operation. The frequency ratio between the first spurious and fundamental modes of the slot dipole antenna can be conveniently adjusted with the use of four slot stubs introduced on its two arms. Furthermore, the radiation patterns at the first spurious mode are modified by adding four parasitic slots along its two arms to resemble those of the fundamental mode. Under the assistance of the slot stubs together with the parasitic slots, another resonant mode can be generated and merged with the first spurious mode, and therefore improve the bandwidth significantly. An antenna prototype was fabricated and measured to validate the design concept. The measured results show that dual-band operation with 10-dB impedance bandwidths of 2.99‚Äì3.83 GHz (24.6%) and 5.21‚Äì6.89 GHz (27.8%) has been obtained. The antenna has stable broadside and bidirectional radiation patterns with low crosspolarization components over the two operating bands.</t>
  </si>
  <si>
    <t>60018308;60018308;60018308;60018308;60018308-115806038</t>
  </si>
  <si>
    <t>53164050800;56988055100;55779589100;56816204400;55836063200</t>
  </si>
  <si>
    <t>Li, Jianxing;Guo, Jianying;Shi, Hongyu;He, Bin;Zhang, Anxue</t>
  </si>
  <si>
    <t>Xi'an Jiaotong University;Beijing Center for Mathematics and Information Interdisciplinary Sciences (BCMIIS)</t>
  </si>
  <si>
    <t>60018308;115806038</t>
  </si>
  <si>
    <t>CPW-fed stub-loaded slot dipole antenna design for dual-band operation</t>
  </si>
  <si>
    <t>10.2528/PIERL16041408</t>
  </si>
  <si>
    <t>2-s2.0-84975257932</t>
  </si>
  <si>
    <t>['shaped branches', 'proposed design', 'proposed antenna', 'loaded beneath', 'existing literature', 'covers 2', 'compact dimension', '530 mhz', '2 ghz']</t>
  </si>
  <si>
    <t>In this paper, a compact asymmetric coplanar strip (ACS)-fed mirrored L-shaped monopole antenna is presented. The proposed design consists of three mirrored L-shaped branches and a split ring resonator (SRR) loaded beneath the substrate, which are responsible for achieving multiband characteristics, compactness and good impedance matching. The proposed antenna with a compact dimension of 22 √ó 16.08 √ó 1.6 mm3 fabricated and tested. The experiment result indicates that the proposed design, having -10 dB impedance bandwidth of 200, 670 and 530 MHz for 2.44, 5.3 and 8.2 GHz, respectively, covers 2.4/5.2/5.8 GHz WLAN, 5.5 GHz WiMAX and 8.2 GHz ITU band. It has good radiation characteristics for both E-plane and H-plane in all the desired frequency bands, very compact and produces good performances compared to the existing literature. The loaded SRR structure performance is validated through various parametric studies.</t>
  </si>
  <si>
    <t>159-167</t>
  </si>
  <si>
    <t>60106090;60106090</t>
  </si>
  <si>
    <t>24074853700;14827505700</t>
  </si>
  <si>
    <t>Rajkumar, Rengasamy;Usha Kiran, Kommuri</t>
  </si>
  <si>
    <t>Vellore Institute of Technology, Chennai</t>
  </si>
  <si>
    <t>Rajkumar R.</t>
  </si>
  <si>
    <t>A compact ACS-fed mirrored L-shaped monopole antenna with SRR loaded for multiband operation</t>
  </si>
  <si>
    <t>10.2528/PIERC16031501</t>
  </si>
  <si>
    <t>2-s2.0-84975259919</t>
  </si>
  <si>
    <t>BUPT</t>
  </si>
  <si>
    <t>['simulation examples', 'neumann series', 'matrix inversion', 'large numbers', 'iteration number']</t>
  </si>
  <si>
    <t>Due to large numbers of antennas and users, matrix inversion is complicated in linear precoding techniques for massive MIMO systems. Several approximated matrix inversion methods, including the Neumann series, have been proposed to reduce the complexity. However, the Neumann series does not converge fast enough. In this paper, to speed up convergence, a new joint Newton iteration and Neumann series method is proposed, with the first iteration result of Newton iteration method being employed to reconstruct the Neumann series. Then, a high probability convergence condition is established, which can offer useful guidelines for practical massive MIMO systems. Finally, simulation examples are given to demonstrate that the new joint Newton iteration and Neumann series method has a faster convergence rate compared to the previous Neumann series, with almost no increase in complexity when the iteration number is greater than or equal to 2.</t>
  </si>
  <si>
    <t>60016930;60016930</t>
  </si>
  <si>
    <t>56342186000;7006348840</t>
  </si>
  <si>
    <t>Shao, Lin;Zu, Yunxiao</t>
  </si>
  <si>
    <t>Shao L.</t>
  </si>
  <si>
    <t>Joint Newton Iteration and Neumann Series Method of Convergence-Accelerating Matrix Inversion Approximation in Linear Precoding for Massive MIMO Systems</t>
  </si>
  <si>
    <t>10.1155/2016/1745808</t>
  </si>
  <si>
    <t>2-s2.0-84975266458</t>
  </si>
  <si>
    <t>['upper band', 'polarized antenna', 'lower band', 'compact dual', 'band dual', 'antenna prototype', 'also benefit', '960 mhz', '790 mhz', '7 %)', '4 %)', '2170 mhz', '1710 mhz']</t>
  </si>
  <si>
    <t>A compact dual-band dual-polarized antenna is proposed in this paper. The two pair dipoles with strong end coupling are used for the lower frequency band, and cross-placed patch dipoles are used for the upper frequency band. Breaches are introduced at the ends of the dipoles of the upper band, which can benefit the compactness and bandwidth of the antenna. The ends of the dipoles for upper frequency band are cut off a corner, which also benefit the compactness and matching of the antenna. An antenna prototype was fabricated and measured. The measured results show that the antenna can cover from 790 MHz to 960 MHz (19.4%) for lower band and from 1710 MHz to 2170 MHz (23.7%) for upper band with VSWR&lt;1.5. It is expected to be a good candidate design for base station antennas.</t>
  </si>
  <si>
    <t>23049371800;26435010100;57214725402;7203001464</t>
  </si>
  <si>
    <t>Cui, Guanfeng;Zhou, Shi Gang;Zhao, Gang;Gong, Shu Xi</t>
  </si>
  <si>
    <t>A compact dual-band dual-polarized antenna for base station application</t>
  </si>
  <si>
    <t>10.2528/PIERC16040206</t>
  </si>
  <si>
    <t>2-s2.0-84975266682</t>
  </si>
  <si>
    <t>['thermal cycling', 'taking advantage', 'simulated data', 'manufactured today', 'largely inaccessible', 'first steps', 'easily manufactured', 'dielectric antennas', 'dielectric antenna', 'build parts', 'antenna reported', 'antenna presented', 'antenna operates', '3d printing']</t>
  </si>
  <si>
    <t>In this work we report an ultra-thin all-dielectric antenna that was designed, built, tested, and compared with simulated data. The objective of this research was to develop an antenna that is easily manufactured by common 3D printers available today. 3D printing is quickly revolutionizing manufacturing and the need to incorporate electrical elements like antennas is rising. Multi-material 3D printing that can build parts with conductors and dielectrics is the future, but at present it is very immature and largely inaccessible. The antenna presented here represents our first steps in developing all-dielectric antennas that can be manufactured today with commonly available 3D printers and materials. A monolithic antenna would have additional mechanical benefits when subjected to bending or thermal cycling. With this goal in mind, an ultra-thin all-dielectric antenna was developed. The antenna operates by taking advantage of total internal reflection and exciting a leaky whispering gallery mode. The antenna reported here operates at 2.4GHz and was able to be as thin as 1.5mm.</t>
  </si>
  <si>
    <t>117-123</t>
  </si>
  <si>
    <t>60007801;60007801;60007801</t>
  </si>
  <si>
    <t>57189852095;57213479931;6701625968</t>
  </si>
  <si>
    <t>Rodriguez, Carlos;Avila, Jose;Rumpf, Raymond C.</t>
  </si>
  <si>
    <t>El Paso</t>
  </si>
  <si>
    <t>The University of Texas at El Paso</t>
  </si>
  <si>
    <t>Rodriguez C.</t>
  </si>
  <si>
    <t>Ultra-thin 3D printed all-dielectric antenna</t>
  </si>
  <si>
    <t>10.2528/PIERC16020602</t>
  </si>
  <si>
    <t>2-s2.0-84975266718</t>
  </si>
  <si>
    <t>['strip patch', 'size reduction', 'simulation ones', 'resonance frequency', 'pixel ),', 'physical volume', 'patch antenna', 'paper presents', 'optimal configuration', 'measurements results', 'initial patch', 'improved method', 'important issue', 'good agreement', 'genetic algorithm', 'fr4 substrate', 'desired goal', 'antenna prototype', 'antenna constant', '82 %.', '16 ghz']</t>
  </si>
  <si>
    <t>The miniaturization of the patch antenna has become an important issue in reducing the volume of entire communication system. This paper presents an improved method of size reduction of a microstrip antenna using the genetic algorithm. The shape of a typical rectangular patch is modified in order to reduce it resonance frequency keeping the physical volume of the antenna constant. Indeed, the initial patch is divided into 10√ó10 small uniform rectangles (Pixel), and the genetic algorithm searches, the optimal configuration for the desired goal. The resonance frequency of a micro-strip patch is shifted from 4.9GHz to 2.16 GHz and a rate of miniaturization is up to 82%. To validate the procedure, an antenna prototype has been fabricated and tested with an FR4 substrate. The measurements results were in good agreement with simulation ones.</t>
  </si>
  <si>
    <t>113-120</t>
  </si>
  <si>
    <t>60025506;60025506;60025506;60025506;60025506</t>
  </si>
  <si>
    <t>55923504500;56611938100;6505904617;55498298000;57151405300</t>
  </si>
  <si>
    <t>Lamsalli, Mohammed;El Hamichi, Abdelouahab;Boussouis, Mohamed;Touhami, Naima A.;Elhamadi, Taj Eddin</t>
  </si>
  <si>
    <t>Universit√© Abdelmalek Essaadi</t>
  </si>
  <si>
    <t>Lamsalli M.</t>
  </si>
  <si>
    <t>Genetic algorithm optimization for microstrip patch antenna miniaturization</t>
  </si>
  <si>
    <t>10.2528/PIERL16041907</t>
  </si>
  <si>
    <t>2-s2.0-84975282696</t>
  </si>
  <si>
    <t>['‚ àí11', 'small size', 'shortend quarter', 'narrow band', 'measured results', 'low profile', 'lateral dimension', 'good agreement', 'antenna provides', 'antenna dimensions', '6 dbi']</t>
  </si>
  <si>
    <t>A low profile, compact antenna operating around 162MHz with omnidirectional vertically polarized radiation is proposed. The antenna is a short monopole capacitively coupled to shortend quarter-wavelength printed line optimized at 162MHz for Automatic Identification System (AIS) application. The antenna dimensions are less than Œª/185 in height and Œª/20 in lateral dimension, and the small size of antenna provides a narrow band of 0.34% and gain of ‚àí11.6 dBi. The simulated and measured results are in good agreement.</t>
  </si>
  <si>
    <t>31-38</t>
  </si>
  <si>
    <t>60105585;60105585;60105585;116873938</t>
  </si>
  <si>
    <t>55096937200;24467497200;7003723658;57189852007</t>
  </si>
  <si>
    <t>Taachouche, Yaakoub;Colombel, Franck;Himdi, Mohamed;Guenin, Antoine</t>
  </si>
  <si>
    <t>Rennes;Melun</t>
  </si>
  <si>
    <t>Institut d‚Äô√âlectronique et des Technologies du num√©Rique;Photospace</t>
  </si>
  <si>
    <t>60105585;116873938</t>
  </si>
  <si>
    <t>Taachouche Y.</t>
  </si>
  <si>
    <t>Low-profile and small capacitively fed VHF antenna</t>
  </si>
  <si>
    <t>10.2528/PIERL16021107</t>
  </si>
  <si>
    <t>2-s2.0-84975282751</t>
  </si>
  <si>
    <t>['ratio bandwidth', 'impedance bandwidth', 'group delay', 'compact phi', '5 ns', '5 db']</t>
  </si>
  <si>
    <t>A compact Phi-shaped monopole antenna for super wideband applications is proposed. It consists of a Phi-shaped radiator derived from a conventional elliptical monopole and quarter elliptical CPW ground plane. An impedance bandwidth from 3.5 to 37.2GHz is achieved with a ratio bandwidth of 10 : 1. It provides an average peak realized gain of 3.5 dB with a group delay of less than 0.5 ns. The proposed antenna structure provides large bandwidth with the advantage of miniaturized dimensions compared to other SWB antenna structures.</t>
  </si>
  <si>
    <t>105-116</t>
  </si>
  <si>
    <t>60019106;60019106</t>
  </si>
  <si>
    <t>56220992400;57199212549</t>
  </si>
  <si>
    <t>Singhal, Sarthak;Singh, Amit K.</t>
  </si>
  <si>
    <t>Singhal S.</t>
  </si>
  <si>
    <t>CPW-fed Phi-shaped monopole antenna for super-wideband applications</t>
  </si>
  <si>
    <t>10.2528/PIERC16022401</t>
  </si>
  <si>
    <t>2-s2.0-84975282765</t>
  </si>
  <si>
    <t>['using multi', 'systematic approach', 'recursive nature', 'proposed methodology', 'polygon shape', 'multiple beams', 'methodical expansion', 'matlab programming', 'hardware complication', 'fourth iterations', 'design methodology', 'beam width', 'beam performance', 'artistic type', 'article proposed', 'also called', '6 ¬∞', '5 ¬∞']</t>
  </si>
  <si>
    <t>Fractal array antenna design methodology is an artistic type of design methodology. Hence fractal array antennas are also called as artistic array antennas. This article proposed a concentric elliptical ring sub array generator geometric design methodology for a methodical expansion of multi-beam fractal array antennas. Using this new geometric design methodology any polygon shape can be constructed. This geometric design methodology provides a systematic approach for multiple beams of fractal array antennas, with unit amplitude constriction, using multi-beam sub arrays and without any increase in hardware complication. In this paper, a four element rhombus fractal array antenna examined using a proposed design methodology up to four concurrent iterations and for different eccentric values. Due to the recursive nature of the proposed methodology, the rhombus fractal array antenna shows multi-beam performance with abatement of beam width and better side lobe level. In the third and fourth iterations of rhombus fractal array for expansion factor two, beam width reached to single digit values of 7.2¬∞, 3.6¬∞ with side lobe level angles of 15.5¬∞ and 8.1¬∞ respectively. The behavior of the proposed array shows better performance than four element fractal array antenna generated by concentric circular sub array generator. Proposed fractal array antennas are analyzed and simulated by MATLAB programming.</t>
  </si>
  <si>
    <t>151-158</t>
  </si>
  <si>
    <t>60026146;60026146</t>
  </si>
  <si>
    <t>56943440200;26654892500</t>
  </si>
  <si>
    <t>Ponnapalli, Venkata A.Sankar;Jayasree, Pappu V.Y.</t>
  </si>
  <si>
    <t>Gandhi Institute of Technology and Management, Visakhapatnam</t>
  </si>
  <si>
    <t>Ponnapalli V.</t>
  </si>
  <si>
    <t>Design of multi-beam rhombus fractal array antenna using new geometric design methodology</t>
  </si>
  <si>
    <t>10.2528/PIERC16031202</t>
  </si>
  <si>
    <t>2-s2.0-84975290955</t>
  </si>
  <si>
    <t>['verified efficiency', 'sma connector', 'simulation corroborate', 'sc version', 'sc se', 'ra ).', 'planar short', 'paper presents', 'numerical analyzer', 'high degree', 'em modeling', 'designed antenna', 'circuited version', 'circuited self', 'circuit model', 'antenna resonance', 'also compiled']</t>
  </si>
  <si>
    <t>The paper presents a circuit model for the computationally efficient design of a planar Short-Circuited Self-Excited EBG Resonator Antenna (SC SE-EBG-RA). To this purpose, the same circuit model previously presented for the Open-Circuited version of the antenna is modified to be applicable to the SC version. Detailed HFSS modeling and simulation corroborate the accuracy of the model in predicting the antenna resonance. The efficiency of the designed antenna is calculated by a simulated Wheeler Cap Method (WCM) and is compared with the standard efficiency given by the numerical analyzer. The EM modeling is arranged so as to incorporate the effects of the SMA connector, discontinuities, and the WC, emulating a real WC measurement and yielding a high degree of confidence in the results. Overall, a small antenna sized 0.34 √ó 0.30 √ó 0.03 with 93% verified efficiency is achieved, which is also compiled with affordable manufacturing processes.</t>
  </si>
  <si>
    <t>Hosseini, Mehdi</t>
  </si>
  <si>
    <t>Hosseini M.</t>
  </si>
  <si>
    <t>A Circuit-Model-Navigated Design Process and Efficiency Estimation for Short-Circuited Self-Excited EBG Resonator Antenna</t>
  </si>
  <si>
    <t>10.1155/2016/9327167</t>
  </si>
  <si>
    <t>2-s2.0-84975290969</t>
  </si>
  <si>
    <t>2013g067</t>
  </si>
  <si>
    <t>['working band', 'reflection coefficient', 'proposed instead', 'patterns close', 'fabricated easily', 'design approach', 'circuit structure', 'antenna array', '45 ghz', '4 ghz']</t>
  </si>
  <si>
    <t>An innovative decoupling microstrip antenna array is designed. In the design approach, a decoupling and folding microstrip circuit is proposed instead of lumped element circuit, so that the circuit structure is simplified, and the antenna array is fabricated easily in print. Inverted L shape is used as its radiator in order that the size of the antenna array is miniaturized. Stepped impedance transformer is added for the sake of weakening ports reflection. The simulation and measurement results show that the proposed antenna array works at 2.45 GHz, and its reflection coefficient and isolation are both below ‚àí20 dB in the working band (2.4 GHz-2.48 GHz). The proposed antenna array has patterns close to omnidirectional.</t>
  </si>
  <si>
    <t>59-65</t>
  </si>
  <si>
    <t>60064143;60064143;119345344;60064143</t>
  </si>
  <si>
    <t>55733948400;57189844157;57189844302;57189853053</t>
  </si>
  <si>
    <t>Wang, You Bao;Xiao, Shun;Zhang, Bo;Wei, Ye</t>
  </si>
  <si>
    <t>Nanjing;</t>
  </si>
  <si>
    <t>Nanjing University of Information Science &amp; Technology;Huludao Meteorological Bureau</t>
  </si>
  <si>
    <t>60064143;119345344</t>
  </si>
  <si>
    <t>Design of compact microstrip antenna array with decoupling network</t>
  </si>
  <si>
    <t>10.2528/PIERL16032202</t>
  </si>
  <si>
    <t>2-s2.0-84975296966</t>
  </si>
  <si>
    <t>['type function', 'results indicated', 'proposed balun', 'new approach', 'bandwidth ratio', 'balanced outputs', 'balanced antennas', '1 ).']</t>
  </si>
  <si>
    <t>A new compact 30 : 1 bandwidth ratio balun and its application to balanced antennas are presented in this paper. To realize the balun-type function, two different types of wideband transition structures are adopted for unbalanced and balanced outputs of the balun. Further, a Vivaldi antenna integrated with the proposed balun is designed and fabricated to validate the feasibility of the new approach. Results indicated that the proposed balun can operate from 0.2GHz to 6GHz (a bandwidth ratio of 30 : 1). And it exhibits a good balanced performance within 0.5 dB magnitude imbalance and less than 6 degree phase imbalance between the two balanced outputs. In addition, the antenna can operate from 0.9GHz to 6GHz with good unidirectional radiation patterns.</t>
  </si>
  <si>
    <t>125-132</t>
  </si>
  <si>
    <t>60001455;60001455;60001455;60001455</t>
  </si>
  <si>
    <t>57189853356;56583079000;12243904200;55621370600</t>
  </si>
  <si>
    <t>Meng, Xueqing;Wu, Bo;Huang, Zhi Xiang;Wu, Xian Liang</t>
  </si>
  <si>
    <t>Compact 30:1 Bandwidth ratio balun for printed balanced antennas</t>
  </si>
  <si>
    <t>10.2528/PIERC16042003</t>
  </si>
  <si>
    <t>2-s2.0-84975297698</t>
  </si>
  <si>
    <t>IIP-1068028</t>
  </si>
  <si>
    <t>['uhf range', 'uhf bands', 'structures based', 'significantly increased', 'satcom applications', 'nickel zinc', 'magnetic permeability', 'magnetic composites', 'lower vhf', 'high bandwidth', 'dipole radiator', 'conducting materials']</t>
  </si>
  <si>
    <t>The bandwidth of Artificial Magnetic Conductor (AMC) structures based on the square patch geometry has been significantly increased by using composite ferrite particles. These magnetic composites are non-conducting materials which achieve extraordinarily high values of magnetic permeability in the VHF and UHF range. Two AMC designs are presented for two different bands: the lower VHF and the VHF/UHF bands. To realize the ultra-high bandwidth for those ranges two particular materials were considered; nickel zinc and bismuth strontium titanate based ferrites. The AMCs were designed and modeled via numerical simulations using real material parameters as reported in literature. A cross-dipole radiator was integrated with the AMC to create a wideband directive antenna for SATCOM applications.</t>
  </si>
  <si>
    <t>60028458;60026227</t>
  </si>
  <si>
    <t>57003682000;57207556575</t>
  </si>
  <si>
    <t>Rexhepi, Taulant;Crouse, David</t>
  </si>
  <si>
    <t>New York;Potsdam</t>
  </si>
  <si>
    <t>City College of New York;Clarkson University</t>
  </si>
  <si>
    <t>Rexhepi T.</t>
  </si>
  <si>
    <t>A study of composite substrates for VHF and UHF artificial magnetic conductors and their application to a SATCOM antenna</t>
  </si>
  <si>
    <t>10.2528/PIERC16030409</t>
  </si>
  <si>
    <t>2-s2.0-84975297750</t>
  </si>
  <si>
    <t>['substrate geometry', 'structural modification', 'step profile', 'slots along', 'resonant length', 'radiating edges', 'planar antennas', 'patch size', 'new dimension', 'miniaturization factor', 'incorporated along', 'enhance performance', '4 %.', '15 db']</t>
  </si>
  <si>
    <t>Magnetodielectric substrate gives a new dimension for reducing the size of the planar antennas. In this article, the patch size is reduced by taking a substrate with nano-sized nickel ferrite inclusions in LDPE polymer matrix. The antenna is made to operate in X- and Ku-bands by engraving T slots along the resonant length of the patch. Structural modification of the substrate geometry as a step profile is incorporated along the slotted patch edges to enhance performance. The T-slots, on both the radiating edges with the magnetodielectric stepped substrate show four resonant frequencies in both the X- and Ku-bands with S11 &lt; -15 dB and a maximum -10 dB bandwidth of 22.4%. A miniaturization factor of 2.97 is obtained.</t>
  </si>
  <si>
    <t>60007709;60070262;60007709</t>
  </si>
  <si>
    <t>55644718000;36092430800;7102522041</t>
  </si>
  <si>
    <t>Phukan, Arunav;Borah, Kunal;Bhattacharyya, Nidhi Saxena</t>
  </si>
  <si>
    <t>Itanagar;Tezpur</t>
  </si>
  <si>
    <t>North Eastern Regional Institute of Science and Technology;Tezpur University</t>
  </si>
  <si>
    <t>60070262;60007709</t>
  </si>
  <si>
    <t>Phukan A.</t>
  </si>
  <si>
    <t>Compact patch antenna on structurally modified magnetodielectric substrate</t>
  </si>
  <si>
    <t>10.2528/PIERC16011105</t>
  </si>
  <si>
    <t>2-s2.0-84975297817</t>
  </si>
  <si>
    <t>['shaped slots', 'rectangular slot', 'radiation performance', 'friendly shape', 'experimentally demonstrated', 'compact structure', 'circular structure', 'circular slot', 'biotelemetry communication', '55 mhz', '5 mm3']</t>
  </si>
  <si>
    <t>A compact broadband implantable circular patch antenna is designed and experimentally demonstrated for Medical Implant Communications Service (MICS) band (402-405 MHz). Compared with other similar implantable antennas, the proposed antenna incorporates three advantages for biotelemetry communication. First, it can realize a broad impedance bandwidth by exhibiting dual resonances. Second, it can obtain a compact structure by introducing two arc-shaped slots, a rectangular slot and a circular slot on metal radiating patch. Finally, it can display a friendly shape by using a circular structure. The proposed antenna occupies a volume of about 431.5 mm3 (10.42 √ó 1.27 œÄ mm3), which is a compromise between miniaturization and bandwidth. The measured-10 dB impedance bandwidth is 55 MHz (385-440 MHz). Furthermore, the radiation performance and human body safety consideration of the antenna are examined and characterized.</t>
  </si>
  <si>
    <t>60005465-60016318;60005465</t>
  </si>
  <si>
    <t>35339438400;7402022616</t>
  </si>
  <si>
    <t>Li, Rongqiang;Xiao, Shaoqiu</t>
  </si>
  <si>
    <t>Chengdu University of Information Technology;University of Electronic Science and Technology of China</t>
  </si>
  <si>
    <t>60016318;60005465</t>
  </si>
  <si>
    <t>Li R.</t>
  </si>
  <si>
    <t>Dual-Resonant Implantable Circular Patch Antenna for Biotelemetry Communication</t>
  </si>
  <si>
    <t>10.1155/2016/5262013</t>
  </si>
  <si>
    <t>2-s2.0-84975298384</t>
  </si>
  <si>
    <t>IITP-2016-H8501-16-1019</t>
  </si>
  <si>
    <t>['time domains', 'theoretical expression', 'system model', 'simulations verify', 'proposed algorithms', 'paper focuses', 'optimal solution', 'optimal problem', 'noise uncertainty', 'multiantenna system', 'make detection', 'hot topic', 'give promotions', 'false alarm', 'existing algorithms', 'eigenvalues weighted', 'eigenvalues rather', 'detection threshold', 'detection performance', 'consider part']</t>
  </si>
  <si>
    <t>Eigenvalue based spectrum sensing can make detection by catching correlation features in space and time domains, which can not only reduce the effect of noise uncertainty, but also achieve high detection probability. Hence, the eigenvalue based detection is always a hot topic in spectrum sensing area. However, most existing algorithms only consider part of eigenvalues rather than all the eigenvalues, which does not make full use of correlation of eigenvalues. Motivated by this, this paper focuses on multiantenna system and makes all the eigenvalues weighted for detection. Through the analysis of system model, we transfer the eigenvalue weighting issue to an optimal problem and derive the theoretical expression of detection threshold and probability of false alarm and obtain the close form expression of optimal solution. Finally, we propose new weighting schemes to give promotions of the detection performance. Simulations verify the efficiency of the proposed algorithms.</t>
  </si>
  <si>
    <t>60004538;60004538;60004538;60004538;60028876</t>
  </si>
  <si>
    <t>56603530600;56975557600;57189848442;7202559277;54681046100</t>
  </si>
  <si>
    <t>Ali, Syed Sajjad;Liu, Chang;Liu, Jialong;Jin, Minglu;Kim, Jae Moung</t>
  </si>
  <si>
    <t>Incheon;Dalian</t>
  </si>
  <si>
    <t>Inha University;Dalian University of Technology</t>
  </si>
  <si>
    <t>60028876;60004538</t>
  </si>
  <si>
    <t>Ali S.</t>
  </si>
  <si>
    <t>On the Eigenvalue Based Detection for Multiantenna Cognitive Radio System</t>
  </si>
  <si>
    <t>10.1155/2016/3848734</t>
  </si>
  <si>
    <t>2-s2.0-84975303512</t>
  </si>
  <si>
    <t>['wideband dipole', 'results show', 'operating bands', 'impedance matching', 'folded balun', 'excited simultaneously', 'bowtie dipole', 'also makes', '8 dbi', '35 ghz']</t>
  </si>
  <si>
    <t>By combining a horizontal bowtie electric dipole and a vertical rhombic loop antenna which is realized by a pair of folded shorted patches, a very wideband dipole-loop composite patch antenna is designed. Four tuning stubs are attached to the edges of the bowtie dipole to improve the impedance matching. The bowtie dipole and the rhombic loop antenna are excited simultaneously by a simple feed structure which not only forms a folded balun but also makes the antenna itself be direct current grounded. Results show that a wide impedance bandwidth of 121.6% for |S11| &lt; ‚àí10 dB from 3.5 to 14.35 GHz is obtained. Good radiation patterns, low back radiation, low cross polarization level, and peak antenna gains of 7.7 to 9.8 dBi are achieved over the operating bands.</t>
  </si>
  <si>
    <t>60025578;60104177;60025578</t>
  </si>
  <si>
    <t>37006568300;36671103200;7203001464</t>
  </si>
  <si>
    <t>He, Kai;Fei, Peng;Gong, Shu Xi</t>
  </si>
  <si>
    <t>Beijing;Xi'an</t>
  </si>
  <si>
    <t>Beijing Institute of Radio Metrology and Measurement;Xidian University</t>
  </si>
  <si>
    <t>60104177;60025578</t>
  </si>
  <si>
    <t>He K.</t>
  </si>
  <si>
    <t>A very wideband dipole-loop composite patch antenna with simple feed</t>
  </si>
  <si>
    <t>10.2528/PIERL16032204</t>
  </si>
  <si>
    <t>2-s2.0-84975317651</t>
  </si>
  <si>
    <t>['symmetric axis', 'ssr resonator', 'siw resonator', 'proposed antenna', 'proper distance', 'light weight', 'impedance bandwidth', 'high gain', 'excited directly', 'easy fabrication', 'compact size', 'coaxial probe', 'circularly polarized', 'center frequency', 'axial ratio', 'ar less', '5 dbi', '3 db', '10 ghz']</t>
  </si>
  <si>
    <t>A circularly polarized (CP) substrate integrated waveguide (SIW) cavity-backed slot antenna is proposed. A slot split ring (SSR) etched on the top metal surface of an SIW resonator is employed to generate the right-handed circularly polarized (RHCP) wave. The proposed antenna is excited directly by a coaxial probe with a proper distance from the symmetric axis of the SSR resonator. A prototype of the proposed CP antenna at the center frequency of 10 GHz is manufactured. As a result, the proposed antenna exhibits the advantages of both conventional planar antennas and metallic cavity backed antennas, including simple structure, compact size of 15.8√ó15.8mm2, light weight, easy fabrication, high gain and wide axial ratio bandwidth. It is proved by experiment that an impedance bandwidth of 10.2% for the reflection coefficient less than ‚àí10 dB, an axial ratio (AR) bandwidth of 1.72% for AR less than 3 dB, and a RHCP gain 5.5 dBi have been obtained.</t>
  </si>
  <si>
    <t>107-112</t>
  </si>
  <si>
    <t>60008775;60008775;60008775;60008775;60008775;60008775;60024542</t>
  </si>
  <si>
    <t>36760940100;57206251055;57015914400;8224211700;54937527100;55160498100;55554965100</t>
  </si>
  <si>
    <t>Huang, Jian Quan;Qiu, Feng;Jiang, Chunzhi;Lei, Dajun;Tang, Zhenghua;Yao, Min;Chu, Qing Xin</t>
  </si>
  <si>
    <t>Guangzhou;Chenzhou</t>
  </si>
  <si>
    <t>South China University of Technology;Xiangnan University</t>
  </si>
  <si>
    <t>60024542;60008775</t>
  </si>
  <si>
    <t>Huang J.</t>
  </si>
  <si>
    <t>Compact coaxial probe-fed CP substrate integrated waveguide cavity-backed antenna utilizing slot split ring</t>
  </si>
  <si>
    <t>10.2528/PIERL16041105</t>
  </si>
  <si>
    <t>2-s2.0-84975318311</t>
  </si>
  <si>
    <t>['tracing method', 'simulation tool', 'simulated ones', 'several figures', 'resonant condition', 'paper presents', 'novel design', 'measured results', 'highly reflective', 'good agreement', 'feeding source', 'design parameters', 'coupling aperture', 'acmpa operating', 'acmpa ).', '9 |.']</t>
  </si>
  <si>
    <t>This paper presents a high-gain cavity resonant antenna (CRA), consisting of an FSS layer placed above an aperture coupled microstrip patch antenna (ACMPA). Geometry of the proposed FSS superstrate is highly reflective with |Œì &gt; 0.9|. Ray-tracing method has been employed for determining the resonant condition of the antenna. ACMPA operating at S-band is serving as a feeding source. The coupling aperture of the antenna is of novel design, and several figures of merit have been presented for the proposed coupling aperture. Analysis of CRA has been carried out with the design parameters of the CRA. HFSS-13 has been utilized as simulation tool. Measured results are in good agreement with the simulated ones.</t>
  </si>
  <si>
    <t>21-31</t>
  </si>
  <si>
    <t>60089630;60089630;60089630-60092393;60089630;60089630;60089630</t>
  </si>
  <si>
    <t>57209092922;43061749500;8324984600;57189849605;24438093900;24723409000</t>
  </si>
  <si>
    <t>Muhammad, Niaz;Umair, Hassan;Islam, Zain Ul;Khitab, Zar;Rashid, Imran;Bhatti, Farooq A.</t>
  </si>
  <si>
    <t>Islamabad;Rawalpindi</t>
  </si>
  <si>
    <t>Foundation University, Islamabad;Military College of Signals, Rawalpindi</t>
  </si>
  <si>
    <t>60092393;60089630</t>
  </si>
  <si>
    <t>Muhammad N.</t>
  </si>
  <si>
    <t>High gain FSS aperture coupled microstrip patch antenna</t>
  </si>
  <si>
    <t>10.2528/PIERC16022102</t>
  </si>
  <si>
    <t>2-s2.0-84975321794</t>
  </si>
  <si>
    <t>['service attacks', 'service attackers', 'route redirection', 'research study', 'protocol functionalities', 'packet loss', 'next hop', 'new route', 'move freely', 'medical images', 'medical hospital', 'manet topologies', 'important challenge', 'greatest challenges', 'gets delayed', 'fixed infrastructure', 'even though', 'energy factor', 'energy consumption', 'distributed denial', 'developed protocol', 'damage data', 'communication medium', 'arbitrary topologies', 'aodv protocol', 'analysis shown', 'ad hoc']</t>
  </si>
  <si>
    <t>Denial of service attacker | Directional antenna | Divide and conquer | Failure node | MANET</t>
  </si>
  <si>
    <t>Mobile Ad hoc network is a collection of nodes which tries to communicate each other without any fixed infrastructure. In this network, nodes can move freely and dynamically from self-organized into arbitrary topologies. Due to self-organizing, the network is vulnerable to attack by distributed denial of service who attempts to gain unauthorized access and damage data on communication medium by denial the service. This research study focuses on medical hospital, which is relay on MANET topologies for transmitting of medical images. Transmitting of medical images from source to destination is one of the greatest challenges because the image should reach the destination without disturbances like delay, packet loss and disturbances from Denial of service attackers, intruder, etc. Adhoc On-Demand Distance vector protocol is designed for transmitting of medical images by finding a new route when it's needed. Even though this protocol is creating a path on demand, protocol functionalities has limitations on route redirection, security and energy consumption. This research study is working to develop an algorithm to identify the Denial of service attacks who is playing the role of delaying the packets to the next hop, so that the emergency medical images transmission is gets delayed, as well as achieving the denial of service in on time in the network. The algorithm uses directional antenna transmission to optimize the energy consumption as energy factor is an important challenge in MANET. The developed protocol is named as directional advanced intruder handling Ad hoc on demand distance vector protocol (directional advanced intruder handling ad hoc on demand distance vector). The algorithm are simulated in NS2 and compared with Ad hoc on demand distance vector protocol. The result of analysis shown, proposed research algorithms performed 50% better than AODV protocol.</t>
  </si>
  <si>
    <t>1023-1031</t>
  </si>
  <si>
    <t>Asian Journal of Information Technology</t>
  </si>
  <si>
    <t>116310318;112808448</t>
  </si>
  <si>
    <t>57189868008;56480697300</t>
  </si>
  <si>
    <t>Hemalath, S.;Senthil Mahesh, P. C.</t>
  </si>
  <si>
    <t>Chennai;Chennai</t>
  </si>
  <si>
    <t>Sri Lakshmi Ammaal Engineering College;Dhanish Ahmed College of Engineering</t>
  </si>
  <si>
    <t>Hemalath S.</t>
  </si>
  <si>
    <t>Thwart distributed denial of service attacks (DDOS) in Manet for medical image transmission in security issue hospital</t>
  </si>
  <si>
    <t>10.3923/ajit.2016.1023.1031</t>
  </si>
  <si>
    <t>2-s2.0-84975489238</t>
  </si>
  <si>
    <t>['wire wraps', 'way around', 'torus may', 'simple application', 'multiconnected space', 'constant current', 'carrying wire', 'analogous wire', 'amp √®']</t>
  </si>
  <si>
    <t>Our raw intuition tells us that the topology of the universe shouldn't affect the behavior of a current-carrying wire, but when the wire wraps all the way around a multiconnected space, our intuition is wrong. While an infinitely long perfectly conducting wire in Euclidean space may carry a constant current, a simple application of the Amp√®re-Maxwell circuital law shows that the analogous wire in a 3-torus may not. Instead, we find that the current spontaneously oscillates, and the wire acts like an antenna, gradually radiating away its energy.</t>
  </si>
  <si>
    <t>280-286</t>
  </si>
  <si>
    <t>American Mathematical Monthly</t>
  </si>
  <si>
    <t>60019778;</t>
  </si>
  <si>
    <t>57189875347;57213402172</t>
  </si>
  <si>
    <t>Mertens, Tom;Weeks, Jeff</t>
  </si>
  <si>
    <t>Geneva</t>
  </si>
  <si>
    <t>European Organization for Nuclear Research</t>
  </si>
  <si>
    <t>Mertens T.</t>
  </si>
  <si>
    <t>Electromagnetism in a multiconnected universe</t>
  </si>
  <si>
    <t>10.4169/amer.math.monthly.123.3.280</t>
  </si>
  <si>
    <t>2-s2.0-84975504502</t>
  </si>
  <si>
    <t>['work consists', 'work considers', 'uavs ).', 'two domains', 'sleep periods', 'several years', 'scheduling schemes', 'scheduling mechanism', 'recent years', 'principal responsibility', 'paper discusses', 'nodes represents', 'intensive research', 'intended life', 'hybrid wsn', 'gateway node', 'energy consumption', 'effective approach', 'directional antenna', 'communication algorithm', 'authors propose', 'alternating active']</t>
  </si>
  <si>
    <t>Directional antenna | Energy-efficient communication | Sleep scheduling | Unmanned aerial vehicles | Wireless sensor network</t>
  </si>
  <si>
    <t>The paper discusses a topic at the frontier of two domains that are subjects for intensive research in recent years, namely the Wireless Sensor Networks (WSNs) and Unmanned Aerial Vehicles (UAVs). One of the main issues addressed in WSN is energy consumption and communication has the principal responsibility. Scheduling schemes for alternating active with sleep periods for nodes represents the most effective approach. This work considers the scheduling mechanism when the gateway node of the WSN is performed by an UAV, thus the topology is not fix. Additionally, the authors propose the use of directional antenna for improving the efficiency of the communication. In this way the ground nodes communicate only with the UAV, forming a hybrid WSN. The novelty of the work consists in the proposed architecture together with the communication algorithm that can offer the intended life of several years for a WSN.</t>
  </si>
  <si>
    <t>95-102</t>
  </si>
  <si>
    <t>Control Engineering and Applied Informatics</t>
  </si>
  <si>
    <t>60003161;60003161;60003161;60003161</t>
  </si>
  <si>
    <t>25122890700;12792410200;13906299000;56405352500</t>
  </si>
  <si>
    <t>Nicolae, Maximilian;Popescu, Dan;Dobrescu, Radu;Costea, Ilona</t>
  </si>
  <si>
    <t>Bucuresti</t>
  </si>
  <si>
    <t>University Politehnica of Bucharest</t>
  </si>
  <si>
    <t>Nicolae M.</t>
  </si>
  <si>
    <t>Scheduling mechanism for energy-efficient communication in hybrid wireless sensor networks</t>
  </si>
  <si>
    <t>2-s2.0-84975687674</t>
  </si>
  <si>
    <t>Aeronautical Science Foundation of China</t>
  </si>
  <si>
    <t>['uncommon due', 'structure characteristics', 'seriously broadened', 'paper establishes', 'optimal suppression', 'main lobe', 'important guidance', 'freedom degrees', 'following characteristics', 'distribution features', 'correct understanding', 'clutter modeling', 'clutter echo', 'clutter characteristics', 'airborne radar']</t>
  </si>
  <si>
    <t>Airborne radar | Characteristics | Clutter | Parabolic conformal array antenna</t>
  </si>
  <si>
    <t>The studies on clutter modeling and suppression of airborne radar with a parabolic conformal array are uncommon due to the complexity of this type of antenna array configuration. The correct understanding of clutter characteristics for airborne radar with a parabolic conformal antenna array is the prerequisite and foundation of optimal suppression of this type of clutter. This paper establishes the model of clutter echo of airborne parabolic conformal phased array radar and analyzes the structure characteristics and the distribution features of this type of clutter. The simulation results show that this type of clutter has the following characteristics: 1) The main lobe on the azimuth is seriously broadened, 2) the power spectrum presents strong heterogeneity, and 3) the freedom degrees are high. Based on the existing related clutter suppression methods, we verified the correctness of the constructed clutter model. This work has an important guidance to further study on clutter suppression methods in airborne parabolic conformal array radar.</t>
  </si>
  <si>
    <t>49-53</t>
  </si>
  <si>
    <t>1674862X</t>
  </si>
  <si>
    <t>Journal of Electronic Science and Technology</t>
  </si>
  <si>
    <t>60005465;60005465;60005465;60005465;60082823;60005465;60082823</t>
  </si>
  <si>
    <t>57189904898;7401629213;56386776500;57208360945;24470413500;55813039700;24469832000</t>
  </si>
  <si>
    <t>Jiang, Hao;Rao, Nini;Chen, Xingbo;Zhou, Jiabin;Qiu, Chaoyang;Zhai, Wen;Hao, Zhimei</t>
  </si>
  <si>
    <t>Beijing;Chengdu</t>
  </si>
  <si>
    <t>China Aviation Industry Corporation;University of Electronic Science and Technology of China</t>
  </si>
  <si>
    <t>60082823;60005465</t>
  </si>
  <si>
    <t>Jiang H.</t>
  </si>
  <si>
    <t>Study on clutter model and characteristics of airborne radar with parabolic conformal phased array</t>
  </si>
  <si>
    <t>10.11989/JEST.1674-862X.411081</t>
  </si>
  <si>
    <t>2-s2.0-84975828188</t>
  </si>
  <si>
    <t>15H02135</t>
  </si>
  <si>
    <t>['unbalanced feed', 'unbalanced current', 'spiral antenna', 'serious deterioration', 's11 characteristics', 'general ports', 'feeder reducing', 'dipole feeder', 'current balance', 'cp radiation', 'coaxial cable', 'balanced port']</t>
  </si>
  <si>
    <t>Baluns | Circularly polarized antennas | Dipole feeders</t>
  </si>
  <si>
    <t>A novel feeding way for balanced feed antennas is presented. To construct the balanced feed antenna, a cross shape loop/spiral antenna (CSA)‚Äîa CP antenna invented by the author‚Äîneeds to be fed through a well-balanced port. A poor current balance will bring a serious deterioration in CP radiation. In addition, the current balance of general ports is not adequate. For these reasons, a feeder reducing the influence of an unbalanced current should be suggested. In this paper, a dipole is employed as a feeder for CSA. S11 characteristics and CP radiation patterns obtained by being fed through a coaxial cable (an unbalanced feed) are compared with those obtained by being fed through a balanced port to discuss the effectiveness of the dipole feeder.</t>
  </si>
  <si>
    <t>IEICE Electronics Express</t>
  </si>
  <si>
    <t>Matsunaga, Mayumi</t>
  </si>
  <si>
    <t>Matsuyama</t>
  </si>
  <si>
    <t>Ehime University</t>
  </si>
  <si>
    <t>Matsunaga M.</t>
  </si>
  <si>
    <t>A dipole feeder for circularly and linearly polarized cross shape loop/spiral antennas</t>
  </si>
  <si>
    <t>10.1587/elex.13.20160426</t>
  </si>
  <si>
    <t>2-s2.0-84975830595</t>
  </si>
  <si>
    <t>['topographic feature', 'therefore represented', 'successful opening', 'specific case', 'small depression', 'recorded radargrams', 'measured across', 'massive excavation', 'main target', 'local depression', 'karst exploration', 'kanin massif', 'important caves', 'important cave', 'historical photo', 'gpr survey', 'given conditions', 'geophysical techniques', 'explored depth', 'exact location', 'estimated depth', 'entrance coordinates', 'dredger resulted', 'directly detect', 'determined first', 'debris assessed', 'constructed across', 'clearly imaged', 'cave entrance', 'buried cave', 'area showed', 'accurate location', '19 cave']</t>
  </si>
  <si>
    <t>Cavity detection | Ground penetrating radar | Mt. Kanin massif | S-19 Cave | Speleology</t>
  </si>
  <si>
    <t>The S-19 Cave was with its explored depth of 177 m one of the most important caves of the Mt. Kanin massif, but after its discovery in 1974, a huge snow avalanche protection dyke was constructed across the cave entrance. To excavate the buried cave, the accurate location of the cave had to be determined first. Since the entrance coordinates were incorrect and no markers were available, application of geophysical techniques was necessary to do this. A Ground Penetrating Radar (GPR) with special 50 MHz rough terrain antennas was selected as the single suitable geophysical method for the given conditions where thick debris overlay a rugged limestone surface. Nevertheless, it was not possible to directly detect the relatively narrow cave entrance itself due to data resolution limits. However, a historical photo of the area showed that the cave entrance was located in a local depression, which therefore represented the main target of the GPR survey. Seven GPR profiles were measured across the rough and steep surface causing difficulties in traversing the area with sensitive research equipment. In all recorded radargrams a small depression was clearly imaged under debris, and recognized as a topographic feature with the cave entrance. Based on the GPR data interpretation, the exact location for digging was determined and the thickness of debris assessed at 6.5-7 m. A massive excavation by a dredger resulted in a successful opening of the cave entrance, confirming both its geophysically determined location and its estimated depth. The application of an advanced geophysical method was therefore proven successful in providing a solution to this specific case in karst exploration and an important cave was saved.</t>
  </si>
  <si>
    <t>135-147</t>
  </si>
  <si>
    <t>1827806X</t>
  </si>
  <si>
    <t>International Journal of Speleology</t>
  </si>
  <si>
    <t>60031106-112688328;60031106</t>
  </si>
  <si>
    <t>6601989284;57000502100</t>
  </si>
  <si>
    <t>Gosar, Andrej;ƒåeru, Teja</t>
  </si>
  <si>
    <t>Slovenia;Slovenia</t>
  </si>
  <si>
    <t>Ljubljana;Ljubljana</t>
  </si>
  <si>
    <t>Univerza v Ljubljani;Slovenian Environment Agency</t>
  </si>
  <si>
    <t>60031106;112688328</t>
  </si>
  <si>
    <t>Gosar A.</t>
  </si>
  <si>
    <t>Search for an artificially buried karst cave entrance using ground penetrating radar: A successful case of locating the S-19 cave in the Mt. Kanin massif (NW Slovenia)</t>
  </si>
  <si>
    <t>10.5038/1827-806X.45.2.1979</t>
  </si>
  <si>
    <t>2-s2.0-84975883452</t>
  </si>
  <si>
    <t>['verified also', 'sufficiently canceled', 'results show', 'port network', 'negative inductance', 'negative elements', 'low frequency', 'frequency bands', 'foster matching', '9 %,', '30 khz']</t>
  </si>
  <si>
    <t>Loop antenna | Negative impedance converter | Non-Foster matching | Stability analysis | Very low frequency</t>
  </si>
  <si>
    <t>A non-Foster matching network of the receive loop antenna is applied to VLF (very low frequency) band in this paper. Based on an open stable negative impedance converter (NIC) by Linvill, a 1 * 1m rectangular loop antenna is equivalent as a two-port network, and the non-Foster matching and optimization are realized by a series tunable negative capacitance and negative inductance. The stability of the non-Foster matching network is analyzed and verified also. The results show that compared with the traditional passive matching network from 15 to 30 kHz, by using the non-Foster matching technique, the receive antenna‚Äôs input reactance is sufficiently canceled by the negative elements, the ‚àí10 dB S11 fractional bandwidth is improved by 64.9%, the total network‚Äôs efficiency is improved over most frequency bands.</t>
  </si>
  <si>
    <t>60069736;60069736;60069736;60069736</t>
  </si>
  <si>
    <t>56378997100;56937262300;55883984200;36144979200</t>
  </si>
  <si>
    <t>Yan, Yalong;Liu, Chao;Wu, Huaning;Dong, Yinghui</t>
  </si>
  <si>
    <t>Naval University of Engineering</t>
  </si>
  <si>
    <t>Yan Y.</t>
  </si>
  <si>
    <t>Non-foster matching network design for VLF receive loop antenna</t>
  </si>
  <si>
    <t>10.1587/elex.13.20160460</t>
  </si>
  <si>
    <t>2-s2.0-84975893941</t>
  </si>
  <si>
    <t>KKSY201403006</t>
  </si>
  <si>
    <t>['wide band', 'things technology', 'suitable one', 'stacked structure', 'novel quad', 'necessary perturbation', 'middle co', 'frequency operation', 'frequency antenna', 'feed position', 'constantly optimized', 'connected together', 'coaxial probes', 'band combination', 'application requirements', 'also introduce', 'achieve feed']</t>
  </si>
  <si>
    <t>In this paper, a novel quad-band combination of circularly-polarized microstrip antenna is proposed. This antenna has multi-frequency and quad-polarization with multiple coaxial probes, which cover four bands of the BeiDou navigation system (BDS), meeting different application requirements. By using a stacked structure to achieve feed and using symmetrical slotted method to place the coaxial probes, the multi-frequency antenna is connected together through the middle co-aperture. Meanwhile, the feed position and size are constantly optimized until get the most suitable one, and the necessary perturbation is obtained. We also introduce a broadband stripline 90¬∞ bridge. Ultimately, the circularly-polarized and multi-frequency operation is achieved. Furthermore, the novel design enables easy implementation, miniaturization, wide band, which can meet the application requirements and promote the development of the BDS, which can be combined with the Internet of Things technology, applied to life and production.</t>
  </si>
  <si>
    <t>60020675;60020675;60020675</t>
  </si>
  <si>
    <t>57189989021;56730024600;57226050518</t>
  </si>
  <si>
    <t>Wang, Wei;Xing, Mengjiang;Guo, Xuyue</t>
  </si>
  <si>
    <t>Kunming</t>
  </si>
  <si>
    <t>Kunming University of Science and Technology</t>
  </si>
  <si>
    <t>A circularly-polarized microstrip antenna with quad-band combination</t>
  </si>
  <si>
    <t>10.2528/PIERL16012807</t>
  </si>
  <si>
    <t>2-s2.0-84976291230</t>
  </si>
  <si>
    <t>['spatial resolution', 'radio observatory', 'phased array', 'optimal geometry', 'main performances', 'first step', 'characteristic parameters', 'antennas would', 'antennas together', 'also discussed']</t>
  </si>
  <si>
    <t>Cosmic rays | Radio observatory | Radio sources</t>
  </si>
  <si>
    <t>We are investigating the possibility to construct a radio observatory for both high energy cosmic particles and extragalactic radio sources. The first step for a radio observatory formed by phased array of antennas would be to determine its optimal geometry. Second, the types of antennas together with their characteristic parameters should be determined. The main performances of the observatory (spatial resolution, sensitivity, energy threshold etc.) are also discussed.</t>
  </si>
  <si>
    <t>554-562</t>
  </si>
  <si>
    <t>Romanian Reports in Physics</t>
  </si>
  <si>
    <t>60003161;60003161</t>
  </si>
  <si>
    <t>25722941400;57189992322</t>
  </si>
  <si>
    <t>Badescu, A. M.;Simion, A. S.</t>
  </si>
  <si>
    <t>Badescu A.</t>
  </si>
  <si>
    <t>Array of antennas for cosmic radio observations</t>
  </si>
  <si>
    <t>2-s2.0-84976292854</t>
  </si>
  <si>
    <t>['reflection coefficient', 'nested structure', 'frequency bands', 'f antenna', '88 %,', '5 ghz', '45 ghz', '28 ghz']</t>
  </si>
  <si>
    <t>A dual-band printed inverted-F antenna with a nested structure is proposed. In this antenna, matching can be controlled for both frequency bands by changing element lengths. The measured and calculated frequency characteristics of the antenna's reflection coefficient match very well, if the measurement cable connector is considered in the simulation. The measured ‚Äî10 dB relative bandwidths of the reflection coefficient are 4.7% at 2.45 GHz (2.5 GHz to 2.62 GHz), and 9% at 5.5 GHz (5.28 GHz to 5.78 GHz). The calculated radiation efficiencies are 92% and 88%, at 2.45 GHz and 5.5 GHz, respectively, with calculated peak realized gains of 1.07dBi and 3.36dBi, respectively.</t>
  </si>
  <si>
    <t>60031126;60031126</t>
  </si>
  <si>
    <t>56041603800;35481283400</t>
  </si>
  <si>
    <t>Hirano, Takuichi;Takada, Junichi</t>
  </si>
  <si>
    <t>Hirano T.</t>
  </si>
  <si>
    <t>Dual-band printed inverted-F antenna with a nested structure</t>
  </si>
  <si>
    <t>10.2528/PIERL16041202</t>
  </si>
  <si>
    <t>2-s2.0-84976299326</t>
  </si>
  <si>
    <t>['sufficient bandwidth', 'simulation models', 'parameter tuning', 'jerusalem cross', 'fractal load', 'fabricated antenna', 'experimental results', 'directional pattern', 'conventional cross', 'compact size', 'bluetooth application', 'band application', 'axial ratio', 'achieve dual', '9 ghz', '6 mm', '40x40 mm2', '1 ghz']</t>
  </si>
  <si>
    <t>In this paper, a combination of the Jerusalem cross (JC) as a fractal load and fractal Minkowski slot antenna for dual-band application is investigated. The prototype slot antenna has a Minkowski fractal formation with four Jerusalem cross (JC) loads to achieve dual-band application with compact size to improve the bandwidth. A T-shaped feed line is implemented in the final modeled antenna. The fabricated antenna has a bi-directional pattern with sufficient bandwidth at 2.4-3.1 GHz and 5.1-5.9 GHz with VSWR &lt; 2 for Wi-Fi, WiMAX, Bluetooth application as well as an IEEE WLAN protocol with a gain of 5-6dBi, respectively. The size of the prototype patch antenna is 40x40 mm2, and the antenna is designed and fabricated on an FR-4 low cost substrate with Œµr = 4.4and thicknessof 1.6 mm. It is simulated by HFSS full wave software. In addition, the VSWR, pattern and axial ratio of experimental results are presented and compared with simulation models. As a result, improvements of the Jerusalem cross compared with conventional cross have been achieved with some parameter tuning to improve the bandwidth.</t>
  </si>
  <si>
    <t>19-24</t>
  </si>
  <si>
    <t>60105242;60105242;60107603</t>
  </si>
  <si>
    <t>57189993166;24169546000;56029998400</t>
  </si>
  <si>
    <t>Sedghi, Mohammad Sadegh;Naser-Moghadasi, Mohammad;Zarrabi, Ferdows B.</t>
  </si>
  <si>
    <t>Babol;Tehran</t>
  </si>
  <si>
    <t>Islamic Azad University, Babol Branch;Islamic Azad University, Science and Research Branch</t>
  </si>
  <si>
    <t>60107603;60105242</t>
  </si>
  <si>
    <t>Sedghi M.S.</t>
  </si>
  <si>
    <t>A dual band fractal slot antenna loaded with Jerusalem crosses for wireless and WiMAX communications</t>
  </si>
  <si>
    <t>10.2528/PIERL16042702</t>
  </si>
  <si>
    <t>2-s2.0-84976308276</t>
  </si>
  <si>
    <t>['techniques society', 'sight representative', 'propagation society', 'official inauguration', 'october 11', 'ieee antennas', 'humanitarian technology', 'global networking', 'christoph bungert', 'aura hotel', 'amateur radio', 'ajay k', '), served']</t>
  </si>
  <si>
    <t>The official inauguration of a newly designated amateur radio station dedicated to blind enthusiasts took place at the Aura Hotel in Saulgrub, Bavaria, Germany, on October 11, 2015. The event was presented as part of the IEEE Special Interest Group on Humanitarian Technology (SIGHT) initiative. Dr. Ajay K. Poddar, member of both the IEEE Microwave Theory and Techniques Society (MTT-S) and the IEEE Antennas and Propagation Society (AP-S), served as the SIGHT representative. Christoph Bungert, blind from birth, discussed with Dr. Poddar the power of global networking through amateur radio.</t>
  </si>
  <si>
    <t>94-97</t>
  </si>
  <si>
    <t>Poddar, Ajay Kumar</t>
  </si>
  <si>
    <t>Paterson</t>
  </si>
  <si>
    <t>IEEE SIGHT Awards and Recognition subcommittee</t>
  </si>
  <si>
    <t>Poddar A.</t>
  </si>
  <si>
    <t>IEEE SIGHT Initiative-Establishing a Ham Radio Station for Blind Amateur Radio Enthusiasts [MTT World]</t>
  </si>
  <si>
    <t>10.1109/MMM.2016.2551560</t>
  </si>
  <si>
    <t>2-s2.0-84976320053</t>
  </si>
  <si>
    <t>ynuy201443</t>
  </si>
  <si>
    <t>['simple geometry', 'recent years', 'radiated field', 'paper presents', 'numerical simulations', 'low cost', 'intense research', 'circular patch']</t>
  </si>
  <si>
    <t>Orbital angular momentum (OAM) with a huge potential application in multiplexing and coding has become the subject of intense research in recent years. This paper presents a method to generate radio beams carrying OAM based on a circular patch antenna. A 3 dB quadrature hybrid is employed in the design to enable the circular patch to reconfigure opposite OAM states of a radiated field. The results of numerical simulations are presented to show that the circular patch radiates two OAM modes with opposite rotation directions simultaneously. The proposed circular patch is believed to be significant to the wireless communication applications due to its simple geometry, low cost, and OAM mode reconfiguration.</t>
  </si>
  <si>
    <t>13-18</t>
  </si>
  <si>
    <t>60028009;60084559;60028009;60028009;60028009</t>
  </si>
  <si>
    <t>43561623500;36573862000;57189990498;56587313900;16318938900</t>
  </si>
  <si>
    <t>Mao, Fuchun;Li, Tinghua;Shao, Yu;Yang, Jianfeng;Huang, Ming</t>
  </si>
  <si>
    <t>Kunming;Kunming</t>
  </si>
  <si>
    <t>China Tobacco Yunnan Industrial Corporation;Yunnan University</t>
  </si>
  <si>
    <t>60084559;60028009</t>
  </si>
  <si>
    <t>Mao F.</t>
  </si>
  <si>
    <t>Orbital angular momentum radiation from circular patches</t>
  </si>
  <si>
    <t>10.2528/PIERL16012604</t>
  </si>
  <si>
    <t>2-s2.0-84976320498</t>
  </si>
  <si>
    <t>['two parts', 'transmitter antenna', 'propagation medium', 'prahova county', 'local condition', 'gpr survey', 'electromagnetic wave', 'central frequency', 'archaeological site']</t>
  </si>
  <si>
    <t>Ground penetrating radar | Roman site prospection | Survey</t>
  </si>
  <si>
    <t>The paper is divided in two parts, first part presents how the propagation of electromagnetic wave is influenced by the local condition of the propagation medium, in our case the soil, and by the central frequency of the transmitter antenna. The second part contains the results of a GPR survey on an archaeological site from Malaiesti, Prahova County.</t>
  </si>
  <si>
    <t>813-821</t>
  </si>
  <si>
    <t>108346035;108346035;108346035</t>
  </si>
  <si>
    <t>56367739700;24337691700;23972636200</t>
  </si>
  <si>
    <t>Chelmus, A.;Ene, D.;Angheluta, L.</t>
  </si>
  <si>
    <t>Magurele</t>
  </si>
  <si>
    <t>National Institute for Research</t>
  </si>
  <si>
    <t>Chelmus A.</t>
  </si>
  <si>
    <t>Analysis of radio wave propagation in soil with application in archaeology</t>
  </si>
  <si>
    <t>2-s2.0-84976321224</t>
  </si>
  <si>
    <t>['toroidal current', 'strong influx', 'soft x', 'short period', 'recently installed', 'recent experiments', 'radially non', 'plasma emission', 'plasma density', 'plasma column', 'new antenna', 'major radius', 'harmonic maxwell', 'different shapes', 'antenna operation', '2m device', '1d code']</t>
  </si>
  <si>
    <t>Low frequency modes | Magnetic diagnostics | Radio-frequency heating | Stellarator</t>
  </si>
  <si>
    <t>A new antenna of 'crankshaft' type has been installed in the Uragan-2M device in order to increase the plasma density and heating below the ion cyclotron frequency. Antenna operation is modelled by 1D code, which solves boundary problem for time-harmonic Maxwell's equations in radially non-uniform plasma cylinder. In recent experiments with this antenna, the SXR, CV, OV and OII emission measurements indicate that the light impurity radiation barrier is overcame at this device. Plasma with a temperature of ~50 eV exists during a short period of a few milliseconds. Then the radiation collapse comes owing to strong influx of impurities to the plasma column. A new magnetic diagnostics has been installed at Uragan-3M. Using it the poloidal magnetic field is measured and the shift of toroidal current in major radius is registered. A miniature pinhole camera array for spatially and temporally resolved measurements of soft X-ray (SXR) plasma emission has been recently installed on the U-3M. Different shapes of the SXR emission profile has been observed in different discharge conditions.</t>
  </si>
  <si>
    <t>Nukleonika</t>
  </si>
  <si>
    <t>60008794;60008794;60008794;60008794;60008794;60008794;60008794;60008794;60008794;60008794;60008794;60008794;60008794;60008794;60008794</t>
  </si>
  <si>
    <t>8447514100;6507435180;7006289739;6603348593;56449010300;7006650785;7202854070;6603910546;6507540111;6508066290;57190218471;55651321700;7102770327;36468898600;57203344663</t>
  </si>
  <si>
    <t>Moiseenko, Vladimir E.;Lozin, Oleksiy V.;Shapoval, Anatoliy M.;Dreval, Mykola B.;Kulyk, Yuliya S.;Mironov, Yuri K.;Romanov, Vladyslav S.;Pashnev, Valeriy K.;Sorokovoy, Eduard L.;Petrushenya, Andriy A.;Ozherel'ev, Fedir I.;Kozulya, Mykhailo M.;Konovalov, Volodymyr G.;Maznichenko, Sergiy M.;Garkusha, Igor E.</t>
  </si>
  <si>
    <t>National Science Center Kharkov Institute of Physics and Technology</t>
  </si>
  <si>
    <t>Moiseenko V.</t>
  </si>
  <si>
    <t>Progress in stellarator research at IPP-Kharkov</t>
  </si>
  <si>
    <t>10.1515/nuka-2016-0016</t>
  </si>
  <si>
    <t>2-s2.0-84976358933</t>
  </si>
  <si>
    <t>['vibration problems', 'vibration problem', 'structure tends', 'statistical analysis', 'ship mast', 'rotary equipment', 'results obtained', 'resonant mode', 'particular frequencies', 'new antenna', 'natural frequencies', 'modal analysis', 'mast structure', 'large displacements', 'greater mass', 'equipment installed', 'dynamic load', 'caused interruption', 'called resonant']</t>
  </si>
  <si>
    <t>Effective mass participation | Modal analysis | Mode shape | Ship mast</t>
  </si>
  <si>
    <t>Background/Objectives: Each structure tends to vibrate at particular frequencies, called resonant or natural frequencies. When a structure is excited by dynamic load with frequency coinciding one of its natural frequencies the structure experiences stresses and large displacements. In this paper effective mass participation factor criterion is used to solve the vibration problem in the ship mast. Methods/Statistical Analysis: The effective mass participation factor provides a measure of the energy contained within each resonant mode. Vibration problem originated when one of the antenna at top of mast was replaced by a new antenna with greater mass at same location. The overall mast structure started vibrating because of the resonance of natural frequencies of the mast structure with natural frequencies of rotary equipment. Findings: It caused interruption in sensitivity of equipment installed on the mast structure. Instead of fabricating the new mast structure, some alteration has been carried out on the basis of results obtained from modal analysis. Application/Improvements: The study is very effective to overcome the vibration problems in ship mast.</t>
  </si>
  <si>
    <t>60059937;60059937;60059937;60059937;115142145;60059937</t>
  </si>
  <si>
    <t>57190004942;56511328500;57212516992;56132178400;57190007281;16549131800</t>
  </si>
  <si>
    <t>Ahmad, Muhammad Sajjad;Jamil, Mohsin;Iqbal, Javid;Khan, Muhammad Nasir;Malik, Mazhar Hussain;Butt, Shahid Ikramullah</t>
  </si>
  <si>
    <t>Islamabad;Multan</t>
  </si>
  <si>
    <t>National University of Sciences and Technology Pakistan;Institute of Southern Punjab</t>
  </si>
  <si>
    <t>60059937;115142145</t>
  </si>
  <si>
    <t>Ahmad M.</t>
  </si>
  <si>
    <t>Modal analysis of ship's mast structure using effective mass participation factor</t>
  </si>
  <si>
    <t>10.17485/ijst/2016/v9i21/94830</t>
  </si>
  <si>
    <t>2-s2.0-84976427884</t>
  </si>
  <si>
    <t>['operating frequency', 'measured results', 'maximum gain', 'impedance bandwidth', 'experimental measurements', 'close agreement', 'center frequency', 'array offers', '8 dbi']</t>
  </si>
  <si>
    <t>Antenna | array | gain | microstrip</t>
  </si>
  <si>
    <t>In this paper, a 1√ó4 rectangular dielectric resonator antenna array is designed using direct microstrip lines at the center frequency of 6.7¬†GHz for obtaining higher directive gain. A prototype has been fabricated with Arlon AD270 substrate and experimental measurements have been carried out. The array offers an impedance bandwidth of 9.6% and a maximum gain of 11.8 dBi at the operating frequency. A close agreement between simulated and measured results has been obtained.</t>
  </si>
  <si>
    <t>1521-1531</t>
  </si>
  <si>
    <t>Journal of Electromagnetic Waves and Applications</t>
  </si>
  <si>
    <t>Direct microstrip line-fed dielectric resonator antenna array</t>
  </si>
  <si>
    <t>10.1080/09205071.2016.1202148</t>
  </si>
  <si>
    <t>2-s2.0-84976448058</t>
  </si>
  <si>
    <t>Kult√∫rna a Edukacn√° Grantov√° Agent√∫ra M≈†VVa≈† SR</t>
  </si>
  <si>
    <t>014ZU-4/2015</t>
  </si>
  <si>
    <t>KEGA</t>
  </si>
  <si>
    <t>['verifying compliance', 'steel structures', 'software enables', 'individually excited', 'indirectly measurement', 'generated showing', 'focused beam', 'flaws detected', 'fillet weld', 'element probes', 'destructive measurement', 'deep penetration', 'controlled manner', 'computer control', 'article deals']</t>
  </si>
  <si>
    <t>Phased Array | T-joint | Ultrasonic testing</t>
  </si>
  <si>
    <t>The article deals with non-destructive measurement of the effective throat thickness of fillet weld with deep penetration in T-joint. Ultrasonic Phased Array technology is used to indirectly measurement of effective weld throat thickness. Phased Array ultrasonic systems utilise multi-element probes, which are individually excited under computer control. By exciting each element in a controlled manner, a focused beam of ultrasound can be generated. Software enables the beam to be steered. Two and three dimensional views can be generated showing the sizes and locations of any flaws detected. The results of Phased Array ultrasonic measurements are compared with the real results obtained from the real macrostructural analysis. The methodology is appropriate for verifying compliance with the design weld throat thickness in the production of steel structures.</t>
  </si>
  <si>
    <t>129-132</t>
  </si>
  <si>
    <t>Manufacturing Technology</t>
  </si>
  <si>
    <t>60005088;114403632;116955629</t>
  </si>
  <si>
    <t>54795477500;56166339800;57190016337</t>
  </si>
  <si>
    <t>Konar, Radoslav;Sventek, Michal;Bucha, Miroslav</t>
  </si>
  <si>
    <t>Slovakia;Slovakia;Slovakia</t>
  </si>
  <si>
    <t>Zilina;Nitra;Zilina</t>
  </si>
  <si>
    <t>University of ≈Ωilina;SPP-distribucia, a.s.;MONT IRP Spol. S R.o.</t>
  </si>
  <si>
    <t>60005088;116955629;114403632</t>
  </si>
  <si>
    <t>Konar R.</t>
  </si>
  <si>
    <t>Indirect measurement of effective throat thickness in t-joint weld by ultrasonic method phased array</t>
  </si>
  <si>
    <t>2-s2.0-84976470943</t>
  </si>
  <si>
    <t>['welded joints', 'weld area', 'unidentified defects', 'successfully used', 'specific regulation', 'since standards', 'proper setup', 'plastic pipelines', 'electrofusion welding', 'accidents caused']</t>
  </si>
  <si>
    <t>Gas industry | Phased array | Plastic pipelines | Ultrasonic defectoscopy</t>
  </si>
  <si>
    <t>In this article is described, how can ultrasonic method Phased Array be used for inspection of weld joints made by electrofusion welding on plastic pipelines. For purpose of testing and to develop a proper setup, several artificially made defects were created in the weld area to verify, if this method can be successfully used for this application, since standards for testing of plastic pipelines have no specific regulation for this method. Therefore we are trying to propagate this method for gas and water transport industry, because it can severely reduce risks of accidents caused by unidentified defects, which can occur in welded joints.</t>
  </si>
  <si>
    <t>76-81</t>
  </si>
  <si>
    <t>60005088;60005088;60005088</t>
  </si>
  <si>
    <t>56584648800;6508300809;54795477500</t>
  </si>
  <si>
    <t>Fatur√≠k, Martin;Mician, Milo≈°;Kon√°r, Radoslav</t>
  </si>
  <si>
    <t>Slovakia</t>
  </si>
  <si>
    <t>Zilina</t>
  </si>
  <si>
    <t>University of ≈Ωilina</t>
  </si>
  <si>
    <t>Fatur√≠k M.</t>
  </si>
  <si>
    <t>Ultrasonic Identification of Weld Defects Made by Electrofusion Welding on Plastic Pipelines</t>
  </si>
  <si>
    <t>2-s2.0-84976481647</t>
  </si>
  <si>
    <t>['synthesized using', 'raman reporter', 'potential applications', 'packed configurations', 'octahedron self', 'mercaptobenzoic acid', 'medical detection', 'like morphologies', 'induced deposition', 'hydrothermal method', 'fem ).', 'explained based', 'excitation wavelength', 'directive arrangement', 'choosing 4', 'au ncs', 'assembly structures', 'assembled structures', 'assembled ncs', 'alternate way', '785 nm']</t>
  </si>
  <si>
    <t>Polyhedral gold nanocrystals (Au NCs) with quasi-spherical, octahedral and triangle-like morphologies were synthesized using a hydrothermal method, and ordered packing structures were formed by water droplet evaporation-induced deposition. The self-assembled structures of the polyhedral Au NCs exhibit shape-directive arrangement during the building block orientation process, and the structure-dependent plasmonic characteristics of the self-assembled NCs were analysed numerically using the finite element method (FEM). The surface-enhanced Raman scattering (SERS) spectra of the self-assembled structures were measured by choosing 4-mercaptobenzoic acid as the Raman reporter, using an excitation wavelength of 785 nm. Both the theoretical and experimental results show that the self-assembled structures of polyhedral Au NCs have high electric field enhancements and excellent SERS performances, in particular, the octahedron self-assembled structures generate higher plasmonic enhancemence efficiency compared to other close-packed configurations. The superior SERS behaviours can be explained based on the electromagnetic enhancement mechanism and the plasmonic antenna effect of the interstitial hot spots, confirming that the self-assembly structures of polyhedral Au NCs offer an alternate way in the design of plasmonic enhancement substrates, with potential applications in bio-sensing and medical detection.</t>
  </si>
  <si>
    <t>57320-57326</t>
  </si>
  <si>
    <t>60031419;60031419;60031419;60013983;60031419;60108660;60108660</t>
  </si>
  <si>
    <t>57194069242;56183542300;56784710300;7006926298;56416952500;35560860600;7003800551</t>
  </si>
  <si>
    <t>Liu, Yanting;Zhou, Jun;Zhou, Lu;Yue-Bun Pun, Edwin;Jiang, Tao;Petti, Lucia;Mormile, Pasquale</t>
  </si>
  <si>
    <t>Italy;China;Hong Kong</t>
  </si>
  <si>
    <t>Pozzuoli;Ningbo;Kowloon</t>
  </si>
  <si>
    <t>National Reseach Council of Italy (CNR), Institute of Applied Sciences and Intelligent Systems ‚ÄúEduardo Caianiello‚Äù;Ningbo University;City University of Hong Kong</t>
  </si>
  <si>
    <t>60108660;60031419;60013983</t>
  </si>
  <si>
    <t>Self-assembled structures of polyhedral gold nanocrystals: Shape-directive arrangement and structure-dependent plasmonic enhanced characteristics</t>
  </si>
  <si>
    <t>10.1039/c6ra12868h</t>
  </si>
  <si>
    <t>2-s2.0-84976496024</t>
  </si>
  <si>
    <t>2015R1A6A1A03031833</t>
  </si>
  <si>
    <t>['zor antenna', 'transmission line', 'total efficiencies', 'stop filter', 'resonant frequencies', 'overall dimension', 'nonground region', 'modified mushroom', 'mobile applications', 'like structure', 'increase efficiency', 'high bands', 'height ).', 'double negative', 'compact penta', 'broad bandwidth', 'bended patch', '900 mhz', '4 mm', '1800 mhz']</t>
  </si>
  <si>
    <t>A compact penta-band dual zeroth order resonator (ZOR) antenna with band-stop filter is proposed for mobile applications. The ZOR antenna is designed with modified mushroom-like structures extended on nonground region to obtain good efficiency and broad bandwidth. This modified mushroom-like structure is confirmed as double negative (DNG) transmission line by full wave simulated dispersion relation. Moreover, a bended patch and a band-stop filter (BSF) are employed to increase efficiency and bandwidth, respectively. The length of each antenna is about 0/10 at the resonant frequencies of 900 MHz and 1800 MHz, respectively. The overall dimension of the antenna is 54.4 mm (length) √ó 4 mm (width) √ó 5 mm (height). The total efficiencies in low and high bands are measured more than 40% and 70%, respectively.</t>
  </si>
  <si>
    <t>60017776;60094206;60017776</t>
  </si>
  <si>
    <t>7601485574;55742988600;57218643344</t>
  </si>
  <si>
    <t>Lee, Jae Gon;Kim, Dong Jin;Lee, Jeong Hae</t>
  </si>
  <si>
    <t>LG Electronics, Korea;Hongik University</t>
  </si>
  <si>
    <t>60094206;60017776</t>
  </si>
  <si>
    <t>Lee J.G.</t>
  </si>
  <si>
    <t>Compact Penta-Band Dual ZOR Antenna for Mobile Applications</t>
  </si>
  <si>
    <t>10.1155/2016/6461805</t>
  </si>
  <si>
    <t>2-s2.0-84976506091</t>
  </si>
  <si>
    <t>['without varactors', 'wideband state', 'wideband mode', 'tunable filter', 'thus verifying', 'spectrum sensing', 'simulated results', 'severe effect', 'real switches', 'proposed design', 'proposed antenna', 'pin diodes', 'narrowband state', 'narrowband modes', 'narrowband mode', 'narrowband frequency', 'good performance', 'good agreement', 'frequency reconfigurability', 'either wideband', 'coplanar waveguide', 'continuously tune', 'biasing networks', 'antenna operates', 'antenna characteristics', '2 ghz']</t>
  </si>
  <si>
    <t>A single-port uniplanar antenna with a built-in tunable filter is presented for operation in multiple LTE bands for cognitive femtocell applications. The antenna is based on a monopole microstrip patch fed by coplanar waveguide. The frequency reconfigurability is achieved by using two PIN diodes to couple or decouple a ring slot resonator filter from the antenna feed line. By switching the PIN diodes, the proposed design can operate in either wideband or narrowband modes. When the antenna operates in the narrowband state, two varactor diodes are used to continuously tune the narrowband frequency from 2.55 to 3.2 GHz, while the wideband state is obtained over the 1.35-6.2 GHz band. The diodes and their biasing networks have nearly no severe effect on the antenna characteristics. Prototypes of the proposed structure using ideal and real switches, with and without varactors, are fabricated and tested. Measured and simulated results are in good agreement, thus verifying the good performance of the proposed design. The obtained results show that the proposed antenna is very suitable for cognitive radio applications, in which the wideband mode is used for spectrum sensing and the narrowband mode for transmission at different frequency bands.</t>
  </si>
  <si>
    <t>112578758;112578758;112578758;112578758</t>
  </si>
  <si>
    <t>56464190400;36802452300;35249797000;14042342800</t>
  </si>
  <si>
    <t>Nachouane, Hamza;Najid, Abdellah;Tribak, Abdelwahed;Riouch, Fatima</t>
  </si>
  <si>
    <t>National Institute of Posts and Telecommunications</t>
  </si>
  <si>
    <t>Reconfigurable and Tunable Filtenna for Cognitive LTE Femtocell Base Stations</t>
  </si>
  <si>
    <t>10.1155/2016/9460823</t>
  </si>
  <si>
    <t>2-s2.0-84976520818</t>
  </si>
  <si>
    <t>['tm leaky', 'thus producing', 'thus opening', 'terahertz applications', 'scanning process', 'reduced variation', 'radiation properties', 'planar substrate', 'phase constants', 'mode pair', 'graphene sheet', 'fundamental te', 'fixed frequency', 'electrostatic bias', 'designing fixed', 'conical beams', 'beam scanning', 'antenna substrate']</t>
  </si>
  <si>
    <t>Graphene | leaky-wave antennas | THz antennas | tunable circuits and devices</t>
  </si>
  <si>
    <t>A planar substrate-superstrate configuration loaded by a graphene sheet is proposed as a novel reconfigurable antenna for terahertz applications. The effects of the introduction of graphene on the dispersion and radiation properties of the fundamental leaky modes supported by the structure are analyzed in detail, with the aim of investigating the possibility of beam scanning at a fixed frequency by varying the graphene chemical potential via an electrostatic bias. After optimizing the graphene position inside the antenna substrate for achieving maximum directivity at broadside, large scanning ranges are obtained in which the normalized attenuation constants of the fundamental TE/TM leaky-mode pair exhibit small values and reduced variation, thus producing a scanning process with an essentially constant narrow beamwidth. In the same ranges, the phase constants of the TE/TM-mode pair are shown to be equalized, thus opening the possibility of designing fixed-frequency scanning antennas with conical beams and reconfigurable dual polarization.</t>
  </si>
  <si>
    <t>1545-1548</t>
  </si>
  <si>
    <t>60032350-60030553;60032350;60032350;60032350</t>
  </si>
  <si>
    <t>56405634300;6701731702;6701466183;7102947741</t>
  </si>
  <si>
    <t>Fuscaldo, Walter;Burghignoli, Paolo;Baccarelli, Paolo;Galli, Alessandro</t>
  </si>
  <si>
    <t>Italy;France</t>
  </si>
  <si>
    <t>Rome;Rennes</t>
  </si>
  <si>
    <t>Sapienza Universit√† di Roma;Universite de Rennes 1</t>
  </si>
  <si>
    <t>60032350;60030553</t>
  </si>
  <si>
    <t>Fuscaldo W.</t>
  </si>
  <si>
    <t>A Reconfigurable Substrate-Superstrate Graphene-Based Leaky-Wave THz Antenna</t>
  </si>
  <si>
    <t>10.1109/LAWP.2016.2550198</t>
  </si>
  <si>
    <t>2-s2.0-84976526918</t>
  </si>
  <si>
    <t>['wireless sensors', 'preliminary prototype', 'microwave frequencies', 'low performances', 'letter proposes', 'key role', 'graphene offers', 'good performances', 'frequencies bands', 'based antenna', 'backscattered field', 'antenna impedance', '10 ghz']</t>
  </si>
  <si>
    <t>Graphene antenna | MST sensors | wireless sensors</t>
  </si>
  <si>
    <t>This letter proposes the use of graphene-based antenna for the design of modulated scattering technique (MST) wireless sensors. The antenna impedance is changed to produce a modulation in the backscattered field by means of an electrostatic bias field, which generates a change in the graphene chemical potential. Such behavior of a graphene antenna replaces the adoption of expensive microwave switches and reduces sensor dimension and complexity as well. A preliminary prototype of the MST-based graphene sensor working in the X-band at 10 GHz has been designed, fabricated as proof of concept. The obtained preliminary results demonstrate the feasibility of such kind of sensors. The X-band prototype shows very low performances with respect to standard metallic antenna due to the low radiation efficiency of graphene at microwave frequencies. However, it demonstrates that these methodologies could play a key role for millimetric and terahertz (THz) frequencies bands, where the standard metallic antennas and microwave switches cannot operate, while graphene offers the good performances.</t>
  </si>
  <si>
    <t>1561-1564</t>
  </si>
  <si>
    <t>60015986;60015986</t>
  </si>
  <si>
    <t>7006135869;23092071900</t>
  </si>
  <si>
    <t>Donelli, Massimo;Viani, Federico</t>
  </si>
  <si>
    <t>Trento</t>
  </si>
  <si>
    <t>Universit√† di Trento</t>
  </si>
  <si>
    <t>Donelli M.</t>
  </si>
  <si>
    <t>Graphene-Based Antenna for the Design of Modulated Scattering Technique (MST) Wireless Sensors</t>
  </si>
  <si>
    <t>10.1109/LAWP.2016.2517041</t>
  </si>
  <si>
    <t>2-s2.0-84976527788</t>
  </si>
  <si>
    <t>['wall material', 'stereolithography 3', 'resolution 3', 'require soldering', 'rapid response', 'plate assembled', 'openings would', 'metal plating', 'metal plated', 'low loss', 'high gain', 'cause radiation', 'brazed structures', 'block machining', 'based arrays', 'affecting gain', '22 ghz', '21 ghz', '1000 usd']</t>
  </si>
  <si>
    <t>Slot arrays | waveguide arrays</t>
  </si>
  <si>
    <t>Waveguide slot array antennas can have high gain, since the power distribution network (waveguide) has low loss, enabling a large aperture size. Rapid response to requirements for frequency, gain, and skew angle inspired a search for an alternative to conventional, commercial slot array acquisition. The solution to this requirement is high-resolution 3-D printing of modified slot arrays combined with metal plating. Modification of the structure included removal of wall material in regions where these openings would not cause radiation, opening the structure to enable metal plating while not affecting gain. A 3-D-printed slot array requires no further assembly, unlike conventional waveguide-based arrays that require soldering or brazing, block machining, or plate assembled, brazed structures. Stereolithography 3-D printing of plastic slot array antennas, modified to enable metal plating, has been used to produce a 30 dBi realized gain slot array at 21 GHz for under $1000 USD in a few weeks. Metal plated, 3-D printed plastic slot arrays are also very lightweight in comparison with conventional metal structures. Performance of 3-D printed, metal plated slot arrays has been shown to be identical to conventional metal structures at frequencies up to 22 GHz.</t>
  </si>
  <si>
    <t>1258-1265</t>
  </si>
  <si>
    <t>IEEE Access</t>
  </si>
  <si>
    <t>Le Sage, Gregory Peter</t>
  </si>
  <si>
    <t>U.S. Government</t>
  </si>
  <si>
    <t>Le Sage G.P.</t>
  </si>
  <si>
    <t>3D Printed Waveguide Slot Array Antennas</t>
  </si>
  <si>
    <t>10.1109/ACCESS.2016.2544278</t>
  </si>
  <si>
    <t>2-s2.0-84976528603</t>
  </si>
  <si>
    <t>['successfully miniaturized', 'small antenna', 'silicon substrate', 'promising results', 'planar waveguide', 'patch antenna', 'paper investigates', 'measurement result', 'measured gain', 'frequency range', 'antenna simulation', 'antenna bandwidth', '5 dbi']</t>
  </si>
  <si>
    <t>This paper investigates the design of a small antenna on a silicon substrate. The antenna on silicon substrate will be used for integration in a silicon-based GaN TR module. This Co-Planar Waveguide (CPW)-fed antenna has been successfully miniaturized up to Œª/4 about 20% reductions by adding a slot to the patch antenna. Promising results are obtained from the antenna simulation and measurement. From the measurement result, the antenna bandwidth is 45% (4.8GHz‚Äì7.5GHz) with measured gain about 2.5 dBi over frequency range of 5GHz‚Äì7.4GHz.</t>
  </si>
  <si>
    <t>57-66</t>
  </si>
  <si>
    <t>113034174;60090652</t>
  </si>
  <si>
    <t>55349418000;55204806400</t>
  </si>
  <si>
    <t>Jamil, Harita;Azemi, Saidatul N.</t>
  </si>
  <si>
    <t>Arau;Kuala Lumpur</t>
  </si>
  <si>
    <t>Universiti Malaysia Perlis;Agensi Remote Sensing Malaysia (ARSM)</t>
  </si>
  <si>
    <t>60090652;113034174</t>
  </si>
  <si>
    <t>Jamil H.</t>
  </si>
  <si>
    <t>Silicon CPW fed slotted antenna for realization of integrated SAR system front-end</t>
  </si>
  <si>
    <t>10.2528/PIERC16050310</t>
  </si>
  <si>
    <t>2-s2.0-84976529392</t>
  </si>
  <si>
    <t>12-ELE3001-04</t>
  </si>
  <si>
    <t>['wavelength apart', 'standard monopoles', 'receiver ends', 'radiation patterns', 'multiple output', 'indoor environment', 'either transmitter', 'channel capacity', '45 ghz']</t>
  </si>
  <si>
    <t>In this paper, three different frequency reconfigurable multiple-input-multiple output (MIMO) antennas are characterized in terms of their channel capacity performance in an indoor environment. Two 2 √ó 2 and one 4 √ó 4 MIMO antenna configurations are investigated. A complete MIMO system is implemented using software defined radio (SDR) platform. The antenna under test can be used at either transmitter or receiver ends. The channel capacity of the system is evaluated by computing the channel coefficient matrix. The measurements are performed at 2.45 GHz for line of sight (LOS) and non-line of sight (NLOS) scenarios. A comparison of the antennas is performed with an ideal system scenario with totally uncorrelated channels as well as an array of standard monopoles which are half-wavelength apart. The effects of antenna element efficiencies, radiation patterns and spacings on the channel capacity are discussed.</t>
  </si>
  <si>
    <t>67-77</t>
  </si>
  <si>
    <t>60009506;60117496;60009506;60009506;60009506</t>
  </si>
  <si>
    <t>39861697200;24824431600;6507430262;12784131900;14063982000</t>
  </si>
  <si>
    <t>Hussain, Rifaqat;Khan, Muhammad U.;Abu-Al-Saud, Wajih;Muqaibel, Ali H.;Sharawi, Mohammad S.</t>
  </si>
  <si>
    <t>Pakistan;Saudi Arabia</t>
  </si>
  <si>
    <t>Islamabad;Dhahran</t>
  </si>
  <si>
    <t>School of Electrical Engineering and Computer Science;King Fahd University of Petroleum and Minerals</t>
  </si>
  <si>
    <t>60117496;60009506</t>
  </si>
  <si>
    <t>Hussain R.</t>
  </si>
  <si>
    <t>Characterization of reconfigurable mimo antennas for channel capacity in an indoor environment</t>
  </si>
  <si>
    <t>10.2528/PIERC16042703</t>
  </si>
  <si>
    <t>2-s2.0-84976530157</t>
  </si>
  <si>
    <t>['‚ àí4', 'wlan rejection', 'small ground', 'resonance controlling', 'prototype antenna', 'parametric study', 'metamaterial model', 'lc resonator', 'gain altered', 'experimental results', 'average gain', '2 dbi']</t>
  </si>
  <si>
    <t>A novel fork monopole antenna is presented using metamaterial structures. The prototype monopole antenna consists of split-ring-resonators (SRR) as an electric-LC resonator and small ground. To prove the concept, the prototype antenna is designed and fabricated for wireless communication systems. The monopole structure makes ultra wideband (UWB) impedance bandwidth condition for 2‚Äì12 GHz. On the other hand, the prototype antenna shows dual notch band characteristics at 3.5‚Äì4.5GHz and 5.3‚Äì6GHz for WiMAX and WLAN rejection. The prototype antenna radiates omnidirectionally and has a gain altered between ‚àí4.5 and 6.2 dBi in 2.5‚Äì12 GHz, with an average gain of 4.2 dBi. The metamaterial model is suggested for the CRLH (ELC) resonator, and in addition, the parametric study for CRLH (ELC) resonator is presented for clarification of its manner on resonance controlling. Here, the final model antenna is fabricated on an FR-4, and experimental results are compared with simulations.</t>
  </si>
  <si>
    <t>111-119</t>
  </si>
  <si>
    <t>60109940;60107357;60103630;60107603</t>
  </si>
  <si>
    <t>8404996200;57056359000;55493345800;56029998400</t>
  </si>
  <si>
    <t>Mansouri, Zahra;Arezomand, Afsaneh Saee;Heydari, Samaneh;Zarrabi, Ferdows B.</t>
  </si>
  <si>
    <t>Iran;Iran;Iran;Iran</t>
  </si>
  <si>
    <t>Abhar;Babol;Urmia;Isfahan</t>
  </si>
  <si>
    <t>Islamic Azad University, Abhar Branch;Islamic Azad University, Babol Branch;Islamic Azad University, Urmia Branch;Islamic Azad University, Isfahan Branch</t>
  </si>
  <si>
    <t>60109940;60107603;60107357;60103630</t>
  </si>
  <si>
    <t>Mansouri Z.</t>
  </si>
  <si>
    <t>Dual notch UWB fork monopole antenna with CRLH metamaterial load</t>
  </si>
  <si>
    <t>10.2528/PIERC16040711</t>
  </si>
  <si>
    <t>2-s2.0-84976531320</t>
  </si>
  <si>
    <t>['water vapor', 'volatile release', 'vertical settling', 'using hifi', 'use physical', 'subsequent freeze', 'small grains', 'sized grains', 'significantly reduced', 'radial drift', 'protoplanetary disks', 'protoplanetary disk', 'physical structure', 'phase molecules', 'phase masses', 'phase ammonia', 'ocn -.', 'nitrogen reservoir', 'nitrogen chemistry', 'masses correspond', 'larger bodies', 'interstellar ices', 'intermediate heights', 'inferred nh3', 'inferred n2h', 'infer gas', 'icy grains', 'icy bodies', 'herschel beam', 'h2o consistent', 'h2o 110', 'gas mass', 'first time', 'find gas', 'extended across', 'dust particles', 'distributions capture', 'detected simultaneously', 'detected beyond', 'dense cores', 'covered grains', 'chemical models', 'bearing species', 'averaged abundances', 'available surface', 'antenna temperature', '5 line', '3 mk', '1 mk', '00 line']</t>
  </si>
  <si>
    <t>Astrochemistry | Protoplanetary disks | Stars: individual: TW Hya</t>
  </si>
  <si>
    <t>Nitrogen chemistry in protoplanetary disks and the freeze-out on dust particles is key for understanding the formation of nitrogen-bearing species in early solar system analogs. In dense cores, 10% to 20% of the nitrogen reservoir is locked up in ices such as NH3, NH4+ and OCN-. So far, ammonia has not been detected beyond the snowline in protoplanetary disks. Aims. We aim to find gas-phase ammonia in a protoplanetary disk and characterize its abundance with respect to water vapor. Methods. Using HIFI on the Herschel Space Observatory, we detected for the first time the ground-state rotational emission of ortho-NH3 in a protoplanetary disk around TW Hya. We used detailed models of the disk's physical structure and the chemistry of ammonia and water to infer the amounts of gas-phase molecules of these species. We explored two radial distributions (extended across the disk and confined to &lt;60 au like the millimeter-sized grains) and two vertical distributions (near the midplane and at intermediate heights above the midplane, where water is expected to photodesorb off icy grains) to describe the (unknown) location of the molecules. These distributions capture the effects of radial drift and vertical settling of ice-covered grains. Results. The NH310-00 line is detected simultaneously with H2O 110-101 at an antenna temperature of 15.3 mK in the Herschel beam; the same spectrum also contains the N2H+ 6-5 line with a strength of 18.1 mK. We use physical-chemical models to reproduce the fluxes and assume that water and ammonia are cospatial. We infer ammonia gas-phase masses of 0.7-11.0 √ó 1021 g, depending on the adopted spatial distribution, in line with previous literature estimates. For water, we infer gas-phase masses of 0.2-16.0 √ó 1022 g, improving upon earlier literature estimates This corresponds to NH3/H2O abundance ratios of 7%-84%, assuming that water and ammonia are co-located. The inferred N2H+ gas mass of 4.9 √ó 1021 g agrees well with earlier literature estimates that were based on lower excitation transitions. These masses correspond to a disk-averaged abundances of 0.2-17.0 √ó 10-11, 0.1-9.0 √ó 10-10 and 7.6 √ó 10-11 for NH3, H2O and N2H+ respectively. Conclusions. Only in the most compact and settled adopted configuration is the inferred NH3/H2O consistent with interstellar ices and solar system bodies of ~5%-10%; all other spatial distributions require additional gas-phase NH3 production mechanisms. Volatile release in the midplane may occur through collisions between icy bodies if the available surface for subsequent freeze-out is significantly reduced, for instance, through growth of small grains into pebbles or larger bodies.</t>
  </si>
  <si>
    <t>A122</t>
  </si>
  <si>
    <t>60003878;60003878;60025778;60020680;60017041;60086312;60001422-60031581;60020680;60019598;60009037;60020680;60009037;60003878-60021561</t>
  </si>
  <si>
    <t>55551623800;6701320913;7004934665;54388655600;15822001000;7201558807;7005226300;36238284500;25636210900;7401927986;17434506100;57095012000;7005686519</t>
  </si>
  <si>
    <t>Salinas, Vachail N.;Hogerheijde, Michiel R.;Bergin, Edwin A.;Ilsedore Cleeves, L.;Brinch, Christian;Blake, Geoffrey A.;Lis, Dariusz C.;Melnick, Gary J.;Panic, Olja;Pearson, John C.;Kristensen, Lars;Ylldlz, Umut A.;Van Dishoeck, Ewine F.</t>
  </si>
  <si>
    <t>United States;United States;United States;Germany;United States;United Kingdom;Denmark;United States;Netherlands;France</t>
  </si>
  <si>
    <t>Pasadena;Pasadena;Ann Arbor;Garching bei Munchen;Cambridge;Cambridge;Copenhagen;Pasadena;Leiden;Paris</t>
  </si>
  <si>
    <t>Division of Geological and Planetary Sciences;California Institute of Technology;University of Michigan, Ann Arbor;Max Planck Institute for Extraterrestrial Physics;Harvard-Smithsonian Center for Astrophysics;Institute of Astronomy;Niels Bohr Institute;Jet Propulsion Laboratory;Sterrewacht Leiden;Sorbonne Universite</t>
  </si>
  <si>
    <t>60086312;60031581;60025778;60021561;60020680;60019598;60017041;60009037;60003878;60001422</t>
  </si>
  <si>
    <t>Salinas V.N.</t>
  </si>
  <si>
    <t>First detection of gas-phase ammonia in a planet-forming disk: NH&lt;inf&gt;3&lt;/inf&gt;, N&lt;inf&gt;2&lt;/inf&gt;H&lt;sup&gt;+&lt;/sup&gt;, and H&lt;inf&gt;2&lt;/inf&gt;O in the disk around TW Hydrae</t>
  </si>
  <si>
    <t>10.1051/0004-6361/201628172</t>
  </si>
  <si>
    <t>2-s2.0-84976534048</t>
  </si>
  <si>
    <t>ECCS-1406235</t>
  </si>
  <si>
    <t>['wave antennas', 'thz frequencies', 'spatiotemporal modulation', 'proposed components', 'plate waveguides', 'plasmonic isolators', 'new class', 'modulation parameters', 'introduced based', 'interchip communications', 'important applications', 'graphene properties', 'graphene parallel', 'gated electrodes', 'enhanced functionalities']</t>
  </si>
  <si>
    <t>Isolators | leaky-wave antennas | nonreciprocity | spatiotemporal modulation | surface plasmons | waveguides</t>
  </si>
  <si>
    <t>A new class of magnet-free nonreciprocal plasmonic devices operating at terahertz (THz) frequencies is introduced based on the spatiotemporal modulation of graphene's conductivity. The proposed components are based on graphene parallel-plate waveguides with double-gated electrodes, which allow independent manipulation of graphene properties in both space and time. We employ this structure for the design of plasmonic isolators and leaky-wave antennas at THz frequencies and study the effect of graphene and modulation parameters on their response. We envision that this technology may pave the way towards silicon-compatible fully planar nonreciprocal plasmonic components and antennas with enhanced functionalities at THz, with important applications in biosensing, imaging, and intra/interchip communications.</t>
  </si>
  <si>
    <t>1529-1533</t>
  </si>
  <si>
    <t>60013372;60013372;60013372;60013372;60013372;60013372</t>
  </si>
  <si>
    <t>55909007600;22034198800;12545797900;24469691400;6603078652;6701496891</t>
  </si>
  <si>
    <t>Correas-Serrano, D.;Gomez-Diaz, J. S.;Sounas, D. L.;Hadad, Y.;Alvarez-Melcon, A.;Alu, A.</t>
  </si>
  <si>
    <t>Austin</t>
  </si>
  <si>
    <t>The University of Texas at Austin</t>
  </si>
  <si>
    <t>Correas-Serrano D.</t>
  </si>
  <si>
    <t>Nonreciprocal Graphene Devices and Antennas Based on Spatiotemporal Modulation</t>
  </si>
  <si>
    <t>10.1109/LAWP.2015.2510818</t>
  </si>
  <si>
    <t>2-s2.0-84976541969</t>
  </si>
  <si>
    <t>['two elements', 'small occupation', 'simulated results', 'shorted strip', 'mobile terminals', 'lte bands', 'impedance performance', 'high isolation', 'good candidate', 'driven strip', 'antenna element', 'also improved', '8 ghz', '32 ghz', '18 db']</t>
  </si>
  <si>
    <t>A compact printed MIMO antenna for mobile terminals is presented. With two planar antenna elements, the -6 dB impedance bandwidth of 2.32 GHz (1.48-3.8 GHz) is obtained, which covers GSM 1800/1900, UMTS, WLAN, Wimax, S-band, and most of LTE bands. Each antenna element with a small occupation of 15 √ó 20 mm2 consists of a driven strip and a shorted strip. Two inverted C-shaped ground branches are introduced between two elements to improve the isolation. The simulated results are studied and the measured results show that high isolation of more than 18 dB at the entire operating band is achieved. Meanwhile, the impedance performance is also improved by adding the branches. Furthermore, the measured radiation performances and envelope correlation coefficient also demonstrate that the proposed antenna could be a good candidate for mobile terminals.</t>
  </si>
  <si>
    <t>56115732000;16178735100;16177296800</t>
  </si>
  <si>
    <t>Yang, Zixian;Yang, Hongchun;Cui, Haijuan</t>
  </si>
  <si>
    <t>Yang Z.</t>
  </si>
  <si>
    <t>A compact MIMO antenna with inverted C-shaped ground branches for mobile terminals</t>
  </si>
  <si>
    <t>10.1155/2016/3080563</t>
  </si>
  <si>
    <t>2-s2.0-84976558545</t>
  </si>
  <si>
    <t>['suppressed drastically', 'radiation patterns', 'properly tuned', 'mutual coupling', 'material properties', 'graphene monolayer', 'electromagnetic interaction']</t>
  </si>
  <si>
    <t>Elliptical cloak | graphene monolayer | mantle cloaking | strip dipole antennas</t>
  </si>
  <si>
    <t>In this letter, we propose to use the concept of the mantle cloaking method in order to reduce the mutual coupling between strip dipole antennas at low-terahertz (THz) frequencies. Here, we show that by covering each antenna with an elliptically shaped graphene monolayer, the electromagnetic interaction between the antennas can be suppressed drastically. The material properties of the graphene monolayer are properly tuned to provide the required surface reactance that leads to the restoration of the radiation patterns of the antennas as if they were isolated and uncoupled. The tunability of graphene with respect to its chemical potential allows us to reduce the mutual coupling between the antennas over a range of frequencies.</t>
  </si>
  <si>
    <t>1533-1536</t>
  </si>
  <si>
    <t>60010491;60010491;60010491</t>
  </si>
  <si>
    <t>57190025113;55869471400;57208090295</t>
  </si>
  <si>
    <t>Moreno, Gabriel;Mehrpour Bernety, Hossein;Yakovlev, Alexander B.</t>
  </si>
  <si>
    <t>University</t>
  </si>
  <si>
    <t>University of Mississippi</t>
  </si>
  <si>
    <t>Moreno G.</t>
  </si>
  <si>
    <t>Reduction of Mutual Coupling between Strip Dipole Antennas at Terahertz Frequencies with an Elliptically Shaped Graphene Monolayer</t>
  </si>
  <si>
    <t>10.1109/LAWP.2015.2505333</t>
  </si>
  <si>
    <t>2-s2.0-84976562869</t>
  </si>
  <si>
    <t>['realized gain', 'promising low', 'passive ultra', 'letter presents', 'graphene antenna', 'frequency radio', 'flexible substrate', 'cardboard achieved', '9œ ©', '950 mhz', '889 mhz', '18 dbi']</t>
  </si>
  <si>
    <t>Doctor-blading technique | graphene-based antenna | radio frequency identification (RFID)</t>
  </si>
  <si>
    <t>We present the fabrication and testing of graphene-based dipole antennas on cardboard, which is a promising low-cost, recyclable, and flexible substrate for future wireless electronics. The letter presents the details of the manufacturing, as well as results from the measurements and simulations. The measured sheet resistance of graphene antenna is 1.9Œ© /sq. Overall, a graphene-based planar dipole antenna with the length of 143 mm achieved the measured total efficiency of 40% and the realized gain of - 2.18 dBi at 889 MHz. Moreover, a passive ultra-high-frequency radio-frequency tag based on a graphene dipole antenna on cardboard achieved the attainable read range of more than 5 m at 950 MHz.</t>
  </si>
  <si>
    <t>1569-1572</t>
  </si>
  <si>
    <t>60011170;60011170;60011170;60011170;60011170;60011170</t>
  </si>
  <si>
    <t>56428608200;57075348200;57197594544;25638138700;6603629386;6506424417</t>
  </si>
  <si>
    <t>Akbari, Mitra;Khan, M. Waqas A.;Hasani, Masoumeh;Bjorninen, Toni;Sydanheimo, Lauri;Ukkonen, Leena</t>
  </si>
  <si>
    <t>Akbari M.</t>
  </si>
  <si>
    <t>Fabrication and Characterization of Graphene Antenna for Low-Cost and Environmentally Friendly RFID Tags</t>
  </si>
  <si>
    <t>10.1109/LAWP.2015.2498944</t>
  </si>
  <si>
    <t>2-s2.0-84976563331</t>
  </si>
  <si>
    <t>Air Force Research Laboratory</t>
  </si>
  <si>
    <t>FA8750-15-1-0050</t>
  </si>
  <si>
    <t>AFRL</t>
  </si>
  <si>
    <t>['terahertz band', 'surrounding cut', 'result opens', 'plasmonic wavelength', 'numerical simulations', 'graphene synthesis', 'fib ),']</t>
  </si>
  <si>
    <t>Graphene plasmonics | Nano-antennas | Nanonetworks | Terahertz band</t>
  </si>
  <si>
    <t>Graphene-based plasmonic antennas could enable ultrabroadband communication among nanodevices in the Terahertz band (0.1-10 THz). Despite significant progress in graphene synthesis, the fabrication, manipulation, and placement of precisely formed graphene-based nanostructures still pose many practical challenges. In this letter, by comparing analytical solutions with numerical simulations, we show that lithographically defined graphene antennas, circumscribed by a focused ion beam (FIB), should behave as though they were electromagnetically isolated provided the width of the surrounding cut is comparable to the plasmonic wavelength. This result opens the door to practical and more advanced antenna designs.</t>
  </si>
  <si>
    <t>1553-1556</t>
  </si>
  <si>
    <t>60032083;60032083;60019228;60019228;60032083</t>
  </si>
  <si>
    <t>57190027613;8673123300;56353094300;7004242924;26029396500</t>
  </si>
  <si>
    <t>Zakrajsek, Luke;Einarsson, Erik;Thawdar, Ngwe;Medley, Michael;Jornet, Josep Miquel</t>
  </si>
  <si>
    <t>Buffalo;Dayton</t>
  </si>
  <si>
    <t>University at Buffalo, The State University of New York;Air Force Research Laboratory</t>
  </si>
  <si>
    <t>60032083;60019228</t>
  </si>
  <si>
    <t>Zakrajsek L.</t>
  </si>
  <si>
    <t>Lithographically Defined Plasmonic Graphene Antennas for Terahertz-Band Communication</t>
  </si>
  <si>
    <t>10.1109/LAWP.2016.2527001</t>
  </si>
  <si>
    <t>2-s2.0-84976563381</t>
  </si>
  <si>
    <t>['switchable two', 'size ultra', 'proposed antenna', 'pin diode', 'mainly designed', 'low profile', 'low band', 'folded monopole', 'cover gsm850']</t>
  </si>
  <si>
    <t>A small-size ultra-thin and narrow frame antenna with a switchable matching network to achieve LTE dual-wide band operation in the 700‚Äì980 and 1710‚Äì2500 MHz bands is presented for mobile phone applications. The highlight of the antenna is that it has a low profile of only 2mm and occupies a small ground clearance of 45 √ó 4.5mm2, which are very attractive for ultra-thin mobile antenna applications. A folded monopole is used as a radiator fed via a switchable two-state matching circuit controlled by a PIN diode. The PIN type switchable matching network is mainly designed to tune the low band (700‚Äì980 MHz). By combining the two working states of the PIN diode, the proposed antenna can cover GSM850/GSM900/DCS1800/PCS1900/UMTS2100 and two LTE bands, LTE700/LTE2300. Details of the antenna are described in this study.</t>
  </si>
  <si>
    <t>131-138</t>
  </si>
  <si>
    <t>60023813;60023813;60023813;60004879;60023813</t>
  </si>
  <si>
    <t>56419122500;57189854921;57190026999;8273190800;55967405600</t>
  </si>
  <si>
    <t>Wang, Hao;Wu, Zheqiang;Wang, Yibo;Sim, Chow Yen Desmond;Yang, Guangli</t>
  </si>
  <si>
    <t>China;Taiwan</t>
  </si>
  <si>
    <t>Shanghai;Taichung</t>
  </si>
  <si>
    <t>Shanghai University;Feng Chia University</t>
  </si>
  <si>
    <t>60023813;60004879</t>
  </si>
  <si>
    <t>Wang H.</t>
  </si>
  <si>
    <t>Small-size folded monopole antenna with switchable matching circuit for ultra-thin mobile applications</t>
  </si>
  <si>
    <t>10.2528/PIERC16040802</t>
  </si>
  <si>
    <t>2-s2.0-84976567798</t>
  </si>
  <si>
    <t>['sidelobe suppression', 'return loss', 'resonance frequency', 'large range', 'interleaved graphene', 'graphene stack', 'dynamically dual']</t>
  </si>
  <si>
    <t>cavity-backed | dual-band reconfigurable | graphene stack | patch antenna | THz</t>
  </si>
  <si>
    <t>The concept of dual-band reconfigurable terahertz patch antenna using a graphene-stack-defined backing cavity is presented. The proposed antenna employs patch resonance based on backing cavity defined by interleaved graphene/Al 2O3 stacks, which can be dynamically dual-resonance frequency-tuned on large range about 1 THz via electrostatic gating on the graphene stack. The performance is analyzed in terms of its directivity, sidelobe suppression, return loss, and bandwidth for different chemical potential. By applying different voltages on graphene stack, the direction of the antenna main beam can be steered with appreciable variation range.</t>
  </si>
  <si>
    <t>1541-1544</t>
  </si>
  <si>
    <t>60024350;60024350;60024350;60024350;101934147</t>
  </si>
  <si>
    <t>56565834600;27168857200;56675045300;13905768600;57190019932</t>
  </si>
  <si>
    <t>Dong, Yanfei;Liu, Peiguo;Yu, Dingwang;Li, Gaosheng;Tao, Feng</t>
  </si>
  <si>
    <t>Changsha;Xi'an</t>
  </si>
  <si>
    <t>National University of Defense Technology;Xi'an Satellite Control Center</t>
  </si>
  <si>
    <t>60024350;101934147</t>
  </si>
  <si>
    <t>Dong Y.</t>
  </si>
  <si>
    <t>Dual-Band Reconfigurable Terahertz Patch Antenna with Graphene-Stack-Based Backing Cavity</t>
  </si>
  <si>
    <t>10.1109/LAWP.2016.2533018</t>
  </si>
  <si>
    <t>2-s2.0-84976576411</t>
  </si>
  <si>
    <t>['¬± 1', 'various modes', 'reflection coefficient', 'properly sized', 'plane wave', 'normal incidence', 'horn antenna', 'graphene reflectarray', 'graphene patch', 'dynamically reconfigured', 'chemical potential', '6 thz']</t>
  </si>
  <si>
    <t>Graphene | reconfiguration | reflectarray antenna | vortex THz wave</t>
  </si>
  <si>
    <t>A reconfigurable graphene reflectarray is proposed for the generation of vortex radio waves at THz. First, a simple sectored circular reflective surface model with a plane wave at normal incidence is constructed to illustrate how vortex radio waves can be generated. Then, a graphene reflective cell is examined to demonstrate that the reflection coefficient can be controlled by changing the chemical potential and size of the graphene patch. Next, the sectored circular reflective surface is realized with the graphene reflective cells that are properly sized, arranged, and biased to satisfy the required reflection coefficients for various modes of vortex radio waves. Finally, the graphene reflectarray is excited with a horn antenna, showing from simulations that it can be dynamically reconfigured to generate the 0, ¬±1, and ¬±2 modes of vortex radio waves at 1.6 THz.</t>
  </si>
  <si>
    <t>1537-1540</t>
  </si>
  <si>
    <t>60025084;60025084;60025084;60025084;60025084;60025084</t>
  </si>
  <si>
    <t>57188698559;57189037070;56394841800;11142178600;57044230400;57222385966</t>
  </si>
  <si>
    <t>Chang, Zhuang;You, Ben;Wu, Lin Sheng;Tang, Min;Zhang, Yao Ping;Mao, Jun Fa</t>
  </si>
  <si>
    <t>Chang Z.</t>
  </si>
  <si>
    <t>A Reconfigurable Graphene Reflectarray for Generation of Vortex THz Waves</t>
  </si>
  <si>
    <t>10.1109/LAWP.2016.2519545</t>
  </si>
  <si>
    <t>2-s2.0-84976578530</t>
  </si>
  <si>
    <t>['wider bandwidth', 'shaped slot', 'proposed antenna', 'measured results', 'impedance bandwidth', 'good agreement', 'coplanar waveguide', 'average gain', 'asymmetric ground', '9 dbic', '52 ghz', '2 dbic']</t>
  </si>
  <si>
    <t>A coplanar waveguide-fed circularly polarized square slot antenna with the feasibility of obtaining a wider bandwidth and a relatively smaller size is proposed and demonstrated. The proposed antenna, consisting of a stepped feeding strip, a modified grounded L-shaped radiating patch, an inverted-L grounded strip and an asymmetric ground with an L-shaped slot as well as two horizontal slots, is designed, analyzed and fabricated. Good agreement between simulated and measured results is observed. Simulation and measurement results reveal that the proposed antenna can provide an impedance bandwidth of 106.3% (2.3‚Äì7.52 GHz) and a 3-dB axial ratio (AR) bandwidth of 90.2% (2.25‚Äì5.95 GHz). Additionally, within the effective circular polarization (CP) bandwidth of 88.5% (2.3‚Äì 5.95 GHz), the proposed antenna has gains from 1.9 dBic to 5.2 dBic with an average gain of 3.9 dBic.</t>
  </si>
  <si>
    <t>121-129</t>
  </si>
  <si>
    <t>CPW-fed circularly polarized square slot antenna with enhanced bandwidth and reduced size for wideband wireless applications</t>
  </si>
  <si>
    <t>10.2528/PIERC16050905</t>
  </si>
  <si>
    <t>2-s2.0-84976586995</t>
  </si>
  <si>
    <t>CNECT-ICT-604391</t>
  </si>
  <si>
    <t>['structures independently', 'radiation efficiency', 'nonreciprocal antennas', 'closed form', 'beam steering', 'antenna efficiency']</t>
  </si>
  <si>
    <t>Antennas | Graphene | Non-reciprocity | Terahertz | Theoretical limit</t>
  </si>
  <si>
    <t>Theoretical upper limits on the radiation efficiency of reconfigurable antennas based on graphene are presented in closed form and discussed. The theory provides useful information for the design of these structures independently of the type and geometry of the antenna. The case of beam steering, which is very relevant for recently proposed graphene terahertz reflectarrays, is analyzed in detail. Finally, the theory is extended to the nonreciprocal case demonstrating that magnetostatically biased graphene allows the creation of nonreciprocal antennas, but that also in this case there are precise theoretical limits on the antenna efficiency.</t>
  </si>
  <si>
    <t>1549-1552</t>
  </si>
  <si>
    <t>60028186;60028186</t>
  </si>
  <si>
    <t>55502905000;7006665188</t>
  </si>
  <si>
    <t>Tamagnone, Michele;Mosig, Juan R.</t>
  </si>
  <si>
    <t>Lausanne</t>
  </si>
  <si>
    <t>Swiss Federal Institute of Technology Lausanne</t>
  </si>
  <si>
    <t>Tamagnone M.</t>
  </si>
  <si>
    <t>Theoretical Limits on the Efficiency of Reconfigurable and Nonreciprocal Graphene Antennas</t>
  </si>
  <si>
    <t>10.1109/LAWP.2016.2521835</t>
  </si>
  <si>
    <t>2-s2.0-84976595566</t>
  </si>
  <si>
    <t>['theory calculations', 'solar cells', 'photovoltaic performances', 'optical performance', 'obviously enhancement', 'l1 ).', 'carboxylic groups', 'assemblies immobilized', 'assembled modes', 'also verified']</t>
  </si>
  <si>
    <t>In this work, employing the meta-mediated assembling strategy for organizing different metal ions (M, M = Zn2+, Cd2+ and Co2+) horizontal anchor porphyrins (MPA) and two antennas molecules (Lx, x = 1, 2) on the nanostructured TiO2 electrode surfaces have been prepared, resulting in a ZnPA+Lx assembled approach. Further, the assemblies were absorbed on the semiconducting TiO2 electrode surfaces by the carboxylic groups of horizontal anchor porphyrin, and their photovoltaic performances in solar cells were performed under an irradiance of 100 mW cm-2 AM 1.5G solar simulator. The photoelectric conversion efficiency of the solar cells sensitized by the dyes with triphenylamine group antenna molecule (L2) were obviously enhancement when compared to that sensitized by the dye with dimethylamino group antenna molecule (L1). The results were also verified by the transient photovoltage decay, theory calculations and optical performance. In addition, the assembled modes of the assemblies immobilized on TiO2 electrode surfaces were also verified by transmission electron microscopy.</t>
  </si>
  <si>
    <t>60773-60779</t>
  </si>
  <si>
    <t>60003640;60003640;60003640;60003640-60073599;60025441;109157953</t>
  </si>
  <si>
    <t>56335501900;57188594111;57189639731;22734777600;55491289300;26666912700</t>
  </si>
  <si>
    <t>Wu, Yu;Zhang, Jun Xiang;Feng, Xiao Xia;Liu, Jia Cheng;Li, Ren Zhi;Jin, Neng Zhi</t>
  </si>
  <si>
    <t>Nanjing;Nanjing;Lanzhou;Lanzhou</t>
  </si>
  <si>
    <t>State Key Laboratory of Coordination Chemistry;Nanjing Tech University;Northwest Normal University;Gansu Computing Center</t>
  </si>
  <si>
    <t>60073599;60025441;60003640;109157953</t>
  </si>
  <si>
    <t>Wu Y.</t>
  </si>
  <si>
    <t>A novel self-assembly with horizontal anchor porphyrin for supramolecular solar cells</t>
  </si>
  <si>
    <t>10.1039/c6ra07834f</t>
  </si>
  <si>
    <t>2-s2.0-84976627125</t>
  </si>
  <si>
    <t>['traditional zero', 'system throughput', 'significantly improved', 'selection algorithm', 'predefined direction', 'paper proposed', 'noise ratio', 'new approach', 'modified svd', 'modern multiple', 'limited feedback', 'joint design', 'interference alignment', 'input multiple', 'important factor', 'high signal', 'designing user', 'corresponding user', 'cellular networks', 'cell interference', 'also superior', 'address interference']</t>
  </si>
  <si>
    <t>Interference alignment | Limited feedback | User selection | Zero-forcing beamforming</t>
  </si>
  <si>
    <t>Interference alignment (IA) is a new approach to address interference in modern multiple-input multiple-out (MIMO) cellular networks in which interference is an important factor that limits the system throughput. System throughput in most IA implementation schemes is significantly improved only with perfect channel state information and in a high signal-to-noise ratio (SNR) region. Designing a simple IA scheme for the system with limited feedback and investigating system performance at a low-to-medium SNR region is important and practical. This paper proposed a precoding and user selection scheme based on partial interference alignment in two-cell downlink multi-user MIMO systems under limited feedback. This scheme aligned inter-cell interference to a predefined direction by designing user's receive antenna combining vectors. A modified singular value decomposition (SVD)-based beamforming method and a corresponding user-selection algorithm were proposed for the system with low rate limited feedback to improve sum rate performance. Simulation results show that the proposed scheme achieves a higher sum rate than traditional schemes without IA. The modified SVD-based beamforming scheme is also superior to the traditional zero-forcing beamforming scheme in low-rate limited feedback systems. The proposed partial IA scheme does not need to collaborate between transmitters and joint design between the transmitter and the users. The scheme can be implemented with low feedback overhead in current MIMO cellular networks.</t>
  </si>
  <si>
    <t>115-120</t>
  </si>
  <si>
    <t>Journal of Engineering Science and Technology Review</t>
  </si>
  <si>
    <t>60073652-60073673;60073673-60016849</t>
  </si>
  <si>
    <t>55440713400;36633014900</t>
  </si>
  <si>
    <t>Zhu, Yin;Ou, Yang</t>
  </si>
  <si>
    <t>Suzhou;Shanghai;Toronto</t>
  </si>
  <si>
    <t>University of Science and Technology of Suzhou;Tongji University;University of Toronto</t>
  </si>
  <si>
    <t>60073673;60073652;60016849</t>
  </si>
  <si>
    <t>Zhu Y.</t>
  </si>
  <si>
    <t>Interference alignment-based precoding and user selection with limited feedback in two-cell downlink multi-user MIMO systems</t>
  </si>
  <si>
    <t>10.25103/jestr.092.19</t>
  </si>
  <si>
    <t>2-s2.0-84976870565</t>
  </si>
  <si>
    <t>['œ ¥', 'without 8', 'time reducing', 'tangent loss', 'significantly lower', 'side lobes', 'side lobe', 'realized gain', 'radiation patterns', 'pushed higher', 'paper investigates', 'material used', 'front lobe', 'dipole antenna', 'dipole alone', 'different angle', 'cbu fss', 'cbu amc', 'arlon ad', 'approximately 6', '8 ghz', '54 db', '53 dbi', '016 mm']</t>
  </si>
  <si>
    <t>8 Connected Branches Uniplanar AMC-EBG and 8 Connected Branches Uniplanar FSS | Artificial Magnetic Conductor (AMC) | Dipole antenna | Electromagnetic Band Gap (EBG) | Frequency Selective Surface (FSS)</t>
  </si>
  <si>
    <t>This paper investigates the performances of dipole antenna, incorporated with and without 8-Connected Branches Uniplanar Artificial Magnetic Conductor-Electromagnetic Band Gap (8-CBU AMC-EBG) and 8 Connected Branches Uniplanar Frequency Selective Surface (8-CBU FSS) at 5.8 GHz. The designs are simulated on Arlon AD-350 with permittivity, œµr = 3.50, thickness, h = 1.016 mm and tangent loss, Œ¥ = 0.0026. Due to the flexibility of the material used as a substrate, the effect of different angle is investigated. Both the 8-CBU AMC-EBG and 8 the CBU FSS act as a reasonably good ground plane for the dipole antenna and help to improve the realized gain and the radiation patterns by pushing the front lobe, while at the same time reducing the side lobes. The maximum improvements led by dipole antenna with 8-CBU AMC-EBG are 8.54 dB of realized gain is achieved and approximately 6.53 dBi of the directivity of front lobe is pushed higher than the dipole alone while the side lobe is significantly lower than with 8-CBU FSS. The designs of 8-CBU AMC-EBG and 8-CBU FSS can be applied to dipole antenna application such as Wi-fi and other on-body communication devices.</t>
  </si>
  <si>
    <t>107-114</t>
  </si>
  <si>
    <t>Journal of Telecommunication, Electronic and Computer Engineering</t>
  </si>
  <si>
    <t>January-April 2016</t>
  </si>
  <si>
    <t>60078086;60078086;60078086</t>
  </si>
  <si>
    <t>57188557336;25031278200;57188548305</t>
  </si>
  <si>
    <t>Ali, Siti Adlina;Abu, Maisarah;Hassan, Hasnizom</t>
  </si>
  <si>
    <t>Dipole antenna backed by 8-CBU AMC-EBG and 8-CBU FSSat 5.8 GHz</t>
  </si>
  <si>
    <t>2-s2.0-84976885726</t>
  </si>
  <si>
    <t>['substrate material', 'paper explains', 'microstrip antenna', 'dielectric constant', 'bandwidth ranging', '9 ghz', '8 ghz', '6 mm', '5 ghz', '4 substrate', '10 db']</t>
  </si>
  <si>
    <t>FR-4 | Microstrip antenna | Through-wall radar | Ultra-wideband | Unidirectional</t>
  </si>
  <si>
    <t>A portable through-wall radar needs a small size broadband antenna with a unidirectional radiation pattern. The antenna that meets these requirements is microstrip antenna. This paper explains an Ultra-Wideband (UWB) microstrip antenna that has been designed and manufactured for through-wall radar application. The design and simulation of the antenna were carried out with 3D electromagnetic simulator. The substrate material of the antenna was FR-4 with a dielectric constant of 4.3 and a thickness of 1.6 mm. The simulation results showed that the antenna had a 4.8 GHz of bandwidth ranging from 4.2 to 9 GHz, with a return loss less than -10 dB. The antenna dimension using FR-4 substrate is smaller than using Duroid 5880 with a dielectric constant 2.2. Additionally, the measurement results showed that the antenna had a 5 GHz of bandwidth ranging from 3.8 to 8.8 GHz, with a return loss less than -10 dB.</t>
  </si>
  <si>
    <t>25-28</t>
  </si>
  <si>
    <t>60103797;60103797;60103797</t>
  </si>
  <si>
    <t>53263841200;57190046810;24491987500</t>
  </si>
  <si>
    <t>Hariyadi, Tommi;Huda, Yusron Tri;Mulyanti, Budi</t>
  </si>
  <si>
    <t>Bandung</t>
  </si>
  <si>
    <t>Universitas Pendidikan Indonesia</t>
  </si>
  <si>
    <t>Hariyadi T.</t>
  </si>
  <si>
    <t>A small ultra-wideband unidirectional microstrip antenna for through-wall radar application</t>
  </si>
  <si>
    <t>2-s2.0-84976887022</t>
  </si>
  <si>
    <t>['truncated corners', 'stair notches', 'shaped slots', 'patch techniques', 'paper presents', 'measurement respectively', 'loss performance', 'coplanar waveguide', '785 db', '758 db', '4 ghz']</t>
  </si>
  <si>
    <t>Circular polarized | Patch antenna | Stair notches | Wireless LAN</t>
  </si>
  <si>
    <t>This paper presents the design of a circular polarized antenna for wireless communication system. Firstly, the linear polarization antenna is simulated in the CST Microwave Studio. This linear polarization antenna is designed by using double H-shaped slots, coplanar waveguide (CPW) and stair notches at the patch techniques. Then, the truncated corners at the patch are designed to create a circular polarization antenna. The dimension of this circular polarization antenna is 28 mm width √ó 33 mm length. Both antennas are designed for a single frequency operation band at 2.4 GHz. The return-loss performance of the circular polarized antenna is - 46.785 dB and - 39.758 dB for each simulation and measurement respectively.</t>
  </si>
  <si>
    <t>13-17</t>
  </si>
  <si>
    <t>57190047967;25031138300;36554599800;56586151300;57202879891</t>
  </si>
  <si>
    <t>Rashid, Kamarul Ariffin Abd;Hussain, Mohd Nor;Saad, Muhammad Majdi;Aziz, Mohamad Zoinol Abd;Hassan, Nornikman</t>
  </si>
  <si>
    <t>Rashid K.</t>
  </si>
  <si>
    <t>Compact circular polarized antenna design with H-shaped slots and stair notches for wireless LAN application of 2.4 GHz</t>
  </si>
  <si>
    <t>2-s2.0-84976902248</t>
  </si>
  <si>
    <t>['wideband signals', 'traditional performance', 'systems using', 'spectral content', 'selective properties', 'receiving equipment', 'range meter', 'narrowband signals', 'increasingly used', 'frequency range', 'frequency dependence', 'decameter wavelengths', 'consideration features', 'case promises', 'broadband signals', 'broadband signal', 'broadband antennas', 'antennas based', 'antenna pattern', 'antenna array', 'additional features']</t>
  </si>
  <si>
    <t>Antenna array | Broadband antenna | Broadband signal | Focusing on the broadband signals</t>
  </si>
  <si>
    <t>Broadband and ultra-wideband signals are increasingly used in modern radio systems. Traditional performance of evaluation antennas operating with narrowband signals are not always adequately reflect the characteristics of broadband antennas, at least in view of the frequency dependence of the antenna pattern. Accounting for broadband signals the antennas becomes important in the low-frequency range of the spectrum. Systems using these types of signals may include control of the atmosphere and measuring its frequency-selective properties in the range meter and decameter wavelengths. Possibility of spatial selection based on focusing of broadband signals in this case promises to implement a number of additional features. Therefore, it is important to evaluate the properties of antennas based on the spectral content of the signal, as well as taking into account the ways of its processing in the receiving equipment. Consideration features of functioning the antenna array, focused on broadband signal is devoted to this article.</t>
  </si>
  <si>
    <t>Journal of Telecommunications and Information Technology</t>
  </si>
  <si>
    <t>60088527-60023408;60088527;60088527-60023408</t>
  </si>
  <si>
    <t>56114818700;56115249400;56585870800</t>
  </si>
  <si>
    <t>Vedenkin, Denis A.;Sedelnikov, Yuri E.;Nasybullin, Aydar R.</t>
  </si>
  <si>
    <t>Kazan;Yoshkar-Ola</t>
  </si>
  <si>
    <t>Kazan National Research Technical University named after A. N. Tupolev -KAI;Volga State University of Technology</t>
  </si>
  <si>
    <t>60088527;60023408</t>
  </si>
  <si>
    <t>Vedenkin D.</t>
  </si>
  <si>
    <t>Antenna arrays focused on broadband signals</t>
  </si>
  <si>
    <t>2-s2.0-84977083382</t>
  </si>
  <si>
    <t>['train travel', 'technology slows', 'spatial intervals', 'sequentially switching', 'receiving point', 'rapidly increasing', 'railroad line', 'promising technology', 'practically fix', 'opposite direction', 'moving vehicles', 'mobile traffic', 'entrance circuit', 'channel variations', 'channel variation', 'bullet train', 'base stations', 'antenna elements', 'antenna element']</t>
  </si>
  <si>
    <t>Array antenna | Bullet train | Sequentially switched antenna array receiver | Switched antenna combining</t>
  </si>
  <si>
    <t>Mobile traffic from many smartphone devices to base stations is rapidly increasing. In a case many users communicate in moving vehicles such as a bullet train, it is desirable to multiplex their traffic and relay it to a base station located along the railroad line for improving spectral efficiency. However, high speed channel variation occurs on the entrance circuit of a bullet train. A sequentially switched antenna array receiver is known as a promising technology for compensating such channel variations. This technology slows down the channel variation by switching the antenna element in the opposite direction of the train travel in order to practically fix the receiving point. When designing such a receiver, spatial intervals between the antenna elements and temporal switching intervals need to be considered. In this paper, we propose a multiple antenna combining scheme to satisfy the requirements for the sequentially switching, and show its effectiveness via computer simulations.</t>
  </si>
  <si>
    <t>1029-1030</t>
  </si>
  <si>
    <t>IEEJ Transactions on Electronics, Information and Systems</t>
  </si>
  <si>
    <t>60023499;60023499</t>
  </si>
  <si>
    <t>55370503400;7006335689</t>
  </si>
  <si>
    <t>Yamamoto, Shinichiro;Aikawa, Satoru</t>
  </si>
  <si>
    <t>Kobe</t>
  </si>
  <si>
    <t>University of Hyogo</t>
  </si>
  <si>
    <t>Yamamoto S.</t>
  </si>
  <si>
    <t>Multiple antenna combining for sequentially switched antenna array receivers</t>
  </si>
  <si>
    <t>10.1541/ieejeiss.136.1029</t>
  </si>
  <si>
    <t>2-s2.0-84977117659</t>
  </si>
  <si>
    <t>['unbalanced connection', 'system also', 'semiconductor devices', 'rf transformer', 'power consumption', 'plasma excitation', 'matching time', 'inductive coil', 'high capability', 'etching rate', 'environmental load', 'dry ashing', 'conventional l', 'balanced connection', 'ashing uniformity', 'antenna potential', '35 %,']</t>
  </si>
  <si>
    <t>Impedance matching | Inductively coupled plasma | RF transformers</t>
  </si>
  <si>
    <t>We have investigated a new dry ashing system for manufacturing of semiconductor devices. For this purpose, we have proposed a plasma system using RF transformer, which is essential to dry ashing, in order to maintain the plasma excitation. This RF transformer can achieve a balanced connection of inductive coil. This system also can improve the ashing uniformity, resulting in high capability for various plasma processing. From the measurement of antenna potential, the deviation of etching rate for balanced connection was reduced to 35%, as compared to that for the unbalanced connection, resulting in improvement of uniformity. By employing an impedance conversion method using RF transformer, the incident signal power can be supplied even though the 25 times higher load impedance than conventional plasma systems. As for the T-type impedance matching using RF transformer, the matching time was reduced to 0.2 s from 8 s for conventional L-type impedance matching system. Wide range impedance matching can be achieved by using T-type impedance matching system. It was confirmed that this system can achieve a stable plasma processing and reduction of ashing process step number, as well as reduction of power consumption and environmental load.</t>
  </si>
  <si>
    <t>404-408</t>
  </si>
  <si>
    <t>60011944;116980176;116980176;60011944</t>
  </si>
  <si>
    <t>57190072755;57190061664;57190065850;7202222763</t>
  </si>
  <si>
    <t>Sugimoto, Kazuhiro;Watakabe, Mineo;Okuno, Masayuki;Homma, Tetsuya</t>
  </si>
  <si>
    <t>Tokyo;Fukuyama</t>
  </si>
  <si>
    <t>Shibaura Institute of Technology;Sunsay Generic Co., Ltd.</t>
  </si>
  <si>
    <t>60011944;116980176</t>
  </si>
  <si>
    <t>Sugimoto K.</t>
  </si>
  <si>
    <t>Stabilization of impedance matching system using RF transformer</t>
  </si>
  <si>
    <t>10.1541/ieejfms.136.404</t>
  </si>
  <si>
    <t>2-s2.0-84977120247</t>
  </si>
  <si>
    <t>Agencia Nacional de Promoci√≥n Cient√≠fica y Tecnol√≥gica</t>
  </si>
  <si>
    <t>ANPCyT</t>
  </si>
  <si>
    <t>['transient decrease', 'transduction pathway', 'topical application', 'time spent', 'test showed', 'since treatment', 'similar phenomenon', 'sensory adaptation', 'repellent n', 'repellency elicited', 'repellency coefficient', 'recorded also', 'previous exposure', 'possible role', 'one half', 'nitric oxide', 'nervous system', 'male cockroaches', 'long stimulation', 'long pulse', 'long exposure', 'insects away', 'insect repellent', 'germanica produced', 'germanica males', 'exposed insects', 'electrical response', 'electrical activity', 'different stimuli', 'determined electrophysiologically', 'deet decreased', 'deet caused', 'circular arena', 'chemical stimulus', 'cgmp system', 'cgmp analogue', 'central level', 'behavioural response', 'behavioural level', 'behaviour associated', 'antennae exposed', 'antennae either', 'also found', '10 min']</t>
  </si>
  <si>
    <t>Adaptation | Blattella germanica | DEET | Repellency</t>
  </si>
  <si>
    <t>Insects under different stimuli from the environment modify behavioural responses due to changes in the sensitivity of neurons at the peripheral and/or at the central level of the nervous system. This phenomenon is called neuronal plasticity, and sensory adaptation is an example of it. An insect repellent is a chemical that produces oriented movements of the insects away from its source. In this work we studied the modulation of the behavioural and electrical response to the repellent N, N-diethyl-3-methylbenzamide (DEET) in males of the German cockroach B. germanica produced by previous exposure to the same repellent. Methods. We determined repellency using a circular arena, one half of which was treated with DEET. The time spent by insects in each half of the arena was measured, and a repellency coefficient (RC) was calculated. The RCs of pre-exposed and nonpre-exposed insects were compared. To determine a possible role of nitric oxide in the modulation of the response to DEET after pre-exposure, the nitric oxide donor S-nitroso-acetyl-cysteine (SNAC) was applied on cockroaches' antennae. The electrical activity of the cockroaches' antennae in response to DEET was recorded using electroantennogram (EAG) technique. The response to DEET was recorded also after a long stimulation with the same repellent, and after topical application of SNAC and dbcGMP (a cGMP analogue) on the antennae. Results. We found that previous exposure of B. germanica males to the repellent DEET produced an increase of the repellency at the behavioural level, measured as RC. A possible role of nitric oxide (NO) in the transduction pathway of this phenomenon is suggested, since treatment of the cockroaches with the NO donor SNAC also produced an increase of the repellency elicited by DEET. On the other hand, the response of the cockroaches' antennae exposed to DEET was determined electrophysiologically. The electrical activity in response to DEET decreased when the insects' antennae were stimulated with a long pulse of the repellent. The activity of the antennae was restored after 10 min. Treatment of the antennae either with SNAC or dbGMPc also produced a decrease in the response of the antennae to the repellent. Discussion. The previous exposure to a chemical stimulus can modify the behaviour associated to the same stimulus, increasing or decreasing the behavioural response. In the case of DEET we found that pre-exposure increased DEET repellency in male cockroaches. We also found NO involvement in a similar phenomenon. On the other hand, the test showed that DEET is perceived by insects' antennae as an odour. A long exposure of the antennae to DEET caused a transient decrease in the response of the antennae to the same compound. The same effect was achieved by treating the antennae with SNAC or dbcGMP, suggesting the involvement of the NO/cGMP system in the transduction pathway of the sensory adaptation phenomenon elicited by an odour in this species.</t>
  </si>
  <si>
    <t>e2150</t>
  </si>
  <si>
    <t>PeerJ</t>
  </si>
  <si>
    <t>60023393;116042398;60080618</t>
  </si>
  <si>
    <t>12753363700;7801433920;6506009024</t>
  </si>
  <si>
    <t>Sfara, Valeria;Mougabure-Cueto, Gast√≥n A.;Gonz√°lez-Audino, Paola A.</t>
  </si>
  <si>
    <t>Argentina;Argentina;Argentina</t>
  </si>
  <si>
    <t>Buenos Aires;San Martin;Puerto Iguaz√∫</t>
  </si>
  <si>
    <t>Centro de Investigaciones de Plagas e Insecticidas;Universidad Nacional de San Mart√≠n;Ministerio de Salud de la Naci√≥n</t>
  </si>
  <si>
    <t>60080618;60023393;116042398</t>
  </si>
  <si>
    <t>Sfara V.</t>
  </si>
  <si>
    <t>Modulation of the behavioral and electrical responses to the repellent DEET elicited by the pre-exposure to the same compound in Blattella germanica</t>
  </si>
  <si>
    <t>10.7717/peerj.2150</t>
  </si>
  <si>
    <t>2-s2.0-84977139091</t>
  </si>
  <si>
    <t>['vivaldi antennas', 'vivaldi antenna', 'ultrahigh frequency', 'two approaches', 'resonant material', 'placed within', 'metasurface structures', 'larger class', 'emitted radiation']</t>
  </si>
  <si>
    <t>In this work, an anisotropic zero index material is designed for use in Vivaldi antennas. The metasurface structures are placed within the aperture of a Vivaldi antenna to improve the directivity and gain of the emitted radiation. The range of operation is in the ultrahigh frequency (UHF) range, between 300MHz and 3GHz. Two approaches are presented: a type of resonant metallic metamaterial that belongs to the larger class of anisotropic zero index metamaterials and a non-resonant material. A technique for lowering the dimensions of the resonant metamaterial unit cell is presented and applied. The work presented consists of simulation results obtained with HFSS modelling software from ANSYS.</t>
  </si>
  <si>
    <t>33-43</t>
  </si>
  <si>
    <t>60028458;101739398;60028458;60026227</t>
  </si>
  <si>
    <t>55907311500;37121637100;57003682000;57207556575</t>
  </si>
  <si>
    <t>Popescu, Ada Simona;Bendoym, Igor;Rexhepi, Taulant;Crouse, David</t>
  </si>
  <si>
    <t>New York;Potsdam;New York</t>
  </si>
  <si>
    <t>City College of New York;Clarkson University;Phoebus Optoelectronics LLC</t>
  </si>
  <si>
    <t>60028458;60026227;101739398</t>
  </si>
  <si>
    <t>Popescu A.S.</t>
  </si>
  <si>
    <t>Anisotropic zero index material: A method of reducing the footprint of vivaldi antennas in the UHF range</t>
  </si>
  <si>
    <t>10.2528/PIERC16031703</t>
  </si>
  <si>
    <t>2-s2.0-84977484227</t>
  </si>
  <si>
    <t>['vswr ),', 'two dipoles', 'step analysis', 'proposed antenna', 'planar double', 'measured front', 'length ratio', 'input impedance', 'impedance bandwidth', 'gain characteristics', 'frequency regions', 'frequency region', 'frequency band', 'dipole quasi', 'different lengths', 'back ratio', '88 ghz', '8 dbi', '70 ghz', '7 %)', '4 dbi']</t>
  </si>
  <si>
    <t>In this article, a method of broadband flat gain enhancement for a planar double-dipole quasi-Yagi antenna using multiple directors is proposed. The proposed antenna consists of two dipole drivers with different lengths, a truncated ground plane, and three parasitic strip directors. First, the length ratio of the two dipoles is adjusted to increase the gain in the low-frequency region. Next, three parasitic strip directors are employed to increase the impedance bandwidth and improve the gain of the antenna in the middle- and high-frequency regions. A detailed design procedure for the proposed antenna, covering a frequency band of 1.70-2.70 GHz with a gain &gt; 8 dBi, is explained, along with a step-by-step analysis of the effects of placing each director on input impedance, voltage standing wave ratio (VSWR), and gain characteristics. Experiment results show that the proposed antenna has the desired impedance characteristics with a frequency band of 1.66-2.88 GHz (53.7%) for a VSWR &lt; 2, and a stable flat gain of 8.0-8.4 dBi in the 1.70-2.70 GHz frequency range. Moreover, a measured front-to-back ratio &gt; 11 dB within the band is achieved.</t>
  </si>
  <si>
    <t>Broadband flat gain enhancement of planar double-dipole Quasi-Yagi Antenna using multiple directors</t>
  </si>
  <si>
    <t>10.2528/PIERC16042105</t>
  </si>
  <si>
    <t>2-s2.0-84977500730</t>
  </si>
  <si>
    <t>['three p', 'slots cut', 'projected antenna', 'operating frequency', 'n diode', 'high gain', 'ground plane', 'frequency behavior', 'conventional one', '8885 dbi', '8396 dbi', '8143 dbi', '6476 dbi', '6389 dbi', '5808 dbi', '5707 dbi', '5694 dbi', '52 mm', '35 ghz', '3333 ghz', '3030 ghz', '2819 dbi', '2810 dbi', '2727 ghz', '2424 ghz', '2121 ghz', '1969 dbi', '1818 ghz', '0623 dbi']</t>
  </si>
  <si>
    <t>Microstrip patch antenna | P-i-n diode | Reconfigurable frequency</t>
  </si>
  <si>
    <t>Background/Objectives: A frequency reconfigurable antenna is presented with operating frequency as 3.35 GHz. This antenna is capable of switching to six different frequencies. Methods/Analysis: A reconfigurable microstrip patch antenna has been designed with slots cut in the ground plane. Three p-i-n diode has been introduced between these slots on the ground plane. The antenna produced six different frequency bands between 4.1818 GHz to 7.2727 GHz at operating frequency 3.35 GHz. The projected antenna has been designed using Taconic35 substrate with a relative dielectric constant of 3.5 and thickness of 1.52 mm. Findings: The proposed antenna exhibits multi-frequency behavior. This antenna is capable of switching to six different frequencies viz. 4.1818 GHz, 4.2424 GHz, 7.3333 GHz, 4.3030 GHz, 7.2727 GHz and 7.2121 GHz. At these frequencies proposed antenna produces six Return loss viz.-19.6476 dBi, -20.8143 dBi, -23.8396 dBi, -22.8885 dBi, -21.5707 dBi and -25.6389 dBi and Gain of 2.5808 dBi, 2.0623 dBi, 2.5694 dBi, 2.2819 dBi, 3.2810 dBi and 3.1969 dBi. Novelty/Improvements: In this paper a compact frequency reconfigurable microstrip patch antenna has been presented with less Return loss and high gain in compare with the conventional one.</t>
  </si>
  <si>
    <t>116990148;116990148</t>
  </si>
  <si>
    <t>57190132860;57214421067</t>
  </si>
  <si>
    <t>Anand, Himanshu;Kumar, Anil</t>
  </si>
  <si>
    <t>Allahabad</t>
  </si>
  <si>
    <t>Shepherd School of Engineering and Technology</t>
  </si>
  <si>
    <t>Anand H.</t>
  </si>
  <si>
    <t>Design of frequency-reconfigurable microstrip patch antenna</t>
  </si>
  <si>
    <t>10.17485/ijst/2016/v9i22/92812</t>
  </si>
  <si>
    <t>2-s2.0-84977506272</t>
  </si>
  <si>
    <t>['training patterns', 'suggested approach', 'substrate sheet', 'size introduced', 'radiating surface', 'predicted results', 'microstrip antenna', 'less amount', 'inserted air', 'ground plane', 'good agreement', 'approach requires']</t>
  </si>
  <si>
    <t>In this paper, the slot-shape and slot-size introduced on the radiating surface of a microstrip antenna as well as the inserted air-gap between the substrate sheet and ground plane are predicted, simultaneously. This synthesizing-prediction is carried out using knowledge based neural network (KBNN) model as this approach requires very less amount of training patterns. The suggested approach is validated by fabricating and characterizing three prototypes. A very good agreement is attained in measured, simulated and predicted results.</t>
  </si>
  <si>
    <t>23-32</t>
  </si>
  <si>
    <t>60097223;60104351</t>
  </si>
  <si>
    <t>55189263800;7202403109</t>
  </si>
  <si>
    <t>Khan, Taimoor;De, Asok</t>
  </si>
  <si>
    <t>Patna;Silchar</t>
  </si>
  <si>
    <t>National Institute of Technology Patna;National Institute of Technology Silchar</t>
  </si>
  <si>
    <t>60104351;60097223</t>
  </si>
  <si>
    <t>Khan T.</t>
  </si>
  <si>
    <t>Prediction of slot-shape, slot-size and inserted air-gap of a microstrip antenna using knowledge-based neural network</t>
  </si>
  <si>
    <t>10.2528/PIERC16011602</t>
  </si>
  <si>
    <t>2-s2.0-84977519546</t>
  </si>
  <si>
    <t>['wavelength dipole', 'steering functionality', 'radiation pattern', 'plasma density', 'noticeable effect', 'metallic half', 'appropriately choosing']</t>
  </si>
  <si>
    <t>We present the numerical parametric study of a reconfigurable plasma antenna array (PAA) composed of a metallic half-wavelength dipole and a set of cylindrical plasma discharges arranged in a planar square lattice. Our results, obtained with the linear embedding via Green‚Äôs operators (LEGO) method, indicate that beam-forming and beam-steering functionality can be achieved and controlled by appropriately choosing the number and position of the active plasma discharges around the dipole. Furthermore, we show that an external static magnetic field and the plasma density have a noticeable effect on the radiation pattern of the antenna.</t>
  </si>
  <si>
    <t>60032882;60000481;60032882</t>
  </si>
  <si>
    <t>57190126496;54934507400;22980551000</t>
  </si>
  <si>
    <t>Fernandez-Olvera, Anuar D.J.;Melazzi, Davide;Lancellotti, Vito</t>
  </si>
  <si>
    <t>Netherlands;Italy</t>
  </si>
  <si>
    <t>Eindhoven;Padua</t>
  </si>
  <si>
    <t>Technische Universiteit Eindhoven;Universit√† degli Studi di Padova</t>
  </si>
  <si>
    <t>60032882;60000481</t>
  </si>
  <si>
    <t>Fernandez-Olvera A.</t>
  </si>
  <si>
    <t>Beam-forming and beam-steering capabilities of a reconfigurable plasma antenna array</t>
  </si>
  <si>
    <t>10.2528/PIERC16031506</t>
  </si>
  <si>
    <t>2-s2.0-84977528847</t>
  </si>
  <si>
    <t>['wind loads', 'wind load', 'mathematical model', 'hydrodynamic model', 'external impact', 'analytical methods']</t>
  </si>
  <si>
    <t>Device of vibration protection | Flow around the antenna | Mathematical modeling | Mobile antenna | Satellite-offset antenna | The guidance system of satellite antenna</t>
  </si>
  <si>
    <t>The present paper develops a mathematical model of mobile satellite antenna elliptical shape which is under the influence of wind loads. The wind load is calculated in the framework of a hydrodynamic model for the mathematical package freeFEM++. To reduce the external impact, a model of vibration protection device is developed. The solution of developed mathematical model is constructed using numerical and analytical methods.</t>
  </si>
  <si>
    <t>425-442</t>
  </si>
  <si>
    <t>Contemporary Engineering Sciences</t>
  </si>
  <si>
    <t>60072485;60031888</t>
  </si>
  <si>
    <t>56457387600;56027963000</t>
  </si>
  <si>
    <t>Ivanov, Sergei Evgenievich;Kolpak, Eugeny Petrovich</t>
  </si>
  <si>
    <t>Saint Petersburg;Saint Petersburg (ex Leningrad)</t>
  </si>
  <si>
    <t>Saint Petersburg National Research University of Information Technologies, Mechanics and Optics University ITMO;Saint Petersburg State University</t>
  </si>
  <si>
    <t>Ivanov S.E.</t>
  </si>
  <si>
    <t>Mathematical modeling of the guidance system of satellite antenna</t>
  </si>
  <si>
    <t>10.12988/ces.2016.6216</t>
  </si>
  <si>
    <t>2-s2.0-84977567402</t>
  </si>
  <si>
    <t>['worldwide interoperability', 'wlan bands', 'time domain', 'results exhibit', 'proposed antenna', 'polygon printed', 'notched characteristics', 'microwave access', 'least 13ghz', 'good ultra', 'good agreement', 'gain variation', 'dual band', 'compact dimension', '5 dbi', '2 dbi', '1 ns']</t>
  </si>
  <si>
    <t>A compact Ultra Wideband (UWB) antenna with Worldwide Interoperability for Microwave Access (WiMAX) and Wireless Local Area Network (WLAN) with dual-band notched characteristics is presented in this article. The antenna design parameters have been optimized by the High Frequency Structural Simulator (HFSS) and CST Microwave Studio to be in contact with biological breast tissues over 3-13 GHz frequency range with dual band-notched characteristics. The proposed antenna is a polygon printed on a low dielectric FR4 substrate fed by a 50-Œ© feed line and a partial ground plane in other side. The results exhibit that the proposed antenna shows a wide bandwidth covering from 3GHz to at least 13GHz with VSWR &lt; 2 and observing band elimination of WiMAX and WLAN bands. The proposed UWB antenna has omnidirectional radiation patterns with a gain variation of 0.5 dBi to 5.2 dBi and low distortion group delay less than 1 ns over the operating frequency range. The simulation and measurement results show a good agreement. And good ultra-wideband linear transmission performance has been achieved in time domain with a compact dimension of 28√ó20mm2.</t>
  </si>
  <si>
    <t>163-173</t>
  </si>
  <si>
    <t>56367883800;57003574800;6506466216;57205405706</t>
  </si>
  <si>
    <t>Kaabal, Abdelmoumen;El halaoui, Mustapha;Ahyoud, Saida;Asselman, Adel</t>
  </si>
  <si>
    <t>Kaabal A.</t>
  </si>
  <si>
    <t>Dual band-notched WIMAX/WLAN of a compact ultrawideband antenna with spectral and time domains analysis for breast cancer detection</t>
  </si>
  <si>
    <t>10.2528/PIERC16041504</t>
  </si>
  <si>
    <t>2-s2.0-84977578326</t>
  </si>
  <si>
    <t>['theory confirming', 'system clock', 'phase control', 'paper describes', 'output frequency', 'external vcos', 'complete system', 'active module', '8 ghz', '45 ghz', '3515 ¬∞', '1 ¬∞', '06 ¬∞.']</t>
  </si>
  <si>
    <t>Integrated circuit | Phase shifter | Phased arrays | PLL | VCO</t>
  </si>
  <si>
    <t>The paper describes an active module for phase control in Active Electronically Scanned Array (AESA) realized in 0.35 Œºm SiGe BiCMOS technology provided by the AustriaMicroSystem. The system is composed by a digital Phase Control Block (PCB) which generates the three channel square waves with a minimum phase shift of 0.3515¬∞ and an output frequency of 1.953MHz, and the PLLs with external VCOs. The system clock is equal to 2GHz. As expected from the simulations, the maximum phase error is less than 0.1¬∞ and the rms phase error is less than 0.06¬∞. The complete system has been tested at 2.45 GHz and 3.8 GHz with almost the same maximum phase error and rms from the theory confirming the validity of the architecture.</t>
  </si>
  <si>
    <t>232-241</t>
  </si>
  <si>
    <t>International Journal of Circuits, Systems and Signal Processing</t>
  </si>
  <si>
    <t>60027299;60027299;60027299;60027299</t>
  </si>
  <si>
    <t>55434603200;7004851623;57190133130;57190120408</t>
  </si>
  <si>
    <t>Coviello, Giuseppe;Avitabile, Gianfranco;Piccinni, Giovanni;Margiotta, Nicola</t>
  </si>
  <si>
    <t>Bari</t>
  </si>
  <si>
    <t>Politecnico di Bari</t>
  </si>
  <si>
    <t>Coviello G.</t>
  </si>
  <si>
    <t>A 10 bits three channels 0.35 um SiGe phase shifter</t>
  </si>
  <si>
    <t>2-s2.0-84977593815</t>
  </si>
  <si>
    <t>LEP 2.0/14/UKM/TH/01/1</t>
  </si>
  <si>
    <t>['wide band', 'tumor size', 'thorough survey', 'running challenges', 'proposed systems', 'microwave frequencies', 'lung cancer', 'known malignancy', 'feasible suggestions', 'discussed completely', 'dielectric contrast', 'complex system', 'breast tumor', 'breast cancer', 'beginning period']</t>
  </si>
  <si>
    <t>Breast cancer | Electromagnetic techniques | UWB</t>
  </si>
  <si>
    <t>Breast cancer is the most well-known malignancy of non-skin and the second leading reason of cancer death among the women in the world after the lung cancer. In this review, the development of the microwave imaging system is described for breast cancer detection depending on the ultra-wideband imaging system, which is a promising emerging technology that uses the dielectric contrast between malignant, benignant and normal fibro glandular breast tissues at the microwave frequencies. Some breast cancer detection techniques such as Magnetic Resonance Imaging (MRI), Mammography, Ultra-Wide Band (UWB), Ultrasound and their performances have also been reviewed. There are some restrictions of the existing UWB imaging systems such as they have no ability to detect the breast tumor at the beginning period, having no 3D pictorial representation of tumor size in all systems and a multiple array antenna in respect of complex system. This encourages the improvement of the extended signal processing techniques for ultra-wideband imaging systems and initiates a more appealing imaging scenario. The limitations and running challenges of the microwave imaging system have been discussed completely with some feasible suggestions. Confidently, this thorough survey has been done here to overcome this limitations of the existing and proposed systems.</t>
  </si>
  <si>
    <t>215-233</t>
  </si>
  <si>
    <t>International Journal of Applied Electromagnetics and Mechanics</t>
  </si>
  <si>
    <t>60027523;60001821;60001821;60001821</t>
  </si>
  <si>
    <t>55547121215;57219314703;24483332300;55328836300</t>
  </si>
  <si>
    <t>Islam, M. M.;Faruque, M. R.I.;Misran, N.;Islam, M. T.</t>
  </si>
  <si>
    <t>Dhaka;Bangi</t>
  </si>
  <si>
    <t>Daffodil International University;Universiti Kebangsaan Malaysia</t>
  </si>
  <si>
    <t>60027523;60001821</t>
  </si>
  <si>
    <t>Detection of breast cancer using electromagnetic techniques: A review</t>
  </si>
  <si>
    <t>10.3233/JAE-150050</t>
  </si>
  <si>
    <t>2-s2.0-84978193437</t>
  </si>
  <si>
    <t>['uplink mimo', 'power control', 'paper author', 'link performances', 'interference cancellation', 'geometric mean', 'first designed', 'decomposition require', 'also presented']</t>
  </si>
  <si>
    <t>Detection ordering | MIMO | OSIC | Power allocation | QR-decomposition</t>
  </si>
  <si>
    <t>In this paper author's proposed an efficient ordering scheme for interference cancellation, which is determined for multiple antenna systems using transmission power control. Based on this approach, the fixed ordering algorithm is first designed, for which the geometric mean is used for channel gain coverage. Simulation results shows that proposed ordering schemes using QR-decomposition require a reduced computational complexity results with improved error performance. In this article an overview of power control in LTE uplink MIMO schemes including receivers suitable for uplink MIMO are also presented, and their link performances are compared.</t>
  </si>
  <si>
    <t>8216-8220</t>
  </si>
  <si>
    <t>60079446;60079446;60079446</t>
  </si>
  <si>
    <t>37102712800;57189267303;36135595500</t>
  </si>
  <si>
    <t>Rentapalli, Vanitha Rani;Sowjanya, B.;Madhav, B. T.P.</t>
  </si>
  <si>
    <t>Vaddeswaram</t>
  </si>
  <si>
    <t>K L Deemed to be University</t>
  </si>
  <si>
    <t>Rentapalli V.</t>
  </si>
  <si>
    <t>An efficient power control detection scheme for MIMO transmission in LTE</t>
  </si>
  <si>
    <t>2-s2.0-84978225942</t>
  </si>
  <si>
    <t>['shaped structure', 'shaped one', 'shaped dgs', 'proposed dgs', 'novel compact', 'mutual coupling', 'important novelty', 'disturbing effect', 'dgs insertion', 'common problem']</t>
  </si>
  <si>
    <t>Defected ground structures | Mutual coupling | Side lobe level | Surface waves | Unequally spaced array antenna</t>
  </si>
  <si>
    <t>In this paper, a novel compact T-shape defected ground structure (DGS) is proposed in order to reduce the mutual coupling between elements in a microstrip antenna array structure. The proposed DGS has considerable advantages compared to an H-shaped DGS. As is known, DGS insertion is a common problem in microstrip antenna array structures. However, the proposed T-shaped structure is more compact so it could be suitable for a compact microstrip array antenna. The T-shaped DGS is about 24% more compact than the H-shaped one. However, the most important novelty of our work is reducing mutual coupling both in the E-plane and the H-plane, which previously was discussed just in the E-plane. Finally, we have considered the disturbing effect of mutual coupling on the side lobe level (SLL) of unequally spaced arrays; using these results, a T-shaped DGS has been implemented in an 8-element unequally spaced array antenna in order to reduce its SLL.</t>
  </si>
  <si>
    <t>3664-3670</t>
  </si>
  <si>
    <t>60032873;60032873;60007751</t>
  </si>
  <si>
    <t>37052979500;34871380200;26032117100</t>
  </si>
  <si>
    <t>Veisee, Soroush;Asadi, Shahrooz;Keshavarz Hedayati, Mahsa</t>
  </si>
  <si>
    <t>Shahid Beheshti University;Amirkabir University of Technology</t>
  </si>
  <si>
    <t>60032873;60007751</t>
  </si>
  <si>
    <t>Veisee S.</t>
  </si>
  <si>
    <t>A novel compact defected ground structure and its application in mutual coupling reduction of a microstrip antenna</t>
  </si>
  <si>
    <t>10.3906/elk-1404-517</t>
  </si>
  <si>
    <t>2-s2.0-84978259373</t>
  </si>
  <si>
    <t>['proposed model', 'proposed antenna', 'operating band', 'modified model', 'introduced inside']</t>
  </si>
  <si>
    <t>Coplanar waveguide feeding (CPW) | Multiple input multiple output (MIMO) | Notch band antenna | Tapered slot ground | Ultra wideband (UWB)</t>
  </si>
  <si>
    <t>A coplanar waveguide fed notch band antenna is proposed in this paper to notch WLAN operating band. A tapered step ground with notched circular patch is used in the proposed antenna design to get notch band characteristics. Half wavelength slits are introduced inside the tapered slot ground and in the circular patch respectively. An FR4 substrate material is used to prototype the proposed model and measured the S-Parameters on ZNB 20 vector network analyser. The modified model is notching the band from 4GHz-7GHz in which WLAN operating band is there. The proposed antenna has lower cross polarisation with excellent impedance bandwidth in the operating band.</t>
  </si>
  <si>
    <t>8349-8355</t>
  </si>
  <si>
    <t>60079446;60079446;60079446;60079446;60079446;60079446;60079446</t>
  </si>
  <si>
    <t>56825422900;36135595500;37041210500;57190182075;57190193979;57189581004;57190186444</t>
  </si>
  <si>
    <t>Lakshmi, M. L.S.N.S.;Madhav, B. T.P.;Khan, Habibulla;Sai Sri Vasanthi, N.;Bamra, Anuja;Krishna, G. V.;Pavan Srikar, N.</t>
  </si>
  <si>
    <t>Lakshmi M.</t>
  </si>
  <si>
    <t>Tapered slot CPW-fed notch band mimo antenna</t>
  </si>
  <si>
    <t>2-s2.0-84978280240</t>
  </si>
  <si>
    <t>['uhf mode', 'uhf band', 'uhf antennas', 'uhf antenna', 'transponder antenna', 'range extension', 'proposed design', 'poor performance', 'measured inductance', 'major drawbacks', 'layer substrate', 'hf operation', 'hf mode', 'hf loop', 'desired specifications', 'degenerate grounded', 'bottom parts', 'basic measurements', '73 dbi', '54 œºh']</t>
  </si>
  <si>
    <t>Dual mode tags | HF RFID | Multiband RFID | Range extension | UHF RFID | Wireless power transmission</t>
  </si>
  <si>
    <t>An HF/UHF compatible RFID transponder antenna is designed, simulated, and measured for dual band operation and HF range extension. A dual mode compatible RFID transponder antenna has the benefits of each mode and eliminates the disadvantages of single mode operation. One of the major drawbacks of UHF antennas is their poor performance when the tag is placed on or near metallic objects. To overcome this shortcoming, two-layer substrate with degenerate grounded is used and a 4-turn spiral antenna is placed on the top and bottom parts of the substrate for HF operation. The co-existence of both antennas affects standalone performances but desired specifications can be achieved with the proposed design. A prototype is built and measured to verify the target design criteria. Measured inductance of the HF loop is 2.54 ŒºH and the gain of the UHF antenna is 2.73 dBi when placed on a metallic can. The transponder antenna can be configured for HF mode, UHF mode, or HF with range extension through a wireless power transmission (WPT) using the UHF band. WPT at the UHF band provides additional DC voltage for HF tag operation. This relatively new idea of HF range extension is supported with simulations and basic measurements.</t>
  </si>
  <si>
    <t>3949-3960</t>
  </si>
  <si>
    <t>Bilgi√ß, Mustafa Murat;Ye«ßin, Korkut</t>
  </si>
  <si>
    <t>Bilgi√ß M.M.</t>
  </si>
  <si>
    <t>An HF/UHF dual mode RFID transponder antenna and HF range extension using UHF wireless power transmission</t>
  </si>
  <si>
    <t>10.3906/elk-1412-169</t>
  </si>
  <si>
    <t>2-s2.0-84978300294</t>
  </si>
  <si>
    <t>Canadian Institute for Advanced Research</t>
  </si>
  <si>
    <t>CIFAR</t>
  </si>
  <si>
    <t>['type mixing', 'type lhca4', 'state mixed', 'state manifold', 'stark spectrum', 'spectral signatures', 'sites involved', 'shifted compared', 'red shift', 'recent structure', 'plant complexes', 'peripheral antennae', 'nh mutant', 'model implying', 'linear dichroism', 'huge borrowing', 'exciton model', 'excited states', 'enables us', 'dramatic changes', 'dipole strength', 'ct states', 'ct state', 'chlorophylls associated', 'anomalous broadening']</t>
  </si>
  <si>
    <t>Lhca4 is one of the peripheral antennae of higher plant photosystem I and it is characterized by the presence of chlorophyll a with absorption and emission bands around 30 nm red-shifted compared to those of the other chlorophylls associated with plant complexes. In this work we have investigated the origin of this red shift by using the recent structure of Lhca4 (Qin et al., Science, 2015, 348, 989) to build an exciton model that includes a charge-transfer (CT) state mixed with the excited-state manifold. A simultaneous quantitative fit of absorption, linear dichroism, fluorescence, and Stark absorption spectra of the wild-type Lhca4 and NH mutant (where the sites involved in CT are affected) enables us to determine the origin of the CT state and explore its spectral signatures. A huge borrowing of dipole strength by the CT, accompanied by anomalous broadening and red-shifting of the fluorescence as well as dramatic changes in the Stark spectrum, can be accounted for by a model implying an exciton-type mixing between excited states and CT states.</t>
  </si>
  <si>
    <t>19368-19377</t>
  </si>
  <si>
    <t>60007457;60008734;60008734-60014714;60008734;60008734;60008734</t>
  </si>
  <si>
    <t>7004238663;7005812451;8362013500;56928198400;26536597300;35599806700</t>
  </si>
  <si>
    <t>Novoderezhkin, Vladimir I.;Croce, Roberta;Wahadoszamen, Md;Polukhina, Iryna;Romero, Elisabet;Van Grondelle, Rienk</t>
  </si>
  <si>
    <t>Bangladesh;Netherlands;Russian Federation</t>
  </si>
  <si>
    <t>Dhaka;Amsterdam;Moscow</t>
  </si>
  <si>
    <t>University of Dhaka;Vrije Universiteit Amsterdam;Lomonosov Moscow State University</t>
  </si>
  <si>
    <t>60014714;60008734;60007457</t>
  </si>
  <si>
    <t>Novoderezhkin V.</t>
  </si>
  <si>
    <t>Mixing of exciton and charge-transfer states in light-harvesting complex Lhca4</t>
  </si>
  <si>
    <t>10.1039/c6cp02225a</t>
  </si>
  <si>
    <t>2-s2.0-84978374380</t>
  </si>
  <si>
    <t>['vibration technique', 'ultrawideband signal', 'ultrasonic technique', 'sum beamformer', 'sensors used', 'look insignificant', 'high similarity', 'great threat', 'crack detection', 'concrete structures', 'civil structures', 'cement bricks', 'based technique', '5 mm']</t>
  </si>
  <si>
    <t>Cracks in concrete or cement based materials present a great threat to any civil structures; they are very dangerous and have caused a lot of destruction and damage. Even small cracks that look insignificant can grow and may eventually lead to severe structural failure. Besides manual inspection that is ineffective and time-consuming, several nondestructive evaluation techniques have been used for crack detection such as ultrasonic technique, vibration technique, and strain-based technique; however, some of the sensors used are either too large in size or limited in resolution. A high resolution microwave imaging technique with ultrawideband signal for crack detection in concrete structures is proposed. A combination of the delay-and-sum beamformer with full-view mounted antennas constitutes the image reconstruction algorithm. Various anomaly scenarios in cement bricks were simulated using FDTD, constructed, and measured in the lab. The reconstructed images showed a high similarity between the simulation and the experiment with a resolution of / 14 which enables a detection of cracks as small as 5 mm in size.</t>
  </si>
  <si>
    <t>114190114;60000906;60000906</t>
  </si>
  <si>
    <t>56203959800;57195339892;57189587485</t>
  </si>
  <si>
    <t>Jiya, E. A.;Anwar, N. S.N.;Abdullah, M. Z.</t>
  </si>
  <si>
    <t>Minden;Zungeru</t>
  </si>
  <si>
    <t>Universiti Sains Malaysia;Niger State Polytechnic</t>
  </si>
  <si>
    <t>60000906;114190114</t>
  </si>
  <si>
    <t>Jiya E.</t>
  </si>
  <si>
    <t>Detection of Cracks in Concrete Structure Using Microwave Imaging Technique</t>
  </si>
  <si>
    <t>10.1155/2016/3195716</t>
  </si>
  <si>
    <t>2-s2.0-84978388473</t>
  </si>
  <si>
    <t>['work presents', 'wide range', 'unconventional geometries', 'radio frequencies', 'radiation patterns', 'printed antennas', 'optimized geometry', 'optical properties', 'optical frequencies', 'material parameters', 'genetic algorithm', 'electromagnetic radiation', 'computational simulations']</t>
  </si>
  <si>
    <t>Printed circuit antennas have been used for the detection of electromagnetic radiation at a wide range of frequencies that go from radio frequencies (RF) up to optical frequencies. The design of printed antennas at optical frequencies has been done by using design rules derived from the radio frequency domain which do not take into account the dispersion of material parameters at optical frequencies. This can make traditional RF antenna design not suitable for optical antenna design. This work presents the results of using a genetic algorithm (GA) for obtaining an optimized geometry (unconventional geometries) that may be used as optical regime antennas to capture electromagnetic waves. The radiation patterns and optical properties of the GA generated geometries were compared with the conventional dipole geometry. The characterizations were conducted via finite element method (FEM) computational simulations.</t>
  </si>
  <si>
    <t>100696731-60031335;60031335;100696731;60031335;60031335</t>
  </si>
  <si>
    <t>36011440000;56489634900;57203151395;7005525884;36632322000</t>
  </si>
  <si>
    <t>D√≠az De Le√≥n-Zapata, Ram√≥n;Gonz√°lez, Gabriel;Flores-Garc√≠a, Efr√©n;Rodr√≠guez, √Ångel Gabriel;Gonz√°lez, Francisco Javier</t>
  </si>
  <si>
    <t>San Luis Potos√≠;San Luis Potosi</t>
  </si>
  <si>
    <t>Universidad Autonoma de San Luis Potosi;Instituto Tecnol√≥gico de</t>
  </si>
  <si>
    <t>60031335;100696731</t>
  </si>
  <si>
    <t>D√≠az De Le√≥n-Zapata R.</t>
  </si>
  <si>
    <t>Evolutionary Algorithm Geometry Optimization of Optical Antennas</t>
  </si>
  <si>
    <t>10.1155/2016/3156702</t>
  </si>
  <si>
    <t>2-s2.0-84978389063</t>
  </si>
  <si>
    <t>['small antenna', 'single element', 'shaped antenna', 'satellite applications', 'proposed u', 'proposed antenna', 'proper adjustment', 'performance analysis', 'paper focuses', 'multi band', 'high efficiency', 'design process', 'antenna compactness', '9 ghz', '4g wimax', '4 ghz']</t>
  </si>
  <si>
    <t>ADS | Array antenna | Microstrip | Multiband | U-shaped antenna | WiMAX</t>
  </si>
  <si>
    <t>This paper focuses on the performance analysis of single element and two element U-shaped slotted patch antenna for, both the 4G WiMAX (3.4 GHz) and for satellite applications (4.9 GHz). The three resonant modes of the proposed U-shaped antenna are 3.4 GHz, 4.4 GHz, 4.9 GHz. Proper adjustment of the U-shaped slotted patch antenna enables the operation of multi band with a -20 dB return loss, an omni directional radiation pattern and a good antenna gain with high efficiency. Antenna compactness and low cost antenna design was our target during the design process to place the antenna in the new 4G communication mobile equipments. The proposed antenna is suitable for wireless communication applications requiring a small antenna.</t>
  </si>
  <si>
    <t>161-171</t>
  </si>
  <si>
    <t>International Journal of Enterprise Network Management</t>
  </si>
  <si>
    <t>60079451;60079451;117645605</t>
  </si>
  <si>
    <t>36810896200;52663714700;57190216828</t>
  </si>
  <si>
    <t>Sreeja, T. K.;Kumari, J. Jaya;Stalin, A. J.</t>
  </si>
  <si>
    <t>Kanyakumari;Dindigul</t>
  </si>
  <si>
    <t>Noorul Islam University;RVS College of Engineering and Technology</t>
  </si>
  <si>
    <t>60079451;117645605</t>
  </si>
  <si>
    <t>Sreeja T.K.</t>
  </si>
  <si>
    <t>Performance analysis of single element and two elements U-shaped slotted patch multiband antenna for 4G communication systems</t>
  </si>
  <si>
    <t>10.1504/IJENM.2016.077531</t>
  </si>
  <si>
    <t>2-s2.0-84978431962</t>
  </si>
  <si>
    <t>['utilizing 18', 'small variation', 'small size', 'single reflector', 'simplified technique', 'radiation level', 'proposed solution', 'preceding issue', 'physical constructability', 'performance analysis', 'peninsular malaysia', 'paper shows', 'initial design', 'horn positions', 'feed horns', 'exact locations', 'em simulations', 'element positions', 'developed based', 'determined precisely', 'critical aspects', 'coverage area', 'caustic model', 'beam scanned', 'beam coverage', 'beam 12', 'azimuth plane', 'approximately 0', 'also demonstrated']</t>
  </si>
  <si>
    <t>Antenna feeds | caustic | caustic | microstrip antenna arrays | ray tracing | reflector antenna | satellite antenna</t>
  </si>
  <si>
    <t>Design and analysis of a shaped-beam 12.2 GHz array-fed reflector antenna for broadcasting satellite application and its significant performance improvement are presented in this paper. In the beginning, an elementary design employing a cluster of feed horns illuminating a single reflector has been proposed for multi beam antenna (MBA) system to produce contoured beam for Peninsular Malaysia. In this configuration, the horn positions were determined precisely through a newly developed caustic locus graph, which is the simplified technique for calculating the exact feed locations in both elevation and azimuth plane. The accuracy of the two-dimensional caustic locus graph, which was developed based on a ray tracing approach, has been verified through EM simulations. A universal feed position equation, derived from the technique has been very useful in designing the multiple feed structures employed in this research to ensure optimum radiation to the exact locations on the earth. Based on the initial design (a cluster of feed horns) due to the small size of the coverage area, an issue with regards to physical constructability of the feed horns is raised. To solve this problem, the MBA is modified by utilizing 18-element microstrip array as the feed, where each element positions are calculated by using the same caustic model. In this approach, calculations of accurate feed positions and optimum excitation coefficients in widely distributed feed areas are considered as among the most critical aspects in designing the shaped-beam antenna system. By using the proposed solution, the preceding issue is solved and higher gain shaped-beam coverage with optimized radiation pattern is generated. This paper shows the results of the contoured beam antenna that have been achieved for beam scanned over a small coverage size of approximately 0.9¬∞ long and 0.5¬∞wide. Small variation of radiation level, which is less than 3 dB within the EOC, is also demonstrated in the performance analysis.</t>
  </si>
  <si>
    <t>307-318</t>
  </si>
  <si>
    <t>60004351;60004351;60001821;60090601</t>
  </si>
  <si>
    <t>57219844011;55262755700;55328836300;8355553700</t>
  </si>
  <si>
    <t>Abd Rahman, N. H.A.;Ali, M. T.;Islam, M. T.;Yamada, Y.</t>
  </si>
  <si>
    <t>Malaysia;Malaysia;Malaysia</t>
  </si>
  <si>
    <t>Kuala Lumpur;Shah Alam;Bangi</t>
  </si>
  <si>
    <t>Universiti Teknologi Malaysia Kuala Lumpur;Universiti Teknologi MARA;Universiti Kebangsaan Malaysia</t>
  </si>
  <si>
    <t>60090601;60004351;60001821</t>
  </si>
  <si>
    <t>Abd Rahman N.H.A.</t>
  </si>
  <si>
    <t>Design and performance improvement of shaped-beam parabolic reflector antenna for small region coverage by non-symmetrical array feed technique</t>
  </si>
  <si>
    <t>10.3233/JAE-150079</t>
  </si>
  <si>
    <t>2-s2.0-84978505261</t>
  </si>
  <si>
    <t>['theoretical guidance', 'sidelobe level', 'random error', 'performance antennas', 'optimal performance', 'mechanical distortion', 'great significance', 'electromagnetic performances', 'electromagnetic model', 'coupled structural']</t>
  </si>
  <si>
    <t>electromechanical coupling | mechanical distortion | Phased array antenna | random error</t>
  </si>
  <si>
    <t>The influences of the random error and mechanical distortion on the electromagnetic performances of phased array antenna (PAA) are of great significance to the research on and development of the high-performance antennas. A coupled structural-electromagnetic model of PAA is developed to describe the effect of random error and mechanical distortion on the performances of antenna. The application of the model to a planar array antenna demonstrates the variation of the sidelobe level and gain with different random errors and different distortion grades respectively. The valuable results provide a theoretical guidance for the engineer to determine the optimal performance-driven structural tolerance.</t>
  </si>
  <si>
    <t>60025578-60025038;60025578;60025578;60073606;60073606;60032356;60025578</t>
  </si>
  <si>
    <t>16443330500;55841421600;56948446400;55629698000;57204397955;55560918700;55490800300</t>
  </si>
  <si>
    <t>Wang, Congsi;Kang, Mingkui;Wang, Wei;Zhong, Jianfeng;Zhang, Yiqun;Jiang, Chao;Duan, Baoyan</t>
  </si>
  <si>
    <t>China;China;China;United States</t>
  </si>
  <si>
    <t>Nanjing;Changsha;Xi'an;Berkeley</t>
  </si>
  <si>
    <t>Nanjing Research Institute of Electronics Technology;Hunan University;Xidian University;University of California, Berkeley</t>
  </si>
  <si>
    <t>60073606;60032356;60025578;60025038</t>
  </si>
  <si>
    <t>Electromechanical coupling based performance evaluation of distorted phased array antennas with random position errors</t>
  </si>
  <si>
    <t>10.3233/JAE-150170</t>
  </si>
  <si>
    <t>2-s2.0-84978513195</t>
  </si>
  <si>
    <t>['two magneto', 'power bandwidth', 'numerical calculations', 'new results', 'moment method', 'input impedance', 'gyrotropic bi', 'generalisation form', 'electric elements', 'dominant mode', 'directly related', 'chiral medium', 'analysis based']</t>
  </si>
  <si>
    <t>bi-anisotropy | chiral | gyrotropy | Microstrip antenna | moment method</t>
  </si>
  <si>
    <t>In this paper, the gyrotropic bi-anisotropy of the chiral medium in substrate constitutive parameters (&amp;xgr;c and &amp;eegr;c) of a rectangular microstrip patch antenna is introduced in order to observe its effects on the complex resonant frequency, half-power bandwidth and input impedance. Numerical calculations and analysis based on the dominant mode are carried out to show that the latter is directly related to the former. This paper is based on the Moment Method as full-wave spectral domain approach using sinusoidal basis functions. Two new results, namely the appearance of the difference (&amp;xgr;c-&amp;eegr;c) and sum (&amp;xgr; c+&amp;eegr;c) of the two magneto-electric elements are obtained in the electric transverse components and Green tensor expressions, respectively. These new results can be considered as a generalisation form of the previously published work.</t>
  </si>
  <si>
    <t>249-260</t>
  </si>
  <si>
    <t>60068741;60087346;60087346;60069889;60069889;60104134;60008524</t>
  </si>
  <si>
    <t>6504428948;57190231674;6507064152;20734367900;55582559700;7202342112;7003902501</t>
  </si>
  <si>
    <t>Zebiri, Chemseddine;Daoudi, Samiha;Benabdelaziz, Fatiha;Lashab, Mohamed;Sayad, Djamel;Ali, Nazar T.;Abd-Alhameed, Raed A.</t>
  </si>
  <si>
    <t>United Arab Emirates;Algeria;Algeria;Algeria;United Kingdom</t>
  </si>
  <si>
    <t>Abu Dhabi;Constantine;Skikda;Setif;Bradford</t>
  </si>
  <si>
    <t>Khalifa University of Science and Technology;Universit√© des Fr√®res Mentouri Constantine 1;Universit√© 20 Ao√ªt 1955-Skikda;Universit√© Ferhat Abbas S√©tif 1;University of Bradford</t>
  </si>
  <si>
    <t>60104134;60087346;60069889;60068741;60008524</t>
  </si>
  <si>
    <t>Zebiri C.</t>
  </si>
  <si>
    <t>Gyro-chirality effect of bianisotropic substrate on the operational of rectangular microstrip patch antenna</t>
  </si>
  <si>
    <t>10.3233/JAE-150141</t>
  </si>
  <si>
    <t>2-s2.0-84978540240</t>
  </si>
  <si>
    <t>['wave simulations', 'physical implementation', 'paper presents', 'mm thickness', 'main radiator', 'made possible', 'low sar', 'ism band', 'electromagnetic radiation', 'design method', 'conventional amc', 'amc ).']</t>
  </si>
  <si>
    <t>AMC antenna | electromagnetic radiation | impedance matching | low SAR | Printed dipole antenna</t>
  </si>
  <si>
    <t>This paper presents a new dipole antenna that has robust input impedance matching and electromagnetic radiation, and low SAR for human body contact. It is made possible by backing the main radiator with a thin and small-area artificial magnetic conductor (AMC). Different from the conventional AMC which occupies a multi-layered large area based on the full PEC ground for a high antenna directivity, the proposed structure works for 2.4-GHz-ISM band, and has a 1-mm thickness and a 50¬†mm-by-50¬†mm footprint with good impedance matching and radiation performances even near human tissue, and a low SAR below 1.6¬†W/kg is obtained. This design method is validated by full-wave simulations and physical implementation.</t>
  </si>
  <si>
    <t>1591-1602</t>
  </si>
  <si>
    <t>60012291;60012291</t>
  </si>
  <si>
    <t>57213829963;8961086900</t>
  </si>
  <si>
    <t>Khattak, Muhammad Kamran;Kahng, S.</t>
  </si>
  <si>
    <t>Khattak M.</t>
  </si>
  <si>
    <t>A novel dipole antenna backed by a thin and small-area AMC for good impedance match and low SAR on human tissue</t>
  </si>
  <si>
    <t>10.1080/09205071.2016.1207567</t>
  </si>
  <si>
    <t>2-s2.0-84978715648</t>
  </si>
  <si>
    <t>['samples h3', 'samples a7', 'samples a5', 'samples a2', 'sample a3', 'research show', 'research goal', 'phenotypic characters', 'nucleotide sequence', 'namely group', 'multiple alignment', 'ml bootstrap', 'marine areas', 'lumbrineris magnidentata', 'laor worms', 'kinship relationshipbased', 'identified aseunice', 'group e', 'group c', 'group b', 'genetic distance', 'conductedusing 5', 'body shape', 'ambon island', '5 groups']</t>
  </si>
  <si>
    <t>16S rRNA gene | Ambon Island | Laor worm | Mollucas | Polychaeta</t>
  </si>
  <si>
    <t>The identification of Laor worms (Polychaeta) found in marine areas of Ambon Island has been done up till now based on phenotypic characters. The research goal is to find out the species ofthose worms andto determine their kinship relationshipbased on 16S rRNA gene sequences. The data were analyzed using sequencing scanner software (ABI) and multiple alignment was performed using CLUSTAL W, the phylogeny tree reconstruction based on nucleotide sequence was conductedusing 5. 03 MEGA program. The results of the research show that those Laor worm phenotype differs in body shape, color, and size. The results of the phylogenic analysis based on the 16S rRNA gene sequences and the results of genetic distance and similarity analysis relatedshow that the worm samples classfied into 5 groups, namely group A (samples A2, A4, H1, H2, L3, and L4) identified asPalola viridis; group B (samples A5, L1, L2, L6, and L9) identified asEunice fucata; group C (samples A7, H4, H5, L5, and L10) identified asEunice; group D (sample A3) identified as Lumbrineris magnidentata; group E (samples H3, A1, A6, L7, and L8) identified as Nereidae. The value of NJ and ML bootstrap was 28-100% and 22-100% respectively. The genetic distance range between 0. 03851 and 0. 22936 with the highest and lowest similarity 96. 14897% and 77. 06362% respectively. The analysis results based on the 16S rRNA gene sequences of those worms were able to complement the identification phenotypically based on the number of antennas.</t>
  </si>
  <si>
    <t>307-315</t>
  </si>
  <si>
    <t>International Journal of ChemTech Research</t>
  </si>
  <si>
    <t>60069443;60104775;60104775;60104775</t>
  </si>
  <si>
    <t>57190258674;57188809077;57190256230;56857563800</t>
  </si>
  <si>
    <t>Liline, Sintje;Amin, Mohamad;Lestari, Umie;Corebima, Aloysius Duran</t>
  </si>
  <si>
    <t>Malang;Ambon</t>
  </si>
  <si>
    <t>Universitas Negeri Malang;Universitas Pattimura</t>
  </si>
  <si>
    <t>60104775;60069443</t>
  </si>
  <si>
    <t>Liline S.</t>
  </si>
  <si>
    <t>The identification of laor worms (Polychaeta) in marine areas of Ambon Island, Mollucas Province, Indonesia based on 16s rRNA gene sequence</t>
  </si>
  <si>
    <t>2-s2.0-84978719050</t>
  </si>
  <si>
    <t>['tissue surface', 'thermal simulation', 'slot antenna', 'shaped tumor', 'proposed applicator', 'planar tri', 'performance comparison', 'penetration depth', 'paper presents', 'operating frequency', 'muscle region', 'modified slot', 'model near', 'minimal effect', 'layered bio', 'input characteristics', 'improved performance', 'impedance bandwidth', 'hyperthermia application', 'feed configurations', 'feed configuration', 'experimental studies', 'dielectric property', 'amc consisting', 'also made', 'also investigated', 'also enhances']</t>
  </si>
  <si>
    <t>Artificial magnetic conductor (AMC) | bio-models | conformal | hyperthermia | slot antenna | temperature distribution | tumor</t>
  </si>
  <si>
    <t>This paper presents the simulation and experimental studies of a conformal microstrip slot antenna integrated with artificial magnetic conductor (AMC) for hyperthermia application. In the proposed applicator, an AMC consisting of an array of modified ring patches on a grounded dielectric substrate is located at optimized distance (=4¬†mm) from the microstrip slot antenna for improved performance of the applicator. The feed configuration of the proposed slot antenna consists of tapered microstrip line with curved tuning stub. The slot and feed configurations of the antenna are modified to widen its bandwidth so that changes in dielectric property of biological phantom medium can have minimal effect on its operating frequency and impedance bandwidth. In addition, the applicator with modified slot and feed arrangement provides enhanced heating depth in the phantom muscle medium. Provision for cooling of tissue surface is made by providing air gap between the slot antenna and phantom muscle medium. Moreover, the presence of AMC not only reduces the backfield but also enhances the penetration depth in the medium. Additionally, performance comparison of the proposed antenna‚ÄìAMC and the antenna‚Äìperfect electric conductor(PEC) combinations in terms of input characteristics and specific absorption rate (SAR) parameters is also made. Finally, the effects of change in the radius of curvature of the substrate and bio-model on effective field size (EFS) for both homogeneous and tri-layered bio-models are also investigated. It is demonstrated through thermal simulation that temperature above 41¬†¬∞C exists in the irregular-shaped tumor, which is embedded in the muscle region of the curved/planar tri-layered bio-model near its surface.</t>
  </si>
  <si>
    <t>1603-1619</t>
  </si>
  <si>
    <t>57214304852;56005097900;57201871254</t>
  </si>
  <si>
    <t>Singh, Soni;Sahu, Bhagirath;Singh, Surya Pal</t>
  </si>
  <si>
    <t>Singh S.</t>
  </si>
  <si>
    <t>Conformal microstrip slot antenna with an AMC reflector for hyperthermia</t>
  </si>
  <si>
    <t>10.1080/09205071.2016.1207568</t>
  </si>
  <si>
    <t>2-s2.0-84978744509</t>
  </si>
  <si>
    <t>['various ions', 'various impurities', 'tip area', 'synthetic steps', 'synthesized via', 'simple synthesis', 'silver ions', 'sensitive surface', 'reducing agent', 'protuberant growth', 'multifunctional l', 'mediated method', 'interference performance', 'infrared wavelength', 'infrared signal', 'hot spots', 'high density', 'form dense', 'field distribution', 'controlled chemistry', 'compact nano', 'cheap agno3', 'capping agent', 'calculated sers', 'au core', 'ag substrate', 'ag ions', '2 %.']</t>
  </si>
  <si>
    <t>The design and simple synthesis of plasmonic noble metal nanostructures with a highly tunable local surface plasmon resonance (LSPR) band and high density of "hot spots" is pivotal for multifarious wavelength matched, sensitive surface-enhanced Raman scattering (SERS) detection. Herein, inspired by the function of silver ions in nanorod aspect ratio control, a series of Au core@Au-Ag alloy spine nanostructures (Au@Au-Ag) with a controllable surface morphology and size were synthesized via a simple and cheap AgNO3-controlled chemistry and seed-mediated method. In addition, multifunctional l-DOPA was employed, which acts as a reducing agent and capping agent to reduce the Au/Ag ions, stabilize the nanostructures and direct a protuberant growth, so synthetic steps were simplified. Growth of anisotropic multiple sites form a high density of nano-spines, which form dense "hot spots" and a tunable LSPR band from visible to near-infrared wavelength. The correlations between the excitation laser wavelength and electromagnetic (EM) field distribution and enhancement in the Au@Au-Ag were further investigated. The strongest EM field was generated in the gap or tip area of the nanostructures and producing a compact nano-spine is necessary to generate a high density of "hot spots" and obtain a near-infrared signal. The calculated SERS-enhancement factor value of the Au@Au-Ag substrate is higher than 109. Finally, the highly controllable nanoantenna structures make the Au@Au-Ag be a multifarious wavelength compatible, sensitive SERS substrate for practical sensing applications. We further employ the surface-enhanced resonance Raman scattering detection of malachite green using Au@Au-Ag as a substrate under the interference of various ions and organics, which shows excellent anti-interference performance and reproducibility, the relative standard deviation is only 8.2%. Moreover, under the interference of various impurities in complex environmental water samples, the Au@Au-Ag substrate shows high sensitivity with a 100 pM limit of detection.</t>
  </si>
  <si>
    <t>66056-66065</t>
  </si>
  <si>
    <t>60018308;60018308;60018308;60018308;60019578;60018308</t>
  </si>
  <si>
    <t>57190251394;7402858783;55619290013;56158040900;55258888200;55063267600</t>
  </si>
  <si>
    <t>Chen, Dongzhen;Song, Zhongxiao;Chen, Feng;Huang, Jian;Wei, Jing;Zhao, Yongxi</t>
  </si>
  <si>
    <t>Australia;China</t>
  </si>
  <si>
    <t>Melbourne;Xi'an</t>
  </si>
  <si>
    <t>Monash University;Xi'an Jiaotong University</t>
  </si>
  <si>
    <t>60019578;60018308</t>
  </si>
  <si>
    <t>Chen D.</t>
  </si>
  <si>
    <t>Simply controllable growth of single crystal plasmonic Au-Ag nano-spines with anisotropic multiple sites for highly sensitive and uniform surface-enhanced Raman scattering sensing</t>
  </si>
  <si>
    <t>10.1039/c6ra13420c</t>
  </si>
  <si>
    <t>2-s2.0-84978761843</t>
  </si>
  <si>
    <t>['wave antenna', 'unitary cells', 'real applications', 'radiation pattern', 'proposed type', 'planar leaky', 'periodic array', 'omnidirectional radiation', 'new type', 'measured results', 'low profile', 'low cost', 'including return', 'ground open', 'forward directions', 'circuit analysis', 'cell model', 'antenna possesses', 'antenna parameters']</t>
  </si>
  <si>
    <t>defected-ground-structure | Leaky-wave antenna | omnidirectional antenna | planar microwave circuits</t>
  </si>
  <si>
    <t>A new type of planar leaky-wave antenna with omnidirectional radiation is presented in this paper. The structure is formed by a periodic array of unitary cells with open-plates and defected-ground open-rings. The proposed type of antenna presents steering capability covering broadside radiation toward backward and forward directions. Antenna parameters and circuit analysis, including return/insertion-loss, radiation pattern, gain, efficiency, and unitary-cell model are all provided. Simulated and measured results are shown. The proposed type of antenna possesses the advantage of low profile and low cost, providing high design flexibility for the real applications.</t>
  </si>
  <si>
    <t>1574-1590</t>
  </si>
  <si>
    <t>Lobato-Morales, Humberto;Ch√°vez-P√©rez, Ricardo;Medina-Monroy, Jos√© Luis</t>
  </si>
  <si>
    <t>Leaky-wave antennas based on open-plates and defected-ground open-rings with omnidirectional radiation</t>
  </si>
  <si>
    <t>10.1080/09205071.2016.1206839</t>
  </si>
  <si>
    <t>2-s2.0-84978771908</t>
  </si>
  <si>
    <t>Agence Nationale de la Recherche</t>
  </si>
  <si>
    <t>ANR</t>
  </si>
  <si>
    <t>['wwt ).', 'wireless communications', 'w ),', 'user multi', 'spectral properties', 'similar order', 'random vectors', 'point system', 'observations tend', 'number n', 'matrix entries', 'large dimensions', 'independent observations', 'eigenvalues outside', 'distribution n', 'directly used', 'dimension p', 'deterministic equivalents', 'defined thanks', 'companion paper', 'collection w1', 'class ca', 'cardinality na', 'asymptotic study', 'antenna channels', '1ca ),', '., wn', '., ck', '+‚ àû']</t>
  </si>
  <si>
    <t>Extreme eigenvalue statistics | Mixture models | Random matrices | Spectral clustering</t>
  </si>
  <si>
    <t>This text is devoted to the asymptotic study of some spectral properties of the Gram matrix WTW built upon a collection w1, . . ., wn‚àûRp of random vectors (the columns of W), as both the number n of observations and the dimension p of the observations tend to infinity and are of similar order of magnitude. The random vectors w1, . . ., wn are independent observations, each of them belonging to one of k classes C1, . . ., Ck. The observations of each class Ca (1 ‚â§ a ‚â§ k) are characterized by their distribution N(0, p.1Ca), where C1, . . ., Ck are some non negative definite p√óp matrices. The cardinality na of class Ca and the dimension p of the observations are such that na/n (1 ‚â§ a ‚â§ k) and p/n stay bounded away from 0 and +‚àû. We provide deterministic equivalents to the empirical spectral distribution of WTW and to the matrix entries of its resolvent (as well as of the resolvent of WWT). These deterministic equivalents are defined thanks to the solutions of a fixed-point system. Besides, we prove that WTW has asymptotically no eigenvalues outside the bulk of its spectrum, defined thanks to these deterministic equivalents. These results are directly used in our companion paper [R. Couillet and F. Benaych-Georges, Electron. J. Stat. 10 (2016) 1393.1454.], which is devoted to the analysis of the spectral clustering algorithm in large dimensions. They also find applications in various other fields such as wireless communications where functionals of the aforementioned resolvents allow one to assess the communication performance across multi-user multi-antenna channels.</t>
  </si>
  <si>
    <t>217-237</t>
  </si>
  <si>
    <t>ESAIM - Probability and Statistics</t>
  </si>
  <si>
    <t>60210111;60122384</t>
  </si>
  <si>
    <t>8227351400;34869367400</t>
  </si>
  <si>
    <t>Benaych-Georges, Florent;Couillet, Romain</t>
  </si>
  <si>
    <t>Paris;Gif-sur-Yvette</t>
  </si>
  <si>
    <t>Math√©matiques Appliqu√©es √† Paris 5;CentraleSup√©lec - Paris-Saclay</t>
  </si>
  <si>
    <t>Benaych-Georges F.</t>
  </si>
  <si>
    <t>Spectral analysis of the Gram matrix of mixture models</t>
  </si>
  <si>
    <t>10.1051/ps/2016007</t>
  </si>
  <si>
    <t>2-s2.0-84978882663</t>
  </si>
  <si>
    <t>['wireless devices', 'wireless device', 'substrate dimension', 'structure stacked', 'results show', 'paper discusses', 'paper discuss', 'overall size', 'negative permittivity', 'negative permeability', 'measurements show', 'measured results', 'lhm structure', 'largest components', 'handed metamaterial', 'good agreement', 'gain enhancement', 'element size', 'antenna works', '97 dbi', '42 ghz', '41 ghz', '4 %)', '35 ghz', '21 %)', '2 dbi', '146 mhz', '128 mhz']</t>
  </si>
  <si>
    <t>Array antenna | Metamaterial structure | Microstrip antenna | Split ring resonator</t>
  </si>
  <si>
    <t>Antenna can be one of the largest components in a wireless device; therefore antenna miniaturization can reduce the overall size of wireless devices. One method used to reduce the element size of an antenna is by using metamaterial structures. This paper discusses a Left-Handed Metamaterial (LHM) structure stacked on a two-element microstrip antennas array for miniaturization and gain enhancement at a frequency of 2.35 GHz. To observe the impact of the LHM structure on the antenna, first this paper discuss the design of a conventional rectangular shape microstrip antenna without a LHM structure, then a design of the LHM structure which shows both negative permittivity and negative permeability. This LHM structure is then implemented on a conventional single element microstrip antenna and on a two-element microstrip antennas array. Results and discussion of implementation of the LHM structure on the conventional microstrip antenna is provided in this paper. The results show that good agreement between simulated and measured results has been achieved. The simulation results show that the antenna works at a frequency of 2.29-2.42 GHz with a bandwidth of 128 MHz (5.4%) and a gain of 8.2 dBi, while the measurements show that the antenna works at a frequency of 2.26-2.41 GHz with a bandwidth of 146 MHz (6.21%) and a gain of 8.97 dBi. In addition, by comparing the substrate dimension for the two element array antennas, with and without the LHM structure, shows a 39% reduction is achieved.</t>
  </si>
  <si>
    <t>683-690</t>
  </si>
  <si>
    <t>International Journal of Technology</t>
  </si>
  <si>
    <t>60069377;60069377;60069377;60069377</t>
  </si>
  <si>
    <t>24484254500;57190274850;24723857600;6602656099</t>
  </si>
  <si>
    <t>Zulkifli, Fitri Yuli;Saputro, ANugroho Adi;Basari, ;Rahardjo, Eko Tjipto</t>
  </si>
  <si>
    <t>Depok</t>
  </si>
  <si>
    <t>Universitas Indonesia</t>
  </si>
  <si>
    <t>Zulkifli F.Y.</t>
  </si>
  <si>
    <t>Left-handed metamaterial (LHM) structure stacked on a two-element microstrip antenna array</t>
  </si>
  <si>
    <t>10.14716/ijtech.v7i4.2865</t>
  </si>
  <si>
    <t>2-s2.0-84978900618</t>
  </si>
  <si>
    <t>['tumid body', 'short pygophore', 'short antenna', 'phylogenetic relationship', 'new species', 'new genus', 'less shiny', 'fangumellus flavobadius', 'characterized primarily', 'atypical shape', 'also discussed']</t>
  </si>
  <si>
    <t>Fangumellus flavobadius | Laos | Miridae | Mirinae | Mirini | New genus | New species | Taxonomy</t>
  </si>
  <si>
    <t>A new species of the plant bug tribe Mirini representing a new genus, Fangumellus flavobadius, is described from Laos. This genus is characterized primarily by the medium-sized, ovoid, tumid body, less shiny, roughened, almost impunctate dorsal surface, short antenna and labium, short pygophore, and atypical shape of parameres and endosoma. The phylogenetic relationship to other known mirine genera is also discussed.</t>
  </si>
  <si>
    <t>97-103</t>
  </si>
  <si>
    <t>60011425;60013682;60013682-60120231</t>
  </si>
  <si>
    <t>8148010800;57006064800;54996473800</t>
  </si>
  <si>
    <t>Yasunaga, Tomohide;Oh, Minsuk;Lee, Seunghwan</t>
  </si>
  <si>
    <t>South Korea;South Korea;United States</t>
  </si>
  <si>
    <t>Seoul;Seoul;New York</t>
  </si>
  <si>
    <t>Department of Food and Animal Biotechnology;Seoul National University;American Museum of Natural History</t>
  </si>
  <si>
    <t>60120231;60013682;60011425</t>
  </si>
  <si>
    <t>Yasunaga T.</t>
  </si>
  <si>
    <t>Fangumellus flavobadius: A new genus and species of plant bug from laos (heteroptera, Miridae, Mirinae, mirini)</t>
  </si>
  <si>
    <t>10.3897/zookeys.603.9063</t>
  </si>
  <si>
    <t>2-s2.0-84978972704</t>
  </si>
  <si>
    <t>['wideband operation', 'wideband characteristic', 'single element', 'radiation efficiency', 'proposed array', 'proper combination', 'peak gain', 'paper presents', 'overall size', 'measurements resulted', 'feeding network', 'cp radiation', 'cp metasurface', 'broadside left', 'based antennas', 'antenna yielded', 'antenna array', '68 %),', '45 %)', '16 %).', '065 œª0']</t>
  </si>
  <si>
    <t>circular polarization | metasurface | Planar array | sequentially rotated phase | slot antenna | truncated corner square patch</t>
  </si>
  <si>
    <t>This paper presents a planar circularly polarized (CP) antenna array with a high-gain and wideband operation. The array is based on a sequentially rotated feeding network for a set of 2¬†√ó¬†2 CP metasurface-based antennas. The single element is a microstrip-line-fed slot antenna, which is coupled to a metasurface having 4¬†√ó¬†4 truncated corner square patches, to produce the CP radiation. The wideband characteristic of the design is obtained by a proper combination between the feeding network and the CP metasurface-based antennas. The proposed array, with an overall size of 50¬†√ó¬†50¬†√ó¬†2.032¬†mm3 (~1.60¬†√ó¬†1.60¬†√ó¬†0.065 Œª0 at 9.6¬†GHz), has been fabricated and tested. The measurements resulted in an |S11|¬†&lt;¬†‚Äì10¬†dB bandwidth of 7.88‚Äì12.0¬†GHz (41.45%) and a CP radiation bandwidth of 8.4‚Äì10.6¬†GHz (23.16%). In addition, the antenna yielded a broadside left-hand CP radiation with a peak gain of 13.5¬†dBic, a 3-dB gain bandwidth of 8.6‚Äì10.8¬†GHz (22.68%), and a radiation efficiency of¬†&gt;84%.</t>
  </si>
  <si>
    <t>1620-1630</t>
  </si>
  <si>
    <t>Planar wideband circularly polarized metasurface-based antenna array</t>
  </si>
  <si>
    <t>10.1080/09205071.2016.1210038</t>
  </si>
  <si>
    <t>2-s2.0-84978976064</t>
  </si>
  <si>
    <t>['worldwide interoperability', 'wideband code', 'small size', 'single device', 'simple structure', 'shaped ground', 'proposed antenna', 'particularly attractive', 'microwave access', 'inverted l', 'dielectric substrate', 'compact quad', 'circle slot', 'band antenna', '97 ghz', '85 ghz', '63 ghz', '40 ghz']</t>
  </si>
  <si>
    <t>In order to incorporate different communication standards into a single device, a compact quad-band slot antenna is proposed in this paper. The proposed antenna is composed of a dielectric substrate, T-shaped microstrip patch with a circle slot and an inverted L-slot, and a comb-shaped ground on the back of the substrate. By adopting these structures, it can produce four different bands, while maintaining a small size and a simple structure. Furthermore, a prototype of the quad-band antenna is designed and fabricated. The simulated and measured results show that the proposed antenna can operate over the 1.79-2.63 GHz, 3.46-3.97 GHz, 4.92-5.85 GHz, and 7.87-8.40 GHz, which can cover entire PCS (Personal Communications Service, 1.85-1.99 GHz), UMTS (Universal Mobile Telecommunications System, 1.92-2.17 GHz), WCDMA (wideband code-division multiple access, 2.1 GHz), Bluetooth (2.4-2.48 GHz), WiBro (Wireless Broad band access service, 2.3-3.39 GHz), WLAN (Wireless Local Area Networks, 2.4/5.2/5.8 GHz), WiMAX (Worldwide Interoperability for Microwave Access, 2.5/3.5/5.5 GHz), and X-band SATcom applications (7.98.4 GHz). The proposed antenna is particularly attractive for mobile devices integrating multiple communication systems.</t>
  </si>
  <si>
    <t>60017060;60017060;60017060</t>
  </si>
  <si>
    <t>56953930600;57190291926;56924177500</t>
  </si>
  <si>
    <t>Dong, Jian;Yu, Xiaping;Hu, Guoqiang</t>
  </si>
  <si>
    <t>Central South University</t>
  </si>
  <si>
    <t>Design of a Compact Quad-Band Slot Antenna for Integrated Mobile Devices</t>
  </si>
  <si>
    <t>10.1155/2016/3717681</t>
  </si>
  <si>
    <t>2-s2.0-84979031829</t>
  </si>
  <si>
    <t>['valid species', 'type specimens', 'swimming appendages', 'study confirmed', 'serious doubts', 'performed based', 'oral appendages', 'observations showed', 'minor dussart', 'microscopic analysis', 'microcyclops recorded', 'meristic analysis', 'likely different', 'junior synonym', 'intercoxal sclerites', 'inner basis', 'fresh material', 'eleven species', 'dubitabilis kiefer', 'diversus kiefer', 'caudal surface', 'anceps var', 'anceps anceps', 'analysis suggested', 'adult females', '1919 ).', '1897 ).']</t>
  </si>
  <si>
    <t>Diversity | Mexico | Morphology | Species richness</t>
  </si>
  <si>
    <t>Description and meristic analysis of eleven species of Microcyclops recorded in America were performed based on the examination of type specimens and fresh material. Microscopic analysis of oral appendages, such as the shape and armature of the distal coxal endite of the maxilla, the ornamentation on the caudal surface of the antenna, and the intercoxal sclerites and armament of the inner basis of all swimming appendages, were characteristics that allowed the differentiation between species. Among these species, our study confirmed the synonymy of M. diversus Kiefer, 1935 with M. ceibaensis (Marsh, 1919). The results of our observations showed that M. alius (Kiefer, 1935) is a junior synonym of M. dubitabilis Kiefer, 1934; the latter being confirmed as a valid species. Also, it is proposed that the records of M. rubellus (Lilljeborg, 1901) and M. varicans (Sars, 1863) in America should be revised as there are serious doubts about their distribution in America. The analysis suggested that M. anceps pauxensis Herbst, 1962 is distinct from M. anceps var. minor Dussart, 1984 and that both are likely different from M. anceps anceps (Richard, 1897). Finally a full morphological description of adult females of Microcyclops inarmatus sp. n. is presented.</t>
  </si>
  <si>
    <t>33-69</t>
  </si>
  <si>
    <t>60013079;60013079</t>
  </si>
  <si>
    <t>55995922100;56000785100</t>
  </si>
  <si>
    <t>Guti√©rrez-Aguirre, Martha Ang√©lica;Cervantes-Mart√≠nez, Adri√°n</t>
  </si>
  <si>
    <t>Chetumal</t>
  </si>
  <si>
    <t>Universidad de Quintana Roo</t>
  </si>
  <si>
    <t>Guti√©rrez-Aguirre M.</t>
  </si>
  <si>
    <t>Taxonomic evaluation of eleven species of Microcyclops Claus, 1893 (Copepoda, Cyclopoida) and description of Microcyclops inarmatus sp. n. from America</t>
  </si>
  <si>
    <t>10.3897/zookeys.603.7480</t>
  </si>
  <si>
    <t>2-s2.0-84979036775</t>
  </si>
  <si>
    <t>['uwb signal', 'slots embedded', 'rejection bands', 'radiation patch', 'profile microstrip', 'multiple u', 'minimum distortion', 'impedance bandwidth', 'designed antenna', 'bevelled ground']</t>
  </si>
  <si>
    <t>Group delay | monopole antenna | planar antenna | triple band rejection | U-slot | ultra-wideband</t>
  </si>
  <si>
    <t>A low-profile microstrip-fed planar monopole ultra-wideband (UWB) antenna with triple band rejection characteristics is proposed. The proposed antenna configuration consists of a bevelled ground with multiple U-slots embedded on the radiation patch for realizing the band notch characteristics. The notched frequency bands can be controlled by adjusting the parameters of the slots. The measured results demonstrate that the fabricated antenna exhibits an impedance bandwidth from 3 to 11¬†GHz for a VSWR¬†ÀÇ¬†2 with three rejection bands at 3.38‚Äí3.73¬†GHz for WiMAX, 5.12‚Äí5.84¬†GHz for WLAN and 7.23‚Äí8.56¬†GHz for X-band satellite communication services. Band rejection function is confirmed by the three gain diminishes occurring at 3.7, 5.35, and 8¬†GHz and stable gain outside the rejection bands. Measured group delay ensures that the designed antenna has good transmission capability of UWB signal with minimum distortion.</t>
  </si>
  <si>
    <t>1532-1544</t>
  </si>
  <si>
    <t>60117285;60117285;60070264</t>
  </si>
  <si>
    <t>57190303670;24396160500;25823396500</t>
  </si>
  <si>
    <t>Murugan, Neelaveni Ammal;Balasubramanian, Ramachandran;Patnam, Hanumantha Rao</t>
  </si>
  <si>
    <t>SRM Institute of Science and Technology Ramapuram Campus;SAMEER-Centre for Electromagnetics India</t>
  </si>
  <si>
    <t>60117285;60070264</t>
  </si>
  <si>
    <t>Murugan N.A.</t>
  </si>
  <si>
    <t>Printed ultra-wideband monopole U-slotted antenna for triple band-rejection</t>
  </si>
  <si>
    <t>10.1080/09205071.2016.1202782</t>
  </si>
  <si>
    <t>2-s2.0-84979080997</t>
  </si>
  <si>
    <t>['undesired excitation', 'structure system', 'stability margins', 'stability conditions', 'spacecraft modelling', 'space missions', 'solar arrays', 'realistic representation', 'present work', 'present study', 'pendulum models', 'particularly useful', 'partially liquid', 'orbit motion', 'liquid fuel', 'interactions among', 'fuel slosh', 'flexible appendages', 'first derived', 'coupled dynamics', 'control system', 'combined liquid', 'classical multi', 'body approach', 'attitude manoeuvres', 'attitude dynamics', 'assumed simplifications', 'assigned manoeuvers', 'advanced attitude']</t>
  </si>
  <si>
    <t>Modern spacecraft often contain large quantities of liquid fuel to execute station keeping and attitude manoeuvres for space missions. In general the combined liquid-structure system is very difficult to model, and the analyses are based on some assumed simplifications. A realistic representation of the liquid dynamics inside closed containers can be approximated by an equivalent mechanical system. This technique can be considered a very useful mathematical tool for solving the complete dynamics problem of a space-system containing liquid. Thus they are particularly useful when designing a control system or to study the stability margins of the coupled dynamics. The commonly used equivalent mechanical models are the mass‚Äìspring models and the pendulum models. As far as the spacecraft modelling is concerned they are usually considered rigid; i.e. no flexible appendages such as solar arrays or antennas are considered when dealing with the interaction of the attitude dynamics with the fuel slosh. In the present work the interactions among the fuel slosh, the attitude dynamics and the flexible appendages of a spacecraft are first studied via a classical multi-body approach. In particular the equations of attitude and orbit motion are first derived for the partially liquid-filled flexible spacecraft undergoing fuel slosh; then several parametric analyses will be performed to study the stability conditions of the system during some assigned manoeuvers. The present study is propaedeutic for the synthesis of advanced attitude and/or station keeping control techniques able to minimize and/or reduce an undesired excitation of the satellite flexible appendages and of the fuel sloshing mass.</t>
  </si>
  <si>
    <t>141-159</t>
  </si>
  <si>
    <t>Acta Astronautica</t>
  </si>
  <si>
    <t>60032350;60032350;60032350</t>
  </si>
  <si>
    <t>16315839600;35782355500;55846384900</t>
  </si>
  <si>
    <t>Gasbarri, Paolo;Sabatini, Marco;Pisculli, Andrea</t>
  </si>
  <si>
    <t>Gasbarri P.</t>
  </si>
  <si>
    <t>Dynamic modelling and stability parametric analysis of a flexible spacecraft with fuel slosh</t>
  </si>
  <si>
    <t>S0094576516300881</t>
  </si>
  <si>
    <t>10.1016/j.actaastro.2016.05.018</t>
  </si>
  <si>
    <t>2-s2.0-84979222040</t>
  </si>
  <si>
    <t>['uwb applications', 'uwb antenna', 'simulation results', 'results indicate', 'paper presents', 'novel design', 'impedance bandwidth', 'excellent candidate', 'cross slots', 'additional slots', '8 %.', '2 ).']</t>
  </si>
  <si>
    <t>Circular polarize | Partial ground plane | Slot antenna | Wideband antenna</t>
  </si>
  <si>
    <t>This paper presents a novel design of a circular polarized antenna for ultra-wideband (UWB) applications. A simple narrowband patch antenna is optimized to the geometry of the UWB antenna. A partial ground plane, a couple of cross slots, and additional slots were designed and optimized using CST Microwave Studio. Results indicate that the proposed antenna exhibits good circularly polarized radiations. The 3 dB axial ratio bandwidth is higher than 87.8%. Simulation results and measured values indicate that the antenna has an impedance bandwidth of 158.8% (1.4-12.2). In addition, the antenna exhibits good radiation characteristics and obtains a reasonable gain across the band, which makes the antenna an excellent candidate for UWB applications.</t>
  </si>
  <si>
    <t>8852-8857</t>
  </si>
  <si>
    <t>60090656;60090656;60090656</t>
  </si>
  <si>
    <t>57190336481;56372791100;57205306993</t>
  </si>
  <si>
    <t>Asmeida, Akrem;Marzudi, Wan Noor Najwa Wan;Abidin, Zuhairiah Zainal</t>
  </si>
  <si>
    <t>Asmeida A.</t>
  </si>
  <si>
    <t>Design of circularly polarized antenna for UWB applications</t>
  </si>
  <si>
    <t>2-s2.0-84979234569</t>
  </si>
  <si>
    <t>['reference antenna', 'proximity antenna', 'performance comparison', 'ground plane', 'firstly designed', 'conventional antenna', '45 ghz']</t>
  </si>
  <si>
    <t>Artificial magnetic conductor | Efficiency | Gain | Proximity coupled microstrip antenna | Star geometry pattern</t>
  </si>
  <si>
    <t>In this paper, a conventional proximity coupled microstrip antenna operating at 2.45 GHz is firstly designed as a reference antenna. Then, the proximity coupled microstrip antenna is incorporated with a star geometry pattern artificial magnetic conductor (AMC) as the ground plane. Performance comparison is analyzed between the conventional antenna and the antenna with the AMC ground plane. The proximity antenna with star geometry pattern AMC ground plane successfully enhances the efficiency and gain by 8 % and 3 % as compared to the conventional antenna. In addition, the size of the proximity antenna with star geometry pattern AMC ground plane is reduced by 13 % as compared to conventional antenna. It shows that AMC as a ground plane to the antenna are able to reduce the size, enhance the gain and efficiency of the antenna.</t>
  </si>
  <si>
    <t>8822-8828</t>
  </si>
  <si>
    <t>25031278200;57031615800;57188548305;57200421590;57188557336</t>
  </si>
  <si>
    <t>Abu, M.;Muhamad, M.;Hassan, H.;Zakaria, Z.;Ali, S. A.M.</t>
  </si>
  <si>
    <t>Abu M.</t>
  </si>
  <si>
    <t>Proximity coupled antenna with star geometry pattern amc ground plane</t>
  </si>
  <si>
    <t>2-s2.0-84979255896</t>
  </si>
  <si>
    <t>['various blockages', 'separation pressure', 'removed effectively', 'rectangular antenna', 'pressure distributions', 'pressure coefficient', 'numerical simulation', 'formula based', 'drag force', 'correction method', 'blockages achieved', 'blockage ratio', 'blockage effects', 'blockage effect']</t>
  </si>
  <si>
    <t>Base pressure | Blockage effect | Correction method | Numerical simulation | Rectangular antenna</t>
  </si>
  <si>
    <t>In this paper, the blockage effects on a rectangular antenna are investigated through numerical simulation, and a correction method for the wind load coefficients is presented. In terms of the separation pressure measured by the wind tunnel test and the law of separation pressure with blockages achieved from the numerical simulation, we derive a relationship for base pressure coefficient of the rectangular antenna with various blockages. Adopting the formula based on the potential flow theory, the drag coefficient without blockage can be obtained. Using the base pressure coefficient to re-normalise the pressure coefficient, the characteristic that the re-normalised pressure coefficient the antenna is independent of the blockage ratio is verified. Furthermore, the pressure distributions on the rectangular antenna without blockage are obtained by the re-normalised pressure coefficient. The corrected results show that the blockage effect on pressure and drag force on the rectangular antenna both are removed effectively.</t>
  </si>
  <si>
    <t>56-65</t>
  </si>
  <si>
    <t>International Journal of Computational Science and Engineering</t>
  </si>
  <si>
    <t>60030004;60030004;60030004</t>
  </si>
  <si>
    <t>42461223900;56139868700;15838709200</t>
  </si>
  <si>
    <t>Du, Qiang;Wang, Fuzhi;Du, Fuyin</t>
  </si>
  <si>
    <t>Xihua University</t>
  </si>
  <si>
    <t>Du Q.</t>
  </si>
  <si>
    <t>A new correction method of the blockage on a rectangular antenna based on numerical simulation</t>
  </si>
  <si>
    <t>10.1504/IJCSE.2016.10000011</t>
  </si>
  <si>
    <t>2-s2.0-84979497563</t>
  </si>
  <si>
    <t>['wideband frequency', 'wideband applications', 'wide bandwidth', 'swb applications', 'proposed disc', 'parasitic element', 'microstrip line', 'ku bands', 'investigated using', 'ground plane', 'good combination', 'extended ultra', 'compact dimension', '90 ghz', '20 ghz']</t>
  </si>
  <si>
    <t>Microstrip line | Parasitic element | Super Wide Band (SWB) | Ultra-Wide Band (UWB)</t>
  </si>
  <si>
    <t>A microstrip line-fed monopole antenna is proposed and investigated using a structure of parasitic element for super-wideband applications. The parasitic element consists of 4 rectangular embedded slots on the ground plane. This parasitic element on the ground plane leads the UWB frequency band into the SWB frequency band. This proposed monopole antenna is fed by a microstrip line and is printed on low dielectric FR4 material of 1.6 mm thickness. All the simulations are performed using commercially available, finite element method (FEM) based Ansoft high-frequency structure simulator (HFSS) software and CST Microwave Studio. Measured results exhibit that the proposed disc-shaped antenna shows a wide bandwidth which covers from 2.90 GHz to more than 20 GHz, with a compact dimension of 25 mm √ó 33 mm for VSWR &lt;2, observing an extended ultra-wideband frequency. A good combination is noticed between simulation and measurement. This proposed SWB antenna delivers impedance bandwidth covering the L, C, X, Ku bands and points out sharply surface current flow and nearly omnidirectional radiation patterns, which is appropriate for UWB or SWB applications.</t>
  </si>
  <si>
    <t>960-969</t>
  </si>
  <si>
    <t>60027523;60001821;60001821</t>
  </si>
  <si>
    <t>55547121215;57219314703;55328836300</t>
  </si>
  <si>
    <t>Islam, M. M.;Faruque, M. R.I.;Islam, M. T.</t>
  </si>
  <si>
    <t>A compact disc-shaped printed antenna using parasitic element on ground plane for super wideband applications</t>
  </si>
  <si>
    <t>2-s2.0-84979502841</t>
  </si>
  <si>
    <t>14-04-00264</t>
  </si>
  <si>
    <t>['wing venation', 'thorax chaetotaxy', 'systematic position', 'subfamilies diaphorinae', 'rhaphiinae based', 'morphological characteristics', 'male genitalia', 'euxiphocerus parent']</t>
  </si>
  <si>
    <t>Acropsilus | Dolichopodidae | Euxiphocerus | Morphology | Taxonomy</t>
  </si>
  <si>
    <t>Characteristics of the morphology of antennae, head, abdomen, male genitalia, wing venation and thorax chaetotaxy have been used to study the systematic position of the genera Acropsilus Mik, 1878, and Euxiphocerus Parent, 1935. Tree-diagrams of the subfamilies Diaphorinae, Medeterinae, Peloropeodinae and Rhaphiinae based on morphological characteristics were constructed.</t>
  </si>
  <si>
    <t>61-71</t>
  </si>
  <si>
    <t>Journal of the Entomological Research Society</t>
  </si>
  <si>
    <t>60004223;60004223;60004223</t>
  </si>
  <si>
    <t>7801580246;57189231092;14052979200</t>
  </si>
  <si>
    <t>Negrobov, Oleg P.;Chursina, Maryia A.;Selivanova, Olga V.</t>
  </si>
  <si>
    <t>Voronezh</t>
  </si>
  <si>
    <t>Voronezh State University</t>
  </si>
  <si>
    <t>Negrobov O.P.</t>
  </si>
  <si>
    <t>New data on the taxonomy of the diaphorinae and medeterinae subfamilies (Diptera: Dolichopodidae)</t>
  </si>
  <si>
    <t>2-s2.0-84979527824</t>
  </si>
  <si>
    <t>['user terminals', 'single carrier', 'qam schemes', 'performance results', 'paper deals', 'much larger', 'mt ).', 'mobile terminals', 'linear detection', 'input multi', 'frequency resource', 'filter bound', 'consider either', 'close approximation', 'bs antennas', 'base station', 'achievable performances']</t>
  </si>
  <si>
    <t>Bandwidth efficiency | Broadband MU-MIMO systems | Iterative DF detection | Linear detection | Massive MIMO | Performance evaluation | SC/FDE | Uplink</t>
  </si>
  <si>
    <t>This paper deals with Single Carrier/Frequency Domain Equalization (SC/FDE) for uplink transmission within a Multi-User (MU) Multi-Input Multi-Output (MIMO) system where the number of Base Station (BS) antennas can be much larger than the number of transmitter antennas jointly using the same time/frequency resource at Mobile Terminals (MT). Selected Quadrature Amplitude Modulation (QAM) schemes are assumed for transmission, so that high bandwidth efficiencies are achievable. In this context, we consider either a linear detection or a reduced-complexity, iterative Decision Feedback (DF) detection, evaluate the achievable performances in both cases, and discuss them with the help of selected performance bounds and semi-analytically evaluated error floor levels. From our performance results, we conclude that simple linear detection techniques, designed to avoid the need of complex matrix inversions, can lead to unacceptably high error floor levels. However, by combining the use of such simple linear detectors with the appropriate interference cancellation procedure - within the iterative DF technique -, a close approximation to the Single-Input Multi-Output (SIMO) Matched-Filter Bound (MFB) can be achieved after a few iterations, even for 64-QAM schemes, when the number of BS antennas is five times higher than the number of antennas jointly used at the user terminals.</t>
  </si>
  <si>
    <t>Romanian Review Precision Mechanics, Optics and Mechatronics</t>
  </si>
  <si>
    <t>60000302;60004956</t>
  </si>
  <si>
    <t>17436234000;7003905641</t>
  </si>
  <si>
    <t>Torres, Paulo;Gusm√£o, Ant√≥nio</t>
  </si>
  <si>
    <t>Portugal;Portugal</t>
  </si>
  <si>
    <t>Lisbon;Castelo Branco</t>
  </si>
  <si>
    <t>Instituto Superior T√©cnico;Instituto Polit√©cnico de Castelo Branco</t>
  </si>
  <si>
    <t>60004956;60000302</t>
  </si>
  <si>
    <t>Torres P.</t>
  </si>
  <si>
    <t>Uplink detection performance regarding bandwidth-efficient broadband transmission in a large-scale MU-MIMO system</t>
  </si>
  <si>
    <t>2-s2.0-84979536510</t>
  </si>
  <si>
    <t>['wireless device', 'simulated results', 'reasonable agreement', 'proposed slpfm', 'motherboard ).', 'microstrip motherboard', 'main function', 'filtenna passbands', 'dimensions ).', 'desired applications', 'design ms', 'chip parameters', 'chip filter', 'chip antenna', 'antenna modules', 'antenna module', '4 substrate']</t>
  </si>
  <si>
    <t>Filtenna module | microstrip antenna chip | microstrip motherboard | movable chip | stripline module</t>
  </si>
  <si>
    <t>In this paper, a new compact stripline patch filtenna module (SLPFM) has been proposed, designed, and fully investigated using the well-known electromagnetic simulator (CST_MW simulator). The objective is to design and fabricate a movable and compact microstrip patch chip (MS-Chip) mounted on a microstrip motherboard (MS-motherboard). The main function of the MS-Chip is to operate as Flip-Chip microstrip filter-antenna module to achieve the desired applications for the microwave wireless devices. The proposed SLPFM can cover many wireless applications including GSM, WLAN, WiMAX, and LTE. A detailed parametric study has been conducted and investigated to optimize the main design parameters of the proposed SLPFM. These parameters include chip dimensions, chip dielectric constant relative to the motherboard, and the chip-to-motherboard interconnect geometry (configuration and dimensions). Simulation results showed that the design MS-Chip parameters can be used to control and adjust the filtenna passbands and stopbands to cover the desired applications. FR-4 substrate has been used to fabricate the presented stripline filtenna module (chip and motherboard). Reasonable agreement has been achieved between measured and simulated results. The presented design demonstrates the benefits of using a movable microwave MS-Chip antenna (Flip-Chip filter-antenna module). Therefore, the same MS-Motherboard of the wireless device can use different Flip-Chip filter-antenna modules to include different wireless applications.</t>
  </si>
  <si>
    <t>1552-1565</t>
  </si>
  <si>
    <t>60007253;60007253</t>
  </si>
  <si>
    <t>6507408796;56039891600</t>
  </si>
  <si>
    <t>Ghouz, Hussein Hamed Mahmoud;Zaghloul, Reham Hamdy</t>
  </si>
  <si>
    <t>Alexandria</t>
  </si>
  <si>
    <t>Arab Academy for Science, Technology and Maritime Transport</t>
  </si>
  <si>
    <t>Ghouz H.H.M.</t>
  </si>
  <si>
    <t>A new compact stripline patch filtenna module</t>
  </si>
  <si>
    <t>10.1080/09205071.2016.1204955</t>
  </si>
  <si>
    <t>2-s2.0-84979598087</t>
  </si>
  <si>
    <t>['wireless cameras', 'transmitting antennas', 'transmission antenna', 'thus possible', 'sar using', 'sar distributions', 'operator exposed', 'nearly identical', 'method suggested', 'measurement method', 'measured results', 'live broadcasting', 'internal affairs', 'frequency migration', 'frequency band', 'fpu ),', 'calculated results', 'calculated ones', 'also calculated', 'action plan']</t>
  </si>
  <si>
    <t>1.2 GHz band | Finite-difference time-domain method | Specific absorption rate | Thermographic method | Wireless camera</t>
  </si>
  <si>
    <t>Until now, the 700 MHz band has been used for the field pickup unit (FPU), which is used for the live broadcasting of events, such as marathons and long-distance relay races. However, the frequency band is slated to migrate to 1.2 and 2.3 GHz bands based on an action plan for radio spectrum reallocation developed by the Ministry of Internal Affairs and Communications, Japan. With the frequency migration of the FPU, the size of transmitting antennas can be downsized. Therefore, 1.2 and 2.3 GHz band antennas can also be mounted on wireless cameras for professional-use. In this study, we measured the specific absorption rate (SAR) on the body of the operator exposed to electromagnetic waves radiated from the transmission antenna of the wireless camera via a 1.2 GHz band. We also calculated the SAR to confirm the validity of the measurement method, and we compared the measured results with the calculated ones. As the result, SAR distributions between the measured and the calculated results were nearly identical. It is thus possible to evaluate the SAR using the method suggested in this paper.</t>
  </si>
  <si>
    <t>269-276</t>
  </si>
  <si>
    <t>ITE Transactions on Media Technology and Applications</t>
  </si>
  <si>
    <t>60002787;60002787;60002787;60002787</t>
  </si>
  <si>
    <t>57202808870;55576600100;57223664212;7408117894</t>
  </si>
  <si>
    <t>Yoshida, Tetsuya;Saito, Kazuyuki;Ito, Koichi;Takahashi, Masaharu</t>
  </si>
  <si>
    <t>Yoshida T.</t>
  </si>
  <si>
    <t>The specific absorption rate evaluation of 1.2 GHz band wireless camera by a thermographic method</t>
  </si>
  <si>
    <t>10.3169/mta.4.269</t>
  </si>
  <si>
    <t>2-s2.0-84979626528</t>
  </si>
  <si>
    <t>['visible satellites', 'transmitting signals', 'spectrum selection', 'power isolation', 'noise ratio', 'minimum number', 'isl break', 'isl ).', 'intersatellite links', 'installing gps', 'igso ).', 'ground station', 'ground links', 'glonass signals', 'glonass receivers', 'geo ),', 'gdop ),', 'coverage ranges', 'changing rate', 'bds satellites']</t>
  </si>
  <si>
    <t>GNSS's orbit determinations always rely on ground station or intersatellite links (ISL). In the emergency of satellite-to-ground links and ISL break-off, BeiDou navigation satellite system (BDS) satellites cannot determine their orbits. In this paper, we propose to add a spaceborne annular beam antenna for receiving the global positioning system (GPS) and global navigation satellite system (GLONASS) signals; therefore, the BDS satellites may be capable of determining their orbits by GPS/GLONASS signals. Firstly, the spectrum selection, the power isolation, the range of Doppler frequency shift, and changing rate are taken into account for the feasibility. Specifically, the L2 band signals are chosen for receiving and processing in order to prevent the overlapping of the receiving and transmitting signals. Secondly, the minimum number of visible satellites (MNVS), carrier-to-noise ratio (C / N 0), dilution of precision (GDOP), and geometric distance root-mean-square (gdrms) are evaluated for acquiring the effective receiving antennas' coverage ranges. Finally, the scheme of deploying 3 receiving antennas is proved to be optimal by analysis and simulations over the middle earth orbit (MEO), geostationary earth orbit (GEO), and the inclined geosynchronous satellite orbit (IGSO). The antennas' structures and patterns are designed to draw a conclusion that installing GPS and GLONASS receivers on BDS satellites for emergent orbits determination is cost-effective.</t>
  </si>
  <si>
    <t>60024350;60024350;60024350;60024350;60024350;60105821</t>
  </si>
  <si>
    <t>57192610241;55241557800;8531030000;35753195600;7003800172;37112644400</t>
  </si>
  <si>
    <t>Chen, Lei;Zhang, Ke;Zhu, Xiangwei;Huang, Yangbo;Ou, Gang;Liu, Huicui</t>
  </si>
  <si>
    <t>Beijing;Changsha</t>
  </si>
  <si>
    <t>Beijing Aerospace Command and Control Center;National University of Defense Technology</t>
  </si>
  <si>
    <t>60105821;60024350</t>
  </si>
  <si>
    <t>BeiDou Satellites Assistant Determination by Receiving Other GNSS Downlink Signals</t>
  </si>
  <si>
    <t>10.1155/2016/1413401</t>
  </si>
  <si>
    <t>2-s2.0-84979649979</t>
  </si>
  <si>
    <t>['signal disruption', 'satellite navigation', 'reliable navigation', 'overall footprint', 'new wave', 'multiband operation', 'investigated worldwide', 'fully exploit', 'e6 bands', 'counteract threats', 'applications related', 'also followed']</t>
  </si>
  <si>
    <t>The increase in global navigation satellite systems (GNSS) availability and services is fostering a new wave of applications related to satellite navigation. Such increase is also followed by more and more threats, aiming at signal disruption. In order to fully exploit the potentialities of precise and reliable navigation, being able at the same time to counteract threats such as interference, jamming, and spoofing, smart antenna systems are being investigated worldwide, with the requirements of multiband operation and compactness. In order to answer such need, the present work proposes a miniaturized dielectric resonator antenna (DRA) 2 √ó 2 array able to operate at E5/L5, L2, and E6 bands, with an overall footprint of only 3.5‚Ä≤‚Ä≤ (89 mm).</t>
  </si>
  <si>
    <t>36021125500;6603586447;6504483310</t>
  </si>
  <si>
    <t>Caizzone, S.;Buchner, G.;Elmarissi, W.</t>
  </si>
  <si>
    <t>Caizzone S.</t>
  </si>
  <si>
    <t>Miniaturized Dielectric Resonator Antenna Array for GNSS Applications</t>
  </si>
  <si>
    <t>10.1155/2016/2564087</t>
  </si>
  <si>
    <t>2-s2.0-84979650132</t>
  </si>
  <si>
    <t>['view images', 'target motion', 'take countermeasures', 'successive scans', 'signal transmitted', 'signal reflected', 'range resolution', 'provide top', 'proposed system', 'properly designing', 'proper cross', 'passive devices', 'nyquist theorem', 'multiple scans', 'isar processing', 'isar images', 'illegal activities', 'correctly observe', 'coastal radar', 'coastal areas', 'atr procedures', 'array ensures', 'ais transponders']</t>
  </si>
  <si>
    <t>The detection and identification of ship targets navigating in coastal areas are essential in order to prevent maritime accidents and to take countermeasures against illegal activities. Usually, coastal radar systems are employed for the detection of vessels, whereas noncooperative ship targets as well as ships not equipped with AIS transponders can be identified by means of dedicated active radar imaging system by means of ISAR processing. In this work, we define a parasitic array receiver for ISAR imaging purposes based on the signal transmitted by an opportunistic coastal radar over its successive scans. In order to obtain the proper cross-range resolution, the physical aperture provided by the array is combined with the synthetic aperture provided by the target motion. By properly designing the array of passive devices, the system is able to correctly observe the signal reflected from the ships over successive scans of the coastal radar. Specifically, the upper bounded interelement spacing provides a correct angular sampling accordingly to the Nyquist theorem and the lower bounded number of elements of the array ensures the continuity of the observation during multiple scans. An ad hoc focusing technique has been then proposed to provide the ISAR images of the ships. Simulated analysis proved the effectiveness of the proposed system to provide top-view images of ship targets suitable for ATR procedures.</t>
  </si>
  <si>
    <t>49864597800;6603052956</t>
  </si>
  <si>
    <t>Santi, Fabrizio;Pastina, Debora</t>
  </si>
  <si>
    <t>Santi F.</t>
  </si>
  <si>
    <t>A Parasitic Array Receiver for ISAR Imaging of Ship Targets Using a Coastal Radar</t>
  </si>
  <si>
    <t>10.1155/2016/8485305</t>
  </si>
  <si>
    <t>2-s2.0-84979702209</t>
  </si>
  <si>
    <t>['real time', 'optimal structure', 'mathematical models', 'main methods', 'article presents']</t>
  </si>
  <si>
    <t>Mathematical modeling | Multiprocessor computer system | Performance | Reliability</t>
  </si>
  <si>
    <t>The article presents the results of the development of mathematical models of the main methods for assessing efficiency indicators of multiprocessor computer systems adaptation unit multibeam antenna in real time and task of selecting the optimal structure.</t>
  </si>
  <si>
    <t>288-295</t>
  </si>
  <si>
    <t>60075528;60107990;60107990;60075528</t>
  </si>
  <si>
    <t>57219487999;56367075300;57210957710;6507318849</t>
  </si>
  <si>
    <t>Efimov, Sergey N.;Tyapkin, Valeriy N.;Dmitriev, Dmitry D.;Terskov, Vitaly A.</t>
  </si>
  <si>
    <t>Krasnoyarsk;Krasnoyarsk</t>
  </si>
  <si>
    <t>Siberian Federal University, Military Engineering Institute;Reshetnev Siberian State University of Science and Technology</t>
  </si>
  <si>
    <t>60107990;60075528</t>
  </si>
  <si>
    <t>Efimov S.N.</t>
  </si>
  <si>
    <t>Methods of assessing the characteristics of the multiprocessor computer system adaptation unit</t>
  </si>
  <si>
    <t>10.17516/1997-1397-2016-9-3-288-295</t>
  </si>
  <si>
    <t>2-s2.0-84979706663</t>
  </si>
  <si>
    <t>['sampling progress', 'requires knowledge', 'proposed beamformer', 'proposed algorithm', 'prior information', 'optimization programs', 'novel low', 'major drawbacks', 'covariance matrix', 'based method']</t>
  </si>
  <si>
    <t>A novel low-complexity robust adaptive beamforming (RAB) technique is proposed in order to overcome the major drawbacks from which the recent reported RAB algorithms suffer, mainly the high computational cost and the requirement for optimization programs. The proposed algorithm estimates the array steering vector (ASV) using a closed-form formula obtained by a subspace-based method and reconstructs the interference-plus-noise (IPN) covariance matrix by utilizing a sampling progress and employing the covariance matrix taper (CMT) technique. Moreover, the proposed beamformer only requires knowledge of the antenna array geometry and prior information of the probable angular sector in which the actual ASV lies. Simulation results demonstrate the effectiveness and robustness of the proposed algorithm and prove that this algorithm can achieve superior performance over the existing RAB methods.</t>
  </si>
  <si>
    <t>60102429;60102429;60102429</t>
  </si>
  <si>
    <t>57190388529;55726103600;56048423500</t>
  </si>
  <si>
    <t>Chen, Pei;Zhao, Yongjun;Liu, Chengcheng</t>
  </si>
  <si>
    <t>Zhengzhou Information Science Technology Institute</t>
  </si>
  <si>
    <t>Chen P.</t>
  </si>
  <si>
    <t>Robust Adaptive Beamforming Using a Low-Complexity Steering Vector Estimation and Covariance Matrix Reconstruction Algorithm</t>
  </si>
  <si>
    <t>10.1155/2016/2438183</t>
  </si>
  <si>
    <t>2-s2.0-84979710900</t>
  </si>
  <si>
    <t>['thickness h', 'therefore suitable', 'proposed fractal', 'paper presents', 'four frequencies', 'also measured', '8 mm']</t>
  </si>
  <si>
    <t>Fractal antenna | Gain | Multiband | Returns loss | Rhombic fractal</t>
  </si>
  <si>
    <t>This paper presents a quad band Rhombic Fractal Patch Antenna (RFPA), designed on a FR4 dielectric substrate of thickness h = 0.8 mm. The proposed fractal has been simulated using Ansoft HFSS (version-14), fabricated and performances have also measured. Both the simulated and measured result shows that the third iterated fractal resonates at four frequencies, therefore suitable for quad band applications.</t>
  </si>
  <si>
    <t>227-236</t>
  </si>
  <si>
    <t>60008898;60008898;60102234</t>
  </si>
  <si>
    <t>55996869000;55834414200;7006472841</t>
  </si>
  <si>
    <t>Ram, Mukh;Das, Sushrut;Yadava, Ram Lal</t>
  </si>
  <si>
    <t>Greater Noida;Dhanbad</t>
  </si>
  <si>
    <t>Galgotias College of Engineering &amp; Technology;Indian Institute of Technology (Indian School of Mines), Dhanbad</t>
  </si>
  <si>
    <t>60102234;60008898</t>
  </si>
  <si>
    <t>Ram M.</t>
  </si>
  <si>
    <t>Rhombic fractal patch antenna for multiband applications</t>
  </si>
  <si>
    <t>2-s2.0-84979730328</t>
  </si>
  <si>
    <t>['sma connector', 'single layer', 'simulation results', 'results show', 'proposed antenna', 'presented using', 'planar circuits', 'one prototype', 'linearly polarized', 'good agreement', 'circularly polarized', 'circular polarizations']</t>
  </si>
  <si>
    <t>Cavity backed antenna | Half mode substrate integrated waveguide (HMSIW) | Linear and circular polarization</t>
  </si>
  <si>
    <t>In this paper, a low profile single fed cavity backed slot antenna producing both linear and circular polarizations at two different frequency is presented using a halved dual mode cavity. The proposed antenna has a planar structure using a single layer of printed circuit board (PCB) which allows for integrating the antenna to other planar circuits and provides straight forward connection to SMA connector. One prototype of the antenna is designed and fabricated and very good agreement between measurement and simulation results are obtained. Results show that the proposed antenna is able to present suitable radiation characteristics as both linearly polarized (LP) antenna and circularly polarized (CP) antenna.</t>
  </si>
  <si>
    <t>953-959</t>
  </si>
  <si>
    <t>60001800;60001800</t>
  </si>
  <si>
    <t>57199184647;55911185700</t>
  </si>
  <si>
    <t>Razavi, Seyed A.;Neshati, Mohammad H.</t>
  </si>
  <si>
    <t>Razavi S.</t>
  </si>
  <si>
    <t>A low profile, broadband linearly and circularly polarized cavity backed antenna using halved-dual mode SIW Cavity</t>
  </si>
  <si>
    <t>2-s2.0-84979730684</t>
  </si>
  <si>
    <t>['reflection coefficients', 'proposed antenna', 'pcs application', 'measured results', 'experimental results', 'bluetooth system', 'bluetooth application', 'also performed', '98 ghz', '9 ghz', '53 ghz', '4 ghz']</t>
  </si>
  <si>
    <t>Double spurlines | Dual frequency | Monopole antennas</t>
  </si>
  <si>
    <t>Design of a simple and compact dual frequency monopole antenna for applications in PCS (Personal Communication System) and Bluetooth system is presented. The first operating frequency is achieved from a traditional monopole antenna structure for the frequency of 1.9 GHz for PCS application while the second operating frequency is obtained from two spurline structures etched on the traditional monopole antenna structure for the frequency of 2.4 GHz for Bluetooth application. Both simulated and experimental results, such as reflection coefficients and VSWR (Voltage Standing Wave Ratio), are presented and discussed. The radiation pattern measurements are also performed. From the measured results, the first operating band covers between 1.851 and 1.98 GHz, and the second operating band covers between 2.28 and 2.53 GHz. The proposed antenna is compact and suitable to be used for applications in the PCS and Bluetooth system.</t>
  </si>
  <si>
    <t>976-981</t>
  </si>
  <si>
    <t>60002875;60017165</t>
  </si>
  <si>
    <t>23018279100;9737352100</t>
  </si>
  <si>
    <t>Angkawisittpan, Niwat;Siritaratiwat, Apirat</t>
  </si>
  <si>
    <t>Thailand;Thailand</t>
  </si>
  <si>
    <t>Khon Kaen;Maha Sarakham</t>
  </si>
  <si>
    <t>Khon Kaen University;Mahasarakham University</t>
  </si>
  <si>
    <t>60017165;60002875</t>
  </si>
  <si>
    <t>Angkawisittpan N.</t>
  </si>
  <si>
    <t>A dual frequency monopole antenna with double spurlines for PCS and bluetooth applications</t>
  </si>
  <si>
    <t>2-s2.0-84979742652</t>
  </si>
  <si>
    <t>['wireless applications', 'wimax bands', 'whole configuration', 'uwb ).', 'trapezoidal micro', 'size 54', 'mutual coupling', 'ir band', 'diversity performance', 'diagonal ports', 'band characteristics', '997 dbi', '6 db', '09 mm2']</t>
  </si>
  <si>
    <t>Isolation | LTE | MIMO | Pattern diversity | WiMAX | Wireless loacal area network (WLAN)</t>
  </si>
  <si>
    <t>A compact 2√ó2 symmetric MIMO antenna with the wide-band characteristics is proposed with pattern diversity technique for wireless applications. Each element is a combination of triangular and trapezoidal micro-strip patch structures. The effect of mutual coupling between the adjacent and diagonally placed radiating elements is controlled by the partially extended ground structure. The whole configuration is designed over a substrate of size 54.82√ó96.09 mm2. The proposed MIMO covers 2.0-7.31 GHz frequency band. The isolation between the adjacent and diagonal ports is more than 12.6 dB. The gain at the 5.05 GHz resonant frequency is 3.997 dBi. The designed MIMO covers LTE bands (7/22/34/38/40/41/42/43), IEEE 802.11a/h/j/n/ac/p/y WLAN standards including ISM band, WiMAX bands (2.5/3.5/5.5 GHz), and IR band (UWB). The diversity performance in terms of gain, ECC, and TARC has also been reported.</t>
  </si>
  <si>
    <t>259-267</t>
  </si>
  <si>
    <t>Malviya, Leeladhar;Panigrahi, R. K.;Kartikeyan, M. V.</t>
  </si>
  <si>
    <t>Malviya L.</t>
  </si>
  <si>
    <t>A multi-standard, wide-band 2√ó2 compact MIMO antenna with ground modification techniques</t>
  </si>
  <si>
    <t>2-s2.0-84979743281</t>
  </si>
  <si>
    <t>['resonant frequency', 'proposed method', 'perturbation theory', 'large number', 'dra ).', '2 %.']</t>
  </si>
  <si>
    <t>Dielectric Resonator Antenna | Dielectric waveguide model | Perturbation Theory | Q-Factor | Resonant Frequency</t>
  </si>
  <si>
    <t>Based on the concept of perturbation theory, a modification to the dielectric waveguide model (DWM) is presented for the calculation of resonant frequency of rectangular dielectric resonator antenna (DRA). A large number of simulations are performed using commercial software and the results are compared between those of the DWM and the proposed method. Finally, the accuracy of proposed method is validated by the experimental data available in the literature. Differences between the measured and theoretical resonant frequencies vary by less than 2%.</t>
  </si>
  <si>
    <t>894-900</t>
  </si>
  <si>
    <t>Derivation of the resonant frequency of rectangular dielectric resonator antenna by the perturbation theory</t>
  </si>
  <si>
    <t>2-s2.0-84979743299</t>
  </si>
  <si>
    <t>['relative permittivity', 'proposed antenna', 'new design', 'loss tangent', 'inductance value', 'h band', 'gsm 800', 'fr4 substrate']</t>
  </si>
  <si>
    <t>Frequency reconfigurable | Microstrip antennas | Tunable antenna</t>
  </si>
  <si>
    <t>In this paper, a new design of a reconfigurable miniaturized planar antenna suitable for mobile handheld standard applications is presented. The proposed antenna is designed on a FR4 substrate with a relative permittivity of 4.4, a thickness of 1.56mm and a loss tangent of 0.02. Its dimension is 18 mm √ó 80 mm2. By inserting tunable inductance on the antenna we can get frequency reconfiguration, and the antenna operates well in the DVB-H band (470-860) MHz and for some inductance value it can operate in the GSM 800 and GSM 900 band.</t>
  </si>
  <si>
    <t>219-226</t>
  </si>
  <si>
    <t>60088882;60088882;60106035</t>
  </si>
  <si>
    <t>56747928300;57190402877;55924155500</t>
  </si>
  <si>
    <t>Lehmer, Omar;Abdelouahab, Farid Ben;Essaaidi, Mohammad</t>
  </si>
  <si>
    <t>Morocco;Morocco</t>
  </si>
  <si>
    <t>Rabat;Tetouan</t>
  </si>
  <si>
    <t>Ecole Nationale Sup√©rieure d'Informatique et d'Analyse des Syst√®mes;Facult√© des Sciences de T√©touan</t>
  </si>
  <si>
    <t>60106035;60088882</t>
  </si>
  <si>
    <t>Lehmer O.</t>
  </si>
  <si>
    <t>A Reconfigurable antenna for digital video broadcasting for handheld receivers</t>
  </si>
  <si>
    <t>2-s2.0-84979747862</t>
  </si>
  <si>
    <t>['useful insights', 'radiation characteristics', 'proposed radome', 'practical engineering', 'physical behavior', 'parametric studies', 'paper shows', 'interaction mechanism', 'fire antenna', 'external surface', 'endfire antenna', 'different polarizations', 'different polarization', 'dielectric radome', 'conformal end', 'comparing analysis', 'antenna system', 'antenna designers', 'also presented']</t>
  </si>
  <si>
    <t>Conformal antenna | Dielectric radome | End-fire antenna | Horizontally polarized antenna | Vertically polarized antenna</t>
  </si>
  <si>
    <t>An analysis on the effect of dielectric radome on radiation characteristics of conformal end-fire antenna mounted on a large conducting cylinder is presented in this paper. Ray theory firstly is used to characterize the effect of the planar dielectric layer on the incident electromagnetic wave with different polarizations, which predicts the physical behavior of radome-Antenna system. Meanwhile, the paper shows a comparing analysis of the effect of dielectric radome on conformal end-fire antenna with different polarization when the antenna is located on the external surface of a hollow conducting cylinder. It is found that the radiation characteristics of end-fire antenna is significantly changed due to the presence of the dielectric radome, and the effect of dielectric radome on vertically polarized end-fire antenna is less than that on horizontally polarized end-fire antenna. Parametric studies of the proposed radome-Antenna system are also presented in this paper to explore the interaction mechanism between the endfire antenna and dielectric radome, and provide brief guidelines for the antenna designers. These results may provide some useful insights in the design of the radome-Antenna system in practical engineering.</t>
  </si>
  <si>
    <t>943-952</t>
  </si>
  <si>
    <t>Wang, Ping</t>
  </si>
  <si>
    <t>Wang P.</t>
  </si>
  <si>
    <t>Analysis of radiation characteristics of conformal end-fire antenna mounted on a large conducting cylinder</t>
  </si>
  <si>
    <t>2-s2.0-84979747866</t>
  </si>
  <si>
    <t>['validated antenna', 'paper presents', 'obtained results', 'numerical results', 'novel design', '8 ghz', '6 mm3', '5 ghz', '4 substrate']</t>
  </si>
  <si>
    <t>Ansoft's HFSS | CST-MW | DCS band | Modified ground structure | Pentagonal shape | WiMAX band</t>
  </si>
  <si>
    <t>This paper presents a novel design of a pentagonal-shaped planar dual-band monopole antenna with a modified ground structure. The validated antenna is compact with a size of 57x50x1,6 mm3. It is printed on an FR-4 substrate and fed by a 50 Ohm microstrip line. The final circuit operates in the DCS frequency band at 1.8 GHz and the WiMAX at 3.5 GHz. To achieve such antenna, we have used different optimization methods integrated in CST Microwave Studio. The obtained results are compared with another electromagnetic solver Ansoft's HFSS. After the realization, we have tested and validated this antenna. The measurement results present an agreement with the numerical results.</t>
  </si>
  <si>
    <t>237-244</t>
  </si>
  <si>
    <t>56611892700;6505504052;8712480300;6505567331;7003288900</t>
  </si>
  <si>
    <t>Zahraoui, Issam;Errkik, Ahmed;Zbitou, Jamal;Abdelmounim, Elhassane;Mediavilla, Angel Sanchez</t>
  </si>
  <si>
    <t>A New design of a microstrip antenna with modified ground for DCS and WiMAX applications</t>
  </si>
  <si>
    <t>2-s2.0-84979752328</t>
  </si>
  <si>
    <t>['wpt applications', 'promising technology', 'overall size', 'operating frequency', 'novel design', 'microwave frequencies', 'measurement results', 'important part', 'high gain', 'good agreement', 'data communication']</t>
  </si>
  <si>
    <t>Antenna array | Circular Polarization | ISM Band | Rectenna | WPT</t>
  </si>
  <si>
    <t>Wireless power transmission (WPT) at microwave frequencies is a promising technology to energize low power electronic devices in wireless communication circuits. In this paper, we present a novel design of an antenna array design which is an important part in a Rectenna (Rectifier + Antenna) system. The proposed structure consists of a new 2√ó3 circular polarized antenna array having an operating frequency of 2.45GHz. The proposed design provides a high gain of about 9.4dBi and an overall size of 23.7√ó13cm2. Simulation and measurement results are in good agreement which makes this antenna very suitable for WPT applications and data communication in the ISM "Industrial Scientific Medical" Band.</t>
  </si>
  <si>
    <t>274-281</t>
  </si>
  <si>
    <t>60026692;60026692;60026692;112667428;60104190</t>
  </si>
  <si>
    <t>55809828000;8712480300;56581666400;35249797000;11840528500</t>
  </si>
  <si>
    <t>Sennouni, Mohamed Adel;Zbitou, Jamal;Abboud, Benaissa;Tribak, Abdelwahed;Latrach, Mohamed</t>
  </si>
  <si>
    <t>France;Morocco;Morocco</t>
  </si>
  <si>
    <t>Angers;Settat;Agdal Rabat</t>
  </si>
  <si>
    <t>ESEO Group;Universit√© Hassan 1er;National Institute of Posts and Telecommunications (INPT)</t>
  </si>
  <si>
    <t>60104190;60026692;112667428</t>
  </si>
  <si>
    <t>Sennouni M.A.</t>
  </si>
  <si>
    <t>2√ó3 circularly polarized antenna array for rectenna system at 2.45 GHz</t>
  </si>
  <si>
    <t>2-s2.0-84979759239</t>
  </si>
  <si>
    <t>['thickness 1', 'substrate material', 'simulated results', 'return loss', 'radiation pattern', 'proposed antenna', 'measured results', 'good agreement', 'fabricated antennas', 'different parameters', 'designed antenna', 'acceptable level']</t>
  </si>
  <si>
    <t>HFSS | Inset fed | Return loss | VNA</t>
  </si>
  <si>
    <t>The design of rectangular microstrip patch antenna with '+' shaped slots using inset line feeding technique has been presented in this paper. The antenna is designed and simulated by using HFSS V13 software. FR4 glass epoxy having dielectric constant 4.4 and thickness 1.6mm is used as a substrate material for the designing of proposed antenna. The different parameters of designed antenna are calculated and analyzed such as return loss, VSWR, gain, radiation pattern and bandwidth. Simulation results show that the proposed antenna works on five different frequency bands. The value of gain is 9.19dB, 3.13dB, 5.86dB, 9.17dB and 7.38dB for 2.96GHz, 4.62GHz, 5.89GHz, 8.55GHz and 9.68GHz frequency bands respectively. It shows that all the values of gain for different frequency bands are at acceptable level. The designed antenna is fabricated and measured using VNA (Vector Network Analyzer). On comparison, it shows that the measured results of fabricated antennas are in good agreement with simulated results.</t>
  </si>
  <si>
    <t>282-287</t>
  </si>
  <si>
    <t>60000078;60000078</t>
  </si>
  <si>
    <t>57216555444;54989486800</t>
  </si>
  <si>
    <t>Kaur, Manjit;Rana, Shashi B.</t>
  </si>
  <si>
    <t>Amritsar</t>
  </si>
  <si>
    <t>Guru Nanak Dev University</t>
  </si>
  <si>
    <t>Kaur M.</t>
  </si>
  <si>
    <t>Inset fed microstrip rectangular patch antenna with '+' shaped slots for wireless applications</t>
  </si>
  <si>
    <t>2-s2.0-84979765598</t>
  </si>
  <si>
    <t>['single antenna', 'simulated values', 'results show', 'radiation patterns', 'radiation characteristics', 'novel log', 'measurement results', 'good agreement', 'dielectric cone', 'conformal applications', 'conformal antenna', 'cone curvature', '2 ghz', '10 ghz']</t>
  </si>
  <si>
    <t>Conformal | Koch fractal | Log-Periodic Antenna | Wideband</t>
  </si>
  <si>
    <t>In this paper, a novel log-periodic antenna named quasi-second order Koch fractal log-periodic dipole array (QLPK2DA) is presented for the conformal applications. The proposed antenna array shows wider operating bandwidth and small physical profile. In addition, the radiation characteristics of the proposed antenna array mounted on a dielectric cone are investigated. Results show that the cone curvature has an influence on the performance of the conformal antenna, both in terms of its bandwidth and radiation patterns. The thickness and permittivity of the dielectric cone have an effect on the bandwidth of the conformal antenna. The measured results show that the antenna has a wide band ranging from 2 GHz to 10 GHz and shows a typical endfire radiation beam. Measurement results of both single antenna and conformal antenna array show a good agreement with simulated values.</t>
  </si>
  <si>
    <t>933-942</t>
  </si>
  <si>
    <t>60021427;117066014;60021427;60021427;60021427;60026306;60022381</t>
  </si>
  <si>
    <t>15923060100;56004780100;55522196700;36661455000;36348342300;15039244100;56023493300</t>
  </si>
  <si>
    <t>Li, Zengrui;Tan, Longdan;Kang, Xiaole;Su, Jianxun;Guo, Qingxin;Yang, Yaoqing Lamar;Wang, Junhong</t>
  </si>
  <si>
    <t>Lincoln;Beijing;Beijing;Beijing</t>
  </si>
  <si>
    <t>University of Nebraska‚ÄìLincoln;Beijing Jiaotong University;Communication University of China;Network Operation Center</t>
  </si>
  <si>
    <t>60026306;60022381;60021427;117066014</t>
  </si>
  <si>
    <t>Li Z.</t>
  </si>
  <si>
    <t>A Novel wideband end-fire conformal antenna array mounted on a dielectric cone</t>
  </si>
  <si>
    <t>2-s2.0-84979769195</t>
  </si>
  <si>
    <t>['u slot', 'status quo', 'signatures modulated', 'room temperature', 'results show', 'produce band', 'numerical method', 'methane retrieved', 'identifiable sensitivity', 'gap frequency', 'frequency modulation', 'detect methane', 'chipless sensor', 'approximate combination', 'amplitude modulation', '32 db', '30 db', '100 ppm', '0 ppm']</t>
  </si>
  <si>
    <t>Chipless tag | Methane Sensor | Nanotechnology | Room Temperature | Ultra-Wideband Radio frequency identification (UWB-RFID)</t>
  </si>
  <si>
    <t>A chipless sensor in the protocol of ultra wideband radio frequency identification (UWB-RFID) is proposed in the paper. This sensor, used to detect methane at room temperature, is configured by a planar patch antenna plus a U slot on which interdigitated fingers electrodes (IDE) with load of palladium decorated single walled carbon nanotubes (Pd-SWCNTs) are embedded. The sensor can cover the entire UWB spectrum except for the band that produce band-gap. The amplitudes and frequencies of the band-gap are designated as the signatures modulated and reflecting the status quo of methane retrieved by Pd-SWCNTs. The sensor is validated by an approximate combination of the analytical and numerical method. Results show that if the concentration of methane is increased from 0 ppm to 100 ppm at room temperature, the identifiable sensitivity can be achieved by-9.32 dB in terms of the scheme of the amplitude modulation of band-gap frequency; or, the identifiable sensitivity can be achieved by-11.30 dB in terms of the scheme of the frequency modulation of band-gap frequency.</t>
  </si>
  <si>
    <t>989-996</t>
  </si>
  <si>
    <t>60030867;60030867</t>
  </si>
  <si>
    <t>55464142200;57190404218</t>
  </si>
  <si>
    <t>Liu, Jian;Li, Ping B.</t>
  </si>
  <si>
    <t>Xi'an University of Science and Technology</t>
  </si>
  <si>
    <t>Palladium decorated SWCNTs sensor for detecting methane at room temperature based on UWB-RFID</t>
  </si>
  <si>
    <t>2-s2.0-84979777134</t>
  </si>
  <si>
    <t>['user scheduling', 'secrecy performance', 'pnzsc ).', 'multiuser multiple', 'input multiple', 'first derive', 'eavesdropper antennas', 'accurately reveals']</t>
  </si>
  <si>
    <t>Multiple-input multiple-output (MIMO) | Probability of non-zero secrecy capacity (PNZSC) | Rayleigh fading | Secrecy outage probability (SOP)</t>
  </si>
  <si>
    <t>In this paper, we evaluate the secrecy performance of the zero forcing receiver operating in the multiuser multiple-input multiple-output (MIMO) system with user scheduling. We first derive the exact closed form expressions for the probability of non-zero secrecy capacity (PNZSC). We consider Rayleigh fading with non-identical fading parameters of the eavesdropper's channel. We further derive the secrecy outage probability (SOP) which accurately reveals the secrecy diversity order and the secrecy array gain. Numerical results shows that our system is valid and accurate for any number of transmitter, receiver and eavesdropper antennas.</t>
  </si>
  <si>
    <t>6390-6394</t>
  </si>
  <si>
    <t>60000674;60000674;60000674;60000674</t>
  </si>
  <si>
    <t>56288143900;57190400740;57190405329;57190405288</t>
  </si>
  <si>
    <t>Chauhan, Sudakar Singh;Agrawal, Vikas;Kamboj, Saurabh;Narayan, Sonu</t>
  </si>
  <si>
    <t>Kurukshetra</t>
  </si>
  <si>
    <t>National Institute of Technology Kurukshetra</t>
  </si>
  <si>
    <t>Chauhan S.</t>
  </si>
  <si>
    <t>Secrecy capacity and outage probability of multiuser MIMO systems with zero forcing receivers</t>
  </si>
  <si>
    <t>S0030402616303527</t>
  </si>
  <si>
    <t>10.1016/j.ijleo.2016.04.077</t>
  </si>
  <si>
    <t>2-s2.0-84979780051</t>
  </si>
  <si>
    <t>['wireless systems', 'shaped slots', 'shaped slot', 'proposed antenna', 'paper presents', 'numerical investigations', 'notched function', 'notched characteristic', 'new resonance', 'line using', 'inverted u', 'higher frequencies', 'ground plane', 'gap ).', 'frequency band', 'detailed simulation', 'broadband operation', 'avoid interference', '79 ghz', '21 ghz']</t>
  </si>
  <si>
    <t>Band-notched function | GAP | Microstripfed slot antenna | TDR analysis | UWB systems</t>
  </si>
  <si>
    <t>This paper presents a kind of band-notched slot antenna with time domain designing method for ultra-wideband (UWB) applications. The proposed antenna consists of a square radiating stub with a defected mircostrip feed-line using an M-shaped step impedance resonator (SIR) slot and a defected ground plane with a pair of inverted U-shaped slots. By cutting two inverted U-shaped slots in the ground plane, a new resonance at the higher frequencies is excited and hence much wider impedance bandwidth can be produced that. To generate a band-notched characteristic, we use an M-shaped slot at the feed-line. The proposed antenna can operate from 3.03 to 13.21 GHz with frequency band-notched function in 7.28-7.79 GHz to avoid interference from downlink of X-band satellite communication systems. To verify the validation of the proposed antenna an equivalent circuit based on time domain reflectometry (TDR) analysis is presented. In addition, the accuracy of the equivalent circuit models have been improved using Genetic algorithm optimization (GAP). Detailed simulation and numerical investigations are conducted to understand their behaviors and optimize for broadband operation. The proposed antenna exhibits almost omni-directional radiation patterns in UWB frequency range and could be used in wireless systems.</t>
  </si>
  <si>
    <t>926-932</t>
  </si>
  <si>
    <t>60018308;60018308;60000994</t>
  </si>
  <si>
    <t>34882317000;7401750645;36454973300</t>
  </si>
  <si>
    <t>Zolghadr, Javad;Cai, Yuanli;Ojaroudi, Nasser</t>
  </si>
  <si>
    <t>China;Iran</t>
  </si>
  <si>
    <t>Xi'an;Ardabil Province</t>
  </si>
  <si>
    <t>Xi'an Jiaotong University;Islamic Azad University, Ardabil Branch</t>
  </si>
  <si>
    <t>60018308;60000994</t>
  </si>
  <si>
    <t>Zolghadr J.</t>
  </si>
  <si>
    <t>UWB slot antenna with band-notched property with time domain modeling based on genetic algorithm optimization</t>
  </si>
  <si>
    <t>2-s2.0-84979781440</t>
  </si>
  <si>
    <t>['station antennas', 'significantly improve', 'safety limit', 'rwgs ).', 'piecewise rao', 'numerical results', 'mom compared', 'mom ).', 'measured results', 'mainbeam pointing', 'indoor radiation', 'hobs reduces', 'developed based']</t>
  </si>
  <si>
    <t>Base-Station Antennas | Buildings | Method Of Moments | Parallel Technique | Radiation Safety</t>
  </si>
  <si>
    <t>Three-dimensional (3D) intricately detailed models for base-station antennas and buildings are created. Indoor radiation from antennas is accurately analyzed using the higher-order basis functions (HOBs) in the context of method of moments (MoM). The use of HOBs reduces the number of unknowns in MoM compared with the use of piecewise Rao-Wilton-Glisson basis functions (RWGs). To significantly improve the capability of MoM, an efficient parallel algorithm is developed based on a block-cyclic matrix distribution scheme. Taking radiation power, mainbeam pointing and materials into account, the electricfield distribution inside buildings is simulated to determine the indoor radiation level, which may be beyond the safety limit. The numerical results are verified through comparison with the measured results.</t>
  </si>
  <si>
    <t>982-988</t>
  </si>
  <si>
    <t>12795135400;56048144600;57188759188;13405321300;55904699700</t>
  </si>
  <si>
    <t>Zhao, Xunwang;Lin, Zhongchao;Zhang, Huanhuan;Ting, Sio Weng;Zhang, Yu</t>
  </si>
  <si>
    <t>Full-wave analysis of indoor electromagnetic pollution from base-station antennas</t>
  </si>
  <si>
    <t>2-s2.0-84979782575</t>
  </si>
  <si>
    <t>XSG(4)003</t>
  </si>
  <si>
    <t>['results show', 'prepared srtio3', 'laminated magneto', 'frequency range', 'frequency communications', 'dielectric properties', 'dielectric composites', 'conventional solid']</t>
  </si>
  <si>
    <t>Laminates | Magneto-dielectric materials | Magneto-dielectric performance</t>
  </si>
  <si>
    <t>The laminated magneto-dielectric composites of SrTiO3-Ni0.8Zn0.2Fe2O4with excellent magneto-dielectric properties were prepared by the conventional solid-state sintering method. The results show that SrTiO3(STO) and Ni0.8Zn0.2Fe2O4(NZO) phases can coexist in the composites. Compared with the magneto-dielectric particulate composites, the laminated composites exhibit better magneto-dielectric properties in the frequency range from 10¬†MHz to 1¬†GHz (Œµ‚Ä≤¬†=¬†54.3, tanŒ¥Œµ¬†=¬†0.35, Œº‚Ä≤¬†=¬†14.08, tanŒ¥Œº¬†=¬†0.24, @10¬†MHz). With these excellent multifunctional magneto-dielectric properties, the as-prepared SrTiO3-Ni0.8Zn0.2Fe2O4composites can be used in high-frequency communications for the capacitor-inductor integrating devices such as electromagnetic interference filters and antennas.</t>
  </si>
  <si>
    <t>571-576</t>
  </si>
  <si>
    <t>Journal of Alloys and Compounds</t>
  </si>
  <si>
    <t>60069726-115494022;60069726;60069726;60069726;115494022;60069726</t>
  </si>
  <si>
    <t>55714566300;57102981900;14061417500;7501307962;57102076100;57190404162</t>
  </si>
  <si>
    <t>Lin, Ying;Liu, Xiao;Yang, Haibo;Wang, Fen;Liu, Chun;Wang, Xing</t>
  </si>
  <si>
    <t>Xinyang;Xianyang</t>
  </si>
  <si>
    <t>Shaanxi University of Science and Technology;Xianyang Research and Design Institute of Ceramics</t>
  </si>
  <si>
    <t>60069726;115494022</t>
  </si>
  <si>
    <t>Lin Y.</t>
  </si>
  <si>
    <t>Laminated SrTiO&lt;inf&gt;3&lt;/inf&gt;-Ni&lt;inf&gt;0.8&lt;/inf&gt;Zn&lt;inf&gt;0.2&lt;/inf&gt;Fe&lt;inf&gt;2&lt;/inf&gt;O&lt;inf&gt;4&lt;/inf&gt;magneto-dielectric composites for high frequency applications</t>
  </si>
  <si>
    <t>S0925838816322605</t>
  </si>
  <si>
    <t>10.1016/j.jallcom.2016.07.225</t>
  </si>
  <si>
    <t>2-s2.0-84979784001</t>
  </si>
  <si>
    <t>['resonant frequencies', 'proposed antennas', 'microstrip circular', 'important gains', 'designed using', '5ghz wimax', '10db bandwidths']</t>
  </si>
  <si>
    <t>Antenna design | Fractal antennas | H-Tree Fractal structure | Hexagonal antenna</t>
  </si>
  <si>
    <t>In this paper, a CPW-Fed microstrip hexagonal patch antenna is designed using the relationship between the design of microstrip circular and hexagonal patch antennas. Also, the setup of H-Tree fractal slots on the resonant element allows obtaining lower resonant frequencies, more -10dB bandwidths, more resonant frequencies and important gains. The proposed antennas are suitable for 2.3/2.5/3.3/3.5/5/5.5GHz WiMAX and for 3.6/2.4- 2.5/4.9-5.9GHz WLAN applications. Simulations were performed in CADFEKO and measurements were performed with Vector Network Analyzer HP 8719C.</t>
  </si>
  <si>
    <t>251-258</t>
  </si>
  <si>
    <t>60025457;60025457</t>
  </si>
  <si>
    <t>57219131065;57190406827</t>
  </si>
  <si>
    <t>Reha, Abdelati;Amri, Abdelkebir El</t>
  </si>
  <si>
    <t>Casablanca</t>
  </si>
  <si>
    <t>Hassan II University of Casablanca</t>
  </si>
  <si>
    <t>Reha A.</t>
  </si>
  <si>
    <t>Design, realization and measurements of CPW-fed miscrostrip hexagonal patch antenna with H-tree fractal slots for WLAN and WIMAX applications</t>
  </si>
  <si>
    <t>2-s2.0-84979787271</t>
  </si>
  <si>
    <t>['wireless applications', 'rectangular patch', 'proposed antenna', 'left handed', 'improved efficiency', 'entire bandwidth', 'coplanar waveguide', 'composite right', 'compact size', 'asymmetry helps', '57 ghz', '31 %.', '2 ghz', '11p wlan']</t>
  </si>
  <si>
    <t>Composite right/left-handed transmission line (CRLH TL) | Multiband antenna | Zeroth-order resonant antenna (ZORA)</t>
  </si>
  <si>
    <t>A new asymmetrical zeroth-order resonant antenna with improved efficiency and widened impedance bandwidth is proposed. It comprises a rectangular patch, two shorted stub and coplanar waveguide (CPW) feed to have composite right/left handed (CRLH) features and easy fabrication process. The asymmetry helps to combine three resonance frequencies and extends the bandwidth up to 31%. The efficiency of the proposed antenna is greater than 94% over the entire bandwidth of 4.2 to 6.2 GHz. The proposed antenna has compact size, which can provide omnidirectional radiation pattern suitable for wireless applications. The proposed antenna has also a low frequency miniaturized resonance at GPS standard 1.57 GHz, while the second frequency band covers 802.11a/h/j/n/ac and 802.11p WLAN, dynamic frequency selection (DFS) and transmit power control (TPC) applications.</t>
  </si>
  <si>
    <t>970-975</t>
  </si>
  <si>
    <t>55912864000;18434111200</t>
  </si>
  <si>
    <t>Amani, Navid;Jafargholi, Amir</t>
  </si>
  <si>
    <t>Amani N.</t>
  </si>
  <si>
    <t>Asymmetrical single cell Multiband Uni-planar mushroom resonant antenna</t>
  </si>
  <si>
    <t>2-s2.0-84979787914</t>
  </si>
  <si>
    <t>International Islamic University Malaysia</t>
  </si>
  <si>
    <t>IIUM</t>
  </si>
  <si>
    <t>['uhf transmitter', 'tone volumes', 'study emphasized', 'specific manner', 'result suggests', 'received signals', 'paper outlines', 'louder tone', 'existing solutions', 'equipment selection', 'detection coverages', 'antenna switcher', 'antenna arrays', '5 degree']</t>
  </si>
  <si>
    <t>Antenna switcher | Direction finder technology | Pseudo doppler technique | RDF</t>
  </si>
  <si>
    <t>This paper outlines how the direction finder technology was exploited in the design of a device; capable of locating the where about of a UHF transmitter. The value of amplitude and frequency of the signal were employed in the determination of the signal source direction. The study emphasized on the utilization of low cost components. The assembled prototype offers 22.5¬∞ bearing coverage. The determination of the direction was achieved by differentiating the received frequency signal involving multiple antenna arrays. Direction of transmitter was determined by making the receiver antenna arrays emulating condition of motion with the use of antenna switcher. Received signals were converted into tones where larger signal amplitude translates to louder tone. Antenna arrays were arranged in specific manner where the tone volumes were compared and the direction within 360¬∞ position was determined. The result suggests that the system can provide the detection coverages up to 22.5 degree which is better than the existing solutions in terms of equipment selection, cost, and coverage.</t>
  </si>
  <si>
    <t>60016775;60016775;60016775;60016775</t>
  </si>
  <si>
    <t>56440031700;56540032800;36602773900;55057479600</t>
  </si>
  <si>
    <t>Jakpar, Muhamad Jamil;Za'bah, Nor Farahidah;Ismail, Ahmad Fadzil;Hasan, Mohammad Kamrul</t>
  </si>
  <si>
    <t>Kuala Lumpur</t>
  </si>
  <si>
    <t>Jakpar M.</t>
  </si>
  <si>
    <t>Exploitation of radio direction finder in the design of a UHF transmitter locator system</t>
  </si>
  <si>
    <t>10.17485/ijst/2016/v9i25/89622</t>
  </si>
  <si>
    <t>2-s2.0-84979788558</t>
  </si>
  <si>
    <t>['united ground', 'two sets', 'square patch', 'single element', 'rf switches', 'reconfigurable dual', 'reconfigurable aperture', 'proposed design', 'paper presents', 'one employs', 'new method', 'measured 10', 'maximum gain', 'low cross', 'four switches', 'experiment studies', 'eight switches', 'dc biases', 'could select', 'controlling network', 'aperture excitation', '5 dbi', '3 %,']</t>
  </si>
  <si>
    <t>aperture-fed patch antenna | PIN diodes | Polarization reconfigurable antenna array | ¬±45¬∞ Polarization</t>
  </si>
  <si>
    <t>This paper presents a reconfigurable aperture-fed patch antenna array for ¬±45¬∞ polarizations. First, a new method to realize the reconfigurable ¬±45¬∞ polarizations is proposed. It introduces controllable RF switches on a cross-aperture to excite a square patch for two orthogonal polarizations. The RF switches are controlled by two sets of DC biases, which could select the polarization through the reconfigurable aperture. Second, two patch antennas based on cross-aperture excitation are discussed. The first structure uses a split ground plane with four switches, while the other one employs a united ground plane with eight switches. Both antennas operate well as the single element. However, only the antenna with a united ground is suitable for developing a reconfigurable dual-polarized antenna array, owning to its simple DC biasing lines and the reconfigurable-controlling network. Both simulation and experiment studies were examined to verify the proposed design. The measured 10-dB impedance bandwidth of the array is 9.3%, which can cover the 2.4-GHz WLAN band. The desired radiation patterns were observed with a maximum gain of 13.5 dBi. The proposed antenna array has low cross-polarization and stable gain across the entire operating bandwidth.</t>
  </si>
  <si>
    <t>1510-1517</t>
  </si>
  <si>
    <t>56437087700;7402864546</t>
  </si>
  <si>
    <t>Lin, Wei;Wong, Hang</t>
  </si>
  <si>
    <t>Lin W.</t>
  </si>
  <si>
    <t>Polarization Reconfigurable Aperture-Fed Patch Antenna and Array</t>
  </si>
  <si>
    <t>10.1109/ACCESS.2016.2552488</t>
  </si>
  <si>
    <t>2-s2.0-84979798082</t>
  </si>
  <si>
    <t>RDC 465644-14</t>
  </si>
  <si>
    <t>['wider range', 'users moving', 'three decades', 'technical possibilities', 'signal processing', 'serious drawbacks', 'satellite links', 'public debut', 'provide anywhere', 'populated lands', 'mobile users', 'many operators', 'major challenges', 'limited speed', 'latter provides', 'higher speed', 'hardly parts', 'ground communications', 'frequent roaming', 'emerging antenna', 'downlink interferences', 'channel degradation', 'cellular networks', 'cellular coverage', 'beaming ideas', 'anytime connectivity', 'aerial coverage', '5g networks']</t>
  </si>
  <si>
    <t>Air-ground | beam steering | cellular networks | Doppler effect | link-budget | LTE | MU-MIMO</t>
  </si>
  <si>
    <t>After three decades from the public debut of cellular networks, there are hardly parts of populated lands where cellular coverage is absent. Day after day, mobile users have been provided with wider range of services at higher speed. Today, long terminal evolution (LTE) networks support broadband connectivity for users moving as fast as 350km/h, and the support for speeds up to 500km/h is under consideration. Unfortunately, none of these efforts were aimed at airborne travelers due to the lack of aerial coverage. Provided that 5G networks are meant to provide anywhere and anytime connectivity for anyone, many operators are providing the free onboard Wi-Fi through proprietary terrestrial networks or satellite links. Unfortunately, both of these solutions have serious drawbacks, where the latter provides very limited speed, and the former is expensive and unscalable. In this paper, we discuss the technical possibilities of enhancing the existing LTE infrastructure for air to ground communications. We identify the major challenges and obstacles in this path, such as uplink/downlink interferences, frequent roaming, large Doppler effect, and channel degradation. We also discuss appropriate solutions to counteract them using some of the emerging antenna, signal processing, beamforming, and multi-beaming ideas.</t>
  </si>
  <si>
    <t>1595-1606</t>
  </si>
  <si>
    <t>60026786;60026786;60026786</t>
  </si>
  <si>
    <t>36167600500;24587843100;6701833664</t>
  </si>
  <si>
    <t>Tadayon, Navid;Kaddoum, Georges;Noumeir, Rita</t>
  </si>
  <si>
    <t>√âcole de Technologie Sup√©rieure</t>
  </si>
  <si>
    <t>Tadayon N.</t>
  </si>
  <si>
    <t>Inflight Broadband Connectivity Using Cellular Networks</t>
  </si>
  <si>
    <t>10.1109/ACCESS.2016.2537648</t>
  </si>
  <si>
    <t>2-s2.0-84979798781</t>
  </si>
  <si>
    <t>['œªd ranging', 'taguchi method', 'resonant frequency', 'proposed formula', 'measured results', 'experimental results', 'existing formulas', 'electrically thin', 'better agreement', 'air gap']</t>
  </si>
  <si>
    <t>edge extension formula | electrically thin and thick substrates | rectangular patch antenna with and without an air gap | resonant frequency | Taguchi method</t>
  </si>
  <si>
    <t>A new and accurate edge extension formula based on the Taguchi method is proposed to calculate the resonant frequency of electrically thin and thick rectangular patch antennas with an air gap (RPAAG) and rectangular patch antennas without an air gap. Based on 3205 antennas data random distribution in the electrical substrate thickness h/Œªd ranging from 0.001 to 0.2 and the dielectric constant ranging from 1.0 to 10.2, the edge extension formula is created with the Taguchi method. The resonant frequencies predicted using the proposed formula are in better agreement with simulated and measured results than those calculated with the existing formulas in other literatures, especially for electrically thick substrates. Furthermore, experimental results for the RPAAG are given, which shows that h/Œªd should be less than 0.13 in the design of a capacitively fed RPAAG.</t>
  </si>
  <si>
    <t>2388-2397</t>
  </si>
  <si>
    <t>60029322-60016930;60029322;60029322;60016930</t>
  </si>
  <si>
    <t>55971575600;56808489200;14067148400;8377051500</t>
  </si>
  <si>
    <t>Wang, Zhongbao;Li, Xiaofeng;Fang, Shaojun;Liu, Yuanan</t>
  </si>
  <si>
    <t>Dalian Maritime University;Beijing University of Posts and Telecommunications</t>
  </si>
  <si>
    <t>60029322;60016930</t>
  </si>
  <si>
    <t>An Accurate Edge Extension Formula for Calculating Resonant Frequency of Electrically Thin and Thick Rectangular Patch Antennas with and Without Air Gaps</t>
  </si>
  <si>
    <t>10.1109/ACCESS.2016.2565684</t>
  </si>
  <si>
    <t>2-s2.0-84979800873</t>
  </si>
  <si>
    <t>15K18077</t>
  </si>
  <si>
    <t>['two ports', 'transfer functions', 'technique relies', 'prior characterization', 'paper presents', 'novel approach', 'multiplexing principle', 'mimo array', 'input multiple', 'information retrieval', 'frequency diversity', 'field imaging', 'experimental validation', 'dimensional near', 'different targets', 'compressive technique', 'compressive device']</t>
  </si>
  <si>
    <t>inverse problems | microwave imaging | MIMO radar | ultra wideband radar</t>
  </si>
  <si>
    <t>This paper presents a compressive technique that simplifies the architecture of multiple-input multiple-output (MIMO) radar imaging systems. By means of a passive device connected to an MIMO array of antennae, a novel approach is introduced to extract the interaction between antennae from a compressed signal measured between two ports. This technique relies on a multiplexing principle that exploits the frequency diversity and it is thus particularly suitable for ultrawideband imaging systems. This paper presents the theoretical principle underlying this compressive technique, defining the key parameters affecting the information retrieval from a measured frequency signal and the prior characterization of the compressive device's transfer functions. Simulations are performed to demonstrate the potential of the technique for MIMO ultrawideband imaging systems and its compatibility with fast range migration algorithms based on fast Fourier transforms. Finally, an experimental validation is performed with a two-dimensional radiating aperture connected to a compressive device, allowing for the three-dimensional near-field imaging of different targets.</t>
  </si>
  <si>
    <t>1050-1060</t>
  </si>
  <si>
    <t>60008724;60027892;60027892;60027892;60023499</t>
  </si>
  <si>
    <t>55812756300;56582309700;25638165800;6507822488;7403624756</t>
  </si>
  <si>
    <t>Fromenteze, Thomas;Kpre, Ettien Lazare;Carsenat, David;Decroze, Cyril;Sakamoto, Takuya</t>
  </si>
  <si>
    <t>France;Japan;United States</t>
  </si>
  <si>
    <t>Limoges;Kobe;Durham</t>
  </si>
  <si>
    <t>XLIM Institut de Recherche;University of Hyogo;Duke University</t>
  </si>
  <si>
    <t>60027892;60023499;60008724</t>
  </si>
  <si>
    <t>Fromenteze T.</t>
  </si>
  <si>
    <t>Single-Shot Compressive Multiple-Inputs Multiple-Outputs Radar Imaging Using a Two-Port Passive Device</t>
  </si>
  <si>
    <t>10.1109/ACCESS.2016.2543525</t>
  </si>
  <si>
    <t>2-s2.0-84979812546</t>
  </si>
  <si>
    <t>['two transceivers', 'two single', 'surrounding environment', 'sum rate', 'relay paths', 'relay nodes', 'rate region', 'path channel', 'network subject', 'individual tap', 'harvested energy', 'harvest energy', 'forward protocol', 'exchange information', 'end channel', 'cause inter', 'asynchronous two', 'antenna transceivers']</t>
  </si>
  <si>
    <t>Asynchronous two-way relay networks | energy harvesting | rate region | single carrier communications</t>
  </si>
  <si>
    <t>In this paper, we consider an asynchronous two-way relay network where two single-antenna transceivers are using a single carrier communication scheme to exchange information and incur different delays. It is assumed that the relay nodes can harvest energy from their surrounding environment and utilize this harvested energy to forward their received messages using harvest-then-forward protocol. Since the transceiver-relay paths are subject to different propagation delays, the end-to-end channel can be viewed as a multi-path channel, which can cause inter-block-interference (IBI) in the signal blocks received by the two transceivers. In order to avoid such an IBI, we deploy a relay selection scheme where only those relay nodes are selected that contribute to a single tap end-to-end channel. Our goal is to maximize the sum rate of such a network subject to individual and total power constraints as well as energy harvesting profiles of the relays in order to obtain the maximum achievable rate region. Numerical results show that for a relay selection scheme and considering specific energy harvesting profiles for the relay nodes and under the condition that the total transmit budget of the transceivers are limited, the so obtained achievable rate region is the union of the rate region for each individual tap of the end-to-end channel.</t>
  </si>
  <si>
    <t>951-958</t>
  </si>
  <si>
    <t>60030838;60030838-60016849;60030838</t>
  </si>
  <si>
    <t>55413774900;6603667268;56301499200</t>
  </si>
  <si>
    <t>Vahidnia, Reza;Anpalagan, Alagan;Mirzaei, Javad</t>
  </si>
  <si>
    <t>Toronto;Toronto</t>
  </si>
  <si>
    <t>Ryerson University;University of Toronto</t>
  </si>
  <si>
    <t>60030838;60016849</t>
  </si>
  <si>
    <t>Vahidnia R.</t>
  </si>
  <si>
    <t>Achievable Rate Region for Energy Harvesting Asynchronous Two-Way Relay Networks</t>
  </si>
  <si>
    <t>10.1109/ACCESS.2016.2535486</t>
  </si>
  <si>
    <t>2-s2.0-84979815386</t>
  </si>
  <si>
    <t>['wavelength ).', 'total area', 'slot array', 'siw technique', 'related components', 'phase shifters', 'paper presents', 'overall dimension', 'one another', 'mmwave circuits', 'measured gains', 'longitudinally staggered', 'hybrid couplers', 'highly integrated', 'butler matrix', 'also discussed', '508 mm3', '4 mm2', '32 ghz', '30 ghz', '135 ¬∞', '11 dbi', '0 ¬∞).']</t>
  </si>
  <si>
    <t>5G, Butler matrix | millimeter wave | mobile terminals | substrate integrated waveguide (SIW)</t>
  </si>
  <si>
    <t>This paper presents a substrate integrated waveguide (SIW) multibeam slot array operating at ‚àº 30 GHz for future 5G mobile terminal applications. The multibeam forming network is realized with a Butler matrix that is composed of hybrid couplers, crossovers, and phase shifters (135¬∞ and 0¬∞). The crossovers are formed with two cascaded hybrid couplers. In the design of 135¬∞ and 0¬∞ phase shifters, the phase compensation technique is employed. The slot array is a 2 √ó 4 type, in which each column has two slot elements that are longitudinally staggered with respect to one another (in half-wavelength). In addition, mutual couplings reduction techniques applied in the proposed slot array are also discussed. The SIW technique is adopted in case for the related components, as it can be highly integrated in mmWave circuits at low fabrication cost and has low profile characteristics. The overall dimension of the SIW multibeam slot array (including the Butler matrix feeding network) is 72 √ó 27.4 √ó 0.508 mm3, and the total area of the slot array is only 10.1 √ó 20.4 mm2. The measured 10 dB bandwidth was 28-32 GHz, and the measured gains at 30 GHz for each port were 10.8, 12.1, 12, and 11 dBi. The proposed slot array also possesses wide angle coverage of ‚àº 40¬∞ with good steerable radiation.</t>
  </si>
  <si>
    <t>2788-2796</t>
  </si>
  <si>
    <t>60005465;60005465;60005465;60004879;60005465</t>
  </si>
  <si>
    <t>57190412903;8401587700;25027760800;8273190800;34977962700</t>
  </si>
  <si>
    <t>Yang, Qing Ling;Ban, Yong Ling;Kang, Kai;Sim, Chow Yen Desmond;Wu, Gang</t>
  </si>
  <si>
    <t>Chengdu;Taichung</t>
  </si>
  <si>
    <t>University of Electronic Science and Technology of China;Feng Chia University</t>
  </si>
  <si>
    <t>60005465;60004879</t>
  </si>
  <si>
    <t>Yang Q.</t>
  </si>
  <si>
    <t>SIW Multibeam Array for 5G Mobile Devices</t>
  </si>
  <si>
    <t>10.1109/ACCESS.2016.2578458</t>
  </si>
  <si>
    <t>2-s2.0-84979818964</t>
  </si>
  <si>
    <t>['strictly larger', 'strictly better', 'power split', 'output noma', 'one user', 'input multiple', 'e .,', 'conventional mimo', 'capacity superiority', 'better performance', 'available yet', 'analytical results', 'also achieve']</t>
  </si>
  <si>
    <t>capacity | MIMO | multiple access | NOMA | OMA</t>
  </si>
  <si>
    <t>Non-orthogonal multiple access (NOMA) has been shown in the literature to have a better performance than OMA in terms of sum channel capacity; however, the capacity superiority of NOMA over OMA has been only proved for single antenna systems, and the proof for the capacity superiority of multiple-input multiple-output NOMA (MIMO-NOMA) over conventional MIMO-OMA has not been available yet. In this paper, we will provide our proof to demonstrate that the MIMO-NOMA is strictly better than MIMO-OMA in terms of sum channel capacity (except for the case where only one user is being communicated to), i.e., for any rate pair achieved by MIMO-OMA, there is a power split for which MIMO-NOMA can achieve rate pairs that are strictly larger. Based on this result, we prove that the MIMO-NOMA can also achieve a larger sum ergodic capacity than MIMO-OMA. Our analytical results are verified by simulations.</t>
  </si>
  <si>
    <t>2123-2129</t>
  </si>
  <si>
    <t>60016930;60122052;60016930;60016930</t>
  </si>
  <si>
    <t>57214947537;35194164800;57215375238;7401474154</t>
  </si>
  <si>
    <t>Liu, Yang;Pan, Gaofeng;Zhang, Hongtao;Song, Mei</t>
  </si>
  <si>
    <t>Chongqing;Beijing</t>
  </si>
  <si>
    <t>Southwest University;Beijing University of Posts and Telecommunications</t>
  </si>
  <si>
    <t>60122052;60016930</t>
  </si>
  <si>
    <t>On the capacity comparison between MIMO-NOMA and MIMO-OMA</t>
  </si>
  <si>
    <t>10.1109/ACCESS.2016.2563462</t>
  </si>
  <si>
    <t>2-s2.0-84979821556</t>
  </si>
  <si>
    <t>['transmitted fields', 'system confirm', 'reconstructed primarily', 'receiving path', 'panels comprising', 'forward model', 'calibration step', 'calibration scheme', 'actual system', 'active components']</t>
  </si>
  <si>
    <t>calibration | computational imaging | Frequency-diversity | near-field | software</t>
  </si>
  <si>
    <t>We demonstrate a technique for calibrating a frequency-diverse, multistatic, computational imaging system. A frequency-diverse aperture enables an image to be reconstructed primarily from a set of scattered field measurements taken over a band of frequencies, avoiding mechanical scanning and active components. Since computational imaging systems crucially rely on the accuracy of a forward model that relates the measured and transmitted fields, deviations of the actual system from that model will rapidly degrade imaging performance. Here, we study the performance of a computational imaging system at microwave frequencies based on a set of frequency-diverse aperture antennas, or panels. We propose a calibration scheme that compares the measured versus simulated scattered field from a cylinder and calculates a compensating phase difference to be applied at each of the panels comprising the system. The calibration of the entire system needs be performed only once, avoiding a more laborious manual calibration step for each transmitting and receiving path. Imaging measurements performed using the system confirm the efficacy and importance of the calibration step.</t>
  </si>
  <si>
    <t>2488-2497</t>
  </si>
  <si>
    <t>60008724;60008724;60008724;60008724;114912591;60008724</t>
  </si>
  <si>
    <t>36524636100;9741184800;57190413264;57214275901;57201809505;57198520497</t>
  </si>
  <si>
    <t>Yurduseven, Okan;Gollub, Jonah N.;Trofatter, Kenneth P.;Marks, Daniel L.;Rose, Alec;Smith, David R.</t>
  </si>
  <si>
    <t>Durham;Waltham</t>
  </si>
  <si>
    <t>Duke University;Evolv Technology</t>
  </si>
  <si>
    <t>60008724;114912591</t>
  </si>
  <si>
    <t>Yurduseven O.</t>
  </si>
  <si>
    <t>Software Calibration of a Frequency-Diverse, Multistatic, Computational Imaging System</t>
  </si>
  <si>
    <t>10.1109/ACCESS.2016.2570678</t>
  </si>
  <si>
    <t>2-s2.0-84979831263</t>
  </si>
  <si>
    <t>['rate analysis', 'proposed cm3d', 'polarized mimo', 'polarized links', 'performance evaluation', 'paper proposes', 'mimo technologies', 'limited devices', 'existing models', 'effective resource', 'early stages', 'conventional works', 'clearly summarized', 'channel modeling', 'channel model', 'antenna polarization', 'also validated']</t>
  </si>
  <si>
    <t>Antenna Radiation Pattern | Channel Models | MIMO</t>
  </si>
  <si>
    <t>Antenna polarization is an effective resource to be exploited for space-limited devices to support a large network payload. However, channel modeling with regard to antenna polarization is still in its early stages. This paper assesses several existing channel models that support antenna polarization, and the advantages and disadvantages of the existing models are clearly summarized. To maintain the advantages (e.g., supporting the MIMO array extension and considering the antenna radiation pattern) and overcome the disadvantages (e.g., reducing modeling complexity but preserving accuracy), this paper proposes a 3-D channel model for polarized MIMO (CM3D-PMIMO) systems. In particular, the proposed channel model considers the power radiation pattern of polarized array systems that could be used for evaluation of an energy efficient transmission technique based on polarized MIMO systems. Similar to conventional works, the proposed CM3D-PMIMO is verified via correlations between the polarized links, and the Monte Carlo simulation reliability for performance evaluation of MIMO technologies under CM3D-PMIMO is also validated by packet-error-rate analysis.</t>
  </si>
  <si>
    <t>1061-1072</t>
  </si>
  <si>
    <t>60004227;60009950;60004227;60104000</t>
  </si>
  <si>
    <t>57192875946;25821918900;56996540700;36830576800</t>
  </si>
  <si>
    <t>Su, Xin;Choi, Dongmin;Liu, Xiaofeng;Peng, Bao</t>
  </si>
  <si>
    <t>China;South Korea;China</t>
  </si>
  <si>
    <t>Shenzhen;Gwangju;Changzhou</t>
  </si>
  <si>
    <t>ShenZhen Institute of Information Technology;Chosun University;Hohai University Changzhou</t>
  </si>
  <si>
    <t>60104000;60009950;60004227</t>
  </si>
  <si>
    <t>Channel Model for Polarized MIMO Systems with Power Radiation Pattern Concern</t>
  </si>
  <si>
    <t>10.1109/ACCESS.2016.2543265</t>
  </si>
  <si>
    <t>2-s2.0-84979832192</t>
  </si>
  <si>
    <t>['superior resolution', 'stepping strategy', 'scan strategy', 'scan configuration', 'sage algorithm', 'results show', 'results demonstrate', 'propagation channel', 'power beamwidth', 'music technique', 'music algorithm', 'multipath components', 'methods rely', 'less sensitive', 'intrinsic resolution', 'horn antenna', 'high signal', 'antenna hpbw', '17 ghz']</t>
  </si>
  <si>
    <t>direction-scan channel sounding | Millimeter-wave propagation | MUSIC technique | parameter estimation | SAGE algorithm</t>
  </si>
  <si>
    <t>In this paper, the performances of a space-alternating generalized expectation-maximization (SAGE) algorithm and a MUltiple Signal Identification Classification (MUSIC) technique are compared when they are used to estimate the parameters of multipath components in a propagation channel from measurement data acquired by stepping a horn antenna in directions. The impacts of the horn antenna's half-power beamwidth (HPBW) and the stepping strategy on root mean squared estimation error and the intrinsic resolution of the estimators are investigated through simulations. The results demonstrate that the performances of both methods rely on the settings of the direction-scan strategy and the antenna HPBW. In general, the MUSIC algorithm, which owns a superior resolution, is less sensitive to the scan configuration and more suitable for scenarios of high signal-to-noise power ratio compared with the SAGE algorithm. Measurement data collected at 13-17 GHz is processed by using both algorithms. The results show that the MUSIC technique can be used to provide similar results with those of the SAGE algorithm at a time consumption significantly reduced.</t>
  </si>
  <si>
    <t>1163-1174</t>
  </si>
  <si>
    <t>60073652;60073652;60082201</t>
  </si>
  <si>
    <t>7401674577;57190407814;57189245467</t>
  </si>
  <si>
    <t>Yin, Xuefeng;Ouyang, Luxia;Wang, Haowen</t>
  </si>
  <si>
    <t>Shanghai;Shanghai</t>
  </si>
  <si>
    <t>International Center for Wireless Collaborative Research;Tongji University</t>
  </si>
  <si>
    <t>60082201;60073652</t>
  </si>
  <si>
    <t>Yin X.</t>
  </si>
  <si>
    <t>Performance Comparison of SAGE and MUSIC for Channel Estimation in Direction-Scan Measurements</t>
  </si>
  <si>
    <t>10.1109/ACCESS.2016.2544341</t>
  </si>
  <si>
    <t>2-s2.0-84979832511</t>
  </si>
  <si>
    <t>['ue pairs', 'ue ).', 'theoretically analyzed', 'system ee', 'scale fading', 'relay antennas', 'optimal numbers', 'moderate number', 'instantaneous csi', 'efficient way', 'different knowledge', 'csi ),', 'computationally efficient', 'also offers', 'achieve ee']</t>
  </si>
  <si>
    <t>Energy-efficient | low-complexity | massive MIMO relay | resource allocation</t>
  </si>
  <si>
    <t>Energy-efficient resource allocation is investigated for multi-pair massive MIMO amplify-and-forward relay systems, where a dedicated relay assists pairwise information exchange among many pieces of single-antenna user equipment (UE). The system energy efficiency (EE) is theoretically analyzed by employing large system analysis and random matrix theory. This analytical result provides excellent approximation for the system with a moderate number of antennas, and it also enables several efficient algorithms, working with a different knowledge of channel state information (CSI), to maximize the system EE by scheduling the optimal numbers of relay antennas and UE pairs as well as the corresponding relay transmission power. In contrast to the conventional resource allocation schemes, the proposed algorithms avoid complicated matrix calculations and the instantaneous CSI of small-scale fading; therefore, they are computationally efficient with low CSI overhead. The proposed optimization framework sheds light on the optimized system configurations, and it also offers an efficient way to achieve EE-oriented resource allocation for the multi-pair massive MIMO relay systems.</t>
  </si>
  <si>
    <t>2771-2787</t>
  </si>
  <si>
    <t>60016930;60016930;60025278;60021378;60012708</t>
  </si>
  <si>
    <t>37029493300;8362404200;8656363400;41562468500;7102640968</t>
  </si>
  <si>
    <t>Gao, Hui;Lv, Tiejun;Su, Xin;Yang, Hong;Cioffi, John M.</t>
  </si>
  <si>
    <t>China;United States;China;United States</t>
  </si>
  <si>
    <t>Beijing;Murray;Beijing;Palo Alto</t>
  </si>
  <si>
    <t>Tsinghua University;Nokia Bell Labs;Beijing University of Posts and Telecommunications;Stanford University</t>
  </si>
  <si>
    <t>60025278;60021378;60016930;60012708</t>
  </si>
  <si>
    <t>Gao H.</t>
  </si>
  <si>
    <t>Energy-Efficient Resource Allocation for Massive MIMO Amplify-and-Forward Relay Systems</t>
  </si>
  <si>
    <t>10.1109/ACCESS.2016.2570805</t>
  </si>
  <si>
    <t>2-s2.0-84979834039</t>
  </si>
  <si>
    <t>['thereby reconfiguring', 'reconfigurable antennas', 'pitch angle', 'helical shapes']</t>
  </si>
  <si>
    <t>liquid crystal elastomers | Reconfigurable antennas</t>
  </si>
  <si>
    <t>Pattern-and frequency-reconfigurable antennas are developed using metalized liquid crystalline elastomers that can change their geometries from flat to helical shapes. The pitch angle and the number of turns in this transformation are controlled by temperature. An external heat source is applied to reshape the geometry of these antennas, thereby reconfiguring their performance. The antennas are characterized using simulations and measurements.</t>
  </si>
  <si>
    <t>2340-2348</t>
  </si>
  <si>
    <t>60015206;60015206;60015206;60028876;60009415;60019228</t>
  </si>
  <si>
    <t>57043990900;56298622000;6603752478;26041261000;35118314400;57202552654</t>
  </si>
  <si>
    <t>Gibson, John S.;Liu, Xueli;Georgakopoulos, Stavros V.;Wie, Jeong Jae;Ware, Taylor H.;White, Timothy J.</t>
  </si>
  <si>
    <t>South Korea;United States;United States;United States</t>
  </si>
  <si>
    <t>Incheon;Dayton;Miami;Richardson</t>
  </si>
  <si>
    <t>Inha University;Air Force Research Laboratory;Florida International University;The University of Texas at Dallas</t>
  </si>
  <si>
    <t>60028876;60019228;60015206;60009415</t>
  </si>
  <si>
    <t>Gibson J.S.</t>
  </si>
  <si>
    <t>Reconfigurable Antennas Based on Self-Morphing Liquid Crystalline Elastomers</t>
  </si>
  <si>
    <t>10.1109/ACCESS.2016.2565199</t>
  </si>
  <si>
    <t>2-s2.0-84979835759</t>
  </si>
  <si>
    <t>['taking advantage', 'substantially reduced', 'scale multiple', 'representative state', 'proposed sbce', 'practical ls', 'possible performance', 'pilots relying', 'pilot contamination', 'optimized pilots', 'optimal pilots', 'mimo systems', 'major challenge', 'input multiple', 'induced inter', 'finite number', 'data symbols', 'completely eliminated', 'chu sequences', 'channel estimation', 'cell interference', 'beneficial result', 'based semi', 'asymptotic orthogonality']</t>
  </si>
  <si>
    <t>inter-cell interference | pilot design | semi-blind</t>
  </si>
  <si>
    <t>Channel estimation in the presence of pilot contamination-induced inter-cell interference (ICI) is a major challenge in large-scale multiple-input multiple-output (LS-MIMO) systems. In this paper, a subspace-based semi-blind channel estimator (SBCE) relying on an optimum pilot design (in the sense of minimizing the channel estimation error covariance) is proposed for LS-MIMO systems. The proposed SBCE is capable of exploiting the asymptotic orthogonality of the channel vectors encountered in LS-MIMO systems, while taking advantage of both the optimized pilots and the data symbols. In order to ensure the best-possible performance of the proposed SBCE, we analyze the properties to be satisfied by the optimal pilots and then design these pilots relying on Zadoff-Chu sequences. As a beneficial result, the intra-cell interference is completely eliminated, and the ICI is substantially reduced. Our analytical and numerical results confirm that the performance of the proposed SBCE is superior to that of the representative state-of-the-art channel estimators in practical LS-MIMO systems, which have a finite number of base station antennas and data symbols available to be capitalized on for channel estimation.</t>
  </si>
  <si>
    <t>1190-1204</t>
  </si>
  <si>
    <t>60016930;60025225;60016930</t>
  </si>
  <si>
    <t>8362404200;25032028000;37029493300</t>
  </si>
  <si>
    <t>Lv, Tiejun;Yang, Shaoshi;Gao, Hui</t>
  </si>
  <si>
    <t>Southampton;Beijing</t>
  </si>
  <si>
    <t>University of Southampton;Beijing University of Posts and Telecommunications</t>
  </si>
  <si>
    <t>60025225;60016930</t>
  </si>
  <si>
    <t>Lv T.</t>
  </si>
  <si>
    <t>Semi-Blind Channel Estimation Relying on Optimum Pilots Designed for Multi-Cell Large-Scale MIMO Systems</t>
  </si>
  <si>
    <t>10.1109/ACCESS.2016.2543300</t>
  </si>
  <si>
    <t>2-s2.0-84979835783</t>
  </si>
  <si>
    <t>['wearable networks', 'using mmwave', 'user location', 'system model', 'surroundings relative', 'signal blockage', 'primarily due', 'one conclusion', 'mmwave frequencies', 'less interference', 'form expressions', 'concrete analysis', 'challenges associated', 'body orientation', 'bandwidth scarcity', 'analytic closed']</t>
  </si>
  <si>
    <t>analytic models | indoor communication | internet of things | Millimeter wave communication | performance analysis. | personal communication networks | signal to noise ratio | virtual reality | wearable computers</t>
  </si>
  <si>
    <t>Supporting high data rate wireless connectivity among wearable devices in a dense indoor environment is challenging. This is primarily due to bandwidth scarcity when many users operate multiple devices simultaneously. The millimeter-wave (mmWave) band has the potential to address this bottleneck, thanks to more spectrum and less interference because of signal blockage at these frequencies. In this paper, we explain the potential and challenges associated with using mmWave for wearable networks. To provide a means for concrete analysis, we present a system model that admits easy analysis of dense, indoor mmWave wearable networks. We evaluate the performance of the system while considering the unique propagation features at mmWave frequencies, such as human body blockages and reflections from walls. One conclusion is that the non-isotropy of the surroundings relative to a reference user causes variations in system performance depending on the user location, body orientation, and density of the network. The impact of using antenna arrays is quantified through analytic closed-form expressions that incorporate antenna gain and directivity. It is shown that using directional antennas, positioning the transceiver devices appropriately, and orienting the human user body in certain directions depending on the user location result in gigabits-per-second achievable ergodic rates for mmWave wearable networks.</t>
  </si>
  <si>
    <t>1205-1221</t>
  </si>
  <si>
    <t>60013372;60013372</t>
  </si>
  <si>
    <t>57188592244;55934670700</t>
  </si>
  <si>
    <t>Venugopal, Kiran;Heath, Robert W.</t>
  </si>
  <si>
    <t>Venugopal K.</t>
  </si>
  <si>
    <t>Millimeter Wave Networked Wearables in Dense Indoor Environments</t>
  </si>
  <si>
    <t>10.1109/ACCESS.2016.2542478</t>
  </si>
  <si>
    <t>2-s2.0-84979844539</t>
  </si>
  <si>
    <t>['traffic characteristics', 'tightly coupled', 'system requirements', 'system objectives', 'sleep mode', 'significant amount', 'results show', 'ran parameters', 'qos requirements', 'qos ),', 'proposed framework', 'propagation characteristics', 'promising approach', 'objective functions', 'objective framework', 'neighboring cells', 'minimizing overlap', 'maximize coverage', 'load condition', 'large number', 'energy saving', 'economical concerns', 'channel interference', 'cellular networks', 'bs locations', 'appropriate set', 'antenna tilt', 'antenna height', 'active sectors']</t>
  </si>
  <si>
    <t>area power consumption | area spectral efficiency | base station | coverage | Green communications | multi-objective optimization | OFDMA | overlap | sleep mode</t>
  </si>
  <si>
    <t>Green cellular networking has become an important research area in recent years due to environmental and economical concerns. Switching OFF underutilized base stations (BSs) during OFF-peak traffic load conditions is a promising approach to reduce energy consumption in cellular networks. In practice, during initial cell planning, the BS locations and radio access network (RAN) parameters (BS transmit power, antenna height, and antenna tilt) are optimized to meet the basic system design requirements, such as coverage, capacity, overlap, quality of service (QoS), and so on. As these metrics are tightly coupled with each other due to co-channel interference, switching OFF certain BSs may affect the system requirements. Therefore, identifying a subset of large number of BSs, which are to be put into the sleep mode, is a challenging dynamic optimization problem. In this paper, we develop a multi-objective framework for dynamic optimization framework for orthogonal frequency division multiple access-based cellular systems. The objective is to identify the appropriate set of active sectors and RAN parameters that maximize coverage and area spectral efficiency, while minimizing overlap and area power consumption without violating the QoS requirements for a given traffic demand density. The objective functions and constraints are obtained using appropriate analytical models, which capture the traffic characteristics, propagation characteristics (path-loss, shadowing, and small-scale fading), as well as load condition in neighboring cells. A low-complexity evolutionary algorithm is used for identifying the global Pareto optimal solutions at a faster convergence rate. The inter-relationships between the system objectives are studied, and the guidelines are provided to find an appropriate network configuration that provides the best achievable tradeoffs. The results show that using the proposed framework, significant amount of energy saving can be achieved and with a low computational complexity while maintaining good tradeoffs among the other objectives.</t>
  </si>
  <si>
    <t>1889-1914</t>
  </si>
  <si>
    <t>60009358;60004750</t>
  </si>
  <si>
    <t>54784060700;57190411696</t>
  </si>
  <si>
    <t>Chandhar, Prabhu;Sekhar Das, Suvra</t>
  </si>
  <si>
    <t>Sweden;India</t>
  </si>
  <si>
    <t>Linkoping;Kharagpur</t>
  </si>
  <si>
    <t>Linkoping University;Indian Institute of Technology Kharagpur</t>
  </si>
  <si>
    <t>Chandhar P.</t>
  </si>
  <si>
    <t>Multi-Objective Framework for Dynamic Optimization of OFDMA Cellular Systems</t>
  </si>
  <si>
    <t>10.1109/ACCESS.2016.2551640</t>
  </si>
  <si>
    <t>2-s2.0-84979847540</t>
  </si>
  <si>
    <t>['sleep mode', 'scrua ),', 'rrh ).', 'results show', 'proposed algorithms', 'power consumption', 'performance gain', 'one rrh', 'numerical comparisons', 'nearest rrh', 'named nearest', 'multiple rrhs', 'multiple antennae', 'massive multiple', 'input multiple', 'good balance', 'fronthaul links', 'first obtain', 'energy efficiency', 'baseline algorithm', 'art baseline']</t>
  </si>
  <si>
    <t>Cloud radio access networks | energy efficiency | Massive MIMO | user association</t>
  </si>
  <si>
    <t>Cloud radio access network (C-RAN) and massive multiple-input multiple-output (MIMO) are recognized as two key technologies for the fifth-generation mobile networks. In this paper, we consider the energy efficiency-based user association problem in massive MIMO empowered C-RAN, where multiple antennae are clustered at each remote radio head (RRH). We first obtain the deterministic equivalent expression of the energy efficiency, and then propose three user association algorithms, named nearest-based user association (NBUA), single-candidate RRH user association (SCRUA), and multi-candidate RRHs user association (MCRUA), respectively. In NBUA and SCRUA, each user is associated with only one RRH, and in MCRUA, multiple RRHs can serve the same user. In our algorithms, the impact of the power consumption of fronthaul links and antennas is considered by allowing inefficient RRHs to be turned into sleep mode. We provide the numerical comparisons of the proposed algorithms and a state-of-the-art baseline, which associates each user with the nearest RRH. The results show that our proposed algorithms achieve higher energy efficiency than the baseline algorithm. The proposed MCRUA algorithm achieves a good balance between spectral and energy efficiency, and the performance gain is more significant when the number of users is large.</t>
  </si>
  <si>
    <t>2429-2438</t>
  </si>
  <si>
    <t>60014966;60009400;60104290;60014966;60014966</t>
  </si>
  <si>
    <t>57190401556;55961790800;24473792300;55486151800;36882561300</t>
  </si>
  <si>
    <t>Zuo, Jun;Zhang, Jun;Yuen, Chau;Jiang, Wei;Luo, Wu</t>
  </si>
  <si>
    <t>;Beijing;Nanjing</t>
  </si>
  <si>
    <t>Singapore University of Technology and Design;Peking University;Nanjing University of Post and TeleCommunications</t>
  </si>
  <si>
    <t>60104290;60014966;60009400</t>
  </si>
  <si>
    <t>Zuo J.</t>
  </si>
  <si>
    <t>Energy Efficient User Association for Cloud Radio Access Networks</t>
  </si>
  <si>
    <t>10.1109/ACCESS.2016.2566338</t>
  </si>
  <si>
    <t>2-s2.0-84979849298</t>
  </si>
  <si>
    <t>['typically associated', 'study enable', 'residual stress', 'paper presents', 'mechanical strength', 'mechanical processes', 'mav ).', 'impact performance', 'exploratory studies', 'experimental methods', 'direct use', 'cost penalties', 'considerable improvement']</t>
  </si>
  <si>
    <t>Design iteration | Electro deposition | Fused deposition modeling | Micro aerial vehicles | Residual stress | Stereolithography</t>
  </si>
  <si>
    <t>This paper presents the results of exploratory studies for facilitating the direct use of 3D printed parts in design and development of micro aerial vehicles (MAV). 3D printing processes of stereolithography and fused deposition modeling are investigated as the candidate prototyping options. Custom developed electro-chemical and mechanical processes are used to deposit thin structural nickel coatings on 3D printed test specimens andMAVparts. Residual stress and mechanical strength of coated 3D printed specimens are evaluated through experimental methods. Considerable improvement is realized in tensile and impact performance of the coated 3D printed parts. Findings from this study enable the MAV research teams to work with multiple design options and arrive at optimal solutions without severe time and cost penalties that are typically associated with conventional manufacturing procedures.</t>
  </si>
  <si>
    <t>Journal of Applied Science and Engineering</t>
  </si>
  <si>
    <t>60104476;112920895;60104476;60104476;60018405</t>
  </si>
  <si>
    <t>14424234400;57190407726;54882273000;54784793200;57188829259</t>
  </si>
  <si>
    <t>Udayagiri, Chandrasekhar;Kulkarni, Milind;Balasubramanian, Esakki;Pakiriswamy, Sarasu;Yang, Lung Jieh</t>
  </si>
  <si>
    <t>India;Taiwan;India</t>
  </si>
  <si>
    <t>Chennai;New Taipei City;Hyderabad</t>
  </si>
  <si>
    <t>Vel Tech Rangarajan Dr.Sagunthala R&amp;D Institute of Science and Technology;Tamkang University;Engineering Staff College of</t>
  </si>
  <si>
    <t>60104476;60018405;112920895</t>
  </si>
  <si>
    <t>Udayagiri C.</t>
  </si>
  <si>
    <t>Experimental studies on 3D printed parts for rapid prototyping of micro aerial vehicles</t>
  </si>
  <si>
    <t>10.6180/jase.2016.19.1.03</t>
  </si>
  <si>
    <t>2-s2.0-84979849317</t>
  </si>
  <si>
    <t>['transmission efficiency', 'relatively small', 'reducing losses', 'quite important', 'object motion', 'monitoring terminal', 'monitoring field', 'monitoring efficiency', 'later stage', 'large range', 'great significance', 'energy savings', 'early stage', 'deformation rate', 'data compression', 'data collected', 'dam deformation', 'convenient arrangement', 'beginning time']</t>
  </si>
  <si>
    <t>Dam deformation | Data compression | Fast response | Virtualization | Wireless sensor</t>
  </si>
  <si>
    <t>Dam deformation monitoring is quite important. Monitoring of dam deformation is important for ensuring people‚Äôs normal lives and reducing losses. Dam deformation often experiences a relatively long time. The deformation rate is relatively small at the beginning time, and it is large at the later stage. Monitoring at the early stage of dam deformation is of great significance. The wireless sensor network has the characteristics of not being affected by the terrain, convenient arrangement and so on, which can be used to monitor the deformation of the dam. In order to improve the transmission efficiency of the wireless sensor network, data compression is helpful for the energy savings and transmission rate improving. In this paper, a dam monitoring system based on wireless sensor networks is developed. In this paper, a dam monitoring system based on wireless sensor network and GPS multi antenna is developed. In the network monitoring system and data acquisition using wireless sensor module, data transmission using data compression technology and data cache technology. At the end of the monitoring terminal, desktop cloud technology is used to process the data collected and show the real time dam deformation condition. This method can also be used in other object motion or deformation with large range and other monitoring field to improve the monitoring efficiency.</t>
  </si>
  <si>
    <t>193-204</t>
  </si>
  <si>
    <t>Xie, Shengjun</t>
  </si>
  <si>
    <t>Southwest University for Nationalities</t>
  </si>
  <si>
    <t>Xie S.</t>
  </si>
  <si>
    <t>Investigation on fast response performance of dam deformation monitoring system with wireless sensor and virtualizing technique</t>
  </si>
  <si>
    <t>10.14257/ijmue.2016.11.7.20</t>
  </si>
  <si>
    <t>2-s2.0-84979937088</t>
  </si>
  <si>
    <t>['vibrational degrees', 'thus achievable', 'recently identified', 'present endeavour', 'precise arrangement', 'potential investigation', 'polaron dynamics', 'pigment aggregates', 'modelling electronic', 'investigated independently', 'immense scale', 'general theory', 'frenkel time', 'fascinating structure', 'fairly exceed', 'explicit integration', 'exciton delocalization', 'even thousands', 'estimated extent', 'equal footing', 'engineered two', 'eet properties', 'dynamics supposes', 'dynamic properties', 'diffusive transport', 'delocalization process', 'consensus regarding', 'coherent domain', 'accurate simulation', '80 fs', '50 fs', '2d spectra', '20 nm', '100 fs']</t>
  </si>
  <si>
    <t>The chlorosome antenna complex is a fascinating structure which due to its immense scale, accurate simulation of excitation energy transfer (EET) dynamics supposes a genuine computational challenge. Resonant vibronic modes have been recently identified in 2D spectra of the chlorosome which motivates our present endeavour of modelling electronic and vibrational degrees of freedom on an equal footing. Following the Dirac-Frenkel time-dependent variational principle, we exploit a general theory of polaron dynamics in two-dimensional lattices based on the Holstein molecular crystal model and investigate a single rod model of pigment aggregates. Unlike reduced formalisms, explicit integration of the degrees of freedom of both the system and the bath requires extensive computational resources. We exploit the architecture of graphic processor units (GPUs) by implementing our simulations on this platform. The simulation of dynamic properties of hundreds or even thousands of pigments is thus achievable in just a few hours. The potential investigation and design of natural or engineered two-dimensional pigment networks can thus be accommodated. Due to the lack of consensus regarding the precise arrangement of chromophores in the chlorosome, helicity and dimerization are investigated independently, extracting their contributions to both optical and EET properties. The presence of dimerization is found to slow down the delocalization process. Exciton delocalization is completed in 100 fs in a single rod aggregate whose dimensions (20 nm) fairly exceed the estimated extent of a coherent domain. Ultrafast energy relaxation in the exciton manifold occurs in 50 fs and the duration of super-diffusive transport is found to last for about 80 fs.</t>
  </si>
  <si>
    <t>20298-20311</t>
  </si>
  <si>
    <t>60005510;60005510;60013614;60005510</t>
  </si>
  <si>
    <t>57190423954;57031374200;55273008400;57206607128</t>
  </si>
  <si>
    <t>Somoza M√°rquez, Alejandro;Chen, Lipeng;Sun, Kewei;Zhao, Yang</t>
  </si>
  <si>
    <t>Hangzhou;Singapore City</t>
  </si>
  <si>
    <t>Hangzhou Dianzi University;Nanyang Technological University</t>
  </si>
  <si>
    <t>60013614;60005510</t>
  </si>
  <si>
    <t>Somoza M√°rquez A.</t>
  </si>
  <si>
    <t>Probing ultrafast excitation energy transfer of the chlorosome with exciton-phonon variational dynamics</t>
  </si>
  <si>
    <t>10.1039/c5cp06491k</t>
  </si>
  <si>
    <t>2-s2.0-84979950237</t>
  </si>
  <si>
    <t>['using measurements', 'states converge', 'specific force', 'simulated data', 'scaled body', 'robust performance', 'paperpresentsa vision', 'gyro bias', 'experimental results', 'experimental data', 'correct values', 'consecutive images', 'computer vision', 'camera together']</t>
  </si>
  <si>
    <t>This paperpresentsa vision-aided uniformly semiglobally exponentially stable nonlinear observer for estimation of attitude, gyro bias, position, velocity, and specific force of a fixed-wing unmanned aerial vehicle, using measurements from an inertial measurement unit, a global navigation satellite system receiver, and computer vision. The computer vision uses optical flow from consecutive images from a camera together with the continuous epipolar constraint to calculate the scaled body-fixed linear velocity, namely, the direction of travel. Epipolar geometry eliminates dependency on the distance to objects in the images and the structure of the terrain being recorded, meaning there is no restriction on the types of terrain for which the observer is applicable. Experimental data from anunmanned aerial vehicle test flight and simulated data are presented, showing that the proposed nonlinear observer has robust performance. Experimental results are compared with an extended Kalman filter and illustrate that the estimates of the states converge to the correct values.</t>
  </si>
  <si>
    <t>1777-1789</t>
  </si>
  <si>
    <t>60122319;60013141;60013141;60013141;60013141</t>
  </si>
  <si>
    <t>56825872500;56825835800;56444156300;57190221794;55950927300</t>
  </si>
  <si>
    <t>Hosen, Jesper;Helgesen, H√•kon H.;Fusini, Lorenzo;Fossen, Thor I.;Johansen, Tor A.</t>
  </si>
  <si>
    <t>Norway;Norway</t>
  </si>
  <si>
    <t>Kongsberg;Trondheim</t>
  </si>
  <si>
    <t>Kongsberg Defence &amp; Aerospace;Norges Teknisk-Naturvitenskapelige Universitet</t>
  </si>
  <si>
    <t>60122319;60013141</t>
  </si>
  <si>
    <t>Hosen J.</t>
  </si>
  <si>
    <t>Vision-aided nonlinear observer for fixed-wing unmanned aerial vehicle navigation</t>
  </si>
  <si>
    <t>10.2514/1.G000281</t>
  </si>
  <si>
    <t>2-s2.0-84980325814</t>
  </si>
  <si>
    <t>['tau theory', 'longitudinal trajectoryashas', 'flight trajectory', 'final stages', 'example maneuver', 'continued requirement', 'constant deceleration', 'comfortable trajectory', 'autonomous vehicles', 'automatic flight', 'automated portions', 'associated technology', 'air vehicle']</t>
  </si>
  <si>
    <t>With recent increased interest in autonomous vehicles and the associated technology, the prospect of realizing a personal aerial vehicle seems closer than ever. However, there is likely to be a continued requirement for any occupant of an air vehicle to be comfortable with both the automated portions of the flight and their ability to take manual control as and when required. This paper, using the approach to landing as an example maneuver, examines what a comfortable trajectory for personal aerial vehicle occupants might look like. Based upon simulated flight data, a "natural" flight trajectory is designed and then compared to constant deceleration and constant optic flow descent profiles.It is found that personal aerial vehicle occupants with limited flight training and no artificial guidance follow the same longitudinal trajectoryashas been found for professionally trained helicopter pilots. Further, the final stages of the approach to hover can be well described using the Tau theory. For automatic flight, personal aerial vehicle occupants prefer a constant deceleration profile. For approaches flown manually, the newly designed natural profile is preferred.</t>
  </si>
  <si>
    <t>1805-1819</t>
  </si>
  <si>
    <t>60020661-60031259;60020661;60020661;60020661-60121174</t>
  </si>
  <si>
    <t>56680437800;10641124000;56315199000;15832857200</t>
  </si>
  <si>
    <t>Lu, Linghai;Jump, Michael;White, Mark;Perfect, Philip</t>
  </si>
  <si>
    <t>United Kingdom;United Kingdom;United Kingdom</t>
  </si>
  <si>
    <t>Oakley;Preston;Liverpool</t>
  </si>
  <si>
    <t>Blue Bear Systems Research Ltd;University of Central Lancashire;University of Liverpool</t>
  </si>
  <si>
    <t>60121174;60031259;60020661</t>
  </si>
  <si>
    <t>Development of occupant-preferred landing profiles for personal aerial vehicles</t>
  </si>
  <si>
    <t>10.2514/1.G001608</t>
  </si>
  <si>
    <t>2-s2.0-84980348124</t>
  </si>
  <si>
    <t>['temporal constraints', 'spatial trajectories', 'safe operation', 'paper presents', 'generation framework', 'feasible trajectories', 'efficiently compute', 'dynamic constraints', 'cooperative trajectory', 'cooperating vehicles']</t>
  </si>
  <si>
    <t>This paper presents a cooperative trajectory-generation framework to efficiently compute a set of spatial trajectories for a team of cooperating vehicles: in particular, for unmanned aerial vehicles. The desired, feasible trajectories are generated using Pythagorean Hodograph B√©zier curves, satisfy stringent spatial and temporal constraints, do not violate the dynamic constraints of the vehicles, and guarantee spatial deconfliction between the trajectories for safe operation. A multivehicle mission scenario is presented to show the efficacy of the proposed cooperative trajectory-generation framework.</t>
  </si>
  <si>
    <t>1744-1763</t>
  </si>
  <si>
    <t>60000745;60000745;60000745;60000745;60000745</t>
  </si>
  <si>
    <t>55428664000;57188851207;55209901200;34979677600;7004874014</t>
  </si>
  <si>
    <t>Choe, Ronald;Puig-Navarro, Javier;Cichella, Venanzio;Xargay, Enric;Hovakimyan, Naira</t>
  </si>
  <si>
    <t>Urbana</t>
  </si>
  <si>
    <t>University of Illinois Urbana-Champaign</t>
  </si>
  <si>
    <t>Choe R.</t>
  </si>
  <si>
    <t>Cooperative trajectory generation using Pythagorean Hodograph B√©zier curves</t>
  </si>
  <si>
    <t>10.2514/1.G001531</t>
  </si>
  <si>
    <t>2-s2.0-84980376555</t>
  </si>
  <si>
    <t>['perfect csi', 'multiple output', 'mathematically modeled', 'linear response', 'imperfect csi', 'csi ).', 'article focus', 'appropriate since']</t>
  </si>
  <si>
    <t>BER | Imperfect CSI | Improper modulation | MIMO | PAPC | TMSE</t>
  </si>
  <si>
    <t>This article focus on the issue of designing one dimensional improper modulation based Multiple Input and Multiple Output (MIMO) transceivers. Normally the mathematical models developed for the improper modulation based MIMO transceivers are subject to total power constraint (TPC) and perfect Channel State Information (CSI). However, for real time implementation TPC and perfect CSI are not appropriate since they do not take into account the power limitation due to the linear response of individual power amplifiers, transmit antenna correlations, receive antenna correlations and the channel estimation error. To overcome these issues we mathematically modeled an improper modulation based MIMO transceiver utilizing Per Antenna Power Constraint (PAPC) and Imperfect CSI.</t>
  </si>
  <si>
    <t>2905-2913</t>
  </si>
  <si>
    <t>60005147;60005147;60005147;60005147</t>
  </si>
  <si>
    <t>56461319600;6602534138;57219110972;57190491191</t>
  </si>
  <si>
    <t>Manikandan, C.;Neelamegam, P.;Janani, R. Mathura;Mohammed, P. Noor</t>
  </si>
  <si>
    <t>Thanjavur</t>
  </si>
  <si>
    <t>SASTRA Deemed University</t>
  </si>
  <si>
    <t>Manikandan C.</t>
  </si>
  <si>
    <t>Mathematical model for improper modulation based MIMO transceiver under per antenna power constraint and imperfect CSI</t>
  </si>
  <si>
    <t>2-s2.0-84980417110</t>
  </si>
  <si>
    <t>['wideband technology', 'user interference', 'technical constraints', 'service model', 'sensor batteries', 'results show', 'proposed multi', 'power consumption', 'major bottleneck', 'healthcare systems', 'flexible quality', 'early detection', 'developed substantially', 'authors provide', 'allow sensors']</t>
  </si>
  <si>
    <t>Wireless body area sensor networks (WBASNs) are becoming an increasingly significant breakthrough technology for smart healthcare systems, enabling improved clinical decision-making in daily medical care. Recently, radio frequency ultra-wideband technology has developed substantially for physiological signal monitoring due to its advantages such as low-power consumption, high transmission data rate, and miniature antenna size. Applications of future ubiquitous healthcare systems offer the prospect of collecting human vital signs, early detection of abnormal medical conditions, real-time healthcare data transmission and remote telemedicine support. However, due to the technical constraints of sensor batteries, the supply of power is a major bottleneck for healthcare system design. Moreover, medium access control (MAC) needs to support reliable transmission links that allow sensors to transmit data safely and stably. In this Letter, the authors provide a flexible quality of service model for ad hoc networks that can support fast data transmission, adaptive schedule MAC control, and energy efficient ubiquitous WBASN networks. Results show that the proposed multi-hop communication ad hoc network model can balance information packet collisions and power consumption. Additionally, wireless communications link in WBASNs can effectively overcome multi-user interference and offer high transmission data rates for healthcare systems.</t>
  </si>
  <si>
    <t>Healthcare Technology Letters</t>
  </si>
  <si>
    <t>60022020;60022020;60022020</t>
  </si>
  <si>
    <t>57188802768;7006572210;24832697200</t>
  </si>
  <si>
    <t>Liao, Yangzhe;Leeson, Mark S.;Higgins, Matthew D.</t>
  </si>
  <si>
    <t>Coventry</t>
  </si>
  <si>
    <t>University of Warwick</t>
  </si>
  <si>
    <t>Liao Y.</t>
  </si>
  <si>
    <t>Flexible quality of service model for wireless body area sensor networks</t>
  </si>
  <si>
    <t>10.1049/htl.2015.0049</t>
  </si>
  <si>
    <t>2-s2.0-84981237144</t>
  </si>
  <si>
    <t>['wave incident', 'spot size', 'spatial resolution', 'second focus', 'proposed work', 'narrow beam', 'low dispersion', 'healthy tissues', 'focused field', 'feed antenna', 'fed psr', 'fast pulses', 'cancer treatment', 'biological targets', 'biological target', 'apply fast']</t>
  </si>
  <si>
    <t>Near field focusing lens | Prolate Spheroidal Impulse Radiating Antenna | Subnanosecond electric pulse | Ultra wide band antenna</t>
  </si>
  <si>
    <t>The Prolate Spheroidal Impulse Radiating Antenna (PSIRA) is used to radiate very fast pulses in a narrow beam with low dispersion and high field amplitude. The PSIRA is suitable to apply fast, intense pulses without direct contact, for skin cancer treatment. In this proposed work, SWB (Slanted Wire Biconical), EPH (Elliptical Profile Horn), TSVS (Tapered Slot Vivaldi Shape) and Tapered Arm Conical Plate (TACP) feed antenna configurations for Prolate Spheroidal Reflector (PSR) are explored to enhance spatial resolution on biological targets. The feed antenna is placed at the first focal point and the target is located at the second focal point of the PSR. Next, the near field focusing lens is designed to enhance the amplitude and the resolution of the wave incident at the second focus. A 10 layer Log periodic lens system is placed before the target to reduce the spot size of the focused field on the target. The delivery of subnanosecond pulses using reflector in conjunction with and without Log periodic lens system on the biological target is compared for all feed antenna configurations. Tapered Arm Conical Plate (TACP) fed PSR with the 10 layer Log periodic lens system greatly reduces the spot size to 0.75 cm along lateral direction and 1.5 cm along axial direction. The enhancement in spatial resolution is very suitable to reduce the damage to healthy tissues during cancer treatment.</t>
  </si>
  <si>
    <t>523-539</t>
  </si>
  <si>
    <t>Technology and Health Care</t>
  </si>
  <si>
    <t>60108956;60108956</t>
  </si>
  <si>
    <t>56021555500;6505765270</t>
  </si>
  <si>
    <t>Petrishia, A.;Sasikala, M.</t>
  </si>
  <si>
    <t>College of Engineering, Guindy</t>
  </si>
  <si>
    <t>Petrishia A.</t>
  </si>
  <si>
    <t>Design of PSIRA with focusing lens concentrating picosecond impulse on biological target</t>
  </si>
  <si>
    <t>10.3233/THC-161148</t>
  </si>
  <si>
    <t>2-s2.0-84981287639</t>
  </si>
  <si>
    <t>['wind sway', 'various applications', 'several techniques', 'mitigate interference', 'misalignment due', 'identifying areas', 'electronic engineering', 'antenna performance', 'achieves steering']</t>
  </si>
  <si>
    <t>Pattern reconfigurable antennas (beam steerable antennas) are essential for various applications in electronic engineering such as telecommunication and radar. They mitigate interference by channelling the antenna's radiation to the direction of interest. This ability is vital for millimetre wave frequency applications such as small cell backhaul links where high path loss, attenuation from obstacles, and misalignment due to wind sway and accidents are prevalent. Several techniques have been used to implement beam steering over the years, most of which achieves steering at the expense of antenna performance. In this article, we surveyed the various techniques used in achieving beam steering and analyse each based on some figures of merit with the aim of identifying areas of improvements for each beam steering technique.</t>
  </si>
  <si>
    <t>35-54</t>
  </si>
  <si>
    <t>60021097;60021097</t>
  </si>
  <si>
    <t>57189037040;55462305500</t>
  </si>
  <si>
    <t>Uchendu, Iyemeh;Kelly, James</t>
  </si>
  <si>
    <t>Guildford</t>
  </si>
  <si>
    <t>University of Surrey</t>
  </si>
  <si>
    <t>Uchendu I.</t>
  </si>
  <si>
    <t>Survey of beam steering techniques available for millimeter wave applications</t>
  </si>
  <si>
    <t>10.2528/PIERB16030703</t>
  </si>
  <si>
    <t>2-s2.0-84981311941</t>
  </si>
  <si>
    <t>['tuning parameters', 'taguchi method', 'synthesis problem', 'specific angles', 'sos ),', 'population size', 'phase ).', 'optimizing variables', 'optimization methods', 'low interference', 'impose nulls', 'fa ),', 'design objective', 'beam pattern', 'based optimization']</t>
  </si>
  <si>
    <t>In this paper, low sidelobe radiation pattern (i.e., pencil-beam pattern) synthesis problem is formulated for symmetric linear antenna arrays. Different array parameters (feed current amplitudes, feed current phase, and array elements positions) are considered as the optimizing variables. The newly proposed evolutionary algorithm, Symbiotic Organisms Search (SOS), is employed to solve such a pattern optimization problem. The design objective is to obtain radiation patterns with very low interference in the entire sidelobes region. In this context, SOS is used to minimize the maximum sidelobe level (SLL) and impose nulls at specific angles for isotropic linear antenna arrays by optimizing different array parameters (position, amplitude, and phase). The obtained results show the effectiveness of SOS algorithm compared to other well-known optimization methods, like Particle Swarm Optimization (PSO), Biogeography-based optimization (BBO), Genetic Algorithm (GA), Firefly Algorithm (FA), and Taguchi method. Unlike other optimization methods, SOS is free of tuning parameters; one just has to set the value of the population size and the number of iterations. Moreover, SOS is robust and is characterized by relatively fast convergence and ease of implementation.</t>
  </si>
  <si>
    <t>55-71</t>
  </si>
  <si>
    <t>60070287-60051534</t>
  </si>
  <si>
    <t>Dib, Nihad</t>
  </si>
  <si>
    <t>Amman;Irbid</t>
  </si>
  <si>
    <t>German Jordanian University;Jordan University of Science and Technology</t>
  </si>
  <si>
    <t>60070287;60051534</t>
  </si>
  <si>
    <t>Dib N.</t>
  </si>
  <si>
    <t>Design of linear antenna arrays with low side lobes level using symbiotic organisms search</t>
  </si>
  <si>
    <t>10.2528/PIERB16032504</t>
  </si>
  <si>
    <t>2-s2.0-84981344634</t>
  </si>
  <si>
    <t>['worked upon', 'wave solver', 'test cases', 'simulated results', 'simulated ones', 'measured results', 'line models', 'line model', 'good agreements', 'extended transmission', '3d full']</t>
  </si>
  <si>
    <t>An extended transmission-line model is presented for an inset-fed rectangular microstrip patch antenna. The transmission-line model agrees to the cos4 impedance variation for inset-fed microstrip antennas with an addition of a corrective extended feed length upto the inner radiating edge. Verification of the model's complex reflection coefficient is concluded with good agreements with measured results. Further extension of the transmission-line model with for or more thin shorting post connected to multiple varactor diodes have been conducted. Fourty two test cases across five independent antenna designs have been worked upon. Results obtained using the transmission-line model are compared with those obtained with a 3D full-wave solver and measurements. In 69% of the test cases, the transmission-line models have less than 3% deviation to the measured or simulated results. 41% of them have less than 1% deviation. For the first two antennas, both simulated and measured results were compared with the transmission-line model. For the rest of three, results from the transmission-line model were compared to the simulated ones.</t>
  </si>
  <si>
    <t>123-140</t>
  </si>
  <si>
    <t>Majumdar, Budhaditya;Esselle, Karu</t>
  </si>
  <si>
    <t>Extended transmission-line modelling of inset-fed reconfigurable rectangular microstrip antennas</t>
  </si>
  <si>
    <t>10.2528/PIERB16041502</t>
  </si>
  <si>
    <t>2-s2.0-84981351744</t>
  </si>
  <si>
    <t>['optimization method', 'objective design', 'isoflux radiation', 'hardware complexity', 'considered across', 'concentric excitation', 'antenna elements', 'antenna array']</t>
  </si>
  <si>
    <t>Concentric rings antenna arrays | DEMO | GEO satellite | Isoflux radiation | MEO satellite | Satellite applications</t>
  </si>
  <si>
    <t>The multi-objective design of concentric ring antenna arrays for isoflux radiation for Geostationary Earth Orbit (GEO) and Medium Earth Orbit (MEO) satellites is presented in this paper. This design of concentric ring antenna arrays considers the optimization of the spacing between rings and the amplitude excitation across the antenna elements in order to generate the trade-off curves between the side lobe level (SLL) and the isoflux mask error. In order to use fewer levels of excitations to diminish the hardware complexity, a concentric excitation is considered across the antenna array. Simulation results applying a differential evolution multi-objective (DEMO) optimization method are provided in this document. Furthermore, an analysis of the trade-off curve between the SLL and the isoflux mask error is achieved.</t>
  </si>
  <si>
    <t>105-114</t>
  </si>
  <si>
    <t>IETE Technical Review (Institution of Electronics and Telecommunication Engineers, India)</t>
  </si>
  <si>
    <t>60005618;60032563;60005618</t>
  </si>
  <si>
    <t>57190619240;8392629300;14625940700</t>
  </si>
  <si>
    <t>Ibarraa, Miguel;Panduro, Marco A.;Andradea, Angel G.</t>
  </si>
  <si>
    <t>Ensenada;Ensenada</t>
  </si>
  <si>
    <t>Centro de Investigacion Cientifica y de Educacion Superior de Ensenada;Universidad Aut√≥noma de Baja California</t>
  </si>
  <si>
    <t>60032563;60005618</t>
  </si>
  <si>
    <t>Ibarraa M.</t>
  </si>
  <si>
    <t>Differential evolution multi-objective for optimization of isoflux antenna arrays</t>
  </si>
  <si>
    <t>10.1080/02564602.2015.1049222</t>
  </si>
  <si>
    <t>2-s2.0-84981709210</t>
  </si>
  <si>
    <t>['traveling nearby', 'propagation society', 'particularly useful', 'ieee antennas', 'home region', 'help track', 'extend invitations', 'distinguished lecturer', 'chapter chairs']</t>
  </si>
  <si>
    <t>Danilo Erricolo states that they have developed a new visual tool for the IEEE Antennas and Propagation Society (AP-S) website to help track the locations of Distinguished Lecturer (DL) talks. The purpose of the tool is to make information easily available about upcoming DL talks so that Chapter chairs can extend invitations when the DLs are traveling nearby. This is particularly useful for DLs who travel significantly far away from their home region and need to give many talks to accumulate sufficient credit to cover their expenses.</t>
  </si>
  <si>
    <t>100-107</t>
  </si>
  <si>
    <t>IEEE Antennas and Propagation Magazine</t>
  </si>
  <si>
    <t>Erricolo, Danilo</t>
  </si>
  <si>
    <t>Chicago</t>
  </si>
  <si>
    <t>University of Illinois at Chicago</t>
  </si>
  <si>
    <t>Erricolo D.</t>
  </si>
  <si>
    <t>New Visual Tool for Distinguished Lecturers Talks [Distinguished Lecturers]</t>
  </si>
  <si>
    <t>10.1109/MAP.2016.2569456</t>
  </si>
  <si>
    <t>2-s2.0-84982113305</t>
  </si>
  <si>
    <t>['stable formulation', 'protruding antennae', 'pmncf micelles', 'pla nanoparticles', 'physiological conditions', 'phagocytic clearance', 'obtained forming', 'inefficient targeting', 'great potential', 'free dox', 'drug could', 'cancer therapy', 'aqueous solution', '10 compared']</t>
  </si>
  <si>
    <t>Phagocytic clearance and inefficient targeting are two major concerns for nanomedicines in cancer therapy. In this study, cell membrane inspired multifunctional copolymers (PMNCFs) were synthesized by a combination of cell membrane stealthy hydrophilic phosphorylcholine (PC), hydrophobic cholesterol (Chol) and tumor targeting folic acid (FA) functionalities on the different side chain ends. PMNCF micelles were prepared in aqueous solution to form a cell membrane mimetic structure with linked folic acid ligands as the protruding antennae on the surface of the micelles. Coumarin-6 loaded PMNCF micelles indicated that the mouse peritoneal macrophage cell uptake efficiency was suppressed to 1/10 compared with that of PLA nanoparticles. Doxorubicin loaded micelle measurements demonstrated that up to 30% of the drug could be obtained forming a stable formulation under both storage and physiological conditions. Tumor cell uptake and toxicity studies revealed that FA-decorated PMNCF micelles could increase MADB-106 cell uptake by 4-fold, and DOX loaded PMNCF micelles could kill tumor cells more efficiently than the same amount of free DOX. These exciting results confirmed the great potential of the stable, stealthy and tumor cell targeting PMNCF micelles for developing advanced long circulation and target-selective drug delivery nanoparticles.</t>
  </si>
  <si>
    <t>5464-5474</t>
  </si>
  <si>
    <t>60001298;60001298;60001298;60001298;60001298;60001298</t>
  </si>
  <si>
    <t>57202861913;57190674136;57190659883;56364287500;56499885100;57210413488</t>
  </si>
  <si>
    <t>Jiang, Hai Tao;Ding, Kai;Meng, Fan Ning;Bao, Li Li;Chai, Yu Dong;Gong, Yong Kuan</t>
  </si>
  <si>
    <t>Northwest University</t>
  </si>
  <si>
    <t>Anti-phagocytosis and tumor cell targeting micelles prepared from multifunctional cell membrane mimetic polymers</t>
  </si>
  <si>
    <t>10.1039/c6tb00953k</t>
  </si>
  <si>
    <t>2-s2.0-84982144201</t>
  </si>
  <si>
    <t>['structural deformation', 'simulation results', 'reflector antennas', 'phase error', 'matrix form', 'integrals including', 'approximation formula', 'also taken']</t>
  </si>
  <si>
    <t>An approximation mathematical formula to compute the distorted radiation pattern for reflector antennas is presented. In this approximation formula, besides the phase error caused by the structural deformation being added in the far field integral, the surface normal vector variation is also taken into consideration. The formula is derived by expanding the surface normal vector into a first-order Taylor series and the phase error into a second-order Taylor series. By assembling the integrals including the contributions of both surface normal vector variation and phase error, the far field electrical vector expressed as a function of structural nodal displacements is further obtained in a matrix form. Simulation results of a distorted reflector show the application of this formula.</t>
  </si>
  <si>
    <t>55670749500;55857673700;57204397955</t>
  </si>
  <si>
    <t>Zhang, Shuxin;Yang, Guigeng;Zhang, Yiqun</t>
  </si>
  <si>
    <t>An Approximation Mathematical Formula of Pattern Analysis for Distorted Reflector Antennas considering Surface Normal Vector Variation</t>
  </si>
  <si>
    <t>10.1155/2016/4824873</t>
  </si>
  <si>
    <t>2-s2.0-84982153265</t>
  </si>
  <si>
    <t>['various sources', 'testosterone propionate', 'successfully applied', 'study developed', 'samples confiscated', 'sample preparation', 'rsd ),', 'routine application', 'precision ranging', 'oil matrix', 'nine samples', 'many cases', 'labeled company', 'illegal trade', 'forensic science', 'expensive instrumentation', 'counterfeit steroids', 'counterfeit drugs', 'black market', '01 %.']</t>
  </si>
  <si>
    <t>Anabolic steroids | Counterfeit drugs | High performance liquid chromatography | Oil-based injectables | Testosterone esters</t>
  </si>
  <si>
    <t>Counterfeit steroids are available on the black market, ultimately to consumers who believe they are buying a legitimate pharmaceutical item from the labeled company. In many cases, counterfeit steroids can contain lower doses or some products can be overdosed. This can unwittingly expose users to a significant health risks. The mixture of testosterone propionate, phenylpropionate, isocaproate and decanoate in an oil-based injectable dosage form belongs to the one of the most misused illicit drugs by a variety of athletes. This study developed a new, fast, simple and reliable HPLC method combined with a simple sample preparation step to determine testosterone propionate, phenylpropionate, isocaproate and decanoate in an oil-based injectable dosage form without the use of sophisticated and expensive instrumentation. The developed analytical procedure provides high throughput of samples where LC analysis takes only 6¬†min and sample preparation of oil matrix in one step takes approximately 10¬†min with precision ranging from 1.03 to 3.38% (RSD), and accuracy (relative error %) within ¬±2.01%. This method was found to be precise, linear, accurate, sensitive, selective and robust for routine application in screening of commercial pharmaceutical products based on content of mentioned testosterone esters in their oil-based injectable dosage form for counterfeit drugs. This method was successfully applied to the analysis of nine samples of commercial testosterone mixtures purchased from various sources and will be further used as an effective screening method for determination of previously mentioned testosterone esters in samples confiscated by Institute of Forensic Science (Slovakia) during the illegal trade.</t>
  </si>
  <si>
    <t>34-39</t>
  </si>
  <si>
    <t>0039128X</t>
  </si>
  <si>
    <t>Steroids</t>
  </si>
  <si>
    <t>60016605;60005299</t>
  </si>
  <si>
    <t>6507922588;57190666630</t>
  </si>
  <si>
    <t>Kozlik, Petr;Tircova, Barbora</t>
  </si>
  <si>
    <t>Czech Republic;Slovakia</t>
  </si>
  <si>
    <t>Prague Praha;Banska Bystrica</t>
  </si>
  <si>
    <t>Charles University;Matej Bel University</t>
  </si>
  <si>
    <t>Kozlik P.</t>
  </si>
  <si>
    <t>Development of the fast, simple and fully validated high performance liquid chromatographic method with diode array detector for quantification of testosterone esters in an oil-based injectable dosage form</t>
  </si>
  <si>
    <t>S0039128X16301040</t>
  </si>
  <si>
    <t>10.1016/j.steroids.2016.08.008</t>
  </si>
  <si>
    <t>2-s2.0-84982155990</t>
  </si>
  <si>
    <t>['wind flying', 'virgin females', 'unmated males', 'tunnel studies', 'though lesser', 'species respond', 'results support', 'ratio 97', 'pheromone blends', 'pheromonal blends', 'ovipositional experiment', 'morphological studies', 'induce dispersal', 'helicoverpa armigera', 'gravid females', 'electroantennogram studies', 'eggs laid']</t>
  </si>
  <si>
    <t>Autodetection | Electroantennogram | Helicoverpa armigera | Oviposition | Synthetic sex pheromone</t>
  </si>
  <si>
    <t>Autodetection is an olfactory behavioural process where the females of some species respond to their own pheromonal blends. Through electroantennogram studies it has been proved that the gravid females of Helicoverpa armigera (Hubner) respond to their pheromone blend consisting of Z-11-hexadecenal and Z-9- hexadecenal in the ratio 97: 3. Male antennae respond more strongly than virgin female antennae. However, antennae of gravid females elicit strong response than unmated males. Also, males showed strong responses in cross-wind flying in wind tunnel experiments, when sex pheromone blends were used. Virgin females and gravid females showed poor response in wind-tunnel studies. The ovipositional experiment where gravid females were allowed to oviposit in the presence and absence of pheromone odours indicated that there was no difference in the number of eggs laid. Through morphological studies, it has been proved that the females also possess sensilla trichoidea, destined to perceive the pheromone blends, though lesser in number than the males. These results support the hypothesis that autodetection of sex pheromones exists in females of H. armigera and is thought to function as a mechanism to induce dispersal under high population densities.</t>
  </si>
  <si>
    <t>2261-2267</t>
  </si>
  <si>
    <t>Current Science</t>
  </si>
  <si>
    <t>60102673;60102673;60102673;60102673;60102673;60102673</t>
  </si>
  <si>
    <t>14625073500;56912380600;57190679389;56263872700;55427794700;56234107900</t>
  </si>
  <si>
    <t>Bakthavatsalam, N.;Vinutha, J.;Ramakrishna, P.;Raghavendra, A.;Ravindra, K. V.;Verghese, A.</t>
  </si>
  <si>
    <t>ICAR - National Bureau of Agricultural Insect Resources, Bengaluru</t>
  </si>
  <si>
    <t>Bakthavatsalam N.</t>
  </si>
  <si>
    <t>Autodetection in helicoverpa armigera (hubner)</t>
  </si>
  <si>
    <t>10.18520/cs/v110/i12/2261-2267</t>
  </si>
  <si>
    <t>2-s2.0-84982206779</t>
  </si>
  <si>
    <t>CAS</t>
  </si>
  <si>
    <t>['would lower', 'well reproduced', 'theoretically studied', 'theoretical model', 'series dendrimers', 'pyrene core', 'photon absorption', 'nearly hundreds', 'fluorescence emission', 'excitation energy', 'empirical method', 'electronic states', 'dendrimers molecule', 'dendrimer molecules', 'coupling among', 'conjugated branches', 'conclusions based', 'antenna effect', '430 nm']</t>
  </si>
  <si>
    <t>A multi-leveled theoretical investigation combining TD-DFT (B3LYP and CAM-B3LYP) methods and a semi-empirical method was conducted to determine the structure-related spectral properties of T-series dendrimers composed of nearly hundreds of atoms, based on a proposed molecular model. Both one- and two-photon absorption spectra of the dendrimer molecules were well reproduced. The "antenna effect" in the dendrimers molecule was theoretically studied. The process of excitation energy localization from chromophores in the branches to the pyrene core before the fluorescence emission was visualized using contours of the charge different density (CDD) between the electronic states. Conclusions based on the theoretical model were drawn about the observed photophysical properties of T-series dendrimers as follows: (a) increasing the generation of a branch would enhance the absorption of photons with a wavelength below 430 nm; (b) enlarging the conjugation of branches would enhance the coupling among the chromophores and would lower the excitation energy; (c) the existence of inter-molecular coupling among the "antenna" chromophores in conjugated branches and the pyrene core would significantly promote two-photon absorption.</t>
  </si>
  <si>
    <t>4134-4143</t>
  </si>
  <si>
    <t>60026601;60026601;60026601;60012370;60025084</t>
  </si>
  <si>
    <t>36187624600;56403852500;56037810800;7407158558;56166013300</t>
  </si>
  <si>
    <t>Yan, Linyin;Wan, Yan;Xia, Andong;Lin, Sheng Hien;Huang, Ran</t>
  </si>
  <si>
    <t>China;China;Taiwan</t>
  </si>
  <si>
    <t>Beijing;Shanghai;Hsinchu</t>
  </si>
  <si>
    <t>Institute of Chemistry Chinese Academy of Sciences;Shanghai Jiao Tong University;National Chiao Tung University</t>
  </si>
  <si>
    <t>60026601;60025084;60012370</t>
  </si>
  <si>
    <t>Yan L.</t>
  </si>
  <si>
    <t>Excited-state localization and energy transfer in pyrene core dendrimers with fluorene/carbazole as the dendrons and acetylene as the linkages</t>
  </si>
  <si>
    <t>10.1039/c5cp07384g</t>
  </si>
  <si>
    <t>2-s2.0-84982705862</t>
  </si>
  <si>
    <t>['upper part', 'upper edge', 'umts bands', 'two slots', 'total length', 'top edge', 'rectangular shape', 'rectangle connected', 'opposite edges', 'measured bandwidth', 'main slot', 'ground plane', 'folded vertically', 'antenna size', 'antenna bandwidth', 'another slot', '8 mm', '59 mm', '5 mm', '3 mm', '26 mm', '10 ghz']</t>
  </si>
  <si>
    <t>A wideband slot antenna for mobile phone applications is proposed. The antenna has two slots with open ends etched on the opposite edges of the ground plane. The main slot, of total length of 59 mm, is composed of a rectangle connected to a circle having radius of 5 mm. Another slot, having a rectangular shape with width of 2.8 mm and length of 26 mm, is employed to enhance the antenna bandwidth. The slots are fed by means of a rectangular monopole connected to a circular patch joined to a bent 50 Œ© microstrip transmission line forming two right angles. To obtain a wideband impedance matching, the upper edge of the monopole and a part of the feeding line evolve along the top edge of the two slots. To reduce the antenna size, the upper part of the board above the slot (just 3 mm from the slot) is folded vertically to the ground plane. The measured bandwidth of the antenna is 0.698-1.10 GHz and 1.64-2.83 GHz covering LTE700/2300/2500, GSM850/900/1800/1900, and UMTS bands.</t>
  </si>
  <si>
    <t>60030434;60030434;60030434;60030434;60113737;60030434;60073699</t>
  </si>
  <si>
    <t>54785775300;57190745667;57190737926;7409239876;57188703597;24281473600;54785116400</t>
  </si>
  <si>
    <t>Zong, Wei Hua;Yang, Xiao Mei;Xiao, Xia;Li, Shan Dong;Wei, Xiang Yang;Jin, Zhe Jun;Qu, Xiao Yun</t>
  </si>
  <si>
    <t>Weifang;Xi'an;Qingdao</t>
  </si>
  <si>
    <t>Goertek Inc, China;China Aerospace Science and Technology Corporation;Qingdao University</t>
  </si>
  <si>
    <t>60113737;60073699;60030434</t>
  </si>
  <si>
    <t>Zong W.</t>
  </si>
  <si>
    <t>A Wideband Antenna with Circular and Rectangular Shaped Slots for Mobile Phone Applications</t>
  </si>
  <si>
    <t>10.1155/2016/2975425</t>
  </si>
  <si>
    <t>2-s2.0-84982786928</t>
  </si>
  <si>
    <t>BY2015004-03</t>
  </si>
  <si>
    <t>['sparse array', 'signal model', 'root algorithm', 'received signals', 'proposed fpc', 'proposed algorithm', 'polynomial roots', 'paper presents', 'nsp ).', 'meanwhile avoids', 'matrix completion', 'established based', 'doa estimation', 'dimensional direction', 'achieved using', '2d doa']</t>
  </si>
  <si>
    <t>To improve the performance of two-dimensional direction-of-arrival (2D DOA) estimation in sparse array, this paper presents a Fixed Point Continuation Polynomial Roots (FPC-ROOT) algorithm. Firstly, a signal model for DOA estimation is established based on matrix completion and it can be proved that the proposed model meets Null Space Property (NSP). Secondly, left and right singular vectors of received signals matrix are achieved using the matrix completion algorithm. Finally, 2D DOA estimation can be acquired through solving the polynomial roots. The proposed algorithm can achieve high accuracy of 2D DOA estimation in sparse array, without solving autocorrelation matrix of received signals and scanning of two-dimensional spectral peak. Besides, it decreases the number of antennas and lowers computational complexity and meanwhile avoids the angle ambiguity problem. Computer simulations demonstrate that the proposed FPC-ROOT algorithm can obtain the 2D DOA estimation precisely in sparse array.</t>
  </si>
  <si>
    <t>60010080;60010080;60010080;115989840</t>
  </si>
  <si>
    <t>56574655500;57190968246;57214687662;55747378500</t>
  </si>
  <si>
    <t>Zeng, Wenhao;Li, Hongtao;Zhu, Xiaohua;Wang, Chaoyu</t>
  </si>
  <si>
    <t>Nanjing University of Science and Technology;724 Research Institute of China Shipbuilding Industry Corporation</t>
  </si>
  <si>
    <t>60010080;115989840</t>
  </si>
  <si>
    <t>Zeng W.</t>
  </si>
  <si>
    <t>A FPC-ROOT algorithm for 2D-DOA estimation in sparse array</t>
  </si>
  <si>
    <t>10.1155/2016/5951717</t>
  </si>
  <si>
    <t>2-s2.0-84982797857</t>
  </si>
  <si>
    <t>['second lowest', 'results indicate', 'radiation pattern', 'optimization scheme', 'iterative optimization', 'first removed', 'element reduction', 'array range', 'array elements', 'array element', '20 db']</t>
  </si>
  <si>
    <t>This research has proposed the iterative genetic algorithm (GA) optimization scheme to synthesize the radiation pattern of an aperiodic (nonuniform) linear array antenna. The aim of the iterative optimization is to achieve a radiation pattern with a side lobe level (SLL) of ‚â§-20 dB. In the optimization, the proposed scheme iteratively optimizes the array range (spacing) and the number of array elements, whereby the array element with the lowest absolute complex weight coefficient is first removed and then the second lowest and so on. The removal (the element reduction) is terminated once the SLL is greater than -20 dB (&gt;-20 dB) and the elemental increment mechanism is triggered. The results indicate that the proposed iterative GA optimization scheme is applicable to the nonuniform linear array antenna and also is capable of synthesizing the radiation pattern with SLL ‚â§ -20 dB.</t>
  </si>
  <si>
    <t>57190736349;6603712247</t>
  </si>
  <si>
    <t>Todnatee, Sarayoot;Phongcharoenpanich, Chuwong</t>
  </si>
  <si>
    <t>Todnatee S.</t>
  </si>
  <si>
    <t>Iterative GA optimization scheme for synthesis of radiation pattern of linear array antenna</t>
  </si>
  <si>
    <t>10.1155/2016/7087298</t>
  </si>
  <si>
    <t>2-s2.0-84982798800</t>
  </si>
  <si>
    <t>['weighted summation', 'various simulations', 'two parts', 'snr ),', 'second part', 'region separated', 'proposed method', 'output signal', 'orthogonal constraint', 'novel construction', 'noise ratio', 'method lies', 'low signal', 'ipn matrix', 'hybrid method', 'first part', 'desired signal', 'covariance matrix', 'beamformer due', 'array mismatches', 'also proposed']</t>
  </si>
  <si>
    <t>A high performance robust beamforming scheme is proposed to combat model mismatch. Our method lies in the novel construction of interference-plus-noise (IPN) covariance matrix. The IPN covariance matrix consists of two parts. The first part is obtained by utilizing the Capon spectrum estimator integrated over a region separated from the direction of the desired signal and the second part is acquired by removing the desired signal component from the sample covariance matrix. Then a weighted summation of these two parts is utilized to reconstruct the IPN matrix. Moreover, a steering vector estimation method based on orthogonal constraint is also proposed. In this method, the presumed steering vector is corrected via orthogonal constraint under the condition where the estimation does not converge to any of the interference steering vectors. To further improve the proposed method in low signal-to-noise ratio (SNR), a hybrid method is proposed by incorporating the diagonal loading method into the IPN matrix reconstruction. Finally, various simulations are performed to demonstrate that the proposed beamformer provides strong robustness against a variety of array mismatches. The output signal-to-interference-plus-noise ratio (SINR) improvement of the beamformer due to the proposed method is significant.</t>
  </si>
  <si>
    <t>60003353;60003353;60102415;60003353</t>
  </si>
  <si>
    <t>7501794025;56470181800;56734135600;36170735500</t>
  </si>
  <si>
    <t>Li, Wenxing;Mao, Xiaojun;Zhai, Zhuqun;Li, Yingsong</t>
  </si>
  <si>
    <t>Beijing;Harbin</t>
  </si>
  <si>
    <t>Naval Academy of Armament, Beijing;Harbin Engineering University</t>
  </si>
  <si>
    <t>60102415;60003353</t>
  </si>
  <si>
    <t>Li W.</t>
  </si>
  <si>
    <t>High performance robust adaptive beamforming in the presence of array imperfections</t>
  </si>
  <si>
    <t>10.1155/2016/3743509</t>
  </si>
  <si>
    <t>2-s2.0-84982812099</t>
  </si>
  <si>
    <t>['sea states', 'results show', 'range transformation', 'range information', 'pulsed waveform', 'pulsed source', 'pulsed radar', 'previous work', 'platform motion', 'order antenna', 'operating frequencies', 'ocean surface', 'new first', 'little lower', 'frequency domain', 'fmcw waveform', 'fmcw source', 'floating platform', 'floating antenna', 'derivation begins']</t>
  </si>
  <si>
    <t>The first- and second-order bistatic high frequency radar cross sections of the ocean surface with an antenna on a floating platform are derived for a frequency-modulated continuous wave (FMCW) source. Based on previous work, the derivation begins with the general bistatic electric field in the frequency domain for the case of a floating antenna. Demodulation and range transformation are used to obtain the range information, distinguishing the process from that used for a pulsed radar. After Fourier-transforming the autocorrelation and comparing the result with the radar range equation, the radar cross sections are derived. The new first- and second-order antenna-motion-incorporated bistatic radar cross section models for an FMCW source are simulated and compared with those for a pulsed source. Results show that, for the same radar operating parameters, the first-order radar cross section for the FMCW waveform is a little lower than that for a pulsed source. The second-order radar cross section for the FMCW waveform reduces to that for the pulsed waveform when the scattering patch limit approaches infinity. The effect of platform motion on the radar cross sections for an FMCW waveform is investigated for a variety of sea states and operating frequencies and, in general, is found to be similar to that for a pulsed waveform.</t>
  </si>
  <si>
    <t>60019000;60019000;60019000</t>
  </si>
  <si>
    <t>57104006000;55586097900;7101827634</t>
  </si>
  <si>
    <t>Ma, Yue;Huang, Weimin;Gill, Eric W.</t>
  </si>
  <si>
    <t>St John's</t>
  </si>
  <si>
    <t>Memorial University of Newfoundland</t>
  </si>
  <si>
    <t>Ma Y.</t>
  </si>
  <si>
    <t>Bistatic high frequency radar ocean surface cross section for an FMCW source with an antenna on a floating platform</t>
  </si>
  <si>
    <t>10.1155/2016/8675964</t>
  </si>
  <si>
    <t>2-s2.0-84982840122</t>
  </si>
  <si>
    <t>['whole process', 'usedto build', 'recovery behaviors', 'proposed method', 'paper investigates', 'numerical example', 'nonlinear force', 'mathematical model', 'iterative method', 'finding design', 'finding analysis', 'extended together', 'density method']</t>
  </si>
  <si>
    <t>This paper investigates a whole process for the form-finding analysis of cable net reflector antennas with creep and recovery behaviors in consideration. Both the force-density and nonlinear finite element methods are extended together to establish and solve the nonlinear optimization model for the form-finding analysis. First, the equal forcedensity method is applied to the form-finding analysis of the initial cable net configuration, in which the creep and recovery behaviors are not taken into account. Second, the nonlinear force-density method and Schapery's nonlinear viscoelastic theory are usedto build the mathematical model of the creep and recovery behaviorsof cable net reflector antennas, and the incremental-iterative method is then adopted to solve such a mathematical model. Based on aforementioned two steps, the nonlinear optimization model is established, and it is solved by the inverse iteration algorithm. Eventually, the hoop truss reflector antennais presented as a numerical example to illustrate the efficiency of the proposed method for the form-finding design of the creep and recovery behaviors of cable net reflector antennas.</t>
  </si>
  <si>
    <t>610-618</t>
  </si>
  <si>
    <t>60025578-101073617;60025578-101073617;101416936</t>
  </si>
  <si>
    <t>56332748500;55728909500;25629283100</t>
  </si>
  <si>
    <t>Tang, Yaqiong;Li, Tuanjie;Ma, Xiaofei</t>
  </si>
  <si>
    <t>Xidian University;Xi'an Microelectronics Technology Institute;School of Electro-Mechanical Engineering</t>
  </si>
  <si>
    <t>60025578;101416936;101073617</t>
  </si>
  <si>
    <t>Tang Y.</t>
  </si>
  <si>
    <t>Form finding of cable net reflector antennas considering creep and recovery behaviors</t>
  </si>
  <si>
    <t>10.2514/1.A33548</t>
  </si>
  <si>
    <t>2-s2.0-84982854134</t>
  </si>
  <si>
    <t>D√©l√©gation G√©n√©rale pour l'Armement</t>
  </si>
  <si>
    <t>DGA</t>
  </si>
  <si>
    <t>['whole literature', 'well documented', 'upper bound', 'tiny gaps', 'subwavelength scales', 'radiation efficiency', 'quantum emitters', 'nanometers wide', 'nanogaps formed', 'nanogap modes', 'metal nanoparticles', 'light emission', 'large spontaneous', 'high efficiency', 'fundamental effect', 'emitter proximity', 'analytical derivations']</t>
  </si>
  <si>
    <t>Very large spontaneous-emission-rate enhancements (‚àº1000) are obtained for quantum emitters coupled with tiny plasmonic resonance, especially when emitters are placed in the mouth of nanogaps formed by metal nanoparticles that are nearly in contact. This fundamental effect of light emission at subwavelength scales is well documented and understood as resulting from the smallness of nanogap modes. In contrasts, it is much less obvious to figure out whether the radiation efficiency is high in these gaps, or if the emission is quenched by metal absorption especially for tiny gaps a few nanometers wide; the whole literature only contains scattered electromagnetic calculations on the subject, which suggest that absorption and quenching can be kept at a small level despite the emitter proximity to metal. Thus through analytical derivations in the limit of small gap thickness, it is our objective to clarify why quantum emitters in nanogap antennas offer good efficiencies, what are the circumstances in which high efficiency is obtained, and whether there exists an upper bound for the maximum efficiency achievable.</t>
  </si>
  <si>
    <t>Nanoscale Horizons</t>
  </si>
  <si>
    <t>60102125;60102125;60102125</t>
  </si>
  <si>
    <t>56176398000;56709454000;7005553843</t>
  </si>
  <si>
    <t>Yang, Jianji;Faggiani, R√©mi;Lalanne, Philippe</t>
  </si>
  <si>
    <t>Bordeaux</t>
  </si>
  <si>
    <t>Universit√© de Bordeaux</t>
  </si>
  <si>
    <t>Yang J.</t>
  </si>
  <si>
    <t>Light emission in nanogaps: Overcoming quenching</t>
  </si>
  <si>
    <t>10.1039/c5nh00059a</t>
  </si>
  <si>
    <t>2-s2.0-84982855168</t>
  </si>
  <si>
    <t>['type species', 'small patch', 'revised diagnosis', 'posterior edge', 'new genus', 'narrow mandibles', 'n .,', 'mirifica sp', 'middle east', 'middle asia', 'keels along', 'genus brachypsectra', 'family brachypsectridae', 'excretory hairs', 'et sp', 'antennal keels']</t>
  </si>
  <si>
    <t>Brachypsectridae | Coleoptera | Elateroidea | new taxa | Palaearctic</t>
  </si>
  <si>
    <t>A new genus of the family Brachypsectridae with two new species, Asiopsectra luculenta gen. et sp. n. (type species) from the Middle East (Iran) and A. mirifica sp. n. from Middle Asia (Tajikistan) are described. The genus Asiopsectra gen. n., in contrast to the genus Brachypsectra, is characterized by the 12-segmented bilamellate antennae, the very large and subcontiguous antennal fossae, the strongly raised supra-antennal keels, the very narrow mandibles, the presence of small "window" punctures on the elytra, the lack of keels along the posterior pronotal angles, and only a small patch of excretory hairs at the posterior edge of abdominal ventrite 5. A revised diagnosis for the family Brachypsectridae is given.</t>
  </si>
  <si>
    <t>1876312X</t>
  </si>
  <si>
    <t>1399560X</t>
  </si>
  <si>
    <t>Insect Systematics and Evolution</t>
  </si>
  <si>
    <t>60097374-60101968;60101968-60028311</t>
  </si>
  <si>
    <t>56988659300;6506215922</t>
  </si>
  <si>
    <t>Kovalev, Alexey V.;Kirejtshuk, Alexander G.</t>
  </si>
  <si>
    <t>Russian Federation;Russian Federation;France</t>
  </si>
  <si>
    <t>Saint Petersburg (ex Leningrad);Saint Petersburg (ex Leningrad);Paris</t>
  </si>
  <si>
    <t>Zoological Institute of the Russian Academy of Sciences;All-Russian Institute of Plant Protection;Museum National d'Histoire Naturelle</t>
  </si>
  <si>
    <t>60101968;60097374;60028311</t>
  </si>
  <si>
    <t>Kovalev A.V.</t>
  </si>
  <si>
    <t>Asiopsectra gen. n., a second genus of the family Brachypsectridae (Coleoptera, Elateroidea) from the Palaearctic Region</t>
  </si>
  <si>
    <t>10.1163/1876312X-47022140</t>
  </si>
  <si>
    <t>2-s2.0-84982863280</t>
  </si>
  <si>
    <t>['without taking', 'wide band', 'silent killer', 'signal acquisition', 'reliable result', 'received waveform', 'processing interface', 'pricking fingertip', 'present way', 'pattern recognition', 'one side', 'microwave technology', 'life style', 'left hand', 'end user', 'diabetes management', 'detection process', 'cured permanently', 'cost effective', 'characteristic features', 'centre frequency', 'blood sample', 'blood plasma', 'based system', 'artificial intelligence', 'article presents', '7 ghz']</t>
  </si>
  <si>
    <t>Artificial neural network | Blood glucose | Diabetes | Non-invasive | Ultra wide-band</t>
  </si>
  <si>
    <t>Diabetes is a silent killer and rapidly increasing global epidemic worldwide. Change in life style and healthy diabetes diet are the only remedy as this cannot be cured permanently. Checking blood glucose regularly is crucial to diabetes management. Present way of measuring through glucometer where a blood sample is drawn by pricking fingertip and analysis. This invasive painful process cause discomfort to patient. To overcome this distress a non-invasive patient friendly device is in demand. This article presents an Ultra-wide band (UWB) microwave technology with artificial intelligence (AI) based system to detect blood glucose level non-invasively (i, e. without taking any blood sample). A pair of micro strip patch bio-antenna and an artificial neural network (ANN) with signal acquisition and processing interface was used to setup this system. Centre frequency of 4. 7 GHz was transmitted through one side of left hand and forward scattering waveform were received from other side. Characteristic features were extracted from received waveform which was used for pattern recognition and detection process in ANN. The system demonstrated 82% correctness to detect glucose level in blood plasma. It has displayed a consistent and reliable result. Besides it is easy to use, safe and cost effective to end user.</t>
  </si>
  <si>
    <t>8373-8376</t>
  </si>
  <si>
    <t>International Journal of Applied Engineering Research</t>
  </si>
  <si>
    <t>60090652;60090652;60090652;60090652;60090652</t>
  </si>
  <si>
    <t>57214142420;7003507911;57192974774;55560758000;57211605805</t>
  </si>
  <si>
    <t>Ali, Md Shawkat;Khatun, S.;Kamarudin, L. M.;Shoumy, N. J.;Islam, Monirul</t>
  </si>
  <si>
    <t>Ali M.S.</t>
  </si>
  <si>
    <t>Non-invasive ultra-wide band system for reliable blood glucose level detection</t>
  </si>
  <si>
    <t>2-s2.0-84982872439</t>
  </si>
  <si>
    <t>['zigbee network', 'widely used', 'user interface', 'used indoors', 'shadowing effect', 'several paths', 'security robots', 'positioning systems', 'positioning error', 'outdoor environment', 'mobile robots', 'mobile robot', 'many researchers', 'many applications', 'gps cannot', 'example squares', 'current position', 'aerial robots', 'aerial robot']</t>
  </si>
  <si>
    <t>Indoor navigation | Indoor positioning system | Mobile robot | Omni-directional | Ultrasonic</t>
  </si>
  <si>
    <t>The technology for aerial robots and mobile robots is developing very rapidly. This technology can be used in many applications: for example, security robots, tour guided robots, home care robots, and restaurant service robots. Positioning systems are necessary for these applications. The global positioning system (GPS) is widely used in many applications. It gives users information on current location immediately in an outdoor environment. However, GPS cannot be used indoors because of the shadowing effect. Consequently, many researchers are studying indoor positioning systems. In this research, we developed an indoor positioning system based on several ultrasonic sensors and the ZigBee network. Visual Basic software was used to design a user interface (UI) which can show the current position of an aerial robot or a mobile robot. Ultimately, an ultrasonic based positioning system was used to guide an omni-directional mobile robot. Several paths, for example squares and circles, were used to measure the positioning error of a mobile robot with the proposed indoor positioning system.</t>
  </si>
  <si>
    <t>585-591</t>
  </si>
  <si>
    <t>Sensors and Materials</t>
  </si>
  <si>
    <t>60024155;60024155</t>
  </si>
  <si>
    <t>48362006100;57190753052</t>
  </si>
  <si>
    <t>Zou, Jie Tong;Wang, Chi Yi</t>
  </si>
  <si>
    <t>Yunlin</t>
  </si>
  <si>
    <t>National Formosa University Taiwan</t>
  </si>
  <si>
    <t>Zou J.</t>
  </si>
  <si>
    <t>The application of ultrasonic positioning system for indoor navigation of omni-directional mobile robot</t>
  </si>
  <si>
    <t>10.18494/SAM.2016.1212</t>
  </si>
  <si>
    <t>2-s2.0-84982913987</t>
  </si>
  <si>
    <t>['uropods longer', 'updated definition', 'terminal margin', 'robusta connell', 'reef flat', 'red sea', 'propose using', 'new one', 'mozambica deprez', 'minute spines', 'genus throughout', 'first description', 'feminine gender']</t>
  </si>
  <si>
    <t>Diadema | echinoid symbionts | first description | Idiomysis | new species | nomenclatorial revision | Red Sea | reef flat</t>
  </si>
  <si>
    <t>The mysid Idiomysis diadema sp. nov. is described from small swarms hovering between the spines of the sea urchin Diadema setosum (Leske, 1778) at the reef flat of Dahab, Red Sea. The most striking characters within its genus are the subdivided antennal scale, endopod of uropods longer than exopod, and a pair of minute spines on the terminal margin of the telson. With this first description, a total of six Idiomysis species are now known, two of which are associated with cnidarians and only the new one with echinoids. An updated definition is given for the genus Idiomysis W. M. Tattersall, 1922, in order to match the current species inventory. To avoid previously incorrect and ambivalent gender attribution, I propose using the feminine gender for this genus throughout. Consequently, the spelling of two of its taxa, I. mozambica Deprez, Wooldridge &amp; Mees, 2001, and I. robusta Connell, 2008, is changed.</t>
  </si>
  <si>
    <t>611-623</t>
  </si>
  <si>
    <t>0011216X</t>
  </si>
  <si>
    <t>Crustaceana</t>
  </si>
  <si>
    <t>Wittmann, Karl J.</t>
  </si>
  <si>
    <t>Austria</t>
  </si>
  <si>
    <t>Vienna</t>
  </si>
  <si>
    <t>Medizinische Universitat Wien</t>
  </si>
  <si>
    <t>Wittmann K.</t>
  </si>
  <si>
    <t>Description of Idiomysis diadema sp. nov. (Mysida, Mysidae, Anisomysini), associated with Diadema urchins in the Red Sea; With nomenclatorial notes on its genus</t>
  </si>
  <si>
    <t>10.1163/15685403-00003542</t>
  </si>
  <si>
    <t>2-s2.0-84982918717</t>
  </si>
  <si>
    <t>['uropod 3', 'plumose setae', 'orientalis hirayama', 'nov .,', 'new species', 'korean waters', 'japonica bulycheva', 'inner ramus', 'gnathopod 2', 'following combination', 'first report', 'far east', 'established herein', 'detailed description', 'closely related', 'clearly distinct', 'anterior margin', 'antenna 2', 'amphipod symbiotic', '1879 belonging']</t>
  </si>
  <si>
    <t>amphipod | Dexaminidae | new species | Polycheria acercauda | South Korea | symbiont | taxonomy</t>
  </si>
  <si>
    <t>Polycheria acercauda sp. nov., an amphipod symbiotic with sponges and ascidians in Korean waters, is established herein as a new species, along with a detailed description and illustrations. This new species is closely related to the following three known species of the genus from the Far East: Polycheria amakusaensis Hirayama, 1984, P. japonica Bulycheva, 1952, and P. orientalis Hirayama, 1984. However, Polycheria acercauda sp. nov. can be distinguished from the other congeners by the following combination of characteristics: (1) on antenna 2, the anterior margin of peduncular article 4 is pubescent; (2) on gnathopod 2, the palm is clearly distinct; (3) on uropod 3, the inner ramus is lined with plumose setae; and (4) on the telson, the apices are acute. This is the first report of the genus Polycheria Haswell, 1879 belonging to the family Dexaminidae Leach, 1814 from Korean waters.</t>
  </si>
  <si>
    <t>625-638</t>
  </si>
  <si>
    <t>114574424;114574424;60009950</t>
  </si>
  <si>
    <t>7201389254;57207076232;7404035574</t>
  </si>
  <si>
    <t>Jung, Tae Won;Yi, Chang Ho;Yoon, Seong Myeong</t>
  </si>
  <si>
    <t>Gwangju;Janghang-eup</t>
  </si>
  <si>
    <t>Chosun University;National Marine Biodiversity Institute of Korea</t>
  </si>
  <si>
    <t>60009950;114574424</t>
  </si>
  <si>
    <t>Jung T.</t>
  </si>
  <si>
    <t>A new species of the genus Polycheria (Peracarida, Amphipoda, Dexaminidae) from South Korea</t>
  </si>
  <si>
    <t>10.1163/15685403-00003552</t>
  </si>
  <si>
    <t>2-s2.0-84982924067</t>
  </si>
  <si>
    <t>15J00720</t>
  </si>
  <si>
    <t>['third species', 'tenuis hirayama', 'second species', 'priscomilitaris heike', 'priscomilitarid amphipod', 'outer ramus', 'nucleotide sequences', 'new species', 'maxilla 1', 'histone h3', 'antennae 1']</t>
  </si>
  <si>
    <t>Amphipoda | Correct original spelling | Japan | New species | Priscomilitaridae | Priscomilitaris | Seto Inland Sea</t>
  </si>
  <si>
    <t>A new species of the priscomilitarid amphipod, Priscomilitaris heike, from the Seto Inland Sea, Japan, is named and described. This new species is the third species of Priscomilitaridae and the second species of Priscomilitaris. Additionally, nucleotide sequences of nuclear 28S rRNA and histone H3 as well as mitochondrial cytochrome c oxidase subunit I from its holotype were determined. Priscomilitaris heike sp. n. is distinguished from its congener, P. tenuis Hirayama, 1988, by having deep antennal sinus, long flagellar article 1 of antennae 1 and 2, long mandibular palp article 2, 10 robust setae on outer ramus of maxilla 1, and rounded epimeral plates. A key to the species of Proscomilitaridae is provided.</t>
  </si>
  <si>
    <t>25-35</t>
  </si>
  <si>
    <t>60030788;60030788;60030788</t>
  </si>
  <si>
    <t>6602333327;57194336526;36621162200</t>
  </si>
  <si>
    <t>Tomikawa, Ko;Tanaka, Hayato;Nakano, Takafumi</t>
  </si>
  <si>
    <t>Higashihiroshima</t>
  </si>
  <si>
    <t>Hiroshima University</t>
  </si>
  <si>
    <t>Tomikawa K.</t>
  </si>
  <si>
    <t>A new species of the rare genus priscomilitaris from the seto Inland Sea, Japan (Crustacea, Amphipoda, Priscomilitaridae)</t>
  </si>
  <si>
    <t>10.3897/zookeys.607.9379</t>
  </si>
  <si>
    <t>2-s2.0-84982952290</t>
  </si>
  <si>
    <t>['uwb transceivers', 'uwb pulses', 'two antennas', 'tumor whether', 'receive treatment', 'placed diagonally', 'paper presents', 'opposite sides', 'one side', 'main causes', 'made antennas', 'help user', 'futher action', 'four folds', 'fold consists', 'early stage', 'early detection', 'dielectric properties', 'detection accuracy', 'conductivity ).', 'collected signal', 'breast cancer', 'based classification']</t>
  </si>
  <si>
    <t>Benign | Breast cancer | Malignant | Neural network</t>
  </si>
  <si>
    <t>Breast cancer is one of the main causes of womens‚Äô deaths worldwide. Early detection of the breast cancer can reduce death risk. During the breast cancer detection, it is important to classify the type of the tumor whether it is benign or malignant for futher action. This paper presents the Ultra-wideband (UWB) based classification of the tumor type based on dielectric properties (permittivity and conductivity). The developed system consists of a pair of home-made antennas as well as UWB transceivers to send and receive the signal. Two antennas are placed diagonally, at opposite sides of the phantom. UWB pulses are transmitted from one side of the phantom and received from the other side. K-fold based feed forward neural network is used to train, validate and test the collected signal. Four folds are used and each fold consists of 8 data samples. The detection accuracy of permittivity and conductivity are 88. 57% and 92. 67% respectively. Classification of tumor in the early stage will help user to receive treatment as soon as possible and can save precious human lives.</t>
  </si>
  <si>
    <t>8345-8349</t>
  </si>
  <si>
    <t>107183164;107183164;107183164;60090652</t>
  </si>
  <si>
    <t>57190745871;7003507911;24483755700;55612217700</t>
  </si>
  <si>
    <t>Vijayasarveswari, V.;Khatun, S.;Jusoh, M.;Fakir, M. M.</t>
  </si>
  <si>
    <t>Arau;Perlis</t>
  </si>
  <si>
    <t>Universiti Malaysia Perlis;School of Computer and Communication Engineering</t>
  </si>
  <si>
    <t>60090652;107183164</t>
  </si>
  <si>
    <t>Vijayasarveswari V.</t>
  </si>
  <si>
    <t>Ultra-wideband (UWB) based classification of benign and malignant tumor</t>
  </si>
  <si>
    <t>2-s2.0-84982952452</t>
  </si>
  <si>
    <t>101-2221-E-216-006-MY2</t>
  </si>
  <si>
    <t>['traditional silicon', 'thermal sensors', 'thermal conductivity', 'silicon substrate', 'several kinds', 'rectangular ones', 'previous sensors', 'previous loating', 'power leaked', 'oxidization problem', 'novel ideas', 'inclinometers based', 'flexible substrate', 'chamber instead', 'angular accelerometers', 'aluminum nitride']</t>
  </si>
  <si>
    <t>Flexible substrate | Inertial sensors | Near-field-communication | Thermal convection</t>
  </si>
  <si>
    <t>In this study, several kinds of wireless inertial sensors, such as accelerometers, angular accelerometers and inclinometers based on the thermal convection principle, were integrated with near-field-communication (NFC) antennas and made on a flexible substrate so that the devices can become wireless sensors. The reason to apply a flexible substrate instead of the traditional silicon was to reduce the power leaked through the flexible substrate, because the thermal conductivity of silicon is 0.06-0.0017 W/(cm¬∑K), which is 25 times larger than that of the flexible substrate, 1.48 W/(cm¬∑K). Another key goal was to fabricate the nonfloating-type devices without making a cavity on the substrate, so that the new devices would be easier to fabricate and more reliable than the previous loating-type; in which the components of heaters and thermal sensors lay over the cavity on the silicon substrate. Also inert Xe gas was used to fill the chamber instead of the previously used CO2 or air, so that the oxidization problem of the thermal sensors caused by the heater can be eliminated. On the other hand, one can fabricate the components of heaters and thermal sensors on the flexible substrate directly or stack them on a layer of aluminum nitride and then use some packages with hemispherical or hemicylindrical chambers instead of rectangular ones. The sensitivities were analyzed and compared with those of the previous sensors to prove the feasibility of these novel ideas.</t>
  </si>
  <si>
    <t>609-618</t>
  </si>
  <si>
    <t>60008286;60008286</t>
  </si>
  <si>
    <t>7501721767;57080382200</t>
  </si>
  <si>
    <t>Lin, Jium Ming;Lin, Cheng Hung</t>
  </si>
  <si>
    <t>Chung Hua University</t>
  </si>
  <si>
    <t>Lin J.</t>
  </si>
  <si>
    <t>Wireless inertial sensors made on flexible substrates and based on thermal convection and near-field-communication principles</t>
  </si>
  <si>
    <t>10.18494/SAM.2016.1215</t>
  </si>
  <si>
    <t>2-s2.0-84982965388</t>
  </si>
  <si>
    <t>['whole leaf', 'water status', 'stomatal aperture', 'radiated back', 'psii antennae', 'primarily affected', 'photosynthesis inhibitor', 'photochemical quenching', 'npq level', 'natural capacity', 'light source', 'light absorbed', 'irradiation depends', 'higher plants', 'foliar temperature', 'emitting diode', 'directly involved', 'direct measurement', 'direct correlations', 'critical role', 'chl content', 'basic models']</t>
  </si>
  <si>
    <t>Excess excitation energy dissipation | Foliar temperature dynamics | Non-photochemical quenching | Photosystem II | PsbS | Thermal imaging</t>
  </si>
  <si>
    <t>Natural capacity has evolved in higher plants to absorb and harness excessive light energy. In basic models, the majority of absorbed photon energy is radiated back as fluorescence and heat. For years the proton sensor protein PsbS was considered to play a critical role in non-photochemical quenching (NPQ) of light absorbed by PSII antennae and in its dissipation as heat. However, the significance of PsbS in regulating heat emission from a whole leaf has never been verified before by direct measurement of foliar temperature under changing light intensity. To test its validity, we here investigated the foliar temperature changes on increasing and decreasing light intensity conditions (foliar temperature dynamics) using a high resolution thermal camera and a powerful adjustable light-emitting diode (LED) light source. First, we showed that light-dependent foliar temperature dynamics is correlated with Chl content in leaves of various plant species. Secondly, we compared the foliar temperature dynamics in Arabidopsis thaliana wild type, the PsbS null mutant npq4-1 and a PsbS-overexpressing transgenic line under different transpiration conditions with or without a photosynthesis inhibitor. We found no direct correlations between the NPQ level and the foliar temperature dynamics. Rather, differences in foliar temperature dynamics are primarily affected by stomatal aperture, and rapid foliar temperature increase during irradiation depends on the water status of the leaf. We conclude that PsbS is not directly involved in regulation of foliar temperature dynamics during excessive light energy episodes.</t>
  </si>
  <si>
    <t>1495-1509</t>
  </si>
  <si>
    <t>60085173-60021858;60085173;60085173-60021858;60085173;60085173</t>
  </si>
  <si>
    <t>56505486600;57219661469;55221836300;56056267800;7003864489</t>
  </si>
  <si>
    <t>Kulasek, Milena;Bernacki, Maciej Jerzy;Ciszak, Kamil;Wito≈Ñ, Damian;Karpi≈Ñski, Stanislaw</t>
  </si>
  <si>
    <t>Poland;Poland</t>
  </si>
  <si>
    <t>Warsaw;Torun, Kujawsko-Pomorskie</t>
  </si>
  <si>
    <t>Szko≈Ça G≈Ç√≥wna Gospodarstwa Wiejskiego;Uniwersytet Miko≈Çaja Kopernika w Toruniu</t>
  </si>
  <si>
    <t>60085173;60021858</t>
  </si>
  <si>
    <t>Kulasek M.</t>
  </si>
  <si>
    <t>Contribution of PsbS function and stomatal conductance to foliar temperature in higher plants</t>
  </si>
  <si>
    <t>10.1093/pcp/pcw083</t>
  </si>
  <si>
    <t>2-s2.0-84982994974</t>
  </si>
  <si>
    <t>['wall measurements', 'simulated results', 'simulated performance', 'sensor networks', 'pulse radar', 'mentioned applications', 'measured results', 'manufactured antennas', 'frequency band', 'exponential curves', 'article describes', 'also compared', '810 ghz', '12 ghz']</t>
  </si>
  <si>
    <t>Ultra wideband radar | Vivaldi antenna.</t>
  </si>
  <si>
    <t>In this paper, the Vivaldi antenna designed for ultra-wideband (UWB) sensor networks by exponential curves is presented. Manufactured antennas are used for through-wall measurements. The article describes the design and optimization of the antenna, antenna measurements using the network vector analyser and pulse radar. Measured results are compared with simulated results. The antenna is also compared with commercially manufactured antennas used in the above mentioned applications. The designed Vivaldi antenna is printed on ARLON 600 substrate and operates in the frequency band from 0.810 GHz up to more than 12 GHz. Experimental results show good agreement with the simulated performance.</t>
  </si>
  <si>
    <t>60026260;60026260;60026260</t>
  </si>
  <si>
    <t>25031283300;57190137993;35931950300</t>
  </si>
  <si>
    <t>Gamec, Jan;Schneider, Jan;Gamcova, Maria</t>
  </si>
  <si>
    <t>Kosice</t>
  </si>
  <si>
    <t>Technick√° Univerzita v Ko≈°iciach</t>
  </si>
  <si>
    <t>Gamec J.</t>
  </si>
  <si>
    <t>Vivaldi antenna for UWB sensor networks</t>
  </si>
  <si>
    <t>10.5755/j01.eie.22.4.15915</t>
  </si>
  <si>
    <t>2-s2.0-84983027805</t>
  </si>
  <si>
    <t>['worldwide interoperability', 'wlan band', 'wimax band', 'wimax applications', 'simple c', 'shaped slot', 'return loss', 'radiating patch', 'patch antennas', 'patch antenna', 'microwave access', 'investigation describes', 'ground plane', 'exhaustively investigated', 'equally applicable', 'comparative study', 'circular patch', 'also made', '2 ghz']</t>
  </si>
  <si>
    <t>Coaxial feed | Microstrip edge feed | Microstrip inset feed | Proximity-coupled feed | Stacked-pin feed</t>
  </si>
  <si>
    <t>The design of simple, dual band circular patch antennas with different feeding techniques for Wireless Local Area Network (WLAN) and Worldwide interoperability for Microwave Access (WiMAX) application is presented in this paper. These antennas are operable at 2.4/5.2 GHz, corresponding to WLAN band and 2.5/3.5/5.8 GHz corresponding to WiMAX band. In fact, the potential of circular patch antenna instead of popular rectangular patch is exhaustively investigated in this paper. The investigation describes that the circular patch is equally applicable for these applications. The dimensions of ground plane, substrate, radiating patch and a simple C-shaped slot on the patch antenna are optimized using Particle Swarm Optimization (PSO) to obtain the desired operating frequency band. A comparative study of these patch antennas is also made in terms of their volume, bandwidth, return loss and suitability for WLAN and WiMAX applications.</t>
  </si>
  <si>
    <t>188-196</t>
  </si>
  <si>
    <t>60071276;60071276;60071276;60071276</t>
  </si>
  <si>
    <t>55810653600;56986745000;56958028100;16040105600</t>
  </si>
  <si>
    <t>Sahoo, Amiya B.;Mishra, Guru P.;Jena, Manas R.;Mangaraj, B. B.</t>
  </si>
  <si>
    <t>Sambalpur</t>
  </si>
  <si>
    <t>VSS University of Technology</t>
  </si>
  <si>
    <t>Sahoo A.</t>
  </si>
  <si>
    <t>Optimal design and comparative study of circular patch antennas using different feeds for WLAN and WIMAX applications</t>
  </si>
  <si>
    <t>10.15866/irecap.v6i3.9678</t>
  </si>
  <si>
    <t>2-s2.0-84983032417</t>
  </si>
  <si>
    <t>['source nodes', 'sinr ).', 'results reveal', 'proposed network', 'outage performance', 'information exchange', 'hd ).', 'half duplex', 'full duplex', 'antenna configuration', 'analytical expressions', 'adaptively selected']</t>
  </si>
  <si>
    <t>Adaptive antenna configuration | Channel state information | Full duplex | Half duplex | Optimal relay selection | Signal to interference plus noise ratio</t>
  </si>
  <si>
    <t>In this paper, outage performance of an optimal relay selection and adaptive antenna configuration in a bi-directional full duplex amplify-and-forward relay network is proposed. In the proposed network, based on the instantaneous channel state information (CSI), transmit and receive antenna configurations are adaptively selected at each AF relay node. The optimally chosen relay node and its adaptive antenna configuration will be active in the information exchange between the source nodes to improve the Signal to Interference plus Noise Ratio (SINR). Analytical expressions are derived for the end-to-end outage probability of the proposed network in Rayleigh fading environment. Although the self-interference at the full duplex relay node restricts the performance of the full duplex network despite the antenna configuration. The results reveal that the outage performance of the proposed network is better than the full duplex (FD) and half duplex (HD).</t>
  </si>
  <si>
    <t>169-174</t>
  </si>
  <si>
    <t>60010618;60010618;60033058</t>
  </si>
  <si>
    <t>57200801241;8453669400;55378276900</t>
  </si>
  <si>
    <t>Rajesh, R.;Mallick, P. S.;Thiruvengadam, S. J.</t>
  </si>
  <si>
    <t>Madurai;Vellore</t>
  </si>
  <si>
    <t>Thiagarajar College of Engineering;Vellore Institute of Technology</t>
  </si>
  <si>
    <t>60033058;60010618</t>
  </si>
  <si>
    <t>Rajesh R.</t>
  </si>
  <si>
    <t>Outage performance of optimal relay selection and adaptive antenna configuration in bidirectional full-duplex amplify-and-forward relay network</t>
  </si>
  <si>
    <t>10.15866/irecap.v6i3.8112</t>
  </si>
  <si>
    <t>2-s2.0-84983036893</t>
  </si>
  <si>
    <t>['worldwide interoperability', 'two u', 'radiation pattern', 'quite good', 'proposed antenna', 'overall dimension', 'microwave access', 'koch boundary', 'impedance bandwidth', 'frequency bands', 'compact dual', 'band coaxial', '44 ghz', '10 db']</t>
  </si>
  <si>
    <t>Dual-band | Triangular microstrip patch antenna (tmsa) | Wireless interoperability for microwave access (wimax) | Wireless local area network (wlan)</t>
  </si>
  <si>
    <t>A novel and compact dual-band coaxial-fed triangular microstrip antenna for Wireless Local Area Network (WLAN) and Worldwide Interoperability for Microwave Access (WiMAX) applications with Koch boundary is presented. The proposed antenna consists of a triangular radiating patch with two U-Slots, Koch boundary, and partial ground plane. The antenna with Koch fractal boundary is able to generate an impedance bandwidth of -10 dB to cover the frequency bands of WLAN (2.32 ‚Äì 2.44 GHz) and the WiMAX (3.46 ‚Äì 3.58 GHz). Owing to the characteristics of gain, radiation pattern, and improved return loss, the proposed antenna is quite good for heterogeneous communication systems with WLAN and WiMAX radio networks. The overall dimension of the antenna is 43mm√ó40mm√ó1.6mm.</t>
  </si>
  <si>
    <t>132-137</t>
  </si>
  <si>
    <t>60005694;60005694</t>
  </si>
  <si>
    <t>55844403500;9134140900</t>
  </si>
  <si>
    <t>Arulaalan, M.;Nithyanandan, L.</t>
  </si>
  <si>
    <t>Puducherry Technological University</t>
  </si>
  <si>
    <t>Arulaalan M.</t>
  </si>
  <si>
    <t>Dual band triangular microstrip antenna for WLAN/WIMAX applications</t>
  </si>
  <si>
    <t>10.15866/irecap.v6i3.9202</t>
  </si>
  <si>
    <t>2-s2.0-84983044012</t>
  </si>
  <si>
    <t>['switching devices', 'suitable design', 'return loss', 'recent years', 'radiation characteristic', 'modern radar', 'microwave filter', 'discussed along', 'design approach', 'current studies', 'combination improves', 'antenna leads', 'antenna design', 'active tuning', 'achieve radiating']</t>
  </si>
  <si>
    <t>Bandpass filter | Bandstop filter | Filtering-antenna | Reconfigurable antenna | Reconfigurable filter</t>
  </si>
  <si>
    <t>In recent years, different filtering antenna topologies have been studied and proposed to meet various objectives of innovative technologies used in modern radar and wireless communication applications. Filtering antenna design is a combination of microwave filter and antenna to achieve radiating and filtering functions within one design. This combination improves the performance and reduces the size. Furthermore, it provides frequency reconfiguration by using active components employed in the design. However, mismatch between the filter and antenna leads to increase the loss. Moreover, increase the number of the active components may influence the radiation characteristic and return loss. In this review, various design topologies have been summarized and divided into two design approaches: bandpass filter integrated with antenna and bandstop filter integrated with antenna. Active filtering antennas integrated with active tuning/switching devices and passive filtering antennas have been discussed. Examples of each design approach are discussed along with their advantages and challenges. Therefore, this review is useful to understand the current studies of the filtering-antenna design and introduce a suitable design that can be used in modern wireless communication technology.</t>
  </si>
  <si>
    <t>57189728498;57200421590;24825695200;55613229953;56867986600</t>
  </si>
  <si>
    <t>Alhegazi, Ammar;Zakaria, Zahriladha;Shairi, Noor Azwan;Salleh, Azahari;Ahmed, Sharif</t>
  </si>
  <si>
    <t>Alhegazi A.</t>
  </si>
  <si>
    <t>Review of recent developments in filtering-antennas</t>
  </si>
  <si>
    <t>10.15866/irecap.v6i3.8905</t>
  </si>
  <si>
    <t>2-s2.0-84983044979</t>
  </si>
  <si>
    <t>['work presented', 'response signals', 'reflexw ).', 'obtained results', 'first software', 'different softwares', 'detected signals']</t>
  </si>
  <si>
    <t>2d fdtd | Gpr signals | Response | Simulation</t>
  </si>
  <si>
    <t>The aims of this paper are the study of response signals of the Ground Penetrating Radar (GPR) and the development of one numerical code in order to improve the efficiency of the simulation and to compare the obtained results by different softwares (GprMax2D/3D and Reflexw). The first software is free while the other is not and it is expensive. The work presented here examines objects buried in homogenous and inhomogeneous dielectrics mediums using 400 MHz and 800 MHz antennas, in order to study the influence the mediums on the detected signals.</t>
  </si>
  <si>
    <t>153-159</t>
  </si>
  <si>
    <t>60088882;60013094;60088882;60088882</t>
  </si>
  <si>
    <t>56814976500;48661923600;57190767734;6506403140</t>
  </si>
  <si>
    <t>Alsharahi, G.;Faize, A.;Mint Mohamed Mostapha, A.;Driouach, A.</t>
  </si>
  <si>
    <t>Tetouan;Oujda</t>
  </si>
  <si>
    <t>Facult√© des Sciences de T√©touan;Universit√© Mohammed Premier Oujda</t>
  </si>
  <si>
    <t>60088882;60013094</t>
  </si>
  <si>
    <t>Alsharahi G.</t>
  </si>
  <si>
    <t>2D FDTD simulation to study response of GPR signals in homogeneous and inhomogeneous mediums</t>
  </si>
  <si>
    <t>10.15866/irecap.v6i3.9276</t>
  </si>
  <si>
    <t>2-s2.0-84983047925</t>
  </si>
  <si>
    <t>['uplink array', 'time delay', 'theoretical analysis', 'signal strength', 'power combining', 'power combiner', 'key technology', 'chapter introduces', 'certain power', 'antenna pattern']</t>
  </si>
  <si>
    <t>Antenna pattern | Power combining | The signal strength | Time delay | Uplink antenna arraying</t>
  </si>
  <si>
    <t>In this dissertation, the key technology of uplink array for deep space TTC is studied. Based on the concept of power combining, the theoretical analysis is made on the uplink array. The spatial power combining can be achieved in a certain power. The uplink antenna array technology is a power combiner. At first this chapter introduces the principle of power combining and leads to the concept of the uplink antenna arraying. Then analyze the theory of the uplink antenna arraying power combining, including the signal strength and antenna pattern. The influence of the number of element, spacing, phase and time delay on power combining is analyzed by simulation. At last the uplink antenna arraying power combining performance is analyzed and verified by simulation.</t>
  </si>
  <si>
    <t>291-300</t>
  </si>
  <si>
    <t>International Journal of Smart Home</t>
  </si>
  <si>
    <t>115905745;115905745</t>
  </si>
  <si>
    <t>57189324870;57200708341</t>
  </si>
  <si>
    <t>Sun, Ke;Hou, Xiaomin</t>
  </si>
  <si>
    <t>Equipment Academy</t>
  </si>
  <si>
    <t>Sun K.</t>
  </si>
  <si>
    <t>Research on antenna arraying combining technology for deep space measurement &amp; control</t>
  </si>
  <si>
    <t>10.14257/ijsh.2016.10.7.29</t>
  </si>
  <si>
    <t>2-s2.0-84983073940</t>
  </si>
  <si>
    <t>['using k', 'two groups', 'tomatoes picked', 'tomato pixels', 'tomato group', 'tomato cluster', 'synthetic image', 'spectral intensities', 'spectral clustering', 'spatial segmentation', 'spatial classification', 'size dependent', 'setting thresholds', 'proposed method', 'pixels grouped', 'performance parameters', 'organising map', 'optimal number', 'method used', 'land patches', 'geometrical properties', 'expectation maximisation', 'different spectral', 'different methods', 'different labels', 'different heights', 'clustering method', 'clustered image']</t>
  </si>
  <si>
    <t>Spatial segmentation | Spectral clustering | Unmanned aerial vehicle</t>
  </si>
  <si>
    <t>The spectral-spatial classification of high spatial resolution RGB images obtained from unmanned aerial vehicles (UAVs) for detection of tomatoes in the image is presented. Bayesian information criterion (BIC) was used to determine the optimal number of clusters for the image. Spectral clustering was carried out using K-means, expectation maximisation (EM) and self-organising map (SOM) algorithms to categorise the pixels into two groups i.e. tomatoes and non-tomatoes. Due to resemblance in spectral intensities, some of the non-tomato pixels were grouped into the tomato group and in order to remove them, spatial segmentation was performed on the image. Spatial segmentation was carried out using morphological operations and by setting thresholds for geometrical properties. The number of pixels grouped in the tomato cluster is different for each clustering method. EM doesn't pick up the land patches as tomato pixels. As a result, the size of the tomatoes picked up is different than K-means and SOM. Since threshold values chosen for carrying out spatial segmentation are shape and size dependent, different threshold values are applied to different methods of clustering. A synthetic image of 12¬†√ó¬†12 pixels with different labels is created to illustrate the effect of each method used for spatial segmentation on the clustered image. Two representative UAV images captured at different heights from the ground were used to demonstrate the performance of the proposed method. Results and comparison of performance parameters of different spectral-spatial classification methods were presented. It is observed that EM performed better than K-means and SOM.</t>
  </si>
  <si>
    <t>16-32</t>
  </si>
  <si>
    <t>Biosystems Engineering</t>
  </si>
  <si>
    <t>60014097-60014826;60010126;60010126;60107917;125061787;60014097</t>
  </si>
  <si>
    <t>35183910200;57190796780;57190794204;57200697880;57190792438;6603162849</t>
  </si>
  <si>
    <t>Senthilnath, J.;Dokania, Akanksha;Kandukuri, Manasa;K.N., Ramesh;Anand, Gautham;Omkar, S. N.</t>
  </si>
  <si>
    <t>India;United States;India;India;India</t>
  </si>
  <si>
    <t>Bengaluru;Brookings;Bengaluru;Guwahati;Bengaluru</t>
  </si>
  <si>
    <t>University Visvesvaraya College of Engineering;South Dakota State University;Indian Institute of Science;Indian Institute of Technology Guwahati;National College Basavanagudi</t>
  </si>
  <si>
    <t>60107917;60014826;60014097;60010126;125061787</t>
  </si>
  <si>
    <t>Senthilnath J.</t>
  </si>
  <si>
    <t>Detection of tomatoes using spectral-spatial methods in remotely sensed RGB images captured by UAV</t>
  </si>
  <si>
    <t>S1537511015001841</t>
  </si>
  <si>
    <t>10.1016/j.biosystemseng.2015.12.003</t>
  </si>
  <si>
    <t>2-s2.0-84983158468</t>
  </si>
  <si>
    <t>['wide bandwidth', 'second iteration', 'patch upto', 'multi bands', 'many commercial', 'inverted triangles', 'high performance', 'fractal geometry', 'fractal antennas', 'current paper', 'considerable gain', 'compact antennas', 'antenna properties']</t>
  </si>
  <si>
    <t>HFSS software | Inverted triangular fractals | Iteration | Multiband | Sierpinski gasket | Space filling | Wide bandwidth</t>
  </si>
  <si>
    <t>In many commercial and defence communication systems, there is a need of compact antennas with high performance, considerable gain and compactness in size. The modern communication systems need such antennas which operates at multiband with wide bandwidth. One of the technique to satisfy that needs is the implementation of fractal geometry on the microstrip antenna radiator. It has been proved that fractal antennas have their own unique characteristics without changing the antenna properties. In the current paper, the performance of the microstrip patch antenna with Sierpinski gasket fractals as inverted triangles has been presented. The base antenna without fractals has been designed at 8.45GHZ operating frequency. As the base antenna offers narrow band width with single resonant frequency, triangular fractal geometry was implemented on the patch upto the second iteration to improve the gain and wide band width at multi bands. The fractal antenna characteristics are analysed at each iteration by using electromagnetic simulator HFSS 13.</t>
  </si>
  <si>
    <t>9216-9218</t>
  </si>
  <si>
    <t>60079446;60079446;60079446;60079446;60079446</t>
  </si>
  <si>
    <t>57190812811;57190806300;57206182620;57190806704;55786522800</t>
  </si>
  <si>
    <t>Asa Jyothi, G.;Hema Pushpika, B.;Siva Sankar, P.;Sai Ramya, G.;Priyanka, G.</t>
  </si>
  <si>
    <t>Asa Jyothi G.</t>
  </si>
  <si>
    <t>Performance estimation of microstrip antenna with Sierpinski gasket inverted fractals</t>
  </si>
  <si>
    <t>2-s2.0-84983266486</t>
  </si>
  <si>
    <t>['stable gain', 'simulated results', 'radiating element', 'model 2', 'model 1', 'ground plane', 'good correlation', 'gain characteristics', 'experimental results', 'desired frequencies', 'antenna structure', '8 ghz', '5 ghz']</t>
  </si>
  <si>
    <t>Circular monopole | Frequency selective surface (FSS) | Gain | Slotted antenna | Wideband</t>
  </si>
  <si>
    <t>A coplanar waveguide feel wideband antennas are designed with slots on the radiating element and stubs on ground plane. Proposed model 1 exhibiting notch band characteristics at desired frequencies (3.5-4.5 GHz, 7.5-8 GHz) and model 2 is designed to operate in the ultra-wide band region. To enhance the gain characteristics of the proposed models incorporated a mushroom structured like frequency selective surface as reflecting device beneath the antenna structure. By placing FSS structure a stable gain of 7dB is attained from model 1 and 5dB in model 2. The experimental results of the proposed wide band antenna of model 1 are in good correlation with the simulated results from HFSS.</t>
  </si>
  <si>
    <t>9022-9028</t>
  </si>
  <si>
    <t>60079446;60079446;60079446;60079446</t>
  </si>
  <si>
    <t>36135595500;57190815873;57190813709;57192384901</t>
  </si>
  <si>
    <t>Madhav, B. T.P.;Chaitanya, A. V.;Jayaprada, R.;Pavani, M.</t>
  </si>
  <si>
    <t>Madhav B.</t>
  </si>
  <si>
    <t>Circular monopole slotted antenna with FSS for high gain applications</t>
  </si>
  <si>
    <t>2-s2.0-84983268535</t>
  </si>
  <si>
    <t>['waveguide junction', 'waveguide devices', 'variable along', 'two impedances', 'slot structure', 'simultaneous consideration', 'rectangular waveguides', 'reason analysis', 'practical applications', 'power characteristics', 'paper suggests', 'output arms', 'multiparametric investigations', 'metamaterial layer', 'mathematical model', 'magnetomotive forces', 'lateral waveguide', 'lateral semi', 'infinite waveguide', 'induced electro', 'impedance insertions', 'impedance coats', 'great importance', 'equation set', 'end face', 'element monopole', 'electrodynamic characteristics', 'efficient use', 'currents obtained', 'control elements']</t>
  </si>
  <si>
    <t>Impedance coating | Impedance monopole | Metamaterial | Resonant slot | Waveguide junction</t>
  </si>
  <si>
    <t>Rectangular waveguide junctions are widely used antenna-waveguide devices. For this reason analysis of the impact of impedance insertions on the electrodynamic characteristics of the junctions is of great importance for practical applications. The paper suggests a mathematical model of an E-plane T-junction of rectangular waveguides with a three-element monopole-slot structure of the coupling. The model has been cleveloped on the basis of an approximate analytical solution of the equation set for the currents obtained by the method of induced electro- and magnetomotive forces. A peculiarity of the model is simultaneous consideration of two impedances. These are a variable along the monopole axes surface impedance and a constant impedance distributed across the end face of the lateral semi-infinite waveguide. Multiparametric investigations have been performed of the power characteristics of the junction for the single-mode operation regime of the waveguides, including the case of covering the end face of the lateral waveguide by a metamaterial layer. The possibility is investigated of the efficient use of impedance coats in the capacity of control elements of sharing the power between the output arms of the waveguide junction.</t>
  </si>
  <si>
    <t>489-506</t>
  </si>
  <si>
    <t>60027251;60027251;60027251;60027251;60027251</t>
  </si>
  <si>
    <t>8342564200;6602560537;23108967300;57204335804;6507210798</t>
  </si>
  <si>
    <t>Berdnik, S. L.;Katrich, V. A.;Kiyko, V. I.;Nesterenko, M. V.;Penkin, Yu M.</t>
  </si>
  <si>
    <t>V. N. Karazin Kharkiv National University</t>
  </si>
  <si>
    <t>Berdnik S.</t>
  </si>
  <si>
    <t>Power characteristics of a T-junction of Rectangular waveguides with a multi-element monopole-slotted coupling structure</t>
  </si>
  <si>
    <t>10.1615/TelecomRadEng.v75.i6.20</t>
  </si>
  <si>
    <t>2-s2.0-84983268644</t>
  </si>
  <si>
    <t>['suppress harmonics', 'size reduction', 'simulated results', 'proposed antenna', 'patch antennas', 'operating band', 'multiband characteristics', 'microstrip antennas', 'measured results', 'including dual', 'good agreement', 'fr4 substrate', 'current path', 'attained due', 'antenna model', 'abrupt change']</t>
  </si>
  <si>
    <t>Defected ground structure | FR4 | Microstrip patch | Multiband | Spiral slot | ZNB 20 vector network analyser (VNA)</t>
  </si>
  <si>
    <t>Defected ground structures are one of the key important structures to attain multiband characteristics in the microstrip antennas. In this paper, spiral shaped defected ground structures are proposed to improve the performance of different passive circuits, including dual, triple and multiband characteristics and to suppress harmonics in the patch antennas. The proposed defected ground structure monopole antenna is resonating at multiband with size reduction to perform LC resonant property in the operating band. By incorporating defected ground structure in the antenna model, additional resonant frequencies are attained due to the abrupt change in the current path of the antenna. The proposed antenna is prototyped on FR4 substrate and measured results are obtained from ZNB Vector Network Analyser. The simulated results are in good agreement with measured results of the fabricated antenna model.</t>
  </si>
  <si>
    <t>9461-9470</t>
  </si>
  <si>
    <t>37041721900;37041210500;36135595500;57190809645;57190812781;57190810509;57190809845</t>
  </si>
  <si>
    <t>Phani Srinivas, K.;Khan, Habibulla;Madhav, B. T.P.;Tejaswi, M.;Feroz, Sk Md;Durga Madhuri, P.;Mahesh, M. V.</t>
  </si>
  <si>
    <t>Phani Srinivas K.</t>
  </si>
  <si>
    <t>Multiband MSP spiral slot antenna with defected ground structure</t>
  </si>
  <si>
    <t>2-s2.0-84983334232</t>
  </si>
  <si>
    <t>['urban communities', 'signals traveling', 'satellite signal', 'restricted due', 'require reliable', 'receiver accuracy', 'received signals', 'objects surrounding', 'multipath signals', 'multipath signal', 'multipath leads', 'mainly used', 'los signal', 'indirect signal', 'challenging environments', 'based applications', 'adaptive filters']</t>
  </si>
  <si>
    <t>GNSS | LMS | Multipath | NLMS</t>
  </si>
  <si>
    <t>The objects surrounding the GPS receiver easily distorts the satellite signal. With the increasing Global Navigation Satellite System (GNSS) based applications, they require reliable and accurate navigation solutions in challenging environments such as urban communities. In such situations, receiver accuracy and reliability are restricted due to multipath signals. Multipath is the phenomenon of propagation in which the signals traveling through two or more paths are received by the receiver. Multipath signals are those received signals other than LOS signal by antenna. Multipath signal is the combination of the direct as well as indirect signal. Finally, multipath leads to poor measurement accuracy and fading. In this paper Normalized LMS adaptive filter algorithm is mainly used to mitigate multipath signals. Other adaptive filters are also have been implemented to compare the results.</t>
  </si>
  <si>
    <t>9276-9279</t>
  </si>
  <si>
    <t>60079446;60079446;60079446;60079446;60079446;60079446</t>
  </si>
  <si>
    <t>57194717959;57190816075;57190819014;57190806921;57190818342;57219613742</t>
  </si>
  <si>
    <t>Sridhar, M.;Sai Krishna, C. H.;Jaya Sai Reddy, K.;Manikranth Kumar, M.;Sri Lakshmi, N.;Venkata Ratnam, D.</t>
  </si>
  <si>
    <t>Sridhar M.</t>
  </si>
  <si>
    <t>Mitigation of GPS multipath effects using adaptive normalized LMS algorithm</t>
  </si>
  <si>
    <t>2-s2.0-84983343556</t>
  </si>
  <si>
    <t>['wide range', 'thermal noise', 'study extend', 'signals received', 'sea using', 'reality conditions', 'radar measurements', 'providing guidance', 'priori parameters', 'previous studies', 'noise ratios', 'multipath noise', 'measurement errors', 'main focus', 'elevation measurement', 'elevation angles', 'direction finder', 'different conditions', 'computer simulation', 'autocorrelation matrix', 'altitude targets', 'allows evaluating', 'allowing minimization']</t>
  </si>
  <si>
    <t>Computer simulation | Diffuse reflection | Elevation angle measurement | Low altitude target | Root-MUSIC | Specula reflection | Thermal noise</t>
  </si>
  <si>
    <t>The paper is related to improvement of the accuracy of radar measurements of the elevation angles of low-altitude targets above the sea using the root-MUSIC, which is considered by experts as one of the means to solve this problem. Unlike in previous studies, which take into account the multipath noise only, in this study the clutter is complicated by thermal noise of the direction finder. This allows evaluating the capabilities of the method and providing guidance on its application under the close to reality conditions. The study was carried out by computer simulation. It covered various sea roughness states at which the conditions from specula to strong diffuse reflection were complied. A wide range of signal-to-noise ratios was used during the simulation. The main focus was the study of effects on measurement errors of a priori parameters of the method: the signal subspace dimensionality and the order of autocorrelation matrix of the signals received by a multi-element antenna array. The recommendations of their choice, allowing minimization of errors of elevation measurement in different conditions, have been developed. The results of the study extend the knowledge of how to improve the methods for measuring the low-altitude target elevation angle above the sea.</t>
  </si>
  <si>
    <t>895-907</t>
  </si>
  <si>
    <t>Pedenko, Yu A.</t>
  </si>
  <si>
    <t>Pedenko Y.</t>
  </si>
  <si>
    <t>Radar elevation angles measurements of low-altitude targets over the sea by root-MUSIC method under interference from multipath and thermal noise of direction finder</t>
  </si>
  <si>
    <t>10.1615/TelecomRadEng.v75.i10.40</t>
  </si>
  <si>
    <t>2-s2.0-84983347717</t>
  </si>
  <si>
    <t>['structures make', 'structures characterized', 'structure designs', 'structural components', 'resonant irises', 'rectangular slots', 'radio signals', 'promising compact', 'polarization plane', 'polarization compensation', 'phase correction', 'multiparametric optimization', 'military applications', 'limiting characteristics', 'dihedral symmetry', 'antenna feeders', 'acceptable magnitudes', '45 ¬∞']</t>
  </si>
  <si>
    <t>Iris | Optimization | Polarizer | Waveguide</t>
  </si>
  <si>
    <t>Diminutiveness of structural components of antenna feeders is among sine qua non requirements which are made in the course of developing modern radar facilities of civil and military applications. The paper presents results of investigating the limiting characteristics of promising compact-size electromagnetic wave polarization plane rotators designed on the basis of structures characterized by dihedral symmetry. Structures of the kind are formed by resonant irises with rectangular slots. Multiparametric optimization is applied to determine the limiting characteristics of the devices for various frequency ranges. The range of application of the rotators is analyzed. Structure designs are suggested which are capable of rotating the polarization plane by the angles 90¬∞ and 45¬∞ with acceptable magnitudes of the reflection coefficients within a given frequency range. These structures make it possible to extend the set of components for the transmitting and receiving equipment intended for providing a given phase separation of radio signals, their phase correction or polarization compensation.</t>
  </si>
  <si>
    <t>857-865</t>
  </si>
  <si>
    <t>60068535;60068535;60068535;60068535</t>
  </si>
  <si>
    <t>9637601200;55943388300;8233532300;7003287649</t>
  </si>
  <si>
    <t>Kulik, D. Yu;Mospan, L. P.;Perov, A. O.;Kolmakova, N. G.</t>
  </si>
  <si>
    <t>Kulik D.</t>
  </si>
  <si>
    <t>Compact-size polarization rotators on the basis of irises with rectangular slots</t>
  </si>
  <si>
    <t>10.1615/TelecomRadEng.v75.i10.10</t>
  </si>
  <si>
    <t>2-s2.0-84983365283</t>
  </si>
  <si>
    <t>A novel type of the diffraction antennas is suggested and analyzed. The antenna involves a diffraction structure of a cylindrical geometry in the capacity of the feed element. Characteristics of the antenna system with a feed element of a convex cylindrical geometry are investigated. The antenna system represents a diffraction grating excited by a dielectric waveguide. The operating principle of the system is based on the conversion of the surface waves of the dielectric waveguide into spatial waves radiated by the diffraction grating. As a result of the performed experimental investigations the possibility in principle of creation of the radiators of the kind is shown and versions of new approaches to the development of fastscanning radiating apertures are presented. A series of limitations have been determined which make it possible to optimize the procedure of selecting the optimum parameters of the antenna elements.</t>
  </si>
  <si>
    <t>705-718</t>
  </si>
  <si>
    <t>60027251;60027251</t>
  </si>
  <si>
    <t>7003374031;24342024400</t>
  </si>
  <si>
    <t>Gorobets, N. N.;Ovsyannikova, E. E.</t>
  </si>
  <si>
    <t>Gorobets N.</t>
  </si>
  <si>
    <t>Wave processes in the near-field zone of weakly directive aperture radiators of electromagnetic waves</t>
  </si>
  <si>
    <t>10.1615/TelecomRadEng.v75.i8.40</t>
  </si>
  <si>
    <t>2-s2.0-84983400026</t>
  </si>
  <si>
    <t>['standard x', 'standard quad', 'specific configuration', 'software simulation', 'simple control', 'requires ever', 'question whether', 'mechanically simple', 'maximising hovering', 'mathematical modelling', 'manoeuvring control', 'loitering performances', 'increasing speed', 'hovering owing', 'expanding field', 'dynamical model', 'called v', 'better configurations', 'attitude control', 'aggressive manoeuvrings', 'actual experiments', '4 quad']</t>
  </si>
  <si>
    <t>Dynamical modelling | PID controllers | Simulation | Tilted rotors | Unmanned aerial vehicles</t>
  </si>
  <si>
    <t>Standard quad-rotors are the most common and versatile unmanned aerial vehicles (UAVs) thanks to their simple control and mechanics. However, the common coplanar rotor configurations are designed for maximising hovering and loitering performances, and not for fast and aggressive manoeuvrings. Since the expanding field of application of micro aerial vehicles (MAVs) requires ever-increasing speed and agility, the question whether there are better configurations for aggressive flight arises. In this work, we address this question by studying the energetics and dynamics of fixed tilted rotor configurations compared to standard quad-rotor. To do so we chose a specific configuration, called V-tail, which is as mechanically simple as the standard X-4 quad-rotor, but has back rotors tilted by a known fixed angle, and developed the dynamical model to test its properties both through software simulation and with actual experiments. Mathematical modelling and field experiments suggest that this configuration is able to achieve better performance in manoeuvring control, while losing some power in hovering owing to less vertical thrust. In addition, these increases in performance are obtained with the same attitude control as the standard quad-rotor, making this configuration very easy to set up.</t>
  </si>
  <si>
    <t>158-170</t>
  </si>
  <si>
    <t>60003003;60003003;60003003;60003003;60003003</t>
  </si>
  <si>
    <t>56423591600;55516650300;56528505800;6603173797;6701830783</t>
  </si>
  <si>
    <t>Bellocchio, Enrico;Ciarfuglia, Thomas A.;Crocetti, Francesco;Ficola, Antonio;Valigi, Paolo</t>
  </si>
  <si>
    <t>Perugia</t>
  </si>
  <si>
    <t>Universit√† degli Studi di Perugia</t>
  </si>
  <si>
    <t>Bellocchio E.</t>
  </si>
  <si>
    <t>Modelling and simulation of a quadrotor in V-tail configuration</t>
  </si>
  <si>
    <t>10.1504/IJMIC.2016.078330</t>
  </si>
  <si>
    <t>2-s2.0-84983429304</t>
  </si>
  <si>
    <t>['substrate permittivity', 'power characteristics', 'numerical modeling', 'meander line', 'integral parameters', 'external circuits', 'disk center']</t>
  </si>
  <si>
    <t>Directional Pattern | Meander Line | Microstrip Disk Antenna | Reflection Factor</t>
  </si>
  <si>
    <t>The paper presents results of optimization of the integral parameters of disk microstrip antennas with structures of radiators in the form of a meander line. The finite element method is used for numerical modeling. The influence of the value of the substrate permittivity and orientation of the meander line with respect to the disk center on the conditions of matching with external circuits and power characteristics of the antennas is analyzed.</t>
  </si>
  <si>
    <t>763-769</t>
  </si>
  <si>
    <t>8275326600;6603566968</t>
  </si>
  <si>
    <t>Mayboroda, D. V.;Pogarsky, S. A.</t>
  </si>
  <si>
    <t>Mayboroda D.</t>
  </si>
  <si>
    <t>Optimization of the integral parameters of disk microstrip antennas with radiators of complex geometry</t>
  </si>
  <si>
    <t>10.1615/TelecomRadEng.v75.i9.10</t>
  </si>
  <si>
    <t>2-s2.0-84983431473</t>
  </si>
  <si>
    <t>['wide band', 'stable gain', 'operation along', 'entire range', 'achieve ultra', 'accommodate various']</t>
  </si>
  <si>
    <t>Cross polarization | Gain | Impedance bandwidth | Magneto-electric dipole antenna | S-band | Unidirectional antenna</t>
  </si>
  <si>
    <t>A magneto-electric dipole antenna with novel feed design with modified ground plane is proposed, fabricated and analyzed. Due to this novel and improved feeding structure, the antenna has been able to achieve ultra-wide band to accommodate various S-band applications including airborne surveillance. The unidirectional radiation pattern and stable gain has also been reported for the entire range of operation along with low cross polarization levels lower than -30dB for better signal purity. The antenna also exhibits low side lobe radiations and almost identical E plane and H plane radiation patterns in the entire S-band.</t>
  </si>
  <si>
    <t>693-704</t>
  </si>
  <si>
    <t>Neetu, ;Pandey, G. P.;Tiwari, V. N.;Marwah, S. J.</t>
  </si>
  <si>
    <t>A novel magneto-electric dipole antenna with modified ground plane</t>
  </si>
  <si>
    <t>10.1615/TelecomRadEng.v75.i8.30</t>
  </si>
  <si>
    <t>2-s2.0-84983445362</t>
  </si>
  <si>
    <t>['various monopoles', 'resonance frequency', 'paper describes', 'gain measurement', 'experimental result', 'compared successfully', 'babinet principal', 'also presented', '1 ].']</t>
  </si>
  <si>
    <t>Bandwidth | Loaded printed monopole | Size reduction | Transmission line model</t>
  </si>
  <si>
    <t>This paper describes an impedance loaded monopole antennas for two different structures analysed by the simple transmission line model associated with the Babinet principal [1]. The theoretical and simulated input impedances of various monopoles and loads (Resistor, RLC resonant circuit‚Ä¶) are compared successfully with experimental result. The gain measurement at the resonance frequency is also presented.</t>
  </si>
  <si>
    <t>8618-8621</t>
  </si>
  <si>
    <t>60025457;60105585;60025457</t>
  </si>
  <si>
    <t>6507555380;7003723658;6505625361</t>
  </si>
  <si>
    <t>Lebbar, H.;Himdi, M.;Ballouk, A.</t>
  </si>
  <si>
    <t>France;Morocco</t>
  </si>
  <si>
    <t>Rennes;Casablanca</t>
  </si>
  <si>
    <t>Institut d‚Äô√âlectronique et des Technologies du num√©Rique;Hassan II University of Casablanca</t>
  </si>
  <si>
    <t>60105585;60025457</t>
  </si>
  <si>
    <t>Lebbar H.</t>
  </si>
  <si>
    <t>Simple analysis of various loading printed monopole antennas</t>
  </si>
  <si>
    <t>2-s2.0-84983453378</t>
  </si>
  <si>
    <t>Cylindrical Periodic Grating | Dielectric Waveguide | Diffraction Radiation | Millimeter Waves | Radiation Efficiency | Radiation Pattern</t>
  </si>
  <si>
    <t>771-780</t>
  </si>
  <si>
    <t>60027251;60027251;60027251</t>
  </si>
  <si>
    <t>7003941013;6604035968;57190846712</t>
  </si>
  <si>
    <t>Blinova, N. K.;Yatsuk, L. P.;Selyutin, A. V.</t>
  </si>
  <si>
    <t>Blinova N.</t>
  </si>
  <si>
    <t>Synthesis of a transverse slot grating in a slow wave-supporting waveguide with specified power and directivity characteristics in the case of frequency scanning</t>
  </si>
  <si>
    <t>10.1615/TelecomRadEng.v75.i9.20</t>
  </si>
  <si>
    <t>2-s2.0-84983465291</t>
  </si>
  <si>
    <t>['three patches', 'rf switches', 'rf switch', 'rf power', 'return loss', 'reconfigured antenna', 'radiation pattern', 'performance parameters', 'paper deals', 'measured based', 'marine radar', 'made possible', 'feeding technique', 'fed directly', 'center patch']</t>
  </si>
  <si>
    <t>HFSS | Microstrip patch antenna | Radiation pattern | Return loss | Wireless applications</t>
  </si>
  <si>
    <t>Objectives: This paper deals with a new design approach for achieving reconfigurable function in Microstrip Patch Antennas. Methods/Analysis: Initially, the antennas are designed on three independent substrates for three individual resonant frequencies such as 2.45GHz (Wi-Fi, Bluetooth, and RF-ID), 5.5GHz (Wi-Fi, WLAN, and Wi-Max) and 7.5GHz (Indoor UWB wireless applications, Satellite and Marine Radar) using line feed technique for various wireless communications. And then, a new frequency reconfigurable rectangular Microstrip Patch Antenna is designed with three patches which are installed on a single substrate using the same feeding technique, where RF power is fed directly to the center patch. The integration of patches on the substrate is made possible with RF switches. Findings: The performance parameters such as return loss, bandwidth and radiation pattern of the reconfigured antenna were measured based on the RF switch on/offconditions. Applications/Improvements: Based on the return loss and bandwidth, the performances of both the reconfigurable and non-reconfigurable antenna designs are compared, tabulated and presented using ANSOFT HFSS 13.0.</t>
  </si>
  <si>
    <t>60023330;60014340;60021891;60023330</t>
  </si>
  <si>
    <t>26423013000;37068325100;57190855769;57223180662</t>
  </si>
  <si>
    <t>Jegan, G.;Vimala Juliet, A.;Florence Silvia, M.;Sai Krishna, G. B.V.</t>
  </si>
  <si>
    <t>Chennai;Hyderabad;Chennai</t>
  </si>
  <si>
    <t>Sathyabama Institute of Science and Technology;Jawaharlal Nehru Technological University Hyderabad;SRM Institute of Science and Technology</t>
  </si>
  <si>
    <t>60023330;60021891;60014340</t>
  </si>
  <si>
    <t>Jegan G.</t>
  </si>
  <si>
    <t>Novel design and performance analysis of rectangular frequency reconfigurable micro strip patch antenna using line feed technique for wireless applications</t>
  </si>
  <si>
    <t>10.17485/ijst/2016/v9i29/98582</t>
  </si>
  <si>
    <t>2-s2.0-84983483059</t>
  </si>
  <si>
    <t>['two types', 'thz spectrum', 'surface conductivity', 'resonant frequency', 'radiation efficiency', 'performance improvement', 'patch antennas', 'operate within', 'millimeter wave', 'elliptical antenna', 'electromagnetic solver', 'doped graphene', 'conventional metallic', 'conventional antenna', 'computed based', 'chemical doping']</t>
  </si>
  <si>
    <t>The improvement of Terahertz (THz) antenna requires efficient (nano)materials to operate within the millimeter wave and THz spectrum. In this paper, doped graphene is used to improve the performance of two types of patch antennas, a rectangular and an elliptical antenna. The surface conductivity of conventional (non-doped) graphene is first modeled prior to the design and simulation of the two graphene based antennas in an electromagnetic solver. Next, different graphene models and their corresponding surface conductivities are computed based on different bias voltages or chemical doping. These configurations are then benchmarked against a similar antenna based on conventional metallic (copper) conductor to quantify their levels of performance improvement. The graphene based antennas showed significant improvements for most parameters of antenna than that of the conventional antenna. Besides that, the higher chemical potentials resulting from higher biasing voltages also resulted in this trend. Finally, the elliptical patch graphene antenna indicated better reflection performance, radiation efficiency and gain than a rectangular patch operating at the same resonant frequency.</t>
  </si>
  <si>
    <t>60090652-112627226;60090652;60090652;60090652;60070814</t>
  </si>
  <si>
    <t>39161333800;56456741800;57202496362;57194844651;57190306394</t>
  </si>
  <si>
    <t>Gatte, Mohammed Taih;Soh, Ping Jack;Rahim, Hasliza A.;Ahmad, R. Badlishah;Abdulmalek, Mohamedfareq</t>
  </si>
  <si>
    <t>Malaysia;United Arab Emirates;Iraq</t>
  </si>
  <si>
    <t>Arau;Dubai;Baghdad</t>
  </si>
  <si>
    <t>Universiti Malaysia Perlis;University of Wollongong in Dubai;Ministry of Science and Technology</t>
  </si>
  <si>
    <t>60090652;60070814;112627226</t>
  </si>
  <si>
    <t>Gatte M.</t>
  </si>
  <si>
    <t>The performance improvement of thz antenna via modeling and characterization of doped graphene</t>
  </si>
  <si>
    <t>10.2528/PIERM16050405</t>
  </si>
  <si>
    <t>2-s2.0-84983527681</t>
  </si>
  <si>
    <t>['time depends', 'sampling technique', 'ni films', 'measurements lies', 'ascertained values', '65 nm', '135 nm', '1018 nm']</t>
  </si>
  <si>
    <t>The nickel (Ni) films of three different thicknesses, 65 nm, 135 nm and 1018 nm, were deposited by RF magnetron sputtering technique. These films were subjected to femtosecond laser pulses of ~140 fs duration at 80 MHz repetition rate for generation of terahertz (THz) radiation. The obtained electromagnetic radiation was detected using photoconductive antennas by sampling technique. The THz generation mechanism of Ni films is attributed to the ultrafast demagnetization process and its time depends on the Gilbert damping factor. The ascertained values of the Gilbert damping parameter of Ni films using ferromagnetic resonance (FMR) measurements lies between 0.011 and 0.0069. We have observed that the amplitude of emitted THz radiation from Ni films is proportional Gilbert damping factor of films. The amplitude of emitted THz radiation from 65 nm Ni film is 1.19 and 1.66 times high as compared to 135 and 1018 nm films.</t>
  </si>
  <si>
    <t>2342-2350</t>
  </si>
  <si>
    <t>Optical Materials Express</t>
  </si>
  <si>
    <t>60029516;60029516-106993450;60029516;60029516</t>
  </si>
  <si>
    <t>36550833900;57073620300;7102681587;8221108300</t>
  </si>
  <si>
    <t>Venkatesh, M.;Ramakanth, S.;Chaudhary, A. K.;James Raju, K. C.</t>
  </si>
  <si>
    <t>Hyderabad;Karimnagar</t>
  </si>
  <si>
    <t>University of Hyderabad;Satavahana University</t>
  </si>
  <si>
    <t>60029516;106993450</t>
  </si>
  <si>
    <t>Venkatesh M.</t>
  </si>
  <si>
    <t>Study of terahertz emission from nickel (Ni) films of different thicknesses using ultrafast laser pulses</t>
  </si>
  <si>
    <t>10.1364/OME.6.002342</t>
  </si>
  <si>
    <t>2-s2.0-84983527747</t>
  </si>
  <si>
    <t>['statistical parameters', 'smooth corridor', 'signal fading', 'receiver configurations', 'ray tracing', 'periodic roughness', 'patch antennas', 'measurement results', 'horn antennas', 'good agreement', 'experimentally validated', 'excellent agreement', 'cylinders attached', 'corridor sidewalls', 'conductive semi', 'also generated', '10 ghz']</t>
  </si>
  <si>
    <t>A deterministic model based on ray tracing and dealing with periodic roughness is developed, for an indoor radio propagation channel and experimentally validated at a frequency of 10 GHz. Two different scenarios are studied, namely a smooth corridor and a corridor having artificial periodic roughness. The periodic roughness consists of a set of conductive semi-cylinders attached to the corridor sidewalls. Two different antenna setups are considered during the measurements, horn-horn antennas and patch-patch antennas, in transmitter-receiver configurations. Excellent agreement is achieved in terms of the received powers versus distance and the power delay profiles. The signal fading is analyzed. The statistical parameters are also generated, and a good agreement is observed between the simulation and measurement results.</t>
  </si>
  <si>
    <t>167-179</t>
  </si>
  <si>
    <t>60020288;60020288</t>
  </si>
  <si>
    <t>24376223800;6701605939</t>
  </si>
  <si>
    <t>Fono, Vincent Adelphe;Talbi, Larbi</t>
  </si>
  <si>
    <t>Gatineau</t>
  </si>
  <si>
    <t>Universit√© du Qu√©bec en Outaouais</t>
  </si>
  <si>
    <t>Fono V.A.</t>
  </si>
  <si>
    <t>Modeling the effect of periodic wall roughness on the indoor radio propagation channel</t>
  </si>
  <si>
    <t>10.2528/PIERM16042802</t>
  </si>
  <si>
    <t>2-s2.0-84983538463</t>
  </si>
  <si>
    <t>['ultimate goal', 'solution consists', 'scattering operators', 'radiation pattern', 'numerical example', 'numerical calculation', 'multiple scattering', 'hybrid scattering', 'homogeneous medium', 'elements forming', 'eigencurrents expansion', 'disconnected elements', 'basic idea', 'admittance operators', 'admittance matrix']</t>
  </si>
  <si>
    <t>We describe an extension of the linear embedding via Green‚Äôs operators (LEGO) method to the solution of finite antenna arrays comprised of disconnected elements in a homogeneous medium. The ultimate goal is the calculation of the admittance matrix and the radiation pattern of the array. As the basic idea is the inclusion of an array element inside an electromagnetic ‚Äúbrick,‚Äù the first step towards the solution consists of the definition and numerical calculation of hybrid scattering-admittance operators which extend the notion of scattering operators of equivalent currents introduced in the past. Next, the bricks are combined by means of the usual transfer operators to account for the multiple scattering between the bricks. Finally, LEGO is complemented with the eigencurrents expansion so as to reduce the size of the problem. With the aid of a numerical example we discuss the validation of the approach and the scaling of the total CPU time as a function of the elements forming the array.</t>
  </si>
  <si>
    <t>141-151</t>
  </si>
  <si>
    <t>60032882;60032882;60032882</t>
  </si>
  <si>
    <t>55542180300;22980551000;7003525820</t>
  </si>
  <si>
    <t>Mokhlespour, Salman;Lancellotti, Vito;Tijhuis, Anton G.</t>
  </si>
  <si>
    <t>Eindhoven</t>
  </si>
  <si>
    <t>Technische Universiteit Eindhoven</t>
  </si>
  <si>
    <t>Mokhlespour S.</t>
  </si>
  <si>
    <t>An extension of the linear embedding via Green‚Äôs operators method for the analysis of disconnected finite antenna arrays</t>
  </si>
  <si>
    <t>10.2528/PIERM16052904</t>
  </si>
  <si>
    <t>2-s2.0-84983567668</t>
  </si>
  <si>
    <t>['volumetric displays', 'upconversion nanocrystals', 'upconversion luminescence', 'ucl intensity', 'tremendously enhance', 'solar spectrum', 'solar cells', 'shell ucncs', 'shell structure', 'sensitize core', 'proposed approach', 'organic near', 'narrowband near', 'lanthanide ions', 'infrared dye', 'infrared absorption', 'increase absorptivity', 'hold promise', 'folds higher', 'efficient enhancement', 'dye sensitization', 'dye emission', 'absorption spectrum', '980 nm', '820 nm']</t>
  </si>
  <si>
    <t>Upconversion nanocrystals (UCNCs) hold promise for bioimaging, solar cells, photocatalysis and volumetric displays. However, their upconversion luminescence intensities are usually low due to the weak and narrowband near-infrared absorption of lanthanide ions. Herein, we introduce and validate a strategy to hugely enhance upconversion luminescence intensity by using an organic near-infrared dye as an antenna to sensitize core/shell UCNCs. The dye can increase absorptivity and broaden the absorption spectrum of the UCNCs. Such dye sensitization, in combination with a core/shell structure, can tremendously enhance the upconversion luminescence (UCL) intensity of the UCNCs. The UCL intensity of dye-sensitized UCNCs excited at 820 nm is 800-folds higher than that of pure UCNCs excited at 980 nm. Further enhancement can be obtained by optimization of the dye emission and UCNC absorption spectral overlap. Moreover, the proposed approach can be extended to cover any part of the solar spectrum by using a set of dyes. This work provides new insights into the efficient enhancement of upconversion luminescence of the UCNCs and facilitates their applications.</t>
  </si>
  <si>
    <t>13392-13398</t>
  </si>
  <si>
    <t>60023813;60023813;60023813;60023813;60023813;60023813;60023813;60023813;60023813;60023813;60023813</t>
  </si>
  <si>
    <t>14049429900;57196311160;56707866300;57190871711;57211650455;57221156084;57207317731;57192592084;57190870816;57212817860;21743366500</t>
  </si>
  <si>
    <t>Yin, Dongguang;Liu, Yumin;Tang, Jingxiu;Zhao, Feifei;Chen, Zhiwen;Zhang, Tingting;Zhang, Xinyu;Chang, Na;Wu, Chenglong;Chen, Dongwei;Wu, Minghong</t>
  </si>
  <si>
    <t>Yin D.</t>
  </si>
  <si>
    <t>Huge enhancement of upconversion luminescence by broadband dye sensitization of core/shell nanocrystals</t>
  </si>
  <si>
    <t>10.1039/c6dt01187j</t>
  </si>
  <si>
    <t>2-s2.0-84983627694</t>
  </si>
  <si>
    <t>['‚ àº31', '‚ àº30', '‚ àº27', '‚ àº0', 'using dodecene', 'uav ),', 'taking place', 'level flight', 'flight profile', '5 h']</t>
  </si>
  <si>
    <t>Aviation | Exergy | HALE | High altitude long endurance | Propulsion | Sustainability | Turbofan | UAV | Unmanned aerial vehicle</t>
  </si>
  <si>
    <t>Exergetic sustainability performances of a high altitude long endurance (HALE) unmanned aerial vehicle (UAV), having a single turbofan engine and using dodecene as its fuel were investigated all along its flight profile, taking place in between 0-16 km altitudes. The maximum instant exergy efficiency was obtained as ‚àº31.30% at the beginning of level flight; the maximum cumulative exergy efficiency was obtained as ‚àº27.58% at ‚àº30.5 h of flight; the maximum instant environmental effect factor was obtained as 138.12 at the beginning of take-off run; the minimum cumulative environmental effect factor was obtained between ‚àº25 h and ‚àº32 h as 1.17; the maximum instant exergetic sustainability index was obtained at the beginning of level flight as 1.015 and the maximum cumulative exergetic sustainability index was obtained as ‚àº0.855 in between ‚àº25 h and ‚àº27 h of flight.</t>
  </si>
  <si>
    <t>87-109</t>
  </si>
  <si>
    <t>International Journal of Exergy</t>
  </si>
  <si>
    <t>60016238;60016238;60079638;60016238</t>
  </si>
  <si>
    <t>56850093000;54394470800;7004012464;22979722100</t>
  </si>
  <si>
    <t>Kaya, Nevzet;Turan, Onder;Midilli, Adnan;Karakoc, T. Hikmet</t>
  </si>
  <si>
    <t>Rize;Eskisehir</t>
  </si>
  <si>
    <t>Recep Tayyip Erdogan University;Anadolu √úniversitesi</t>
  </si>
  <si>
    <t>60079638;60016238</t>
  </si>
  <si>
    <t>Kaya N.</t>
  </si>
  <si>
    <t>Exergetic sustainability assessment of a HALE UAV using dodecene fuel</t>
  </si>
  <si>
    <t>10.1504/IJEX.2016.078514</t>
  </si>
  <si>
    <t>2-s2.0-84983628301</t>
  </si>
  <si>
    <t>['upper back', 'specific model', 'skiing disciplines', 'precision might', 'posture based', 'placed exactly', 'outdoor applications', 'observed accuracy', 'measuring performance', 'measurements obtained', 'key point', 'inertial sensors', 'gnss antenna', 'finally fused', 'estimated posture', 'computed relative', 'com trajectory', 'com estimation', 'com ).', 'centimeter accuracy', 'antenna position', 'antenna cannot', 'allow measuring']</t>
  </si>
  <si>
    <t>Biomechanics | Center ofmass | GNSS | Inertial sensors | Sensor fusion | Skiing | Wearable system</t>
  </si>
  <si>
    <t>A key point in human movement analysis is measuring the trajectory of a person's center of mass (CoM). For outdoor applications, differential Global Navigation Satellite Systems (GNSS) can be used for tracking persons since they allow measuring the trajectory and speed of the GNSS antenna with centimeter accuracy. However, the antenna cannot be placed exactly at the person's CoM, but rather on the head or upper back. Thus, a model is needed to relate the measured antenna trajectory to the CoM trajectory. In this paper we propose to estimate the person's posture based on measurements obtained from inertial sensors. From this estimated posture the CoM is computed relative to the antenna position and finally fused with the GNSS trajectory information to obtain the absolute CoM trajectory. In a biomechanical field experiment, the method has been applied to alpine ski racing and validated against a camera-based stereo photogrammetric system. CoM position accuracy and precision was found to be 0.08 m and 0.04 m, respectively. CoM speed accuracy and precision was 0.04 m/s and 0.14 m/s, respectively. The observed accuracy and precision might be sufficient for measuring performance- or equipment-related trajectory differences in alpine ski racing. Moreover, the CoM estimation was not based on a movement-specific model and could be used for other skiing disciplines or sports as well.</t>
  </si>
  <si>
    <t>60028186;60002963;60004030;60028186-60025858;60028186;60002963;60028186</t>
  </si>
  <si>
    <t>56730786400;55330838300;55123261200;57190885880;23388296700;30267901800;7006135858</t>
  </si>
  <si>
    <t>Fasel, Benedikt;Sp√∂rri, J√∂rg;Gilgien, Matthias;Boffi, Geo;Chardonnens, Julien;M√ºller, Erich;Aminian, Kamiar</t>
  </si>
  <si>
    <t>Switzerland;Switzerland;Norway;Austria</t>
  </si>
  <si>
    <t>Lausanne;Zurich ZH,;Oslo;Salzburg</t>
  </si>
  <si>
    <t>Swiss Federal Institute of Technology Lausanne;ETH Zurich;Norges idrettsh√∏gskole;Universitat Salzburg</t>
  </si>
  <si>
    <t>60028186;60025858;60004030;60002963</t>
  </si>
  <si>
    <t>Fasel B.</t>
  </si>
  <si>
    <t>Three-dimensional body and centre of mass kinematics in alpine ski racing using differential GNSS and inertial sensors</t>
  </si>
  <si>
    <t>10.3390/rs8080671</t>
  </si>
  <si>
    <t>2-s2.0-84983734654</t>
  </si>
  <si>
    <t>['work describes', 'small enough', 'satisfies gain', 'resonance frequency', 'low cost', 'bandwidth requirements', '806 mhz']</t>
  </si>
  <si>
    <t>This work describes the design and implementation of spiral slotted microstrip antenna. Recently, just like other countries, in Mexico, terrestrial digital television has been implemented (analogic shutdown); as a consequence, the 700 MHz UFH Band (698-806 MHz) has been opened to new telecommunications services, particularly wireless mobile communication. This technological advance represents a radio mobile antenna design challenge because it is necessary to design an antenna whose dimensions must be small enough, which satisfies gain, resonance frequency, and bandwidth requirements and is of low cost.</t>
  </si>
  <si>
    <t>60019176;60019176;60019176</t>
  </si>
  <si>
    <t>54407092400;6506472168;57190881347</t>
  </si>
  <si>
    <t>Meneses Gonz√°lez, Ricardo;Linares Y Miranda, R.;Leyva Hern√°ndez, R.</t>
  </si>
  <si>
    <t>Mexico City</t>
  </si>
  <si>
    <t>Instituto Polit√©cnico Nacional</t>
  </si>
  <si>
    <t>Meneses Gonz√°lez R.</t>
  </si>
  <si>
    <t>Spiral Slotted Microstrip Antenna Design for 700 MHz Band Application</t>
  </si>
  <si>
    <t>10.1155/2016/1879287</t>
  </si>
  <si>
    <t>2-s2.0-84983744560</t>
  </si>
  <si>
    <t>['vertical directions', 'vertical cross', 'unstable objects', 'tomosar system', 'theoretical values', 'stable buildings', 'scan length', 'resolutions similar', 'range compression', 'radiometric calibrations', 'paper presents', 'image cube', 'hour image', 'band gb', 'applying deramp', 'acquisition time']</t>
  </si>
  <si>
    <t>GB-SAR | GB-TomoSAR | Ground-based | SAR | Tomography</t>
  </si>
  <si>
    <t>This paper presents the development and experiment of three-dimensional image formation by using a ground-based tomographic synthetic aperture radar (GB-TomoSAR) system. GB-TomoSAR formulates two-dimensional synthetic aperture by the motion of antennae, both in azimuth and vertical directions. After range compression, three-dimensional image focusing is performed by applying Deramp-FFT (Fast Fourier Transform) algorithms, both in azimuth and vertical directions. Geometric and radiometric calibrations were applied to make an image cube, which is then projected into range-azimuth and range-vertical cross-sections for visualization. An experiment with a C-band GB-TomoSAR system with a scan length of 2.49 m and 1.86 m in azimuth and vertical-direction, respectively, shows distinctive three-dimensional radar backscattering of stable buildings and roads with resolutions similar to the theoretical values. Unstable objects such as trees and moving cars generate severe noise due to decorrelation during the eight-hour image-acquisition time.</t>
  </si>
  <si>
    <t>60000872;60000872;60000872-60080743</t>
  </si>
  <si>
    <t>22234817900;56421068800;23491844400</t>
  </si>
  <si>
    <t>Lee, Hoonyol;Ji, Younghun;Han, Hyangsun</t>
  </si>
  <si>
    <t>Incheon;Chuncheon</t>
  </si>
  <si>
    <t>Korea Polar Research Institute;Kangwon National University</t>
  </si>
  <si>
    <t>60080743;60000872</t>
  </si>
  <si>
    <t>Experiments on a ground-based tomographic synthetic aperture radar</t>
  </si>
  <si>
    <t>10.3390/rs8080667</t>
  </si>
  <si>
    <t>2-s2.0-84983747474</t>
  </si>
  <si>
    <t>['wave propagation', 'vital role', 'thus making', 'reception technologies', 'potential benefits', 'nanoscale transmission', 'nanonetwork communications', 'military communications', 'inherent capability', 'impedance bandwidth', 'hexagonal dielectric', 'good competitor', 'center frequency', 'band ).', 'amplitude instead', '9 thz', '6 dbi', '5 thz', '1 thz']</t>
  </si>
  <si>
    <t>Nanoscale transmission and reception technologies will play a vital role and be part of the next generation communication networks. This applies for all application fields including imaging, health, biosensing, civilian, and military communications. The detection of light frequency using nanooptical antennas may possibly become a good competitor to the semiconductor based photodetector because of the simplicity of integration, cost, and inherent capability to detect the phase and amplitude instead of power only. In this paper, authors propose simulated design of a hexagonal dielectric loaded nantenna (HDLN) and explore its potential benefits at the standard optical C-band (1550 nm). The proposed nantenna consists of "Ag-SiO2-Ag" structure, consisting of "Si" hexagonal dielectric with equal lengths fed by "Ag" nanostrip transmission line. The simulated nantenna achieves an impedance bandwidth of 3.7% (190.9 THz-198.1 THz) and a directivity of 8.6 dBi, at a center frequency of 193.5 THz, covering most of the ITU-T standard optical transmission window (C-band). The hexagonal dielectric nantenna produces H E 20 Œ¥ modes and the wave propagation is found to be end-fire. The efficiency of the nantenna is proven via numerical expressions, thus making the proposed design viable for nanonetwork communications.</t>
  </si>
  <si>
    <t>60013183-60105585;60013183;60013183;60105585</t>
  </si>
  <si>
    <t>55960859100;35759800100;6603102319;7003723658</t>
  </si>
  <si>
    <t>Sethi, Waleed Tariq;Vettikalladi, Hamsakutty;Fathallah, Habib;Himdi, Mohamed</t>
  </si>
  <si>
    <t>France;Saudi Arabia</t>
  </si>
  <si>
    <t>Rennes;Riyadh</t>
  </si>
  <si>
    <t>Institut d‚Äô√âlectronique et des Technologies du num√©Rique;King Saud University</t>
  </si>
  <si>
    <t>60105585;60013183</t>
  </si>
  <si>
    <t>Sethi W.</t>
  </si>
  <si>
    <t>Nantenna for Standard 1550 nm Optical Communication Systems</t>
  </si>
  <si>
    <t>10.1155/2016/5429510</t>
  </si>
  <si>
    <t>2-s2.0-84983752589</t>
  </si>
  <si>
    <t>['wireless communications', 'type shape', 'resonant coil', 'proposed structure', 'outer part', 'integration allows', 'implantable antenna', 'f antenna', 'current path', 'antenna gain', '56 mhz', '405 mhz', '40 dbi', '15 mm']</t>
  </si>
  <si>
    <t>We propose the integration of the resonant coil for wireless power transfer (WPT) and the implantable antenna for physiological signal transfer. The integration allows for a compact biomedical implantable system such as electrocardiogram (ECG) recorder and pacemaker. While the resonant coils resonate at the frequency of 13.56 MHz for the WPT, the implantable antenna works in the medical implant communications service (MICS) band of 402-405 MHz for wireless communications. They share the narrow substrate area of a bar-type shape; the coil has the current path on the outer part of the substrate and the meandered planar inverted-F antenna (PIFA) occupies the inside of the coil. To verify the potentials of the proposed structure, a prototype is fabricated and tested in vitro. The power transfer efficiency (PTE) of about 20% is obtained at a distance of 15 mm and the antenna gain of roughly -40 dBi is achieved.</t>
  </si>
  <si>
    <t>60001558;60001558;60001558</t>
  </si>
  <si>
    <t>35171443100;56535595800;7501476049</t>
  </si>
  <si>
    <t>Seo, Dong Wook;Lee, Jae Ho;Lee, Hyungsoo</t>
  </si>
  <si>
    <t>Electronics and Telecommunications Research Institute</t>
  </si>
  <si>
    <t>Seo D.</t>
  </si>
  <si>
    <t>Integration of Resonant Coil for Wireless Power Transfer and Implantable Antenna for Signal Transfer</t>
  </si>
  <si>
    <t>10.1155/2016/7101207</t>
  </si>
  <si>
    <t>2-s2.0-84983757078</t>
  </si>
  <si>
    <t>['two years', 'time monitoring', 'supplement expensive', 'sfm estimates', 'scale disturbance', 'reducing emissions', 'quantifying spatially', 'plot networks', 'peruvian amazon', 'measure forests', 'mean tch', 'mean acd', 'manned aircraft', 'lowland forest', 'lidar measurements', 'lidar estimates', 'key uncertainty', 'intermediate scales', 'highly similar', 'highly correlated', 'forest degradation', 'forest carbon', 'forest canopy', 'explicit variation', 'effective method', 'ecosystem services', 'ecological studies', 'dynamic forest', 'despite sfm', 'comparing sfm', 'collected imagery', 'canopy height', 'also important', 'acd determination', 'acd ).', '516 ha', '3d model', '000 ha']</t>
  </si>
  <si>
    <t>Forest carbon monitoring | Light detection and ranging (LiDAR) | SFM-LiDAR fusion | Structure-from-motion | SUAS | Unmanned aircraft</t>
  </si>
  <si>
    <t>Unmanned aerial vehicles (UAVs) can provide new ways to measure forests and supplement expensive or labor-intensive inventory methods. Forest carbon, a key uncertainty in the global carbon cycle and also important for carbon conservation programs, is typically monitored using manned aircraft or extensive forest plot networks to estimate aboveground carbon density (ACD). Manned aircraft are only cost-effective when applied to large areas (&gt;100,000 ha), while plot networks are most effective for total C stock estimation across large areas, not for quantifying spatially-explicit variation. We sought to develop an effective method for frequent and accurate ACD estimation at intermediate scales (100-100,000 ha) that would be sensitive to small-scale disturbance. Using small UAVs, we collected imagery of 516 ha of lowland forest in the Peruvian Amazon. We then used a structure-from-motion (SFM) approach to create a 3D model of forest canopy. Comparing SFM- and airborne Light Detection and Ranging (LiDAR)-derived estimates of canopy height and ACD, we found that SFM estimates of top-of-canopy height (TCH) and ACD were highly correlated with previous LiDAR estimates (r = 0.86-0.93 and r = 0.73-0.94 for TCH and ACD, respectively, at 0.1-4 ha grain sizes), with r = 0.92 for ACD determination at the 1 ha scale, despite SFM and LiDAR measurements being separated by two years in a dynamic forest. SFM and LiDAR estimates of mean TCH and mean ACD were highly similar, differing by only 0.4% and 0.04%, respectively, within mature forest. The technique allows inexpensive, near-real-time monitoring of ACD for ecological studies, payment for ecosystem services (PES) ventures, such as reducing emissions from deforestation and forest degradation (REDD+), forestry enterprises, and governance.</t>
  </si>
  <si>
    <t>60033114;60024613;60033114</t>
  </si>
  <si>
    <t>57190883843;7005140378;6602205640</t>
  </si>
  <si>
    <t>Messinger, Max;Asner, Gregory P.;Silman, Miles</t>
  </si>
  <si>
    <t>Winston Salem;Washington, D.C.</t>
  </si>
  <si>
    <t>Wake Forest University;Carnegie Institution of Washington</t>
  </si>
  <si>
    <t>60033114;60024613</t>
  </si>
  <si>
    <t>Messinger M.</t>
  </si>
  <si>
    <t>Rapid assessments of amazon forest structure and biomass using small unmanned aerial systems</t>
  </si>
  <si>
    <t>10.3390/rs8080615</t>
  </si>
  <si>
    <t>2-s2.0-84983772252</t>
  </si>
  <si>
    <t>U.S. Geological Survey</t>
  </si>
  <si>
    <t>USGS</t>
  </si>
  <si>
    <t>['widely used', 'surface displacement', 'southwestern colorado', 'slumgullion landslide', 'results show', 'range displacement', 'pixel estimation', 'performs better', 'paper proposes', 'normalized cross', 'moving velocity', 'matching windows', 'landslide monitoring', 'landslide boundaries', 'interferometric sar', 'estimating displacement', 'estimates azimuth', 'displacement estimation', 'correlation method', 'boundary area', 'average velocity', 'area around', '9 mm', '3 mm']</t>
  </si>
  <si>
    <t>Displacement | Landslide monitoring | Offset tracking | PolSAR</t>
  </si>
  <si>
    <t>Landslide monitoring is important for geological disaster prevention, where Synthetic Aperture Radar (SAR) images have been widely used. Compared with the Interferometric SAR (InSAR) technique, intensity-based offset tracking methods (e.g., Normalized Cross-Correlation method) can overcome the limitation of InSAR's maximum detectable displacement. The normalized cross-correlation (NCC) method, based on single-channel SAR images, estimates azimuth and range displacement by using statistical correlation between the matching windows of two SAR images. However, the matching windows-especially for the boundary area of landslide-always contain pixels with different moving characteristics, affecting the precision of displacement estimation. Based on the advantages of polarimetric scattering properties, this paper proposes a fully polarimetric SAR (PolSAR) offset tracking method for improvement of the precision of landslide displacement estimation. The proposed method uses the normalized inner product (NIP) of the two temporal PolSAR Pauli scattering vectors to evaluate their similarity, then retrieve the surface displacement of the Slumgullion landslide located in southwestern Colorado, USA. A pair of L-band fully polarimetric SAR images acquired by the Jet Propulsion Laboratory's Uninhabited Aerial Vehicle Synthetic Aperture Radar (UAVSAR) system are selected for experiment. The results show that the Slumgullion landslide's moving velocity during the monitoring time ranges between 1.6-10.9 mm/d, with an average velocity of 6.3 mm/d. Compared with the classical NCC method, results of the proposed method present better performance in the sub-pixel estimation. Furthermore, it performs better when estimating displacement in the area around the landslide boundaries.</t>
  </si>
  <si>
    <t>60017060;60017060-112940502;60017060</t>
  </si>
  <si>
    <t>24400348400;57190882472;55939239200</t>
  </si>
  <si>
    <t>Wang, Changcheng;Mao, Xiaokang;Wang, Qijie</t>
  </si>
  <si>
    <t>Changsha;Wuhan</t>
  </si>
  <si>
    <t>Central South University;China Railway Siyuan Survey and Design Group</t>
  </si>
  <si>
    <t>60017060;112940502</t>
  </si>
  <si>
    <t>Landslide displacement monitoring by a fully polarimetric SAR offset tracking method</t>
  </si>
  <si>
    <t>10.3390/rs8080624</t>
  </si>
  <si>
    <t>2-s2.0-84983775831</t>
  </si>
  <si>
    <t>['window sizes', 'utilizing multi', 'two applications', 'supervised classification', 'statistical approaches', 'spatial structures', 'sized scales', 'sea ice', 'satellite remote', 'sar data', 'physical processes', 'parameter types', 'pack ice', 'mapping sea', 'key concept', 'individual tools', 'increased snowfall', 'ice types', 'ice provinces', 'ice properties', 'ice processes', 'ice dynamics', 'ice cover', 'ice characteristics', 'global system', 'field measurements', 'feature vectors', 'fast ice', 'extract information', 'equilibrium line', 'environmental changes', 'elson lagoon', 'distinguish regions', 'different sea', 'detects anisotropies', 'detect changes', 'chukchi sea', 'challenge addressed', 'beaufort sea', 'automated classification', 'arctic sea', 'apply geostatistical']</t>
  </si>
  <si>
    <t>Beaufort Sea | Chukchi Sea | Feature vector | Geostatistical and statistical classification | Point Barrow/Alaska | Satellite data | Vario function</t>
  </si>
  <si>
    <t>Recent drastic reductions in the Arctic sea-ice cover have raised an interest in understanding the role of sea ice in the global system as well as pointed out a need to understand the physical processes that lead to such changes. Satellite remote-sensing data provide important information about remote ice areas, and Synthetic Aperture Radar (SAR) data have the advantages of penetration of the omnipresent cloud cover and of high spatial resolution. A challenge addressed in this paper is how to extract information on sea-ice types and sea-ice processes from SAR data. We introduce, validate and apply geostatistical and statistical approaches to automated classification of sea ice from SAR data, to be used as individual tools for mapping sea-ice properties and provinces or in combination. A key concept of the geostatistical classification method is the analysis of spatial surface structures and their anisotropies, more generally, of spatial surface roughness, at variable, intermediate-sized scales. The geostatistical approach utilizes vario parameters extracted from directional vario functions, the parameters can be mapped or combined into feature vectors for classification. The method is flexible with respect to window sizes and parameter types and detects anisotropies. In two applications to RADARSAT and ERS-2 SAR data from the area near Point Barrow, Alaska, it is demonstrated that vario-parameter maps may be utilized to distinguish regions of different sea-ice characteristics in the Beaufort Sea, the Chukchi Sea and in Elson Lagoon. In a third and a fourth case study the analysis is taken further by utilizing multi-parameter feature vectors as inputs for unsupervised and supervised statistical classification. Field measurements and high-resolution aerial observations serve as basis for validation of the geostatistical-statistical classification methods. A combination of supervised classification and vario-parameter mapping yields best results, correctly identifying several sea-ice provinces in the shore-fast ice and the pack ice. Notably, sea ice does not have to be static to be classifiable with respect to spatial structures. In consequence, the geostatistical-statistical classification may be applied to detect changes in ice dynamics, kinematics or environmental changes, such as increased melt ponding, increased snowfall or changes in the equilibrium line.</t>
  </si>
  <si>
    <t>60000221;60006191;60020245;60000221;60000221</t>
  </si>
  <si>
    <t>7005106919;57198985347;7005943012;7005311892;57190881328</t>
  </si>
  <si>
    <t>Herzfeld, Ute C.;Williams, Scott;Heinrichs, John;Maslanik, James;Sucht, Steven</t>
  </si>
  <si>
    <t>Hays;Mountain View;Boulder</t>
  </si>
  <si>
    <t>Fort Hays State University;Google LLC;University of Colorado Boulder</t>
  </si>
  <si>
    <t>60020245;60006191;60000221</t>
  </si>
  <si>
    <t>Herzfeld U.</t>
  </si>
  <si>
    <t>Geostatistical and statistical classification of sea-ice properties and provinces from SAR data</t>
  </si>
  <si>
    <t>10.3390/rs8080616</t>
  </si>
  <si>
    <t>2-s2.0-84983785806</t>
  </si>
  <si>
    <t>['settled together', 'mutual coupling', 'loading e', 'designed two', 'decoupling structures', 'antenna elements', '55 ghz', '26 db']</t>
  </si>
  <si>
    <t>A mutual coupling reduction method between microstrip antenna array elements is proposed by using periodic L-loading E-shaped electromagnetic band gap structures. Two identical microstrip patch antennas at 2.55 GHz are settled together and used to analyze the performance of the designed two-element antenna array. The two antenna elements are settled with a distance of about 0.26 . To reduce the mutual coupling, the L-loading E-shaped electromagnetic band gap structures are used between these antenna elements. The simulated and measured results show that the isolation of the antenna array reaches 38 dB, which has a mutual coupling reduction of 26 dB in comparison with the antenna array without the decoupling structures.</t>
  </si>
  <si>
    <t>60003353;60003353;60003353</t>
  </si>
  <si>
    <t>56591221600;57190878006;36170735500</t>
  </si>
  <si>
    <t>Jiang, Tao;Jiao, Tianqi;Li, Yingsong</t>
  </si>
  <si>
    <t>Harbin Engineering University</t>
  </si>
  <si>
    <t>Jiang T.</t>
  </si>
  <si>
    <t>Array Mutual Coupling Reduction Using L-Loading E-Shaped Electromagnetic Band Gap Structures</t>
  </si>
  <si>
    <t>10.1155/2016/6731014</t>
  </si>
  <si>
    <t>2-s2.0-84983788993</t>
  </si>
  <si>
    <t>['would cross', 'wing strut', 'wing aircraft', 'wildlife mortality', 'vehicle collisions', 'unnamed route', 'udoi ).', 'ubiquitous around', 'translocating animals', 'strongly influenced', 'spatial segregation', 'sexual segregation', 'sexual aggregation', 'sexes outside', 'route passes', 'relocated male', 'paved two', 'ovis canadensis', 'october 1986', 'modifying roadways', 'metapopulation structure', 'mating season', 'many populations', 'manipulating habitat', 'major cause', 'lowest overlap', 'low densities', 'locate individuals', 'large mammals', 'lane road', 'key results', 'investigated movements', 'increased mortality', 'history characteristics', 'habitat loss', 'females differentially', 'environmental review', 'dirt route', 'differential use', 'december 1990', 'cross roadways', 'could result', 'core areas', 'considered previously', 'biologists also', 'bighorn sheep', 'affect movements', 'adult males', '948 occasions', '1951 occasions', '1447 ).']</t>
  </si>
  <si>
    <t>desert bighorn sheep | fragmentation | metapopulation | Ovis canadensis | road ecology</t>
  </si>
  <si>
    <t>Context. Little is known about the consequences of sexual segregation (differential use of resources by the sexes outside of the mating season) for the conservation of large mammals. Roadways (i.e. the strip of land over which a road or route passes) are ubiquitous around the world, and are a major cause of wildlife mortality, as well as habitat loss and fragmentation. Many populations of bighorn sheep (Ovis canadensis) occur at low densities and in a metapopulation structure. Roadways could affect movements of males and females differentially, an outcome that has not been considered previously. Aims. We investigated the propensity of the sexes to cross a paved two-lane road and a single-lane, maintained dirt route and predicted that adult males, because of their life-history characteristics, would cross those roadways more often than females. Methods. We investigated movements of male and female bighorn sheep from 1986 to 1990. We used a fixed-wing aircraft with an H-antenna on each wing strut to locate individuals each week from October 1986 to December 1990. We estimated the degree of overlap among 50% core areas of use by males and females with the utilisation distribution overlap index (UDOI). Key results. We relocated male and female bighorn sheep on 948 occasions during sexual aggregation and on 1951 occasions during sexual segregation. More males than females were likely to cross both types of roadways during segregation, and the dirt route during aggregation. Propensity of males and females to cross roadways was strongly influenced by time of year (i.e. whether the period of sexual aggregation or sexual segregation). The lowest overlap in 50% core areas was between females and males during periods of segregation (UDOI = 0.1447). Conclusions. More males than females crossed Kelbaker Road and the unnamed dirt route during segregation, as well as the unnamed route during aggregation. Both of those features could affect males more than females, and could result in reductions in the use of habitat or increased mortality of bighorn sheep from vehicle collisions as a result of spatial segregation of the sexes. Implications. During environmental review, biologists should consider sexual segregation when assessing potential anthropogenic effects on movements of bighorn sheep. Biologists also should consider sexual segregation and how roadways, even lightly traveled routes, affect movements of male and female ungulates differently before manipulating habitat, translocating animals, or constructing or modifying roadways.</t>
  </si>
  <si>
    <t>380-388</t>
  </si>
  <si>
    <t>Wildlife Research</t>
  </si>
  <si>
    <t>60019469-60005437-60001769;60003562;60005437;60011976</t>
  </si>
  <si>
    <t>7005779291;22936043300;55902245300;7006644185</t>
  </si>
  <si>
    <t>Bleich, Vernon C.;Whiting, Jericho C.;Kie, John G.;Bowyer, R. Terry</t>
  </si>
  <si>
    <t>United States;United States;United States;United States;United States</t>
  </si>
  <si>
    <t>Sacramento;Fairbanks;Pocatello;Rexburg;Reno</t>
  </si>
  <si>
    <t>California Department of Fish and Game;University of Alaska Fairbanks;Idaho State University;Brigham Young University Idaho;University of Nevada, Reno</t>
  </si>
  <si>
    <t>60019469;60011976;60005437;60003562;60001769</t>
  </si>
  <si>
    <t>Bleich V.</t>
  </si>
  <si>
    <t>Roads, routes and rams: Does sexual segregation contribute to anthropogenic risk in a desert-dwelling ungulate?</t>
  </si>
  <si>
    <t>10.1071/WR15231</t>
  </si>
  <si>
    <t>2-s2.0-84983797989</t>
  </si>
  <si>
    <t>['wave dynamics', 'wave array', 'transition conditions', 'scanning method', 'homogenized green', 'generalized sheet', 'function approach', 'dyadic green']</t>
  </si>
  <si>
    <t>Green's functions | Homogenization | Metasurface</t>
  </si>
  <si>
    <t>Dyadic Green's functions for an electric dipole source over an infinite periodic metasurface are obtained using homogenized, nonlocal, anisotropic, generalized sheet-transition conditions. The homogenized Green's functions can efficiently model near-field point source excitation of typical metasurface structures. The Green's functions can be decomposed into discrete and continuous spectral components, providing physical insight into the wave dynamics. Several different metasurfaces are considered, and the results are validated by comparison with a full-wave array-scanning method, demonstrating computational efficiency of the proposed homogenized Green's function approach.</t>
  </si>
  <si>
    <t>60005465;60019909;60010491;60032350;60032350;60032350;60019909</t>
  </si>
  <si>
    <t>7201916005;57203229560;57208090295;6602077126;6701731702;6602178157;37028476600</t>
  </si>
  <si>
    <t>Liang, Feng;Hanson, George W.;Yakovlev, Alexander B.;Lovat, Giampiero;Burghignoli, Paolo;Araneo, Rodolfo;Hassani Gangaraj, Seyyed Ali</t>
  </si>
  <si>
    <t>Italy;United States;United States;China</t>
  </si>
  <si>
    <t>Rome;Milwaukee;University;Chengdu</t>
  </si>
  <si>
    <t>Sapienza Universit√† di Roma;University of Wisconsin-Milwaukee;University of Mississippi;University of Electronic Science and Technology of China</t>
  </si>
  <si>
    <t>60032350;60019909;60010491;60005465</t>
  </si>
  <si>
    <t>Liang F.</t>
  </si>
  <si>
    <t>Dyadic Green's functions for dipole excitation of homogenized metasurfaces</t>
  </si>
  <si>
    <t>10.1109/TAP.2015.2501430</t>
  </si>
  <si>
    <t>2-s2.0-84984614261</t>
  </si>
  <si>
    <t>['using signal', 'unwanted source', 'study indicate', 'small change', 'proposed method', 'perform better', 'paper examines', 'nulling level', 'mvdr combined', 'mvdr beamformer', 'mainlobe accuracy', 'l ).', 'interference sources', 'heavily relies', 'fixed number', 'existing techniques', 'average sinr', 'array elements', 'array beampattern', '31 db']</t>
  </si>
  <si>
    <t>Beamforming | Linear antenna array | Minimum variance distortionless response | SINR | Smart antenna</t>
  </si>
  <si>
    <t>Minimum Variance Distortionless Response (MVDR) is basically a unity gain adaptive beamformer which is suffered from performance degradation due to the presence of interference and noise. Also, MVDR is sensitive to errors such as the steering vector errors, and the nulling level. MVDR combined with a Linear Antenna Array (LAA) is used to acquire desired signals and suppress the interference and noise. This paper examines the impact of the number of interference sources and the mainlobe accuracy by using Signal to Interference plus Noise Ratio (SINR) and array beampattern as two different Figure-of-Merits to measure the performance of the MVDR beamformer with a fixed number of array elements (L). The findings of this study indicate that the MVDR successfully form a nulls to L-1 nonlook signal with average SINR of 49.31 dB. Also, the MVDR provides accurate mainlobe with a small change to the real user direction when the SNOIs are bigger than array elements. The proposed method was found to perform better than some existing techniques. Based on this analysis, the beampattern not heavily relies on the number of unwanted source. Moreover, the SINR strongly depends on the number of SNOIs and the nulling level.</t>
  </si>
  <si>
    <t>60090654;60090654;60090654;60071175;60090654</t>
  </si>
  <si>
    <t>56584232900;36023156700;56349253500;57190943672;26428300400</t>
  </si>
  <si>
    <t>Shahab, Suhail Najm;Zainun, Ayib Rosdi;Mohamed, Izzeldin Ibrahim;Alabdraba, Waleed M.Sh;Noordin, Nurul Hazlina</t>
  </si>
  <si>
    <t>Kuantan;Tikrit</t>
  </si>
  <si>
    <t>Universiti Malaysia Pahang;Tikrit University</t>
  </si>
  <si>
    <t>60090654;60071175</t>
  </si>
  <si>
    <t>Shahab S.N.</t>
  </si>
  <si>
    <t>Evaluating the impact of SNOIs on SINR and beampattern of MVDR adaptive beamforming algorithm</t>
  </si>
  <si>
    <t>10.17485/ijst/2016/v9i30/99275</t>
  </si>
  <si>
    <t>2-s2.0-84984636058</t>
  </si>
  <si>
    <t>['wimax applications', 'optimizing tool', 'optimized design', 'microstrip line', 'horizontal slots', 'hfss ).', 'desired bandwidth', 'cover 2', 'almost symmetrical', '84 ghz', '440 mhz', '1190 mhz', '09 ghz']</t>
  </si>
  <si>
    <t>Inverse omega | Microstrip feed | Patch antenna | Wireless local area network/ worldwide interoperability for microwave access (WLAN/WiMAX)</t>
  </si>
  <si>
    <t>In this article, an optimized rectangular shaped patch antenna loaded with inverse omega shape and horizontal slots, and feed by microstrip line is designed for WLAN/WiMAX applications. The expected resonant frequency mode and desired bandwidth are obtained through numerous simulation processes and utilizing the built-in optimizing tool in high frequency structural simulator (HFSS). The optimized design of the antenna gives impedance bandwidths (reflection coefficient S11&lt;-10 dB) of 440 MHz (2.32 to 2.76 GHz), 570 MHz (327 to 3.84 GHz) and 1190 MHz (4.9 to 6.09 GHz) with the main resonant frequency at 2.54, 3.63 and 5.24 GHz respectively. The proposed antenna also attained appreciable gain characteristics and almost symmetrical/stable radiation patterns which can cover 2.4/5.2/5.8 GHz WLAN bands and 3.5/5.5 GHz WiMAX bands.</t>
  </si>
  <si>
    <t>63-67</t>
  </si>
  <si>
    <t>Revue Roumaine des Sciences Techniques Serie Electrotechnique et Energetique</t>
  </si>
  <si>
    <t>60001821;60001821;60029157</t>
  </si>
  <si>
    <t>31567523400;55328836300;9235332400</t>
  </si>
  <si>
    <t>Ahsan, Md Rezwanul;Islam, Mohammad Tariqul;Ullah, Mohammad Habib</t>
  </si>
  <si>
    <t>Kuala Lumpur;Bangi</t>
  </si>
  <si>
    <t>Universiti Malaya;Universiti Kebangsaan Malaysia</t>
  </si>
  <si>
    <t>60029157;60001821</t>
  </si>
  <si>
    <t>Ahsan M.R.</t>
  </si>
  <si>
    <t>Design of a rectangular shape omega slotted microstrip patch antenna for WLAN/WiMaxwireless applications</t>
  </si>
  <si>
    <t>2-s2.0-84984670054</t>
  </si>
  <si>
    <t>['vertical gradient', 'varying terrain', 'varying ht', 'twofold approach', 'theoretically clarifying', 'terrain height', 'temporal change', 'simplistic assumptions', 'selected targets', 'returned powers', 'refractivity retrieval', 'refractivity map', 'quantitative applications', 'pointlike target', 'numerical models', 'new method', 'ground targets', 'evolving dn', 'different heights', 'dh estimation', 'dh changes', 'dh ).', 'determine ht', 'data quality', 'convection processes', 'constant height', 'beam trajectory', 'average dn', 'assimilating refractivity', 'altitude using']</t>
  </si>
  <si>
    <t>Atm/Ocean Structure/Phenomena | Boundary layer | Data quality control | Diurnal effects | Observational techniques and algorithms | Radars/Radar observations | Variability</t>
  </si>
  <si>
    <t>Accurate radar refractivity retrievals are critical for quantitative applications, such as assimilating refractivity into numerical models or studying boundary layer and convection processes. However, the technique as originally developed makes some simplistic assumptions about the heights of ground targets (HT) and the vertical gradient of refractivity (dN/dh). In reality, the field of target phases used for refractivity retrieval is noisy because of varying terrain and introduces estimation biases. To obtain a refractivity map at a constant height above terrain, a 2D horizontal refractivity field at the radar height must be computed and corrected for altitude using an average dN/dh. This is achieved by theoretically clarifying the interpretation of the measured phase considering the varying HT and the temporal change of dN/dh. Evolving dN/dh causes systematic refractivity biases, as it affects the beam trajectory, the associated target range, and the refractivity field sampled between selected targets of different heights. To determine HT and dN/dh changes, a twofold approach is proposed: first, HT can be reasonably inferred based on terrain height; then, a new method of dN/dh estimation is devised by using the property of the returned powers of a pointlike target at successive antenna elevations. The dN/dh obtained shows skill based on in situ tower observation. As a result, the data quality of the retrieved refractivity may be improved with the newly added information of dN/dh and HT.</t>
  </si>
  <si>
    <t>989-1004</t>
  </si>
  <si>
    <t>60002494;60002494;60021243</t>
  </si>
  <si>
    <t>57190954893;7004319487;6701469150</t>
  </si>
  <si>
    <t>Feng, Ya Chien;Fabry, Fr√©d√©ric;Weckwerth, Tammy M.</t>
  </si>
  <si>
    <t>United States;Canada</t>
  </si>
  <si>
    <t>Boulder;Montreal</t>
  </si>
  <si>
    <t>National Center for Atmospheric Research;Universit√© McGill</t>
  </si>
  <si>
    <t>60021243;60002494</t>
  </si>
  <si>
    <t>Feng Y.</t>
  </si>
  <si>
    <t>Improving radar refractivity retrieval by considering the change in the refractivity profile and the varying altitudes of ground targets</t>
  </si>
  <si>
    <t>10.1175/JTECH-D-15-0224.1</t>
  </si>
  <si>
    <t>2-s2.0-84984678129</t>
  </si>
  <si>
    <t>['weather radar', 'reflections close', 'polar pattern', 'polar isolation', 'point source', 'paper high', 'important parts', 'high elevations', 'good target', 'good estimation', 'elevation angles', 'derived using', 'correlation coefficient', 'become visible', 'antenna pattern', 'also compared']</t>
  </si>
  <si>
    <t>Air-sea interaction | Atm/Ocean Structure/Phenomena | Boundary layer | Buoy observations | Circulation/Dynamics | Observational techniques and algorithms | Physical Meteorology and Climatology | Quality assurance/control | Turbulence</t>
  </si>
  <si>
    <t>The sun is known to be a good target for weather radar calibration. In this paper high-resolution raster scans of the sun at high elevations will be used to derive the antenna pattern of weather radar, without being affected by beam propagation effects and reflections close to the earth's surface. It is shown that this pattern matches well to pattern measurements using a point source. Hence, a good estimation of the real antenna pattern can be derived using the sun. Furthermore, formulas to extract undistorted antenna patterns from the sun, even at high-elevation angles, are derived. The signal processing required to achieve high sensitivity for the antenna pattern measurements will be described. Important parts of the antenna pattern-for example, sidelobes-become visible when using long integration times. The polarimetric receiver channel cross-correlation coefficient is proposed as a figure of merit of the cross-polar isolation of the antenna and hence the cross-polar pattern. The results are also compared to point source measurements. This illustrates how an unpolarized signal source like the sun can be used to derive polarimetric variables.</t>
  </si>
  <si>
    <t>891-898</t>
  </si>
  <si>
    <t>60007798;60007798</t>
  </si>
  <si>
    <t>55980375900;7101600670</t>
  </si>
  <si>
    <t>Reimann, Jens;Hagen, Martin</t>
  </si>
  <si>
    <t>Reimann J.</t>
  </si>
  <si>
    <t>Antenna pattern measurements of weather radars using the sun and a point source</t>
  </si>
  <si>
    <t>10.1175/JTECH-D-15-0185.1</t>
  </si>
  <si>
    <t>2-s2.0-84984678159</t>
  </si>
  <si>
    <t>['wireless performance', 'versatile paper', 'traditional substrates', 'tags fabricated', 'substrate material', 'printed paper', 'printed layers', 'pattern resolution', 'optimized parameters', 'optimal number', 'based substrates', '6 meters', '5 meters']</t>
  </si>
  <si>
    <t>We present the possibilities and challenges of passive UHF RFID tag antennas manufactured by inkjet printing silver nanoparticle ink on versatile paper-based substrates. The most efficient manufacturing parameters, such as the pattern resolution, were determined and the optimal number of printed layers was evaluated for each substrate material. Next, inkjet-printed passive UHF RFID tags were fabricated on each substrate with the optimized parameters and number of layers. According to our measurements, the tags on different paper substrates showed peak read ranges of 4-6.5 meters and the tags on different cardboard substrates exhibited peak read ranges of 2-6 meters. Based on their wireless performance, these inkjet-printed paper-based passive UHF RFID tags are sufficient for many future wireless applications and comparable to tags fabricated on more traditional substrates, such as polyimide.</t>
  </si>
  <si>
    <t>57190956616;6603629386;24722238800;6506424417</t>
  </si>
  <si>
    <t>He, Han;Syd√§nheimo, Lauri;Virkki, Johanna;Ukkonen, Leena</t>
  </si>
  <si>
    <t>He H.</t>
  </si>
  <si>
    <t>Experimental Study on Inkjet-Printed Passive UHF RFID Tags on Versatile Paper-Based Substrates</t>
  </si>
  <si>
    <t>10.1155/2016/9265159</t>
  </si>
  <si>
    <t>2-s2.0-84984684890</t>
  </si>
  <si>
    <t>['therefore maintaining', 'robust link', 'platform kinematics', 'numerical results', 'mathematical framework', 'link budget', 'host platform', 'electronic beamforming', 'critical importance', 'antenna gains', 'aeronautical communication', 'ac systems', 'ac system']</t>
  </si>
  <si>
    <t>Aeronautical Communication (AC) systems are likely to be a part of future tiered communication network structures. Therefore maintaining a robust AC link with a minimum power burden on the host platform has a critical importance. In this paper, we analyze the AC systems from a link budget analysis point of view and define the requirements for the parameters of link budget with an emphasize on antenna gains. First, we study the link budget analysis in an AC system. Then, we present a mathematical framework to provide an end-to-end link budget analysis utilizing the platform kinematics. Finally, we present the numerical results for typical AC scenarios and discuss that these results can be used for calculating the real-time link budget and electronic beamforming to provide a robust link.</t>
  </si>
  <si>
    <t>International Journal of Aerospace Engineering</t>
  </si>
  <si>
    <t>112986262-60007740;112986262-60029611</t>
  </si>
  <si>
    <t>36084227800;57190955289</t>
  </si>
  <si>
    <t>Erturk, M. Cenk;Aksan, Yasin</t>
  </si>
  <si>
    <t>Turkey;United States;Turkey</t>
  </si>
  <si>
    <t>Ankara;Tampa;Ankara</t>
  </si>
  <si>
    <t>TOBB University of Economics and Technology;University of South Florida, Tampa;Meteksan Defense Industry Inc.</t>
  </si>
  <si>
    <t>60029611;60007740;112986262</t>
  </si>
  <si>
    <t>Erturk M.</t>
  </si>
  <si>
    <t>A Tool for Beamforming and Real-Time Link Budget Analysis in Aeronautical Communications Using Kinematics</t>
  </si>
  <si>
    <t>10.1155/2016/9153240</t>
  </si>
  <si>
    <t>2-s2.0-84984690342</t>
  </si>
  <si>
    <t>['tunable behaviours', 'pin diodes', 'notched structure', 'first time', 'combined together', 'central frequency', '8 ghz', '5 ghz', '2 ghz']</t>
  </si>
  <si>
    <t>A band-notched UWB antenna is presented, which can switch between two notch bands and tune the central frequency simultaneously. It is the first time that the switchable and tunable behaviours are combined together in band-notched UWB antennas. In the band-notched structure, PIN diodes are used to switch the lower and upper frequency bands, while varactors could vary the central frequency of each notch band continuously. Measurement results show that the notch bands could switch between 4.2 GHz and 5.8 GHz when the state of varactors is fixed, and the ranges of tuning are 4.2-4.8 GHz and 5.8-6.5 GHz when the state of PIN diodes is ON and OFF, respectively.</t>
  </si>
  <si>
    <t>60005244;60005244;60005244;60005244;60005244</t>
  </si>
  <si>
    <t>57188700802;57225060566;57188705999;57190956216;55342807700</t>
  </si>
  <si>
    <t>Wu, Wei;Li, Yun Bo;Wu, Rui Yuan;Shi, Chuan Bo;Cui, Tie Jun</t>
  </si>
  <si>
    <t>Wu W.</t>
  </si>
  <si>
    <t>Band-Notched UWB Antenna with Switchable and Tunable Performance</t>
  </si>
  <si>
    <t>10.1155/2016/9612987</t>
  </si>
  <si>
    <t>2-s2.0-84984710855</t>
  </si>
  <si>
    <t>['two transmitters', 'systems composed', 'radiating near', 'proposed methods', 'proposed antenna', 'power retriever', 'phase difference', 'one antenna', 'method two', 'method three', 'method one', 'maximum pte', 'fixed distance', 'field region', 'different extent']</t>
  </si>
  <si>
    <t>A metamaterial-inspired efficient electrically small antenna is proposed, firstly. And then several improving power transfer efficiency (PTE) methods for wireless power transfer (WPT) systems composed of the proposed antenna in the radiating near-field region are investigated. Method one is using a proposed antenna as a power retriever. This WPT system consisted of three proposed antennas: a transmitter, a receiver, and a retriever. The system is fed by only one power source. At a fixed distance from receiver to transmitter, the distance between the transmitter and the retriever is turned to maximize power transfer from the transmitter to the receiver. Method two is using two proposed antennas as transmitters and one antenna as receiver. The receiver is placed between the two transmitters. In this system, two power sources are used to feed the two transmitters, respectively. By adjusting the phase difference between the two feeding sources, the maximum PTE can be obtained at the optimal phase difference. Using the same configuration as method two, method three, where the maximum PTE can be increased by regulating the voltage (or power) ratio of the two feeding sources, is proposed. In addition, we combine the proposed methods to construct another two schemes, which improve the PTE at different extent than classical WPT system.</t>
  </si>
  <si>
    <t>Journal of Electrical and Computer Engineering</t>
  </si>
  <si>
    <t>60104724;60002836</t>
  </si>
  <si>
    <t>57190970566;55961684600</t>
  </si>
  <si>
    <t>Cheng, Hesheng;Zhang, Huakun</t>
  </si>
  <si>
    <t>Hefei;Hefei</t>
  </si>
  <si>
    <t>Hefei Normal University;Hefei University of Technology</t>
  </si>
  <si>
    <t>Cheng H.</t>
  </si>
  <si>
    <t>Investigation of Improved Methods in Power Transfer Efficiency for Radiating Near-Field Wireless Power Transfer</t>
  </si>
  <si>
    <t>10.1155/2016/2136923</t>
  </si>
  <si>
    <t>2-s2.0-84984813585</t>
  </si>
  <si>
    <t>['wideband characteristics', 'suitable candidate', 'special type', 'simulated em', 'showing vswr', 'return loss', 'radiation patterns', 'proposed antenna', 'peak directivity', 'patch elements', 'parametric analysis', 'operating band', 'measured results', 'impedance bandwidth', 'huge bandwidth', 'ground structures', 'flared elements', 'field distributions', 'current model', 'current design', 'convert antenna', 'communication applications', 'band communication', 'antenna model', '7 db', '65 %.', '5 db', '1 ratio']</t>
  </si>
  <si>
    <t>Ansys high frequency structure simulator (HFSS) | Antipodal vivaldi antenna (AVA) | Bandwidth | Tapered slot (TS) | Vector network analyzer</t>
  </si>
  <si>
    <t>Objectives: To design high bandwidth and high gain compact antipodal Vivaldi antenna which can be applied for modern communication systems especially for military communication systems. Methods/Analysis: Antipodal Vivaldi antenna is designed with flared elements on both sides of the substrate. Top side patch element is oriented towards left side and bottom side defected ground structured element is oriented towards right side. Finite element method based HFSS-15 is used in the design and simulation. The simulated EM-Results of the return loss, VSWR, radiation patterns and field distributions are analyzed and optimized antipodal vivaldi antenna is designed with parametric analysis. Fire resistance PCB substrate material with dielectric constant 4.4 is used as substrate to prototype the antenna model and measured results are analyzed for validation on ZNB 20 vector network analyzer. Findings: In this work a novel antipodal Vivaldi antenna is designed to operate between L to KU-band communication and applications. The proposed antenna modal consisting of a special type of tapered slot edge structure in the design which enhanced the bandwidth of the antenna. To convert antenna into a wide band model, some modifications are done by placing slotted sections on the ground and patch elements. Antenna is showing 15 GHz huge bandwidth and impedance bandwidth of more than 65%. The proposed antenna is showing VSWR of 2:1 ratio in the operating band and peak realized gain of 7 dB. Omni directional radiation pattern with peak directivity of 5 dB is attained with the current model. Wideband characteristics with considerable gain grouping this antenna in to several communication applications in S, C, X, Ku-bands. Novelty/Improvement: Novelty with respect to defected ground structured flared element and huge bandwidth are advancements in the current design. Both patch and ground structures are designed in a way to enhance the bandwidth as well as gain which is advantageous in communication applications. Field distributions with excellent radiation characteristics are making this model as suitable candidate for future communication systems.</t>
  </si>
  <si>
    <t>60079446;60079446;60079446;60079446;60079446;60109722</t>
  </si>
  <si>
    <t>57189581004;36135595500;57205545482;57189581729;56030919000;55751929000</t>
  </si>
  <si>
    <t>Krishna, G. V.;Madhav, B. T.P.;Giridhar, M. V.;Reddiah Babu, M. V.;Sai Krishna, V.;Mohan Reddy, S. S.</t>
  </si>
  <si>
    <t>Bhimavaram;Vaddeswaram</t>
  </si>
  <si>
    <t>S.R.K.R.Engineering College;K L Deemed to be University</t>
  </si>
  <si>
    <t>60109722;60079446</t>
  </si>
  <si>
    <t>Krishna G.</t>
  </si>
  <si>
    <t>Bandwidth enhanced antipodal Vivaldi antenna for wide band communication applications</t>
  </si>
  <si>
    <t>10.17485/ijst/2016/v9i31/85164</t>
  </si>
  <si>
    <t>2-s2.0-84984820581</t>
  </si>
  <si>
    <t>['surface current', 'stable similarity', 'shaped resonator', 'radiation patterns', 'parametric study', 'notched frequency', 'measured results', 'electromagnetic coupling', 'created due']</t>
  </si>
  <si>
    <t>The manuscript, the design of a wrench-shaped resonator loaded ultra-wideband (UWB) antenna has been proposed using notched frequency characteristics. The antenna is composed of the patch with microstrip feed line, a wrench-shaped resonator, and a slotted partial ground plane. A notched frequency is created due to the electromagnetic coupling of wrench-shaped resonator. In order to observe the effects of wrench-shaped resonator, a parametric study has been executed. Measured results are compared with simulations (with and without notched bands) and a stable similarity has been observed. The surface current, radiation patterns and the impedance (imaginary and real) have ensured the compression of wanted notched frequency bands.</t>
  </si>
  <si>
    <t>85-88</t>
  </si>
  <si>
    <t>55547121215;55328836300;57219314703;55122974400;24483332300</t>
  </si>
  <si>
    <t>Islam, Md Moinul;Islam, Mohammad Tariqul;Faruque, Mohammad Rashed Iqbal;Islam, Sikder Sunbeam;Misran, Norbahiah</t>
  </si>
  <si>
    <t>Compact wrench-shaped resonator loaded UWB antenna with notched frequency characteristics</t>
  </si>
  <si>
    <t>2-s2.0-84984824847</t>
  </si>
  <si>
    <t>['two ports', 'mimo antenna', 'diversity performance', 'achieved isolation', '34 dbi', '33 db']</t>
  </si>
  <si>
    <t>A 2 √ó 2 circularly polarized (CP) MIMO antenna is proposed to resonate at 5.8 GHz IEEE 802.11 WLAN band for non-line of sight (NLOS) communication. The proposed design achieves circular polarization with two optimized 90‚ó¶ apart rectangular slots etched at the center of a truncated rectangular patch. The proposed MIMO covers 5.49‚Äì6.024 GHz frequency band. The achieved isolation between two ports is more than 33 dB. The gain at the 5.8 GHz resonant frequency is 5.34 dBi. The diversity performance in terms of gain, ECC, and MEG has been reported.</t>
  </si>
  <si>
    <t>97-107</t>
  </si>
  <si>
    <t>Malviya, Leeladhar;Panigrahi, Rajib K.;Kartikeyan, Machavaram V.</t>
  </si>
  <si>
    <t>Circularly polarized 2 √ó 2 MIMO antenna for WLAN applications</t>
  </si>
  <si>
    <t>10.2528/PIERC16051905</t>
  </si>
  <si>
    <t>2-s2.0-84984939464</t>
  </si>
  <si>
    <t>['two single', 'two frequency', 'two bands', 'simulated first', 'maximum gain', 'layer x', 'ku dual', 'interlaced grid', 'excellent dual', 'elements arranged', 'different sizes', 'band performance', 'band dual', 'band centered', 'aperture efficiency', '58 ghz', '54 db', '10 ghz', '06 db']</t>
  </si>
  <si>
    <t>Two single-layer X/Ku dual-band dual-polarization reflectarray antennas of different sizes with double parallel dipole elements are presented. Elements of the two bands are set to two orthogonal linear polarizations and placed in interlaced grid. The proposed reflectarrays operate in two frequency-bands within X-band centered at 10 GHz and Ku-band centered at 13.58 GHz. The smaller size reflectarray with elements arranged in a 13 √ó 13 grid for X-band and in a 12 √ó 12 grid for Ku-band is designed and simulated first. Based on the excellent dual-band performance of the small size reflectarray, then a larger size prototype has been designed, manufactured and measured. Measured results demonstrate the maximum gain of 28.54 dB with 50.93% aperture efficiency at 10 GHz and 31.06 dB with 51.34% aperture efficiency at 13.58 GHz, which show desirable dual-band dual-polarization radiation performance.</t>
  </si>
  <si>
    <t>60019499-60027363;60019499;60019499</t>
  </si>
  <si>
    <t>57208681149;56730350800;57203235087</t>
  </si>
  <si>
    <t>Xue, Fei;Wang, Hongjian;Yi, Min</t>
  </si>
  <si>
    <t>Xue F.</t>
  </si>
  <si>
    <t>Design of X/Ku dual-band dual-linear polarization reflectarray using double parallel dipole elements</t>
  </si>
  <si>
    <t>10.2528/PIERC16040405</t>
  </si>
  <si>
    <t>2-s2.0-84984940618</t>
  </si>
  <si>
    <t>['wavelength high', 'two 0', 'successfully simulated', 'shaped monopole', 'resonance mode', 'proposed antenna', 'lte700 operation', 'ground space', 'easily printed', 'dielectric surface', 'compact coupled', '780 mhz', '75 ghz', '2500 bands']</t>
  </si>
  <si>
    <t>A compact coupled-fed handset antenna with multi-frequency band operation is proposed in this paper. It occupies a no-ground space of only 26 √ó 14 mm2, and two wideband operations can be achieved by the coupled-fed two opposite-direction spiral branches. The low frequency bands of LTE700 operation are achieved by two spiral branches‚Äô 0.25-wavelength monopole modes, which generate a dual-resonance mode at 740 and 780 MHz. At around high frequency ranges, a 0.25-wavelength monopole mode of a T-shaped monopole is generated at 1.75 GHz, and combined with two 0.75-wavelength high-order monopole modes of the left and right side spiral branches to cover the DCS1800/PCS1900/UMTS2100/LTE2300/2500 bands. In addition, the proposed antenna is easily printed on the dielectric surface of a low cost FR4 substrate, which makes it suitable for practical mobile applications. The proposed antenna is successfully simulated, fabricated, and measured to validate the design.</t>
  </si>
  <si>
    <t>87-95</t>
  </si>
  <si>
    <t>60020620;60020620</t>
  </si>
  <si>
    <t>57140993200;57190979969</t>
  </si>
  <si>
    <t>Wang, Ping;Cui, Can</t>
  </si>
  <si>
    <t>Small-size coupled-fed two opposite-direction spiral branches for handset antenna</t>
  </si>
  <si>
    <t>10.2528/PIERC16050501</t>
  </si>
  <si>
    <t>2-s2.0-84984941822</t>
  </si>
  <si>
    <t>['small size', 'simulation analysis', 'proposed antenna', 'overall size', 'microstrip line', 'microstrip antenna', 'measured results', 'hfss software', 'fr4 substrate', 'excellent candidate', 'coplanar waveguide', 'compact antenna', 'close agreement', '577 ghz', '11 ghz', '10 db']</t>
  </si>
  <si>
    <t>In this study, we present an implementation of Ultra Wide Band (UWB) Koch Snowflake antenna for Radio Frequency Identification (RFID) applications. The compact antenna, based on the Koch Snowflake shape, is fed by coplanar waveguide (CPW) and by microstrip line with an overall size of 31 √ó 27 √ó 1.6mm3. The simulation analysis is performed by CST Microwave Studio and compared with HFSS software. The antenna design exhibits a very wide operating bandwidth of 13GHz (3.4- 16.4GHz) and 11 GHz (3.5-14.577 GHz) with return loss better than 10 dB for microstrip line antenna and CPW antenna respectively. A prototype of CPW and microstrip antenna was fabricated on an FR4 substrate and measured. Simulated and measured results are in close agreement. The small size of the antenna and the obtained results show that the proposed antenna is an excellent candidate for UWB-RFID localization system applications.</t>
  </si>
  <si>
    <t>201-209</t>
  </si>
  <si>
    <t>57151290000;14042342800;35249797000;36802452300;7003288900</t>
  </si>
  <si>
    <t>Tizyi, Hafid;Riouch, Fatima;Tribak, Abdelwahed;Najid, Abdellah;Mediavilla, Angel</t>
  </si>
  <si>
    <t>CPW and microstrip line-fed compact fractal antenna for UWB-RFID applications</t>
  </si>
  <si>
    <t>10.2528/PIERC16041110</t>
  </si>
  <si>
    <t>2-s2.0-84984950395</t>
  </si>
  <si>
    <t>['squinting beam', 'peak gain', 'outer edges', 'impedance bandwidth', 'high gain', 'binomial curve', 'antenna gain', '40 ghz', '1 dbi', '0 dbi']</t>
  </si>
  <si>
    <t>A novel balanced antipodal Vivaldi antenna (BAVA) with high gain and enhanced radiation parameters is proposed in this paper. The outer edges of the flare are modified by a binomial curve to broaden the impedance bandwidth. A modified metal director is adopted to improve the antenna gain and beam-tilting. The measured results show that the proposed BAVA achieves a bandwidth from 2 to more than 40 GHz with peak gain &gt; 0 dBi and &gt; 1 dBi over the 8‚Äì40 GHz range. The squinting beam of E-plane is less than 5‚ó¶ from 4 to 40 GHz and less than 3‚ó¶ from 22 to 40 GHz.</t>
  </si>
  <si>
    <t>163-171</t>
  </si>
  <si>
    <t>56211348200;57188825952;55904621600;56402189400</t>
  </si>
  <si>
    <t>Li, Li;Xia, Xinlin;Liu, Yu;Yang, Tao</t>
  </si>
  <si>
    <t>Wideband balanced antipodal vivaldi antenna with enhanced radiation parameters</t>
  </si>
  <si>
    <t>10.2528/PIERC16051704</t>
  </si>
  <si>
    <t>2-s2.0-84984975991</t>
  </si>
  <si>
    <t>['proposed antenna', 'paper presents', 'one platform', 'lte band', 'introduced components', 'individual antennas', 'handed antenna', 'gps band', 'good candidate', 'good agreement', 'filtering capability', 'experimental measurements', 'design procedures', 'deign procedures', 'conventional antenna', 'bandstop filter', '65 ghz', '57 ghz']</t>
  </si>
  <si>
    <t>This paper presents an ultra-compact filtering integrated antenna for GPS (1.57 GHz) and LTE (2.65 GHz) applications. The antenna comprises integration between dual composite right/left-handed antenna and bandstop filter in one platform. The whole integrated antenna size is only 30 √ó 28.5mm2. Compared to conventional antenna with the same dimensions, the proposed antenna is only 6.5% at GPS band and 16.5% at LTE band. The deign procedures of individual antennas, bandstop filter and the filtering integrated antennas are explained in details. The full wave simulations supporting the design procedures and experimental measurements for all introduced components are introduced with good agreement. Finally, as a consequence of the proposed antenna ultra small size and its filtering capability, the antenna is a good candidate for implanted antenna applications.</t>
  </si>
  <si>
    <t>29-38</t>
  </si>
  <si>
    <t>22033543800;57190670991</t>
  </si>
  <si>
    <t>Abdalla, Mahmoud A.;Fouad, Ahmed</t>
  </si>
  <si>
    <t>Integrated filtering antenna based on D-CRLH transmission lines for ultra-compact wireless applications</t>
  </si>
  <si>
    <t>10.2528/PIERC16050807</t>
  </si>
  <si>
    <t>2-s2.0-84984982115</t>
  </si>
  <si>
    <t>['way adopted', 'tumors located', 'tumor region', 'specific array', 'properly setting', 'new scheme', 'lens distance', 'heating zone', 'flat lhm', 'earlier time', 'curved surface', 'conformal hyperthermia', 'better fitting', 'based scheme']</t>
  </si>
  <si>
    <t>In earlier time, we proposed a flat LHM-based hyperthermia scheme for conformal hyperthermia of a large superficial tumor. It is demonstrated that in this scheme by deploying multiple microwave sources in a specific array to shape the heating zone and properly setting the source-to-lens distance or phases of sources to adjust the inclination of heating zone, a heating zone better fit to large superficial tumor can be generated. In this paper, we propose a new hyperthermia scheme based on a cylindrical LHM lens which would be more maneuverable for tumors located in tissues with curved surface. It is shown that the same way adopted in the flat LHM-based scheme can be used in this new scheme to acquire desired heating zone for better fitting to tumor region. And large critical source intervals defined in this new applicator greatly relax the restriction to the size of practical antennas applied in this scheme.</t>
  </si>
  <si>
    <t>60019118;60019118</t>
  </si>
  <si>
    <t>36704262900;56925706900</t>
  </si>
  <si>
    <t>Tao, Yonghui;Wang, Gang</t>
  </si>
  <si>
    <t>University of Science and Technology of China</t>
  </si>
  <si>
    <t>Tao Y.</t>
  </si>
  <si>
    <t>Conformal hyperthermia of superficial tumor with cylindrical left-handed metamaterial lens applicator</t>
  </si>
  <si>
    <t>10.2528/PIERC16050303</t>
  </si>
  <si>
    <t>2-s2.0-84984984957</t>
  </si>
  <si>
    <t>['various values', 'value determines', 'systematic way', 'symmetric around', 'straight line', 'saturation point', 'resonant frequency', 'proposed fractal', 'physical interpretation', 'novel family', 'microwave components', 'iteration number', 'fractal curves', 'form factor', 'equations governing', 'equation based', 'design complexity', 'also presented', 'achieved miniaturization']</t>
  </si>
  <si>
    <t>A novel family of fractal curves is proposed which provides the designer a systematic way of miniaturizing the microwave components with the freedom of choosing among form factor, design complexity and achieved miniaturization. The proposed fractal curve is characterized by two integer values m and n. The m value determines the form factor of the fractal while n value governs the iteration number. The equations governing the geometry of fractals are also presented. The proposed fractal is characterized for miniaturization by designing a printed monopole antenna for various values of m and n. The results from the full wave simulations and experiments are analysed and explained. The effect of fractal on reducing the resonant frequency is quantified by an equation based on its physical interpretation. Based on this analysis, saturation point for miniaturization is established. The curves being symmetric around a straight line, distortionless radiation patterns are seen.</t>
  </si>
  <si>
    <t>191-200</t>
  </si>
  <si>
    <t>Khokle, Rajas P.</t>
  </si>
  <si>
    <t>Khokle R.</t>
  </si>
  <si>
    <t>Generation, application and analysis of a novel family of m-segment quadratic fractal curves to antenna</t>
  </si>
  <si>
    <t>10.2528/PIERC16042001</t>
  </si>
  <si>
    <t>2-s2.0-84984991178</t>
  </si>
  <si>
    <t>['transmission band', 'substrate provides', 'spoof plasmons', 'radiating element', 'proposed meta', 'printed antenna', 'operating frequency', 'low side', 'low frequencies', 'lobe levels', 'electromagnetic sources', 'electromagnetic emission', 'efficient alternative', 'directive emission', 'dimensional metasurface', 'band gap', 'backward radiation']</t>
  </si>
  <si>
    <t>We investigate the efficiency of a metasurface supporting spoof plasmons to control the electromagnetic emission of a radiating element. The three-dimensional metasurface is made of an array of metallic grounded rods, and it is used as the substrate of a printed antenna. Such a substrate provides a transmission band at low frequencies, corresponding to spoof plasmon propagation, and a total electromagnetic band gap above the cut-off frequency. We show how an efficient and directive emission with low side-lobe levels and backward radiation can be obtained when the operating frequency of the antenna is considered in the band gap. The role of the spoof plasmons is further demonstrated by tuning the transmission band at the operating frequency. The proposed meta-substrate is an original and efficient alternative to reshape the emission of electromagnetic sources.</t>
  </si>
  <si>
    <t>175-182</t>
  </si>
  <si>
    <t>60030236;60030236;60030236</t>
  </si>
  <si>
    <t>57190987051;7005051149;16245979300</t>
  </si>
  <si>
    <t>Gao, Yao;Maurel, Agnes;Ourir, Abdelwaheb</t>
  </si>
  <si>
    <t>Paris</t>
  </si>
  <si>
    <t>Ecole Superieure de Physique et de Chimie Industrielles de la Ville de Paris</t>
  </si>
  <si>
    <t>Gao Y.</t>
  </si>
  <si>
    <t>Reshaping electromagnetic emissions with meta-substrate based on spoof plasmons</t>
  </si>
  <si>
    <t>10.2528/PIERC16030203</t>
  </si>
  <si>
    <t>2-s2.0-84984994046</t>
  </si>
  <si>
    <t>BE2013130</t>
  </si>
  <si>
    <t>['resonant antennas', 'realize 1', 'experiment shows', 'duck intestine', 'compact self', 'capsule endoscope', '9 mhz', '5 cm']</t>
  </si>
  <si>
    <t>Wireless power transfer system to capsule endoscope at sub-gigahertz (GHz) frequency is presented. Compact self-resonant antennas are designed to realize the transcutaneous power transfer. Experiment shows that at a distance of 5 cm, the designed system operating at 433.9 MHz can realize 1.21% power transfer efficiency (PTE) through duck intestine and porcine multilayered tissues, that is, 47.55 mW power delivered to load (PDL) at the specific absorption rate (SAR) occupational exposure limitation.</t>
  </si>
  <si>
    <t>55-61</t>
  </si>
  <si>
    <t>60009400-114536038;60009400-114536038;60009400-114536038;60009400</t>
  </si>
  <si>
    <t>56084756100;56987999900;56114606500;57190980573</t>
  </si>
  <si>
    <t>Ding, Keke;Yu, Ying;Lin, Hong;Xie, Jingming</t>
  </si>
  <si>
    <t>Nanjing University of Post and TeleCommunications;Jiangsu Provincial Engineering Laboratory for RF Integration and Micropackaging</t>
  </si>
  <si>
    <t>60009400;114536038</t>
  </si>
  <si>
    <t>Ding K.</t>
  </si>
  <si>
    <t>Wireless power transfer at sub-GHz frequency for capsule endoscope</t>
  </si>
  <si>
    <t>10.2528/PIERC16042302</t>
  </si>
  <si>
    <t>2-s2.0-84985006613</t>
  </si>
  <si>
    <t>['ultra wideband', 'simulated ones', 'notched designs', 'measured results', 'good agreement', 'frequency tuning', 'also investigated', 'achieve band', '825 ghz']</t>
  </si>
  <si>
    <t>A circular monopole antenna for ultra wideband (UWB) applications with triple band notches is proposed. The proposed antenna rejects worldwide interoperability for microwave access WiMAX band (3.3 GHz‚Äì3.8 GHz), wireless local area network WLAN band (5.15 GHz‚Äì5.825 GHz) and X-Band downlink satellite communication band (7.1 GHz‚Äì7.9 GHz). The antenna utilises mushroom-type and uniplanar Electromagnetic Band Gap (EBG) structures to achieve band-notched designs. The advantages of band-notched designs using EBG structures such as notch-frequency tuning, triple-notch antenna designs and stable radiation pattern are shown. The effect of variation of EBG structure parameters on which notched frequency depends is also investigated. Fabricated and measured results are in good agreement with simulated ones.</t>
  </si>
  <si>
    <t>60080305;60114993;60080305;60080305</t>
  </si>
  <si>
    <t>56550049400;56962785800;55646873300;57213822533</t>
  </si>
  <si>
    <t>Jaglan, Naveen;Kanaujia, Binod K.;Gupta, Samir D.;Srivastava, Shweta</t>
  </si>
  <si>
    <t>New Delhi;Noida</t>
  </si>
  <si>
    <t>Ambedkar Institute of Advanced Communication Technologies &amp; Research;Jaypee Institute of Information Technology</t>
  </si>
  <si>
    <t>60114993;60080305</t>
  </si>
  <si>
    <t>Triple band notched UWB antenna design using electromagnetic band gap structures</t>
  </si>
  <si>
    <t>10.2528/PIERC16052304</t>
  </si>
  <si>
    <t>2-s2.0-84985018909</t>
  </si>
  <si>
    <t>['wlan 2', 'wimax 3', 'shaped stubs', 'proposed antenna', 'possible application', 'novel tri', 'good agreement', 'feed line', 'end system', 'circular patch', 'bandstop filter', 'back side', 'activating one', '8 ghz']</t>
  </si>
  <si>
    <t>A novel tri-band pattern reconfigurable planar antenna is proposed. Tri-band is achieved by inserting a bandstop filter at the feed line of a wideband monopole antenna with complementary split ring resonator (CSRR) on a circular patch. Two parasitic arc-shaped stubs are in the back side of the radiator that works as a reflector. The antenna radiation pattern is switched from omnidirectional to one of two different directional modes by activating one of the stubs. Three different radiation modes are controlled by four ideal switches. Radiation pattern reconfigurability makes it suitable for the use of flexible cognitive radio front-end system. The proposed antenna is suitable for WLAN 2.4/5.2/5.8 GHz and WiMAX 3.5/5.5 GHz applications. Good agreement between simulated and measured results validates its possible application.</t>
  </si>
  <si>
    <t>183-190</t>
  </si>
  <si>
    <t>60008898;60008898;60008898</t>
  </si>
  <si>
    <t>55812868900;56104332000;56524010200</t>
  </si>
  <si>
    <t>Koley, Santasri;Murmu, Lakhindar;Pal, Biswajit</t>
  </si>
  <si>
    <t>Koley S.</t>
  </si>
  <si>
    <t>A pattern reconfigurable antenna for WLAN and WiMAX systems</t>
  </si>
  <si>
    <t>10.2528/PIERC16052306</t>
  </si>
  <si>
    <t>2-s2.0-84985019842</t>
  </si>
  <si>
    <t>['upper band', 'transmission line', 'system bandwidths', 'simple fork', 'reflection coefficients', 'rectangular patch', 'ratio bandwidths', 'paper presents', 'one prong', 'lower band', 'left side', 'ground plane', 'db axial', '92 ghz', '57 ghz', '33 ghz', '290 mhz']</t>
  </si>
  <si>
    <t>This paper presents a microstrip wideband antenna and its utilization in integration of multiple wireless communication systems. A simple fork-like strip antenna, fed by a coplanar-waveguide (CPW) transmission line, is designed to excite a right-hand circularly polarized wave at 1.57 GHz. A rectangular patch is added at the end of one prong to enhance the circular polarization performance. By modifying the geometry of the ground plane, a left-hand circularly polarized wave is excited at 2.33 GHz, and the wideband frequency response is derived. To reduce the lower resonant frequency, a stub is added at the left side of the ground plane. The measured impedance bandwidth of reflection coefficients (S11) &lt; ‚àí10 dB ranges from 1.49 to 2.92 GHz, which satisfies the system bandwidths of most of commercial wireless communication systems. The 3-dB axial-ratio bandwidths are approximately 40 MHz at the lower band (1.57 GHz) and 290 MHz at the upper band (2.33 GHz).</t>
  </si>
  <si>
    <t>173-182</t>
  </si>
  <si>
    <t>60017991;60017991</t>
  </si>
  <si>
    <t>7501637046;56447372500</t>
  </si>
  <si>
    <t>Wang, Chien Jen;Cheng, Yu Wei</t>
  </si>
  <si>
    <t>Tainan</t>
  </si>
  <si>
    <t>National University of Tainan Taiwan</t>
  </si>
  <si>
    <t>A CPW-Fed microstrip fork-shaped antenna with dual-band circular polarization</t>
  </si>
  <si>
    <t>10.2528/PIERC16052202</t>
  </si>
  <si>
    <t>2-s2.0-84985021213</t>
  </si>
  <si>
    <t>['wide surfaces', 'urban areas', 'theoretical model', 'size reduction', 'several antennas', 'radiating elements', 'integration constraints', 'initial surface', 'high number', 'four antennas', 'dielectric embedding', 'dielectric characteristics', 'antenna surface', 'antenna must', 'antenna gain']</t>
  </si>
  <si>
    <t>Development of new network standards leads to the use of bulky base station antennas. Their wide surfaces are not compatible with integration constraints in urban areas. As the antenna is composed of a high number of radiating elements, reducing the surface of each element is a way to reduce the antenna surface. Compact radiating element would allow integration of several antennas on the initial surface. In this paper, a new compact antenna is designed in order to obtain up to four antennas at the place of one. The antenna gain and horizontal Half Power Beamwidth (HPBW) should be maintained. The size reduction is obtained by dielectric embedding. In order to determine the dielectric characteristics in which the antenna must be immersed, a theoretical model is proposed in this paper. Simulations and measurements are provided to show the evolution of the antenna‚Äôs performances in order to achieve manufacturer‚Äôs specifications.</t>
  </si>
  <si>
    <t>116755545-60032006-60020709;116755545-60032006;116755545-60032006;116755545-60032006</t>
  </si>
  <si>
    <t>56999613600;6506278994;35803010800;6603558105</t>
  </si>
  <si>
    <t>Martin, Lo√Øc;Froppier, Bruno;Cruz, Eduardo Motta;Razban, Tchanguiz</t>
  </si>
  <si>
    <t>Nantes;Paris;Nantes</t>
  </si>
  <si>
    <t>Universit√© de Nantes;Bouygues;Universit√© Bretagne Loire</t>
  </si>
  <si>
    <t>60032006;60020709;116755545</t>
  </si>
  <si>
    <t>Martin L.</t>
  </si>
  <si>
    <t>New compact high gain radiating element for base station antenna</t>
  </si>
  <si>
    <t>10.2528/PIERC16041206</t>
  </si>
  <si>
    <t>2-s2.0-84985027704</t>
  </si>
  <si>
    <t>['wireless communication', 'simple design', 'relatively stable', 'radiation patterns', 'proposed antenna', 'ku bands', 'impedance matching', 'good agreement', 'experimental results', 'entire c', 'enhance bandwidth', 'average gain', '6 db', '1 ghz']</t>
  </si>
  <si>
    <t>A double printed rotated quadrilateral dipole UWB antenna for wireless communication is presented. The rotation of quadrilateral and modification of integrated balun structure is employed to enhance bandwidth and impedance matching. The proposed antenna shows impedance bandwidth of 3.8-18.1 GHz which covers the entire C, X and Ku bands. The radiation patterns of the designed antenna structure are relatively stable and omnidirectional over the entire obtained bandwidth with an average gain of 3.6 dB. A good agreement is found between the simulated and experimental results. The proposed antenna has a simple design, comparatively compact size and more bandwidth than previous reported double rhombus antenna.</t>
  </si>
  <si>
    <t>117-128</t>
  </si>
  <si>
    <t>Brar, Rajveer S.;Singhal, Sarthak;Singh, Amit K.</t>
  </si>
  <si>
    <t>Rotated quadrilateral dipole UWB antenna for wireless communication</t>
  </si>
  <si>
    <t>10.2528/PIERC16051402</t>
  </si>
  <si>
    <t>2-s2.0-84985031420</t>
  </si>
  <si>
    <t>['two types', 'taconic tlc', 'substrate materials', 'rogers r04003', 'presented using', 'planar inverted', 'pifa ),', 'microwave studio', 'method based', 'investigation consists', 'investigation analyzes', 'human head', 'helical antenna', 'f antenna', 'experimental setup', 'em absorption', 'effect sar', 'difference time', 'closed vicinity', 'cellular phones', 'cases moreover', 'antenna radiation', 'another one', 'absorbs power']</t>
  </si>
  <si>
    <t>EM absorption | Helical antenna | PIFA | SAR | Substrate materials</t>
  </si>
  <si>
    <t>Cellular phones are used in the vicinity of a human head, which absorbs power from antenna radiation. This investigation analyzes the effects of antenna substrate materials on electromagnetic (EM) absorption in a human head. Antennas are used in analysis with four different dielectric substrate materials, which are Bakelite, FR4 glass epoxy, Rogers R04003, and Taconic TLC. Moreover, two different thicknesses of each substrate are considered in the experimental setup. The EM absorption associated with two types of cell phone antennas is evaluated in the closed vicinity of the human head model. One of them is planar inverted-F antenna (PIFA), which is used as the internal handset antenna and another one is helical antenna, which is used as external handset antenna. This investigation consists of two different operating frequency bands, GSM 900 MHz and DCS 1800 MHz. The EM absorption in the human head is presented using the peak specific absorption rate (SAR) and total absorbed power (TAP) by the user. The finite-difference time-domain (FDTD) method based on Computer Simulation Technology (CST) Microwave studio is utilized in this investigation. The obtained results show that the substrate materials do not effect SAR and TAP values considerably for both antennas, but substrate thickness affects the SAR and TAP values significantly. In addition, the substrate thickness affects the SAR and TAP values significantly in most of the cases Moreover, PIFA produces lower SAR than that of a helical antenna significantly for both GSM and DCS frequency band.</t>
  </si>
  <si>
    <t>376-380</t>
  </si>
  <si>
    <t>Medziagotyra</t>
  </si>
  <si>
    <t>60001821;60001821;60001821</t>
  </si>
  <si>
    <t>Hossain, Md Ikbal;Faruque, Mohammad Rashed Iqbal;Islam, Mohammad Tariqul</t>
  </si>
  <si>
    <t>A comparative study of the effects of substrate composite materials on external and internal handset antenna EM absorption</t>
  </si>
  <si>
    <t>10.5755/j01.ms.22.3.8889</t>
  </si>
  <si>
    <t>2-s2.0-84985031427</t>
  </si>
  <si>
    <t>NSC 102-2221-E-262-002</t>
  </si>
  <si>
    <t>['simulated ones', 'return loss', 'results obtained', 'reflected fields', 'radiation patterns', 'radiation efficiency', 'radiated fields', 'proposed antenna', 'paper proposes', 'nearly 14', 'impedance bandwidth', 'ground plane', 'glass slab', 'geometrical parameters', 'directional pattern', 'dielectric constants', 'detailed simulations', 'antenna structure', 'adjusted using', 'achieved straightforwardly', '1 mm']</t>
  </si>
  <si>
    <t>This paper proposes a planar monopole antenna design for achieving gain enhancement. The desired radiation pattern is achieved straightforwardly by employing a detached glass slab and placing a reflected metal slab after the glass slab onto the antenna structure. Geometrical parameters were examined to optimize the performance of the proposed antenna. Such a configuration causes constructive interference between the incident and reflected fields. The radiation patterns can be adjusted using the thickness of the glass slab and dielectric constants. The radiated fields are redistributed because of the inclusion of the glass slab, which has a permittivity of Œµr =7.75 and a thickness of h = 1 mm. Consequently, the planar monopole gain achieved using the glass slab and reflected metal slab increases to approximately 5 dBi, while the antenna resonant frequency remains almost unchanged at nearly 14% of impedance bandwidth. The results obtained for the directional pattern, return loss, gain, and radiation efficiency of the proposed antenna were analyzed. The volume of the antenna radiation area and ground plane is 3√ó32√ó52 mm3. Detailed simulations and experiments were conducted to optimize the gain enhancement operations, and the measured results agreed with the simulated ones.</t>
  </si>
  <si>
    <t>Tsai, Lin Chuan</t>
  </si>
  <si>
    <t>Taoyuan</t>
  </si>
  <si>
    <t>LungHwa University of Science and Technology</t>
  </si>
  <si>
    <t>Tsai L.</t>
  </si>
  <si>
    <t>Gain enhancement in planar monopole antennas</t>
  </si>
  <si>
    <t>10.2528/PIERC16050308</t>
  </si>
  <si>
    <t>2-s2.0-84985032188</t>
  </si>
  <si>
    <t>['two images', 'target positions', 'target position', 'starting point', 'reference image', 'pure image', 'partial linearization', 'onboard camera', 'main contribution', 'loop system', 'full closed', 'epipolar references', 'epipolar geometry', 'engagement geometry', 'derived combining', 'based information', 'aerial vehicle']</t>
  </si>
  <si>
    <t>Two strategies based on epipolar geometry are proposed to guide an aerial vehicle to a desired position defined by a reference image. The starting point to design the strategies is the engagement geometry of two images: the online image provided by the onboard camera and the reference image. A full closed-loop system is derived combining the concept of classical proportional navigation, with the input-output nonlinear control technique, and the tracking of epipolar references. The main contribution of this paper is the definition of a guidance algorithm based on the partial linearization of the full closed-loop system by means of pure image-based information: the epipolar geometry across two views. The proposed formulation avoids the requirement of estimating the range between the current and target positions. Conditions for stability are established for both strategies. Simulation experiments show the interception of the target position by the aerial vehicle and, additionally, a simple attitude control.</t>
  </si>
  <si>
    <t>2073-2085</t>
  </si>
  <si>
    <t>60054919;60052106;60016809;60016809</t>
  </si>
  <si>
    <t>55420960100;56766314000;9276097600;14016076700</t>
  </si>
  <si>
    <t>Achicanoy, Wilson O.;Rodriguez, Carlos F.;Sag√º√©s, Carlos;L√≥pez-Nicol√°s, Gonzalo</t>
  </si>
  <si>
    <t>Colombia;Colombia;Spain</t>
  </si>
  <si>
    <t>Pasto;Bogota;Zaragoza</t>
  </si>
  <si>
    <t>Universidad de Nari√±o;Universidad de Los Andes, Colombia;Universidad de Zaragoza</t>
  </si>
  <si>
    <t>60054919;60052106;60016809</t>
  </si>
  <si>
    <t>Achicanoy W.O.</t>
  </si>
  <si>
    <t>Epipole-based guidance for an autonomous glider</t>
  </si>
  <si>
    <t>10.2514/1.G000297</t>
  </si>
  <si>
    <t>2-s2.0-84985905062</t>
  </si>
  <si>
    <t>['vehicle aims', 'studied based', 'solar radiation', 'sky clarity', 'simulation results', 'rechargeable batteries', 'powered uav', 'power allocation', 'perpetual flight', 'path planning', 'optimal coverage', 'online setting', 'main objective', 'energy storage', 'altitude gain']</t>
  </si>
  <si>
    <t>In this paper, energy optimal surveillance trajectories for unmanned aerial vehicles (UAV) are explored. The main objective is to have maximum sensor coverage range while maintaining a perpetual flight in the presence of uncertainties. A solar-powered UAV is equipped with photovoltaic cells mounted on its wings and rechargeable batteries. The photovoltaic cells generate solar energy based on the position of the sun, attitude of the UAV, and sky clarity. The vehicle aims to optimize the energy storage in the batteries and coverage during the day while the availability of solar radiation is uncertain and the sensor resolution diminishes because of altitude gain. A model for optimal coverage, path planning, and power allocation in a solar-powered UAV is proposed and the corresponding simulation results are presented. In addition, the effect of maximum altitude gain on the energy storage is studied based on a reduced hybrid model. An online setting is proposed to represent the solar radiation uncertainties. This approach demonstrates convergence to the best fixed strategy in both theory and simulation results.</t>
  </si>
  <si>
    <t>1980-1993</t>
  </si>
  <si>
    <t>60015481;60015481</t>
  </si>
  <si>
    <t>57207954631;7003877878</t>
  </si>
  <si>
    <t>Hosseini, Saghar;Mesbahi, Mehran</t>
  </si>
  <si>
    <t>Seattle</t>
  </si>
  <si>
    <t>University of Washington</t>
  </si>
  <si>
    <t>Hosseini S.</t>
  </si>
  <si>
    <t>Energy-aware aerial surveillance for a long-endurance solar-powered unmanned aerial vehicles</t>
  </si>
  <si>
    <t>10.2514/1.G001737</t>
  </si>
  <si>
    <t>2-s2.0-84985912199</t>
  </si>
  <si>
    <t>['uwb applications', 'proposed design', 'new integration', 'high level', 'dms ).', 'bandstop filter', 'antenna shows', '8 ghz', '8 %).', '5 %),', '3 ghz', '23 db', '14 ghz', '1 ghz']</t>
  </si>
  <si>
    <t>Bandstop filter | Defected microstrip structure | Filtering-antenna | Ultra-wideband (UWB)</t>
  </si>
  <si>
    <t>In this paper, a new design composed of an UWB monopole antenna integrated with bandstop filter (BSF) has been proposed. The bandstop filter is constructed by using a defected microstrip structure (DMS). The proposed design covers frequency bandwidth from 3 GHz to 14 GHz (129.5%), with single band rejection from 5.1 GHz to 5.8 GHz (12.8%). The new integration of filter and antenna shows a high level of rejection, wide impedance bandwidth, realized peak gain of 5.23 dB and stable omnidirectional azimuth pattern. Therefore, the proposed design is suitable to be used in reducing the possible interference problem for the UWB applications.</t>
  </si>
  <si>
    <t>224-228</t>
  </si>
  <si>
    <t>Integrated filtering antenna with high selectivity band rejection for UWB applications</t>
  </si>
  <si>
    <t>10.15199/48.2016.09.55</t>
  </si>
  <si>
    <t>2-s2.0-84985914642</t>
  </si>
  <si>
    <t>['unmanned platform', 'track sensor', 'superior performance', 'seven data', 'provides three', 'paper addresses', 'oriented approach', 'multitarget tracking', 'infrared search', 'dimensional bearing', 'conventional data', 'computed using', 'cardinality accuracy', 'association methods', 'also discussed']</t>
  </si>
  <si>
    <t>This paper addresses the problem of multitarget tracking for aerial surveillance application. An infrared search and track sensor, mounted on an unmanned platform, is deployed for tracking and provides three-dimensional bearing and elevation angle measurements immersed with clutters. A Gaussian-mixture/probability-hypothesisdensity multitarget tracker using an unscented Kalman filter is proposed to estimate target trajectories.Anew closedloop formulation of the unscented-Kalman-filter/Gaussian-mixture/probability hypothesis density is derived using fundamental properties of nonlinear Bayesian filtering. A tag management procedure to maintain individual track identity is also discussed. The performance of the unscented-Kalman-filter/Gaussian-mixture/probability hypothesis density is compared with seven data-association-based multitarget tracking algorithms, such as 1) the suboptimal nearest neighbor, 2) the global nearest neighbor using Munkres optimal assignment method, 3) the global nearest neighbor with the Jonker-Volgenant-Castanon assignment technique, 4) the multihypothesis tracking using N-best feasible solutions, 5) probabilistic data association, 6) nearest-neighbor probabilistic data association, and 7) Knearest-neighbor probabilistic data association. These algorithms are computed using the unscented Kalman filter and follow a track-oriented approach. Simulation results reveal that the unscented-Kalman-filter/Gaussian-mixture/probability hypothesis density algorithm has superior performance over conventional data-association methods in terms of cardinality accuracy and robustness.</t>
  </si>
  <si>
    <t>1949-1966</t>
  </si>
  <si>
    <t>60002286;60008898</t>
  </si>
  <si>
    <t>57220714390;7203049789</t>
  </si>
  <si>
    <t>Roy, Anirban;Mitra, Debjani</t>
  </si>
  <si>
    <t>India;Netherlands</t>
  </si>
  <si>
    <t>Dhanbad;Leiden</t>
  </si>
  <si>
    <t>Indian Institute of Technology (Indian School of Mines), Dhanbad;Airbus Group SE</t>
  </si>
  <si>
    <t>60008898;60002286</t>
  </si>
  <si>
    <t>Roy A.</t>
  </si>
  <si>
    <t>Unscented-kalman-filter-based multitarget tracking algorithms for airborne surveillance application</t>
  </si>
  <si>
    <t>10.2514/1.G001587</t>
  </si>
  <si>
    <t>2-s2.0-84985930490</t>
  </si>
  <si>
    <t>['simulation results', 'output system', 'objective function', 'mild conditions', 'input multiple', 'important indicators', 'fundamental principles', 'firstly established', 'energy efficiency', 'energey efficiency', 'communication system', 'circuit power', 'better model', 'analytical expression', 'adaptive water']</t>
  </si>
  <si>
    <t>Adaptive power allocation | Energy efficiency | Multiuser MIMO | User selection</t>
  </si>
  <si>
    <t>To satisfy green communication needs, energy efficiency is regraded as one of the most important indicators to evaluate the effectiveness of a communication system. In this paper, we establish the energy efficiency optimization framework for uplink multiuser mutliple-input multiple-output system. Taking the circuit power, the antenna link power and signal processing power into consideration, an analytical expression of the achieveable energy efficiency is firstly established, which can better model the practical communication process. Furthermore, we simplify the objective function under some mild conditions. After demonstrating the existence of a unique golbally optimal energy efficiency, an adaptive water-filling power allocation algorithm is proposed to further improve the energey efficiency of the system. Finally some simulation results are given to verify the performance of our scheme. Our work can provide a fundamental principles for uplink mutiluser multiple-input multiple-output systems design.</t>
  </si>
  <si>
    <t>75-84</t>
  </si>
  <si>
    <t>60018554;60018554;60018554</t>
  </si>
  <si>
    <t>56404849300;56192533500;7102123435</t>
  </si>
  <si>
    <t>Ma, Lina;Li, Shuangzhi;Mu, Xiaomin</t>
  </si>
  <si>
    <t>Zhengzhou University</t>
  </si>
  <si>
    <t>Ma L.</t>
  </si>
  <si>
    <t>Energy efficiency optimization for uplink multiuser MIMO systems</t>
  </si>
  <si>
    <t>10.14257/ijmue.2016.11.8.08</t>
  </si>
  <si>
    <t>2-s2.0-84985931122</t>
  </si>
  <si>
    <t>['uniform ffts', 'two levels', 'reduced number', 'radiation operator', 'periodic reflectarrays', 'parallelism intrinsic', 'parallel strategies', 'parallel processing', 'nvidia cards', 'latest architecture', 'interpolation step', 'gpus ).', 'fruitfully exploited', 'fourier anal', 'fixed performance', 'fast evaluation', 'equispaced results', 'equispaced data', 'critical steps', 'approach exploiting', 'aperiodic reflectarrays', 'allows improving', '2d ned', '2d case']</t>
  </si>
  <si>
    <t>We deal with one of the computationally most critical steps of the Phase-Only synthesis of aperiodic reflectarrays, namely the fast evaluation of the radiation operator. We present an approach exploiting the use of a fast numerical algorithm using 2D Non-Uniform FFTs (NUFFTs) of NED (Non-Equispaced Data) and NER (Non-Equispaced Results) type and of parallel processing on Graphics Processing Units (GPUs). We extend the approach in K. Fourmont, J. Fourier Anal. Appl., Vol. 9, No. 5, 431-540, 2013 for implementing NUFFT routines to the 2D case and illustrate the parallel strategies to accelerate the approach. In particular, we show how the two levels of parallelism intrinsic in the interpolation step of the 2D NED-NUFFT can be fruitfully exploited by adopting dynamic parallelism, a feature made available in one of the latest architecture of NVIDIA cards. The presented synthesis results show that the introduction of further degrees of freedom (positions) allows improving the performance with respect to periodic reflectarrays. Also, the possibility of adopting aperiodic reflectarrays of reduced number of elements for fixed performance is demonstrated.</t>
  </si>
  <si>
    <t>83-103</t>
  </si>
  <si>
    <t>60017293;60017293;60017293;60031159</t>
  </si>
  <si>
    <t>6602735479;23979438600;55890972000;6603944956</t>
  </si>
  <si>
    <t>Capozzoli, Amedeo;Curcio, Claudio;Liseno, Angelo;Toso, Giovanni</t>
  </si>
  <si>
    <t>Noordwijk aan Zee;Naples</t>
  </si>
  <si>
    <t>ESTEC - European Space Research and Technology Centre;Universit√† degli Studi di Napoli Federico II</t>
  </si>
  <si>
    <t>60031159;60017293</t>
  </si>
  <si>
    <t>Capozzoli A.</t>
  </si>
  <si>
    <t>Fast, phase-only synthesis of aperiodic reflectarrays using NUFFTs and CUDA</t>
  </si>
  <si>
    <t>10.2528/PIER16021904</t>
  </si>
  <si>
    <t>2-s2.0-84985955376</t>
  </si>
  <si>
    <t>Higher Education Authority</t>
  </si>
  <si>
    <t>R13485</t>
  </si>
  <si>
    <t>HEA</t>
  </si>
  <si>
    <t>['sensing applications', 'results show', 'radiating elements', 'potential coverage', 'paper reports', 'narrow bands', 'human body', 'design variations', 'covering wide', 'characterized experimentally', 'body measurements', 'body communication', 'antenna performance', 'antenna designs']</t>
  </si>
  <si>
    <t>This paper reports the results of the on-body experimental tests of a set of four planar differential antennas, originated by design variations of radiating elements with the same shape and characterized by the potential for covering wide and narrow bands. All the antenna designs have been implemented on low-cost FR4 substrate and characterized experimentally through on-body measurements. The results show the impact of the proximity to the human body on antenna performance and the opportunities in terms of potential coverage of wide and narrow bands for future ad hoc designs and implementations through wearable substrates targeting on-body and off-body communication and sensing applications.</t>
  </si>
  <si>
    <t>60033316;60001898-60004591;60033316;60033316;60001898-60025160</t>
  </si>
  <si>
    <t>26656390900;22735002200;55856981400;7004835032;23391493900</t>
  </si>
  <si>
    <t>Vallozzi, Luigi;Pepe, Domenico;Castel, Thijs;Rogier, Hendrik;Zito, Domenico</t>
  </si>
  <si>
    <t>Belgium;Ireland;Italy;Ireland</t>
  </si>
  <si>
    <t>Ghent;Cork;Modena;Cork</t>
  </si>
  <si>
    <t>Universiteit Gent;University College Cork;Universit√† degli Studi di Modena e Reggio Emilia;Tyndall National Institute</t>
  </si>
  <si>
    <t>60033316;60025160;60004591;60001898</t>
  </si>
  <si>
    <t>Vallozzi L.</t>
  </si>
  <si>
    <t>On-Body Characterization of Planar Differential Antennas for Multiple, Wide, and Narrow Bands</t>
  </si>
  <si>
    <t>10.1155/2016/7439403</t>
  </si>
  <si>
    <t>2-s2.0-84985961481</t>
  </si>
  <si>
    <t>['simulated results', 'post reflector', 'post arrays', 'parabolic reflector', 'operation bandwidth', 'new type', 'narrow beamwidth', 'narrow beam', 'horn aperture', 'free space', 'fan beam', 'easy integration', 'compact size', 'back ratio', 'also work', '5 ghz', '27 ghz']</t>
  </si>
  <si>
    <t>A new type of H-plane horn antenna based on the parabolic reflector principle is proposed in this paper. The parabolic reflector is constructed with the substrate integrated waveguide technology and is used for generating large radiation aperture and uniform phase distribution at the aperture, yielding a fan beam with very narrow beamwidth in H-plane. A feeding source composed of a probe and an inductive-post reflector is designed as the feed, which can transmit a unidirectional incident wave toward the parabolic reflector. Two metallic strips with post arrays are designed as a transition for the matching between the horn aperture and the free space and also work as a director to realize unidirectional radiation and reduce the front-to-back ratio. The antenna has the advantages of narrow beam, compact size, and easy integration, and the operation bandwidth is from 27 GHz to 35.5 GHz. The experimental results show good agreement with the simulated results.</t>
  </si>
  <si>
    <t>60022381;60022381;60022381</t>
  </si>
  <si>
    <t>57191032634;57022681000;56023493300</t>
  </si>
  <si>
    <t>Zhang, Shiqiao;Li, Zheng;Wang, Junhong</t>
  </si>
  <si>
    <t>A Novel SIW H-Plane Horn Antenna Based on Parabolic Reflector</t>
  </si>
  <si>
    <t>10.1155/2016/3659230</t>
  </si>
  <si>
    <t>2-s2.0-84985962881</t>
  </si>
  <si>
    <t>['vessel wall', 'total length', 'preliminary study', 'preliminary results', 'porous models', 'overall model', 'mw ablation', 'first carried', 'findings revealed', 'farthest vessel', 'eradicated except', 'element models', 'dimensional finite', 'diameter tumor', 'controlled mode', 'cancer cells', 'areas adjacent', 'antenna locations', 'ablation effectiveness', '9 mm', '7 cm', '5 cm', '3 cm', '200 cm', '1 cm']</t>
  </si>
  <si>
    <t>This research is concerned with microwave ablation analyses using a 2.45 GHz four-tine (4T) antenna for hepatic cancer tissue. In the study, three-dimensional finite-element models were utilized to examine the tissue temperature distributions during and after MW ablation. A preliminary study was first carried out with regard to the specific absorption rates along the 4T antenna insertion depths and the temperature distributions inside the solid and porous liver models with either 3 cm-in-diameter tumor or 5 cm-in-diameter tumor. Based on the preliminary results, the porous models were further examined for the effect of varying blood flow velocities (0-200 cm/s) with a 1 cm-in-diameter blood vessel next to the antenna and also for the effect of vessel-antenna locations (0, 0.8, and 1.3 cm) with a constant blood flow velocity of 16.7 cm/s. All scenarios were simulated under temperature-controlled mode (90¬∞C). The findings revealed that the blood flow velocity and vessel location influence the ablation effectiveness and that increased blood flow inhibits heat transfer to the vessel wall. At the nearest and farthest vessel-antenna locations (0 and 1.3 cm), approximately 90.3% and 99.55% of the cancer cells were eradicated except for the areas adjacent to the vessel. In addition, total tissue thermal displacement is 5.9 mm which is 6.59% of the total length of the overall model.</t>
  </si>
  <si>
    <t>1748670X</t>
  </si>
  <si>
    <t>Computational and Mathematical Methods in Medicine</t>
  </si>
  <si>
    <t>9635405500;6603589206</t>
  </si>
  <si>
    <t>Chaichanyut, Montree;Tungjitkusolmun, Supan</t>
  </si>
  <si>
    <t>Chaichanyut M.</t>
  </si>
  <si>
    <t>Microwave Ablation Using Four-Tine Antenna: Effects of Blood Flow Velocity, Vessel Location, and Total Displacement on Porous Hepatic Cancer Tissue</t>
  </si>
  <si>
    <t>10.1155/2016/4846738</t>
  </si>
  <si>
    <t>2-s2.0-84985982530</t>
  </si>
  <si>
    <t>['uncorrelated sources', 'uncorrelated source', 'two rotational', 'square solution', 'paper presents', 'modulus property', 'high precision', 'existing methods', 'estimation accuracy', 'elementwise division', 'computational efficiency', 'coherent sources', 'coherent group', 'coherent angles', 'associated polarization', 'associated angle']</t>
  </si>
  <si>
    <t>This paper presents a computationally efficient angle and polarization estimation method for a mixture of uncorrelated and coherent sources using a dual-polarization vector sensor array. The uncorrelated sources are separated from the coherent sources on the basis of the modulus property of eigenvalues. The angles of the uncorrelated sources are estimated by employing rotational invariance and the associated polarization is obtained from the estimate of the uncorrelated array response matrix through elementwise division. For the distinguished coherent sources, two Hankel matrices are constructed from the elements of the estimated coherent array response matrix of each coherent group, from which two rotational-invariant submatrix pairs are extracted for estimating the coherent angles with a high precision. The least-square solution to the coherent polarization equation is derived for estimating the coherent polarization parameters. For each uncorrelated source and coherent group, the proposed method estimates the associated angle and polarization parameters separately, which avoids the need of 3D spectral search. In comparison with the existing methods, the simulation results show that the proposed method yields favorable performance in terms of computational efficiency and estimation accuracy.</t>
  </si>
  <si>
    <t>60003353;60003353;60003353;60003353</t>
  </si>
  <si>
    <t>36350068100;57022800500;23393601300;56905314900</t>
  </si>
  <si>
    <t>Si, Weijian;Zhao, Pinjiao;Qu, Zhiyu;Wang, Liwei</t>
  </si>
  <si>
    <t>Si W.</t>
  </si>
  <si>
    <t>Computationally Efficient Angle and Polarization Estimation in the Presence of Multipath Propagation Using Dual-Polarization Vector Sensor Array</t>
  </si>
  <si>
    <t>10.1155/2016/7537160</t>
  </si>
  <si>
    <t>2-s2.0-84985987083</t>
  </si>
  <si>
    <t>['transmitting loop', 'successive pulses', 'resolved theoretically', 'radio waves', 'radiation characteristics', 'perfect results', 'loop antenna', 'legendre polynomial', 'introduced using', 'improved via', 'illuminate objects', 'high efficiency', 'ground plane', 'good weather', 'either bad', 'confirmed experimentally']</t>
  </si>
  <si>
    <t>Maxwell‚Äôs equation | Scanning Multichannel Microwave Radiometer | Schr√∂dinger equation | Size | Transmitting loop antenna</t>
  </si>
  <si>
    <t>The ab-initio Maxwell‚Äôs equation was introduced using the Schr√∂dinger equation and the Legendre polynomial. The efficiency, bandwidth and size of the transmitting loop was resolved theoretically to enhance the transmission of successive pulses of radio waves to illuminate objects. The radiation characteristics the resonant loop pattern of the loop antenna have been improved via the introduction of the ground plane. However, the perfect results have not been obtained. Further simulation of a dummy experimentation revealed the possibility of a high efficiency in the transmitting loop antenna via the introduction of angular loop displacement along a well defined axis. The results were confirmed experimentally. When the angular loop displacement is pi/2, we expect to see an improved uplink task under either bad or good weather.</t>
  </si>
  <si>
    <t>60103980;60012086;60103980;60103980</t>
  </si>
  <si>
    <t>55935714300;56193710000;57191039089;57211047073</t>
  </si>
  <si>
    <t>Emetere, Moses Eterigho;Uno, Uno E.;Lawrence, Onyechekwa;Sanni, Samuel Eshorame</t>
  </si>
  <si>
    <t>Nigeria;Nigeria</t>
  </si>
  <si>
    <t>Ota;Minna</t>
  </si>
  <si>
    <t>Covenant University;Federal University of Technology, Minna</t>
  </si>
  <si>
    <t>60103980;60012086</t>
  </si>
  <si>
    <t>Emetere M.</t>
  </si>
  <si>
    <t>Improving the transmitting loop antenna: An applied model to satellite technology</t>
  </si>
  <si>
    <t>10.14257/ijmue.2016.11.8.05</t>
  </si>
  <si>
    <t>2-s2.0-84985994523</t>
  </si>
  <si>
    <t>['wing mini', 'two optical', 'true ground', 'triangular shape', 'triangle leave', 'touchdown relative', 'touchdown phase', 'sufficiently accurate', 'strong linearizations', 'servoing controller', 'realized without', 'proposed configuration', 'presented method', 'landing fixed', 'image features', 'flow sensors', 'final stage', 'effective controller', 'coordinated roundout', 'base markers', 'airspeed sensor']</t>
  </si>
  <si>
    <t>An autopilot for landing fixed-wing mini-unmanned aerial vehicles is presented in this paper. The objective was to land at a site, which is defined by three artificial visual markers placed by the operator in a triangular shape. Therefore, the landing can be realized without any mapdata or previously measured landing coordinates, as well as in the absence of Global Positioning System measurements.Avisual-servoing controller has been developed, which uses direct feedback from, at minimum, an inertial navigation system, an airspeed sensor, and camera-image features. The image features are used to reconstruct the approach-path deviations based on the defined triangular marker geometry. The visual-servoing controller is based on strong linearizations, while at the same time being robust, simple to implement, and sufficiently accurate. In the final stage of the landing, the base markers of the triangle leave the camera's field of view. A single optical marker and two optical-flow sensors are applied to control the touchdown phase. The proposed configuration of the flow sensors and the use of the sensor's inherent nonlinearity lead to a simple but effective controller for a coordinated roundout and touchdown relative to the true ground. Flight-test results show the feasibility of the presented method, which can be realized with relatively low additional payload and power budget constraints and moderate computational effort.</t>
  </si>
  <si>
    <t>2011-2021</t>
  </si>
  <si>
    <t>60015815;60015815;60015815</t>
  </si>
  <si>
    <t>26636094200;56071327400;7003488924</t>
  </si>
  <si>
    <t>Trittler, Martin;Rothermel, Thomas;Fichter, Walter</t>
  </si>
  <si>
    <t>Trittler M.</t>
  </si>
  <si>
    <t>Autopilot for landing small fixed-wing unmanned aerial vehicles with optical sensors</t>
  </si>
  <si>
    <t>10.2514/1.G000261</t>
  </si>
  <si>
    <t>2-s2.0-84986000831</t>
  </si>
  <si>
    <t>3132016XNG1604</t>
  </si>
  <si>
    <t>['wideband end', 'typical end', 'single antenna', 'simulations show', 'simulated results', 'radiation patterns', 'obvious influence', 'measurement results', 'good agreement', 'dielectric cone', 'conformal antenna', 'cone curvature', '12 ghz', '10 db']</t>
  </si>
  <si>
    <t>The characteristics of a novel antipodal Vivaldi antenna array mounted on a dielectric cone are presented. By employing antipodal Vivaldi antenna element, the antenna array shows ultrawide bandwidth and end-fire radiation characteristics. Our simulations show that the cone curvature has an obvious influence on the performance of the conformal antenna, in terms of both the bandwidth and the radiation patterns. The thickness and permittivity of the dielectric cone have an effect on the bandwidth of the conformal antenna. Measurement results of both single antenna and conformal antenna array show a good agreement with the simulated results. The measured conformal antenna can achieve a-10 dB S 11 with bandwidth of 2.2-12 GHz and demonstrate a typical end-fire radiation beam. These findings provide useful guidelines and insights for the design of wideband end-fire antennas mounted on a dielectric cone.</t>
  </si>
  <si>
    <t>60021427;60021427;60021427;60021427;60026306;60022381</t>
  </si>
  <si>
    <t>15923060100;55522196700;36661455000;36348342300;15039244100;56023493300</t>
  </si>
  <si>
    <t>Li, Zengrui;Kang, Xiaole;Su, Jianxun;Guo, Qingxin;Yang, Yaoqing Lamar;Wang, Junhong</t>
  </si>
  <si>
    <t>Lincoln;Beijing;Beijing</t>
  </si>
  <si>
    <t>University of Nebraska‚ÄìLincoln;Beijing Jiaotong University;Communication University of China</t>
  </si>
  <si>
    <t>60026306;60022381;60021427</t>
  </si>
  <si>
    <t>A Wideband End-Fire Conformal Vivaldi Antenna Array Mounted on a Dielectric Cone</t>
  </si>
  <si>
    <t>10.1155/2016/9812642</t>
  </si>
  <si>
    <t>2-s2.0-84986275026</t>
  </si>
  <si>
    <t>15H05627</t>
  </si>
  <si>
    <t>['wireless communication', 'water sintering', 'volume resistivity', 'temperature fabrication', 'technique enables', 'sensitivity antennas', 'relative humidity', 'rapid low', 'printed high', 'plastic films', 'mass production', 'ink solvent', 'dipole antennas', 'based ink', 'ag precursor', '2 min']</t>
  </si>
  <si>
    <t>The recent trend toward the Internet of Things (IoT) has increased the importance of technologies for the mass production of high-sensitivity flexible antennas for efficient wireless communication. Here, we describe the rapid low-temperature fabrication of high-sensitivity flexible antennas based on hot-water sintering of silver (Ag) precursor-based ink. Ag precursor-based ink was printed on various flexible substrates such as plastic films and cellulose nanofiber paper, followed by pre-drying the ink solvent and then treatment at 80 ¬∞C and 95% relative humidity for 2 min. The resulting printed Ag lines achieved a volume resistivity of approximately 6 ŒºŒ© cm, providing excellent sensitivity as dipole antennas for wireless communication. This technique enables the mass production of printed high-sensitivity antennas, which will likely be required for a future IoT society.</t>
  </si>
  <si>
    <t>84363-84368</t>
  </si>
  <si>
    <t>60024322;60024322;105672747;105672747;60024322;60024322</t>
  </si>
  <si>
    <t>7201439917;55699701900;57191074359;57191071675;9846851200;35498925300</t>
  </si>
  <si>
    <t>Koga, Hirotaka;Inui, Tetsuji;Miyamoto, Itaru;Sekiguchi, Takuya;Nogi, Masaya;Suganuma, Katsuaki</t>
  </si>
  <si>
    <t>Suita;Hachioji</t>
  </si>
  <si>
    <t>Osaka University;Toppan Forms Co. Ltd.</t>
  </si>
  <si>
    <t>60024322;105672747</t>
  </si>
  <si>
    <t>Koga H.</t>
  </si>
  <si>
    <t>A high-sensitivity printed antenna prepared by rapid low-temperature sintering of silver ink</t>
  </si>
  <si>
    <t>10.1039/c6ra19687j</t>
  </si>
  <si>
    <t>2-s2.0-84986277575</t>
  </si>
  <si>
    <t>['wireless multiple', 'total volume', 'performance improvement', 'low loss', 'input multiple', 'ferrite material', 'ferrite elements', 'fabricated using', 'compact size', '8 dbi', '5 ghz']</t>
  </si>
  <si>
    <t>beam steering antenna | beamforming antenna | hexagonal ferrite | magnetic loss | Microwave magnetics</t>
  </si>
  <si>
    <t>A low-loss Co2Y hexagonal ferrite (Ba2Co1.9Zn0.1Fe12O22) has been developed for miniaturization and performance improvement of wireless multiple-input multiple-output (MIMO) antennas. The ferrite material has permittivity and permeability of 6.7 and 2.1, respectively, with dielectric loss tangent less than 0.007 and magnetic loss tangent less than 0.034 below 2.5 GHz. A beam steering antenna operating at 2.4 GHz band was designed and fabricated using the ferrite elements having a total volume of 18 mm √ó 18 mm √ó 100 mm, which has compact size, low loss, and good radiation characteristics. The antenna offers three modes with nine radiation beam patterns at the frequencies of 2.4 GHz band. The measured peak gain of all beam patterns ranges from 4.0 to 6.8 dBi.</t>
  </si>
  <si>
    <t>112655228;112655228</t>
  </si>
  <si>
    <t>35072749700;57191162822</t>
  </si>
  <si>
    <t>Ji, Jeong Keun;Cho, Min Gyu</t>
  </si>
  <si>
    <t>EMW Co., Ltd.</t>
  </si>
  <si>
    <t>Ji J.</t>
  </si>
  <si>
    <t>Compact Beam Steering Antenna with Low-Loss Co&lt;inf&gt;2&lt;/inf&gt; Y-Type Hexagonal Ferrite Elements for Wireless Multiple-Input Multiple-Output (MIMO) Antenna Applications</t>
  </si>
  <si>
    <t>10.1109/LMAG.2016.2585570</t>
  </si>
  <si>
    <t>2-s2.0-84987643800</t>
  </si>
  <si>
    <t>['two kinds', 'tuning among', 'triangle region', 'three kinds', 'thermal reactions', 'synthesised simultaneously', 'structurally characterized', 'solid state', 'ray diffraction', 'pxrd ).', 'powder x', 'linear dependence', 'ligand shows', 'lanthanide cations', 'ir spectroscopy', 'hydrogen bonding', 'given color', 'generally formulated', 'four complexes', 'excitation wavelength', 'europium cations', 'elemental analysis', 'dimethylformamide ),', 'different solvents', 'different binuclear', 'crystal x', 'crystal formula', 'c axis', 'bimetallic complexes', 'azabicyclo ligands', '3d network', '3d complex', '3d 6', '2 ],', '1 ).']</t>
  </si>
  <si>
    <t>Based on azabicyclo ligands, four 3D supramolecular lanthanide complexes have been synthesized through hydro(solvo)thermal reactions, generally formulated as [Dy(bipy) (NO3)3]2 (1¬∑Dy), [Dy(bipy)2(NO3)3] (2¬∑Dy), [Dy2(bpdc)3(DMF)(H2O)]2¬∑(DMF)10(H2O) (3¬∑Dy) and [Eu4(bpdc)6(CH3NH2)3(DMSO)(H2O)] (4¬∑Eu) (Bipy = 2,2‚Ä≤-bipyridine; H2bpdc = 2,2‚Ä≤-bipyridine-5,5‚Ä≤-dicarboxylic acid, DMF = N,N-dimethylformamide), and structurally characterized by single-crystal X-ray diffraction, IR spectroscopy, elemental analysis and powder X-ray diffraction (PXRD). There are three kinds of hydrogen bonding, C2-H2A‚ãØO6, C4-H4A‚ãØO4 and C8-H8A‚ãØO8 along the a/c, b, c axis, respectively in complex 1¬∑Dy. They connect the 1¬∑Dy complex into a 3D 6-connected pcu supramolecular network. 2¬∑Dy is connected into a 3D network with 8-connected bcu architecture by two kinds of hydrogen bonding: C2-H2A‚ãØO1 and C9-H9A‚ãØO3. In order to connect the polymer to form a 3D complex, H2bpdc has been chosen in the synthesis and design of the crystal. In the network of 3¬∑Dy, two kinds of Dy(iii) cations in different coordination models construct the different binuclear [Dy2O14(DMF)2] and [Dy2O12(H2O)2], and further form the (4,4,6)-connected 3D architecture. The isostructural complex 4¬∑Eu has been synthesised simultaneously. The property of luminescence in solid state or different solvents of the four complexes has been studied in detail. The four complexes show the unique emission peaks of lanthanide cations. Futhermore, in 3¬∑Dy and 4¬∑Eu, the ligand shows a rare bimodal emission, which can sensitize the emission of europium cations as an "antenna effect", and the shorter one keeps its blue emission though coordinated with Dy(iii) cations. Based on the synthesis of green or red color materials, multicolored photoluminescence tuning has been studied in detail through growth of a series of bimetallic complexes, the crystal formula as [Dy2nEu‚Ä≤2-2n(bpdc)3(DMF)(H2O)] (M-1-M-9; 0 &lt; n &lt; 1). We achieved dichromatic fine-tuning among the triangle region of red, green and white. The linear dependence of the emissions has been analyzed, and the mathematical matrix model is useful to calculate the ratio and excitation wavelength for a given color in need.</t>
  </si>
  <si>
    <t>83091-83100</t>
  </si>
  <si>
    <t>60019616;60019616;60019616;60019616;60019616;60019616;60019616;60019616</t>
  </si>
  <si>
    <t>57204794286;56157875000;8296943500;55990282900;57087472900;37103164400;56480890000;56075883100</t>
  </si>
  <si>
    <t>Xiao, Peng;Wang, Ping;Fan, Rui Qing;Du, Xi;Chen, Wei;Zhang, Hui Jie;Song, Yang;Yang, Yu Lin</t>
  </si>
  <si>
    <t>Xiao P.</t>
  </si>
  <si>
    <t>Lanthanide MOFs constructed based on a difunctional ligand with bimodal emission and Eu&lt;sup&gt;3+&lt;/sup&gt; doped Dy&lt;sup&gt;3+&lt;/sup&gt; materials: White emission and color tuning</t>
  </si>
  <si>
    <t>10.1039/c6ra14896d</t>
  </si>
  <si>
    <t>2-s2.0-84987657507</t>
  </si>
  <si>
    <t>['variable step', 'side lobes', 'results obtained', 'radiation patterns', 'radiation pattern', 'proposed algorithm', 'precise estimation', 'particular scenario', 'minimized includes', 'main lobe', 'larger number', 'interfering signals', 'interfering signal', 'incoming signals', 'incident desired', 'fitness function', 'fast adaptation', 'deep nulls', 'dead zone', 'arrival angles']</t>
  </si>
  <si>
    <t>Adaptive techniques | Antenna | Chaos theory | LMS | LMS VSS</t>
  </si>
  <si>
    <t>Purpose - The purpose of this paper is to use the proposed algorithm for the fast adaptation of the antenna array radiation pattern on the particular scenario of the incoming signals. The fitness function to be minimized includes the precise estimation of signals' arrival angles, setting the deep nulls in the directions of the interfering signal, the reduction of the main lobe's width and the reduction of side lobes. Design/methodology/approach - Unlike conventional adaptive algorithms, the proposed algorithm allows synthesis of radiation patterns in the case of a larger number of incident desired and interfering signals. The proposed method also reduces the width of the dead zone. Findings - In this paper a comparison of the results obtained from the chaotic beamforming algorithm with the results obtained by using the Sequential Quadratic Programming method is presented. Originality/value - The chaotic beamforming algorithm is proposed here. It is based on the optimization of the least mean square and on the variable step-size least mean square algorithms, using chaos theory for synthesis of the radiation pattern of the linear antenna array.</t>
  </si>
  <si>
    <t>1814-1829</t>
  </si>
  <si>
    <t>COMPEL - The International Journal for Computation and Mathematics in Electrical and Electronic Engineering</t>
  </si>
  <si>
    <t>Jovanovic, Ana;Lazovic, Luka;Rube≈æic, Vesna</t>
  </si>
  <si>
    <t>Jovanovic A.</t>
  </si>
  <si>
    <t>Radiation pattern synthesis using a chaotic beamforming algorithm</t>
  </si>
  <si>
    <t>10.1108/COMPEL-08-2015-0299</t>
  </si>
  <si>
    <t>2-s2.0-84987720511</t>
  </si>
  <si>
    <t>['wireless communications', 'widely used', 'stepped reflector', 'proposed antenna', 'opposite side', 'measured results', 'impedance bandwidths', 'good agreement', 'better fbrs', 'back ratio', 'avertical balun', 'antenna gains', 'antenna consists', '6 dbi', '41 ghz', '22 db']</t>
  </si>
  <si>
    <t>A compact unidirectional slot antenna with front to back ratio (FBR) enhancement is proposed. The antenna consists of a novel compact slot driven antenna, a stepped reflector and avertical balun from a microstrip to a parallel strip line. Better FBRs are obtained by optimizing the stepped reflector. Impedance bandwidths are enhanced by applying the balun and a pair of microstrip stub etched on the opposite side of the slot. Then, the antenna is manufactured and measured. Measured results show that the proposed antenna has a bandwidth of 76% (1.53'3.41 GHz) for VSWR ‚â§ 1.5. In addition, from 1.7 to 3.2GHz, the antenna gains are higher than 8.6 dBi, and the FBRs are greater than 22 dB. Good agreement between the simulated and measured results is obtained. All above indicates that the proposed antenna can be widely used in wireless communications.</t>
  </si>
  <si>
    <t>41-48</t>
  </si>
  <si>
    <t>56166269600;7102211932;16048620500;57221059819</t>
  </si>
  <si>
    <t>Lu, Liang;Jiao, Yong Chang;Weng, Zi Bin;Zhou, Lei</t>
  </si>
  <si>
    <t>Design of a wideband unidirectional slot antenna with stepped reflector for front to back ratio enhancement</t>
  </si>
  <si>
    <t>10.2528/PIERC16071804</t>
  </si>
  <si>
    <t>2-s2.0-84987729380</t>
  </si>
  <si>
    <t>['ranging 10', 'radiation parameters', 'radar communication', 'provides 3', 'peak gain', 'new design', 'impedance bandwidth', 'dual horizontal', 'antenna consists', '9 ghz', '2 dbi']</t>
  </si>
  <si>
    <t>A new design of a circularly polarized planar magneto-electric dipole antenna is proposed and presented. This antenna consists of dual horizontal T-shaped electric dipole and an inverted Ushaped feed line. The antenna possesses 21.1% impedance bandwidth, from 8.9 GHz-11.0GHz, provides 3-dB axial ratio bandwidth of 9.52% ranging 10.0GHz-11.0GHz, exhibits stable omnidirectional radiation pattern with almost equal E-plane and H-plane radiation patterns and provides a peak gain of 6.2 dBi. Due to its good electrical characteristics and radiation parameters, the antenna is suitable for satellite and RADAR communication in X-band.</t>
  </si>
  <si>
    <t>21-29</t>
  </si>
  <si>
    <t>60108737;60114328;60108737</t>
  </si>
  <si>
    <t>57191738789;36093301300;7102877658</t>
  </si>
  <si>
    <t>Neetu, ;Pandey, Ganga P.;Tiwari, Vivekanand N.</t>
  </si>
  <si>
    <t>New Delhi;Jaipur</t>
  </si>
  <si>
    <t>Maharaja Agrasen Institute of Technology;Manipal University Jaipur</t>
  </si>
  <si>
    <t>60114328;60108737</t>
  </si>
  <si>
    <t>Design of circularly polarized planar magneto-electric dipole Antenna</t>
  </si>
  <si>
    <t>10.2528/PIERC16062306</t>
  </si>
  <si>
    <t>2-s2.0-84987732373</t>
  </si>
  <si>
    <t>['widely adopted', 'spaceborne sar', 'simulation results', 'separating echoes', 'separate echoes', 'range compression', 'paper proposes', 'null steering', 'digital beamforming', 'different sub', 'better performances']</t>
  </si>
  <si>
    <t>Digital beamforming (DBF) on receive in elevation with a large receiving antenna will be widely adopted in future spaceborne synthetic aperture radar (SAR) missions to improve system performances. Furthermore, DBF can be used to separate echoes corresponding to different sub-pulses in some novel spaceborne SAR imaging modes. This paper proposes an improved DBF processor with a large receiving antenna for separating echoes. The proposed DBF processor includes three important parts: multiples sharp receiving beam generation, range compression and null steering. Compared with the conventional DBF processor in spaceborne SAR, the proposed DBF processor can separate echoes with better performances. Simulation results on point targets demonstrate validity of the proposed DBF processor.</t>
  </si>
  <si>
    <t>60016930;60027021;60016930</t>
  </si>
  <si>
    <t>36768388000;56447379100;13307015800</t>
  </si>
  <si>
    <t>Mo, Hongbo;Xu, Wei;Zeng, Zhimin</t>
  </si>
  <si>
    <t>Institute of Electronics Chinese Academy of Sciences;Beijing University of Posts and Telecommunications</t>
  </si>
  <si>
    <t>60027021;60016930</t>
  </si>
  <si>
    <t>Mo H.</t>
  </si>
  <si>
    <t>An improved dbf processor with a large receiving antenna for echoes separation in spaceborne SAR</t>
  </si>
  <si>
    <t>10.2528/PIERC16052606</t>
  </si>
  <si>
    <t>2-s2.0-84987736268</t>
  </si>
  <si>
    <t>FIS2012-38160</t>
  </si>
  <si>
    <t>['whole bandwidth', 'using nurbs', 'return losses', 'paper presents', 'multiobjective versions', 'experience carried', 'evolutionary algorithm', 'astronomy applications', 'aperture efficiency', 'antenna optimization', '8 ghz', '20 db']</t>
  </si>
  <si>
    <t>This paper presents the design of a tree sections corrugated horn antenna with a modified linear profile, using NURBS, suitable for radio-astronomy applications. The operating band ranges from 4.5 to 8.8 GHz. The aperture efficiency is higher than 84% and the return losses are greater than 20 dB in the whole bandwidth. The antenna optimization has been carried out with multiobjective versions of an evolutionary algorithm (EA) and a particle swarm optimization (PSO) algorithm. We show that both techniques provide good antenna design, but the experience carried out shows that the results of the evolutionary algorithm outperform the particle swarm results.</t>
  </si>
  <si>
    <t>60018052;60027800;60018052;60027800;60018052</t>
  </si>
  <si>
    <t>57190171291;55916154300;6602244192;12790012400;57205863951</t>
  </si>
  <si>
    <t>L√≥pez-Ruiz, S.;S√°nchez Montero, R.;Tercero-Mart√≠nez, F.;L√≥pez-Esp√≠, P. L.;L√≥pez-Fernandez, J. A.</t>
  </si>
  <si>
    <t>Alcala de Henares;Madrid</t>
  </si>
  <si>
    <t>Universidad de Alcal√°;Instituto Geografico Nacional Espa√±a</t>
  </si>
  <si>
    <t>60027800;60018052</t>
  </si>
  <si>
    <t>L√≥pez-Ruiz S.</t>
  </si>
  <si>
    <t>Optimization of a Conical Corrugated Antenna Using Multiobjective Heuristics for Radio-Astronomy Applications</t>
  </si>
  <si>
    <t>10.1155/2016/7024704</t>
  </si>
  <si>
    <t>2-s2.0-84987739787</t>
  </si>
  <si>
    <t>['typical scenarios', 'sar coupled', 'sar ).', 'proposed antennas', 'position closer', 'human model', 'different levels', 'degraded pte', 'antenna design']</t>
  </si>
  <si>
    <t>In this paper we provide new recommendations for a type of antenna design in applications where a human is present in the vicinity of a wireless power transfer (WPT) system by means of power transfer efficiency (PTE) and specific absorption rate (SAR). The interaction between a homogenous human model and different WPT systems is investigated at 13.56 MHz using spherical mode theory antenna model (SMT-AM) and full-wave numerical analysis. The human model exposure and the performance of the proposed WPT system are analyzed further for some typical scenarios. It is shown that the position in which the human model is closer to the receiver is favorable over the position closer to the transmitter, concerning both PTE and SAR. Also, the consideration of variable receiver load indicates that different levels of SAR coupled by degraded PTE can be expected. The proposed antennas are designed, and proof of concept WPT measurements are carried out.</t>
  </si>
  <si>
    <t>60077678;60077678;60077678</t>
  </si>
  <si>
    <t>36683183400;8730472700;7004103789</t>
  </si>
  <si>
    <t>≈†kiljo, Maja;Bla≈æeviƒá, Zoran;Poljak, Dragan</t>
  </si>
  <si>
    <t>Croatia</t>
  </si>
  <si>
    <t>Split</t>
  </si>
  <si>
    <t>Fakultet Elektrotehnike, Strojarstva i Brodogradnje, Sveuƒçili≈°te u Splitu</t>
  </si>
  <si>
    <t>≈†kiljo M.</t>
  </si>
  <si>
    <t>Interaction between human and near-field of wireless power transfer system</t>
  </si>
  <si>
    <t>10.2528/PIERC16062005</t>
  </si>
  <si>
    <t>2-s2.0-84987749799</t>
  </si>
  <si>
    <t>['wingspan 33', 'thick finger', 'similar congener', 'new species', 'male antenna', 'like gnathos', 'like ),', 'hainan island', 'following features', 'diaoluo mountain', '4 ),', '1859 ),', '0 mm']</t>
  </si>
  <si>
    <t>Diaoluo mountain | Pyraloidea | Spilomelinae | Taxonomy</t>
  </si>
  <si>
    <t>Patania clava sp. n. is described from the Diaoluo Mountain of Hainan Island, China. The new species is distinguished from its most similar congener, P. iopasalis (Walker, 1859), by the following features: wingspan 33.0-35.0 mm (vs. 21.0-30.0 mm), ventral cilia of the male antenna as long as the diameter of flagellomere (vs. 1/4), the thick finger-like gnathos (vs. the short broad sheet-like), a long thick needle-like cornutus stretching out from (vs. embedded in) a cluster of spicular cornuti near apex. Images of adult and genitalia of the new species are provided.</t>
  </si>
  <si>
    <t>60122052;60122052</t>
  </si>
  <si>
    <t>57191169862;23481069900</t>
  </si>
  <si>
    <t>Xu, Dan;Du, Xi Cui</t>
  </si>
  <si>
    <t>Southwest University</t>
  </si>
  <si>
    <t>Xu D.</t>
  </si>
  <si>
    <t>A new species of patania from the Hainan Island, China (Lepidoptera, crambidae)</t>
  </si>
  <si>
    <t>10.3897/zookeys.614.8810</t>
  </si>
  <si>
    <t>2-s2.0-84987749804</t>
  </si>
  <si>
    <t>['unit target', 'paper presents', 'multipleunit interference', 'interfering objects', 'analysis method']</t>
  </si>
  <si>
    <t>Algorithm | Detection | Interference | Target</t>
  </si>
  <si>
    <t>This paper presents the algorithm of multiple-unit target acquisition against the structurally similar interference and analysis method of its efficiency. Synthesized aperture antenna pattern in some practical situations along with the valid signal reflected from the multiple-unit target has rather powerful interfering signals produced by the reflections from the interfering objects. The algorithm of multiple-unit target acquisition against the multipleunit interference and analysis method of its efficiency have been presented.</t>
  </si>
  <si>
    <t>443-449</t>
  </si>
  <si>
    <t>International Journal of Pure and Applied Mathematics</t>
  </si>
  <si>
    <t>Dorosinskiy, Leonid G.</t>
  </si>
  <si>
    <t>Yekaterinburg</t>
  </si>
  <si>
    <t>Ural Federal University</t>
  </si>
  <si>
    <t>Dorosinskiy L.G.</t>
  </si>
  <si>
    <t>Signal detection in sar against the clutter reflections background</t>
  </si>
  <si>
    <t>10.12732/ijpam.v109i2.17</t>
  </si>
  <si>
    <t>2-s2.0-84987749824</t>
  </si>
  <si>
    <t>['synthesis process', 'sll ).', 'paper presents', 'paper illustrates', 'multiobjective optimization', 'maximum performance', 'differential evolution', 'demo ).', 'conventional arrays', 'antenna elements']</t>
  </si>
  <si>
    <t>This paper presents a design of UAVs-based 3D antenna arrays for a maximum performance in terms of directivity and side lobe level (SLL). This paper illustrates how to model the UAVs formation flight using 3D nonuniform antenna arrays. This design of 3D antenna arrays considers the optimization of the positions of the antenna elements to model the UAVs formation flight. In this case, a disk patch antenna is chosen to be used as element in each UAV. The disk patch antenna is formulated by the well-known cavity model. The synthesis process is carried out by the method of Differential Evolution for Multiobjective Optimization (DEMO). Furthermore, a comparison of the performance of 3D nonuniform antenna arrays is provided with respect to the most conventional arrays (circular, planar, linear, and the cubic) for UAVs formation flight.</t>
  </si>
  <si>
    <t>60019607;60032563;60019607;60019607;60033019</t>
  </si>
  <si>
    <t>55767031800;8392629300;26325144000;55989768700;7101889305</t>
  </si>
  <si>
    <t>Garza, Jesus;Panduro, Marco A.;Reyna, Alberto;Romero, Gerardo;Del Rio, Carlos</t>
  </si>
  <si>
    <t>Spain;Mexico;Mexico</t>
  </si>
  <si>
    <t>Pamplona;Ensenada;Ciudad Victoria</t>
  </si>
  <si>
    <t>Universidad P√∫blica de Navarra;Centro de Investigacion Cientifica y de Educacion Superior de Ensenada;Universidad Aut√≥noma de Tamaulipas</t>
  </si>
  <si>
    <t>60033019;60032563;60019607</t>
  </si>
  <si>
    <t>Garza J.</t>
  </si>
  <si>
    <t>Design of UAVs-Based 3D Antenna Arrays for a Maximum Performance in Terms of Directivity and SLL</t>
  </si>
  <si>
    <t>10.1155/2016/2621862</t>
  </si>
  <si>
    <t>2-s2.0-84987755613</t>
  </si>
  <si>
    <t>['siting structure', 'paper presents', 'new stations', 'network dimensioning', 'necessary resources', 'methods optimising', 'initial estimation', 'guaranteed coverage', 'existing system', 'energy effective', 'energy consumption', 'discussed one', 'different parts', 'complete multi', 'antenna lobes']</t>
  </si>
  <si>
    <t>Base station placement | Clusterisation | Energy consumption | Energy efficiency | K-means | Multi-rat | Radio network planning</t>
  </si>
  <si>
    <t>This paper presents a cellular network planning concept that contributes to the green network aspect focusing on the energy efficient application of multi-radio access technology (RAT) system. The proposed procedure plans a new radio access network (RAN) automatically to improve the capacity of an existing system and fulfil predefined planning criteria, taking the interaction with the same operator's other, already existing mobile technologies into account. The initial estimation of number of new stations is not necessary because network dimensioning is the part of the algorithm. The positions of new stations, directions of antenna lobes, powers of transmitters, necessary resources and co-siting structure for the guaranteed coverage are determined by separately designed sub-methods optimising the energy consumption of network. Unifying these, they provide a solution to the energy effective, NP-complete multi-RAT network design problem. The effectiveness of the different parts of this procedure is discussed one by one by showing numerical results.</t>
  </si>
  <si>
    <t>121-130</t>
  </si>
  <si>
    <t>International Journal of Mobile Network Design and Innovation</t>
  </si>
  <si>
    <t>36245690200;7003606644</t>
  </si>
  <si>
    <t>T√∂ros, Istv√°n;Fazekas, P√©ter</t>
  </si>
  <si>
    <t>T√∂ros I.</t>
  </si>
  <si>
    <t>Energy efficient radio network planning including multi-RAT perspective</t>
  </si>
  <si>
    <t>10.1504/IJMNDI.2016.078977</t>
  </si>
  <si>
    <t>2-s2.0-84987761331</t>
  </si>
  <si>
    <t>['œ ∏', 'wideband response', 'spectrum sensing', 'shaped slot', 'return loss', 'radiation patterns', 'operating frequency', 'operating bands', 'ground plane', 'frequency reconfiguration', 'frequency reconfigurability', 'experimental results', 'e plane', 'accordingly reconfigures', '20 ¬∞', '20 db', '120 ¬∞', '12 ghz']</t>
  </si>
  <si>
    <t>A novel hybrid antenna capable of both spectrum sensing and frequency reconfigurability is proposed in this paper. The proposed hybrid antenna senses spectrum over a wide frequency range from 1GHz-12 GHz and accordingly reconfigures its operating frequency in any of the four different frequencies, i.e., 2.1GHz, 2.96GHz, 3.5GHz and 5GHz. Since wideband response for spectrum sensing and each frequency state works independently, there is no interference among various signals. The wideband response for spectrum sensing is obtained by exciting semicircular arc having staircase-shaped slot in the ground plane. Frequency reconfiguration is achieved by electronic switching among various matching stubs. Both simulated and experimental results for the return loss, gain and radiation patterns are presented. The proposed hybrid antenna shows a measured return loss better than -20 dB in all the operating bands, a bidirectional radiation pattern and 4.8 dB gain in Œ∏ = 20¬∞ and 120¬∞ in E plane.</t>
  </si>
  <si>
    <t>60032618;60032618</t>
  </si>
  <si>
    <t>55642266600;36640260700</t>
  </si>
  <si>
    <t>Sharma, Sonia;Tripathi, Chandra C.</t>
  </si>
  <si>
    <t>Kurukshetra University</t>
  </si>
  <si>
    <t>A wide spectrum sensing and frequency reconfigurable antenna for cognitive radio</t>
  </si>
  <si>
    <t>10.2528/PIERC16070803</t>
  </si>
  <si>
    <t>2-s2.0-84987767245</t>
  </si>
  <si>
    <t>['weighting process', 'thinning module', 'sparse arrays', 'sll ).', 'optimization module', 'first use', 'field calculation', 'aep technique']</t>
  </si>
  <si>
    <t>Based on an improved active element pattern (AEP) technique, a novel effective method for sidelobe suppression considering mutual coupling (MC) in planar and conformal sparse arrays is proposed in this paper. A thinning and weighting process that includes the thinning module, optimization module, and far-field calculation module is presented, and three key points, namely, the modified AEP modeling, far-field calculation of planar and conformal thinned arrays, and modified thinning strategy, are highlighted. As an effective optimization algorithm, the differential evolution algorithm (DEA) is adopted in order to achieve low sidelobe. Several numerical examples are shown to validate the consistency and effectiveness of the proposed synthesis approach. With the first use of the AEP technique for the synthesis of sparse arrays, the planar and conformal microstrip arrays with the desired array filling factor are studied to obtain the expected sidelobe level (SLL).</t>
  </si>
  <si>
    <t>57188666612;57202486312;57191171734;55459303900;8716584100</t>
  </si>
  <si>
    <t>Cheng, You Feng;Shao, Wei;Zhang, Ran;Ding, Xiao;Yu, Meng Xia</t>
  </si>
  <si>
    <t>Thinning and Weighting of Planar/Conformal Arrays Considering Mutual Coupling Effects</t>
  </si>
  <si>
    <t>10.1155/2016/7521723</t>
  </si>
  <si>
    <t>2-s2.0-84987768407</t>
  </si>
  <si>
    <t>['proposed antenna', 'patch antennas', 'paper fulfils', 'measurement results', 'maximum gain', 'maximum efficiency', 'impedance bandwidth', 'identified need', 'fr4 ).', 'equal distance', 'antenna proposed', '900 mhz', '4 mm', '3 ghz', ')√ ó18']</t>
  </si>
  <si>
    <t>Advanced design system (ADS) | Equilateral triangular microstrip antenna array | Glass epoxy | Microstrip feed | Return loss</t>
  </si>
  <si>
    <t>Purpose - The purpose of this paper is to discuss and analyze a microstrip feed equilateral triangular microstrip array antenna (ETMPAA) that is proposed for S band (3 GHz) applications. Design/methodology/approach - The ETMPAA comprises three equilateral triangular patches with equal distance. The size of the antenna is 49.4 mm (0.0494 m)√ó18.4 mm (0.184 m). The proposed antenna has been designed by etching triangular shape structure on glass epoxy substrate (FR4). Findings - The simulated result shows that ETMPAA has the impedance bandwidth of 900 MHz and the bandwidth can be achieved by controlling the gap between the patch antennas. The antenna is fed by microstrip feeding technique. Design of an antenna using advanced design system (ADS), based on finite element methods (FEM) has been used to analyze and optimize the antenna. Based on the measurement results an antenna proposed with maximum efficiency and maximum gain. Originality/value - This paper fulfils an identified need to study a microstrip feed ETMPAA is proposed for S band (3 GHz) applications.</t>
  </si>
  <si>
    <t>1538-1549</t>
  </si>
  <si>
    <t>60114196;60019335;60114791</t>
  </si>
  <si>
    <t>57191168533;57191169555;57191173002</t>
  </si>
  <si>
    <t>Alagarsamy, Manikandan;Sangareswaran, Uma Maheswari;Dhanaraj, P.</t>
  </si>
  <si>
    <t>Coimbatore;Coimbatore;Coimbatore</t>
  </si>
  <si>
    <t>RVS College of Engineering and Technology, Coimbatore;Karpagam Institute of Technology;Coimbatore Institute of Technology</t>
  </si>
  <si>
    <t>60114791;60114196;60019335</t>
  </si>
  <si>
    <t>Alagarsamy M.</t>
  </si>
  <si>
    <t>Design of a high gain equilateral triangular microstrip patch antenna array (ETMPAA) on FR4 substrate using microstrip feed</t>
  </si>
  <si>
    <t>10.1108/COMPEL-11-2015-0424</t>
  </si>
  <si>
    <t>2-s2.0-84987768412</t>
  </si>
  <si>
    <t>['spatial pattern', 'precipitation decreases', 'precipitates increases', 'ocean basins', 'moisture transport', 'moisture source', 'moisture evaporates', 'increases substantially', 'co2 doubling']</t>
  </si>
  <si>
    <t>Atm/Ocean Structure/ Phenomena | Circulation/ Dynamics | Climate change | Hydrologic cycle | Lagrangian circulation/transport | Models and modeling | Moisture/moisture budget | Physical Meteorology and Climatology | Precipitation | Tracers</t>
  </si>
  <si>
    <t>The aerial hydrological cycle response to CO2 doubling from a Lagrangian, rather than Eulerian, perspective is evaluated using information from numerical water tracers implemented in a global climate model. While increased surface evaporation (both local and remote) increases precipitation globally, changes in transport are necessary to create a spatial pattern where precipitation decreases in the subtropics and increases substantially at the equator. Overall, changes in the convergence of remotely evaporated moisture are more important to the overall precipitation change than changes in the amount of locally evaporated moisture that precipitates in situ. It is found that CO2 doubling increases the fraction of locally evaporated moisture that is exported, enhances moisture exchange between ocean basins, and shifts moisture convergence within a given basin toward greater distances between moisture source (evaporation) and sink (precipitation) regions. These changes can be understood in terms of the increased residence time of water in the atmosphere with CO2 doubling, which corresponds to an increase in the advective length scale of moisture transport. As a result, the distance between where moisture evaporates and where it precipitates increases. Analyses of several heuristic models further support this finding.</t>
  </si>
  <si>
    <t>6765-6782</t>
  </si>
  <si>
    <t>Journal of Climate</t>
  </si>
  <si>
    <t>60015481;60015481;60015481;60000221;60013402</t>
  </si>
  <si>
    <t>57189502074;6602558284;35728460100;23493268700;6603581315</t>
  </si>
  <si>
    <t>Singh, Hansi K.A.;Bitz, Cecilia M.;Donohoe, Aaron;Nusbaumer, Jesse;Noone, David C.</t>
  </si>
  <si>
    <t>Seattle;Corvallis;Boulder</t>
  </si>
  <si>
    <t>University of Washington;Oregon State University;University of Colorado Boulder</t>
  </si>
  <si>
    <t>60015481;60013402;60000221</t>
  </si>
  <si>
    <t>Singh H.</t>
  </si>
  <si>
    <t>A mathematical framework for analysis of water tracers. Part II: Understanding large-scale perturbations in the hydrological cycle due to CO&lt;inf&gt;2&lt;/inf&gt; doubling</t>
  </si>
  <si>
    <t>10.1175/JCLI-D-16-0293.1</t>
  </si>
  <si>
    <t>2-s2.0-84987771307</t>
  </si>
  <si>
    <t>['usually sources', 'small profile', 'proposed array', 'proposed approach', 'perot cavity', 'operating frequency', 'new approach', 'multiple dividers', 'high gain', 'feeding circuit', 'achieved without', '76 %.', '22 db']</t>
  </si>
  <si>
    <t>A new approach for designing slot arrays using a Fabry-Perot cavity for the feeding circuit is presented. The proposed array has simpler and smaller feeding circuit compared to conventional feeding networks that have multiple dividers or combiners. The dividers and combiners are usually sources of losses. In addition, the profile of the proposed array is not limited by the half-wavelength resonance condition that exists for Fabry-Perot resonator antennas based on partially reflecting surfaces. The operating frequency is not sensitive to the profile of the antenna. A small profile can be achieved without the utilization of an artificial magnetic conductor or a substrate with high dielectric constant. To validate the proposed approach, full-wave numerical results are presented at 5.8 GHz showing good impedance matching, a high gain of about 22 dB, and an efficiency of 76%.</t>
  </si>
  <si>
    <t>60019141;60003127</t>
  </si>
  <si>
    <t>22984476600;8320837800</t>
  </si>
  <si>
    <t>Boutayeb, Halim;Nedil, Mourad</t>
  </si>
  <si>
    <t>Montreal;Rouyn-Noranda</t>
  </si>
  <si>
    <t>Polytechnique Montr√©al;Universite du Quebec en Abitibi-Temiscamingue</t>
  </si>
  <si>
    <t>Boutayeb H.</t>
  </si>
  <si>
    <t>High Gain Slot Array with Fabry-Perot Cavity Feeding Circuit</t>
  </si>
  <si>
    <t>10.1155/2016/9674742</t>
  </si>
  <si>
    <t>2-s2.0-84987911763</t>
  </si>
  <si>
    <t>['testing frequency', 'random metamaterials', 'random metamaterial', 'pyrolysis method', 'prepared using', 'precursor infiltration', 'practical application', 'potential applications', 'pore walls', 'percolation threshold', 'percolation phenomenon', 'novel antennas', 'negative magnitude', 'microwave absorbing', 'hopping conduction', 'greatly facilitate', 'great significance', 'frequency dispersion', 'drude model', 'conductivity behavior', 'composites underwent', 'carbon networks', 'alumina matrix']</t>
  </si>
  <si>
    <t>A random metamaterial, carbon/alumina (C/Al2O3) composite, was prepared using a precursor infiltration and pyrolysis method, which has potential applications in novel antennas, microwave absorbing and shielding. The microstructures, radio-frequency dielectric property and conductivity behavior of the composites with different carbon contents were investigated in detail. It was found that the carbon membrane spread out on the pore walls of the alumina matrix. As the carbon content increased, the composites underwent a percolation phenomenon, and the conductive mechanism changed from hopping conduction to metal-like conduction due to the formation of conductive carbon networks. A negative permittivity behavior was observed in the composites above the percolation threshold, and this was ascribed to the low frequency plasmonic state produced by the carbon networks. The frequency dispersion of such negative permittivity efficiently agreed with the Drude model. The negative magnitude of permittivity in the testing frequency was small, ranging from -370 to -28, which originated from the lower carrier concentration in the conducting carbon networks. This work will greatly facilitate the practical application of random metamaterials with tunable electrical properties, and has great significance for the development of metamaterials.</t>
  </si>
  <si>
    <t>87153-87158</t>
  </si>
  <si>
    <t>60025785-60031031;60025785-60031031;60031031;60031031;60025785;60025785</t>
  </si>
  <si>
    <t>55251466500;57187703600;57203143356;55999558500;16424900800;7403273633</t>
  </si>
  <si>
    <t>Cheng, Chuanbing;Fan, Runhua;Qian, Lei;Wang, Xuai;Dong, Lihua;Yin, Yansheng</t>
  </si>
  <si>
    <t>Jinan;Shanghai</t>
  </si>
  <si>
    <t>Shandong University;Shanghai Maritime University</t>
  </si>
  <si>
    <t>60031031;60025785</t>
  </si>
  <si>
    <t>Cheng C.</t>
  </si>
  <si>
    <t>Tunable negative permittivity behavior of random carbon/alumina composites in the radio frequency band</t>
  </si>
  <si>
    <t>10.1039/c6ra19591a</t>
  </si>
  <si>
    <t>2-s2.0-84987923146</t>
  </si>
  <si>
    <t>['weser river', 'scargle periodogram', 'reflector height', 'reflecting surface', 'real measurements', 'objective function', 'noise ratio', 'lsp analysis', 'ipt ).', 'interval analysis', 'gnss antenna', 'derived using', 'demonstrated using', 'consistent computation', 'combined later', 'classical ipt']</t>
  </si>
  <si>
    <t>The signal-to-noise ratio (SNR) from GNSS receivers allows computing the height of a reflecting surface by means of interference pattern technique (IPT). In classical IPT the distance between the GNSS antenna and the reflector is derived using a Lomb-Scargle periodogram (LSP) which is calculated for every satellite involved separately and the solutions are combined later. An enhanced approach uses a consistent computation of the reflector height from all observations of all satellites in a single estimation step. This is achieved by replacing the LSP analysis by an appropriate common least squares adjustment for all satellites in which the reflector height could be expressed as a function in time and space. The cost function depends on the parameters of such a function and can be used as an objective function in a global optimization based on interval analysis. The method is demonstrated using a simulated data set derived from real measurements on the Weser River and the results of an optimization are presented.</t>
  </si>
  <si>
    <t>231-240</t>
  </si>
  <si>
    <t>ZFV - Zeitschrift fur Geodasie, Geoinformation und Landmanagement</t>
  </si>
  <si>
    <t>Reinking, J√∂rg</t>
  </si>
  <si>
    <t>Wilhelmshaven</t>
  </si>
  <si>
    <t>Jade University of Applied Sciences</t>
  </si>
  <si>
    <t>Reinking J.</t>
  </si>
  <si>
    <t>The use of global optimization by means of interval analysis for the determination of water surface heights from GNSS-SNR data</t>
  </si>
  <si>
    <t>10.12902/zfv-0121-2016</t>
  </si>
  <si>
    <t>2-s2.0-84987941338</t>
  </si>
  <si>
    <t>['radiating arrays', 'overall synthesis', 'optimally realize', 'known four', 'isophoric direct', 'geometrical structure', 'freedom arising', 'fixed size', 'field representation', 'fast achievement', 'aperture antenna']</t>
  </si>
  <si>
    <t>The problem of the synthesis of optimal continuous aperture sources to optimally realize the satellite multibeam coverage of Earth is stated and solved. The design approach relies on a far-field representation which exploits at best the degrees of freedom arising from the geometrical structure of the well-known four-colors coverage map. The overall synthesis is stated as a Convex Programming problem wherein the fast achievement of the (unique) globally optimal solution is guaranteed. The introduced tools allow stating the ultimate theoretical radiation performances achievable by any circular-aperture antenna of fixed size and, at the same time, can be exploited as a reference in the synthesis of isophoric direct-radiating arrays. Numerical examples concerning a mission scenario recently proposed by the European Space Agency are provided.</t>
  </si>
  <si>
    <t>135-144</t>
  </si>
  <si>
    <t>60020167-60103966;60020167-60103966;60010146-60103966</t>
  </si>
  <si>
    <t>16024894100;36010644000;35181094200</t>
  </si>
  <si>
    <t>Morabito, Andrea Francesco;Lagan√†, Antonia R.;Di Donato, Loreto</t>
  </si>
  <si>
    <t>Parma;Reggio Calabria;Catania</t>
  </si>
  <si>
    <t>Consorzio Nazionale Interuniversitario per le Telecomunicazioni;Universit√† degli Studi di Reggio Calabria;Universit√† degli Studi di Catania</t>
  </si>
  <si>
    <t>60103966;60020167;60010146</t>
  </si>
  <si>
    <t>Morabito A.</t>
  </si>
  <si>
    <t>Satellite multibeam coverage of earth: Innovative solutions and optimal synthesis of aperture fields</t>
  </si>
  <si>
    <t>10.2528/PIER16061505</t>
  </si>
  <si>
    <t>2-s2.0-84987947957</t>
  </si>
  <si>
    <t>['world structures', 'using large', 'two orders', 'turbulent large', 'solved around', 'small quadrotor', 'moving along', 'holding position', 'hold position', 'given direction', 'eddy simulation', 'database accessed', 'building wake', 'averaged navier', 'accurately reflects', '5min size', '2 kg']</t>
  </si>
  <si>
    <t>A method is presented for using large-eddy simulation to generate urban wake fields for use in studying the effects on the autonomous flight performance of a small quadrotor. The flowfield is solved around a single square building using OpenFOAM and stored in a database accessed by a MATLAB/Simulink flight simulator. Four flight missions are evaluated to compare the difference in performance between wake fields generated by Reynolds-averaged Navier-Stokes and large-eddy simulation solutions. The results of the holding position in a constant freestream wind show both methods produce similar results and can hold position in all three directions within approximately ¬±1.5 body lengths. When the quadrotor is in or on the boundary of the building wake, the maximum deviation volumes, as calculated when using a Reynolds-averaged Navier-Stokes or large-eddy simulation air wake, can differ by two orders of magnitude. Additionally, the large-eddy simulation air wakes can cause skewed deviations by as much as five to one in a given direction for both holding position and moving along a desired flight path. Since the turbulent large-eddy simulation wake field more accurately reflects the flow physics present within the wake of real-world structures, it is recommended that large-eddy-simulation-generated wake fields be used when designing and testing autonomous control algorithms for multirotor unmanned aerial vehicles on the order of 0.5min size and 2 kg in mass.</t>
  </si>
  <si>
    <t>1224-1236</t>
  </si>
  <si>
    <t>60017592;60017592;60017597</t>
  </si>
  <si>
    <t>56417296300;16041850800;8511980700</t>
  </si>
  <si>
    <t>Sutherland, M.;Etele, J.;Fusina, G.</t>
  </si>
  <si>
    <t>Ottawa;Ottawa</t>
  </si>
  <si>
    <t>Defence Research and Development Canada;Carleton University</t>
  </si>
  <si>
    <t>60017597;60017592</t>
  </si>
  <si>
    <t>Sutherland M.</t>
  </si>
  <si>
    <t>Urban wake-field generation using large-eddy simulation for application to quadrotor flight</t>
  </si>
  <si>
    <t>10.2514/1.C033624</t>
  </si>
  <si>
    <t>2-s2.0-84988345738</t>
  </si>
  <si>
    <t>['superstrate height', 'significantly improved', 'resonant frequency', 'profile superstrate', 'normal incidence', 'miniaturized cpw', 'loaded structure', 'interdigitated slit', 'improved bandwidth', 'considerable reduction', 'antenna characteristics', 'almost reach']</t>
  </si>
  <si>
    <t>The design of a miniaturized CPW-fed ring slot antenna using interdigitated slits is presented. The fundamental resonant frequency of the ring slot antenna was reduced significantly using an interdigitated slit-loaded structure. A further reduction in resonant frequency to 54.46% of the unloaded resonant frequency of the ring slot antenna was also achieved using multiple interdigitated slits inside the ring, causing the antenna to almost reach the electrically small limit. Thereafter, the antenna characteristics of the electrically small antenna is significantly enhanced using a low impedance metamaterial slab design working under normal incidence, leading to a considerable reduction in superstrate height. Particularly, the directivity and efficiency of the electrically small antenna is significantly improved with the incorporation of the low-profile superstrate. In addition, good matching characteristics are obtained for the miniaturized antenna without the necessity of a matching network together with improved bandwidth.</t>
  </si>
  <si>
    <t>300-305</t>
  </si>
  <si>
    <t>60000912;60004750;60107379;60000912</t>
  </si>
  <si>
    <t>57095479600;56216728300;56568073400;57211297849</t>
  </si>
  <si>
    <t>Mitra, Debasis;Ghosh, Bratin;Sarkhel, Abhishek;Chaudhuri, Sekhar Ranjan Bhadra</t>
  </si>
  <si>
    <t>Shillong;Kharagpur;Howrah</t>
  </si>
  <si>
    <t>National Institute of Technology Meghalaya;Indian Institute of Technology Kharagpur;Indian Institute of Engineering Science and Technology, Shibpur</t>
  </si>
  <si>
    <t>60107379;60004750;60000912</t>
  </si>
  <si>
    <t>Mitra D.</t>
  </si>
  <si>
    <t>A miniaturized ring slot antenna design with enhanced radiation characteristics</t>
  </si>
  <si>
    <t>10.1109/TAP.2015.2496628</t>
  </si>
  <si>
    <t>2-s2.0-84988375055</t>
  </si>
  <si>
    <t>['minimum height', 'frequency range', 'enhanced gain', 'designed suitable', 'designed antenna', '960 mhz']</t>
  </si>
  <si>
    <t>Gain | GSM Receiving Band | PIFA antennas</t>
  </si>
  <si>
    <t>A simple and novel Planar inverted F antenna (PIFA) with minimum height and enhanced gain has been designed suitable for GSM Receiving band. The designed PIFA covers the frequency range of 900 - 960 MHz and it has minimum height of 5mm from ground to top of the patch. The proposed antenna structure has been simulated using HFSS and then fabricated using FR4 epoxy material. The designed antenna has better return loss and good impedance matching to its credit.</t>
  </si>
  <si>
    <t>60014273;60014273</t>
  </si>
  <si>
    <t>57191256974;54585402500</t>
  </si>
  <si>
    <t>Nazeer Ahmed, Y. J.;Kaja Mohideen, S.</t>
  </si>
  <si>
    <t>B.S.Abdur Rahman University</t>
  </si>
  <si>
    <t>Nazeer Ahmed Y.</t>
  </si>
  <si>
    <t>Novel PIFA with minimum height and maximum gain for GSM receiving band</t>
  </si>
  <si>
    <t>2-s2.0-84988383517</t>
  </si>
  <si>
    <t>['weevil distinguishes', 'sweetpotato weevil', 'susceptible variety', 'spw infestation', 'six varieties', 'resistant variety', 'resistant varieties', 'olfactory system', 'olfactory responses', 'lowest towards', 'leaf volatiles', 'large number', "gouri '.", "gouri ',", 'field level', 'field experiments', 'electroantennographic analysis', 'comparative study', '73 %)']</t>
  </si>
  <si>
    <t>Cylas formicarius | Electroantennography | Infestation | Resistance | Sweetpotato</t>
  </si>
  <si>
    <t>Electrophysiological and behavioural studies coupled with field experiments were conducted to analyse the olfactory responses of sweetpotato weevil (SPW), Cylas formicarius Fab. to six varieties of sweetpotato, in order to understand how the olfactory system of the weevil distinguishes between volatiles from the susceptible and resistant varieties. Female SPW recorded significantly highest attraction (P &lt; 0.01) towards 'Kishan' volatiles and lowest towards 'Gouri'. SPW infestation was highest in 'Kishan' (82.33%), whereas it was lowest in 'Gouri' (33.73%) at field level. A greater electrophysiological response was recorded by male and female SPW antenna to leaf and flower volatiles respectively. Males showed higher depolarization (amplitude) and lesser recovery time compared to females, particularly to leaf volatiles. The comparative study of electroantennographic analysis, olfactometry and infestation data indicated that 'Kishan' is the most susceptible variety, attracting a large number of weevils; while 'Gouri', is the resistant variety.</t>
  </si>
  <si>
    <t>895-900</t>
  </si>
  <si>
    <t>60080513;60080513</t>
  </si>
  <si>
    <t>57189355386;26665469900</t>
  </si>
  <si>
    <t>Samantaray, Tanmayee;Korada, Rajasekhara Rao</t>
  </si>
  <si>
    <t>Bhubaneswar</t>
  </si>
  <si>
    <t>ICAR - Central Tuber Crops Research Institute, Bhubaneswar</t>
  </si>
  <si>
    <t>Samantaray T.</t>
  </si>
  <si>
    <t>Electrophysiological and behavioural responses of sweetpotato weevil, Cylas formicarius Fab. to sweetpotato varieties</t>
  </si>
  <si>
    <t>10.18520/cs/v111/i5/895-900</t>
  </si>
  <si>
    <t>2-s2.0-84988443590</t>
  </si>
  <si>
    <t>['unidirectional scattering', 'two beams', 'separate control', 'scheme enables', 'scattering pattern', 'resonant wavelength', 'radial polarization', 'phase relation', 'one beam', 'drastic switch', 'carefully tuning', 'azimuthal polarization', 'actively tune']</t>
  </si>
  <si>
    <t>We propose an approach to actively tune the scattering pattern of a Mie-type spherical antenna. The scheme is based on separate control over the induced electric dipole and induced magnetic dipole using two coherent focused beams of radial polarization and azimuthal polarization, respectively. By carefully tuning the amplitude and phase relation of the two beams, a broadband unidirectional scattering can be achieved, even at the antenna's resonant wavelength where the antenna scatters efficiently. By moving the focus of one beam, a drastic switch of the unidirectional scattering can be observed. Such a scheme enables the design of ultracompact optical switches and directional couplers based on nanoantennas.</t>
  </si>
  <si>
    <t>33-36</t>
  </si>
  <si>
    <t>Optics Letters</t>
  </si>
  <si>
    <t>60006288;60006288;60006288;60006288</t>
  </si>
  <si>
    <t>55260546700;55791361400;55439081800;7005186111</t>
  </si>
  <si>
    <t>Xi, Z.;Wei, L.;Adam, A. J.L.;Urbach, H. P.</t>
  </si>
  <si>
    <t>Xi Z.</t>
  </si>
  <si>
    <t>Broadband active tuning of unidirectional scattering from nanoantenna using combined radially and azimuthally polarized beams</t>
  </si>
  <si>
    <t>10.1364/OL.41.000033</t>
  </si>
  <si>
    <t>2-s2.0-84988486111</t>
  </si>
  <si>
    <t>['using relative', 'systematic jumps', 'significant influences', 'relative pcc', 'pseudokinematic results', 'pseudokinematic mode', 'position offsets', 'position domain', 'observations collected', 'november 2006', 'maximum changes', 'kinematic mode', 'eupos station', 'data revealed', 'daily results', 'authors obtained', 'authors demonstrated', 'also demonstrated', 'also analyzed', 'affecting daily', 'absolute pcc', 'absolute corrections', '5 cm', '1 cm', '0 cm']</t>
  </si>
  <si>
    <t>ASG-EUPOS | GLONASS | PCC | PCV | Receiver antenna phase center calibration</t>
  </si>
  <si>
    <t>Exactly in November 2006 (GPS week 1400), the IGS analysis centers switched from using relative to absolute corrections. At the same time, also the EUREF analysis centers made this switch. Many research groups have evaluated the influence of the usage of relative PCC with respect to absolute PCC on the EPN site coordinates. The authors demonstrated the significant influences of the conversion from relative to absolute PCC. Maximum changes in height of about 30 mm occurred at some sites. The impact of switching from the type-mean to individual calibration model was also analyzed but so far in GPS-only mode. In the paper, the authors compared station positions estimated using GLONASS-only observations when type-mean and individual calibration models were applied. The impact of switching between these models was investigated using one year of observations collected at eight selected ASG-EUPOS station. Post-processing was done using PPP technique in daily observation mode and in pseudo-kinematic mode (15 minutes session). The authors demonstrated that the position offsets in daily observation resulting from the use of individual calibrations instead of type mean igs08.atx calibrations could reach up to 0.5 cm in the up component, while in the horizontal, the offsets generally stayed below 0.1 cm. In pseudokinematic mode the authors obtained up to 1.0 cm in the up component and 0.5 cm in the horizontal components respectively. It is also demonstrated that the differences in the calibrations models propagate directly into the position domain, affecting daily and sub-daily results and giving visible variations and systematic jumps. To detect the periodicity in our results spectral analysis was used. The Lomb-Scargle spectrum calculated for the data revealed that there are strong periodic signals in pseudokinematic results and there is also some periodicity in daily results.</t>
  </si>
  <si>
    <t>299-314</t>
  </si>
  <si>
    <t>Acta Geodynamica et Geomaterialia</t>
  </si>
  <si>
    <t>60024421;60024421</t>
  </si>
  <si>
    <t>12779852100;55846726800</t>
  </si>
  <si>
    <t>Dawidowicz, Karol;Krzan, Grzegorz</t>
  </si>
  <si>
    <t>¬†Olsztyn WM</t>
  </si>
  <si>
    <t>Uniwersytet Warminsko-Mazurski w Olsztynie</t>
  </si>
  <si>
    <t>Dawidowicz K.</t>
  </si>
  <si>
    <t>Analysis of PCC model dependent periodic signals in GLONASS position time series using lomb-scargle periodogram</t>
  </si>
  <si>
    <t>10.13168/AGG.2016.0012</t>
  </si>
  <si>
    <t>2-s2.0-84988520882</t>
  </si>
  <si>
    <t>['user demand', 'technological advances', 'scientific literature', 'rfid ),', 'recent years', 'reasoned panoramic', 'radiofrequency identification', 'oriented rfid', 'new iot', 'lying upon', 'iot framework', 'increasing number', 'extreme nodes', 'extra functionalities', 'based devices']</t>
  </si>
  <si>
    <t>Actuators | Antennas | Internet of Things | Power Management | RFID augmented Tags | Sensors | UHF</t>
  </si>
  <si>
    <t>Driven by user demand for new smart systems in the framework of the Internet of Things (IoT) and fueled by technological advances in Radiofrequency Identification (RFID), an increasing number of new IoT-oriented RFID-based devices has appeared in recent years in scientific literature. Some of them conjugate canonical RFID identification with extra functionalities such as sensing, reasoning, memorization, and actuation. In this way, IoT challenging applications can be developed, which distribute processing load till to the extreme nodes of the network, while lying upon the well-established RFID infrastructure. In this work, a reasoned panoramic on the potentialities in the IoT framework of augmented RFID tags is presented and classified. Two applicative scenarios are envisioned, presented and discussed, to illustrate how augmented RFID devices may support advanced IoT systems.</t>
  </si>
  <si>
    <t>16-23</t>
  </si>
  <si>
    <t>Journal of Communications Software and Systems</t>
  </si>
  <si>
    <t>60024353;60024353;60024353;60024353</t>
  </si>
  <si>
    <t>24483072100;7101922554;9733343200;7005895932</t>
  </si>
  <si>
    <t>Colella, Riccardo;Esposito, Alessandra;Catarinucci, Luca;Tarricone, Luciano</t>
  </si>
  <si>
    <t>Lecce</t>
  </si>
  <si>
    <t>Universita del Salento</t>
  </si>
  <si>
    <t>Colella R.</t>
  </si>
  <si>
    <t>Using battery-less RFID tags with augmented capabilities in the internet of things</t>
  </si>
  <si>
    <t>10.24138/jcomss.v12i1.87</t>
  </si>
  <si>
    <t>2-s2.0-84988521849</t>
  </si>
  <si>
    <t>['wideband coverage', 'services within', 'promising candidate', 'planar inverted', 'nearly omni', 'multiband application', 'microstrip antenna', 'ieee 802', 'ground slot', 'enhanced bandwidth', 'dual open', 'also covers']</t>
  </si>
  <si>
    <t>Ground slot | Microstrip antenna | Multiband</t>
  </si>
  <si>
    <t>An investigation into the effect of ground slot in a microstrip antenna is presented. Initially, a planar inverted-F antenna dedicated for 2.45 GHz WLAN lower band is designed. Its rectangular ground plane is then introduced with slots to excite new magnetic resonance for 5.2/5.8 GHz WLAN upper band. The slots are optimized by tuning their three different configuration parameters which are the length, width and location. As a result, a new antenna design with dual open-ended ground slot with enhanced bandwidth is proposed. The new proposed antenna offers a compact radiator size with wideband coverage between 2.31 and 6.63 GHz bandwidth. It is not only applicable for 2.4/5.2/5.8 GHz WLAN for IEEE 802.11 a/b/g, but also covers other services within this range such as the 2.5/ 5.5 GHz WiMAX application. With such coverage and nearly omni-directional radiation pattern, the antenna is a promising candidate for multiband application in portable wireless devices.</t>
  </si>
  <si>
    <t>3007-3014</t>
  </si>
  <si>
    <t>35194760100;57191287338;35193514100</t>
  </si>
  <si>
    <t>Razali, A. R.;Ahmad Yusak, A. S.;Abu Bakar, A.</t>
  </si>
  <si>
    <t>Razali A.R.</t>
  </si>
  <si>
    <t>Ground slot application in microstrip antenna for portable wireless devices</t>
  </si>
  <si>
    <t>2-s2.0-84988556936</t>
  </si>
  <si>
    <t>['surprisingly similar', 'single psii', 'single antennas', 'similar size', 'similar mechanism', 'regulate light', 'reaction center', 'psii supercomplexes', 'primary steps', 'plant photosynthesis', 'photosystem ii', 'photochemical quenching', 'performed single', 'nevertheless caused', 'molecule experiments', 'millisecond timescale', 'likely caused', 'induced changes', 'huge pigment', 'green plants', 'fluorescence intensity', 'fluorescence blinking', 'fluctuating antenna', 'environmental control', 'either one', 'conformational changes', 'blinking subunits', 'antenna complexes', 'also present', 'also contains', '150 ps']</t>
  </si>
  <si>
    <t>Photosystem II (PSII) is a huge pigment-protein supercomplex responsible for the primary steps of photosynthesis in green plants. Its light-harvesting antenna exhibits efficient transfer of the absorbed excitation energy to the reaction center and also contains a well-regulated protection mechanism against over-excitation in strong light conditions. The latter is based on conformational changes in antenna complexes that open up excitation decay channels resulting in considerable fluorescence quenching. Meanwhile, fluorescence blinking, observed in single antennas, is likely caused by a similar mechanism. Thus the question arises whether this effect is also present in and relevant to the native supramolecular organization of a fully assembled PSII. To further investigate energy transfer and quenching in single PSII, we performed single-molecule experiments on PSII supercomplexes at 5 ¬∞C. Analysis of the fluorescence intensity and mean lifetime allowed us to distinguish detached antennas and specifically analyze PSII supercomplexes. The average fluorescence lifetime in PSII of about 100-150 ps, measured under our extreme excitation conditions, is surprisingly similar to published ensemble lifetime data of photochemical quenching in PSII of a similar size. In our case, this lifetime is nevertheless caused by either one or multiple quenched antennas or by a quencher in the reaction center. The observed reversible light-induced changes in fluorescence intensity on a millisecond timescale are reminiscent of blinking subunits. Our results therefore directly illustrate how environmental control over a fluctuating antenna can regulate light-harvesting in plant photosynthesis.</t>
  </si>
  <si>
    <t>25852-25860</t>
  </si>
  <si>
    <t>60008734;60008734;60059987-60105695;60021902;60019615;60059987-60105695;60008734;60008734-60021902</t>
  </si>
  <si>
    <t>56549558200;56051488600;35483226400;36124888000;16052276700;7003564034;7005812451;35599806700</t>
  </si>
  <si>
    <t>Gruber, J. Michael;Xu, Pengqi;Chmeliov, Jevgenij;Kr√ºger, Tjaart P.J.;Alexandre, Maxime T.A.;Valkunas, Leonas;Croce, Roberta;Van Grondelle, Rienk</t>
  </si>
  <si>
    <t>Lithuania;Lithuania;South Africa;France;Netherlands</t>
  </si>
  <si>
    <t>Vilnius;Vilnius;Pretoria;Gif-sur-Yvette;Amsterdam</t>
  </si>
  <si>
    <t>Fizini≈≥ ir Technologijos Moksl≈≥ Centras;Vilniaus Universitetas;University of Pretoria;CEA Saclay;Vrije Universiteit Amsterdam</t>
  </si>
  <si>
    <t>60105695;60059987;60021902;60019615;60008734</t>
  </si>
  <si>
    <t>Gruber J.</t>
  </si>
  <si>
    <t>Dynamic quenching in single photosystem II supercomplexes</t>
  </si>
  <si>
    <t>10.1039/c6cp05493e</t>
  </si>
  <si>
    <t>2-s2.0-84988575947</t>
  </si>
  <si>
    <t>['two pair', 'simulation results', 'quarter wavelength', 'performance results', 'nearly omni', 'lte2300 services', 'low gain', 'ground slot', 'f antenna', 'coplanar inverted', 'antenna radiator', 'antenna configurations', '8ghz operation', '8 ghz']</t>
  </si>
  <si>
    <t>Ground slot | Inverted-F antenna | Reconfigurable</t>
  </si>
  <si>
    <t>In this paper, a coplanar inverted-F antenna with reconfigurable ground slot using PIN diode switches is proposed for GSM1800, DCS1800, PCS1900, UMTS2100, WLAN2450, WiMAX2500, and LTE2300 services. Initially, the antenna radiator is designed at quarter wavelength of 1.8 GHz. A ground slot is then introduced and loaded with two pair of PIN diode switches to create a new tunable magnetic resonator with a broaden bandwidth without affecting the 1.8GHz operation. The antenna configurations and performance results are presented and discussed. From the simulation results, the antenna covers many popular frequency services with nearly omni-directional radiation patterns and low gain.</t>
  </si>
  <si>
    <t>3001-3006</t>
  </si>
  <si>
    <t>35194760100;56109233600;35193514100</t>
  </si>
  <si>
    <t>Razali, A. R.;Fauzi, S. M.;Abu Bakar, A.</t>
  </si>
  <si>
    <t>Multiband reconfigurable coplanar inverted-F antenna with tunable ground slot</t>
  </si>
  <si>
    <t>2-s2.0-84988592543</t>
  </si>
  <si>
    <t>['various depth', 'upon excitation', 'uniform gap', 'two orders', 'surface wave', 'square grooves', 'restricts application', 'radiation efficiency', 'radiating aperture', 'parametric synthesis', 'model accounts', 'minimum level', 'main e', 'linear equations', 'lateral lobes', 'improved properties', 'heterogeneous wave', 'grooves ),', 'groove depth', 'genetic algorithm', 'fourier method', 'finite number', 'exceed wavelength', 'equidistant comb', 'energetic properties', 'emitting aperture', 'diffraction problem', 'diffraction antennas', 'dielectric waveguide', 'developed model', 'conducting shield', 'computing model', 'computing algorithms', 'computing algorithm', 'commercial variants', 'comb profiling', 'comb array', 'comb ),', 'characteristic sizes', 'calculated relationships', 'bulk wave', 'boundary effects', 'assuming excitation', 'arbitrary location', 'aperture efficiency', 'antenna systems', 'antenna simulators', 'antenna radiation', 'antenna aperture', 'angular pattern', 'air gap']</t>
  </si>
  <si>
    <t>Angular pattern | Antenna efficiency | Computing algorithm | Conducting comb | Dielectric waveguide | Diffraction antenna | Level of lateral radiation | Model adequacy</t>
  </si>
  <si>
    <t>Antenna systems on the basis of open emitting transmission lines, including diffraction antennas, are very promising for SHF and EHF. Characteristic sizes of such antennas can exceed wavelength by one or two orders of magnitude, which restricts application of commercial variants of electromagnetic simulation systems and leads to necessity of development of computing algorithms for analysis and synthesis of diffraction antennas. This article develops efficient numerical model of linear diffraction antenna, its principle is based on transformation of surface wave of plane dielectric waveguide into bulk wave by comb array. Comb array is simulated by finite number of square grooves in conducting shield. Assuming excitation of dielectric waveguide by heterogeneous wave, the diffraction problem is reduced by Fourier method to system of linear equations with regard to groove waveguide modes. The model accounts for boundary effects, arbitrary location of the grooves, generally of various depth and width. Adequacy of the computing algorithm was justified by comparing of directional and energetic properties of the developed model with corresponding data obtained by other researchers as well as with results of study of antenna simulators. Calculated relationships are given which enable reasonable selection of parameters of emitting aperture with equidistant comb (thickness of dielectric waveguide, size of air gap, step and depth of grooves), which provide maximum antenna efficiency (product of radiation efficiency by aperture efficiency) upon excitation of dielectric waveguide by main E-or H-wave. Possibility and viability of the computing model in combination with genetic algorithm for optimization of characteristics of antenna radiation and parametric synthesis of its radiating aperture have been demonstrated. Results of comb profile optimization have been obtained (groove depth) in terms of criterion of antenna efficiency maximum and minimum level of lateral lobes of angular pattern. The results confirm possibility of generation of optimum amplitude distribution on antenna aperture by means of comb profiling (at uniform gap between waveguide and comb), which can be used for implementation of diffraction antennas with improved properties.</t>
  </si>
  <si>
    <t>3845-3864</t>
  </si>
  <si>
    <t>60023211;60023211;60023211</t>
  </si>
  <si>
    <t>7004240250;7004065081;6508383606</t>
  </si>
  <si>
    <t>Ostankov, Aleksandr Vitalievich;Antipov, Sergey Anatolievich;Razinkin, Konstantin Aleksadrovich</t>
  </si>
  <si>
    <t>Voronezh State Technical University</t>
  </si>
  <si>
    <t>Ostankov A.V.</t>
  </si>
  <si>
    <t>Optimization of directional and energetic properties of diffraction antenna</t>
  </si>
  <si>
    <t>2-s2.0-84988600994</t>
  </si>
  <si>
    <t>['wlan bands', 'upper band', 'tey211 mode', 'pattern diversity', 'input multiple', 'improve matching', 'good agreement', 'gap introduced', 'exciting tex121', 'envelope correlation', 'diversity gain', 'dielectric radiator', 'design covers', 'cylindrical air', 'band multiple', '25 db', '20 db']</t>
  </si>
  <si>
    <t>In this paper, a dual-band multiple-input multiple-output dielectric resonator antenna (DRA) with pattern diversity is presented. L-shape of the DRA produces patterns diversity at the lower band whereas, at the upper band, it is caused by exciting TEx121/TEy211 mode in the DRA. Two copper strips are pasted at the corner of the dielectric radiator to improve matching at both the bands. A cylindrical air-gap introduced in the radiator improves isolation up to 25 dB and 20 dB at lower and upper frequency bands, respectively. The MIMO system possesses pattern diversity and isolation without applying any special decoupling technique. The design covers the WiMAX and WLAN bands at 3.6 and 5.2GHz, respectively. Simulated and measured reflection coefficients, envelope correlation, diversity gain and mean effective gain, are in good agreement.</t>
  </si>
  <si>
    <t>60212763;60014001;60212763-60014001;60212763;60212763;60212763;60212763</t>
  </si>
  <si>
    <t>57189681544;16021808600;57191284739;57189212783;57189684323;42262506700;57204232188</t>
  </si>
  <si>
    <t xml:space="preserve">Khan, Aftab A.;Jamaluddin, Mohd Haizal;Nair, Jamal;Khan, Rizwan;Aqeel, Sajid;Saleem, Jawad;Owais, </t>
  </si>
  <si>
    <t>Pakistan;Malaysia</t>
  </si>
  <si>
    <t>Abbottabad;Johor Bahru</t>
  </si>
  <si>
    <t>COMSATS University Islamabad, Abbottabad Campus;School of Electrical Engineering</t>
  </si>
  <si>
    <t>60212763;60014001</t>
  </si>
  <si>
    <t>Khan A.A.</t>
  </si>
  <si>
    <t>Design of a dual-band MIMO dielectric resonator antenna with pattern diversity for WiMAX and WLAN applications</t>
  </si>
  <si>
    <t>10.2528/PIERM16070102</t>
  </si>
  <si>
    <t>2-s2.0-84988654480</t>
  </si>
  <si>
    <t>['utd ).', 'uniform theory', 'planar case', 'paraboloid substrate', 'mutual coupling', 'limiting case', 'hz due', 'hybrid formulation', 'goes beyond', 'derived using', 'conformal antennas', 'clarke coefficient', '5 bps']</t>
  </si>
  <si>
    <t>The use of conformal antennas in a MIMO link scenario is investigated. Conformal slot antennas are considered both in the transmitter and the receiver. First, a new modified correlation coefficient is derived that goes beyond the Clarke coefficient and takes into account the element radiation pattern. Secondly, a hybrid formulation that accounts for the impact of the mutual coupling and the pattern dependent correlation on the capacity is presented. The mutual coupling for slots placed circumferentially on a paraboloid substrate is derived using a rigorous approach based on Uniform Theory of Diffraction (UTD). The capacity is evaluated for the case of Rayleigh fading channel considering the new pattern dependent correlation coefficient and the conformal antenna mutual coupling. The planar case is included as a limiting case. It is shown that for conformal antennas on a paraboloid the capacity degradation compared to the planar case is up to 0.5 bps/Hz due to coupling and correlation.</t>
  </si>
  <si>
    <t>60016688;60015331;60019656</t>
  </si>
  <si>
    <t>6602726590;8227765600;16318826000</t>
  </si>
  <si>
    <t>Kalialakis, Christos;Kaifas, Theodoros N.;Georgiadis, Apostolos</t>
  </si>
  <si>
    <t>United Kingdom;Spain;Greece</t>
  </si>
  <si>
    <t>Edinburgh;Castelldefels;Thessaloniki</t>
  </si>
  <si>
    <t>Heriot-Watt University;Centre Tecnol√≥gic de Telecomunicacions de Catalunya;Aristotle University of Thessaloniki</t>
  </si>
  <si>
    <t>60019656;60016688;60015331</t>
  </si>
  <si>
    <t>Kalialakis C.</t>
  </si>
  <si>
    <t>Correlation effects on the MIMO capacity for conformal antennas on a paraboloid</t>
  </si>
  <si>
    <t>10.2528/PIERM16071803</t>
  </si>
  <si>
    <t>2-s2.0-84988660213</t>
  </si>
  <si>
    <t>['tmdcs family', 'thus offering', 'smaller bandgap', 'pl intensity', 'pl emission', 'numerical simulations', 'mose2 occurs', 'mose2 layer', 'mose2 ),', 'mos2 ).', 'monolayer mose2', 'gold due', 'first study', 'experimental results', 'enhanced dissipation', 'emissive properties', 'dependent pl', 'demonstrate manipulation', 'coupled tmdc', 'band transitions', 'appealing candidate']</t>
  </si>
  <si>
    <t>Monolayer molybdenum diselenide (MoSe2), a member of the TMDCs family, is an appealing candidate for coupling to gold plasmonic nanostructures as it has smaller bandgap and higher electron mobility in comparison to frequently studied molybdenum disulfide (MoS2). The PL of MoSe2 occurs in the nearinfrared spectral range where the emissive properties do not suffer from the enhanced dissipation in the gold due to inter-band transitions. Here, we study the interaction between monolayer MoSe2 and plasmonic dipolar antennas in resonance with the PL emission of MoSe2. By varying the thickness of the spacer between the MoSe2 layer and nanoantenna, we demonstrate manipulation of the PL intensity from nearly fourfold quenching to approximately threefold enhancement. Furthermore, we show that the coupled TMDC-nanoantenna system exhibits strong polarization-dependent PL, thus offering the possibility of polarization-based emission control. Our experimental results are supported by numerical simulations as well. To the best of our knowledge, this is the first study of Au-MoSe2 plasmonic hybrid structures realizing flexible PL manipulation.</t>
  </si>
  <si>
    <t>Scientific Reports</t>
  </si>
  <si>
    <t>60008950;60008950;60102538;60102538;60008950;60008950;60008950;60008950;60008950;60102538;60008950;60008950;60008950</t>
  </si>
  <si>
    <t>57191277657;56985297500;56439963700;55939927300;56310060200;56708521000;56708085200;14219090000;24401638000;14033188600;56430052700;36038963000;7003263682</t>
  </si>
  <si>
    <t>Chen, Haitao;Yang, Jiong;Rusak, Evgenia;Straubel, Jakob;Guo, Rui;Myint, Ye Win;Pei, Jiajie;Decker, Manuel;Staude, Isabelle;Rockstuhl, Carsten;Lu, Yuerui;Kivshar, Yuri S.;Neshev, Dragomir</t>
  </si>
  <si>
    <t>Germany;Australia</t>
  </si>
  <si>
    <t>Karlsruhe;Canberra</t>
  </si>
  <si>
    <t>Karlsruher Institut f√ºr Technologie;The Australian National University</t>
  </si>
  <si>
    <t>60102538;60008950</t>
  </si>
  <si>
    <t>Manipulation of photoluminescence of two-dimensional MoSe&lt;inf&gt;2&lt;/inf&gt; by gold nanoantennas</t>
  </si>
  <si>
    <t>10.1038/srep22296</t>
  </si>
  <si>
    <t>2-s2.0-84988672546</t>
  </si>
  <si>
    <t>['two pairs', 'study demonstrates', 'space wavelength', 'simulated ones', 'represented underneath', 'radiation pattern', 'profile property', 'polarized radiation', 'parallel dipoles', 'horizontal paired', 'higher interfaces', 'four dipoles', 'circular polarization', 'central frequency', 'came loss', 'beamwidth circularly', '8 ghz', '63 ¬∞.', '63 ¬∞', '2 arms', '0043 free']</t>
  </si>
  <si>
    <t>Axial ratio | Circularly polarized antenna | Dipoles</t>
  </si>
  <si>
    <t>A circularly polarized antenna is given by inserting 2 pairs of parallel dipoles in a sq. contour. Firstly, our study demonstrates that circular polarization can be achieved at the broadside by setting a ninety section difference between the vertical and horizontal paired-dipoles. Secondly, the principle of wide-beamwidth circularly-polarized radiation is represented underneath the similarity in polar and angle radiation pattern for a combine of parallel dipoles. Once the spacing between 2 parallel dipoles is studied, the similar radiation patterns in these 2 orthogonal planes are derived. As such, a circular polarization will be achieved by inserting the two pairs of parallel dipoles vertically and horizontally whereas setting a ninety section distinction between them. In final, a circularly-polarized printed antenna is intended and fictitious on one nonconductor substrate. The 2 arms of its four dipoles are fashioned on the lower and higher interfaces of the substrate, and that they are excited by a Coaxial feeding network. Experimental results show smart agreement with simulated ones in terms of radiation pattern/gain, axial quantitative relation and came loss. Especially, the 3-dB axial quantitative relation beamwidth at the central frequency of 5.2 &amp; 5.8 GHz has extended to 126 in associate degree angular vary from -63¬∞ to +63¬∞. The fictitious antenna exhibits a low-profile property with the height of zero.0043 free-space wavelength.</t>
  </si>
  <si>
    <t>3437-3449</t>
  </si>
  <si>
    <t>60075909;60075909</t>
  </si>
  <si>
    <t>57191288534;56507158600</t>
  </si>
  <si>
    <t>Raja Mohamed, N.;Mahendran, C.</t>
  </si>
  <si>
    <t>Karaikudi</t>
  </si>
  <si>
    <t>Alagappa Chettiar Government College of Engineering and Technology</t>
  </si>
  <si>
    <t>Raja Mohamed N.</t>
  </si>
  <si>
    <t>A microstrip dipole antenna for circular polarization</t>
  </si>
  <si>
    <t>2-s2.0-84988691162</t>
  </si>
  <si>
    <t>['traditional methods', 'stable gesture', 'missile loaded', 'key parameters', 'integrated guidance', 'escape zone', 'dynamic models', 'control system', 'control energy', 'combat effectiveness', 'attack zone', 'attack occupation', 'adaptively regulated']</t>
  </si>
  <si>
    <t>An approach of air-to-air autonomous attack occupation for Unmanned Combat Aerial Vehicles (UCAVs) is proposed to improve attack precision and combat effectiveness. According to the shortage of UCAV in the task of attack occupation, kinematic and dynamic models of UCAV and missile loaded on it are formed. Then, attack zone and no-escape zone are calculated by pattern search algorithm, and the optimum attack position is indicated. To arrive at the optimum attack position accurately with restriction of gesture, a novel adaptive sliding mode control method is suggested to design the integrated guidance and control system of UCAV in the process of autonomous attack occupation. Key parameters of the control system are adaptively regulated, which further economize control energy at the same time. The simulation results show that compared with traditional methods our approach can guide the UCAV to the optimum attack position with stable gesture and economize nearly 25% control energy.</t>
  </si>
  <si>
    <t>57189042360;55969122900;57215153156;57192701533</t>
  </si>
  <si>
    <t>Luo, Chang;Wang, Jie;Huang, Hanqiao;Wang, Pengfei</t>
  </si>
  <si>
    <t>Luo C.</t>
  </si>
  <si>
    <t>Integrated Guidance and Control Based Air-to-Air Autonomous Attack Occupation of UCAV</t>
  </si>
  <si>
    <t>10.1155/2016/6431264</t>
  </si>
  <si>
    <t>2-s2.0-84988691805</t>
  </si>
  <si>
    <t>['well achieved', 'square radiator', 'shaped notches', 'rotation array', 'properly optimizing', 'laboratory model', 'good candidate', 'db ar', 'central frequency', 'approximately extended', 'acceptable agreement', '1 db']</t>
  </si>
  <si>
    <t>A wide-beamwidth circularly polarized (CP) asymmetric microstrip antenna is proposed by etching four novel unequal fan-shaped notches at the vertexes of the square radiator. A bandwidth of 1.5% and beamwidth of 156‚ó¶ are well achieved for an axial-ratio ‚â§ 3 dB (3-dB AR) at the central frequency of 1.575GHz. To widen the bandwidth, the asymmetric microstrip antenna is further expanded with the construction of a 2 √ó 2 antenna array using sequentially rotated feeding technique. Moreover, by properly optimizing the distance between each two neighboring elements and the radii of the fan-shaped notches, the 3-dB AR bandwidth of the sequential-rotation array (SRA) is approximately extended to 7.8% with a wide-beamwidth at the central frequency of 1.6GHz. In addition, the gain variation within the bandwidth is less than 1 dB. Finally, a laboratory model of the SRA has been fabricated, and acceptable agreement of the simulated and measured results makes it a good candidate for applications where wide-bandwidth, wide-beamwidth and small gain variation are needed.</t>
  </si>
  <si>
    <t>127-134</t>
  </si>
  <si>
    <t>56406720400;35265490700;57199242751;56121515700;56332984500</t>
  </si>
  <si>
    <t>Jiang, Li;Zhang, Fu Shun;Zhang, Fan;Yao, Ya Li;Li, Tian</t>
  </si>
  <si>
    <t>Jiang L.</t>
  </si>
  <si>
    <t>Wide-beamwidth circularly polarized antenna and its application in a sequential-rotation array with enhanced bandwidth</t>
  </si>
  <si>
    <t>10.2528/PIERC16051601</t>
  </si>
  <si>
    <t>2-s2.0-84988692293</t>
  </si>
  <si>
    <t>['waveguide simulator', 'unit cell', 'transparent reflectarray', 'solar cell', 'reflection coefficient', 'reflectarray reduces', 'radiation characteristics', 'maximum gain', 'fit ).', 'circularly polarized', 'cell integration', 'cell construction', 'calculated using', '10 ghz']</t>
  </si>
  <si>
    <t>Circularly polarized (CP) transparent microstrip reflectarray antenna is integrated with solar cell for small satellite applications at 10 GHz. The reflectarray unit cell consists of a perfect electric conductor (PEC) square patch printed on an optically transparent substrate with the PEC ground plane. A comparison between using transparent conducting polymers and using the PEC in unit-cell construction has been introduced. The waveguide simulator is used to calculate the required compensation phase of each unit cell in the reflectarray. The radiation characteristics of 13 √ó 13 CP transparent reflectarray antenna are investigated. A circularly polarized horn antenna is used to feed the reflectarray. The solar cell is incorporated with the transparent reflectarray on the same area. The solar-cell integration with the reflectarray reduces the maximum gain by about 0.5 dB due to the increase in the magnitude of the reflection coefficient. The results are calculated using the finite integral technique (FIT).</t>
  </si>
  <si>
    <t>60023291;60025733;60110581;60023291</t>
  </si>
  <si>
    <t>6701493848;6505998251;55223154000;21934286800</t>
  </si>
  <si>
    <t>Zainud-Deen, S. H.;El-Shalaby, N. A.;Gaber, S. M.;Malhat, H. A.</t>
  </si>
  <si>
    <t>Egypt;Egypt;Egypt</t>
  </si>
  <si>
    <t>Badr;Kafr el-Sheikh;Shibin El Kom</t>
  </si>
  <si>
    <t>Egyptian Russian University;Kafrelsheikh University;Menoufia University</t>
  </si>
  <si>
    <t>60110581;60025733;60023291</t>
  </si>
  <si>
    <t>Circularly Polarized Transparent Microstrip Patch Reflectarray Integrated with Solar Cell for Satellite Applications</t>
  </si>
  <si>
    <t>10.1155/2016/6102530</t>
  </si>
  <si>
    <t>2-s2.0-84988693136</t>
  </si>
  <si>
    <t>['two meandered', 'two antennas', 'total efficiency', 'require antennas', 'reduced size', 'proposed meandered', 'paper presents', 'mutual coupling', 'mimo systems', 'mimo system', 'measured results', 'limited space', 'isolation better', 'investigated using', 'high isolation', 'good agreement', 'frequency range', 'essential part', 'decoupling arrangements', '85 %,', '720 mhz', '700 band', '12 db']</t>
  </si>
  <si>
    <t>MIMO systems have become an essential part in many communications networks and Long Term Evolution (4G) mobile communication systems. Mobile handsets using lower band of LTE (LTE- 700 band) require antennas of reduced size that can be adapted to the limited space in the handset. This paper presents the design, optimization and implementation of two meandered-line PIFA antennas working as an MIMO system with high isolation for LTE-700 band mobile applications. To solve the problem of mutual coupling, a combination of decoupling arrangements was used to improve the isolation between the two antennas. The influences of various design parameters are investigated using the CST Microwave Studio Suite. A prototype of the proposed Meandered-line PIFA Antenna was fabricated and tested using vector network analyzer. Good agreement was found between the simulated and measured results. The fabricated MIMO antenna shows an isolation better than 12 dB and a ‚àí6 dB bandwidth of (75MHz) in the frequency range from (720 MHz) to (795 MHz). The antenna has 1.94 dB gain, total efficiency of 85%, and volume of 110 √ó 65 √ó 1.6mm3, that is (0.275 √ó 0.1625 √ó 0.004) in wavelengths.</t>
  </si>
  <si>
    <t>153-164</t>
  </si>
  <si>
    <t>60071150;60109310;60071152</t>
  </si>
  <si>
    <t>57189040565;6603210585;6701323965</t>
  </si>
  <si>
    <t>Naser, Ahmed A.;Sayidmarie, Khalil H.;Aziz, Jabir S.</t>
  </si>
  <si>
    <t>Iraq;Iraq;Iraq</t>
  </si>
  <si>
    <t>Nineveh;Baghdad;Mosul</t>
  </si>
  <si>
    <t>Ninevah University;Al-Nahrain University;University of Mosul</t>
  </si>
  <si>
    <t>60109310;60071152;60071150</t>
  </si>
  <si>
    <t>Naser A.</t>
  </si>
  <si>
    <t>Compact high isolation meandered-line PIFA antenna for LTE (Band-class-13) handset applications</t>
  </si>
  <si>
    <t>10.2528/PIERC16062006</t>
  </si>
  <si>
    <t>2-s2.0-84988693948</t>
  </si>
  <si>
    <t>['wireless systems', 'wimax system', 'two e', 'substrate used', 'shaped stubs', 'return loss', 'resonant frequency', 'rectangular slot', 'readily available', 'proposed antenna', 'ieee 802', 'frequency bands', 'feeder line']</t>
  </si>
  <si>
    <t>Patch antenna | Radiation pattern | Return loss | Stub</t>
  </si>
  <si>
    <t>A design of multi-band slot antenna for the application of wireless systems is proposed. A Rectangular slot with an area of 48 √ó 18 mm2, a T-shaped feed patch and the two E-shaped stubs, are responsible for the generation of the frequency bands in the antenna. A substrate used in the antenna is FR4, which is readily available in the market. A micro-strip feed technique is used to feed the antenna. The rectangular slot is used in the antenna, which is easy to fabricate. The antenna is studied and designed using FDTD numerical method. The response of the length of slot and geometry of the feeder line on the resonant frequency of this structure are studied.The parameters like Radiation pattern, Return loss, and VSWR of the proposed antenna are analyzed. The antenna is designed to cover the applications such as IEEE 802.11b&amp;g WLAN systems, WiMAX system and IEEE 802.11a WLAN system. The proposed antenna has VSWR value less than 2 in the operating frequency bands.</t>
  </si>
  <si>
    <t>3431-3436</t>
  </si>
  <si>
    <t>57191288169;56507158600</t>
  </si>
  <si>
    <t>Pugazharasan, I.;Mahendran, C.</t>
  </si>
  <si>
    <t>Pugazharasan I.</t>
  </si>
  <si>
    <t>A multi-band slot antenna for wireless systems</t>
  </si>
  <si>
    <t>2-s2.0-84988715574</t>
  </si>
  <si>
    <t>['proposed antenna', 'high front', 'ground plane', 'back ratio', 'back radiation', 'average gain', 'also obtained', '8 ghz', '7 dbi', '29 db']</t>
  </si>
  <si>
    <t>A magneto-electric dipole antenna with high front to back ratio (FBR) for femtocell base station is proposed. By using circular defects in the ground plane, the back radiation of the antenna is reduced. The prototype antenna achieves high FBR without affecting the bandwidth and gain. At S11 = ‚àí10 dB, the simulated and measured impedance bandwidths of the proposed antenna are 58.06% (1.54‚Äì2.8 GHz) and 60.9% (1.55‚Äì2.91 GHz), respectively. The measured FBR value ranges from 21 to 29 dB. Stable unidirectional radiation pattern at both planes and average gain of 7 dBi are also obtained.</t>
  </si>
  <si>
    <t>165-172</t>
  </si>
  <si>
    <t>60013919-60109399;60013919</t>
  </si>
  <si>
    <t>Puducherry;Puducherry</t>
  </si>
  <si>
    <t>Manakula Vinayagar Institute of Technology;Pondicherry University</t>
  </si>
  <si>
    <t>60109399;60013919</t>
  </si>
  <si>
    <t>Defected ground magneto-electric dipole with trivial back radiation</t>
  </si>
  <si>
    <t>10.2528/PIERC16052708</t>
  </si>
  <si>
    <t>2-s2.0-84988723435</t>
  </si>
  <si>
    <t>['widely applied', 'unstable position', 'time attitude', 'second step', 'results reveal', 'regular waves', 'pob scheme', 'orientation filter', 'oceanographic monitoring', 'marine environment', 'major techniques', 'destination node', 'communication distance', 'buoys caused', 'beamforming method', 'beamforming algorithm', 'antenna array']</t>
  </si>
  <si>
    <t>Utilizing wireless sensor network (WSN) to monitor the marine environment is one of the major techniques in oceanographic monitoring, and how to increase the limited communication distance between the buoys in WSN has become a hot research issue. In this paper, a new technique called precise-orientation-beamforming (POB) which uses the beamforming algorithm to increase the communication distance between buoys is presented. As was widely applied in the radar and sonar, the beamforming method was not used to extend the communication distance between buoys so far. The POB method overcomes the unstable position of buoys caused by waves by implementing the orientation filter. The whole process includes two steps: First, the real-time attitude of the antenna array is calculated by the orientation filter. With the known relative direction of the destination node to the antenna array, the second step is to control phased array antenna beamforming parameters, directing the beam at the destination node. The POB scheme has been simulated under the condition of regular waves. The results reveal that POB provides significant power gains and improves the distance between two communicating nodes effectively.</t>
  </si>
  <si>
    <t>60003970;60003970;60003970;60003970;60003970;60003970;60003970;60003970</t>
  </si>
  <si>
    <t>57188646477;55605768982;57220674222;56071154500;56071422700;7401627397;36071304000;7406279582</t>
  </si>
  <si>
    <t>Wu, Zhihui;Zhang, Bin;Qu, Fengzhong;Cheng, Ye;Zhang, Zhujun;Ye, Ying;Chen, Ying;Yang, Liuqing</t>
  </si>
  <si>
    <t>Precise-Orientation-Beamforming Scheme for Wireless Communications between Buoys</t>
  </si>
  <si>
    <t>10.1155/2016/9860484</t>
  </si>
  <si>
    <t>2-s2.0-84988729701</t>
  </si>
  <si>
    <t>['suitable techniques', 'stochastic population', 'species migrate', 'results show', 'popular algorithms', 'optimization problems', 'one island', 'mentioned problem', 'generally apply', 'evolutionary algorithms', 'ea ).', 'compare results', 'common discrete', 'bbo ),', 'based optimization', 'array thinning', 'apply bbo', 'antenna design']</t>
  </si>
  <si>
    <t>Array thinning is a common discrete-valued combinatorial optimization problem. Evolutionary algorithms are suitable techniques for above-mentioned problem. Biogeography-Based Optimization (BBO), which is inspired by the science of biogeography, is a stochastic population-based evolutionary algorithm (EA). The original BBO uses a linear migration model to describe how species migrate from one island to another. Other nonlinear migration models have been proposed in the literature. In this paper, we apply BBO with four different migration models to five different large array design cases. Additionally we compare results with five other popular algorithms. The problems dimensions range from 150 to 300. The results show that BBO with sinusoidal migration model generally performs better than the other algorithms. However, these results are considered to be indicative and do not generally apply to all optimization problems in antenna design.</t>
  </si>
  <si>
    <t>60015331;60104028</t>
  </si>
  <si>
    <t>55949432800;7005683394</t>
  </si>
  <si>
    <t>Goudos, Sotirios K.;Sahalos, John N.</t>
  </si>
  <si>
    <t>Cyprus;Greece</t>
  </si>
  <si>
    <t>Nicosia;Thessaloniki</t>
  </si>
  <si>
    <t>University of Nicosia;Aristotle University of Thessaloniki</t>
  </si>
  <si>
    <t>60104028;60015331</t>
  </si>
  <si>
    <t>Goudos S.</t>
  </si>
  <si>
    <t>Design of Large Thinned Arrays Using Different Biogeography-Based Optimization Migration Models</t>
  </si>
  <si>
    <t>10.1155/2016/5359298</t>
  </si>
  <si>
    <t>2-s2.0-84988732018</t>
  </si>
  <si>
    <t>['wlan applications', 'sustainable omnidirectional', 'strip monopole', 'principal planes', 'moderate gain', 'microstrip feed', 'geometrical parameter', 'besides exciting', 'band operation', 'band excited', 'also developed', 'additional band']</t>
  </si>
  <si>
    <t>A compact planar microstrip-fed monopole antenna designed for dual-band operation is proposed for WLAN applications. The antenna is composed of a rectangular strip monopole in addition to an inverted-L parasitic element that is connected to the truncated ground plane of the microstrip feed. Besides exciting an additional band of operation, the parasitic element also improves the bandwidth of the band excited by the strip monopole. Several simulated parametric studies are conducted to investigate the effects of each geometrical parameter on the behavior of the antenna. Experimental and simulation results demonstrate that the proposed antenna covers the 2.4 and 5.8 GHz bands utilized in WLAN. In both bands, the proposed antenna exhibits good impedance match, moderate gain (approximately 2 dBi), and sustainable omnidirectional-like radiation patterns in both principal planes. An equivalent circuit model of the antenna is also developed.</t>
  </si>
  <si>
    <t>60038812;60038812</t>
  </si>
  <si>
    <t>6603298212;15060621800</t>
  </si>
  <si>
    <t>Al-Zayed, Ayman S.;Shameena, V. A.</t>
  </si>
  <si>
    <t>Kuwait</t>
  </si>
  <si>
    <t>Kuwait City</t>
  </si>
  <si>
    <t>Kuwait University</t>
  </si>
  <si>
    <t>Al-Zayed A.</t>
  </si>
  <si>
    <t>Planar Dual-Band Monopole Antenna with an Extended Ground Plane for WLAN Applications</t>
  </si>
  <si>
    <t>10.1155/2016/6798960</t>
  </si>
  <si>
    <t>2-s2.0-84988733903</t>
  </si>
  <si>
    <t>['using archetype', 'simulated results', 'radiation characteristics', 'practically verified', 'inverted l', 'he11œ ¥', 'fractional bandwidth', 'band characteristics', '93 ghz', '58 ghz', '55 ghz', '4 ghz', '06 ghz']</t>
  </si>
  <si>
    <t>In this article, a dual-polarized hybrid cylindrical dielectric resonator antenna (CDRA) is studied. A ring-shaped patch along with an inverted L-strip is used to excite two different hybrid modes (HE11Œ¥ and HE12Œ¥-like mode) in CDRA. HE12Œ¥ mode in CDRA is very advantageous in terms of gain and radiation characteristics. The proposed antenna design shows triple-band characteristics, i.e., 1.88‚Äì 2.06 GHz, 2.29‚Äì2.58 GHz and 2.9‚Äì3.93 GHz with the fractional bandwidth of 9.13%, 11.9% and 30.16%, respectively. Due to inverted L-strip, it shows circular polarization characteristics within the frequency range 3.3‚Äì3.55 GHz (AR &lt; 3 dB). The simulated results are practically verified by using archetype of proposed antenna structure. The proposed antenna design is applicable to WLAN (2.4 GHz) and WiMAX (2.5/3.5GHz) applications.</t>
  </si>
  <si>
    <t>97-105</t>
  </si>
  <si>
    <t>56808491600;35203333800</t>
  </si>
  <si>
    <t>Sharma, Anand;Gangwar, Ravi K.</t>
  </si>
  <si>
    <t>Triple-band dual-polarized hybrid cylindrical dielectric resonator antenna with hybrid modes excitation</t>
  </si>
  <si>
    <t>10.2528/pierc16060904</t>
  </si>
  <si>
    <t>2-s2.0-84988735443</t>
  </si>
  <si>
    <t>['wide ranges', 'universally available', 'simulation model', 'rfid systems', 'rf applications', 'radiation pattern', 'proposed antenna', 'paper substrate', 'paper material', 'outstanding component', 'operating frequency', 'model representation', 'mass production', 'main motive', 'highly demanded', 'even though', 'eliminating excess', 'cost substrate', 'cheapest material', 'based substrate', 'antenna structure', 'antenna design', 'also obtained', 'also considered', '4 ghz', '1a respectively']</t>
  </si>
  <si>
    <t>Conductive Ink | Paper substrate | Paper substrate | RFID-Radio Frequency Identification | Spiral Dipole Antenna</t>
  </si>
  <si>
    <t>The design and the fabrication of RFID-Radio Frequency Identification device performs with low microwave frequency range and also obtained with low cost production of the antenna design. Here in the proposed antenna design, developed with the purpose to minimize the amount of the cost of both substrate as well as the conductive Ink printing technology. The main motive of this technology is brought up here to see that the current density flow distribution in antenna structure to be restricted by eliminating excess of the metal material respectively. A typical Square Spiral Dipole Antenna designed structure is proposed and to be induced in this paper. The proposed antenna is designed for RFID systems, is observed at the operational frequency bandwidth of 2.4 GHz for VSWR &lt; 2 from the reference of simulation model. And at the model representation of the prototype, the operating frequency is measured at 2.3GHz by the input given 800mA to 1A respectively. Even though the Spiral Antenna design is considered to be complex, still it has been used for wide ranges of RF applications, but also considered to give the desired resulting frequency and radiation pattern. Several aspects make the paper material an outstanding component as a low-cost substrate for radio frequency identification (RFID) and other RF applications. Paper substrate is an organic-based substrate, is universally available, highly demanded and the mass production of paper has made to be one of the cheapest material.</t>
  </si>
  <si>
    <t>2257-2263</t>
  </si>
  <si>
    <t>57191332399;57188813069</t>
  </si>
  <si>
    <t>Iswarya, A.;Priyalakshmi, B.</t>
  </si>
  <si>
    <t>Iswarya A.</t>
  </si>
  <si>
    <t>Fabrication of low-cost antenna for RFID applications</t>
  </si>
  <si>
    <t>2-s2.0-84988807891</t>
  </si>
  <si>
    <t>['¬± 0', 'thus guarantees', 'system described', 'positioning task', 'positioning process', 'paper presents', 'paper aims', 'outdoor environment', 'operation conditions', 'often fails', 'novel three', 'new concept', 'large antenna', 'introduce techniques', 'holistic solution', 'erecting process', 'environmental influences', 'automatic assembly', 'accurate identification', '5 mm']</t>
  </si>
  <si>
    <t>Automated assembly | Large-scale metrology system | Large-scale mobile radar | Parallel mechanism</t>
  </si>
  <si>
    <t>Purpose-Large-scale mobile radars are still erected manually by using lifting equipment, which often fails to meet the requirements on precision, quality and efficiency in the erecting process. This paper aims to introduce techniques for automatic assembly of large mobile radar antenna. Design/methodology/approach-A large-scale metrology system for accurate identification of the positions and orientation of the radar antenna components is presented. A novel three-degree-of-freedom parallel mechanism is designed to realize orientation adjustment of three axes synchronous, and, thus guarantees the efficiency and accuracy of positioning process. Findings-The system described in this paper is practicable in outdoor environment and provides a holistic solution that gives full consideration of the operation conditions and the environmental influences. In performance evaluation tests, the measured absolute accuracy is less than ¬±1 mm and repeatability is less than ¬±0.5 mm in the positioning task for 10 √ó 3 m large antenna. Originality/value-This paper presents a new concept of an automatic assembly technology for the large radar antenna application.</t>
  </si>
  <si>
    <t>429-438</t>
  </si>
  <si>
    <t>Assembly Automation</t>
  </si>
  <si>
    <t>8880273800;57190619674;57190617887;57190618142</t>
  </si>
  <si>
    <t>Peng, Gaoliang;Sun, Yu;Han, Rui;Li, Chuanhao</t>
  </si>
  <si>
    <t>Peng G.</t>
  </si>
  <si>
    <t>An automated assembly technology for large mobile radar antenna</t>
  </si>
  <si>
    <t>10.1108/AA-12-2015-125</t>
  </si>
  <si>
    <t>2-s2.0-84988811915</t>
  </si>
  <si>
    <t>['wireless communication', 'wide band', 'return loss', 'rear end', 'radiation pattern', 'proposed paper', 'proposed antenna', 'operating frequency', 'low volume', 'low cost', 'light weight', 'ground plane', 'fr4 substrate', 'different types', 'designed antenna', '8 ghz', '7 ghz']</t>
  </si>
  <si>
    <t>Gaussian pulse | Microstrip patch antenna | Time domain analysis and return loss | Ultra-wide band (UWB)</t>
  </si>
  <si>
    <t>In this proposed paper, a new compact design of microstrip patch Ultra-Wide Band (UWB) antenna is designed for C-wireless communication. The operating frequency for the proposed antenna that work between 4.8 GHz to 10.7 GHz. The proposed microstrip antenna consist of rectangular radiating patch above the FR4 substrate which is having the dielectric constant 4.3 and thickness of 1.6mm and ground plane under the rear end of the substrate. The designed antenna is used in different types of wireless applications due to its light weight, low volume, low cost to fabricate and low profile design. The results of the designed antenna such as radiation pattern, gain and return loss, is simulated by CST Microwave Studio software.</t>
  </si>
  <si>
    <t>2363-2368</t>
  </si>
  <si>
    <t>60121924;60108956;60121924</t>
  </si>
  <si>
    <t>57191330355;56954416000;57203048534</t>
  </si>
  <si>
    <t>Selvaraj, Vanaja;Srinivasan, Poonguzhali;Krishnan, Rahul</t>
  </si>
  <si>
    <t>Rajalakshmi Institute of Technology;College of Engineering, Guindy</t>
  </si>
  <si>
    <t>60121924;60108956</t>
  </si>
  <si>
    <t>Selvaraj V.</t>
  </si>
  <si>
    <t>A compact UWB antenna for IEEE802.11a standard communication system</t>
  </si>
  <si>
    <t>2-s2.0-84988835525</t>
  </si>
  <si>
    <t>['wireless networks', 'widely utilized', 'users furthermore', 'sensible antennas', 'paper investigates', 'network operators', 'music rule', 'maximize capability', 'infrastructure resources', 'improve quality', 'digital knowledge', 'compares esprit', 'augmented variety', 'associate esprit', '2 ].', '1 ].']</t>
  </si>
  <si>
    <t>BTS receiver | ESPRIT | MUSIC | Smart antennas</t>
  </si>
  <si>
    <t>Use of sensible antenna systems permits the network operators to extend the wireless network capability. Wireless networks are facing everyday increase in demands on their spectrum and infrastructure resources. Sensible antennas have emerged as doubtless a number one technology for achieving extremely economical networks that maximize capability and improve quality and coverage [1]. Networks area unit expected to expertise a vast increase within the traffic as a result of the augmented variety of users furthermore as high rate services and applications. Operation is divided into direction of arrival (DOA) estimation of 2 interference signals with associate ESPRIT and MUSIC rule, adaptive beam forming with a null beam former and regeneration of digital knowledge with comparator. This paper investigates and compares ESPRIT and MUSIC DOA estimation algorithms that are widely utilized in the smart antenna system [2]. The spectrum for ESPRIT and MUSIC rule, output radiation patterns and output valid digital knowledge of the Null beam former area units are premeditated.</t>
  </si>
  <si>
    <t>2333-2339</t>
  </si>
  <si>
    <t>;60109336</t>
  </si>
  <si>
    <t>57191338539;57195963325</t>
  </si>
  <si>
    <t>Puthanial, M.;Kishore Raja, P. C.</t>
  </si>
  <si>
    <t>Saveetha School of Engineering</t>
  </si>
  <si>
    <t>Puthanial M.</t>
  </si>
  <si>
    <t>Design and simulation of smart antenna system with a BTS receiver</t>
  </si>
  <si>
    <t>2-s2.0-84988838480</t>
  </si>
  <si>
    <t>['widespread deployment', 'unique challenges', 'successfully integrated', 'proposed scheme', 'proposed gs', 'performance guarantee', 'overall complexity', 'new technologies', 'new approach', 'network operator', 'network measurement', 'multiplicative effect', 'mimo techniques', 'lte generate', 'large size', 'input multiple', 'existing bandwidth', 'data throughput', 'based precoding', 'antenna techniques']</t>
  </si>
  <si>
    <t>Gauss-Seidel (GS) method | Linear precoding | Low complexity | Multiple-input-multiple-output systems | Spatial modulation (SM) | Spatial multiplexing (SMX) | Transmit precoding (TPC)</t>
  </si>
  <si>
    <t>In Multiple-input multiple-output (MIMO) technology has been successfully integrated in a series of well-established wireless communication standards. Linear precoding techniques can achieve near optimal capacity due to the special channel property in downlink massive MIMO systems, but involve high complexity since complicated matrix inversion of large size is required. A low-complexity linear precoding technique based on the Gauss-Seidel (GS) method. The proposed scheme can achieve the capacity and performance of the classical linear precoding schemes in an iterative way without complicated matrix inversion and can be reduce the overall complexity by the order of magnitude. The performance guarantee of the proposed GS-based precoding is analysed from the following three aspects. Therefore, network operator 's new technologies such as LTE generate more throughput from existing bandwidth. While LTE can provide increased capacity using standard antenna techniques to widespread deployment and optimization of MIMO (Multiple-Input Multiple-Output) antenna techniques can multiplicative effect on LTE's data throughput. MIMO techniques, in turn, present their own unique challenges, requiring a new approach to network measurement and optimization.</t>
  </si>
  <si>
    <t>2047-2056</t>
  </si>
  <si>
    <t>60021176-60080696;60033058</t>
  </si>
  <si>
    <t>57191338757;24081183100</t>
  </si>
  <si>
    <t>Duraichi, N.;Suganthi, M.</t>
  </si>
  <si>
    <t>Chennai;Madurai;Chennai</t>
  </si>
  <si>
    <t>Vel Tech High Tech Dr.Rangarajan Dr.Sakunthala Engineering College;Thiagarajar College of Engineering;Anna University</t>
  </si>
  <si>
    <t>60080696;60033058;60021176</t>
  </si>
  <si>
    <t>Duraichi N.</t>
  </si>
  <si>
    <t>Maximizing LTE performance through precoding with low complexity for MIMO optimization</t>
  </si>
  <si>
    <t>2-s2.0-84988841995</t>
  </si>
  <si>
    <t>['without stacking', 'wimax applications', 'simulated results', 'prototype antenna', 'probe fed', 'minkowski antenna', 'good agreement', 'fr4 substrate', 'experimental results', 'different configurations', 'circuit board']</t>
  </si>
  <si>
    <t>Fractals | Iterations | Microstrip antennas | Minkowski antenna | Stacking</t>
  </si>
  <si>
    <t>A novel dipole stacked microstrip fractal patch antenna element is printed on the circuit board and analyzed for different antenna parameters. Here a planar microstrip fractal antenna is used as a base, which is a probe fed. This patch antenna radiation helps the minkowski antenna as a parasite. The objective of this paper is to design a stacked Minkowski microstrip fractal antenna upto third iteration. The prototype antenna is designed using probe feeding technique on FR4 substrate with thickness of 1.6mm whose dielectric constant is 4.4. These antennas are optimized to operate under multibands of 1.9 GHz suitable for personal communication services (pcs) such as cellular radio applications and 3.4 GHz high performance wireless antenna range used for WiMAX applications. Simulation is carried out using IE3D simulator and it is observed that the simulated results are in good agreement with the experimental results. The parameters resonant frequency S11, bandwidth and gain are used for analysis of the different configurations. Comparison of resonance, gain and bandwidth are carried for with and without stacking.</t>
  </si>
  <si>
    <t>2595-2604</t>
  </si>
  <si>
    <t>60159602;60114466</t>
  </si>
  <si>
    <t>56495343400;7003518102</t>
  </si>
  <si>
    <t>Sudhina, H. K.;Srivatsa, S. K.</t>
  </si>
  <si>
    <t>Chennai;Thiruvallur</t>
  </si>
  <si>
    <t>St. Peter's Institute of Higher Education and Research;Prathyusha Engineering College</t>
  </si>
  <si>
    <t>Sudhina H.K.</t>
  </si>
  <si>
    <t>Dual band minkowski microstrip fractal antenna for improved bandwidth using stacking technique with probe feeding</t>
  </si>
  <si>
    <t>2-s2.0-84988859551</t>
  </si>
  <si>
    <t>['wireless networks', 'widely used', 'transmitter andreceiver', 'small office', 'path loss', 'non line', 'nlos ).', 'low power', 'inthis paper', 'ideal candidate', 'house considering', 'highest power', 'fieldcondition assumed', 'different environments', 'applications transmit']</t>
  </si>
  <si>
    <t>Highest power | Least TOA | Link budget | NLOS | Path loss | Received power | Ultra-Wide band</t>
  </si>
  <si>
    <t>Ultra-wideband impulse radio (UWB-IR) technology is an ideal candidate for wireless networks that can be widely used for short-range, high-speed, low power, and low costindoor applications. In these applications transmit and receiveantennas are placed very close to each other and the far-fieldcondition assumed in most of the link budget models may not besatisfied. In near field conditions, variations in the link budgetand pulse shape compared to the farfield can be observed. Inthis paper, near field condition is taken and transmitter andreceiver are placed considering different scenarios such as line of sight (LOS) and non line of sight (NLOS). Path loss for leasttime of arrival (TOA) and highest power is calculated between transmitter and receiver that are placed at a reference distanceof 1m. Simulation is carried out in different environments such as small office, house considering both LOS and NLOSconditions. With the calculated path loss, designed antenna gain, input transmitter power received power is calculated.</t>
  </si>
  <si>
    <t>2605-2609</t>
  </si>
  <si>
    <t>57213871642;55842129700</t>
  </si>
  <si>
    <t>Suhasini, D.;Susila, M.</t>
  </si>
  <si>
    <t>Suhasini D.</t>
  </si>
  <si>
    <t>Link budget design and analysis for UWB indoor wireless communications</t>
  </si>
  <si>
    <t>2-s2.0-84988859683</t>
  </si>
  <si>
    <t>Department of Science and Technology, Ministry of Science and Technology</t>
  </si>
  <si>
    <t>YSS/2015/000502</t>
  </si>
  <si>
    <t>['snowflake geometry', 'reduced volume', 'paper presents', 'measured results', 'experimental verification', 'dra volume', 'cdra ).', '91 cm3']</t>
  </si>
  <si>
    <t>This paper presents a novel compact Koch snowflake fractal ring based Dielectric Resonator Antenna (DRA) for ultra wideband application. Firstly, Koch snowflake fractal geometry is implemented on the conventional Cylindrical Dielectric Resonator Antenna (CDRA). Further, the performance of the DRA is enhanced by fractal ring created on the snowflake geometry. With the application of the fractal and the fractal ring geometry, the Q-factor of DRA is reduced, thus the bandwidth of DRA is increased. The proposed antenna offers a wide impedance bandwidth of 90% ranging from 4.7 GHz‚Äì12.4GHz. The effect of the fractal geometry enhances the gain of DRA. The proposed antenna achieves radiation efficiency more than 78%, throughout the bandwidth. Interestingly, the proposed configuration reduces the DRA volume by 76.63% with reduced volume of 7.91 cm3. The experimental verification of the proposed structure shows good agreement between simulated and measured results.</t>
  </si>
  <si>
    <t>71-83</t>
  </si>
  <si>
    <t>60093232;60093232;60093232</t>
  </si>
  <si>
    <t>56770120400;57191331122;55354263100</t>
  </si>
  <si>
    <t>Sankaranarayanan, Dileep;Venkatakiran, Duggirala;Mukherjee, Biswajeet</t>
  </si>
  <si>
    <t>Sankaranarayanan D.</t>
  </si>
  <si>
    <t>A novel compact fractal ring based cylindrical dielectric resonator antenna for ultra wideband application</t>
  </si>
  <si>
    <t>10.2528/PIERC16062007</t>
  </si>
  <si>
    <t>2-s2.0-84988872525</t>
  </si>
  <si>
    <t>['smaller size', 'similar size', 'shaped stub', 'shaped slots', 'rectangular slot', 'proposed antenna', 'notched bands', 'mutual coupling', 'mimo antenna', 'larger one', 'fed perpendicularly', 'extended z', 'embedded structure', 'decline rapidly', 'completely determined', 'competitive candidate', 'compact size', 'band frequencies', 'antenna elements', '6 ghz']</t>
  </si>
  <si>
    <t>A compact printed ultra-wideband (UWB) multiple-input-multiple-output (MIMO) antenna with embedded structure is proposed. The proposed MIMO antenna consists of two coplanar waveguide-fed (CPW) antenna elements, and the element with smaller size is built in the radiator of the other element. Thus, the compact size, 30√ó22mm2, is completely determined by the larger one, which makes the MIMO antenna have similar size to the conventional single UWB antennas. The antenna elements are fed perpendicularly to achieve superior isolation. A T-shaped parasitic stub, a pair of C-shaped slots, an extended Z-shaped stub and a rectangular slot are employed and each two structures filter the interference for one antenna element. The achieved rejection bands remain relatively stable over the stop-band frequencies and decline rapidly at cut-off frequencies. Thus, the proposed MIMO antenna obtains superior filtering performance. The proposed antenna is fabricated and measured. The measured results indicate that two antenna elements can operate in the impedance bandwidth larger than 3.1‚Äì10.6 GHz with notched bands of 5‚Äì6 GHz, and the mutual coupling is below ‚àí15 dB over the entire UWB frequency spectrum. The proposed MIMO antenna is a competitive candidate for UWB MIMO communication systems.</t>
  </si>
  <si>
    <t>117-125</t>
  </si>
  <si>
    <t>57191250727;10040304600</t>
  </si>
  <si>
    <t>Tao, Jun;Feng, Quanyuan</t>
  </si>
  <si>
    <t>Tao J.</t>
  </si>
  <si>
    <t>Compact UWB band-notch MIMO antenna with embedded antenna element for improved band notch filtering</t>
  </si>
  <si>
    <t>10.2528/PIERC16071903</t>
  </si>
  <si>
    <t>2-s2.0-84988893990</t>
  </si>
  <si>
    <t>['transmitter section', 'receiver contains', 'modified based', 'evaluation metrics', 'chaotic demodulator', 'channel equalizer']</t>
  </si>
  <si>
    <t>Bi-scale Fractional Order Statistics | Channel Estimation | Chaotic Systems | Space-Time Block Coding</t>
  </si>
  <si>
    <t>Space-Time Block Coding (STBC) is a MIMO based approach which achieves high reliability and diversity by transmitting multiple copies of data stream across antennas. In this paper, bi-scale based fractional order statistics for blind channel estimation in chaotic STBC systems are proposed. Accordingly, the proposed communication system contains chaotic modulator and transmitter in the transmitter section. Then, the receiver contains the channel equalizer and chaotic demodulator. In the channel equalizer, the signal is transmitted through a channel which is estimated through the proposed channel estimation algorithm. In the proposed channel estimation, the weight updating formulae will be modified based on the comparison of the estimated weighted values and its old weighted value. The analysis of the technique is carried out by finding out the evaluation metrics of BER, MSE and SER with respect to SNR and different antenna array sizeof 4, 5 and 6.</t>
  </si>
  <si>
    <t>36-45</t>
  </si>
  <si>
    <t>2185310X</t>
  </si>
  <si>
    <t>International Journal of Intelligent Engineering and Systems</t>
  </si>
  <si>
    <t>Prabhakar, Girija Sakimalla</t>
  </si>
  <si>
    <t>Hanamkonda</t>
  </si>
  <si>
    <t>Kakatiya Institute of Technology &amp; Science</t>
  </si>
  <si>
    <t>Prabhakar G.</t>
  </si>
  <si>
    <t>BI-scale fractional order statistics for blind channel estimation in chaotic STBC systems</t>
  </si>
  <si>
    <t>10.22266/ijies2016.0930.04</t>
  </si>
  <si>
    <t>2-s2.0-84988931868</t>
  </si>
  <si>
    <t>['shaped structure', 'port isolation', 'novel cpw', 'mimo antenna', 'measured isolation', 'measured bandwidths', 'irregular ring', 'input multiple', 'good performance', 'four slots', 'fed dual', 'band multiple', '74 ghz', '6mm consists', '20 db', '05 ghz']</t>
  </si>
  <si>
    <t>A novel CPW-fed dual-band multiple-input multiple-output (MIMO) antenna with a common radiating element for WiMax/3.5G and WLAN/5.8G is proposed in this paper. The proposed MIMO antenna which has dimensions of 30 mm √ó 30 mm √ó 1.6mm consists of an irregular ring-shaped ground plane and a shared radiating element. Furthermore, this MIMO antenna has a good performance in the port isolation by using a T-shaped structure and four slots on the ground. The measured bandwidths of the designed MIMO antenna are 3.32-3.74 GHz and 5.45-6.05 GHz. In the meantime, the measured isolation of the MIMO antenna is higher than 20 dB in both bands.</t>
  </si>
  <si>
    <t>57203777803;56779387900</t>
  </si>
  <si>
    <t>Zhao, Nan;Tian, Wen Peng</t>
  </si>
  <si>
    <t>Zhao N.</t>
  </si>
  <si>
    <t>CPW-fed dual-band MIMO antenna with common radiating element</t>
  </si>
  <si>
    <t>10.2528/PIERL16060706</t>
  </si>
  <si>
    <t>2-s2.0-84989162223</t>
  </si>
  <si>
    <t>['proposed method', 'planar array', 'optimum set', 'minor variations', 'isotropic antennas', 'feed network', 'evaluated excitations', 'desired parameters', 'design complexity', 'cosec2 pattern', 'beam patterns', 'also verified']</t>
  </si>
  <si>
    <t>In this paper a pattern synthesis method based on Differential Evolution Algorithm (DE) is presented to generate dual beam patterns from a planar array of isotropic antennas. These are cosec2 pattern and pencil beam pattern. These patterns are obtained by finding out an optimum set of common elements amplitude (for cosec2 pattern as well as a pencil beam pattern), and a set of phases, for cosec2 pattern only. 4-bit discrete amplitudes and 5-bit discrete phases are used to reduce the design complexity of feed network. The beam patterns have been generated in two different azimuth planes instead of one particular plane. The evaluated excitations are also verified by considering a range of arbitrarily chosen azimuth planes, where the patterns are generated with some minor variations of the desired parameters. Obtained results clearly established the effectiveness of the proposed method.</t>
  </si>
  <si>
    <t>65-70</t>
  </si>
  <si>
    <t>60115115;60115115;60115115;60115115</t>
  </si>
  <si>
    <t>55609454700;56674532900;57191361864;57191070871</t>
  </si>
  <si>
    <t>Mandal, Debasis;Tewary, Jyotirmay;Kola, Kalyan S.;Roy, Ved P.</t>
  </si>
  <si>
    <t>Bengal College of Engineering &amp; Technology</t>
  </si>
  <si>
    <t>Mandal D.</t>
  </si>
  <si>
    <t>Synthesis of dual beam pattern of planar array antenna in a range of azimuth plane using evolutionary algorithm</t>
  </si>
  <si>
    <t>10.2528/PIERL16060802</t>
  </si>
  <si>
    <t>2-s2.0-84989170137</t>
  </si>
  <si>
    <t>['tune disk', 'shaped perturbations', 'right arm', 'proposed antenna', 'microstrip dipole', 'horizontally plane', 'four square', 'four pairs', 'coupling lines', 'coupling line', 'average gain', '4 dbi']</t>
  </si>
  <si>
    <t>A novel wideband horizontally polarized omnidirectional antenna with coupling lines is proposed for indoor wireless base station applications. It consists of four microstrip dipoles, a tune disk with four square-shaped perturbations and four pairs of tapered parallel transmission lines. Each right arm of the microstrip dipole has been engraved with a coupling line. The measured 10 dB return loss relative bandwidth is 51% (1.6‚Äì2.72 GHz). In horizontally plane, the proposed antenna has an omnidirectional radiation pattern and an average gain of 2.4 dBi.</t>
  </si>
  <si>
    <t>111-116</t>
  </si>
  <si>
    <t>60023813;60023813</t>
  </si>
  <si>
    <t>36776030700;36698578100</t>
  </si>
  <si>
    <t>Zhang, Shilei;Ye, Ming</t>
  </si>
  <si>
    <t>A wideband horizontally polarized omnidirectional antenna with coupling lines</t>
  </si>
  <si>
    <t>10.2528/PIERL16061204</t>
  </si>
  <si>
    <t>2-s2.0-84989172069</t>
  </si>
  <si>
    <t>['two shorting', 'system ground', 'stacked 1', 'smartwatch applications', 'mm thick', 'metal frame', 'loop antenna', 'ground plane', 'carefully positioning', '1mm gap']</t>
  </si>
  <si>
    <t>The integration of a loop antenna into the top metal frame of a smartwatch wearable device is introduced. The loop antenna was made of a 1-mm thick, rectangular metal frame, which was stacked 1.5mm above the lower metal frame of the watch having a size of 7mm √ó 35mm √ó 40 mm. The system circuit board was encircled by the lower, rectangular metal frame with a 1mm gap between the perimeter of the ground plane and the metal frame. The top metal frame was fed in a corner on the frame‚Äôs longer edge with two shorting portions short-circuited to the system ground. By carefully positioning the two shorting for the top metal frame, the proposed loop antenna can provide the global positioning system (GPS) operation at 1575MHz for smartwatch applications.</t>
  </si>
  <si>
    <t>41-47</t>
  </si>
  <si>
    <t>7402029960;14519407500</t>
  </si>
  <si>
    <t>Su, Saou Wen;Lee, Cheng Tse</t>
  </si>
  <si>
    <t>Su S.</t>
  </si>
  <si>
    <t>Metal-frame GPS antenna for smartwatch applications</t>
  </si>
  <si>
    <t>10.2528/PIERL16053009</t>
  </si>
  <si>
    <t>2-s2.0-84989172714</t>
  </si>
  <si>
    <t>['unidirectional radiation', 'two modes', 'stable gain', 'simple center', 'proposed antenna', 'operating band', 'magnetic dipoles', 'low frequencies', 'higher frequencies', 'fed patch', 'cp radiation', 'center frequency', 'axial ratio', '8 dbic', '48 ghz', '45 ghz', '15 ghz']</t>
  </si>
  <si>
    <t>In this letter, a design for broadband circularly slotted patch antenna fabricated on a singlelayered printed circuit board (PCB) with unidirectional radiation is described. It is fed by a simple center-fed feeding scheme. Unlike conventional slotted patch antennas, the proposed antenna is loaded with four short pins such that both matching and axial-ratio (AR) bandwidths are improved. In addition to realize the CP radiation at higher frequencies, a cross-slot with different arm lengths, which is cut from the center-fed patch is used. Then, the proposed antenna operates as magnetic dipoles to generate circular polarization at low frequencies after four short pins are added to connect the patch to the ground. Thus, by combining the two modes, bandwidths of 30.2% (1.83‚Äì2.48 GHz) for |S11| &lt; ‚àí10 dB and 21.2% (1.98‚Äì2.45 GHz) for axial ratio (AR) &lt; 3 dB around the center frequency of 2.15 GHz are measured. Moreover, stable gain of over 8 dBic and good radiation patterns are also observed across the operating band.</t>
  </si>
  <si>
    <t>57191364594;55623065800;25229387400</t>
  </si>
  <si>
    <t>An, Xiangdong;Wu, Jianjun;Yin, Yingzeng</t>
  </si>
  <si>
    <t>An X.</t>
  </si>
  <si>
    <t>Broadband circularly polarized slotted patch antenna loaded with short pins</t>
  </si>
  <si>
    <t>10.2528/PIERL16052408</t>
  </si>
  <si>
    <t>2-s2.0-84989173818</t>
  </si>
  <si>
    <t>['small variation', 's11 less', 'ratio bandwidth', 'peak gain', 'metal vias', 'good candidate', 'good agreements', 'dipoles aiming', 'db axial', 'circularly polarized', 'broad impedance', 'antenna family', '5 ghz', '3 dbi', '0 %,']</t>
  </si>
  <si>
    <t>In this paper, based on cross-dipoles, a right-handed circularly polarized (RHCP) antenna with both broad impedance and axial-ratio (AR) bandwidth is proposed. Moreover, metal vias and branches are loaded to the cross-dipoles aiming to decrease the size of the antenna. The measured results show that a broadband impedance matching bandwidth ranging from 1.83 to 3.42GHz for S11 less than ‚àí10 dB is obtained. Meanwhile, the 3-dB axial-ratio bandwidth is more than 29.0%, and the peak gain of the antenna is about 7.3 dBi with small variation at 2.5 GHz. A prototype is fabricated and measured for validating the design. The good agreements between the simulated and measured results show that the proposed antenna maybe a good candidate in circularly polarized (CP) antenna family.</t>
  </si>
  <si>
    <t>91-96</t>
  </si>
  <si>
    <t>60025578;60025578;60025578;60025578;60032389;60025578</t>
  </si>
  <si>
    <t>57191362138;24377004700;36805978400;55869002200;53866135500;55276206000</t>
  </si>
  <si>
    <t>Yang, Zhanbiao;Wang, Xin Huai;Kang, Le;Wang, Hao;Bao, Jianhui;Shi, Xiaowei</t>
  </si>
  <si>
    <t>Tianjin;Xi'an</t>
  </si>
  <si>
    <t>Hebei University of Technology;Xidian University</t>
  </si>
  <si>
    <t>60032389;60025578</t>
  </si>
  <si>
    <t>A broadband circularly polarized antenna based on cross-dipoles</t>
  </si>
  <si>
    <t>10.2528/PIERL16060601</t>
  </si>
  <si>
    <t>2-s2.0-84989181001</t>
  </si>
  <si>
    <t>['three types', 'system users', 'sample thickness', 'results indicated', 'participating institutions', 'measurement data', 'measurement conditions', 'easily compare', 'different compositions', 'data obtained', 'circulated around']</t>
  </si>
  <si>
    <t>Photoconductive antenna | Statistical analysis | Terahertz spectrosco-py | Transmittance</t>
  </si>
  <si>
    <t>A comparison between commercially available transmission terahertz spectroscopy systems using photoconductive antennas owned by three participating institutions was performed to verify the effects of the specifications of each system on the transmittance measurement uncertainty. Three types of sample with different compositions and shapes were circulated around the participating institutions, and the data obtained from their systems were compared. We verified that sample thickness and its non-parallelism affected measurement data by carrying out measurements and calculations. On the basis of the components of variations in the measurement data, we tried to classify the five measurement data sets. The results indicated that the system users can easily compare their measurement conditions with those of other systems using statistical analysis.</t>
  </si>
  <si>
    <t>60032325;60092508;60092508;60032325;60092508;60016648</t>
  </si>
  <si>
    <t>24470224200;36130364400;23477461400;55329949000;7402123493;22958019500</t>
  </si>
  <si>
    <t>Mizuno, Maya;Iida, Hitoshi;Kinoshita, Moto;Fukunaga, Kaori;Shimada, Yozo;Otani, Chiko</t>
  </si>
  <si>
    <t>Tsukuba;Koganei;Wako</t>
  </si>
  <si>
    <t>National Metrology Institute of Japan;Japan National Institute of Information and Communications Technology;Riken</t>
  </si>
  <si>
    <t>60092508;60032325;60016648</t>
  </si>
  <si>
    <t>Mizuno M.</t>
  </si>
  <si>
    <t>Classification of terahertz spectrometer for transmittance measurements of refractive materials</t>
  </si>
  <si>
    <t>10.1587/elex.13.20160532</t>
  </si>
  <si>
    <t>2-s2.0-84989181091</t>
  </si>
  <si>
    <t>['uwb application', 'two pairs', 'triple notched', 'proposed differential', 'operating bands', 'ghz wimax', 'ghz itu', 'frequency band', 'fed antenna', 'elliptic patches', 'conventional single', 'compact half']</t>
  </si>
  <si>
    <t>A compact half-elliptic monopole antenna with triple notched-bands for UWB application, which is driven with differential feeding systems, is proposed. The basic antenna consists of two symmetrical half-elliptic patches and a modified ground plane. To reject the 5.5-GHz WLAN band effectively, two pairs of Œ©-shaped strips are placed as parasitic elements close to the feedline. By introducing rectangular SRRs and an Œ©-shaped slot on the radiators, the operating bands of 3.5-GHz WiMAX and 8-GHz ITU can be notched, respectively. Compared with conventional single-ended feed antennas, the proposed differential-fed antenna can achieve better polarization purity, especially in the high-frequency band.</t>
  </si>
  <si>
    <t>35-40</t>
  </si>
  <si>
    <t>56784525700;57060886100;25229387400;57191363480</t>
  </si>
  <si>
    <t>Xu, Yuan;Li, Hui;Yin, Yingzeng;Deng, Zhichao</t>
  </si>
  <si>
    <t>A compact differential-fed half-elliptic monopole antenna with triple band-notched function</t>
  </si>
  <si>
    <t>10.2528/PIERL16070601</t>
  </si>
  <si>
    <t>2-s2.0-84989184381</t>
  </si>
  <si>
    <t>['tribe rhopalomyiini', 'therefore synonymized', 'segmented palpi', 'pupae revealed', 'protrahenda belongs', 'present paper', 'morphological characters', 'mediterranean distribution', 'long legs', 'host plant', 'gall midge', 'detailed study', 'currently known', 'artemisia arborescens']</t>
  </si>
  <si>
    <t>Artemisia arborescens | Gall midge | Italy | Rhopalomyia protrahenda</t>
  </si>
  <si>
    <t>A population of the gall midge Pumilomyia protrahenda De Stefani, 1919 causing galls on Artemisia arborescens (Asteraceae) was discovered near Palermo (Sicily) in 2008. This species had not been found since 1918. Detailed study of morphological characters of adults, larvae and pupae revealed that P. protrahenda belongs to the genus Rhopalomyia R√ºbsaamen, 1892, tribe Rhopalomyiini. The monotypic genus Pumilomyia De Stefani, 1919 is therefore synonymized under Rhopalomyia R√ºbsaamen, 1892. Rhopalomyia protrahenda comb. n. is redescribed, with important morphological characters illustrated. Adults have one-segmented palpi, antennae with 12‚Äì13 short flagellomeres and long legs with simple tarsal claws. A neotype is designated in the present paper because the type of this species is lost. The host plant has a circum-Mediterranean distribution but the gall midge is currently known only from Sicily, where it completes several generations between January and May.</t>
  </si>
  <si>
    <t>;60017697;60017697</t>
  </si>
  <si>
    <t>6506266400;55902937500;56117035700</t>
  </si>
  <si>
    <t>Skuhrav√°, Marcela;Massa, Bruno;Cerasa, Giuliano</t>
  </si>
  <si>
    <t>Palermo</t>
  </si>
  <si>
    <t>Universit√† degli Studi di Palermo</t>
  </si>
  <si>
    <t>Skuhrav√° M.</t>
  </si>
  <si>
    <t>Rediscovery and identity of Pumilomyia protrahenda De Stefani (Diptera, Cecidomyiidae) in Sicily with redescription and reassessment of its taxonomic position</t>
  </si>
  <si>
    <t>10.3897/zookeys.617.9850</t>
  </si>
  <si>
    <t>2-s2.0-84989199325</t>
  </si>
  <si>
    <t>['thorough investigation', 'proposed systems', 'open issues', 'multiple antennas', 'lung cancer', 'limitation details', 'ionized radiation', 'ionization nature', 'complex systems', 'breast cancer', 'attraction due']</t>
  </si>
  <si>
    <t>Breast cancer | Dielectric properties | Tumor detection | Ultra wide-band</t>
  </si>
  <si>
    <t>Breast cancer is the second leading cause of cancer deaths among women, after lung cancer. In this paper, some of breast cancer detection techniques such as Mammography, Magnetic Resonance Imaging (MRI), Ultrasonography, Ultra Wide Band (UWB), Microwave imaging, etc. and their performances have been reviewed. Most of the techniques have some drawbacks, e.g., invasive, painful, and costly as well as having ionized radiation, etc. Presently, UWB microwave imaging systems gained more attraction due to its non-ionization nature, but have some limitations such as the inability to detect early stage tumor, complex systems with multiple antennas, lack of 3D tumor representation etc. The limitation details of the existing and proposed systems is given with a thorough investigation, and finally it's followed by expressing some open issues which are needed to be resolved to overcome these limitations.</t>
  </si>
  <si>
    <t>4921-4934</t>
  </si>
  <si>
    <t>60072090;60072090;114983440</t>
  </si>
  <si>
    <t>57191370043;57206277180;57192282876</t>
  </si>
  <si>
    <t>Naveena Lakshmi, A.;Reddy Prasad, D. M.;Thirumurugan, S.</t>
  </si>
  <si>
    <t>Brunei Darussalam;Oman</t>
  </si>
  <si>
    <t>Gadong;Sur</t>
  </si>
  <si>
    <t>Universiti Teknologi Brunei;College of Applied Sciences</t>
  </si>
  <si>
    <t>60072090;114983440</t>
  </si>
  <si>
    <t>Naveena Lakshmi A.</t>
  </si>
  <si>
    <t>UWB imaging technique is a tool to detect early breast tumor: A review</t>
  </si>
  <si>
    <t>2-s2.0-84989238629</t>
  </si>
  <si>
    <t>['significant differences', 'seaward migration', 'salmo salar', 'released 3', 'reduced density', 'rearing density', 'postrelease survival', 'overall aim', 'opercula relative', 'old smolts', 'natural stream', 'individuals reared', 'individually tagged', 'high density', 'fish reared', 'either reared', 'density treatment', 'conventional density', 'conspecifics kept', 'body mass', 'atlantic salmon']</t>
  </si>
  <si>
    <t>The overall aim of this study was to investigate the effect of rearing density on the postrelease survival of Atlantic salmon (Salmo salar) smolts during seaward migration. Fish were either reared at conventional hatchery density or at one-third of conventional density. Three hundred 1-year-old smolts from each density treatment were individually tagged with passive integrated transponder tags and released 3.2kmupstream of a stationary antenna array in a natural stream. There were no significant differences in length, body mass, or condition between fish from the two density treatments during rearing in the hatchery. However, individuals reared at reduced density had less eroded dorsal fins and opercula relative to those from the high-density treatment. In the stream, the downstream migration success was 16% higher for fish reared at reduced density than for conspecifics kept at high density, but the timing of migration was similar for both groups. These novel results suggest that conventionally high rearing densities may reduce welfare and the postrelease migration success of hatchery-reared Atlantic salmon.</t>
  </si>
  <si>
    <t>804-810</t>
  </si>
  <si>
    <t>0706652X</t>
  </si>
  <si>
    <t>Canadian Journal of Fisheries and Aquatic Sciences</t>
  </si>
  <si>
    <t>60011373;60016437;60016437;105430816;60011373</t>
  </si>
  <si>
    <t>26647581100;26643523100;55343572300;7801643883;55894404900</t>
  </si>
  <si>
    <t>Larsen, Martin H.;Johnsson, J√∂rgen I.;N√§slund, Joacim;Thomassen, S√òren T.;Aarestrup, Kim</t>
  </si>
  <si>
    <t>Sweden;Denmark;Denmark</t>
  </si>
  <si>
    <t>Gothenburg;Lyngby;Randers</t>
  </si>
  <si>
    <t>G√∂teborgs Universitet;Danmarks Tekniske Universitet;Danish Centre for Wild Salmon</t>
  </si>
  <si>
    <t>60016437;60011373;105430816</t>
  </si>
  <si>
    <t>Larsen M.</t>
  </si>
  <si>
    <t>Reduced rearing density increases postrelease migration success of Atlantic salmon (Salmo salar) smolts</t>
  </si>
  <si>
    <t>10.1139/cjfas-2014-0563</t>
  </si>
  <si>
    <t>2-s2.0-84989253958</t>
  </si>
  <si>
    <t>['vitality proficiency', 'versatile ad', 'utilizing zd', 'system topology', 'send data', 'performed eventually', 'multipath calculations', 'manets may', 'less network', 'legitimately course', 'hoc system', 'fundamental challenge', 'end delay', 'diminishing limit', 'decrease movement', 'decrease end', 'data required', 'critical change', 'conclusion delay', 'aomdv tries', 'aomdv makes']</t>
  </si>
  <si>
    <t>Energy efficiency | Manet | Multipath routing | Zd-aomdv</t>
  </si>
  <si>
    <t>Versatile Ad-Hoc system (MANET) will be a self configuring infrastructure-less network, to which directing information exchange are performed eventually by hubs itself. The fundamental challenge for manets may be to keep up majority of the data required and should legitimately course the movement what's more on expand vitality proficiency. Vitality productive protocol is utilized for keeping system redundancy, system topology and to decrease movement in the middle of hubs. Multipath calculations over manets gap information In wellspring also send information all the while by means of diverse ways utilizing hub disjoint to decrease end-end delay. Anyhow sending movement through an way impacts contiguous way and also unintentionally increments delay. Zd-aomdv tries should find dissimilar ways between hotspot and end toward utilizing omnidirectional antennas, to send data through these all the while. A suggested algorithm Zd-aomdv will be in view of the aodv directing algorithm. Reproduction Outcomes indicate that utilizing zd-aomdv makes a critical change. On vitality proficiency what's more diminishing limit should conclusion delay.</t>
  </si>
  <si>
    <t>4913-4920</t>
  </si>
  <si>
    <t>60072226;60072226;60072226</t>
  </si>
  <si>
    <t>56938857700;57191371178;56595278100</t>
  </si>
  <si>
    <t>Pranathi, K.;Kranthi, S.;Srisaila, A.</t>
  </si>
  <si>
    <t>Vijayawada</t>
  </si>
  <si>
    <t>Velagapudi Ramakrishna Siddhartha Engineering College</t>
  </si>
  <si>
    <t>Pranathi K.</t>
  </si>
  <si>
    <t>Enhanced energy efficiency in MANETS through multipath routing</t>
  </si>
  <si>
    <t>2-s2.0-84989261609</t>
  </si>
  <si>
    <t>Hubei Provincial Department of Education</t>
  </si>
  <si>
    <t>K201542</t>
  </si>
  <si>
    <t>HKBU</t>
  </si>
  <si>
    <t>['well dispersed', 'uv excitation', 'obtained ln', 'nir bioimaging', 'multicolor cell', 'mtt assay', 'low cytotoxicity', 'lanthanide ions', 'ions exhibit', 'infrared region', 'great potential', 'ftir spectroscopy', 'facile one', 'doping ion', 'cqds hybridized', 'chemical structures', 'characteristic emission', 'carbon precursor', 'biomedical applications', '552 nm', '1068 nm']</t>
  </si>
  <si>
    <t>Lanthanide hybridized carbon quantum dots (Ln-CQDs) were synthesized by a facile one-pot hydrothermal method using citric acid as a carbon precursor and Yb3+ or Nd3+ as a doping ion. The morphology and chemical structures of Ln-CQDs were investigated by TEM, XRD, XPS, and FTIR spectroscopy. The obtained Ln-CQDs are spherical and well dispersed in water, and their aqueous solutions emit strong blue emission under UV excitation. The Ln-CQDs exhibit excitation-dependent PL behavior with the emission maximum ranging from 443 to 552 nm under 300-520 nm excitation. Moreover, the carbon quantum dots can not only act as visible imaging agents, but also as antennae for photoluminescence (PL) of lanthanide ions. Hence, CQDs hybridized with Yb3+ or Nd3+ ions exhibit the characteristic emission in the near-infrared region with the emission maximum centered at about 998 and 1068 nm, respectively. The MTT assay against HeLa cells verified the low cytotoxicity of Ln-CQDs. They have been used as excellent optical probes for multicolor cell-imaging, demonstrating their great potential for both visible/NIR bioimaging and biomedical applications in vivo.</t>
  </si>
  <si>
    <t>6366-6372</t>
  </si>
  <si>
    <t>60003028-60014347;60082502;60014347;60003028;60082502;60014347</t>
  </si>
  <si>
    <t>56298178100;57190662003;8284072800;56942101800;56002498200;55667513200</t>
  </si>
  <si>
    <t>Wu, Fengshou;Su, Huifang;Zhu, Xunjin;Wang, Kai;Zhang, Zhenfeng;Wong, Wai Kwok</t>
  </si>
  <si>
    <t>China;Hong Kong;China</t>
  </si>
  <si>
    <t>Guangzhou;;Wuhan</t>
  </si>
  <si>
    <t>Sun Yat-Sen University Cancer Center;Hong Kong Baptist University;Wuhan Institute of Technology</t>
  </si>
  <si>
    <t>60082502;60014347;60003028</t>
  </si>
  <si>
    <t>Near-infrared emissive lanthanide hybridized carbon quantum dots for bioimaging applications</t>
  </si>
  <si>
    <t>10.1039/c6tb01646d</t>
  </si>
  <si>
    <t>2-s2.0-84989298287</t>
  </si>
  <si>
    <t>['vq conditions', 'precoding matrix', 'paper uses', 'mutual information', 'minimal loss', 'low snr', 'high snr']</t>
  </si>
  <si>
    <t>Codebook | Limited feedback | Multi-realy system | Precoding | Vector quantization</t>
  </si>
  <si>
    <t>In order to solve receiver node can not acquire a perfect channel state information (CSI) problem in existing relay system, this paper uses a limited feedback idea, receiver sends parts of CSI to transmitter, then based on the existing MIMO knowledge, source node imports a time-domain precoding matrix. With minimal loss of mutual information as system optimization objective, a new vector quantization (VQ) method is used to build a codebook, and together with average power distribution matrix to compose the precoding matrix. At last, the VQ conditions under low SNR and high SNR are analysed for more optimization. Simulation results show that, compare with tradition distributed precoding, the new VQ precoding can acquire higher capacity gain and have good system bit error rate performance.</t>
  </si>
  <si>
    <t>361-366</t>
  </si>
  <si>
    <t>112936542;112936542;60016930</t>
  </si>
  <si>
    <t>57209187786;25824534200;57203499867</t>
  </si>
  <si>
    <t>Zhang, Chaoyi;Zhang, Ruirui;Yao, Yan</t>
  </si>
  <si>
    <t>Beijing University of Posts and Telecommunications;National Agricultural Intelligent Equipment Technology Research Center</t>
  </si>
  <si>
    <t>60016930;112936542</t>
  </si>
  <si>
    <t>Zhang C.</t>
  </si>
  <si>
    <t>Multi-antenna single-relay system precoding based on new vector quantization method</t>
  </si>
  <si>
    <t>2-s2.0-84989360012</t>
  </si>
  <si>
    <t>['radiation pattern', 'potential applications', 'mathematically analyzed', 'essential role', 'electromagnetic vortices', 'efficiently multiplexing', 'demultiplexing plays', 'demonstrated theoretically', 'compact system', 'carrying waves', 'based scenario']</t>
  </si>
  <si>
    <t>Electromagnetic vortices, which describe the orbital angular momentum (OAM) carrying waves with a helical phase front, have recently attracted much interest in a radio frequency domain due to their potential applications in many diverse areas. In an OAM-based scenario, the antenna for OAM mode multiplexing/demultiplexing plays an essential role in controlling the overall system performance. In this paper, we demonstrated theoretically and experimentally an easily realized OAM antenna based on the traveling-wave circular loop structure for efficiently multiplexing/demultiplexing multiple OAM modes; in addition, its general propagation characteristics including the polarization, divergence, and radiation pattern are mathematically analyzed. Schemes for antenna size reduction and various radiation pattern manipulations have also been discussed to realize a more flexible and compact system.</t>
  </si>
  <si>
    <t>B9-B13</t>
  </si>
  <si>
    <t>Photonics Research</t>
  </si>
  <si>
    <t>60117753;60117753;60117753;60117753;60117753;60117753</t>
  </si>
  <si>
    <t>7403146865;57188662480;57189222138;35247862300;7102258781;7410264846</t>
  </si>
  <si>
    <t>Zheng, Shilie;Zhang, Weite;Zhang, Zhuofan;Jin, Xiaofeng;Chi, Hao;Zhang, Xianmin</t>
  </si>
  <si>
    <t>College of Information Science and Electronic Engineering, Zhejiang University</t>
  </si>
  <si>
    <t>Zheng S.</t>
  </si>
  <si>
    <t>Generation and propagation characteristics of electromagnetic vortices in radio frequency</t>
  </si>
  <si>
    <t>10.1364/PRJ.4.0000B9</t>
  </si>
  <si>
    <t>2-s2.0-84989360903</t>
  </si>
  <si>
    <t>['wide range', 'two types', 'transmitted frequencies', 'spatial characteristics', 'rf signal', 'radiated spectrum', 'radiated field', 'principal advantages', 'permits availing', 'numerical simulations', 'magnetized core', 'hira type', 'free space', 'ferrite material', 'far region', 'experimental results', 'effective width', 'differ significantly', 'cone dipole', 'concerning generation', 'coaxial systems', 'coaxial design', 'antennas studied']</t>
  </si>
  <si>
    <t>Disc-cone dipole | HIRA | Pulsed current-excited NLTL | Quasi-harmonic wideband signal</t>
  </si>
  <si>
    <t>Experimental results and data of numerical simulations are presented, concerning generation of wideband radio frequency (RF) oscillations in a nonlinear transmission line (NLTL) which contains a pre-magnetized core of ferrite material. Emphasis is made on the means for extracting the RF signal from the line, in order to radiate it into free space. Antennas of two types that can be used for the purpose are considered, both featuring a coaxial design. This permits availing of the principal advantages of coaxial systems, such as operation in the mode of a traveling TEM wave; wide range of the transmitted frequencies, and a reasonably simple design. The antennas studied, specifically a disc-cone dipole (DCD) and an impulse reflector antenna (‚ÄòHalf-IRA‚Äô, or HIRA type) differ significantly in effective width of the radiated spectrum and in spatial characteristics of the radiated field in far region.</t>
  </si>
  <si>
    <t>450-459</t>
  </si>
  <si>
    <t>Journal of Magnetics</t>
  </si>
  <si>
    <t>60000244;60008794;60008794;60000244;60008794;60008794;60008794;60008794</t>
  </si>
  <si>
    <t>57197296124;9434330500;56614152100;55225719800;6701357737;24341601700;26027576800;16493193300</t>
  </si>
  <si>
    <t>Ahn, J. W.;Karelin, S. Y.;Krasovitsky, V. B.;Kwon, H. O.;Magda, I. I.;Mukhin, V. S.;Melezhik, O. G.;Sinitsin, V. G.</t>
  </si>
  <si>
    <t>Ukraine;South Korea</t>
  </si>
  <si>
    <t>Kharkiv;Seoul</t>
  </si>
  <si>
    <t>National Science Center Kharkov Institute of Physics and Technology;Hanwha</t>
  </si>
  <si>
    <t>60008794;60000244</t>
  </si>
  <si>
    <t>Ahn J.W.</t>
  </si>
  <si>
    <t>Wideband RF radiation from a nonlinear transmission line with a pre-magnetized ferromagnetic core</t>
  </si>
  <si>
    <t>10.4283/JMAG.2016.21.3.450</t>
  </si>
  <si>
    <t>2-s2.0-84989361100</t>
  </si>
  <si>
    <t>['various levels', 'validate correctness', 'simulation models', 'research limitations', 'proposed variable', 'proposed strategy', 'performed using', 'performance utilization', 'paper aims', 'optimization task', 'optimization process', 'increasing accuracy', 'free methods', 'fine ).', 'experimental validation', 'direct optimization', 'design processes', 'design cost', 'design approach', 'conventional methods', 'considerable reduction', 'computational costs', 'appropriate combination', 'also provided', 'adjoint sensitivity', 'adjoint sensitivities', 'adaptive procedure']</t>
  </si>
  <si>
    <t>Adjoint sensitivity | Antenna design | Antenna optimization | Simulation-driven design | Variable-fidelity EM analysis</t>
  </si>
  <si>
    <t>Purpose - Development of techniques for expedited design optimization of complex and numerically expensive electromagnetic (EM) simulation models of antenna structures validated both numerically and experimentally. The paper aims to discuss these issues. Design/methodology/approach - The optimization task is performed using a technique that combines gradient search with adjoint sensitivities, trust region framework, as well as EM simulation models with various levels of fidelity (coarse, medium and fine). Adaptive procedure for switching between the models of increasing accuracy in the course of the optimization process is implemented. Numerical and experimental case studies are provided to validate correctness of the design approach. Findings - Appropriate combination of suitable design optimization algorithm embedded in a trust region framework, as well as model selection techniques, allows for considerable reduction of the antenna optimization cost compared to conventional methods. Research limitations/implications - The study demonstrates feasibility of EM-simulation-driven design optimization of antennas at low computational cost. The presented techniques reach beyond the common design approaches based on direct optimization of EM models using conventional gradientbased or derivative-free methods, particularly in terms of reliability and reduction of the computational costs of the design processes. Originality/value - Simulation-driven design optimization of contemporary antenna structures is very challenging when high-fidelity EM simulations are utilized for performance utilization of structure at hand. The proposed variable-fidelity optimization technique with adjoint sensitivity and trust regions permits rapid optimization of numerically demanding antenna designs (here, dielectric resonator antenna and compact monopole), which cannot be achieved when conventional methods are of use. The design cost of proposed strategy is up to 60 percent lower than direct optimization exploiting adjoint sensitivities. Experimental validation of the results is also provided.</t>
  </si>
  <si>
    <t>2007-2018</t>
  </si>
  <si>
    <t>Engineering Computations (Swansea, Wales)</t>
  </si>
  <si>
    <t>60071140-60027012;60071140-60027012</t>
  </si>
  <si>
    <t>Rapid design optimization of antennas using variable-fidelity em models and adjoint sensitivities</t>
  </si>
  <si>
    <t>10.1108/EC-11-2015-0367</t>
  </si>
  <si>
    <t>2-s2.0-84989813011</t>
  </si>
  <si>
    <t>L142200032</t>
  </si>
  <si>
    <t>['solution boundaries', 'searching space', 'sampling method', 'results demonstrate', 'restricted based', 'proposed method', 'planned path', 'path planning', 'particle dimension', 'paper proposes', 'paired samples', 'odor intensity', 'objective function', 'middle point', 'highest probability', 'flying field', 'final position', 'different levels', 'avoid prematurity']</t>
  </si>
  <si>
    <t>This paper proposes a potential odor intensity grid based optimization approach for unmanned aerial vehicle (UAV) path planning with particle swarm optimization (PSO) technique. Odor intensity is created to color the area in the searching space with highest probability where candidate particles may locate. A potential grid construction operator is designed for standard PSO based on different levels of odor intensity. The potential grid construction operator generates two potential location grids with highest odor intensity. Then the middle point will be seen as the final position in current particle dimension. The global optimum solution will be solved as the average. In addition, solution boundaries of searching space in each particle dimension are restricted based on properties of threats in the flying field to avoid prematurity. Objective function is redesigned by taking minimum direction angle to destination into account and a sampling method is introduced. A paired samples t -test is made and an index called straight line rate (SLR) is used to evaluate the length of planned path. Experiments are made with other three heuristic evolutionary algorithms. The results demonstrate that the proposed method is capable of generating higher quality paths efficiently for UAV than any other tested optimization techniques.</t>
  </si>
  <si>
    <t>60013789-60008562;60013789;105872987;60083826</t>
  </si>
  <si>
    <t>56245857700;55902669600;55621384900;35791734000</t>
  </si>
  <si>
    <t>Liu, Yang;Zhang, Xuejun;Guan, Xiangmin;Delahaye, Daniel</t>
  </si>
  <si>
    <t>France;China;China;China</t>
  </si>
  <si>
    <t>Toulouse;Beijing;Jinan;Beijing</t>
  </si>
  <si>
    <t>Ecole Nationale de l'Aviation Civile;Beihang University;Shandong Jiaotong University;Civil Aviation Management Institute of China</t>
  </si>
  <si>
    <t>60083826;60013789;60008562;105872987</t>
  </si>
  <si>
    <t>Potential Odor Intensity Grid Based UAV Path Planning Algorithm with Particle Swarm Optimization Approach</t>
  </si>
  <si>
    <t>10.1155/2016/7802798</t>
  </si>
  <si>
    <t>2-s2.0-84989928690</t>
  </si>
  <si>
    <t>['wide bandwidth', 'radiation efficiency', 'product evaluation', 'one variation', 'monopole antenna', 'fabrication difficulty', 'designs reaches', 'antenna design']</t>
  </si>
  <si>
    <t>Antenna | Broad band | Ultra-wide band | Wireless communication systems</t>
  </si>
  <si>
    <t>In antenna design, based on application requirements various criteria such as bandwidth, directivity, radiation efficiency, construction, cost, and fabrication difficulty are used for product evaluation. Among these criteria, design of an antenna with ultra-wide bandwidth has increasingly been demanded for next generation wireless communication systems. Purpose of this research is to developing such a broad band antenna by using a hybrid structure consists of a monopole antenna (with variations) and multi-annular dielectric resonator antennas. From simulation via Ansys HFSSTM, one of our designs reaches a high bandwidth ratio beyond 5:1. Further, one variation of the design can obtain an even broader bandwidth ratio.</t>
  </si>
  <si>
    <t>1053-1059</t>
  </si>
  <si>
    <t>Tian, Miao</t>
  </si>
  <si>
    <t>Moffett Field</t>
  </si>
  <si>
    <t>Earth Resources Technology, Inc.</t>
  </si>
  <si>
    <t>Tian M.</t>
  </si>
  <si>
    <t>Design of ultra-wide band monopole and multi annular ring dielectric resonator antennas for next generation wireless communication systems</t>
  </si>
  <si>
    <t>10.6138/JIT.2016.17.5.20151231a</t>
  </si>
  <si>
    <t>2-s2.0-84989946638</t>
  </si>
  <si>
    <t>['working abilities', 'thz scanner', 'selected aspects', 'research work', 'research effect', 'passive elements', 'observations using', 'microwave application', 'main emphasis', 'ltcc technology', 'geometrical dimensions', 'firing profile', 'experimental 3', 'determined basing', 'described methods', 'antennas performance', 'antenna performed', 'also discussed']</t>
  </si>
  <si>
    <t>Ceramics | High resolution patterns | Laser ablation | LTCC technology | Microwaves | Screen printing</t>
  </si>
  <si>
    <t>In the paper, selected aspects of LTCC technology for fabrication of passive elements for microwave application are presented. The research effect is based on the example of experimental 3-D antenna performed for a sub-THz scanner. For the described methods of antennas performance the achieved printing quality have been determined basing on observations using a digital microscope Hirox KH7700 and measurements of geometrical dimensions. The impact of geometrical structure dimensions and printed pattern resolution on its working abilities is also discussed. The main emphasis of the research work is on high resolution metallization obtainment by modification of screen printing parameters and conditions (the angle and pressure of squeegee, the mesh size), laser ablation and co-firing profile.</t>
  </si>
  <si>
    <t>195-199</t>
  </si>
  <si>
    <t>60069012;60069012;60003675;60003675</t>
  </si>
  <si>
    <t>55434060400;8862745800;6507142795;56405437600</t>
  </si>
  <si>
    <t>Synkiewicz, Beata;Kulawik, Jan;Yashchyshyn, Yevhen;Piasecki, Przemys≈Çaw</t>
  </si>
  <si>
    <t>Warsaw;Warsaw</t>
  </si>
  <si>
    <t>Instytut Technologii Elektronowej;Politechnika Warszawska</t>
  </si>
  <si>
    <t>60069012;60003675</t>
  </si>
  <si>
    <t>Synkiewicz B.</t>
  </si>
  <si>
    <t>Design of LTCC based 3-D antenna for sub-THz application</t>
  </si>
  <si>
    <t>10.3311/PPee.9739</t>
  </si>
  <si>
    <t>2-s2.0-84989968340</t>
  </si>
  <si>
    <t>201510333034Y</t>
  </si>
  <si>
    <t>['user needs', 'survivable ability', 'proposed scheme', 'paper proposed', 'life cycle', 'invulnerability antenna', 'experiments demonstrated', 'data size']</t>
  </si>
  <si>
    <t>Invulnerability guarantee | Lightweight QoE Driven | Opportunistic Control | Wireless sensor networks</t>
  </si>
  <si>
    <t>This paper proposed the lightweight QoE driven adaptive invulnerability wireless communication control method, including the wireless communication terminal equipment with invulnerability antenna. According to the quality of wireless network channel quality, the lightweight QoE driven scheme was developed. According to user needs, the quality of the network, survivable ability of wireless communication terminal and wireless communication survivability requirements, we proposed three matching rulesby considering the wireless hop number, data size and life cycle. The experiments demonstrated that the proposed scheme can optimize wireless communication terminal equipment and wireless opportunistic communication network construction, guarantee the user experience quality and improve wireless communication network survivability.</t>
  </si>
  <si>
    <t>International Journal of Online Engineering</t>
  </si>
  <si>
    <t>60073496;60122111;60073496;60122111;100370315</t>
  </si>
  <si>
    <t>57189391158;55440721500;36460850600;35779668800;57184761300</t>
  </si>
  <si>
    <t>Jin, Yong;Cai, Jian;Dai, Huan;Xia, Kaijian;Xu, Ping</t>
  </si>
  <si>
    <t>Changshu;Changshu;Nanjing</t>
  </si>
  <si>
    <t>Changshu No.1 People's Hospital;Changshu Institute of Technology;Nanjing Army Command College</t>
  </si>
  <si>
    <t>60122111;60073496;100370315</t>
  </si>
  <si>
    <t>Jin Y.</t>
  </si>
  <si>
    <t>Lightweight qoe driven and invulnerability guarantee opportunistic control scheme for wireless sensor networks</t>
  </si>
  <si>
    <t>10.3991/ijoe.v12i08.5726</t>
  </si>
  <si>
    <t>2-s2.0-84990032852</t>
  </si>
  <si>
    <t>['upload speed', 'transmission lines', 'three kinds', 'servicing frequencies', 'reactive coupling', 'radiation patterns', 'radiation efficiency', 'radiating element', 'proposed antenna', 'pretty well', 'presented antenna', 'peak gain', 'neutralizing line', 'mutual coupling', 'ground plane', 'four slits', 'folded monopole', 'diversity gain', '2600 mhz']</t>
  </si>
  <si>
    <t>Antenna feed system | indoor | Long Term Evolution (LTE) | multiband | multiple-input-multiple-output (MIMO) antenna</t>
  </si>
  <si>
    <t>A novel and compact planar multiband multiple-input-multiple-output (MIMO) antenna is presented. The proposed antenna is composed of two symmetrical radiating elements connected by neutralizing line to cancel the reactive coupling. The radiating element is designed for different frequencies operating in GSM 900 MHz, DCS 1800 MHz, LTE-E 2300 MHz, and LTE-D 2600 MHz, which consists of a folded monopole and a beveled rectangular metal patch. The presented antenna is fed by using 50-\Omega coplanar waveguide (CPW) transmission lines. Four slits are etched into the ground plane for reducing the mutual coupling. The measured results show that the proposed antenna has good impedance matching, isolation, peak gain, and radiation patterns. The radiation efficiency and diversity gain (DG) in the servicing frequencies are pretty well. In the Ericsson indoor experiment, three kinds of antenna feed systems are discussed. The proposed antenna shows good performance in Long Term Evolution (LTE) reference signal receiving power (RSRP), download speed, and upload speed.</t>
  </si>
  <si>
    <t>1573-1576</t>
  </si>
  <si>
    <t>60024542;60024542;60010818</t>
  </si>
  <si>
    <t>24825970600;55554965100;55226071200</t>
  </si>
  <si>
    <t>Yang, Yingying;Chu, Qingxin;Mao, Chunxu</t>
  </si>
  <si>
    <t>Guangzhou;Canterbury</t>
  </si>
  <si>
    <t>South China University of Technology;University of Kent</t>
  </si>
  <si>
    <t>60024542;60010818</t>
  </si>
  <si>
    <t>Yang Y.</t>
  </si>
  <si>
    <t>Multiband MIMO Antenna for GSM, DCS, and LTE Indoor Applications</t>
  </si>
  <si>
    <t>10.1109/LAWP.2016.2517188</t>
  </si>
  <si>
    <t>2-s2.0-84990183194</t>
  </si>
  <si>
    <t>Kumoh National Institute of Technology</t>
  </si>
  <si>
    <t>KIT</t>
  </si>
  <si>
    <t>['switching diversity', 'successful transmission', 'study evaluated', 'obtained first', 'noise ratio', 'modulation curves', 'input single', 'input multiple', 'ieee 802', 'energy efficiency', 'antenna configurations', 'alamouti scheme', '4 network']</t>
  </si>
  <si>
    <t>Alamouti scheme | Energy efficiency | IEEE 802.15.4 network | MIMO | Multiple-input multiple-output | Throughput</t>
  </si>
  <si>
    <t>This study evaluated the performance of IEEE 802.15.4 network in the case of applying Alamouti scheme using both 2 √ó 1 multiple-input single-output (MISO) and 2 √ó 2 multiple-input multiple-output (MIMO) antenna configurations. The modulation curves, i.e., bit error rate (BER) vs. signal-to-noise ratio (SNR) of the conventional IEEE 802.15.4, switching diversity, Alamouti scheme are obtained first. Using the modulation curves, performance of IEEE 802.15.4 network is investigated. Throughput, probability of successful transmission and energy efficiency are used as measures of performance. Simulations are performed to prove the effectiveness of applied Alamouti scheme in the viewpoint of IEEE 802.15.4 network.</t>
  </si>
  <si>
    <t>58-66</t>
  </si>
  <si>
    <t>International Journal of Sensor Networks</t>
  </si>
  <si>
    <t>60019209;60019209</t>
  </si>
  <si>
    <t>55557438600;8983941500</t>
  </si>
  <si>
    <t>Halim, Eddy Hartono;Shin, Soo Young</t>
  </si>
  <si>
    <t>Kyongsangbuk-do,</t>
  </si>
  <si>
    <t>Halim E.H.</t>
  </si>
  <si>
    <t>Performance evaluation of applied Alamouti scheme on IEEE 802.15.4 network</t>
  </si>
  <si>
    <t>10.1504/IJSNET.2016.079319</t>
  </si>
  <si>
    <t>2-s2.0-84990213731</t>
  </si>
  <si>
    <t>['using meandered', 'uhf rfid', 'times 58', 'rfid chip', 'open gap', 'loop structure', 'loop antenna', 'db axial', 'also demonstrated', 'also attained', '942 mhz', '929 mhz', '73 dbic']</t>
  </si>
  <si>
    <t>Circular polarization | loop antenna | radio frequency identification (RFID) | tag antenna</t>
  </si>
  <si>
    <t>A planar loop antenna design for ultra-high frequency radio frequency identification (UHF RFID) operating in the 922-928 MHz band is investigated. To achieve compact size of 58.6 \times 58.6\;\hbox{mm}2 for this loop antenna, the technique of using meandered-loop structure is applied, and by further introducing an open gap into this meandered-loop, good circularly polarized (CP) radiation is also attained. Desirable impedance matching between the meandered-loop antenna and RFID chip is achieved by applying a simple matching stub. Besides exhibiting satisfactory 3-dB axial-ratio (AR) bandwidth of 921-929 MHz and 10-dB impedance bandwidth of 915-942 MHz, good antenna gain of 1.73 dBic and long read range of up to 20.5 m are also demonstrated.</t>
  </si>
  <si>
    <t>1602-1605</t>
  </si>
  <si>
    <t>60033110;60004879;60033110;109613709</t>
  </si>
  <si>
    <t>35755202500;8273190800;36698473500;57190221103</t>
  </si>
  <si>
    <t>Chen, Horng Dean;Sim, Chow Yen Desmond;Tsai, Ching Han;Kuo, Colin</t>
  </si>
  <si>
    <t>Taiwan;Taiwan;Taiwan</t>
  </si>
  <si>
    <t>Kaohsiung;Taichung;Kaohsiung</t>
  </si>
  <si>
    <t>National Kaohsiung Normal University;Feng Chia University;Telecom Technology Center</t>
  </si>
  <si>
    <t>60033110;60004879;109613709</t>
  </si>
  <si>
    <t>Compact Circularly Polarized Meandered-Loop Antenna for UHF-Band RFID Tag</t>
  </si>
  <si>
    <t>10.1109/LAWP.2016.2518215</t>
  </si>
  <si>
    <t>2-s2.0-84990226032</t>
  </si>
  <si>
    <t>['radiation efficiency', 'radiating elements', 'performance evaluation', 'output parameters', 'narrow bandwidth', 'detailed manner', 'antenna consists', 'antenna behavior']</t>
  </si>
  <si>
    <t>Directivity | Radiation efficiency | Slot aperture | Stacked patch | Substrate material</t>
  </si>
  <si>
    <t>A novel slot aperture stacked patch antenna is presented for wireless communication applications and its performance evaluation is examined with change in the dimensions of radiating elements. Stacked patch antenna is proposed to increase the narrow bandwidth, radiation efficiency and directivity. The antenna consists of one driven patch and one parasitic patch on two dielectric substrates of RT-duroid (œµr = 2.2) and FR4 (œµr = 4.4) materials. The antenna behavior is explained through parameter study using finite element method and output parameters are presented in detailed manner.</t>
  </si>
  <si>
    <t>International Journal of Computer Aided Engineering and Technology</t>
  </si>
  <si>
    <t>36135595500;55839107000;37041210500;57217746928;57191446026;57191445612</t>
  </si>
  <si>
    <t>Madhav, B. T.P.;Ujwala, D.;Khan, Habibulla;Reddy, K. Manoj Kumar;Gorijala, Deepak;Kishore, D. Leela</t>
  </si>
  <si>
    <t>Madhav B.T.P.</t>
  </si>
  <si>
    <t>Multiband slot aperture stacked patch antenna for wireless communication applications</t>
  </si>
  <si>
    <t>10.1504/IJCAET.2016.079391</t>
  </si>
  <si>
    <t>2-s2.0-84990243117</t>
  </si>
  <si>
    <t>['tag sensitivity', 'tag consists', 'rfid chip', 'rectangular loop', 'reader consists', 'powering circuits', 'less system', 'implantable semi', 'human body', 'combining powering', 'circular loop', 'another source', '21 db']</t>
  </si>
  <si>
    <t>Inductive wireless power transfer | semi-active RFID</t>
  </si>
  <si>
    <t>The objective of this letter was to design a compact, battery-less system for an implantable semi-active UHF radio frequency identification (RFID) tag with inductive wireless power transfer for the human body. An RFID chip of the tag, combining powering from a reader by communication and from another source through inductive wireless power transfer, was used. Tag sensitivity for communication was increased by about 21 dB with the help of wireless inductive powering when compared to tags that did not employ this system. Communication and powering circuits were integrated within compact structures on the sides of the reader and the tag. The structure for communication and powering on the side of the reader consists of a center-excised Archimedes spiral antenna and a circular loop, respectively. Similarly, the structure on the side of the tag consists of a folded dipole antenna for communication and a rectangular loop for powering.</t>
  </si>
  <si>
    <t>1657-1660</t>
  </si>
  <si>
    <t>60013323;60013323;60013323;60013323</t>
  </si>
  <si>
    <t>35090189000;23993204100;57207603165;7006220761</t>
  </si>
  <si>
    <t>Kracek, Jan;≈†vanda, Milan;Mazanek, Milos;Machac, Jan</t>
  </si>
  <si>
    <t>Prague</t>
  </si>
  <si>
    <t>Czech Technical University in Prague</t>
  </si>
  <si>
    <t>Kracek J.</t>
  </si>
  <si>
    <t>Implantable Semi-Active UHF RFID Tag with Inductive Wireless Power Transfer</t>
  </si>
  <si>
    <t>10.1109/LAWP.2016.2520663</t>
  </si>
  <si>
    <t>2-s2.0-84990822430</t>
  </si>
  <si>
    <t>['working frequency', 'smaller resistance', 'resonant frequency', 'resistance corrects', 'reading range', 'proposed solution', 'narrower bandwidth', 'loss resistance', 'liquid increases', 'impedance mismatching', 'impedance matching', 'equivalent circuit', 'antenna body', 'added part']</t>
  </si>
  <si>
    <t>Equivalent circuits | impedance matching | radio frequency identification (RFID) | RFID tag antennas</t>
  </si>
  <si>
    <t>The effect of liquid on the performance of a UHF RFID tag is investigated in this letter. It is found that the presence of the liquid increases the loss resistance in the equivalent circuit of the antenna. This leads to impedance mismatching with a narrower bandwidth and degraded return loss. The proposed solution for compensating this effect is to add a resonant RLC circuit with smaller resistance in parallel to the antenna body. This resistance corrects the increased loss resistance when the resonant frequency of the added part is close to the working frequency of the tag. The simulation and measurement results confirm an improvement in impedance matching that leads to the increase of the reading range.</t>
  </si>
  <si>
    <t>1673-1676</t>
  </si>
  <si>
    <t>60020661;60020661;60020661;60020661;117493643</t>
  </si>
  <si>
    <t>55630492400;35596180300;57188587844;56381584100;56768951900</t>
  </si>
  <si>
    <t>Sohrab, Abed Pour;Huang, Yi;Hussein, Muaad;Kod, Muayad;Carter, Paul</t>
  </si>
  <si>
    <t>United Kingdom;United States</t>
  </si>
  <si>
    <t>Liverpool;Dulles</t>
  </si>
  <si>
    <t>University of Liverpool;Aeternum, LLC.</t>
  </si>
  <si>
    <t>60020661;117493643</t>
  </si>
  <si>
    <t>Sohrab A.</t>
  </si>
  <si>
    <t>A UHF RFID tag with improved performance on liquid bottles</t>
  </si>
  <si>
    <t>10.1109/LAWP.2016.2521786</t>
  </si>
  <si>
    <t>2-s2.0-84990831252</t>
  </si>
  <si>
    <t>['usable bandwidth', 'single frequency', 'scattering matrix', 'radiating elements', 'proposed method', 'inherently considered', 'experimentally validate', 'design process', 'design frequency', 'antenna performance']</t>
  </si>
  <si>
    <t>Array antenna | computer automated design | generalized scattering matrix | slot | spherical wave expansion</t>
  </si>
  <si>
    <t>A computer automated design methodology to synthesize a progressive wave array antenna is presented. The proposed method is based on the generalized-scattering matrix and spherical wave expansion analysis of the array. Mutual coupling effects between radiating elements are inherently considered in the design process. A linearly polarized 24-element irregular slotted array antenna at Ku-band is presented to describe the proposed computer automated design methodology. A prototype has been manufactured to experimentally validate the antenna performance. At the design frequency (17 GHz), 15.9 dB realized gain and 97% efficiency (excluding aluminum losses) values are achieved. Although the array is designed at a single frequency, it shows an overall experimental 7% usable bandwidth.</t>
  </si>
  <si>
    <t>1593-1597</t>
  </si>
  <si>
    <t>60026796;60026796;60017838;60026796;60009455</t>
  </si>
  <si>
    <t>24502715400;55263552800;7202580563;8654979600;35614881800</t>
  </si>
  <si>
    <t>Corcoles, Juan;Sanchez-Olivares, Pablo;Rubio, Jesus;Masa-Campos, Jose L.;Zapata, Juan</t>
  </si>
  <si>
    <t>Madrid;Badajoz;Madrid</t>
  </si>
  <si>
    <t>Universidad Aut√≥noma de Madrid;Universidad de Extremadura;Escuela T√©cnica Superior de Ingenieros de Telecomunicaci√≥n, Universidad Polit√©cnica de Madrid</t>
  </si>
  <si>
    <t>60026796;60017838;60009455</t>
  </si>
  <si>
    <t>Corcoles J.</t>
  </si>
  <si>
    <t>Computer automated design of an irregular slotted waveguide array for Ku-Band</t>
  </si>
  <si>
    <t>10.1109/LAWP.2016.2517928</t>
  </si>
  <si>
    <t>2-s2.0-84990836174</t>
  </si>
  <si>
    <t>['wide beamwidth', 'te10 mode', 'slots work', 'slot element', 'scanning range', 'relative bandwidth', 'proposed antenna', 'phased array', 'operating bandwidth', 'metal ground', 'main lobe', 'layer substrate', 'fully covered', 'electric fields', 'db beamwidth', 'angle scanning', '73 ¬∞', '71 ¬∞', '7 %.', '45 ghz', '148 ¬∞', '130 ¬∞']</t>
  </si>
  <si>
    <t>Phased array | SIW-slot antenna | wide beamwidth | wide-angle scanning</t>
  </si>
  <si>
    <t>In order to enhance the scanning range of planar phased arrays, a planar substrate integrated waveguide slot (SIW-slot) antenna with wide beamwidth is proposed in this letter. The proposed antenna is fabricated on a single-layer substrate, which is fully covered with a metal ground on the back. The SIW works like a dielectric-filled rectangular waveguide working in the TE10 mode. There are four inclined slots etched on the top metal layer following the rules of rectangular waveguide slot antenna. The electric fields in the slots work as equivalent magnetic currents. As opposed to normal microstrip antennas, the equivalent magnetic currents from the slots over a larger metal ground can radiate with a wide beamwidth. Its operating bandwidth is from 5.4 to 6.45 GHz with a relative bandwidth of 17.7%. Meanwhile, the 3-dB beamwidth in the xz-plane is between 130¬∞ and 148¬∞ in the whole operating band. Furthermore, the SIW-slot element is employed in a 1 √ó8 planar phased array. The measured results show that the main lobe of phased array can obtain a wide-angle scanning from -71¬∞to &amp;73¬∞ in the whole operating band.</t>
  </si>
  <si>
    <t>1638-1641</t>
  </si>
  <si>
    <t>Wide-beam SIW-slot antenna for wide-angle scanning phased array</t>
  </si>
  <si>
    <t>10.1109/LAWP.2016.2519938</t>
  </si>
  <si>
    <t>2-s2.0-84990837089</t>
  </si>
  <si>
    <t>['work lies', 'trms ).', 'receive modules', 'real time', 'proposed technique', 'monopulse radar', 'major novelty', 'large number', 'feeding network', 'difference beams', 'antenna system']</t>
  </si>
  <si>
    <t>Beam pattern synthesis | convex optimization | linear programming | monopulse radar</t>
  </si>
  <si>
    <t>A radar with a large number of antennas requires efficient design in its feeding network or transmit/receive modules (TRMs). We propose a method for simplifying the antenna system of a monopulse radar by attaching a single common weight to each antenna, both for sum and difference beams. A major novelty of our work lies in that the proposed technique can synthesize arbitrarily asymmetric monopulse beams with a common weight vector, using computationally efficient linear programming, not resorting to slow global optimization techniques. Therefore, common-weight monopulse beams can be produced in real time to reject ground clutter or null jamming signals.</t>
  </si>
  <si>
    <t>1622-1625</t>
  </si>
  <si>
    <t>60032144;60032144;60000244;60000244;60068694</t>
  </si>
  <si>
    <t>57191473298;7202588575;17434903600;57191475788;54783964300</t>
  </si>
  <si>
    <t>Kwak, Semin;Chun, Joohwan;Park, Dongmin;Ko, Young Kwan;Cho, Byung Lae</t>
  </si>
  <si>
    <t>Daejeon;Daejeon;Seoul</t>
  </si>
  <si>
    <t>Agency for Defense Development;Korea Advanced Institute of Science and Technology;Hanwha</t>
  </si>
  <si>
    <t>60068694;60032144;60000244</t>
  </si>
  <si>
    <t>Kwak S.</t>
  </si>
  <si>
    <t>Asymmetric sum and difference beam pattern synthesis with a common weight vector</t>
  </si>
  <si>
    <t>10.1109/LAWP.2016.2519530</t>
  </si>
  <si>
    <t>2-s2.0-84990837110</t>
  </si>
  <si>
    <t>['recent years', 'psas ),', 'proposed algorithm', 'flying uavs', 'become crucial', 'baseline method', 'assess performance', 'algorithm stability', 'algorithm performance']</t>
  </si>
  <si>
    <t>Unmanned Aerial Vehicles (UAVs) localization has become crucial in recent years, mainly for navigation or self-positioning and for UAV based security monitoring and surveillance. In this paper, azimuth and elevation radio positioning of UAVs are considered. The localization is based on multiple differential phase-of-arrival measures exploiting a 3-Axial Uniform Linear Array of antennas. An ad hoc particle filtering algorithm is applied to improve the positioning performance using a dynamic motion model. A novel adaptive algorithm, namely, Particles Swarm Adaptive Scattering (PSAS), is proposed to increment the algorithm stability and precision. To assess performance a Confined Area Random Aerial Trajectory Emulator (CARATE) algorithm has been developed to generate actual paths of flying UAVs. The algorithm performance is compared with the baseline method and with the average trajectory Cram√©r Rao lower bound to show the effectiveness of the proposed algorithm.</t>
  </si>
  <si>
    <t>60025965;60019660</t>
  </si>
  <si>
    <t>57190134385;7003396598</t>
  </si>
  <si>
    <t>Papaiz, Andrea;Tonello, Andrea M.</t>
  </si>
  <si>
    <t>Italy;Austria</t>
  </si>
  <si>
    <t>Udine;Klagenfurt</t>
  </si>
  <si>
    <t>Universit√† degli Studi di Udine;Alpen-Adria-Universit√§t Klagenfurt</t>
  </si>
  <si>
    <t>Papaiz A.</t>
  </si>
  <si>
    <t>Azimuth and Elevation Dynamic Tracking of UAVs via 3-Axial ULA and Particle Filtering</t>
  </si>
  <si>
    <t>10.1155/2016/7630950</t>
  </si>
  <si>
    <t>2-s2.0-84990837326</t>
  </si>
  <si>
    <t>['wide stop', 'uwb stop', 'uwb applications', 'unidirectional radiation', 'new ultra', 'good candidates', 'firstly designed', 'constant gain', 'compact profile', 'based antenna', 'band response', 'band fss', 'backing reflector']</t>
  </si>
  <si>
    <t>FSS based antennas | Single-layer FSS | UWB FSS</t>
  </si>
  <si>
    <t>In this paper, we present the design of a new ultra-wideband (UWB) frequency selective surface (FSS) based antenna, by using a wide stop-band FSS as a backing reflector for an UWB monopole antenna. A new single layer FSS, with UWB stop-band response and a reflection phase varies linearly with frequency, is firstly designed and thereafter, it is integrated with an UWB electric monopole. The studies of the behavior of the proposed antenna reveal that a unidirectional radiation with a quasi-constant gain of an average of 9dBi and a compact profile of Œª/10 are achieved. The features of the proposed UWB FSS and its based antenna make them good candidates for integration with low profile broadband printed circuits and UWB applications.</t>
  </si>
  <si>
    <t>369-374</t>
  </si>
  <si>
    <t>60025141;60025141;60025141</t>
  </si>
  <si>
    <t>56274021000;57037725100;7004443158</t>
  </si>
  <si>
    <t>Yahya, Rabia;Nakamura, Akira;Itami, Makoto</t>
  </si>
  <si>
    <t>Tokyo University of Science</t>
  </si>
  <si>
    <t>Low profile UWB frequency selective surface based antenna</t>
  </si>
  <si>
    <t>10.3169/mta.4.369</t>
  </si>
  <si>
    <t>2-s2.0-84990838791</t>
  </si>
  <si>
    <t>['wider bandwidth', 'synthesis process', 'shaped resonator', 'resonator via', 'reconfigurable fsa', 'inset structure', 'fractional bandwidth', 'conventional antenna', 'circuit model', 'center frequencies', 'admittance inverter', '5 ghz']</t>
  </si>
  <si>
    <t>Band-edge selectivity | E-shaped resonator | filtering slot antenna | interdigital | reconfigurable | synthesis</t>
  </si>
  <si>
    <t>Synthesis and design of a wideband and reconfigurable filtering slot antenna (FSA) is presented in this letter. This is achieved by using an open/short-ended interdigital E-shaped resonator through two integrated PIN diodes within its structure. A rectangular slot antenna with M-shaped radiating stub is excited by the resonator via an inset coupling structure. The slot antenna also performs the filter last stage, and the inset structure can be acted in the filter as the admittance inverter. The circuit model of the structure is analyzed, and the synthesis process is discussed using design curves and formulation. The reconfigurable FSA is designed at center frequencies of 5.2/5.5 GHz with 6%/17% fractional bandwidth and Butterworth broadside antenna gain response when both diodes are on/off, respectively. Compared to the conventional antenna, the filtering antenna obtains good frequency skirt selectivity, flatter passband responses, and wider bandwidth.</t>
  </si>
  <si>
    <t>1610-1613</t>
  </si>
  <si>
    <t>60018870;60018870;60018870;60006622</t>
  </si>
  <si>
    <t>55162864400;55921040500;8676524500;57191474800</t>
  </si>
  <si>
    <t>Fakharian, Mohammad M.;Rezaei, Pejman;Orouji, Ali A.;Soltanpur, Meysam</t>
  </si>
  <si>
    <t>Semnan;Tabriz</t>
  </si>
  <si>
    <t>Semnan University;University of Tabriz</t>
  </si>
  <si>
    <t>60018870;60006622</t>
  </si>
  <si>
    <t>Fakharian M.M.</t>
  </si>
  <si>
    <t>A Wideband and Reconfigurable Filtering Slot Antenna</t>
  </si>
  <si>
    <t>10.1109/LAWP.2016.2518859</t>
  </si>
  <si>
    <t>2-s2.0-84990840639</t>
  </si>
  <si>
    <t>['work presents', 'various simulated', 'systematic design', 'specific cases', 'simple procedure', 'return loss', 'rational approximation', 'radiating element', 'radiated power', 'open stubs', 'new method', 'information could', 'f antenna', 'extremely attractive', 'electrical model', 'efficiency values', 'correlation study', 'circuit elements', 'antenna models', 'also discussed', '8 dbi', '6 db']</t>
  </si>
  <si>
    <t>Equivalent Circuit (EC) | Equivalent/Electrical Circuit Model (ECM) | Planer Inverted-F Antenna (PIFA) | Rational Approximation (RA) | Vector Fitting (VF)</t>
  </si>
  <si>
    <t>This work presents a new method for enhancing the performance of a dual band Planer Inverted-F Antenna (PIFA) and its lumped equivalent circuit formulation. The performance of a PIFA in terms of return loss, bandwidth, gain, and efficiency is improved with the addition of the proposed open stub in the radiating element of the PIFA without disturbing the operating resonance frequencies of the antenna. In specific cases, various simulated and fabricated PIFA models illustrate that the return loss, bandwidth, gain, and efficiency values of antennas with longer optimum open stub lengths can be enhanced up to 4.6 dB, 17%, 1.8 dBi, and 12.4% respectively, when compared with models that do not have open stubs. The proposed open stub is small and does not interfere with the surrounding active modules; therefore, this method is extremely attractive from a practical implementation point of view. The second presented work is a simple procedure for the development of a lumped equivalent circuit model of a dual band PIFA using the rational approximation of its frequency domain response. In this method, the PIFA's measured frequency response is approximated to a rational function using a vector fitting technique and then electrical circuit parameters are extracted from it. The measured results show good agreement with the electrical circuit results. A correlation study between circuit elements and physical open stub lengths in various antenna models is also discussed in detail; this information could be useful for the enhancement of the performance of a PIFA as well as for its systematic design. The computed radiated power obtained using the electrical model is in agreement with the radiated power results obtained through the full wave electromagnetic simulations of the antenna models. The presented approach offers the advantage of saving computation time for full wave EM simulations. In addition, the electrical circuit depicting almost perfect characteristics for return loss and radiated power can be shared with antenna users without sharing the actual antenna structure in cases involving confidentiality limitations.</t>
  </si>
  <si>
    <t>169-181</t>
  </si>
  <si>
    <t>Journal of Electromagnetic Engineering and Science</t>
  </si>
  <si>
    <t>60007511;60003780;60007511;60007511</t>
  </si>
  <si>
    <t>54415274700;57191474291;57226848544;7004596631</t>
  </si>
  <si>
    <t>Yousaf, Jawad;Jung, Hojin;Kim, Kwangho;Nah, Wansoo</t>
  </si>
  <si>
    <t>Seoul;Suwon</t>
  </si>
  <si>
    <t>Sungkyunkwan University;Samsung Electronics Co. Ltd.</t>
  </si>
  <si>
    <t>60007511;60003780</t>
  </si>
  <si>
    <t>Yousaf J.</t>
  </si>
  <si>
    <t>Design, analysis, and equivalent circuit modeling of dual band PIFA using a stub for performance enhancement</t>
  </si>
  <si>
    <t>10.5515/JKIEES.2016.16.3.169</t>
  </si>
  <si>
    <t>2-s2.0-84990841327</t>
  </si>
  <si>
    <t>['shaped array', 'proposed method', 'many two', 'estimation algorithms', 'esprit algorithm', 'doa estimation']</t>
  </si>
  <si>
    <t>L-shaped array | pair matching | propagator method | two-dimensional direction-of-arrival (2-D DOA) estimation</t>
  </si>
  <si>
    <t>As L-shaped array can provide good angle estimation performance and is easy to implement, many two-dimensional (2-D) direction-of-arrival (DOA) estimation algorithms have been developed. In this letter, we present a low-computation-complexity DOA estimation method for L-shaped array that exploits the conjugate symmetry property of the array manifold matrix to increase the effective array aperture and improve the angle estimation performance. Hence, the DOA estimation is obtained via combining propagator method (PM) with ESPRIT algorithm, which does not need spectrum peak search or additional angle pair matching procedure. Simulation results demonstrate the effectiveness of the proposed method.</t>
  </si>
  <si>
    <t>1669-1672</t>
  </si>
  <si>
    <t>56643565800;7401919146;55970920600;55726532200</t>
  </si>
  <si>
    <t>Dong, Yang Yang;Dong, Chun Xi;Xu, Jin;Zhao, Guo Qing</t>
  </si>
  <si>
    <t>Dong Y.Y.</t>
  </si>
  <si>
    <t>Computationally efficient 2-D DOA estimation for l-shaped array with automatic pairing</t>
  </si>
  <si>
    <t>10.1109/LAWP.2016.2521785</t>
  </si>
  <si>
    <t>2-s2.0-84990841506</t>
  </si>
  <si>
    <t>['two high', 'proposed technique', 'port dual', 'pass characteristics', 'operating frequencies', 'measured results', 'measured gains', 'letter presents', 'fundamental frequency', 'feeding circuit', 'demonstrated numerically', '24 ghz', '13 dbi']</t>
  </si>
  <si>
    <t>Antenna array | dual-band | harmonic radar | microstrip | serial feed</t>
  </si>
  <si>
    <t>This letter presents the design and demonstration of a single-port dual-band linear patch antenna array operating at frequencies that are multiples of the fundamental frequency (12 and 24 GHz, for example in this demonstration) for harmonic sensing applications. The proposed antenna consists of a low-band serial feed patch antenna array and two high-band patch antenna arrays that couple to the feeding circuit over the high frequency band. In the low frequency band, the feeding circuit does not couple with the high band arrays. Simulated and measured results are presented to validate the proposed technique. The low-pass characteristics are demonstrated numerically. The measured reflection coefficients are lower than -18dB at the operating frequencies and the measured gains are higher than 13 dBi.</t>
  </si>
  <si>
    <t>1577-1580</t>
  </si>
  <si>
    <t>60019141;60019141;60027863;60019141</t>
  </si>
  <si>
    <t>35789699500;22984476600;55911730600;9042159400</t>
  </si>
  <si>
    <t>Chioukh, Lydia;Boutayeb, Halim;Deslandes, Dominic;Wu, Ke</t>
  </si>
  <si>
    <t>Montreal;Montreal</t>
  </si>
  <si>
    <t>Universit√© du Qu√©bec √† Montr√©al;Polytechnique Montr√©al</t>
  </si>
  <si>
    <t>60027863;60019141</t>
  </si>
  <si>
    <t>Chioukh L.</t>
  </si>
  <si>
    <t>Dual-band linear antenna array for harmonic sensing applications</t>
  </si>
  <si>
    <t>10.1109/LAWP.2016.2517408</t>
  </si>
  <si>
    <t>2-s2.0-84990841823</t>
  </si>
  <si>
    <t>NY215036</t>
  </si>
  <si>
    <t>['two sets', 'two bands', 'simulation one', 'proposed antenna', 'medradio band', 'measured bandwidths', 'ism band', 'ground plane', 'first optimized', 'bending sensitivity', 'bcc ).', 'additionally attached', '48 ghz', '406 mhz']</t>
  </si>
  <si>
    <t>Dual-band antenna | monopole | on-body</t>
  </si>
  <si>
    <t>A dual-band on-body antenna targeting body sensor network is proposed at Medical Device Radiocommunications (MedRadio, 401-406 MHz) band and Industrial, Scientific, and Medical (ISM, 2.4-2.48 GHz) band. A none-shorted monopole structure is adopted to reserve the possibility of application in body channel communication (BCC). The dimension of the antenna is first optimized at ISM band, and two sets of stubs are additionally attached to the ground plane to obtain wideband performance at MedRadio band. Moreover, the bending sensitivity of the proposed antenna is discussed. Measurement result shows good agreement with the simulation one, and the measured bandwidths at two bands are 21% and 12.4%, respectively.</t>
  </si>
  <si>
    <t>1649-1652</t>
  </si>
  <si>
    <t>60009400;60064143;60009400;60009400</t>
  </si>
  <si>
    <t>55556417200;53879661900;22987012700;57203906647</t>
  </si>
  <si>
    <t>Xu, Li Jie;Duan, Zhu;Tang, Yi Ming;Zhang, Ming</t>
  </si>
  <si>
    <t>Nanjing University of Information Science &amp; Technology;Nanjing University of Post and TeleCommunications</t>
  </si>
  <si>
    <t>60064143;60009400</t>
  </si>
  <si>
    <t>Xu L.J.</t>
  </si>
  <si>
    <t>A dual-band on-body repeater antenna for body sensor network</t>
  </si>
  <si>
    <t>10.1109/LAWP.2016.2520023</t>
  </si>
  <si>
    <t>2-s2.0-84990841973</t>
  </si>
  <si>
    <t>['proposed antenna', 'polarized antenna', 'polarization ratio', 'polarization purity', 'polarization operation', 'optimized candidate', 'obtained results', 'new technique', 'media applications', 'isolation level', 'improved co', 'high co', 'detailed design', 'achieve dual']</t>
  </si>
  <si>
    <t>Diversity applications | Polarization purity | UWB antennas</t>
  </si>
  <si>
    <t>In this paper, a compact UWB dual-polarized antenna with improved co-to-cross-polarization ratio is proposed. This antenna is fed by two orthogonal tapered CPW lines to achieve dual-polarization operation. To enhance the polarization purity and the isolation level between the antenna's ports, a new technique is proposed. The detailed design, as well as the analysis of the obtained results are presented and discussed, which revealed that the proposed antenna is matched over the entire UWB band with good isolation level between its ports of 20dB and high co-to-cross polarization ratio of more than 20dB. With these features, the proposed antenna is an optimized candidate for media applications.</t>
  </si>
  <si>
    <t>363-368</t>
  </si>
  <si>
    <t>60025141;60025141;60025141;60071031</t>
  </si>
  <si>
    <t>56274021000;57037725100;7004443158;6701577028</t>
  </si>
  <si>
    <t>Yahya, Rabia;Nakamura, Akira;Itami, Makoto;Denidni, Tayeb A.</t>
  </si>
  <si>
    <t>Canada;Japan</t>
  </si>
  <si>
    <t>Quebec;Tokyo</t>
  </si>
  <si>
    <t>Institut National de la Recherche Scientifique;Tokyo University of Science</t>
  </si>
  <si>
    <t>60071031;60025141</t>
  </si>
  <si>
    <t>Dual-polarized ultra-wideband antenna with improved polarization purity</t>
  </si>
  <si>
    <t>10.3169/mta.4.363</t>
  </si>
  <si>
    <t>2-s2.0-84990842294</t>
  </si>
  <si>
    <t>['unit cells', 'unit cell', 'patch antenna', 'one side', 'line inductor', 'interdigital capacitors', 'fss superstrate', 'fss screen', 'fss property', 'fss passband', 'distance 0', 'directivity improvement', 'center frequency', 'band waveguides', '95 db', '8 ghz', '45 ghz', '04 ghz']</t>
  </si>
  <si>
    <t>Directivity enhancement | frequency selective surface (FSS) | patch antenna | superstrate</t>
  </si>
  <si>
    <t>In this letter, frequency selective surface (FSS) properties of a uniplanar electromagnetic band-gap (EBG) unit cell are studied. The unit cell consists of meander-line inductor and interdigital capacitors on one side of a substrate. Simulation results indicate that the unit cell exhibits passband characteristics centered at 10.04 GHz. FSS property of the structure is verified by measurement using X-band waveguides. The measured results show passband characteristics at 9.45 GHz. A 13 √ó13 array of these unit cells (FSS screen) is used as a superstrate at a distance 0.5{Œª0over a patch antenna operating at 10.8 GHz, offset from center frequency of the FSS passband. Directivity improvement of 6.95 dB is observed along 0¬∞ in the measurements of patch antenna with FSS superstrate as compared to the patch antenna without superstrate.</t>
  </si>
  <si>
    <t>1606-1609</t>
  </si>
  <si>
    <t>60032730;60032730;60032730;60032730</t>
  </si>
  <si>
    <t>55816469100;6602534932;56023912300;55849312100</t>
  </si>
  <si>
    <t>Kurra, Lalithendra;Abegaonkar, Mahesh P.;Basu, Ananjan;Koul, Shiban K.</t>
  </si>
  <si>
    <t>New Delhi</t>
  </si>
  <si>
    <t>Indian Institute of Technology Delhi</t>
  </si>
  <si>
    <t>Kurra L.</t>
  </si>
  <si>
    <t>FSS properties of a uniplanar EBG and its application in directivity enhancement of a microstrip antenna</t>
  </si>
  <si>
    <t>10.1109/LAWP.2016.2518299</t>
  </si>
  <si>
    <t>2-s2.0-84990842344</t>
  </si>
  <si>
    <t>['tie antenna', 'simulation results', 'simulation resolution', 'penetrating radar', 'numeric method', 'numeric code', 'mode b', 'gprmax2d ),', 'buried targets', 'antenna ground', 'antenna dipole', '000 mhz']</t>
  </si>
  <si>
    <t>Antenna | FDTD | GPR | Modelling | Resolution | Simulation</t>
  </si>
  <si>
    <t>The problem of resolution in antenna ground-penetrating radar (GPR) is very important for the investigation and detection of buried targets. We should solve this problem with software or a numeric method. The purposes of this paper are the modelling and simulation resolution of antenna radar GPR using three antennas, arrays (as in the software REFLEXW), the antenna dipole (as in GprMax2D), and a bow-tie antenna (as in the experimental results). The numeric code has been developed for study resolution antennas by scattered electric fields in mode B-scan. Three frequency antennas (500, 800, and 1,000 MHz) have been used in this work. The simulation results were compared with experimental results obtained by Rial and colleagues under the same conditions.</t>
  </si>
  <si>
    <t>182-190</t>
  </si>
  <si>
    <t>60088882;60088882;60013094;60088882</t>
  </si>
  <si>
    <t>56814976500;57191475201;48661923600;6506403140</t>
  </si>
  <si>
    <t>Alsharahi, G.;Mostapha, A. Mint Mohamed;Faize, A.;Driouach, A.</t>
  </si>
  <si>
    <t>Modelling and simulation resolution of ground-penetrating radar antennas</t>
  </si>
  <si>
    <t>10.5515/JKIEES.2016.16.3.182</t>
  </si>
  <si>
    <t>2-s2.0-84990848827</t>
  </si>
  <si>
    <t>['simple methodologies', 'numerical simulations', 'full width', 'fabricated sample', 'dimensional array', 'compact thickness', 'absorption bandwidth', 'absorber consists', '2 ghz']</t>
  </si>
  <si>
    <t>Circuit analog absorber | microwave absorber | single-layer absorber | thickness-to-bandwidth ratio</t>
  </si>
  <si>
    <t>In this letter, a single-layer wideband absorber with compact thickness is proposed, and its ability to reduce the radar cross section (RCS) is investigated. The absorber consists of two-dimensional array of conductive crossed dipoles with lumped resistor elements on the top of a single-layer FR4 substrate, backed by continuous metallic layer. Simple methodologies for design and analysis of the absorber are presented. The thickness of the fabricated sample is less than 0.077ŒªL (wavelength at the lowest cutoff frequency). It offers the 10-dB reflection reduction bandwidth of 70.7% (5.3-11.2 GHz) and full width at half-maximum (FWHM) absorption bandwidth of 104.76% (3.75-12 GHz). The experimentally demonstrated performance of the absorber shows good agreement with the numerical simulations.</t>
  </si>
  <si>
    <t>1589-1592</t>
  </si>
  <si>
    <t>60004750;60004750;60004750</t>
  </si>
  <si>
    <t>56567664100;9239858400;7203035986</t>
  </si>
  <si>
    <t>Kundu, Debidas;Mohan, Akhilesh;Chakrabarty, Ajay</t>
  </si>
  <si>
    <t>Kundu D.</t>
  </si>
  <si>
    <t>Single-layer wideband microwave absorber using array of crossed dipoles</t>
  </si>
  <si>
    <t>10.1109/LAWP.2016.2517663</t>
  </si>
  <si>
    <t>2-s2.0-84990852434</t>
  </si>
  <si>
    <t>['two low', 'tilted radiation', 'shaped slots', 'profile cavities', 'measured results', 'low profile', 'frequency range', 'carrier conveniently', 'axial radiation', '400 mhz', '4 ghz', '12 dbic']</t>
  </si>
  <si>
    <t>Axial radiation | conformal slot array | metallic cylinder</t>
  </si>
  <si>
    <t>A cylindrically conformal four-element slot array with enhanced axial radiation is proposed in this letter. To realize the axial radiation, first the element adopts conformal dual U-shaped slots with two low-profile cavities to obtain the tilted radiation. Second, four conformal elements integrated uniformly at the circumference of the metallic cylindrical shell are fed by a 1-to-4 microstrip feed network with a 90¬∞ sequential phase difference to obtain the axial radiation. Both simulated and measured results are presented and confirm that the 10-dB impedance bandwidth is larger than 400 MHz, covering the frequency range from 3 to 3.4 GHz, and the maximum axial radiation gain is 5.12 dBic. The proposed conformal array has a low profile with only about 0.03Œª0, which can be mounted on the surface of any carrier conveniently.</t>
  </si>
  <si>
    <t>1653-1656</t>
  </si>
  <si>
    <t>60025084;60025084;60010953;60025084;60025084</t>
  </si>
  <si>
    <t>57191473725;56394726900;35220741900;57191005502;55192855900</t>
  </si>
  <si>
    <t>Zhu, He;Liang, Xianling;Ye, Sheng;Ronghong, Jin;Geng, Junping</t>
  </si>
  <si>
    <t>Shanghai Jiao Tong University;Donghua University</t>
  </si>
  <si>
    <t>60025084;60010953</t>
  </si>
  <si>
    <t>Zhu H.</t>
  </si>
  <si>
    <t>A Cylindrically Conformal Array with Enhanced Axial Radiation</t>
  </si>
  <si>
    <t>10.1109/LAWP.2016.2520095</t>
  </si>
  <si>
    <t>2-s2.0-84990852448</t>
  </si>
  <si>
    <t>GK15N0100</t>
  </si>
  <si>
    <t>['waveguide aperture', 'tilted radiation', 'simulation results', 'scanned beam', 'microstrip patches', 'high gain', 'elevation plane', 'constructive interference', 'azimuthal plane', 'azimuth plane']</t>
  </si>
  <si>
    <t>5G communications | antenna array | constructive interference | microstrip patch antenna | tilted beam | Waveguide aperture</t>
  </si>
  <si>
    <t>A novel combined beam antenna for 5G communications using a 28-GHz frequency band is proposed, which provides a tilted radiation on an elevation plane. Instead of applying a conventional array technique to produce a scanned beam, two different radiating elements have been combined in order to obtain a relatively wide beam but high gain in a tilted target direction. There are two main radiators; one is a group of microstrip patches, and the other is a waveguide aperture. The patches produce two split strong beams on the azimuth plane. The aperture further increases antenna gain on the elevation plane. Finally, by optimizing the constructive interference between the patches and the aperture, we can obtain relatively high antenna gain even with a wide beam spreading across an azimuthal plane. All experiments show good agreement with the simulation results, which proves the validity of our approach.</t>
  </si>
  <si>
    <t>1685-1688</t>
  </si>
  <si>
    <t>60027884;60027884;60001558;60001558;60001558;60027884</t>
  </si>
  <si>
    <t>57191476094;57191473877;26421273300;55420336500;56024396200;56195554700</t>
  </si>
  <si>
    <t>Park, Jang Soon;Ko, Jun Bong;Kwon, Heon Kook;Kang, Byung Su;Park, Bonghyuk;Kim, Dongho</t>
  </si>
  <si>
    <t>Sejong University;Electronics and Telecommunications Research Institute</t>
  </si>
  <si>
    <t>60027884;60001558</t>
  </si>
  <si>
    <t>Park J.</t>
  </si>
  <si>
    <t>A Tilted Combined Beam Antenna for 5G Communications Using a 28-GHz Band</t>
  </si>
  <si>
    <t>10.1109/LAWP.2016.2523514</t>
  </si>
  <si>
    <t>2-s2.0-84990852975</t>
  </si>
  <si>
    <t>['systematic studies', 'successfully designed', 'study promises', 'sll along', 'radiation characteristics', 'potential technique', 'new approach', 'nearest contender', 'increased gain', 'gain compared']</t>
  </si>
  <si>
    <t>Dielectric resonator antenna | high-gain antenna | resonance cavity antenna | resonance gain antenna</t>
  </si>
  <si>
    <t>Modification and improvement in the radiation characteristics of a resonance cavity antenna (RCA) have been addressed from a new approach of aperture field synthesis over the superstrate. This concept has been established through a series of systematic studies, which are based on the exciting observations reported very recently by these authors. A process of modification or engineering on the superstrate has been conjectured in view of obtaining reduced sidelobe level (SLL) and/or increased gain. The same has been successfully designed and experimentally demonstrated indicating as much as 10 dB suppression in SLL along with 3 dB improvement in gain compared to its nearest contender. This study promises a potential technique in RCA design along with several attractive features.</t>
  </si>
  <si>
    <t>1677-1680</t>
  </si>
  <si>
    <t>60103939;60004750-60069521;60023345</t>
  </si>
  <si>
    <t>56381069900;7006844165;36053370700</t>
  </si>
  <si>
    <t>Dutta, Koushik;Guha, Debatosh;Kumar, Chandrakanta</t>
  </si>
  <si>
    <t>India;India;India;India</t>
  </si>
  <si>
    <t>Kolkata;Kolkata;Bengaluru;Kharagpur</t>
  </si>
  <si>
    <t>Netaji Subhash Engineering College;Institute of Radiophysics and Electronics India;Indian Space Research Organization;Indian Institute of Technology Kharagpur</t>
  </si>
  <si>
    <t>60103939;60069521;60023345;60004750</t>
  </si>
  <si>
    <t>Dutta K.</t>
  </si>
  <si>
    <t>Synthesizing aperture fields over the superstrate of resonance cavity antenna for modifying its radiation properties</t>
  </si>
  <si>
    <t>10.1109/LAWP.2016.2521906</t>
  </si>
  <si>
    <t>2-s2.0-84990854112</t>
  </si>
  <si>
    <t>['widely adopted', 'wave simulation', 'transmitted beam', 'transmission coefficient', 'transmission beam', 'simulation results', 'reflection loss', 'optical system', 'optical path', 'measurement data', 'incidence wave', 'incidence angle', 'higher order', 'hermite mode', 'good agreement', 'gaussian instead', 'gaussian beam', 'fsss ).', 'frequency response', 'conventional simulation', 'calculate beam', 'analytically discussed', 'agrees well']</t>
  </si>
  <si>
    <t>Frequency selective surfaces | quasi optics | spatial spectrum analysis | transmission coefficient</t>
  </si>
  <si>
    <t>Full-wave simulation is widely adopted for the calculation of the frequency response of frequency selective surfaces (FSSs). Generally, uniform plane wave excitation and an infinite FSS array are assumed, and the simulation results have good agreement with the measurement data. However, the simulation cannot provide accurate determination of the transmission coefficient in the optical path in a quasi-optical system because the incidence wave is Gaussian instead of the uniform plane wave. In the conventional simulation, the mode conversion loss is ignored, and the reflection loss is less than the one for Gaussian beam. It is related to the sensitivity of the FSS to the incidence angle, which results in the beam's aberration and converts the mode of the transmitted beam from the fundamental Gaussian beam mode to higher order of Gauss-Hermite mode. In this letter, the Spatial Spectrum Analysis (SSA) method is applied to calculate beam's aberration, transmission coefficient, and conversion of the transmission beam's mode. The influences of the beam waist radius on the transmission coefficient are analytically discussed. The transmission coefficient and the conversion of the transmission beam's mode in different beam waist radius are measured, which agrees well with the results by Spatial Spectrum Analysis.</t>
  </si>
  <si>
    <t>1598-1601</t>
  </si>
  <si>
    <t>60013789;60013789;60013789</t>
  </si>
  <si>
    <t>49662733700;8982833900;7102180306</t>
  </si>
  <si>
    <t>Yao, Xiayuan;Bai, Ming;Miao, Jungang</t>
  </si>
  <si>
    <t>Beihang University</t>
  </si>
  <si>
    <t>Yao X.</t>
  </si>
  <si>
    <t>Analysis of the beam aberration and transmission coefficient's variation of frequency selective surfaces in quasi-optical feed system</t>
  </si>
  <si>
    <t>10.1109/LAWP.2016.2518213</t>
  </si>
  <si>
    <t>2-s2.0-84990855045</t>
  </si>
  <si>
    <t>FP7 People: Marie-Curie Actions</t>
  </si>
  <si>
    <t>ELEVATEPD/2014/79</t>
  </si>
  <si>
    <t>SFI</t>
  </si>
  <si>
    <t>['two ports', 'total efficiencies', 'reconfigurable pattern', 'port antenna', 'mimo )],', 'measured gains', 'limited volume', 'fully exploited', 'digital beamforming', 'compact solution', 'bidirectional pattern', 'band 2', '89 %.', '725 ghz', '595 ghz', '360 ¬∞', '1 dbi']</t>
  </si>
  <si>
    <t>Adaptive antenna | beamsteering | digital beamforming | reconfigurable antenna | Smart antenna</t>
  </si>
  <si>
    <t>A novel reconfigurable antenna capable of rotating a bidirectional pattern by 360¬∞ in azimuth is proposed. The antenna has two ports, no aperture switching components, and offers a more compact solution than an array. It provides a reconfigurable pattern in the band 2.525-2.595 GHz and a fixed omnidirectional pattern from 2.235 to 2.725 GHz. The measured gains for four investigated configurations are between 2.1 and 3.1 dBi with total efficiencies between 80% and 89%. The antenna is intended to operate with software defined radio [digital beamforming or multiple-input-multiple-output (MIMO)], where the potential of pattern generation using the dual-port antenna can be fully exploited. It offers multiuser pattern reconfiguration at low cost within a limited volume.</t>
  </si>
  <si>
    <t>1689-1692</t>
  </si>
  <si>
    <t>60012873-60115295;60012873;60115295</t>
  </si>
  <si>
    <t>35603785200;7005794256;7003872994</t>
  </si>
  <si>
    <t>Narbudowicz, Adam;Ammann, Max J.;Heberling, Dirk</t>
  </si>
  <si>
    <t>Germany;Ireland</t>
  </si>
  <si>
    <t>Aachen;Dublin</t>
  </si>
  <si>
    <t>Institut f√ºr Hochfrequenztechnik der RWTH;Technological University Dublin</t>
  </si>
  <si>
    <t>60115295;60012873</t>
  </si>
  <si>
    <t>Narbudowicz A.</t>
  </si>
  <si>
    <t>Switchless Reconfigurable Antenna with 360¬∞ Steering</t>
  </si>
  <si>
    <t>10.1109/LAWP.2016.2524199</t>
  </si>
  <si>
    <t>2-s2.0-84990855843</t>
  </si>
  <si>
    <t>['wide bandwidth', 'typically used', 'quantitative analysis', 'omnidirectional radiations', 'omnidirectional antenna', 'multipath inside', 'low artifacts', 'letter aims', 'image quality', 'focused images', 'experimental verification', 'antennas cover', 'also studied', '5 dbi', '4 ghz', '4 db']</t>
  </si>
  <si>
    <t>Effect of directionality | head imaging | microwave imaging | near-field radiation | ultrawideband antenna</t>
  </si>
  <si>
    <t>Researchers have proposed numerous wideband antennas with directional or omnidirectional radiations to meet the requirements of microwave-based head imaging systems. This letter aims to study the effect of directionality on image quality of those systems. Hence, both directional and omnidirectional wideband antennas are designed and prototyped. Both antennas cover a wide bandwidth (1.25-2.4 GHz) that is typically used in microwave head imaging and attain a boresight average gain of 3.5 dBi. The antennas' near-field radiation patterns are measured and analyzed. The antennas' transient pulse performance in the near-field region along boresight direction is also studied. It is observed that without the effects of multipath inside the head, the directional antenna provides 20% higher impulse fidelity and 4 dB more peak transient response than the omnidirectional antenna. An experimental verification is examined by imaging a realistic artificial head phantom with an emulated brain injury. Quantitative analysis of the reconstructed images demonstrates that directional antenna yields more focused images with low artifacts than omnidirectional antenna.</t>
  </si>
  <si>
    <t>1618-1621</t>
  </si>
  <si>
    <t>35174836200;13404674100</t>
  </si>
  <si>
    <t>Mobashsher, Ahmed Toaha;Abbosh, A. M.</t>
  </si>
  <si>
    <t>Mobashsher A.</t>
  </si>
  <si>
    <t>Performance of directional and omnidirectional antennas in wideband head imaging</t>
  </si>
  <si>
    <t>10.1109/LAWP.2016.2519527</t>
  </si>
  <si>
    <t>2-s2.0-84990856277</t>
  </si>
  <si>
    <t>['triple band', 'substrate thickness', 'square patch', 'primary barrier', 'present work', 'narrow bandwidth', 'modified antenna', 'increased thickness', 'impedance bandwidth', 'good agreement', 'dual band', 'broadband antennas', 'antenna design', '7 ghz', '3 %.']</t>
  </si>
  <si>
    <t>Bandwidth enhancement closed ground | Coplanar Waveguide (CPW) | Electromagnetic bandgap structure (EBG) | Monopole antenna | Vector network analyzer (VNA)</t>
  </si>
  <si>
    <t>The primary barrier to implement microstrip patch antennas in modern broadband communication systems are their narrow bandwidth. For broadband antennas some of the characteristics are very essential like feed impedance matching, patch geometry optimization and suppression of surface waves etc. To improve impedance bandwidth low permittivity substrate with increased thickness is required. But by taking low permittivity with substrate thickness, the surface wave related problems will be raised. To overcome this problem a coplanar wave guide fed square patch monopole antenna with closed ground structure is proposed in this paper and electromagnetic band gap structure is added to the antenna design to enhance the impedance bandwidth, this being the aim of the present work. Antenna with square patch and closed ground structure is designed to resonate at dual band and by adding Electromagnetic Bandgap Structure (EBG) structure without closed ground structure in the design the modified antenna is resonating at triple band. To enhance the bandwidth and to suppress the surface waves related problems, we incorporated EBG structure and closed ground structure in the proposed antenna model. The proposed model attained bandwidth more than 10.7 GHz with impedance bandwidth of 82.3%. In this design the HFSS electromagnetic simulator tool results are in good agreement with fabricated antenna measured results over ZNB 20 vector network analyzer.</t>
  </si>
  <si>
    <t>211-224</t>
  </si>
  <si>
    <t>Leonardo Electronic Journal of Practices and Technologies</t>
  </si>
  <si>
    <t>January-June 2016</t>
  </si>
  <si>
    <t>60079446;60079446;60079446;60114864;60114864</t>
  </si>
  <si>
    <t>56519346000;56397099300;36135595500;57211334401;57191475841</t>
  </si>
  <si>
    <t>Srinivas, Modali S.S.S.;Ramakrishna, Tottempudi Venkata;Madhav, Boddapati T.P.;Rama Rao, Sathuluri Venkata;Ashraf Ali, Shaik</t>
  </si>
  <si>
    <t>Agiripalli;Vaddeswaram</t>
  </si>
  <si>
    <t>NRI Institute of Technology, Agiripalli;K L Deemed to be University</t>
  </si>
  <si>
    <t>60114864;60079446</t>
  </si>
  <si>
    <t>Srinivas M.S.S.S.</t>
  </si>
  <si>
    <t>Bandwidth enhanced electromagnetic Bandgap structure structured closed ground monopole antenna</t>
  </si>
  <si>
    <t>2-s2.0-84990858978</t>
  </si>
  <si>
    <t>['wiics ).', 'transmitted power', 'transceivers increases', 'specially bounded', 'separation distance', 'rx antennas', 'pcb investigated', 'mainly including', 'letter demonstrates', 'data rate', 'chip tx', 'chip communications', '10 dbm', '1 gb']</t>
  </si>
  <si>
    <t>Binary phase shift keying | bit error rate | chip pin antennas | wireless inter/intra-chip communication</t>
  </si>
  <si>
    <t>This letter demonstrates the feasibility of applying I/O pins as chip Tx/Rx antennas for implementing wireless inter/intra-chip communications (WIICs). An innovative printed circuit board (PCB) medium is presented as a signal propagation channel, which is specially bounded by a metamaterial electromagnetic wave absorber to improve electromagnetic environment pollution. Presented is a 20.4-GHz WIIC communication system, mainly including a transmitter and a receiver. The bit-error-rate (BER) performance of a coherent binary phase-shift keying interconnect system is evaluated. It is shown that the system performance degrades as the separation distance of the transceivers increases. A data rate of 1 Gb/s with a BER at the level of 10-5 on the PCB investigated is achieved for the transmitted power of 10 dBm.</t>
  </si>
  <si>
    <t>1634-1637</t>
  </si>
  <si>
    <t>60021666-60018179;60018179;60021427;60021666;60033010;60018179;60021666</t>
  </si>
  <si>
    <t>37006077200;7601449620;35308475700;7202487512;57188657214;56426676500;56025163200</t>
  </si>
  <si>
    <t>Wang, Wensong;Chen, Yinchao;Yang, Shuhui;Cao, Qunsheng;Li, Hao;Zheng, Xin;Wang, Yi</t>
  </si>
  <si>
    <t>United States;China;China;United States</t>
  </si>
  <si>
    <t>Santa Clara;Nanjing;Beijing;Columbia</t>
  </si>
  <si>
    <t>Intel Corporation;Nanjing University of Aeronautics and Astronautics;Communication University of China;University of South Carolina</t>
  </si>
  <si>
    <t>60033010;60021666;60021427;60018179</t>
  </si>
  <si>
    <t>Wireless inter/intra-chip communication using an innovative PCB channel bounded by a metamaterial absorber</t>
  </si>
  <si>
    <t>10.1109/LAWP.2016.2519923</t>
  </si>
  <si>
    <t>2-s2.0-84990859045</t>
  </si>
  <si>
    <t>['proposed antenna', 'profile multi', 'overall size', 'operation bandwidth', 'mobile applications', 'measured results', 'input multi', 'f antennas', 'enhanced structure', 'eight inverted', 'antenna elements', '5 œª', '5 ghz', '27 ghz']</t>
  </si>
  <si>
    <t>Isolation technology | MIMO | Mutual coupling</t>
  </si>
  <si>
    <t>An eight-element compact low-profile multi-input multi-output (MIMO) antenna is proposed for wireless local area network (WLAN) mobile applications. The proposed antenna consists of eight inverted-F antennas with an isolation-enhanced structure. By inserting the isolation-enhanced structure between the antenna elements, the slot and capacitor pair generates additional resonant frequency and decreases mutual coupling between the antenna elements. The overall size of the proposed antenna is only 33 mm√ó 33 mm, which is integrated into an area of just 0.5 Œª √ó 0.5 Œª. The proposed antenna meets 5-GHz WLAN standards with an operation bandwidth of 4.86 - 5.27 GHz and achieves an isolation of approximately 30 dB at 5 GHz. The simulated and measured results for the proposed antenna are presented and compared.</t>
  </si>
  <si>
    <t>194-197</t>
  </si>
  <si>
    <t>60032144;60032144;60032144;60032144;60032144;60023075</t>
  </si>
  <si>
    <t>56712313300;55204788100;55862677800;57191477044;55608574700;55778141185</t>
  </si>
  <si>
    <t>Kwon, Duk Soo;Lee, Soo Ji;Kim, Jin Woo;Ahn, Byung Kuon;Yu, Jong Won;Lee, Wang Sang</t>
  </si>
  <si>
    <t>Daejeon;Jinju</t>
  </si>
  <si>
    <t>Korea Advanced Institute of Science and Technology;Gyeongsang National University</t>
  </si>
  <si>
    <t>60032144;60023075</t>
  </si>
  <si>
    <t>Kwon D.</t>
  </si>
  <si>
    <t>An eight-element compact low-profile planar MIMO antenna using LC resonance with high isolation</t>
  </si>
  <si>
    <t>10.5515/JKIEES.2016.16.3.194</t>
  </si>
  <si>
    <t>2-s2.0-84990861926</t>
  </si>
  <si>
    <t>['tunable capacitance', 'resonant frequency', 'radiating element', 'previous design', 'power microwave', 'longer pulses', 'less complicated', 'factors allow', 'experimental results', 'energy storage', 'electrically small', 'design presented', '87 mhz', '70 kv', '46 mhz']</t>
  </si>
  <si>
    <t>Antennas | high-power electromagnetics</t>
  </si>
  <si>
    <t>High-power microwave (HPM) moderate-band (MB) sources combine simple design concepts seen in ultrawideband (UWB) sources, but with longer pulses to produces higher energy spectral densities. These factors allow the designs to be more compact and less complicated than many narrowband HPM sources. In this letter, we will demonstrate from both simulation and experimental results the operation of a electrically small, tunable, self-resonant, mesoband source utilizing a conical folded dipole antenna as the energy storage and radiating element. The system is based on a previous design for an HPM folded helix antenna that has a resonant frequency of 46 MHz and is charged to 70 kV. The design presented here utilizes a tunable capacitance that allows the resonant frequency to be tuned between 52 and 87 MHz with ka =0.58 at the lowest resonant frequency.</t>
  </si>
  <si>
    <t>1614-1617</t>
  </si>
  <si>
    <t>60010065-60022476;60010065-60074308;60010065-60013301;60026708;100455950;100455950</t>
  </si>
  <si>
    <t>56039876600;56039496900;25638315900;55663513600;7003578692;35616697500</t>
  </si>
  <si>
    <t>Ramon, Eric S.;Bernal, Sandra;Armanious, Miena M.H.;Tyo, J. Scott;Skipper, Michael C.;Abdalla, Michael D.</t>
  </si>
  <si>
    <t>United States;Australia;United States;United States;United States;United States</t>
  </si>
  <si>
    <t>Sugar Land;Canberra;Boulder;San Diego;Tucson;Albuquerque</t>
  </si>
  <si>
    <t>Schlumberger Limited;University of New South Wales at Australian Defence Force Academy;Ball Aerospace;Qualcomm Incorporated;The University of Arizona;ASR Corporation</t>
  </si>
  <si>
    <t>60074308;60026708;60022476;60013301;60010065;100455950</t>
  </si>
  <si>
    <t>Tunable electrically small conical folded dipole antenna used as a Mesoband high-power microwave source</t>
  </si>
  <si>
    <t>10.1109/LAWP.2016.2519511</t>
  </si>
  <si>
    <t>2-s2.0-84990862105</t>
  </si>
  <si>
    <t>['water layer', 'varactor diode', 'results demonstrate', 'reconfigurable antenna', 'reasonable bandwidth', 'promising candidate', 'portable devices', 'operating frequency', 'high efficiency', 'effectively reduce', 'dc voltage', 'continuously tuned', 'computer simulation', 'compact volume', 'antenna size', '883 mhz']</t>
  </si>
  <si>
    <t>Monopole antenna | reconfigurable antenna</t>
  </si>
  <si>
    <t>In this letter, a compact, frequency-reconfigurable antenna with a wide tuning range is proposed. It consists of a folded monopole structure, a transparent dielectric loading, and a varactor diode. The use of a water layer and a holder as the transparent dielectric loading can effectively reduce the antenna size, while keeping the antenna with a reasonable bandwidth and high efficiency. This new antenna occupies a compact volume of 17 √ó 14 √ó 4 mm3 0.0237 Œª√ó0.0196Œª√ó 0.006Œª at 419 MHz). By controlling the dc voltage over the varactor diode, the operating frequency of the antenna can be continuously tuned from 419 to 883 MHz, which is a very wide tuning band for an electrically small antenna. Both the computer simulation and measurement are conducted. The results demonstrate that it is a very promising candidate for hand-portable devices.</t>
  </si>
  <si>
    <t>1630-1633</t>
  </si>
  <si>
    <t>60021666;60020661;60020661;60035301</t>
  </si>
  <si>
    <t>57204660063;35596180300;56486461700;55581964200</t>
  </si>
  <si>
    <t>Xing, Lei;Huang, Yi;Xu, Qian;Alja'Afreh, Saqer</t>
  </si>
  <si>
    <t>Jordan;China;United Kingdom</t>
  </si>
  <si>
    <t>Karak;Nanjing;Liverpool</t>
  </si>
  <si>
    <t>Mutah University;Nanjing University of Aeronautics and Astronautics;University of Liverpool</t>
  </si>
  <si>
    <t>60035301;60021666;60020661</t>
  </si>
  <si>
    <t>A transparent dielectric-loaded reconfigurable antenna with a wide tuning range</t>
  </si>
  <si>
    <t>10.1109/LAWP.2016.2519558</t>
  </si>
  <si>
    <t>2-s2.0-84990868180</t>
  </si>
  <si>
    <t>['various temperatures', 'various conditions', 'propylene glycol', 'promising candidate', 'pg ),', 'nonlinear least', 'namely water', 'liquid antennas', 'investigated using', 'good agreements', 'first time', 'complex permittivity']</t>
  </si>
  <si>
    <t>Least-squares method | Liquid antenna | water with propylene glycol (PG)</t>
  </si>
  <si>
    <t>Liquid antennas have attracted increasing attention recently. In this letter, a promising candidate for liquid antennas, namely water with propylene glycol (PG), is investigated using both measurement and numerical simulation approaches. The nonlinear least-squares fitting routines are employed to derive new formulas for the approximation of the complex permittivity of the liquid. The permittivity of this liquid at various temperatures and substance concentration levels are investigated. The results are obtained and compared to the measurement. Good agreements are obtained, and new comprehensive knowledge is gained. In particular, the permittivity of water with PG at various conditions is reported for the first time. These results should be very useful for a range of applications such as liquid antenna designs.</t>
  </si>
  <si>
    <t>1626-1629</t>
  </si>
  <si>
    <t>60021666;60020661;60020661;60035301;60020661</t>
  </si>
  <si>
    <t>Complex permittivity of water-based liquids for liquid antennas</t>
  </si>
  <si>
    <t>10.1109/LAWP.2016.2519542</t>
  </si>
  <si>
    <t>2-s2.0-84990869291</t>
  </si>
  <si>
    <t>['two approaches', 'stacked pon', 'soft c', 'selective switches', 'midhaul transmission', 'massive antennas', 'many connections', 'integrated solution', 'fronthaul capacity', 'first one', 'employing wavelength', 'either fixed', 'digital fronthaul', 'delay interferometer', 'connected fronthauls', 'allocate one']</t>
  </si>
  <si>
    <t>Base stations | Optical fiber networks | Radio access networks | Wavelength division multiplexing</t>
  </si>
  <si>
    <t>Cloud radio access networks (C-RANs) feature central pooling baseband processing units (BBUs) and lowcost remote radio headends (RRHs) with fiber-connected fronthauls between them, and they are promising for 4G. Researchers are redesigning the C-RAN with different split approaches to relax the fronthaul capacity for 5G with massive antennas, which is termed soft C-RAN. In this paper, we propose a soft-stacked passive optical network (PON) to support the soft C-RAN as an integrated solution. Two approaches are investigated in this paper. The first one is realized by employing an arrayed waveguide grating router (AWGR) and directly modulated tunable lasers, and it is promising for digital fronthaul and midhaul transmission and switching. The second is realized by employing wavelength-selective switches (WSSs) to allocate one-toone and many-to-many connections, and it is promising for analog fronthaul transmission and switching. Their performances are analyzed and measured with directly modulated lasers (DMLs) that are either fixed or tunable. A delay interferometer is used for the DMLs' chirp and fiber dispersion management. The result is significant for future soft C-RANs and stacked PON.</t>
  </si>
  <si>
    <t>Journal of Optical Communications and Networking</t>
  </si>
  <si>
    <t>60025084;60025084;60025084;60025084;60023813;60013614;60025084;60025084;60025084;60025084</t>
  </si>
  <si>
    <t>8224204400;8215362700;55214927000;57251489100;54904056600;36494061700;56447400300;57189514443;56448738000;56447983300</t>
  </si>
  <si>
    <t>Hu, Weisheng;Yi, Lilin;He, Hao;Yang, Xuelin;Li, Zhengxuan;Bi, Meihua;Zhang, Kuo;Xin, Haiyun;Liu, Yuan;Du, Weijia</t>
  </si>
  <si>
    <t>Shanghai;Shanghai;Hangzhou</t>
  </si>
  <si>
    <t>Shanghai Jiao Tong University;Shanghai University;Hangzhou Dianzi University</t>
  </si>
  <si>
    <t>60025084;60023813;60013614</t>
  </si>
  <si>
    <t>Soft-stacked PON for soft C-RAN</t>
  </si>
  <si>
    <t>10.1364/JOCN.8.000B12</t>
  </si>
  <si>
    <t>2-s2.0-84990892397</t>
  </si>
  <si>
    <t>['wireless networks', 'wireless channels', 'take part', 'spectral efficiency', 'source node', 'promising technique', 'probabilistic model', 'nodes near', 'next hop', 'multiple nodes', 'interference avoidance', 'fully exploit', 'existing solutions', 'destination node', 'data packets', 'current hop', 'cooperative transmission', 'cooperative communication', 'candidate relays', 'broadcast feature']</t>
  </si>
  <si>
    <t>cooperative communications | Interference | multi-hop networks | random access</t>
  </si>
  <si>
    <t>Cooperative communication has emerged as a promising technique to improve transmission reliability and spectral efficiency by utilizing virtual antenna arrays formed by multiple nodes in wireless networks. In this paper, we study distributed interference-aware random access strategies based on cooperative link selection scheduling for multi-hop wireless networks. In order to fully exploit the broadcast feature of wireless channels, improve spatial reuse, and achieve diversity gains, the cooperative random access is formulated as a network utility optimization problem with probabilistic model and interference avoidance. In the multi-hop wireless networks, the nodes near the destination node in the current hop that can decode the data packets from the source node are able to serve as candidate relays to take part in the cooperative transmission in the next hop. Simulation results show that our proposed spectrum access strategy significantly improves the system average throughput and spectrum efficiency compared with the existing solutions.</t>
  </si>
  <si>
    <t>4823-4828</t>
  </si>
  <si>
    <t>60005816;60005816;60005816;60005816;60000937</t>
  </si>
  <si>
    <t>35177174600;57191483776;55782584100;10939494200;8593278000</t>
  </si>
  <si>
    <t>Cui, Haixia;Li, Jia;Li, Zhiwei;Pan, Daru;He, Yejun</t>
  </si>
  <si>
    <t>South China Normal University;Shenzhen University</t>
  </si>
  <si>
    <t>60005816;60000937</t>
  </si>
  <si>
    <t>Cui H.</t>
  </si>
  <si>
    <t>Distributed interference-aware cooperative random access in multi-hop wireless networks</t>
  </si>
  <si>
    <t>10.1109/ACCESS.2016.2594767</t>
  </si>
  <si>
    <t>2-s2.0-84990912999</t>
  </si>
  <si>
    <t>['stable gain', 'space wavelength', 'profile magneto', 'obtusetriangular structure', 'novel low', 'magnetic dipole', 'low back', 'impedance bandwidth', 'antenna utilizes', 'antenna thickness', '24 db', '22 ghz', '13 db', '1 dbi']</t>
  </si>
  <si>
    <t>Low profile | magneto-electric dipole | unidirectional patterns | wideband antennas</t>
  </si>
  <si>
    <t>A novel low-profile magneto-electric dipole antenna is proposed and investigated. The antenna utilizes an obtusetriangular structure to work as a magnetic dipole, which reduces the antenna thickness to 0.097Œª0 (where Œª0 is the free-space wavelength at the center frequency). A prototype with ground plane size of around 1Œª0 √ó 1Œª0 is fabricated and measured. Measurement result shows that the proposed design achieves an impedance bandwidth of 28.2% (1.67-2.22 GHz) for SWR &lt; 2. A stable gain of 9.2 ¬± 1.1 dBi is realized. The antenna has a unidirectional radiation pattern with low cross polarization (&lt; -24 dB) and low back-radiation level (&lt; -13 dB) across the operating frequency band.</t>
  </si>
  <si>
    <t>1642-1644</t>
  </si>
  <si>
    <t>57191492895;55510527400</t>
  </si>
  <si>
    <t>Ding, Chen;Luk, Kwai Man</t>
  </si>
  <si>
    <t>Ding C.</t>
  </si>
  <si>
    <t>Low-Profile Magneto-Electric Dipole Antenna</t>
  </si>
  <si>
    <t>10.1109/LAWP.2016.2519942</t>
  </si>
  <si>
    <t>2-s2.0-84990946861</t>
  </si>
  <si>
    <t>['various threats', 'revised quantum', 'paper proposes', 'cost function']</t>
  </si>
  <si>
    <t>For various threats in the enemy defense area, in order to achieve covert penetration and implement effective combat against enemy, the unmanned aerial vehicles formation needs to be reconfigured in the process of penetration; the mutual collision avoidance problems and communication constraint problems among the formation also need to be considered. By establishing the virtual-leader formation model, this paper puts forward distributed model predictive control and finite state machine formation manager. Combined with distributed cooperative strategy establishing the formation reconfiguration cost function, this paper proposes that adopting the revised quantum-behaved particle swarm algorithm solves the cost function, and it is compared with the result which is solved by particle swarm algorithm. Simulation result shows that this algorithm can control multiple UAVs formation autonomous reconfiguration effectively and achieve covert penetration safely.</t>
  </si>
  <si>
    <t>60073727;60073727;60073727;60073727</t>
  </si>
  <si>
    <t>7404166268;56510720000;21733322900;55276303100</t>
  </si>
  <si>
    <t>Zhou, Shao Lei;Kang, Yu Hang;Dai, Hong De;Chao, Zhou</t>
  </si>
  <si>
    <t>Yantai</t>
  </si>
  <si>
    <t>Naval Aeronautical Engineering Academy Yantai</t>
  </si>
  <si>
    <t>Zhou S.L.</t>
  </si>
  <si>
    <t>Multi-UAVs Formation Autonomous Control Method Based on RQPSO-FSM-DMPC</t>
  </si>
  <si>
    <t>10.1155/2016/4878962</t>
  </si>
  <si>
    <t>2-s2.0-84990997609</t>
  </si>
  <si>
    <t>['wireless communications', 'switchable paths', 'similar matching', 'radiation characteristics', 'proposed design', 'polarization reconfiguration', 'pin diodes', 'operating states', 'new probe', 'four pairs', 'feed point', 'feed network', 'circular patch', '5 ¬∞,', '5 ¬∞)']</t>
  </si>
  <si>
    <t>patch antenna | PIN diode | Reconfigurable antenna</t>
  </si>
  <si>
    <t>A new probe-fed patch antenna with polarization reconfiguration is presented in this paper. The antenna is composed of a circular radiating patch and a switchable feed network. By controlling the operating states of four pairs of PIN diodes in the feed network, the feed point of the circular patch can be switched. Therefore, a reconfiguration between four linear polarization directions at a 45¬∞ interval (22.5¬∞, 67.5¬∞, 112.5¬∞, and 157.5¬∞) can be realized. All the different polarization states own similar matching and radiation characteristics. Simulated and measured results indicate that the antenna can achieve reconfigurable quadri-polarization diversity features with an invariable operating frequency and excellent radiation performance, which are very attractive for wireless communications. In addition, the proposed design can offer more reconfigurable linear polarization directions by adding more switchable paths in the feed network.</t>
  </si>
  <si>
    <t>4646-4651</t>
  </si>
  <si>
    <t>60014755;60010080;60000937;60004879</t>
  </si>
  <si>
    <t>56435163400;16044447700;42861553600;8273190800</t>
  </si>
  <si>
    <t>Gu, Hui;Wang, Jianpeng;Ge, Lei;Sim, Chow Yen Desmond</t>
  </si>
  <si>
    <t>China;China;Taiwan;China</t>
  </si>
  <si>
    <t>Shenzhen;Nanjing;Taichung;Shenzhen</t>
  </si>
  <si>
    <t>ZTE Corporation;Nanjing University of Science and Technology;Feng Chia University;Shenzhen University</t>
  </si>
  <si>
    <t>60014755;60010080;60004879;60000937</t>
  </si>
  <si>
    <t>Gu H.</t>
  </si>
  <si>
    <t>A new quadri-polarization reconfigurable circular patch antenna</t>
  </si>
  <si>
    <t>10.1109/ACCESS.2016.2600250</t>
  </si>
  <si>
    <t>2-s2.0-84991066573</t>
  </si>
  <si>
    <t>['two sensors', 'target parameters', 'target detection', 'simulation demonstrates', 'rao bound', 'proposed algorithm', 'processed data', 'parameter estimation', 'joint estimation', 'detection performance', 'computational complexity', 'antenna rotation', 'analytical expressions', 'also discussed']</t>
  </si>
  <si>
    <t>Cramer-Rao bound | parameter estimation | Radar array processing | rotation compensation | target detection</t>
  </si>
  <si>
    <t>An algorithm is proposed for the detection and joint estimation of target parameters for a radar with a two-element rotating antenna. Rotation of the antenna introduces unwanted effects, which may cause inaccuracy in the parameter estimation. Target detection is performed by adding the processed data from two sensors. Joint estimation of range, Doppler, and direction of arrival (DOA) is carried while compensating the effects of antenna rotation. The detection performance is analyzed in terms of the receiver operating characteristics. Analytical expressions of Cramer-Rao Bound for Doppler, the range and DOA are derived. Computational complexity is also discussed. A simulation demonstrates and verifies the proposed algorithm and its analyses.</t>
  </si>
  <si>
    <t>4442-4451</t>
  </si>
  <si>
    <t>60117495;60117495;60117495;60117495;60117495</t>
  </si>
  <si>
    <t>56825610600;7401485364;55409288100;57221159053;56578093600</t>
  </si>
  <si>
    <t>Baig, Nauman Anwar;Bilal Malik, Mohammad;Zeeshan, Muhammad;Khan, Muhammad Zafar Ullah;Ajaz, Muhammad Asim</t>
  </si>
  <si>
    <t>Rawalpindi</t>
  </si>
  <si>
    <t>College of Electrical &amp; Mechanical Engineering</t>
  </si>
  <si>
    <t>Baig N.A.</t>
  </si>
  <si>
    <t>Efficient target detection and joint estimation of target parameters with a two-element rotating antenna</t>
  </si>
  <si>
    <t>10.1109/ACCESS.2016.2598965</t>
  </si>
  <si>
    <t>2-s2.0-84991113066</t>
  </si>
  <si>
    <t>['vna ).', 'simulated antenna', 'return loss', 'radiation patterns', 'paper presents', 'novel design', 'comparative study', 'coaxial probe', 'also presented']</t>
  </si>
  <si>
    <t>Circular patch antenna | Defected ground structure | Multi band and X-band applications</t>
  </si>
  <si>
    <t>The paper presents a novel design of a circular patch antenna with a Defected Ground Structure (DGS) for multi band operations in the X-band frequency range. The antenna is fed with coaxial probe. A comparative study of antenna without DGS and with DGS is presented. All the Simulations are carried out with CST MWS studio suite 2014. The antenna is designed with commercially available substrate RT Duriod- 5880 with dielectric constant 2.2. The simulated antenna with DGS is fabricated and the results like return loss, VSWR are compared. The fabricated antenna results are executed with Vector Network analyzer (VNA). Return loss, VSWR and radiation patterns are also presented.</t>
  </si>
  <si>
    <t>1939-1941</t>
  </si>
  <si>
    <t>60023544;60023544;60023544</t>
  </si>
  <si>
    <t>57191527458;36169458900;57204151394</t>
  </si>
  <si>
    <t>Vinay, K. P.;Rama Koti Reddy, D. V.;Rajesh Kumar, P.</t>
  </si>
  <si>
    <t>Andhra University</t>
  </si>
  <si>
    <t>Vinay K.</t>
  </si>
  <si>
    <t>Novel multi band circular microstrip antenna with DGS for X-band applications</t>
  </si>
  <si>
    <t>2-s2.0-84991294525</t>
  </si>
  <si>
    <t>['wave antenna', 'lens size', 'increased linearly', 'increased level', 'frequency range', 'center frequency', '4 thz', '3 thz']</t>
  </si>
  <si>
    <t>We designed a slit dipole antenna backed by an extended hemispherical silicon lens and investigated the minimum lens size in which the slit dipole antenna works as a leaky-wave antenna. The slit dipole antenna consists of a planar feeding structure, which is a center-fed and open-ended slot line. A slit dipole antenna backed by an extended hemispherical silicon lens is investigated over a frequency range from 0.2 to 0.4 THz with the center frequency at 0.3 THz. The numerical results show that the antenna gain responses exhibited an increased level of sensitivity to the lens size and increased linearly with increasing lens radius. The lens with the radius of 1.2 o is found to be the best possible minimum lens size for a slit dipole antenna on an extended hemispherical silicon lens.</t>
  </si>
  <si>
    <t>60002445;60078563;60032330;60002445</t>
  </si>
  <si>
    <t>57190344402;55318932000;7401968921;10043078000</t>
  </si>
  <si>
    <t>Hussain, Niamat;Nguyen, Truong Khang;Han, Haewook;Park, Ikmo</t>
  </si>
  <si>
    <t>Viet Nam;South Korea;South Korea</t>
  </si>
  <si>
    <t>Ho Chi Minh City;Pohang;Kyonggi-do</t>
  </si>
  <si>
    <t>Ton-Duc-Thang University;Pohang University of Science and Technology;Ajou University</t>
  </si>
  <si>
    <t>60078563;60032330;60002445</t>
  </si>
  <si>
    <t>Hussain N.</t>
  </si>
  <si>
    <t>Minimum Lens Size Supporting the Leaky-Wave Nature of Slit Dipole Antenna at Terahertz Frequency</t>
  </si>
  <si>
    <t>10.1155/2016/5826957</t>
  </si>
  <si>
    <t>2-s2.0-84991311698</t>
  </si>
  <si>
    <t>['wireless channel', 'spectral efficiency', 'receiver filters', 'purely hd', 'optimal transmitter', 'joint full', 'interuser interference', 'fuhadu strategies', 'communication strategy', 'bidirectional exchange', 'article proposes']</t>
  </si>
  <si>
    <t>Although a full-duplex (FD) communication in K -links MIMO systems suffers from both self-interference and interuser interference, the bidirectional exchange of information between nodes on each of the K -links in FD significantly enhances the capacity of the wireless channel. On the other hand, a half-duplex (HD) communication is not affected by self-interference but faces the interuser interference. In order to take full advantages of the FD and HD communication modes, this article proposes a joint full- and half-duplex (FuHaDu) communication strategy for MIMO interference channels whereby K MIMO links capacity is enhanced, while both self-interference and interuser interference are reduced. Specifically, the proposed joint FuHaDu model is based on Rosen's gradient projection method for maximising the weighted sum rate (WSR) of optimal transmitter and receiver filters. The computer simulation results show that the joint FuHaDu strategy enhances the spectral efficiency when compared to the purely HD and FD conventional approaches. The results further reveal that channel capacity doubles as the number of antennas is increased from 2 √ó 2 to 4 √ó 4. The most significant capacity performance is noted with the 4 √ó 3 MIMO configuration for the HD, FD, and FuHaDu strategies.</t>
  </si>
  <si>
    <t>60006393;60006393</t>
  </si>
  <si>
    <t>57103754900;25031623600</t>
  </si>
  <si>
    <t>Migabo, Emmanuel M.;Olwal, Thomas O.</t>
  </si>
  <si>
    <t>South Africa</t>
  </si>
  <si>
    <t>Pretoria</t>
  </si>
  <si>
    <t>Tshwane University of Technology</t>
  </si>
  <si>
    <t>Migabo E.M.</t>
  </si>
  <si>
    <t>Joint Full- and Half-Duplex Communication Strategy for MIMO Interference Channels</t>
  </si>
  <si>
    <t>10.1155/2016/4951014</t>
  </si>
  <si>
    <t>2-s2.0-84991363543</t>
  </si>
  <si>
    <t>['two c', 'simulated results', 'signal bands', 'shaped slot', 'rejection characteristic', 'quadruple notch', 'quadruple band', 'proposed antenna', 'notched characteristic', 'inverted u', 'good agreement', 'frequency band', 'compact volume', 'compact ultra', 'band characteristic', 'antenna satisfies', '87 ghz', '8 mm', '67 ghz']</t>
  </si>
  <si>
    <t>Band-stop element | Four notches | Radiation pattern | Reduced gain | Ultra-wide band</t>
  </si>
  <si>
    <t>A compact ultra-wide band antenna with a quadruple band-notched characteristic is proposed. The proposed antenna consists of a slotted trapezoid patch radiator, an inverted U-shaped band stop filter, a pair of C-shaped band stop filters, and a rectangular ground plane. To realize the quadruple notch-band characteristic, a U-shaped slot, a complementary split ring resonator, an inverted U-shaped band stop filter, and two C-shaped band stop filters are utilized in this antenna. The antenna satisfies the -10 dB reflection coefficient bandwidth requirement in the frequency band of 2.88-12.67 GHz, with a band-rejection characteristic in the WiMAX (3.43-3.85 GHz), WLAN (5.26-6.01 GHz), X-band satellite communication (7.05-7.68 GHz), and ITU 8 GHz (8.08-8.87 GHz) signal bands. In addition, the proposed antenna has a compact volume of 30 mm√ó 33.5 mm√ó 0.8 mm while maintaining omnidirectional patterns in the H-plane. The experimental and simulated results of the proposed antenna are shown to be in good agreement.</t>
  </si>
  <si>
    <t>35-43</t>
  </si>
  <si>
    <t>56535647200;55817117900;56535582400</t>
  </si>
  <si>
    <t>Jin, Yunnan;Tak, Jinpil;Choi, Jaehoon</t>
  </si>
  <si>
    <t>Quadruple band-notched trapezoid UWB antenna with reduced gains in notch bands</t>
  </si>
  <si>
    <t>10.5515/JKIEES.2016.16.1.35</t>
  </si>
  <si>
    <t>2-s2.0-84991376276</t>
  </si>
  <si>
    <t>['transmitting power', 'specified point', 'space instead', 'serve best', 'power transmitted', 'multiple points', 'frequency gives', 'different frequency', 'array structure', 'array consists', 'antenna transmitting', 'also capable', 'additional degree', '50 signals']</t>
  </si>
  <si>
    <t>An antenna array capable of focusing the power transmitted to a specified point in space is modeled and simulated. This array will serve best for wireless power transmission applications where one of the goals is to maximize the power transfer efficiency. The array consists of 100 dipole antennas with each antenna transmitting a sum of 50 signals where each signal has a different frequency. This difference in frequency gives an additional degree of freedom that allows the overall beam pattern to be focused to a point in space instead of just a direction. The same array structure is also capable of transmitting power to multiple points in space which is promising when it comes to powering multiple points of interest.</t>
  </si>
  <si>
    <t>36473745100;6603298212</t>
  </si>
  <si>
    <t>Safar, Mohammad A.;Al-Zayed, Ayman S.</t>
  </si>
  <si>
    <t>Safar M.</t>
  </si>
  <si>
    <t>A Novel Three-Dimensional Beamforming Antenna Array for Wireless Power Focusing</t>
  </si>
  <si>
    <t>10.1155/2016/7426429</t>
  </si>
  <si>
    <t>2-s2.0-84991380478</t>
  </si>
  <si>
    <t>['well known', 'utilized resource', 'ugs positioning', 'ugs ).', 'state within', 'space vehicle', 'space communications', 'signals proportional', 'satellite communications', 'pirate capture', 'phase delay', 'main advantage', 'legitimate users', 'large area', 'information interests', 'important elements', 'frequency resource', 'doppler shift', 'coverage area', 'communication services', 'circumstance led', 'cannot use', 'article describes', 'adequate protection']</t>
  </si>
  <si>
    <t>Antenna array | Doppler shift of the carrier frequency | Information systems | Phase measurements | Positioning | Satellite communications | Virtual antenna array</t>
  </si>
  <si>
    <t>One of the important elements of the modern infocommunication infrastructure is satellite communications, the main advantage of which is the provision of information and communication services on a very large area. This circumstance led to the unpunished pirate capture of the onboard transponder resources and is a problem of the international community since a pirate can be located in the territory of any state within the coverage area of space communications. The coordinates of a space vehicle, on the board of which a transponder is installed, and its characteristics are well known, what simplifies the task of capturing a frequency resource. The pirate activity leads to a violation of the legitimate user rights, who pays for the leased frequency band, but cannot use it due to the pirate capture, and of the rights of an onboard transponder owner, to whom the pirate does not pay for the utilized resource. This requires the development of methods, software, and hardware to ensure an adequate protection of the information interests of the legitimate users of the satellite communications by positioning an unknown ground station (UGS). The article describes the methods and characteristics of the UGS positioning based on the measurements of Doppler shift and/or phase delay of signals proportional to the time of the radio signal propagation. It is shown that the proposed methods allow for the accuracy of the UGS positioning to a tenth of a degree.</t>
  </si>
  <si>
    <t>1739-1745</t>
  </si>
  <si>
    <t>60075346;60075346;117522325</t>
  </si>
  <si>
    <t>54684945900;10039907600;56022695300</t>
  </si>
  <si>
    <t>Panko, Sergey;Sukhotin, Vitalii;Ryabushkin, Stanislav</t>
  </si>
  <si>
    <t>Siberian Federal University;Reshetnev AO ISS</t>
  </si>
  <si>
    <t>60075346;117522325</t>
  </si>
  <si>
    <t>Panko S.</t>
  </si>
  <si>
    <t>Satellite infocommunications protection against unauthorized use</t>
  </si>
  <si>
    <t>2-s2.0-84991384192</t>
  </si>
  <si>
    <t>['zell fabric', 'transmission coefficient', 'study presents', 'simulation data', 'searching algorithm', 'rf conductivity', 'rf ).', 'results showed', 'radio frequencies', 'particular interest', 'often used', 'measured using', 'matlabbased root', 'dc conductivity']</t>
  </si>
  <si>
    <t>Conductivity | Material characterization | Ring resonator | Zell fabric</t>
  </si>
  <si>
    <t>This study presents a conductivity measurement technique that is applicable at radio frequencies (RF). Of particular interest is the measurement of the RF conductivity of a flexible Zell fabric, which is often used to implement wearable antennas on clothes. First, the transmission coefficient is measured using a planar microstrip ring resonator, where the ring is made of a Zell fabric. Then, the fabric's conductivity is determined by comparing the measured transmission coefficient to a set of simulation data. Specifically, a MATLABbased root-searching algorithm is used to find the minimum of an error function composed of measured and simulation data. Several error functions have been tested, and the results showed that an error function employing only the magnitude of the transmission coefficient was the best for determining the conductivity. The effectiveness of this technique is verified by the measurement of a known copper foil before characterizing the Zell fabric. The conductivity of the Zell fabric at 2 GHz appears to be within the order of 104 S/m, which is lower than the DC conductivity of 5√ó105 S/m.</t>
  </si>
  <si>
    <t>24-28</t>
  </si>
  <si>
    <t>57198024509;56681595800</t>
  </si>
  <si>
    <t>Nguyen, Tien Manh;Chung, Jae Young</t>
  </si>
  <si>
    <t>Nguyen T.</t>
  </si>
  <si>
    <t>RF conductivity measurement of conductive zell fabric</t>
  </si>
  <si>
    <t>10.5515/JKIEES.2016.16.1.24</t>
  </si>
  <si>
    <t>2-s2.0-84991404917</t>
  </si>
  <si>
    <t>Jiangsu Province Postdoctoral Science Foundation</t>
  </si>
  <si>
    <t>9140C020306130C02007</t>
  </si>
  <si>
    <t>['way half', 'user pairs', 'user interferences', 'theoretical analyses', 'reception ).', 'ratio combining', 'properly selected', 'paper investigates', 'pair two', 'noise ratio', 'multiple pairs', 'large number', 'forward full', 'forcing transmission', 'forcing reception', 'energy efficiency', 'end signal', 'ee performances', 'duplex relaying', 'duplex relay', 'considered multi']</t>
  </si>
  <si>
    <t>full-duplex | imperfect CSI | Massive MIMO | power control | Ricean fading channels</t>
  </si>
  <si>
    <t>This paper investigates a multi-pair two-way massive MIMO amplify-and-forward full-duplex relay (FDR) system over Ricean fading channels, where multiple pairs of full-duplex users exchange information within pair through a full-duplex relay with a very large number of antennas (M for transmission and M for reception). First, the zero-forcing reception/zero-forcing transmission and maximum-ratio combining/maximum-ratio transmission processing matrices with imperfect channel state information at the relay are presented. Then, the corresponding asymptotic expressions (in M) of the end-to-end signal-to-interference-plus-noise ratio are derived. Finally, the asymptotic spectral efficiency (SE) and energy efficiency (EE) at the general power scaling schemes when the number of the relay antennas tends to infinity is analyzed. Theoretical analyses and simulation results show that, when M ‚Üí ‚àû, the effects of channel estimation error, the self-loop of each user as well as the relay, inter-user interferences, the noise at users and the relay can be eliminated, respectively, if the power scaling scheme is properly selected. Besides, the considered multi-pair two-way FDR outperforms the multi-pair two-way half-duplex relaying on SE and EE performances when M is large. Moreover, a low complexity power control scheme is proposed to optimize the SE and we analyze the impact of the number of user pairs on the SE.</t>
  </si>
  <si>
    <t>4933-4945</t>
  </si>
  <si>
    <t>60088583;60088583;60088583;60088583-60009400;60088583;60088583</t>
  </si>
  <si>
    <t>57191543920;57207017153;23969354600;7406451395;54796269600;35367562800</t>
  </si>
  <si>
    <t>Sun, Xiaoli;Xu, Kui;Ma, Wenfeng;Xu, Youyun;Xia, Xiaochen;Zhang, Dongmei</t>
  </si>
  <si>
    <t>PLA University of Science and Technology;Nanjing University of Post and TeleCommunications</t>
  </si>
  <si>
    <t>60088583;60009400</t>
  </si>
  <si>
    <t>Sun X.</t>
  </si>
  <si>
    <t>Multi-Pair Two-Way Massive MIMO AF Full-Duplex Relaying With Imperfect CSI Over Ricean Fading Channels</t>
  </si>
  <si>
    <t>10.1109/ACCESS.2016.2595590</t>
  </si>
  <si>
    <t>2-s2.0-84991447766</t>
  </si>
  <si>
    <t>YCSZ2015144</t>
  </si>
  <si>
    <t>MOE</t>
  </si>
  <si>
    <t>['user multi', 'two methods', 'transmit power', 'tradeoff problem', 'theoretical results', 'system performance', 'system parameters', 'strictly quasi', 'spectral efficiency', 'se requirement', 'rs )]', 'relay station', 'power control', 'paper concerns', 'maximize ee', 'lower complexity', 'joint optimization', 'former achieves', 'form expressions', 'exact closed', 'energy efficiency', 'either p', 'ee function', 'downlink single', 'contaminated regime', 'cellular network', 'cell multi', 'better performance', 'base station', 'alternate optimization']</t>
  </si>
  <si>
    <t>Cellular networks | energy efficiency | massive MIMO | relay | spectral efficiency</t>
  </si>
  <si>
    <t>This paper concerns with a relay-aided massive multiple input multiple output (MIMO) cellular network. The exact closed-form expressions of both spectral efficiency (SE) and energy efficiency (EE) are obtained for downlink single-cell multi-user multi-relay massive MIMO transmission in the pilot-contaminated regime, where the number of users is larger than the pilot sequence length. Based on the theoretical results of SE and EE, we investigate the effects of some system parameters [such as number of antennas at the base station (BS), transmit power at the BS, and transmit power of each relay station (RS)] on system performance, and achieve the tradeoff between SE and EE by power control. Specifically, the tradeoff problem is solved by joint optimization over transmit power P of the BS and transmit power pr of each RS, so as to maximize EE while satisfying the SE requirement. With the proposition that EE function is strictly quasi-concave with either P or pr, we propose two optimization methods: 1-D searching and alternate optimization. Comparatively, the former achieves a better performance, while the latter has a lower complexity. Simulation results validate the effectiveness of the two methods.</t>
  </si>
  <si>
    <t>5234-5242</t>
  </si>
  <si>
    <t>60008919;60008919;60005816;60008919</t>
  </si>
  <si>
    <t>57191538683;35239850300;56975659200;55715717600</t>
  </si>
  <si>
    <t>Chen, Jing;Chen, Hongbin;Zhang, Han;Zhao, Feng</t>
  </si>
  <si>
    <t>Guilin;Guangzhou</t>
  </si>
  <si>
    <t>Guilin University of Electronic Technology;South China Normal University</t>
  </si>
  <si>
    <t>60008919;60005816</t>
  </si>
  <si>
    <t>Spectral-Energy Efficiency Tradeoff in Relay-Aided Massive MIMO Cellular Networks With Pilot Contamination</t>
  </si>
  <si>
    <t>10.1109/ACCESS.2016.2595258</t>
  </si>
  <si>
    <t>2-s2.0-84991451214</t>
  </si>
  <si>
    <t>['yagi antenna', 'technique used', 'regular lens', 'refractive index', 'proposed structure', 'proposed quasi', 'overall size', 'metamaterial results', 'gain performance', 'gain enhancement', 'frequency band', 'directivity improvement', 'conventional directors', 'beam focusing', 'antenna substrate']</t>
  </si>
  <si>
    <t>In this paper, a compact planar quasi-Yagi antenna with enhanced radiation characteristics is presented. The proposed structure is designed by incorporating metamaterial unit cells in place of conventional directors. Here, the technique used for directivity improvement is that the refractive index of the metamaterial is lower than that of the antenna substrate, which acts as a regular lens for beam focusing. Loading the quasi-Yagi antenna with metamaterial results in directivity as well as gain enhancement at the end-fire direction compared to the quasi-Yagi antenna with directors. In addition, reduction in the overall size of the proposed quasi-Yagi antenna by 26.67% is achieved. An enhanced impedance bandwidth has also been noticed. The gain performance of the proposed antenna within the frequency band has been studied.</t>
  </si>
  <si>
    <t>60000912;60000912;60000912;60000912;60000912</t>
  </si>
  <si>
    <t>57210018504;57190584171;57190579038;57191543526;57095479600</t>
  </si>
  <si>
    <t>Sarkar, Moumita;Shaw, Tarakeswar;Datta, Rhitam;Saha, Pujayita;Mitra, Debasis</t>
  </si>
  <si>
    <t>Sarkar M.</t>
  </si>
  <si>
    <t>Design of a compact planar quasi-Yagi antenna with enhanced gain and bandwidth using metamaterial</t>
  </si>
  <si>
    <t>10.2528/PIERL16072504</t>
  </si>
  <si>
    <t>2-s2.0-84991471869</t>
  </si>
  <si>
    <t>Pest-OE/EEI/LA0008/2013</t>
  </si>
  <si>
    <t>['utilize much', 'uplink transmission', 'uospr scheme', 'unauthorized nodes', 'simulation results', 'randomly rotate', 'private information', 'potentially makes', 'original symbols', 'one antenna', 'low complexity', 'limited power', 'limited number', 'lightweight ues', 'lightweight single', 'input multiple', 'highly plausible', 'g .,', 'fifth generation', 'antenna ues', '5g scenarios']</t>
  </si>
  <si>
    <t>Massive MIMO | physical layer security | random phase rotation | secrecy analysis | uplink transmission</t>
  </si>
  <si>
    <t>With the coming of the Internet of Things (IoT) and the fifth generation (5G) wireless communication era, more and more lightweight user equipments (UEs) appear in our life. The private information they gather and transmit on the uplink will likely face security risks, since the lightweight UEs are probably with limited number of antennas, e.g., only one antenna, limited power and low signal processing and data computing capabilities, which may inherently weaken the corresponding secrecy performance. As a consequence, traditional cryptographic techniques and complex physical layer security techniques with favorable secrecy performance may not be suitable for lightweight UEs due to high implementation complexity. Moreover, it is highly plausible that the unauthorized nodes can utilize much more powerful large antenna array, i.e., massive multiple-input multiple-output (MIMO) technology, to intercept the uplink information sent by the lightweight UEs due to the maturity of massive MIMO technology by then. Considering the possibility of facing massive MIMO eavesdropper, we propose to adopt the uplink original symbol phase rotated (UOSPR) scheme to secure the uplink transmission for lightweight single-antenna UEs in this paper. By employing the UOSPR secure transmission scheme, the lightweight UEs will randomly rotate the original information bearing symbols before they are transmitted to the BS on the uplink. This can be viewed as a symbol encryption process. The BS is then assured to be able to infer the accurate phase rotation and recover the original symbols while the massive MIMO eavesdropper can learn little useful information about the randomly rotated phase. The corresponding secrecy analysis of the UOSPR scheme on the uplink transmission is presented in detail. Furthermore, we show that the UOSPR scheme is with low complexity from the perspective of the lightweight UEs, which potentially makes it a candidate uplink secure transmission scheme in IoT and 5G scenarios. Simulation results are provided to further corroborate the effectiveness of the UOSPR secure transmission scheme.</t>
  </si>
  <si>
    <t>5374-5384</t>
  </si>
  <si>
    <t>60024350;60010365;60104687;60021097;60024350;60010365;100354661-60001002-60072485</t>
  </si>
  <si>
    <t>56321434700;49865199600;35248927000;56583345600;8322936600;7102336029;25930566300</t>
  </si>
  <si>
    <t>Chen, Bin;Zhu, Chunsheng;Shu, Lei;Su, Man;Wei, Jibo;Leung, Victor C.M.;Rodrigues, Joel J.P.C.</t>
  </si>
  <si>
    <t>China;Russian Federation;China;United Kingdom;Canada;Portugal;Brazil</t>
  </si>
  <si>
    <t>Guangdong;Saint Petersburg;Changsha;Guildford;Vancouver;Covilha;Santa Rita do Sapucai</t>
  </si>
  <si>
    <t>Guangdong University of Petrochemical Technology;Saint Petersburg National Research University of Information Technologies, Mechanics and Optics University ITMO;National University of Defense Technology;University of Surrey;The University of British Columbia;Universidade da Beira Interior;National Institute of Telecommunications</t>
  </si>
  <si>
    <t>60104687;60072485;60024350;60021097;60010365;60001002;100354661</t>
  </si>
  <si>
    <t>Securing Uplink Transmission for Lightweight Single-Antenna UEs in the Presence of a Massive MIMO Eavesdropper</t>
  </si>
  <si>
    <t>10.1109/ACCESS.2016.2608932</t>
  </si>
  <si>
    <t>2-s2.0-84991493148</t>
  </si>
  <si>
    <t>['œª modes', 'œª mode', 'therefore applied', 'rf switch', 'reconfigurable technique', 'proposed antenna', 'operating bands', 'low band', 'improve bandwidth', 'high efficiencies', 'cover gsm850', 'compact volume', '2500 bands']</t>
  </si>
  <si>
    <t>loop antenna | Mobile phone antenna | reconfigurable antenna | RF switch</t>
  </si>
  <si>
    <t>A small-size reconfigurable loop antenna for mobile phone applications with a compact volume of 55 √ó 5 √ó 3 mm3 is proposed. In addition to the traditional three loop antenna modes, namely, 0.5-Œª, 1-Œª, and 1.5-Œª modes, the proposed loop antenna also generates another 2-Œª mode. To cover more operating bands with such compact antenna volume, the reconfigurable technique is therefore applied by inserting an RF switch at the end of the proposed antenna to improve bandwidth at the low band. By combining the four working states of RF switch, the proposed antenna can cover GSM850/900, DCS1800, PCS1900, UMTS2100, and LTE2300/2500 bands with low specific absorption rate and high efficiencies.</t>
  </si>
  <si>
    <t>5179-5186</t>
  </si>
  <si>
    <t>60023813;60023813;60003353;60023813;60023813;60004879;60023813</t>
  </si>
  <si>
    <t>56419122500;57190026999;57191543900;55746379400;57189854921;8273190800;55967405600</t>
  </si>
  <si>
    <t>Wang, Hao;Wang, Yibo;Wu, Jianlan;Chen, Peng;Wu, Zheqiang;Sim, Chow Yen Desmond;Yang, Guangli</t>
  </si>
  <si>
    <t>China;Taiwan;China</t>
  </si>
  <si>
    <t>Shanghai;Taichung;Harbin</t>
  </si>
  <si>
    <t>Shanghai University;Feng Chia University;Harbin Engineering University</t>
  </si>
  <si>
    <t>60023813;60004879;60003353</t>
  </si>
  <si>
    <t>Small-Size Reconfigurable Loop Antenna for Mobile Phone Applications</t>
  </si>
  <si>
    <t>10.1109/ACCESS.2016.2593794</t>
  </si>
  <si>
    <t>2-s2.0-84991506033</t>
  </si>
  <si>
    <t>2015DFT10170</t>
  </si>
  <si>
    <t>['radiation pattern', 'proposed antenna', 'ideal case', 'hz lower', 'hybrid antenna', 'future 4g', 'experimental results', 'could meet', 'antenna efficiency', '6 b']</t>
  </si>
  <si>
    <t>5G application | channel capacity | MIMO | multi-antenna | multi-mode</t>
  </si>
  <si>
    <t>A hybrid antenna is proposed for future 4G/5G multiple input multiple output (MIMO) applications. The proposed antenna is composed of two antenna modules, namely, 4G antenna module and 5G antenna module. The 4G antenna module is a two-antenna array capable of covering the GSM850/900/1800/1900, UMTS2100, and LTE2300/2500 operating bands, while the 5G antenna module is an eight-antenna array operating in the 3.5-GHz band capable of covering the C-band (3400-3600 MHz), which could meet the demand of future 5G application. Compared with ideal uncorrelated antennas in an 8 √ó 8 MIMO system, the 5G antenna module has shown good ergodic channel capacity of ‚àº40 b/s/Hz, which is only 6 b/s/Hz lower than ideal case. This multi-mode hybrid antenna is fabricated, and typically, experimental results such as S-parameter, antenna efficiency, radiation pattern, and envelope correlation coefficient are presented.</t>
  </si>
  <si>
    <t>2981-2988</t>
  </si>
  <si>
    <t>60005465;60005465;60004879;60005465;60011357</t>
  </si>
  <si>
    <t>8401587700;57190171606;8273190800;34977962700;35460663000</t>
  </si>
  <si>
    <t>Ban, Yong Ling;Li, Chuan;Sim, Chow Yen Desmond;Wu, Gang;Wong, Kin Lu</t>
  </si>
  <si>
    <t>Taiwan;China;Taiwan</t>
  </si>
  <si>
    <t>Kaohsiung;Chengdu;Taichung</t>
  </si>
  <si>
    <t>National Sun Yat-Sen University;University of Electronic Science and Technology of China;Feng Chia University</t>
  </si>
  <si>
    <t>60011357;60005465;60004879</t>
  </si>
  <si>
    <t>Ban Y.</t>
  </si>
  <si>
    <t>4G/5G Multiple Antennas for Future Multi-Mode Smartphone Applications</t>
  </si>
  <si>
    <t>10.1109/ACCESS.2016.2582786</t>
  </si>
  <si>
    <t>2-s2.0-84991528855</t>
  </si>
  <si>
    <t>['uwb operation', 'uwb applications', 'three u', 'simulation results', 'rectangular patches', 'radiating path', 'impedance characteristics', 'ground plane', 'effectively suppress', 'acceptable agreement', '6 ghz']</t>
  </si>
  <si>
    <t>A novel rectangle tree fractal antenna (RTFA) for ultra-wideband (UWB) application with dual band notch characteristics is proposed. The radiating path is the tree fractal structure which is formed by the superposition of a number of rectangular patches, and multi-frequency resonance characteristics are obtained by only increasing the tree fractal iterations. UWB operation (3.1-10.6 GHz) is achieved by using defected ground structure (DGS) on the ground plane to improve the impedance characteristics between adjacent resonant frequencies. The dual notch bands characteristics are realized by three U-slots on the tree fractal path and effectively suppress the interferences of WiMAX and WLAN. The measurement and simulation results have an acceptable agreement, and indicate that the antenna is suitable for UWB applications.</t>
  </si>
  <si>
    <t>21-30</t>
  </si>
  <si>
    <t>60020620;60020620;60020620;60020620</t>
  </si>
  <si>
    <t>7404211399;57191583632;35932400400;57191569725</t>
  </si>
  <si>
    <t>Hu, Zhangfang;Hu, Yinping;Luo, Yuan;Xin, Wei</t>
  </si>
  <si>
    <t>Hu Z.</t>
  </si>
  <si>
    <t>A novel rectangle tree fractal UWB antenna with dual band-notched characteristics</t>
  </si>
  <si>
    <t>10.2528/PIERC16072702</t>
  </si>
  <si>
    <t>2-s2.0-84991577535</t>
  </si>
  <si>
    <t>['toothed log', 'sinuous antenna', 'radiation properties', 'polarized antennas', 'planar uwb', 'periodic antenna', 'original structure', 'method allows', 'impedance bandwidth', 'final result', 'bowtie antenna']</t>
  </si>
  <si>
    <t>In this paper, we discuss the impedance and radiation properties of planar UWB (any ultra wide frequency band) dual-polarized antennas. While their performance is usually defined using the impedance bandwidth, some applications require pattern stability over broad frequency bands. An analysis of the behaviour of three UWB dual-polarized antennas (Bowtie Antenna, Toothed Log- Periodic Antenna and Sinuous Antenna) showed interesting conclusions in terms of impedance matching bandwidth and radiation pattern steadiness. Starting from there, we then developed a method that consists in meandering the original structure. This method allows for miniaturization as well as radiation bandwidth enhancement. As a final result, an electrically small antenna with an impedance bandwidth of more than a decade and a steady radiation pattern over it has been developed.</t>
  </si>
  <si>
    <t>60107883-117465821;60107883;60107883;117465821;117465821</t>
  </si>
  <si>
    <t>57188684946;55534007600;57188693118;6506471121;6603558105</t>
  </si>
  <si>
    <t>Lorho, Nina;Hubert, William;Lestieux, S√©bastien;Chousseaud, Anne;Razban, Tchanguiz</t>
  </si>
  <si>
    <t>Gennevilliers;Angers</t>
  </si>
  <si>
    <t>Thales Communications &amp; Security;Universit√© Bretagne Loire</t>
  </si>
  <si>
    <t>60107883;117465821</t>
  </si>
  <si>
    <t>Lorho N.</t>
  </si>
  <si>
    <t>Bandwidth enhancement of UWB dual-polarized antennas</t>
  </si>
  <si>
    <t>10.2528/PIERC16062703</t>
  </si>
  <si>
    <t>2-s2.0-84991577931</t>
  </si>
  <si>
    <t>Universidade de Bras√≠lia</t>
  </si>
  <si>
    <t>2010/15386-3</t>
  </si>
  <si>
    <t>UnB</t>
  </si>
  <si>
    <t>['von atzingen', 'ventral surfaces', 'shaped apex', 'second segment', 'rhodnius prolixus', 'previous consultation', 'northern region', 'new species', 'morphological descriptions', 'morphological characteristics', 'marabaensis sp', 'male genitalia', 'identification key', 'genus rhodnius', 'distinguish r', 'closely related', 'brazilian national', 'blast analysis', 'also occurs']</t>
  </si>
  <si>
    <t>Amazon | New species | Rhodnius marabaensis sp. n | Triatominae</t>
  </si>
  <si>
    <t>Rhodnius marabaensis sp. n. was collected on 12 May 2014 in the Murumur√∫ Environmental Reserve in the city of Marab√°, Par√° State, Brazil. This study was based on previous consultation of morphological descriptions of 19 Rhodnius species and compared to the identification key for the genus Rhodnius. The examination included specimens from 18 Rhodnius species held in the Brazilian National and International Triatomine Taxonomy Reference Laboratory in the Oswaldo Cruz Institute in Rio de Janeiro, Brazil. The morphological characteristics of the head, thorax, abdomen, genitalia, and eggs have been determined. Rhodnius prolixus and R. robustus were examined in more detail because the BLAST analysis of a cyt-b sequence shows they are closely related to the new species, which also occurs in the northern region of Brazil. The most notable morphological features that distinguish R. marabaensis sp. n. are the keel-shaped apex of the head, the length of the second segment of the antennae, the shapes of the prosternum, mesosternum and metasternum, the set of spots on the abdomen, the male genitalia, the posterior and ventral surfaces of the external female genitalia, and the morphological characteristics of the eggs. Rhodnius jacundaensis Serra, Serra and Von Atzingen (1980) nomen nudum specimens deposited at the Maraba Cultural Center Foundation - MCCF were examined and considered as a synonym of R. marabaensis sp. n.</t>
  </si>
  <si>
    <t>45-62</t>
  </si>
  <si>
    <t>60006028;115927811;115927811;60006028;60029570;60008088;60006028;60006028</t>
  </si>
  <si>
    <t>55513067600;57191570887;56940200600;55358246400;55144486300;25642036000;36117769800;7003610834</t>
  </si>
  <si>
    <t>Dos Santos Souza, Eder;Von Atzingen, No√© Carlos Barbosa;Furtado, Maria Bet√¢nia;De Oliveira, Jader;Nascimento, Juliana Damieli;Vendrami, Daniel Pagotto;Gardim, Sueli;Da Rosa, Jo√£o Aristeu</t>
  </si>
  <si>
    <t>Brazil;Brazil;Brazil;Brazil</t>
  </si>
  <si>
    <t>Campinas;Sao Paulo;Sao Paulo;</t>
  </si>
  <si>
    <t>Universidade Estadual de Campinas;Universidade de S√£o Paulo;Universidade Estadual Paulista "J√∫lio de Mesquita Filho";Funda√ß√£o Casa da Cultura de Marab√°</t>
  </si>
  <si>
    <t>60029570;60008088;60006028;115927811</t>
  </si>
  <si>
    <t>Dos Santos Souza E.</t>
  </si>
  <si>
    <t>Description of Rhodnius marabaensis sp. N. (Hemiptera, Reduviidade, Triatominae) from Par√° State, Brazil</t>
  </si>
  <si>
    <t>10.3897/zookeys.621.9662</t>
  </si>
  <si>
    <t>2-s2.0-84991585024</t>
  </si>
  <si>
    <t>['unwanted reflection', 'terahertz radiation', 'specified range', 'soi substrate', 'resonant frequency', 'radiation losses', 'paper represents', 'numerically investigated', 'much reduced', 'minimum level', 'major issue', 'layer thickness', 'enhancement factor', 'energy available', 'element size', 'distribution structure', 'challenge work', 'antenna characteristics', 'antenna aims', '30 thz']</t>
  </si>
  <si>
    <t>Energy Harvest | Enhancement factor | FSS | Nano antenna | Resonant frequency | Terahertz radiation</t>
  </si>
  <si>
    <t>This paper represents the design and characterization of a Nano square spiral antenna integrated on a silicon dioxide substrate. The antenna aims to crop the energy from the sun. This nano antenna acts in the desired terahertz region within the specified range of 3 to 30 THz. The antenna characteristics, specifically its resonant frequency and enhancement factor have been numerically investigated. The spiral square antenna captures the terahertz radiation. The radiation losses are much reduced to minimum level. Resonant frequency can be adjusted by varying the FSS (Frequency Selective Surfaces) parameters such as layer thickness, distribution structure and element size. High enhancement factor can be achieved by using low dielectric silicon dioxide substrate, where the unwanted reflection and scattering from the backside of the silicon is the major issue. Handling of which is the challenge work. So, use of an SOI substrate is eliminated. The proposed antenna efficiently crops the energy available from the sun.</t>
  </si>
  <si>
    <t>3777-3781</t>
  </si>
  <si>
    <t>60106196;60106196;60106196;60106196</t>
  </si>
  <si>
    <t>56708827200;55636390300;56861951900;57211106253</t>
  </si>
  <si>
    <t>Ruban Thomas, D.;Kuppusamy, P. G.;Gopal, B. G.;Senthil Kumar, V.</t>
  </si>
  <si>
    <t>VEL TECH MULTITECH</t>
  </si>
  <si>
    <t>Ruban Thomas D.</t>
  </si>
  <si>
    <t>Design of nano square spiral antenna in terahertz region for solar energy harvesting</t>
  </si>
  <si>
    <t>2-s2.0-84991585398</t>
  </si>
  <si>
    <t>['top layer', 'switching reconfiguration', 'slot antenna', 'single notch', 'proposed design', 'proposed antenna', 'primary users', 'notched band', 'center frequency', 'band notch', '825 ghz']</t>
  </si>
  <si>
    <t>In this paper, a CPW feed ultrawideband (UWB) slot antenna with a single reconfigurable notched band is proposed for overlay cognitive radio (CR) systems. The proposed antenna utilizes two symmetrical short circuited quarter wavelength resonators at the top layer and close to the ground to create a single notch. The switching reconfiguration is achieved by changing the length of resonators to prevent the interference to the primary users that are operating in the wireless local area network (WLAN) band at 5.725-5.825 GHz and the international telecommunication union (ITU) band at 8.05‚Äì 8.4GHz. The center frequency of the notched band can be tuned by selecting the length of the resonators, which is achieved by employing two ideal switches. Moreover, the proposed antenna has been fabricated and tested. The experimental data confirmed that the proposed design can selectively have a band notch over the two existent desired bands.</t>
  </si>
  <si>
    <t>119-127</t>
  </si>
  <si>
    <t>60018623;60018623-60117075;60011047;60011047</t>
  </si>
  <si>
    <t>Reconfigurable band-notched slot antenna using short circuited quarter wavelength microstrip resonators</t>
  </si>
  <si>
    <t>10.2528/pierc16081307</t>
  </si>
  <si>
    <t>2-s2.0-84991660193</t>
  </si>
  <si>
    <t>['waveguide port', 'substrate material', 'return loss', 'results presented', 'rectangular patch', 'radiation pattern', 'practical design', 'periodic structure', 'patch antenna', 'paper deals', 'much suitable', 'less attenuation', 'improves gain', 'ground plane', 'coaxial feed', 'cad simulations', 'band applications', 'also described', '4 ghz', '4 db']</t>
  </si>
  <si>
    <t>Gain | Patch Antenna | Radiation Pattern | Return loss | VSWR</t>
  </si>
  <si>
    <t>Patch Antenna is a low profile antenna very much suitable for low frequency microwave application. This paper deals the Analysis, Design and Development of Patch Antenna for Wireless medical applications in the range of 2-4 GHz. The design parameters together with their relevant equations allow analytical calculations before simulation is performed. Finally a practical design is worked out to highlight the design steps required and CAD simulations are also described. The antenna is designed and analyzed using CST Microwave Studio. Here PTFE (Poly Tetra Fluoro Ethylene) material is used as substrate material, above which the rectangular patch is placed. The ground plane is incorporated with defective ground structure (DGS) to improve antenna performance. This antenna can be utilized for 4G frequency spectrum bandsand also for Industrial, Scientific and Medical (ISM) band applications. The antenna is fed with coaxial feed as waveguide port. The results presented that the antenna has gain of 7.4 dB. The simulation result provides that antenna can provide better gain and directivity. DGS which is realized by is a form of periodic structure has ability to reject certain frequency bands and passes certain frequency bands with less attenuation. Thus it improves gain and directivity. The Return loss, VSWR, radiation pattern and gain are observed.</t>
  </si>
  <si>
    <t>3697-3703</t>
  </si>
  <si>
    <t>56861951900;55636390300;57195347671;57191586543</t>
  </si>
  <si>
    <t>Gopal, B. G.;Kuppusamy, P. G.;Kalpana, R.;Vishnu Vardhan Rao, G.</t>
  </si>
  <si>
    <t>Gopal B.</t>
  </si>
  <si>
    <t>Analysis, design and development of patch antenna for S-band applications</t>
  </si>
  <si>
    <t>2-s2.0-84991669897</t>
  </si>
  <si>
    <t>['wide bandwidth', 'proposed double', 'proposed antenna', 'modified inverted', 'measured results', 'impedance bandwidth', 'good agreement', 'certain wi', 'backed antenna', 'average gain', 'also provides', '9 dbic', '8 ghz', '5 ghz', '3 dbic', '17 ghz', '1 dbic', '03 ghz']</t>
  </si>
  <si>
    <t>A circularly polarized substrate integrated waveguide (SIW) cavity-backed antenna with the feasibility of obtaining a wide bandwidth is proposed and demonstrated. Fed by a modified inverted- T stripline, the proposed double-layered stacked antenna, consisting of an improved circular SIW cavity and a conventional perturbed circular patch radiator, is designed, analyzed and fabricated. Good agreement between simulated and measured results is observed. Simulation and measurement results reveal that the proposed antenna can provide an impedance bandwidth of 22.1% (4.94‚Äì6.17 GHz) and a 3-dB axial ratio (AR) bandwidth of 18.7% (5‚Äì6.03 GHz). Additionally, within the effective circular polarization (CP) bandwidth of 18.7% (5‚Äì6.03 GHz), the proposed antenna has gains from 4.3 dBic to 7.1 dBic with an average gain of 5.9 dBic. The measured CP bandwidth of 18.7% (5‚Äì6.03 GHz) not only meets the need for certain Wi-Fi (5.2/5.8 GHz) or WiMAX (5.5 GHz) band communication application, but also provides the potential to implement multiservice transmission.</t>
  </si>
  <si>
    <t>85-93</t>
  </si>
  <si>
    <t>Circularly polarized substrate integrated waveguide cavity-backed antenna with enhanced bandwidth for wideband wireless applications</t>
  </si>
  <si>
    <t>10.2528/PIERC16071104</t>
  </si>
  <si>
    <t>2-s2.0-84991676921</t>
  </si>
  <si>
    <t>['wave components', 'space coordinates', 'single substrate', 'single antenna', 'proposed method', 'proposed idea', 'optics lenses', 'narrow beamwidth', 'lens antennas', 'integrated waveguide', 'embedded transformation', 'dielectric slabs', 'develop microwave', 'designed using', 'designed transformation']</t>
  </si>
  <si>
    <t>Transformation of space coordinates is a tool to synthesize material properties in view of obtaining a controlled electromagnetic field pattern. Also, substrate-integrated waveguide (SIW) technology can well be exploited to develop microwave and millimeter-wave components. In this paper, by combining these features, high-gain SIW planar lens antennas are proposed. Using the embedded transformation-optics lenses, both narrow beamwidth of 12‚ó¶ and low sidelobe levels of ‚àí23 dB are achieved for the H-plane radiation patterns by a single antenna. The designed transformation-optics lenses can be realized by drilling spatially varying cylindrical holes in an ordinary dielectric substrate. The E-plane radiation patterns can also be improved through the dielectric slabs in front of the antenna aperture integrated in the same substrate. Therefore, using SIW technology, the lens antennas can be fabricated on a single substrate. An H-plane sectoral horn and a Maxwell-fisheye-based lens antenna are designed using the proposed method. Simulation results confirm the validity of the proposed idea and the advantages of these lens antennas.</t>
  </si>
  <si>
    <t>45-55</t>
  </si>
  <si>
    <t>60012967;60026914;60026914</t>
  </si>
  <si>
    <t>55356621800;55395405700;35732437700</t>
  </si>
  <si>
    <t>Aghanejad, Iman;Abiri, Habibollah;Yahaghi, Alireza</t>
  </si>
  <si>
    <t>Iran;Canada</t>
  </si>
  <si>
    <t>Shiraz;Kelowna</t>
  </si>
  <si>
    <t>Shiraz University;University of British Columbia Okanagan</t>
  </si>
  <si>
    <t>60026914;60012967</t>
  </si>
  <si>
    <t>Aghanejad I.</t>
  </si>
  <si>
    <t>High-gain planar lens antennas based on transformation optics and substrate-integrated waveguide (SIW) technology</t>
  </si>
  <si>
    <t>10.2528/PIERC16070807</t>
  </si>
  <si>
    <t>2-s2.0-84991677064</t>
  </si>
  <si>
    <t>['theoretical analysis', 'spectral domain', 'numerical techniques', 'input impedance', 'electromagnetic propagation', 'dispersion relation', 'chiral media', 'based method', 'analyzed using']</t>
  </si>
  <si>
    <t>A theoretical analysis of a printed dipole antenna on a gyrotropic-anisotropy chiral dielectric substrate is presented. The study is based on numerical techniques for the characterization of electromagnetic propagation in chiral media. The general complex wave equation and the dispersion relation for such a medium are derived in the spectral domain. The spectral Green‚Äôs function of a grounded dielectric chiral slab is developed, and the spectral domain moment method impedance matrix elements are calculated. The effect of the chiral gyrotropy element on the input impedance of a dipole antenna printed on a grounded chiral substrate is analyzed using the Galerkin-based Method of Moments.</t>
  </si>
  <si>
    <t>60069889;60087346;60068741;60087346;60008524</t>
  </si>
  <si>
    <t>55582559700;6507064152;6504428948;57190231674;7003902501</t>
  </si>
  <si>
    <t>Sayad, Djamel;Benabdelaziz, Fatiha;Zebiri, Chemseddine;Daoudi, Samiha;Abd-Alhameed, Raed A.</t>
  </si>
  <si>
    <t>Algeria;Algeria;Algeria;United Kingdom</t>
  </si>
  <si>
    <t>Constantine;Skikda;Setif;Bradford</t>
  </si>
  <si>
    <t>Universit√© des Fr√®res Mentouri Constantine 1;Universit√© 20 Ao√ªt 1955-Skikda;Universit√© Ferhat Abbas S√©tif 1;University of Bradford</t>
  </si>
  <si>
    <t>60087346;60069889;60068741;60008524</t>
  </si>
  <si>
    <t>Sayad D.</t>
  </si>
  <si>
    <t>Spectral domain analysis of gyrotropic anisotropy chiral effect on the input impedance of a printed dipole antenna</t>
  </si>
  <si>
    <t>10.2528/PIERM16073106</t>
  </si>
  <si>
    <t>2-s2.0-84991687114</t>
  </si>
  <si>
    <t>['represents 50', 'radiation characteristics', 'paper presents', 'lefthanded cell', 'experimental measurements', 'antenna resonates']</t>
  </si>
  <si>
    <t>This paper presents a zeroth order metamaterial substrate integrated waveguide antenna. The antenna is designed to have a compact size based on employing only one composite right/lefthanded cell. The antenna resonates at 6.1GHz with overall radiator size of 14.4mm √ó 8mm which represents 50% size reduction compared to conventional microstrip patch antenna that operates at the same frequency. The zeroth order mode of the antenna has been verified using analytical explanation and full wave simulations. Moreover, the full wave simulations and experimental measurements have been employed to confirm the antenna matching properties and radiation characteristics.</t>
  </si>
  <si>
    <t>60032320;60032320;60000973</t>
  </si>
  <si>
    <t>56381152800;22033543800;55582327600</t>
  </si>
  <si>
    <t>Wahba, Walaa;Abdalla, Mahmoud A.;Allam, A. M.M.</t>
  </si>
  <si>
    <t>Cairo;Cairo</t>
  </si>
  <si>
    <t>Military Technical College, Cairo;German University in Cairo</t>
  </si>
  <si>
    <t>60032320;60000973</t>
  </si>
  <si>
    <t>Wahba W.</t>
  </si>
  <si>
    <t>Experimental verification of a compact zeroth order metamaterial substrate integrated waveguide antenna</t>
  </si>
  <si>
    <t>10.2528/PIERC16052906</t>
  </si>
  <si>
    <t>2-s2.0-84991687984</t>
  </si>
  <si>
    <t>['wide range', 'take account', 'simple implementation', 'proposed method', 'phased arrays', 'paper describes', 'modes tm11', 'letter permits', 'iterative algorithm', 'dynamic permittivity', 'communication systems', 'advantages make']</t>
  </si>
  <si>
    <t>This paper describes the original results obtained in the field of multi-beam annular ring antenna array pattern synthesis for the modes TM11 and TM12, by applying an iterative algorithm for phased arrays, which is able to produce low side-lobe levels patterns with multiple prescribed main lobes. The ring antenna analysis builds on the modified cavity model; this letter permits to take account of the fringing field effects by virtue of the dynamic permittivity. The proposed method is based on the adaptive particle swarm optimization algorithm. This solution is characterized by its simple implementation and a reduced computational time to achieve the desired radiation patterns. These advantages make the presented algorithm suitable for a wide range of communication systems. The original results obtained in the field of antenna array pattern synthesis are presented to illustrate the performance of the proposed method.</t>
  </si>
  <si>
    <t>60068748;60068756;60068756</t>
  </si>
  <si>
    <t>26654682100;12142763600;56510288200</t>
  </si>
  <si>
    <t>Chaker, Hichem;Abri, Mehadji;Badaoui, Hadjira Abri</t>
  </si>
  <si>
    <t>Tlemcen;Sidi Bel Abbes</t>
  </si>
  <si>
    <t>Universit√© Abou Bekr Belkaid Tlemcen;Universit√© Djillali Liabes de Sidi Bel Abbes</t>
  </si>
  <si>
    <t>60068756;60068748</t>
  </si>
  <si>
    <t>Chaker H.</t>
  </si>
  <si>
    <t>Multi-beam ring antenna arrays synthesis by the application of adaptive particle swarm optimization</t>
  </si>
  <si>
    <t>10.2528/PIERM16062202</t>
  </si>
  <si>
    <t>2-s2.0-84991698888</t>
  </si>
  <si>
    <t>['simply composed', 'rectangular patch', 'provide triple', 'proposed antenna', 'operating bands', 'ground plane', 'ended slots', 'band operation', '610 mhz', '100 mhz']</t>
  </si>
  <si>
    <t>Monopole antenna | Open-ended slot | WiMAX | WLAN</t>
  </si>
  <si>
    <t>In this paper, a microstrip fed printed antenna for WLAN and WiMAX wireless communication applications is presented. The proposed antenna is simply composed of a rectangular patch with two straight open-ended slots and a ground plane. By adjusting the positions and the sizes of these slots, three different current paths can be created for desired frequency bands. A prototype of the proposed antenna was fabricated and measured. Measured results show that the antenna can provide triple-band operation with -10dB impedance bandwidths of 100 MHz (2.4-2.5 GHz), 500 MHz (3.25-3.75 GHz), and 610 MHz (5.22-5.83 GHz), covering 2.4/5.2/5.8 GHz WLAN and 3.5/5.5 GHz WiMAX bands. In addition, monopole-like radiation patterns and stable antenna gains across the operating bands have been obtained.</t>
  </si>
  <si>
    <t>18.1-18.4</t>
  </si>
  <si>
    <t>1473804X</t>
  </si>
  <si>
    <t>International Journal of Simulation: Systems, Science and Technology</t>
  </si>
  <si>
    <t>57190176290;57215369409</t>
  </si>
  <si>
    <t>Wang, Haijun;Li, Hao</t>
  </si>
  <si>
    <t>A compact triple-band monopole antenna for WLAN/WIMAX</t>
  </si>
  <si>
    <t>10.5013/IJSSST.a.1717.18</t>
  </si>
  <si>
    <t>2-s2.0-84991706014</t>
  </si>
  <si>
    <t>2015YJS019</t>
  </si>
  <si>
    <t>['split rules', 'spectrum efficiency', 'secrecy capacity', 'proposed recently', 'eavesdropping attack']</t>
  </si>
  <si>
    <t>Coalition formation game | Cooperative jamming | Eavesdropping attack | MCCRNs | Multi-antenna based cooperative cognitive radio networks</t>
  </si>
  <si>
    <t>Multi-antenna based cooperative cognitive radio networks (MCCRNs) have been proposed recently to further improve the spectrum efficiency. Secure communications may be impeded by the eavesdropper in MCCRNs. In this paper, we use physical layer methods to prevent the eavesdropping attack. A cooperative jamming scheme is proposed, in which SUs are employed as helpers to send jamming signals. We optimise the design of beamformers and power allocation vectors to maximise secrecy capacity. To further improve the secrecy capacity, we design an effective cooperation strategy of helpers using coalition formation game. Based on the merge-and-split rules, a coalition formation algorithm is proposed.</t>
  </si>
  <si>
    <t>100-110</t>
  </si>
  <si>
    <t>60022381;60022381;60022381;60022381</t>
  </si>
  <si>
    <t>57008592500;21934071200;15750734000;56525859800</t>
  </si>
  <si>
    <t>Li, Zhen;Jing, Tao;Huo, Yan;Qian, Jin</t>
  </si>
  <si>
    <t>Achieving secure communications in multi-antenna cooperative cognitive radio networks using cooperative jamming</t>
  </si>
  <si>
    <t>10.1504/IJSNET.2016.079598</t>
  </si>
  <si>
    <t>2-s2.0-84991709154</t>
  </si>
  <si>
    <t>['thermal effects', 'temperature changes', 'paper provides', 'infrared thermography', 'increasing interest', 'human body', 'five parts', 'becoming important', 'based technique', 'based multi', '9ghz band', '25 w']</t>
  </si>
  <si>
    <t>With increasing interest in the usage of wearable wireless communication technologies at 1.8 &amp; 2.4GHz and 5 &amp; 8.9GHz band of frequencies, investigations on the human body interaction with these devices are becoming important. This paper provides a microstrip-based multi-band monopole antenna for body Wearable Wireless Devices (WWD), covering licensed and license-free wireless technologies at UHF/UWB when placed on human body. Five parts of the body were considered to evaluate the electromagnetic (EM) effects on the body. Specific Absorption Rate (SAR) values were found to range from 0.09-0.25 W/kg by using numerical modeling. The thermal effects were investigated experimentally using infrared thermography, and temperature changes not exceeding 1¬∞C were noticed. Analyses of numerical, simulated and experimental results show that infrared thermography, a temperature-based technique, can be used to evaluate the compliance of WWDs with safety exposure limits for various wireless applications.</t>
  </si>
  <si>
    <t>141-150</t>
  </si>
  <si>
    <t>57081911600;57191605048</t>
  </si>
  <si>
    <t>Karthik, Varshini;Rao, Thipparaju Rama</t>
  </si>
  <si>
    <t>Karthik V.</t>
  </si>
  <si>
    <t>Thermal distribution based investigations on electromagnetic interactions with the human body for wearable wireless devices</t>
  </si>
  <si>
    <t>10.2528/PIERM16071703</t>
  </si>
  <si>
    <t>2-s2.0-84991709349</t>
  </si>
  <si>
    <t>['signal vector', 'signal power', 'propagation scene', 'propagation effects', 'polarization configurations', 'new close', 'mutual coupling', 'mimo system', 'input multiple', 'great effects', 'form expressions', 'detailed expressions', 'derived firstly', 'channel depolarization', 'channel correlation', 'antenna polarization']</t>
  </si>
  <si>
    <t>Antenna characteristics including mutual coupling and polarization/depolarization have great effects on the performance of Multiple-input multiple-output (MIMO) system. In this paper, new close-form expressions of signal vector, signal power and signal correlation incorporating mutual coupling and polarization/depolarization are derived firstly. On this basis, we present a new MIMO channel model, which takes into account antenna effects such as mutual coupling and antenna polarization, as well as propagation effects such as scattering, clustering and channel depolarization. In particular, the detailed expressions of a 2 √ó 2 MIMO channel considering mutual coupling and polarization configurations of slanted ¬±45¬∞ and V/H are derived. Finally, these expressions are applied to the propagation scene of suburban macro cellular to analyze the channel correlation and capacity, which is very helpful in designing and optimizing a MIMO system.</t>
  </si>
  <si>
    <t>129-140</t>
  </si>
  <si>
    <t>60021666;60021666;60021666;60021666</t>
  </si>
  <si>
    <t>55285689800;56723413800;35239492100;57191573903</t>
  </si>
  <si>
    <t>Zhu, Qiuming;Xue, Cuiwei;Chen, Xiaomin;Yang, Ying</t>
  </si>
  <si>
    <t>Nanjing University of Aeronautics and Astronautics</t>
  </si>
  <si>
    <t>Zhu Q.</t>
  </si>
  <si>
    <t>A new MIMO channel model incorporating antenna effects</t>
  </si>
  <si>
    <t>10.2528/PIERM16072801</t>
  </si>
  <si>
    <t>2-s2.0-84991710649</t>
  </si>
  <si>
    <t>['vivaldi antenna', 'varactor diode', 'uwb spectrum', 'uwb range', 'tunable band', 'switchable band', 'small size', 'sir ),', 'paper proposes', 'one stepped', 'notched characteristic', 'notched band', 'notch characteristics', 'notch characteristic', 'notch band', 'impedance resonator', 'full use', 'create band', 'coexisting narrow', 'center frequency', 'band applications']</t>
  </si>
  <si>
    <t>This paper proposes an ultrawideband (UWB) Vivaldi antenna with switchable and tunable band-notch characteristics. One stepped-impedance resonator (SIR), which has high quality factor Q and small size, is introduced to create band-notched characteristic with narrow notch band and high notch band edge selectivity. By loading two varactor diodes, a wide tunable notched band is achieved. The center frequency of notch band can tune from 3.1GHz‚Äì6.8GHz. In order to make the full use of UWB spectrum when there is on coexisting narrow-band applications, switchable band-notch characteristic is desired. Through rational parameters design, the center frequency of notched band is out of UWB range when the DC bias voltage of the varactor diode is 0V. In this way, switchable band-notch characteristic is achieved.</t>
  </si>
  <si>
    <t>75-83</t>
  </si>
  <si>
    <t>55622506500;56581019000;56590796900;55486701600</t>
  </si>
  <si>
    <t>Yang, Deqiang;Zeng, Huiling;Liu, Sihao;Pan, Jin</t>
  </si>
  <si>
    <t>A vivaldi antenna with switchable and tunable band-notch characteristic</t>
  </si>
  <si>
    <t>10.2528/PIERC16070603</t>
  </si>
  <si>
    <t>2-s2.0-84991711460</t>
  </si>
  <si>
    <t>['presented along', 'paper presents', 'operational bandwidth', 'necessary configuration', 'measured data', 'lagrangian formulation', 'instantaneous bandwidth', 'horn antenna', 'filter exhibits', 'effective way', 'compact size', 'broadside coupled', 'approximately 3', '150 mhz']</t>
  </si>
  <si>
    <t>This paper presents the design and analysis of guided wave notch filters using the Lagrangian formulation for metamaterials. It is shown that the application of the Lagrangian is a convenient and effective way to select an appropriate filtering structure and determine the necessary configuration for desired filter performance. A WR-187 waveguide horn antenna is investigated with notch filters composed of broadside coupled and gap coupled split ring resonators. It is shown that broadside coupling offers significant tunability in a compact size. The filter exhibits an operational bandwidth from approximately 3.9-5.7GHz with 40-150 MHz of instantaneous bandwidth. The fabrication of the horn antenna and split ring resonators is presented along with simulated and measured data that confirms the approach.</t>
  </si>
  <si>
    <t>17-29</t>
  </si>
  <si>
    <t>60006951;60006951</t>
  </si>
  <si>
    <t>55840214500;7403935208</t>
  </si>
  <si>
    <t>Shehan, Joshua W.;Adams, Ryan S.</t>
  </si>
  <si>
    <t>Charlotte</t>
  </si>
  <si>
    <t>The University of North Carolina at Charlotte</t>
  </si>
  <si>
    <t>Shehan J.</t>
  </si>
  <si>
    <t>A waveguide horn antenna with coupled resonator notch filter designed by the lagrangian formulation for metamaterials</t>
  </si>
  <si>
    <t>10.2528/PIERB16042505</t>
  </si>
  <si>
    <t>2-s2.0-84991712221</t>
  </si>
  <si>
    <t>['two components', 'radiation characteristics', 'operation bandwidth', 'numerically designed', 'novel high', 'lens antenna', 'horn antenna', 'field characteristics', 'experimentally tested', 'electromagnetic waves', 'diagonal horn', 'concentric hatch', '9 db', '8 ¬∫', '8 db', '4 ¬∫.', '4 db']</t>
  </si>
  <si>
    <t>A novel high-gain directional lens antenna is numerically designed and experimentally tested in terahertz atmospheric transmission I window. The lens antenna consists of two components: a diagonal horn is adopted as the primary feed antenna, and a multilayer stacked lens consisting of the concentric hatch-crosses is used to focus the electromagnetic waves. The far-field characteristics of the horn antenna and the lens antenna are both studied. Furthermore, the effects of the number of periods of the lens and the focus diameter ratio on radiation characteristics are studied by using variablecontrolling approach. The experimental results show that both the diagonal horn antenna and the lens antenna have axisymmetric radiation patterns. The gain of the horn antenna ranges from 23.8 dB to 24.9 dB, and the 3 dB main lobe beamwidth varies from 10.8¬∫ to 12.4¬∫. The gain of the lens antenna is higher than 26.4 dB, and the 3 dB main lobe beamwidth is lower than 4.8¬∫ across the operation bandwidth. The good focusing characteristics and great directionality indicate that the designed lens antenna is qualified for applications in THz wireless communication systems.</t>
  </si>
  <si>
    <t>107-117</t>
  </si>
  <si>
    <t>8517519100;57200739794;57191543244;57191419471</t>
  </si>
  <si>
    <t>Pan, Wu;Zeng, Wei;Yu, Xuan;Zhang, Jun</t>
  </si>
  <si>
    <t>Pan W.</t>
  </si>
  <si>
    <t>A novel high-gain directional lens antenna for terahertz band</t>
  </si>
  <si>
    <t>10.2528/PIERC16053008</t>
  </si>
  <si>
    <t>2-s2.0-84991712524</t>
  </si>
  <si>
    <t>['radiation parameters', 'possesses 61', 'planar magneto', 'peak gain', 'novel design', 'new design', 'impedance bandwidth', 'great capability', 'frequency applications', 'electric monopole', 'c band', 'antenna consists', 'also provides', '4 dbi']</t>
  </si>
  <si>
    <t>A new design of non-planar magneto-electric monopole antenna is proposed and presented. This antenna consists of a novel design of electric monopole with dual ‚Ñ∏ shaped feed line design and possesses 61.5% impedance bandwidth, from 4.5 GHz‚Äì8.5GHz. The antenna exhibits stable omnidirectional radiation pattern with almost identical E-plane and H-plane radiation patterns and also provides a peak gain of 7.4 dBi. Due to its good electrical characteristics and radiation parameters, the antenna has great capability to operate in C band, to overcome the challenges of multi-frequency applications.</t>
  </si>
  <si>
    <t>141-152</t>
  </si>
  <si>
    <t>Neetu, Z.;Pandey, Ganga P.;Tiwari, Vivekanand N.</t>
  </si>
  <si>
    <t>Neetu Z.</t>
  </si>
  <si>
    <t>A novel magneto-electric monopole antenna for C band wireless applications</t>
  </si>
  <si>
    <t>10.2528/PIERC16072302</t>
  </si>
  <si>
    <t>2-s2.0-84991720959</t>
  </si>
  <si>
    <t>['wlan systems', 'without requiring', 'wireless communications', 'used also', 'radiated field', 'proposed structure', 'proposed antenna', 'max 3', 'frequency response', 'flexible substrate', 'designed using', 'conformal antenna', 'compact size', 'band rejection', 'band filters', '65 ¬∞.', '5ghz band', '2ghz ),']</t>
  </si>
  <si>
    <t>A multiband printed microstrip antenna for wireless communications is presented. The antenna is fed by a proximity-coupled microstrip line, and it is printed on a flexible substrate. The antenna has been designed using a general-purpose 3D computeraided design software (CAD), CST Microwave Studio, and then realized. The comparison between simulated and measured results shows that the proposed antenna can be used for wireless communications for WLAN systems, covering both the WLAN S-band (2.45GHz) and C-band (5.2GHz), and the Wi-Max 3.5GHz band, with satisfactory input matching and broadside radiation pattern. Moreover, it has a compact size, is very easy to realize, and presents a discrete out-of-band rejection, without requiring the use of stop-band filters. The proposed structure can be used also as a conformal antenna, and its frequency response and radiated field are satisfactory for curvatures up to 65¬∞.</t>
  </si>
  <si>
    <t>60032259;60032259;60032259;60083755;60032259;60083755</t>
  </si>
  <si>
    <t>57191625533;36161405200;6602557171;36483531300;7006097620;16417976600</t>
  </si>
  <si>
    <t>Casula, Giovanni Andrea;Maxia, Paolo;Montisci, Giorgio;Valente, Giuseppe;Mazzarella, Giuseppe;Pisanu, Tonino</t>
  </si>
  <si>
    <t>A multiband proximity-coupled-fed flexible microstrip antenna for wireless systems</t>
  </si>
  <si>
    <t>10.1155/2016/8536058</t>
  </si>
  <si>
    <t>2-s2.0-84991721105</t>
  </si>
  <si>
    <t>['well within', 'time systems', 'time required', 'sufficient variation', 'safety ellipsoid', 'safe set', 'readily access', 'new methodology', 'input signals', 'incorporating simulation', 'final state', 'dimensional ellipsoid']</t>
  </si>
  <si>
    <t>A new methodology for incorporating simulation-based reachability analysis in determining the safe set of input signals over a finite time horizon was studied. By analyzing the trajectories obtained using the aforementioned input definition, it appears that sufficient variation in the final state is achieved to cover potential controller input. By representing the future safe input signals compactly in the form of an eight-dimensional ellipsoid and by using machine learning to characterize this ellipsoid, a low-powered embedded system can readily access the output of these extensive offline computations. The methodology enables real-time systems to obtain the coefficients of the safety ellipsoid with little computational effort, which is well within the time required to generate a new control solution.</t>
  </si>
  <si>
    <t>2574-2581</t>
  </si>
  <si>
    <t>55371429200;23391776600</t>
  </si>
  <si>
    <t>Eldad, Ofer;Claudel, Christian</t>
  </si>
  <si>
    <t>Eldad O.</t>
  </si>
  <si>
    <t>Real-Time computation of safe input sequences for unmanned aerial vehicles</t>
  </si>
  <si>
    <t>10.2514/1.G000446</t>
  </si>
  <si>
    <t>2-s2.0-84991735175</t>
  </si>
  <si>
    <t>['paper considers', 'original problem', 'one two', 'one multi', 'ms ).', 'jointly design', 'energy recycling']</t>
  </si>
  <si>
    <t>Full-duplex | optimality | SDR | self-energy recycling | SWIPT</t>
  </si>
  <si>
    <t>This paper considers a full-duplex (FD) point-to-point system consisting of one multi-antenna FD access point (FD-AP) and one two-antenna FD mobile station (FD-MS). We adopt simultaneous wireless information and power transfer scheme and apply the self-energy recycling at FD-MS. In order to minimize the weighted sum transmit power, we jointly design the transmit beamforming vector of FD-AP, the receive power splitting ratio of FD-MS, and the transmit power value of FD-MS. Since the original problem is non-convex, we apply semidefinite relaxation and obtain a new convex problem. We further prove that both problems have exactly the same solutions. Finally, simulations are provided to verify our analysis, and the comparison with a half-duplex system demonstrates the significant performance gain from self-energy recycling.</t>
  </si>
  <si>
    <t>4874-4881</t>
  </si>
  <si>
    <t>60016930;60016930;60025278-60073711;60025278</t>
  </si>
  <si>
    <t>55925630100;7402268986;56095983800;11940803400</t>
  </si>
  <si>
    <t>Hu, Zhongwei;Yuan, Chaowei;Zhu, Fengchao;Gao, Feifei</t>
  </si>
  <si>
    <t>Xi'an;Beijing;Beijing</t>
  </si>
  <si>
    <t>Xi'an Research Institute of High Technology;Tsinghua University;Beijing University of Posts and Telecommunications</t>
  </si>
  <si>
    <t>60073711;60025278;60016930</t>
  </si>
  <si>
    <t>Weighted sum transmit power minimization for full-duplex system with SWIPT and self-energy recycling</t>
  </si>
  <si>
    <t>10.1109/ACCESS.2016.2593914</t>
  </si>
  <si>
    <t>2-s2.0-84991736550</t>
  </si>
  <si>
    <t>['virtual design', 'valuable reference', 'traditional antenna', 'surface density', 'structure design', 'square error', 'shapes forming', 'relaxation units', 'reasonable characteristics', 'practical implications', 'optimization algorithm', 'new structure', 'new antenna', 'net surface', 'natural frequency', 'large antenna', 'finding evaluation', 'developed smoothly', 'back alternative', 'antenna proposed', 'another option', '1 satellite']</t>
  </si>
  <si>
    <t>Conceptual deploying evaluation | Folded scissors ribs | Form finding | Space deployable antenna | System optimization</t>
  </si>
  <si>
    <t>Purpose - The purpose of this paper is to build a new deployable antenna with folded scissors ribs and to evaluate the reasonable characteristics of this new structure. Design/methodology/approach - Based on the TerrStar-1 satellite, virtual design and shapes forming are considered in this paper with the structure design of the new antenna. Considering the relaxation units in net surface, form-finding evaluation is used to build mathematical model and operate the optimization algorithm so that the design of the new antenna with folded scissors ribs is achieved. Simulations are carried out to verify the antenna proposed. Findings - It is found that the antenna with folded scissors ribs can be developed smoothly in the space. Practical implications - The proposed the antenna with folded scissors ribs can be considered as a fall-back alternative for large antenna, with a diameter of over 10 m in the space, or is seen as another option for the system with a simple rigid structure. Originality/value - Different from traditional antenna, it provides a valuable reference for the further research of large deployable antenna in space. The antenna in this paper is able to develop more than 30 m of diameter. Meanwhile, the surface density and the natural frequency and the root-mean-square error in surface are superior to those of the traditional antenna.</t>
  </si>
  <si>
    <t>835-845</t>
  </si>
  <si>
    <t>Aircraft Engineering and Aerospace Technology</t>
  </si>
  <si>
    <t>7203084862;57196548656;57191575102</t>
  </si>
  <si>
    <t>Zheng, Fei;He, Jie;Zhang, Pan</t>
  </si>
  <si>
    <t>Zheng F.</t>
  </si>
  <si>
    <t>Simulating evaluation of new space deployable antenna</t>
  </si>
  <si>
    <t>10.1108/AEAT-08-2014-0123</t>
  </si>
  <si>
    <t>2-s2.0-84991737311</t>
  </si>
  <si>
    <t>['wavelength spurlines', 'severe impact', 'parasitic elements', 'paper presents', 'operating bands', 'multiple resonances', 'good performance', 'four variants', 'embedded quarter', 'designed antenna', 'compact size', 'band antenna', 'antenna design', '5ghz u']</t>
  </si>
  <si>
    <t>This paper presents the design of a compact printed multi-band antenna for satellite communications within vehicular applications. The designed antenna is characterized by its compact size of 24mm √ó 18mm and multiple resonances over WiMAX, WLAN, 5GHz U-NII, C-band, X-band, Ku-band, K-band and Ka-band. The performance of the multi-band antenna is investigated, and its equivalent circuit model is presented. Good performance is achieved over all the operating bands, with a relatively high gain and efficiency. Furthermore, as the interference with coexisting wireless systems can have a severe impact on the performance of the antenna, four variants of the antenna are proposed incorporating band rejection features within the antenna design. Embedded quarter-wavelength spurlines, slots, and parasitic elements were used.</t>
  </si>
  <si>
    <t>95-106</t>
  </si>
  <si>
    <t>60088882-60020985;60239650;60020985;60106035</t>
  </si>
  <si>
    <t>56747932300;6505830594;57201828416;55924155500</t>
  </si>
  <si>
    <t>Akrou, Lamyae;Aghzout, Otman;Silva, Henrique;Essaaidi, Mohamed</t>
  </si>
  <si>
    <t>Morocco;Morocco;Morocco;Portugal</t>
  </si>
  <si>
    <t>Tetouan;Rabat;Tetouan;Coimbra</t>
  </si>
  <si>
    <t>Ecole Nationale des Sciences Appliqu√©es de T√©touan;Ecole Nationale Sup√©rieure d'Informatique et d'Analyse des Syst√®mes;Facult√© des Sciences de T√©touan;Universidade de Coimbra</t>
  </si>
  <si>
    <t>60239650;60106035;60088882;60020985</t>
  </si>
  <si>
    <t>Akrou L.</t>
  </si>
  <si>
    <t>Design of compact multiband antenna with band-rejection features for mobile broadband satellite communications</t>
  </si>
  <si>
    <t>10.2528/PIERC16073103</t>
  </si>
  <si>
    <t>2-s2.0-84991737396</t>
  </si>
  <si>
    <t>['without metamaterial', 'weir algorithm', 'using nicolson', 'thin wires', 'slightly reduced', 'rotation angle', 'return loss', 'results show', 'radiation pattern', 'radiating properties', 'proposed antenna', 'patch antenna', 'parametric analysis', 'microwave regime', 'metamaterial structure', 'metamaterial lens', 'lefthanded metamaterial', 'impedance matching', 'handed metamaterial', 'experimental verification', 'experiment investigated', 'excitation probe', 'effective parameters', 'dimensional left', 'antenna gain', 'angular independency', '6 db']</t>
  </si>
  <si>
    <t>In this paper, the left-handed metamaterial which acts as a lens is employed to improve the performance of a microstrip patch antenna. The left-handed metamaterial used in this work is a three-dimensional periodic structure which consists of circular split ring resonators and thin wires. The three-dimensional periodic metamaterial structure shows angular independency characteristics in wide range angles, so it acts as a metamaterial lens. However, the MTM structure infinite periodicity truncation has no impacts on the MTM lens scattering, effective parameters and homogeneity. The lefthanded metamaterial is placed in front of the microstrip patch antenna and due to the negative refractive index property of the left-handed metamaterial; the radiated electromagnetic beam size decreases which results in a highly focused beam. The proposed antenna has been designed and simulated using CST microwave studio, and the metamaterial effective parameters are extracted from the S parameters by using Nicolson-Ross-Weir algorithm and by selecting the appropriate ambiguity branch parameter. Furthermore, the angular independency of the metamaterial lens has been verified by rotating the metamaterial structure with respect to the excitation probe of the transverse electromagnetic waves and extracting the S-parameters and the effective parameters for each rotation angle. A parametric analysis has been performed to study the effects of the patch antenna and left-handed metamaterial lens separation and the size of the three-dimensional left-handed metamaterial structure on the radiating properties and the impedance matching of the proposed antenna. For the experimental verification, the proposed antenna operating at 10GHz is fabricated; the return loss, radiation pattern and gain for the proposed antenna with and without metamaterial are measured. Furthermore, the results show that the antenna gain is improved by 4.6 dB which validates the concept of beam focusing using negative refractive index metamaterial structure, while the return loss and bandwidth are slightly reduced. The simulation and experiment investigated the idea of the beam focusing using negative refractive index metamaterial lens in microwave regime.</t>
  </si>
  <si>
    <t>137-155</t>
  </si>
  <si>
    <t>60019702;60019702</t>
  </si>
  <si>
    <t>57024012800;56250080900</t>
  </si>
  <si>
    <t>Abdelrehim, Adel A.A.;Ghafouri-Shiraz, Hooshang</t>
  </si>
  <si>
    <t>Birmingham</t>
  </si>
  <si>
    <t>University of Birmingham</t>
  </si>
  <si>
    <t>Abdelrehim A.A.A.</t>
  </si>
  <si>
    <t>Performance improvement of patch antenna using circular split ring resonators and thin wires employing metamaterials lens</t>
  </si>
  <si>
    <t>10.2528/PIERB16051103</t>
  </si>
  <si>
    <t>2-s2.0-84991738238</t>
  </si>
  <si>
    <t>['urban areas', 'surveys done', 'situ measurements', 'receiving antenna', 'occupational exposure', 'many times', 'including determination', 'gsm 900', 'gsm 1800', 'five continents', 'exposure sites', 'exposure levels', 'experimental evaluations', 'cm2 ).', 'assessed considering', '21 countries']</t>
  </si>
  <si>
    <t>Theoretical, software-computed and experimental evaluations of the exposure levels to electromagnetic fields generated by GSM 900, GSM 1800 and 3G base stations in urban areas, including determination of the minimum safe distances for population and occupational exposure, are presented. Using the software package SPECTRAemc with the P.1546 propagation wave model and a topographic digital map, the electromagnetic field levels were assessed considering the height of the receiving antenna to be at the height of human. At a few locations in the direction of maximum radiation intensity, in situ measurements of the electric field strength were performed. The base station power densities measured at a few exposure sites were in the range of 0.11 (ŒºW/cm2) to 6.73 (ŒºW/cm2). The results of Kosovo experimental survey are compared with surveys done in 21 countries in five continents. The power density values obtained in Kosovo are higher, but many times below the safety standard limits.</t>
  </si>
  <si>
    <t>60068800;60068800;60068800;60068800;60068800</t>
  </si>
  <si>
    <t>14026922600;35317845200;14026619900;57105566500;57105547300</t>
  </si>
  <si>
    <t>Hamiti, Enver;Ibrani, Mimoza;Ahma, Luan;Shala, Vlerar;Halili, Rreze</t>
  </si>
  <si>
    <t>Serbia</t>
  </si>
  <si>
    <t>Pristina</t>
  </si>
  <si>
    <t>Universiteti i Prishtines</t>
  </si>
  <si>
    <t>Hamiti E.</t>
  </si>
  <si>
    <t>Comparative analysis of electromagnetic field exposure levels and determination of the minimum safe distances from mobile-phone base stations in urban areas</t>
  </si>
  <si>
    <t>10.2528/PIERM16072506</t>
  </si>
  <si>
    <t>2-s2.0-84991738433</t>
  </si>
  <si>
    <t>['wire dipoles', 'special capabilities', 'signal characteristics', 'potential comes', 'performed using', 'operation besides', 'one frequency', 'novel approach', 'multiband operation', 'much less', 'mobile units', 'incorporated either', 'effectively used', 'designed radiators', 'basic one', 'antenna array', 'amc ).', '6 db']</t>
  </si>
  <si>
    <t>In this paper, a novel approach is attained to the design of low profile antenna structures with wire dipoles and multiband operation. The aim is achieved by utilization of non-uniform Electromagnetic Band Gap (EBG) lattices as reflectors, and this potential comes to be added to the total of special capabilities of this type of Artificial Magnetic Conductors (AMC). It is proved that a properly designed EBG of this type can resonate at more than one frequency and is capable to drive, inside these bands, the dipole to higher order modes of operation besides its basic one. The resulting hybrid radiator apart from its multiband operation exhibits high gain that reaches the value of 9.6 dB, satisfactory Mean Effective Gain (MEG) and very low correlation coefficients, much less than 0.1, between the signals at the input of the dipoles in the case that the radiator is configured as an antenna array. The study of these quantities was performed using the signal characteristics of a real mobile communication environment along with the hybrid antenna properties of operation. The presented analytical results show that the designed radiators are competitive to the classical microstrip ones and can be effectively used in modern wireless communication networks, incorporated either into stationary or into mobile units.</t>
  </si>
  <si>
    <t>173-184</t>
  </si>
  <si>
    <t>60015331;60015331</t>
  </si>
  <si>
    <t>55816611400;35070366800</t>
  </si>
  <si>
    <t>Mourtzios, Christos;Siakavara, Katherine</t>
  </si>
  <si>
    <t>Mourtzios C.</t>
  </si>
  <si>
    <t>A new method of driving wire dipole antennas to multiband operation via non-uniform EBG lattices for employment to wireless communication applications</t>
  </si>
  <si>
    <t>10.2528/PIERC16071802</t>
  </si>
  <si>
    <t>2-s2.0-84991738584</t>
  </si>
  <si>
    <t>['radiating element', 'proposed antenna', 'optimization process', 'obviously necessary', 'ground plane', 'elliptical polarized', 'curvy sides', 'antenna performance', 'antenna height', 'antenna gain', '806 mhz', '600 mhz', '33 dbi']</t>
  </si>
  <si>
    <t>Planar monopole antenna | Television broadcasting | UHF band</t>
  </si>
  <si>
    <t>A planar monopole antenna is an aerial, which the radiating element is perpendicular to the ground plane. It has five equal curvy sides and works at Ultra High Frequency (UHF) band of terrestrial broadcast 478-806 MHz. The curvy sides are made of five equal trimmed ellipses and separated 72¬∞ each ellipse to another, form pentagonal shape. Optimizations are obviously necessary to gain the antenna performance at the desired frequency range. The dimensions to optimize this antenna performance are the length of the sides, the offset of curvature, the antenna height from the ground plane, and the ground plane size. Optimization process is done by simulating the proposed antenna with calculated designs using Computer Simulation Technology (CST) Studio Suite 2015 software. The optimized antenna design then fabricated with a 75 Œ© coaxial line fed, measured, and results: Voltage Standing Wave Ratio (VSWR) range of 1.05-1.28, antenna gain at 600 MHz is 15.33 dBi, elliptical polarized, and omnidirectional. With these features, this antenna should satisfy the requirements of UHF television broadcasting.</t>
  </si>
  <si>
    <t>60069392;60069392;60069392</t>
  </si>
  <si>
    <t>15924279600;56401015100;57191590036</t>
  </si>
  <si>
    <t>Yuwono, Rudy;Purnomowati, Endah Budi;Amri, Mohamad Yasir</t>
  </si>
  <si>
    <t>Yuwono R.</t>
  </si>
  <si>
    <t>Curved-pentagonal planar monopole antenna for UHF television broadcast receiving antenna</t>
  </si>
  <si>
    <t>2-s2.0-84991823777</t>
  </si>
  <si>
    <t>['suitable size', 'substrate layer', 'simulation results', 'simulation process', 'significant design', 'proposed concept', 'practical application', 'possible geometries', 'patch plane', 'microstrip line', 'high bandwidth', 'ground plane', 'edge port', 'different applications', 'dielectric constant', 'bandwidth improvement', '07 vswr', '0 based']</t>
  </si>
  <si>
    <t>Bandwidth | FEKO | Gain | Patch | Return loss | VSWR</t>
  </si>
  <si>
    <t>Microstrip patch antennas are considered more important in these days. This is due to their characteristics in terms of possible geometries that make them convenient for different applications, so the simplicity in their structures, the suitable size, and bandwidth improvement are becoming the significant design for the practical application of antennas. In this paper, circular microstrip patch antenna is designed. With the proposed concept, high bandwidth is achieved up to 40.95% (17.21-11.36) GHz at 29.18 dB return loss and 1.07 VSWR. On the other hand, the maximum peak gain is maintained 15 dB at some frequencies in the band. All the simulation results are discussed and presented. The structure of the proposed antenna consists of patch plane and the ground plane, while the substrate layer with dielectric constant of 2.2 is placed as a sandwich between them. FEKO software simulator version 7.0 based on the method of moment (MOM) is used for the simulation process. Microstrip line with the edge port is adapted to feeding the antenna.</t>
  </si>
  <si>
    <t>362-368</t>
  </si>
  <si>
    <t>Qas Elias, Bashar B.</t>
  </si>
  <si>
    <t>Al-Nisour University College</t>
  </si>
  <si>
    <t>Qas Elias B.B.</t>
  </si>
  <si>
    <t>Design of broadband circular patch microstrip antenna for KU-band satellite communication applications</t>
  </si>
  <si>
    <t>2-s2.0-84992021795</t>
  </si>
  <si>
    <t>['uwb signal', 'uwb applications', 'slot embedded', 'rejection bands', 'rejection band', 'radiation patch', 'quite simple', 'proposed candidate', 'minimum distortion', 'impedance bandwidth', 'electromagnetic interference', 'designed antenna', 'compact microstrip', 'beveled ground', 'antennas presented', 'also examined', '92 ghz']</t>
  </si>
  <si>
    <t>Beveled ground | Group delay | Planar monopole | UWB antenna | WiMAX band rejection</t>
  </si>
  <si>
    <t>A compact microstrip-fed printed monopole ultra-wideband (UWB) antenna with WiMAX band notched characteristic suitable for UWB applications is proposed. The proposed antenna configuration consists of a beveled ground with U-slot embedded on the radiation patch for realizing the band notch characteristic. The measured results reveal that the fabricated antenna exhibits an impedance bandwidth from 2.96 to 11GHz for a VSWR &lt; 2 with a rejection bands at 3.38-3.92 GHz for WiMAX. Compared to other antennas presented in the literature, the proposed candidate is a quite simple to make the band notched characteristic to reduce the effect of electromagnetic interference. The band rejection function is confirmed by the gain diminishes occurring at 3.69GHz and stable gain outside the rejection band. Surface current distribution is also examined to verify the band rejection property. Investigations on the group delay ensure that the designed antenna has good transmission capability of UWB signal with minimum distortion.</t>
  </si>
  <si>
    <t>332-338</t>
  </si>
  <si>
    <t>60014340;60014340;60070264</t>
  </si>
  <si>
    <t>57189295212;16319811700;57191624337</t>
  </si>
  <si>
    <t>Neelaveni Ammal, M.;Ramachandran, B.;Hanumantha Rao, P.</t>
  </si>
  <si>
    <t>SAMEER-Centre for Electromagnetics India;SRM Institute of Science and Technology</t>
  </si>
  <si>
    <t>60070264;60014340</t>
  </si>
  <si>
    <t>Neelaveni Ammal M.</t>
  </si>
  <si>
    <t>A microstrip-fed UWB printed monopole antenna for WiMAX band rejection</t>
  </si>
  <si>
    <t>2-s2.0-84992028269</t>
  </si>
  <si>
    <t>['wlan devices', 'wide band', 'various kinds', 'using metamaterials', 'using ansoft', 'small size', 'satisfying criterion', 'research work', 'prospective integration', 'portable devices', 'paper explains', 'new class', 'monopole antenna', 'measured results', 'low profile', 'higher bandwidth', 'hfss ver', 'fr4 substrate', 'design process', 'compact antenna', 'antenna enables', '8 ghz', '6 mm', '3 ghz', '1900 band', '14 ghz']</t>
  </si>
  <si>
    <t>Antenna structures | Crescent shaped | Dual band | GSM | Monopole | UWB</t>
  </si>
  <si>
    <t>A new class of materials having different properties known as metamaterials is being utilized to provide effective antenna structures having small size. Such structures will service the current wireless communication systems which require higher capacity and higher bandwidth. Using metamaterials a monopole antenna with dual band characteristics, satisfying criterion for ultra-wide band (UWB) and covering GSM 1800/1900 band for prospective integration with portable devices is proposed in this research work. The paper explains the design process and discusses the results. The compact antenna is fabricated on an FR4 substrate of size 32 √ó 36 √ó 1.6 mm and consists of an asymmetric crescent shaped patch with modified ground structure. Low profile of the antenna enables it to be used in various kinds of devices. Designed antenna operates from 1.14 GHz to 11.8 GHz, except for the bandwidth of 2-3 GHz to provide effective isolation and interference with WLAN devices. Prototype of the proposed antenna shows good agreement between simulated and measured results. All simulations have been carried out using Ansoft's HFSS ver. 15.0. The antenna has an appropriate omnidirectional radiation pattern in the E-plane.</t>
  </si>
  <si>
    <t>356-361</t>
  </si>
  <si>
    <t>60079433;60079433</t>
  </si>
  <si>
    <t>57207791446;56623847100</t>
  </si>
  <si>
    <t>Mishra, Rajan;Pandey, Ashish</t>
  </si>
  <si>
    <t>Gorakhpur</t>
  </si>
  <si>
    <t>Madan Mohan Malaviya University of Technology</t>
  </si>
  <si>
    <t>Mishra R.</t>
  </si>
  <si>
    <t>Asymmetric crescent shaped dual band monopole antenna for UWB and GSM 1800/1900 applications</t>
  </si>
  <si>
    <t>2-s2.0-84992047683</t>
  </si>
  <si>
    <t>['two steps', 'third order', 'size reduction', 'sierpinski carpet', 'shorting pin', 'secure communications', 'second step', 'return loss', 'radiation patterns', 'proposed antenna', 'operating frequency', 'miniaturization strategy', 'microstrip line', 'itis supported', 'ground constituted', 'first step', 'detailed study', 'design processbegins', 'current distribution', 'backward side', 'achieves 27', '68 ghz', '4 ghz']</t>
  </si>
  <si>
    <t>Dual brand operation | Fractal ground plane | Microstrip antenna | Miniaturization techniques | Shorting pin loading | Wireless applications</t>
  </si>
  <si>
    <t>In the presentpaper a detailed study of a new compacted triangular microstrip antenna using fractal ground plane and shorting pin is presented. Initially, this antenna is designed to serve WLAN applications at operating frequency of 2.4 GHz. A second resonance appears at 4.68 GHz and can be used for defense and secure communications. The design processbegins by a simple triangular patch antenna fed by a microstrip line. Itis supported by an FR4substrate with total ground plane in its backward side. The miniaturization strategy is performed in two steps. In the first step, a third order of the Sierpinski carpet is applied to the ground and achieves 27.2% of size reduction.Inserting a shorting pin linking the patch to the ground constituted the second step. A total of 55.8% of size reduction is reached. The proposed antenna is simulated by CST Microwave Studio Software. Results are analyzed in terms of return loss, VSWR, bandwidth, radiation patterns and current distribution.</t>
  </si>
  <si>
    <t>347-355</t>
  </si>
  <si>
    <t>60068756;60068756</t>
  </si>
  <si>
    <t>57191625127;6602624122</t>
  </si>
  <si>
    <t>Seladji-Hassaine, Nawel;Bendimerad, Fethi Tariq</t>
  </si>
  <si>
    <t>Seladji-Hassaine N.</t>
  </si>
  <si>
    <t>Miniaturized dual band triangular microstrip antenna with Sierpinski fractal ground</t>
  </si>
  <si>
    <t>2-s2.0-84992084042</t>
  </si>
  <si>
    <t>VIT University</t>
  </si>
  <si>
    <t>['wireless applications', 'ring structure', 'proposed antenna', 'performance measures', 'operating band', 'fractal technique', 'experimental results', 'broadband properties', 'average gain', 'antenna dimension', '7 %.', '494 db', '25 ghz']</t>
  </si>
  <si>
    <t>Bandwidth | Fractal | Monopole | Multi resonance | Ultra wideband</t>
  </si>
  <si>
    <t>Design and performance measures of a Sierpinski fractal monopole antenna with ring structure for wireless applications are proposed in this paper. Fractal technique is incorporated to miniaturize the antenna dimension and to enhance its radiation and broadband properties. The proposed Sierpinski fractal monopole antenna with ring structure exhibits wide bandwidth. It operates in the frequency range 4.04 to 10.25 GHz with average gain of 2.494 dB and average radiation efficiency of 92.7%. Consistent radiation characteristics exist within the operating band. Performance of the proposed antenna is confirmed by simulation and experimental results.</t>
  </si>
  <si>
    <t>310-315</t>
  </si>
  <si>
    <t>60010618;60010618</t>
  </si>
  <si>
    <t>24825694800;6506260295</t>
  </si>
  <si>
    <t>Shambavi, K.;Alex, Zachariah C.</t>
  </si>
  <si>
    <t>Vellore</t>
  </si>
  <si>
    <t>Vellore Institute of Technology</t>
  </si>
  <si>
    <t>Shambavi K.</t>
  </si>
  <si>
    <t>Sierpinski fractal monopole antenna with ring structure for UWB applications</t>
  </si>
  <si>
    <t>2-s2.0-84992108975</t>
  </si>
  <si>
    <t>['wavelets basis', 'two types', 'two groups', 'threshold procedure', 'solving thin', 'results obtained', 'results found', 'orthogonal wavelets', 'orthogonal wavelet', 'meyer ).', 'good agreement', 'electromagnetic scattering', 'dipole antenna', 'different length', 'based mom']</t>
  </si>
  <si>
    <t>Dipole antenna | Electromagnetism | Fast wavelet transforms | Integral equations | Method of moments | Sparse matrix</t>
  </si>
  <si>
    <t>The objective of this paper is to study the merits of various wavelet bases in solving thin-wire integral equations by the Wavelet -Based MoM. Several wavelet basis functions have been suggested for solving the Electric Field Integral Equation by the MoM. These are categorized in two groups, namely, the Orthogonal Wavelets with Compact Support Bases (Haar, Daubechies, Coifets, and Symmlet) and Orthogonal Wavelet with Non-Compact Support Bases (Meyer). In order to earn computation time and memory, we apply a threshold procedure to obtain sparse algebraic equations. The aim of this work is first to introduce the application of wavelet in electromagnetic scattering, secondly a comparison the sparsity of the impedance matrix generate of two types of wavelets basis. Two numerical examples are presented to illustrate the validity and the merits of this technique. The results obtained for the different length of the dipole antenna was stable, presenting a good agreement with the models and results found in the literature.</t>
  </si>
  <si>
    <t>316-323</t>
  </si>
  <si>
    <t>60088882;60088882;60088882</t>
  </si>
  <si>
    <t>57189068925;6505904617;55498298000</t>
  </si>
  <si>
    <t>Bayjja, Mohamed;Boussouis, Mohamed;Touhami, Naima Amar</t>
  </si>
  <si>
    <t>Bayjja M.</t>
  </si>
  <si>
    <t>Analysis of dipole antennas using orthogonal wavelets with compact and non-compact support-bases moment method</t>
  </si>
  <si>
    <t>2-s2.0-84992130245</t>
  </si>
  <si>
    <t>F30CA165548</t>
  </si>
  <si>
    <t>['vessel type', 'vessel identified', 'vascular occlusion', 'single center', 'significantly correlated', 'portal veins', 'patent hepatic', 'occluded vessels', 'microwave ablation', 'march 2014', 'january 2011', 'hepatocellular carcinoma', 'hepatic veins', 'hepatic arteries', 'encompassed within', 'directly abutting', 'complete occlusion', 'antenna spacing', 'ablation zone', '75 men', '40 ),', '3 mm', '20 women', '006 ).']</t>
  </si>
  <si>
    <t>Purpose: To characterize vessel occlusion rates and their role in local tumor progression in patients with hepatocellular carcinoma (HCC) who underwent microwave tumor ablation. Materials and Methods: This institutional review board approved, HIPAA-compliant retrospective review included 95 patients (75 men and 20 women) with 124 primary HCCs who were treated at a single center between January 2011 and March 2014. Complete occlusion of the portal veins, hepatic veins, and hepatic arteries within and directly abutting the ablation zone was identified with postprocedure contrast material-enhanced computed tomography. For each vessel identified in the ablation zone, its size and antenna spacing were recorded and correlated with vascular occlusion with logistic regression analysis. Local tumor progression rates were then compared between patent and occluded vessels for each vessel type with Fisher exact test. Results: Occlusion was identified in 39.7% of portal veins (29 of 73), 15.0% of hepatic veins (six of 40), and 14.2% of hepatic arteries (10 of 70) encompassed within the ablation zone. Hepatic vein occlusion was significantly correlated with a smaller vessel size (P = .036) and vessel-antenna spacing (P = .006). Portal vein occlusion was only significantly correlated with a smaller vessel size (P = .001), particularly in vessels that were less than 3 mm in diameter. Local tumor progression rates were significantly correlated with patent hepatic arteries within the ablation zone (P = .02) but not with patent hepatic (P = .57) or portal (P = .14) veins. Conclusion: During microwave ablation of HCC, hepatic veins and arteries were resistant to vessel occlusion compared with portal veins, and only arterial patency within an ablation zone was related to local tumor progression.</t>
  </si>
  <si>
    <t>617-624</t>
  </si>
  <si>
    <t>60032179;60032179;60032179;60032179;60032179;60032179;60032179</t>
  </si>
  <si>
    <t>55516287400;56909815400;55234462100;56347991000;7102564604;7403112046;7003779912</t>
  </si>
  <si>
    <t>Chiang, Jason;Cristescu, Mircea;Lee, Matthew H.;Moreland, Anna;Hinshaw, J. Louis;Lee, Fred T.;Brace, Christopher L.</t>
  </si>
  <si>
    <t>Chiang J.</t>
  </si>
  <si>
    <t>Effects of microwave ablation on arterial and venous vasculature after treatment of hepatocellular carcinoma</t>
  </si>
  <si>
    <t>10.1148/radiol.2016152508</t>
  </si>
  <si>
    <t>2-s2.0-84992153804</t>
  </si>
  <si>
    <t>['widest part', 'tumefactus calvert', 'truncate teeth', 'tropical america', 'total number', 'ten short', 'taxonomic knowledge', 'shallow creeks', 'shady places', 'rather limited', 'poorly developed', 'metamorphosing horizontally', 'male epiproct', 'lateral spines', 'lateral margins', 'larva leaves', 'jannyae larva', 'immature stages', 'flat rocks', 'finely serrate', 'epigomphus species', 'dorsal tubercles', 'described congeners', 'caudal appendages', 'basal 0', 'apical lobe', 'abdominal segments', '9 small', '9 serrate', '3rd antennomere']</t>
  </si>
  <si>
    <t>Anisoptera | Gomphidae | Larval description | Odonata | Taxonomy</t>
  </si>
  <si>
    <t>The taxonomic knowledge about immature stages of the insect order Odonata (dragonflies and damselflies) is rather limited in tropical America. Here, the larvae of Epigomphus jannyae Belle, 1993 and E. tumefactus Calvert, 1903 are described, figured, and compared with other described congeners. E. jannyae larva is characterized by 3rd antennomere 1.6 times longer than its widest part; ligula very poorly developed, with ten short, truncate teeth on middle; apical lobe of labial palp rounded and smooth. Lateral margins on abdominal segments (S5-9) serrated, lateral spines on S6-9 small and divergent; male epiproct with a pair of dorsal tubercles at basal 0.66; tips of cerci and paraprocts strongly divergent. The larva of E. tumefactus is characterized by 3rd antennomere 2.3 times longer than its widest part, ligula with 6-7 truncate teeth, apical lobe of labial palp acute and finely serrate. Lateral margins of S6-9 serrate, lateral spines on S7-9; male epiproct with a pair of dorsal tubercles at basal 0.50. Differences with other species were found in 3rd antennomere, lateral spines of S7-9, and the caudal appendages. Epigomphus larvae inhabit small, shallow creeks (1st order streams) where they live in fine benthic sediments. When mature, the larva leaves the water in shady places, climbing small rocks at the water's edge and metamorphosing horizontally on flat rocks. These new descriptions bring the total number of Epigomphus species with known larval stages to eight; only 28% of the species in this genus are known as larva.</t>
  </si>
  <si>
    <t>e2338</t>
  </si>
  <si>
    <t>60024712;60071503;105676159</t>
  </si>
  <si>
    <t>56002656300;7401735232;57191615477</t>
  </si>
  <si>
    <t>Novelo-Guti√©rrez, Rodolfo;Ram√≠rez, Alonso;Delgado, D√©bora</t>
  </si>
  <si>
    <t>Puerto Rico;Mexico;Panama</t>
  </si>
  <si>
    <t>San Juan;Xalapa;Panama City</t>
  </si>
  <si>
    <t>Universidad de Puerto Rico;Instituto de Ecolog√≠a, A.C.;Instituto Conmemorativo Gorgas de Estudios de la Salud</t>
  </si>
  <si>
    <t>60071503;60024712;105676159</t>
  </si>
  <si>
    <t>Novelo-Guti√©rrez R.</t>
  </si>
  <si>
    <t>The larvae of Epigomphus jannyae Belle, 1993 and E. tumefactus Calvert, 1903 (Insecta: Odonata: Gomphidae)</t>
  </si>
  <si>
    <t>10.7717/peerj.2338</t>
  </si>
  <si>
    <t>2-s2.0-84992163543</t>
  </si>
  <si>
    <t>['wire dimensions', 'various parameters', 'thus enabling', 'statistical processing', 'paper deals', 'lossy half', 'ground properties', 'ground interface', 'excited either', 'efficient analysis', 'determined analytically']</t>
  </si>
  <si>
    <t>The paper deals with the stochastic collocation analysis of a time domain response of a straight thin wire scatterer buried in a lossy half-space. The wire is excited either by a plane wave transmitted through the air-ground interface or by an equivalent current source representing direct lightning strike pulse. Transient current induced at the center of the wire, governed by corresponding Pocklington integrodifferential equation, is determined analytically. This antenna configuration suffers from uncertainties in various parameters, such as ground properties, wire dimensions, and position. The statistical processing of the results yields additional information, thus enabling more accurate and efficient analysis of buried wire configurations.</t>
  </si>
  <si>
    <t>60077678;60111154;60077678;60111154;60111154</t>
  </si>
  <si>
    <t>26649616000;16025225200;7004103789;23003814700;6507032961</t>
  </si>
  <si>
    <t>≈†esniƒá, Silvestar;Lall√©ch√®re, S√©bastien;Poljak, Dragan;Bonnet, Pierre;Drissi, Khalil El Khamlichi</t>
  </si>
  <si>
    <t>France;Croatia</t>
  </si>
  <si>
    <t>Aubiere;Split</t>
  </si>
  <si>
    <t>Institut Pascal;Fakultet Elektrotehnike, Strojarstva i Brodogradnje, Sveuƒçili≈°te u Splitu</t>
  </si>
  <si>
    <t>60111154;60077678</t>
  </si>
  <si>
    <t>≈†esniƒá S.</t>
  </si>
  <si>
    <t>A Stochastic Analysis of the Transient Current Induced along the Thin Wire Scatterer Buried in a Lossy Medium</t>
  </si>
  <si>
    <t>10.1155/2016/5095242</t>
  </si>
  <si>
    <t>2-s2.0-84992168847</t>
  </si>
  <si>
    <t>['virginia coast', 'vertical fluxes', 'uavs ).', 'uav measurements', 'theoretical model', 'surface signatures', 'significantly extending', 'ship measurements', 'research vessels', 'research fleet', 'recovered boeing', 'paper describes', 'oceanographic measurements', 'meteorological data', 'lidar altimeters', 'internal waves', 'instrumented uavs', 'digitized x', 'demonstrate real', 'covariance system', 'contribute significantly', 'central pacific', 'based x', 'based instrumentation', 'band radar', 'atmospheric studies', 'atmosphere models']</t>
  </si>
  <si>
    <t>Aircraft observations | Atm/Ocean structure/ Phenomena | Atmosphere-ocean interaction | Boundary layer | Circulation/ Dynamics | Fluxes | In situ atmospheric observations | Internal waves | Observational techniques and algorithms</t>
  </si>
  <si>
    <t>The deployment and recovery of autonomous or remotely piloted platforms from research vessels have become a way of significantly extending the capabilities and reach of the research fleet. This paper describes the use of ship-launched and ship-recovered Boeing-Insitu ScanEagle unmanned aerial vehicles (UAVs). The UAVs were instrumented to characterize the marine atmospheric boundary layer (MABL) structure and dynamics, and to measure ocean surface processes during the October 2012 Equatorial Mixing (EquatorMix) experiment in the central Pacific and during the July 2013 Trident Warrior experiment off the Virginia coast. The UAV measurements, including atmospheric momentum and radiative, sensible, and latent heat fluxes, are complemented by measurements from ship-based instrumentation, including a foremast MABL eddy-covariance system, lidar altimeters, and a digitized X-band radar system. During EquatorMix, UAV measurements reveal longitudinal atmospheric roll structures not sampled by ship measurements, which contribute significantly to vertical fluxes of heat and momentum. With the nadir-looking UAV lidar, surface signatures of internal waves are observed, consistent and coherent with measurements from ship-based X-band radar, a Hydrographic Doppler Sonar System, and a theoretical model. In the Trident Warrior experiment, the instrumented UAVs were used to demonstrate real-time data assimilation of meteorological data from UAVs into regional coupled ocean-atmosphere models. The instrumented UAVs have provided unprecedented spatiotemporal resolution in atmospheric and oceanographic measurements in remote ocean locations, demonstrating the capabilities of these platforms to extend the range and capabilities of the research fleet for oceanographic and atmospheric studies.</t>
  </si>
  <si>
    <t>2029-2052</t>
  </si>
  <si>
    <t>60023018;60023018;60023018</t>
  </si>
  <si>
    <t>35254579700;24376732100;7005915819</t>
  </si>
  <si>
    <t>Reineman, Benjamin D.;Lenain, Luc;Melville, W. Kendall</t>
  </si>
  <si>
    <t>San Diego</t>
  </si>
  <si>
    <t>Scripps Institution of Oceanography</t>
  </si>
  <si>
    <t>Reineman B.</t>
  </si>
  <si>
    <t>The use of ship-launched fixed-wing UAVs for measuring the marine atmospheric boundary layer and ocean surface processes</t>
  </si>
  <si>
    <t>10.1175/JTECH-D-15-0019.1</t>
  </si>
  <si>
    <t>2-s2.0-84992336059</t>
  </si>
  <si>
    <t>['yellow traps', 'widely distributed', 'two compounds', 'traps baited', 'transparent traps', 'pseudovadonia livida', 'phenylethyl alcohol', 'methyl salicylate', 'methyl anthranilate', 'lures tested', 'livida adults', 'highest number', 'flowering plants', 'f .)', 'component blend', 'behavioural ecology', 'antennae gave', 'active compounds', '100 mg', '1 ratio', '1 blends']</t>
  </si>
  <si>
    <t>2-phenylethyl alcohol | Attractant trap | Cerambycidae | Electrophysiology | Field responses | Floral compounds | Lepturinae | Methyl anthranilate | Pseudovadonia livida | Visual cues</t>
  </si>
  <si>
    <t>Pseudovadonia livida (F.) (Coleoptera Cerambycidae Lepturinae) is a widely distributed and common species across Europe. This study was undertaken to investigate some aspects of the sensory and behavioural ecology of P. livida adults in relation to flowering plants they visit. First, their electroantennogram (EAG) responses to 42 synthetic plant volatile compounds were recorded. The antennae gave the strongest EAG responses to methyl anthranilate, methyl salicylate and 2-phenylethyl alcohol. In a field trapping experiment, P. livida beetles preferred fluorescent yellow and yellow traps over white, blue and transparent traps. When we compared different chemical lures, loaded with EAG-active compounds and their blends, in fluorescent yellow traps, we found that the beetles responded stronger to the two-component blend of methyl anthranilate and 2-phenylethyl alcohol than to other lures tested. In a subsequent experiment testing different ratios of these two compounds, the highest number of P. livida adults was recorded in traps baited with a ratio of 1:1 (100 mg of each compound) of methyl anthranilate and 2-phenylethyl alcohol, followed by traps with the 10:1 ratio. Thus, 1:1 and 10:1 blends of methyl anthranilate and 2-phenylethyl alcohol in fluorescent yellow traps are suitable for detection and monitoring of P. livida.</t>
  </si>
  <si>
    <t>161-172</t>
  </si>
  <si>
    <t>Bulletin of Insectology</t>
  </si>
  <si>
    <t>60113289;60113289;60113289;60002793;60027811;60027811;117569265;60019577;60027811</t>
  </si>
  <si>
    <t>6602982671;6701443175;57191647045;23026240700;6602434900;36181317800;9940369400;6701388581;35231446000</t>
  </si>
  <si>
    <t>Toshova, Teodora B.;Subchev, Mitko;Abaev, Vasiliy;Vuts, J√≥zsef;Imrei, Zolt√°n;Koczor, S√°ndor;Galli, Zsolt;Van De Ven, Remy;T√≥th, Mikl√≥s</t>
  </si>
  <si>
    <t>Bulgaria;Hungary;Australia;United Kingdom;Hungary</t>
  </si>
  <si>
    <t>Sofia;Budapest;Orange;Harpenden;</t>
  </si>
  <si>
    <t>Institute of Biodiversity and Ecosystem Research at the Bulgarian Academy of Sciences;Magyar Tudomanyos Akademia;Orange Agricultural Institute;Rothamsted Research;Syngenta Seeds Ltd</t>
  </si>
  <si>
    <t>60113289;60027811;60019577;60002793;117569265</t>
  </si>
  <si>
    <t>Toshova T.B.</t>
  </si>
  <si>
    <t>Responses of Pseudovadonia livida adults to olfactory and visual cues</t>
  </si>
  <si>
    <t>2-s2.0-84992401681</t>
  </si>
  <si>
    <t>['wing venation', 'new species', 'morphological patterns', 'genus helius', 'distinctive features', 'baltic amber', 'anetae kania']</t>
  </si>
  <si>
    <t>Crane-flies | Evolutionary history aspects | Fossils | Morphology | New species | Taxonomy</t>
  </si>
  <si>
    <t>A new species of the genus Helius, H. anetae KANIA &amp; KOPEƒÜ, is described from Baltic amber. The distinctive features of this new species are the ratio between the lengths of rostrum, palpus, antenna and head, as well as the character of wing venation, especially the position of the vein Rs situated in front of half of the length of the wing, and the cross-vein m-cu situated behind half of the length of d-cell from the bifurcation of Mb. A comparison with its closest fossil relatives is provided. Morphological patterns and aspects of the evolution of the genus Helius are discussed.</t>
  </si>
  <si>
    <t>101-109</t>
  </si>
  <si>
    <t>2363717X</t>
  </si>
  <si>
    <t>Neues Jahrbuch fur Geologie und Palaontologie - Abhandlungen</t>
  </si>
  <si>
    <t>60007672;60007672;60104531;60007672;60007672</t>
  </si>
  <si>
    <t>36141610600;36995094400;56023641200;36240724800;57191645547</t>
  </si>
  <si>
    <t>Kania, Iwona;Wojto≈Ñ, Maciej;Kopeƒá, Katarzyna;Owsiak, Alina;Jordan, Wiktoria</t>
  </si>
  <si>
    <t>Krakow;Rzeszow</t>
  </si>
  <si>
    <t>Institute of Systematics and Evolution of Animals of the Polish Academy of Sciences;University of Rzesz√≥w</t>
  </si>
  <si>
    <t>60104531;60007672</t>
  </si>
  <si>
    <t>Kania I.</t>
  </si>
  <si>
    <t>Helius anetae sp. nov. (Diptera: Limoniidae), a new representative of the genus from the Eocene Baltic amber</t>
  </si>
  <si>
    <t>10.1127/njgpa/2016/0589</t>
  </si>
  <si>
    <t>2-s2.0-84992418517</t>
  </si>
  <si>
    <t>['wing buzzing', 'wind tunnel', 'volatiles concentrated', 'ventral surface', 'unmated females', 'silver nitrate', 'sex seeks', 'sesamia nonagrioides', 'sensilla chaetica', 'sensilla along', 'reception concentrated', 'plant plume', 'one third', 'odor sources', 'middle flagellomeres', 'maize plant', 'located primarily', 'gravid females', 'fly towards', 'finally executed', 'external morphology', 'distal flagellomeres', 'described using', 'behaviours exhibited', 'behavioural sequence', 'argyrophilic sensilla', 'antennae towards']</t>
  </si>
  <si>
    <t>Antennal morphology | Antennectomy | Host acceptance | Host location behaviour | Ovipositor sensilla | Scanning electron microscope</t>
  </si>
  <si>
    <t>The behaviour of gravid females of Sesamia nonagrioides (Lefebvre) during host plant location in a wind tunnel is described using an ethogram and compared with unmated females, males and gravid females deprived of antennae. The sequence of behaviours exhibited by the majority of the intact gravid females began with a resting period followed by the unfolding of the antennae towards the plant plume and wing buzzing. The females then started to walk while fanning their wings, displayed erratic flights striking the walls of the wind tunnel, and finally executed a zigzagging flight oriented towards the maize plant. The behavioural sequence was disrupted in the absence of both antennae. One third of the amputated females took flight; although the flights were not oriented, they attempted to fly towards the plant. The external morphology of the antennae‚Äôs sensilla in females and males and of the ovipositor was studied using scanning electron microscopy and staining with silver nitrate to detect the presence of pores. Males and females showed sexual dimorphism in length, size, shape, and the presence and distribution of sensilla along the antennae, which may be related to differences in the odor sources that each sex seeks. The distribution of sensilla chaetica and sensilla trichoidea showed a type of compartmentalization with structures for the detection of volatiles concentrated on the middle flagellomeres and structures for mechano- and gustative-reception concentrated on the distal flagellomeres. The only argyrophilic sensilla on the ovipositor were type I, located primarily on the ventral surface of the ovipositor to detect chemical stimuli on the substrate.</t>
  </si>
  <si>
    <t>181-192</t>
  </si>
  <si>
    <t>60032717;60032717</t>
  </si>
  <si>
    <t>56642430500;6602504258</t>
  </si>
  <si>
    <t>Cruz, Diego;Eizaguirre, Matilde</t>
  </si>
  <si>
    <t>Lleida</t>
  </si>
  <si>
    <t>Universitat de Lleida</t>
  </si>
  <si>
    <t>Cruz D.</t>
  </si>
  <si>
    <t>Host location behaviour of gravid females in the Mediterranean corn borer Sesamia nonagrioides: External morphology of antennae and ovipositor sensilla</t>
  </si>
  <si>
    <t>2-s2.0-84992428189</t>
  </si>
  <si>
    <t>['telemedicine applications', 'telecommunication antennas', 'technology widely', 'simulation process', 'significant role', 'sending telemedicine', 'return loss', 'related sciences', 'medical service', 'initiated antenna', 'hfss ).', 'geographically isolated', 'different thickness', 'dielectric substrate', '45 ghz']</t>
  </si>
  <si>
    <t>Gain | Micro strip antenna | Rectangle patch antenna | S parameters | Telemedicine</t>
  </si>
  <si>
    <t>Today, the telecommunication and IT technology widely have been used in medical and related sciences. Communication sciences provide an ability in medical service to the centers where that geographically isolated from each other. Hence, telecommunication antennas have significant role in sending telemedicine's information at real-time. In this paper an initiated antenna for development of patch antenna characteristics has been discussed and analyzed. More over different thickness of dielectric substrate was used and the effect of it such as bandwidth, gain, return loss and Voltage Standing Wave Ratio (VSWR) have been compared and showed in the table. The proposed antenna operates at 2.45 GHz for telemedicine applications. The simulation process has been done through High Frequency Structure Simulator (HFSS).</t>
  </si>
  <si>
    <t>Journal of Nano- and Electronic Physics</t>
  </si>
  <si>
    <t>117572937;117572937</t>
  </si>
  <si>
    <t>55810822800;55977739200</t>
  </si>
  <si>
    <t>Shirvani, Parisa;Shirzadfar, Hamidreza</t>
  </si>
  <si>
    <t>Sepahan Institute of Higher Education</t>
  </si>
  <si>
    <t>Shirvani P.</t>
  </si>
  <si>
    <t>Design a new configuration of micro strip rectangle patch antenna on different thickness substrate for telemedicine applications</t>
  </si>
  <si>
    <t>10.21272/jnep.8(3).03028</t>
  </si>
  <si>
    <t>2-s2.0-84992470003</t>
  </si>
  <si>
    <t>['wireless backbone', 'successfully achieved', 'scenic point', 'overall dimensions', 'operating frequencies', 'large bandwidth', 'fabrication simpler', 'backbone carrier', '6 mm', '5 ghz', '26 ghz', '10 db']</t>
  </si>
  <si>
    <t>Millimeter Wave RLSA | Next Generation FWA | Open Ended Air Gap Cavity RLSA | Wide Band RLSA Antenna</t>
  </si>
  <si>
    <t>The demand of large bandwidth has pushed the wireless backbone into the mm-wave frequency range. A compact wireless terminal has been suggested at 26 GHz over the decade. A small and high gain antenna has been introduced because of the scenic point of view and for the environment. Next generation Fixed Wireless Access has been proposed at 26 GHz frequency band as a backbone carrier. A Radial Line Slot Array Antenna at 26 GHz frequency band has been developed. The air gap cavity approach has made the fabrication simpler and light. The gain exceeds 23 dBi has been realized at a frequency of 26 GHz with overall dimensions of 200 mm x 200 mm x 3.6 mm. The reflection coefficient better than -10 dB has been successfully achieved at operating frequencies between 25.5 GHz to 26.5 GHz.</t>
  </si>
  <si>
    <t>60078086-60021005;60021005;60078086</t>
  </si>
  <si>
    <t>27172233600;55557598400;57200421590</t>
  </si>
  <si>
    <t>Ibrahim, I. M.;Rahman, T. A.;Zakaria, Z.</t>
  </si>
  <si>
    <t>Malacca;Johor Bahru</t>
  </si>
  <si>
    <t>Universiti Teknikal Malaysia Melaka;Universiti Teknologi Malaysia</t>
  </si>
  <si>
    <t>60078086;60021005</t>
  </si>
  <si>
    <t>Ibrahim I.M.</t>
  </si>
  <si>
    <t>26 GHz open ended air gap cavity RLSA antenna for next generation broadband wireless access</t>
  </si>
  <si>
    <t>2-s2.0-84992484379</t>
  </si>
  <si>
    <t>['weak depression', 'suture indistinct', 'sp .,', 'south india', 'oriental region', 'glyptotermes spp', 'glyptotermes froggatt', 'genus due', 'following combination', 'evergreen forest', 'epicranial suture', 'dichotomous key', 'characters seen', 'also provided', '12 segments']</t>
  </si>
  <si>
    <t>Dichotomous key | Endemicity | Glyptotermes | Kalotermitidae | New species | Oriental Region</t>
  </si>
  <si>
    <t>Glyptotermes chiraharitae n. sp., a new dampwood termite (Isoptera: Kalotermitidae) is described from Malabar Wildlife Sanctuary, an evergreen forest of South India, based on the characters of imagoes, soldiers and pseudoworkers. The species is unique in the genus due to the following combination of characters seen in their soldiers: frons inclined sharply and only with a weak depression and a bilobed impression medially, frontal protuberances weak, epicranial suture or Y-suture indistinct and antennae with 12 segments. 95% of Glyptotermes Froggatt, 1897, of the Oriental Region are endemic. A dichotomous key to the soldiers of the Glyptotermes spp. from India is also provided here.</t>
  </si>
  <si>
    <t>309-316</t>
  </si>
  <si>
    <t>Zoosystema</t>
  </si>
  <si>
    <t>60032686;60032686</t>
  </si>
  <si>
    <t>57191698605;51665742100</t>
  </si>
  <si>
    <t>Amina, Poovoli;Rajmohana, Keloth</t>
  </si>
  <si>
    <t>Chelari</t>
  </si>
  <si>
    <t>University of Calicut</t>
  </si>
  <si>
    <t>Amina P.</t>
  </si>
  <si>
    <t>Glyptotermes chiraharitae n. sp., a new dampwood termite species (Isoptera: Kalotermitidae) from India</t>
  </si>
  <si>
    <t>10.5252/z2016n3a2</t>
  </si>
  <si>
    <t>2-s2.0-84992488717</t>
  </si>
  <si>
    <t>['rf detector', 'radiation pattern', 'proposed antenna', 'paper focused', 'harmonic frequencies', 'electromagnetic radiation', 'effectively operate', 'antenna design', '900 mhz', '7 ghz', '2600 mhz', '2100 mhz', '1800 mhz', '10 %.', '0 mhz']</t>
  </si>
  <si>
    <t>Electromagnetic Radiation Detector | Harmonic Suppression Antenna (HSA) | Open Circuit Stub (OCS).</t>
  </si>
  <si>
    <t>This paper focused on the design and performance of Harmonic Suppression Antenna (HSA) that can effectively operate at frequencies of 900 MHz, 1800 MHz, 2100 MHz and 2600 MHz and can suppress the undesired harmonic frequencies. Proposed antenna can be used as a RF detector to sense the Electromagnetic Radiation from mobile base station. Harmonic suppression antenna (HSA) is able to suppress the harmonic frequencies to get a better antenna performance since the needed to have single band antenna as a RF detector. Open Circuit Stub (OCS) is the harmonic suppression techniques that has been used in this project and capable to suppress the harmonic frequencies in the range of 0 MHz to 7 GHz. The stubs as harmonic suppression element does not affect the radiation pattern which has the percentage of reduction is about less than 10 %. The simulation of the antenna design was conducted by using CST Microwave Studio software.</t>
  </si>
  <si>
    <t>151-155</t>
  </si>
  <si>
    <t>60090656;60090656;60090656;60090656</t>
  </si>
  <si>
    <t>57191708591;22036434200;18133375800;6602378527</t>
  </si>
  <si>
    <t>Rahim, Puteri Alifah Ilyana Nor;Sapuan, Syarfa Zahirah;Hamzah, Shipun Anuar;Jenu, Mohd Zarar Mohd</t>
  </si>
  <si>
    <t>Rahim P.</t>
  </si>
  <si>
    <t>Single band antenna using harmonic trap open circuit stub (OCS) method for Electromagnetic Radiation detector</t>
  </si>
  <si>
    <t>2-s2.0-84992489501</t>
  </si>
  <si>
    <t>['wlan applications', 'triple layer', 'stacked patches', 'return loss', 'resonant frequencies', 'parasitic element', 'paper presents', 'optimum designs', 'measurement results', 'ism bands', 'compact dual', 'band antenna', 'antenna showed', 'air gap', '904 db', '81 ghz', '8 ghz', '76 db', '23 ghz', '223 db', '2 ghz', '01 db']</t>
  </si>
  <si>
    <t>Dual-band | GSM | Patch Antenna | Stacked Patches | WLAN</t>
  </si>
  <si>
    <t>This paper presents a design of compact dual-band antenna for wireless telecommunication system. The operating antenna frequencies for this antenna are at ISM bands of 1.8 GHz of GSM and 5.2 GHz of WLAN applications. The designing process begins with a basic rectangular patch antenna with three shaped slots followed by the dual-band antenna with stacked patches. The antenna was designed by embedding a parasitic element with three-shaped slot structures. The design also used a triple layer with air gap (stacked patches) to enhance the gain of the antenna. Next, the optimum designs were simulated and measured and the results were compared to each other. The measurement results of this antenna showed a return loss of - 12.223 dB and - 11.904 dB at 1.81 GHz and 5.23 GHz of resonant frequencies and a performance of 3.01 dB and 1.76 dB, respectively.</t>
  </si>
  <si>
    <t>69-74</t>
  </si>
  <si>
    <t>60078086;60078086;60078086;60078086;60078086;60078086</t>
  </si>
  <si>
    <t>36554599800;25031138300;57190047967;55611750200;56586151300;57202879891</t>
  </si>
  <si>
    <t>Saad, Muhammad Majdi;Hussain, Mohd Nor;Rashid, Kamarul Ariffin Abd;Senon, Misida;Aziz, Mohamad Zoinol Abd;Hassan, Nornikman</t>
  </si>
  <si>
    <t>Saad M.</t>
  </si>
  <si>
    <t>Dual-band stacked patches antenna design with three-shaped slots for GSM and WLAN application</t>
  </si>
  <si>
    <t>2-s2.0-84992502936</t>
  </si>
  <si>
    <t>['using pi', 'relationships among', 'reflected power', 'novel technique', 'mobile phones', 'link quality', 'highly desirable', 'high accuracy', 'genetic algorithm']</t>
  </si>
  <si>
    <t>Adaptive Algorithm | Genetic Algorithm | Impedance Network | Tunable Impedance Network</t>
  </si>
  <si>
    <t>Adaptive impedance tuning algorithms are used to preserve the link quality of mobile phones under fluctuating user conditions. It is highly desirable to correct the complex impedance mismatch with high convergence rate. Presented here, is a novel technique for correcting impedance mismatch in adaptive impedance tuning network by exploiting the relationships among the genetic algorithm's coefficient values derived from the matching network parameters. Simulation results demonstrate that the proposed impedance tunable algorithm (ITuneGA) outperforms conventional GA and LMS, with its fast convergence speed and high accuracy. The robustness of ITuneGA has been verified by using Pi-networks with two and four tuning elements. ITuneGA corrects antenna impedance mismatches and reduces the reflected power, thereby significantly improving the quality of the signal.</t>
  </si>
  <si>
    <t>55-60</t>
  </si>
  <si>
    <t>50462823800;25641412700;55413625500;56152824900;42461360000</t>
  </si>
  <si>
    <t>Wong, Y. C.;Mahmod, N. M.;Ibrahim, M. M.;Syafeeza, A. R.;Hamid, N. A.</t>
  </si>
  <si>
    <t>Wong Y.</t>
  </si>
  <si>
    <t>Adaptive impedance tuning network using genetic algorithm: ITuneGA</t>
  </si>
  <si>
    <t>2-s2.0-84992504779</t>
  </si>
  <si>
    <t>['thin foil', 'structure admits', 'power characteristics', 'planar dielectric', 'one side', 'minimum number', 'initial boundary', 'good model', 'fundamental mode', 'finite number', 'field components', 'analyzed along', 'analytical semi']</t>
  </si>
  <si>
    <t>Electromagnetic waves | Fourier integral | Method of moments | Near- and far-zone radiation fields | Semi-inversion | Slotted waveguide antennas</t>
  </si>
  <si>
    <t>Characteristics of electromagnetic wave radiation are analyzed for a planar dielectric-filled metallic waveguide with a finite number of unevenly spaced parallel slots of different width cut in one side of the waveguide which is excited by the fundamental mode. Such a structure admits a rigorous electrodynamic solution with a minimum number of familiar physical assumptions and could be used a good model of real antennas made of a thin foil-coated dielectric material with electrically long slots. The problem is solved by the method of analytical semi-inversion of the initial boundary-value problem operator in combination with the method of moments. The near- and far-zone radiation fields, specifically, E- and H-field components, are analyzed along with the power characteristics of the fields which are reflected and transmitted into the waveguide.</t>
  </si>
  <si>
    <t>949-967</t>
  </si>
  <si>
    <t>Vorobyov, S. N.</t>
  </si>
  <si>
    <t>Vorobyov S.</t>
  </si>
  <si>
    <t>A semi-analytical method for solving the problem of electromagnetic wave radiation from planar waveguides with a finite number of slots</t>
  </si>
  <si>
    <t>10.1615/TelecomRadEng.v75.i11.10</t>
  </si>
  <si>
    <t>2-s2.0-84992521793</t>
  </si>
  <si>
    <t>['previous designs', 'observed due', 'impedance bandwidth', '5 ghz']</t>
  </si>
  <si>
    <t>An improved feeding structure in magneto-electric dipole antenna is proposed and analyzed, which is simpler in design and costruction and better in performance than previous designs, involving differential feeding. Due to this improved feeding structure, the antenna has achieved an impedance bandwidth of 133.3% (0.5 GHz ‚àí 2.5 GHz, resulting into an ultra-wide band antenna. The maximum broadside gain 6.5dBi with unidirectional radiation pattern has also been reported for the entire the range of operation. Symmetry in E-plane and H-plane radiation patterns has been observed due to the symmetry in structure and excitation of antenna.</t>
  </si>
  <si>
    <t>Marwah, Neetu;Pandey, Ganga P.;Tiwari, Vivekanand N.;Marwah, Sarabjot S.</t>
  </si>
  <si>
    <t>Marwah N.</t>
  </si>
  <si>
    <t>A wideband magneto-electric dipole antenna with improved feeding structure</t>
  </si>
  <si>
    <t>10.7716/aem.v5i2.343</t>
  </si>
  <si>
    <t>2-s2.0-84992672517</t>
  </si>
  <si>
    <t>['western australia', 'various aspects', 'signal processing', 'senior member', 'propagation society', 'propagation channels', 'ieee antennas', 'curtin university']</t>
  </si>
  <si>
    <t>The Distinguished Lecturer Program of the IEEE Antennas and Propagation Society (AP-S) has selected three researchers as new Distinguished Lecturers for 2017?2019. Dr. Buon Kiong Lau is a Senior Member of the IEEE, and he received the B.E. degree from the University of Western Australia, Perth, and the Ph.D. degree from the Curtin University of Technology, Perth, in 1998 and 2003. Dr. Lau?s primary research interests are in various aspects of multiple antenna systems, particularly the interplay among antennas, propagation channels, and signal processing.</t>
  </si>
  <si>
    <t>125-126</t>
  </si>
  <si>
    <t>New Distinguished Lecturers for 2017-2019 [Distinguished Lecturers]</t>
  </si>
  <si>
    <t>10.1109/MAP.2016.2594005</t>
  </si>
  <si>
    <t>2-s2.0-84992699340</t>
  </si>
  <si>
    <t>['triazole n', 'supramolecular aggregates', 'room temperature', 'reduction process', 'inexpensive catalyst', 'friendly conditions', 'cunps ).', 'copper nanoparticles', 'amination reactions', 'aerial conditions']</t>
  </si>
  <si>
    <t>Supramolecular aggregates of triazole-appended perylene bisimide (PBI) derivative 3 served as reactors for the generation of copper nanoparticles (CuNPs). During the reduction process, these aggregates were oxidized to triazole N-oxide species 4. Interestingly, the in situ generated CuNPs, in combination with oxidized species 4 (supramolecular ensemble 4:CuNPs), exhibited excellent photocatalytic efficiency in C(sp2)-H alkynylation and amination reactions of arenes under mild and eco-friendly conditions (inexpensive catalyst, room temperature, mixed aqueous media, aerial conditions and visible light irradiation).</t>
  </si>
  <si>
    <t>5870-5883</t>
  </si>
  <si>
    <t>Green Chemistry</t>
  </si>
  <si>
    <t>60000078;60000078;60000078</t>
  </si>
  <si>
    <t>36482976600;7004356882;7007064674</t>
  </si>
  <si>
    <t>Kaur, Sandeep;Kumar, Manoj;Bhalla, Vandana</t>
  </si>
  <si>
    <t>Kaur S.</t>
  </si>
  <si>
    <t>Supramolecular ensemble of PBI derivative and copper nanoparticles: A light harvesting antenna for photocatalytic C(sp&lt;sup&gt;2&lt;/sup&gt;)-H functionalization</t>
  </si>
  <si>
    <t>10.1039/c6gc01728b</t>
  </si>
  <si>
    <t>2-s2.0-84992747028</t>
  </si>
  <si>
    <t>['wideband ra', 'wide band', 'using hfss', 'rcs reduction', 'rcs measurements', 'quantum improvement', 'low weight', 'low rcs', 'external shaping', 'embedded passives', 'attained compared', 'applied independently', 'antenna array', '6 ghz', '2 ghz', '18 ghz', '18 db']</t>
  </si>
  <si>
    <t>A novel low radar cross section (RCS) microstrip patch antenna array (1 √ó 4) (MSPAA) is reported in this paper. A thin and wideband radar absorber (RA) based on a single octagonal loop (SOL) resistive frequency selective surface (FSS) is designed for realizing out-of-band RCS reduction of the MSPAA from 6.2 GHz to 18 GHz. The RA is designed for ‚àí15 dB reflectivity from 6.2 GHz to 18 GHz. Embedded Passives (EP) resistors are used for implementing the resistors as integral to the substrate with no soldering at all which results in a quantum improvement in reliability. Full wave analysis of the low RCS MSPAA with the RA is carried out using HFSS. RCS measurements are performed, and an RCS reduction of 6 to 18 dB is attained compared to the reference antenna array over a wide band from 6 GHz to 18 GHz, with no degradation in VSWR and gain of the antenna array. The thin and wideband RA with its low weight and flight worthy constituent materials can be applied independently as skins of a stealthy UAV configured primarily for low RCS with external shaping, and the proposed antenna array can be used without modifications, as a low RCS conformal antenna structure.</t>
  </si>
  <si>
    <t>60076063;60076063;60072248</t>
  </si>
  <si>
    <t>57191834361;37091725300;56040169000</t>
  </si>
  <si>
    <t>Ramkumar, Madhu A.;Sudhendra, Chandrika;Rao, Kark</t>
  </si>
  <si>
    <t>Bengaluru;Mandya</t>
  </si>
  <si>
    <t>Aeronautical Development Establishment, Bangalore;P.E.S. College of Engineering, Mandya</t>
  </si>
  <si>
    <t>60076063;60072248</t>
  </si>
  <si>
    <t>Ramkumar M.</t>
  </si>
  <si>
    <t>A novel low RCS microstrip antenna array using thin and wideband radar absorbing structure based on embedded passives resistors</t>
  </si>
  <si>
    <t>10.2528/PIERC16080506</t>
  </si>
  <si>
    <t>2-s2.0-84993929165</t>
  </si>
  <si>
    <t>['wideband applications', 'simulated results', 'radiation pattern', 'paper presents', 'monopole antenna', 'measurements confirm', 'maximum gain', 'impedance bandwidth', 'gain performances', 'antenna operates', 'antenna design', '5 dbi', '15 ghz', '0 ghz']</t>
  </si>
  <si>
    <t>This paper presents a novel, dual, three-stepped-trident, planar, monopole antenna for ultra-wideband applications. The planar trident type antenna is designed, simulated, and fabricated. Its impedance bandwidth, radiation pattern and gain performances were measured. This antenna operates in the ultra-wideband from 3.0 GHz to 12.15 GHz. The maximum gain of this antenna design is 5.5 dBi. Measurements confirm the simulated results over the frequency of operation.</t>
  </si>
  <si>
    <t>Dual three-stepped trident ultra-wideband planar monopole antenna</t>
  </si>
  <si>
    <t>10.2528/PIERC16080507</t>
  </si>
  <si>
    <t>2-s2.0-84993939991</t>
  </si>
  <si>
    <t>Schweizerischer Nationalfonds zur F&amp;#x00F6;rderung der Wissenschaftlichen Forschung</t>
  </si>
  <si>
    <t>200021-152779</t>
  </si>
  <si>
    <t>SNF</t>
  </si>
  <si>
    <t>['two measures', 'transfer character', 'terpyridine derivatives', 'shape dependence', 'several experimental', 'remarkable tool', 'quantified either', 'molecular design', 'metallic complexes', 'level calculations', 'hole distances', 'excited states', 'electronic transitions', 'dipole moments', 'dipole moment', 'charge separation', 'associated charge', 'approach provides']</t>
  </si>
  <si>
    <t>Terpyridine derivatives are of great interest due to their unique photophysical properties when used as antennas in metallic complexes. Several experimental and theoretical studies indicate strong charge-transfer character of the lowest electronic excited state, which could be exploited for predicting fluorescence quantum yields from the magnitude of the charge separation induced by electronic transitions. Focusing on substituted 4‚Ä≤-phenyl-2,2‚Ä≤:6‚Ä≤2‚Ä≤‚Ä≤-terpyridyl, we report on two measures of the charge separation obtained from high-level calculations in ground and excited states (length of the change of the dipole moment and the electron-hole distance). Our refined model confirms that the fluorescence quantum yield shows a global S-shape dependence on the magnitude of the charge separation, which can be quantified either by the change in dipole moments between the ground and excited states or by the associated charge-hole distances. This approach provides a remarkable tool for the molecular design of a fluorescent polyaromatic antenna.</t>
  </si>
  <si>
    <t>29387-29394</t>
  </si>
  <si>
    <t>60004718;60004718;60004718</t>
  </si>
  <si>
    <t>55680884800;7007044416;7004845871</t>
  </si>
  <si>
    <t>Humbert-Droz, Marie;Piguet, Claude;Wesolowski, Tomasz A.</t>
  </si>
  <si>
    <t>Universit√© de Gen√®ve</t>
  </si>
  <si>
    <t>Humbert-Droz M.</t>
  </si>
  <si>
    <t>Fluorescence quantum yield rationalized by the magnitude of the charge transfer in œÄ-conjugated terpyridine derivatives</t>
  </si>
  <si>
    <t>10.1039/c6cp04252j</t>
  </si>
  <si>
    <t>2-s2.0-84993944771</t>
  </si>
  <si>
    <t>['yet incorporate', 'venus flytrap', 'trap motion', 'submersed states', 'still scarce', 'snap traps', 'seasonal inundation', 'potentially able', 'opening motion', 'opening kinematics', 'gain nutrients', 'elastic instabilities', 'dionaea muscipula', 'biomimetic context', 'adult traps']</t>
  </si>
  <si>
    <t>Biomechanics | Carnivorous plant | Droseraceae | Fast plant movement | Functional morphology</t>
  </si>
  <si>
    <t>Although the Venus flytrap (Dionaea muscipula) can be considered as one of the most extensively investigated carnivorous plants, knowledge is still scarce about diversity of the snap-trap motion, the functionality of snap traps under varying environmental conditions, and their opening motion. By conducting simple snap-trap closure experiments in air and under water, we present striking evidence that adult Dionaea snaps similarly fast in aerial and submersed states and, hence, is potentially able to gain nutrients from fast aquatic prey during seasonal inundation. We reveal three snapping modes of adult traps, all incorporating snap buckling, and show that millimeter-sized, much slower seedling traps do not yet incorporate such elastic instabilities. Moreover, opening kinematics of young and adult Dionaea snap traps reveal that reverse snap buckling is not performed, corroborating the assumption that growth takes place on certain trap lobe regions. Our findings are discussed in an evolutionary, biomechanical, functional-morphological and biomimetic context.</t>
  </si>
  <si>
    <t>664-674</t>
  </si>
  <si>
    <t>Beilstein Journal of Nanotechnology</t>
  </si>
  <si>
    <t>60025641;60025641;60025641;60025641-115403089;60025641-115403089</t>
  </si>
  <si>
    <t>36608779400;56033781000;57202593439;7004258247;7004061638</t>
  </si>
  <si>
    <t>Poppinga, Simon;Kampowski, Tim;Metzger, Am√©lie;Speck, Olga;Speck, Thomas</t>
  </si>
  <si>
    <t>Freiburg im Breisgau;Freiburg</t>
  </si>
  <si>
    <t>Universit√§t Freiburg im Breisgau;Freiburg Centre for Interactive Materials and Bioinspired Technologies (FIT)</t>
  </si>
  <si>
    <t>60025641;115403089</t>
  </si>
  <si>
    <t>Poppinga S.</t>
  </si>
  <si>
    <t>Comparative kinematical analyses of Venus flytrap (Dionaea muscipula) snap traps</t>
  </si>
  <si>
    <t>10.3762/bjnano.7.59</t>
  </si>
  <si>
    <t>2-s2.0-84993946887</t>
  </si>
  <si>
    <t>2015A030313748</t>
  </si>
  <si>
    <t>['one substructure', 'microwave antennas', 'interact coherently', 'giving rise', 'filling medium', 'electronic resonance', 'different grooves', 'corresponding groove', 'composite system']</t>
  </si>
  <si>
    <t>Spoof surface plasmons derive their properties from structure resonance rather than from electronic resonance, enabling an extremely high degree of freedom for tuning and modulating different resonances. Here, a composite resonator based on multiscale textured metal surface of different grooves is presented, and spoof localized surface plasmons (LSPs) are shown to emerge and interact coherently. Each band of the spoof LSPs resembles those generated by the homogenously textured surface with the corresponding groove. By adjusting the geometry and filling medium of each substructure in the composite system, we find that the multipole resonant modes sustained by one substructure can couple with those in the other, giving rise to multi-band Fano resonances. Such multiple-Fano resonance structures are spatially more compact while spectrally more comprehensive than usual spoof structures. They can be used for unique resonant devices such as microwave antennas and metasurfaces.</t>
  </si>
  <si>
    <t>60-63</t>
  </si>
  <si>
    <t>60019616;60019616;60019616;60002246</t>
  </si>
  <si>
    <t>57212607394;8640933200;55624487877;57191824652</t>
  </si>
  <si>
    <t>Qin, F. F.;Xiao, J. J.;Zhang, Q.;Liang, W. G.</t>
  </si>
  <si>
    <t>Harbin;Fuzhou</t>
  </si>
  <si>
    <t>Harbin Institute of Technology;Fujian Institute of Research On the Structure of Matter Chinese Academy of Sciences</t>
  </si>
  <si>
    <t>60019616;60002246</t>
  </si>
  <si>
    <t>Qin F.F.</t>
  </si>
  <si>
    <t>Multiple fano resonances in spatially compact and spectrally efficient spoof surface plasmon resonators with composite textures</t>
  </si>
  <si>
    <t>10.1364/OL.41.000060</t>
  </si>
  <si>
    <t>2-s2.0-84993953250</t>
  </si>
  <si>
    <t>['wireless communication', 'uav based', 'rfc33a module', 'results show', 'rescue efficiency', 'real time', 'paper presents', 'new type', 'msp430f149 chip', 'high costs', 'ground station', 'greatly improve', 'egli model', 'complex operation', 'accurately locate']</t>
  </si>
  <si>
    <t>Optical fibre communication | Unmanned aerial vehicle (UAV) | Whip antenna | Wireless communication</t>
  </si>
  <si>
    <t>The existing UAV search methods are affected by the environment and algorithms, associated with high costs and complex operation. For these reasons, this paper presents a design of designs a new type of UAV based on short-distance LED visible light communication technology. The Egli model is selected as the model of wireless communication. In addition, an MSP430F149 chip is the main control chip, and an RFC33A module with low power consumption is utilized as the wireless communication module. The results show that this system can accurately locate a person in distress, and return the information to the ground station in real time, so as to greatly improve the rescue efficiency.</t>
  </si>
  <si>
    <t>Light and Engineering</t>
  </si>
  <si>
    <t>60032504;60104225</t>
  </si>
  <si>
    <t>56398884300;57191830740</t>
  </si>
  <si>
    <t>Liao, Wei;Xu, Yan</t>
  </si>
  <si>
    <t>Ganzhou;Shanghai</t>
  </si>
  <si>
    <t>Jiangxi University of Science and Technology;Shanghai University of Engineering Science</t>
  </si>
  <si>
    <t>60104225;60032504</t>
  </si>
  <si>
    <t>Design of a novel UAV based on short-distance LED visible light communication technology</t>
  </si>
  <si>
    <t>2-s2.0-84993972071</t>
  </si>
  <si>
    <t>['small size', 'magnetic properties', 'magnetic measurements', 'improved physicochemical', 'gel system', 'fully characterize', 'fast one', 'different routes', 'controllable physicochemical', 'classical drawbacks', 'assisted approach', 'aqueous sol', 'also overcame', '6 nm']</t>
  </si>
  <si>
    <t>Magnetic iron oxide nanoparticles (IONs) with controllable physicochemical and magnetic properties were synthesized by a fast and simple solvothermal microwave (MW) assisted approach. The MW-assisted synthesis using a coaxial microwave antenna was carried out in different routes: (i) a fast one-step solvothermal approach, and (ii) a non-aqueous sol-gel system. This innovative configuration obtained IONs maghemite crystal phase, in a very short reaction time (from 5 to 15 min), with a small size (6 nm) and narrow particle size distribution. Magnetization as a function of the applied magnetic field revealed that all the samples showed superparamagnetisms, with a saturation magnetization ranging from 60 to 68 emu g-1 (T = 300 K). TEM, XRD, FTIR, TG, and magnetic measurements were used to fully characterize the IONs. Not only did the proposed methodologies using the coaxial MW configuration produce IONs with similar or improved physicochemical and magnetic properties, but they also overcame the classical drawbacks of oven-type MW configurations.</t>
  </si>
  <si>
    <t>104366-104374</t>
  </si>
  <si>
    <t>60028868;60028868;60006264;60028868;60031106;60028868;60028868-60021859;60028868</t>
  </si>
  <si>
    <t>35312130400;6507961668;57192168993;56049466600;6602111773;6602766451;23006329100;7003711824</t>
  </si>
  <si>
    <t>Spepi, Alessio;Duce, Celia;Ferrari, Carlo;Gonz√°lez-Rivera, Jos√©;Jagliƒçiƒá, Zvonko;Domenici, Valentina;Pineider, Francesco;Tin√©, Maria Rosaria</t>
  </si>
  <si>
    <t>Slovenia;Italy;Italy;Italy</t>
  </si>
  <si>
    <t>Ljubljana;Pisa;Florence;Florence</t>
  </si>
  <si>
    <t>Univerza v Ljubljani;Universit√† di Pisa;Universit√† degli Studi di Firenze;CNR - Istituto Nazionale di Ottica</t>
  </si>
  <si>
    <t>60031106;60028868;60021859;60006264</t>
  </si>
  <si>
    <t>Spepi A.</t>
  </si>
  <si>
    <t>A simple and versatile solvothermal configuration to synthesize superparamagnetic iron oxide nanoparticles using a coaxial microwave antenna</t>
  </si>
  <si>
    <t>10.1039/c6ra17513a</t>
  </si>
  <si>
    <t>2-s2.0-84993978166</t>
  </si>
  <si>
    <t>['reproducibly fill', 'plasmonic modes', 'one order', 'observed changes', 'nonlinear response', 'nonlinear emission', 'modified due', 'metallic part', 'lithium niobate', 'intrinsic nonlinearity', 'hybrid metallic', 'hybrid antennas', 'high efficiency', 'gap region', 'fact small', 'dielectric used', 'coupling strength', 'combined system']</t>
  </si>
  <si>
    <t>Nano-optics | Nonlinear optics | Plasmonics | Second harmonic generation | Spectroscopy</t>
  </si>
  <si>
    <t>We study the linear and nonlinear optical properties of hybrid metallic-dielectric plasmonic gap nanoantennas. Using a two-stepaligned electron beam lithography process, we demonstrate the ability to selectively and reproducibly fill the gap region of nanoantennas with dielectric nanoparticles made of lithium niobate (LiNbO3) with high efficiency. The linear optical properties of the antennas are modified due to the large refractive index of the material. This leads to a change in the coupling strength as well as an increase of the effective refractive index of the surrounding. The combination of these two effects causes a red- or blue-shift of the plasmonic modes, respectively. We find that the nonlinear optical properties of the combined system are only modified in the range of one order of magnitude. The observed changes in our experiments in the nonlinear emission can be traced to the changed dielectric environment and thus the modified linear optical properties. The intrinsic nonlinearity of the dielectric used is in fact small when compared to the nonlinearity of the metallic part of the hybrid antennas. Thus, the nonlinear signals generated by the antenna itself are dominant in our experiments. We demonstrate that the well-known nonlinear response of bulk dielectric materials cannot always straightforwardly be used to boost the nonlinear response of nanoscale antenna systems. Our results significantly deepen the understanding of these interesting hybrid systems and offer important guidelines for the design of nanoscale, nonlinear light sources.</t>
  </si>
  <si>
    <t>111-120</t>
  </si>
  <si>
    <t>60015815;60015815;60025641-60003558;60025641-60003558;60015815</t>
  </si>
  <si>
    <t>36673059700;36718029600;24071232000;7007062699;7005590294</t>
  </si>
  <si>
    <t>Hentschel, Mario;Metzger, Bernd;Knabe, Bastian;Buse, Karsten;Giessen, Harald</t>
  </si>
  <si>
    <t>Freiburg im Breisgau;Stuttgart;Freiburg im Breisgau</t>
  </si>
  <si>
    <t>Universit√§t Freiburg im Breisgau;Universit√§t Stuttgart;Fraunhofer Institute for Physical Measurement Techniques IPM</t>
  </si>
  <si>
    <t>60025641;60015815;60003558</t>
  </si>
  <si>
    <t>Hentschel M.</t>
  </si>
  <si>
    <t>Linear and nonlinear optical properties of hybrid metallic-dielectric plasmonic nanoantennas</t>
  </si>
  <si>
    <t>10.3762/bjnano.7.13</t>
  </si>
  <si>
    <t>2-s2.0-84993999120</t>
  </si>
  <si>
    <t>['suitable candidate', 'sea conditions', 'results confirm', 'proposed antenna', 'power beamwidth', 'operational principle', 'monopole antenna', 'link budget', 'highly omnidirectional', 'harshmarine environment', 'e .,', 'caps applications', 'article describes', 'antenna prototype', '885 ghz', '750 mhz', '46 ¬∞', '43 ¬∞', '40 ¬∞']</t>
  </si>
  <si>
    <t>This article describes the operational principle of the satellite-based Chinese Area Positioning System (CAPS) and proposes a monopole antenna for a large anchored buoy platform in harshmarine environment. The proposed antenna is highly omnidirectional with sufficiently wide half-power beamwidth (HPBW) greater than 40¬∞ (i.e., not less than ¬±20¬∞ swing) by using a conical ground plane, taking into account the geostationary satellite position, link budget, sea conditions, volume and cost. The impedance bandwidth defined by 10 dB return loss is 750 MHz (5.60‚Äì6.35 GHz), and the main lobe direction and the half-power beamwidth are about 46¬∞ and 43¬∞ at the operating frequency 5.885 GHz, respectively. The antenna prototype has been installed on-site to test its performance in sea. The results confirm that the proposed antenna is a suitable candidate for a variety of CAPS applications in China.</t>
  </si>
  <si>
    <t>193-200</t>
  </si>
  <si>
    <t>60014205-60027363;60014205;60032356;60014205;60014205;60014205;60014205;60008524-60001810;60008524</t>
  </si>
  <si>
    <t>35094292100;7003516000;26326046500;56459231600;56580823900;26644783400;55721036100;16025593100;7003902501</t>
  </si>
  <si>
    <t>Pang, Feng;Ai, Guoxiang;Yin, Jungang;Ma, Yue;Hu, Chao;Cui, Junxia;Ma, Lihua;See, Chan Hwang;Abd-Alhameed, Raed A.</t>
  </si>
  <si>
    <t>China;China;China;United Kingdom;United Kingdom</t>
  </si>
  <si>
    <t>Changsha;Beijing;Beijing;Bradford;Bolton</t>
  </si>
  <si>
    <t>Hunan University;University of Chinese Academy of Sciences;National Astronomical Observatories Chinese Academy of Sciences;University of Bradford;University of Bolton</t>
  </si>
  <si>
    <t>60032356;60027363;60014205;60008524;60001810</t>
  </si>
  <si>
    <t>Pang F.</t>
  </si>
  <si>
    <t>Conical beam monopole antenna design for Chinese area positioning system</t>
  </si>
  <si>
    <t>10.2528/PIERC16083005</t>
  </si>
  <si>
    <t>2-s2.0-84994000407</t>
  </si>
  <si>
    <t>['version 13', 'two patches', 'slot present', 'single feed', 'simulated results', 'simulated antenna', 'shaped patch', 'resonance frequencies', 'rectangular patch', 'pin diodes', 'performance analysis', 'multifunction operation', 'matching network', 'good agreement', 'fundamental structure', 'flame retardant', 'epoxy substrate', 'effective length', 'effective design', 'different positions', 'different frequencies', 'conducting patches', 'compact volume', 'changing states', 'antenna occupies', 'antenna consists', 'also studied', '87 ghz', '67 ghz', '6 mm3', '5875 mm', '55 ghz']</t>
  </si>
  <si>
    <t>An effective design of a novel, compact, single feed, dual patch frequency reconfigurable Microstrip Patch Antenna (MPA) for wireless communication systems is proposed and studied in this paper. Fundamental structure of the antenna consists of a rectangular patch and a U-shaped patch. This antenna occupies a compact volume of 86.3mm √ó 50 mm √ó 1.5875 mm (6850.6 mm3) including ground plane. Switching among four different frequencies is obtained by varying effective length of antenna. Effective length is changed by placing three PIN diodes at different positions in the slot present between two patches of the antenna. Variations in effective length perturb the surface current paths and hence change current density on the conducting patches. By changing states of PIN diodes, the proposed antenna could be switched to 1.87 GHz, 3.55 GHz, 3.67 GHz and 5.6 GHz frequencies. Antenna is simulated in High Frequency Structure Simulator (HFSS) Version 13.0, and a prototype of the simulated antenna with DC biasing circuit is fabricated on a flame retardant (FR-4) Epoxy substrate. The antenna is fed by an inset microstrip line which provides impedance matching. The prototype is tested for its performance analysis. A good agreement is obtained between measured and simulated results. Simulated and measured results show that the antenna provides return loss less than ‚àí10 dB assuring good match in absence of any matching network at all frequencies. Effect of changing the position of PIN diodes on resonance frequencies is also studied. The proposed antenna provides benefits such as multifunction operation and symmetry of radiation pattern upon switching between different frequencies.</t>
  </si>
  <si>
    <t>179-191</t>
  </si>
  <si>
    <t>60056462;60056462;60056462;60056462</t>
  </si>
  <si>
    <t>57191822432;11238944000;57191833633;42961061700</t>
  </si>
  <si>
    <t>Nazir, Isra;Rana, Inam Elahi;Mir, Noor ul Ain;Afreen, Kanwal</t>
  </si>
  <si>
    <t>Lahore</t>
  </si>
  <si>
    <t>University of Engineering and Technology, Lahore</t>
  </si>
  <si>
    <t>Nazir I.</t>
  </si>
  <si>
    <t>Design and analysis of a frequency reconfigurable microstrip patch antenna switching between four frequency bands</t>
  </si>
  <si>
    <t>10.2528/PIERC16052405</t>
  </si>
  <si>
    <t>2-s2.0-84994009057</t>
  </si>
  <si>
    <t>['measured 10', 'improved significantly', 'ground plane', 'fabricated antenna', 'compact size', 'circularly polarized', '63 ghz', '62 ghz']</t>
  </si>
  <si>
    <t>A compact monopole antenna with broadband circular polarization for global navigation satellite system (GNSS) applications is presented in this paper. The proposed antenna comprises a simple tilted radiator fed by 50-Ohm microstrip line and an improved ground plane. By embedding two isosceles right triangular slits and introducing an isosceles right triangular perturbation in the ground plane, the circularly polarized (CP) performance can be improved significantly. The impedance and circular polarization characteristics are studied by simulation and measurement. With a compact size of 79 √ó 79 √ó 1.5mm3 for the fabricated antenna, a measured 10-dB return loss bandwidth of 35.6% (1.13‚Äì1.62 GHz) and a 3-dB AR bandwidth of 35.4% (1.14‚Äì1.63 GHz) can be achieved.</t>
  </si>
  <si>
    <t>57190883168;10739430200;57190877979;57190880635</t>
  </si>
  <si>
    <t>Wang, Ke;Tang, Hong Yan;Wu, Runmiao;Yu, Chao</t>
  </si>
  <si>
    <t>Wang K.</t>
  </si>
  <si>
    <t>Compact broadband circularly polarized monopole antenna for global navigation satellite system (GNSS) applications</t>
  </si>
  <si>
    <t>10.2528/PIERC16081102</t>
  </si>
  <si>
    <t>2-s2.0-84994012305</t>
  </si>
  <si>
    <t>['two sides', 'slotted ground', 'semicircular stub', 'return loss', 'proposed antenna', 'measured results', 'line embedded', 'enhanced bandwidth', 'compact size', '25 ghz', '22 ghz', '10 db']</t>
  </si>
  <si>
    <t>A novel miniaturized design of UWB monopole antenna is presented and investigated for oil pipeline imaging. In the proposed antenna, an annular-ring shaped radiating patch, slotted ground plane and a feed-line embedded with a semicircular stub are used to enhance the bandwidth. The slotted ground-plane has two extended rectangular strips on its two sides to excite the lower frequency resonance. The proposed antenna design exhibits an enhanced bandwidth of 22 GHz from 3 to 25 GHz (for return loss &lt; 10 dB) which provides a wide usable fractional bandwidth of more than 157% with a compact size of 15 mm√ó12 mm. Simulated and measured results are discussed to validate the proposed antenna design with enhanced wide bandwidth performance.</t>
  </si>
  <si>
    <t>120049374;120049374;60114993</t>
  </si>
  <si>
    <t>55839534000;14825060800;56962785800</t>
  </si>
  <si>
    <t>Chandel, Richa;Gautam, Anil K.;Kanaujia, Binod K.</t>
  </si>
  <si>
    <t>New Delhi;Garhwal</t>
  </si>
  <si>
    <t>Ambedkar Institute of Advanced Communication Technologies &amp; Research;G. B. Pant Engineering College</t>
  </si>
  <si>
    <t>60114993;120049374</t>
  </si>
  <si>
    <t>Chandel R.</t>
  </si>
  <si>
    <t>Design of UWB monopole antenna for oil pipeline imaging</t>
  </si>
  <si>
    <t>10.2528/PIERC16060903</t>
  </si>
  <si>
    <t>2-s2.0-84994021887</t>
  </si>
  <si>
    <t>['wave frequency', 'wall close', 'thz waves', 'significant factors', 'recent decade', 'radio attenuation', 'previous works', 'present study', 'present paper', 'plasma slabs', 'plasma sheath', 'paid attention', 'electron density', 'effective solution', 'collision frequency', 'big challenge']</t>
  </si>
  <si>
    <t>Communication ‚Äòblackout‚Äô is a big challenge for modern space engineering. In the recent decade, the terahertz (THz) technology is believed to be an effective solution for the ‚Äòblackout‚Äô problem. Many research works about the transmission of THz waves in plasma slabs have been carried out. According to those works, the radio attenuation of THz waves in plasma slabs strongly depends on thickness of the slab, electron density, electron collision frequency and temperature. However, few previous works have paid attention to realistic reentry plasma sheath. In the present paper, a hypersonic fluid model is introduced in order to investigate the structure of the realistic plasma sheath which covers a blunt coned vehicle. The scattering matrix method is employed to study the transmission of THz waves in realistic plasma sheath. According to the present study, the wave frequency, electron density and collision frequency are the most significant factors which determine the attenuation of the THz waves in the plasma sheath. Since the whole plasma sheath is inhomogeneous, to install the antenna at an appropriate position helps mitigate the ‚Äòblackout‚Äô. For the blunt coned reentry vehicle, installing the antenna on the wall close to the bottom is helpful for mitigating the ‚Äòblackout‚Äô problem.</t>
  </si>
  <si>
    <t>60008332;60008332;60008332;60008332;60008332;60008332</t>
  </si>
  <si>
    <t>57191827329;57191832757;7401704762;13308118000;56849847800;36538265100</t>
  </si>
  <si>
    <t>Chen, Jiamin;Yuan, Kai;Shen, Linfang;Deng, Xiaohua;Hong, Lujun;Yao, Ming</t>
  </si>
  <si>
    <t>Nanchang</t>
  </si>
  <si>
    <t>Nanchang University</t>
  </si>
  <si>
    <t>Studies of terahertz wave propagation in realistic reentry plasma sheath</t>
  </si>
  <si>
    <t>10.2528/PIER16061202</t>
  </si>
  <si>
    <t>2-s2.0-84994035351</t>
  </si>
  <si>
    <t>['wideband performance', 'wide bandwidth', 'stable gain', 'single layer', 'radiation pattern', 'radiation patch', 'polarization level', 'plane caused', 'operating band', 'normal feed', 'fed array', 'easily integrated', 'differential feed', 'differential devices', 'differential amplifier', 'designed differentially', 'cutting u', 'better asymmetry', 'also makes', 'achieved compared', '88 ghz']</t>
  </si>
  <si>
    <t>In this paper, a single layer 4 √ó 4 U-slot patch antenna array based on differential feed was developed to achieve a wide bandwidth and low cross polarization with a simple feed network. A U-slot was cut on a radiation patch to realize a wideband performance, and a microstrip-line fed structure was adopted to make the patch and feed network placed in a single layer. In order to reduce extra cross-polarization level in the H-plane caused by cutting U-slot, differential feed is adopted, which also makes it easily integrated with differential devices (such as differential amplifier) directly without baluns. A single layer U-slot patch array based on differential feed and an array having the same structure but based on normal feed were made and compared with each other. The designed differentially-fed patch array has more than 12% measured impedance bandwidth and stable gain at 18‚Äì19 dBi across the operating band from 5.2 to 5.88 GHz. The measured result shows that a better asymmetry of radiation pattern in the E-plane and a lower than ‚àí45 dB cross-polarization level in the H-plane can be achieved compared with normally-fed array.</t>
  </si>
  <si>
    <t>211-219</t>
  </si>
  <si>
    <t>56867885200;36520794500;57190738192;7407079527</t>
  </si>
  <si>
    <t>Zhu, Zhimin;Chen, Chunhong;Chen, Yunjiao;Wu, Wen</t>
  </si>
  <si>
    <t>Zhu Z.</t>
  </si>
  <si>
    <t>A broadband low cross-polarization U-slot patch antenna array based on differential feed</t>
  </si>
  <si>
    <t>10.2528/PIERC16052404</t>
  </si>
  <si>
    <t>2-s2.0-84994052017</t>
  </si>
  <si>
    <t>['work presents', 'wban applications', 'wban ).', 'statistical analysis', 'sar ).', 'result shows', 'radiation pattern', 'proposed antenna', 'found invariable', 'feed line', '71 w']</t>
  </si>
  <si>
    <t>Aperture coupled antenna | Human arm model | Industrial scientific medical band | Specific absorption rate | Wireless body area network</t>
  </si>
  <si>
    <t>Objective: This work presents the design and analysis of miniaturized aperture coupled antenna. The proposed antenna is designed to operate at 2.45GHz of Industrial Scientific Medical (ISM) band and intended to use for Wireless Body Area Network Applications (WBAN). Methods/Statistical analysis: The H shaped patch with aperture coupled feeding is incorporated to get symmetrical radiation pattern. By adjusting the dimensions of ground plane notch and feed line the miniaturization and desired operating frequency is achieved. The antenna's performance is simulated at the vicinity of human arm biological tissue model to measure Specific Absorption Rate (SAR). Findings: The proposed antenna has compact form factor of 0.32Œªo x 0.3Œªo x 0.021Œªo. The electromagnetic numerical simulation software shows the SAR of 2.71 W/Kg. The antenna's performance in terms of bandwidth, gain, radiation pattern is found invariable in presence of human arm tissue model. Application/Improvements: The result shows the proposed antenna possesses low SAR and small compact form factor which can be applicable for WBAN applications.</t>
  </si>
  <si>
    <t>60014340;60014340;60014340</t>
  </si>
  <si>
    <t>57212086953;57189236971;16319811700</t>
  </si>
  <si>
    <t>Santhosh Kumar, G.;Bashyam, S.;Ramachandran, B.</t>
  </si>
  <si>
    <t>Santhosh Kumar G.</t>
  </si>
  <si>
    <t>Specific absorption rate analysis of aperture coupled antenna for wireless body area network applications</t>
  </si>
  <si>
    <t>10.17485/ijst/2016/v9i38/101961</t>
  </si>
  <si>
    <t>2-s2.0-84994065470</t>
  </si>
  <si>
    <t>['wireless communication', 'receiver section', 'radio link', 'precoding technique', 'precoded data', 'outperform precoding', 'multipath propagation', 'mmse equalizers', 'mimo systems', 'mimo ofdm', 'interferences occurring']</t>
  </si>
  <si>
    <t>Equalizers | MIMO | MMSE | OFDM | Precoding | Zero forcing</t>
  </si>
  <si>
    <t>MIMO systems are used in wireless communication where the capacity of the radio link can be increased by using multiple transceivers to support the multipath propagation. The interferences occurring between the different antenna elements in MIMO OFDM can be mitigated by using the precoding technique, where the data is coded and transmitted to reduce the bit error rate. In this paper, a channel independent precoding technique with interference alignment concept is considered to mitigate the interference in the system. To recover this precoded data, different equalizers like Zero Forcing equalizers, MMSE equalizers etc. are used in the receiver section. The simulation results shown that the precoding with MMSE equalizers at the receivers can outperform precoding with the Zero forcing detectors.</t>
  </si>
  <si>
    <t>1935-1941</t>
  </si>
  <si>
    <t>60113947;60113947;60113947</t>
  </si>
  <si>
    <t>7006431590;7004804491;7202816150</t>
  </si>
  <si>
    <t>Babu, Varna L.;Mathews, Luxy;Pillai, Sakuntala S.</t>
  </si>
  <si>
    <t>Mar Baselios College of Engineering and Technology, Thiruvananthapuram</t>
  </si>
  <si>
    <t>Babu V.L.</t>
  </si>
  <si>
    <t>A channel independent precoding with different equalization techniques in a MIMO based system</t>
  </si>
  <si>
    <t>2-s2.0-84994112826</t>
  </si>
  <si>
    <t>['simulated results', 'shaped slots', 'radiation characteristics', 'proposed models', 'polarization diversity', 'placed perpendicular', 'one another', 'model 4', 'hfss tool', 'ground plane', 'good correlation', 'gain characteristics', 'four models', 'fifty ohms', 'feed point', 'experimental result', 'current structure', 'compared along', '3mm spacing']</t>
  </si>
  <si>
    <t>Coplanar Waveguide feeding (CPW) | Dual wideband | Gain | Multiple Input Multiple Output (MIMO) | Polarization diversity</t>
  </si>
  <si>
    <t>Objective: Design with analysis of a new low profile co-planar waveguide fed antenna generally suitable to reduce polarization diversity problems in dual band applications is addressed in this work. Methods/Analysis: The designed antenna consisting of two similar monopoles that are been printed on a low loss substrate material with 3mm spacing and placed perpendicular to one another. H-shaped slots are placed on the ground plane as defected ground structure. Multiple input multiple output technology is incorporated to reduce the polarization diversity in the current structure. HFSS tool is used to model and simulate the proposed antenna model. Findings: In this paper, four models have been proposed and their S-parameters have been compared along with their gain. To enhance the gain characteristics of the proposed models, H-Shaped slots have been incorporated. The experimental result of the proposed Ultra wideband antenna of Model 4 is in good correlation with the simulated results from HFSS. Novelty/Improvement: Coplanar wave guide fed MIMO antenna is designed in this work. U-shaped radiating elements are used in the design with proper impedance matching of fifty ohms at the feed point. An H-Shaped slot placed on the ground plane will improve the proper impedance matching characteristics and radiation characteristics of the antenna.</t>
  </si>
  <si>
    <t>57118170100;36135595500;57190406512;57191841590;57191848318</t>
  </si>
  <si>
    <t>Jyothi, Asa;Madhav, B. T.P.;Deepthi, M.;Sindhoora, C.;Jayanth, V.</t>
  </si>
  <si>
    <t>Jyothi A.</t>
  </si>
  <si>
    <t>A novel compact CPW-fed polarization diversity dual band antenna using H-shaped slots</t>
  </si>
  <si>
    <t>10.17485/ijst/2016/v9i37/93378</t>
  </si>
  <si>
    <t>2-s2.0-84994121483</t>
  </si>
  <si>
    <t>['spanwise direction', 'reynolds number', 'results show', 'propeller performance', 'profile loss', 'liebeck method', 'induced loss', 'forward velocity', 'determined using', 'design parameters', 'chord length', 'blade number']</t>
  </si>
  <si>
    <t>To develop a highly efficient propeller for small-scale unmanned aerial vehicles, the influences of induced and profile losses determined by design parameters are investigated at Re &lt; 104. The propeller blade shapes, such as chord length and twist angle distributions in the spanwise direction, are determined using the Adkins-Liebeck method. For a fixed designated thrust value and a forward velocity, the influences of a propeller normalized radius, a blade number, and a tip speed ratio on the propeller performance are discussed. Results show that the profile loss can be larger than the induced loss. For such a case, it is beneficial to reduce the blade number and the propeller rotational speed to increase the blade chord length and the Reynolds number; consequently, the propeller efficiency increases even if the induced drag increases.</t>
  </si>
  <si>
    <t>1378-1385</t>
  </si>
  <si>
    <t>Journal of Propulsion and Power</t>
  </si>
  <si>
    <t>60024322-113740722;60008107-113740722;60008107-113740722</t>
  </si>
  <si>
    <t>7102074740;57191840162;55480005400</t>
  </si>
  <si>
    <t>Yonezawa, Koichi;Abe, Kento;Sunada, Shigeru</t>
  </si>
  <si>
    <t>Suita;Sakai;Nakaku</t>
  </si>
  <si>
    <t>Osaka University;Osaka Prefecture University;Graduate School of Engineering</t>
  </si>
  <si>
    <t>60024322;60008107;113740722</t>
  </si>
  <si>
    <t>Yonezawa K.</t>
  </si>
  <si>
    <t>Propeller design and loss mechanisms in low-reynolds-number flows</t>
  </si>
  <si>
    <t>10.2514/1.B35854</t>
  </si>
  <si>
    <t>2-s2.0-84994130186</t>
  </si>
  <si>
    <t>['work counts', 'steep terrain', 'soil erosion', 'six categories', 'relatively steep', 'processing landsat', 'pit mines', 'pit mine', 'paper focuses', 'local representations', 'gradient structure', 'forested mountains', 'erosion detection', 'erosion control', 'environmental implications', 'degraded forest', 'contextual cueing', 'also discuss', 'aerial images']</t>
  </si>
  <si>
    <t>Contextual cueing | Erosion control | Image processing | Machine learning | Soil erosion</t>
  </si>
  <si>
    <t>Soil erosion is one of the most severe land degradation problems afflicting many parts of the world where topography of the land is relatively steep. Owing to inaccessibility to this steep terrain, such as slopes in open-pit mines and forested mountains, advanced data processing techniques are required to identify and predict high risk erosion zones. Unlike existing methods that require human observations, which can be expensive and error-prone, the proposed approach uses a fully automated algorithm to indicate when an area is at risk of erosion; this is accomplished by processing Landsat and aerial images. In this paper, an image processing algorithm is presented to identify the scene of an image by classifying it in one of six categories: open-pit mine, mountain, forest, degraded forest, cropland, and grassland or orchard. This paper focuses on automatic scene detection using global features with local representations to show the gradient structure of an image. The output of this work counts as a contextual cueing and can be used in erosion detection, and for erosion control in a variety of applications; particularly, predicting erosion risks in open-pit mines. We also discuss the environmental implications of deferred erosion control in open-pit mines.c</t>
  </si>
  <si>
    <t>203-212</t>
  </si>
  <si>
    <t>International Journal of Environment and Pollution</t>
  </si>
  <si>
    <t>60013813;60013813;60013813</t>
  </si>
  <si>
    <t>53867986300;53868115500;57203176268</t>
  </si>
  <si>
    <t>Khazaeli, Mehdi;Javadpour, Leili;Estrada, Hector</t>
  </si>
  <si>
    <t>Stockton</t>
  </si>
  <si>
    <t>University of the Pacific, California</t>
  </si>
  <si>
    <t>Khazaeli M.</t>
  </si>
  <si>
    <t>Image processing for erosion control of open-pit mines</t>
  </si>
  <si>
    <t>10.1504/IJEP.2016.079908</t>
  </si>
  <si>
    <t>2-s2.0-84994148959</t>
  </si>
  <si>
    <t>['tm01 mode', 'substrate came', 'proposing antenna', 'proposed antenna', 'propagated around', 'one way', 'novel structure', 'multiband characteristics', 'multiband behaviour', 'ground structure', 'ground plane', 'electrical dimension', 'current model', 'complimentary split', '6 mm']</t>
  </si>
  <si>
    <t>Complimentary Split-Ring Resonator (CSRR) | Metamaterial | Patch Antenna | Permittivity | Wideband</t>
  </si>
  <si>
    <t>Objective: To design a compact multiband antenna with planar metamaterial unit cell loading in the ground structure. Methods/Analysis: The metamaterial unit cells are placed on the ground structure of the proposed antenna with complimentary split-ring resonator slots. The proposed metamaterial antenna describes that an increase in the series-capacitance value may degrade to the half-wave length resonating frequency which will reduce the electrical dimension of the proposing antenna. The TM01 mode will be propagated around the complimentary split-ring resonator slot on the ground plane. Findings: Split ring resonator structure in the ground plane is serving as metamaterial and the permittivity of the substrate came down to negative with the current model. Multiband behaviour of the antenna at corresponding frequencies shows the change in permittivity. Novelty/Improvement: Novel structure of SRR on the ground plane is behaving like defected ground structure in one way and responsible for multiband characteristics. The proposed antenna occupying the dimensions of 40 x 35 x 1.6 mm with hybridization of TM10 and TM01 mode.</t>
  </si>
  <si>
    <t>36135595500;57191842889;57191852085;57191847988;57195641241</t>
  </si>
  <si>
    <t>Madhav, B. T.P.;Manjeera, M.;Navya, M. S.;Sharada Devi, D.;Sumanth, V.</t>
  </si>
  <si>
    <t>Novel metamaterial loaded multiband patch antenna</t>
  </si>
  <si>
    <t>10.17485/ijst/2016/v9i38/93377</t>
  </si>
  <si>
    <t>2-s2.0-84994158202</t>
  </si>
  <si>
    <t>['work leads', 'salient features', 'results depict', 'resonant frequency', 'proposed antenna', 'practical application', 'performance characteristics', 'low losses', 'gain bandwidth', 'communication applications', 'circular ring', 'circular polarization', 'circular patch', 'ar bandwidth', '2 ghz', '14 beacon']</t>
  </si>
  <si>
    <t>Circular Ring Patch Antenna | GSAT - 14 | Ka-Band | Polarised Wave</t>
  </si>
  <si>
    <t>Objective: Design of circular ring patch antenna in Ka-band is described and simulated for receiving the dual polarised beacon continuously from GSAT - 14. Method: Circular ring's intrinsic geometry selected in this work leads to circular polarization and high radiation efficiency so making it suitable for implementing on array and as well as for practical application where low losses are salient features. Findings: The proposed antenna has shown reliable performance which is measured in terms of Half Power Beam width (HPBW), Side Lobe Level (SLL), cross polarization, gain bandwidth and AR bandwidth at resonant frequency of 20.2 GHz. A truncation in the circle of the circular patch is made in order to meet these performance characteristics of the antenna. Applications/Improvements: The proposed antenna exhibits circular polarisation for any polarised incident wave which is desired in most of the communication applications. Results depict that this antennas can be useful in receiving the GSAT-14 beacon.</t>
  </si>
  <si>
    <t>57191850461;57205265691;57220043625;57191836813;57224311451;57191840878;57212252250</t>
  </si>
  <si>
    <t>Devika, S. V.;Kotamraju, Sarat K.;Sri Kavy, K. Ch;Sudheer Kumar, V.;Suhas, K.;Vinu, K.;Anudeep, B.</t>
  </si>
  <si>
    <t>Devika S.V.</t>
  </si>
  <si>
    <t>A circularly polarized Ka-band antenna for continuous link reception from GSAT-14</t>
  </si>
  <si>
    <t>10.17485/ijst/2016/v9i38/92530</t>
  </si>
  <si>
    <t>2-s2.0-84994176245</t>
  </si>
  <si>
    <t>['type used', 'tested compared', 'microstrip patch', 'important applications', 'coaxial feed', 'become indispensable', '1480 mhz']</t>
  </si>
  <si>
    <t>Antenna | Microstrip | Mobile | Patch antenna | Wireless</t>
  </si>
  <si>
    <t>A new mobile antenna in Microstrip patch is proposed here. Coaxial feed is the type used to excite the antenna. The antenna is designed simulated fabricated and tested compared with their antenna parameters like return loss, VSWR, impedance. Both theoretical and experimental results give reasonable coincidence. This antenna will be useful in many wireless communication systems, including the GSM (880~960 MHz), DCS (1710-1780 MHz), UMTS (1920~2170 MHz). As navigation has become indispensable for smart mobile phone, global navigation satellite system (GNSS) (1430~1480 MHz) are also becomes one of the most important applications.</t>
  </si>
  <si>
    <t>2139-2142</t>
  </si>
  <si>
    <t>60093957;60014273;60008157</t>
  </si>
  <si>
    <t>57191843054;19934191100;57198891353</t>
  </si>
  <si>
    <t>Salai, Thillai Thilagam J.;Jawahar, P. K.;Kumar, Amit</t>
  </si>
  <si>
    <t>Chennai;Chennai;Salem</t>
  </si>
  <si>
    <t>Aarupadai Veedu Institute of Technology;B.S.Abdur Rahman University;Vinayaka Mission's Research Foundation</t>
  </si>
  <si>
    <t>Salai T.</t>
  </si>
  <si>
    <t>Mobile antenna design and testing for wireless frequency applications</t>
  </si>
  <si>
    <t>2-s2.0-84994181297</t>
  </si>
  <si>
    <t>['slotted rmpa', 'result shows', 'research work', 'rectangular micro', 'proposed antenna', 'phantom brain', 'paper presents', 'microwave imaging', 'large enough', 'frequency range', 'early detection', 'dielectric permittivity', 'detection technique', 'current density', 'cubical tumor', 'conductivity 2', 'brain tumour', 'brain tumor', 'better improvement', 'approximate model']</t>
  </si>
  <si>
    <t>Brain phantom model | Cancer tissue | Rectangular micro-strip patch antenna (RMPA) | SAR</t>
  </si>
  <si>
    <t>This paper presents the research work about the detection technique for brain tumour by microwave imaging. Slotted RMPA (Rectangular Micro-strip Patch Antenna) and Modified Ground Plane ultra wide band antenna has been proposed which is having the frequency range from 6GHz to 10GHz. In this work bandwidth achieved by the proposed antenna is approximate about the frequency of 4GHz that is large enough for early detection of brain tumor. Single layer brain phantom model is developed using CST-MWS which is an approximate model of the brain in which sphere is considered as a brain. The dielectric permittivity of the phantom brain model is 45.8 and its conductivity is.77s/m. Proposed antenna is placed in contact with the phantom brain having a cubical tumor of 5mm3 with dielectric constant 54.2 and conductivity 2.62s/m. current density is increased approximate two times compare to the cases when brain having no tumor and SAR of the system is also considerably increased. The result shows the better improvement as compared to the previous results proposed by several researchers time to time.</t>
  </si>
  <si>
    <t>201-210</t>
  </si>
  <si>
    <t>International Journal of Bio-Science and Bio-Technology</t>
  </si>
  <si>
    <t>60105687;60105687;60070307</t>
  </si>
  <si>
    <t>57191853994;35786096900;57191859055</t>
  </si>
  <si>
    <t>Gupta, Hemant Kumar;Maheshwari, Vikas;Thakery, Vandana Vikas</t>
  </si>
  <si>
    <t>Gwalior;Gwalior</t>
  </si>
  <si>
    <t>Amity University, Madhya Pradesh;Madhav Institute of Technology and Science</t>
  </si>
  <si>
    <t>60105687;60070307</t>
  </si>
  <si>
    <t>Gupta H.K.</t>
  </si>
  <si>
    <t>Brain tumor detection by microwave imaging using planner antenna</t>
  </si>
  <si>
    <t>10.14257/ijbsbt.2016.8.5.18</t>
  </si>
  <si>
    <t>2-s2.0-84994200775</t>
  </si>
  <si>
    <t>['virtual cells', 'uniformly spread', 'strong interference', 'scale fadings', 'proposed user', 'proposed based', 'potential description', 'paper focuses', 'mrt precoding', 'mrt ))', 'large number', 'large amount', 'key enablers', 'irregular deployment', 'interference graph', 'highly possible', 'grouped together', 'connected component', 'cluster interference', 'certain area']</t>
  </si>
  <si>
    <t>Interference alignment | Interference graph | Ultra dense networks | Virtual cell | Zero-forcing precoding</t>
  </si>
  <si>
    <t>Ultra dense networks (UDN) are identified as one of the key enablers for 5G, since they can provide an ultra high spectral reuse factor exploiting proximal transmissions. By densifying the network infrastructure equipment, it is highly possible that each user will have one or more dedicated serving base station antennas, introducing the user-centric virtual cell paradigm. However, due to irregular deployment of a large amount of base station antennas, the interference environment becomes rather complex, thus introducing severe interferences among different virtual cells. This paper focuses on the downlink transmission scheme in UDN where a large number of users and base station antennas is uniformly spread over a certain area. An interference graph is first created based on the large-scale fadings to give a potential description of the interference relationship among the virtual cells. Then, base station antennas and users in the virtual cells within the same maximally-connected component are grouped together and merged into one new virtual cell cluster, where users are jointly served via zero-forcing (ZF) beamforming. A multi-virtual-cell minimum mean square error precoding scheme is further proposed to mitigate the inter-cluster interference. Additionally, the interference alignment framework is proposed based on the low complexity virtual cell merging to eliminate the strong interference between different virtual cells. Simulation results show that the proposed interference graph-based virtual cell merging approach can attain the average user spectral efficiency performance of the grouping scheme based on virtual cell overlapping with a smaller virtual cell size and reduced signal processing complexity. Besides, the proposed user-centric transmission scheme greatly outperforms the BS-centric transmission scheme (maximum ratio transmission (MRT)) in terms of both the average user spectral efficiency and edge user spectral efficiency. What is more, interference alignment based on the low complexity virtual cell merging can achieve much better performance than ZF and MRT precoding in terms of average user spectral efficiency.</t>
  </si>
  <si>
    <t>Entropy</t>
  </si>
  <si>
    <t>60018205;60025278;60025278;60025278;60025278;60018205</t>
  </si>
  <si>
    <t>57111027500;56364002400;8656363400;56393705900;55920646700;7404735504</t>
  </si>
  <si>
    <t>Zhu, Xiaopeng;Zeng, Jie;Su, Xin;Xiao, Chiyang;Wang, Jing;Huang, Lianfen</t>
  </si>
  <si>
    <t>Beijing;Xiamen</t>
  </si>
  <si>
    <t>Tsinghua University;Xiamen University</t>
  </si>
  <si>
    <t>60025278;60018205</t>
  </si>
  <si>
    <t>On the virtual cell transmission in ultra dense networks</t>
  </si>
  <si>
    <t>10.3390/e18100374</t>
  </si>
  <si>
    <t>2-s2.0-84994201405</t>
  </si>
  <si>
    <t>['trichromatic method', 'successfully achieved', 'results indicate', 'organic frameworks', 'long lifetime', 'ligand emission', 'infrared region', 'ideal ligand', 'frameworks possess', 'doping concentration', 'complexes 5', 'complexes 1', 'complex 2', 'color tunable', 'carefully adjusting', 'antenna effect', '7 )],', '4 emit', '33 ms']</t>
  </si>
  <si>
    <t>A series of novel lanthanide metal-organic frameworks, namely [Ln2(BBTC)1.5(DMF)4]¬∑2DMF¬∑4H2O [BBTC4- = 1,1‚Ä≤-butadiynebenzene-3,3‚Ä≤,5,5‚Ä≤-tetracarboxylate, Ln = Sm (1), Eu (2), Gd (3), Tb (4), Dy (5), Er (6) and Yb (7)], have been prepared via solvothermal reaction. Single crystal X-ray analyses reveal that complexes 1-7 are isostructural and crystallize in the C2/c space group. They have the same three-dimensional (3D) architectures, topological analyses suggest that these frameworks possess the 3D (4,6)-connected network with Schl√§fli symbol of {43¬∑63}3¬∑{44¬∑67¬∑84}¬∑{48¬∑66¬∑8}. Solid-state photoluminescent investigations at room temperature reveal that complex 2 and 4 emit the intensely red characteristic luminescence of Eu3+ ions and green luminescence emissions of Tb3+ ions, with a long lifetime up to 1.38 and 0.33 ms, respectively, during which the ligand emission of BBTC4- was quenched by the Eu3+ and Tb3+ ions. Complexes 5, 6 and 7 also display characteristic f-f luminescence emissions in the near-infrared region, respectively. These results indicate that BBTC4- is an ideal ligand with an "antenna effect" for Ln3+ ions, and an efficient energy transfer exists between them. Color tunable and white-light emitting materials were successfully achieved by carefully adjusting the doping concentration of Eu3+ and Tb3+ ions in the Gd3+ compound through trichromatic method.</t>
  </si>
  <si>
    <t>103714-103723</t>
  </si>
  <si>
    <t>60073599-60083906;60073599;60073599</t>
  </si>
  <si>
    <t>26649583800;55706413600;7403129290</t>
  </si>
  <si>
    <t>Rong, Jiewei;Zhang, Wenwei;Bai, Junfeng</t>
  </si>
  <si>
    <t>Huainan;Nanjing</t>
  </si>
  <si>
    <t>Huainan Normal University;State Key Laboratory of Coordination Chemistry</t>
  </si>
  <si>
    <t>60083906;60073599</t>
  </si>
  <si>
    <t>Rong J.</t>
  </si>
  <si>
    <t>Synthesis and structure of color tunable and white-light emitting lanthanide metal-organic framework materials constructed from conjugated 1,1‚Ä≤-butadiynebenzene-3,3‚Ä≤,5,5‚Ä≤-tetracarboxylate ligand</t>
  </si>
  <si>
    <t>10.1039/c6ra22001k</t>
  </si>
  <si>
    <t>2-s2.0-84994223009</t>
  </si>
  <si>
    <t>['zenneck wave', 'transmitting antennas', 'theoretical solution', 'structure described', 'propagated along', 'one century', 'metasurface located', 'key point', 'infrared method', 'experiment done', 'dielectric slab', 'dielectric medium', 'continuously revived', 'constant interest', '20th century']</t>
  </si>
  <si>
    <t>Since the beginning of the 20th century a controversy has been continuously revived about the existence of the Zenneck Wave. This wave is a theoretical solution of Maxwell's equations and might be propagated along the interface between the air and a dielectric medium. The expected weak attenuation at large distance explains the constant interest for this wave. Notably in the High Frequency band such a wave had been thought as a key point to reduce the high attenuation observed in High Frequency Surface Wave Radar. Despite many works on that topic and various experiments attempted during one century, there is still an alternation of statements between its existence and its nonexistence. We report here an experiment done during the optimisation of the transmitting antennas for Surface Wave Radars. Using an infrared method, we visualize a wave having the structure described by Zenneck above a metasurface located on a dielectric slab.</t>
  </si>
  <si>
    <t>60017355;60157978;60157978;60017355;60157978</t>
  </si>
  <si>
    <t>16024471500;55574907500;25638182100;6602884083;6602311799</t>
  </si>
  <si>
    <t>Jangal, Florent;Bourey, Nicolas;Darces, Muriel;Issac, Fran√ßois;H√©lier, Marc</t>
  </si>
  <si>
    <t>Paris;Chatillon</t>
  </si>
  <si>
    <t>Laboratoire d'Electronique et Electromagn√©tisme;ONERA - The French Aerospace Lab</t>
  </si>
  <si>
    <t>60157978;60017355</t>
  </si>
  <si>
    <t>Jangal F.</t>
  </si>
  <si>
    <t>Observation of Zenneck-Like Waves over a Metasurface Designed for Launching HF Radar Surface Wave</t>
  </si>
  <si>
    <t>10.1155/2016/6184959</t>
  </si>
  <si>
    <t>2-s2.0-84994234869</t>
  </si>
  <si>
    <t>['shorting strip1', 'operation bands', 'fr4 substrate', 'direct feeding', 'detailed considerations']</t>
  </si>
  <si>
    <t>A frequency reconfigurable antenna suitable for handset is proposed in this research. The antenna structure includes an inverted-L shaped monopole and two meandered shorting strips. A wide high frequency band is excited from the inverted-L shaped strip monopole by direct feeding, and then the low and middle frequency bands are excited from two meandered shorting strips. Furthermore, a PIN switch diode is added at the end of shorting strip1 to implement the frequency reconfigurable property. The antenna was fabricated on an FR4 substrate and with a volume of only 9√ó 50 √ó 5mm3. It can cover the operation bands of LTE700/2300/2500, GSM850/900/1800/1900, UMTS2100, and WLAN2400. The detailed considerations and analyses of the design are studied in this paper.</t>
  </si>
  <si>
    <t>60004879;60004879-60072393;60004879</t>
  </si>
  <si>
    <t>36024705200;36474325700;57188878625</t>
  </si>
  <si>
    <t>Yu, Cheng Chi;Yang, Jiin Hwa;Lo, Hao Tien</t>
  </si>
  <si>
    <t>Nan-Tou;Taichung</t>
  </si>
  <si>
    <t>Nan Kai University of Technology;Feng Chia University</t>
  </si>
  <si>
    <t>60072393;60004879</t>
  </si>
  <si>
    <t>Yu C.</t>
  </si>
  <si>
    <t>A compact nine-band frequency reconfigurable antenna for LTE/WWAN/WLAN handset applications</t>
  </si>
  <si>
    <t>10.2528/PIERL16073002</t>
  </si>
  <si>
    <t>2-s2.0-84994246631</t>
  </si>
  <si>
    <t>['single band', 'proposed antenna', 'notched characteristic', 'lowpass filter', 'existing system', 'consistent quasi', '83 ghz', '6 %,', '2 db', '11 ghz']</t>
  </si>
  <si>
    <t>In this paper, a band-notched UWB filtering antenna with defected ground structure (DGS) is presented. This defected ground structure as a lowpass filter (LPF) plays a role in filtering unwanted band. The DGS is applied to suppress the upper passband spectrum of the proposed antenna. A Ushaped slot line etched in the feeding line creates a single band-notched characteristic in 3.3-3.83 GHz for WiMAX to avoid potential interference with the existing system. The measured return loss has a wide fractional bandwidth up to 127.6%, which covers a range of 2.43-11 GHz, with the return loss higher than 10 dB except notch band and less than 2 dB up to 16GHz. The measured and simulated results reveal that the antenna has good upper stopband performance and consistent quasi-omnidirectional radiation pattern within the UWB frequency range.</t>
  </si>
  <si>
    <t>57212751833;57220906369</t>
  </si>
  <si>
    <t>Li, Rong;Gao, Peng</t>
  </si>
  <si>
    <t>Design of a UWB filtering antenna with defected ground structure</t>
  </si>
  <si>
    <t>10.2528/PIERL16081301</t>
  </si>
  <si>
    <t>2-s2.0-84994252934</t>
  </si>
  <si>
    <t>2016R1D1A1B02012957</t>
  </si>
  <si>
    <t>['wide band', 'uwb service', 'uwb antenna', 'tuwb ).', 'truwb );', 'transparent substrate', 'transparent radiator', 'three types', 'proposed cuwb', 'proposed antennas', 'peak gains', 'multilayer film', 'copper sheet', 'center frequency', '80 %,', '74 dbi']</t>
  </si>
  <si>
    <t>Ultra-wide band (UWB) antennas with transparent indium zinc tin oxide (IZTO)/Ag/IZTO multilayer electrode films are presented. The geometry of the radiator of the proposed UWB antenna is a simple semicircular shape, and acryl is used for the transparent substrate. Three types of proposed antennas are used for the comparison: first, an UWB antenna with a copper sheet only (CUWB); second, a transparent UWB antenna with a transparent radiator only (TRUWB); and, third, an entirely transparent UWB antenna (TUWB). The IZTO/Ag/IZTO multilayer electrode is fabricated by a physical vapor deposition process in the highly maintained vacuum. The transmittance of the multilayer film at 550 nm wavelength is over 80%, and the conductivity is 3,960,000 S/m. The proposed CUWB, TRUWB, and TUWB have peak gains of 4.17, 3.14, and 0.74 dBi and radiation efficiency levels of 84.8, 64.5, and 42.1% at the center frequency of UWB service (6.5 GHz), respectively.</t>
  </si>
  <si>
    <t>60026263;60026263;60026263</t>
  </si>
  <si>
    <t>56460547000;16022401900;7402016338</t>
  </si>
  <si>
    <t>Hong, Seungman;Kim, Youngsung;Jung, Chang Won</t>
  </si>
  <si>
    <t>Hong S.</t>
  </si>
  <si>
    <t>Transparent UWB Antenna with IZTO/Ag/IZTO Multilayer Electrode Film</t>
  </si>
  <si>
    <t>10.1155/2016/6751790</t>
  </si>
  <si>
    <t>2-s2.0-84994291453</t>
  </si>
  <si>
    <t>['¬± 1', 'wideband dual', 'two pairs', 'shaped stepped', 'radiation patterns', 'proposed antenna', 'polarized magneto', 'polarization radiation', 'paper proposes', 'low cross', 'horizontal double', 'dielectric materials', 'antenna profile', 'achieve dual', '7 dbi', '5 db']</t>
  </si>
  <si>
    <t>This paper proposes a wideband dual-polarized magneto-electric dipole antenna composed of two pairs of vertical shorted patches and two pairs of horizontal double-layered planar dipoles. To achieve dual-polarization radiation, two orthogonal Œì-shaped stepped-impedance strip feed lines are designed to excite the antenna. The regions between the vertical shorted patches are loaded by dielectric materials to reduce the antenna profile. In addition, the antenna is backed with a rectangular cavityshaped reflector to improve radiation pattern stability and diminish back radiation. Experimental results demonstrate that the proposed antenna has obtained a wide impedance bandwidth of 57.1% from 1.5 to 2.7GHz and high port isolation of better than 30 dB within the bandwidth. The average antenna gain is about 9.7 dBi with a variation of below ¬±1.5 dB, and the radiation patterns are unidirectional, symmetric with low back radiation and low cross-polarization radiation across the entire operating band.</t>
  </si>
  <si>
    <t>60029943;60018308;60018308;60018308;60018308-114329338</t>
  </si>
  <si>
    <t>15926620000;53164050800;55779589100;57191865796;55836063200</t>
  </si>
  <si>
    <t>Wang, Changqing;Li, Jianxing;Shi, Hongyu;Zhou, Xin;Zhang, Anxue</t>
  </si>
  <si>
    <t>Xinxiang;Xi'an;Beijing</t>
  </si>
  <si>
    <t>Henan Normal University;Xi'an Jiaotong University;Beijing Center for Mathematics and Information Interdisciplinary Sciences (BCMIIS)</t>
  </si>
  <si>
    <t>60029943;60018308;114329338</t>
  </si>
  <si>
    <t>Wideband double-layered dielectric-loaded dual-polarized magneto-electric dipole antenna</t>
  </si>
  <si>
    <t>10.2528/PIERL16081308</t>
  </si>
  <si>
    <t>2-s2.0-84994299176</t>
  </si>
  <si>
    <t>['wireless communications', 'transmitted signals', 'simulated results', 'signal rank', 'several transmitters', 'scattered signals', 'rough surface', 'observed rank', 'moving reflector', 'measured properties', 'literature shows', 'influencing factors', 'important also', 'good control', 'field compensation', 'electronic warfare', 'doa spectrum', 'different correlation', 'detailed description', 'controlled experiments', 'array antennas', 'anechoic chamber', 'acquisition interval']</t>
  </si>
  <si>
    <t>We have designed an experiment for low-cost indoor measurements of rank and other properties of direct and scattered signals with radar interference suppression in mind. The signal rank is important also in many other applications, for example, DOA (Direction of Arrival) estimation, estimation of the number of and location of transmitters in electronic warfare, and increasing the capacity in wireless communications. In real radar applications, such measurements can be very expensive, for example, involving airborne radars with array antennas. We have performed the measurements in an anechoic chamber with several transmitters, a receiving array antenna, and a moving reflector. Our experiment takes several aspects into account: transmitted signals with different correlation, decorrelation of the signals during the acquisition interval, covariance matrix estimation, noise eigenvalue spread, calibration, near-field compensation, scattering in a rough surface, and good control of the influencing factors. With our measurements we have observed rank, DOA spectrum, and eigenpatterns of direct and scattered signals. The agreement of our measured properties with theoretic and simulated results in the literature shows that our experiment is realistic and sound. The detailed description of our experiment could serve as help for conducting other well-controlled experiments.</t>
  </si>
  <si>
    <t>60003554;60003554;60003554;60016636</t>
  </si>
  <si>
    <t>7004472036;6602258859;6506768587;57204162884</t>
  </si>
  <si>
    <t>Bj√∂rklund, Svante;Grahn, Per;Nelander, Anders;Pettersson, Mats I.</t>
  </si>
  <si>
    <t>Karlskrona;Stockholm</t>
  </si>
  <si>
    <t>Blekinge Tekniska H√∂gskola;Totalforsvarets forskningsinstitut</t>
  </si>
  <si>
    <t>60016636;60003554</t>
  </si>
  <si>
    <t>Bj√∂rklund S.</t>
  </si>
  <si>
    <t>Measurement of Rank and Other Properties of Direct and Scattered Signals</t>
  </si>
  <si>
    <t>10.1155/2016/5483547</t>
  </si>
  <si>
    <t>2-s2.0-84994314235</t>
  </si>
  <si>
    <t>['training experiments', 'simulation setup', 'simulation environment', 'sensor noise', 'research limitations', 'precision compared', 'practical implications', 'orthogonal arrays', 'learning technique', 'intercept compared', 'higher probability', 'existing algorithms', 'dimensional space', 'computational delays', 'base model', 'artificial intelligence', 'also evaluated', 'aerial vehicles']</t>
  </si>
  <si>
    <t>Artificial intelligence | Machine learning | Monte Carlo simulation | Optimal guidance scheme | Orthogonal arrays | Proportional navigation guidance</t>
  </si>
  <si>
    <t>Purpose: The purpose of this paper is to develop a new guidance scheme for aerial vehicles based on artificial intelligence. The new guidance scheme must be able to intercept maneuvering targets with higher probability and precision compared to existing algorithms. Design/methodology/approach: A simulation setup of the aerial vehicle guidance problem is developed. A model-based machine learning technique known as Q-learning is used to develop a new guidance scheme. Several simulation experiments are conducted to train the new guidance scheme. Orthogonal arrays are used to define the training experiments to achieve faster convergence. A well-known guidance scheme known as proportional navigation guidance (PNG) is used as a base model for training. The new guidance scheme is compared for performance against standard guidance schemes like PNG and augmented proportional navigation guidance schemes in presence of sensor noise and computational delays. Findings: A new guidance scheme for aerial vehicles is developed using Q-learning technique. This new guidance scheme has better miss distances and probability of intercept compared to standard guidance schemes. Research limitations/implications: The research uses simulation models to develop the new guidance scheme. The new guidance scheme is also evaluated in the simulation environment. The new guidance scheme performs better than standard existing guidance schemes. Practical implications: The new guidance scheme can be used in various aerial guidance applications to reach a dynamically moving target in three-dimensional space. Originality/value: The research paper proposes a completely new guidance scheme based on Q-learning whose performance is better than standard guidance schemes.</t>
  </si>
  <si>
    <t>255-273</t>
  </si>
  <si>
    <t>1756378X</t>
  </si>
  <si>
    <t>International Journal of Intelligent Computing and Cybernetics</t>
  </si>
  <si>
    <t>60010618;60010618;60010618</t>
  </si>
  <si>
    <t>55662318100;57210284901;55900647400</t>
  </si>
  <si>
    <t>Chithapuram, Chethan Upendra;Cherukuri, Aswani Kumar;Jeppu, Yogananda V.</t>
  </si>
  <si>
    <t>Chithapuram C.U.</t>
  </si>
  <si>
    <t>Aerial vehicle guidance based on passive machine learning technique</t>
  </si>
  <si>
    <t>10.1108/IJICC-12-2015-0042</t>
  </si>
  <si>
    <t>2-s2.0-84994319017</t>
  </si>
  <si>
    <t>['widely used', 'wideband magneto', 'simple dual', 'proposed antenna', 'impedance matching', 'higher bands', 'ground plane', 'good impedance', 'four œì', 'dipole fed', 'communication systems', 'achieved gains', '5 dbi', '17 ghz']</t>
  </si>
  <si>
    <t>A simple dual-wideband magneto-electric (ME) dipole directional antenna is proposed in this paper. The antenna is composed of a ground plane, four Œì-shaped parasitic strips and an ME dipole fed by a Œì-shaped feed strip. Simulated results show that the ME dipole can only work in the higher frequency band from 1.7 to 2.7GHz. By adding four Œì-shaped parasitic strips at each corner of the ground plane, the lower frequency band (0.788 ‚àº 1.17GHz) impedance matching is improved. The antenna is prototyped and measured. Measured results show that the antenna obtains ‚àí10 dB impedance bandwidths of 39% (0.788 ‚àº 1.17 GHz) and 51.7% (1.62 ‚àº 2.75GHz) for the lower and higher bands. The achieved gains are 5.5 ¬± 0.5 dBi in the lower frequency band and 7 ¬± 1 dBi in the higher frequency band. The proposed antenna has good impedance and directional radiation characteristics in the whole frequency band. It can be widely used for 2G, 3G, LTE, WLAN, etc. communication systems.</t>
  </si>
  <si>
    <t>57208730420;16048620500;57201834297</t>
  </si>
  <si>
    <t>Yang, Lei;Weng, Zi Bin;Luo, Xinshuai</t>
  </si>
  <si>
    <t>A simple dual-wideband magneto-electric dipole directional antenna</t>
  </si>
  <si>
    <t>10.2528/PIERL16080805</t>
  </si>
  <si>
    <t>2-s2.0-84994323455</t>
  </si>
  <si>
    <t>['variability inherent', 'stochastic model', 'stochastic collocation', 'stochastic approach', 'results point', 'paper deals', 'new perspective', 'mean trend', 'input parameters', 'electromagnetic dosimetry', 'different set', 'deterministic solutions', 'contribution introduces', 'confidence margins', 'bubnov scheme', 'body tissue']</t>
  </si>
  <si>
    <t>The paper deals with the deterministic-stochastic model of the human body represented as cylindrical antenna illuminated by a low frequency electric field. Both analytical and numerical (Galerkin-Bubnov scheme of Boundary Element Method) deterministic solutions of the problem are outlined. This contribution introduces the new perspective of the problem: the variability inherent to input parameters, such as the height of the body, the shape of the body, and the conductivity of body tissue, is propagated to the output of interest (induced axial current). The stochastic approach is based on the stochastic collocation (SC) method. Computational examples show the mean trend of both analytically and numerically computed axial current with the confidence margins for different set of input random variables. The results point out the possibility of improving the efficiency in calculation of basic restriction parameter values in electromagnetic dosimetry.</t>
  </si>
  <si>
    <t>60006948;60006948</t>
  </si>
  <si>
    <t>57127241200;7004103789</t>
  </si>
  <si>
    <t>≈†u≈°njara, Anna;Poljak, Dragan</t>
  </si>
  <si>
    <t>Sveuƒçili≈°te u Splitu</t>
  </si>
  <si>
    <t>≈†u≈°njara A.</t>
  </si>
  <si>
    <t>An Efficient Deterministic-Stochastic Model of the Human Body Exposed to ELF Electric Field</t>
  </si>
  <si>
    <t>10.1155/2016/6153620</t>
  </si>
  <si>
    <t>2-s2.0-84994338456</t>
  </si>
  <si>
    <t>['white cane', 'studied together', 'serial arrays', 'serial array', 'record reflections', 'receiving antennas', 'metallic panel', 'ism band', 'increasing number', 'improving mobility', '8 patches', '25 ghz', '10 db']</t>
  </si>
  <si>
    <t>The design, realization, and test of the transmitting and receiving antennas for an FMCW radar operating between 24 and 24.25 GHz (ISM band), to be housed in a white cane for improving mobility of visually impaired subjects, have been performed. The coaxial-to-microstrip transition necessary for feeding the antennas has been studied together with the characteristics of serial arrays of increasing number of patches. Based on this study, a serial array with 8 patches has been selected for the transmitting and receiving antennas. The realized structures show a reflection coefficient lower than -10 dB in the ISM band. When the antennas are attached to an FMCW radar board, the radar is able to record reflections from a metallic panel up to a 5 m distance.</t>
  </si>
  <si>
    <t>6603887757;24802635400;6603094570</t>
  </si>
  <si>
    <t>Pisa, Stefano;Pittella, Erika;Piuzzi, Emanuele</t>
  </si>
  <si>
    <t>Pisa S.</t>
  </si>
  <si>
    <t>Serial Patch Array Antenna for an FMCW Radar Housed in a White Cane</t>
  </si>
  <si>
    <t>10.1155/2016/9458609</t>
  </si>
  <si>
    <t>2-s2.0-84994338466</t>
  </si>
  <si>
    <t>['ratio bandwidth', 'previous design', 'nearly symmetrical', 'miniaturized size', 'miniaturized six', 'impedance bandwidth', 'efficient bandwidth', 'developed based', 'average gain', '8 dbic', '8 %,', '53 %,', '52 %.', '5 %,']</t>
  </si>
  <si>
    <t>A broadband dual circularly polarized magnetoelectric dipole antenna (MEDA) fed by a miniaturized six-branch hybrid coupler (SBHC) is presented in this paper. First, a dual linearly polarized MEDA with a bandwidth of 73.3% is developed based on the previous design with a bandwidth of 52%. The SBHC, with a miniaturized size of 53%, is designed on a printed circuit board underneath the ground of the MEDA, which possesses an efficient bandwidth of 80.7% to generate the antenna for dual circular polarization. Measurement results show that the proposed dual circularly polarized MEDA achieves an impedance bandwidth of 84.5%, an axial-ratio bandwidth of 81.8%, and a nearly symmetrical, stable unidirectional radiation pattern with an average gain of 8 dBic over its impedance bandwidth.</t>
  </si>
  <si>
    <t>56157618500;56394726900;55192855900;7202927995</t>
  </si>
  <si>
    <t>Zhang, Changhong;Liang, Xianling;Geng, Junping;Jin, Ronghong</t>
  </si>
  <si>
    <t>Broadband Dual Circularly Polarized Magnetoelectric Dipole Antenna Fed by a Miniaturized Six-Branch Hybrid Coupler</t>
  </si>
  <si>
    <t>10.1155/2016/1385927</t>
  </si>
  <si>
    <t>2-s2.0-84994351201</t>
  </si>
  <si>
    <t>['working principle', 'system designed', 'practical engineering', 'novel design', 'mechanical structure', 'introduced based', 'great potential', 'focus depth', 'aviation camera', 'autofocusing system', 'aerial camera']</t>
  </si>
  <si>
    <t>In order to realize the autofocusing in aerial camera, an autofocusing system is established and its characteristics such as working principle and optical-mechanical structure and focus evaluation function are investigated. The reason for defocusing in aviation camera is analyzed and several autofocusing methods along with appropriate focus evaluation functions are introduced based on the image processing techniques. The proposed autofocusing system is designed and implemented using two CMOS detectors. The experiment results showed that the proposed method met the aviation camera focusing accuracy requirement, and a maximum focusing error of less than half of the focus depth is achieved. The system designed in this paper can find the optical imaging focal plane in real-time; as such, this novel design has great potential in practical engineering, especially aerospace applications.</t>
  </si>
  <si>
    <t>60004828-60027363;60004828-60027363</t>
  </si>
  <si>
    <t>57071942600;55636319374</t>
  </si>
  <si>
    <t>Chen, Zhichao;Zhang, Tao</t>
  </si>
  <si>
    <t>Beijing;Changchun</t>
  </si>
  <si>
    <t>University of Chinese Academy of Sciences;Changchun Institute of Optics Fine Mechanics and Physics Chinese Academy of Sciences</t>
  </si>
  <si>
    <t>60027363;60004828</t>
  </si>
  <si>
    <t>Investigation of an Autofocusing Method for Visible Aerial Cameras Based on Image Processing Techniques</t>
  </si>
  <si>
    <t>10.1155/2016/1819472</t>
  </si>
  <si>
    <t>2-s2.0-84994378399</t>
  </si>
  <si>
    <t>['various metrics', 'utilized metrics', 'test systems', 'test setup', 'test area', 'setup dimension', 'rate capacity', 'physical dimensions', 'performance evaluation', 'multiple probes', 'massive multiple', 'link budget', 'key issue', 'input multiple', 'fraunhofer distance', 'fading conditions', 'enabled partially', 'determine whether', 'base stations', 'anechoic chambers', 'air setups']</t>
  </si>
  <si>
    <t>Massive MIMO base station | multi-probe anechoic chamber setup | over the air testing | performance evaluation</t>
  </si>
  <si>
    <t>The development of base stations (BSs) with large aperture antenna arrays, enabled partially by the utilization of cmWave and mmWave frequency bands, will require radiated testing in fading conditions. In this paper, the objective is to investigate the suitable measurement distances and physical dimensions of the over-the-air setups for the performance evaluation of massive multiple-input multiple-output (MIMO) BSs in anechoic chambers with multiple probes. Setup dimension is the major cost factor in the test systems and is thus the key issue to be investigated. The purpose is to determine whether the conventional far field criteria must be followed when determining the range of the setup or if they can be relieved. The impact of limited test setup dimension on various metrics, e.g., far field criteria, field performance within the test area, system link budget analysis, direction of arrival estimation algorithm as well as multi-user MIMO sum-rate capacity are investigated to determine the range of the test setup. It was found that the link budget does not support for the measurement distances claimed by the Fraunhofer distance. Most of the utilized metrics, especially the sum rate capacity, indicate that smaller setup sizes can still yield reasonable measurement accuracy. Simulations were performed at 2.6, 3.5, and 28 GHz frequencies.</t>
  </si>
  <si>
    <t>5971-5981</t>
  </si>
  <si>
    <t>60111731-60001738;60022134;60022134;60001738</t>
  </si>
  <si>
    <t>8869709600;55511687300;7102820003;7003450405</t>
  </si>
  <si>
    <t>Ky√∂sti, Pekka;Fan, Wei;Pedersen, Gert Fr√∏lund;Latva-Aho, Matti</t>
  </si>
  <si>
    <t>United States;Denmark;Finland</t>
  </si>
  <si>
    <t>Santa Rosa;Aalborg;Oulu</t>
  </si>
  <si>
    <t>Keysight Technologies;Aalborg University;Centre for Wireless Communications</t>
  </si>
  <si>
    <t>60111731;60022134;60001738</t>
  </si>
  <si>
    <t>Ky√∂sti P.</t>
  </si>
  <si>
    <t>On Dimensions of OTA Setups for Massive MIMO Base Stations Radiated Testing</t>
  </si>
  <si>
    <t>10.1109/ACCESS.2016.2610721</t>
  </si>
  <si>
    <t>2-s2.0-84994444316</t>
  </si>
  <si>
    <t>['transfer noise', 'time delays', 'time change', 'term noise', 'reference time', 'receivers using', 'processing algorithm', 'precision clocks', 'paper gives', 'paper focuses', 'noise introduced', 'nist ).', 'less noisy', 'gps satellite', 'gps receiver', 'gps carrier', 'frequent calibration', 'four sources', 'fountain clock', 'eventually lower', 'currently achieve', 'clock difference', 'careful monitoring', 'best carrier', 'averaging time', 'available equipment', 'antenna ),', 'achieve sub', '8 ns', '5 hour', '48 days', '3 years', '3 hours', '10 days', '1 day']</t>
  </si>
  <si>
    <t>Boundary discontinuity | Carrier phase time transfer | GPS | Long-term noise | Precise point positioning (PPP) | Revised RINEX-shift | Short-term noise | Transient response</t>
  </si>
  <si>
    <t>To do a better time comparison between high-precision clocks (such as a Cesium-fountain clock and Hydrogen-maser clock), we want to study and eventually lower the GPS carrier-phase time transfer noise. The GPS carrier-phase time transfer noise comes from four sources: GPS satellite, GPS signal path, ground receiving equipment (receiver and antenna), and data-processing algorithm. This paper focuses on the noise introduced by the ground receiving equipment. At NIST, we have installed seven GPS receivers. All receivers have the same reference time, i.e., UTC(NIST). Three of them are connected to the same antenna. The other four are connected to four different antennas. This architecture enables us to study the time-transfer noise from the ground receiving equipment. We study both long-term (&gt; 100 days) noise and short-term (&lt; 1 day) noise. For the long-term noise, the time-transfer result using one receiver can vary from that using another receiver by up to 1.8 ns, during 1.3 years. To achieve sub-nanosecond GPS timing accuracy, a careful monitoring of the time delays or a more frequent calibration is needed. For the short-term noise, we find that the common-clock difference between receivers using the same antenna is less noisy than that using two different antennas, at an averaging time of less than 0.5 hour. This indicates that the antenna and antenna cable contribute to the super-short-term noise of GPS carrier-phase time transfer significantly. In addition, the response to the GPS receiver's reference-time change is tested in this paper. The variation in the response can be up to ¬± 350 ps. Last, this paper gives the best carrier-phase time transfer result we can currently achieve with the available equipment at NIST. The best frequency stability is 4.0√ó10-16 at 3 hours, 1.1√ó10-16 at 1 day, 4.0√ó10-17 at 10 days, and 1.3√ó10-17 at 48 days.</t>
  </si>
  <si>
    <t>372-388</t>
  </si>
  <si>
    <t>Journal of Research of the National Institute of Standards and Technology</t>
  </si>
  <si>
    <t>60023053-60000221;60023053-60000221</t>
  </si>
  <si>
    <t>55964192500;7403580023</t>
  </si>
  <si>
    <t>Yao, Jian;Levine, Judah</t>
  </si>
  <si>
    <t>Gaithersburg;Boulder</t>
  </si>
  <si>
    <t>National Institute of Standards and Technology;University of Colorado Boulder</t>
  </si>
  <si>
    <t>60023053;60000221</t>
  </si>
  <si>
    <t>Yao J.</t>
  </si>
  <si>
    <t>A study of GPS carrier-phase time transfer noise based on NIST GPS receivers</t>
  </si>
  <si>
    <t>10.6028/jres.121.017</t>
  </si>
  <si>
    <t>2-s2.0-84994448291</t>
  </si>
  <si>
    <t>['successful implementation', 'still taken', 'skilled operator', 'site survey', 'robotics technologies', 'risks involved', 'positively looking', 'plant facilities', 'paper presents', 'onshore oil', 'mostly located', 'manufacturing industry', 'mainly focused', 'industry usage', 'hse ).', 'hot deserts', 'higher frequency', 'high reliability', 'global consumption', 'gas industry', 'gas facilities', 'fundamental idea', 'fossil fuels', 'floor space', 'excellent choice', 'downstream processes', 'depleting resources', 'deep water', 'currently used', 'continuous inspection', 'cognitive decisions', 'autonomous robots', 'also lead', '3d tasks']</t>
  </si>
  <si>
    <t>Automation | In-pipe inspection robots | NDT | Oil and gas exploration | Robotics | Tank inspection robots | UAV | Wireless sensor networks (WSN)</t>
  </si>
  <si>
    <t>With ever increasing global demand and depleting resources for fossil fuels, oil and gas industry is now positively looking for advanced robotic solutions to increase their productivity and safety. With time easy resources of the fossil fuels are shrinking and newly searched reservoirs, to feed supply demands of global consumption, are mostly located in extreme environmental conditions such as hot deserts, deep water and arctic zone etc. Production of the fossil fuels, in such inhospitable environmental conditions, poses difficult challenges to health, safety and environment (HSE). Tragic incidents like Exxon Valdez and Deepwater Horizon oil spills are examples of such challenges. Therefore, oil and gas industry has lot to learn from successful implementation of robotics and automation for dull, dirty and dangerous (3D) tasks of manufacturing industry. Most of the robotics technologies, currently used in the oil and gas industry, are mainly focused on inspection, maintenance and repair (IMR) of plant facilities with higher frequency and accuracy. Fundamental idea, involved in the automatization of these processes, is based on the principle of teleoperation with skilled operator. Automation of 3D tasks not only improves HSE standards but also lead to much needed economic efficiency by reducing production cycle, floor space and number of staff members required for continuous inspection and manipulation of plant facilities. Considering the risks involved in this industry usage of completely autonomous robots, first without achieving very high reliability, is still a far fetch choice. Therefore, semi-autonomous robots, where actions are performed by robots but cognitive decisions are still taken by skilled operator, is an excellent choice for this industry as a near future solution. In the onshore oil and gas industry robotic solutions are used both in upstream and downstream processes, such as site survey, drilling, production and transportation, mainly focused in the form of in-pipe inspection robots (IPIRs), tank inspection robots (TIRs), unmanned aerial vehicles (UAVs) and wireless sensor networks (WSNs) etc. This paper presents the state of art robotic solutions currently used in onshore oil and gas facilities.</t>
  </si>
  <si>
    <t>490-507</t>
  </si>
  <si>
    <t>60104134;60104134</t>
  </si>
  <si>
    <t>57087543500;36118135000</t>
  </si>
  <si>
    <t>Shukla, Amit;Karki, Hamad</t>
  </si>
  <si>
    <t>United Arab Emirates</t>
  </si>
  <si>
    <t>Abu Dhabi</t>
  </si>
  <si>
    <t>Khalifa University of Science and Technology</t>
  </si>
  <si>
    <t>Shukla A.</t>
  </si>
  <si>
    <t>Application of robotics in onshore oil and gas industry-A review Part i</t>
  </si>
  <si>
    <t>S0921889015002006</t>
  </si>
  <si>
    <t>10.1016/j.robot.2015.09.012</t>
  </si>
  <si>
    <t>2-s2.0-84994558664</t>
  </si>
  <si>
    <t>['tracking accuracy', 'results show', 'reference model', 'real time', 'pid parameters', 'pid method', 'paper describes', 'output errors', 'isp ).', 'good ability', 'first developed', 'dynamic performances', 'dynamic model', 'compound scheme', 'actual system']</t>
  </si>
  <si>
    <t>This paper describes a method to suppress the effect of nonlinear and time-varying mass unbalance torque disturbance on the dynamic performances of an aerial inertially stabilized platform (ISP). To improve the tracking accuracy and robustness of the ISP, a compound control scheme based on both of model reference adaptive control (MRAC) and PID control methods is proposed. The dynamic model is first developed which reveals the unbalance torque disturbance with the characteristic of being nonlinear and time-varying. Then, the MRAC/PID compound controller is designed, in which the PID parameters are adaptively adjusted based on the output errors between the reference model and the actual system. In this way, the position errors derived from the prominent unbalance torque disturbance are corrected in real time so that the tracking accuracy is improved. To verify the method, the simulations and experiments are, respectively, carried out. The results show that the compound scheme has good ability in mass unbalance disturbance rejection, by which the system obtains higher stability accuracy compared with the PID method.</t>
  </si>
  <si>
    <t>55450532400;55553306100;57188715592</t>
  </si>
  <si>
    <t>Zhou, Xiangyang;Yang, Chao;Cai, Tongtong</t>
  </si>
  <si>
    <t>Zhou X.</t>
  </si>
  <si>
    <t>A Model Reference Adaptive Control/PID Compound Scheme on Disturbance Rejection for an Aerial Inertially Stabilized Platform</t>
  </si>
  <si>
    <t>10.1155/2016/7964727</t>
  </si>
  <si>
    <t>2-s2.0-84994614088</t>
  </si>
  <si>
    <t>['wireless communication', 'two cases', 'proposed algorithms', 'power assignment', 'power allocation', 'polarized antennas', 'perfect search', 'optimal compared', 'mimo system', 'mathematical methods', 'including genetic', 'heuristic algorithms', 'fast convergence']</t>
  </si>
  <si>
    <t>Channel capacity | Cross-polarized antennas | Genetic algorithm | MIMO Systems | Particle swarm optimization algorithm | Spatial channel model</t>
  </si>
  <si>
    <t>The topic of power allocation in multiple-input-multiple-output)MIMO(systems for wireless communication in order to reach high capacity or low bit error rate has gained some attention. In this paper, heuristic algorithms, including genetic and particle swarm optimization algorithms, are applied to find the optimal power allocation for achieving best capacity benefit. Two cases of un-polarized and cross-polarized antennas of spatial MIMO channel modeling are studied. We demonstrate that the performance of genetic and particle swarm optimization algorithms is optimal compared with a perfect search at a reduced computational complexity. These algorithms have fast convergence and can handle large number of sub-channels without performance degradation. Both simulation and numerical results confirm that, compared to other mathematical methods, the proposed algorithms are more efficient in terms of complexity and power assignment to antennas in a MIMO system.</t>
  </si>
  <si>
    <t>2345377X</t>
  </si>
  <si>
    <t>Majlesi Journal of Electrical Engineering</t>
  </si>
  <si>
    <t>60030265;60030265</t>
  </si>
  <si>
    <t>57213689516;7801444536</t>
  </si>
  <si>
    <t>Moghaddam, Javad Zeraatkar;Farrokhi, Hamid</t>
  </si>
  <si>
    <t>Birjand</t>
  </si>
  <si>
    <t>University of Birjand</t>
  </si>
  <si>
    <t>Moghaddam J.</t>
  </si>
  <si>
    <t>Optimal power allocation in spatial MIMO channel using heuristic algorithms</t>
  </si>
  <si>
    <t>2-s2.0-84994627556</t>
  </si>
  <si>
    <t>16K07432</t>
  </si>
  <si>
    <t>['visual cues', 'valuable source', 'time spent', 'shelter used', 'preference ranks', 'marbled crayfish', 'many animals', 'light conditions', 'know acquisition', 'individual crayfish', 'dark conditions', 'analysed behaviourally', 'adequate shelter']</t>
  </si>
  <si>
    <t>crayfish | recognition | shelter choice | thigmotactic cue | visual cue</t>
  </si>
  <si>
    <t>For many animals, shelters are valuable source to hide from predators. To know acquisition of adequate shelter is important to understand social interactions of animals. Preferences for types of shelter used by the Marmorkrebs (marbled crayfish) were analysed behaviourally. Individual crayfish were presented with a choice between two PVC pipes with four different internal diameters (XL, L, M and S). The time spent in each shelter and the number of times crayfish entered each shelter were measured. Preference ranks of crayfish were XL = L = or &gt; M &gt; S. Our experiments strongly suggested that crayfish chose shelters based first on the diameter of the entrance, and then based on the length of the shelter. Crayfish recognised adequate shelters by visual cues under light conditions and utilised tactile cues from their antennae under dark conditions.</t>
  </si>
  <si>
    <t>1913-1930</t>
  </si>
  <si>
    <t>1568539X</t>
  </si>
  <si>
    <t>Behaviour</t>
  </si>
  <si>
    <t>60016074;60016074</t>
  </si>
  <si>
    <t>56049608200;7102145047</t>
  </si>
  <si>
    <t>Takahashi, Kazuya;Nagayama, Toshiki</t>
  </si>
  <si>
    <t>Yamagata</t>
  </si>
  <si>
    <t>Yamagata University</t>
  </si>
  <si>
    <t>Takahashi K.</t>
  </si>
  <si>
    <t>Shelter preference in the Marmorkrebs (marbled crayfish)</t>
  </si>
  <si>
    <t>10.1163/1568539X-00003399</t>
  </si>
  <si>
    <t>2-s2.0-84994632264</t>
  </si>
  <si>
    <t>['wireless applications', 'three bands', 'simulated results', 'shape strip', 'proposed antenna', 'practically fabricated', 'measured results', 'fully utilized', 'fr4 substrate', 'defected structure', 'coplanar waveguide', '96 ghz', '95 ghz', '93 ghz', '4 ).', '23 ghz', '04 ghz']</t>
  </si>
  <si>
    <t>A coplanar waveguide- (CPW-) fed compact wideband defected structure shaped microstrip antenna is proposed for wireless applications. Defected structure is produced by cutting the U shape antenna in the form of two-sided T shape. The proposed antenna consists of two-sided T shape strip as compared to usual monopole patch antenna for minimizing the height of the antenna. The large space around the radiator is fully utilized as the ground is on the same plane as of radiator. Microstrip line feed is used to excite the proposed antenna placed on an FR4 substrate (dielectric constant œµr=4.4). The antenna is practically fabricated and simulated. Simulated results of the proposed antenna have been obtained by using Ansoft High-Frequency Structure Simulator (HFSS) software. These results are compared with measured results by using network analyzer. Measured result shows good agreement with the simulated results. It is observed that the proposed antenna shows a wideband from 2.96 GHz to 7.95 GHz with three bands at f1=3.23 GHz, f2=4.93 GHz, and f3=7.04 GHz.</t>
  </si>
  <si>
    <t>Journal of Engineering (United Kingdom)</t>
  </si>
  <si>
    <t>112635339;112635339;60114966;112635339</t>
  </si>
  <si>
    <t>57191899706;57191899869;57191899272;57214420443</t>
  </si>
  <si>
    <t>Khanna, Puneet;Sharma, Amar;Shinghal, Kshitij;Kumar, Arun</t>
  </si>
  <si>
    <t>Moradabad;Moradabad</t>
  </si>
  <si>
    <t>Moradabad Institute of Technology;IFTM University</t>
  </si>
  <si>
    <t>60114966;112635339</t>
  </si>
  <si>
    <t>Khanna P.</t>
  </si>
  <si>
    <t>A Defected Structure Shaped CPW-Fed Wideband Microstrip Antenna for Wireless Applications</t>
  </si>
  <si>
    <t>10.1155/2016/2863508</t>
  </si>
  <si>
    <t>2-s2.0-84994644873</t>
  </si>
  <si>
    <t>['widely used', 'wide beam', 'wide band', 'small size', 'slant polarization', 'simple structures', 'restricted size', 'measured vswr', 'limited size', 'inverted microstrip', 'feeding networks', 'fed cavity', 'challenging problem', 'antenna array', '8 ghz', '5 mm', '2 db', '2 bandwidth']</t>
  </si>
  <si>
    <t>Design of antenna array under the limitation of restricted size is a challenging problem. Cavity-backed slot antenna is widely used because of its advantages of small size, wide band, and wide beam. In this paper, a design of wide band and wide beam cavity-backed slot antenna array with the slant polarization is proposed. To obtain wide band and wide beam with limited size, the inverted microstrip-fed cavity-backed slot antenna (IMF-CBSA) is adopted as the element of 1 √ó 4 antenna array. The slant polarized antennas and their feeding networks are adopted because of their simple structures. The performance of the proposed antenna array is verified by the simulations and experiments. The measured VSWR &lt; 2 bandwidth is 55% at the center frequency 21.8 GHz, and the gain is larger than 12.2 dB. Experimental results demonstrate that the proposed design achieves wide band and beam with the size of 68 mm √ó 56 mm √ó 14.5 mm.</t>
  </si>
  <si>
    <t>60024350-106261433;60024350;106261433;60024350;106261433</t>
  </si>
  <si>
    <t>36975939800;36191515600;55146325100;7101889200;26640819600</t>
  </si>
  <si>
    <t>Qi, Huiying;Xiao, Ke;Zhao, Fei;Chai, Shunlian;Yin, Wenlu</t>
  </si>
  <si>
    <t>National University of Defense Technology;Southwest Electronics and Telecommunication Technology Research Institute</t>
  </si>
  <si>
    <t>60024350;106261433</t>
  </si>
  <si>
    <t>A Design of Wide Band and Wide Beam Cavity-Backed Slot Antenna Array with Slant Polarization</t>
  </si>
  <si>
    <t>10.1155/2016/8980495</t>
  </si>
  <si>
    <t>2-s2.0-84994651622</t>
  </si>
  <si>
    <t>['wlan systems', 'vswr lower', 'two sides', 'stable gain', 'shaped slots', 'proposed antenna', 'preclude interference', 'paper introduces', 'operating band', 'novel ultra', 'microstrip antenna', 'ground plane', 'feed line', 'efficiently saved', 'band rejection', '825ghz band', '2 ghz', '2 except']</t>
  </si>
  <si>
    <t>Coplanar waveguide (CPW) | Microstrip antenna | Ultra-wideband (UWB) | Voltage standing wave ratio (VSWR) | Wireless local area network (WLAN)</t>
  </si>
  <si>
    <t>This paper introduces a novel ultra-wideband (UWB) microstrip antenna having wireless local area network band rejection characteristics. The proposed antenna is composed of a lip-shaped radiation patch being fed by a 50 Œ© coplanar waveguide (CPW) feed line. The ground vertically continued to the two sides of the radiator. Thus, the substantial extra space adjacent to the radiator can be efficiently saved. The band rejection in the wireless local area networks (WLAN) (5.15-5.825GHz) is secured through etching the two symmetric C-shaped slots on ground plane to preclude interference between UWB and WLAN systems. The proposed antenna is of the size of 30√ó30√ó1.6mm3 working within the range of 2.9 to 11.2 GHz with VSWR lower than 2 except in 5.15-5.825GHz band. Finally, the antenna is simulated and fabricated with nearly omnidirectional radiation patterns, stable gain and constant group delay in the operating band.</t>
  </si>
  <si>
    <t>60105471;60026904;60031777</t>
  </si>
  <si>
    <t>57110415700;57196531664;57189847564</t>
  </si>
  <si>
    <t>Bastani, Zahra;Honarvar, Mohamad Amin;Jabari, Masoud</t>
  </si>
  <si>
    <t>Shiraz;Tehran;Isfahan</t>
  </si>
  <si>
    <t>Islamic Azad University, Shiraz Branch;Islamic Azad University;Islamic Azad University, Najafabad Branch</t>
  </si>
  <si>
    <t>60105471;60031777;60026904</t>
  </si>
  <si>
    <t>Bastani Z.</t>
  </si>
  <si>
    <t>Omnidirectional UWB monopole antenna with WLAN notched-band functionality</t>
  </si>
  <si>
    <t>2-s2.0-84994666159</t>
  </si>
  <si>
    <t>['tapering profiles', 'tapering profile', 'sma connector', 'radiation pattern', 'radiation efficiency', 'practically fabricated', 'optimum values', 'one face', 'microstrip antennas', 'impedance bandwidth', 'coaxial connector', 'antenna dimensions', '7750 mhz', '7676 mhz', '7555 mhz', '7448 mhz', '7434 mhz', '4 substrate']</t>
  </si>
  <si>
    <t>In this paper, four novel wide-band dual tapered slot (DTS) microstrip antennas (MSAs) are proposed for X-Band Satellite Communications (SATCOM) applications. Three of them have stripline feed insertion between SMA connector and tapering profile, whereas the fourth one omits the stripline feed insertion. Each antenna is fed with a coaxial connector from one face and consists of conductors on each side of an FR-4 substrate, which increase gradually towards the edges. The aim is to design receiver antennas capable of operating in X-Band Satellite Communications (7250-7750 MHz) range and investigate the effects of tapering profiles on the performance. For this purpose, each antenna is defined in terms of parameters, and the optimum values for all parameters are calculated using High Frequency Structure Simulator (HFSS) software. The antennas are simulated and practically fabricated. Results show agreement between simulations and measurements. The antennas have impedance bandwidth of 380 MHz centered at 7448 MHz for dual linearly tapering, 540 MHz centered at 7434 MHz for dual circularly tapering, 900 MHz centered at 7555 MHz for dual exponentially tapering, within the aimed Super High Frequency (SHF) range. Also, the designed fourth antenna having dual circularly tapering without the stripline feed insertion has a bandwidth of 1150 MHz centered at 7676 MHz. It is proposed that taper profile affects bandwidth, gain, radiation efficiency, radiation pattern and antenna dimensions.</t>
  </si>
  <si>
    <t>53-62</t>
  </si>
  <si>
    <t>117646121;60013575</t>
  </si>
  <si>
    <t>57191909303;49861989900</t>
  </si>
  <si>
    <t>Uƒüurlu, Emrah;Sinan G√ºltekin, S.</t>
  </si>
  <si>
    <t>Konya;Konya</t>
  </si>
  <si>
    <t>Sel√ßuk √úniversitesi;131st AEW and C Group Command</t>
  </si>
  <si>
    <t>60013575;117646121</t>
  </si>
  <si>
    <t>Uƒüurlu E.</t>
  </si>
  <si>
    <t>Investigation of taper profile in development of compact tapered slot microstrip antennas for X-band SATCOM applications</t>
  </si>
  <si>
    <t>10.2528/PIERC16070204</t>
  </si>
  <si>
    <t>2-s2.0-84994706826</t>
  </si>
  <si>
    <t>['superstrate based', 'successfully achieved', 'stable gain', 'satisfactory performances', 'ratio bandwidth', 'proposed antenna', 'measured results', 'high gain', 'ground plane', 'fast leaky', 'experimental results', 'excitation source', 'designed antenna', 'article focuses', 'antenna operating', '63 ghz', '3 db']</t>
  </si>
  <si>
    <t>This article focuses on the development of a high gain, broadband, circularly polarized Electromagnetic Band Gap (EBG) antenna operating at 60GHz. The designed antenna is configured with a superstrate based on a frequency selective surface (FSS) placed in front of a cross dielectric resonator antenna (XDRA), installed into a ground plane, which acts as an excitation source. A fast Leaky-Wave approach based on transverse equivalent network (TEN) is used to deduce analytical radiation patterns formulas of the proposed antenna. The proposed analytical model was implemented and verified by a comparison with both numerical and experimental results. The reported results showed very satisfactory performances with an achievable impedance bandwidth (S11 &lt; ‚àí10 dB) of 11.7% from 56 to 63 GHz, an axial-ratio bandwidth (AR &lt; 3 dB) of 5.4% from 58.9 to 62.1GHz and a stable gain of 16.7 dBi within the passband. A good agreement among analytical, numerical and measured results is successfully achieved and falls well within initially set specifications.</t>
  </si>
  <si>
    <t>60032619;60003127;60032619;60003127</t>
  </si>
  <si>
    <t>55816604000;36806018300;7006002142;6603016238</t>
  </si>
  <si>
    <t>Elkarkraoui, Taieb;Hakem, Nadir;Delisle, Gilles Y.;Coulibaly, Yacouba</t>
  </si>
  <si>
    <t>Quebec;Rouyn-Noranda</t>
  </si>
  <si>
    <t>Universit√© Laval;Universite du Quebec en Abitibi-Temiscamingue</t>
  </si>
  <si>
    <t>60032619;60003127</t>
  </si>
  <si>
    <t>Elkarkraoui T.</t>
  </si>
  <si>
    <t>A novel design approach for a 60 GHz circularly polarized EBG antenna</t>
  </si>
  <si>
    <t>10.2528/PIERC16072802</t>
  </si>
  <si>
    <t>2-s2.0-84994719649</t>
  </si>
  <si>
    <t>['time modulation', 'three non', 'several state', 'paper shows', 'paper investigates', 'meaningful alternatives', 'loop transmission', 'grassmannian signaling', 'differential space', 'correlated rayleigh', 'coherent schemes', 'clear advantage', 'based communication', 'art training']</t>
  </si>
  <si>
    <t>differential space-time block code | differential unitary space time modulation | Grassmannian signaling | MIMO | Non-coherent communications | temporal correlation</t>
  </si>
  <si>
    <t>This paper investigates the use of non-coherent communication techniques for open-loop transmission over temporally-correlated Rayleigh-fading MIMO channels. These techniques perform data detection without knowing the instantaneous channel coefficients. Three non-coherent Multiple Input Multiple Output (MIMO) schemes, namely, differential unitary space-time modulation, differential space-time block code, and Grassmannian signaling, are compared with several state-of-the-art training-based coherent schemes. This paper shows that the non-coherent schemes are meaningful alternatives to training-based communication, specially as the number of transmit antennas increases. In particular, for more than two transmit antennas, non-coherent communication provides a clear advantage in medium to high mobility scenarios.</t>
  </si>
  <si>
    <t>6161-6170</t>
  </si>
  <si>
    <t>60117547;60117547;60117547;60017592;60017592;60117547;60017592</t>
  </si>
  <si>
    <t>35078043100;24822499700;23097404600;49961214900;6506054247;15127624000;6603917247</t>
  </si>
  <si>
    <t>Cabrejas, Jorge;Roger, Sandra;Calabuig, Daniel;Fouad, Yaser M.M.;Gohary, Ramy H.;Monserrat, Jose F.;Yanikomeroglu, Halim</t>
  </si>
  <si>
    <t>Cabrejas J.</t>
  </si>
  <si>
    <t>Non-Coherent Open-Loop MIMO Communications over Temporally-Correlated Channels</t>
  </si>
  <si>
    <t>10.1109/ACCESS.2016.2580680</t>
  </si>
  <si>
    <t>2-s2.0-84994728050</t>
  </si>
  <si>
    <t>['wave power', 'study demonstrates', 'spaced array', 'shaped array', 'reflective beamformer', 'power level', 'pilot signal', 'perturbed randomly', 'perturbed array', 'particularly interesting', 'paper studies', 'numerical results', 'maximum far', 'linear equi', 'experimental results', 'element equi', 'directive beamformer', 'conclusions drawn', 'array configurations']</t>
  </si>
  <si>
    <t>This paper studies the difference between retro-directive beamforming technique and retroreflective beamforming technique in the context of wireless power transmission applications. In all of our studies, a wireless power receiver broadcasts continuous-wave pilot signal; the wireless power transmitter receives and analyzes the pilot signal; finally, the wireless power transmitter transmits continuous-wave power with phase profile conjugate to that of the received pilot signal. Our study demonstrates that a linear equi-spaced antenna array configuration employed by the wireless power transmitter behaves as a retro-directive beamformer when the wireless power receiver resides in the far-zone of the wireless power transmitter, whereas it behaves as a retro-reflective beamformer when the wireless power receiver is not in the far-zone. This paper further investigates two types of array configurations other than linear equi-spaced array when the wireless power transmitter behaves as a retro-reflective beamformer. One is a V-shaped array, which is obtained by deforming the linear equi-spaced array to a "V" shape. The other is termed "perturbed array:" on the basis of linear equi-spaced array, all the elements‚Äô locations are perturbed randomly. It is particularly interesting to compare the equi-spaced array and perturbed array. When the wireless power receiver resides 5 or 6 wavelengths away, a 6-element equi-spaced array and a 6-element perturbed array produce the same power level at the near-zone focal point, but the maximum far-zone gain associated with the perturbed array is 1 dB lower than the equi-spaced array. All the conclusions drawn in this paper are supported by numerical results as well as experimental results.</t>
  </si>
  <si>
    <t>79-91</t>
  </si>
  <si>
    <t>60021666;60021666;60014723</t>
  </si>
  <si>
    <t>57190611149;57191912311;7402820615</t>
  </si>
  <si>
    <t>Wang, Xin;Ruan, Bodong;Lu, Mingyu</t>
  </si>
  <si>
    <t>Nanjing;Beckley</t>
  </si>
  <si>
    <t>Nanjing University of Aeronautics and Astronautics;West Virginia University Institute of Technology</t>
  </si>
  <si>
    <t>60021666;60014723</t>
  </si>
  <si>
    <t>Retro-directive beamforming versus retro-reflective beamforming with applications in wireless power transmission</t>
  </si>
  <si>
    <t>10.2528/PIER16071707</t>
  </si>
  <si>
    <t>2-s2.0-84994750957</t>
  </si>
  <si>
    <t>['vibrators system', 'parameter characteristics', 'integral equation', 'impedance vibrators', 'generalized method', 'functional distributions', 'free space', 'emf ).', 'element antennas', 'distinctive peculiarity', 'currents along', 'basic approximations', 'axes located', 'analytical solution']</t>
  </si>
  <si>
    <t>The problem of electromagnetic waves radiation by a vibrators system with variable distributed surface impedance along their axes located in free space is solved by the generalized method of induced electromotive forces (EMF). The distinctive peculiarity of this method is the use of the functional distributions, obtained as a result of the analytical solution of the integral equation for the current by the asymptotic averaging method before, as the basic approximations for the currents along the impedance vibrators. The multi-parameter characteristics of three-element and multi-element antennas with variable impedance vibrators are calculated.</t>
  </si>
  <si>
    <t>157-163</t>
  </si>
  <si>
    <t>60027251;60027251;60027251;60027251</t>
  </si>
  <si>
    <t>8342564200;6602560537;57204335804;6507210798</t>
  </si>
  <si>
    <t>Berdnik, Sergey L.;Katrich, Victor A.;Nesterenko, Mikhail V.;Penkin, Yuriy M.</t>
  </si>
  <si>
    <t>Electromagnetic waves radiation by a vibrators system with variable surface impedance</t>
  </si>
  <si>
    <t>10.2528/PIERM16091605</t>
  </si>
  <si>
    <t>2-s2.0-84994779332</t>
  </si>
  <si>
    <t>['wideband 4', 'vswr 2', 'simulated ones', 'side walls', 'paper presents', 'one wavelength', 'narrow beam', 'linear array', 'horn antenna', 'h plane', 'frequency rang', 'free space', 'flare part', 'designed array', 'aperture size', '6 ghz']</t>
  </si>
  <si>
    <t>This paper presents a design of wideband and low-profile linear array of H-plane horn antennas. In order to construct the linear array in H-plane, the aperture size of the horn antenna in the H-plane should be comparable with one wavelength in the free space, which leads to a poor impedance matching especially in the lower frequency range. The approach to the problem is removing the side walls of the flare part of the antennas. The array is fed by a wideband 4-way ridged SIW power divider. The designed array operates from 5.6 GHz to 18GHz for VSWR 2.5 and exhibits stable radiation beam with a narrow beam-width in H plane over the same frequency rang while retaining the antenna array height of only 4mm (0.17Œª0 at the center frequency). The designed array is fabricated and tested. It is observed that measured results agree well with simulated ones.</t>
  </si>
  <si>
    <t>71-77</t>
  </si>
  <si>
    <t>56402227300;7407079527</t>
  </si>
  <si>
    <t>Zhao, Yun;Wu, Wen</t>
  </si>
  <si>
    <t>Wideband and low-profile linear array of H-plane horns on a conducting ground plane</t>
  </si>
  <si>
    <t>10.2528/PIERL16080605</t>
  </si>
  <si>
    <t>2-s2.0-84994854367</t>
  </si>
  <si>
    <t>['radiation pattern', 'proposed antenna', 'new model', 'jerusalem crosses', 'fractal slots', 'feed line', 'experimental results', 'directional pattern', 'cost substrate', 'compact size', 'circular polarization', 'bluetooth applications', 'axial ratio', '5 dbi', '4 low']</t>
  </si>
  <si>
    <t>In this letter, a new model of antenna with Jerusalem crosses (JC) as fractal slots for circular polarization applications is designed. The proposed slot antenna has a fractal cross formation with four Jerusalem crosses (JC) to achieve wide bandwidth and a compact size as well as circular polarization. A T-shaped feed line is implemented in the proposed antenna for improving the bandwidth while the interaction of the feed line with cross-shaped slots makes circular polarization. The proposed antenna shows bi-directional pattern and bandwidth at 2.42-3.0GHz with VSWR &lt; 2, which can be used in Wi-Fi and Bluetooth applications with a gain of 3.5 dBi. The proposed fractal antenna size is 40 √ó 40 mm, and it is designed and fabricated on an FR-4 low-cost substrate with thickness of 1.6mm. It is simulated by HFSS full wave software. In addition, the experimental results are presented and compared with the simulation for VSWR, radiation pattern and axial ratio.</t>
  </si>
  <si>
    <t>60103630;60105242;60107357;60107603</t>
  </si>
  <si>
    <t>55493345800;56986303600;56641736300;56029998400</t>
  </si>
  <si>
    <t>Heydari, Samaneh;Jahangiri, Payam;Arezoomand, Afsaneh Saee;Zarrabi, Ferdows B.</t>
  </si>
  <si>
    <t>Babol;Urmia;Tehran;Isfahan</t>
  </si>
  <si>
    <t>Islamic Azad University, Babol Branch;Islamic Azad University, Urmia Branch;Islamic Azad University, Science and Research Branch;Islamic Azad University, Isfahan Branch</t>
  </si>
  <si>
    <t>60107603;60107357;60105242;60103630</t>
  </si>
  <si>
    <t>Heydari S.</t>
  </si>
  <si>
    <t>Circular polarization fractal slot by jerusalem cross slot for wireless applications</t>
  </si>
  <si>
    <t>10.2528/PIERL16070802</t>
  </si>
  <si>
    <t>2-s2.0-84994860036</t>
  </si>
  <si>
    <t>['two parts', 'slot protruded', 'printed monopole', 'loop resonator', 'last resonator', 'gsm1900 bands', 'ground plane', 'good character']</t>
  </si>
  <si>
    <t>A dual-band two order filtering antenna is designed to cover both the GSM900 and GSM1900 bands. The resonator of the two order filter contains a half wavelength open-loop resonator and a T-shaped open stub. The antenna is composed of two parts. One is a printed monopole which covers lower frequency band, and the other is a strip with slot protruded from the ground plane, which covers higher frequency band. By substituting the antenna for the last resonator of the filter, the filtering antenna owns not only a good radiation function but also a good character of filter at the two working frequency bands.</t>
  </si>
  <si>
    <t>7404489165;57191921632;56703852200;16317753300</t>
  </si>
  <si>
    <t>Guo, Jingli;Liu, Haisheng;Chen, Bin;Sun, Baohua</t>
  </si>
  <si>
    <t>Guo J.</t>
  </si>
  <si>
    <t>A dual-band two order filtering antenna</t>
  </si>
  <si>
    <t>10.2528/PIERL16072905</t>
  </si>
  <si>
    <t>2-s2.0-84994904860</t>
  </si>
  <si>
    <t>['trapezoidal shape', 'rectangular monopole', 'radiating element', 'peak directivity', 'optimized dimensions', 'measurement validation', 'hfss tool', 'fr4 substrate', 'different iterations', 'design models', 'circular polarization', 'basic structure']</t>
  </si>
  <si>
    <t>Circular polarization (CP) | Defected ground structure (DGS) | Notch band | Split ring resonator (SRR) | Wideband antenna</t>
  </si>
  <si>
    <t>A compact printed wideband antenna with circular polarization is analyzed in this work. A basic structure of rectangular monopole is converted into a trapezoidal shape with tapered step ground. Different iterations of radiating element as well as defected ground structures are examined in this work to analyze the circular polarization characteristics of the antenna. A peak realized gain of 4.3dB and peak directivity of 3.8dB is attained from the current designed models. The design models are simulated on HFSS tool and the optimized dimensions are prototyped on FR4 substrate for measurement validation. By incorporating Split ring resonator (SRR) notch band characteristics are attained in the proposed wideband antenna.</t>
  </si>
  <si>
    <t>10140-10150</t>
  </si>
  <si>
    <t>21834567400;36135595500;57094990100;57191964353;57191968659;57191955881</t>
  </si>
  <si>
    <t>Raman, Y. S.V.;Madhav, B. T.P.;Mounika, G.;Sai Teja, K.;Sai Kumar, S. B.V.N.;Sri Harsha, K.</t>
  </si>
  <si>
    <t>Raman Y.</t>
  </si>
  <si>
    <t>Analysis of circularly polarized notch band antenna with DGS</t>
  </si>
  <si>
    <t>2-s2.0-84995421937</t>
  </si>
  <si>
    <t>['upper bands', 'two frequencies', 'simulated results', 'rectangular patches', 'patch elements', 'paper focuses', 'impedance bandwidth', 'ground plane', 'good agreement', 'experimental results', 'basic array', 'achieved along', '85 dbi', '644 ghz', '608 ghz', '57 dbi', '507 ghz', '4x1 array', '465 ghz']</t>
  </si>
  <si>
    <t>Dual band | Gap coupled | Microstrip patch array | Proximity feed</t>
  </si>
  <si>
    <t>This paper focuses on the development of a novel single layer dual band proximity fed gap coupled microstrip array antenna. A basic 2x1 microstrip patch array consisting of a pair of rectangular patches which are coupled with a centrally placed microstrip line in the same plane and an arrow headed dumbbell shaped slot in the ground plane is investigated. By using two additional parasitic patches gap coupled to the patch elements of the basic array, an enhancement in bandwidth and gain is achieved along with dual band operation. This proximity fed gap coupled 4x1 array provides resonances at two frequencies of 2.465 GHz and 3.608 GHz. The proposed array antenna is suitable for WLAN (2.414-2.507 GHz) and WiMAX (3.586-3.644 GHz) applications. This 4x1 array has a gain of 8.85 dBi and 6.57 dBi, with an impedance bandwidth of 4.64% and 1.78% respectively in the lower and upper bands. The simulated results are in good agreement with the experimental results.</t>
  </si>
  <si>
    <t>10446-10453</t>
  </si>
  <si>
    <t>60029694;60029694</t>
  </si>
  <si>
    <t>56405077100;7103189849</t>
  </si>
  <si>
    <t>Abraham, Jacob;Mathew, Thomaskutty</t>
  </si>
  <si>
    <t>Kottayam</t>
  </si>
  <si>
    <t>Mahatma Gandhi University</t>
  </si>
  <si>
    <t>Novel single layer proximity fed gap coupled microstrip patch array for wlan/wimax applications in portable devices</t>
  </si>
  <si>
    <t>2-s2.0-84995426422</t>
  </si>
  <si>
    <t>['wave amplitude', 'uniform distribution', 'theoretically investigate', 'spatial boundaries', 'projecting ray', 'power change', 'phase characteristics', 'outer problem', 'one half', 'local quasi', 'intermediate zones', 'field sources', 'electromagnetic fields', 'distances equal', 'aperture antennas']</t>
  </si>
  <si>
    <t>Aperture antennas | Electromagnetic fields and waves | Intermediateand far-field zones | Projecting ray</t>
  </si>
  <si>
    <t>The solution of the outer problem of electrodynamics on radiation of aperture antennas in the near- and intermediate zones is used to theoretically investigate the amplitude and phase characteristics of electromagnetic fields in the projecting ray of a square cophased aperture with a uniform distribution of the field sources. It is shown that a local quasi-plane inhomogeneous wave is formed in the projecting ray. The wave amplitude and power change but insignificantly in the course of propagation up to distances equal to the one half of the distance to the far-field zone boundary of the antenna. The spatial boundaries of the projecting ray are determined.</t>
  </si>
  <si>
    <t>1041-1050</t>
  </si>
  <si>
    <t>Gorobets N.N.</t>
  </si>
  <si>
    <t>Electromagnetic fields and waves near aperture antennas of large electrical sizes</t>
  </si>
  <si>
    <t>10.1615/TelecomRadEng.v75.i12.10</t>
  </si>
  <si>
    <t>2-s2.0-84995444932</t>
  </si>
  <si>
    <t>['volume wave', 'real characteristics', 'known effect', 'free space', 'effect similar']</t>
  </si>
  <si>
    <t>Axially symmetrical radiator | Dielectric waveguide | Funnel-shaped radiation pattern | Radiation efficiency | Vavilov-Cherenkov radiation</t>
  </si>
  <si>
    <t>Models of exact absorbing conditions method have been used in determination of the real characteristics of super directional axially symmetric antenna. This antenna is implementing an effect similar to the well-known effect of the Vavilov-Cerenkov and transforms slow surface of waves open guiding structure into the volume wave, radiated into free space.</t>
  </si>
  <si>
    <t>1051-1056</t>
  </si>
  <si>
    <t>60068535;60105670;60104178;60068535-60104178;60104178;60068535</t>
  </si>
  <si>
    <t>6602392107;7004837460;24725586300;7003816203;35577652100;56036216400</t>
  </si>
  <si>
    <t>Melezhik, P.;Ney, M.;Sautbekov, S.;Sirenko, Yu;Vertiy, A.;Yashina, N.</t>
  </si>
  <si>
    <t>France;Kazakhstan;Ukraine</t>
  </si>
  <si>
    <t>Brest;Nur-Sultan;Kharkiv</t>
  </si>
  <si>
    <t>Laboratoire des Sciences et Techniques de l'Information, de la Communication et de la Connaissance (Lab-Sticc);L.N. Gumilyov Eurasian National University;O. Ya. Usikov Institute for Radiophysics and Electronics of the National Academy of Sciences of Ukraine</t>
  </si>
  <si>
    <t>60105670;60104178;60068535</t>
  </si>
  <si>
    <t>Melezhik P.</t>
  </si>
  <si>
    <t>Directional antenna based on the Vavilov-Cherenkov radiation</t>
  </si>
  <si>
    <t>10.1615/TelecomRadEng.v75.i12.20</t>
  </si>
  <si>
    <t>2-s2.0-84995467168</t>
  </si>
  <si>
    <t>['validated experimentally', 'surface current', 'slotted meander', 'single structure', 'new methodology', 'microwave links', 'line resonator', 'creating defect', 'antenna efficiency', '5 ghz']</t>
  </si>
  <si>
    <t>Antenna arrays | Antenna efficiency | Coupling | Isolation | Resonators | Surface current meander lines</t>
  </si>
  <si>
    <t>Day by day with the increasing of demand for long distance communication resulting in requirement of many antenna elements on a single structure and if we do so there is a problem of coupling between those elements which reduces the antenna efficiency. So a new methodology to improve the isolation in micro strip patch antenna arrays is described through the implementation of a slotted meander-line resonator (SMLR) which is creating defect in the micro strip structure. The resonator is designed to suppress the surface current between the two patch antennas coupled along Hplane and operating at a frequency of 5 GHz which is used in microwave links and airborne RADAR applications. The configuration has been designed, simulated and validated experimentally.</t>
  </si>
  <si>
    <t>10571-10574</t>
  </si>
  <si>
    <t>55672461100;57195959120;37041210500;57214280286;57113145200;57191964334;57197725116</t>
  </si>
  <si>
    <t>Narayana, M. Venkata;Immadi, Govardhani;Khan, Habibulla;Karthik, K. Venkata;Babu, G. Hari;Pruthvi Kumar Reddy, P. V.S.;Sahithi, V.</t>
  </si>
  <si>
    <t>Narayana M.V.</t>
  </si>
  <si>
    <t>Performance analysis of small antenna with slotted meander-line resonator and defective ground for wireless applications</t>
  </si>
  <si>
    <t>2-s2.0-84995468831</t>
  </si>
  <si>
    <t>['topical problem', 'software feko', 'similar studies', 'searching methods', 'scientists due', 'radiation pattern', 'paper studies', 'obtained results', 'microwave range', 'metal antennas', 'main parameters', 'low pressure', 'four emitters', 'emitters based', 'electromagnetic signals', 'electromagnetic energy', 'directional pattern', 'dielectric antennas', 'cold plasma']</t>
  </si>
  <si>
    <t>Directional pattern | Eigen impedance | Emitter plasma array | Mutual impedances | Relative permittivity and conductivity of cold plasma | Total impedance | Voltage standing wave ratio</t>
  </si>
  <si>
    <t>The topical problem of studying basic properties and searching methods for improving the plasma radiator array, which is similar to the array of metal or dielectric antennas, has been considered. The emitters based on cold plasma are of interest for scientists due to the prospects for developing effective multi-beam scanning selective plasma reconfigurable systems or emitter plasma arrays. The paper studies the main electrodynamics parameters of the emitter plasma arrays in the microwave range, which characterize it both as a load for the generator (receiver) of electromagnetic signals and as a transmitter of electromagnetic energy in respect to its directional pattern and the main parameters of radiation. Distortions of impedances of emitter plasma arrays and directional pattern deformations are investigated as the beam of directional pattern is scanning. For comparison, similar studies have been carried out for the same design and configuration of the radiation pattern of metal antennas. The researches have been performed by simulating emitter plasma arrays and calculating their parameters in the software FEKO by mean of the integral equation method and the method of moments for the linear emitter plasma array consisting of four emitters in the form of the loop dielectric tubes filled with cold plasma under a low pressure. The obtained results can be used for calculations and design of emitter plasma arrays.</t>
  </si>
  <si>
    <t>1057-1071</t>
  </si>
  <si>
    <t>Ovsyanikov, V. V.</t>
  </si>
  <si>
    <t>Dnipro</t>
  </si>
  <si>
    <t>Oles Honchar Dnipro National University</t>
  </si>
  <si>
    <t>Ovsyanikov V.</t>
  </si>
  <si>
    <t>The emitting system based on cold plasma</t>
  </si>
  <si>
    <t>10.1615/TelecomRadEng.v75.i12.30</t>
  </si>
  <si>
    <t>2-s2.0-84995470132</t>
  </si>
  <si>
    <t>['tuned continuously', 'simulation results', 'reversal invariance', 'relatively simple', 'recent studies', 'interesting class', 'high directivity', 'et al', 'elegant design', 'electromagnetic analog', 'efficiently excite', 'break time', 'bmw medium', 'bianisotropic metawaveguide', 'bianisotropic metamaterials', 'band gap']</t>
  </si>
  <si>
    <t>Photonic topological insulators are an interesting class of materials whose photonic band structure can have a band gap in the bulk while supporting topologically protected unidirectional edge modes. Recent studies on bianisotropic metamaterials that emulate the electronic quantum spin Hall effect using its electromagnetic analog are examples of such systems with a relatively simple and elegant design. In this paper, we present a rotating magnetic dipole antenna, composed of two perpendicularly oriented coils, that can efficiently excite the unidirectional topologically protected surface waves in the bianisotropic metawaveguide (BMW) structure recently realized by T. Ma et al. [Phys. Rev. Lett. 114, 127401 (2015)PRLTAO0031-900710.1103/PhysRevLett.114.127401] despite the fact that the BMW medium does not break time-reversal invariance. In addition to achieving a high directivity, the antenna can be tuned continuously to excite reflectionless edge modes in the two opposite directions at various amplitude ratios. We demonstrate its performance through experiments and compare the results to simulation results.</t>
  </si>
  <si>
    <t>Physical Review B</t>
  </si>
  <si>
    <t>60078684;60013372;60013372;60013372;60013372;60078684</t>
  </si>
  <si>
    <t>55967433100;56709190700;57191953023;56310481800;7006205144;7004285248</t>
  </si>
  <si>
    <t>Xiao, Bo;Lai, Kueifu;Yu, Yang;Ma, Tzuhsuan;Shvets, Gennady;Anlage, Steven M.</t>
  </si>
  <si>
    <t>College Park;Austin</t>
  </si>
  <si>
    <t>A. James Clark School of Engineering;The University of Texas at Austin</t>
  </si>
  <si>
    <t>60078684;60013372</t>
  </si>
  <si>
    <t>Xiao B.</t>
  </si>
  <si>
    <t>Exciting reflectionless unidirectional edge modes in a reciprocal photonic topological insulator medium</t>
  </si>
  <si>
    <t>10.1103/PhysRevB.94.195427</t>
  </si>
  <si>
    <t>2-s2.0-84995470887</t>
  </si>
  <si>
    <t>['wireless communications', 'structure compared', 'small volume', 'proposed antenna', 'novel type', 'mostly suitable', 'microstrip antenna', 'higher gain', 'hexagonal patch', 'ground plane', 'gain 3', 'compact size']</t>
  </si>
  <si>
    <t>Defective ground structure | Gain | Radiation pattern | Returns loss | Slots</t>
  </si>
  <si>
    <t>In this article, we describe a novel type of defective ground surface (DGS) microstrip antenna which has higher gain, multi resonant frequency with compact size. It consists of hexagonal shaped patch with small volume and the ground plane is cut into six triangular slots just below the corners of the hexagonal patch.Antenna is circularly polarized one with gain 3.6dBi. The antenna shows multi resonant freuency. The proposed antenna is simple in structure compared with coplanar parasitic patch antennas. It is mostly suitable for wireless communications.slots is placed for improving the bandwidth.</t>
  </si>
  <si>
    <t>10361-10364</t>
  </si>
  <si>
    <t>57195959120;55672461100;56878248900;57223170154;57208200579</t>
  </si>
  <si>
    <t>Immadi, Govardhani;Narayana, M. Venkata;Reddy, Ch S.S.;Sivani, P. J.;Anil Kumar, P. V.S.</t>
  </si>
  <si>
    <t>Immadi G.</t>
  </si>
  <si>
    <t>Design of uhf antenna for wireless applications using defective ground</t>
  </si>
  <si>
    <t>2-s2.0-84995480918</t>
  </si>
  <si>
    <t>['signal detection', 'possible solely', 'paper shows', 'joint optimization', 'analog threshold', 'aerial targets']</t>
  </si>
  <si>
    <t>Aerial targets | Data processing optimization | Surveillance systems</t>
  </si>
  <si>
    <t>Based on consideration of the procedures, which are performed at the stages of the aerospace surveillance systems data processing, the paper shows that optimization of detection and measurement of the coordinates of aerial targets is possible solely at distributed data processing in the surveillance system network, and the value of the analog threshold for signal detection is used as a parameter under the conditions of joint optimization of the surveillance data processing.</t>
  </si>
  <si>
    <t>1193-1200</t>
  </si>
  <si>
    <t>60020615;60020615;60020615</t>
  </si>
  <si>
    <t>25929621900;57191954688;57191955198</t>
  </si>
  <si>
    <t>Strelnitskiy, A. A.;Zavolodko, G. E.;Andrusevich, V. A.</t>
  </si>
  <si>
    <t>Kharkiv National University of Radio Electronics</t>
  </si>
  <si>
    <t>Strelnitskiy A.A.</t>
  </si>
  <si>
    <t>Data processing optimization in the aerospace surveillance system network</t>
  </si>
  <si>
    <t>10.1615/telecomradeng.v75.i13.40</t>
  </si>
  <si>
    <t>2-s2.0-84995520678</t>
  </si>
  <si>
    <t>['various frequency', 'system detects', 'specifically designed', 'significantly improve', 'scattered waves', 'printed antenna', 'polarization used', 'peak gain', 'mainly utilizing', 'main aim', 'loaded patch', 'linear polarization', 'human body', 'heart failure', 'early detection', 'dimensions 27', 'array structure', 'applied waves', 'antenna operates', 'adjustable platform', '69 db', '6 mm', '5 ghz', '4 ghz']</t>
  </si>
  <si>
    <t>Array antenna | Corporate feed antenna | Printed antenna | Ultra-high frequency antenna | Unidirectional antenna</t>
  </si>
  <si>
    <t>The main aim of this project is to detect heart failure at the early stages using a printed array antenna. A printed antenna which is specifically designed for an early heart failure detection system operating at the ultra-high frequency band, is presented. The design procedure starts with a array structure that includes a printed antenna and a loaded patch. To significantly improve the antenna‚Äôs working at various frequency the array structure is used. The array antenna used is of dimensions 27.0√ó35.8√ó1.6 mm. The polarization used is linear polarization and antenna operates in a frequency of 1-5 GHz, mainly utilizing the frequency at 2.4 GHz for the intended project outcome. The final tested antenna achieves a peak gain of -6.83 and directivity of 5.69 db. The antenna in addition to a compact microwave transceiver and an adjustable platform are then used to build a monostatic-radar-based heart failure detection system. The system is tested on an artificial torso phantom to verify the potential of such a system in the early detection of heart failure. The system detects the difference in the applied waves and the scattered waves from the human body.</t>
  </si>
  <si>
    <t>517-520</t>
  </si>
  <si>
    <t>Research Journal of Medical Sciences</t>
  </si>
  <si>
    <t>60117285;60117285;60117285;60117285</t>
  </si>
  <si>
    <t>57191961105;57191955240;57191959142;57189295212</t>
  </si>
  <si>
    <t>Pranaya Krishna, T.;Manoj Reddy, C.;Srinivas Reddy, P.;Neelaveni Ammal, M.</t>
  </si>
  <si>
    <t>SRM Institute of Science and Technology Ramapuram Campus</t>
  </si>
  <si>
    <t>Pranaya Krishna T.</t>
  </si>
  <si>
    <t>Design of printed antenna for heart failure detection</t>
  </si>
  <si>
    <t>2-s2.0-84995537935</t>
  </si>
  <si>
    <t>['ventral plate', 'stylops ovinae', 'structure resembling', 'structural features', 'strongly modified', 'serial block', 'secondary formation', 'pharyngeal skeleton', 'olfactory pits', 'nerves ending', 'muscles originate', 'image stack', 'homology issues', 'head structures', 'head capsule', 'head anatomy', 'functional mouthparts', 'functional aspects', 'first time', 'endoskeletal structures', 'defined structures', 'cephalic anatomy', 'cell level', 'approach made', 'also documented', '80 nm', '353 sections']</t>
  </si>
  <si>
    <t>Anatomy | First instar larvae | Head | Miniaturization | Parasitism | Phylogeny | Strepsiptera | Stylops</t>
  </si>
  <si>
    <t>Serial cross sections (80 nm) and an image stack (353 sections) of the head of the extremely miniaturized first instar larvae of Stylops ovinae (Stylopidae) were obtained with serial block-face scanning electron microscopy. This approach made it possible for the first time to reconstruct the head anatomy of a strepsipteran larva precisely, partly to cell level. The cephalic anatomy is described in detail, based on a 3D-reconstruction. It was possible to show the proportions of the exo- and endocuticle and the epidermis. Endoskeletal structures are the pharyngeal skeleton and the anterior tentorial arms, which form an articulation with the mandibles. The dorsoventrally flattened mandibles are the only functional mouthparts and used for penetrating the host's cuticle. The maxillae are fused with the head capsule to form the ventral plate, and the strongly modified and reduced labium functions as a closure of the ventral head opening. The nerves ending at the anterior head margin were reconstructed. The innervation of setae, olfactory pits and the vestigial maxillary palps are also documented for the first time. Five fat body cells are located in the head. Antennae, hypopharynx and labrum are not present as defined structures. A structure resembling a labrum is a secondary formation. Only nine cephalic muscles are present. Muscles of the antennae, hypopharynx, labrum and maxillae are missing. Some of the muscles originate in the thorax. Homology issues, possible phylogenetic implications, functional aspects of head structures, and also possible correlations of structural features with miniaturization and parasitism are discussed.</t>
  </si>
  <si>
    <t>107-126</t>
  </si>
  <si>
    <t>Arthropod Systematics and Phylogeny</t>
  </si>
  <si>
    <t>60029507;60029507;60116086;60029507</t>
  </si>
  <si>
    <t>57191953517;7003701948;6602337938;35262710800</t>
  </si>
  <si>
    <t>Knauthe, Pieter;Beutel, Rolf G.;H√∂rnschemeyer, Thomas;Pohl, Hans</t>
  </si>
  <si>
    <t>Frankfurt am Main;Jena</t>
  </si>
  <si>
    <t>Senckenberg Gesellschaft f√ºr Naturforschung;Friedrich-Schiller-Universit√§t Jena</t>
  </si>
  <si>
    <t>60116086;60029507</t>
  </si>
  <si>
    <t>Knauthe P.</t>
  </si>
  <si>
    <t>Serial block-face scanning electron microscopy sheds new light on the head anatomy of an extremely miniaturized insect larva (Strepsiptera)</t>
  </si>
  <si>
    <t>2-s2.0-84995538144</t>
  </si>
  <si>
    <t>['structure provides', 'shape patch', 'resonant frequency', 'radiation characteristics', 'paper examines', 'normal e', 'dldm ).', 'active e', '4g lte']</t>
  </si>
  <si>
    <t>4G | Complementary split ring resonator | E-Shape | LAN | Wi-MAX</t>
  </si>
  <si>
    <t>This paper examines the Dual Layer substrate with Dual patch Microstrip antenna (DLDM). Radiation characteristics of dual substrate antenna with active E-shape patch between the substrates and passive complementary strip ring resonator loaded Microstrip Patch Antenna (MPA) is analyzed. Because of this dual layer substrate miniaturization of antenna is reported. Multi band frequency resonance and shift in the resonant frequency is possible with Complementary Split Ring Resonator (CSRR) loaded passive patch. Comparison of normal E-shape patch and DLDM are studied, and results are discussed. This structure provides ~9.0 dBi gain with triple band resonance which can be used for 4G LTE and Wi-MAX wireless LAN applications.</t>
  </si>
  <si>
    <t>56574852500;57198904657</t>
  </si>
  <si>
    <t>Rajesh, Galaba Sai;Kumar, Vijay</t>
  </si>
  <si>
    <t>Rajesh G.</t>
  </si>
  <si>
    <t>CSRR loaded multi substrate antenna for 4G LTE and Wi-MAX applications</t>
  </si>
  <si>
    <t>10.17485/ijst/2016/v9i40/86915</t>
  </si>
  <si>
    <t>2-s2.0-84995542814</t>
  </si>
  <si>
    <t>['substrate resonating', 'new metamaterial', 'miniaturization occurs', 'good performance', 'bandwidth broadens', '85 thz', '400 %.']</t>
  </si>
  <si>
    <t>Antenna | Metamaterial | UWB</t>
  </si>
  <si>
    <t>A new metamaterial-inspired patch antenna is proposed, wherein swastika metamaterial is embedded into the substrate resonating at 3.85 THz, for Ultra-Wide Band applications. Miniaturization occurs by 44% with appearance of two secondary resonances around 2.5THz and 1.9THz, which is lower than the patch's ones and bandwidth broadens by 400%. The theoretical and simulated results validate the good performance of the proposed antenna system.</t>
  </si>
  <si>
    <t>413-420</t>
  </si>
  <si>
    <t>60012304;60012304;60012304</t>
  </si>
  <si>
    <t>56113046400;24067255900;7202403109</t>
  </si>
  <si>
    <t>Dawar, Parul;Raghava, N. S.;De, Asok</t>
  </si>
  <si>
    <t>Guru Gobind Singh Indraprastha University</t>
  </si>
  <si>
    <t>Ultra wide band, multi-resonance antenna using swastika metamaterial</t>
  </si>
  <si>
    <t>2-s2.0-84995543187</t>
  </si>
  <si>
    <t>['wlan2400 bands', 'wlan operation', 'sar within', 'sar levels', 'performed using', 'operating frequency', 'numerical simulations', 'international commission', 'icnirp ).', 'human head', 'head tissues', 'head model', 'gap distance', 'coupling feed', '5 mm', '10 mm']</t>
  </si>
  <si>
    <t>FCC | GSM/UMTS/ LE/WLAN | Human head model | ICNIRP | Mobile phone | Specific Absorption Rate (SAR)</t>
  </si>
  <si>
    <t>The scope of this paper is to examine the Specific Absorption Rate (SAR) inside the human head model exposed to the radiation of a low-profile printed monopole antenna with coupling feed for GSM/UMTS/LTE/WLAN operation in the slim mobile phone. The presented antenna operates for most of the mobile phone applications such as the GSM850, GSM900, GSM1900, UMTS2100, LTE2300, LTE2500 and WLAN2400 bands. In this study, two different human head models are used: homogenous spherical head and spherical seven layer model. In addition, the effects of operating frequency and the gap distance between the mobile phone antenna and the human head model on distributions of the SAR within the human head are analyzed. All the simulations are done for three different distances between the antenna and the head model (5 mm, 10 mm, 20 mm). Furthermore, the SAR levels for the head tissues are calculated for and with accordance to the two currently accepted standards: Federal Communications Commission (FCC) and International Commission on Non-Ionizing Radiation Protection (ICNIRP). All numerical simulations are performed using the Ansoft HFSS Software and CST Microwave Studio.</t>
  </si>
  <si>
    <t>391-398</t>
  </si>
  <si>
    <t>112667428;112667428;112667428;113931198;60015179</t>
  </si>
  <si>
    <t>57188981013;14042342800;35249797000;16680213400;7003288900</t>
  </si>
  <si>
    <t>Belrhiti, Lakbir;Riouch, Fatima;Tribak, Abdelwahed;Terhzaz, Jaouad;Sanchez, Angel Mediavilla</t>
  </si>
  <si>
    <t>Spain;Morocco;Morocco</t>
  </si>
  <si>
    <t>Santander;Casablanca;Agdal Rabat</t>
  </si>
  <si>
    <t>Universidad de Cantabria;Centre R√©gional des M√©tiers de l'Education et de la Formation (CRMEF);National Institute of Posts and Telecommunications (INPT)</t>
  </si>
  <si>
    <t>60015179;113931198;112667428</t>
  </si>
  <si>
    <t>Belrhiti L.</t>
  </si>
  <si>
    <t>Calculating the SAR distribution in two human head models exposed to printed antenna with coupling feed for GSM/UMTS/LTE/WLAN operation in the mobile phone</t>
  </si>
  <si>
    <t>2-s2.0-84995545618</t>
  </si>
  <si>
    <t>['synthesized efficiently', 'sum pattern', 'sum beam', 'square dual', 'siwresonator coupled', 'sidelobe levels', 'null depths', 'monopulse comparator', 'measurement shows', 'ka band', 'fractional bandwidth', 'four outputs', 'four antennas', 'feed network', 'ended filter', 'difference pattern', 'difference channels', 'diagonal lines', 'coupling matrix', 'center frequency', '28 db', '25 ghz', '2 %.', '15 db', '1 dbi']</t>
  </si>
  <si>
    <t>Bandpass filter (BPF) | Cavity resonator | Filtering antenna array | Monopulse comparator | Substrate integrated waveguide (SIW)</t>
  </si>
  <si>
    <t>A millimeter-wave filtering monopulse antenna array based on substrate integrated waveguide (SIW) technology is proposed, manufactured, and tested in this communication. The proposed antenna array consists of a filter, a monopulse comparator, a feed network, and four antennas. A square dual-mode SIW cavity is designed to realize the monopulse comparator, in which internal coupling slots are located at its diagonal lines for the purpose of meeting the internal coupling coefficiencies in both sum and difference channels. Then, a four-output filter including the monopulse comparator is synthesized efficiently by modifying the coupling matrix of a single-ended filter. Finally, each SIWresonator coupled with those four outputs of the filter is replaced by a cavitybacked slot antenna so as to form the proposed filtering antenna array. A prototype is demonstrated at Ka band with a center frequency of 29.25 GHz and fractional bandwidth of 1.2%. Our measurement shows that, for the H-plane, the sidelobe levels of the sum pattern are less than -15 dB and the null depths of the difference pattern are less than -28 dB. The maximum measured gain of the sum beam at the center operating frequency is 8.1 dBi.</t>
  </si>
  <si>
    <t>316-321</t>
  </si>
  <si>
    <t>60017161-60021783;60021783;60017161;60017161</t>
  </si>
  <si>
    <t>36863387000;55809951900;56003102800;57198926864</t>
  </si>
  <si>
    <t>Chu, Hui;Chen, Jian Xin;Luo, Sha;Guo, Yong Xin</t>
  </si>
  <si>
    <t>Nantong;Singapore City</t>
  </si>
  <si>
    <t>Nantong University;National University of Singapore</t>
  </si>
  <si>
    <t>60021783;60017161</t>
  </si>
  <si>
    <t>Chu H.</t>
  </si>
  <si>
    <t>A millimeter-wave filtering monopulse antenna array based on substrate integratedwaveguide technology</t>
  </si>
  <si>
    <t>10.1109/TAP.2015.2497351</t>
  </si>
  <si>
    <t>2-s2.0-84995546086</t>
  </si>
  <si>
    <t>['uwb systems', 'suggested antenna', 'small size', 'rejected frequency', 'radiating patch', 'proper selection', 'paper suggests', 'maximum gain', 'manufactured antenna', 'initial stage', 'front side', 'frequency notching', 'fr4 substrate', 'existing systems', 'different dimensions', 'dielectric material', 'broadband property', 'avoid interference', 'available formulae', 'antenna comprises', '99 db', '97 ghz', '6 mm3', '6 ghz', '26 ghz', '06 ghz']</t>
  </si>
  <si>
    <t>"S" shaped slot | Dielectric resonant material | Frequency notch | Microstrip feed | Patch antenna</t>
  </si>
  <si>
    <t>Objective: This paper suggests a small microstrip antenna with WLAN frequency rejection properties to avoid interference between UWB systems. Methods/Analysis: At initial stage the dimension of suggested antenna are calculated by the available formulae in the literature and then is simulated by HFSS which is based on FEM to get optimized dimensions. The features of the manufactured antenna are checked with E5071C vector network analyser and compared with software generated results for validation. Findings: This antenna comprises of "S" shaped slot etched on the patch of FR4 substrate on front side and ground is having steps on rear. Top and bottom of the substrate is covered with a dielectric material (Teflon) of different dimensions. By proper selection of dimensions of patch and positions of slot on the radiating patch, the broadband property and frequency notching is achieved. The bandwidth of the suggested antenna is found to be 88.7% with operating frequency band from 4.26 GHz to 11.06 GHz and frequency notching range 4.85-5.97 GHz is obtained. It is shown that the shifting of rejected frequency can be observed by altering the size and type of dielectric resonant material. The suggested antenna has a small size of 12 x 18 x 6.6 mm3 and discloses a maximum gain of 4.99 dB. Applications: The suggested antenna can be used to avoid the intervention between UWB systems and other existing systems in the operating frequency range 5-6 GHz.</t>
  </si>
  <si>
    <t>WLAN frequency notched printed microstrip antenna with S shaped slot and dielectric resonant material</t>
  </si>
  <si>
    <t>10.17485/ijst/2016/v9i40/99000</t>
  </si>
  <si>
    <t>2-s2.0-84995549296</t>
  </si>
  <si>
    <t>['waveform diversity', 'utmost important', 'two systems', 'target detectability', 'spatial diversity', 'selected parameters', 'radar technology', 'radar performance', 'paper deals', 'mimo radar', 'joint combination', 'already explored']</t>
  </si>
  <si>
    <t>False alarm | MIMO | Probability of detection | Radar | RCS</t>
  </si>
  <si>
    <t>Objective: Advancement in radar technology is moved from single antenna based system to multiple antenna system. From the viewpoint of the radar performance improvement, analysis of low Radar Cross Section (RCS) target detectability in rich scattering environment is utmost important. Methods: From the perspective of the advancement of the radar signal processing, phased array radar and MIMO radar have been already explored. This paper deals with the phased-MIMO radar, exploiting coherence signal processing gain and waveform diversity. Joint combination of coherency and diversity will improve the radar performance. Improvements: This paper deals with the analysis on the trade-off between the coherency and spatial diversity. The superiority of phased-MIMO radar, over other two systems, has been presented with respect to some selected parameters as in this paper.</t>
  </si>
  <si>
    <t>60106573;60106573;60103561</t>
  </si>
  <si>
    <t>55003084600;8635745900;54999328500</t>
  </si>
  <si>
    <t>Sur, Samarendra Nath;Bera, Rabindranath;Maji, Bansibadan</t>
  </si>
  <si>
    <t>Rangpo;Durgapur</t>
  </si>
  <si>
    <t>Sikkim Manipal Institute of Technology;National Institute of Technology, Durgapur</t>
  </si>
  <si>
    <t>60106573;60103561</t>
  </si>
  <si>
    <t>Sur S.</t>
  </si>
  <si>
    <t>Phased-MIMO radar for improvement in target detection</t>
  </si>
  <si>
    <t>10.17485/ijst/2016/v9i40/98128</t>
  </si>
  <si>
    <t>2-s2.0-84995549339</t>
  </si>
  <si>
    <t>['wireless devices', 'term evolution', 'rarely considered', 'radiating effect', 'metal ground', 'lte ),', 'hma ),', 'group delay', 'frequency range', 'compact size', 'antennas installed', 'antenna dimensions', 'antenna designs', '8 ns']</t>
  </si>
  <si>
    <t>Ground-cooperative radiating structure (GCRS) | Longterm evolution (LTE) | Monopole antenna | Ultrawideband (UWB)</t>
  </si>
  <si>
    <t>The radiating effect of metal ground is rarely considered in most antenna designs. In this communication, we show that a properly designed metal ground can serve as a cooperative lower frequency radiator for reducing the antenna dimensions, broadening impedance bandwidth, and achieving almost uniform omnidirectional patterns over a wide frequency band. By introducing a ground-cooperative radiating structure (GCRS) into the metal ground of a prototype defected hexagonal monopole antenna (HMA), a more compact and broadband planar antenna of almost uniform omnidirectional patterns and stable linear polarizations is developed. The new antenna exhibits excellent omnidirectional radiation uniformity over the frequency range of 2.38 ‚â§ f (GHz) ‚â§ 11.80, together with group delay of œÑg ‚â§ 0.8 ns and a compact size of 27 √ó 31 mm2, which makes it very promising for applications in wireless local area network (WLAN), long-term evolution (LTE), and ultrawideband (UWB) systems as a compact multifunctional antenna to reduce the number of antennas installed in wireless devices for accessing multiple wireless networks.</t>
  </si>
  <si>
    <t>271-276</t>
  </si>
  <si>
    <t>7403490283;56590701400;56591087900;57191986313</t>
  </si>
  <si>
    <t>Zhao, Deshuang;Yang, Changxing;Zhu, Min;Chen, Zhixin</t>
  </si>
  <si>
    <t>Zhao D.</t>
  </si>
  <si>
    <t>Design of WLAN/LTE/UWB antenna with improved pattern uniformity using ground-cooperative radiating structure</t>
  </si>
  <si>
    <t>10.1109/TAP.2015.2498939</t>
  </si>
  <si>
    <t>2-s2.0-84995550655</t>
  </si>
  <si>
    <t>['wearable antenna', 'smart textiles', 'slit length', 'paper presents', 'military applications', 'many applications', 'corresponding effect', 'communicating components', 'combat soldiers', 'antenna performance']</t>
  </si>
  <si>
    <t>Polygon shape patch antenna | Smart textiles | Wearable antenna</t>
  </si>
  <si>
    <t>Smart Textiles integrated with communicating components have been used in the military for many applications. The wearable antenna can be attached or embedded into smart textiles which could be used for communication between combat soldiers in the battlefield. This paper presents the design of three different polygon shaped patch antennas operating on 3G Mobile Band frequency 2100 MHz embedded on three different dielectric constant materials for Military applications. The proposed polygon shaped patch antenna introduces horizontal slit in its patch to improve the antenna performance. The slit length is varied and their corresponding effect on the antenna performance is analyzed.</t>
  </si>
  <si>
    <t>57191986200;57196983617</t>
  </si>
  <si>
    <t>Muthu Krishnan, R.;Kannan, G.</t>
  </si>
  <si>
    <t>Muthu Krishnan R.</t>
  </si>
  <si>
    <t>Polygon shaped 3G mobile band antennas for high tech military uniforms</t>
  </si>
  <si>
    <t>10.7716/aem.v5i3.365</t>
  </si>
  <si>
    <t>2-s2.0-84995553503</t>
  </si>
  <si>
    <t>['wing element', 'uwb passband', 'uwb band', 'slotmodified uwbantenna', 'significant changes', 'shaped slot', 'realized gains', 'realized gain', 'radiating patch', 'previous designs', 'measured results', 'good agreement', 'frequency side', 'frequency characteristics', 'first designed', 'design nuances', 'design integration', 'compact filter', 'band attenuation', '12 db']</t>
  </si>
  <si>
    <t>Bandwidth | Parasitic elements | Pattern stability | Planar antennas | Realized gain | UWB antennas</t>
  </si>
  <si>
    <t>The design nuances and associated performance characteristics of two printed planar ultrawideband (UWB) antennas are reported. The designs achieve improved broadside-realized gains, particularly at the high-frequency side of the UWB band. An arc-shaped slot is etched into the radiating patch of a standard compact elliptically shaped UWB monopole antenna. The resulting parasitic element is engineered to produce its fundamental resonant mode in such a manner that a more compact overall design is realized and the broadside-realized gain in the upper UWB frequency range is improved while maintaining impedance matching without any significant changes to the original design parameters. In agreement with simulations, a 61.7% reduction in size from previous designs is demonstrated with more than a 6 dB increase in the realized gain near 10 GHz. To further improve its high-frequency characteristics, a multimode-resonator filter consisting of a single-wing element is combined with the slotmodified UWBantenna. The filter is first designed, fabricated, and measured to demonstrate that it produces the predicted appropriate transmission characteristics throughout the UWB band. The design integration of this compact filter is then presented and the resulting performance characteristics of the overall antenna system illustrate its advantages. The simulated and measured results are in good agreement. They indicate that the integrated design possesses sharp frequency cutoffs at both edges of the UWB passband, as well as strong upper stop-band attenuation. As a consequence, a 2.12 dB further increase of the broadside-realized gain values is demonstrated near 10 GHz.</t>
  </si>
  <si>
    <t>61-69</t>
  </si>
  <si>
    <t>36240905100;56763396900;7006392487</t>
  </si>
  <si>
    <t>Tang, Ming Chun;Shi, Ting;Ziolkowski, Richard W.</t>
  </si>
  <si>
    <t>Planar ultrawideband antennas with improved realized gain performance</t>
  </si>
  <si>
    <t>10.1109/TAP.2015.2503732</t>
  </si>
  <si>
    <t>2-s2.0-84995553599</t>
  </si>
  <si>
    <t>['surface vanish', 'stored energy', 'radiation q', 'radiated power', 'nonzero volume', 'new expressions', 'lower bound', 'free space', 'fields interior', 'equivalent electric', 'electric currents', 'electric current', 'coupled electric']</t>
  </si>
  <si>
    <t>Electrically small antennas | Frequency bandwidth | Magnetic currents | Physical bounds | Poynting's theorem | Quality factor (Q) | Radiation | Reactive energy | Stored energy</t>
  </si>
  <si>
    <t>The problem of the lower bound on the radiation Q for an arbitrarily shaped finite size antenna of nonzero volume is formulated in terms of equivalent electric and magnetic currents densities distributed on a closed surface coinciding with antenna exterior surface. When these equivalent currents radiate in free space, the magnetic current augments the electric current, so that the fields interior to the surface vanish. In contrast to approaches based solely on electric currents, the proposed technique ensures no stored energy interior to the antenna exterior surface, and thus, allows the fundamental lower bound on Q to be determined. To facilitate the computation of the bound, new expressions for the stored energy, radiated power, and Q of coupled electric and magnetic source currents in free space are derived.</t>
  </si>
  <si>
    <t>146-154</t>
  </si>
  <si>
    <t>Kim, Oleksiy S.</t>
  </si>
  <si>
    <t>Lyngby</t>
  </si>
  <si>
    <t>Danmarks Tekniske Universitet</t>
  </si>
  <si>
    <t>Kim O.</t>
  </si>
  <si>
    <t>Lower bounds on Q for finite size antennas of arbitrary shape</t>
  </si>
  <si>
    <t>10.1109/TAP.2015.2499764</t>
  </si>
  <si>
    <t>2-s2.0-84995553608</t>
  </si>
  <si>
    <t>['uda antennas', 'ghz band', 'embedded efficiency', 'element yagi', 'driver element', 'differential mode', 'designed three', 'current distribution', 'constituent ppmas', 'common reflector', 'common mode', 'b ratio', 'antenna current', '93 %.', '34 mm', '3 dbi', '272 œªo', '27 db', '23 db']</t>
  </si>
  <si>
    <t>Balun-less printed dipole | Commonmode/differential-mode (CM/DM) modeling | Pattern diversity antenna | Pseudomonopole | Yagi-Uda antenna</t>
  </si>
  <si>
    <t>This paper presents two end-fed compact Yagi-Udatype pattern diversity antennas, which use a coplanar-waveguide (CPW)-fed printed pseudomonopole antenna (PPMA) as the driver element. The balun-less driver PPMA behaves like a folded strip dipole and adds to its compactness. A common mode/differential mode (CM/DM) decomposition of antenna current on PPMA is carried out to show that the CM current distribution is similar to the current distribution of an asymmetrically fed dipole. The designed three-element Yagi-Uda antenna operates in the 2.4-GHz band with F/B ratio of about 23 dB and gain of 7.3 dBi. The compact pattern diversity antennas are realized by using two Yagi-Uda antennas separated by a common reflector. Two diversity antennas are realized using two different arrangements of Yagi-Uda antennas. The separation between the constituent PPMAs is varied to study its effect on the isolation and element embedded efficiency. The better of the two diversity antennas has overall footprint area of 65 √ó 58 mm2 and the separation between two radiating elements is only 34 mm or 0.272 Œªo. The simulated and measured port isolation (|S12|) between two diversity branches is about 35 and 27 dB, respectively. The signal envelope correlation is 0.018 and the embedded efficiency is about 93%.</t>
  </si>
  <si>
    <t>25-32</t>
  </si>
  <si>
    <t>60104351;60004750;60004750</t>
  </si>
  <si>
    <t>Bhattacharya, Rajarshi;Garg, Ramesh;Bhattacharyya, Tarun Kanti</t>
  </si>
  <si>
    <t>A compact Yagi-Uda type pattern diversity antenna driven by CPW-fed pseudomonopole</t>
  </si>
  <si>
    <t>10.1109/TAP.2015.2499756</t>
  </si>
  <si>
    <t>2-s2.0-84995553871</t>
  </si>
  <si>
    <t>['wimax applications', 'sierpinski triangle', 'reflection coefficient', 'radiation pattern', 'proposed antenna', 'measurement results', 'good agreement', 'fractal antenna', 'entire area', 'electromagnetic results', 'electrical performance']</t>
  </si>
  <si>
    <t>CST-MW | Fractal antenna | HFSS | IMT-band | Modified ground structure | Sierpinski triangle | WiMAX band</t>
  </si>
  <si>
    <t>In this paper, a new planar monopole antenna is designed and fabricated for IMT and WiMAX applications. The antenna is based on the use of Sierpinski triangle with a modified ground structure consisting of T-shaped and small rectangular slots printed in the ground. The entire area of the proposed antenna is 55x50mm2 and it is printed on an FR-4 epoxy substrate and fed by a 50 Ohm microstrip line. This new design helps in enhancing both the reflection coefficient and the bandwidth. The electrical performance of the fractal antenna is investigated by the use of CST-MW and HFSS. The simulated results present good performance in terms of matching input impedance and radiation pattern. The electromagnetic results of the fractal antenna are in a good agreement with measurement results.</t>
  </si>
  <si>
    <t>428-434</t>
  </si>
  <si>
    <t>56611892700;6505504052;8712480300;56500721700;7003288900</t>
  </si>
  <si>
    <t>Zahraoui, I.;Errkik, A.;Zbitou, J.;Tajmouati, A.;Mediavilla, A. S.</t>
  </si>
  <si>
    <t>A novel design of a fractal antenna for IMT and WiMAX applications</t>
  </si>
  <si>
    <t>2-s2.0-84995554809</t>
  </si>
  <si>
    <t>2013ZX03003008-002</t>
  </si>
  <si>
    <t>['proposed based', 'proposed antenna', 'properly tuning', 'microstrip line', 'metal without', 'metal structure', 'measured gain', 'measured bandwidth', 'light weight', 'high gain', 'effectively radiating', 'easily fabricated', 'dielectric losses', 'certain level', 'center feed', 'broadside pattern', 'alternatively blocking', '980 mhz', '81 ghz', '78 %),', '47 dbi', '15 dbi']</t>
  </si>
  <si>
    <t>Antenna array | Antenna radiation pattern | Microstrip antennas | Transmission lines</t>
  </si>
  <si>
    <t>In this communication, an all-metal standing wave antenna array is proposed based on the microstrip transmission line. By alternatively blocking the microstrip line every half wavelength, the symmetrical equivalent magnetic currents are broken for effectively radiating. By properly tuning the blocking positions along the microstrip line, a broadside pattern is achieved with high gain. The proposed antenna is scalable along one direction to a certain level to acquire the directivity as high as about 15 dBi. More importantly, the proposed antenna array has the potential to be built only by metal without any dielectrics. The all-metal structure has the merits of being low-cost, light weight, easily fabricated, and having no dielectric losses. Based on this idea, a five-segment linear array with a center feed is designed and tested. The measured bandwidth is from 7.83 to 8.81 GHz (980 MHz, 11.78%), and the measured gain is ranging from 9.1 to 12.47 dBi.</t>
  </si>
  <si>
    <t>351-355</t>
  </si>
  <si>
    <t>56398809400;8551577700;55912043400;7403443114</t>
  </si>
  <si>
    <t>Chang, Le;Zhang, Zhijun;Li, Yue;Feng, Zhenghe</t>
  </si>
  <si>
    <t>Chang L.</t>
  </si>
  <si>
    <t>All-metal antenna array based on microstrip line structure</t>
  </si>
  <si>
    <t>10.1109/TAP.2015.2500907</t>
  </si>
  <si>
    <t>2-s2.0-84995555356</t>
  </si>
  <si>
    <t>['wimax band', 'wimax applications', 'slight variations', 'simulated results', 'satisfactory performance', 'property makes', 'present work', 'planar platform', 'paper investigate', 'optimal structure', 'minimum error', 'microstrip structure', 'microstrip antenna', 'main objective', 'loading effect', 'important parameters', 'hfss tool', 'experimental testing', 'dielectric superstrate', 'dielectric material', 'design simple', 'considerable shift', 'comparative study', 'called conformability', 'best results', 'antenna parameters', '5 ghz']</t>
  </si>
  <si>
    <t>Curvature effect | Cylindrical surface | Dielectric superstrate | Rectangular patch antenna | WiMax</t>
  </si>
  <si>
    <t>The microstrip antenna has the capability to integrate over any planar and non-planar platform, called conformability, and this property makes the antenna more practical and demanding. This paper investigate the performance of this microstrip structure on the varying cylindrical curvature platform for the Wimax applications at 3.5 GHz. In the present work, some of the important parameters are analyzed on different cylindrical radii loaded with dielectric superstrate. It has been observed that the increasing curvature results in considerable shift of resonant frequency towards higher side of the Wimax band, but the other parameters have shown a slight variations in their values with VSWR &lt; 2. The resonant frequency variations are due to the bending and loading effect of dielectric material. Above all, the main objective is to obtain the best results with optimal structure by keeping the design simple. Also, a comparative study between the measured and simulated results have showed that the proposed model provides a satisfactory performance with the minimum error. The antenna parameters are simulated by the HFSS tool and validated by the experimental testing.</t>
  </si>
  <si>
    <t>406-412</t>
  </si>
  <si>
    <t>57191979094;55398145700</t>
  </si>
  <si>
    <t>Singh, Prasanna Kumar;Saini, Jasmine</t>
  </si>
  <si>
    <t>Singh P.K.</t>
  </si>
  <si>
    <t>Performance analysis of superstrate loaded cylindrically conformal microstrip antenna on the varying curvature for wimax applications</t>
  </si>
  <si>
    <t>2-s2.0-84995561806</t>
  </si>
  <si>
    <t>['signal frequency', 'results obtained', 'radiation characteristics', 'primary reflector', 'original parameters', 'onaxis cassegrain', 'offset designs', 'offset configurations', 'offset antennas', 'highest power', 'gregorian configurations', 'gregorian antennas', 'feed horn', 'design requirement', 'design parameters', 'centre hole', 'best performance', 'axis configurations', '75 %.', '45 ghz', '34 %.']</t>
  </si>
  <si>
    <t>We present an analysis on the performance of the Cassegrain and Gregorian on-axis, off-axis and offset antennas. In our study, we have adopted the design parameters for the Cassegrain configuration used in the Atacama Large Millimeter Array (ALMA) project. Modifications on the original parameters are made so as to meet the design requirement for the off-axis and offset configurations. To reduce spillover loss in the offset antennas, we have adjusted the angle between the axis of the primary reflector and that of the sub-reflector, so that the feed horn is placed right next to the edge of the primary reflector. This is to allow the offset antennas to receive the highest power at the feed horn. In our study, signal frequency at the high-edge of ALMA band 1, i.e. 45 GHz has been selected. The results obtained from the physical optics simulation show that the radiation characteristics of both Cassegrain and Gregorian antennas are similar. The on-axis designs exhibit the best performance with an aperture efficiency Œµa as high as 80.34%. This is followed by the offset designs with Œµa = 80.24% and 80.26% for the Cassegrain and Gregorian configurations, respectively. Due to significant spillover loss at the centre hole of the primary reflector, the off-axis designs give the lowest main lobe and high side lobes. The performance of the off-axis configurations is therefore the poorest, with Œµa below 75%. Our analysis also shows that the performances of both onaxis Cassegrain and Gregorian antennas are comparable to each other.</t>
  </si>
  <si>
    <t>60090708;60090708;60090712;60090708;60090708;60090708</t>
  </si>
  <si>
    <t>36024759100;57190214837;7006081245;57191976217;36024779300;56527676900</t>
  </si>
  <si>
    <t>Yeap, Kim Ho;Loh, Mey Chern;Tham, Choy Yoong;Yiam, Chorng Yin;Yeong, Kee Choon;Lai, Koon Chun</t>
  </si>
  <si>
    <t>Penang;Kajang</t>
  </si>
  <si>
    <t>Wawasan Open University;Universiti Tunku Abdul Rahman</t>
  </si>
  <si>
    <t>60090712;60090708</t>
  </si>
  <si>
    <t>Yeap K.H.</t>
  </si>
  <si>
    <t>Analysis of reflector antennas in radio telescopes</t>
  </si>
  <si>
    <t>10.7716/aem.v5i3.402</t>
  </si>
  <si>
    <t>2-s2.0-84995564428</t>
  </si>
  <si>
    <t>['two antennas', 'still share', 'spatially separated', 'simultaneous transmit', 'simulated tx', 'rx far', 'realistic components', 'quality measured', 'proposed approach', 'planar four', 'operating bandwidth', 'one arm', 'multiple octaves', 'monostatic ultra', 'ideal conditions', 'hybrid imbalances', 'functionalities without', 'frequency multiplexing', 'field patterns', 'feeding rearrangement', 'feed network', 'even though', 'considered monostatic', 'computational studies', 'arm tx', 'arm pair', 'antenna subsystem', '90 ¬∞,', '50 db', '37 db']</t>
  </si>
  <si>
    <t>Mutual coupling | Self-interference cancelation | Spiral | Ultra-wideband antennas</t>
  </si>
  <si>
    <t>A monostatic ultra-wideband simultaneous transmit and receive (STAR) antenna subsystem is introduced. An inherent geometrical symmetry of a four-arm spiral antenna and feeding rearrangement are exploited to achieve the simultaneous transmit (TX) and receive (RX) functionalities without any time, polarization, or frequency multiplexing. The antenna is configured such that one arm-pair is used for TX and the other for RX. Thus, even though the two antennas are spatially separated by 90¬∞, they still share the same aperture and the system is considered monostatic. Theoretical and computational studies are conducted to demonstrate the feasibility of the proposed approach under ideal conditions as well as in the presence of feed network non-idealities. The experimental data indicate that isolation levels greater than 39.6-50 dB over multiple octaves are achievable with realistic components. To improve the TX and RX far-field patterns, the planar four-arm spiral aperture is grounded via resistor-loaded quadrifilar helix with the two-arm TX/two-arm RX feed arrangement preserved. Furthermore, to simplify the feed network and reduce the impact of hybrid imbalances, an impedance-transforming microstrip feed is integrated with each arm pair. Isolation &gt; 37 dB and similar with high-quality measured and simulated TX/RX radiation patterns are obtained over the operating bandwidth.</t>
  </si>
  <si>
    <t>60000221;60000221;60000221</t>
  </si>
  <si>
    <t>55364254000;35931997500;7007076790</t>
  </si>
  <si>
    <t>Etellisi, Ehab A.;Elmansouri, Mohamed A.;Filipovic, Dejan S.</t>
  </si>
  <si>
    <t>Boulder</t>
  </si>
  <si>
    <t>University of Colorado Boulder</t>
  </si>
  <si>
    <t>Etellisi E.</t>
  </si>
  <si>
    <t>Wideband monostatic simultaneous transmit and receive (STAR) antenna</t>
  </si>
  <si>
    <t>10.1109/TAP.2015.2497356</t>
  </si>
  <si>
    <t>2-s2.0-84995567015</t>
  </si>
  <si>
    <t>['wave ratio', 'proposed antenna', 'permittivity substrate', 'overall size', 'l1 band', 'good candidate', 'dcsp technique', 'compact dual', '12 dbic']</t>
  </si>
  <si>
    <t>Circular polarization | Global positioning system (GPS) | Microstrip antennas</t>
  </si>
  <si>
    <t>A compact dual-coupled shorting probe (DCSP)-loaded patch antenna for dual-band global positioning system (GPS) application is presented. Due to the use of shorting loaded technique, the overall size of the antenna is only Œª0/8 ¬∑8 √ó Œª0/8 ¬∑8 √ó Œª0/19, and high-permittivity substrate is replaced by low-cost F4b substrate. The DCSP technique that this communication proposed enables this antenna to resonate at L1/L2 GPS bands. Simulated and measured voltage standing-wave ratio (VSWR) is below 1.5 over both the bands, and boresight RHCP gain is 4.49 and 4.12 dBic over a large ground plane with 41 and 57 MHz 3-dB gain bandwidth at the L2 and L1 band, respectively. Therefore, the proposed antenna is a good candidate for low-cost, dual-band, and compact patch antenna.</t>
  </si>
  <si>
    <t>365-370</t>
  </si>
  <si>
    <t>56195602700;9532974500;36071625800</t>
  </si>
  <si>
    <t>Sun, Chao;Zheng, Huili;Liu, Ying</t>
  </si>
  <si>
    <t>Sun C.</t>
  </si>
  <si>
    <t>Analysis and design of a low-cost dual-band compact circularly polarized antenna for GPS application</t>
  </si>
  <si>
    <t>10.1109/TAP.2015.2501849</t>
  </si>
  <si>
    <t>2-s2.0-84995569533</t>
  </si>
  <si>
    <t>['working mechanism', 'wavelength modes', 'proposed antenna', 'nonground portion', 'monopole antenna', 'lte2500 bands', 'element high', 'band wwan', 'attractive merit', 'analyzed based', '98 ghz', '8 mm', '74 ghz', '290 mhz', '11 ghz']</t>
  </si>
  <si>
    <t>Mobile antenna | Mobile phone | Nonground portion | Small size | Wideband/multiband</t>
  </si>
  <si>
    <t>An octa-band WWAN/LTE monopole antenna with a size of 80mm √ó 8mm √ó 5.8mm for 5.7-inch mobile phones is proposed and studied. The proposed antenna consists of a folded metal plate with a lumped-element high-pass matching circuit. The working mechanism is analyzed based on the S-parameters and the surface current distributions. The 0.25-wavelength, 0.5-wavelength, and 1-wavelength modes of the monopole antenna are excited and used. The attractive merit of the proposed antenna is that the height of the nonground portion is only 8 mm. A prototype is fabricated and measured. Its measured -6 dB impedance bandwidths are 290 MHz (0.69-0.98 GHz) and 1.11 GHz (1.63-2.74 GHz) which cover the LTE700, GSM850, GSM900, GSM1800, GSM1900, UMTS, LTE2300, and LTE2500 bands. Within the two frequency bands, good radiation performances are obtained.</t>
  </si>
  <si>
    <t>383-388</t>
  </si>
  <si>
    <t>60025278;60025278</t>
  </si>
  <si>
    <t>55938843200;7402288557</t>
  </si>
  <si>
    <t>Wang, Yan;Du, Zhengwei</t>
  </si>
  <si>
    <t>Wideband monopole antenna with less nonground portion for octa-band WWAN/LTE mobile phones</t>
  </si>
  <si>
    <t>10.1109/TAP.2015.2503730</t>
  </si>
  <si>
    <t>2-s2.0-84995569603</t>
  </si>
  <si>
    <t>['numerical simulations', 'frequency selectiveness', 'frequency behavior', 'dimensional models', 'conical surface', 'altered periodicity']</t>
  </si>
  <si>
    <t>Conical geometry | Frequency selective surfaces | Wire scattering</t>
  </si>
  <si>
    <t>Three-dimensional models are built to examine the frequency behavior of wire structures conforming onto nonplanar surfaces. The effects of altered periodicity on frequency selectiveness of the structures are considered. An analogy is drawn with the antenna impedance behavior of a single active wire surrounded by a number of passive similar ones. Numerical simulations are performed for different wire geometries over a conical surface.</t>
  </si>
  <si>
    <t>14-19</t>
  </si>
  <si>
    <t>60026777;60026777;60026777-60012873;60026777</t>
  </si>
  <si>
    <t>56963446400;56703254400;16647118700;7005281565</t>
  </si>
  <si>
    <t>Leone, Giovanni;Mattiello, Francesco;Ruvio, Giuseppe;Pierri, Rocco</t>
  </si>
  <si>
    <t>Italy;Ireland</t>
  </si>
  <si>
    <t>Naples;Dublin</t>
  </si>
  <si>
    <t>Universit√† degli Studi della Campania Luigi Vanvitelli;Technological University Dublin</t>
  </si>
  <si>
    <t>60026777;60012873</t>
  </si>
  <si>
    <t>Leone G.</t>
  </si>
  <si>
    <t>Frequency behavior of conformal wire structures</t>
  </si>
  <si>
    <t>10.7716/aem.v5i3.368</t>
  </si>
  <si>
    <t>2-s2.0-84995575838</t>
  </si>
  <si>
    <t>['would serve', 'solar cell', 'simulation results', 'silicon material', 'reflection coefficient', 'radio frequency', 'radiated power', 'present work', 'power losses', 'performance analysis', 'patch antenna', 'original feature', 'mathematical model', 'generation remained', 'generated current', 'direct current', 'conversion efficiency', 'collect photo', 'antenna showed', '77 ghz', '18 ghz']</t>
  </si>
  <si>
    <t>Electric power collected | Optical and electrical losses | Optimization of the collection grid | Patch antenna | Photovoltaic cell</t>
  </si>
  <si>
    <t>In the present work, photovoltaic solar cells are used in patch antenna structures. The radiating patch element of a patch antenna was replaced by a solar cell. Direct Current (DC) generation remained the original feature of the solar cell, but additionally it was now able to receive and transmit electromagnetic waves. Here, we used a new patch antenna structure based on a photovoltaic solar cell. It was then used to collect photo-generated current as well as Radio Frequency (RF) transmission. A mathematical model which would serve the minimization of power losses of the cell and therefore the improvement in the conversion efficiency was studied. A simulation allowed analyzing the performance of the antenna, with a silicon material, and testing its parameters such as the reflection coefficient (S11), gain, directivity and radiated power. The performance analysis of the solar cell patch antenna was conducted using Advanced Design System (ADS) software. Simulation results for this antenna showed a dual resonance frequency of 5.77 GHz and of 6.18 GHz with an effective return loss of -38.22dB and a gain of 1.59dBi.</t>
  </si>
  <si>
    <t>42-49</t>
  </si>
  <si>
    <t>57191982709;36670732300;26534843800;6508173492</t>
  </si>
  <si>
    <t>Baccouch, Chokri;Bouchouicha, Dhaou;Sakli, Hedi;Aguili, Taoufik</t>
  </si>
  <si>
    <t>Baccouch C.</t>
  </si>
  <si>
    <t>Patch antenna based on a photovoltaic cell with a dual resonance frequency</t>
  </si>
  <si>
    <t>10.7716/aem.v5i3.425</t>
  </si>
  <si>
    <t>2-s2.0-84995578235</t>
  </si>
  <si>
    <t>['wireless technology', 'wireless devices', 'wireless communication', 'wide discussion', 'smart phones', 'sensors using', 'safety tips', 'rf signals', 'radio communication', 'provide service', 'present paper', 'new generation', 'much affects', 'mobile users', 'mobile phone', 'mobile gadgets', 'innovative hardware', 'human body', 'different parts', 'cellular technology', 'care much', 'base station', '70m near', '53 female', '47 male', '100 people']</t>
  </si>
  <si>
    <t>Base station | Depth of penetration | Power density | Radiation effect | Specific absorption rate (SAR)</t>
  </si>
  <si>
    <t>A revolution has been evolved in the wireless technology by the initiation of radio communication and cellular technology. The cellular wireless communication starts from 0G and today it moves towards higher generations like 4G and 5G. The cellular wireless technology uses the RF signals in communication and RF signals very much affects the life of a human being. Now days the life of a human being is connected with the wireless devices such as remotes, smart phones, TV signals etc. To provide service to their customers, many service providers are developing the innovative hardware, software and mobile gadgets. Beside they don't care much about the power radiation related issues from the antennas and sensors using in wireless communication. The generation of mobile wireless technology moves to a new generation automatically indicates a new RF frequency is allocated for the new generation. Present paper is a wide discussion of the risky electromagnetic radiations and their effect on the human body by mobile phone and base station. The Specific absorption rate (SAR) value is being calculated for different parts of the body at 900MHZ, 1.8GHZ, 2.1GHZ and 2.6GHZ frequency range. A survey was conducted on 100 people (53 female and 47 male) of 25 different houses on 13 different symptoms in the radius of 70m near to base station. Safety tips for mobile users are mentioned.</t>
  </si>
  <si>
    <t>60072226;60072226</t>
  </si>
  <si>
    <t>56621888800;57213216935</t>
  </si>
  <si>
    <t>Sharma, Purnima K.;Sharma, Dinesh</t>
  </si>
  <si>
    <t>Sharma P.</t>
  </si>
  <si>
    <t>Mobile wireless technology is boon or curse?</t>
  </si>
  <si>
    <t>10.17485/ijst/2016/v9i40/84293</t>
  </si>
  <si>
    <t>2-s2.0-84995578371</t>
  </si>
  <si>
    <t>Fonds Wetenschappelijk Onderzoek</t>
  </si>
  <si>
    <t>3G027714</t>
  </si>
  <si>
    <t>FWO</t>
  </si>
  <si>
    <t>['sounding measurements', 'significant contrast', 'several short', 'receive antennas', 'range communication', 'moving people', 'measurements reveal', 'long breaks', 'indoor environment', 'doppler spread', 'doppler spectrum', 'doppler spectra', 'doppler characteristics', 'different positions', 'delay domain', 'clear distinction', 'characterizing multipaths', 'cauchy distribution', 'accurately modeled', '6 ghz']</t>
  </si>
  <si>
    <t>Channel sounding and modeling | Delay-Doppler | Indoor environment | Multipath propagation | Polarization</t>
  </si>
  <si>
    <t>An analysis of delay-Doppler characteristics in the presence of moving people is presented for short-range communication in an indoor environment. Channel-sounding measurements have been carried out at 3.6 GHz in a crowded university hall during several short and long breaks in-between courses. During three consecutive days, the measurements were repeated with different positions for the transmit and receive antennas. In this study, the behavior of the maximum Doppler shift and the Doppler spread was analyzed in the time-delay domain as a function of the occupation of the hall, the polarizations of the 2 √ó 2 MIMO antennas, and their positions in the hall. The measurements reveal a clear distinction between the Doppler spread of the short and long breaks in the campaign, indicating a distinctive power distribution of their Doppler spectra. In addition, there is a significant contrast between the Doppler characteristics of the co- and cross-polarizations. Measurements at several positions reveal the importance of characterizing multipaths and show that the Doppler effect depends on the position of the antennas in the environment. In addition, this work also shows that the Doppler spectrum can be accurately modeled by a Cauchy distribution, allowing for the generation of parameters to describe Doppler characteristics.</t>
  </si>
  <si>
    <t>370-374</t>
  </si>
  <si>
    <t>60033316;60033316;60033316;60000874;60033316</t>
  </si>
  <si>
    <t>56267051800;24479883500;7103396069;7004104722;22985227300</t>
  </si>
  <si>
    <t>Hanssens, Brecht;Tanghe, Emmeric;Martens, Luc;Oestges, Claude;Joseph, Wout</t>
  </si>
  <si>
    <t>Belgium;Belgium</t>
  </si>
  <si>
    <t>Ghent;Louvain-la-Neuve</t>
  </si>
  <si>
    <t>Universiteit Gent;Universit√© Catholique de Louvain</t>
  </si>
  <si>
    <t>60033316;60000874</t>
  </si>
  <si>
    <t>Hanssens B.</t>
  </si>
  <si>
    <t>Measurement-based analysis of delay-doppler characteristics in an indoor environment</t>
  </si>
  <si>
    <t>10.1109/TAP.2015.2503480</t>
  </si>
  <si>
    <t>2-s2.0-84995579232</t>
  </si>
  <si>
    <t>['wearable healthcare', 'surface condition', 'reflection coefficient', 'radiation pattern', 'proposed antenna', 'projection area', 'phantom head', 'phantom hand', 'peak gain', 'less susceptible', 'less affected', 'impedance bandwidth', 'different types', 'body communication', 'biometric applications', 'biomedical devices', 'back ratio', 'also designed', '875 ghz', '77 œª0', '5 db', '30 db', '08 œª0']</t>
  </si>
  <si>
    <t>Bowtie patch antenna | Low back radiation | Low profile | On-body communication and wearable healthcare or biomedical devices</t>
  </si>
  <si>
    <t>An antenna with less susceptible to surface condition is proposed in this communication. By adding a pair of parasitic shorted patches at the side of a shorted bowtie patch antenna, very low back radiation can be achieved within entire operating bandwidth. Frontto-back ratio, impedance bandwidth and peak gain are over 30 dB, 12.23% and 6.5 dB, respectively, and confirmed by measurement. The proposed antenna has thickness and projection area of only 0.08 Œª0 and 0.77 Œª0 √ó 0.77 Œª0. A prototype for 5.8-GHz ISM band application (5.725-5.875 GHz) is also designed. Experimental results confirmed that the reflection coefficient, gain, and radiation pattern have been less affected by mounting on different types of surfaces like human wrist, phantom hand, phantom head, or large metal sheet. Its potential applications include 5.8GWi-Fi, on-body communication, biometric applications, wearable healthcare, and biomedical devices.</t>
  </si>
  <si>
    <t>306-311</t>
  </si>
  <si>
    <t>13205722300;10043157900;55510527400</t>
  </si>
  <si>
    <t>Lai, Hau Wah;Mak, Ka Ming;Luk, Kwai Man</t>
  </si>
  <si>
    <t>Lai H.</t>
  </si>
  <si>
    <t>Shorted bowtie patch antenna with less susceptibility to surface condition</t>
  </si>
  <si>
    <t>10.1109/TAP.2015.2496973</t>
  </si>
  <si>
    <t>2-s2.0-84995579337</t>
  </si>
  <si>
    <t>['two radiators', 'two pairs', 'prototype antenna', 'proposed method', 'patch act', 'opposite feed', 'obtaining dual', 'main parameters', 'high isolation', 'ground plane', 'feeding mechanism', 'feeding balun', 'cavity improves', 'active vswr']</t>
  </si>
  <si>
    <t>Broadband | Cavity-backed microstrip patch antenna | Dual polarization | Proximity-coupling</t>
  </si>
  <si>
    <t>For obtaining dual-polarization, using a square annular cavity in the ground plane of a broadband microstrip patch antenna, with proximity-coupling as the feeding mechanism, is proposed in this paper. The antenna has four sequentially arranged feed-lines, and each pair of opposite feed-lines in the same direction are excited by antiphase, which provides the high isolation between the two pairs of ports, besides increasing polarization purity. The cavity and the patch act as two radiators, and the square annular shape of the cavity improves their balance, and thus the bandwidth. The design of the antenna, which is based on particle swarm optimization (PSO) algorithm, and the main parameters of the antenna were investigated. To validate the proposed method, a prototype antenna and a feeding balun were fabricated. The measured results show 61% bandwidth (active VSWR &lt; 2), high isolation and good radiation patterns.</t>
  </si>
  <si>
    <t>43-52</t>
  </si>
  <si>
    <t>100467911-60009860;100467911;100467911;60009860</t>
  </si>
  <si>
    <t>36451113100;56048847400;36704253200;7404627160</t>
  </si>
  <si>
    <t>Sun, Dan;Zhang, Zhaocheng;Yan, Xuequan;Jiang, Xunya</t>
  </si>
  <si>
    <t>Shanghai;Wuxi</t>
  </si>
  <si>
    <t>Fudan University;AVIC Leihua Electronic Technology Research Institute</t>
  </si>
  <si>
    <t>60009860;100467911</t>
  </si>
  <si>
    <t>Sun D.</t>
  </si>
  <si>
    <t>Design of broadband dual-polarized patch antenna with backed square annular cavity</t>
  </si>
  <si>
    <t>10.1109/TAP.2015.2500904</t>
  </si>
  <si>
    <t>2-s2.0-84995579640</t>
  </si>
  <si>
    <t>European Space Agency</t>
  </si>
  <si>
    <t>['weather forecast', 'using short', 'two scenarios', 'term radio', 'term predictions', 'simulated data', 'semiempirical scenario', 'satellite payloads', 'receiving station', 'rainy conditions', 'prediction techniques', 'obtain short', 'numerical scenario', 'numerical model', 'noise ratio', 'meteorological forecasts', 'ds links', 'daily wfs', 'bepicolombo mission', 'benchmark scenarios', 'band signals', 'atmospheric state', 'atmospheric effects']</t>
  </si>
  <si>
    <t>Deep space (DS) exploration | Ka-band downlink | Numerical modeling | Radiopropagation | WF</t>
  </si>
  <si>
    <t>The goal of this work is to demonstrate how the use of short-term radio-meteorological forecasts can aid the optimization of transferred data volumes from deep-space (DS) satellite payloads to Earth receiving stations. To this aim, a weather forecast (WF) numerical model is coupled with a microphysically oriented radiopropagation scheme in order to predict the atmospheric effects on Ka-band signals in DS links. A regional WFs model is exploited to obtain short-term predictions of the atmospheric state. The microphysically oriented radiopropagation scheme consists in a 3-D radiative transfer model which is used to compute the slant path attenuation and the antenna noise temperature at Ka-band in order to predict the signal-to-noise ratio at the receiving station. As a baseline, the BepiColombo mission to Mercury is chosen. Two prediction methods, statistical and maximization, are introduced and tested in two scenarios: 1) full-numerical scenario, where simulated data are used for evaluating the performances of the prediction techniques; 2) semiempirical scenario, where measured meteorological data are exploited to simulate beacon measurements in clear and rainy conditions. The results are shown in terms of received and lost data volumes and compared with benchmark scenarios. Using short-term radio-meteorological forecasts, yearly data volume return can be increased more than 20% if daily WFs, rather than monthly climatological statistics, are exploited.</t>
  </si>
  <si>
    <t>235-250</t>
  </si>
  <si>
    <t>60032350-60018783;60032350-60018783;60032350-60018783;112940121;60032350;60170235;60072331;60072331</t>
  </si>
  <si>
    <t>56405552800;56999946500;13404268000;15841305900;6701415566;57225361513;15750968200;18634819200</t>
  </si>
  <si>
    <t>Biscarini, Marianna;Marzano, Frank S.;Montopoli, Mario;De Sanctis, Klaide;Iess, Luciano;Montagna, Maria;Mercolino, Mattia;Lanucara, Marco</t>
  </si>
  <si>
    <t>Canada;Germany;Italy;Italy;Italy</t>
  </si>
  <si>
    <t>Montreal;Darmstadt;Rome;L'Aquila;L'Aquila</t>
  </si>
  <si>
    <t>CGI Inc.;European Space Operations Centre;Sapienza Universit√† di Roma;Universit√† degli Studi dell'Aquila;HIMET Srl</t>
  </si>
  <si>
    <t>60170235;60072331;60032350;60018783;112940121</t>
  </si>
  <si>
    <t>Biscarini M.</t>
  </si>
  <si>
    <t>Optimizing data volume return for Ka-band deep space links exploiting short-term radiometeorological model forecast</t>
  </si>
  <si>
    <t>10.1109/TAP.2015.2500910</t>
  </si>
  <si>
    <t>2-s2.0-84995582929</t>
  </si>
  <si>
    <t>['wwan operation', 'two ifas', 'term evolution', 'tablet computer', 'smaller ifa', 'shorting strips', 'proposed antenna', 'planar space', 'low band', 'larger ifa', 'high band', 'ground clearance', 'frame antenna', 'f antenna', 'extended study', 'band coverage', 'also presented', '960 mhz']</t>
  </si>
  <si>
    <t>Feed circuit boards | Inverted-F antennas (IFAs) | LTE antennas WWAN antennas | Metal-frame antennas | Mobile antennas</t>
  </si>
  <si>
    <t>A metal-frame antenna for the long-term evolution/wireless wide area network (LTE/WWAN) operation in the metal-casing tablet computer is presented. The antenna is formed by using two inverted-F antenna (IFA) structures to provide a low band and a high band to, respectively, cover the LTE/WWAN operation in the 824-960 and 1710-2690 MHz bands. The larger IFA has a longer radiating metal strip for the low band, and the smaller IFA has a shorter radiating metal strip for the high band. The two radiating metal strips are configured to be a portion of the metal frame disposed around the edges of the metal back cover of the tablet computer. The projection of the metal frame lies on the edges of the metal back cover, such that there is no ground clearance between the projection and the metal back cover. Furthermore, the feeding and shorting strips with matching networks therein for the two IFAs are disposed on a small dielectric substrate (feed circuit board), which is separated from the system circuit board and the metal back cover. In this case, there is generally no planar space of the metal back cover and system circuit board occupied, and the antenna can cover the 824-960/1710-2690 MHz bands. Results of the proposed antenna are presented. An extended study is also presented to show that the antenna's low-band coverage can be widened from 824-960 to 698-960 MHz. The wider bandwidth coverage is obtained when a switchable inductor bank is applied in the larger IFA.</t>
  </si>
  <si>
    <t>53-60</t>
  </si>
  <si>
    <t>60011357;60011357</t>
  </si>
  <si>
    <t>35460663000;36698446700</t>
  </si>
  <si>
    <t>Wong, Kin Lu;Tsai, Chih Yu</t>
  </si>
  <si>
    <t>Kaohsiung</t>
  </si>
  <si>
    <t>National Sun Yat-Sen University</t>
  </si>
  <si>
    <t>IFA-based metal-frame antenna without ground clearance for the LTE/WWAN operation in the metal-casing tablet computer</t>
  </si>
  <si>
    <t>10.1109/TAP.2015.2503420</t>
  </si>
  <si>
    <t>2-s2.0-84995584106</t>
  </si>
  <si>
    <t>['triangular patches', 'tracing process', 'simulation results', 'simulated 3', 'shadow determination', 'sbr method', 'realistic airplane', 'radiation pattern', 'proposed method', 'novel mom', 'hybrid method', 'great interest', 'electrically large', 'deeply investigated', 'conventional mom', 'complicated platform', 'bouncing ray', 'also proposed', 'algorithm efficiency']</t>
  </si>
  <si>
    <t>Antenna pattern | Large-scale platform | Method of moments (MoM)-shooting and bouncing ray (SBR) hybrid method | Open graphics library (OpenGL)</t>
  </si>
  <si>
    <t>An efficient open graphics library (OpenGL)-based method of moments (MoM)-shooting and bouncing ray (SBR) hybrid method is proposed in this paper to analyze the radiation pattern of an antenna above an electrically large, complicated platform. This study takes advantage of the outstanding rendering technique of OpenGL to accelerate the tracing process of rays from antenna. To improve the accuracy of shadow determination and decrease the number of triangular patches, an OpenGLbased subdivision algorithm is deeply investigated. In addition, some optimization schemes based on OpenGL are also proposed to further boost the algorithm efficiency. Accordingly, this novel MoM-SBR hybrid method can yield more efficient performance compared with the conventional MoM-SBR method. Moreover, some simulation results of the proposed method are verified by comparing with those of FEKO-MLFMM. Finally, examples of realistic airplane and warship models illustrate that our codes perform well even at electrically large complex targets. Simulated 3-D radiation patterns clearly demonstrate disturbance from the platform, and such patterns are of great interest for real antenna design.</t>
  </si>
  <si>
    <t>55532675700;7403156786;56179926000</t>
  </si>
  <si>
    <t>Fan, Tian Qi;Guo, Li Xin;Liu, Wei</t>
  </si>
  <si>
    <t>Fan T.</t>
  </si>
  <si>
    <t>A novel OpenGL-based MoM/SBR hybrid method for radiation pattern analysis of an antenna above an electrically large complicated platform</t>
  </si>
  <si>
    <t>10.1109/TAP.2015.2500218</t>
  </si>
  <si>
    <t>2-s2.0-84995584912</t>
  </si>
  <si>
    <t>EP/J500367/1</t>
  </si>
  <si>
    <t>['voltage applied', 'simulation results', 'significantly reducing', 's21 response', 'practical application', 'patch one', 'mutual coupling', 'metallic ground', 'layer slot', 'fabricated prototypes', 'electrically isolated']</t>
  </si>
  <si>
    <t>Antenna arrays | Electromagnetic band-gap (EBG) | Mutual coupling | Tuning | Ultrawideband (UWB) antennas | Varactors</t>
  </si>
  <si>
    <t>A novel electronically tunable two-layer slot-patch one-dimensional electromagnetic band-gap (EBG) structure with significantly simplified biasing network is presented. The proposed structure consists of apertures (slots or slits) etched off a metallic ground, and a varactor-loaded patch printed on a thin dielectric substrate, placed on top of each aperture. The apertures are initially designed using microstrip line excitation and a stop-band is produced in the S21 response. Tuning of the stop-band is achieved by changing the voltage applied to the varactors which are electrically isolated from the metallic ground, resulting in a simple biasing configuration. As a practical application, the proposed tunable EBG structures are employed in the common ground plane of two closely spaced printed monopole antennas, significantly reducing the mutual coupling between them. Simulation results and measurements of fabricated prototypes are presented.</t>
  </si>
  <si>
    <t>70-79</t>
  </si>
  <si>
    <t>60019702;60019702;60019702</t>
  </si>
  <si>
    <t>55582111500;6602642495;7201658579</t>
  </si>
  <si>
    <t>Mavridou, Marina;Feresidis, Alexandros P.;Gardner, Peter</t>
  </si>
  <si>
    <t>Mavridou M.</t>
  </si>
  <si>
    <t>Tunable double-layer EBG structures and application to antenna isolation</t>
  </si>
  <si>
    <t>10.1109/TAP.2015.2496619</t>
  </si>
  <si>
    <t>2-s2.0-84995588015</t>
  </si>
  <si>
    <t>['using ray', 'uniform theory', 'scattering problems', 'remain accurate', 'relevant structures', 'model two', 'memory requirements', 'large scatterers', 'extended regions', 'efficiently describes', 'derived based', 'computational time', 'based methods']</t>
  </si>
  <si>
    <t>Boundary integral methods | Geometrical optics (GO) | Hybrid solution methods | Method of moments (MoM) | Multilevel fast multipole method (MLFMM) | Uniform theory of diffraction (UTD)</t>
  </si>
  <si>
    <t>The multilevel fast multipole method (MLFMM) is combined with the uniform theory of diffraction (UTD) to model two-dimensional (2-D) scattering problems including very large scatterers. The discretization of the very large scatterers is avoided by using ray-based methods. Reflections are accounted for by image source theory, while for diffraction a new MLFMM translation matrix is introduced. The translation matrix elements are derived based on a technique that generalizes the use of UTD for arbitrary source configurations and that efficiently describes the field over extended regions of space. O(n) scaling of the computational time and memory requirements is achieved for relevant structures, such as large antenna arrays in the presence of a wedge. The theory is validated by means of several illustrative numerical examples and is shown to remain accurate for non-line-of-sight (NLoS) scattering problems.</t>
  </si>
  <si>
    <t>224-234</t>
  </si>
  <si>
    <t>55389224400;7005517580;7801390236</t>
  </si>
  <si>
    <t>Karagounis, Giorgos;De Zutter, Dani√´l;Vande Ginste, Dries</t>
  </si>
  <si>
    <t>Karagounis G.</t>
  </si>
  <si>
    <t>A hybrid MLFMM-UTD method for the solution of very large 2-D electromagnetic problems</t>
  </si>
  <si>
    <t>10.1109/TAP.2015.2501812</t>
  </si>
  <si>
    <t>2-s2.0-84995593515</t>
  </si>
  <si>
    <t>['simulation ones', 'practical interest', 'pixel ),', 'physical volume', 'paper presents', 'optimal configuration', 'measurements results', 'initial patch', 'good agreement', 'genetic algorithm', 'fr4 substrate', 'desired goal', 'antennas provides', 'antenna prototype', 'antenna constant']</t>
  </si>
  <si>
    <t>Cost function | Dual-band | Genetic algorithm | Optimization | Overlapping</t>
  </si>
  <si>
    <t>This paper presents a design of dual-band microstrip patch antennas with low volume using the genetic algorithm. This type of antennas provides a practical interest for the ever growing wireless communication. The shape of a typical rectangular patch is modified in order to produce dual resonance frequencies keeping the physical volume of the antenna constant. Indeed, the initial patch is divided into 10x10 small uniform rectangles (Pixel), and the genetic algorithm searches, the optimal configuration for the desired goal. To validate the procedure, an antenna prototype has been fabricated and tested with the FR4 substrate. The measurements results were in good agreement with simulation ones.</t>
  </si>
  <si>
    <t>421-427</t>
  </si>
  <si>
    <t>60025506;60025506;60025506;60025506;60025506;60025506</t>
  </si>
  <si>
    <t>55923504500;56611938100;6505904617;55498298000;57151405300;57191978520</t>
  </si>
  <si>
    <t>Lamsalli, Mohammed;El Hamichi, Abdelouahab;Boussouis, Mohamed;Touhami, Naima Amar;Elhamadi, Taj Eddin;El Ftouh, Hanae</t>
  </si>
  <si>
    <t>A design of dual-band microstrip patch antenna using genetic algorithm optimization</t>
  </si>
  <si>
    <t>2-s2.0-84995595724</t>
  </si>
  <si>
    <t>['vertical substrate', 'two pairs', 'port isolation', 'orthogonally mounted', 'one side', 'metal loop', 'metal cavities', 'measurement results', 'loop printed', 'impendence bandwidth', 'horizontal substrate', 'high isolation', 'high gain', 'ground plane', 'frequency band', 'feeding structure', 'array elements', '7 ghz', '5 ).', '45 db']</t>
  </si>
  <si>
    <t>Artificial periodic structures (APS) | Dualpolarization | High port isolation | Magnetically couple | Wideband antenna</t>
  </si>
  <si>
    <t>A dual-polarized magnetically coupled patch antenna array with high isolation is presented in this paper. The proposed 1 √ó 2 antenna array is composed of two square patches printed on the horizontal substrate, two pairs of feeding structures printed on the two vertical substrates, a pair of metal cavities and a novel artificial periodic structures (APS) composed of metal strips etched vertically on the ground plane. Each feeding structure is orthogonally mounted and excites the square patch magnetically. The feeding structure comprises a metal loop or quasi-loop printed on one side of the vertical substrate and an open-ended transmission line printed on the other side. The metal cavities and APS can further improve the port isolation between array elements. The simulation and measurement results of single antenna element demonstrate its extremely high port isolation (better than 45 dB over 20% impendence bandwidth for VSWR &lt;1.5). For the array, numerical and experimental results show that the port isolation with same polarization can be improved to over 45 dB across the frequency band of 2.5-2.7 GHz. The proposed antenna array achieves wide bandwidth with very high isolation, high gain, and high radiation efficiency.</t>
  </si>
  <si>
    <t>57044226800;10339818700;55816652500;57198195558;55645491100</t>
  </si>
  <si>
    <t>Li, Jinxin;Yang, Shiwen;Gou, Yanshan;Hu, Jun;Nie, Zaiping</t>
  </si>
  <si>
    <t>Wideband dual-polarized magnetically coupled patch antenna array with high port isolation</t>
  </si>
  <si>
    <t>10.1109/TAP.2015.2502264</t>
  </si>
  <si>
    <t>2-s2.0-84995596011</t>
  </si>
  <si>
    <t>['presented employing', 'measured results', 'measured 1', 'meander lines', 'meander line', 'good agreement', 'element consists', 'characteristic makes', 'center frequency', 'broadband property', 'aperture efficiency', '360 ¬∞.', '11 ghz', '10 ghz']</t>
  </si>
  <si>
    <t>Double square ring | Meander line | Microstrip | Reflectarray antenna | Subwavelength</t>
  </si>
  <si>
    <t>A linearly polarized broadband reflectarray is presented employing a novel single layer subwavelength phase shifting element. The size of the element is a fifth of a wavelength at the center frequency of 10 GHz and the element consists of double concentric square rings of meander lines. By changing the length of the meander line, a 420¬∞ phase variation range is achieved at the center frequency. This characteristic makes the proposed configuration unique, as most of the reported subwavelength reflectarray elements can only realize a phase range far less than 360¬∞. In addition, the slope of the phase response remains almost constant from 9 to 11 GHz, demonstrating a broadband property. A 48 √ó 48-element reflectarray antenna is simulated, fabricated, and measured. Good agreement is obtained between simulated and measured results. A measured 1.5-dB gain bandwidth of 18% and 56.5% aperture efficiency is achieved.</t>
  </si>
  <si>
    <t>378-383</t>
  </si>
  <si>
    <t>60023932;60023932;60029470</t>
  </si>
  <si>
    <t>55737920300;55911871600;6701696164</t>
  </si>
  <si>
    <t>Qin, Pei Yuan;Guo, Y. Jay;Weily, Andrew R.</t>
  </si>
  <si>
    <t>Melbourne;Sydney</t>
  </si>
  <si>
    <t>Commonwealth Scientific and Industrial Research Organization;University of Technology Sydney</t>
  </si>
  <si>
    <t>60029470;60023932</t>
  </si>
  <si>
    <t>Qin P.Y.</t>
  </si>
  <si>
    <t>Broadband reflectarray antenna using subwavelength elements based on double square meander-line rings</t>
  </si>
  <si>
    <t>10.1109/TAP.2015.2502978</t>
  </si>
  <si>
    <t>2-s2.0-84995596397</t>
  </si>
  <si>
    <t>['work focuses', 'rfid tags', 'rfid system', 'paper explains', 'known also', 'identify objects', 'electronic chip', 'contactless identification', 'antennas operate']</t>
  </si>
  <si>
    <t>Chip | Printed antennas | Reader | RFID | Tag | UHF band</t>
  </si>
  <si>
    <t>Radio Frequency Identification (RFID) is a technology that allows the exchange of data through the transferring of radio frequency signals. Known also as the contactless identification, RFID system is characterized by a reader that seeks to identify objects and by a tag that is inserted into these objects. Our work focuses on the RFID tags which contain an antenna that ensures the communication with the Reader or RFID base station, and an electronic chip in which data are stored. Our paper specifically studies and analyses printed antennas and patch that are integrated into passive RFID tags. These antennas operate in the UHF (Ultra High Frequency) band and are simulated with the well-known software like IE3D (Integral Equation three-dimensional) and CST (Computer Simulation Technology). This paper explains the importance of adapting/matching between the tag's antenna and the electronic chip to improve the efficiency of the connection.</t>
  </si>
  <si>
    <t>460-468</t>
  </si>
  <si>
    <t>60068756;60068756;60068756;60068756</t>
  </si>
  <si>
    <t>57191972672;57191970403;57191625127;55635280400</t>
  </si>
  <si>
    <t>Baba-Ahmed, Mohammed Zakarya;Fekar, Mohammed Riyadh El Mansour;Seladji-Hassaine, Nawel;Marouf, Fatima Zahra</t>
  </si>
  <si>
    <t>Baba-Ahmed M.Z.</t>
  </si>
  <si>
    <t>Analysis of patch and printed antennas integrated into UHF RFID passive tags</t>
  </si>
  <si>
    <t>2-s2.0-84995608084</t>
  </si>
  <si>
    <t>['water communication', 'user separation', 'technique increased', 'statistical analysis', 'one antenna', 'ofdm technique', 'ofdm saves', 'idma technique', 'idma scheme', 'hybrid approach', 'generating patterns', 'future improvements', 'fading issues', 'electromagnetic waves', 'different number', 'data rate', 'data independently', 'burst error', 'ber performance', 'adaptive mimo']</t>
  </si>
  <si>
    <t>Fading issue for underwater communication | IDMA (Interleaver Division Multiple Access) Scheme | MIMO (Multiple Input Multiple Output) | OFDM (Orthogonal Frequency-Division Multiplexing) | Underwater communication</t>
  </si>
  <si>
    <t>Objectives: We propose an efficient, scalable, adaptive MIMO-OFDM Technique with IDMA scheme to mitigate the fading issues in underwater wireless communications. Method/Statistical Analysis: MIMO is the technique to transfer the data independently from more than one antenna simultaneously, and at receiver side data is received by one or more than one antenna. This technique increased the data rate while OFDM saves the bandwidth and combat from the fading. IDMA scheme is better than any other available multiple access schemes which show the best performance result in underwater wireless communication. Findings: We test the BER performance of MIMO-OFDM and MIMO-IDMA technique with a different number of users and we found that both techniques show limited performance result. We test the hybrid approach by simulating the MIMO-OFDM with one multiple access scheme i.e., IDMA scheme to reduce the underwater channel noise such as burst error or fading. This technique has the potential to serve as a primer for mitigating the fading issues in future underwater wireless communication. Application/Improvements: MIMO-OFDM with IDMA Scheme is employed to improve the below water communication with the help of the most common device known as hydrophones. Since underwater communication uses acoustic waves instead of electromagnetic waves, therefore, there are low data rates compared to another communication medium. This research is being helpful to reduce the fading issues due to low data rate. In this research, we used the random based interleaver in IDMA scheme. For future improvements, we can use new tree based interleaver in IDMA Scheme. The tree based interleaver is used for generating patterns and user separation.</t>
  </si>
  <si>
    <t>101034965;60103676</t>
  </si>
  <si>
    <t>56591929400;57197167725</t>
  </si>
  <si>
    <t>Tripathi, Prachi;Shukla, M.</t>
  </si>
  <si>
    <t>Lucknow;Kanpur</t>
  </si>
  <si>
    <t>Dr. A.P.J. Abdul Kalam Technical University;Harcourt Butler Technology Institute</t>
  </si>
  <si>
    <t>60103676;101034965</t>
  </si>
  <si>
    <t>Tripathi P.</t>
  </si>
  <si>
    <t>An approach to mitigate fading issues for underwater communication using MIMO-OFDM-IDMA scheme</t>
  </si>
  <si>
    <t>10.17485/ijst/2016/v9i40/101535</t>
  </si>
  <si>
    <t>2-s2.0-84995610988</t>
  </si>
  <si>
    <t>['zernike functions', 'resulting formulation', 'makes use', 'complex plane', 'asymptotic expression', 'analytical solution']</t>
  </si>
  <si>
    <t>Aperture antennas | Multiplexing | Spectral domain analysis</t>
  </si>
  <si>
    <t>A quasi-analytical solution is derived for the transmittance between two OAM antennas. It makes use of the properties of the modified circle polynomials, related to Zernike functions, and of integration in the complex plane of the radial spectral coordinate. The resulting formulation can be estimated extremely fast and is shown to exhibit several expected properties. An asymptotic expression is proposed and validated.</t>
  </si>
  <si>
    <t>Craeye, Christophe</t>
  </si>
  <si>
    <t>Craeye C.</t>
  </si>
  <si>
    <t>On the transmittance between OAM antennas</t>
  </si>
  <si>
    <t>10.1109/TAP.2015.2500914</t>
  </si>
  <si>
    <t>2-s2.0-84995611740</t>
  </si>
  <si>
    <t>['well suited', 'weighted pattern', 'time computation', 'suppress interference', 'specific regions', 'simultaneously customize', 'selectively suppress', 'point nulls', 'phase weights', 'phase shifts', 'newton methods', 'modern phased', 'mainbeam shape', 'large library', 'implemented using', 'gradient vector', 'examples demonstrate', 'error formulation', 'element 2', 'efficient quasi', 'commonly occur', 'based calculation', 'array designs']</t>
  </si>
  <si>
    <t>Antenna radiation patterns | Optimization | Phased arrays | Transmitting antennas</t>
  </si>
  <si>
    <t>Modern phased-array radar systems increasingly require customized transmit patterns, implemented using only phase shifts, to illuminate or suppress interference from specific regions. Multiple custom patterns may be required at every beam position, requiring either precomputation of a large library of phase weights or real-time computation. Presented here is a weighted pattern-error formulation that offers efficient FFT-based calculation of both the objective and its gradient vector and is well suited for solving with efficient quasi-Newton methods. Although deliberately simple, the objective has several heuristic parameters for flexibility and can be used to simultaneously customize the mainbeam shape and selectively suppress the sidelobes. Examples demonstrate the feasibility of 1000+ element 2-D array designs, as well as a characterization of point nulls that commonly occur in the mainbeam of suboptimal local minima.</t>
  </si>
  <si>
    <t>89-90</t>
  </si>
  <si>
    <t>Scholnik, Dan P.</t>
  </si>
  <si>
    <t>Scholnik D.P.</t>
  </si>
  <si>
    <t>A parameterized pattern-error objective for large-scale phase-only array pattern design</t>
  </si>
  <si>
    <t>10.1109/TAP.2015.2500239</t>
  </si>
  <si>
    <t>2-s2.0-84995611804</t>
  </si>
  <si>
    <t>Institut national de la recherche scientifique</t>
  </si>
  <si>
    <t>INRS</t>
  </si>
  <si>
    <t>['transmitarray antennas', 'transmission performances', 'superior performances', 'successfully fabricated', 'sidelobe levels', 'second ta', 'scanning range', 'scanning performance', 'reasonable results', 'radiation characteristics', 'phase responses', 'new low', 'gain loss', 'feed location', 'desired amplitude', 'designed fsss', 'cost cavity', 'coma lobes', 'broadband tas', 'also proposed', 'also investigated', '8 %)', '75 %)', '7 %),', '3 db']</t>
  </si>
  <si>
    <t>Antenna feeds | Aperture antennas | Polarization | Scanning antennas | Transmitarrays</t>
  </si>
  <si>
    <t>Applications of frequency selective surfaces (FSSs) for transmitarray antennas (TAs) are investigated. Two broadband polarization-insensitive FSS elements are proposed and their transmission performances are evaluated against the desired amplitude and phase responses for this application. Accordingly, two small aperture (20 cm √ó 20 cm) broadband TAs are designed and their radiation characteristics are compared to each other. The simulated results show a maximum aperture efficiency of (38.4% and 36.7%), -1 and -2 dB gain bandwidths of (13.5% and 11.8%) and (16.08% and 19.75%) for the first and second TA, respectively. The antenna with superior performances is successfully fabricated and tested as a proof of concept. The measured maximum aperture efficiency of this TA is 34.64% and its -1 and -2 dB gain bandwidths are 10.2% and 14.83%, respectively. Moreover, the scanning performance of this antenna is also investigated by changing the feed location and it is shown that reasonable results in terms of sidelobe levels (less than -15 dB), appearance of shoulder and coma lobes, and gain loss (better than -3 dB) are achieved for scanning range up to ¬±35 ¬∞ in both E-and H-planes. In addition, a new low-cost cavity-backed folded dipole antenna (CBFDA) is also proposed as a feed for TAs in this work. The introduced feed offers the required radiation pattern to illuminate the designed FSSs.</t>
  </si>
  <si>
    <t>99-108</t>
  </si>
  <si>
    <t>60033154-60014171;60033154-60018714;60018714;60033154</t>
  </si>
  <si>
    <t>34875466700;6602653553;7003484529;7005104207</t>
  </si>
  <si>
    <t>Jazi, M. Niroo;Chaharmir, Mohammad Reza;Shaker, Jafar;Sebak, Abdel R.</t>
  </si>
  <si>
    <t>Montreal;Ottawa;Waterloo</t>
  </si>
  <si>
    <t>Concordia University;Communications Research Centre;University of Waterloo</t>
  </si>
  <si>
    <t>60033154;60018714;60014171</t>
  </si>
  <si>
    <t>Jazi M.</t>
  </si>
  <si>
    <t>Broadband transmitarray antenna design using polarization-insensitive frequency selective surfaces</t>
  </si>
  <si>
    <t>10.1109/TAP.2015.2500230</t>
  </si>
  <si>
    <t>2-s2.0-84995617071</t>
  </si>
  <si>
    <t>['total length', 'result shows', 'proposed antennas', 'experimental results', 'directivity compared', 'dipole antenna', 'different angles', 'antenna characteristics', 'angle increases', '90 degree']</t>
  </si>
  <si>
    <t>Antenna | CPS | Directivity | FR4 | HPBW | Microstrip | Radiation pattern | V-shaped CPS</t>
  </si>
  <si>
    <t>The effects of V-shaped angle variation of CPS on the antenna characteristics have been investigated through simulation and experimental results. The dimensions of antenna are 120 mm x 62 mm x 1.6 mm using FR4 material with effective dielectric permittivity of 4.3. The proposed antennas structure is based on a dipole antenna which is configurated like V letter with some different angles. The rotations of the angles are limited from 0 to 90 degree rotation. A corresponding basic dipole antenna is represented by 90 degree. The total length of the proposed antennas is Œª/2. We discovered several interesting characteristics on the HPBW and directivity compared with other results using Œª as the total length of antennas. The result shows that when the angle increases, the HPBW of radiation pattern decreases and consequently the directivity also increases.</t>
  </si>
  <si>
    <t>399-405</t>
  </si>
  <si>
    <t>60070707;117693049;60070707;60070707</t>
  </si>
  <si>
    <t>56236874100;6507744238;6602481470;6506164099</t>
  </si>
  <si>
    <t>Kusumawati, Erna Risfaula;Gunawan, Wahyu Hendra;Pramono, Yono Hadi;Rubiyanto, Agus</t>
  </si>
  <si>
    <t>Surabaya;</t>
  </si>
  <si>
    <t>Institut Teknologi Sepuluh Nopember;Instrumentation Electronics of Oil and Gas Technology Department</t>
  </si>
  <si>
    <t>60070707;117693049</t>
  </si>
  <si>
    <t>Kusumawati E.</t>
  </si>
  <si>
    <t>The effect of various angles of V-shaped CPS on the antenna characteristics</t>
  </si>
  <si>
    <t>2-s2.0-84995624251</t>
  </si>
  <si>
    <t>['shaped element', 'rcs reduction', 'radiation patterns', 'radiation characteristics', 'polarized waves', 'pcm ranges', 'normally impinging', 'new approach', 'impedance bandwidth', '0 ghz']</t>
  </si>
  <si>
    <t>Polarization conversion metasurfaces (PCMs) | Radar cross section (RCS) | Slot array antenna | Wideband</t>
  </si>
  <si>
    <t>A new approach to reducing the monostatic radar cross section (RCS) and preserving the radiation characteristics of a slot array antenna by employing polarization conversion metasurfaces (PCMs) is presented in this communication. The PCM is arranged in a chessboard configuration consisting of fishbone-shaped element. It is placed on the surface of the slot array antenna. The characteristics and mechanism of the RCS reduction are analyzed. Simulated and experimental results show that the monostatic RCS reduction band of the antenna with PCM ranges between 6.0 and 18.0 GHz for normally impinging both x-and y-polarized waves. The radiation characteristics of the antenna are well preserved simultaneously in terms of the impedance bandwidth, radiation patterns, and realized boresight gains.</t>
  </si>
  <si>
    <t>326-331</t>
  </si>
  <si>
    <t>60025578;60025578;60025578;60025578;60025578;60023932</t>
  </si>
  <si>
    <t>36071625800;56504176600;55589514500;56086290100;7203001464;55911871600</t>
  </si>
  <si>
    <t>Liu, Ying;Li, Kun;Jia, Yongtao;Hao, Yuwen;Gong, Shuxi;Guo, Y. Jay</t>
  </si>
  <si>
    <t>China;Australia</t>
  </si>
  <si>
    <t>Xi'an;Sydney</t>
  </si>
  <si>
    <t>Xidian University;University of Technology Sydney</t>
  </si>
  <si>
    <t>60025578;60023932</t>
  </si>
  <si>
    <t>Wideband RCS reduction of a slot array antenna using polarization conversion meta surfaces</t>
  </si>
  <si>
    <t>10.1109/TAP.2015.2497352</t>
  </si>
  <si>
    <t>2-s2.0-84995630409</t>
  </si>
  <si>
    <t>['radiation performance', 'prototype demonstrated', 'peak directivity', 'considerable reduction', 'communication presents', '35 ¬∞', '14 ¬∞),']</t>
  </si>
  <si>
    <t>Aperture field | Cavity resonator | Directivity enhancement | Electromagnetic band gap resonator antenna (ERA) | Fabry-Perot resonator | Frequency selective surface (FSS) | High-gain | Patch antennas | Phase correction | Phase shifting surface (PSS)</t>
  </si>
  <si>
    <t>This communication presents a method to enhance the radiation performance of conventional electromagnetic band gap resonator antennas (ERAs) by improving their aperture phase distributions. A lowprofile printed planar phase correcting surface (PCS) was designed and fabricated to demonstrate performance enhancement. Measurements of a prototype demonstrated that the PCS significantly enhances the directive radiation properties of ERAs. This includes an 8 dB increase in peak directivity, 60% reduction in 3 dB beamwidth (from 35¬∞ to 14¬∞), and a considerable reduction in side lobe levels.</t>
  </si>
  <si>
    <t>276-280</t>
  </si>
  <si>
    <t>57192267137;35586058800</t>
  </si>
  <si>
    <t>Afzal, Muhammad U.;Esselle, Karu P.</t>
  </si>
  <si>
    <t>Afzal M.U.</t>
  </si>
  <si>
    <t>A low-profile printed planar phase correcting surface to improve directive radiation characteristics of electromagnetic band gap resonator antennas</t>
  </si>
  <si>
    <t>10.1109/TAP.2015.2493159</t>
  </si>
  <si>
    <t>2-s2.0-84995639847</t>
  </si>
  <si>
    <t>['strip ),', 'realized using', 'proposed approach', 'properly adjusting', 'physical parameters', 'permittivity materials', 'new approach', 'metallic plates', 'metallic plate', 'measured results', 'impedance bandwidth', 'g .,', 'excited inside', 'dimensions smaller', 'compact antennas', 'bulk polymers', 'appropriate shape', 'antenna structure']</t>
  </si>
  <si>
    <t>Compact antennas | Lightweight | Polymers | Radiation modes | Resonator antennas | Wideband antennas</t>
  </si>
  <si>
    <t>A new approach is introduced to show that bulk polymers with metallic plates/strips can be employed to design compact lightweight resonator antennas. A new fundamental mode is excited inside the polymer, based on the special boundary conditions enforced by the metallic plates and strip. By properly adjusting the physical parameters (e.g., the gap between metallic plate and strip), the mode is excited in an appropriate shape and significant miniaturization along with good radiation performance is achieved. An antenna structure is fabricated using acrylic (œµr = 3) and the measured results are compared with the results of other compact antennas, which can be realized using very high-permittivity materials. Besides over 70% reduction in weight, outstanding antenna features such as 10% impedance bandwidth, 5.7 dBi gain, over 90% efficiency, and dimensions smaller than Œª/6, make the proposed approach more suitable for designing compact lightweight antennas.</t>
  </si>
  <si>
    <t>16-24</t>
  </si>
  <si>
    <t>60009697-112688329;60009697</t>
  </si>
  <si>
    <t>9841722600;8092251400</t>
  </si>
  <si>
    <t>Rashidian, Atabak;Shafai, Lotfollah</t>
  </si>
  <si>
    <t>Winnipeg;Toronto</t>
  </si>
  <si>
    <t>University of Manitoba;Peraso Technologies Inc.</t>
  </si>
  <si>
    <t>60009697;112688329</t>
  </si>
  <si>
    <t>Rashidian A.</t>
  </si>
  <si>
    <t>Compact lightweight polymeric-metallic resonator antennas using a new radiating mode</t>
  </si>
  <si>
    <t>10.1109/TAP.2015.2498941</t>
  </si>
  <si>
    <t>2-s2.0-84995639976</t>
  </si>
  <si>
    <t>['polarized aperture', 'polarizationagile antenna', 'pin diodes', 'operating frequency', 'measured results', 'feeding network', 'electrically tuned', 'coupled antenna', 'compact size', 'agile antenna', '8 db']</t>
  </si>
  <si>
    <t>Aperture-coupled patch antenna | Circular and linear polarization | Polarization-agile | Reconfigurable antenna | Reconfigurable feeding network</t>
  </si>
  <si>
    <t>In this communication, a reconfigurable feeding network is proposed for the design of a quad-polarization-agile antenna. By switching the PIN diodes, the four transmission modes with selected phase differences can be electrically tuned at two output ports. For each mode, the measured insertion loss of the feeding network is less than 0.8 dB at the operating frequency. Because of its compact size, the proposed feeding network can be further integrated with a dual-polarized aperture-coupled antenna, which can exhibit two orthogonal linear polarizations and two orthogonal circular polarizations. Measured results of the polarizationagile antenna are shown in detail, which verify its performance.</t>
  </si>
  <si>
    <t>311-316</t>
  </si>
  <si>
    <t>60064143;60005465</t>
  </si>
  <si>
    <t>55320793200;7404509453</t>
  </si>
  <si>
    <t>Sun, Hucheng;Sun, Sheng</t>
  </si>
  <si>
    <t>Nanjing;Chengdu</t>
  </si>
  <si>
    <t>Nanjing University of Information Science &amp; Technology;University of Electronic Science and Technology of China</t>
  </si>
  <si>
    <t>A novel reconfigurable feeding network for quad-polarization-agile antenna design</t>
  </si>
  <si>
    <t>10.1109/TAP.2015.2497350</t>
  </si>
  <si>
    <t>2-s2.0-84995642273</t>
  </si>
  <si>
    <t>['two asymmetric', 'square slot', 'slot adjacent', 'significantly enhanced', 'signal lines', 'return loss', 'obtained due', 'feed lines', 'circular polarization', 'axial ratio', 'antenna consists', '15 db']</t>
  </si>
  <si>
    <t>Broadband | Dual circularly polarized (CP) | Slot antenna</t>
  </si>
  <si>
    <t>A novel coplanar waveguide-fed broadband dual circularly polarized square slot antenna is presented. The antenna consists of a square slot, two asymmetric T-shaped feed lines in orthogonal direction protrude from signal lines, and an inverted-L grounded strip with three straight strips at the corner of the slot adjacent to both the feed lines. The circular polarization is obtained due to orthogonal feed lines. Axial ratio (AR) bandwidth is significantly enhanced because of inverted-L grounded strip with attached three straight strips. The 3-dB AR bandwidth of the antenna is about 60% in which return loss, and isolation are better than 10 and 15 dB, respectively.</t>
  </si>
  <si>
    <t>290-294</t>
  </si>
  <si>
    <t>55697929900;13205077400</t>
  </si>
  <si>
    <t>Saini, Rohit Kumar;Dwari, Santanu</t>
  </si>
  <si>
    <t>Saini R.</t>
  </si>
  <si>
    <t>A broadband dual circularly polarized square slot Antenna</t>
  </si>
  <si>
    <t>10.1109/TAP.2015.2496118</t>
  </si>
  <si>
    <t>2-s2.0-84995673137</t>
  </si>
  <si>
    <t>['wra part', 'wave fabry', 'simulated results', 'shaped strip', 'ring sleeve', 'reasonable agreement', 'radiation pattern', 'proposed antenna', 'plate wra', 'microwave parallel', 'frequency antenna', 'fpra ),', 'folded structure', 'conventional parallel', 'communication investigates', 'antenna gain', 'ansys hfss']</t>
  </si>
  <si>
    <t>Dual-frequency antenna | Fabry-perot resonator antenna (FPRA) | Low-profile antenna | Parallel-plate waveguide resonator antenna (WRA)</t>
  </si>
  <si>
    <t>This communication investigates a new compact dualfrequency antenna with a large frequency ratio, which consists of a pair of folded parallel plates. It integrates the microwave parallel-plate waveguide resonator antenna (WRA) with the millimeter-wave Fabry-Perot resonator antenna (FPRA), with their resonant frequencies independent of each other. Due to the folded structure, the profile of the proposed antenna is lower than that of the conventional parallel-plate WRA. The WRA part is excited by a hook-shaped strip on its top, whereas the FPRA is excited by an L-probe with a half-ring sleeve. To demonstrate the idea, a dual-frequency antenna that covers the 2.4- and 24-GHz ISM bands was designed. ANSYS HFSS was used to simulate the S-parameters, radiation pattern, and antenna gain and reasonable agreement between the measured and simulated results is obtained.</t>
  </si>
  <si>
    <t>340-345</t>
  </si>
  <si>
    <t>60013983-60102728;60013983</t>
  </si>
  <si>
    <t>13906812600;56415172000</t>
  </si>
  <si>
    <t>Feng, Li Ying;Leung, Kwok Wa</t>
  </si>
  <si>
    <t>China;Hong Kong</t>
  </si>
  <si>
    <t>Tianjin;Kowloon</t>
  </si>
  <si>
    <t>TianJin University of Technology and Education;City University of Hong Kong</t>
  </si>
  <si>
    <t>60102728;60013983</t>
  </si>
  <si>
    <t>Feng L.</t>
  </si>
  <si>
    <t>Dual-frequency folded-parallel-plate antennawith large frequency ratio</t>
  </si>
  <si>
    <t>10.1109/TAP.2015.2500607</t>
  </si>
  <si>
    <t>2-s2.0-84995685494</t>
  </si>
  <si>
    <t>['wireless systems', 'space immediately', 'slightly inferior', 'proposed system', 'previous systems', 'positioning error', 'positioning accuracy', 'paper describes', 'narrow hotspot', 'installable system', 'fi stations', 'fi environment', 'fi band', 'beaconing module', 'antenna forms', 'also resistant', '100 wi']</t>
  </si>
  <si>
    <t>Indoor positioning system | PDR | Wi-Fi location beacon</t>
  </si>
  <si>
    <t>This paper describes a user-installable indoor positioning system based on a new wireless beaconing method called a Wi-Fi location beacon, and a pedestrian dead reckoning (PDR) module. In the proposed system, the new wireless beaconing method offers an accurate positioning system using a high-gain beam antenna in the 5 GHz Wi-Fi band. The antenna forms a narrow hotspot of received signal strength (RSSI) in the space immediately below itself; the user devices detect the hotspot by monitoring the RSSI. The beaconing module is also resistant to jamming by other wireless systems and noise. Experimental results show that the proposed system can work in a high density Wi-Fi environment with over 100 Wi-Fi stations, and the positioning error of the proposed system at CDF = 90% is about 3.5m. The positioning accuracy of the proposed system is slightly inferior to previous systems based on the Wi-Fi fingerprint method, but it achieves a similar function using a user-installable system which is easier to install and maintain than previous systems.</t>
  </si>
  <si>
    <t>843-852</t>
  </si>
  <si>
    <t>Journal of Information Processing</t>
  </si>
  <si>
    <t>60007951;60007951;60007951-60032407</t>
  </si>
  <si>
    <t>36945398700;56086388500;55238364900</t>
  </si>
  <si>
    <t>Sawada, Kensuke;Hanada, Yuichi;Mori, Shinichiro</t>
  </si>
  <si>
    <t>Narashino;Minato</t>
  </si>
  <si>
    <t>Chiba Institute of Technology;Fujitsu Ltd.</t>
  </si>
  <si>
    <t>60032407;60007951</t>
  </si>
  <si>
    <t>Sawada K.</t>
  </si>
  <si>
    <t>User-installable indoor positioning system using a Wi-Fi beacon and PDR module</t>
  </si>
  <si>
    <t>10.2197/ipsjjip.24.843</t>
  </si>
  <si>
    <t>2-s2.0-84995686707</t>
  </si>
  <si>
    <t>['thickness 1', 'simulated design', 'shaped slits', 'return loss', 'measurement results', 'epoxy substrate', 'dual feed', 'central x', '6 mm', '1 ghz']</t>
  </si>
  <si>
    <t>Axial ratio | Circular polarization | Dual feed | Tilted slits</t>
  </si>
  <si>
    <t>A new, circularly polarized small-size square microstrip antenna using a dual feed with 90 degree phase shift and central X-shaped slits is proposed. FR4-Epoxy substrate of thickness 1.6 mm and dielectric permittivity 4.4 was used in the simulated design on Ansoft-HFSS. The frequency of design was considered at 1 GHz, since the available antenna measurement system operated in that range. Obtained axial ratio confirms circular polarization. Measurement results of the return loss and radiation patterns show good performance. The new design outperformed the dual fed antenna without the X-shaped slits.</t>
  </si>
  <si>
    <t>444-452</t>
  </si>
  <si>
    <t>Ata, Osama W.</t>
  </si>
  <si>
    <t>Palestine</t>
  </si>
  <si>
    <t>Hebron</t>
  </si>
  <si>
    <t>Palestine Polytechnic University</t>
  </si>
  <si>
    <t>Ata O.W.</t>
  </si>
  <si>
    <t>A circularly polarized microstrip antenna with dual feed and tilted slit X-shaped geometry</t>
  </si>
  <si>
    <t>2-s2.0-84995693931</t>
  </si>
  <si>
    <t>['two kinds', 'simulation results', 'rhcp )];', 'return loss', 'paper presents', 'new approach', 'layer substrate', 'ku bands', 'higher gain', 'hand cp', 'form arrays', 'first narrow', 'feed networks', 'corresponding data', 'circular polarization', 'band dual', 'array element', 'array antennas', 'around 1', 'aperture dual', 'agree well', '4 ghz', '1 ghz']</t>
  </si>
  <si>
    <t>Dual bands | Dual-circular polarizations (CPs) | Sequential rotation technique | Shared-aperture array | Single layer</t>
  </si>
  <si>
    <t>This paper presents a new approach to implement planar shared-aperture dual-band dual-circular polarization (CP) array antennas. The antennas can be fabricated on a single-layer substrate and extended to a larger array easily. In this approach, each array element is obtained by connecting two patches working at different frequencies directly. To form arrays with higher gain, two kinds of feed networks are described, which can be applied in systems where narrowband and wideband are needed, respectively. One is using the conventional feed network and the other is using the sequential rotation technique to further improve the CP axial ratio (AR) performance. Two prototype arrays with 4 √ó 4 elements are fabricated and tested in X/Ku bands. Experimental results show that good CP characteristics are obtained, which agree well with the simulation results. For the first narrow-band prototype array, the 3-dB AR bandwidth is around 1.5% for both bands. For the second array using the sequential rotation technique, the bandwidth of return loss and AR are wider. In the lower band centered at 12.1 GHz, the -10-dB return loss bandwidth is 8.3% and the 3-dB AR bandwidth is 14.2% [right-hand CP (RHCP)]; in the higher band centered at 17.4 GHz, the corresponding data are 18.9% and 14.9% [left-hand CP (LHCP)], respectively.</t>
  </si>
  <si>
    <t>56342880600;7407079527;56042261700</t>
  </si>
  <si>
    <t>Zhang, Jin Dong;Wu, Wen;Fang, Da Gang</t>
  </si>
  <si>
    <t>Dual-band and dual-circularly polarized shared-aperture array antennas with single-layer substrate</t>
  </si>
  <si>
    <t>10.1109/TAP.2015.2501847</t>
  </si>
  <si>
    <t>2-s2.0-84995699452</t>
  </si>
  <si>
    <t>['viable non', 'quality control', 'quality assurance', 'pavement construction', 'past decade', 'measurement protocols', 'layer interfaces', 'hardware system', 'dielectric properties', 'data processing', 'data collection', 'coupled step', 'corresponding need', 'calibration procedures', 'buried objects', 'antenna arrays']</t>
  </si>
  <si>
    <t>During the past decade, ground penetrating radar has emerged as a viable non-destructive testing technology for quality control and quality assurance during pavement construction and for the infrastructure subsurface condition assessment. Data are collected with the ground penetrating radar antenna array attached to a vehicle travelling along the road. With ground penetrating radar data, there is a corresponding need to follow strict protocols both in data collection and data processing, especially for antenna arrays. The key to successful data measurements is the application of calibration procedures appropriate to the hardware system, measurement protocols, and desired measurement statistic or parameter. This paper presents four primary calibration procedures required for ground penetrating radar antenna arrays with actual case application using an air-coupled step-frequency ground penetrating radar array. These calibration procedures for a step-frequency ground penetrating radar antenna array are applied to produce the ground penetrating radar signal foundation for estimating the dielectric properties of materials in a layered highway pavement structure. In addition, a complete solution space is required to identify all layer interfaces and buried objects.</t>
  </si>
  <si>
    <t>105-115</t>
  </si>
  <si>
    <t>Near Surface Geophysics</t>
  </si>
  <si>
    <t>100617997;100617997</t>
  </si>
  <si>
    <t>6602606731;6506145207</t>
  </si>
  <si>
    <t>Gagarin, Nicolas;Mekemson, James</t>
  </si>
  <si>
    <t>Kensington</t>
  </si>
  <si>
    <t>Starodub, Inc.</t>
  </si>
  <si>
    <t>Gagarin N.</t>
  </si>
  <si>
    <t>Step-frequency ground-penetrating-radar array calibration requirements to estimate dielectric properties of pavements</t>
  </si>
  <si>
    <t>10.3997/1873-0604.2016008</t>
  </si>
  <si>
    <t>2-s2.0-84995712793</t>
  </si>
  <si>
    <t>['signals generated', 'partial discharges', 'numerical simulation', 'geometric parameters', 'antenna sensor']</t>
  </si>
  <si>
    <t>Microstrip antenna sensor | Partial discharge | Ultra-high-frequency (UHF)</t>
  </si>
  <si>
    <t>In order to detect the ultra-high-frequency (UHF) signals generated from partial discharges (PDs) in high voltage switchgear, a microstrip antenna sensor is designed. Influences of geometric parameters on the capability of the proposed antenna sensor are researched by numerical simulation. Measured characteristic results show that this antenna sensor is very suitable for partial discharge detection.</t>
  </si>
  <si>
    <t>90-93</t>
  </si>
  <si>
    <t>112926794;60023380;112926794;112926794;60023380;60023380</t>
  </si>
  <si>
    <t>12802905300;55786371800;56949310100;56949658600;56443035300;57189036514</t>
  </si>
  <si>
    <t>Luo, Hanwu;Cheng, Peng;Liu, Haibo;Kang, Kai;Yang, Fan;Yang, Qi</t>
  </si>
  <si>
    <t>Chongqing;Hohhot</t>
  </si>
  <si>
    <t>Chongqing University;State Grid East Inner Mongolia Electric Power Company Limited</t>
  </si>
  <si>
    <t>60023380;112926794</t>
  </si>
  <si>
    <t>Luo H.</t>
  </si>
  <si>
    <t>Research on the UHF microstrip antenna for partial discharge detection in high voltage switchgear</t>
  </si>
  <si>
    <t>10.15199/48.2016.06.16</t>
  </si>
  <si>
    <t>2-s2.0-84995739630</t>
  </si>
  <si>
    <t>['radiation characteristics', 'proposed antenna', 'permitivity 4', 'measured gain', 'fr4 substrate', 'em simulator', 'directional pattern', 'compact dimensions', 'c band', 'band rejected', '88 ghz', '825 ghz', '7 ghz', '6 mm', '400 mm2', '2 ghz', '11 ghz']</t>
  </si>
  <si>
    <t>Notched bands | Omni-direction | Radiation pattern | WiMAX/C band | WLAN band</t>
  </si>
  <si>
    <t>In this article, a compact Mickey shaped monopole UWB antenna is presented with dual notch band characteristics. The proposed antenna VSWR (&lt;2) and return loss (&lt;-10 dB) results have been verified by EM simulator and the measured impedance bandwidth covers from 2.88 GHz to 12.11 GHz which confirms the bandwidth. Furthermore, the two notched bands, i.e., WiMAX (3.3-3.7 GHz) along with C band (3.7-4.2 GHz) and WLAN (5.15-5.825 GHz) are band rejected so that the interference is mitigated in the existing wireless system. The proposed antenna is fabricated with compact dimensions of 20 √ó 20 mm2 = 400 mm2 on FR4 substrate with permitivity 4.4 and thickness of 1.6 mm. The measured gain and radiation characteristics of proposed antenna provide best results showing omni-directional pattern in H-plane and dipole like pattern in E-plane.</t>
  </si>
  <si>
    <t>133-142</t>
  </si>
  <si>
    <t>1758728X</t>
  </si>
  <si>
    <t>International Journal of Ultra Wideband Communications and Systems</t>
  </si>
  <si>
    <t>116449188;116449188;60114061</t>
  </si>
  <si>
    <t>57205341998;25928202800;57202086033</t>
  </si>
  <si>
    <t>Sharma, Manish;Awasthi, Yogendra Kumar;Singh, Himanshu</t>
  </si>
  <si>
    <t>New Delhi;Faridabad</t>
  </si>
  <si>
    <t>University of Delhi, Sri Aurobindo College;Aravali College of Engineering and Management</t>
  </si>
  <si>
    <t>60114061;116449188</t>
  </si>
  <si>
    <t>Sharma M.</t>
  </si>
  <si>
    <t>Compact planar UWB monopole antenna with dual band-notch characteristics</t>
  </si>
  <si>
    <t>10.1504/IJUWBCS.2016.080169</t>
  </si>
  <si>
    <t>2-s2.0-84995777820</t>
  </si>
  <si>
    <t>['wireless communication', 'weather station', 'weather parameter', 'weather effect', 'wave guiding', 'tropospheric layer', 'study investigates', 'spectrum analyser', 'space science', 'space propagation', 'sight propagation', 'rfi measurement', 'rfi frequencies', 'radio waves', 'radio signals', 'radio communications', 'ordinary range', 'mobile communication', 'miles beyond', 'many ways', 'kusza observatory', 'heard hundreds', 'findings indicate', 'certain combinations', 'air temperature', '383 mhz', '2160 mhz', '134 ).']</t>
  </si>
  <si>
    <t>Radio astronomy | Radio frequency interference | Radio signal propagation | Temperature effect</t>
  </si>
  <si>
    <t>In tropospheric layer, radio waves can propagate in a number of different physical mechanisms such as free-space propagation or line-of-sight propagation, reflection, transmission, diffraction, scattering and wave guiding. The constituents in weather such as the wind, air temperature and atmospheric water content may combine in many ways. Certain combinations can cause radio signals to be heard hundreds of miles beyond the ordinary range of radio communications. This study investigates the effect of weather (temperature) on radio wave propagation up to 9GHz. Continuous-wave (CW) envelope fading waveforms were recorded over a period of the one-hour using patch antenna. The observations were conducted at KUSZA Observatory, East Coast Environmental Research Institute (ESERI), UniSZA which is situated in Merang, Terengganu. Spectrum Analyser was used for RFI measurement and weather station for weather effect. The graphs of radio signal attenuation for weather parameter (temperature) against time were plotted. The findings indicate that there is a relationship between radio signals with the change of temperature. The correlation between RFI frequencies and temperature give negative effect for frequency 945 MHz, was r = -0.085, while for 383 MHz (r = 0.249), 1800 MHz (r = 0.268) and 2160 MHz (r = 0.134). These findings will benefit radio wave propagation research field which includes radio astronomy observations, space science, wireless communication, satellite, antenna and mobile communication and also electromagnetic radiation (EMR) research for health.</t>
  </si>
  <si>
    <t>770-774</t>
  </si>
  <si>
    <t>International Journal on Advanced Science, Engineering and Information Technology</t>
  </si>
  <si>
    <t>60078085-60103919;60103919;60078085-60103919;60103919;60078085-60103919;60078085-60103919</t>
  </si>
  <si>
    <t>57191990903;57191997320;36760378600;51666152100;57208282117;57208125285</t>
  </si>
  <si>
    <t>Mat, Roshidah;Shafie, Marhamah Mohd;Ahmad, Sabri;Umar, Roslan;Seok, Yew Been;Sabri, Nor Hazmin</t>
  </si>
  <si>
    <t>Kuala Terengganu;Terengganu,</t>
  </si>
  <si>
    <t>Universiti Sultan Zainal Abidin;Universiti Malaysia Terengganu</t>
  </si>
  <si>
    <t>60103919;60078085</t>
  </si>
  <si>
    <t>Mat R.</t>
  </si>
  <si>
    <t>Temperature effect on the tropospheric radio signal strength for UHF band at Terengganu, Malaysia</t>
  </si>
  <si>
    <t>10.18517/ijaseit.6.5.969</t>
  </si>
  <si>
    <t>2-s2.0-84995783959</t>
  </si>
  <si>
    <t>['vital rates', 'two tributaries', 'three tributaries', 'survival rates', 'spread creek', 'slow compared', 'shields river', 'rocky mountains', 'remaining strongholds', 'recapture framework', 'pattern contrary', 'movement patterns', 'life histories', 'large streams', 'inverse relationship', 'headwater basins', 'habitat degradation', 'elevation streams', 'effective management', 'downstream movements', 'cutthroat trout', 'considering strategies']</t>
  </si>
  <si>
    <t>The Yellowstone Cutthroat Trout Oncorhynchus clarkii bouvieri is native to the Rocky Mountains and has declined in abundance and distribution as a result of habitat degradation and introduced salmonid species. Many of its remaining strongholds are in headwater basins with minimal human disturbances. Understanding the life histories, vital rates, and behaviors of Yellowstone Cutthroat Trout within headwater stream networks remains limited yet is critical for effective management and conservation. We estimated annual relative growth in length and weight, annual survival rates, and movement patterns of Yellowstone Cutthroat Trout from three tributaries of Spread Creek, Wyoming, and two tributaries of Shields River, Montana, from 2011 through 2013 using PIT tag antennas within a mark-recapture framework. Mean annual growth rates varied among tributaries and size-classes, but were slow compared with populations of Yellowstone Cutthroat Trout from large, low-elevation streams. Survival rates were relatively high compared with those of other Cutthroat Trout subspecies, but we found an inverse relationship between survival and size, a pattern contrary to what has been reported for Cutthroat Trout in large streams. Mean annual survival rates ranged from 0.32 (SE = 0.04) to 0.68 (SE = 0.05) in the Spread Creek basin and from 0.30 (SE = 0.07) to 0.69 (SE = 0.10) in the Shields River basin. Downstream movements from tributaries were substantial, with as much as 26.5% of a tagging cohort leaving over the course of the study. Integrating our growth, survival, and movement results demonstrates the importance of considering strategies to enhance headwater stream habitats and highlights the importance of connectivity with larger stream networks.</t>
  </si>
  <si>
    <t>1240-1253</t>
  </si>
  <si>
    <t>North American Journal of Fisheries Management</t>
  </si>
  <si>
    <t>60022522;60011347;60022522;60001012;60022522;60010888</t>
  </si>
  <si>
    <t>57191995526;11440640300;6701651369;7006316660;7201475364;57191994897</t>
  </si>
  <si>
    <t>Uthe, Patrick;Al-Chokhachy, Robert;Zale, Alexander V.;Shepard, Bradley B.;McMahon, Thomas E.;Stephens, Tracy</t>
  </si>
  <si>
    <t>Bozeman;Reston;Cheyenne;New York</t>
  </si>
  <si>
    <t>Montana State University;United States Geological Survey;Wyoming Game and Fish Department;Wildlife Conservation Society</t>
  </si>
  <si>
    <t>60022522;60011347;60010888;60001012</t>
  </si>
  <si>
    <t>Uthe P.</t>
  </si>
  <si>
    <t>Life history characteristics and vital rates of yellowstone Cutthroat Trout in two headwater basins</t>
  </si>
  <si>
    <t>10.1080/02755947.2016.1206643</t>
  </si>
  <si>
    <t>2-s2.0-84995793025</t>
  </si>
  <si>
    <t>['rayleigh fading', 'proposed system', 'polarization technique', 'mobile mimo', 'mimo channels', 'error performance', 'communications provides', 'channel capacity']</t>
  </si>
  <si>
    <t>Channel Capacity | MIMO | Polarization | Rayleigh Fading Channel</t>
  </si>
  <si>
    <t>Mobile MIMO (Multiple Input Multiple Output) communications provides an improved transmission capacity and error performance over traditional digital transmission systems. In this paper the spatial, polarization technique is used in order to improve the channel capacity of the proposed system. The potential for integrating MIMO systems comprising both 2√ó2 and 3√ó3 elements into a mobile handset environment will be considered. The MIMO channels will be subject to Rayleigh fading, and the results are compared against linear (or planar) arrays. In addition, different azimuthal spectra will be considered in evaluating the actual system performance.</t>
  </si>
  <si>
    <t>154-159</t>
  </si>
  <si>
    <t>Usman, Muhammad</t>
  </si>
  <si>
    <t>Usman M.</t>
  </si>
  <si>
    <t>Design estimations and channel capacity calculations for spatial, polarized MIMO antenna system for mobile applications</t>
  </si>
  <si>
    <t>10.15199/48.2016.06.31</t>
  </si>
  <si>
    <t>2-s2.0-84995801544</t>
  </si>
  <si>
    <t>['unruffled state', 'tumbling state', 'tumbling rate', 'software simulator', 'simulation technique', 'satellite simulator', 'satellite needs', 'results show', 'matlab simulation', 'innovative satellite', 'innosat plants', 'innosat plant', 'initial condition', 'hardware simulation', 'good result', 'developed based', 'creating hardware', 'control algorithm', 'certain attitude', 'antenna toward', 'actual flight']</t>
  </si>
  <si>
    <t>Attitude control system | Hardware-in-loop-simulation | Innovative satellite | Rabbit micro controller</t>
  </si>
  <si>
    <t>After launching, the initial condition of satellite is unknown and tends to be in a tumbling state. At this moment, the satellite needs to reduce the tumbling rate so that the satellite can enter a stable and unruffled state. The satellite also must maintain a certain attitude while orbiting in order to allow precise pointing of the antenna toward the earth. In this study, a hardware-in-loopsimulator was devised for the purpose of improving the design and verifying attitude control concepts for Innovative Satellite (InnoSAT) system. A new software architecture and algorithm was developed based on the controller, InnoSAT plant, actuator and sensor. Firstly, the controller, actuator and sensor was modelled in the MATLAB program together with InnoSAT plant. The actuator and sensor were assumed to be ideal. However, some properties of the actuator and sensor were simulated in the software simulator. If the software simulation performed satisfactorily, the control algorithm will be embedded into Rabbit Micro Controller (RCM4100) using Dynamic C language. This is the part where the hardware simulation is developed which is creating hardware-inloop- simulation technique for verification of InnoSAT Attitude Control System (ACS) performance. The satellite simulator was tested using simulated data in order to observe the performances of the controller in real time simulation. The results show that the InnoSAT ACS simulator can produce as good result as a MATLAB simulation for the InnoSAT plants. From the results, it is adequate to verify that the developed protocol working satisfyingly and seems to be possible to be implemented on the actual flight.</t>
  </si>
  <si>
    <t>729-733</t>
  </si>
  <si>
    <t>60103919;60090652-60004351;60103919;60103919</t>
  </si>
  <si>
    <t>37082028000;6603280096;26428089200;55232257400</t>
  </si>
  <si>
    <t>Sharun, S. M.;Mashor, Y.;Hashim, F.;Bakri, F. A.</t>
  </si>
  <si>
    <t>Kuala Terengganu;Arau;Shah Alam</t>
  </si>
  <si>
    <t>Universiti Sultan Zainal Abidin;Universiti Malaysia Perlis;Universiti Teknologi MARA</t>
  </si>
  <si>
    <t>60103919;60090652;60004351</t>
  </si>
  <si>
    <t>Sharun S.M.</t>
  </si>
  <si>
    <t>Hardware-in-loop-simulator for InnoSAT attitude control system</t>
  </si>
  <si>
    <t>10.18517/ijaseit.6.5.985</t>
  </si>
  <si>
    <t>2-s2.0-84995812859</t>
  </si>
  <si>
    <t>['tractor steering', 'lower computer', 'host computer', 'controller unit', 'continuous voltage', 'calibration method']</t>
  </si>
  <si>
    <t>Automatic navigation | Calibration | Least square method | Lower control system | Tractor</t>
  </si>
  <si>
    <t>A lower computer control system of tractor automatic navigation based on double-antennas Beidou satellite is developed,including the controller unit,bipolar output unit,RS232 bus communication unit,a switch reset unit and the power conversion unit. To obtain a continuous voltage output,the calibration method of lower control system using least square method to fit calibration curve has been studied. The lower computer control system receives navigation angel and navigation angel offset instruction provided by the host computer through RS232 bus communication unit. Continuous voltage from -10V to +10V is output through the bipolar output unit to adjust hydraulic valves to control the tractor steering after these are processed by the lower computer.</t>
  </si>
  <si>
    <t>Open Construction and Building Technology Journal</t>
  </si>
  <si>
    <t>60030274;112567141;112567141;60104731;60030274;60030274</t>
  </si>
  <si>
    <t>51162042500;56336087400;57192063745;35752059700;35146971000;27170312700</t>
  </si>
  <si>
    <t>Sun, Qun;Teng, Shaomin;Du, Yongqi;Kang, Ze;Yin, Chengqiang;Chen, Linlin</t>
  </si>
  <si>
    <t>Beijing;Liaocheng;Beijing</t>
  </si>
  <si>
    <t>Chinese Academy of Agricultural Mechanization Sciences;Liaocheng University;Menoble Co. Ltd.</t>
  </si>
  <si>
    <t>60104731;60030274;112567141</t>
  </si>
  <si>
    <t>Sun Q.</t>
  </si>
  <si>
    <t>Research on calibration method for tractor automatic navigation control system</t>
  </si>
  <si>
    <t>10.2174/1874129001610010129</t>
  </si>
  <si>
    <t>2-s2.0-84996483043</t>
  </si>
  <si>
    <t>['without changing', 'reflection coefficient', 'reduced using', 'paper proposes', 'maintained lower', 'limiting plates', 'horn antenna', 'beam efficiency', 'antenna performance', 'antenna dimensions', '15 db']</t>
  </si>
  <si>
    <t>This paper proposes a horn antenna with limiting plates inside to produce symmetrical pattern in E-plane and H-plane. Sidelobes of the antenna are reduced using the limiting plates,and therefore,the beam efficiency of the antenna is improved up to 90% without changing the antenna dimensions. The antenna dimensions are adjusted to achieve the best beam efficiency. Simultaneously,the reflection coefficient is maintained lower than -15 dB. In addition,it is indicated that this antenna has wide bandwidths without reducing the efficiency and performance of the antenna. Finally,the reflection coefficient is improved to -20 dB without degradation of the antenna performance.</t>
  </si>
  <si>
    <t>63-71</t>
  </si>
  <si>
    <t>60005710;60007751;60005710;60005710</t>
  </si>
  <si>
    <t>55987182000;48161222700;57210229526;57210659320</t>
  </si>
  <si>
    <t>Fartookzadeh, Mahdi;Ghaffarian, Mohammad S.;Zamani, Ali;Fatemi, Reza</t>
  </si>
  <si>
    <t>Amirkabir University of Technology;Malek Ashtar University of Technology</t>
  </si>
  <si>
    <t>60007751;60005710</t>
  </si>
  <si>
    <t>Rectangular horn antennas with limiting plates for symmetrical pattern and beam efficiency improvement</t>
  </si>
  <si>
    <t>10.2528/PIERC16090602</t>
  </si>
  <si>
    <t>2-s2.0-84996483777</t>
  </si>
  <si>
    <t>['wideband diplexer', 'tx bands', 'transmitting band', 'side coupling', 'shaped junction', 'return loss', 'receiving band', 'good agreement', 'give 28', 'extended c', 'diplexer operates', 'designed separately', 'corrugated low', 'calculated ones', '8 ghz', '70 db', '45 db', '21 db', '025 ghz']</t>
  </si>
  <si>
    <t>A wideband diplexer for the extended C-band feed antenna system is proposed in this paper. The diplexer operates in the receiving band (Rx) 3.625-4.8 GHz and transmitting band (Tx) 5.85-7.025 GHz,which give 28% and 19% bandwidths at Rx and Tx bands,respectively. In order to cover such a broadband,a side coupling T-shaped junction and a corrugated low-pass filter scheme are adopted. The T-shaped junction and the filter are designed separately,and then combined for optimization. A prototype is fabricated and measured. Measured results show a good agreement with the calculated ones. The return loss is less than -21 dB,transmission loss less than 0.21 dB,Rx/Tx isolation better than 45 dB,and Tx/Rx isolation better than 70 dB.</t>
  </si>
  <si>
    <t>73-82</t>
  </si>
  <si>
    <t>60088063;60088063-113652273;113652273-60014205;60088063</t>
  </si>
  <si>
    <t>57192069697;7102831699;57206751837;34872137500</t>
  </si>
  <si>
    <t>Wang, Jin;Du, Biao;Wu, Yang;He, Ying Ran</t>
  </si>
  <si>
    <t>Shanghai;Beijing;Shijiazhuang</t>
  </si>
  <si>
    <t>China Electronic Technology Group Corporation;National Astronomical Observatories Chinese Academy of Sciences;Joint Laboratory for Radio Astronomy Technology</t>
  </si>
  <si>
    <t>60088063;60014205;113652273</t>
  </si>
  <si>
    <t>A wideband waveguide diplexer for the extend C-band antenna systems</t>
  </si>
  <si>
    <t>10.2528/PIERC16083104</t>
  </si>
  <si>
    <t>2-s2.0-84996497280</t>
  </si>
  <si>
    <t>Providence Health Care</t>
  </si>
  <si>
    <t>MA/13/294</t>
  </si>
  <si>
    <t>PHC</t>
  </si>
  <si>
    <t>['without determining', 'simplified model', 'quantities related', 'hardly accessible', 'far ends', 'far end', 'also accelerating']</t>
  </si>
  <si>
    <t>Antenna | Electromagnetic Compatibility | Electromagnetic Radiation | Power Line Communication</t>
  </si>
  <si>
    <t>The present work proposes a simplified model to assess the radiation from multi-conductor transmission line systems, without determining the current distribution along the conductors. One is just required to take into account the value of the current and the first two derivatives at the near and far end, respectively. The proposed method simplifies the measurement procedures thus enabling the estimation of some quantities related to hardly accessible or completely inaccessible measurement points, and also accelerating the simulation itself. Furthermore, the current distribution along the wire is carried out by using the Matrix Pencil Method. Consequently, the evaluation of the two first derivatives at the near and far ends is then more accurate.</t>
  </si>
  <si>
    <t>232-238</t>
  </si>
  <si>
    <t>60017021;60017021;60111154;60111154</t>
  </si>
  <si>
    <t>57192063573;7801310641;6507032961;23667297600</t>
  </si>
  <si>
    <t>Liakouti, Achraf;Benbassou, Ali;El Khamlichi Drissi, Khalil;Kerroum, Kamal</t>
  </si>
  <si>
    <t>Aubiere;Fez</t>
  </si>
  <si>
    <t>Institut Pascal;Universit√© Sidi Mohamed Ben Abdellah</t>
  </si>
  <si>
    <t>60111154;60017021</t>
  </si>
  <si>
    <t>Liakouti A.</t>
  </si>
  <si>
    <t>An efficient model of the electromagnetic field radiated from different PLC configurations</t>
  </si>
  <si>
    <t>10.15866/irecap.v6i4.9458</t>
  </si>
  <si>
    <t>2-s2.0-84996520858</t>
  </si>
  <si>
    <t>['torque disturbance', 'rotor system', 'relative force', 'relative dynamics', 'proposed model', 'predictive controller', 'precise air', 'operation precision', 'new concept', 'eliminated completely', 'dof manipulator', 'control delay', 'aerial robots', 'aerial robot']</t>
  </si>
  <si>
    <t>Aerial manipulator | Dynamics modelling | Flight simulation | Predictive control | Rotorcraft unmanned aerial vehicle | RUAV</t>
  </si>
  <si>
    <t>Rotorcraft aerial manipulator (RAM) is a new concept of aerial robots with arms, and it changes the traditional searching rotorcraft unmanned aerial vehicles (RUAVs) into operating aerial robots. The additional six degree-of-freedom (DOF) manipulator makes RUAV more flexible to accomplish 'touching' tasks. However, the relative force and torque disturbance, which cannot be eliminated completely in the controller, between the 6-DOF manipulator and the aerial robot, makes the operation precision of the end-effector too poor to accomplish the 'touching' missions. In this research, the overall dynamics model is firstly developed based on dynamic disturbance analysis between the RUAV and the joint 6 DOF robotic arm. Based on the proposed model, to compensate for the disturbance from relative dynamics with rotor system's control delay, a predictive controller is designed to minimise the errors of positions and attitudes of the end-effector. At last, different control strategies are compared in simulated insertion tasks, and the simulation results show the effectiveness of the proposed overall dynamic model and the proposed control strategies in precise air-operation.</t>
  </si>
  <si>
    <t>227-237</t>
  </si>
  <si>
    <t>60021474;60021474</t>
  </si>
  <si>
    <t>55414272900;23091906400</t>
  </si>
  <si>
    <t>Song, Dalei;Qi, Juntong</t>
  </si>
  <si>
    <t>Shenyang</t>
  </si>
  <si>
    <t>Shenyang Institute of Automation Chinese Academy of Sciences</t>
  </si>
  <si>
    <t>Song D.</t>
  </si>
  <si>
    <t>Dynamics modelling and predictive control for 6-DOF rotorcraft aerial manipulator system</t>
  </si>
  <si>
    <t>10.1504/IJMIC.2016.080302</t>
  </si>
  <si>
    <t>2-s2.0-84996528104</t>
  </si>
  <si>
    <t>['three slots', 'third part', 'state diode', 'small resistance', 'short circuit', 'second part', 'return loss', 'resonant frequency', 'reconfigurable beam', 'radiation pattern', 'proposed antenna', 'open circuit', 'novel design', 'metal hemisphere', 'high resistance', 'hfss software', 'excitation source', 'electromagnetic field', 'behaves like', '45 ghz']</t>
  </si>
  <si>
    <t>Beam-Switching | Diode Pin | Parameters Performance | Slots | WSN</t>
  </si>
  <si>
    <t>This paper, presents a novel design for a reconfigurable beam-switching antenna operating at 2.45 GHZ (ISM) for the wireless sensor network node. The geometry of this antenna is designed as a hemisphere and composed of three major parts. One is an omnidirectional monopole antenna in the focus of the structure as an excitation source, the second part is a metal hemisphere with three slots and the third part is three diodes centered on slots in order to switch the radiation pattern through it. A slot is chosen with care. When the diode is turned on, it behaves like a short circuit as a small resistance and slot became blocked and when the diode is turned off, it behaves like an open circuit as a very high resistance and the radiation pattern pass throughout the slot. So the radiation pattern of the structure is determined by the number of the off and on state diode. The parameters performance considered in this work is the resonant frequency, return loss, efficiency, bandwidth, radiation pattern, gain and the electromagnetic field of the proposed antenna. All results of the simulations were done by CST Microwave Studio simulation software and validated by HFSS software.</t>
  </si>
  <si>
    <t>117725514;121941283-60070315;60091645</t>
  </si>
  <si>
    <t>57192072184;54387180500;6603916754</t>
  </si>
  <si>
    <t>Gahgouh, Salem;Raggad, Hedi;Gharsallah, Ali</t>
  </si>
  <si>
    <t>Tunisia;Tunisia;France;Tunisia</t>
  </si>
  <si>
    <t>Tunis;Gabes;;</t>
  </si>
  <si>
    <t>Universit√© de Tunis El Manar, Facult√© des Sciences de Tunis;Ecole Nationale d'Ing√©nieurs de Gabes;Marne La Vallee University France;Wireless sensor network (WSN)</t>
  </si>
  <si>
    <t>60091645;60070315;121941283;117725514</t>
  </si>
  <si>
    <t>Gahgouh S.</t>
  </si>
  <si>
    <t>Study and design of a hemispherical reconfigurable antenna</t>
  </si>
  <si>
    <t>10.15866/irecap.v6i4.9251</t>
  </si>
  <si>
    <t>2-s2.0-84996536773</t>
  </si>
  <si>
    <t>['widely used', 'unique ultra', 'proposed antenna', 'power systems', 'power reliability', 'pd ultra', 'pd measurements', 'partial discharge', 'paper proposes', 'online monitoring', 'insulation testing', 'high performance', 'directly relative', 'designed antenna', 'appreciable gain']</t>
  </si>
  <si>
    <t>As important fundamental equipment,high voltage switchgears are widely used in electric power systems and directly relative to the power reliability and quality. Partial discharge (PD) online monitoring is one of the most effective methods used for insulation testing and diagnosis in high voltage switchgears and power systems. This paper proposes a unique ultra-wide-band (UWB) antenna with high performance for PD ultra-high-frequency (UHF) detection in high voltage switchgears. Actual PD experiments were carried out,and the designed antenna was used for PD measurements. The measured results demonstrate that the proposed antenna has wide work frequency band,good omnidirectional radiation patterns and appreciable gain,which indicate that the proposed antenna is suitable for UHF online monitoring of PDs in high voltage switchgears.</t>
  </si>
  <si>
    <t>60023380;117510865;60023380;117510403;60023380;60023380</t>
  </si>
  <si>
    <t>56443035300;57192068001;57189036514;12802905300;56992676600;23092571700</t>
  </si>
  <si>
    <t>Yang, Fan;Peng, Cheng;Yang, Qi;Luo, Hanwu;Ullah, Irfan;Yang, Yongming</t>
  </si>
  <si>
    <t>Chongqing;Chengdu;</t>
  </si>
  <si>
    <t>Chongqing University;State Grid Chengdu Electric Power Supply Company;Maintenance Branch Company of East Inner Mongolia Electric Power Company Limited</t>
  </si>
  <si>
    <t>60023380;117510865;117510403</t>
  </si>
  <si>
    <t>Yang F.</t>
  </si>
  <si>
    <t>An UWB printed antenna for partial discharge UHF detection in high voltage switchgears</t>
  </si>
  <si>
    <t>10.2528/PIERC16052102</t>
  </si>
  <si>
    <t>2-s2.0-84996537950</t>
  </si>
  <si>
    <t>['similar antennas', 'sampled data', 'radio astronomy', 'precise synchronization', 'precise pointing', 'october 2015', 'ntp protocol', 'mirror diameter', 'main requirement', 'long reconstruction', 'instrumental base', 'currently equipped', 'coaxial cable', 'chosen methods', 'b format', 'allows stable', 'allow observing', '9 ghz', '327 mhz', '32 performance', '1pps signals']</t>
  </si>
  <si>
    <t>Antenna control system | Radio telescope | Time and frequency synchronization</t>
  </si>
  <si>
    <t>One of the main research directions of Ventspils International Radio Astronomy Centre (VIRAC) is radio astronomy and astrophysics. The instrumental base for the centre comprised two fully steerable parabolic antennas, RT-16 and RT-32 (i.e. with the mirror diameter of 16 m and 32 m). After long reconstruction, radio telescope RT-32 is currently equipped with the receiving and data acquisition systems that allow observing in a wide frequency range from 327 MHz to 9 GHz. New Antenna Control Unit (ACU) allows stable, fast and precise pointing of antenna. Time and frequency distribution service provide 5, 10 and 100 MHz reference frequency, 1PPS signals and precise time stamps by NTP protocol and in the IRIG-B format by coaxial cable. For the radio astronomical observations, main requirement of spatially Very Long Base Line Interferometric (VLBI) observations for the observatory is precise synchronization of the received and sampled data and linking to the exact time stamps. During October 2015, radio telescope RT-32 performance was tested in several successful VLBI experiments. The obtained results confirm the efficiency of the chosen methods of synchronization and the ability to reproduce them on similar antennas.</t>
  </si>
  <si>
    <t>Latvian Journal of Physics and Technical Sciences</t>
  </si>
  <si>
    <t>Bezrukovs, V.</t>
  </si>
  <si>
    <t>Latvia</t>
  </si>
  <si>
    <t>Ventspils</t>
  </si>
  <si>
    <t>Ventspils Augstskolas</t>
  </si>
  <si>
    <t>Bezrukovs V.</t>
  </si>
  <si>
    <t>Time and frequency synchronization on the VIRAC Radio telescope RT-32</t>
  </si>
  <si>
    <t>10.1515/lpts-2016-0009</t>
  </si>
  <si>
    <t>2-s2.0-84996551397</t>
  </si>
  <si>
    <t>['tuneable reflectors', 'tuneable metamaterial', 'thoroughly investigated', 'sufficiently proves', 'reconfigurable metamaterials', 'reconfigurable absorbers', 'radiation pattern', 'proposed setup', 'properly positioned', 'programmable modulators', 'principal characteristics', 'numerical assessment', 'minimising interference', 'hence advancing', 'featured configuration', 'end systems', 'enable controllability', 'electromagnetic performance', 'electromagnetic behaviour', 'considered crucial', 'beam direction', 'based superstrate', 'antenna technology', 'also circumvents', 'adjustable omega']</t>
  </si>
  <si>
    <t>3D FEM | Antennas | Applied electromagnetics | Electromagnetic waves | Optimization techniques</t>
  </si>
  <si>
    <t>Purpose - Metamaterials have been utilised in several exciting configurations such as tuneable reflectors, reconfigurable absorbers, and programmable modulators, triggering intense research efforts. Among them, the ability to steer the radiation pattern of a single antenna component by employing a metamaterial-based superstrate is considered crucial for the development of advanced beam forming applications. The purpose of this paper is to introduce an adjustable omega-inspired metamaterial module to facilitate the design of beam steering implementations, involving beam forming capabilities, as well. Design/methodology/approach - A variable capacitive diode is properly positioned at the novel omega element, hence advancing the controllability of its electromagnetic performance and circumventing the requirement of extra bias networks. When an array of these particles is placed in front of an antenna, several negative refractive index profiles can be realised, allowing the manipulation of the beam direction. Furthermore, a pyramidal horn antenna, loaded with this complex medium superstrate, is thoroughly investigated in terms of programmable beam steering and beam forming attributes. Several numerical data derived via the finite element method unveil the merits of the featured configuration. Findings - The proposed structure allows programmability of the electromagnetic behaviour, but also circumvents the necessity of complicated bias networks, while minimising interference. The numerical assessment of a standard gain pyramidal horn antenna, associated to the featured metamaterial superstrate, sufficiently proves the controllable beam steering and beam forming attributes. Several parametric studies clarify the principal characteristics of the proposed setup, facilitating the design of high-end systems. Originality/value - Development of tuneable metamaterial, which utilises variable capacitive diodes to enable controllability. Incorporation of reconfigurable metamaterials into antenna technology. Design of a pyramidal horn antenna, loaded with a complex medium superstrate exhibiting programmable beam steering and beam forming attributes. The proposed device circumvents the necessity of complicated bias networks, while minimising interference.</t>
  </si>
  <si>
    <t>1890-1899</t>
  </si>
  <si>
    <t>60015331;60015331;60015331;60015331</t>
  </si>
  <si>
    <t>9043227900;26040919200;7004013206;7005465311</t>
  </si>
  <si>
    <t>Christodoulou, Michail G.;Lalas, Antonios X.;Kantartzis, Nikolaos V.;Tsiboukis, Theodoros D.</t>
  </si>
  <si>
    <t>Christodoulou M.</t>
  </si>
  <si>
    <t>Programmable omega-based complex medium for beam steering applications</t>
  </si>
  <si>
    <t>10.1108/COMPEL-03-2016-0122</t>
  </si>
  <si>
    <t>2-s2.0-84996558244</t>
  </si>
  <si>
    <t>['simultaneously optimize', 'segmented antennas', 'procedure requires', 'many segments', 'input match', 'individual reactances', 'circuit technique', 'antenna conductors']</t>
  </si>
  <si>
    <t>Antenna directivity | Design optimization | Input match | Omnidirectional antenna</t>
  </si>
  <si>
    <t>The properties of many wire antennas can be improved by breaking the antenna conductors into many segments, interconnected by capacitances and/or inductances. A fast design procedure is described for determining the values of individual reactances that will simultaneously optimize the input match and the directivity. The procedure requires a multiport impedance matrix generated by an electromagnetic simulation software. Practical examples illustrate how to fabricate the segmented antennas for a low microwave range in a printed-circuit technique.</t>
  </si>
  <si>
    <t>177-182</t>
  </si>
  <si>
    <t>Elektrotehniski Vestnik/Electrotechnical Review</t>
  </si>
  <si>
    <t>Kajfez, Darko</t>
  </si>
  <si>
    <t>Segmented wire antennas</t>
  </si>
  <si>
    <t>2-s2.0-84996563606</t>
  </si>
  <si>
    <t>['specified application', 'receiver systems', 'proposed designs', 'multimedia systems', 'modern infotainment', 'integrated solutions', 'car comprises', 'automotive application', '833 mhz', '772 ghz']</t>
  </si>
  <si>
    <t>Fractal slot rectangular patch antenna | Low noise active integrated antenna | Low noise amplifier</t>
  </si>
  <si>
    <t>Automotive antenna requirements continue to push for smaller, more integrated solutions while maintaining the high performance expected from modern infotainment and multimedia systems. The multitude of antennas placed inside the car comprises of active antenna systems which is capable of receiving multiband frequency signals for receiver systems. In this work, sensitive circuitry Low Noise Amplifier and slotted rectangular patch antenna together constitutes active antenna systems have been designed and simulated as separate units operating at Tri-Band frequency bands of 833 MHz, 1.892GHz, and 2.772 GHz for Personal Cellular Communication and Direct to Home Satellite Television respectively. These separate design units operating with these frequencies can be integrated as Low Noise Active Integrated Antenna which can be implemented for automotive application.Through simulation we show that the results of the proposed designs are in accordance with Tri-Band frequency operation for specified application.</t>
  </si>
  <si>
    <t>198-210</t>
  </si>
  <si>
    <t>120790216;120790216</t>
  </si>
  <si>
    <t>55270436100;57191618108</t>
  </si>
  <si>
    <t>Vasanthi, M. S.;Srigayathri, V.</t>
  </si>
  <si>
    <t>Gangtok</t>
  </si>
  <si>
    <t>SRM University</t>
  </si>
  <si>
    <t>Vasanthi M.S.</t>
  </si>
  <si>
    <t>Design and simulation of tri-band active automotive antenna</t>
  </si>
  <si>
    <t>10.15866/irecap.v6i4.9408</t>
  </si>
  <si>
    <t>2-s2.0-84996565455</t>
  </si>
  <si>
    <t>['wesenbergia kryger', 'wesenbergia hartman', 'separate e', 'replacement name', 'pteromalidae ),', 'palps shorter', 'n .,', 'mezianei sp', 'junior homonym', 'hesione savigny', 'futuna islands', 'first name', 'elisesione nom', 'elise wesenberg', 'distinct species', 'congener e']</t>
  </si>
  <si>
    <t>Acicular lobe | Hesione | Iceland | Polychaetes | Simple palps | Wallis and futuna</t>
  </si>
  <si>
    <t>Wesenbergia Hartman, 1955 (Annelida, Hesionidae) is both preoccupied and a junior homonym of Wesenbergia Kryger, 1943 (Hymenoptera, Pteromalidae), and must be renamed. Elisesione nom. n. is proposed as a replacement name, derived from the combination of the first name of the discoverer, Elise Wesenberg- Lund, and Hesione Savigny in Lamarck, 1818. Elisesione mezianei sp. n., is described from the Wallis and Futuna islands (southwest Pacific). A key to separate E. mezianei sp. n. from its congener E. problematica (Wesenberg-Lund, 1950) is included; further, the record of E. problematica for Japan should be regarded as a distinct species because it has palps shorter than antennae (subequal in the type species), and shorter neurochaetal blades (7‚Äì9 times longer than wide vs 8‚Äì12 times longer than wide in the type species).</t>
  </si>
  <si>
    <t>Salazar-Vallejo, Sergio I.</t>
  </si>
  <si>
    <t>Tapachula</t>
  </si>
  <si>
    <t>El Colegio de la Frontera Sur</t>
  </si>
  <si>
    <t>Salazar-Vallejo S.I.</t>
  </si>
  <si>
    <t>Elisesione, a new name for wesenbergia hartman, 1955, and the description of a new species (Annelida, Hesionidae)</t>
  </si>
  <si>
    <t>10.3897/zookeys.632.9652</t>
  </si>
  <si>
    <t>2-s2.0-84996588131</t>
  </si>
  <si>
    <t>2013MT541875</t>
  </si>
  <si>
    <t>['utilize interference', 'swipt receiver', 'relay system', 'relay nodes', 'received signal', 'ps ),', 'power transfer', 'power splitting', 'paper considers', 'numerical results', 'manage interference', 'interference alignment', 'harvested energy', 'energy source', 'energy simultaneously', 'antennas switching']</t>
  </si>
  <si>
    <t>This paper considers a simultaneous wireless information and power transfer (SWIPT) mechanism in an interference alignment (IA) relay system, in which source nodes send wireless information and energy simultaneously to relay nodes, and relay nodes forward the received signal to destination nodes powered by harvested energy. To manage interference and utilize interference as energy source, two-SWIPT receiver is designed, namely, power splitting (PS), and antennas switching (AS) has been considered for relay system. The performance of AS- and PS-based IA relay systems is considered, as is a new energy cooperation (ECop) scheme that is proposed to improve system performance. Numerical results are provided to evaluate the performance of all schemes and it is shown from the simulations that the performance of proposed ECop outperformed both AS and PS.</t>
  </si>
  <si>
    <t>60008332;60008332;60008332;60022109;60008332</t>
  </si>
  <si>
    <t>56724875200;57192089355;37092545600;35426425500;56082075300</t>
  </si>
  <si>
    <t>Wu, Fahui;Xiao, Lin;Yang, Dingcheng;Cuthbert, Laurie;Liu, Xiaoping</t>
  </si>
  <si>
    <t>London;Nanchang</t>
  </si>
  <si>
    <t>Queen Mary University of London;Nanchang University</t>
  </si>
  <si>
    <t>60022109;60008332</t>
  </si>
  <si>
    <t>Simultaneous wireless information and power transfer mechanism in interference alignment relay networks</t>
  </si>
  <si>
    <t>10.1155/2016/7281027</t>
  </si>
  <si>
    <t>2-s2.0-84996605892</t>
  </si>
  <si>
    <t>['two types', 'three frequencies', 'slot structure', 'simulated results', 'significant improvement', 'radiation patterns', 'patch antenna', 'measured results', 'h planes', 'good agreement', 'detailed analysis', 'certain distance', 'behaves like', 'antenna structure', '86 ghz', '60 ghz', '53 ghz']</t>
  </si>
  <si>
    <t>Artificial magnetic conductor (AMC) | Gain | Slot-patch | Triple band</t>
  </si>
  <si>
    <t>A CPW-fed triple band slot-patch antenna is designed to resonate at 3.60 GHz, 5.86 GHz and 8.53 GHz. The structure makes use of two types of radiators. A slot structure is made which behaves like a half wave dipole at 3.60 GHz. The other two resonating frequencies are generated by two metallic structures inserted within the slot. All the three resonant frequencies are independent of each other. Moreover, to achieve better gain, a triple band artificial magnetic conductor (AMC) is designed and placed at a certain distance below the antenna structure. The AMC shows zero reflection phase at all the three resonating frequencies of the antenna. A detailed analysis of the AMC is presented. Significant improvement in gain is obtained at all the three resonating frequencies. Radiation patterns of the antenna are stable with considerably low cross polarization in both E and H planes in all the three frequencies. A prototype of the triple band antenna with AMC is fabricated and the measured results are in good agreement with the simulated results.</t>
  </si>
  <si>
    <t>442-448</t>
  </si>
  <si>
    <t>Radioengineering</t>
  </si>
  <si>
    <t>60107384;60097698;60000912</t>
  </si>
  <si>
    <t>55609419000;35420837000;57188762357</t>
  </si>
  <si>
    <t>Ghosh, Anumoy;Mandal, Tapan;Das, Santanu</t>
  </si>
  <si>
    <t>Aizawl;Hooghly;Howrah</t>
  </si>
  <si>
    <t>National Institute of Technology Mizoram;Government College of Engineering and Textile Technology, Serampore;Indian Institute of Engineering Science and Technology, Shibpur</t>
  </si>
  <si>
    <t>Ghosh A.</t>
  </si>
  <si>
    <t>Design of triple band Slot-patch antenna with improved gain using triple band artificial magnetic conductor</t>
  </si>
  <si>
    <t>10.13164/re.2016.0442</t>
  </si>
  <si>
    <t>2-s2.0-84996606687</t>
  </si>
  <si>
    <t>IH150100003</t>
  </si>
  <si>
    <t>['substantial thickness', 'high conductivity', 'graphene antennas', '6 ghz']</t>
  </si>
  <si>
    <t>A fabricated antenna based on highly conductive graphene films is demonstrated with an efficiency averaging 79% over a bandwidth from 3.1 to 10.6 GHz. This is the highest reported value for graphene antennas in the microwave region due to the combination of high conductivity, substantial thickness and efficiency-driven antenna design.</t>
  </si>
  <si>
    <t>10620-10624</t>
  </si>
  <si>
    <t>60009512;60009512;60009512;60009512</t>
  </si>
  <si>
    <t>35184344900;56039063800;6603761497;55120663400</t>
  </si>
  <si>
    <t>Tung, T. T.;Chen, S. J.;Fumeaux, C.;Losic, D.</t>
  </si>
  <si>
    <t>Adelaide</t>
  </si>
  <si>
    <t>The University of Adelaide</t>
  </si>
  <si>
    <t>Tung T.</t>
  </si>
  <si>
    <t>Scalable realization of conductive graphene films for high-efficiency microwave antennas</t>
  </si>
  <si>
    <t>10.1039/c6tc03583c</t>
  </si>
  <si>
    <t>2-s2.0-84996606911</t>
  </si>
  <si>
    <t>['uwb applications', 'three methods', 'square ring', 'slot antenna', 'simple configuration', 'shaped slot', 'rectangular patch', 'reconfigurable antenna', 'proposed antenna', 'pin diodes', 'pin diode', 'parasitic patches', 'ground plane', 'good candidate', 'frequency band', 'experiment indicates', 'compact size', 'band ).', 'backplane structure', 'applications bands', 'antenna performance', 'another one', '9 ghz', '8 ghz', '4 ghz', '26 ghz']</t>
  </si>
  <si>
    <t>Band-rejection | Double | Reconfigurable antenna | Single | Ultrawideband (UWB)</t>
  </si>
  <si>
    <t>In this paper, a reconfigurable antenna with capability to operate in the ultrawideband (UWB) mode from 2.85 to 14.4 GHz with switchable notch bands of 3.25-4.26 GHz, 5.1-5.9 GHz or 7.1-7.8 GHz, is presented. The proposed antenna has a simple configuration and compact size of 17 √ó 14 mm2. To make the band-notches, three methods (methods of slot antenna, parasitic patches and backplane structure) are used. To achieve the reconfigurability, three PIN diodes are placed on the proposed antenna. A PIN diode is inserted over the L-shaped parasitic element and the rectangular patch, another one is placed between the two parasitic elements on the ground plane, and other across the square ring-shaped slot, respectively. Antenna performance can be changed by adjusting the status of the PIN diodes that make the bandnotches in applications bands (WLAN, WiMAX/C-band and X-band). Good group delay and monopole-like radiation pattern characteristics are achieved in the frequency band of interest. The antenna performance both by simulation and by experiment indicates that it is suitable and a good candidate for UWB applications.</t>
  </si>
  <si>
    <t>429-435</t>
  </si>
  <si>
    <t>60018870;60018870;60018870</t>
  </si>
  <si>
    <t>56444441300;55921040500;55162864400</t>
  </si>
  <si>
    <t>Sharbati, Vahid;Rezaei, Pejman;Fakharian, Mohammad M.</t>
  </si>
  <si>
    <t>Semnan</t>
  </si>
  <si>
    <t>Semnan University</t>
  </si>
  <si>
    <t>Sharbati V.</t>
  </si>
  <si>
    <t>A planar UWB antenna with switchable single/double band-rejection characteristics</t>
  </si>
  <si>
    <t>10.13164/re.2016.0429</t>
  </si>
  <si>
    <t>2-s2.0-84996636476</t>
  </si>
  <si>
    <t>['rfid tag', 'research proposes', 'proposed tag', 'matching network', 'impedance matching', 'frequency response', 'fcc band', 'compact size', '4 cm2']</t>
  </si>
  <si>
    <t>Moisture sensor | Radio frequency identification (RFID) | T-matching</t>
  </si>
  <si>
    <t>This research proposes a novel, low-cost RFID tag sensor antenna implemented using commercially available Kodak photo-paper. The aim of this paper is to investigate the possibility of stable, RFID centric communication under varying moisture levels. Variation in the frequency response of the RFID tag in presence of moisture is used to detect different moisture levels. Combination of unique jaw shaped contours and T-matching network is used for impedance matching which results in compact size and minimal ink consumption. Proposed tag is 1.4√ó9.4 cm2 in size and shows optimum results for various moisture levels upto 45% in FCC band with a bore sight read range of 12.1 m.</t>
  </si>
  <si>
    <t>449-456</t>
  </si>
  <si>
    <t>60042800;60042800;60042800;60042800-60002014;60002014-60006876</t>
  </si>
  <si>
    <t>57191405663;57038626600;57190946338;16030439100;7005566901</t>
  </si>
  <si>
    <t>Khan, Umar Hasan;Aslam, Bilal;Azam, Muhammad Awais;Amin, Yasar;Tenhunen, Hannu</t>
  </si>
  <si>
    <t>Pakistan;Finland;Sweden</t>
  </si>
  <si>
    <t>Taxila;Turku;Stockholm</t>
  </si>
  <si>
    <t>University of Engineering and Technology Taxila;Turun yliopisto;The Royal Institute of Technology (KTH)</t>
  </si>
  <si>
    <t>60042800;60006876;60002014</t>
  </si>
  <si>
    <t>Khan U.H.</t>
  </si>
  <si>
    <t>Compact RFID enabled moisture sensor</t>
  </si>
  <si>
    <t>10.13164/re.2016.0449</t>
  </si>
  <si>
    <t>2-s2.0-84996636684</t>
  </si>
  <si>
    <t>['test sites', 'rotating antennas', 'obtain temporal', 'experimental methods', 'channel sounder', 'angular spread', '3 ghz', '24 ghz']</t>
  </si>
  <si>
    <t>Indoor millimeter wave propagation at the frequency of 24 GHz is studied by experimental methods. Measurements are performed to obtain temporal and spatial channel model using a channel sounder and rotating antennas in a corridor. The measured impulse responses are processed to obtain compact channel model following Saleh-Valenzuela's model. The responses are compared with those of 5.3 GHz for the same test sites. Angular spread of 24 GHz is found to be smaller than that of 5.3 GHz, while echoes of 24 GHz are found to be longer than those of 5.3 GHz.</t>
  </si>
  <si>
    <t>60081220;60018257;60018257;60001558;60001558;60001558;60001558;60001558</t>
  </si>
  <si>
    <t>57192089642;57196215329;23005446900;6701766129;36898659000;27168551000;55660034800;7401474335</t>
  </si>
  <si>
    <t>Min, Seok Hwan;Kim, Hayeon;Lee, Haengseon;Byun, Woo Jin;Kang, Minsoo;Kim, Kwangseon;Kim, Bong Su;Song, Myung Sun</t>
  </si>
  <si>
    <t>Korea Radio Promotion Association;Sogang University;Electronics and Telecommunications Research Institute</t>
  </si>
  <si>
    <t>60081220;60018257;60001558</t>
  </si>
  <si>
    <t>Min S.</t>
  </si>
  <si>
    <t>Spatial and temporal characterization of indoor millimeter wave propagation at 24 GHz</t>
  </si>
  <si>
    <t>10.1155/2016/2318731</t>
  </si>
  <si>
    <t>2-s2.0-84996644793</t>
  </si>
  <si>
    <t>['various types', 'stage detection', 'specific profiling', 'several tri', 'serum proteins', 'primarily decorated', 'ms indicated', 'ms analysis', 'haptoglobin glycosylation', 'glycan release', 'gastric cancer', 'combined protein', 'clinical use', 'biomarker discovery', 'antenna fucose', 'already led', 'aberrant glycosylation']</t>
  </si>
  <si>
    <t>Gastric cancer has one of the highest cancer mortality rates worldwide, largely because of difficulties in early-stage detection. Aberrant glycosylation in serum proteins is associated with many human diseases including inflammation and various types of cancer. Serum-based global glycan profiling using mass spectrometry has been explored and has already led to several potential glycan markers for several disease states. However, localization of the aberrant glycosylation is desirable in order to improve the specificity and sensitivity for clinical use. Here, we combined protein-specific immunoaffinity purification, glycan release, and MS analysis to examine haptoglobin glycosylation of gastric cancer patients for glyco-markers. Age- and sex-matched 60 serum samples (30 cancer patients and 30 healthy controls) were used to profile and quantify haptoglobin N-glycans. A T-test based statistical analysis was performed to identify potential glyco-markers for gastric cancer. Interestingly, abundances of several tri- and tetra-antennary fucosylated N-glycans were increased in gastric cancer patients. Additionally, structural analysis via LC/MS/MS indicated that the fucosylated complex type N-glycans were primarily decorated with antenna fucose, which can be categorized as sialyl-Lea or sialyl-Lex type structures. This platform demonstrates quantitative, structure-specific profiling of haptoglobin glycosylation for the purposes of biomarker discovery for gastric cancer.</t>
  </si>
  <si>
    <t>3611-3621</t>
  </si>
  <si>
    <t>1742206X</t>
  </si>
  <si>
    <t>Molecular BioSystems</t>
  </si>
  <si>
    <t>117728803;60022417;60022417;60032144;60022417;60022417;60022417;117728803;60016782;60022417;60007511;60032144;60022417</t>
  </si>
  <si>
    <t>52264070200;55603049700;55870619700;57200124276;55602495300;35487846300;57192086460;56034081300;35216268100;7601374503;25960261300;57077113200;7202277372</t>
  </si>
  <si>
    <t>Lee, Sung Hyeon;Jeong, Seunghyup;Lee, Jua;Yeo, In Seok;Oh, Myung Jin;Kim, Unyong;Kim, Sumin;Kim, Su Hee;Park, Seung Yeol;Kim, Jae Han;Park, Se Hoon;Kim, Jung Hoe;An, Hyun Joo</t>
  </si>
  <si>
    <t>South Korea;South Korea;United States;South Korea;South Korea</t>
  </si>
  <si>
    <t>Daejeon;Daejeon;Boston;Seoul;Seongnam</t>
  </si>
  <si>
    <t>Korea Advanced Institute of Science and Technology;Chungnam National University;Brigham and Women's Hospital;Sungkyunkwan University;GLYCAN Co. Ltd.</t>
  </si>
  <si>
    <t>60032144;60022417;60016782;60007511;117728803</t>
  </si>
  <si>
    <t>Lee S.H.</t>
  </si>
  <si>
    <t>Glycomic profiling of targeted serum haptoglobin for gastric cancer using nano LC/MS and LC/MS/MS</t>
  </si>
  <si>
    <t>10.1039/c6mb00559d</t>
  </si>
  <si>
    <t>2-s2.0-84996835393</t>
  </si>
  <si>
    <t>['vhf band', 'sufficient conditions', 'stability problems', 'rf circuits', 'paper presents', 'nics suffer', 'nic prototype', 'compact procedure', 'also integrated', 'aideddesign software']</t>
  </si>
  <si>
    <t>Electrically small antennas | Negative impedance converter (NIC) | Network Nyquist test | Stability</t>
  </si>
  <si>
    <t>Negative impedance converters (NICs) have been proposed as structures to improve the performance of RF circuits and electrically small antennas. However, NICs suffer from stability problems. This paper presents a compact procedure to analyze the stability of NICs. Then, the required and sufficient conditions to predict the stability of a negative impedance converter are given. These conditions can be evaluated using standard computer-aideddesign software. Finally, a NIC prototype is given to validate and illustrate the presented design procedure, it is also integrated with a printed, blade-type, electrically small monopole in the VHF band.</t>
  </si>
  <si>
    <t>409-418</t>
  </si>
  <si>
    <t>60001741;60028442;60028442;60001741;60001741;60028442</t>
  </si>
  <si>
    <t>6603491449;6603095993;36449831400;56437638600;24776924700;6602443969</t>
  </si>
  <si>
    <t>Segovia-Vargas, Daniel;Jim√©nez-Mart√≠n, Jos√© Luis;Parra-Cerrada, √Ångel;Albarracin-Vargas, Fernando;Ugarte-Mu√±oz, Eduardo;Gonzalez-Posadas, Vicente</t>
  </si>
  <si>
    <t>Madrid;Madrid</t>
  </si>
  <si>
    <t>Universidad Polit√©cnica de Madrid;Universidad Carlos III de Madrid</t>
  </si>
  <si>
    <t>60028442;60001741</t>
  </si>
  <si>
    <t>Segovia-Vargas D.</t>
  </si>
  <si>
    <t>Stability analysis and design of negative impedance converters: Application to circuit and small antennas</t>
  </si>
  <si>
    <t>10.13164/re.2016.0409</t>
  </si>
  <si>
    <t>2-s2.0-84996844237</t>
  </si>
  <si>
    <t>['wideband dual', 'tcm ).', 'results demonstrate', 'radiator structure', 'operating band', 'high isolation', 'characteristic pattern', 'characteristic modes', 'achieved simultaneously', '32 db', '2 ghz', '0 refers']</t>
  </si>
  <si>
    <t>A wideband dual-polarized planar antenna is designed and analyzed by using the theory of characteristic modes (TCM). The eigenvalue, eigencurrent, characteristic pattern, and modal weighting coefficient are analyzed to bring physical insight to this kind of antenna. The results demonstrate that there are two modes resonant in the operating band for each polarization, which have been combined to form a wider frequency band. A bandwidth of 60.2% (1.72-3.2 GHz) for VSWR &lt; 1.5 with high isolation of 32 dB is achieved simultaneously. The size of the radiator structure is 0.330 √ó 0.330 √ó 0.220 (0 refers to the center operating frequency).</t>
  </si>
  <si>
    <t>55622506500;56581019000;57190494728;55510257900;55486701600</t>
  </si>
  <si>
    <t>Yang, Deqiang;Zeng, Huiling;Wen, Yubo;Zou, Meng;Pan, Jin</t>
  </si>
  <si>
    <t>Design of wideband dual-polarized planar antenna using multimode concept</t>
  </si>
  <si>
    <t>10.1155/2016/1286398</t>
  </si>
  <si>
    <t>2-s2.0-84996865606</t>
  </si>
  <si>
    <t>['widely used', 'time tunability', 'refractive index', 'real time', 'quite different', 'peak intensity', 'paper reports', 'optical fzp', 'optical devices', 'liquid combination', 'fzp consists', 'focusing properties', 'focal lengths', 'easily switched', 'different wavelengths', 'chip systems', 'also investigated', '80 œºm', '532 nm', '16 œºm']</t>
  </si>
  <si>
    <t>A Fresnel zone plate (FZP) is a unique diffractive optical device and widely used in integrated optical systems such as interferometers and antennas. A traditional FZP utilizes solid materials and cannot be modulated in real time for desired focusing properties. This paper reports a tunable optofluidic FZP based on a solid-liquid hybrid structure. This FZP consists of two parts including a fast microfluidic mixer, which can adjust the refractive index of liquids from 1.332 to 1.432, and subsequently an optical FZP with a solid-liquid combination. Simulations and experiments successfully showed the real-time tunability of the focusing properties such as peak intensity, focal spot sizes and focal lengths. The focal spot size can be modulated from 16 Œºm to 80 Œºm at Œª0 = 532 nm in experiments with focal length changes of approximately 700 Œºm. Moreover, it can be easily switched between focusing, defocusing and collimation. The dispersion with different wavelengths was also investigated, showing that these types of focusing properties are quite different from a traditional optofluidic lens by refraction or reflection. It is foreseeable that such a hybrid FZP may find wider applications in lab-on-a-chip systems and optical devices.</t>
  </si>
  <si>
    <t>4554-4559</t>
  </si>
  <si>
    <t>60029306;60029306;60029306;60029306</t>
  </si>
  <si>
    <t>56956014300;56955953900;57188568311;57218495532</t>
  </si>
  <si>
    <t>Shi, Y.;Zhu, X. Q.;Liang, L.;Yang, Y.</t>
  </si>
  <si>
    <t>Wuhan University</t>
  </si>
  <si>
    <t>Tunable focusing properties using optofluidic Fresnel zone plates</t>
  </si>
  <si>
    <t>10.1039/C6LC01115B</t>
  </si>
  <si>
    <t>2-s2.0-84996868189</t>
  </si>
  <si>
    <t>['simulation results', 'second ).', 'investigated upon', 'input impedance', 'future studies', 'first design', 'driven strip', 'designs consist', 'capacitively excites', 'antenna performance', '960 mhz', '7 ghz', '50 ohm', '5 mm', '2 ghz']</t>
  </si>
  <si>
    <t>4G | LDS | LTE | Matching network | Mobile antennas | Parasitic antennas</t>
  </si>
  <si>
    <t>Two antenna designs operating in the LTE/4G cellular frequency bands are proposed in this paper. Both designs consist of a driven strip which capacitively excites a parasitic grounded strip for a better matching response around 700 MHz. The antennas are realized using Laser Direct Structuring (LDS) technology on POCAN plastic material with a height of 5 mm above the system Printed Circuit Board. Passive matching circuits are necessary at each antenna's feed, to match the input impedance to 50 Ohm at the desired operating bands (700-960 MHz and 1.7-2.2 GHz for the first design and 700-960 MHz and 1.7-2.7 GHz for the second). The simulation results are validated through s-parameter and total efficiency measurements. To form a basis for future studies, the effect of the hand and the head of the user are investigated upon the antenna performance.</t>
  </si>
  <si>
    <t>419-428</t>
  </si>
  <si>
    <t>60110693;60102593;60102593;60102593;60110693</t>
  </si>
  <si>
    <t>37085073300;49862169200;12142174800;6603340659;11838770200</t>
  </si>
  <si>
    <t>Cihangir, Aykut;Sonnerat, Florence;Gianesello, Frederic;Gloria, Daniel;Luxey, Cyril</t>
  </si>
  <si>
    <t>Nice;Paris</t>
  </si>
  <si>
    <t>Universit√© C√¥te d'Azur;STMicroelectronics SA, France</t>
  </si>
  <si>
    <t>60110693;60102593</t>
  </si>
  <si>
    <t>Cihangir A.</t>
  </si>
  <si>
    <t>Antenna solutions for 4G smartphones in laser direct structuring technology</t>
  </si>
  <si>
    <t>10.13164/re.2016.0419</t>
  </si>
  <si>
    <t>2-s2.0-84996946703</t>
  </si>
  <si>
    <t>['wideband dual', 'whole band', 'vertical polarizations', 'two pairs', 'square patch', 'slot antenna', 'placed orthogonally', 'lte applications', 'low profile', 'high front', 'free space', 'designed underneath', 'amc surface', '84 ghz', '8 dbi', '25 ghz', '22 db']</t>
  </si>
  <si>
    <t>A wideband dual-polarized slot antenna loaded with artificial magnetic conductor (AMC) is proposed for WLAN/WIMAX and LTE applications. The slot antenna mainly consists of two pairs of arrow-shaped slots along the diagonals of the square patch. Stepped microstrip feedlines are placed orthogonally to excite the horizontal and vertical polarizations of the antenna. To realize unidirectional radiation and low profile, an AMC surface composed of 7 √ó 7 unit cells is designed underneath a distance of 0.090 (0 being the wavelength in free space at 2.25 GHz) from the slot antenna. Both the dual-polarized slot antenna and the AMC surface are fabricated and measured. Experimental results demonstrate that the proposed antenna achieves for both polarizations a wide impedance bandwidth (return loss 10 dB) of 36.7%, operating from 1.96 to 2.84 GHz. The isolation between the two input ports keeps higher than 29 dB whereas the cross-polarization levels basically maintain lower than -30 dB across the entire frequency band. High front-to-back ratios better than 22 dB and a stable gain higher than 8 dBi are obtained over the whole band.</t>
  </si>
  <si>
    <t>55726438400;56110199800;56366902200;25229387400</t>
  </si>
  <si>
    <t>Hu, Wei;Lian, Rui Na;Tang, Zhao Yang;Yin, Ying Zeng</t>
  </si>
  <si>
    <t>Wideband, low-profile, dual-polarized slot antenna with an AMC surface for wireless communications</t>
  </si>
  <si>
    <t>10.1155/2016/7641382</t>
  </si>
  <si>
    <t>2-s2.0-84996969443</t>
  </si>
  <si>
    <t>2016A010101036</t>
  </si>
  <si>
    <t>['wide beamwidth', 'numerically investigated', 'low side', 'frequency band', 'four arms', 'f structures', 'dielectric substrates', 'demonstrated experimentally', 'bending inverted', 'beam scanning', 'array performances', '928 mhz', '902 mhz']</t>
  </si>
  <si>
    <t>In this paper, a compact circularly polarized antenna based on a resonant quadrifilar spiral structure for the application of UHF RFID handheld reader is proposed and demonstrated experimentally. To reduce antenna size and improve impedance matching, the original resonant arms are revised by bending inverted-F structures and printing them on dielectric substrates, and the four arms are fed by a four-way phase shift network. Such an antenna indicates stable circular polarization performance and wide beamwidth. The gain bandwidth (&gt; 2 dBic) can cover the frequency band from 902 MHz to 928 MHz, which is suitable for most of the popular UHF RFID systems in the world. Moreover, the 1√ó4 array and 2√ó2 array based on previously demonstrated antenna unit are numerically investigated. The array performances, including the gain, beam scanning and low side-lobe are discussed.</t>
  </si>
  <si>
    <t>139-146</t>
  </si>
  <si>
    <t>60005465-60057642;60005465;60005465;60005465;60005465</t>
  </si>
  <si>
    <t>55705148500;55744581500;55920658600;57192104327;7102510668</t>
  </si>
  <si>
    <t>Zhao, Xuefeng;Huang, Yongjun;Li, Jian;Zhang, Qing;Wen, Guangjun</t>
  </si>
  <si>
    <t>Lianyungang;Chengdu</t>
  </si>
  <si>
    <t>Jiangsu Ocean University;University of Electronic Science and Technology of China</t>
  </si>
  <si>
    <t>60057642;60005465</t>
  </si>
  <si>
    <t>Compact UHF RFID handheld reader antenna and array based on resonant quadrifilar spiral structure</t>
  </si>
  <si>
    <t>10.2528/PIERC16101001</t>
  </si>
  <si>
    <t>2-s2.0-84997079095</t>
  </si>
  <si>
    <t>['wpt system', 'upconversion circuit', 'transmit array', 'rf power', 'radar systems', 'promising capability', 'phase shifting', 'overall dc', 'oscillator via', 'modularized array', 'microwave frequency', 'microstrip coupler', 'massive number', 'lower dc', 'insertion loss', 'injected signal', 'injected power', 'increasing complexity', 'greatly simplified', 'external signal', 'extensively applied', 'dc efficiency', 'conventional phase', 'bom ).', 'beamforming using', 'beam coverage', 'antenna elements', 'air directly', '5 times', '4 ghz', '22 %)', '2 meters', '15 %)', '0 dbm']</t>
  </si>
  <si>
    <t>Long-range wireless power transmission (WPT) is implemented with the beamforming using the phased array transmitter technology, which has been extensively applied in the radar systems. The cost of a conventional phased array transmitter module scales up in proportion to the number of antenna elements, as the massive number of transmit channels results in the increasing complexity of hardware and feeding antenna elements. Besides, the conventional phase-shifting transmitter architecture has lower DC to RF power conversion efficiency due to the insertion loss of power combining network at microwave frequency. In this paper, the concept of spatial power combining transmitter is utilized, and the upconversion circuit is greatly simplified to an injection locked oscillator. Our WPT system is implemented with the technology of oscillator array antenna at 2.4 GHz, which converts DC power to RF power and radiates into the air directly. The feedback voltage controlled oscillator (VCO) is implemented as the microwave source using a off-the-shelf bandpass filter, and the external signal is injected to the oscillator via a microstrip coupler. The oscillator core shows the DC-to-RF conversion efficiency of 45.87% with the injected power of 0 dBm at 2.4 GHz. Then the digital phase shifter is used to phase shifting the injected signal to extend the beam coverage. From the link budget analysis, the overall DC-to-DC efficiency of our highly-integrated system shows 1.5 times (0.22%) of the conventional phased array (0.15%) when the separation between the transmit array and the receive horn antenna is 1.2 meters. Therefore, as an modularized array, the proposed system demonstrates the promising capability of upscaling to an efficient massive array with greatly reduced bill-of-materials (BOM).</t>
  </si>
  <si>
    <t>169-179</t>
  </si>
  <si>
    <t>60015481;60003398;60003398</t>
  </si>
  <si>
    <t>57192126601;25222116100;56210324900</t>
  </si>
  <si>
    <t>Zhang, Ce;Wang, Bingnan;Teo, Koon Hoo</t>
  </si>
  <si>
    <t>Seattle;Cambridge</t>
  </si>
  <si>
    <t>University of Washington;Mitsubishi Electric Research Laboratories</t>
  </si>
  <si>
    <t>60015481;60003398</t>
  </si>
  <si>
    <t>Design of continuous beam steerable and scalable unit module for wireless power transmission using injection-locked oscillator array</t>
  </si>
  <si>
    <t>10.2528/PIERC16081805</t>
  </si>
  <si>
    <t>2-s2.0-84997112167</t>
  </si>
  <si>
    <t>['successfully applied', 'subsequently deposited', 'sensitive st', 'ph value', 'pd nanoparticle', 'p coating', 'optimal swelling', 'etching treatments', 'electroless plating', 'electroless ni', 'elctroless ni', 'corrosion resistance', 'catalytic site', 'bath ph', 'based ink', 'adhesion strength', 'abs substrate', 'abs decreases', '92 ¬∞', '3 mpa', '2232 nm', '22 ¬∞']</t>
  </si>
  <si>
    <t>Antenna | Electrolessplating | Inkjet printing | Metal patterns | PC/ABS</t>
  </si>
  <si>
    <t>In this study, a method to fabricate WWAN antenna on a PC/ABS alloy substrate is described. This method involves inkjet printing of a thermo-sensitive St-co-NIPAAm/Pd nanoparticle-based ink on PC/ABS substrate to create the catalytic site, onto which nickel is subsequently deposited by an electroless plating method, to obtain the desired metal pattern. Prior to electroless plating, pretreatments of PC/ABS by swelling and etching are utilized to improve the adhesion strength between PC/ABS substrate and elctroless Ni-P coating. After the optimal swelling and etching treatments, the surface contact angle of PC/ABS decreases from 92¬∞ to 22¬∞ and the surface average roughness (Ra) increases from 329 to 2232 nm. The adhesion strength and corrosion resistance the electroless Ni-P deposit increases as the pH value of the plating bath decreases. The maximum adhesion strength, about 2.3 MPa, is obtained at a bath pH of 5. Our result also demonstrates that this procedure is successfully applied for fabricating WWAN antenna with desired resonant frequencies.</t>
  </si>
  <si>
    <t>9762-9775</t>
  </si>
  <si>
    <t>International Journal of Electrochemical Science</t>
  </si>
  <si>
    <t>60079715;60079715;60095411-60079715;60095411-60079715;60095411-60079715;60095411-60079715</t>
  </si>
  <si>
    <t>55645659700;35770373900;6505983551;57212663545;56035746500;57154849000</t>
  </si>
  <si>
    <t>Nian, Yan Yu;Chen, Shu Chuan;Youh, Meng Jey;Chang, Chang Pin;Luo, Zhi Yu;Ger, Ming Der</t>
  </si>
  <si>
    <t>Linkou;Taipei</t>
  </si>
  <si>
    <t>Hsing Wu University;National Defense University Taiwan</t>
  </si>
  <si>
    <t>60095411;60079715</t>
  </si>
  <si>
    <t>Nian Y.Y.</t>
  </si>
  <si>
    <t>Inkjet catalyst printing and electroless Ni-P deposition for fabrication of WWAN antenna on PC/ABS substrate</t>
  </si>
  <si>
    <t>10.20964/2016.11.03</t>
  </si>
  <si>
    <t>2-s2.0-84997125534</t>
  </si>
  <si>
    <t>Amrita Vishwa Vidyapeetham University</t>
  </si>
  <si>
    <t>['wide bandwidth', 'still preserving', 'shaped dipoles', 'radiation properties', 'proposed antenna', 'lpda ).', 'loaded log', 'compact antenna', '9 ghz', '5 ghz', '4 dbi']</t>
  </si>
  <si>
    <t>In this paper, a printed split ring resonator (SRR) loaded log-periodic Koch dipole antenna (SLPKDA) is proposed. Koch-shaped dipoles when being loaded with split ring resonator (SRR) yielded a compact antenna, still preserving the radiation properties of log-periodic dipole antenna (LPDA). Measurement results show that the proposed antenna has a wide bandwidth, good impedance match and gain of 4 dBi over the band of frequencies from 0.9 GHz to 2.5 GHz. Both vertical and horizontal dimension reductions are achieved by loading Koch dipoles with SRR.</t>
  </si>
  <si>
    <t>107-113</t>
  </si>
  <si>
    <t>60076784;60109532</t>
  </si>
  <si>
    <t>56565079600;57211466680</t>
  </si>
  <si>
    <t>Rajendran, Jolly;Menon, Sreedevi K.</t>
  </si>
  <si>
    <t>Kollam;Coimbatore</t>
  </si>
  <si>
    <t>Amrita University, Amritapuri Campus;Amrita School of Engineering, Coimbatore</t>
  </si>
  <si>
    <t>60109532;60076784</t>
  </si>
  <si>
    <t>Rajendran J.</t>
  </si>
  <si>
    <t>On the miniaturization of log periodic Koch dipole antenna using split ring resonators</t>
  </si>
  <si>
    <t>10.2528/PIERL16090402</t>
  </si>
  <si>
    <t>2-s2.0-84997170327</t>
  </si>
  <si>
    <t>['wideband dipoles', 'unitcell provides', 'reflection coefficient', 'radiation pattern', 'new technique', 'maximum reduction', 'good agreement', 'frequency response', 'element array', 'electric resonator', 'designed unitcell', 'considerable effect', 'antenna array', '15 db']</t>
  </si>
  <si>
    <t>A new technique for mutual coupling reduction, based on the application of electric resonator, is presented in this paper. In this method, first a custom-designed unitcell is presented that provides a proper S12 response for the mutual coupling reduction, and then, this unitcell is used in a two-element array of wideband dipoles. According to the results, this unitcell provides a maximum reduction of 15 dB in the frequency response of the antenna array while does not have a considerable effect on the reflection coefficient and radiation pattern of the antenna. To verify the results, the antenna is fabricated and measured, and there is a very good agreement between the simulation and measurement.</t>
  </si>
  <si>
    <t>60017606;60017606;117369263</t>
  </si>
  <si>
    <t>57192097943;7003369913;57192094548</t>
  </si>
  <si>
    <t>Abazari Aghdam, Sajjad;Bagby, Jonathan S.;Pla, Raul J.</t>
  </si>
  <si>
    <t>Boca Raton;Miami</t>
  </si>
  <si>
    <t>Florida Atlantic University;Antenna World Company</t>
  </si>
  <si>
    <t>60017606;117369263</t>
  </si>
  <si>
    <t>Abazari Aghdam S.</t>
  </si>
  <si>
    <t>Mutual coupling reduction of closely spaced MIMO antenna based on electric resonator</t>
  </si>
  <si>
    <t>10.2528/PIERL16060201</t>
  </si>
  <si>
    <t>2-s2.0-84997171378</t>
  </si>
  <si>
    <t>['solution allows', 'conveniently tackle', 'analytical expression']</t>
  </si>
  <si>
    <t>Antenna measurements | Near field/far field transformation | Planar scanning | Probe compensation | Singular values</t>
  </si>
  <si>
    <t>A near field characterization technique, based on the optimization of the Singular Value Behavior, is here accelerated by using the analytical expression of the gradient of the relevant objective functional. This solution allows to conveniently tackle the cases of electrically large antennas.</t>
  </si>
  <si>
    <t>84-87</t>
  </si>
  <si>
    <t>60017293;60017293;60017293</t>
  </si>
  <si>
    <t>6602735479;23979438600;55890972000</t>
  </si>
  <si>
    <t>Capozzoli, Amedeo;Curcio, Claudio;Liseno, Angelo</t>
  </si>
  <si>
    <t>Naples</t>
  </si>
  <si>
    <t>Universit√† degli Studi di Napoli Federico II</t>
  </si>
  <si>
    <t>Gradient-based near-field antenna characterization in planar geometry</t>
  </si>
  <si>
    <t>2-s2.0-84997217036</t>
  </si>
  <si>
    <t>['user selection', 'total number', 'remarkably low', 'proposed algorithm', 'massive mimo', 'little focus', 'large number', 'existing multi', 'efficient way', 'effective part', 'computational complexity', 'channel matrix', 'base station']</t>
  </si>
  <si>
    <t>Channel hardening | Linear precoding | Massive MIMO | Subset selection | User selection</t>
  </si>
  <si>
    <t>Massive MIMO is the future of wireless communication systems as it promises 1000 times increase in data rates per cell. With large number of base station (BS) antennas, simple linear precoding schemes like zero forcing precoding would become computationally expensive due to the inversion of large channel matrices. User selection is an approach which extracts the effective part of the channel matrix. Additionally in conjunction with linear precoding schemes, user selection is an efficient way to maximize the sum rate per cell at the reduced computational cost. Computational complexity of existing multi-user selection approaches grows cubically with the total number of users (K) or double with the number of base station antennas (M). Very little focus has been drawn for user selection with massive MIMO assumptions. In this paper, we propose a low complexity greedy user selection scheme with linear zero forcing precoding at the base station. Complexity of our proposed algorithm is remarkably low i.e. O (MK) while the performance is same as that of best greedy algorithm known so far.</t>
  </si>
  <si>
    <t>374-379</t>
  </si>
  <si>
    <t>1819656X</t>
  </si>
  <si>
    <t>IAENG International Journal of Computer Science</t>
  </si>
  <si>
    <t>60010339;60010339</t>
  </si>
  <si>
    <t>57192098514;26643111800</t>
  </si>
  <si>
    <t>Alyami, Geamel;Kostanic, Ivica</t>
  </si>
  <si>
    <t>Melbourne</t>
  </si>
  <si>
    <t>Florida Institute of Technology</t>
  </si>
  <si>
    <t>Alyami G.</t>
  </si>
  <si>
    <t>A low complexity user selection scheme with linear precoding for massive MIMO systems</t>
  </si>
  <si>
    <t>2-s2.0-84997229049</t>
  </si>
  <si>
    <t>['resonating frequencies', 'radiation characteristics', 'proposed antenna', 'numerous applications', 'considerable bandwidth', 'communication operations']</t>
  </si>
  <si>
    <t>HFSS | Impedance | Microstrip patch antenna | Radiation pattern | VSWR | Wideband</t>
  </si>
  <si>
    <t>Compact multi band and wide band antennas are having numerous applications in the communication operations. Design and implementation of these antennas require simple structure with considerable bandwidth and gain. A Novel Triple band antenna with defected ground structure is proposed in this paper to address the current communication system requirements. Simple square patch with corner truncated defected ground structure is used in this design to achieve the triple band characteristics. The proposed antenna is showing good Impedance, VSWR and radiation characteristics at resonating frequencies.</t>
  </si>
  <si>
    <t>60075905;60075905</t>
  </si>
  <si>
    <t>57191224775;6603006518</t>
  </si>
  <si>
    <t>Rameswarudu, E. Sarva;Sridevi, P. V.</t>
  </si>
  <si>
    <t>Andhra University College of Engineering</t>
  </si>
  <si>
    <t>Rameswarudu E.</t>
  </si>
  <si>
    <t>A novel triple band planar microstrip patch antenna with defected ground structure</t>
  </si>
  <si>
    <t>10.17485/ijst/2016/v9i3/84674</t>
  </si>
  <si>
    <t>2-s2.0-84997236624</t>
  </si>
  <si>
    <t>Natural Science Foundation of Ningbo</t>
  </si>
  <si>
    <t>xkx11402</t>
  </si>
  <si>
    <t>['work proposes', 'work focuses', 'spectrum sensing', 'robust eigenvalue', 'proposed detector', 'noise levels', 'med ),', 'grade seriously', 'conventional eigenvalue', 'cfar ),', 'based detectors', 'based detector']</t>
  </si>
  <si>
    <t>Cognitive radio | Eigenvalue detection | Non-identical noise levels | Spectrum sensing</t>
  </si>
  <si>
    <t>This work focuses on the spectrum sensing for the case of non-identical noise levels among antennas in cognitive radio systems. In this scenario, conventional eigenvalue-based detectors (EBDs), including the maximum-minimum eigenvalue detection (MMED) and the maximum eigenvalue detection (MED), have difficulty in setting the thresholds for a constant false alarm rate (CFAR), and their performances may de- grade seriously. This work proposes a robust eigenvalue-based detector (REBD) to deal with the non-identical noise levels. It is shown that the proposed detector is robust to the non-identity of noise levels and moreover, its threshold is tractable for a CFAR. Finally, the numerical simulations validate the proposed detector.</t>
  </si>
  <si>
    <t>2527-2532</t>
  </si>
  <si>
    <t>ICIC Express Letters, Part B: Applications</t>
  </si>
  <si>
    <t>60031419;60031419</t>
  </si>
  <si>
    <t>57192099843;36666519000</t>
  </si>
  <si>
    <t>Tong, Jingwen;Jin, Ming</t>
  </si>
  <si>
    <t>Ningbo</t>
  </si>
  <si>
    <t>Tong J.</t>
  </si>
  <si>
    <t>Robust spectrum sensing with non-identical noise levels among antennas</t>
  </si>
  <si>
    <t>2-s2.0-84997282877</t>
  </si>
  <si>
    <t>['weld macrostructure', 'ultrasonic record', 'theoretical part', 'ray testing', 'ray technique', 'ray record', 'phased array', 'experimental part', 'experimental measurements', 'destructive testing', 'butt weld', 'article deals']</t>
  </si>
  <si>
    <t>Butt weld joints | Internal weld defects | Non-destructive testing | Phased Array | X-ray</t>
  </si>
  <si>
    <t>The article deals with the internal defects identification and characterization in butt weld joints by non-destructive ultrasonic Phased Array and X-ray technique. Basics of ultrasonic and X-ray testing are described in the theoretical part of manuscript. Phased Array and X-ray technique are volume nondestructive methods that can detect internal defects without breaking of construction. Ultrasonic Phased array and X-ray test procedures and test results obtained in non-destructive testing of butt weld are shown in experimental part. Ultrasonic record, X-ray record and weld macrostructure are given for each identified weld deffect. Advantages and disadvantages as well as comparison of ultrasonic and X-ray testing resulting from experimental measurements are described in the end of this article.</t>
  </si>
  <si>
    <t>955-961</t>
  </si>
  <si>
    <t>54795477500;53163088700;6508300809</t>
  </si>
  <si>
    <t>Konar, Radoslav;Bohacik, Michal;Mician, Milos</t>
  </si>
  <si>
    <t>Defect identification in butt weld joint by ultrasonic method Phased Array and X-ray technique</t>
  </si>
  <si>
    <t>2-s2.0-84997343352</t>
  </si>
  <si>
    <t>['three lines', 'theory derived', 'theoretical method', 'studied theoretically', 'solve time', 'powerful algorithm', 'parameter circuit', 'multiconductor transmission', 'mtl equations', 'finitedifference time', 'equations without', 'electromagnetic noise', 'electric circuit', 'combined distributed', 'antenna process', 'antenna modes']</t>
  </si>
  <si>
    <t>Electromagnetic noise was studied theoretically by developing a multiconductor transmission-line (MTL) theory derived from Maxwell's equations without any approximations. The MTL theory naturally contains the antenna process, and for the case of three lines it is written in terms of normal, common, and antenna modes. Here we develop a theoretical method to solve the MTL equations by introducing boundary conditions consisting of a lumped-parameter circuit in order to describe the performance of any electric circuit for good performance without noise. The finitedifference time-domain (FDTD) method is a powerful algorithm to solve time-dependent coupled differential equations for a combined distributed-And lumped-parameter circuit.</t>
  </si>
  <si>
    <t>Journal of the Physical Society of Japan</t>
  </si>
  <si>
    <t>60024322;60024322</t>
  </si>
  <si>
    <t>7101842374;7404123577</t>
  </si>
  <si>
    <t>Toki, Hiroshi;Abe, Masayuki</t>
  </si>
  <si>
    <t>Suita</t>
  </si>
  <si>
    <t>Osaka University</t>
  </si>
  <si>
    <t>Toki H.</t>
  </si>
  <si>
    <t>Multiconductor transmission-line theory that includes an antenna process with a lumped-parameter circuit</t>
  </si>
  <si>
    <t>10.7566/JPSJ.85.034801</t>
  </si>
  <si>
    <t>2-s2.0-84997402608</t>
  </si>
  <si>
    <t>['targeted frequency', 'radiolocation applications', 'parasitic elements', 'mechanical system', 'measured results', 'integrating micro', 'high gain', 'good agreement', 'formed based', 'folded patches', 'applications targeted', 'antenna achieves', 'amc plane', '41 ghz', '08 dbi']</t>
  </si>
  <si>
    <t>A beam-reconfigurable printed antenna on an Artificial Magnetic Conductor (AMC) is proposed for navigation and radiolocation applications at a frequency of 9.41 GHz. The AMC is formed based on a periodic Jerusalem cross shaped slot structure and is located in between two substrate layers, close to the radiator. The AMC plane has a bandwidth of 1.95 GHz around the targeted frequency of 9.41 GHz. By integrating micro-electro-mechanical system (MEMS) switches on the folded patches in combination with parasitic elements, a beam steering capability of up to ¬±58‚ó¶ is achieved with a rear full ground plane. This eliminates the need for a mechanical steering system, which is traditional in the applications targeted. The antenna achieves a high gain of 8.08 dBi and 90% efficiency. A good agreement between simulated and measured results is obtained.</t>
  </si>
  <si>
    <t>60090652;60090652-60090654;60090652-60025063;60025063</t>
  </si>
  <si>
    <t>55575524700;54915241200;56456741800;7005545716</t>
  </si>
  <si>
    <t>Lago, Herwansyah;Jamlos, Mohd F.;Soh, Ping J.;Vandenbosch, Guy A.E.</t>
  </si>
  <si>
    <t>Malaysia;Malaysia;Belgium</t>
  </si>
  <si>
    <t>Kuantan;Arau;3000 Leuven</t>
  </si>
  <si>
    <t>Universiti Malaysia Pahang;Universiti Malaysia Perlis;KU Leuven</t>
  </si>
  <si>
    <t>60090654;60090652;60025063</t>
  </si>
  <si>
    <t>Lago H.</t>
  </si>
  <si>
    <t>AMC-integrated reconfigurable beamforming folded dipole antenna with parasitic and RF MEMS</t>
  </si>
  <si>
    <t>10.2528/PIERC16082403</t>
  </si>
  <si>
    <t>2-s2.0-84997402776</t>
  </si>
  <si>
    <t>2013-19</t>
  </si>
  <si>
    <t>['tahianensis ahrens', 'study resulted', 'species groups', 'species distribution', 'silvestris brenske', 'shuyongi ahrens', 'sericini genera', 'sakoliana ahrens', 'pseudosilvestris ahrens', 'neoserica obscura', 'neoserica minor', 'n .,', 'multilamellate antenna', 'menglunensis ahrens', 'mantillerii ahrens', 'male genitalia', 'maladera chinensis', 'mainland asia', 'known species', 'fugongensis ahrens', 'dongjiafenensis ahrens', 'allobscura ahrens']</t>
  </si>
  <si>
    <t>Beetles | Chafers | China | Neoserica | New records | New species</t>
  </si>
  <si>
    <t>The species of the Neoserica lubrica Brenske, 1898, N. obscura (Blanchard, 1850) and N. silvestris Brenske, 1902 species groups are revised. The study resulted in the following new synonymies and combinations: Neoserica obscura (Blanchard, 1850) = Microserica roeri Frey, 1972, syn. n., = Maladera chinensis (Arrow, 1946), syn. n.; Neoserica hainana (Brenske, 1898), comb. n., and Neoserica minor (Arrow, 1946), comb. n. The known species are redescribed. The following nine new species are described from China: N. allobscura Ahrens, Fabrizi &amp; Liu, sp. n., N. dongjiafenensis Ahrens, Fabrizi &amp; Liu, sp. n., N. fugongensis Ahrens, Fabrizi &amp; Liu, sp. n., N. mantillerii Ahrens, Fabrizi &amp; Liu, sp. n., N. menglunensis Ahrens, Fabrizi &amp; Liu, sp. n., N. pseudosilvestris Ahrens, Fabrizi &amp; Liu, sp. n., N. sakoliana Ahrens, Fabrizi &amp; Liu, sp. n., N. shuyongi Ahrens, Fabrizi &amp; Liu, sp. n., and N. tahianensis Ahrens, Fabrizi &amp; Liu, sp. n. A key to the Sericini genera with multilamellate antenna, species groups of Neoserica of mainland Asia, and species of the species groups examined here are provided. Maps of the species distribution are provided, habitus and male genitalia are illustrated.</t>
  </si>
  <si>
    <t>123-160</t>
  </si>
  <si>
    <t>60019499;107119755;60029608;107119755</t>
  </si>
  <si>
    <t>54583856600;25957596100;57204322767;8712180400</t>
  </si>
  <si>
    <t>Liu, Wan Gang;Fabrizi, Silvia;Bai, Ming;Ahrens, Dirk</t>
  </si>
  <si>
    <t>China;China;Germany</t>
  </si>
  <si>
    <t>Haidian;Beijing;Bonn</t>
  </si>
  <si>
    <t>Institute of Zoology Chinese Academy of Sciences;Chinese Academy of Sciences;Zoologisches Forschungsmuseum A. Koenig</t>
  </si>
  <si>
    <t>60029608;60019499;107119755</t>
  </si>
  <si>
    <t>A taxonomic revision of Neoserica (Sensu lato): The species groups N. lubrica, N. obscura, and N. silvestris (Coleoptera, scarabaeidae, sericini)</t>
  </si>
  <si>
    <t>10.3897/zookeys.635.9915</t>
  </si>
  <si>
    <t>2-s2.0-84997403810</t>
  </si>
  <si>
    <t>['two end', 'pin diodes', 'mirror symmetry', 'identical band', 'fire patterns', 'cpw ).', 'controlling states', '55 ghz']</t>
  </si>
  <si>
    <t>A clubs-shaped wideband antenna with reconfigurable radiation pattern is proposed. This antenna is composed of two tapered slots of mirror symmetry, embedded with two PIN diodes and fed by a 50 Œ© coplanar waveguide (CPW). By controlling states of PIN diodes, two tapered slots can be shut down or opened. Consequently, the proposed antenna works in three radiation modes: one monopole pattern with a simulation frequency band (3.93-5.55 GHz) and two end-fire patterns with an identical band (3.29-6.13 GHz). The antenna is fabricated and tested. Measured results show good agreement with the simulation, which denotes that it is suitable for wideband wireless communication systems.</t>
  </si>
  <si>
    <t>57192097822;57220906369</t>
  </si>
  <si>
    <t>Li, Hongyun;Gao, Peng</t>
  </si>
  <si>
    <t>Clubs-shaped antenna with reconfigurable radiation pattern for wideband wireless applications</t>
  </si>
  <si>
    <t>10.2528/PIERL16081305</t>
  </si>
  <si>
    <t>2-s2.0-84997416793</t>
  </si>
  <si>
    <t>Zhejiang Sci-Tech University</t>
  </si>
  <si>
    <t>Y201329492</t>
  </si>
  <si>
    <t>ZSTU</t>
  </si>
  <si>
    <t>['wave simulation', 'thus reduces', 'slot antenna', 'simply increasing', 'operating frequency', 'lumped model', 'interdigital capacitor', 'experimental results', 'easily reduced', 'characteristic impedance', 'capacitive element', 'antenna design']</t>
  </si>
  <si>
    <t>A new compact interdigital capacitor loaded open slot antenna and its lumped model are presented in this letter. Equivalent model analysis shows that the introduction of the interdigital structure increases the capacitive element of the slot and thus reduces the operating frequency of the slot antenna. And the antenna operating frequency as well as its size can be easily reduced by simply increasing the capacitance of the interdigital capacitor and the characteristic impedance of the slot. Experimental results of the exemplary antenna agree well with those of the full-wave simulation, proving that the proposed open slot antenna structure is viable in antenna design.</t>
  </si>
  <si>
    <t>15-19</t>
  </si>
  <si>
    <t>60103821;60103821;60103821;60103821;60103821;60103821</t>
  </si>
  <si>
    <t>57190029792;55730933300;56962901300;56808514200;57192099860;36774105900</t>
  </si>
  <si>
    <t>Cheng, Wei;Li, Lin;Liu, Gang;Xiao, Yang;Wang, Zhuo Ying;Yang, Jun Xiu</t>
  </si>
  <si>
    <t>Cheng W.</t>
  </si>
  <si>
    <t>An interdigital capacitor loaded slot antenna with compact size</t>
  </si>
  <si>
    <t>10.2528/PIERL16091201</t>
  </si>
  <si>
    <t>2-s2.0-84997447976</t>
  </si>
  <si>
    <t>ITDAHM0001405</t>
  </si>
  <si>
    <t>['structures comprise', 'simulated ones', 'prototype antenna', 'proposed dual', 'port isolation', 'polarized antenna', 'obtained within', 'coaxial lines', 'c band', 'back ratio', '1 ghz']</t>
  </si>
  <si>
    <t>Based on the theory of Babinet‚Äôs principle, a type of dual-polarized antenna working on C band is designed using complementary structures. The structures comprise a wire loop antenna and a slot loop antenna, which is complemented and fed by coaxial lines. A ground is placed to improve the front-to-back ratio of the antenna. The performance of the antenna is hereinafter studied experimentally, followed by the implementation of a prototype antenna. Its stable and symmetric radiation patterns are obtained within the frequency of 4.9 GHz‚àº5.1 GHz, and the port isolation is less than ‚àí24 dB. The measured results coincide with the simulated ones. This explains the feasibility of the proposed dual-polarized antenna.</t>
  </si>
  <si>
    <t>60019616;60019616</t>
  </si>
  <si>
    <t>41862965300;9841493900</t>
  </si>
  <si>
    <t>Zhang, Junrui;Song, Lizhong</t>
  </si>
  <si>
    <t>Dual-polarized complementary structure antenna based on Babinet‚Äôs principle</t>
  </si>
  <si>
    <t>10.2528/PIERL16072605</t>
  </si>
  <si>
    <t>2-s2.0-84997481980</t>
  </si>
  <si>
    <t>['thus simplifying', 'system calibration', 'spatial resolution', 'source illumination', 'radiation null', 'opposite side', 'null illumination', 'least two', 'known form', 'important advantage', 'imaged volume', 'fold improvement', 'differential illumination', 'conventional single', 'antenna aligned', 'ani axis', 'ani array']</t>
  </si>
  <si>
    <t>Axial-null illumination (ANI) is proposed to simplify the calibration of microwave imaging systems. The illumination also enhances the spatial resolution. ANI can be achieved with various array configurations, but a minimum of two transmitting antennas are required, which is a well-known form of differential illumination. Here, ANI is achieved with four transmitting antennas, and its implementation is investigated in a planar scanning scenario. The receiving antenna resides at the radiation null of the ANI array. Back-scattered reception requires an antenna at the center of the ANI array whereas forward-scattered reception requires an antenna aligned with the ANI axis, but on the opposite side of the imaged volume. The most important advantage of the proposed imaging setup is that it eliminates the need for background (or baseline) measurements, thus simplifying the system calibration. Also, it is proven that at least two-fold improvement in the spatial resolution can be achieved in near-field imaging scenarios compared to the conventional single-source illumination.</t>
  </si>
  <si>
    <t>93-110</t>
  </si>
  <si>
    <t>60031828;60031828;60031828</t>
  </si>
  <si>
    <t>57044628900;57044822000;7003928690</t>
  </si>
  <si>
    <t>Shumakov, Denys S.;Beaverstone, Alexander S.;Nikolova, Natalia K.</t>
  </si>
  <si>
    <t>Hamilton</t>
  </si>
  <si>
    <t>McMaster University</t>
  </si>
  <si>
    <t>Shumakov D.S.</t>
  </si>
  <si>
    <t>Optimal illumination schemes for near-field microwave imaging</t>
  </si>
  <si>
    <t>10.2528/PIER16070808</t>
  </si>
  <si>
    <t>2-s2.0-84997521956</t>
  </si>
  <si>
    <t>['results show', 'results predict', 'proposed antenna', 'promising alternative', 'perfect matching', 'one band', 'multiband function', 'low cost', 'high gain', 'designed antenna', 'conventional one', 'compatibly applicable', 'compact size', 'antenna ).', 'agricultural application', 'active elements', 'active element', '915 ghz', '8 ghz', '5 db', '22 db', '21 db']</t>
  </si>
  <si>
    <t>A modified Koch fractal shape is used to decrease the dimensions of an antenna and resonates at more than one band for agricultural application. A new feeding technique of aperture coupled method called a non-uniform annular Photonic Band Gap is applied in order to integrate the designed antenna to the active elements. Subsequently, a transmission line transformer is designed using Genetic algorithm to achieve a perfect matching between the active element (amplifier) and the load (antenna). The proposed antenna is designed and fabricated. The results show that the proposed antenna has a high gain of 20.5 dB, 21 dB, and 22 dB at 0.915 GHz, 1.8 GHz and 2.45 GHz respectively with a compact size and low cost. The results predict its prospect as a promising alternative to the conventional one, which is compatibly applicable to agriculture applications especially when multiband function is required.</t>
  </si>
  <si>
    <t>125-138</t>
  </si>
  <si>
    <t>60001278;60001278;60025577;60104674</t>
  </si>
  <si>
    <t>56901296600;57189522357;56875480300;26657121900</t>
  </si>
  <si>
    <t>Saeidi, Tale;Ismail, Idris B.;Ahadi, Mojtaba;Alhawari, Adam R.H.</t>
  </si>
  <si>
    <t>Saudi Arabia;Malaysia;Malaysia</t>
  </si>
  <si>
    <t>Najran;Serdang;Seri Iskandar</t>
  </si>
  <si>
    <t>Najran University;Universiti Putra Malaysia;Universiti Teknologi PETRONAS</t>
  </si>
  <si>
    <t>60104674;60025577;60001278</t>
  </si>
  <si>
    <t>Saeidi T.</t>
  </si>
  <si>
    <t>Photonic band gap aperture coupled fractal shape tri-band active antenna</t>
  </si>
  <si>
    <t>10.2528/PIERC16082901</t>
  </si>
  <si>
    <t>2-s2.0-84997523873</t>
  </si>
  <si>
    <t>['wireless fidelity', 'test showed', 'small size', 'similar performance', 'sidelobe ratio', 'paper proposes', 'measured parameters', 'market needs', 'fi devices', 'best model', 'average size', '20 ¬∞,', '18 dbi', '15 db', '140 mm', '1 ghz']</t>
  </si>
  <si>
    <t>This paper proposes a compact Radial Line Slot Array (RLSA) antenna for 5.8 GHz Wi-Fi devices, which meets market needs. Various small RLSA antenna models with radius of 140 mm, were designed using extreme beamsquint technique. The models then were simulated to result in a best model. A prototype of the best model was then fabricated and measured to verify the simulation. The measured parameters are: a gain of 18 dBi, bandwidth of 1 GHz, beamwidth of 20¬∞, and mainlobe to sidelobe ratio of 15 dB, which meet antenna specifications for market needs. The prototype was tested as an antenna for a Wireless Fidelity (Wi-Fi) device in order to show its performance. The test showed that the prototype worked properly. Lastly, we compared the size of the prototype with the average size of various antennas available in markets. We found that the prototype had the advantage of small size and flat, with similar performance.</t>
  </si>
  <si>
    <t>21-28</t>
  </si>
  <si>
    <t>60105931;60105931;60078086</t>
  </si>
  <si>
    <t>55327933100;57192107540;27172233600</t>
  </si>
  <si>
    <t>Purnamirza, Teddy;Kristanto, Donny;Bin Ibrahim, Imran M.</t>
  </si>
  <si>
    <t>Indonesia;Malaysia</t>
  </si>
  <si>
    <t>Pekanbaru;Malacca</t>
  </si>
  <si>
    <t>Universitas Islam Negeri Sultan Syarif Kasim Riau;Universiti Teknikal Malaysia Melaka</t>
  </si>
  <si>
    <t>60105931;60078086</t>
  </si>
  <si>
    <t>Purnamirza T.</t>
  </si>
  <si>
    <t>A design of compact radial line slot array (RLSA) antennas for Wi-Fi market needs</t>
  </si>
  <si>
    <t>10.2528/PIERL16083101</t>
  </si>
  <si>
    <t>2-s2.0-84997525118</t>
  </si>
  <si>
    <t>['taking inspiration', 'simulations show', 'radiative recombination', 'quantum coherence', 'photosynthetic complexes', 'output power', 'new route', 'new discoveries', 'linear system', 'inspired researchers', 'high efficiency', 'dipole interactions', 'cooperative effects', 'aligned system']</t>
  </si>
  <si>
    <t>The high efficiency of the photon-to-charge conversion process found in photosynthetic complexes has inspired researchers to explore a new route for designing artificial photovoltaic materials. Quantum coherence can provide a mean to surpass the Shockley-Quiesser device concept limit by reducing the radiative recombination. Taking inspiration from these new discoveries, we consider a linearly-aligned system as a light-harvesting antennae composed of two-level optical emitters coupled with each other by dipole-dipole interactions. Our simulations show that the certain dark states can enhance the power with the aid of intra-band phononic dissipation. Due to cooperative effects, the output power will be improved when incorporating more emitters in the linear system.</t>
  </si>
  <si>
    <t>31845-31849</t>
  </si>
  <si>
    <t>60009254;60023492;60104779;60117829;60104779-60009254</t>
  </si>
  <si>
    <t>55781179800;57192117054;24476231400;35232869000;7003797867</t>
  </si>
  <si>
    <t>Zhang, Yiteng;Wirthwein, Aaron;Alharbi, Fahhad H.;Engel, Gregory S.;Kais, Sabre</t>
  </si>
  <si>
    <t>United States;Qatar;United States;United States</t>
  </si>
  <si>
    <t>Chicago;Doha;Crawfordsville;West Lafayette</t>
  </si>
  <si>
    <t>Institute for Biophysical Dynamics;Qatar Environment and Energy Research Institute;Wabash College;Purdue University</t>
  </si>
  <si>
    <t>60117829;60104779;60023492;60009254</t>
  </si>
  <si>
    <t>Dark states enhance the photocell power via phononic dissipation</t>
  </si>
  <si>
    <t>10.1039/c6cp06098f</t>
  </si>
  <si>
    <t>2-s2.0-84997707930</t>
  </si>
  <si>
    <t>['transversal distance', 'spatial correlation', 'results suggest', 'produce photons', 'photosynthetic process', 'low core', 'incoming light', 'future experiments', 'findings show', 'core complexes', 'core clustering', 'consecutive absorptions', 'called rc', 'bacterial photosynthesis']</t>
  </si>
  <si>
    <t>Photo-bunching | Photosynthesis | Purple bacteria | Spatial correlation</t>
  </si>
  <si>
    <t>Thermal light sources can produce photons with strong spatial correlations. We study the role that these correlations might potentially play in bacterial photosynthesis. Our findings show a relationship between the transversal distance between consecutive absorptions and the efficiency of the photosynthetic process. Furthermore, membranes where the clustering of core complexes (so-called RC-LH1) is high, display a range where the organism profits maximally from the spatial correlation of the incoming light. By contrast, no maximum is found for membranes with low core-core clustering. We employ a detailed membrane model with state-of-the-art empirical inputs. Our results suggest that the organization of the membrane's antenna complexes may be well-suited to the spatial correlations present in an natural light source. Future experiments will be needed to test this prediction.</t>
  </si>
  <si>
    <t>957-960</t>
  </si>
  <si>
    <t>Results in Physics</t>
  </si>
  <si>
    <t>60029251;60010586;60052106;60052106;60052106;60029251</t>
  </si>
  <si>
    <t>55581419500;36009857200;57192117690;57190120870;57216813655;7402373921</t>
  </si>
  <si>
    <t>Manrique, Pedro D.;Caycedo-Soler, Felipe;De Mendoza, Adriana;Rodr√≠guez, Ferney;Quiroga, Luis;Johnson, Neil F.</t>
  </si>
  <si>
    <t>Colombia;United States;Germany</t>
  </si>
  <si>
    <t>Bogota;Coral Gables;Ulm</t>
  </si>
  <si>
    <t>Universidad de Los Andes, Colombia;University of Miami;Universit√§t Ulm</t>
  </si>
  <si>
    <t>60052106;60029251;60010586</t>
  </si>
  <si>
    <t>Manrique P.D.</t>
  </si>
  <si>
    <t>Exploring the effects of photon correlations from thermal sources on bacterial photosynthesis</t>
  </si>
  <si>
    <t>S2211379716304090</t>
  </si>
  <si>
    <t>10.1016/j.rinp.2016.11.024</t>
  </si>
  <si>
    <t>2-s2.0-84997719896</t>
  </si>
  <si>
    <t>14J08636</t>
  </si>
  <si>
    <t>['upgraded toba', 'prototype toba', 'frequency range', 'frequency less', 'first derivative', 'continuous gws', 'confidence level', 'bar antenna', '84 hz', '7 hz', '6 hz', '5 hours', '11 hz', '10 hz']</t>
  </si>
  <si>
    <t>A torsion-bar antenna (TOBA) is a low-frequency terrestrial gravitational wave (GW) antenna which consists of two orthogonal bar-shaped test masses. We upgraded the prototype TOBA and achieved the strain sensitivity 10-10 Hz-1/2 at around 1 Hz. We operated the upgraded TOBA (called the "Phase-II TOBA") located at Tokyo in Japan for 22.5 hours and performed an all-sky coherent search for continuous GWs using the F-statistic. We place upper limits on continuous GWs from electromagnetically unknown sources in the frequency range from 6 Hz to 7 Hz with the first derivative of frequency less than 7.62 √ó 10-11 Hz s-1 using data from the TOBA. As a result, no significant GW signals are found in the frequency band 6-7 Hz. The strictest upper limit on the dimensionless GW strain with a 95% confidence level in this band is 3.6 √ó 10-12 at 6.84 Hz.</t>
  </si>
  <si>
    <t>011F01</t>
  </si>
  <si>
    <t>Progress of Theoretical and Experimental Physics</t>
  </si>
  <si>
    <t>60025272-60103895;60029701;60025272;60103895;60025272-60103895-60029701</t>
  </si>
  <si>
    <t>55752297800;37122705300;57190975559;57220937609;7402881520</t>
  </si>
  <si>
    <t>Eda, Kazunari;Shoda, Ayaka;Kuwahara, Yuya;Itoh, Yousuke;Ando, Masaki</t>
  </si>
  <si>
    <t>Tokyo;Mitaka;Tokyo</t>
  </si>
  <si>
    <t>Research Center for the Early Universe;National Institutes of Natural Sciences - National Astronomical Observatory of Japan;The University of Tokyo</t>
  </si>
  <si>
    <t>60103895;60029701;60025272</t>
  </si>
  <si>
    <t>Eda K.</t>
  </si>
  <si>
    <t>All-sky coherent search for continuous gravitational waves in 6-7 Hz band with a torsion-bar antenna</t>
  </si>
  <si>
    <t>10.1093/ptep/ptv179</t>
  </si>
  <si>
    <t>2-s2.0-84997824415</t>
  </si>
  <si>
    <t>['respective real', 'radiation patterns', 'pivotal role', 'perceptron model', 'optimization depends', 'neural network', 'lms method', 'desired directions', 'complex weights', 'array antennas', 'adaptive beamforming', 'activation functions']</t>
  </si>
  <si>
    <t>Adaptive array | Adaptive beamforming | Artificial neural network | Smart antenna</t>
  </si>
  <si>
    <t>In this paper, a single neuron neural network beamformer is proposed. A perceptron model is designed to optimize the complex weights of a dipole array antenna to steer the beam to desired directions. The objective is to reduce the complexity by using a single neuron neural network and utilize it for adaptive beamforming in array antennas. The selection of nonlinear activation function plays the pivotal role in optimization depends on whether the weights are real or complex. We have appropriately proposed two types of activation functions for respective real and complex weight values. The optimized radiation patterns obtained from the single neuron neural network are compared with the respective optimized radiation patterns from the traditional Least Mean Square (LMS) method. Matlab is used to optimize the weights in neural network and LMS method as well as display the radiation patterns.</t>
  </si>
  <si>
    <t>2300-2309</t>
  </si>
  <si>
    <t>International Journal of Electrical and Computer Engineering</t>
  </si>
  <si>
    <t>60071762;60071762;60024451;60031707</t>
  </si>
  <si>
    <t>26423339800;6507725826;14067324200;6602531553</t>
  </si>
  <si>
    <t>Senthilkumar, K. S.;Pirapaharan, K.;Hoole, P. R.P.;Hoole, H. R.H.</t>
  </si>
  <si>
    <t>Papua New Guinea;United States;Malaysia</t>
  </si>
  <si>
    <t>Lae;East Lansing;Kota Samarahan</t>
  </si>
  <si>
    <t>Papua New Guinea University of Technology;Michigan State University;Universiti Malaysia Sarawak</t>
  </si>
  <si>
    <t>60071762;60031707;60024451</t>
  </si>
  <si>
    <t>Senthilkumar K.</t>
  </si>
  <si>
    <t>Single perceptron model for smart beam forming in array antennas</t>
  </si>
  <si>
    <t>10.11591/ijece.v6i5.10719</t>
  </si>
  <si>
    <t>2-s2.0-84998577531</t>
  </si>
  <si>
    <t>['vertical portions', 'two œì', 'tapered balun', 'shaped patches', 'radiating patch', 'polarized ultra', 'polarization purity', 'novel single', 'microstrip lines', 'impedance bandwidth', 'bottom layer', 'another pair']</t>
  </si>
  <si>
    <t>A novel single- or dual-polarized ultra-wideband (UWB) patch antenna fed by coupled feeding mechanism is proposed. The single-polarized antenna consists of a square ring patch and two Œì-shaped patches which are coupled to the radiating patch. The vertical portions of the Œì-shaped patches are connected to the microstrip lines which are printed on the bottom layer of the grounded FR4 substrate. To realize the differential feeding mechanism for enhancing the polarization purity, a tapered balun is employed to excite the antenna. Further to provide dual linear orthogonal polarizations, another pair of Œì-shaped patches is added in the single-polarized UWB antenna. The dual-polarized UWB antenna prototype can achieve two orthogonal polarizations with an impedance bandwidth (S11‚â§-10 dB) of 113% and isolation of over 25 dB across the entire frequency band.</t>
  </si>
  <si>
    <t>60010851;112986415;60010818</t>
  </si>
  <si>
    <t>56728958700;35235915300;7403257414</t>
  </si>
  <si>
    <t>Wang, Yanfang;Zhu, Fuguo;Gao, Steven</t>
  </si>
  <si>
    <t>China;United Kingdom;China</t>
  </si>
  <si>
    <t>Nanjing;Canterbury;Nanjing</t>
  </si>
  <si>
    <t>Hohai University;University of Kent;Science and Technology on Antenna and Microwave Laboratory</t>
  </si>
  <si>
    <t>60010851;60010818;112986415</t>
  </si>
  <si>
    <t>Design and Investigation of Differential-Fed Ultra-Wideband Patch Antenna with Polarization Diversity</t>
  </si>
  <si>
    <t>10.1155/2016/4254830</t>
  </si>
  <si>
    <t>2-s2.0-84998610929</t>
  </si>
  <si>
    <t>['uwb antenna', 'three antennas', 'spectrum sensing', 'measured results', 'isolation among', 'integrating wide', 'good agreement', 'frequency band', 'fr4 substrate', '9 ghz', '82 ghz', '8 db', '78 ghz', '7 ghz', '63 ghz', '6 mm', '6 ghz', '6 db', '5 ghz', '5 db', '36 ghz', '33 ghz', '3 db', '23 ghz', '20 db', '1 ghz']</t>
  </si>
  <si>
    <t>The design of a three-port radiating structure, integrating wide and narrow band antennas for cognitive radio applications, is presented. It consists of a UWB antenna for spectrum sensing and two narrow band antennas for wireless communication integrated on the same substrate. The UWB antenna covers the complete UWB spectrum (3.1 GHz to 10.6 GHz) approved by FCC. In the two narrow band antennas, each antenna presents dual bands. In particular, the first narrowband antenna resonates at 6.5 GHz, covering the frequency band between 6.36 GHz and 6.63 GHz, and at 9 GHz, covering the frequency band between 8.78 GHz and 9.23 GHz, presenting minimum return loss values of 28.3 dB at 6.5 GHz and 20.5 dB at 9 GHz, respectively. Similarly, the second one resonates at 7.5 GHz, covering the frequency band between 7.33 GHz and 7.7 GHz, and at 9.5 GHz, covering the frequency band between 9.23 GHz and 9.82 GHz, presenting minimum return loss values of 19.6 dB at 7.5 GHz and 28.8 dB at 9.5 GHz, respectively. Isolation among the three antennas is less than -20 dB over the UWB frequency spectrum. These antennas are realized on a FR4 substrate of dimensions 30 mm √ó 30 mm √ó 1.6 mm. Experimental results show a good agreement between the simulated and measured results.</t>
  </si>
  <si>
    <t>57214110124;7006013148</t>
  </si>
  <si>
    <t>Kumar, N. Anvesh;Gandhi, A. S.</t>
  </si>
  <si>
    <t>Kumar N.A.</t>
  </si>
  <si>
    <t>A Compact Novel Three-Port Integrated Wide and Narrow Band Antennas System for Cognitive Radio Applications</t>
  </si>
  <si>
    <t>10.1155/2016/2829357</t>
  </si>
  <si>
    <t>2-s2.0-84998636445</t>
  </si>
  <si>
    <t>City, University of London</t>
  </si>
  <si>
    <t>City</t>
  </si>
  <si>
    <t>['uropod 3', 'uropod 2', 'subterranean species', 'species based', 'small number', 'pseudocrangonyx gudariensis', 'pseudocrangonyx ancestors', 'pseudocrangonyctid amphipod', 'posterodistal corners', 'pleopods 1', 'palmar margins', 'northern japan', 'n .,', 'morphologically similar', 'inner ramus', 'inner margin', 'histone h3', 'hakkoda mountains', 'gnathopods 1', 'genus could', 'following characteristics', 'febras sidorov', 'briefly discussed', 'basal part', 'aomori prefecture', 'antenna 2', '2009 based', '1922 species']</t>
  </si>
  <si>
    <t>Biogeography | Crangonyctoidea | Cryptic diversity | Interstitial</t>
  </si>
  <si>
    <t>A subterranean species of pseudocrangonyctid amphipod, Pseudocrangonyx gudariensis Tomikawa &amp; Sato, sp. n., is described from the spring-fed stream Gudari-numa in Hakkoda Mountains, Aomori Prefecture, northern Japan. Pseudocrangonyx gudariensis is morphologically similar to P. coreanus U√©no, 1966 and P. febras Sidorov, 2009 based on its relatively small body size, small number of articles of rami of pleopods, and urosomite 1 without basal setae. However, P. gudariensis is distinguished from those species based on the following characteristics: from P. coreanus, antenna 2 of female without calceoli, palmar margins of gnathopods 1 and 2 with distally notched robust setae, inner margin of inner ramus of uropod 2 with 4 robust setae, and basal part of inner ramus of uropod 2 without slender seta; and from P. febras, carpus of gnathopod 2 without serrate robust setae on posterodistal corners, peduncle of pleopods 1 and 2 with setae, and longer article 2 of uropod 3. Phylogenetic analyses using nuclear 28S rRNA and histone H3, and mitochondrial cytochrome c oxidase subunit I and 16S rRNA markers showed that P. gudariensis is placed among known Pseudocrangonyx Akatsuka and Komai, 1922 species. However, its exact phylogenetic position within the genus could not be determined. The polyphyly of the Japanese Pseudocrangonyx species indicates that multiple colonization events of Pseudocrangonyx ancestors to the Japanese Archipelago could have occurred. The reliability of the past Pseudocrangonyx records from Japan is briefly discussed.</t>
  </si>
  <si>
    <t>187-202</t>
  </si>
  <si>
    <t>Zoosystematics and Evolution</t>
  </si>
  <si>
    <t>60030788;60030788;60033085-120203296;120202210;60033085</t>
  </si>
  <si>
    <t>6602333327;36621162200;57200595637;57200603632;7003846654</t>
  </si>
  <si>
    <t>Tomikawa, Ko;Nakano, Takafumi;Sato, Anna;Onodera, Yutaka;Ohtaka, Akifumi</t>
  </si>
  <si>
    <t>Aomori;Higashihiroshima;Aomori;Kitakami</t>
  </si>
  <si>
    <t>Hirosaki University;Hiroshima University;Aomori Akenohoshi Junior and Senior High School;Kurosawajirikita High School</t>
  </si>
  <si>
    <t>60033085;60030788;120203296;120202210</t>
  </si>
  <si>
    <t>A molecular phylogeny of Pseudocrangonyx from Japan, including a new subterranean species (Crustacea, Amphipoda, Pseudocrangonyctidae)</t>
  </si>
  <si>
    <t>10.3897/zse.92.10176</t>
  </si>
  <si>
    <t>2-s2.0-84998653171</t>
  </si>
  <si>
    <t>['second band', 'prototype antenna', 'proposed antenna', 'peak gains', 'paper presents', 'good agreement', 'fabricated successfully', 'design processes', 'cost structure', 'calculated results', 'also feasible', '96 ghz', '91 ghz', '83 dbi', '810 mhz', '67 dbi', '5 ghz', '45 ghz', '39 ghz']</t>
  </si>
  <si>
    <t>This paper presents the design of a dual-band bidirectional ring antenna fed by a superellipse surface probe for 2.4/5 GHz WLAN applications. The Method of Moments (MoM) with RWG basis function was utilized in the study and design processes. A prototype antenna was fabricated successfully with the advantages of simple and low-cost structure. The measured impedance bandwidth of 810 MHz (2.10-2.91 GHz) and 2.39 GHz (3.57-5.96 GHz) is achieved for the first and second band, respectively. The peak gains are also feasible, 4.67 dBi at 2.45 GHz and 7.83 dBi at 5.5 GHz, with bidirectional radiation patterns for both bands. From the experimental field tests, the proposed antenna was suitable for most applications in long and narrow communication sites in 2.4/5 GHz bands as desired. Also, the measured and calculated results were in good agreement.</t>
  </si>
  <si>
    <t>60092136;60021543</t>
  </si>
  <si>
    <t>24765071700;6603712247</t>
  </si>
  <si>
    <t>Khoomwong, Ekajit;Phongcharoenpanich, Chuwong</t>
  </si>
  <si>
    <t>Nakornratchasima;Ladkrabang Bangkok</t>
  </si>
  <si>
    <t>Rajamangala University of Technology Isan;King Mongkut's Institute of Technology Ladkrabang</t>
  </si>
  <si>
    <t>Khoomwong E.</t>
  </si>
  <si>
    <t>Design of a Dual-Band Bidirectional Antenna Using Superellipse-Monopole-Fed Rectangular Ring for IEEE 802.11 a/b/g/n Applications</t>
  </si>
  <si>
    <t>10.1155/2016/9368904</t>
  </si>
  <si>
    <t>2-s2.0-84998679029</t>
  </si>
  <si>
    <t>['vswr 1', 'patch antenna', 'light weight', 'large bandwidth', 'high directivity', 'fr4 substrate', 'directivity 12', 'dielectric constant', 'designed antenna', 'antenna designed', '91 db', '6 mm', '5 ghz', '07 using']</t>
  </si>
  <si>
    <t>Bandwidth | Corporate feeding | Return Loss | T-junction | VSWR</t>
  </si>
  <si>
    <t>This paper describes 2 x 2 triangular microstrip patch antenna using T-junction with quarter wave transformer. By regulating the distance in patch antenna and adjusting feed position, bandwidth can be obtained and by using an array, directivity is enhanced. The requirement of large bandwidth, high directivity, and minimum size leads to the design of 2 x 2 triangular microstrip patch antenna array feeding with T-junction network operate at 5.5 GHz. An antenna designed on an FR4 substrate that had a dielectric constant (Œµr) 4.4, a loss tangent 0.02 and thickness of 1.6 mm. Simulated results showed that designed antenna has directivity 12.91 dB and bandwidth 173 MHz with VSWR 1.07 using T-junction feeding network. The proposed 2 x 2 triangular array has the benefit of light weight, simplicity of fabrication, single layer structure, and high directivity.</t>
  </si>
  <si>
    <t>2105-2114</t>
  </si>
  <si>
    <t>60015668;60015668</t>
  </si>
  <si>
    <t>57192164722;35174044200</t>
  </si>
  <si>
    <t>Ekke, Vaishali R.;Zade, Prasanna L.</t>
  </si>
  <si>
    <t>Rashtrasant Tukadoji Maharaj Nagpur University</t>
  </si>
  <si>
    <t>Ekke V.</t>
  </si>
  <si>
    <t>Design and implementation of T-junction triangular microstrip patch antenna array for wireless applications</t>
  </si>
  <si>
    <t>10.21817/ijet/2016/v8i5/160805429</t>
  </si>
  <si>
    <t>2-s2.0-84998775199</t>
  </si>
  <si>
    <t>['value near', 'radiating patch', 'proposed design', 'overall size', 'ism band', 'hfss ).', 'good agreement', 'antenna provides', '5 db', '43 ghz', '37 ghz']</t>
  </si>
  <si>
    <t>ISM band | Patch antenna | Return loss | Standing wave ratio</t>
  </si>
  <si>
    <t>A narrowband corner slot patch antenna has been designed for industrial, scientific, and medical radio band (ISM band) for short distance radio communication. These antennas are analyzed and are optimized using Ansoft High-Frequency Structure Simulator (HFSS). The objective is to shrink the size of the radiating patch element without compromising antenna performance. The proposed design is investigated under various parametric analyses and are compared. The overall size of the antenna is reduced by 32.8% when compared with traditional patch antenna available in the market. This can be achieved by introducing four slots inclined at 450 in the radiating patch. The antenna provides a bandwidth of 25% in ISM band (|S11|‚â§10dB) between 2.37 GHz to 2.43 GHz. In addition, maximum Voltage Standing Wave Ratio (VSWR) value near to 1.0 and gain of 7.5 dB is achieved. Finally, good agreement has been obtained for using this proposed design for short distance radio communications.</t>
  </si>
  <si>
    <t>2149-2153</t>
  </si>
  <si>
    <t>60107090;60107090</t>
  </si>
  <si>
    <t>57191624168;57191625295</t>
  </si>
  <si>
    <t>Saravanan, M.;Rangachar, M. J.S.</t>
  </si>
  <si>
    <t>Hindustan Institute of Technology and Science</t>
  </si>
  <si>
    <t>Saravanan M.</t>
  </si>
  <si>
    <t>A narrowband corner slot patch antenna for 2.4 GHz wireless radio communications</t>
  </si>
  <si>
    <t>10.21817/ijet/2016/v8i5/160805434</t>
  </si>
  <si>
    <t>2-s2.0-84998816164</t>
  </si>
  <si>
    <t>['wearable device', 'voltage produced', 'simulation results', 'return loss', 'reflection coefficient', 'receiver unit', 'proposed system', 'proposed gadget', 'preferably 2', 'piezoelectric simulation', 'piezoelectric beam', 'physical conditions', 'novel method', 'nearest hospital', 'microstrip antennas', 'microstrip antenna', 'medical science', 'important role', 'health condition', 'gadget consists', 'frequency range', 'engineering technology', 'emerging day', 'device runs', '6 ghz', '3 ghz']</t>
  </si>
  <si>
    <t>GSM | Microstrip antenna | Piezoelectric | Radiation pattern</t>
  </si>
  <si>
    <t>Advancement in medical science is emerging day by day, and application of engineering technology in the field of medical science plays a very important role. In this paper, a novel method to monitor the health condition of an individual is developed. The proposed system uses piezoelectric devices to operate a health monitoring gadget with antenna that is suitable to operate for the piezoelectric based power source. The present day health monitoring gadgets require battery replacement or need to be charged. These would be a problem for the user when the device runs out of the charge. In order to overcome these challenges, the concept of piezoelectricity is applied to charge the gadget. The gadget consists of a transmitter, which is a wearable device, which will be worn by the patient, whose health condition has to be monitored. The receiver unit is placed in the nearest hospital, which will receive the physical conditions of the patient and, monitoring of the health condition is done. Piezoelectric based charging system is used to drive the proposed gadget. The transmission and reception is accomplished by GSM. In order to achieve better performance, microstrip antenna is used for transmission and reception. The simulation of the proposed system is done using Multisim, and simulation results are presented. The piezoelectric simulation is done using MATLAB and also the simulation of micro strip antenna is presented. Here the microstrip antennas will be stimulated for frequency range of 2-3 GHz and 5-6 GHz (preferably 2.2 and 2.5 GHz), using HFSS and MATLAB. The piezoelectric beam is simulated and the voltage produced for the deflection is noted. It was found that for deflection of 33um, a voltage of 100V is produced.The various performance parameters of the antenna, such as impedance, VSWR, reflection coefficient, return loss are obtained and presented.</t>
  </si>
  <si>
    <t>2206-2220</t>
  </si>
  <si>
    <t>60044088;60044088</t>
  </si>
  <si>
    <t>6507430131;57192164780</t>
  </si>
  <si>
    <t>Saraereh, Omar A.;Al Saraira, Amer A.</t>
  </si>
  <si>
    <t>Jordan</t>
  </si>
  <si>
    <t>Zarqa</t>
  </si>
  <si>
    <t>Hashemite University</t>
  </si>
  <si>
    <t>Saraereh O.A.</t>
  </si>
  <si>
    <t>Piezoelectric driven antenna system for health monitoring gadgets</t>
  </si>
  <si>
    <t>10.21817/ijet/2016/v8i5/160805004</t>
  </si>
  <si>
    <t>2-s2.0-84999017236</t>
  </si>
  <si>
    <t>['studied theoretically', 'results represent', 'remains one', 'measured cp', 'good agreement', 'excited using', 'excitation method', 'cp bandwidth', 'computed results', 'bandwidth capability', 'attractive candidates', 'antenna configuration']</t>
  </si>
  <si>
    <t>Bandwidth | CP | Dielectric resonator antenna</t>
  </si>
  <si>
    <t>Compact and highly efficient antennas exhibiting wide operational circularly polarized (CP) bandwidth capability are becoming increasingly popular for current research activity in the wireless communication technology. Dielectric resonator antenna (DRA) remains one of the most attractive candidates for such requirements. In this study, a multilayer DRA configuration using a single point feeding mechanism is proposed for further enhancement of the CP bandwidth. The cylindrical multilayer DRA that is excited using a conformal square spiral conducting metal strip has been studied theoretically and experimentally. Utilizing such antenna configuration has yielded a measured CP and return loss bandwidths of ~5.6 and 15%, respectively. The results represent an additional CP bandwidth increment of ~66% compared to the single layer cylindrical DRA configuration using the same excitation method. Additionally, a good agreement has been attained between the measured and computed results.</t>
  </si>
  <si>
    <t>56-64</t>
  </si>
  <si>
    <t>Journal of Artificial Intelligence</t>
  </si>
  <si>
    <t>60031886;60031886;60031886;60090652</t>
  </si>
  <si>
    <t>36193240000;46160957000;57192170265;57210314287</t>
  </si>
  <si>
    <t>Sulaiman, M. I.;Basarudin, H.;Ramli, A. F.;Yasin, M. N.M.</t>
  </si>
  <si>
    <t>Universiti Malaysia Perlis;Universiti Kuala Lumpur</t>
  </si>
  <si>
    <t>60090652;60031886</t>
  </si>
  <si>
    <t>Sulaiman M.</t>
  </si>
  <si>
    <t>Bandwidth enhancement of a circularly polarized cylindrical DRA using multi-dielectric layers</t>
  </si>
  <si>
    <t>10.3923/jai.2016.56.64</t>
  </si>
  <si>
    <t>2-s2.0-84999098748</t>
  </si>
  <si>
    <t>['several types', 'main objective', 'low sar', 'last years', 'higher efficiency', 'handset antenna', 'cost effective', 'compact size']</t>
  </si>
  <si>
    <t>Antenna | Mobile handset | Specific absorption rate (SAR)</t>
  </si>
  <si>
    <t>The development of the low SAR handset antenna with the apparition of advanced handset devices is presented in this paper. The main objective of the paper is to give an overview of the development of handset antenna with reducing specific absorption rate (SAR) and satisfying market demand in the last years. The development of handset antenna with higher efficiency, compact size, cost effective, multiband and Low SAR are studied for several types of antenna.</t>
  </si>
  <si>
    <t>61-65</t>
  </si>
  <si>
    <t>56373006300;57219314703;55328836300</t>
  </si>
  <si>
    <t>Alam, Touhidul;Faruque, Mohammad Rashed Iqbal;Islam, Mohammad Tariqul</t>
  </si>
  <si>
    <t>Alam T.</t>
  </si>
  <si>
    <t>Study on EM absorption analysis of mobile handset antenna</t>
  </si>
  <si>
    <t>2-s2.0-84999114969</t>
  </si>
  <si>
    <t>['taconic rf', 'simulation process', 'rogers rt5880lz', 'proposed mgaa', 'proposed antenna', 'paper investigated', 'ground plane', 'feed using', 'design criteria', 'comprehensive study', '15 ghz']</t>
  </si>
  <si>
    <t>5G | Fr-4 | Microstrip Grid Array Antenna | Rogers RT5880LZ | Taconic RF-43</t>
  </si>
  <si>
    <t>This paper investigated the performance and characteristics of microstrip grid array antenna (MGAA) on three different substrates which are Rogers RT5880LZ, Taconic RF-43, and Fr-4. For this work, the proposed MGAA has been designed at 15 GHz for 5G mobile communication application. The proposed microstrip grid array antenna consists of 12 cells block with 19 radiating elements and was feed using the 50 Œ© coaxial port from the ground plane. A comprehensive study on the effect of substrate on the performance of MGAA is carried out. S-parameters, gain, and efficiency of MGAA on all those substrates have been used as parameters in determining the performance of proposed antenna in order to fulfill the design criteria for 5G mobile communication application. The design and simulation process of MGAA was done in CST Microwave Studio Software.</t>
  </si>
  <si>
    <t>57192167984;16025721900;57192168217;57192172957</t>
  </si>
  <si>
    <t>Ramli, Muhammad Ridduan;Rahim, Sharul Kamal Abd;Idzam, Mursyidul;Samingan, Muhammad Lokman</t>
  </si>
  <si>
    <t>Ramli M.R.</t>
  </si>
  <si>
    <t>Performance analysis of microstrip grid array antenna on different substrates for 5G mobile communication</t>
  </si>
  <si>
    <t>2-s2.0-84999122201</t>
  </si>
  <si>
    <t>['silver electrode', 'silver content', 'pig leg', 'highly improved', 'channel characteristics', 'body communication', 'approximately 10', '99 %)', '15 db', '0 dbm']</t>
  </si>
  <si>
    <t>Attenuation | Galvanic coupling human-body communication | Implantable | Measurement</t>
  </si>
  <si>
    <t>In this study, an experiment was designed to verify the low power consumption of galvanic coupling human-body communication. A silver electrode (silver content: 99%) is placed in a pig leg and a sine wave signal with the power of 0 dBm is input. Compared with radio frequency communication and antenna transmission communication, attenuation is reduced by approximately 10 to 15 dB, so channel characteristics are highly improved.</t>
  </si>
  <si>
    <t>821-826</t>
  </si>
  <si>
    <t>60022317-60026846-60087287;60022317;60022317;60026846;60087287;60022317</t>
  </si>
  <si>
    <t>57118532300;15844364500;8342773000;36669351100;57118401200;7006278823</t>
  </si>
  <si>
    <t>Zhang, Shuang;Pun, Sio Hang;Mak, Peng Un;Qin, Yu Ping;Liu, Yi He;Vai, Mang I.</t>
  </si>
  <si>
    <t>China;China;Macao</t>
  </si>
  <si>
    <t>Neijiang;Chengdu;Taipa</t>
  </si>
  <si>
    <t>Neijiang Normal University;Chengdu University of Technology;University of Macau</t>
  </si>
  <si>
    <t>60087287;60026846;60022317</t>
  </si>
  <si>
    <t>Measurement and analysis of channel attenuation characteristics for an implantable galvanic coupling human-body communication</t>
  </si>
  <si>
    <t>10.3233/THC-161229</t>
  </si>
  <si>
    <t>2-s2.0-84999133702</t>
  </si>
  <si>
    <t>['top layer', 'support wi', 'second substrate', 'return loss', 'radiation pattern', 'parasitic element', 'new opportunity', 'measured results', 'ground plane', 'fi applications', 'feed line', 'fabrication shows', 'cst ).', 'bottom substrate', 'antenna designed', '45 ghz']</t>
  </si>
  <si>
    <t>About CST | FR4 substrate | Light emitting diode (LED) | Rectangular microstrip patch antenna | Wi-Fi</t>
  </si>
  <si>
    <t>Investigation of Light Emitting Diode (LED) integrated with a rectangular stacked microstrip antenna is presented in this paper. The antenna designed at 2.45 GHz to support Wi-Fi applications. The antenna is simulated by using Computer Simulation Technology (CST). The LEDs are located at the top layer as the parasitic element, while patch radiator located at the second substrate. Meanwhile, ground plane and feed line are located on the bottom substrate. Simulated and measured results are compared to identify the feasibility of proposed integrated antenna. The performances of rectangular stacked microstrip antenna in term of return loss, gain and radiation pattern was verified. Result between simulation and fabrication shows that antenna potentially provide a new opportunity to introduce dual functionality.</t>
  </si>
  <si>
    <t>60004351;60004351;60004351;60004351;60004351;60004351;60004351</t>
  </si>
  <si>
    <t>57192169813;15768920500;55262755700;9942787400;57192170141;9942861600;35790572400</t>
  </si>
  <si>
    <t>Yon, Hamizan;Awang, Aziati H.;Ali, M. T.;Subahir, S.;Kamaruddin, S. N.;Aris, M. A.;Wahab, Norfishah Ab</t>
  </si>
  <si>
    <t>Yon H.</t>
  </si>
  <si>
    <t>Integrated stacked microstrip antenna with Light Emitting Diode (LED) for Wi-Fi application</t>
  </si>
  <si>
    <t>2-s2.0-84999266595</t>
  </si>
  <si>
    <t>['temperature phased', 'specifically designed', 'possible use', 'noise ambient', 'hot load', 'december 2014', 'cold load', 'array demonstrator', 'array beam', 'ambient load', '5 ghz', '20 k']</t>
  </si>
  <si>
    <t>Antenna | low noise amplifiers | phased array | radio telescope</t>
  </si>
  <si>
    <t>The University of Calgary and the National Research Council (NRC) of Canada are developing a low-noise ambient-temperature phased-array demonstrator for possible use in the Square Kilometer Array radio telescope. In December 2014, NRC made noise measurements of the Advanced Focal Array Demonstrator equipped with CMOS low noise amplifiers (LNAs) designed by the University of Calgary. The LNAs were specifically designed for the antenna array operating in the range from 0.7 to 1.5 GHz. Array beam-equivalent noise measurements, using an ambient load as a hot load and the sky as a cold load, show array beam-equivalent noise temperatures as low as 20 K.</t>
  </si>
  <si>
    <t>1719-1722</t>
  </si>
  <si>
    <t>60002306;60002306;60009839;60009839;60002306</t>
  </si>
  <si>
    <t>36624930200;14043223800;57205913113;6603062067;7006164042</t>
  </si>
  <si>
    <t>Beaulieu, Aaron J.;Belostotski, Leonid;Burgess, Tom;Veidt, Bruce;Haslett, James W.</t>
  </si>
  <si>
    <t>Ottawa ON,;Calgary</t>
  </si>
  <si>
    <t>National Research Council Canada;University of Calgary</t>
  </si>
  <si>
    <t>60009839;60002306</t>
  </si>
  <si>
    <t>Beaulieu A.</t>
  </si>
  <si>
    <t>Noise Performance of a Phased-Array Feed with CMOS Low-Noise Amplifiers</t>
  </si>
  <si>
    <t>10.1109/LAWP.2016.2528818</t>
  </si>
  <si>
    <t>2-s2.0-84999634796</t>
  </si>
  <si>
    <t>['œ ≥', 'two schemes', 'rate applications', 'outage occurs', 'nonhybrid scheme', 'mm wave', 'los path', 'indirect schemes', 'indirect scheme', 'hybrid direct', 'high data', 'd2d communications', 'consider device', 'connectivity performances', 'cellular networks', 'blockage compared', 'average number']</t>
  </si>
  <si>
    <t>We consider device-to-device (D2D) communications in millimeter-wave (mm Wave) for the future fifth generation (5G) cellular networks. While the mm Wave systems can support multiple D2D pairs simultaneously through beamforming with highly directional antenna arrays, the mm Wave channel is significantly more susceptible to blockage compared to microwave; mm Wave channel studies indicate that if line-of-sight (LoS) paths are blocked, reliable mm Wave communications may not be achieved for high data-rate applications. Therefore, assuming that an outage occurs in the absence of the LoS path between two wireless devices by obstructions, we focus on connectivity of the mm Wave D2D networks. We consider two types of D2D communications: direct and indirect schemes. The connectivity performances of the two schemes are investigated in terms of (i) the probability to achieve a fully connected network PFC and (ii) the average number of reliably connected devices Œ≥. Through analysis and simulation, we show that, as the network size increases, PFC and Œ≥ decrease. Also, PFC and Œ≥ decrease, when the blockage parameter increases. Moreover, simulation results indicate that the hybrid direct and indirect scheme can improve both PFC and Œ≥ up to about 35% compared to the nonhybrid scheme.</t>
  </si>
  <si>
    <t>60012291;60073748</t>
  </si>
  <si>
    <t>36975737700;56390537800</t>
  </si>
  <si>
    <t>Jung, Haejoon;Lee, In Ho</t>
  </si>
  <si>
    <t>Anseong;Incheon</t>
  </si>
  <si>
    <t>Hankyong National University;Incheon National University</t>
  </si>
  <si>
    <t>60073748;60012291</t>
  </si>
  <si>
    <t>Jung H.</t>
  </si>
  <si>
    <t>Connectivity Analysis of Millimeter-Wave Device-to-Device Networks with Blockage</t>
  </si>
  <si>
    <t>10.1155/2016/7939671</t>
  </si>
  <si>
    <t>2-s2.0-84999636194</t>
  </si>
  <si>
    <t>['worked examples', 'two algorithms', 'take advantage', 'second aim', 'rls algorithms', 'proposed analysis', 'paper deals', 'lms approach', 'like exposition', 'initially provide', 'higher accuracies', 'high nonlinearity', 'forward side', 'former case', 'findings point', 'design aspects', 'contour plots', 'comprehensive comparison', 'analytical modelling', 'analytical framework', '3d depictions']</t>
  </si>
  <si>
    <t>This paper deals with analytical modelling of microstrip patch antenna (MSA) by means of artificial neural network (ANN) using least mean square (LMS) and recursive least square (RLS) algorithms. Our contribution in this work is twofold. We initially provide a tutorial-like exposition for the design aspects of MSA and for the analytical framework of the two algorithms while our second aim is to take advantage of high nonlinearity of MSA to compare the effectiveness of LMS and that of RLS algorithms. We investigate the two algorithms by using gradient decent optimization in the context of radial basis function (RBF) of ANN. The proposed analysis is based on both static and adaptive spread factor. We model the forward side or synthesis of MSA by means of worked examples and simulations. Contour plots, 3D depictions, and Tableau presentations provide a comprehensive comparison of the two algorithms. Our findings point to higher accuracies in approximation for synthesis of MSA using RLS algorithm as compared with that of LMS approach; however the computational complexity increases in the former case.</t>
  </si>
  <si>
    <t>Modelling and Simulation in Engineering</t>
  </si>
  <si>
    <t>56559251700;6602473010</t>
  </si>
  <si>
    <t>Hassan, Ahmad Kamal;Affandi, Adnan</t>
  </si>
  <si>
    <t>Hassan A.</t>
  </si>
  <si>
    <t>On Modelling and Comparative Study of LMS and RLS Algorithms for Synthesis of MSA</t>
  </si>
  <si>
    <t>10.1155/2016/9742483</t>
  </si>
  <si>
    <t>2-s2.0-84999648448</t>
  </si>
  <si>
    <t>['two single', 'two dual', 'short ends', 'shaped slot', 'realize dual', 'open ends', 'introduced symmetrically', 'ground plane', 'frequency ratio', 'fixed service', 'easy reconfigurability', 'cross polarization', 'compact frequency', 'band operation', 'band modes', 'another l', '8 ghz', '5 %.']</t>
  </si>
  <si>
    <t>Compact | frequency-reconfigurable | p-i-n diodes | slot antenna</t>
  </si>
  <si>
    <t>A compact frequency-reconfigurable slot antenna for LTE (2.3 GHz), AMT-fixed service (4.5 GHz), and WLAN (5.8 GHz) applications is proposed in this letter. A U-shaped slot with short ends and an L-shaped slot with open ends are etched in the ground plane to realize dual-band operation. By inserting two p-i-n diodes inside the slots, easy reconfigurability of three frequency bands over a frequency ratio of 2.62:1 can be achieved. In order to reduce the cross polarization of the antenna, another L-shaped slot is introduced symmetrically. Compared to the conventional reconfigurable slot antenna, the size of the antenna is reduced by 32.5%. Simulated and measured results show that the antenna can switch between two single-band modes (2.3 and 5.8 GHz) and two dual-band modes (2.3/4.5 and 4.5/5.8 GHz). Also, stable radiation patterns are obtained.</t>
  </si>
  <si>
    <t>1795-1798</t>
  </si>
  <si>
    <t>60002222;60002222;60002222;60002222</t>
  </si>
  <si>
    <t>15925656900;57203060965;55156598800;35785312800</t>
  </si>
  <si>
    <t>Han, Liping;Wang, Caixia;Chen, Xinwei;Zhang, Wenmei</t>
  </si>
  <si>
    <t>Shanxi University</t>
  </si>
  <si>
    <t>Han L.</t>
  </si>
  <si>
    <t>Compact Frequency-Reconfigurable Slot Antenna for Wireless Applications</t>
  </si>
  <si>
    <t>10.1109/LAWP.2016.2536778</t>
  </si>
  <si>
    <t>2-s2.0-84999663673</t>
  </si>
  <si>
    <t>['working mechanism', 'simulated results', 'phased array', 'periodic structure', 'measured results', 'hips array', 'array coincide', 'array antenna', 'antenna element', '5 db']</t>
  </si>
  <si>
    <t>Antenna gain | high-impedance periodic structure | phased-array antenna | Wide-angle scanning</t>
  </si>
  <si>
    <t>In this letter, the performance of wide-angle scanning phased array is analyzed. A high-impedance periodic structure (HIPS) is applied to improve radiation pattern of the antenna element in an array. The working mechanism of HIPS array is investigated. The structure could improve the surface-wave and the broad-beam radiation performance of the individual antenna element as well as the wide scan performance of the phased array. By the comparison to the metal ground plane, the gain of the array antenna is improved approximately 4.5 dB when the main beam scans at ¬±60¬∞. A nine-element array antenna with a periodic structure is fabricated and measured. The measured results of the array coincide with the simulated results.</t>
  </si>
  <si>
    <t>1819-1822</t>
  </si>
  <si>
    <t>56486338300;36640026100;56486581900;57192181308;57190178695</t>
  </si>
  <si>
    <t>Yang, Guangwei;Li, Jianying;Xu, Rui;Ma, Yihan;Qi, Yangxiao</t>
  </si>
  <si>
    <t>Yang G.</t>
  </si>
  <si>
    <t>Improving the Performance of Wide-Angle Scanning Array Antenna with a High-Impedance Periodic Structure</t>
  </si>
  <si>
    <t>10.1109/LAWP.2016.2537850</t>
  </si>
  <si>
    <t>2-s2.0-84999666586</t>
  </si>
  <si>
    <t>['x $-', 'ratio bandwidths', 'proposed transmitarray', 'properly rotating', 'polarization characteristic', 'maximum gain', 'including left', 'horizontal polarizations', 'focus 81', 'fabricated antenna', 'element transmitarray', 'different polarizations', 'designed antenna', 'db axial', '7 %,', '1 db', '$- dimensions']</t>
  </si>
  <si>
    <t>Broadband | multiple-polarization | rectangle ring slot element | transmitarray antenna</t>
  </si>
  <si>
    <t>A multiple-polarization transmitarray using rectangle ring slot elements is presented in this letter. Fed by a linearly polarized Vivaldi antenna, this proposed transmitarray can generate radiation patterns with different polarizations, including left-handed circular polarization, right-handed circular polarization, and vertical and horizontal polarizations. The multiple-polarization characteristic is realized by properly rotating the feed antenna around the center and adjusting the $x$-and $y$-dimensions of each element. To validate the performance of the designed antenna, a prime-focus 81-element transmitarray has been fabricated and measured. The experimental results show that the fabricated antenna in the CP mode achieves 3-dB axial-ratio bandwidths of 16.7%, while the antenna in the LP mode achieves 1-dB gain bandwidths of 8.3% with the maximum gain of 20.1 dB. The feature of polarization diversity makes the designed transmitarray suitable for the wireless communication systems.</t>
  </si>
  <si>
    <t>1803-1806</t>
  </si>
  <si>
    <t>56160549700;56162267100;56160743800;55276206000</t>
  </si>
  <si>
    <t>Zhong, Xianjiang;Chen, Lei;Shi, Yan;Shi, Xiaowei</t>
  </si>
  <si>
    <t>Zhong X.</t>
  </si>
  <si>
    <t>Design of Multiple-Polarization Transmitarray Antenna Using Rectangle Ring Slot Elements</t>
  </si>
  <si>
    <t>10.1109/LAWP.2016.2537386</t>
  </si>
  <si>
    <t>2-s2.0-84999672447</t>
  </si>
  <si>
    <t>DP160103039</t>
  </si>
  <si>
    <t>['wearable applications', 'simulation results', 'shielded stripline', 'relatively large', 'radiation patterns', 'promising candidate', 'practical applications', 'planar structure', 'mode substrate', 'high isolation', 'folded half', 'environmental effects', 'computerized embroidery', 'cavity dimensions', 'antenna size']</t>
  </si>
  <si>
    <t>Folded structure | half-mode substrate-integrated cavity antenna | shielded stripline | textile antenna | wearable antenna</t>
  </si>
  <si>
    <t>The half-mode substrate-integrated cavity antenna is a promising candidate for wearable applications because of its planar structure and high isolation from environmental effects. However, for operation at 2.45-GHz ISM band, the cavity dimensions are relatively large. To reduce the antenna size in one of the dimensions, a folded half-mode substrate-integrated cavity antenna is proposed and designed. Furthermore, as an additional significant advantage for practical applications, the folded geometry allows a planar feeding structure using a shielded stripline. A prototype of the folded cavity antenna has been fabricated using textile materials and computerized embroidery. The measured reflection coefficient and radiation patterns of the prototype compare well with the simulation results and demonstrate the feasibility of the design.</t>
  </si>
  <si>
    <t>1693-1697</t>
  </si>
  <si>
    <t>60004691-60009512;60073460;60009512;60009512</t>
  </si>
  <si>
    <t>57199430343;37014105300;9639471200;6603761497</t>
  </si>
  <si>
    <t>Liu, Feng Xue;Xu, Zhao;Ranasinghe, Damith Chinthana;Fumeaux, Christophe</t>
  </si>
  <si>
    <t>China;Australia;China</t>
  </si>
  <si>
    <t>Xuzhou;Adelaide;Xuzhou</t>
  </si>
  <si>
    <t>China University of Mining and Technology;The University of Adelaide;Jiangsu Normal University</t>
  </si>
  <si>
    <t>60073460;60009512;60004691</t>
  </si>
  <si>
    <t>Liu F.</t>
  </si>
  <si>
    <t>Textile Folded Half-Mode Substrate-Integrated Cavity Antenna</t>
  </si>
  <si>
    <t>10.1109/LAWP.2016.2524458</t>
  </si>
  <si>
    <t>2-s2.0-84999723746</t>
  </si>
  <si>
    <t>['trm excitation', 'trm ),', 'tr method', 'synthesized excitation', 'successfully demonstrate', 'spatially distributed', 'spatial grids', 'simultaneously generated', 'reversal mirror', 'responses based', 'probe antenna', 'predefined area', 'physically generate', 'grids one', 'focusing fields', 'focal spots', 'first decompose', 'eventually produce', 'desired shape', 'desired pattern', 'closely spaced', 'aluminum cavity']</t>
  </si>
  <si>
    <t>Excitation synthesis | field shaping | time reversal | time-reversal focusing field | wave control</t>
  </si>
  <si>
    <t>Resorting to the temporal excitation synthesis of a time-reversal mirror (TRM), we develop a method of how to physically generate the desired microwave fields in a predefined area. The new method composes the desired field patterns with a number of the time-reversal (TR) focusing fields generated by a TRM. We first decompose the region of the desired pattern into a number of spatial grids and then probe the system by situating a probe antenna at these grids one by one. After all TRM elements capture their responses to the probing signals emitted from all grids, we synthesize the TRM excitation with these responses based on the TR method. Thanks to the space-time focusing property of TR, a set of TR focusing fields is simultaneously generated when the TRM is excited by the synthesized excitation. These focusing fields are spatially distributed with their focal spots spaced by the grids. If the grids are closely spaced, the focal spots will overlap with each other and eventually produce a smooth microwave field of the desired shape. We successfully demonstrate the generation of different desired microwave fields in an aluminum cavity. Theoretically, this method can be exploited to generate arbitrary electromagnetic fields.</t>
  </si>
  <si>
    <t>1739-1742</t>
  </si>
  <si>
    <t>7403490283;56591087900</t>
  </si>
  <si>
    <t>Zhao, Deshuang;Zhu, Min</t>
  </si>
  <si>
    <t>Generating Microwave Spatial Fields with Arbitrary Patterns</t>
  </si>
  <si>
    <t>10.1109/LAWP.2016.2530825</t>
  </si>
  <si>
    <t>2-s2.0-84999748143</t>
  </si>
  <si>
    <t>['wide stopband', 'wave shielding', 'unit cell', 'space measurement', 'simulation results', 'normal incidence', 'mutual coupling', 'fss consists', 'fan shape', '30 ghz', '16 db']</t>
  </si>
  <si>
    <t>Electromagnetic shielding | independent polarization | Jerusalem cross | millimeter-wave | wideband FSS</t>
  </si>
  <si>
    <t>In this letter, a frequency selective surface (FSS) with wideband frequency response in U-and V-bands is proposed. This FSS consists of a conventional Jerusalem cross and a FAN shape on both sides of a single-layered RO4003 substrate. It exhibits a wide stopband of 30 GHz with attenuation more than 16 dB for the normal incidence. The unit cell is symmetrical in nature, thereby giving similar results for TE and TM operation modes. A panel of this FSS was fabricated and measured using free-space measurement to validate the simulation results. It is suitable for millimeter-wave shielding and reduction of mutual coupling in multiple-input-multiple-output (MIMO) antennas.</t>
  </si>
  <si>
    <t>1711-1714</t>
  </si>
  <si>
    <t>57044586900;6506072524;6701577028</t>
  </si>
  <si>
    <t>Kesavan, Arun;Karimian, Reza;Denidni, Tayeb A.</t>
  </si>
  <si>
    <t>Kesavan A.</t>
  </si>
  <si>
    <t>A Novel Wideband Frequency Selective Surface for Millimeter-Wave Applications</t>
  </si>
  <si>
    <t>10.1109/LAWP.2016.2528221</t>
  </si>
  <si>
    <t>2-s2.0-84999749703</t>
  </si>
  <si>
    <t>['straight tunnel', 'statistical analysis', 'singular values', 'relevant research', 'receiver positions', 'noise ratio', 'letter explores', 'extensive simulations', 'engineering community', 'different curvatures', 'curved tunnel', 'constant signal', 'channel capacity', 'antenna configurations', '8 ghz']</t>
  </si>
  <si>
    <t>Capacity | correlation | curved tunnel | MIMO channel</t>
  </si>
  <si>
    <t>This letter explores the influence of curved subway tunnel on multiple-input-multiple-output (MIMO) channel. In order to study in detail and comprehensively, extensive simulations have been carried out with different curvatures, receiver positions, and antenna configurations. Ray-tracing was utilized to obtain the MIMO channel matrices at 1.8 GHz. The influence of curved tunnel has been highlighted by comparing with that of straight tunnel in terms of a statistical analysis of correlation between antennas of receiver, singular values of channel transfer matrix, and channel capacity. The calculation of channel capacity is based on both a constant signal-to-noise ratio and a fixed transmitted power. The results provide reference for the other relevant research and engineering community in the future.</t>
  </si>
  <si>
    <t>1698-1702</t>
  </si>
  <si>
    <t>60023813;60023813;60023813</t>
  </si>
  <si>
    <t>56591053500;57209168616;56353155600</t>
  </si>
  <si>
    <t>Pan, Yun Tian;Zheng, Guo Xin;Wang, Tao</t>
  </si>
  <si>
    <t>Pan Y.T.</t>
  </si>
  <si>
    <t>Investigation of MIMO Channel Correlation and Capacity in Curved Subway Tunnel</t>
  </si>
  <si>
    <t>10.1109/LAWP.2016.2524469</t>
  </si>
  <si>
    <t>2-s2.0-84999749767</t>
  </si>
  <si>
    <t>['proposed antenna', 'peak gain', 'impedance matching', 'hybrid structure', 'ground plane', 'fully studied', 'ended slot', 'also inserted', '9 dbic', '146 ghz']</t>
  </si>
  <si>
    <t>Circularly polarized antenna | dielectric resonator (DR) | wideband</t>
  </si>
  <si>
    <t>A novel wideband circularly polarized (CP) antenna with a stair-shaped dielectric resonator and an open-ended slot ground is introduced. By adjusting parameter values of the hybrid structure, wideband CP characteristics can be realized. In order to improve the impedance matching and enhance the axial-ratio (AR) bandwidth, the open-ended slot is also inserted in the ground plane. The antenna is fully studied and manufactured. Measured results show that the proposed antenna has 10-dB return loss of 71.7% (3.844-8.146 GHz) and 3-dB AR bandwidths of 46.0% (4.15-6.63 GHz), respectively, and a peak gain of 3.9 dBic. In addition, more than 92% antenna radiation efficiency is obtained.</t>
  </si>
  <si>
    <t>56166269600;7102211932;56396055400;56580675300;56332984500</t>
  </si>
  <si>
    <t>Lu, Liang;Jiao, Yong Chang;Zhang, Huan;Wang, Ruiqi;Li, Tian</t>
  </si>
  <si>
    <t>Wideband Circularly Polarized Antenna with Stair-Shaped Dielectric Resonator and Open-Ended Slot Ground</t>
  </si>
  <si>
    <t>10.1109/LAWP.2016.2532931</t>
  </si>
  <si>
    <t>2-s2.0-84999749800</t>
  </si>
  <si>
    <t>['whose directivity', 'small radiators', 'shorted swas', 'results presented', 'modeling tool', 'letter demonstrate', 'including matched', 'different configurations', 'adapted form', 'accurate simulation']</t>
  </si>
  <si>
    <t>Discrete dipole approximation | metamaterial antennas | parasitic elements | slotted waveguide antennas</t>
  </si>
  <si>
    <t>We present an analysis of a slotted waveguide antenna (SWA) whose directivity has been enhanced by using metamaterial parasitic elements. We apply an adapted form of the discrete dipole approximation (DDA) as a modeling tool and verify the accuracy and versatility of this method for different configurations, including matched and shorted SWAs, and with and without parasitic elements. The results presented in this letter demonstrate the capabilities of the DDA for the fast and accurate simulation of aperture antennas composed of small radiators, and its further application for the design of complex metamaterial structures.</t>
  </si>
  <si>
    <t>1823-1826</t>
  </si>
  <si>
    <t>60008724;60008724;60008724;60008724;117784186;60008724</t>
  </si>
  <si>
    <t>56039594000;35147422900;35094175100;54897688800;55791544400;57198520497</t>
  </si>
  <si>
    <t>Pulido-Mancera, Laura M.;Zvolensky, Tomas;Imani, Mohammadreza F.;Bowen, Patrick T.;Valayil, Minu;Smith, David R.</t>
  </si>
  <si>
    <t>Durham;</t>
  </si>
  <si>
    <t>Duke University;CobhamAdvanced Electronic Solutions</t>
  </si>
  <si>
    <t>60008724;117784186</t>
  </si>
  <si>
    <t>Pulido-Mancera L.</t>
  </si>
  <si>
    <t>Discrete Dipole Approximation Applied to Highly Directive Slotted Waveguide Antennas</t>
  </si>
  <si>
    <t>10.1109/LAWP.2016.2538202</t>
  </si>
  <si>
    <t>2-s2.0-84999750739</t>
  </si>
  <si>
    <t>2014BAK02B05</t>
  </si>
  <si>
    <t>['reflection coefficient', 'rectenna obtained', 'proposed rectenna', 'obtain 75', 'harmonics notching', 'experiments agree', 'corner perturbation', 'circular polarization', 'band wave', 'band suppression', '5 db', '4 ghz', '3 db', '10 ghz', '1 db']</t>
  </si>
  <si>
    <t>A novel circular polarized rectenna with out-of-band suppression is proposed in this paper. The circular polarization is realized by corner perturbation on a rectangular radiation patch and enhanced by a diagonal slim slot etched at the center of the patch. An open stub connecting to the quarter wavelength impedance transformer is used to suppress out-of-band wave through harmonics notching. The results of simulations and experiments agree very well, which show that the rectenna obtained -19 dB return loss at 2.4 GHz and -15.5 dB, -18.1 dB, and -11.4 dB suppression on second, third, and fourth harmonic frequency bands, respectively. The reflection coefficient in overall out-of-band, up to 10 GHz, is limited up to -3 dB. Integrated with a voltage doubling rectification circuit, the proposed rectenna can obtain 75.5% RF-to-DC conversion efficiency.</t>
  </si>
  <si>
    <t>112800733-116540430;112800733-60016930;112800733-60016930;112800733-60016930;112800733-60016930;116540430</t>
  </si>
  <si>
    <t>24472795400;57192182054;57200511546;16022226800;57192179379;55719327300</t>
  </si>
  <si>
    <t>Hong, Weijun;Cao, Yanjie;Deng, Li;Li, Shufang;Li, Mengmeng;Liu, Hongjie</t>
  </si>
  <si>
    <t>Beijing;Beijing;Beijing</t>
  </si>
  <si>
    <t>Beijing University of Posts and Telecommunications;Beijing Advanced Innovation Center for Future Internet Technology;Beijing Key Laboratory of Network System Architecture and Convergence</t>
  </si>
  <si>
    <t>60016930;116540430;112800733</t>
  </si>
  <si>
    <t>Hong W.</t>
  </si>
  <si>
    <t>A Circular Polarized Rectenna with Out-of-Band Suppression for Microwave Power Transmission</t>
  </si>
  <si>
    <t>10.1155/2016/8628496</t>
  </si>
  <si>
    <t>2-s2.0-84999750771</t>
  </si>
  <si>
    <t>['time series', 'simultaneous two', 'shift coefficients', 'quadrature modulators', 'prototype system', 'practical feasibility', 'output signal', 'modulating phase', 'letter presents', 'element level', 'demonstrated experimentally', 'channel imbalances', 'become achievable', 'beamforming weighting', 'baseband vary', '500 mhz', '45 ghz']</t>
  </si>
  <si>
    <t>Linear frequency modulation radar | simultaneous multiple beams | transmit (TX) beamformer | wideband equalization</t>
  </si>
  <si>
    <t>This letter presents a simple and efficient multibeam radio-frequency (RF) beamformer for wideband linear frequency modulation waveform transmission. A time-varying weighting method instead of the true time delay technique is proposed. The process of beamforming weighting is implemented by quadrature modulators in the transmit (TX) path. As the RF operation frequency changes, the modulating phase-shift coefficients in baseband vary in time series. Since this beamformer is easy to perform at the element level, the simultaneous and independent TX multiple beamforming has become achievable. Moreover, the quality of the output signal and the process of wideband equalization among multiple channels are considered. The channel imbalances over a broad frequency range are compensated by time-varying predistortion coefficients. To validate the practical feasibility of this method, a prototype system with four-element antenna array is designed and tested. Single-beam and simultaneous two-beam patterns steering between ¬± 30¬∞ over 500 MHz at the center frequency 2.45 GHz have been demonstrated experimentally.</t>
  </si>
  <si>
    <t>1811-1814</t>
  </si>
  <si>
    <t>57192176781;7405552303</t>
  </si>
  <si>
    <t>Yue, Yin;Zhou, Jianyi</t>
  </si>
  <si>
    <t>Yue Y.</t>
  </si>
  <si>
    <t>A Low-Cost and Complexity Multibeam RF Transmit Beamformer for Wideband LFM Radar</t>
  </si>
  <si>
    <t>10.1109/LAWP.2016.2537825</t>
  </si>
  <si>
    <t>2-s2.0-84999751151</t>
  </si>
  <si>
    <t>['tracking satellites', 'system relies', 'satellites system', 'satellite acquisition', 'saras ),', 'reliable model', 'proper performance', 'phase response', 'parabolic telemetry', 'incoming signals', 'fast acquisition', 'critical maneuvers', 'command antennas', 'array manifold', 'acquisition aid']</t>
  </si>
  <si>
    <t>and command (TT&amp;C) | Antenna arrays | array manifold | calibration | digital signal processing | direction of arrival (DoA) estimation | ground stations | launch and early orbit phase (LEOP) | launchers | satellites | telemetry | tracking</t>
  </si>
  <si>
    <t>A distributed antenna array system, named Spanish acronym for fast acquisition of satellites system (SARAS), has been designed as an acquisition aid to parabolic telemetry, tracking, and command antennas when tracking satellites in launch and early orbit phase or during critical maneuvers. The system relies on digital signal processing, based on the array changing phase response to incoming signals as a function of their direction of arrival. One critical aspect for proper performance of the system is to establish a reliable model of this phase response, termed the array manifold, prior to and during satellite acquisition, through novel calibration techniques that are the focus of this letter.</t>
  </si>
  <si>
    <t>1731-1734</t>
  </si>
  <si>
    <t>113690060;113690060;113690060;113690060;60028442</t>
  </si>
  <si>
    <t>35089860200;35279874400;57190983100;57190980211;22985843200</t>
  </si>
  <si>
    <t>Anton, Alberto;Garcia-Rojo, Isabel;Giron, Alejandro;Morales, Eva;Martinez, Ramon</t>
  </si>
  <si>
    <t>Universidad Polit√©cnica de Madrid;ISDEFE</t>
  </si>
  <si>
    <t>60028442;113690060</t>
  </si>
  <si>
    <t>Anton A.</t>
  </si>
  <si>
    <t>Phase Response Calibration of a Distributed Antenna Array for Satellite Acquisition</t>
  </si>
  <si>
    <t>10.1109/LAWP.2016.2530694</t>
  </si>
  <si>
    <t>2-s2.0-84999751754</t>
  </si>
  <si>
    <t>['transmission line', 'proposed antenna', 'patch antenna', 'order mode', 'operating states', 'metamaterial structure', 'dispersion curve', 'designed based', 'bending configurations', 'also simulated', 'also discussed', '1 mode']</t>
  </si>
  <si>
    <t>Metamaterial | reconfigurable antenna | textile antenna | wearable antenna</t>
  </si>
  <si>
    <t>A pattern-reconfigurable wearable antenna is designed based on a metamaterial structure. By reconfiguring the dispersion curve of the transmission line, the patch antenna can resonate at the zeroth-order mode or the +1 mode, yielding a broadside or an omnidirectional radiation pattern, respectively. The antenna is fabricated with textile material targeting wearable applications. The impedance bandwidth covers the 2.4 GHz Industrial, Scientific, and Medical (ISM) band in both operating states. The antenna is also simulated on a human tissue model, illustrating that the specific absorption rate is well below the European standard threshold. The bending configurations are also discussed for the proposed antenna.</t>
  </si>
  <si>
    <t>1715-1718</t>
  </si>
  <si>
    <t>Radiation Pattern-Reconfigurable Wearable Antenna Based on Metamaterial Structure</t>
  </si>
  <si>
    <t>10.1109/LAWP.2016.2528299</t>
  </si>
  <si>
    <t>2-s2.0-84999779288</t>
  </si>
  <si>
    <t>['simulated ones', 'shorting post', 'radiation characteristics', 'proposed dgs', 'patch size', 'miniaturized using', 'miniaturization ratio', 'measured results', 'means 74', 'good agreement', 'dgs ).', 'band property', '4 ghz', '2 ghz']</t>
  </si>
  <si>
    <t>Dual-band | electrically small antennas (ESAs) | miniaturization | patch antenna | wireless local area network (WLAN)</t>
  </si>
  <si>
    <t>A highly miniaturized dual-band patch antenna is proposed for small form factor devices. The antenna is designed to cover two wireless local area network bands at 2.4 and 5.2 GHz. The antenna is miniaturized using a shorting post and a novel defected ground structure (DGS). The patch size is 8.8 √ó 10 mm2, which means 74% miniaturization ratio is achieved at 2.4 GHz. The dual-band property is achieved by etching a U-slot in the ground as a part of the proposed DGS. The antenna is fabricated on Rogers RO4350 board, and its radiation characteristics are measured. The measured results have good agreement with simulated ones.</t>
  </si>
  <si>
    <t>1783-1786</t>
  </si>
  <si>
    <t>57190346396;14063982000</t>
  </si>
  <si>
    <t>Salih, Ahmad A.;Sharawi, Mohammad S.</t>
  </si>
  <si>
    <t>Salih A.</t>
  </si>
  <si>
    <t>A Dual-Band Highly Miniaturized Patch Antenna</t>
  </si>
  <si>
    <t>10.1109/LAWP.2016.2536678</t>
  </si>
  <si>
    <t>2-s2.0-84999779296</t>
  </si>
  <si>
    <t>['two conditions', 'therefore radiates', 'space condition', 'slot mode', 'slot contributes', 'simulation demonstrates', 'respectively applied', 'respectively 22', 'radiation efficiencies', 'proposed antenna', 'patch mode', 'open circuit', 'middle portion', 'metallic surface', 'input port', 'high impedance', 'good agreement', 'free space', 'environment property', 'conductive surface', '61 ghz', '45 ghz', '4 ghz', '21 db', '13 db']</t>
  </si>
  <si>
    <t>Patch antennas | RFID tags | slot antennas</t>
  </si>
  <si>
    <t>A dual-environment active RFID tag antenna is proposed in this letter. A microstrip line fed at the middle portion is used to excite two operation modes under two different working environments. In free-space condition, the slot mode of the proposed antenna shows a 50-Œ© load at the input port, while the patch mode shows a high impedance close to an open circuit. Therefore, only the slot contributes to radiation. In opposite, when the antenna is mounted on a conductive surface, the slot mode shows a high impedance at the input port, whereas the patch mode is matched and therefore radiates. A prototype of the proposed antenna is fabricated and tested. The measured impedance bandwidths are respectively 22.13% from 2.09 to 2.61 GHz and 4.17% from 2.35 to 2.45 GHz when the proposed antenna is respectively applied in free space and on a metallic surface. The measured peak gains and radiation efficiencies at 2.4 GHz in these two conditions are 4.13 dB and 93.2%, 9.21 dB and 95%, respectively. Good agreement between measurement and simulation demonstrates the feasibility of the dual-environment property.</t>
  </si>
  <si>
    <t>1759-1762</t>
  </si>
  <si>
    <t>60025278;60025278;60025278;60025278;60025278</t>
  </si>
  <si>
    <t>56398809400;56103268500;8551577700;55912043400;7403443114</t>
  </si>
  <si>
    <t>Chang, Le;Wang, Han;Zhang, Zhijun;Li, Yue;Feng, Zhenghe</t>
  </si>
  <si>
    <t>A Dual-Environment Active RFID Tag Antenna Mountable on Metallic Objects</t>
  </si>
  <si>
    <t>10.1109/LAWP.2016.2533626</t>
  </si>
  <si>
    <t>2-s2.0-84999780503</t>
  </si>
  <si>
    <t>['upper band', 'small size', 'shorting pin', 'proposed antenna', 'medical band', 'measured 10', 'lower band', 'differential circuits', 'band operation', 'band design', '62 mm3', '6 %)', '419 mhz', '405 mhz', '4 %)', '2563 mhz', '2480 mhz']</t>
  </si>
  <si>
    <t>Biotelemetry | compact antenna | differentially fed | dual-band | implantable | meandered strip</t>
  </si>
  <si>
    <t>A novel differentially fed dual-band planar antenna operating at the Medical Implant Communication Service band (402-405 MHz) and the Industrial, Scientific, and Medical band (2400-2480 MHz) is presented. The measured 10-dB differential reflection coefficient bandwidth is 389-419 MHz (7.4%) at the lower band and 2395-2563 MHz (6.6%) at the upper band, respectively. With the use of symmetric meandered strip and shorting pin, a differentially fed compact dual-band design is obtained, where the volume of the prototype is only 642.62 mm3 (22 mm √ó 23 mm √ó 1.27 mm). Due to its small size and dual-band operation, the proposed antenna can be connected to differential circuits in implantable biotelemetric devices.</t>
  </si>
  <si>
    <t>1791-1794</t>
  </si>
  <si>
    <t>60105683;60105683;116216059;60031806-60069377</t>
  </si>
  <si>
    <t>57044522600;24472460700;57043722700;35119041900</t>
  </si>
  <si>
    <t>Liu, Yijun;Chen, Yifan;Lin, Haili;Juwono, Filbert H.</t>
  </si>
  <si>
    <t>China;Indonesia;Australia;China</t>
  </si>
  <si>
    <t>Shenzhen;Depok;Perth;Shanghai</t>
  </si>
  <si>
    <t>Southern University of Science and Technology;Universitas Indonesia;The University of Western Australia;Jinghong Communication Technology Co., Ltd.</t>
  </si>
  <si>
    <t>60105683;60069377;60031806;116216059</t>
  </si>
  <si>
    <t>A Novel Differentially Fed Compact Dual-Band Implantable Antenna for Biotelemetry Applications</t>
  </si>
  <si>
    <t>10.1109/LAWP.2016.2536735</t>
  </si>
  <si>
    <t>2-s2.0-84999791260</t>
  </si>
  <si>
    <t>['two elements', 'spiral line', 'medradio band', 'helix line', 'experimentally demonstrated', 'coupling strength', '635 mm3', '406 mhz', '26 db']</t>
  </si>
  <si>
    <t>Implantable antenna | Medical Device Radiocommunications Service band | miniaturized antenna | multiple-input-multiple-output antenna | small antenna</t>
  </si>
  <si>
    <t>A dual-element miniaturized implantable antenna is designed and experimentally demonstrated at Medical Device Radiocommunications Service (MedRadio) (401-406 MHz) band for wireless biomedical multiple-input-multiple-output (MIMO) applications. First, a single-fed planar monopole antenna is designed by embedding the spiral line as a radiator and helix line on the ground. The proposed antenna element can obtain effective size reduction and wide impedance characteristic at a fixed frequency operation. Second, two antenna elements were placed in close to study the coupling strength of the two elements. The proposed MIMO antenna has dimensions of 22 √ó 22 √ó 0.635 mm3. The simulated and measured impedance bandwidths are 35.9% and 61.7%, respectively. The measured maximum mutual coupling is below-26 dB at MedRadio Band.</t>
  </si>
  <si>
    <t>1723-1726</t>
  </si>
  <si>
    <t>60005465;60010432;60017161;60010432;60010432</t>
  </si>
  <si>
    <t>7402022616;54684423500;54791095700;35220790800;55109690900</t>
  </si>
  <si>
    <t>Xiao, Shaoqiu;Liu, Changrong;Li, Yan;Yang, Xin Mi;Liu, Xueguan</t>
  </si>
  <si>
    <t>Singapore City;Suzhou;Chengdu</t>
  </si>
  <si>
    <t>National University of Singapore;Soochow University;University of Electronic Science and Technology of China</t>
  </si>
  <si>
    <t>60017161;60010432;60005465</t>
  </si>
  <si>
    <t>Xiao S.</t>
  </si>
  <si>
    <t>Small-Size Dual-Antenna Implantable System for Biotelemetry Devices</t>
  </si>
  <si>
    <t>10.1109/LAWP.2016.2528987</t>
  </si>
  <si>
    <t>2-s2.0-84999791296</t>
  </si>
  <si>
    <t>['tm11 modes', 'radiation along', 'proposed concept', 'proposed antenna', 'novel epsilon', 'good agreements', 'driven cmsa', 'correspondingly enhanced', 'conventional cmsas', 'conventional cmsa', 'also investigated', '5 ghz']</t>
  </si>
  <si>
    <t>Epsilon-negative transmission line | microstrip (MS) antenna | mutual coupling</t>
  </si>
  <si>
    <t>A novel epsilon-negative transmission line (ENG TL)-based annular-ring-loaded (ARL) circular microstrip antenna (CMSA) is proposed in this letter. Compared to a conventional CMSA, the proposed structure offers improved impedance bandwidth by exciting the TM11 modes on both the driven CMSA and the coupled ENG TL-based annular ring. Due to the enlarged radiation aperture, the gain is correspondingly enhanced. Moreover, the proposed structure exhibits lower levels of radiation along the horizon and toward the backside as compared to conventional CMSA. The mutual coupling characteristics of the proposed antenna are also investigated, and the simulated results show that the E-plane mutual coupling between the proposed ENG TL-based ARL CMSAs decreases much more rapidly with spacing than that for conventional CMSAs. To validate the proposed concept, prototypes with a center operating frequency of 6.5 GHz are fabricated and tested. Good agreements are achieved between simulation and measurement.</t>
  </si>
  <si>
    <t>1799-1802</t>
  </si>
  <si>
    <t>56085428500;55511198800;57204601521;55220025700</t>
  </si>
  <si>
    <t>Han, Wangwang;Yang, Feng;Ouyang, Jun;Yang, Peng</t>
  </si>
  <si>
    <t>Epsilon-Negative Transmission-Line-Based Annular-Ring-Loaded Circular Microstrip Antenna with Improved Performances</t>
  </si>
  <si>
    <t>10.1109/LAWP.2016.2537375</t>
  </si>
  <si>
    <t>2-s2.0-84999791322</t>
  </si>
  <si>
    <t>['suppress range', 'sidelobe suppression', 'potential capability', 'output signal', 'named convex', 'may degrade', 'existing log', 'dependent interferences', 'convex optimization', 'angle dimensions', 'angle beampattern', 'achieve dot']</t>
  </si>
  <si>
    <t>Beampattern synthesis | convex optimization | dot-shaped beampattern | frequency diverse array | range-dependent</t>
  </si>
  <si>
    <t>The frequency diverse array (FDA) using linearly increasing frequency increment yields an 'S'-shape range-angle beampattern, which provides the potential capability to suppress range-dependent interferences. However, the FDA transmit beampattern is coupled in range and angle dimensions, which may degrade the output signal-to-interference-plus-noise ratio performance. In this letter, we propose a symmetrical FDA beampattern synthesis approach using multicarrier frequency increments and convex optimization, named convex-multilog-FDA, to achieve dot-shaped transmit beampatterns. Both single-dot and multi-dot shaped beampatterns can be synthesized. Numerical results show that, the proposed approach outperforms the existing log-FDA using logarithmically increasing frequency increments in transmit energy focusing, sidelobe suppression, and array resolution performance.</t>
  </si>
  <si>
    <t>1703-1706</t>
  </si>
  <si>
    <t>7203046100;57192180987;57220557100;57102043300;7501755507</t>
  </si>
  <si>
    <t>Shao, Huaizong;Dai, Jun;Xiong, Jie;Chen, Hui;Wang, Wen Qin</t>
  </si>
  <si>
    <t>Shao H.</t>
  </si>
  <si>
    <t>Dot-Shaped Range-Angle Beampattern Synthesis for Frequency Diverse Array</t>
  </si>
  <si>
    <t>10.1109/LAWP.2016.2527818</t>
  </si>
  <si>
    <t>2-s2.0-84999791755</t>
  </si>
  <si>
    <t>['resonant frequencies', 'radiation mechanisms', 'numerical results', 'multilayered media', 'modal fields', 'modal analysis', 'microstrip antennas', 'functions take', 'domain green', 'deduced indicators', 'conducting bodies', 'comparative studies', 'characteristic mode']</t>
  </si>
  <si>
    <t>A characteristic mode (CM) formulation is developed for the modal analysis of microstrip antennas. It is derived from the mixed-potential integral equation (MPIE) with spatial-domain Green's functions for multilayered media, where spatial-domain Green's functions take into account the effect of the multilayered media. The resultant characteristic currents and fields are orthogonal with each other among different orders of modes. Together with the eigenvalues and their deduced indicators, the CMs provide deep physical insights into the radiation mechanisms of microstrip antennas. Numerical results are presented to confirm CM formulation's effectiveness and accuracy in determining the resonant frequencies, radiating mode currents, and modal fields of microstrip antennas. As opposed to the very popular CM formulation for conducting bodies, comparative studies are presented to show the quite different modal analysis results by considering the multilayered media.</t>
  </si>
  <si>
    <t>24471165700;56585065800;10339818700</t>
  </si>
  <si>
    <t>Chen, Yikai;Guo, Liwen;Yang, Shiwen</t>
  </si>
  <si>
    <t>Mixed-Potential Integral Equation Based Characteristic Mode Analysis of Microstrip Antennas</t>
  </si>
  <si>
    <t>10.1155/2016/9421050</t>
  </si>
  <si>
    <t>2-s2.0-84999837429</t>
  </si>
  <si>
    <t>['smart antenna', 'scanning capabilities', 'proposed tmaa', 'power loss', 'pole double', 'novel architecture', 'improved efficiency']</t>
  </si>
  <si>
    <t>Adaptive arrays | antenna arrays | antennas | beam steering | interference cancellation | wireless communication</t>
  </si>
  <si>
    <t>In this letter, a novel architecture for a time-modulated antenna array (TMAA) based on single-pole double-throw (SPDT) switches is presented. The proposed TMAA has lossless switching network because there is no power loss during the off state. In addition to improved efficiency, this TMAA provides beam-scanning capabilities. Moreover, the proposed TMAA has a constant instantaneous directivity, which is favorable for some applications. The architecture has been implemented as an aperture-coupled patch antenna array and verified as a smart antenna in a digital wireless communication system.</t>
  </si>
  <si>
    <t>1827-1830</t>
  </si>
  <si>
    <t>60003675;60003675;60003675</t>
  </si>
  <si>
    <t>56405350900;6507142795;57190340308</t>
  </si>
  <si>
    <t>Bogdan, Grzegorz;Yashchyshyn, Yevhen;Jarzynka, Milosz</t>
  </si>
  <si>
    <t>Warsaw</t>
  </si>
  <si>
    <t>Politechnika Warszawska</t>
  </si>
  <si>
    <t>Bogdan G.</t>
  </si>
  <si>
    <t>Time-Modulated Antenna Array with Lossless Switching Network</t>
  </si>
  <si>
    <t>10.1109/LAWP.2016.2538463</t>
  </si>
  <si>
    <t>2-s2.0-84999837711</t>
  </si>
  <si>
    <t>['proposed design', 'patch antennas', 'new design', 'mobile applications', 'letter proposes', 'good directivity', 'gain beams', 'edge region', 'desired direction', 'db gain', 'broad three', 'antenna performance', 'antenna package']</t>
  </si>
  <si>
    <t>5G | beam steering | millimeter-wave (mm-Wave) | patch antenna | phased-array antenna</t>
  </si>
  <si>
    <t>This letter proposes a new design of millimeter-wave (mm-Wave) array antenna package with beam steering characteristic for the fifth-generation (5G) mobile applications. In order to achieve a broad three-dimensional scanning coverage of the space with high-gain beams, three identical subarrays of patch antennas have been compactly arranged along the edge region of the mobile phone printed circuit board (PCB) to form the antenna package. By switching the feeding to one of the subarrays, the desired direction of coverage can be achieved. The proposed design has &gt;10-dB gain in the upper spherical space, good directivity, and efficiency, which is suitable for 5G mobile communications. In addition, the impact of the user's hand on the antenna performance has been investigated.</t>
  </si>
  <si>
    <t>1747-1750</t>
  </si>
  <si>
    <t>60022134;60022134;60022134;60022134</t>
  </si>
  <si>
    <t>36454973300;24336178000;57192184029;7102820003</t>
  </si>
  <si>
    <t>Ojaroudiparchin, Naser;Shen, Ming;Zhang, Shuai;Pedersen, Gert Frolund</t>
  </si>
  <si>
    <t>Ojaroudiparchin N.</t>
  </si>
  <si>
    <t>A Switchable 3-D-Coverage-Phased Array Antenna Package for 5G Mobile Terminals</t>
  </si>
  <si>
    <t>10.1109/LAWP.2016.2532607</t>
  </si>
  <si>
    <t>2-s2.0-84999837763</t>
  </si>
  <si>
    <t>['well established', 'weir algorithm', 'use method', 'rf frequencies', 'relatively scarce', 'permeability measurement', 'often cumbersome', 'measurement data', 'magnetic materials', 'dielectric materials', 'data transfer', 'complex permittivity']</t>
  </si>
  <si>
    <t>Coplanar waveguide (CPW) | material characterization | Nicolson-Ross-Weir (NRW) | permeability measurement | Permittivity measurement</t>
  </si>
  <si>
    <t>When combining contactless power and data transfer, antennas are often placed near magnetic materials with unknown RF properties. While permittivity measurement methods for dielectric materials at RF frequencies are well established, methods for permeability measurement are relatively scarce and often cumbersome. We propose a versatile and easy-to-use method that is applicable to both dielectric and magnetic materials, which uses a coplanar waveguide structure to measure the complex permittivity and permeability in the 1-16 GHz range. We combine the Nicolson-Ross-Weir algorithm with a robust root selection and a conformal mapping method to extract the permittivity and permeability from the measurement data. Moreover, we propose a novel calibration method that uses a single reference dielectric to increase the accuracy of the measured permittivity significantly, even when measuring magnetic materials.</t>
  </si>
  <si>
    <t>1763-1766</t>
  </si>
  <si>
    <t>60032882;60032882</t>
  </si>
  <si>
    <t>57192175989;7006537861</t>
  </si>
  <si>
    <t>Bronckers, L. A.;Smolders, A. B.</t>
  </si>
  <si>
    <t>Bronckers L.</t>
  </si>
  <si>
    <t>Broadband Material Characterization Method Using a CPW with a Novel Calibration Technique</t>
  </si>
  <si>
    <t>10.1109/LAWP.2016.2535115</t>
  </si>
  <si>
    <t>2-s2.0-84999854453</t>
  </si>
  <si>
    <t>['theoretical analysis', 'sampling requirement', 'imaging resolution', 'ghost imaging', 'achieve high']</t>
  </si>
  <si>
    <t>Chaotic modulated signals | distributed antennas | microwave ghost imaging | Microwave surveillance</t>
  </si>
  <si>
    <t>In this letter, we proposed a ghost imaging (GI) and distributed-antenna-based microwave surveillance scheme. By analyzing its imaging resolution and sampling requirement, the potential of employing microwave GI to achieve high-quality surveillance performance with low system complexity has been demonstrated. The theoretical analysis and effectiveness of the proposed microwave surveillance method are also validated via simulations.</t>
  </si>
  <si>
    <t>1831-1834</t>
  </si>
  <si>
    <t>60090755;60090755</t>
  </si>
  <si>
    <t>56940508600;8649563900</t>
  </si>
  <si>
    <t>Wang, Xiaopeng;Lin, Zihuai</t>
  </si>
  <si>
    <t>Faculty of Engineering</t>
  </si>
  <si>
    <t>Microwave Surveillance Based on Ghost Imaging and Distributed Antennas</t>
  </si>
  <si>
    <t>10.1109/LAWP.2016.2538787</t>
  </si>
  <si>
    <t>2-s2.0-84999885101</t>
  </si>
  <si>
    <t>['siw cavity', 'proposed design', 'properly optimizing', 'mode theory', 'introduce self', 'high isolation', 'high gain', 'diplexing phenomenon', 'antenna dimensions', '25 db', '2 ghz', '2 dbi']</t>
  </si>
  <si>
    <t>Cavity-backed slot | self-diplexing antenna | substrate integrated waveguide</t>
  </si>
  <si>
    <t>In this letter, a novel design technique to realize planar self-diplexing slot antenna using substrate integrated waveguide (SIW) technology is presented. The proposed antenna uses a bowtie-shaped slot backed by SIW cavity, which is excited by two separate feedlines to resonate at two different frequencies in X-band (8-12 GHz). By properly optimizing the antenna dimensions, a high isolation of better than 25 dB between two input ports is achieved, which helps to introduce self-diplexing phenomenon in the proposed design. The behavior of the individual cavity modes at two resonant frequencies is explained using half-mode theory. The proposed antenna resonates at 9 and 11.2 GHz with unidirectional radiation pattern and a high gain of 4.3 and 4.2 dBi, respectively.</t>
  </si>
  <si>
    <t>1775-1778</t>
  </si>
  <si>
    <t>60021988;60021988</t>
  </si>
  <si>
    <t>34971742500;55989618200</t>
  </si>
  <si>
    <t>Mukherjee, Soumava;Biswas, Animesh</t>
  </si>
  <si>
    <t>Mukherjee S.</t>
  </si>
  <si>
    <t>Design of Self-Diplexing Substrate Integrated Waveguide Cavity-Backed Slot Antenna</t>
  </si>
  <si>
    <t>10.1109/LAWP.2016.2535169</t>
  </si>
  <si>
    <t>2-s2.0-84999885238</t>
  </si>
  <si>
    <t>['thickness compared', 'smaller volume', 'proposed antenna', 'impedance matching', 'ground plane', 'f antenna', 'antenna consists', 'antenna also', 'also forms', 'additional resonance', '6 ghz', '1 ghz']</t>
  </si>
  <si>
    <t>Low-profile antenna | PIFA | Slot | UWB</t>
  </si>
  <si>
    <t>In this paper, a low-profile planar inverted-F antenna (PIFA) for ultrawideband (UWB) applications is proposed. The antenna consists of a PIFA and a ground plane with a slot. The addition of the slot not only improves the impedance matching of the PIFA but also forms an additional resonance. Therefore, the proposed antenna has a wideband characteristic covering the full UWB frequency range (3.1 GHz to 10.6 GHz) and a stable and nearly omnidirectional radiation pattern. The antenna also has a smaller volume and thickness compared to previous UWB PIFAs.</t>
  </si>
  <si>
    <t>235-240</t>
  </si>
  <si>
    <t>60024872-60004684;60024872</t>
  </si>
  <si>
    <t>57199720361;56535582400</t>
  </si>
  <si>
    <t>Yun, Junsik;Choi, Jaehoon</t>
  </si>
  <si>
    <t>Seoul;Canonsburg</t>
  </si>
  <si>
    <t>Hanyang University;ANSYS, Inc.</t>
  </si>
  <si>
    <t>60024872;60004684</t>
  </si>
  <si>
    <t>Yun J.</t>
  </si>
  <si>
    <t>Low-profile planar inverted-F antenna for ultrawideband applications</t>
  </si>
  <si>
    <t>10.5515/JKIEES.2016.16.4.235</t>
  </si>
  <si>
    <t>2-s2.0-85000352393</t>
  </si>
  <si>
    <t>['value s31', 'simulation results', 's21 value', 'research discuss', 'power divider', 'output ports', 'done using', '97 db', '75œ ©.', '68 db', '51 db', '38 db', '37 db', '35 db', '17 db', '15 db', '137 db', '136 db', '12 db']</t>
  </si>
  <si>
    <t>Microstrip | Television antenna | Wilkinson power divider</t>
  </si>
  <si>
    <t>This research discuss about design and prototype of Wilkinson power divider with a microstrip transmission line. Power divider that is designed has one input port and two or more output ports with the input and output line characteristic impedance of 75Œ©. Power divider is designed to be applied to the analog and digital terrestrial television antenna receiver in Indonesia at a frequency of 479 - 799 MHz using FR4 substrate material (dielectric constant e{open]r = 4.3) and a copper conductor material. Design and simulation of power divider is done using the CST Microwave Studio. The simulation results of power divider in the frequency range 479 - 799 MHz shows the value of S11, S22, and S33 ‚â§ -15 dB, S21 value between -3,054 - -3,136 dB, the value S31 between -3.052 - -3.137 dB, and the value of S23 and S32 ‚â§ -15 dB. Results of measurement of power divider in the frequency range 479 - 799 MHz shows that the minimum S11 value is -14.38 dB. The minimum S22 value is -14.97 dB. The minimum S33 value is -15.17 dB. The minimum S21 value is -3.68 dB and the maximum is -4.35 dB. The minimum S31 value is -3.51 dB and the maximum is -4.37 dB. The minimum S23 value is - 17.12 dB.</t>
  </si>
  <si>
    <t>712-715</t>
  </si>
  <si>
    <t>15924279600;57211016588;57164030300</t>
  </si>
  <si>
    <t>Yuwono, Rudy;Ramadhan, Wahyu;Asmungi, Gaguk</t>
  </si>
  <si>
    <t>Design and prototype of microstrip power divider for analog and digital television antenna applications at the frequency of 479-799 MHz</t>
  </si>
  <si>
    <t>2-s2.0-85000399694</t>
  </si>
  <si>
    <t>['virtual vehicle', 'validated system', 'results obtained', 'result accuracy', 'real vehicles', 'real fleet', 'precision sensors', 'parameters need', 'numerical model', 'monitoring system', 'measured directly', 'kinematic guidance', 'finite element', 'field test', 'fatigue life', 'experimental low', 'enable analysis', 'dynamic solicitations', 'dimensional kinematics', 'different configurations', 'cost monitoring', 'best cost']</t>
  </si>
  <si>
    <t>Analysis of the fatigue life of a semitrailer structure necessitates identification of the loads and dynamic solicitations in the structure. These forces can be introduced in computer simulation software (multibody + finite element) for analysing the response of different design solutions to them. These numerical models must be validated and some parameters need to be measured directly in a field test with real vehicles under various driving conditions. In this study, a low-cost monitoring system is developed for application to a real fleet of semitrailers. According to the definition of the numerical model, the guidance of a virtual vehicle is defined by the three-dimensional kinematics of the kingpin. For characterisation of these movements, a monitoring system having a low-cost inertial measurement unit (IMU) and global positioning system (GPS) antennas is developed with different configurations to enable analysis of the best cost-benefit (result accuracy) solution, and an extended Kalman filter (EKF) that characterises the kinematic guidance of the kingpin is proposed. A semitrailer was equipped with the experimental low-cost monitoring system and high-precision sensors (IMU, GPS) in order to validate the results obtained by the experimental low-cost monitoring system and the inertial-extended Kalman filter developed. The validated system has applicability in the low-cost monitoring of a fleet of real vehicles.</t>
  </si>
  <si>
    <t>60006793;60006793;60006793;60016809;60016809;60108449;60108449;60108449</t>
  </si>
  <si>
    <t>6603873425;24723782600;57217484087;25823842000;6602723794;57203521924;57203521950;57190247974</t>
  </si>
  <si>
    <t>Luque, Pablo;M√°ntaras, Daniel A.;Rodr√≠guez, Aida;Mal√≥n, Hugo;Castej√≥n, Luis;Jal√≥n, Javier G.;L√≥pez, Jos√© L.;Mart√≠n, √Ångel</t>
  </si>
  <si>
    <t>Madrid;Zaragoza;Oviedo</t>
  </si>
  <si>
    <t>Instituto Universitario de Investigaci√≥n del Autom√≥vil (INSIA), Universidad Polit√©cnica de Madrid;Universidad de Zaragoza;Universidad de Oviedo</t>
  </si>
  <si>
    <t>60108449;60016809;60006793</t>
  </si>
  <si>
    <t>Luque P.</t>
  </si>
  <si>
    <t>Low-Cost Monitoring System of Sensors for Evaluating Dynamic Solicitations of Semitrailer Structure</t>
  </si>
  <si>
    <t>10.1155/2016/1740854</t>
  </si>
  <si>
    <t>2-s2.0-85000401618</t>
  </si>
  <si>
    <t>['working without', 'several results', 'renewed technology', 'recent years', 'radio structures', 'proposed method', 'mesh network', 'many studies', 'important advantage', 'experimental analysis', 'dmesh ),', 'channel structure', 'channel multi', 'based multi', 'also presented']</t>
  </si>
  <si>
    <t>Channel assignment | DMesh | Interference | Mesh networks | Multi channel | Multi radio</t>
  </si>
  <si>
    <t>Mesh network will become an additional access technology instead of being a renewed technology in the next generation networks which are called Fourth Generation. The most important advantage of wireless mesh networks is their capability of working without an infrastructure. In recent years, there have been many studies about wireless mesh networks especially for multi-channel multi-radio structures for their routing andchannel assignment methods. Basically, multi-channel structures present higher data capacity. In this paper, multi-channel multi-radio wireless mesh networks and several channel assignment schemes are explained. A recently studied architecture Directional Mesh (DMesh), that supports directional antenna-based multi-channel structure, is particularly analyzed based on the channel assignment procedure. This architecture is improved with proposing a new channel assignment scheme. Several results of the experimental analysis that compares both architectures and proves the outperforming of the proposed method are also presented.</t>
  </si>
  <si>
    <t>183-199</t>
  </si>
  <si>
    <t>Ad-Hoc and Sensor Wireless Networks</t>
  </si>
  <si>
    <t>60028502;60028502;60028502</t>
  </si>
  <si>
    <t>15728801400;57192202642;15026635000</t>
  </si>
  <si>
    <t>Yiltas-Kaplan, Derya;Durukan-Odabasi, Safak;Kirci, Pinar</t>
  </si>
  <si>
    <t>Istanbul √úniversitesi</t>
  </si>
  <si>
    <t>Yiltas-Kaplan D.</t>
  </si>
  <si>
    <t>An interference-aware channel assignment scheme for wireless mesh networks</t>
  </si>
  <si>
    <t>2-s2.0-85000401628</t>
  </si>
  <si>
    <t>NCET-13-0458</t>
  </si>
  <si>
    <t>['transmitting antenna', 'splitter architecture', 'receiving antenna', 'received energy', 'primary user', 'lower bounds', 'exact spsc', 'destination node', 'decoding capacity']</t>
  </si>
  <si>
    <t>Cognitive radio networks | full-duplex | probability of strictly positive secrecy capacity | simultaneous wireless information and power transfer</t>
  </si>
  <si>
    <t>We consider an underlay cognitive radio system, in which a source in a secondary system transmits information to a full-duplex (FD) wireless-powered destination node in the presence of an eavesdropper. In particular, the destination node is equipped with a single receiving antenna and a single transmitting antenna to enable FD operation. The receiving antenna can simultaneously receive information and energy from the source through power-splitter architecture. The received energy is then used in the transmitting antenna to send jamming signals to degrade the eavesdropper's decoding capacity. Upper and lower bounds of probability of strictly positive secrecy capacity (SPSC) have been derived. Numerical results show that under the condition that the interference from the source and destination at primary user's receiver is smaller than the interference temperature limit, upper and lower bounds merge together to become the exact SPSC.</t>
  </si>
  <si>
    <t>3887-3893</t>
  </si>
  <si>
    <t>60122052;60122052;60018308</t>
  </si>
  <si>
    <t>57190122873;35194164800;36621444400</t>
  </si>
  <si>
    <t>Zhang, Jiliang;Pan, Gaofeng;Wang, Hui Ming</t>
  </si>
  <si>
    <t>Chongqing;Xi'an</t>
  </si>
  <si>
    <t>Southwest University;Xi'an Jiaotong University</t>
  </si>
  <si>
    <t>60122052;60018308</t>
  </si>
  <si>
    <t>On physical-layer security in underlay cognitive radio networks with full-duplex wireless-powered secondary system</t>
  </si>
  <si>
    <t>10.1109/ACCESS.2016.2591782</t>
  </si>
  <si>
    <t>2-s2.0-85000416096</t>
  </si>
  <si>
    <t>['vertex coloring', 'upper bound', 'symmetry breaking', 'study tradeoffs', 'specific direction', 'require knowledge', 'receiver communication', 'randomized algorithms', 'provide 1', 'necessarily known', 'introduce delay', 'identical transmission', 'exploit knowledge', 'enable sender', 'directional antennae', 'deterministic algorithms', 'antennae towards', 'also show', 'algorithms proposed', 'advance ).']</t>
  </si>
  <si>
    <t>Deterministic | Directional antennae | Neighbor discovery | Randomized algorithms | Rotating | Sensor network</t>
  </si>
  <si>
    <t>Consider a network of n directional antennae in the plane. We consider the problem of efficient neighbor discovery in a (synchronous) network of sensors employing directional antennae. In this setting sensors send messages and listen for messages by directing their antennae towards a specific direction (which is not necessarily known in advance). In our model the directional antennae can be rotated by the sensors as required so as to discover all neighbors in their vicinity. In this paper we will limit ourselves to the (D, D) communication profile whereby sensors employ directional antennae with identical transmission/reception beam widths. Our methodology is based on techniques for symmetry breaking so as to enable sender/receiver communication. We provide 1) deterministic algorithms that introduce delay in the rotation of the antennae and exploit knowledge of the existence of a vertex coloring of the network, and 2) randomized algorithms that require knowledge only of an upper bound on the size of the network so as to accomplish neighbor discovery. In both instances we study tradeoffs on the efficiency of the algorithms proposed. Through experimentation, we also show that the algorithms achieve desirable neighbor discovery delays and the randomized algorithms perform better in the simulation.</t>
  </si>
  <si>
    <t>261-286</t>
  </si>
  <si>
    <t>60017592;60017592;60017592;60032442</t>
  </si>
  <si>
    <t>35762568700;7007113015;36814207800;55989661500</t>
  </si>
  <si>
    <t>Du, Jingzhe;Kranakis, Evangelos;Ponce, Oscar Morales;Rajsbaum, Sergio</t>
  </si>
  <si>
    <t>Mexico;Canada</t>
  </si>
  <si>
    <t>Ciudad de M√©xico;Ottawa</t>
  </si>
  <si>
    <t>Universidad Nacional Aut√≥noma de M√©xico;Carleton University</t>
  </si>
  <si>
    <t>60032442;60017592</t>
  </si>
  <si>
    <t>Du J.</t>
  </si>
  <si>
    <t>Neighbor discovery in a sensor network with directional antennae</t>
  </si>
  <si>
    <t>2-s2.0-85000613740</t>
  </si>
  <si>
    <t>['significantly impact', 'secrecy performance', 'secondary network', 'parameters related', 'key parameters', 'input multiple', 'high efficiency', 'form expressions', 'feedback delay', 'enable us', 'asymptotic closed']</t>
  </si>
  <si>
    <t>MIMO wiretap channel | Nakagami-m fading | secrecy outage probability | Spectrum sharing</t>
  </si>
  <si>
    <t>In this paper, we investigate the secrecy outage performance of spectrum sharing multiple-input multiple-output networks using generalized transmit antenna selection with maximal ratio combining over Nakagami-m channels. In particular, the outdated channel state information is considered at the process of antenna selection due to feedback delay. Considering a practical passive eavesdropper scenario, we derive the exact and asymptotic closed-form expressions of secrecy outage probability, which enable us to evaluate the secrecy performance with high efficiency and present a new design insight into the impact of key parameters on the secrecy performance. In addition, the analytical results demonstrate that the achievable secrecy diversity order is only determined by the parameters of the secondary network, while other parameters related to primary or eavesdropper's channels have a significantly impact on the secrecy coding gain.</t>
  </si>
  <si>
    <t>4058-4065</t>
  </si>
  <si>
    <t>60088583;60072753;60029738;60088583;112747127</t>
  </si>
  <si>
    <t>36986742000;23767202400;14009246700;8937504400;35770317100</t>
  </si>
  <si>
    <t>Huang, Yuzhen;Al-Qahtani, Fawaz S.;Duong, Trung Q.;Wang, Jinlong;Cai, Chunxiao</t>
  </si>
  <si>
    <t>China;Qatar;United Kingdom;China</t>
  </si>
  <si>
    <t>Nanjing;Doha;Belfast;Beijing</t>
  </si>
  <si>
    <t>PLA University of Science and Technology;Texas A&amp;M University at Qatar;Queen's University Belfast;Institute of China Electronic System Engineering Corporation</t>
  </si>
  <si>
    <t>60088583;60072753;60029738;112747127</t>
  </si>
  <si>
    <t>Huang Y.</t>
  </si>
  <si>
    <t>Secure Transmission in Spectrum Sharing MIMO Channels with Generalized Antenna Selection over Nakagami-m Channels</t>
  </si>
  <si>
    <t>10.1109/ACCESS.2016.2593012</t>
  </si>
  <si>
    <t>2-s2.0-85000624326</t>
  </si>
  <si>
    <t>['user multi', 'user interference', 'system aided', 'superior symbol', 'space constraints', 'relay interference', 'relay cooperation', 'preprocessing approaches', 'polarized antennas', 'pm ).', 'output downlink', 'multiple uni', 'mobile stations', 'joint preprocessing', 'input multiple', 'haul delays', 'feedback channels', 'efficient technique', 'cooperative multi', 'considered system', 'completely removed', 'channel interference', 'cell relay', 'cell multiple', 'cci ).', 'base station', 'aided scenario', 'aforementioned interferences']</t>
  </si>
  <si>
    <t>Co-channel interference | inter-relay interference | intra-relay interference | MIMO | multi-user interference | noisy feedback | polarization-multiplexing</t>
  </si>
  <si>
    <t>In this correspondence, we investigate the performance of a multi-cell multiple-input multiple-output downlink (DL) system aided by base station (BS) cooperation, relay cooperation, and polarization-multiplexing (PM). Triply-polarized antennas that are employed at the BSs, relays, and mobile stations (MSs) to conceive PM serve as an replacement for multiple uni-polarized antennas that inflict space limitation. In a multi-user multi-cell relay-aided scenario, MSs and relays conflict multi-user interference (MUI) as well as inter-cell or co-channel interference (CCI). Furthermore, the MSs experience intra-relay interference and inter-relay interference. In this paper, both the MUI and CCI at the relays are completely removed by the combined preprocessing operated at the BS. Similarly, the intra-relay and inter-relay interference are eliminated with the aid of the joint preprocessing operated at the relays. Specifically, in this contribution, the performance of the considered system is investigated when the channel state information (CSI) required at the BSs to implement the joint preprocessing suffers from feedback and back-haul delays. In our contribution, feedback channels that convey the CSI to the BSs endure noise and fading as well. Our simulation study demonstrates that the use of triply polarized antennas in combination with joint preprocessing at the BSs and relays can be regarded as an efficient technique for the cooperative multi-cell DL system to deal with the space constraints and the aforementioned interferences. Furthermore, the considered preprocessing results in superior symbol-error-rate performance compared with other preprocessing approaches.</t>
  </si>
  <si>
    <t>3479-3488</t>
  </si>
  <si>
    <t>112576120;60005694</t>
  </si>
  <si>
    <t>35117935300;55305507800</t>
  </si>
  <si>
    <t>Nagaradjane, Prabagarane;Muthu, Tamilarasi</t>
  </si>
  <si>
    <t>Puducherry;Chennai</t>
  </si>
  <si>
    <t>Puducherry Technological University;SSN Institutions</t>
  </si>
  <si>
    <t>60005694;112576120</t>
  </si>
  <si>
    <t>Nagaradjane P.</t>
  </si>
  <si>
    <t>Performance of Cooperative Multi-Cell Downlink Communication Aided by Polarization-Multiplexing under Limited Feedback Constraints</t>
  </si>
  <si>
    <t>10.1109/ACCESS.2016.2581198</t>
  </si>
  <si>
    <t>2-s2.0-85000733415</t>
  </si>
  <si>
    <t>FPU AP2009-4833</t>
  </si>
  <si>
    <t>['taxonomic sample', 'size toward', 'similar morphology', 'sexual dimorphism', 'several differences', 'sensillar equipment', 'sensilla trichoidea', 'sensilla placoidea', 'sensilla campaniformia', 'sensilla basiconica', 'probably due', 'often increased', 'morphological changes', 'includes hyperparasitoids', 'host range', 'genus alloxysta', 'four types', 'figitidae studied', 'far showed', 'economic importance', 'different stimuli', 'different degree', 'crop pests', 'correctly processed', 'complex series', 'antennal sensilla', 'alloxysta victrix', 'alloxysta consobrina', 'abundant types']</t>
  </si>
  <si>
    <t>Alloxysta | Antenna | Charipinae | Morphology | Sensilla</t>
  </si>
  <si>
    <t>The antennal sensillar equipment in the parasitic wasp family Figitidae was analyzed to date only in few species, despite some are associated with crop pests and can have an economic importance. It is the case of the genus Alloxysta, which includes hyperparasitoids of aphids which can potentially reduce effectiveness of primary pest parasitoids. Here we analyzed, through scanning electron microscopy, the diversity, morphology, and distribution of the antennal sensilla in males and females of Alloxysta consobrina (Zetterstedt) and Alloxysta victrix (Westwood), two species with overall very similar morphology. In both species, antennae are filiform and cylindrical, and flagellum was longer in A. victrix. Eight sensillar types have been recognized: four types of sensilla trichoidea (ST-A, ST-B, ST-C, ST-D), sensilla coeloconica, sensilla placoidea, sensilla campaniformia, and sensilla basiconica. ST-A, ST-B, ST-C, and sensilla placoidea were the most abundant types on the antennae and often increased in number and decreased in size toward the tip of antenna. The two species seem to have several differences in their sensillar equipment, possibly in accordance with the different degree of host range. On the other hand, sexual dimorphism is probably due to the different stimuli that have to be correctly processed. The comparison with the other species of Figitidae studied by far showed, at subfamily-level, that variability in sensillar equipment and phylogeny do not agree. This suggests a complex series of morphological changes during evolution of this group. The taxonomic sample should be thus substantially enlarged to disclose possible trends in sensillar equipment evolution in the family.</t>
  </si>
  <si>
    <t>Journal of Insect Science</t>
  </si>
  <si>
    <t>60000823;60025637-60001576;60001576;60001576;60001576</t>
  </si>
  <si>
    <t>35565472500;57192191135;6602271993;16480902200;37002419800</t>
  </si>
  <si>
    <t>Polidori, Carlo;Freitas-Cerqueira, Amanda;Pujade-Villar, Juli;Oliva, Francesc;Ferrer-Suay, Mar</t>
  </si>
  <si>
    <t>Brazil;Spain;Spain</t>
  </si>
  <si>
    <t>Ilheus;Barcelona;Ciudad Real</t>
  </si>
  <si>
    <t>Universidade Estadual de Santa Cruz;Universitat de Barcelona;Universidad de Castilla-La Mancha</t>
  </si>
  <si>
    <t>60025637;60001576;60000823</t>
  </si>
  <si>
    <t>Polidori C.</t>
  </si>
  <si>
    <t>Flagellar sensillar equipment of two morphologically closely related aphid hyperparasitoids (Hymenoptera: Figitidae: Alloxysta)</t>
  </si>
  <si>
    <t>10.1093/jisesa/iev149</t>
  </si>
  <si>
    <t>2-s2.0-85000761521</t>
  </si>
  <si>
    <t>['unlicensed spectra', 'technology potential', 'social proximity', 'research community', 'proximal communications', 'largely impact', 'key enabler', 'integrative term', 'emerging technologies', 'communicating vehicles', 'communicating entities', 'assisted multi', 'assisted device', '5g services', '5g networks']</t>
  </si>
  <si>
    <t>cooperative communications | Device-to-device communications | full duplex | MIMO systems | network coding | Vehicular communications</t>
  </si>
  <si>
    <t>As the standardization of network-assisted device-to-device (D2D) communications by the Third Generation Partnership Project progresses, the research community has started to explore the technology potential of new advanced features that will largely impact the performance of 5G networks. For 5G, D2D is becoming an integrative term of emerging technologies that take an advantage of the proximity of communicating entities in licensed and unlicensed spectra. The European 5G research project Mobile and Wireless Communication Enablers for the 2020 Information Society (METIS) has identified advanced D2D as a key enabler for a variety of 5G services, including cellular coverage extension, social proximity, and communicating vehicles. In this paper, we review the METIS D2D technology components in three key areas of proximal communications-network-assisted multi-hop, full-duplex, and multi-antenna D2D communications-and argue that the advantages of properly combining cellular and ad hoc technologies help to meet the challenges of the information society beyond 2020.</t>
  </si>
  <si>
    <t>3288-3299</t>
  </si>
  <si>
    <t>60004661-60002014;60011476;60012954;60002014;60000990;60022134;60002014;60012954</t>
  </si>
  <si>
    <t>7005288310;24822499700;6604066402;7003340906;35389765200;6603618176;55532889400;56352245000</t>
  </si>
  <si>
    <t>Fodor, Gabor;Roger, Sandra;Rajatheva, Nandana;Slimane, Slimane Ben;Svensson, Tommy;Popovski, Petar;Da Silva, Jose Mairton B.;Ali, Samad</t>
  </si>
  <si>
    <t>Denmark;Finland;Spain;Sweden;Sweden;Sweden</t>
  </si>
  <si>
    <t>Aalborg;Oulu;Valencia;Stockholm;Stockholm;Gothenburg</t>
  </si>
  <si>
    <t>Aalborg University;Oulun Yliopisto;Universitat Polit√®cnica de Val√®ncia;Telefonaktiebolaget LM Ericsson;The Royal Institute of Technology (KTH);Chalmers University of Technology</t>
  </si>
  <si>
    <t>60022134;60012954;60011476;60004661;60002014;60000990</t>
  </si>
  <si>
    <t>Fodor G.</t>
  </si>
  <si>
    <t>An Overview of Device-to-Device Communications Technology Components in METIS</t>
  </si>
  <si>
    <t>10.1109/ACCESS.2016.2585188</t>
  </si>
  <si>
    <t>2-s2.0-85000763531</t>
  </si>
  <si>
    <t>['uhf radio', 'reconfigurable coupler', 'proposed architecture', 'pole four', 'load impedance', 'letter proposes', 'isolation port', 'isolation characteristics', 'frequency identification', 'directional coupler', '917 mhz', '20 db']</t>
  </si>
  <si>
    <t>Antenna Front-End | High Tx/Rx Isolation | Reconfigurable Coupler | Reconfigurable Duplexer | Variable Reflector</t>
  </si>
  <si>
    <t>This letter proposes a reconfigurable directional coupler that uses a variable impedance mismatch reflector to achieve high isolation characteristics in the antenna front end. The reconfigurable coupler consists of a directional coupler and a single-pole four-throw (SP4T) switch with different load impedances as a variable load mismatch reflector. Selection of the load impedance by the reflector allows cancellation of the reflected signal due to antenna load mismatch and the leakage from the input to isolation port of the directional coupler, resulting in high isolation characteristics. The performance of the proposed architecture in separating the received (Rx) signal from the transmitted (Tx) signal in the antenna front end was verified by implementing and testing the reconfigurable coupler at 917 MHz for UHF radio-frequency identification (RFID) applications. The proposed reconfigurable directional coupler showed an improvement in the isolation characteristics of more than 20 dB at the operation frequency band.</t>
  </si>
  <si>
    <t>206-209</t>
  </si>
  <si>
    <t>60014237;114420658;60027652</t>
  </si>
  <si>
    <t>35248735600;37026864500;7409121065</t>
  </si>
  <si>
    <t>Lee, Han Lim;Park, Dong Hoon;Lee, Moon Que</t>
  </si>
  <si>
    <t>Seoul;Seoul;Gunpo</t>
  </si>
  <si>
    <t>University of Seoul;Chung-Ang University;U-Tel Co. Ltd.</t>
  </si>
  <si>
    <t>60027652;60014237;114420658</t>
  </si>
  <si>
    <t>A reconfigurable directional coupler using a variable impedance mismatch reflector for high isolation</t>
  </si>
  <si>
    <t>10.5515/JKIEES.2016.16.4.206</t>
  </si>
  <si>
    <t>2-s2.0-85000763575</t>
  </si>
  <si>
    <t>IITP-2016-R2718-16-0012</t>
  </si>
  <si>
    <t>['whose area', 'three results', 'theoretically calculated', 'strong agreement', 'size resonators', 'radio frequency', 'patch antennas', 'much higher', 'mr wpt', 'magnetic resonance', 'longer since', 'friis equation', 'antennas ).', '8 ghz']</t>
  </si>
  <si>
    <t>Magnetic resonance wireless power transmission | Radio frequency wireless power transmission</t>
  </si>
  <si>
    <t>In this paper, the power transfer efficiencies (PTEs) of magnetic resonance (MR) wireless power transmission (WPT) and radio frequency (RF) WPT are compared as a function of the distances between resonators (or antennas). The PTE of the C-loaded loop resonators during MR WPT was theoretically calculated and simulated at 6.78MHz, showing good agreement. The PTE of the patch antennas, whose area is the same as the C-loaded loop resonator during MR WPT, was theoretically calculated using the Friis equation and the equation by N. Shinohara and simulated at 5.8 GHz. The three results from the Friis equation, the equation by N. Shinohara, and from a full wave simulation are in strong agreement. The PTEs, when using the same size resonators and antennas are compared by considering the distance between the receiver and transmitter. The compared results show that the MR WPT PTE is higher than that of the RF WPT PTE when the distance (r) between the resonators (or antennas) is shorter. However, the RF WPT PTE is much higher than that of the MR WPT PTE when the distance (r) between the resonators (or antennas) is longer since the RF WPT PTE is proportional to r-2 while the MR WPT PTE is proportional to r-6.</t>
  </si>
  <si>
    <t>232-234</t>
  </si>
  <si>
    <t>60017776;60017776;60017776</t>
  </si>
  <si>
    <t>57192192859;56888214500;57218643344</t>
  </si>
  <si>
    <t>Kim, Ye Chan;Choi, Bo Hee;Lee, Jeong Hae</t>
  </si>
  <si>
    <t>Hongik University</t>
  </si>
  <si>
    <t>Kim Y.C.</t>
  </si>
  <si>
    <t>Comparative study on the power transfer efficiency of magnetic resonance and radio frequency wireless power transmission</t>
  </si>
  <si>
    <t>10.5515/JKIEES.2016.16.4.232</t>
  </si>
  <si>
    <t>2-s2.0-85000783293</t>
  </si>
  <si>
    <t>EP/L018659/1</t>
  </si>
  <si>
    <t>['user multiple', 'user mimo', 'technique termed', 'system dispensing', 'sstsk tackles', 'served simultaneously', 'propagation challenges', 'orthogonal frequency', 'novel multi', 'multiple users', 'multiple groups', 'millimeter wave', 'layered multi', 'input multiple', 'division multiplexing']</t>
  </si>
  <si>
    <t>massive MIMO | millimeter waves | MU-MIMO | multifunctional antenna array | OFDM | STSK</t>
  </si>
  <si>
    <t>We propose a novel multi-user multiple-input multiple-output (MIMO) technique termed the layered multi-group steered space-time shift keying (LMG-SSTSK) for the downlink of millimeter wave (mmWave) communications, which combines the concepts of multi-user MIMO, space-time shift keying, beamforming and orthogonal frequency-division multiplexing to simultaneously convey information to multiple users. The LMG-SSTSK tackles the propagation challenges of the high-attenuation mmWave frequencies by sub-dividing the users into multiple groups. The proposed system allows more users to be served simultaneously in the downlink over the same time-and frequency-resources than a system dispensing with the proposed grouping technique.</t>
  </si>
  <si>
    <t>3708-3718</t>
  </si>
  <si>
    <t>60025225;60025225;60025225;60025225</t>
  </si>
  <si>
    <t>56717653500;23004324800;16176694900;36043733600</t>
  </si>
  <si>
    <t>Hemadeh, Ibrahim A.;El-Hajjar, Mohammed;Won, Seunghwan;Hanzo, Lajos</t>
  </si>
  <si>
    <t>Hemadeh I.</t>
  </si>
  <si>
    <t>Layered Multi-Group Steered Space-Time Shift-Keying for Millimeter-Wave Communications</t>
  </si>
  <si>
    <t>10.1109/ACCESS.2016.2552078</t>
  </si>
  <si>
    <t>2-s2.0-85000783877</t>
  </si>
  <si>
    <t>['study show', 'return loss', 'reduced significantly', 'proposed antennas', 'primary function', 'operating frequencies', 'medical band', 'measured results', 'measured gain', 'lowest amount', 'investigated herein', 'easily integrated', 'e .,', 'defined radar', 'appropriate amount', 'antenna design', '5 dbi', '435 ghz', '43 ghz', '40 %)', '20 db', '2 dbi', '16 db']</t>
  </si>
  <si>
    <t>Linear polarization (LP) | Meander line | Slot antenna | Software-Defined Radar (SDR) | Substrate integrated waveguide (SIW)</t>
  </si>
  <si>
    <t>Two substrate integrated waveguide (SIW)-based antennas for the application of software-defined radar are proposed and investigated herein. It is usually well known that SIWs are easily integrated, lightweight, have low insertion loss, and low interference levels compared to conventional microstrip structures. The primary function of the proposed antennas is to transmit continuous waves for indoor motion detection, with the lowest amount of loss and an appropriate amount of gain. Moreover, the results of this study show that the size of the antenna can be reduced significantly (i.e., by about 40%) by applying a meander line structure. The operating frequencies of the proposed antennas are both within the industrial, scientific, and medical band (i.e., 2.4-2.4835 GHz). Measured results of return loss are -16 dB and -20 dB at 2.435 GHz and 2.43 GHz, respectively, and the measured gain is 8.2 dBi and 5.5 dBi, respectively. Antenna design and verification are undertaken through commercially available full electromagnetic software.</t>
  </si>
  <si>
    <t>248-253</t>
  </si>
  <si>
    <t>60107890;60080732;60080732</t>
  </si>
  <si>
    <t>57188845100;55479269100;14060688500</t>
  </si>
  <si>
    <t>Han, Jun Yong;Yoon, Seong Sik;Lee, Jae Wook</t>
  </si>
  <si>
    <t>Seoul;Goyang</t>
  </si>
  <si>
    <t>Hanwha Systems;Korea Aerospace University</t>
  </si>
  <si>
    <t>60107890;60080732</t>
  </si>
  <si>
    <t>Han J.</t>
  </si>
  <si>
    <t>Miniaturization of SIW-based linearly polarized slot antennas for software-defined radar</t>
  </si>
  <si>
    <t>10.5515/JKIEES.2016.16.4.248</t>
  </si>
  <si>
    <t>2-s2.0-85000786738</t>
  </si>
  <si>
    <t>['v plane', 'three kinds', 'significantly improved', 'power beamwidth', 'port isolation', 'paper presents', 'novel broadband', 'measured results', 'lte700 mhz', 'impedance bandwidth', 'high port', 'h plane', 'gsm850 mhz', 'good agreement', 'four dipoles', 'four couples', 'fastener ),', 'dbi ).', 'annular base', '960 mhz', '44 ¬∞', '25 db', '22 œª0', '12 four']</t>
  </si>
  <si>
    <t>Broadband antenna | dual-polarized antenna | LTE700 MHz | parasitic plastic fastener</t>
  </si>
  <si>
    <t>This paper presents a novel broadband and ¬±45¬∞ slant orthogonal dual-polarized antenna element designed for LTE700 MHz/GSM850 MHz/GSM900 MHz applications. The proposed antenna element consists of an annular base, four couples of baluns, three kinds of parasitic plastic fasteners (3√ó 4=12 four for each kind of fastener), and four dipoles that are orthogonal with each other. Compared with the prototype without parasitic plastic fasteners, the impedance bandwidth of the proposed antenna element can be significantly improved. Measured results show that the proposed antenna element can operate from 698 to 960 MHz with VSWR &lt;1.7 at both ports, high port-to-port isolation of &gt;25 dB, a stable radiation pattern with half-power beamwidth of 65.92¬∞ ¬± 5.44¬∞ at H plane and V plane, and a relatively stable gain of 9.41 ¬± 0.48 (dBi). In addition, the size of the proposed antenna element is 0.469 Œª0 √ó 0.469 Œª0 √ó 0.22 Œª0 (Œª0 is the free-space wavelength referring to the antenna center frequency). Good agreement is observed between simulated and measured results.</t>
  </si>
  <si>
    <t>4321-4326</t>
  </si>
  <si>
    <t>60000937;60000937;60005510</t>
  </si>
  <si>
    <t>8593278000;57192189074;7403324500</t>
  </si>
  <si>
    <t>He, Yejun;Yue, Yadong;Shen, Zhongxiang</t>
  </si>
  <si>
    <t>Singapore City;Shenzhen</t>
  </si>
  <si>
    <t>Nanyang Technological University;Shenzhen University</t>
  </si>
  <si>
    <t>60005510;60000937</t>
  </si>
  <si>
    <t>A Novel Broadband Dual-Polarized Antenna Element for LTE700 MHz/GSM850 MHz/GSM900 MHz Applications</t>
  </si>
  <si>
    <t>10.1109/ACCESS.2016.2597318</t>
  </si>
  <si>
    <t>2-s2.0-85000788625</t>
  </si>
  <si>
    <t>['system ground', 'small gap', 'simulated results', 'provide coverage', 'proposed antenna', 'mode narrow', 'metal rim', 'lte metal', 'loop modes', 'hybrid multi', 'ground clearance', 'frame smartphones', 'frame antenna', 'four modes', 'also presented', '2500 operations']</t>
  </si>
  <si>
    <t>metal rim | Multi-mode | narrow-frame antenna | Smartphone</t>
  </si>
  <si>
    <t>A hybrid multi-mode narrow-frame antenna for WWAN/LTE metal-rimmed smartphone applications is proposed in this paper. The ground clearance is only 5 mm √ó 45 mm, which is promising for narrow-frame smartphones. The metal rim with a small gap is connected to the system ground by three grounded patches. This proposed antenna can excite three coupled-loop modes and one slot mode. By incorporating these four modes, the proposed antenna can provide coverage for GSM850/900, DCS/PCS/UMTS2100, and LTE2300/2500 operations. Detailed design considerations of the proposed antenna are described, and both experimental and simulated results are also presented.</t>
  </si>
  <si>
    <t>3991-3998</t>
  </si>
  <si>
    <t>60005465;60005465;60005465;60005465;60004879;60005465</t>
  </si>
  <si>
    <t>57192187301;8401587700;57189270600;56419699800;8273190800;25027760800</t>
  </si>
  <si>
    <t>Lian, Ji Wei;Ban, Yong Ling;Yang, Yan Li;Zhang, Li Wan;Sim, Chow Yen Desmond;Kang, Kai</t>
  </si>
  <si>
    <t>Lian J.W.</t>
  </si>
  <si>
    <t>Hybrid Multi-Mode Narrow-Frame Antenna for WWAN/LTE Metal-Rimmed Smartphone Applications</t>
  </si>
  <si>
    <t>10.1109/ACCESS.2016.2593538</t>
  </si>
  <si>
    <t>2-s2.0-85000799150</t>
  </si>
  <si>
    <t>['two components', 'system requires', 'symbol rate', 'stsk scheme', 'spatial modulation', 'source bits', 'smaller number', 'single antenna', 'similar fashion', 'significantly improved', 'set space', 'rf chains', 'reduced complexity', 'proposed ms', 'performance compared', 'novel multi', 'n -{', 'multiplexing gains', 'increased number', 'improved throughput', 'design flexibility', 'antenna elements', 'antenna combination', 'additional aes', 'activating one']</t>
  </si>
  <si>
    <t>MIMO | MPSK | MQAM | space-time shift keying | spatial modulation</t>
  </si>
  <si>
    <t>In this paper, we propose a novel multi-set space-time shift keying (MS-STSK) technique, where the source bits are conveyed over two components, namely, by activating one out of $M-{Q}$ dispersion matrices of STSK and $M$ antenna combination of the $N-{t}$ available antennas, in a similar fashion to spatial modulation but activating multiple antennas rather than a single antenna. This system requires a smaller number of RF chains than antenna elements (AEs) to achieve an improved throughput. We opt for STSK as the main building block of our proposed MS-STSK as a benefit of its design flexibility, where STSK is capable of providing the system with both diversity and multiplexing gains. The proposed MS-STSK system achieves both higher data rates and a lower bit error rate than the conventional STSK scheme, which is attained at the cost of increased number of AEs and a high-speed antenna switch. Furthermore, as the symbol rate of the MS-STSK system increases, its performance compared with the STSK scheme is significantly improved because of the enhanced diversity introduced by the additional AEs. Furthermore, we propose a reduced complexity detector for Quadrature Amplitude Modulation (QAM)/Phase Shift Keying (PSK) constellations, which-despite its reduced complexity-is capable of achieving the same performance as the optimal maximum likelihood detector.</t>
  </si>
  <si>
    <t>4234-4246</t>
  </si>
  <si>
    <t>Multi-Set Space-Time Shift-Keying with Reduced Detection Complexity</t>
  </si>
  <si>
    <t>10.1109/ACCESS.2016.2582462</t>
  </si>
  <si>
    <t>2-s2.0-85000799292</t>
  </si>
  <si>
    <t>['properly designing', 'port antenna', 'pin diodes', 'mutual couplings', 'mutual coupling', 'improve isolation', 'impedance bandwidth', 'frequency reconfigurability', 'field cancelation', 'coupling metasurface', 'antenna performance', '6 ghz', '5 ghz']</t>
  </si>
  <si>
    <t>Metasurface | Multiple-input-multiple-output | Mutual coupling | Pin diodes</t>
  </si>
  <si>
    <t>In this paper, a frequency reconfigurable multiple-input-multiple-output (MIMO) antenna has been described. The idea of the design is to form reconfigurable MIMO antenna by the development of two-port antenna that are identical to each other and pin diodes are used to achieve the frequency reconfigurability. The design of the canonical element consists of compact folded slots with one pin diode placed on both the elements for the frequency reconfigurability and the field cancelation to improve isolation can be done by placing a coupling metasurface. In addition, the mutual coupling between the elements is reduced by properly designing the two-port antenna and the coupling metasurface. Based on the PIN diode switching state, the antenna is capable of operating at two different frequency ranges and in both combinations the mutual couplings between ports exhibit better than -10 dB isolation. The canonical element size is 30x15 mm2 radiates at 2.6 GHz and 3.5 GHz. The antenna performance is obtained in terms of impedance bandwidth and mutual coupling.</t>
  </si>
  <si>
    <t>6309-6314</t>
  </si>
  <si>
    <t>60117285;60117285;60117285</t>
  </si>
  <si>
    <t>57188812076;57218323821;16319811700</t>
  </si>
  <si>
    <t>Pavithra, Posa;Sivakumar, E.;Ramachandran, B.</t>
  </si>
  <si>
    <t>Pavithra P.</t>
  </si>
  <si>
    <t>Reconfigurable MIMO antenna design with high isolation using metasurface</t>
  </si>
  <si>
    <t>2-s2.0-85001820047</t>
  </si>
  <si>
    <t>['wlan applications', 'wideband applications', 'two patches', 'simulation result', 'radiating patches', 'next patch', 'lcp films', 'high gain', 'frequency 3', 'frequency 2', 'first patch', 'elliptical patches', 'average gain', 'air gap', '4 ghz']</t>
  </si>
  <si>
    <t>Aperture | CPW | Elliptical | Polymer | Stacked patch | Substrate</t>
  </si>
  <si>
    <t>In this paper wideband elliptical stacked patch antenna is proposed with two elliptical patchs stacked using coplanar waveguide feed. Two frequency bands are generated from the elliptical patches,First patch is activated for the frequency 2.4 GHz and the next patch is activated for the frequency 3.7GHz. Finally the two patches are stacked to create a fine tuning frequency band of 2 to 4GHz with high gain.The sharp beam antenna is desingned for WLAN applications. The air gap between the patches are designed by a polymer based sructure. LCP films are used as substrate of the radiating patches to improve the gain and efficiecy of the antenna.The aperture coupled devices give good impedance matching for wideband applications.Simulation result of the proposed antenna shows an average gain of 6dB for the specified frequency ranges and Maximum gain nearly 9dB was achieved between 2.4-3.2GHz frequency ranges.</t>
  </si>
  <si>
    <t>5733-5739</t>
  </si>
  <si>
    <t>55247401900;56436734600;56436620600</t>
  </si>
  <si>
    <t>Reji, V.;Kavitha Sudha, R.;Srisabarimani, K.</t>
  </si>
  <si>
    <t>Reji V.</t>
  </si>
  <si>
    <t>High gain elliptical stacked patch antenna</t>
  </si>
  <si>
    <t>2-s2.0-85001833195</t>
  </si>
  <si>
    <t>['various factors', 'space filling', 'radiation pattern', 'proposed e', 'proposed antenna', 'new e', 'compact size', 'broad bandwidth', 'band characteristics', 'band antenna', 'antenna printed', 'affine property']</t>
  </si>
  <si>
    <t>E-shape koch fractal | Miniature | Multiband | Novel | WiMAX antenna | WLAN antenna</t>
  </si>
  <si>
    <t>In this study, the new E-shape fractal multi-band antenna with Koch fractal structure is presented. Omni-directional radiation pattern and better radiation characteristics is achieved by E-shape rectangular patch. Space filling and self-affine property of Koch fractal structure is applied to achieve the compact size and multi-band characteristics. The antenna had the compact size of 44*22mm3 and antenna printed on Rogers_RO4003 with 1.2 mm thickness. The proposed E-shape Koch fractal geometry is flexible in optimizing the bandwidth and resonance. Various factors such as radiation pattern, polarization, directivity, gain and bandwidth for the proposed antenna is simulated. The proposed E-shape Koch fractal antenna resonates at 1830MHz, 2.83GHz, 5.15GHz and 7.70GHz for DCC, WiMAX, WLAN and C-band applications respectively with broad bandwidth.</t>
  </si>
  <si>
    <t>57203177875;57189347232</t>
  </si>
  <si>
    <t>Prabhu, P.;Elamaran, E.</t>
  </si>
  <si>
    <t>Design of novel miniature E-shape koch fractal antenna for multiband characteristics</t>
  </si>
  <si>
    <t>10.17485/ijst/2016/v9i44/98904</t>
  </si>
  <si>
    <t>2-s2.0-85002244962</t>
  </si>
  <si>
    <t>['statistical analysis', 'slot antenna', 'proposed antenna', 'numerical simulation', 'metasurface structure', 'metasurface antenna', 'investigation reveals', 'impedance bandwidth', 'different angles', 'circular polarization', 'antenna resonates', 'antenna reconfigures', 'antenna performance', '8 db', '5 ghz', '5 db', '370 mhz', '350 mhz']</t>
  </si>
  <si>
    <t>Metasurface | Microstrip Patch | Polarization Reconfigurability | Slot Antenna</t>
  </si>
  <si>
    <t>Objective: The polarization reconfigurable elliptical slot antenna using corner truncated square Metasurface (MS) is proposed. Methods/Statistical Analysis: The proposed antenna has an elliptical slot radiator with aperture coupled microstrip feed and Metasurface is placed just above the slot antenna. The antenna reconfigures to LP, RHCP and LHCP using Metasurface. The antenna performance is observed in its three polarization states. The Metasurface antenna is designed and numerical simulation is presented using HFSS. Findings: The investigation reveals that the antenna resonates at 3.5 GHz and it has an impedance bandwidth of 370 MHz. The linear and circular polarization is obtained when the Metasurface is rotated at different angles with relative to the slot antenna. Additionally, due to the Metasurface structure, the wide axial ratio bandwidth of about 350 MHz is obtained. The gain of about 7.5 dB is obtained for both LHCP and RHCP and that for LP is 6.8 dB. Applications: The Metasurface loaded antenna exhibit characteristics that can meet the requirements of WiMAX (3.5 GHz) applications.</t>
  </si>
  <si>
    <t>57211984572;57218323821;16319811700</t>
  </si>
  <si>
    <t>Revathi, S.;Sivakumar, E.;Ramachandran, B.</t>
  </si>
  <si>
    <t>Revathi S.</t>
  </si>
  <si>
    <t>Metasurface based circularly polarized reconfigurable antenna</t>
  </si>
  <si>
    <t>10.17485/ijst/2016/v9i44/101959</t>
  </si>
  <si>
    <t>2-s2.0-85002369607</t>
  </si>
  <si>
    <t>['separated 5g', 'probable architecture', 'next generation', 'need anything', 'name given', 'maybe used', 'massive mimo', 'main technology', 'like electricity', 'latency provided', 'good area', 'future 5g', 'frequency band', 'enough capacity', 'energy efficiency', 'device communication', 'channel estimate', 'antenna selection']</t>
  </si>
  <si>
    <t>Antenna selection | Beam division multiple access (BDMA) | Channel estimate | Energy efficiency | Massive MIMO</t>
  </si>
  <si>
    <t>4G is proving good speeds up to 1Gbps. Then why do we need anything more. The problem is that it is not able to provide real time applications. 5G is the name given to the next generation of mobile data connectivity. It will definitely provide great speeds between 10Gbps to 100Gbps and it will have enough capacity. But the thing that separated 5G from 4G is latency; the latency provided by 4G is between 40ms to 60ms, whereas in 5G it will provide ultra latency between 1ms to 10ms. The standards for 5G will be set till 2020 and it will be applicable by 2022/23. In this paper we have discussed about 5G and its advantages, a probable architecture for 5G and some challenges in 5G. The main technology that maybe used in 5G are massive MIMO, millimetre wave communication, device to device communication, beam division multiple access etc. In this paper we have discussed about massive MIMO, channel estimate in massive MIMO, beam division multiple access technique to be used in massive MIMO, antenna selection in massive MIMO, capacity and energy efficiency in massive MIMO. In future 5G is going to be a technology which will be invisible, I will be just there everywhere just like electricity. It is a very good area for research as standards and frequency band for 5G are yet to be standardised.</t>
  </si>
  <si>
    <t>4957-4968</t>
  </si>
  <si>
    <t>Specialissue11</t>
  </si>
  <si>
    <t>60094571;60094571;60094571</t>
  </si>
  <si>
    <t>57192273423;57192268206;57192266289</t>
  </si>
  <si>
    <t>Hussain, Sk Saddam;Yaseen, Shaik Mohammed;Barman, Koushik</t>
  </si>
  <si>
    <t>Phagwara</t>
  </si>
  <si>
    <t>Lovely Professional University</t>
  </si>
  <si>
    <t>Hussain S.S.</t>
  </si>
  <si>
    <t>An overview of massive mimo system in 5G</t>
  </si>
  <si>
    <t>2-s2.0-85002543977</t>
  </si>
  <si>
    <t>['yield predictors', 'wdrvi ).', 'v12 stage', 'uncertainty associated', 'spectral index', 'significant response', 'n treatments', 'n fertilizer', 'key threshold', 'growing use', 'grain yield', 'determine whether', 'crop height', 'basing decisions', '1 ),']</t>
  </si>
  <si>
    <t>Crop height | Maize | Multispectral vegetation indices | Nitrogen | UAV</t>
  </si>
  <si>
    <t>The growing use of commercial unmanned aerial vehicles (UAV) and the need to adjust N fertilization rates in maize (Zea mays L.) currently constitute a key research issue. In this study, different multispectral vegetation indices (green-band and red-band based indices), SPAD and crop height (derived from a multispectral compact camera mounted on a UAV) were analysed to predict grain yield and determine whether an additional sidedress application of N fertilizer was required just before flowering. Seven different inorganic N rates (0, 100, 150, 200, 250, 300, 400 kg¬∑N¬∑ha-1), two different pig slurry manure rates (Ps) (150 or 250 kg¬∑N¬∑ha-1) and four different inorganic-organic N combinations (N100Ps150, N100Ps250, N200Ps150, N200Ps250) were applied to maize experimental plots. The spectral index that best explained final grain yield for the N treatments was the Wide Dynamic Range Vegetation Index (WDRVI). It identified a key threshold above/below 250-300 kg¬∑N¬∑ha-1. WDRVI, NDVI and crop height showed no significant response to extra N application at the economic optimum rate of fertilization (239.8 kg¬∑N¬∑ha-1), for which a grain yield of 16.12 Mg¬∑ha-1 was obtained. This demonstrates their potential as yield predictors at V12 stage. Finally, a ranking of different vegetation indices and crop height is proposed to overcome the uncertainty associated with basing decisions on a single index..</t>
  </si>
  <si>
    <t>60032717;60032717;60032717;60032717;60032717</t>
  </si>
  <si>
    <t>56964327500;57192274675;56963302300;7005429812;6602858225</t>
  </si>
  <si>
    <t>Maresma, √Ångel;Ariza, Mar;Mart√≠nez, El√≠as;Lloveras, Jaume;Mart√≠nez-Casasnovas, Jos√© A.</t>
  </si>
  <si>
    <t>Maresma √Å.</t>
  </si>
  <si>
    <t>Analysis of vegetation indices to determine nitrogen application and yield prediction in maize (zea mays l.) from a standard uav service</t>
  </si>
  <si>
    <t>10.3390/rs8120973</t>
  </si>
  <si>
    <t>2-s2.0-85002557571</t>
  </si>
  <si>
    <t>['visual tracking', 'transmission lines', 'tracking results', 'tracking algorithm', 'system architecture', 'subsequently presented', 'simulate uavs', 'proposed strategy', 'knowledge pertaining', 'inspection strategy', 'foot patrols', 'attractive option', '3d testplatform']</t>
  </si>
  <si>
    <t>3D laboratory test-platform | Flight path planning | Inspection strategy | Overhead power lines | UAVs | Visual tracking</t>
  </si>
  <si>
    <t>Using unmanned aerial vehicles (UAVs) for performing automatic inspection of overhead power lines instead of foot patrols is an attractive option, since doing so is safer and have considerable cost savings, among other advantages. The purpose of this paper is to design a 3D laboratory test-platform to simulate UAVs' inspection of transmission lines and secondly, proposing an automated inspection strategy for UAVs in order to follow transmission lines. The construction and system architecture of our 3D testplatform is described in this paper. The inspection strategy contributes to knowledge pertaining to an automated inspection procedure and includes two steps: flight path planning for UAVs and visual tracking of the transmission lines. The 3D laboratory test-platform is applied to test the performance of the proposed strategy and the tracking results of our inspection strategy are subsequently presented. The availability of the 3D laboratory test-platform and the efficiency of our tracking algorithm are verified by experiments.</t>
  </si>
  <si>
    <t>International Journal of Advanced Robotic Systems</t>
  </si>
  <si>
    <t>60021227;60021227;60021227;60021227;60021227</t>
  </si>
  <si>
    <t>55619292945;56150229800;55703662100;22735958900;57192271216</t>
  </si>
  <si>
    <t>Liu, Chang An;Dong, Ruifang;Wu, Hua;Yang, Guo Tian;Lin, Wei</t>
  </si>
  <si>
    <t>A 3D laboratory test-platform for overhead power line inspection</t>
  </si>
  <si>
    <t>10.5772/62800</t>
  </si>
  <si>
    <t>2-s2.0-85002575550</t>
  </si>
  <si>
    <t>['wireless communications', 'widely used', 'vivaldi antenna', 'study shows', 'slot line', 'remote sensing', 'precised design', 'parametric study', 'overall performance', 'microwave imaging', 'microstrip feedline', 'key features', 'judiciously evaluating', 'improving directionality', 'impedance equations', 'first simulated', 'fabricated design', 'exponential slot', 'different parameters', 'different applications', 'circular slot', 'biomedical field', '56 ghz']</t>
  </si>
  <si>
    <t>Comsol multiphysics | Copper plate (FR4, 2.33 dielectric value) | PCB prototype machine | SMA connector | Vivaldi antenna | VNA</t>
  </si>
  <si>
    <t>Now a days the ultra-wide band antenna (UWB) is widely used in different applications such as microwave imaging, wireless communications, remote sensing and in biomedical field. In this paper a parametric study and design of the Vivaldi Antenna has been taken with the aim of reducing beam width, improving directionality and effective impedance matching of microstrip feedline to slot line. A computer aided design of Vivaldi Antenna is developed which is used to study the effect of different parameters such as rate of opening of exponential slot and size of the radius of circular slot on the performance of the Vivaldi Antenna. The study shows the key features that affect the VSWR, Directionality, Beamwidth and Side Lobes pattern. The overall performance is optimized by judiciously evaluating the equivalent circuit diagram, parametric and impedance equations. The design is first simulated at X band frequency on COMSOL Multiphysics software, after that the precised design is fabricated on PCB using FR4 substrate having dielectric constant 2.33 and fabricated design is tested on VNA. The simulation and experimental results show that the VSWR is-24.5dB at a frequency of 7.56 GHz.</t>
  </si>
  <si>
    <t>5129-5138</t>
  </si>
  <si>
    <t>57192273112;57192271585</t>
  </si>
  <si>
    <t>Dhawan, Rajveer;Kaur, Gurkirandeep</t>
  </si>
  <si>
    <t>Dhawan R.</t>
  </si>
  <si>
    <t>Vivaldi antenna simulation on defining parameters, parametric study and results</t>
  </si>
  <si>
    <t>2-s2.0-85002973220</t>
  </si>
  <si>
    <t>['roughly constant', 'proposed antenna', 'letter presents', 'f antenna', 'band performance', 'around 180mhz', 'also observed', '10 db']</t>
  </si>
  <si>
    <t>This letter presents a new directional dual-band slotted trapezoidal inverted-F antenna (IFA) for indoor Wireless Local Area Network (WLAN) applications. The dual-band performance can be obtained by tuning the lengths of the inner symmetrical trapezoidal slots and the outer trapezoidal arms in a nearly independent manner. The measured results show that the proposed antenna can provide two separate impedance bandwidths (return loss better than 10 dB) around 180MHz and 750MHz for 2.4/5.1-5.8 GHz WLAN bands, respectively. Good radiation performance and roughly constant in-band antenna directivities are also observed.</t>
  </si>
  <si>
    <t>60019499-117544079;60032356;60032356;60000990;60032356;60032356</t>
  </si>
  <si>
    <t>35094292100;26326046500;57198582388;56962924200;57192297089;57192304211</t>
  </si>
  <si>
    <t>Pang, Feng;Yin, Jungang;Chen, Wei;Yang, Jian;Xie, Chao;Li, Xiang</t>
  </si>
  <si>
    <t>China;China;Sweden;China</t>
  </si>
  <si>
    <t>Changsha;Beijing;Gothenburg;Beijing</t>
  </si>
  <si>
    <t>Hunan University;Chinese Academy of Sciences;Chalmers University of Technology;University of Chinese Academy of Sciencesc</t>
  </si>
  <si>
    <t>60032356;60019499;60000990;117544079</t>
  </si>
  <si>
    <t>A dual-band slotted trapezoidal inverted-F antenna for indoor WLAN communications</t>
  </si>
  <si>
    <t>10.2528/PIERL16101305</t>
  </si>
  <si>
    <t>2-s2.0-85003480055</t>
  </si>
  <si>
    <t>['required frequencies', 'reflection values', 'pixel antennas', 'novel type', 'low power', 'fully benefit', 'fullwave solutions', 'favorable characteristics', 'determined precisely']</t>
  </si>
  <si>
    <t>We present a novel type of pixel antennas that are suitable for fabrication in low-cost setups based on commercial inkjet printers. The proposed antennas involve hexagonal cells that can be removed in accordance with rigorous optimizations via genetic algorithms that are supported by fullwave solutions with the multilevel fast multipole algorithm. Optimal pixel configurations are determined precisely for desired electrical characteristics, such as low power-reflection values at required frequencies. Measurements on fabricated samples demonstrate the effectiveness of the optimizations, as well as the favorable characteristics of the hexagonal-cell pixel antennas that fully benefit from the advantages of low-cost inkjet printing.</t>
  </si>
  <si>
    <t>51-55</t>
  </si>
  <si>
    <t>57192094346;55929199200;57219172439</t>
  </si>
  <si>
    <t>G√ºler, Sadri;Karaosmanoƒülu, Bari≈ücan;Erg√ºl, √ñzg√ºr</t>
  </si>
  <si>
    <t>G√ºler S.</t>
  </si>
  <si>
    <t>Design, simulation, and fabrication of a novel type of inkjet-printed pixel antennas</t>
  </si>
  <si>
    <t>10.2528/PIERL16081602</t>
  </si>
  <si>
    <t>2-s2.0-85003534278</t>
  </si>
  <si>
    <t>['tapered microstrip', 'rejection characteristic', 'rejection band', 'radiation patch', 'proposed antenna', 'miniaturized ultra', 'measured results', 'lower cut', 'good agreement', 'fed line', 'complementary antenna', 'compact size', 'bandnotched feature', '95 ghz', '825 ghz', '1 vswr']</t>
  </si>
  <si>
    <t>A miniaturized ultra-wideband (UWB) quasi-self-complementary antenna (QSCA) with band-rejection characteristic is presented and discussed. With the tapered microstrip-fed line and flower-shaped QSC structure, a lower cut-in frequency (3.18GHz) is obtained with a compact size (9√ó17.5√ó1mm3). By embedding a five-star-shaped ring resonator under the radiation patch, a bandnotched feature is achieved. The measured impedance bandwidth below 2: 1 VSWR is from 3.18GHz to 13.4GHz with a rejection band from 5.45GHz to 5.95 GHz, and the simulated and measured results of the proposed antenna are in good agreement. Thus, the antenna is suitable to be integrated with the space-limited wireless system without electromagnetic interference at the WLAN (5.47-5.825 GHz) band.</t>
  </si>
  <si>
    <t>57192298391;57220906369</t>
  </si>
  <si>
    <t>Xu, Li;Gao, Peng</t>
  </si>
  <si>
    <t>A miniaturized quasi-self-complementary UWB antenna with band-rejection characteristic</t>
  </si>
  <si>
    <t>10.2528/PIERL16081201</t>
  </si>
  <si>
    <t>2-s2.0-85003707695</t>
  </si>
  <si>
    <t>['time constant', 'ru dendrimer', 'photophysics studied', 'novel dendritic', 'fs pump', '11 ps']</t>
  </si>
  <si>
    <t>The novel dendritic-shaped, heptanuclear compound 1-the first mixed Os-Ru dendrimer with tris-chelating bridging ligands-has been synthesized and its photophysics studied by fs pump-probe transient spectroscopy. In 1, all light energy absorbed by six identical Ru(ii) chromophores is funnelled to the luminescent central Os(ii) core, with a time constant of 11 ps, by Dexter energy transfer.</t>
  </si>
  <si>
    <t>19238-19241</t>
  </si>
  <si>
    <t>60011576;60011576;60011576;60009507;60009507;60011576</t>
  </si>
  <si>
    <t>57192295166;6602493212;15835263400;56166430000;7004645705;7005385415</t>
  </si>
  <si>
    <t>La Mazza, Emanuele;Puntoriero, Fausto;Nastasi, Francesco;Laram√©e-Milette, Baptiste;Hanan, Garry S.;Campagna, Sebastiano</t>
  </si>
  <si>
    <t>Italy;Canada</t>
  </si>
  <si>
    <t>Messina;Montreal</t>
  </si>
  <si>
    <t>Universit√† degli Studi di Messina;University of Montreal</t>
  </si>
  <si>
    <t>60011576;60009507</t>
  </si>
  <si>
    <t>La Mazza E.</t>
  </si>
  <si>
    <t>A heptanuclear light-harvesting metal-based antenna dendrimer with six Ru(ii)-based chromophores directly powering a single Os(ii)-based energy trap</t>
  </si>
  <si>
    <t>10.1039/c6dt02405j</t>
  </si>
  <si>
    <t>2-s2.0-85003758605</t>
  </si>
  <si>
    <t>['pin diodes', 'orthogonal modes', 'optimized locations', 'novel dual', 'mimo dra', 'measured results', 'lower band', 'impedance bandwidth', 'higher band', 'ground plane', 'gps l1', 'diversity gain', 'correlation coefficient', 'close agreement', 'antenna ports', '85 ghz', '65 ghz', '49 ghz']</t>
  </si>
  <si>
    <t>A novel dual-band, single element multiple input multiple output (MIMO) dielectric resonator antenna (DRA) with a modest frequency tuning ability is presented in this communication. The proposed antenna operates at GPS L1/Bluetooth/Wi-Fi/LTE2500/WLAN2400 frequency bands. A single dielectric resonator element is fed by two coaxial probes to excite the orthogonal modes. A couple of slots are introduced on the ground plane to improve the isolation between antenna ports. The slots also serve the purpose of reconfiguration in the lower band on placement of switches at optimized locations. The measured impedance bandwidth is 5.16% (1.41-1.49 GHz) in the lower band and 26% (2.2-2.85 GHz) in the higher band. The lower band reconfigures with an impedance bandwidth of 6.5% (1.55-1.65 GHz) when PIN diodes are switched ON. The gain, efficiency, correlation coefficient, and diversity gain of the MIMO DRA are presented with a close agreement between simulated and measured results.</t>
  </si>
  <si>
    <t>60212763;60021005;60212763;60212763;60021005;60212763;60212763</t>
  </si>
  <si>
    <t>57189684323;16021808600;57189681544;57189212783;11940735500;55263574500;36640693300</t>
  </si>
  <si>
    <t>Aqeel, Sajid;Jamaluddin, M. H.;Khan, Aftab Ahmad;Khan, Rizwan;Kamarudin, M. R.;Kazim, Jalil Ur Rehman;Owais, Owais</t>
  </si>
  <si>
    <t>COMSATS University Islamabad, Abbottabad Campus;Universiti Teknologi Malaysia</t>
  </si>
  <si>
    <t>60212763;60021005</t>
  </si>
  <si>
    <t>Aqeel S.</t>
  </si>
  <si>
    <t>A Dual-Band Multiple Input Multiple Output Frequency Agile Antenna for GPSL1/Wi-Fi/WLAN2400/LTE Applications</t>
  </si>
  <si>
    <t>10.1155/2016/9419183</t>
  </si>
  <si>
    <t>2-s2.0-85003815071</t>
  </si>
  <si>
    <t>['tuning computation', 'reactance values', 'multidimensional œä', 'intended results', 'ideal match', 'design equations', 'circuit element', 'antenna tuner']</t>
  </si>
  <si>
    <t>A multiple-user-port antenna tuner having the structure of a multidimensional œÄ -network has recently been disclosed, together with design equations which assume lossless circuit elements. This paper is about the design of this type of antenna tuner, when losses are taken into account in each circuit element of the antenna tuner. The problem to be solved is the tuning computation, the intended results of which are the reactance values of the adjustable impedance devices of the antenna tuner, which provide an ideal match, if such reactance values exist. An efficient iterative tuning computation technique is presented and demonstrated.</t>
  </si>
  <si>
    <t>100529982;100529982</t>
  </si>
  <si>
    <t>6603486534;56028907100</t>
  </si>
  <si>
    <t>Broyd√©, Fr√©d√©ric;Clavelier, Evelyne</t>
  </si>
  <si>
    <t>Rueil-Malmaison</t>
  </si>
  <si>
    <t>Excem</t>
  </si>
  <si>
    <t>Broyd√© F.</t>
  </si>
  <si>
    <t>A Tuning Computation Technique for a Multiple-Antenna-Port and Multiple-User-Port Antenna Tuner</t>
  </si>
  <si>
    <t>10.1155/2016/4758486</t>
  </si>
  <si>
    <t>2-s2.0-85003875535</t>
  </si>
  <si>
    <t>['ultrasmall size', 'two antennas', 'right hand', 'proposed antennas', 'patch part', 'new type', 'monopolar pattern', 'many aspects', 'left handed', 'investigated theoretically', 'former dual', 'experimental demonstration', 'excellent performances', 'dipole one', 'crlh ),', 'composite right', 'comparable gains', 'compact size', 'circuit parameters', 'bluetooth ),', 'antennas based', '5 ghz', '4 ghz', '25 ghz', '2 db']</t>
  </si>
  <si>
    <t>A new type of hybrid resonant circuit model is investigated theoretically and experimentally. The resonant model consists of a right hand (RH) patch part and a composite right and left handed (CRLH) part (RH + CRLH), which determines a compact size and also a convenient frequency modulation characteristic for the proposed antennas. For experimental demonstration, two antennas are fabricated. The former dual-band antenna operating at f-1=3.5 GHz (Wimax) and f+1=5.25 GHz (WLAN) occupies an area of 0.210√ó0.080, and two dipolar radiation patterns are obtained with comparable gains of about 6.1 and 6.2 dB, respectively. The latter antenna advances in many aspects such as an ultrasmall size of only 0.160√ó0.080, versatile radiation patterns with a monopolar pattern at f0=2.4 GHz (Bluetooth), and a dipole one at f+1=3.5 GHz (Wimax) and also comparable antenna gains. Circuit parameters are extracted and researched. Excellent performances of the antennas based on hybrid resonators predict promising applications in multifunction wireless communication systems.</t>
  </si>
  <si>
    <t>60069720;60069720;60069720</t>
  </si>
  <si>
    <t>57191915808;57203356661;56040187900</t>
  </si>
  <si>
    <t>Zhu, Ji Xu;Bai, Peng;Wang, Jia Fu</t>
  </si>
  <si>
    <t>Ultrasmall Dual-Band Metamaterial Antennas Based on Asymmetrical Hybrid Resonators</t>
  </si>
  <si>
    <t>10.1155/2016/7019268</t>
  </si>
  <si>
    <t>2-s2.0-85003905050</t>
  </si>
  <si>
    <t>['ultimately equivalent', 'term evolution', 'target enb', 'rf modules', 'rf module', 'reliable calibration', 'radio frequency', 'proposed method', 'phase errors', 'paper presents', 'lte signals', 'impulse responses', 'impulse response', 'evolved nodeb', 'enb ).', 'data stream', 'bed implemented', '983 ¬∞', '418 ¬∞']</t>
  </si>
  <si>
    <t>This paper presents a novel calibration method that equalizes the impulse responses of all the Radio Frequency (RF) modules of an antenna array system operating in Long-Term Evolution (LTE) evolved NodeB (eNB). The proposed technique utilizes the Zadoff-Chu (Z-C) sequence of the Primary Synchronization Signal (PSS) and Sounding Reference Signal (SRS) that are available in every LTE data frame for downlink and uplink, respectively, for estimating and compensating the differences in the impulse responses among the RF modules. The proposed calibration method is suitable for wide bandwidth signal environments of LTE because it equalizes the impulse response of each RF module, which is ultimately equivalent to compensate the phase and amplitude differences among RF modules for the entire frequency band. In addition, the proposed method is applicable while the target eNB is transmitting or receiving a data stream. From various experimental tests obtained from a test-bed implemented with 2 RF modules, it has been verified that the proposed method provides a reliable calibration for Release 10 Time Division Duplex (TDD) LTE signals. Phase errors after the calibration in our test-bed have been found to be about 2.418¬∞ and 2.983¬∞ for downlink and uplink, respectively.</t>
  </si>
  <si>
    <t>60024872;60003780;60094206;60094206;60024872;60001558</t>
  </si>
  <si>
    <t>55820047500;36770034700;56132028600;56132033800;55413900600;35187370400</t>
  </si>
  <si>
    <t>Kim, Kyunghoon;Yang, Hyunwook;Jang, Jaehyun;Sun, Tiefeng;Choi, Seungwon;Jung, Jaeho</t>
  </si>
  <si>
    <t>South Korea;South Korea;South Korea;South Korea</t>
  </si>
  <si>
    <t>Seoul;Seoul;Suwon;Daejeon</t>
  </si>
  <si>
    <t>LG Electronics, Korea;Hanyang University;Samsung Electronics Co. Ltd.;Electronics and Telecommunications Research Institute</t>
  </si>
  <si>
    <t>60094206;60024872;60003780;60001558</t>
  </si>
  <si>
    <t>Online Calibration for LTE-Based Antenna Array System</t>
  </si>
  <si>
    <t>10.1155/2016/2645870</t>
  </si>
  <si>
    <t>2-s2.0-85003906060</t>
  </si>
  <si>
    <t>['strip lines', 'significantly improves', 'previous realisations', 'performance indicators', 'metal ring', 'metal components', 'impedance matching', 'frequency dipoles', 'folded high', 'findings show', 'feed whilst', 'excellent way', 'eleven feed', 'central part', '2 ghz', '10 dbi']</t>
  </si>
  <si>
    <t>Astronomical instrumentation | Methods and techniques | Methods: analytical</t>
  </si>
  <si>
    <t>In traditional antenna design, metal components are not placed in the central part of the antenna as they change the characteristics of near field radiation. However, we show that placing a metal ring in the centre of the strip lines, which connect the ends of folded high-frequency dipoles, does not damage the performance of the feed. Instead it significantly improves the voltage standing wave ratio of the feed whilst other performance indicators are not compromised. Thus, our findings show an excellent way of improving the wide band feed. Based on this foundation, a new circularly polarised feed for operation between 0.4 to 2 GHz is introduced for the Chinese Spectral Radioheliograph in this paper. The issue of a feed impedance matching network is investigated. By optimising the impedance matching, the performance of the feed is enhanced with respect to the previous realisations of the Eleven feed. The simulation and experimental results show that the gain of the feed is about 10 dBi, and the VSWR is less than 2:1. In addition, the feed has a low axial ratio, fixed phase centre location, and constant beam width in the range of 0.4 to 2 GHz.</t>
  </si>
  <si>
    <t>e061</t>
  </si>
  <si>
    <t>60014205;60014205;60014205;60014205;60014205;60025578;60001490</t>
  </si>
  <si>
    <t>56042014700;7404585649;57192615694;55705703500;24597953600;35265490700;36128523100</t>
  </si>
  <si>
    <t>Li, Sha;Yan, Yi Hua;Wang, Wei;Chen, Zhi Jun;Liu, Dong Hao;Zhang, Fu Shun;Jeffrey, Natasha</t>
  </si>
  <si>
    <t>Xi'an;Beijing;Glasgow</t>
  </si>
  <si>
    <t>Xidian University;National Astronomical Observatories Chinese Academy of Sciences;University of Glasgow</t>
  </si>
  <si>
    <t>60025578;60014205;60001490</t>
  </si>
  <si>
    <t>Li S.</t>
  </si>
  <si>
    <t>A new impedance matching method for an ultra-wide band and dual circularly polarised feed</t>
  </si>
  <si>
    <t>10.1017/pasa.2016.51</t>
  </si>
  <si>
    <t>2-s2.0-85003955313</t>
  </si>
  <si>
    <t>['œµ r', 'whole space', 'sensor electronics', 'rsn applications', 'numerous values', 'match configuration', 'isotropic radiation', 'ism bands', 'input impedance', 'geometric parameters', 'different shapes', '915 mhz', '360 ¬∞', '1916 ),', '06 ).']</t>
  </si>
  <si>
    <t>Several antenna designs have been made in order to obtain a novel electrically small 3D UHF spherical antenna (ka = 0.1916), which has a resonance frequency close to 915 MHz, produces a quasi-isotropic radiation with an opening angle equal to 360¬∞ in the whole space, and is used for RFID, WSN, and RSN applications. These antennas are based on different shapes and are wrapped on the Styrofoam sphere surface of dielectric constant close to air (œµ r = 1.06). A T-match configuration is used to adapt the input impedance of antennas to a value of 50 Œ©. The antennas form allows for placing the sensor electronics in its interior, to reconfigure it for numerous values of impedances and to operate it in other ISM bands by adjusting their geometric parameters.</t>
  </si>
  <si>
    <t>60117276;60117276;60117276</t>
  </si>
  <si>
    <t>56576277000;7801310641;6506739499</t>
  </si>
  <si>
    <t>Bou-El-Harmel, Abdelhamid;Benbassou, Ali;Belkadid, Jamal</t>
  </si>
  <si>
    <t>Fez</t>
  </si>
  <si>
    <t>Ecole Superieure de Technologie F√®s</t>
  </si>
  <si>
    <t>Bou-El-Harmel A.</t>
  </si>
  <si>
    <t>Design and Development of a New Electrically Small 3D UHF Spherical Antenna with 360¬∞ of Opening Angle in the Whole Space for RFID, WSN, and RSN Applications</t>
  </si>
  <si>
    <t>10.1155/2016/2906149</t>
  </si>
  <si>
    <t>2-s2.0-85003972567</t>
  </si>
  <si>
    <t>['taylor expansion', 'spherical sequences', 'solved using', 'signal preprocessing', 'relation signal', 'rayleigh limit', 'preliminary transformation', 'paper discusses', 'mutual orthogonality', 'music bs', 'large number', 'individual peaks', 'frequency sources', 'correlation matrix', 'computational complexity', 'comparative study', 'classical music', 'certain area', 'capon methods', 'antenna array', 'accuracy characteristics', '3d channels', '3d channel']</t>
  </si>
  <si>
    <t>Digital antenna array | Orthogonal directional patterns | Radio direction finding | Superresolution</t>
  </si>
  <si>
    <t>The paper discusses the methods of determining the coordinates of MUSIC and Capon radio emission having the property of superresolution, which suggests that the two signal sources located at the distance of less than the Rayleigh limit can be shown as individual peaks on the graph of the space directionfinding relief. A problem of computing resources consumption in this kind of spectral estimation algorithms arises, which can be solved using the methods of building the so-called orthogonal directional patterns, reducing the computational complexity and the dimensionality of the antenna array. For this purpose, there is a formation of the multibeam directional pattern (3D channel) after which a signal preprocessing is performed by means of these 3D channels focused in a certain area. Numerical positional accuracy estimates of the radio-frequency sources by the classical MUSIC and Capon methods, and also after preliminary transformation by orthogonal directional patterns (BS-MUSIC and BS-Capon) depending on the relation signal/noise, numbers of beams and time of averaging of a correlation matrix are given. A large number of methods of formation of the 3D channels with mutual orthogonality, from which it is possible to distinguish as the most known discrete Fourier transformation, spherical sequences and Taylor expansion, are presented. It should be noted that so far a comparative study of accuracy characteristics of such methods (BS-MUSIC BS-Capon) has not been made. It is found that the accuracy of BS-MUSIC and BS-Capon methods increases with the increase in the number of 3D channels from four to five. Thus, accuracy for a method of receiving the channels by method of discrete of the spherical sequences is the highest for the majority of interfering cases considered.</t>
  </si>
  <si>
    <t>155-168</t>
  </si>
  <si>
    <t>60023211;60023211;60023211;60023211;60023211</t>
  </si>
  <si>
    <t>24338881000;7003332128;55435266300;7006097334;7006208646</t>
  </si>
  <si>
    <t>Nechaev, Yury Borisovich;Peshkov, Ilya Vladimirovich;Klimov, Alexander Ivanovich;Kalinin, Yury Egorovich;Sitnikov, Alexander Viktorovich</t>
  </si>
  <si>
    <t>Nechaev Y.</t>
  </si>
  <si>
    <t>Impact assessment of algorithms of generation of orthogonal directional diagrams on the characteristics of the radio direction finding</t>
  </si>
  <si>
    <t>2-s2.0-85004148167</t>
  </si>
  <si>
    <t>['satellite application', 'parametric study', 'obtaining bandwidth', 'good bandwidth', 'gain characteristics', 'enhancing bandwidth', '8 ghz', '7 db', '15 ghz', '10 db']</t>
  </si>
  <si>
    <t>Cylindrical Dielectric Resonator Antenna (CDRA) | Plus shaped aperture slot | SIW Cavity backed slot Antenna (SCBSA) | Substrate Integrated Waveguide (SIW)</t>
  </si>
  <si>
    <t>A Dielectric Resonator loaded Substrate integrated waveguide cavity backed slot antenna (SIDRA) is proposed for two slot polarizations and orientation. A SIW-fed cylindrical DRA using rectangular slot is used for obtaining bandwidth of about 5% at 6.15 GHz. For enhancing bandwidth, a plus shaped slot with bandwidth of about 8.80% and gain of 3.7 dB is proposed. The proposed antenna represents S11 &lt; -10 dB for C-band with good bandwidth and gain characteristics. Study of cylindrical dielectric resonator antenna (CDRA) at C-Band (4-8 GHz) is discussed and presented for Satellite Application. The parametric study of various slot position is discussed.</t>
  </si>
  <si>
    <t>7581-7588</t>
  </si>
  <si>
    <t>60076784;60076784;60076784</t>
  </si>
  <si>
    <t>57192382343;57192384504;15831531100</t>
  </si>
  <si>
    <t>Kasthuri Thilagam, B.;Kartha, Megha M.;Jayakumar, M.</t>
  </si>
  <si>
    <t>Amrita School of Engineering, Coimbatore</t>
  </si>
  <si>
    <t>Kasthuri Thilagam B.</t>
  </si>
  <si>
    <t>Performance analysis of cylindrical dielectric resonator antenna with various slot configurations on Substrate Integrated Waveguide</t>
  </si>
  <si>
    <t>2-s2.0-85005949693</t>
  </si>
  <si>
    <t>['way amplify', 'sources act', 'one relay', 'either n', 'data transmission', 'computer simulation', 'closed form', '2m sources', '2m destinations']</t>
  </si>
  <si>
    <t>Amplify-and-forward (AF) | Power constraint | Relay amplifying matrix | Two-way relaying | Zero-forcing (ZF)</t>
  </si>
  <si>
    <t>A two-way amplify-and-forward (AF) wireless relay network consisting of 2M sources with only a single antenna per source and one relay with multiple N antennas is studied with a self-interference cancelation process at the 2M destinations in this paper. All sources act as both sources and destinations. The closed form of the relay amplifying matrix is optimized under the relay transmit power constraint based on the zero-forcing (ZF) criterion. Additionally, the no-power constraint case of the ZF relaying scheme is investigated, as well. Furthermore, the transmit power consumption at the relay is studied during data transmission. The proposed system performance is evaluated in relation to the average bit error rate (BER) by computer simulation. Finally, numerical results show that the system performance improves as either N or input SNR increases.</t>
  </si>
  <si>
    <t>119224575;117844618;113061125;101096261</t>
  </si>
  <si>
    <t>55737491700;6701339227;57192369332;56810427400</t>
  </si>
  <si>
    <t>Lee, Kanghee;Hyun, Inha;Kim, Heonjoong;Jo, Sun</t>
  </si>
  <si>
    <t>;;Seoul;Cheong-ju</t>
  </si>
  <si>
    <t>Information &amp; Communications Squadron;Directorate of Command &amp; Communications;Seoul;ROKAF</t>
  </si>
  <si>
    <t>Zero-forcing based multiuser two-way af relay network under relay power constraint</t>
  </si>
  <si>
    <t>10.5013/IJSSST.a.17.32.17</t>
  </si>
  <si>
    <t>2-s2.0-85005989948</t>
  </si>
  <si>
    <t>['weather targets', 'study presents', 'seldom discussed', 'resolution scans', 'radar data', 'proper knowledge', 'power minima', 'point targets', 'phase variations', 'phase patterns', 'phase pattern', 'main beam', 'first sidelobe', 'emission source', 'distributed targets', 'commonly used', 'changes rapidly', 'band radar', 'although antennas']</t>
  </si>
  <si>
    <t>Data processing | Radars/Radar observations | Remote sensing</t>
  </si>
  <si>
    <t>Although antennas have well-known power patterns that are commonly used to understand the quality of measurements, they also have phase patterns that are difficult to obtain and are seldom discussed in the radar meteorological community. This study presents the characteristics of the antenna phase pattern of the McGill S-band radar. Phase variations in azimuth and elevation with respect to the main beam axis are obtained using high-resolution scans of an isolated ground target and of an emission source. The two-way phase pattern is relatively constant within the radar main beam, but it changes rapidly at the power minima between the main beam and the first sidelobe. The effects of this phase pattern on ground and weather targets were evaluated and were found to be much more pronounced for point targets than for distributed targets. Nevertheless, proper knowledge of the phase pattern of the radar antenna would enhance the ability to better select ground targets for radar refractivity retrieval and to estimate the quality of radar data.</t>
  </si>
  <si>
    <t>2655-2661</t>
  </si>
  <si>
    <t>60002494;60002494</t>
  </si>
  <si>
    <t>57190954893;7004319487</t>
  </si>
  <si>
    <t>Feng, Ya Chien;Fabry, Fr√©d√©ric</t>
  </si>
  <si>
    <t>Universit√© McGill</t>
  </si>
  <si>
    <t>The imperfect phase pattern of real parabolic radar antenna and data quality</t>
  </si>
  <si>
    <t>10.1175/JTECH-D-16-0143.1</t>
  </si>
  <si>
    <t>2-s2.0-85005992612</t>
  </si>
  <si>
    <t>['results indicate', 'optimal choice', 'operational applications', 'operating parameters', 'music algorithm', 'first establish', 'finding algorithms', 'environmental parameters', 'current measurement', 'bartlett beamforming', 'bartlett approach', 'bartlett algorithms', '64 cm']</t>
  </si>
  <si>
    <t>Buoy observations | In situ oceanic observations | Radars/Radar observations | Surface observations</t>
  </si>
  <si>
    <t>The errors in the current radial velocity measurements are examined using Bartlett beamforming and Multiple Signal Classification (MUSIC) direction-finding algorithms with a linear phased array antenna system. A variety of radar and environmental parameters are examined. Suggestions for the optimal choice of operating parameters are proposed. The MUSIC algorithm has shown promising performance in current measurement when beamforming is used to first establish the maximum current velocity. Comparisons of radar field data and current meter measurements show RMS radial velocity differences in magnitude of 7.44 and 6.64 cm s-1 for the Bartlett beamforming and MUSIC-Bartlett algorithms, respectively. The results indicate that there are advantages to using a MUSIC-Bartlett approach in operational applications.</t>
  </si>
  <si>
    <t>2599-2613</t>
  </si>
  <si>
    <t>60019000;60019000</t>
  </si>
  <si>
    <t>56948596400;7101827634</t>
  </si>
  <si>
    <t>Wang, Wei;Gill, Eric W.</t>
  </si>
  <si>
    <t>Evaluation of beamforming and direction finding for a phased array HF ocean current radar</t>
  </si>
  <si>
    <t>10.1175/JTECH-D-15-0181.1</t>
  </si>
  <si>
    <t>2-s2.0-85006017979</t>
  </si>
  <si>
    <t>101-2119-M-004 -001</t>
  </si>
  <si>
    <t>['wing uas', 'uas images', 'study installs', 'stereoscopic viewing', 'results show', 'reach 0', 'local mapping', 'ground level', 'gps antenna', 'gcps ).', 'flying height', 'check points', 'camera offset']</t>
  </si>
  <si>
    <t>Aerial Triangulation | Self-Calibration Bundle Adjustment | UAS | VBS RTK GPS</t>
  </si>
  <si>
    <t>Unmanned Aircraft Systems (UASs) can collect high resolution and high quality images for local mapping. If the highly accurate GPS flying trajectory of a UAS is collected, it can support bundle adjustment aerial triangulation (AT) of UAS images and reduce the demands on ground control points (GCPs). This study installs a Trimble BD970 GNSS OEM on a fixed-wing UAS for capturing highly accurate GPS data by using a Virtual Base Station (VBS) RTK GPS technique for AT. Meanwhile, the GPS antenna-camera offset is resolved by stripwise linear drift parameters introduced in GPS observation equations, while performing bundle adjustment for AT. Additionally, self-calibration bundle adjustment is used in VBS RTK GPS-assisted AT to solve incomplete camera parameters calibrated by a close-range photogrammetric approach. The results show that the AT accuracy of fixed-wing UAS images collected with a 24 mm focal-length Canon EOS 5D Mark II camera at a flying height of 550 m above ground level is 0.21 m in planimetry and 0.22 m in height using two cross strips with two full GCPs at each corner of the block. The RMSE of check points from stereoscopic viewing can reach 0.27 m in planimetry and 0.24 m in height. The test results show that the accuracy of VBS RTK GPS-assisted bundle adjustment with self-calibration for the AT of fixed-wing UAS image can be used for updating local 1/5000 topographic maps in Taiwan.</t>
  </si>
  <si>
    <t>665-684</t>
  </si>
  <si>
    <t>Boletim de Ciencias Geodesicas</t>
  </si>
  <si>
    <t>Chio, Shih Hong</t>
  </si>
  <si>
    <t>National Chengchi University</t>
  </si>
  <si>
    <t>Chio S.H.</t>
  </si>
  <si>
    <t>VBS RTK GPS-assisted self-calibration bundle adjustment for aerial triangulation of fixed-wing uas images for updating topographic maps</t>
  </si>
  <si>
    <t>10.1590/S1982-21702016000400038</t>
  </si>
  <si>
    <t>2-s2.0-85006021064</t>
  </si>
  <si>
    <t>['way amplify', 'using monte', 'system performance', 'sources act', 'n relays', 'main objective', 'jamming influence', 'jamming environment', 'examined numerically', 'computer simulation', 'carlo simulations', 'ber performance', '2m sources', '2m destinations']</t>
  </si>
  <si>
    <t>Amplify-and-forward (AF) | Minimum mean square error (MMSE) | Partial-band noise jamming (PBNJ) | Relay amplifying matrix | Two-way relaying</t>
  </si>
  <si>
    <t>A distributed multiuser two-way amplify-and-forward (AF) wireless relay strategy consisting of 2M sources (or 2M destinations) and N relays all equipped with single antenna per communication node is studied in this paper. All sources act as both sources and destinations with a self-interference cancelation process at the 2M destinations. The main objective is to design the closed-form of minimum mean square error (MMSE)-based relay amplifying matrices under a jamming environment with the transmit power constraint at the relays. Additionally, the system performance is evaluated in relation to the average bit error rate (BER) by computer simulation. With the derived optimal diagonal relay amplifying matrix, the jamming influence on system performance with various jamming fractions is examined numerically by using Monte-Carlo simulations. Furthermore, the BER performance under the broadband noise jamming environment is better than the one under the partial-band noise jamming (PBNJ) environment. Finally, the BER performance degrades as the PBNJ jamming fraction Œ≥ decreases.</t>
  </si>
  <si>
    <t>30.1-30.7</t>
  </si>
  <si>
    <t>119224575;117844618;117844627;101096261</t>
  </si>
  <si>
    <t>;Seoul;;Cheong-ju</t>
  </si>
  <si>
    <t>Information &amp; Communications Squadron;Directorate of Force Development;Directorate of Command &amp; Communications;ROKAF</t>
  </si>
  <si>
    <t>119224575;117844627;117844618;101096261</t>
  </si>
  <si>
    <t>Distributed multiuser two-way AF relaying systems under jamming environment</t>
  </si>
  <si>
    <t>10.5013/IJSSST.a.17.33.30</t>
  </si>
  <si>
    <t>2-s2.0-85006036005</t>
  </si>
  <si>
    <t>['wake vortices', 'vortex strength', 'typically prevail', 'takeoffand landing', 'sufficient number', 'snr ).', 'small quantity', 'radar reflectivity', 'present work', 'numerically calculated', 'nozzles used', 'noise ratios', 'n mi', 'humid conditions', 'heavy aircraft', 'following aircraft', 'flow field', 'droplets remain', 'droplet trajectory', 'doppler velocity', 'cloud radars', 'based precipitation', 'average humidity', 'aircraft type', 'aerial spraying', 'actual location']</t>
  </si>
  <si>
    <t>Radar observations | Radars</t>
  </si>
  <si>
    <t>Aircraft trailing vortices pose a danger to following aircraft during takeoffand landing. This necessitates spacing rules, based on aircraft type, to be enforced during approach in instrument flight regulation (IFR) conditions; this can limit airport capacity. To help choose aircraft spacing based on the actual location and strength of the wake, it is proposed that wake vortices can be detected using conventional ground-based precipitation and cloud radars. This is enabled by spraying a small quantity of water into the wake from near the wing. The vortex strength is revealed by the Doppler velocity of the droplets. In the present work, droplet size distributions produced by nozzles used for aerial spraying are considered. Droplet trajectory and evaporation in the flow field is numerically calculated for a heavy aircraft, followed by an evaluation of radar reflectivity at 6 nautical miles (n mi) behind the aircraft. Small droplets evaporate, while larger droplets fall out of the wake. In the humid conditions that typically prevail during IFR, a sufficient number of droplets remain in the wake and give good signal-to-noise ratios (SNR). For conditions of average humidity, higher-frequency radars combined with spectral processing give good SNR.</t>
  </si>
  <si>
    <t>2615-2638</t>
  </si>
  <si>
    <t>Shariff, Karim</t>
  </si>
  <si>
    <t>NASA Ames Research Center</t>
  </si>
  <si>
    <t>Shariff K.</t>
  </si>
  <si>
    <t>Making aircraft vortices visible to radar by spraying water into the wake</t>
  </si>
  <si>
    <t>10.1175/JTECH-D-16-0066.1</t>
  </si>
  <si>
    <t>2-s2.0-85006049559</t>
  </si>
  <si>
    <t>['‚ äúcompact', 'test antenna', 'small 0', 'range antenna', 'numerically analyzed', 'microwave frequencies', 'measured data', 'good agreement', 'first computed', 'field measurement', 'field distributions', 'field distribution', 'element method', 'bem results']</t>
  </si>
  <si>
    <t>Boundary-Element Method | Compact range | Field computation | Gregorian antenna | Interaction</t>
  </si>
  <si>
    <t>Near-field distribution of an offset Gregorian antenna to be used as a ‚Äúcompact-range reflector antenna‚Äù is numerically analyzed by Boundary-Element Method (BEM) at microwave frequencies. The near-field distributions for a selected measurement range are first computed by BEM and then compared with the corresponding measured patterns. As for the aperture-field measurement, a small 0.7-wavelength circular probe installed on a high-precision linear scanner was used. Good agreement is observed between the BEM results and the measured data. The BEM has proved to be a powerful analysis tool for open-boundary antenna problems. It has also been found that there exists strong interaction between the compact-range antenna and the test antenna which may cause measurement errors.</t>
  </si>
  <si>
    <t>60194543;60030995</t>
  </si>
  <si>
    <t>55228003900;7201750560</t>
  </si>
  <si>
    <t>Yamazaki, Hiroyuki;Miyata, Katsumasa</t>
  </si>
  <si>
    <t>Akita;Akita</t>
  </si>
  <si>
    <t>National Institute of Technology, Akita College;Akita Prefectural University</t>
  </si>
  <si>
    <t>Yamazaki H.</t>
  </si>
  <si>
    <t>Near-field environment evaluation of offset gregorian antenna for compact-range application</t>
  </si>
  <si>
    <t>10.5013/IJSSST.a.17.32.06</t>
  </si>
  <si>
    <t>2-s2.0-85006056349</t>
  </si>
  <si>
    <t>['x band', 'wireless technology', 'performance characteristics', 'millimeter wave', 'microwave applications', 'impedance bandwidth', 'efficient radiator', 'design approach', 'assuring structure', 'achieve broadband', '12 ghz']</t>
  </si>
  <si>
    <t>Dielectric Resonator Antenna(DRA) | Dumbbell slot | Substrate Integrated Waveguide(SIW)</t>
  </si>
  <si>
    <t>The Dielectric Resonator Antenna (DRA) is one of the efficient radiator which is used to achieve broadband and cost effective communication in wireless technology. The Substrate Integrated Waveguide (SIW) technology is the most assuring structure for implementation of circuits and components for millimeter wave and microwave applications. A design approach to improve the impedance bandwidth of cavity backed dumbbell slot antenna using Substrate Integrated Waveguide for X band (8-12 GHz) application is presented in this paper. The proposed design improves impedance bandwidth by the use of Cylindrical Dielectric Resonator Antenna and metal strip along with offset feeding technique. The performance characteristics of the proposed antenna design is evaluated and studied.</t>
  </si>
  <si>
    <t>7471-7478</t>
  </si>
  <si>
    <t>57192384504;57192382343;15831531100</t>
  </si>
  <si>
    <t>Kartha, Megha M.;Kasthuri Thilagam, B.;Jayakumar, M.</t>
  </si>
  <si>
    <t>Kartha M.</t>
  </si>
  <si>
    <t>Performance analysis of dielectric resonator antenna on substrate integrated waveguide cavity with dumbbell slot for wideband applications</t>
  </si>
  <si>
    <t>2-s2.0-85006062439</t>
  </si>
  <si>
    <t>['way amplify', 'system performance', 'sources act', 'power constraint', 'one relay', 'numerically studied', 'input snr', 'either n', 'computer simulation', 'closed form', 'average mmse', 'always less', '2m sources', '2m destinations']</t>
  </si>
  <si>
    <t>Amplify-and-forward (AF) | Minimum mean square error (MMSE) | Power constraint | Relay amplifying matrix | Two-way relaying | Zeroforcing (ZF)</t>
  </si>
  <si>
    <t>The two-way amplify-and-forward (AF) relaying network consisting of 2M sources with only a single antenna per source and one relay with multiple N antennas at the 2M destinations is investigated in this paper. All sources act as both sources and destinations with a self-interference cancelation process at the 2M destinations. The closed form of the relay amplifying matrix is optimized under the relay transmit power constraint based on the minimum mean square error (MMSE) criterion. Additionally, the MMSE cost function behavior is analytically and numerically studied by adopting the derived optimal relay amplifying matrix. Furthermore, it is proven that the MMSE cost function values are always less than 2M, regardless of either N or input SNR. And the system performance is evaluated in relation to the average MMSE and average bit error rate (BER) by computer simulation. Numerical results show that the MMSE relaying scheme is more competitive than the ZF one provided in [8] for distributed multiuser two-way AF wireless relay networks. Finally, the power is constrained during data transmission although the optimal relay amplifying matrix derived with the no-power constraint is applied.</t>
  </si>
  <si>
    <t>29.1-29.6</t>
  </si>
  <si>
    <t>Multiuser two-way AF relaying network with multi-antenna relay under power constraint</t>
  </si>
  <si>
    <t>10.5013/IJSSST.a.17.33.29</t>
  </si>
  <si>
    <t>2-s2.0-85006064611</t>
  </si>
  <si>
    <t>['signal detection', 'signal capacity', 'open door', 'main problem', 'deck environment', 'close door', 'antenna system']</t>
  </si>
  <si>
    <t>Multiple-input-multiple-output(MIMO) | Orthogonal frequency division multiplexing (OFDM) | Single-input-single-output(SISO)</t>
  </si>
  <si>
    <t>In the Below Deck environment, there is the main problem of signal detection in the close door and in the open door. In the close door, the signal comes negligible but in the open door signal comes very less. So for increasing the signal capacity of wi-fiand in the mobile in Below-deck environment have to increase the capacity by using the different Antenna system and compare between them that which Antenna system is preferable for the below deck environment.</t>
  </si>
  <si>
    <t>6385-6388</t>
  </si>
  <si>
    <t>57192373524;57192376332</t>
  </si>
  <si>
    <t>Naval Kishorand, M.;Ammal, Neelaveni</t>
  </si>
  <si>
    <t>Naval Kishorand M.</t>
  </si>
  <si>
    <t>Performance enhancement of antenna system in below deck environment</t>
  </si>
  <si>
    <t>2-s2.0-85006070811</t>
  </si>
  <si>
    <t>British Association for Psychopharmacology</t>
  </si>
  <si>
    <t>12-M-15</t>
  </si>
  <si>
    <t>BAP</t>
  </si>
  <si>
    <t>['square patch', 'simply rearranged', 'scattering characteristic', 'port upgradability', 'port systems', 'port antenna', 'parametric study', 'operating band', 'notch dimensions', 'multiport wlan', 'multiport applications', 'multiplexing parameters', 'lte devices', 'frequency band', 'four symmetrical', 'electrical size', 'dielectric substrate', 'design consists', 'common patch', 'basic design', 'antenna system', 'antenna characteristics', 'also conducted', '4 ghz', '1 ghz', '0 ghz']</t>
  </si>
  <si>
    <t>A novel and compact scalable antenna system is designed for multiport applications. The basic design is built on a square patch with an electrical size of 0.82Œª0√ó0.82Œª0 (at 2.4 GHz) on a dielectric substrate. The design consists of four symmetrical and orthogonal triangular notches with circular feeding slots at the corners of the common patch. The 4-port antenna can be simply rearranged to 8-port and 12-port systems. The operating band of the system can be tuned by scaling (S) the size of the system while fixing the thickness of the substrate. The antenna system with S: 1/1 in size of 103.5√ó103.5 mm2 operates at the frequency band of 2.3-3.0 GHz. By scaling the antenna with S: 1/2.3, a system of 45√ó45 mm2 is achieved, and thus the operating band is tuned to 4.7-6.1 GHz with the same scattering characteristic. A parametric study is also conducted to investigate the effects of changing the notch dimensions. The performance of the antenna is verified in terms of the antenna characteristics as well as diversity and multiplexing parameters. The antenna system can be tuned by scaling so that it is applicable to the multiport WLAN, WIMAX, and LTE devices with port upgradability.</t>
  </si>
  <si>
    <t>Toktas, Abdurrahim</t>
  </si>
  <si>
    <t>Karaman</t>
  </si>
  <si>
    <t>Karamanoƒülu Mehmetbey √úniversitesi</t>
  </si>
  <si>
    <t>Toktas A.</t>
  </si>
  <si>
    <t>Scalable Notch Antenna System for Multiport Applications</t>
  </si>
  <si>
    <t>10.1155/2016/7038103</t>
  </si>
  <si>
    <t>2-s2.0-85006097264</t>
  </si>
  <si>
    <t>['transition pin', 'single substrate', 'reduced sidelobes', 'plane beamwidth', 'overall dimensions', 'narrow e', 'mm connector', 'measured gain', 'mass production', 'lowest cost', 'increased gain', 'improving front', 'horn antenna', 'fabricated antenna', 'effective way', 'dielectric loading', 'backward radiation', 'back ratio', 'antenna works', '7 ghz', '6 mm2', '1 dbi']</t>
  </si>
  <si>
    <t>Horn antenna | sidelobe reduction | substrate integrated waveguide (SIW)</t>
  </si>
  <si>
    <t>A cost-effective way of reducing sidelobe level and improving front-to-back ratio of the substrate integrated waveguide H-plane horn antennas is proposed in this letter. Metal rectangular patches and dielectric loading are integrated to the aperture of the horn antenna, resulting in an increased gain, narrow E-plane beamwidth, and reduced sidelobes and backward radiation. The overall dimensions of the fabricated antenna are 42 √ó 18.6 mm2. The antenna works at 22.7 GHz with a measured gain of 10.1 dBi. A single substrate and a 3.5-mm connector with a transition pin are used to ensure the lowest cost for mass production.</t>
  </si>
  <si>
    <t>1835-1838</t>
  </si>
  <si>
    <t>60028333;60028333;60028333</t>
  </si>
  <si>
    <t>55843449700;8561023800;6603831840</t>
  </si>
  <si>
    <t>Gong, Liang;Chan, King Yuk;Ramer, Rodica</t>
  </si>
  <si>
    <t>UNSW Sydney</t>
  </si>
  <si>
    <t>Gong L.</t>
  </si>
  <si>
    <t>Substrate Integrated Waveguide H-Plane Horn Antenna With Improved Front-to-Back Ratio and Reduced Sidelobe Level</t>
  </si>
  <si>
    <t>10.1109/LAWP.2016.2538823</t>
  </si>
  <si>
    <t>2-s2.0-85006100243</t>
  </si>
  <si>
    <t>2016I0008</t>
  </si>
  <si>
    <t>['wide bandwidth', 'peak gain', 'low profile', 'good agreements', 'gain bandwidth', 'gain antenna', 'final antenna', 'conical horn', 'compact size', '1 dbi']</t>
  </si>
  <si>
    <t>Conical horn | Fabry-Perot resonator antenna | high gain | hybrid antenna | wideband</t>
  </si>
  <si>
    <t>A compact wideband high-gain antenna is proposed and developed by using various performance enhancement structures. First, a Fabry-Perot resonator antenna (FPRA) is investigated with a single truncated superstrate that achieves increased reflection phase, low profile, compact size, and wide bandwidth. A conical horn is then incorporated with the FPRA to enhance its gain without compromising other performances such as input impedance matching and gain bandwidth. Both simulations and experiments were carried out to validate the designs, and good agreements are obtained. A final antenna with a peak gain of 19.1 dBi and a 3-dB gain bandwidth of more than 26% is developed.</t>
  </si>
  <si>
    <t>1889-1892</t>
  </si>
  <si>
    <t>60005244-60006106;113986813;60005465-60015913;60006106</t>
  </si>
  <si>
    <t>7201735378;17436216900;7409467196;56572181900</t>
  </si>
  <si>
    <t>Ge, Yuehe;Sun, Zhu;Chen, Zhizhang;Chen, Yin Yan</t>
  </si>
  <si>
    <t>Canada;China;China;China;China</t>
  </si>
  <si>
    <t>Halifax;Quanzhou;Chengdu;Nanjing;Shanghai</t>
  </si>
  <si>
    <t>Dalhousie University;Huaqiao University;University of Electronic Science and Technology of China;Southeast University;Shanghai Aerospace Electronic Technology Institute</t>
  </si>
  <si>
    <t>60015913;60006106;60005465;60005244;113986813</t>
  </si>
  <si>
    <t>Ge Y.</t>
  </si>
  <si>
    <t>A High-Gain Wideband Low-Profile Fabry-Perot Resonator Antenna With a Conical Short Horn</t>
  </si>
  <si>
    <t>10.1109/LAWP.2016.2542277</t>
  </si>
  <si>
    <t>2-s2.0-85006100841</t>
  </si>
  <si>
    <t>['x3 schemes', 'time control', 'system operates', 'run using', 'routinely used', 'power deposition', 'like o1', 'four short', 'final goal', 'existing system', 'eight gyrotrons', 'asdex upgrade', 'around 6', '500 kw', '5 mw', '140 ghz', '105 ghz']</t>
  </si>
  <si>
    <t>Electron cyclotron resonance heating | Millimeter wave stray radiation | Two-frequency gyrotron</t>
  </si>
  <si>
    <t>The upgraded electron cyclotron resonance heating (ECRH) system at ASDEX Upgrade (AUG) has been routinely used with eight gyrotrons during the last experimental campaign. A further upgrade will replace the existing system of four short-pulse (140 GHz, 2 s, 500 kW) gyrotrons. The final goal is to have around 6.5‚Äì7 MW at 140 GHz (or 5.5 MW at 105 GHz) from eight units available in the plasma during the whole AUG discharge (10 s). The system operates at 140 and 105 GHz with X2, O2 and X3 schemes. For B&gt;3 T also an ITER-like O1-scenario can be run using the 105 GHz option. Four of the eight launching antennas are capable of fast poloidal movements necessary for real-time control of the location of power deposition.</t>
  </si>
  <si>
    <t>45-54</t>
  </si>
  <si>
    <t>Journal of Infrared, Millimeter, and Terahertz Waves</t>
  </si>
  <si>
    <t>60026838;60026838;60026838;60026838;60026838;60026838;60026838;60026838;60026838;60026838;60026838;60026838;112599606;60102538;60102538;112599606;112599606;60015815;60015815;60015815;60028186;60011774;60011774;60011774;60011774;60011774;122427463;122427463;122427463;122427463;122427463;122427463</t>
  </si>
  <si>
    <t>7401981885;9236576200;8892836100;7102125759;57220578709;6601991064;55626558700;7102532395;55605776826;7101837474;56261661100;56253710900;57208071073;35235184100;7103005653;7004130708;6508126205;56260231500;6506383160;6507987801;7102243057;7005683320;7101859021;7005104041;7003335131;7006410256;8261912900;8261913100;7006760757;8309835600;24167515900;56944674400</t>
  </si>
  <si>
    <t>Wagner, D.;Stober, J.;Leuterer, F.;Monaco, F.;M√ºller, S.;M√ºnich, M.;Rapson, C. J.;Reich, M.;Schubert, M.;Sch√ºtz, H.;Treutterer, W.;Zohm, H.;Thumm, M.;Scherer, T.;Meier, A.;Gantenbein, G.;Jelonnek, J.;Kasparek, W.;Lechte, C.;Plaum, B.;Goodman, T.;Litvak, A. G.;Denisov, G. G.;Chirkov, A.;Zapevalov, V.;Malygin, V.;Popov, L. G.;Nichiporenko, V. O.;Myasnikov, V. E.;Tai, E. M.;Solyanova, E. A.;Malygin, S. A.</t>
  </si>
  <si>
    <t>Germany;Switzerland;Germany;Germany;Russian Federation;Russian Federation;Germany</t>
  </si>
  <si>
    <t>Karlsruhe;Lausanne;Garching bei Munchen;Stuttgart;Nizhny Novgorod;Nizhny Novgorod;Karlsruhe</t>
  </si>
  <si>
    <t>Karlsruher Institut f√ºr Technologie;Swiss Federal Institute of Technology Lausanne;Max Planck Institute for Plasma Physics;Universit√§t Stuttgart;Institute of Applied Physics of the Russian Academy of Sciences;GYCOM Ltd.;Institut f√ºr Hochleistungsimpuls- und Mikrowellentechnik</t>
  </si>
  <si>
    <t>60102538;60028186;60026838;60015815;60011774;122427463;112599606</t>
  </si>
  <si>
    <t>Wagner D.</t>
  </si>
  <si>
    <t>Status, operation, and extension of the ECRH system at ASDEX upgrade</t>
  </si>
  <si>
    <t>10.1007/s10762-015-0187-z</t>
  </si>
  <si>
    <t>2-s2.0-85006113257</t>
  </si>
  <si>
    <t>['upper limits', 'proposed method', 'optimization process', 'nonconstrained problem', 'naturally avoided', 'multiple constraints', 'minimum spacing', 'matrix mapping', 'letter proposes', 'infeasible solutions', 'high efficiency', 'existing methods', 'element spacing', 'differential evolution', 'adjacent elements']</t>
  </si>
  <si>
    <t>Antenna arrays | constraint optimization | differential evolution (DE) algorithm | planar sparse arrays | sidelobe level (SLL)</t>
  </si>
  <si>
    <t>This letter proposes a differential evolution (DE) with matrix mapping for sparse rectangular planar array synthesis technique with multiple constraints. The multiple constraints include the number of elements, the planar array aperture, and the minimum spacing of adjacent elements. By introducing a novel matrix mapping between the element spacing and the variables of DE, the strong constrained optimization problem is transformed to a nonconstrained problem with only lower and upper limits, and the infeasible solutions are naturally avoided during the optimization process. The simulation results show the high efficiency and the robustness of the proposed method and indicate that our method can achieve better results than existing methods.</t>
  </si>
  <si>
    <t>1905-1908</t>
  </si>
  <si>
    <t>60102437;60102437;60102437;60102437</t>
  </si>
  <si>
    <t>55158909300;56085821300;48361402100;57213571495</t>
  </si>
  <si>
    <t>Liu, Heng;Zhao, Hongwei;Li, Weimei;Liu, Bo</t>
  </si>
  <si>
    <t>China Academy of Space Technology</t>
  </si>
  <si>
    <t>Synthesis of Sparse Planar Arrays Using Matrix Mapping and Differential Evolution</t>
  </si>
  <si>
    <t>10.1109/LAWP.2016.2542882</t>
  </si>
  <si>
    <t>2-s2.0-85006115757</t>
  </si>
  <si>
    <t>['sige technologies', 'routing symmetry', 'proposed approach', 'polarization ratio', 'plane slot', 'package approach', 'measured e', 'made millimeter', 'larger number', 'high yields', 'high efficiency', 'ghz quadrupler', 'db gain', 'controlled via', 'complex architectures', 'chip feed', 'aperture coupling', '61 ghz']</t>
  </si>
  <si>
    <t>Antenna | aperture-coupled | BiCMOS | CMOS | cointegration | liquid crystal polymer (LCP) | millimeter (mm)-wave | on-chip antenna | transceivers</t>
  </si>
  <si>
    <t>Advances in CMOS and SiGe technologies have made millimeter (mm)-wave multielement arrays with complex architectures, high yields, and good interelement matching feasible. However, the antenna-in-package approach is challenging with a larger number of array elements due to the increase in mm-wave I/O, the need for impedance-controlled via/routing symmetry. In this work, we describe an antenna-IC cointegration approach that relies on aperture coupling between on-chip feed/ground-plane slot and an antenna-on-substrate to simultaneously achieve wide bandwidth and high efficiency. The proposed approach is validated through a 60-GHz packaged prototype in which a 60-GHz quadrupler and aperture-coupled antenna feed fabricated in a 0.18- Œºm SiGe technology is cointegrated with a 60-GHz patch antenna on a 100-Œºm liquid crystal polymer substrate. Measured E-plane and H-plane antenna patterns show 0-dB gain at 61 GHz (corresponding to 40% efficiency) and cross-polarization ratio of ‚àº 10 dB, demonstrating the feasibility of the proposed approach.</t>
  </si>
  <si>
    <t>1848-1852</t>
  </si>
  <si>
    <t>60013402;60013402;60013402</t>
  </si>
  <si>
    <t>57192563867;57207224966;57200718415</t>
  </si>
  <si>
    <t>Liu, Yao;Agrawal, Abhishek;Natarajan, Arun</t>
  </si>
  <si>
    <t>Corvallis</t>
  </si>
  <si>
    <t>Oregon State University</t>
  </si>
  <si>
    <t>Millimeter-Wave IC-Antenna Cointegration for Integrated Transmitters and Receivers</t>
  </si>
  <si>
    <t>10.1109/LAWP.2016.2539348</t>
  </si>
  <si>
    <t>2-s2.0-85006117124</t>
  </si>
  <si>
    <t>['two sets', 'transmitarray prototype', 'transmission coefficients', 'three layers', 'sidelobe level', 'satisfactory transmission', 'phase difference', 'parallel dipoles', 'orthogonal directions', 'opposite sides', 'identical substrates', 'element consists', 'dipole dimensions', 'cross polarization', 'balance magnitude', 'aperture efficiency', '7 ghz', '7 db', '5 dbi', '5 db', '137 elements', '1 %.']</t>
  </si>
  <si>
    <t>Circular polarization | dipole arrays | multilayer | transmitarray antenna</t>
  </si>
  <si>
    <t>A simple multilayer unit cell has been discussed for circularly polarized transmitarray applications in this letter. This element consists of three layers of identical substrates. Each substrate is printed by two sets of parallel dipoles of orthogonal directions on the opposite sides to realize a proper phase difference. The transmission coefficients have been studied to balance magnitude against phase difference. Then, the dipole dimensions are analyzed to obtain a satisfactory transmission. A transmitarray prototype of 137 elements has been designed, manufactured, and tested. The measurements present expected radiation patterns compared to the simulations. The measured result suggests a gain of 24.5 dBi with sidelobe level of -18.7 dB and cross polarization of -20.5 dB at 12.7 GHz, which is equivalent to a 38.9% aperture efficiency. The 1-dB gain bandwidth is 7.1%.</t>
  </si>
  <si>
    <t>1877-1880</t>
  </si>
  <si>
    <t>60025578;60025578;100912234</t>
  </si>
  <si>
    <t>55608696800;56162267100;55276206000</t>
  </si>
  <si>
    <t>Yu, Jianfeng;Chen, Lei;Shi, Xiaowei</t>
  </si>
  <si>
    <t>Xidian University;National Key Laboratory of Antennas and Microwave Technology</t>
  </si>
  <si>
    <t>60025578;100912234</t>
  </si>
  <si>
    <t>A Multilayer Dipole-Type Element for Circularly Polarized Transmitarray Applications</t>
  </si>
  <si>
    <t>10.1109/LAWP.2016.2542211</t>
  </si>
  <si>
    <t>2-s2.0-85006142652</t>
  </si>
  <si>
    <t>['wimax systems', 'shaped strip', 'proposed microstrip', 'experimentally analyze', 'antenna structure']</t>
  </si>
  <si>
    <t>Monopole antenna | rectangular ring | triple-band antenna | WLAN/WiMAX</t>
  </si>
  <si>
    <t>A novel multifrequency printed monopole antenna applied to both WLAN and WiMAX systems is proposed in this letter. The antenna structure is simple, and the size is 34 √ó 18 mm2. The proposed microstrip-fed antenna mainly comprises a fork-shaped strip that is etched on a modified rectangular ring and a rectangular-defected ground plane. To experimentally analyze the characteristics of this antenna, the design, fabrication, and measurement have been completed. Good antenna performances have been obtained.</t>
  </si>
  <si>
    <t>1853-1855</t>
  </si>
  <si>
    <t>55556964500;55935251400;24559681100;57192396268</t>
  </si>
  <si>
    <t>Li, Li;Zhang, Xiaoliang;Yin, Xiaoli;Zhou, Le</t>
  </si>
  <si>
    <t>A Compact Triple-Band Printed Monopole Antenna for WLAN/WiMAX Applications</t>
  </si>
  <si>
    <t>10.1109/LAWP.2016.2539358</t>
  </si>
  <si>
    <t>2-s2.0-85006160318</t>
  </si>
  <si>
    <t>['unidirectional radiation', 'sided direct', 'prototyped antenna', 'overall dimensions', 'measured near', 'loaded folded', 'letter demonstrates', 'image theory', 'halved slot', 'halved antennas', 'fundamental limit', 'fractional bandwidth', 'feeding methods', 'directional radiation', 'dipole antenna', 'designed antenna', 'compared using', 'boresight direction', 'beam direction', 'beam correction', 'average gain', 'antenna miniaturization', 'antenna compactness', '2 ghz', '06 œª03']</t>
  </si>
  <si>
    <t>Folded dipole | half-cut antenna | medical diagnostic system | ultrawideband antenna | unidirectional radiation</t>
  </si>
  <si>
    <t>Microwave head imaging systems require compact wideband antennas with directional radiation. To realize the antenna miniaturization, the halving technique based on image theory has been used. However, it causes a tilt in the main-beam direction. This letter demonstrates that the side feeding technique can be used to cross-feed the halved antennas with the potential to retain their beam direction. The performances of one-sided direct-feeding and cross-feeding methods are compared using a halved slot-loaded folded-dipole antenna. The underlying mechanism behind the beam correction is analyzed. The prototyped antenna achieves 97% fractional bandwidth (1.1-3.2 GHz) and an average gain of 3 dBi along its boresight direction. The overall dimensions of the designed antenna (with respect to the lowest operating wavelength) are 0.25 √ó 0.06 √ó 0.06 Œª03. The measured near- and far-field radiation patterns demonstrate the unidirectional radiation of the antenna with a stable boresight main beam. Moreover, considering the fundamental limit of antennas, the prototyped antenna is found to be near the edge of optimally attainable solutions. The antenna is applied in an automated microwave head imaging system. The reconstructed images illustrate the efficacy of increasing sensing elements, due to antenna compactness, to detect hemorrhagic strokes inside a realistic artificial human head.</t>
  </si>
  <si>
    <t>1856-1860</t>
  </si>
  <si>
    <t>35174836200;6603836683;13404674100</t>
  </si>
  <si>
    <t>Mobashsher, Ahmed Toaha;Bialkowski, Konstanty S.;Abbosh, Amin M.</t>
  </si>
  <si>
    <t>Design of Compact Cross-Fed Three-Dimensional Slot-Loaded Antenna and Its Application in Wideband Head Imaging System</t>
  </si>
  <si>
    <t>10.1109/LAWP.2016.2539970</t>
  </si>
  <si>
    <t>2-s2.0-85006160423</t>
  </si>
  <si>
    <t>['using feko', 'small wavelength', 'realistic example', 'radiation discrepancy', 'numerically evaluated', 'numerical analysis', 'normal distribution', 'mmw ).', 'millimeter waves', 'mathematical model', 'manufacture distortion', 'letter presents', 'developed using', 'cross polarization', 'antenna directivities', 'antenna characteristics', '38 ghz']</t>
  </si>
  <si>
    <t>Manufacture distortion | radiation degradation | random phase errors | reflectarray antenna</t>
  </si>
  <si>
    <t>This letter presents the numerical analysis of radiation discrepancy when metallic reflectarray antennas experience manufacturing distortion at millimeter waves (mmW). The small wavelength of mmW may transform a slight machining distortion into severe phase errors and, consequently, cause radiation distortion. A mathematical model was developed using a realistic example at 38 GHz to validate it. The probability density function of normal distribution is used to model the manufacture distortion. The impacts on the antenna characteristics, including the antenna directivities, levels of cross polarization, and sidelobes are numerically evaluated by using FEKO.</t>
  </si>
  <si>
    <t>1885-1888</t>
  </si>
  <si>
    <t>60005429;60013395;60013395</t>
  </si>
  <si>
    <t>7202063846;7401465345;57188879707</t>
  </si>
  <si>
    <t>Chou, Hsi Tseng;Ho, Hsien Kwei;Chen, Yao Jiu</t>
  </si>
  <si>
    <t>Chung-Li;Taipei</t>
  </si>
  <si>
    <t>Yuan Ze University;National Taiwan University</t>
  </si>
  <si>
    <t>60013395;60005429</t>
  </si>
  <si>
    <t>Chou H.</t>
  </si>
  <si>
    <t>Radiation Discrepancy Analysis for Metallic Reflectarray Antennas With Random Manufacture Distortion at mmW Frequencies</t>
  </si>
  <si>
    <t>10.1109/LAWP.2016.2542276</t>
  </si>
  <si>
    <t>2-s2.0-85006166616</t>
  </si>
  <si>
    <t>['unique cavity', 'spiral antennas', 'realized gain', 'omnidirectional coverage', 'good s11', 'frequency band', 'entire array', 'enhanced using', 'array achieved', '6 ghz']</t>
  </si>
  <si>
    <t>Compact antenna | omnidirectional antennas | radar | spiral antenna | wideband array</t>
  </si>
  <si>
    <t>A circularly polarized wideband omnidirectional array of spiral antennas is presented. It covers the frequency band from 1.2 up to 3.6 GHz while keeping a good S11 and an omnidirectional coverage. This array achieved a dual polarization using left- and right-hand Archimedean spiral antennas. The gain of the array is enhanced using a unique cavity for the entire array, and the realized gain is above the maximum theoretical gain of a single spiral antenna.</t>
  </si>
  <si>
    <t>1909-1912</t>
  </si>
  <si>
    <t>60106017;60008134;60106079</t>
  </si>
  <si>
    <t>14060222700;23568707400;8679490900</t>
  </si>
  <si>
    <t>Guinvarc'h, R√©gis;Serhir, Mohammed;Boust, Fabrice</t>
  </si>
  <si>
    <t>Gif-sur-Yvette;Saint-Aubin;Paris</t>
  </si>
  <si>
    <t>SONDRA : Supelec Onera NUS DSO Research Alliance;Universite Paris-Saclay;CNRS Centre National de la Recherche Scientifique</t>
  </si>
  <si>
    <t>60106079;60106017;60008134</t>
  </si>
  <si>
    <t>Guinvarc'h R.</t>
  </si>
  <si>
    <t>A Compact Dual-Polarized 3:1 Bandwidth Omnidirectional Array of Spiral Antennas</t>
  </si>
  <si>
    <t>10.1109/LAWP.2016.2542982</t>
  </si>
  <si>
    <t>2-s2.0-85006171188</t>
  </si>
  <si>
    <t>['zero resonance', 'unidirectional radiation', 'surface current', 'strip patch', 'proposed structure', 'peak fbr', 'moderate front', 'mode resonance', 'lower frequencies', 'loop structure', 'loop antenna', 'impedance matching', 'gain values', 'first resonance', 'feeding arm', 'electrical size', 'distributed slots', 'conventional one', 'capacitively loading', 'capacitive loading', 'back ratio', 'additional resonance', '2 dbi', '12 db', '1 ghz']</t>
  </si>
  <si>
    <t>Dipole array | loop antenna | metamaterial antenna | mu-negative metamaterial | mu-zero resonance (MZR)</t>
  </si>
  <si>
    <t>A wideband and unidirectional loop antenna partially loaded with mu-negative (MNG) metamaterial unit cells is presented. To reduce the electrical size of the antenna, its first resonance is formed by capacitively loading a conventional one-wavelength loop antenna to excite the mu-zero resonance that is independent of the resonator's size. As a result of partial loop loading using properly designed and distributed slots, the amplitude of the surface current can be engineered to be higher in the feeding arm while achieving a zero phase shift along each arm of the loop structure. Consequently, unidirectional radiation with a moderate front-to-back ratio (FBR) is achieved without using any reflectors. Moreover, as a result of the capacitive loading, the loop antenna is divided into an array of dipoles that are excited with a 90¬∞ phase difference, enabling unidirectional radiation at the loop-mode resonance. To both enhance the impedance matching of the antenna at lower frequencies and excite an additional resonance, a strip patch is added in the vicinity of the loop. The proposed structure is smaller by 80% than similar MNG loaded loops and achieves a wide fractional bandwidth of 52% (0.64-1.1 GHz) with a peak FBR and gain values of 12 dB and 3.2 dBi, respectively.</t>
  </si>
  <si>
    <t>1893-1896</t>
  </si>
  <si>
    <t>60031004;60031004-60071343;60031004</t>
  </si>
  <si>
    <t>57203691158;6603209463;13404674100</t>
  </si>
  <si>
    <t>Ahdi Rezaeieh, Sasan;Antoniades, Marco A.;Abbosh, Amin M.</t>
  </si>
  <si>
    <t>Cyprus;Australia</t>
  </si>
  <si>
    <t>Nicosia;Brisbane</t>
  </si>
  <si>
    <t>University of Cyprus;The University of Queensland</t>
  </si>
  <si>
    <t>60071343;60031004</t>
  </si>
  <si>
    <t>Ahdi Rezaeieh S.</t>
  </si>
  <si>
    <t>Compact Wideband Loop Antenna Partially Loaded With Mu-Negative Metamaterial Unit Cells for Directivity Enhancement</t>
  </si>
  <si>
    <t>10.1109/LAWP.2016.2542799</t>
  </si>
  <si>
    <t>2-s2.0-85006172772</t>
  </si>
  <si>
    <t>['well matched', 'radiation pattern', 'polarization perpendicular', 'medical band', 'impedance matching', 'hearing instruments', 'entire industrial', 'ear communication', 'ear antenna', 'bent dipole', 'antenna consists', '9 db', '48 ghz', '45 ghz']</t>
  </si>
  <si>
    <t>Creeping waves | ear-to-ear (E2E) | hearing instrument (HI) | in-the-ear (ITE) | on-body | path gain | wireless body area networks</t>
  </si>
  <si>
    <t>A novel in-the-ear antenna for hearing instruments that operates at 2.45 GHz is presented. The antenna is designed to obtain a polarization perpendicular to the surface of the head in order to optimize the ear-to-ear communication. The antenna consists of a bent dipole with a shorting pin used for impedance matching. It is self-resonant and well matched in the entire Industrial, Scientific, and Medical band from 2.40 to 2.48 GHz. The simulated and measured peak ear-to-ear path gain |S21| is -74.5 and -72.9 dB, respectively. The radiation pattern of the antenna is analyzed, and the implications of the radiation pattern on the ear-to-ear communication are discussed.</t>
  </si>
  <si>
    <t>1839-1843</t>
  </si>
  <si>
    <t>60011373-60083069;60083069;60083069;60011373</t>
  </si>
  <si>
    <t>56382533200;36240554500;8906472700;7005413505</t>
  </si>
  <si>
    <t>Kammersgaard, Nikolaj P.B.;Kvist, Sren H.;Thaysen, Jesper;Jakobsen, Kaj B.</t>
  </si>
  <si>
    <t>Denmark;Denmark</t>
  </si>
  <si>
    <t>Ballerup;Lyngby</t>
  </si>
  <si>
    <t>GN ReSound Group;Danmarks Tekniske Universitet</t>
  </si>
  <si>
    <t>60083069;60011373</t>
  </si>
  <si>
    <t>Kammersgaard N.</t>
  </si>
  <si>
    <t>In-the-Ear Circular-Shaped Balanced Inverted-A Antenna for Hearing Instruments</t>
  </si>
  <si>
    <t>10.1109/LAWP.2016.2538966</t>
  </si>
  <si>
    <t>2-s2.0-85006173313</t>
  </si>
  <si>
    <t>['unlimited antennas', 'spectral efficiency', 'simulation results', 'security performance', 'randomly rotate', 'original symbols', 'massive multiple', 'legitimate users', 'large enough', 'intercepted signals', 'input multiple', 'finite number', 'fifth generation', 'extensively studied', 'eavesdroppers equipped', 'eavesdroppers armed', 'basic idea', 'base station']</t>
  </si>
  <si>
    <t>Massive MIMO | physical layer security | secrecy analysis</t>
  </si>
  <si>
    <t>Massive multiple-input multiple-output (MIMO) has been extensively studied and considered as a key enabling technology for the fifth generation (5G) wireless communication systems, due to its potential to achieve high energy efficiency and spectral efficiency. As the concept of massive MIMO becomes more popular, it is plausible that the eavesdroppers will also employ massive antennas, which may remarkably enhance their ability to intercept the information. In this paper, motivated by the need to protect against the eavesdroppers equipped with powerful large antenna arrays, which has received scarce attention in the literature, a physical layer security approach called original symbol phase rotated (OSPR) secure transmission scheme is proposed to defend against eavesdroppers armed with unlimited antennas. The basic idea of the proposed OSPR scheme is to randomly rotate the phase of original symbols at the base station (BS) before they are transmitted, so that the massive MIMO eavesdropper will be confused by the intercepted signals, which may not represent the true information symbols. However, the legitimate users are able to infer the correct phase rotations and take proper inverse operations to recover the original symbols. We show that when the BS has a large enough, but finite number of antennas, the proposed OSPR scheme can achieve a considerable security performance in that the eavesdropper is unable to recover most of the original symbols, even with unlimited antennas. The process and the security performance of the proposed OSPR scheme are presented in detail. Simulation results are provided to further corroborate that the proposed OSPR scheme is a potential green secure transmission candidate technique for the future wireless networks.</t>
  </si>
  <si>
    <t>3016-3025</t>
  </si>
  <si>
    <t>60024350;60010365;60024350;60024350;60010365;60032048</t>
  </si>
  <si>
    <t>56321434700;49865199600;56669063800;8322936600;7102336029;7406280812</t>
  </si>
  <si>
    <t>Chen, Bin;Zhu, Chunsheng;Li, Wei;Wei, Jibo;Leung, Victor C.M.;Yang, Laurence T.</t>
  </si>
  <si>
    <t>Canada;China;Canada</t>
  </si>
  <si>
    <t>Antigonish;Changsha;Vancouver</t>
  </si>
  <si>
    <t>St. Francis Xavier University;National University of Defense Technology;The University of British Columbia</t>
  </si>
  <si>
    <t>60032048;60024350;60010365</t>
  </si>
  <si>
    <t>Original symbol phase rotated secure transmission against powerful massive MIMO eavesdropper</t>
  </si>
  <si>
    <t>10.1109/ACCESS.2016.2580673</t>
  </si>
  <si>
    <t>2-s2.0-85006190461</t>
  </si>
  <si>
    <t>['unknown number', 'transmission protocol', 'transmission design', 'single antenna', 'security assurance', 'secure multi', 'secrecy throughput', 'relay transmission', 'radio propagation', 'proper use', 'probability constraint', 'multiple antennas', 'iot networks', 'iot concept', 'hop transmission', 'hop communications', 'heterogeneous environment', 'generic scenario', 'fifth generation', 'existing technologies', 'computing capabilities', 'broadcast nature', 'bright future', 'antenna scenario', '5g networks']</t>
  </si>
  <si>
    <t>Internet of Things (IoT) | physical layer security | relay transmission | resource allocation | stochastic geometry</t>
  </si>
  <si>
    <t>The Internet of Things (IoT) depicts a bright future, where any devices having sensorial and computing capabilities can interact with each other. Among all existing technologies, the techniques for the fifth generation (5G) systems are the main driving force for the actualization of IoT concept. However, due to the heterogeneous environment in 5G networks and the broadcast nature of radio propagation, the security assurance against eavesdropping is a vital yet challenging task. In this paper, we focus on the transmission design for secure relay communications in IoT networks, where the communication is exposed to eavesdroppers with unknown number and locations. The randomize-and-forward relay strategy specially designed for secure multi-hop communications is employed in our transmission protocol. First, we consider a single-antenna scenario, where all the devices in the network are equipped with the single antenna. We derive the expression for the secrecy outage probability of the two-hop transmission. Following this, a secrecy-rate-maximization problem subject to a secrecy-outage-probability constraint is formulated. The optimal power allocation and codeword rate design are obtained. Furthermore, we generalize the above analyses to a more generic scenario, where the relay and eavesdroppers are equipped with multiple antennas. Numerical results show that the proper use of relay transmission can enhance the secrecy throughput and extend the secure coverage range.</t>
  </si>
  <si>
    <t>2840-2853</t>
  </si>
  <si>
    <t>60018308;60018308;60021143;60018308</t>
  </si>
  <si>
    <t>56834870900;7006259979;57199094588;55694652400</t>
  </si>
  <si>
    <t>Xu, Qian;Ren, Pinyi;Song, Houbing;Du, Qinghe</t>
  </si>
  <si>
    <t>Morgantown;Xi'an</t>
  </si>
  <si>
    <t>West Virginia University;Xi'an Jiaotong University</t>
  </si>
  <si>
    <t>60021143;60018308</t>
  </si>
  <si>
    <t>Security enhancement for IoT communications exposed to eavesdroppers with uncertain locations</t>
  </si>
  <si>
    <t>10.1109/ACCESS.2016.2575863</t>
  </si>
  <si>
    <t>2-s2.0-85006198851</t>
  </si>
  <si>
    <t>['several cases', 'rayleigh faded', 'q ),', 'primary user', 'overall performance', 'n ),', 'multiple antennas', 'missed detection', 'ied parameter', 'fusion center', 'fc ).', 'false alarm', 'faded sensing', 'faded reporting', 'cr transmits', 'cognitive radio', 'cdf ).', 'also highlighted', 'also considered']</t>
  </si>
  <si>
    <t>Cooperative spectrum sensing | Fading channels | Hard decision fusion rules | Improved energy detector | Total error probability</t>
  </si>
  <si>
    <t>In this paper we evaluate the performance of cooperative spectrum sensing (CSS) where each cognitive radio (CR) employs an improved energy detector (IED) with multiple antennas and uses selection combining (SC) for detecting the primary user (PU) in noisy and faded sensing (S) channels. We derive an expression for the probability of false alarm and expressions for probability of missed detection in non-faded (AWGN) and Rayleigh faded sensing environments in terms of cumulative distribution function (CDF). Each CR transmits its decision about PU via noisy and faded reporting (R) channel to fusion center (FC). In this paper we assume that S-channels are noisy and Rayleigh faded while several cases of fading are considered for R-channels such as: (i) Hoyt (or Nakagami-q), (ii) Rayleigh, (iii) Rician (or Nakagami-n), and (iv) Weibull. A Binary Symmetric channel (BSC) with a fixed error probability (r) in the R-channel is also considered. The impact of fading in R-channel, S-channel and several network parameters such as IED parameter, normalized detection threshold, number of CRs, and number of antennas on missed detection and total error probability is assessed. The effects of Hoyt, Rician, and Weibull fading parameters on overall performance of IED-CSS are also highlighted.</t>
  </si>
  <si>
    <t>170-183</t>
  </si>
  <si>
    <t>Journal of King Saud University - Computer and Information Sciences</t>
  </si>
  <si>
    <t>60103561;60103561;60103561</t>
  </si>
  <si>
    <t>26664801000;24829826000;15728019100</t>
  </si>
  <si>
    <t>Nallagonda, Srinivas;Roy, Sanjay Dhar;Kundu, Sumit</t>
  </si>
  <si>
    <t>Nallagonda S.</t>
  </si>
  <si>
    <t>Combined diversity and improved energy detection in cooperative spectrum sensing with faded reporting channels</t>
  </si>
  <si>
    <t>S131915781500097X</t>
  </si>
  <si>
    <t>10.1016/j.jksuci.2014.04.009</t>
  </si>
  <si>
    <t>2-s2.0-85006227434</t>
  </si>
  <si>
    <t>['œ ©', 'wideband operation', 'unequal arms', 'suggested model', 'proposed structures', 'obtained results', 'novel design', 'make conformity', 'letter presents', 'impedance bandwidth', 'cpw ).', 'coupling system', 'coplanar waveguide', 'bandwidth enhancement', 'also introduced', '31 ghz', '10 db']</t>
  </si>
  <si>
    <t>Antenna arrays | circuit model | coplanar waveguide (CPW) | microstrip antenna | wideband</t>
  </si>
  <si>
    <t>This letter presents a novel design of patch antenna arrays in X-band for wideband operation. The proposed patch arrays are achieved by using unequal resonance arms fed by a coplanar waveguide (CPW). In this design, three unequal arms fed by the CPW-to-slotline through a coupling system of 100-Œ© T-shaped slotline transitions produce three resonances to broaden the impedance bandwidth. The proposed structures are used for the designs of 1 √ó 2 and 1 √ó 4 patch arrays, which cover the measured frequency ranges (S11 ‚â§ -10 dB) from 8.48 to 11.45 and 8.50 to 11.31 GHz, respectively. By varying the length of unequal arms, the resonance tuning within the impedance bandwidth can be obtained. The proposed antenna arrays present outstanding features such as resonance tuning ability, comparatively simple structures with low fabrication cost and enhanced impedance bandwidth with unidirectional radiation patterns. In this letter, an equivalent circuit model for the proposed 1 √ó 2 array is also introduced to predict the behavior of its bandwidth enhancement. The lumped elements used in this suggested model are optimized in order to make conformity between the obtained results of the model and the full-wave simulation results.</t>
  </si>
  <si>
    <t>1861-1864</t>
  </si>
  <si>
    <t>60072431;60072431</t>
  </si>
  <si>
    <t>55941206900;55509638100</t>
  </si>
  <si>
    <t>Jam, Shahrokh;Malekpoor, Hossein</t>
  </si>
  <si>
    <t>Shiraz</t>
  </si>
  <si>
    <t>Shiraz University of Technology</t>
  </si>
  <si>
    <t>Jam S.</t>
  </si>
  <si>
    <t>Analysis on Wideband Patch Arrays Using Unequal Arms With Equivalent Circuit Model in X-Band</t>
  </si>
  <si>
    <t>10.1109/LAWP.2016.2541179</t>
  </si>
  <si>
    <t>2-s2.0-85006246877</t>
  </si>
  <si>
    <t>['two models', 'simulation results', 'proposed model', 'proposed antenna', 'polarization purity', 'paper presents', 'measured results', 'fr4 substrate', 'dielectricconstant 4', 'basic model', 'base model', 'antenna parameters']</t>
  </si>
  <si>
    <t>Defected ground structure | Differential fed antenna | MIMO (Multi Input Multi Output) | Polarization | Radiation characteristics | Wideband antenna</t>
  </si>
  <si>
    <t>This paper presents a differential fed monopole antenna with Multi Input Multi Output (MIMO) configuration. Two models are proposed for wide band communication systems with defected ground structure on the other side of the substrate. The basic model and the proposed modified model are showing excellent radiation characteristics in the wide operating band. The simulation results are carried with commercial electromagnetic tool HFSS and the antenna parameters are analysed a presented in this work. The proposed antenna is prototyped on FR4 substrate with dielectricconstant 4.4 and the measured results on network analyser arecompared with simulation results for validation.The polarization purity when compared with base model; the proposed model is showing better results especially at high frequency bands.</t>
  </si>
  <si>
    <t>12724-12728</t>
  </si>
  <si>
    <t>37041210500;55172202900;36135595500;57192417042;57192413177;57192415893</t>
  </si>
  <si>
    <t>Khan, Habibulla;Surendra, L.;Madhav, B. T.P.;Prudhvee Charan, P.;Chaitanya Sai, G.;Harish Kumar, M.</t>
  </si>
  <si>
    <t>Khan H.</t>
  </si>
  <si>
    <t>Differential fed MIMO Antenna for wide band applications</t>
  </si>
  <si>
    <t>2-s2.0-85006251566</t>
  </si>
  <si>
    <t>['sea bed', 'radius r', 'poloidal modes', 'paper discuss', 'one dimension', 'maxwell equations', 'green functions', 'frequency range', 'electromagnetic waves']</t>
  </si>
  <si>
    <t>Curve electric dipole | Electromagnetic wave | Maxwell equation</t>
  </si>
  <si>
    <t>This paper discuss the potential of a curved electric dipole (of radius R = r = h) as a source of electromagnetic waves. We will present the solution of Maxwell equations in one dimension for the antenna. Green functions are employed to solve the toroidal and poloidal modes of the antenna, Simulations are carried out for a frequency range of 0.01 to 10Hz. Results have shown that the antenna is able to detect resistive layers under the sea bed.</t>
  </si>
  <si>
    <t>2101-2108</t>
  </si>
  <si>
    <t>Applied Mathematics and Information Sciences</t>
  </si>
  <si>
    <t>60001278;60001278;60001278</t>
  </si>
  <si>
    <t>57192375363;36106308700;24781344300</t>
  </si>
  <si>
    <t>Dahy, Elsayed;Shafie, Afza;Yahya, Noorhana</t>
  </si>
  <si>
    <t>Seri Iskandar</t>
  </si>
  <si>
    <t>Universiti Teknologi PETRONAS</t>
  </si>
  <si>
    <t>Dahy E.</t>
  </si>
  <si>
    <t>A study on the behavior of electromagnetic waves for a curved antenna</t>
  </si>
  <si>
    <t>10.18576/amis/100613</t>
  </si>
  <si>
    <t>2-s2.0-85006266051</t>
  </si>
  <si>
    <t>['tm polarizations', 'stable performance', 'selective surface', 's21 less', 'reflector antennas', 'measured results', 'insertion losses', 'incident angles', 'incident angle', 'hexagonal ring', 'designed procedure', '6 ghz', '50 ¬∞.', '50 ¬∞', '5 db', '45 ¬∞,', '45 ¬∞', '30 ¬∞,', '30 ¬∞', '15 db', '1 db', '0 ¬∞']</t>
  </si>
  <si>
    <t>Frequency-selective surface | subreflector | triband</t>
  </si>
  <si>
    <t>A novel triband frequency-selective surface (FSS) is designed to be a subreflector for reflector antennas. The element of the proposed FSS structure consists mainly of two identical layers of a square loop combined with a hexagonal ring and a hexagon. The designed FSS reflects electromagnetic waves in Ku-band (12-15.2 GHz), but transmits electromagnetic waves in K-band (18-21.6 GHz) and Ka-band (29.3-32 GHz). Moreover, such an FSS has the merit of stable performance for various incident angles within 50¬∞ for both TE and TM polarizations. Simulated results show that the insertion losses in K-band are less than 0.5 dB when the incident angles vary from 0¬∞ to 45¬∞, and less than 1 dB for the incident angles from 45¬∞ to 50¬∞. In Ka-band, the insertion losses are less than 0.5 dB when the incident angles vary from 0¬∞ to 30¬∞, and less than 1 dB when the incident angles are from 30¬∞ to 50¬∞. For both TE and TM polarizations, the incident angle is up to 50¬∞ with S21 less than -15 dB in Ku-band. Both designed procedure and measured results of the FSS are presented and discussed.</t>
  </si>
  <si>
    <t>1869-1872</t>
  </si>
  <si>
    <t>56366932800;57205024977;27468145100;57190879793;56110199800</t>
  </si>
  <si>
    <t>Song, Xueyan;Yan, Zehong;Zhang, Tianling;Yang, Chuang;Lian, Ruina</t>
  </si>
  <si>
    <t>Triband Frequency-Selective Surface as Subreflector in Ku-, K-, and Ka-Bands</t>
  </si>
  <si>
    <t>10.1109/LAWP.2016.2542185</t>
  </si>
  <si>
    <t>2-s2.0-85006282712</t>
  </si>
  <si>
    <t>['significantly improved', 'resonant cavity', 'novel design', 'measured results', 'lower frequencies', 'higher frequencies', 'good agreement', 'antenna gain']</t>
  </si>
  <si>
    <t>Miniaturized | tapered slot edge with resonant cavity | Vivaldi antenna</t>
  </si>
  <si>
    <t>In this letter, a novel tapered slot edge with resonant cavity (TSERC) structure is adopted to improve the design of a planar printed conventional Vivaldi antenna. The proposed modified structure has the capacity to extend the low-end bandwidth limitation. In addition, the directivity and antenna gain of the TSERC structure Vivaldi antenna has been significantly improved when compared to a conventional Vivaldi antenna of the same size at lower frequencies. Compared to the conventional Vivaldi antenna, the TSERC structure lowers the gain at the higher frequencies. A prototype of the modified Vivaldi antenna was fabricated and tested. The measured results were found to be in good agreement with the simulated, which validates the feasibility of this novel design.</t>
  </si>
  <si>
    <t>1881-1884</t>
  </si>
  <si>
    <t>60029306;60029306;117856181;117856181;60029306;60029306</t>
  </si>
  <si>
    <t>57188095600;7404516111;57192420119;57192413737;57188718011;36919607600</t>
  </si>
  <si>
    <t>Liu, Yushun;Zhou, Wenjun;Yang, Shijie;Li, Weihao;Li, Pengfei;Yang, Shuai</t>
  </si>
  <si>
    <t>Wuhan;Taipei</t>
  </si>
  <si>
    <t>Wuhan University;Win Tech Co., Ltd.</t>
  </si>
  <si>
    <t>60029306;117856181</t>
  </si>
  <si>
    <t>A Novel Miniaturized Vivaldi Antenna Using Tapered Slot Edge With Resonant Cavity Structure for Ultrawideband Applications</t>
  </si>
  <si>
    <t>10.1109/LAWP.2016.2542269</t>
  </si>
  <si>
    <t>2-s2.0-85006309152</t>
  </si>
  <si>
    <t>['shaped strips', 'radiation patch', 'prototyped antenna', 'proposed antenna', 'fr4 substrate', 'excitation point', 'dual l', 'dimensions 50x50x1', 'dielectric constant', '6 mm3']</t>
  </si>
  <si>
    <t>Alternative current paths | Band width enhancement | Inverted L-Strips | Substrate integrated wave-guide (SIW)</t>
  </si>
  <si>
    <t>In this paper the square shaped antenna with dual L-shaped strips are added for alternative current path using substrate integrated wave guide(SIW) knowledge is presented.The proposed antenna has dimensions 50X50X1.6 mm3 is designed on FR4 substrate with loss tangent Œ¥=0.02 and dielectric constant of 4.4. An impedance bandwidth ranging from 8.3GHz to 10.5GHz is attained for the proposed antenna model which will cover the X-bandand by using the two inverted L-strips at the excitation point of radiation patch the gain is enhanced. Prototyped antenna is tested on ZNB 20 vector network analyzer and observed the compared the results for validation.</t>
  </si>
  <si>
    <t>12465-12471</t>
  </si>
  <si>
    <t>37041721900;36135595500;57192419064;57224218030;57192416152;57189372113</t>
  </si>
  <si>
    <t>Phani Srinivas, K.;Madhav, B. T.P.;Vakula Devi, N.;Gowthami, P.;Nehru, Ch Ramleela;Bhargavi, V. K.</t>
  </si>
  <si>
    <t>Quarter mode substrate integrated waveguide antenna with inverted L-strips</t>
  </si>
  <si>
    <t>2-s2.0-85006320806</t>
  </si>
  <si>
    <t>['wave rectifier', 'transmitting aperture', 'rectenna ).', 'received power', 'radiative near', 'moderate distances', 'limited region', 'led using', 'harvesting half', 'focus microwaves', 'fields radiated', 'efficiency improvement', 'configuration consists', 'also demonstrate']</t>
  </si>
  <si>
    <t>Focusing | Fresnel | near field | wireless power transfer</t>
  </si>
  <si>
    <t>A scheme for wireless power transfer (WPT) in the radiative near-field (Fresnel) region is presented. The proposed Fresnel WPT scheme is designed to focus microwaves to a diffraction-limited region where a detector can be positioned, achieving reasonably high power transfer efficiency over moderate distances. The configuration consists of transmit and receive microstrip patch array antennas, with the receiving antenna connected to a power-harvesting half-wave rectifier (rectenna). Fresnel region operation enables the fields radiated by the transmitting aperture to be localized both in range and cross-range. Using Fresnel region focusing, we achieve an increase of 66.8% in the amount of received power when compared to the performance of a conventional beamforming array. We also demonstrate the efficiency improvement by powering an LED using the on-axis and off-axis focusing configurations.</t>
  </si>
  <si>
    <t>1865-1868</t>
  </si>
  <si>
    <t>60008724;60008724;60008724;60159855;60015481;60008724</t>
  </si>
  <si>
    <t>57188861951;36524636100;50162094200;54413372100;57198296802;57198520497</t>
  </si>
  <si>
    <t>Gowda, Vinay R.;Yurduseven, Okan;Lipworth, Guy;Zupan, Tomislav;Reynolds, Matthew S.;Smith, David R.</t>
  </si>
  <si>
    <t>Croatia;United States;United States</t>
  </si>
  <si>
    <t>Zagreb;Seattle;Durham</t>
  </si>
  <si>
    <t>University of Zagreb, Faculty of Electrical Engineering and Computing;University of Washington;Duke University</t>
  </si>
  <si>
    <t>60159855;60015481;60008724</t>
  </si>
  <si>
    <t>Gowda V.R.</t>
  </si>
  <si>
    <t>Wireless Power Transfer in the Radiative Near Field</t>
  </si>
  <si>
    <t>10.1109/LAWP.2016.2542138</t>
  </si>
  <si>
    <t>2-s2.0-85006321336</t>
  </si>
  <si>
    <t>['wireless communication', 'time implementation', 'spectrum efficiency', 'signals induced', 'radiation pattern', 'radiating sources', 'practical systems', 'performance evaluation', 'paper presents', 'modelled using', 'linear mapping', 'involves processing', 'interfering signals', 'easily employable', 'doa estimation', 'direct nulls', 'different direction', 'desired user', 'convergence speed', 'computation complexity', 'cognitive radio', 'beamforming algorithms', 'antenna elements', 'algorithm shows', 'algorithm provides', 'adaptive beamforming', 'adaptive antenna']</t>
  </si>
  <si>
    <t>ABF | Adaptive antenna | DOA | MUSIC | OFDMA | RLS</t>
  </si>
  <si>
    <t>Adaptive antenna is an array of antenna elements with signal processing capability to optimize its radiation pattern in response to the changing signal environment. The adaptive antenna improves the performance of wireless communication by increasing channel capacity and spectrum efficiency, and reduces the cost for establishing new wireless networks. Adaptive antenna aims at increasing the gain in the direction of desired user and direct nulls in the direction of interfering signals. It involves processing of signals induced on an array of antennas that can estimate the direction of radiating sources and calculate optimum weights for adaptive beamforming. This paper presents a performance evaluation of different direction of arrival (DOA) estimation and adaptive beamforming (ABF) algorithms. The simulation results show that multiple signal classification (MUSIC) algorithm provides more accurate and stable results among other DOA estimation techniques while recursive least square (RLS) algorithm shows the fastest convergence rate among other beamforming algorithms. In order to reduce the computation complexity and to increase the convergence speed, the problem of DOA estimation and ABF are approached as a non-linear mapping which can be modelled using a suitable neural network. Artificial neural intelligence provides best solution for real-time implementation of beamforming algorithms in practical systems. The capabilities of adaptive antenna are easily employable to cognitive radio and orthogonal frequency division multiple access (OFDMA) system.</t>
  </si>
  <si>
    <t>472-491</t>
  </si>
  <si>
    <t>60012351;60012351</t>
  </si>
  <si>
    <t>57192423909;8156131900</t>
  </si>
  <si>
    <t>Sharma, Abhinav;Mathur, Sanjay</t>
  </si>
  <si>
    <t>Pantnagar</t>
  </si>
  <si>
    <t>Govind Ballabh Pant University of Agriculture and Technology</t>
  </si>
  <si>
    <t>Performance analysis of adaptive array signal processing algorithms</t>
  </si>
  <si>
    <t>10.1080/02564602.2015.1088411</t>
  </si>
  <si>
    <t>2-s2.0-85006333226</t>
  </si>
  <si>
    <t>A lower computer control system of tractor automatic navigation based on double-antennas Beidou satellite is developed, including the controller unit, bipolar output unit, RS232 bus communication unit, a switch reset unit and the power conversion unit. To obtain a continuous voltage output, the calibration method of lower control system using least square method to fit calibration curve has been studied. The lower computer control system receives navigation angel and navigation angel offset instruction provided by the host computer through RS232 bus communication unit. Continuous voltage from-10V to +10V is output through the bipolar output unit to adjust hydraulic valves to control the tractor steering after these are processed by the lower computer.</t>
  </si>
  <si>
    <t>Open Electrical and Electronic Engineering Journal</t>
  </si>
  <si>
    <t>2-s2.0-85006459251</t>
  </si>
  <si>
    <t>16K14856</t>
  </si>
  <si>
    <t>['free space', 'antenna system']</t>
  </si>
  <si>
    <t>A novel phased array antenna system was tested for use in microwave-assisted organic syntheses under waveguideless and applicatorless setup conditions with the synthesis of the ionic liquid 1-butyl-3-methylimidazolium chloride ([BMIM]Cl) as an example; 5.8 GHz microwaves were used to irradiate the sample through free space a distance of 5 m from the antenna system.</t>
  </si>
  <si>
    <t>113899-113902</t>
  </si>
  <si>
    <t>60002784;60002784;60002784;60119341;60119341;60015197</t>
  </si>
  <si>
    <t>56922466900;57192429424;57192428285;8939041200;7102309284;7005464134</t>
  </si>
  <si>
    <t>Horikoshi, Satoshi;Yamazaki, Satoshi;Narita, Atsushi;Mitani, Tomohiko;Shinohara, Naoki;Serpone, Nick</t>
  </si>
  <si>
    <t>Japan;Italy;Japan</t>
  </si>
  <si>
    <t>Uji;Pavia;Tokyo</t>
  </si>
  <si>
    <t>Research Institute for Sustainable Humanosphere;Universit√† degli Studi di Pavia;Sophia University</t>
  </si>
  <si>
    <t>60119341;60015197;60002784</t>
  </si>
  <si>
    <t>Horikoshi S.</t>
  </si>
  <si>
    <t>A novel phased array antenna system for microwave-assisted organic syntheses under waveguideless and applicatorless setup conditions</t>
  </si>
  <si>
    <t>10.1039/C6RA20518F</t>
  </si>
  <si>
    <t>2-s2.0-85006511949</t>
  </si>
  <si>
    <t>['two slots', 'srr embedded', 'shorting port', 'return loss', 'performance comparison', 'performance analysis', 'operating frequency', 'fabricated antenna', 'f antenna', 'double ring', 'bandwidth enhancement', 'antenna design', 'also simulated', '825 ghz', '4 used', '3 ghz', '24 ghz']</t>
  </si>
  <si>
    <t>HFSS | PIFA | Return loss | Slots SRR | VSWR</t>
  </si>
  <si>
    <t>In order to accomplish the requirement of the wireless communication networks, a compact coaxial fed planar inverted-F antenna (PIFA) is designed and fabricated for Wi-Fi (5.15-5.825 GHz) applications. Fabricated antenna resonates at the operating frequency of 5.3 GHz with -10 bandwidth range of 4.7-6.24 GHz. The volume of fabricated antenna is 20mm √ó 20mm √ó 4mm. FR-4 used as substrate with Œµr = 4.4 and copper sheet used as a patch and shorting port. SRR embedded on PIFA for bandwidth enhancement of antenna. High frequency structure simulator software is used for the simulation of antenna design. Antenna properties like bandwidth, gain and return loss are used for the performance comparison of design. Performance analysis of split ring resonator (SRR) is also simulated with two slots at same and both axis on the double ring.</t>
  </si>
  <si>
    <t>9027-9034</t>
  </si>
  <si>
    <t>60101560;60101560</t>
  </si>
  <si>
    <t>57192426610;12144163100</t>
  </si>
  <si>
    <t>Yadav, Neha;Saini, Garima</t>
  </si>
  <si>
    <t>Chandigarh</t>
  </si>
  <si>
    <t>National Institute of Technical Teachers Training &amp; Research</t>
  </si>
  <si>
    <t>Split ring resonator based wide bandwidth planar inverted-F antenna for Wi-Fi/WLAN applications</t>
  </si>
  <si>
    <t>2-s2.0-85006512186</t>
  </si>
  <si>
    <t>['wlan range', 'used widely', 'telemetry purpose', 'telemetry application', 'patch antennas', 'paper proposes', 'monitoring station', 'medical devices', 'long distance', 'light weight', 'ideal solution', 'human body', 'fabric easily', 'design flexibility', 'captures information', 'biological signals', 'biological information', 'bio signals', '45 ghz']</t>
  </si>
  <si>
    <t>CDCYPA | CDRYPA | circular driven | FEKO | YPA</t>
  </si>
  <si>
    <t>Biomedical telemetry system transmits biological signal to a long distance. Antenna finds vital role in transmitting a biological signals. Patch Antennas are integrated with medical devices and used widely because of their design flexibility and shape. This paper proposes two antennas for telemetry application. Yagi antennas provide high directivity. Patch antennas are of light weight and is easy to carry. It can be fabricated on the fabric easily. Hence it proves to be an ideal solution for biotelemetry where the patients can wear the antenna, which in turn can collect the bio signals from the body and send it to the monitoring station. This combination of yagi and patch antennas gives sufficient gain and directivity his paper proposes the design of two Yagi Patch Antennas (YPA) with two different substrates for telemetry purpose. A miniature telemetry antenna model is designed, which captures information from the human body and transmits it to the monitoring station. The biological information is transmitted at a frequency of 2.45 GHz. in WLAN range. The performance of the antenna is simulated and analyzed using FEKO software.</t>
  </si>
  <si>
    <t>365-371</t>
  </si>
  <si>
    <t>Intelligent Decision Technologies</t>
  </si>
  <si>
    <t>60100082;60019335</t>
  </si>
  <si>
    <t>55662014100;57192543436</t>
  </si>
  <si>
    <t>Sudha, M. Nesa;Benitta, Sherlin J.</t>
  </si>
  <si>
    <t>Coimbatore;Coimbatore</t>
  </si>
  <si>
    <t>Karunya Institute of Technology and Sciences;Coimbatore Institute of Technology</t>
  </si>
  <si>
    <t>Sudha M.</t>
  </si>
  <si>
    <t>Design of antenna in Wireless Body Area Network (WBAN) for biotelemetry applications</t>
  </si>
  <si>
    <t>10.3233/IDT-160263</t>
  </si>
  <si>
    <t>2-s2.0-85006701128</t>
  </si>
  <si>
    <t>['two poles', 'total volume', 'square resonator', 'simpler structure', 'simple structure', 'results demonstrate', 'rejection bandwidth', 'recent works', 'proposed antenna', 'parametric study', 'novel dual', 'key features', 'frequency interference', 'compact size', 'also obtained', 'adjustable bandwidth']</t>
  </si>
  <si>
    <t>A novel UWB antenna with adjustable rejection bandwidth is proposed and fabricated. The proposed antenna consists of a monopole and a novel dual-T square resonator. The results demonstrate that a wide rejection bandwidth from 10.4 to 11.5GHz can be achieved, and the rejection bandwidth can be adjusted by transforming the dimensions of dual-T square resonator. Moreover, reflection coefficient curve with two poles at one rejected bandwidth is also obtained which is induced by the proposed novel square resonator. In addition, to explain the mechanism of adjustable rejection bandwidth, the analysis of parametric study and electric field distributions of the design are given. The total volume of the antenna is 27mm √ó 19mm √ó 1 mm. Compared to other recent works, a simpler structure, wider rejection bandwidth and more compact size are the key features of the proposed antenna. Owing to its adjustable bandwidth and simple structure, the proposed antenna can be used in UWB communications applications to suppress the radio-frequency interference.</t>
  </si>
  <si>
    <t>87-92</t>
  </si>
  <si>
    <t>57189843763;7409196453;56988750200;55350580300</t>
  </si>
  <si>
    <t>Min, Xue Liang;Zhang, Hou;Zhong, Tao;Chen, Qiang</t>
  </si>
  <si>
    <t>Min X.L.</t>
  </si>
  <si>
    <t>Design of an UWB antenna with adjustable rejection bandwidth using novel dual-T square resonator</t>
  </si>
  <si>
    <t>10.2528/PIERL16101501</t>
  </si>
  <si>
    <t>2-s2.0-85006716583</t>
  </si>
  <si>
    <t>['simulation results', 'results shows', 'reflector antenna', 'parabolic reflectors', 'paper describes', 'coaxial waveguide', 'coaxial balun']</t>
  </si>
  <si>
    <t>This paper describes the concept and design of a novel compact self-supported cup feed antenna for parabolic reflectors. The feed antenna consists of an open waveguide cup which is excited by a disk loaded dipole. This structure is fed by a coaxial waveguide through a split-coaxial balun and has a rear radiation pattern toward the reflector antenna. Two different types of this configuration are designed in this paper: a linearly-polarized grid reflector antenna fed by a single dipole excitation, and a circularly-polarized solid reflector antenna fed by a cross dipole excitation. The measurement is done for the former, and simulation results of the latter via two different software packages CST and HFSS are compared in this paper. Analyzing the results shows that both types of cup feed antenna have an excellent aperture efficiency and low side lobe level.</t>
  </si>
  <si>
    <t>60016972;60007751;60007751</t>
  </si>
  <si>
    <t>55263636600;57192540085;54918504900</t>
  </si>
  <si>
    <t>Moallemizadeh, Amir;Saraf-Shirazi, R.;Bod, Mohammad</t>
  </si>
  <si>
    <t>Shahed University;Amirkabir University of Technology</t>
  </si>
  <si>
    <t>60016972;60007751</t>
  </si>
  <si>
    <t>Moallemizadeh A.</t>
  </si>
  <si>
    <t>Design of a novel compact cup feed for parabolic reflector antennas</t>
  </si>
  <si>
    <t>10.2528/PIERL16100501</t>
  </si>
  <si>
    <t>2-s2.0-85006737415</t>
  </si>
  <si>
    <t>['serious disease', 'proposed method', 'paper presents', 'major causes', 'brain stroke', 'always reliable']</t>
  </si>
  <si>
    <t>Brain stroke is a serious disease and one of the major causes of death. Stroke detection based on the frequently studied microwave imaging method is computation-intensive and not always reliable. This paper presents a stroke-detection scheme based on subspace classification technique. Specifically, the stroke is detected and located by using the intersection of the positive antenna lines, i.e. connecting the transmitter and receiver. The numerical results show that the proposed method can detect and locate blood clots efficiently.</t>
  </si>
  <si>
    <t>119-126</t>
  </si>
  <si>
    <t>60010953;60010953;60010953</t>
  </si>
  <si>
    <t>23394461200;57192558823;36089566400</t>
  </si>
  <si>
    <t>Wu, Yizhi;Xu, Xieyun;Zhu, Ming Da</t>
  </si>
  <si>
    <t>Donghua University</t>
  </si>
  <si>
    <t>Subspace pattern recognition method for brain stroke detection</t>
  </si>
  <si>
    <t>10.2528/PIERL16091001</t>
  </si>
  <si>
    <t>2-s2.0-85006789275</t>
  </si>
  <si>
    <t>['novel approach', 'conventional method', 'ber keeping']</t>
  </si>
  <si>
    <t>Bit error rate | Cognitive radio | Energy detection spectrum sensing | Spectrum sensing | Welches power spectral density</t>
  </si>
  <si>
    <t>In this Letter, a novel approach is used for improving the Bit Error Rate (BER) for non-stationary environment based spectrum sensing. Here, we have considered Converged Welch's Power Spectral Density (PSD) for analyzing of power. The signal of interest is thus further studied in terms of BER keeping the antenna and channel parameters constant. The proposed method yields an improvement of 34.6% as compared with the conventional method.</t>
  </si>
  <si>
    <t>117-120</t>
  </si>
  <si>
    <t>60079446;60079452</t>
  </si>
  <si>
    <t>56136041800;56136383500</t>
  </si>
  <si>
    <t>Mukherjee, Amrit;Datta, Amlan</t>
  </si>
  <si>
    <t>Odisha;Vaddeswaram</t>
  </si>
  <si>
    <t>Kalinga Institute of Industrial Technology, Bhubaneswar;K L Deemed to be University</t>
  </si>
  <si>
    <t>60079452;60079446</t>
  </si>
  <si>
    <t>Mukherjee A.</t>
  </si>
  <si>
    <t>Bit Error Rate analysis using Converged Welch's Method for Energy Detection Spectrum Sensing in Cognitive Radio</t>
  </si>
  <si>
    <t>10.25103/jestr.095.18</t>
  </si>
  <si>
    <t>2-s2.0-85006826210</t>
  </si>
  <si>
    <t>['winner ii', 'urban areas', 'typical enodeb', 'sui models', 'sofia area', 'signal take', 'selected area', 'results show', 'receiving antenna', 'path loss', 'lte networks', 'lte network', 'link budget', 'important role', 'future development', 'cells decreases', 'cell radius', 'carrier frequency', 'building density', 'base stations', 'applied models', 'accurately describe']</t>
  </si>
  <si>
    <t>Cell radius | Link budget | LTE | Path loss</t>
  </si>
  <si>
    <t>The electromagnetic wave propagation model plays a very important role in the planning of LTE networks. The applied models for estimation of the path loss of the signal take into account the dependence on carrier frequency, height of the transmitter and receiving antenna and building density in Sofia. We estimate the path loss by the Sakagami, Winner II and SUI models, which accurately describe the propagation of the signal at the LTE network in urban areas. The link budget of typical eNodeB is calculated with estimated path loss and the maximum cell radius is predicted for Sofia area. Our results for prediction of cell radius are for three frequency bands of 1.8, 2.6 and 3.5 GHz accepted for future development of LTE networks in Bulgaria. Results show that the radius of cells decreases from 990 m to 544 m with increase of the frequency. The higher carrier frequency in the LTE network requires large number of base stations to cover the selected area.</t>
  </si>
  <si>
    <t>1631-1640</t>
  </si>
  <si>
    <t>Comptes Rendus de L'Academie Bulgare des Sciences</t>
  </si>
  <si>
    <t>60019878;60019878</t>
  </si>
  <si>
    <t>57192591253;22993374700</t>
  </si>
  <si>
    <t>Atanasov, Philip;Kiss‚Äôovski, Zhivko</t>
  </si>
  <si>
    <t>Bulgaria</t>
  </si>
  <si>
    <t>Sofia</t>
  </si>
  <si>
    <t>Sofia University St. Kliment Ohridski</t>
  </si>
  <si>
    <t>Atanasov P.</t>
  </si>
  <si>
    <t>Prediction of the cell radius of LTE network</t>
  </si>
  <si>
    <t>2-s2.0-85006880847</t>
  </si>
  <si>
    <t>['sidelobe level', 'results obtained', 'radiation patterns', 'radar system', 'present paper', 'optimization problem', 'often difficult', 'numerically computed', 'large arrays', 'first formulated', 'conventional methods', 'array design']</t>
  </si>
  <si>
    <t>Linear array | Particle swarm optimization | Sidelobe level | Taylor method</t>
  </si>
  <si>
    <t>In radiation patterns of any antenna or array, it is often difficult to control sidelobe level using conventional technique. In view of this an attempt is made to synthesize linear arrays to yield low sidelobes using the particle swarm optimization (PSO) algorithm. The array design is first formulated as an optimization problem with the goal of sidelobe level (SLL) suppression, and the optimum current excitations are determined by using PSO algorithm. The patterns are numerically computed for small and large arrays and the results obtained are compared with those of conventional methods in the present paper. These low side lobe patterns are useful to overcome EMI problems in radar system.</t>
  </si>
  <si>
    <t>165-173</t>
  </si>
  <si>
    <t>60115567;60075905</t>
  </si>
  <si>
    <t>57192574973;7101987279</t>
  </si>
  <si>
    <t>Terlapu, Sudheer Kumar;Raju, G. S.N.</t>
  </si>
  <si>
    <t>Bhimavaram;Visakhapatnam</t>
  </si>
  <si>
    <t>Shri Vishnu Engineering College For Women;Andhra University College of Engineering</t>
  </si>
  <si>
    <t>Terlapu S.</t>
  </si>
  <si>
    <t>Synthesis of linear array for sidelobe reduction using particle swarm optimization</t>
  </si>
  <si>
    <t>2-s2.0-85006931203</t>
  </si>
  <si>
    <t>EAR-1053247</t>
  </si>
  <si>
    <t>['xylokorys chledophilia', 'vachonisia rogeri', 'three pairs', 'tested using', 'support claims', 'spinose anlagen', 'size posteriorly', 'sister taxon', 'similar features', 'potentially biramous', 'phylogenetic analysis', 'nov .,', 'new species', 'mediolateral spines', 'marrellomorph arthropod', 'marrellid marrellomorphs', 'lower ordovician', 'head comprises', 'group composed', 'geniculate appendages', 'fezouata biota', 'et sp', 'entire body', 'dorsal shield', 'anterior pair', 'anterior notch', 'also found', 'acercostracans evolved']</t>
  </si>
  <si>
    <t>Acercostraca | Carapace | Fezouata biota | Marrellomorpha | Tremadocian</t>
  </si>
  <si>
    <t>Enosiaspis hrungnir gen. et sp. nov., a new species of marrellomorph arthropod from the Lower Ordovician (Tremadocian) Fezouata biota of Morocco, is described. This taxon is characterised by the possession of a cordiform dorsal carapace with an anterior notch and a doublure-like structure formed from fused marginal spines, covering the entire body. The head comprises at least five segments which bear an anterior pair of antenna, followed by three pairs of potentially biramous, geniculate appendages. The trunk possesses around 25 pairs of delicate, almost filamentous appendages, which decrease in size posteriorly. Similar features are also found in Xylokorys chledophilia from the Silurian of England, and Vachonisia rogeri from the Devonian of Germany, indicating acercostracan affinities for E. hrungnir. This was tested using a phylogenetic analysis which resolved this taxon as sister taxon to a group composed of the formerly mentioned taxa. The similarities between the ventral spinose carapace doublure of E. hrungnir and the mediolateral spines of marrellid marrellomorphs further support claims that the dorsal shield of acercostracans evolved from the fusion of spinose anlagen, akin to the formation of the carapace of crustaceans.</t>
  </si>
  <si>
    <t>Science of Nature</t>
  </si>
  <si>
    <t>Legg, David A.</t>
  </si>
  <si>
    <t>Oxford</t>
  </si>
  <si>
    <t>University of Oxford</t>
  </si>
  <si>
    <t>Legg D.</t>
  </si>
  <si>
    <t>An acercostracan marrellomorph (Euarthropoda) from the lower ordovician of Morocco</t>
  </si>
  <si>
    <t>10.1007/s00114-016-1352-5</t>
  </si>
  <si>
    <t>2-s2.0-85006990910</t>
  </si>
  <si>
    <t>['wearable devices', 'two radars', 'study explores', 'sil oscillator', 'respiratory rates', 'radar technologies', 'patch antenna', 'output signal', 'monitor uses', 'heart rates', 'conventional continuous', 'constructed based', 'band worn', 'active antenna', 'achieve sensitivity']</t>
  </si>
  <si>
    <t>Bistatic radar architecture | Continuous-wave (CW) radar | Self-injection-locked (SIL) radar | Wrist pulse rate monitor</t>
  </si>
  <si>
    <t>To achieve sensitivity, comfort, and durability in vital sign monitoring, this study explores the use of radar technologies in wearable devices. The study first detected the respiratory rates and heart rates of a subject at a one-meter distance using a self-injection-locked (SIL) radar and a conventional continuous-wave (CW) radar to compare the sensitivity versus power consumption between the two radars. Then, a pulse rate monitor was constructed based on a bistatic SIL radar architecture. This monitor uses an active antenna that is composed of a SIL oscillator (SILO) and a patch antenna. When attached to a band worn on the subject's wrist, the active antenna can monitor the pulse on the subject's wrist by modulating the SILO with the associated Doppler signal. Subsequently, the SILO's output signal is received and demodulated by a remote frequency discriminator to obtain the pulse rate information.</t>
  </si>
  <si>
    <t>Biosensors</t>
  </si>
  <si>
    <t>60011357;60011357;60011357;60011357</t>
  </si>
  <si>
    <t>35118119600;56939695000;57192650109;7006453948</t>
  </si>
  <si>
    <t>Wang, Fu Kang;Tang, Mu Cyun;Su, Sheng Chao;Horng, Tzyy Sheng</t>
  </si>
  <si>
    <t>Wrist pulse rate monitor using self-injection-locked radar technology</t>
  </si>
  <si>
    <t>10.3390/bios6040054</t>
  </si>
  <si>
    <t>2-s2.0-85007037773</t>
  </si>
  <si>
    <t>['source localization', 'smart antenna', 'popular techniques', 'novel algorithm', 'mobile communication', 'essential part', 'easy analysis', 'doa estimation', 'computational method', 'computational complexities', 'antenna elements', '1 ].']</t>
  </si>
  <si>
    <t>DOA | ESPRIT | L shaped array | MUSIC | Pair matching</t>
  </si>
  <si>
    <t>It is known that smart antenna is adequate for 3G/ 4G mobile communication. Smart antenna is used in mobile communication to describe adaptive processes designed to improve the capacity and bandwidth[1]. It employs adaptive beamforming techniques. DOA ( direction of arrival) estimation is an essential part of smart antenna. DOA estimation parameters are used for source localization and it provides the desired signal locations. In this paper we consider a L shaped antenna array. L shaped array provides high estimation accuracy, low computational burden, and easy analysis. The most popular techniques in DOA estimation are MUSIC and ESPRIT. These algorithms are based on Eigen value decomposition (EVD) of cross spectral matrix. The computational complexities are very high and costly. The no of sources and antenna elements are large. This paper will employ a novel algorithm which is implemented on the L shaped antenna array. The computational method is very simple. The conventional Pair matching method is adapted. We have compared our result with MUSIC and ESPRIT.</t>
  </si>
  <si>
    <t>449-460</t>
  </si>
  <si>
    <t>6507504379;57209314499</t>
  </si>
  <si>
    <t>Maharatha, Sitakanta;Mukhopadhyay, Mainak</t>
  </si>
  <si>
    <t>Maharatha S.</t>
  </si>
  <si>
    <t>A 2 dimensional direction of arrival estimation with pair matching algorithm for adaptive array antenna</t>
  </si>
  <si>
    <t>2-s2.0-85007044498</t>
  </si>
  <si>
    <t>['unlicensed user', 'spectrum sensing', 'spectrum allocation', 'reconfigurable antenna', 'paper discusses', 'multiple users', 'licensed user', 'intelligent system', 'frequency according', 'emerging role', 'cognitive radio']</t>
  </si>
  <si>
    <t>In wireless sensor networks, cognitive radio plays an emerging role for dynamic spectrum access. The dynamic spectrum switches the connection from licensed user to unlicensed user. However, the researchers develop many reconfigurable antennas for spectrum sensing. Wireless communication needs an intelligent system for switching the frequency according to the requirement. The allocation of frequency to multiple users is through various IEEE wireless standards in cognitive radio. The cognitive radio a branch in wireless communication system solves the problem of spectrum allocation. This paper discusses the reconfigurable antenna of a cognitive radio RF system.</t>
  </si>
  <si>
    <t>60014340;60093956;60014340</t>
  </si>
  <si>
    <t>57214355291;36521623700;55503227800</t>
  </si>
  <si>
    <t>Srilekha, M. K.;Shanker, N. R.;Kalimuthu, K.</t>
  </si>
  <si>
    <t>Aalim Muhammed Salegh College of Engineering;SRM Institute of Science and Technology</t>
  </si>
  <si>
    <t>60093956;60014340</t>
  </si>
  <si>
    <t>Srilekha M.K.</t>
  </si>
  <si>
    <t>Review of reconfigurable antenna for cognitive radio</t>
  </si>
  <si>
    <t>2-s2.0-85007079311</t>
  </si>
  <si>
    <t>['uwb systems', 'usually concomitant', 'small antennas', 'proposed antennas', 'proposed antenna', 'impedance bandwidth', 'frequency response', 'excellent agreement', 'bandwidth enhancement', 'antenna miniaturization', 'another antenna']</t>
  </si>
  <si>
    <t>Antenna Miniaturization | GPS | Patch Antenna | Surface Integrated Resonators | UWB | WiFi | Wireless</t>
  </si>
  <si>
    <t>Antenna miniaturization, which is a requirement of modern wireless communication systems, is usually concomitant with the reduction of impedance bandwidth. On the other hand, small antennas should also possess stable radiation patterns across a broad frequency band, such as in the UWB systems. In this paper, we propose a UWB antenna structure with a novel feeding system composed of an open cavity resonator. It has a wide relative bandwidth (of about 120%) particularly at the lower frequency limits. proposed antenna with the novel feed system is smaller and has a wider frequency bandwidth, as compared with other available UWB antennas in the literature. Furthermore, another antenna is proposed, which has a feeding system composed of a surface integrated resonator cavity, fabricated on a two layer microstrip structure. It has achieved better miniaturization and bandwidth enhancement, albeit somewhat lower gain. Three prototype models of the proposed antennas are fabricated and measured, of which the frequency response are in excellent agreement with computer simulation results.</t>
  </si>
  <si>
    <t>Hamidkhani, Mehdi</t>
  </si>
  <si>
    <t>Islamic Azad University, Isfahan Branch</t>
  </si>
  <si>
    <t>Hamidkhani M.</t>
  </si>
  <si>
    <t>Design of miniaturized coaxial-feed patch antennas with air cavity or surface integrated resonator for UWB/WiFi/ wireless /GPS</t>
  </si>
  <si>
    <t>2-s2.0-85007153092</t>
  </si>
  <si>
    <t>['wpt applications', 'supply power', 'shaped slots', 'overall size', 'operating frequency', 'measurement results', 'inclined slots', 'high gain', 'good agreement', 'crucial part', 'circular polarization', 'bandwidth around', 'antenna element', '86 cm2', '45 ghz']</t>
  </si>
  <si>
    <t>Antenna array | Circular Polarization | Rectenna | V-shaped Slot | WPT</t>
  </si>
  <si>
    <t>Wireless power transmission is an alternative energy solution to supply power to the electrical and electronics equipment without wired connection. In this paper we present an antenna array design which is the crucial part in a Rectenna (rectifier + antenna) system. The developed design consists of a new 3√ó3 antenna array having an operating frequency of 2.45 GHz with inclined slots at the center of each antenna element to improve the circular polarization and V-shaped slots to enhance the bandwidth around the operating frequency. The proposed design provides a high gain of 9.14dBi and overall size of 26.18√ó11.86 cm2.Simulation and measurement results are in good agreement which make this antenna very suitable for WPT applications.</t>
  </si>
  <si>
    <t>60212451;60212451;60212451;112667428;60212451;60104190</t>
  </si>
  <si>
    <t>55809828000;8712480300;56581666400;35249797000;35796965900;11840528500</t>
  </si>
  <si>
    <t>Sennouni, Mohamed Adel;Zbitou, Jamal;Abboud, Benaissa;Tribak, Abdelwahed;Bennis, Hamid;Latrach, Mohamed</t>
  </si>
  <si>
    <t>Morocco;France;Morocco</t>
  </si>
  <si>
    <t>Settat;Angers;Agdal Rabat</t>
  </si>
  <si>
    <t>Facult√© des Sciences et Techniques Settat;ESEO Group;National Institute of Posts and Telecommunications (INPT)</t>
  </si>
  <si>
    <t>60212451;60104190;112667428</t>
  </si>
  <si>
    <t>High gain 3√ó3 circularly polarized antenna array with V-shaped slots for wireless power transmission</t>
  </si>
  <si>
    <t>2-s2.0-85007159348</t>
  </si>
  <si>
    <t>['two ports', 'single antenna', 'reflection coefficient', 'radiation pattern', 'paper presents', 'mobile applications', 'mimo configuration', 'may affect', 'involving parameters', 'inexpensive fr4', 'gsm frequencies', 'frequency drop', 'dielectric constant', '9 ghz', '8 ghz', '6 db', '54 mm', '035 mm']</t>
  </si>
  <si>
    <t>Compact antenna | MIMO antenna | PIFA</t>
  </si>
  <si>
    <t>This paper presents a design of compact Multiple Input Multiple Output (MIMO) of Planar Inverted F-Antenna (PIFA) involving parameters which may affect the characteristics of PIFA. The proposed antenna consists of two ports with one patches operates at GSM frequencies which is 0.9 GHz and 1.8 GHz. The single antenna is fabricated on an inexpensive FR4 a dielectric constant of Œµ = 4.3, with thickness of substrate that is 1.54 mm and the thickness of patch is 0.035 mm. The simulated result represents that the proposed antenna obtained the reflection coefficient as needed which is at least ‚â§ -6 dB for single antenna design and also for MIMO configuration of antenna. Simulation by using CST Microwave Studio program and measurement on the final prototype antenna were carried out and compared. A MIMO system characteristic of a two port MIMO antenna is performed. A two port antenna for mobile applications is designed, the antenna shows good in frequency drop, radiation pattern and reflection coefficient.</t>
  </si>
  <si>
    <t>13265-13270</t>
  </si>
  <si>
    <t>107183164;107183164;107183164;60090652;60090652;107183164;107183164</t>
  </si>
  <si>
    <t>57210610148;24483755700;35424377200;56905148100;36549138700;56879016500;24826032200</t>
  </si>
  <si>
    <t>Najwa, N.;Jusoh, M.;Sabapathy, T.;Rahman, A. K.;Rashidi, C. B.M.;Ku Azir, K. N.F.;Yaakob, N.</t>
  </si>
  <si>
    <t>Najwa N.</t>
  </si>
  <si>
    <t>A compact MIMO antenna for smart phone application at 900 MHz and 1800 MHz</t>
  </si>
  <si>
    <t>2-s2.0-85007241765</t>
  </si>
  <si>
    <t>['without degrading', 'rotman lenses', 'rotman lens', 'prohibitive especially', 'overall dimensions', 'latest technologies', 'frequencies due', 'electronic scanning', 'compact configurations', 'broad bandwidth', 'atmospheric absorption', 'adaptive antennas']</t>
  </si>
  <si>
    <t>The development of modern communication devices for the latest technologies such as 5G has brought the millimeter wave technology into the spotlight because it offers higher data rates and bandwidth. Since highly directional transmissions are necessary for communication in these frequencies due to high path loss and atmospheric absorption, the use of adaptive antennas is inevitable. Rotman lenses have long been used as analog beam forming networks to support linear array antennas for electronic scanning. Their broad bandwidth and planar structure make them ideal for a variety of applications. However, their overall dimensions can be prohibitive especially for large scan angles. In this paper, we propose a few compact configurations that reduce the overall dimensions of Rotman lens as much as 50% without degrading its performance.</t>
  </si>
  <si>
    <t>91-106</t>
  </si>
  <si>
    <t>60020444;60020444</t>
  </si>
  <si>
    <t>57192661706;6701571019</t>
  </si>
  <si>
    <t>Vo Dai, Toan K.;Kilic, Ozlem</t>
  </si>
  <si>
    <t>Catholic University of America</t>
  </si>
  <si>
    <t>Vo Dai T.</t>
  </si>
  <si>
    <t>Compact Rotman lens structure configurations to support millimeter wave devices</t>
  </si>
  <si>
    <t>10.2528/PIERB16082704</t>
  </si>
  <si>
    <t>2-s2.0-85007242145</t>
  </si>
  <si>
    <t>['systematic expansion', 'repetitive nature', 'fractal linear', 'four iterations', 'beam behavior', 'article proposes', '13 programming']</t>
  </si>
  <si>
    <t>This article proposes a new geometric design methodology for the systematic expansion of fractal linear and planar array antennas. Using this proposed geometric design methodology any deterministic polygon shape can be constructed. In this article, two element fractal linear and triangular array antennas are examined using proposed methodology up to four iterations of two expansion factors. Due to the repetitive nature of the proposed geometric design methodology, both linear and planar fractal arrays shows multi-beam behavior with excellent array factor properties. The behavior of the proposed arrays shows better performance than linear and planar fractal array antennas generated by concentric circular ring sub array geometric generator. Triangular planar fractal array of expansion factor two at fourth iteration achieved a single valued beam width of 3.80 with-31.6 side lobe level. The suggested fractal arrays are analyzed and simulated by MATLAB-13 programming.</t>
  </si>
  <si>
    <t>56-62</t>
  </si>
  <si>
    <t>Ponnapalli, V. A.Sankar;Jayasree, P. V.Y.</t>
  </si>
  <si>
    <t>Design and analysis of novel fractal linear and planar array antennas for satellite applications</t>
  </si>
  <si>
    <t>10.7716/aem.v5i3.400</t>
  </si>
  <si>
    <t>2-s2.0-85007297331</t>
  </si>
  <si>
    <t>['wide bandwidth', 'various designs', 'potential candidate', 'millimeter wave', 'low profile', 'inherent benefits', 'huge bandwidth', 'design considerations', 'described along', 'comparative analysis', 'compact size', 'compact antennas', 'also presented']</t>
  </si>
  <si>
    <t>The millimeter wave (mmWave) band is considered as the potential candidate for high speed communication services in 5G networks due to its huge bandwidth. Moreover, mmWave frequencies lead to miniaturization of RF front end including antennas. In this article, we provide an overview of recent research achievements of millimeter-wave antenna design along with the design considerations for compact antennas and antennas in package/on chip, mostly in the 60 GHz band is described along with their inherent benefits and challenges. A comparative analysis of various designs is also presented. The antennas with wide bandwidth, high-gain, compact size and low profile with easiness of integration in-package or on-chip with other components are required for 5G enabled applications.</t>
  </si>
  <si>
    <t>98-105</t>
  </si>
  <si>
    <t>Matin, Mohammad A.</t>
  </si>
  <si>
    <t>Brunei Darussalam</t>
  </si>
  <si>
    <t>Gadong</t>
  </si>
  <si>
    <t>Universiti Teknologi Brunei</t>
  </si>
  <si>
    <t>Matin M.</t>
  </si>
  <si>
    <t>Review on millimeter wave Antennas-Potential candidate for 5G enabled applications</t>
  </si>
  <si>
    <t>10.7716/aem.v5i3.448</t>
  </si>
  <si>
    <t>2-s2.0-85007367692</t>
  </si>
  <si>
    <t>['space communication', 'sll ).', 'significantly reduce', 'significant reduction', 'sidelobes level', 'second method', 'radar systems', 'procedure used', 'measurement results', 'hybrid technique', 'first method', 'combinatorial approach', 'challenging task', 'array result', 'antenna elements']</t>
  </si>
  <si>
    <t>Reducing system complexity and cost in synthesizing a sparse array antenna design is a challenging task for practical communication systems, such as radar systems and space communication. In this paper, a hybrid technique to synthesize a linear sparse array antenna design is described. This technique is developed using two methods. The first method is a combinatorial approach that applies cyclic difference sets (CDS) integers to significantly reduce the number of antenna elements. The approach and procedure used to apply the new CDS method to configure a linear sparse array, with significant reduction of the spatial antenna dimension, is described. The second method, applied to the array result of the first method, is amplitude tapering using a binomial array approach to reduce the sidelobes level (SLL). The simulation and measurement results of the sample sparse array design showed that the SLL was reduced in comparison to the sparse array design using only the combinatorial CDS method.</t>
  </si>
  <si>
    <t>60069377;60069377;60069377</t>
  </si>
  <si>
    <t>57190219046;24484254500;6602656099</t>
  </si>
  <si>
    <t>Sandi, Efri;Zulkifli, Fitri Yuli;Rahardjo, Eko Tjipto</t>
  </si>
  <si>
    <t>Sandi E.</t>
  </si>
  <si>
    <t>A hybrid technique using combinatorial cyclic difference sets and binomial amplitude tapering for linear sparse array antenna design</t>
  </si>
  <si>
    <t>10.7716/aem.v5i3.432</t>
  </si>
  <si>
    <t>2-s2.0-85007411527</t>
  </si>
  <si>
    <t>['simulated results', 'rate permittivity', 'proposed antenna', 'parametric analysis', 'overall dimension', 'feed line', 'experimental results', 'around 28x24x1', 'also presented', '6 mm', '4 substrate']</t>
  </si>
  <si>
    <t>Closed loop resonator | Defected ground structure | FR4 substrat | Multiband antenna | Strip loading</t>
  </si>
  <si>
    <t>A defected ground structured circular monopole antenna is designed and presented in this research. The proposed antenna utilized closed loop resonator strips on both sides of the feed line. The overall dimension of the antenna is around 28x24x1.6 mm on FR-4 substrate with dielectric constant 4.4. The experimental results of the prototyped antenna onZNB 20 vector network analyser are showing good agreement with simulated results on FEM based HFSS tool. A parametric analysis of the proposed antenna with respect to change in rate permittivity is also presented in this research.</t>
  </si>
  <si>
    <t>1417-1422</t>
  </si>
  <si>
    <t>56397099300;36135595500;57192690309;57192701541;57192692918</t>
  </si>
  <si>
    <t>Rama Krishna, T. V.;Madhav, B. T.P.;Sri Rama Krishna, T.;Sravanthi, K.;Dinesh Gopi, G.</t>
  </si>
  <si>
    <t>Rama Krishna T.</t>
  </si>
  <si>
    <t>Strip loaded closed loop resonator based multiband defected ground structured antenna</t>
  </si>
  <si>
    <t>2-s2.0-85007413337</t>
  </si>
  <si>
    <t>['width reduction', 'two lwa', 'shifted 8', 'radiation characteristics', 'proposed methodology', 'paper presents', 'operating frequency', 'open stub', 'measured return', 'maximum gains', 'lower frequency', 'loading conditions', 'increased 0', 'eh1 mode', 'dispersion curves', 'designed based', '89 dbi', '7 degrees', '43 dbi', '4 degrees', '37 dbi', '2 ghz', '10 db', '1 ghz', '05 dbi']</t>
  </si>
  <si>
    <t>Leaky wave antenna | Microstrip | Periodical loading | Print-circuit-board</t>
  </si>
  <si>
    <t>This paper presents a novel leaky wave antenna (LWA) loaded by periodical open stubs and holes. The complex propagation constants of the first higher order mode of the periodically loaded microstrip, so-called the EH1 mode, are extracted by the field eigenvalue approach, leading to control the radiation characteristics by changing the loading conditions. By doubling the length of open stub, the operating frequency of the LWA can be shifted 8.9% toward to the lower frequency. The comparison of the dispersion curves between the loaded and conventional microstrips shows 20% width reduction on synthesizing the EH1 mode. Two 9 GHz and 10 GHz practical prototypes are designed based on the proposed methodology and fabricated by using the multilayer printed circuit board (PCB) technology. The measured return-losses of two LWA prototypes are lower than 10 dB. The measured antenna gains of two LWA are 5.37 dBi and 6.89 dBi. The maximum gains are 6.05 dBi and 7.43 dBi at 9.2 and 10.1 GHz. The beam scanning angles are 7 degrees and 4 degrees when the frequency is increased 0.2 GHz.</t>
  </si>
  <si>
    <t>60019533;60019533;60019533-117443956</t>
  </si>
  <si>
    <t>57188868945;7405583813;55412221300</t>
  </si>
  <si>
    <t>Lu, Chang;Wu, Hsien Shun;Tzuang, Ching Kuang</t>
  </si>
  <si>
    <t>Tianjin;Beijing</t>
  </si>
  <si>
    <t>Tianjin University;THz Microelectronics Science and Technology, Co., Ltd.</t>
  </si>
  <si>
    <t>60019533;117443956</t>
  </si>
  <si>
    <t>A novel compact leaky wave antenna incorporating the dual-periodical loading</t>
  </si>
  <si>
    <t>10.1587/elex.13.20161058</t>
  </si>
  <si>
    <t>2-s2.0-85007440149</t>
  </si>
  <si>
    <t>['thermal vacuum', 'tests performed', 'testing focused', 'surface charging', 'space applications', 'reflectarray elements', 'ray radiation', 'radio frequency', 'materials considered', 'liquid crystal', 'letter summarizes', 'includes studies']</t>
  </si>
  <si>
    <t>3-D printing | Liquid crystal | reconfigurable antenna | space environment</t>
  </si>
  <si>
    <t>This letter documents testing done with radio frequency (RF) materials considered for liquid crystal (LC) reflectarray elements for potential space applications. It includes studies of the impact of space-simulated environmental conditions. Testing focused on thermal vacuum, electron and X-ray radiation, and surface charging. Tests were performed on individual candidate materials and on a final assembled LC RF element. This letter summarizes the findings of tests performed to identify design obstacles to the transition of printed LC RF elements for space applications.</t>
  </si>
  <si>
    <t>1919-1922</t>
  </si>
  <si>
    <t>60019228;60033021;117891271;60033021</t>
  </si>
  <si>
    <t>57224662142;56038562400;6504437932;35465847700</t>
  </si>
  <si>
    <t>Doyle, Derek;Woehrle, Christopher;Wellems, David;Christodoulou, Christos G.</t>
  </si>
  <si>
    <t>Albuquerque;Dayton;Albuquerque</t>
  </si>
  <si>
    <t>The University of New Mexico;Air Force Research Laboratory;ATA Corporation</t>
  </si>
  <si>
    <t>60033021;60019228;117891271</t>
  </si>
  <si>
    <t>Doyle D.</t>
  </si>
  <si>
    <t>Environmental Concerns with Liquid-Crystal-Based Printed Reflectarrays in Space</t>
  </si>
  <si>
    <t>10.1109/LAWP.2016.2538085</t>
  </si>
  <si>
    <t>2-s2.0-85007443313</t>
  </si>
  <si>
    <t>['transmitting commands', 'scientific cubesat', 'reliable communication', 'receiving data', 'link budget', 'leo ).', 'khao ).', 'high frequency', 'ground station', 'frequencies belong', 'field tests', 'field test', 'antenna deployment', 'amateur band', 'also compare']</t>
  </si>
  <si>
    <t>CubeSat | Field test | Ground station | Link budget | Satellite communication system | SIGMA</t>
  </si>
  <si>
    <t>Scientific CubeSat with Instruments for Global Magnetic Fields and Radiations (SIGMA) is a 3-U size CubeSat that will be operated in low earth orbit (LEO). The SIGMA communication system uses a very high frequency (VHF) band for uplink and an ultra high frequency (UHF) band for downlink. Both frequencies belong to an amateur band. The ground station that communicates with SIGMA is located at Kyung Hee Astronomical Observatory (KHAO). For reliable communication, we carried out a laboratory (LAB) test and far-field tests between the CubeSat and a ground station. In the field test, we considered test parameters such as attenuation, antenna deployment, CubeSat body attitude, and Doppler frequency shift in transmitting commands and receiving data. In this paper, we present a communication performance test of SIGMA, a link budget analysis, and a field test process. We also compare the link budget with the field test results of transmitting commands and receiving data.</t>
  </si>
  <si>
    <t>335-344</t>
  </si>
  <si>
    <t>Journal of Astronomy and Space Sciences</t>
  </si>
  <si>
    <t>60001873;60001873;60001873;60001873;60001873;60001873</t>
  </si>
  <si>
    <t>57192706066;57192704932;56005667100;57192704125;57192704353;7403072974</t>
  </si>
  <si>
    <t>Jeong, Seonyeong;Lee, Hyojeong;Lee, Seongwhan;Shin, Jehyuck;Lee, Jungkyu;Jin, Ho</t>
  </si>
  <si>
    <t>Jeong S.</t>
  </si>
  <si>
    <t>Performance test for the SIGMA communication system</t>
  </si>
  <si>
    <t>10.5140/JASS.2016.33.4.335</t>
  </si>
  <si>
    <t>2-s2.0-85007471140</t>
  </si>
  <si>
    <t>['{\\ lambda', 'unloaded monopole', 'total size', 'times 0', 'proposed configuration', 'manufacturing process', 'ghz band', 'conductive nano', 'body measurements', 'antenna comprises', '0 }$']</t>
  </si>
  <si>
    <t>Artificial magnetic conductor (AMC) | inkjet antenna | miniaturization | on-body | small antenna | sub-GHz | wearable antenna | wideband | wireless applications</t>
  </si>
  <si>
    <t>A novel compact wearable antenna printed on paper is presented. The antenna comprises a nonresonant coplanar monopole antenna placed on a miniaturized artificial magnetic conductor (AMC) (total size of $0.14\ {\lambda -0} \times 0.14\ {\lambda -0} \times 0.01\ {\lambda -0}$ at 700 MHz). The manufacturing process only requires a commercial desktop inkjet printer and conductive nano-ink. The effectiveness of the proposed configuration (monopole above AMC) with respect to the unloaded monopole or to the monopole above a metallic ground plane is proved with on-body measurements in the sub-GHz band.</t>
  </si>
  <si>
    <t>1927-1930</t>
  </si>
  <si>
    <t>60028868;60028868;60028868;60028868</t>
  </si>
  <si>
    <t>35193749000;24482938300;57192706404;7004132913</t>
  </si>
  <si>
    <t>Genovesi, Simone;Costa, Filippo;Fanciulli, Filippo;Monorchio, Agostino</t>
  </si>
  <si>
    <t>Genovesi S.</t>
  </si>
  <si>
    <t>Wearable Inkjet-Printed Wideband Antenna by Using Miniaturized AMC for Sub-GHz Applications</t>
  </si>
  <si>
    <t>10.1109/LAWP.2015.2513962</t>
  </si>
  <si>
    <t>2-s2.0-85007487615</t>
  </si>
  <si>
    <t>['sufficient number', 'sma connector', 'simulation results', 'simulation model', 'optimization process', 'novel structure', 'nineteen ).', 'large number', 'high cost', 'geometry parameters', 'fundamental bottleneck', 'freedom necessary', 'computational efficiency', 'compact footprint', 'assisted algorithms', 'antenna size', 'antenna dimensions', 'another problem', '199 mm2']</t>
  </si>
  <si>
    <t>Compact antennas | Computer-aided design (CAD) | EM-driven design | Slot antennas | Surrogate-based optimization | UWB antennas</t>
  </si>
  <si>
    <t>In this paper, a novel structure of a compact UWB slot antenna and its design optimization procedure has been presented. In order to achieve a sufficient number of degrees of freedom necessary to obtain a considerable size reduction rate, the slot is parameterized using spline curves. All antenna dimensions are simultaneously adjusted using numerical optimization procedures. The fundamental bottleneck here is a high cost of the electromagnetic (EM) simulation model of the structure that includes (for reliability) an SMA connector. Another problem is a large number of geometry parameters (nineteen). For the sake of computational efficiency, the optimization process is therefore performed using variable-fidelity EM simulations and surrogate-assisted algorithms. The optimization process is oriented towards explicit reduction of the antenna size and leads to a compact footprint of 199 mm2 as well as acceptable matching within the entire UWB band. The simulation results are validated using physical measurements of the fabricated antenna prototype.</t>
  </si>
  <si>
    <t>637-643</t>
  </si>
  <si>
    <t>Metrology and Measurement Systems</t>
  </si>
  <si>
    <t>60071140;60071140</t>
  </si>
  <si>
    <t>Iceland</t>
  </si>
  <si>
    <t>101 Reykjav√≠k</t>
  </si>
  <si>
    <t>Reykjavik University</t>
  </si>
  <si>
    <t>A novel structure and design optimization of compact spline-parameterized UWB slot antenna</t>
  </si>
  <si>
    <t>10.1515/mms-2016-0054</t>
  </si>
  <si>
    <t>2-s2.0-85007521351</t>
  </si>
  <si>
    <t>['undertaken experiments', 'observed scatter', 'microwave scattering', 'inhomogeneous plasma', 'experimental data', '60 ¬∞', '120 ¬∞.']</t>
  </si>
  <si>
    <t>The calculations of the angle of microwave ray deviation œÜ as a function of the angle of the ray incidence œà on inhomogeneous plasma have shown that a part of the microwave rays may arrive at the horn antenna installed at a fixed angle relative to the plasma. The undertaken experiments have registered the microwave scattering at angles of ~ 60¬∞ and ~ 120¬∞. The analysis of the experimental data has shown that at Np ‚â• Ncr. the observed scatter is connected with the microwave ray refraction in inhomogeneous plasma.</t>
  </si>
  <si>
    <t>169-172</t>
  </si>
  <si>
    <t>Problems of Atomic Science and Technology</t>
  </si>
  <si>
    <t>60008794;60008794;60008794;60008794</t>
  </si>
  <si>
    <t>6603703901;57205599371;6602915745;6602533022</t>
  </si>
  <si>
    <t>Kovtun, Yu V.;Syus‚Äôko, E. V.;Skibenko, E. I.;Skibenko, A. I.</t>
  </si>
  <si>
    <t>Kovtun Y.V.</t>
  </si>
  <si>
    <t>Refraction of microwaves in an inhomogeneous rotating plasma</t>
  </si>
  <si>
    <t>2-s2.0-85007524284</t>
  </si>
  <si>
    <t>['vsc ).', 'space charge', 'electron emission', 'consistent field']</t>
  </si>
  <si>
    <t>The influence of the electron emission and metal impurity emission from the antennas, including the U-3 torsatron antenna, on the RF-discharge has been analyzed. The both effects are the results of the antenna surface bombarding with ions being accelerated in the self-consistent field of the volume-space charge (VSC).</t>
  </si>
  <si>
    <t>22-24</t>
  </si>
  <si>
    <t>Berezhnyj, V. L.</t>
  </si>
  <si>
    <t>Institute of Plasma Physics, Kharkov</t>
  </si>
  <si>
    <t>Berezhnyj V.</t>
  </si>
  <si>
    <t>ICRF - Volume charge - Antenna edge interactions in the torsatrons U-3M and U-2M: Part 2. VSC - RF antenna interaction</t>
  </si>
  <si>
    <t>2-s2.0-85007530394</t>
  </si>
  <si>
    <t>2014/15/B/ST7/04683</t>
  </si>
  <si>
    <t>['wideband monopole', 'wideband antennas', 'various substrates', 'substrate permittivity', 'selected values', 'provide prediction', 'proposed approach', 'physical measurements', 'obtained instantly', 'numerical validation', 'fabricated prototypes', 'expedited redesign', 'designed antennas', 'demonstrated using', 'antenna scaled']</t>
  </si>
  <si>
    <t>Antenna design | Geometry scaling | Inverse modeling | Simulation-driven optimization | Substrate properties | Surrogate modeling</t>
  </si>
  <si>
    <t>Re-design of a given antenna structure for various substrates is a practically important issue yet non trivial, particularly for wideband and ultra-wideband antennas. In this work, a technique for expedited redesign of ultra-wideband antennas for various substrates is presented. The proposed approach is based on inverse surrogate modeling with the scaling model constructed for several reference designs that are optimized for selected values of the substrate permittivity. The surrogate is set up at the level of coarse-discretization EM simulation model of the antenna and, subsequently, corrected to provide prediction at the high-fidelity EM model level. The dimensions of the antenna scaled to any substrate permittivity within the region of validity of the surrogate are obtained instantly, without any additional EM simulation necessary. The proposed approach is demonstrated using an ultra-wideband monopole with the permittivity scaling range from 2.2 to 4.5. Numerical validation is supported by physical measurements of the fabricated prototypes of the re-designed antennas.</t>
  </si>
  <si>
    <t>513-520</t>
  </si>
  <si>
    <t>On rapid re-design of UWB antennas with respect to substrate permittivity</t>
  </si>
  <si>
    <t>10.1515/mms-2016-0051</t>
  </si>
  <si>
    <t>2-s2.0-85007545085</t>
  </si>
  <si>
    <t>['transient burst', 'strongly localized', 'standard u', 'range near', 'poloidal rotation', 'plasma fluctuations', 'plasma column', 'observed fluctuations', 'magnetic field', 'low temperature', 'gam frequency', 'frequency range', 'frequency decrease', 'fluctuations observed', 'first observations', 'discharge simultaneously', 'central region', 'central part', 'causes fluctuations', 'always observed', 'also observed', '2m discharges', '10 khz', '1 oscillations', '1 fluctuations']</t>
  </si>
  <si>
    <t>First observations of plasma fluctuations in the frequency range of 1‚Ä¶20 kHz in various plasma conditions of the URAGAN-2M (U-2M) torsatron are presented. Observed fluctuations of the HŒ± emissivity are coherent with the line-averaged density fluctuations measured by the 140 GHz heterodyne interferometer. Bursts of 1‚Ä¶2 kHz, m=1 oscillations, localized in the central region of the plasma column, are always observed at the heating degradation stage of the crankshaft antenna operation in "standard" U-2M discharges (B0=0.35 T). For this "standard" discharges with low RF power 10‚Ä¶15 kHz plasma density fluctuations are strongly localized at the region of substantial HŒ± emissivity gradients. Transient burst of 6 kHz central fluctuations are also observed in the medium magnetic field (B0=0.067 T) discharges. Strong m = 1 fluctuations in the frequency range of 10‚Ä¶20 kHz are observed in the plasma conditioning discharges with low temperature and magnetic field (B0=0.01 T). These fluctuations are localized in the central part of the plasma. Direction of poloidal rotation of the mode which causes fluctuations is reversed during the discharge simultaneously with its substantial amplitude increase and frequency decrease from 20 to 10 kHz. The fluctuations observed in standard U-2M discharges have frequency below the geodesic acoustic mode (GAM) frequency and can be caused by drift plasma modes. The frequency of fluctuations in the plasma conditioning discharges is observed in the range near the GAM frequency or higher.</t>
  </si>
  <si>
    <t>15-18</t>
  </si>
  <si>
    <t>60068524;60068524;60068524;60068524;60068524;60068524;60068524;60068524;60068524</t>
  </si>
  <si>
    <t>6603348593;6603760688;7006289739;57190218471;7006650785;7202854070;37015586700;24554493600;55406090900</t>
  </si>
  <si>
    <t>Dreval, M. B.;Pavlichenko, R. O.;Shapoval, A. M.;Ozherelyev, F. I.;Mironov, Yu K.;Romanov, V. S.;Makhov, M. M.;Zamanov, N. V.;Kulaga, A. E.</t>
  </si>
  <si>
    <t>Dreval M.</t>
  </si>
  <si>
    <t>Observation of 1‚Ä¶20 kHz fluctuations in the URAGAN-2M torsatron</t>
  </si>
  <si>
    <t>2-s2.0-85007550360</t>
  </si>
  <si>
    <t>['wall volume', 'space charges', 'power input', 'positive ions', 'nonlinear properties', 'hybrid discharge', 'determining influence', 'capacitive elements']</t>
  </si>
  <si>
    <t>A feature of fusion plasma rf discharges is the formation of near-wall volume-space charges (VSC) of positive ions. Nonlinear properties of VSC layers exert a determining influence on the rf discharge characteristics. The rf discharge includes the inductive and capacitive elements of the power input into the plasma, i.e. it is a hybrid discharge.</t>
  </si>
  <si>
    <t>19-21</t>
  </si>
  <si>
    <t>ICRF - Volume charge - Antenna edge interactions in the torsatrons U-3M and U-2M: Part 1. formation of a volume space charge (VSC) of positive ions</t>
  </si>
  <si>
    <t>2-s2.0-85007551000</t>
  </si>
  <si>
    <t>National Academy of Sciences of Ukraine</t>
  </si>
  <si>
    <t>NASU</t>
  </si>
  <si>
    <t>['type antenna', 'sw propagation', 'slow waves', 'qualitative description', 'plasma density', 'icrf heating', 'calculated profiles', 'boundary temperature', 'antenna location', 'also presented', '3m torsatron']</t>
  </si>
  <si>
    <t>Ray tracing analysis of slow waves (SW) propagation and absorption was used to obtain a qualitative description of ICRF heating by Frame-Type Antenna (FTA) in Uragan-3M torsatron. These issues were studied using ray code ‚ÄúRayU3‚Äù which takes into account real torsatron geometry. The dependences of SW propagation and absorption on the plasma density, temperature and the antenna location are determined. Calculated profiles of absorbed RF power depending on boundary temperature for a set of rays are also presented.</t>
  </si>
  <si>
    <t>60068524-60027251;60068524</t>
  </si>
  <si>
    <t>57210823175;6602523577</t>
  </si>
  <si>
    <t>Tretiak, K. K.;Grekov, D. L.</t>
  </si>
  <si>
    <t>Kharkiv;Kharkiv</t>
  </si>
  <si>
    <t>Institute of Plasma Physics, Kharkov;V. N. Karazin Kharkiv National University</t>
  </si>
  <si>
    <t>60068524;60027251</t>
  </si>
  <si>
    <t>Tretiak K.K.</t>
  </si>
  <si>
    <t>Ray tracing analysis of slow wave heating in the ion cyclotron range of frequencies in Uragan-3M torsatron</t>
  </si>
  <si>
    <t>2-s2.0-85007552729</t>
  </si>
  <si>
    <t>['wearable antennas', 'single band', 'recent research', 'dual band']</t>
  </si>
  <si>
    <t>Metamaterials | Patch antennas | Textile antennas | WBAN applications | Wearable antennas</t>
  </si>
  <si>
    <t>Recent research into wearable antennas has provoked increasingly widespread concern about the use of wireless body area network (WBAN) applications. This paper reviews state-of-the-art wearable antennas on textile materials focusing on designs with dual band and UWB and wearable antennas with metamaterials with single band and dual band. This paper also presents the challenges and considerations when designing a suitable wearable antenna.</t>
  </si>
  <si>
    <t>474-480</t>
  </si>
  <si>
    <t>60020661;60102426;60020661;60020661;60020661</t>
  </si>
  <si>
    <t>55599108400;36105242300;7201653041;54788663500;55536496100</t>
  </si>
  <si>
    <t>Wang, J. C.;Lim, E. G.;Leach, M.;Wang, Z.;Man, K. L.</t>
  </si>
  <si>
    <t>Suzhou;Liverpool</t>
  </si>
  <si>
    <t>Xi'an Jiaotong-Liverpool University;University of Liverpool</t>
  </si>
  <si>
    <t>60102426;60020661</t>
  </si>
  <si>
    <t>Review of wearable antennas for WBAN applications</t>
  </si>
  <si>
    <t>2-s2.0-85007564494</t>
  </si>
  <si>
    <t>['turn enables', 'novel scheme', 'noise robustness', 'key insight', 'joint sparsity', 'joint recovery', 'imaginary parts', 'identification speed', 'based rfid', 'appropriate algorithm', 'activated tags']</t>
  </si>
  <si>
    <t>Approximate message passing | Backscatter communication | Compressed sensing | Joint sparsity | Multiple access | Multiple measurement vectors</t>
  </si>
  <si>
    <t>We propose a novel scheme to improve compressed sensing (CS)-based radio frequency identification (RFID) by exploiting multiple measurement vectors. Multiple measurement vectors are obtained by employing multiple receive antennas at the reader or by separation into real and imaginary parts. Our problem formulation renders the corresponding signal vectors jointly sparse, which in turn enables the utilization of CS. Moreover, the joint sparsity is exploited by an appropriate algorithm. We formulate the multiple measurement vector problem in CS-based RFID and demonstrate how a joint recovery of the signal vectors strongly improves the identification speed and noise robustness. The key insight is as follows: Multiple measurement vectors allow to shorten the CS measurement phase, which translates to shortened tag responses in RFID. Furthermore, the new approach enables robust signal support estimation and no longer requires prior knowledge of the number of activated tags.</t>
  </si>
  <si>
    <t>Eurasip Journal on Embedded Systems</t>
  </si>
  <si>
    <t>60018163-60121828;60018163;60018163</t>
  </si>
  <si>
    <t>53980106400;56225704400;14827982100</t>
  </si>
  <si>
    <t>Mayer, Martin;Hannak, Gabor;Goertz, Norbert</t>
  </si>
  <si>
    <t>Christian Doppler Forschungsgesellschaft;Technische Universit√§t Wien</t>
  </si>
  <si>
    <t>60121828;60018163</t>
  </si>
  <si>
    <t>Mayer M.</t>
  </si>
  <si>
    <t>Exploiting joint sparsity in compressed sensing-based RFID</t>
  </si>
  <si>
    <t>10.1186/s13639-016-0025-y</t>
  </si>
  <si>
    <t>2-s2.0-85007565429</t>
  </si>
  <si>
    <t>['xsg tool', 'user signal', 'unknown waveform', 'synthesis report', 'study focuses', 'source impinging', 'smart antennas', 'simulink software', 'reception signal', 'real time', 'music algorithm', 'lobe cancellers', 'important role', 'esprit play', 'directional transmission', 'designed system', 'designed model', 'complex weights', 'beams toward', 'antennas used', 'algorithm used', 'adaptively updated', 'adaptive beamforming']</t>
  </si>
  <si>
    <t>Beamforming | CORDIC processor | FPGA | LMS | MUSIC algorithm | RLS algorithm | Smart antenna system | Xilinx system generator</t>
  </si>
  <si>
    <t>Smart antennas are an array of antennas used for directional transmission/reception signal or beams toward each user in the system. Beamforming is a general signal processing technique used to control the directionality of the reception or transmission of a signal on a transducer phased array. The magnitude and phase of the signal to and from each antenna is adjusted by multiplying each user signal by complex weights. Adaptive beamforming can be used as a method for estimating an unknown waveform from a source impinging on an array of sensors. In the adaptive beamforming the weights are computed and adaptively updated in real time. Different beamforming algorithms like side-lobe cancellers, Linearly constrained minimum variance (Lcmv), Least Mean Squares (LMS), Recursive Least Square (RLS) and Direction of Arrival (DOA) exist in literature. Among the Direction of Arrival (DOA) algorithms, MUSIC and ESPRIT play the most important role. This study presents study and analyzes an FPGA architecture Adaptive Beamforming of Smart Antenna system based on MUSIC algorithm. This study focuses on adaptive beam forming approach used in smart antennas and Recursive Least Square (RLS) algorithm used to compute the complex weights. Designed model is simulated using Matlab/Simulink software and the Synthesis report for the designed system is generated from XSG tool.</t>
  </si>
  <si>
    <t>3108-3124</t>
  </si>
  <si>
    <t>60222241;60222241</t>
  </si>
  <si>
    <t>57192711516;6603660124</t>
  </si>
  <si>
    <t>Thiripurasundari, C.;Sumathy, V.</t>
  </si>
  <si>
    <t>Madha Engineering College</t>
  </si>
  <si>
    <t>Thiripurasundari C.</t>
  </si>
  <si>
    <t>Efficient FPGA architecture for RLS algorithm based adaptive beam forming for smart antenna system</t>
  </si>
  <si>
    <t>10.3923/ajit.2016.3108.3124</t>
  </si>
  <si>
    <t>2-s2.0-85007565877</t>
  </si>
  <si>
    <t>['studies consist', 'strain state', 'space techniques', 'rocket techniques', 'metal bushing', 'free operation', 'designed objects', 'contact area', 'computational studies', 'characteristic feature', 'carborane compounds', 'carbon tube', 'breaking stresses', 'bonding parts', 'assumptions adopted', 'article discusses', 'also conducted', 'adhesive joint', '20 modified']</t>
  </si>
  <si>
    <t>Adhesive joint | Carbon fiber composite | Finite element mesh | Space-rocket techniques | Stress-strain state | Transformable antenna</t>
  </si>
  <si>
    <t>Objectives: Actuality of the study is determined by a number of technical optimization problems due to singularity of designed objects in creation of large space structures. A characteristic feature of such problems is a combination of requirements for increasing of dimensions and providing sufficient stiffness and reliability in response to minimum mass optimization of load-bearing structure weight. This article discusses the combination of such details of construction as metal bushing and carbon tube by means of a heat-resistant polyurethane adhesive VK-20 modified by carborane compounds. Studies consist of calculation of stress-strain state of adhesive joint to determine the shear and breaking stresses in the contact area between the bonding parts. Assessment of failure-free operation of adhesive joint is also conducted during these studies. Methods: Computational studies of connections for manufacture of spatial composite structures of rocket and space techniques have been conducted by finite element analysis. Findings: Simulation of stress-strain state and assumptions adopted during simulation were described. Improvements: Calculations of stress-strain state have been conducted for model of spatial composite structure of space-rocket techniques.</t>
  </si>
  <si>
    <t>60033469;60033469;117894113</t>
  </si>
  <si>
    <t>57192719589;57198285574;57192709716</t>
  </si>
  <si>
    <t>Golovatov, Dmitry;Mikhaylov, Maxim;Bosov, Aleksey</t>
  </si>
  <si>
    <t>Moscow;</t>
  </si>
  <si>
    <t>Bauman Moscow State Technical University;Materials Processing Technology Ltd</t>
  </si>
  <si>
    <t>60033469;117894113</t>
  </si>
  <si>
    <t>Golovatov D.</t>
  </si>
  <si>
    <t>Computational studies of connections of spatial composite structures of space-rocket techniques</t>
  </si>
  <si>
    <t>10.17485/ijst/2016/v9i46/107495</t>
  </si>
  <si>
    <t>2-s2.0-85007565923</t>
  </si>
  <si>
    <t>Ministry of Higher Education</t>
  </si>
  <si>
    <t>QJ130000.2523.09H83</t>
  </si>
  <si>
    <t>['via simulations', 'time spent', 'study shows', 'statistical analysis', 'small size', 'reflectarray antenna', 'reference guide', 'paper shows', 'low weight', 'low profile', 'low cost', 'high performance', 'feeding mechanism', 'exiting literature', 'design aspect', 'antenna analysis']</t>
  </si>
  <si>
    <t>Ku Band | Parabolic Antenna | Phased Array | Reflectarray Antenna</t>
  </si>
  <si>
    <t>Objectives: To compare the performance of different unit cell shapes in the reflectarray antenna design and to provide a reference guide for researchers which reduce the time spent in the study of unit cell performance. Methods/Statistical Analysis: This paper employs related literature review and design. The design aspect being with the study of different unit cell elements, the optimized unit cell sizes are then used to build a reflectarray antenna. The antenna analysis was carried out via simulations on CST studio 2015. Findings: It is observed from exiting literature that although several unit cell have been studied in the design of reflectarry, no comparison has been made from the different unit cells performance. The simulated results show that reflectarray antenna can achieve high gain and high performance with the benefit of low cost, low weight, low transmission losses due to the low profile of the feeding mechanism and their small size. In addition, the study shows that circular patch unit cell elements perform better than the rectangular, triangular and cross shape studied in this paper. Applications/Improvements: This paper shows the performance of four different unit cell shapes at 12HGz, the optimized unit cell are then used to achieve high gain reflector ray antenna.</t>
  </si>
  <si>
    <t>57192714486;16022550900;56964499600;36349799500;16021672300</t>
  </si>
  <si>
    <t>Uwizeye, Christelle;Yusoff, Mohd Fairus Mohd;Orikumhi, Igbafe;Johari, Zaharah;Esa, Mazlina</t>
  </si>
  <si>
    <t>Uwizeye C.</t>
  </si>
  <si>
    <t>Performances evaluation of reflectarray antenna using different unit cell structures at 12GHz</t>
  </si>
  <si>
    <t>10.17485/ijst/2016/v9i46/107146</t>
  </si>
  <si>
    <t>2-s2.0-85007589313</t>
  </si>
  <si>
    <t>['wall conditioning', 'plasma discharge', 'obtained alongside', '2m torsaron', '100 g']</t>
  </si>
  <si>
    <t>Experiments were carried out at Uragan-2M torsaron for wall conditioning without magnetic field. Plasma discharge was created with the same antenna and VHF generator used for weak magnetic field (B0=100 G) wall conditioning. Experiment was carried out during whole wall conditioning period of Uragan-2M experimental campaign. The dynamics of wall conditioning was obtained alongside with standard plasma parameters measurements.</t>
  </si>
  <si>
    <t>60008794;60008794;60008794;60008794;60008794;60008794;60008794;60008794;60008794;60008794;60008794;60008794</t>
  </si>
  <si>
    <t>6507435180;8447514100;55651321700;57192708102;57215127716;56523401800;7102129803;24553800400;7006289739;37015586700;55650778300;7201989463</t>
  </si>
  <si>
    <t>Lozin, A. V.;Moiseenko, V. E.;Kozulya, M. M.;Kramskoj, E. D.;Korovin, E. D.;Yevsyukov, A. V.;Grigor‚Äôeva, L. I.;Beletskii, A. A.;Shapoval, A. N.;Makhov, M. M.;Krasyuk, A. Yu;Baron, D. I.</t>
  </si>
  <si>
    <t>Lozin A.V.</t>
  </si>
  <si>
    <t>Continuous wall conditioning VHF discharge without magnetic field in a toroidal device</t>
  </si>
  <si>
    <t>2-s2.0-85007605910</t>
  </si>
  <si>
    <t>National Institute of General Medical Sciences</t>
  </si>
  <si>
    <t>P20GM103475</t>
  </si>
  <si>
    <t>NIGMS</t>
  </si>
  <si>
    <t>['zygotic isolation', 'work outlines', 'wide comparison', 'two expansions', 'timareta clades', 'timareta clade', 'study examined', 'sixteen genes', 'selective pressure', 'pupal mating', 'likely involved', 'ionotropic receptors', 'heliconius radiation', 'gustatory function', 'gene gain', 'exhibit variation', 'exclusively found', 'essential senses', 'elevated dn', 'dynamic pattern', 'ds along', 'diverse group', 'distinct populations', 'differentially expressed', 'danaus plexippus', 'chemical cues', 'bombyx mori', '27 ).']</t>
  </si>
  <si>
    <t>Butterfly | Chemosensory receptors | Gustation | Lepidoptera | Olfaction | Smell | Speciation | Taste</t>
  </si>
  <si>
    <t>Background: In a world of chemical cues, smell and taste are essential senses for survival. Here we focused on Heliconius, a diverse group of butterflies that exhibit variation in pre- and post-zygotic isolation and chemicallymediated behaviors across their phylogeny. Our study examined the ionotropic receptors, a recently discovered class of receptors that are some of the most ancient chemical receptors. Results: We found more ionotropic receptors in Heliconius (31) than in Bombyx mori (25) or in Danaus plexippus (27). Sixteen genes in Lepidoptera were not present in Diptera. Only IR7d4 was exclusively found in butterflies and two expansions of IR60a were exclusive to Heliconius. A genome-wide comparison between 11 Heliconius species revealed instances of pseudogenization, gene gain, and signatures of positive selection across the phylogeny. IR60a2b and IR60a2d are unique to the H. melpomene, H. cydno, and H. timareta clade, a group where chemosensing is likely involved in pre-zygotic isolation. IR60a2b also displayed copy number variations (CNVs) in distinct populations of H. melpomene and was the only gene significantly higher expressed in legs and mouthparts than in antennae, which suggests a gustatory function. dN/dS analysis suggests more frequent positive selection in some intronless IR genes and in particular in the sara/sapho and melpomene/cydno/timareta clades. IR60a1 was the only gene with an elevated dN/dS along a major phylogenetic branch associated with pupal mating. Only IR93a was differentially expressed between sexes. Conclusions: All together these data make Heliconius butterflies one of the very few insects outside Drosophila where IRs have been characterized in detail. Our work outlines a dynamic pattern of IR gene evolution throughout the Heliconius radiation which could be the result of selective pressure to find potential mates or host-plants.</t>
  </si>
  <si>
    <t>BMC Genomics</t>
  </si>
  <si>
    <t>60071503;60031101;60007278;60071503</t>
  </si>
  <si>
    <t>57192713482;6603932806;6604092245;7004930189</t>
  </si>
  <si>
    <t>van Schooten, Bas;Jiggins, Chris D.;Briscoe, Adriana D.;Papa, Riccardo</t>
  </si>
  <si>
    <t>Puerto Rico;United Kingdom;United States</t>
  </si>
  <si>
    <t>San Juan;Cambridge;Irvine</t>
  </si>
  <si>
    <t>Universidad de Puerto Rico;University of Cambridge;University of California, Irvine</t>
  </si>
  <si>
    <t>60071503;60031101;60007278</t>
  </si>
  <si>
    <t>van Schooten B.</t>
  </si>
  <si>
    <t>Genome-wide analysis of ionotropic receptors provides insight into their evolution in Heliconius butterflies</t>
  </si>
  <si>
    <t>10.1186/s12864-016-2572-y</t>
  </si>
  <si>
    <t>2-s2.0-85007610161</t>
  </si>
  <si>
    <t>['parametrically studied', 'operating frequency', 'low weight', 'impedance bandwidth', 'experimentally verified', 'electromagnetic wave', 'bandwidth 2', 'axial ratio', 'area bounded', 'ar less', '6 dbi', '3 db', '10 ghz', '10 db']</t>
  </si>
  <si>
    <t>Circular polarization | HMSIW | Slot antenna</t>
  </si>
  <si>
    <t>In this paper, a circularly polarized U-slot halfmode substrate integrated waveguide (HMSIW) antenna is proposed. It is based on a combination of U-shaped slot etched in the HMSIW top wall and a shorting via placed between the area bounded by the slot and the HMSIW bottom wall. The antenna is designed for the operating frequency of 10 GHz, parametrically studied, fabricated and experimentally verified. Experimental results prove that the fabricated prototype radiates a left handed circularly polarized (LHCP) electromagnetic wave and it achieves the impedance bandwidth of 11.9% for the reflection coefficient less than -10 dB, the axial ratio (AR) bandwidth 2.2% for AR less than 3 dB, and the LHCP peak gain of 6 dBi. The proposed antenna combines attractive features like low profile, low weight and low cost fabrication process.</t>
  </si>
  <si>
    <t>687-692</t>
  </si>
  <si>
    <t>56765774800;15050771100</t>
  </si>
  <si>
    <t>Hubka, Patrik;Lacik, Jaroslav</t>
  </si>
  <si>
    <t>Hubka P.</t>
  </si>
  <si>
    <t>X-band circularly polarized HMSIW U-slot antenna</t>
  </si>
  <si>
    <t>10.13164/re.2016.0687</t>
  </si>
  <si>
    <t>2-s2.0-85008145266</t>
  </si>
  <si>
    <t>Thailand Research Fund</t>
  </si>
  <si>
    <t>RTA-5780010</t>
  </si>
  <si>
    <t>TRF</t>
  </si>
  <si>
    <t>['reflection coefficient', 'rectangular stub', 'radiation patterns', 'presented antenna', 'operating frequencies', 'frequency bands', 'average gain', 'antenna properties', '960 mhz', '2485 mhz']</t>
  </si>
  <si>
    <t>Notched frequency | Parasitic line | Slot antenna | Wideband</t>
  </si>
  <si>
    <t>The rectangular slot antenna with rectangular stub for a wide impedance bandwidth is proposed. In addition, the interference frequency band has been rejected by placing the folded parasitic line surrounding the rectangular stub of the presented antenna. The bidirectional radiation patterns are obtained at all operating frequencies. Also, the average gain of the presented antenna is approximately 3 dBi. The antenna properties such as reflection coefficient, radiation patterns and gains are evaluated via numerical simulation and measurement. The presented antenna can support the multiple band operation at frequency bands of 824-960 MHz and 1710-2485 MHz.</t>
  </si>
  <si>
    <t>693-699</t>
  </si>
  <si>
    <t>60103462;60103462;60103462;60103462</t>
  </si>
  <si>
    <t>24825110400;55576186700;24825427000;6506006755</t>
  </si>
  <si>
    <t>Mahatthanajatuphat, Chatree;Srisoontorn, Narintra;Suangun, Thanakarn;Akkaraekthalin, Prayoot</t>
  </si>
  <si>
    <t>Bangkok</t>
  </si>
  <si>
    <t>King Mongkut's University of Technology North Bangkok</t>
  </si>
  <si>
    <t>Mahatthanajatuphat C.</t>
  </si>
  <si>
    <t>A wideband slot antenna with folded parasitic line for multiple band operation</t>
  </si>
  <si>
    <t>10.13164/re.2016.0693</t>
  </si>
  <si>
    <t>2-s2.0-85008146957</t>
  </si>
  <si>
    <t>['various counterparts', 'stable gain', 'impedance bandwidth', 'frequency operation', 'feed excitation', 'entire range', 'confirmed owing', 'antenna structure', '5 ghz', '5 dbi', '30 db', '10 db']</t>
  </si>
  <si>
    <t>Broadside antenna | Differentially fed antenna | Gain | Magneto-electric dipole antenna | Radiation pattern | Radio frequency integrated circuit | RFIC</t>
  </si>
  <si>
    <t>A novel differentially fed magneto-electric dipole antenna is proposed and analysed, which is simpler and better in performance than previously designed antennas by various counterparts. The antenna has achieved an impedance bandwidth of 133.3% (0.5-2.5 GHz) for a differential reflection coefficient less than -10 dB. The maximum broadside gain 7.5 dBi has been achieved. A unidirectional radiation pattern with stable gain has also been observed for the entire range of frequency operation. Symmetric radiation pattern for both E-plane and H-plane has also been confirmed owing to the symmetry of antenna structure and feed excitation. The cross-polarisation level lower than -30 dB has also been observed for better signal purity.</t>
  </si>
  <si>
    <t>222-227</t>
  </si>
  <si>
    <t>60108737;60106943;60108737</t>
  </si>
  <si>
    <t>Neetu, ;Pandey, Ganga Prasad;Tiwari, V. N.</t>
  </si>
  <si>
    <t>Jaipur;Gandhinagar</t>
  </si>
  <si>
    <t>Manipal University Jaipur;Pandit Deendayal Petroleum University</t>
  </si>
  <si>
    <t>60108737;60106943</t>
  </si>
  <si>
    <t>Ultra-wide band magneto-electric dipole antenna for radio frequency integrated circuits</t>
  </si>
  <si>
    <t>10.1504/IJWMC.2016.081165</t>
  </si>
  <si>
    <t>2-s2.0-85008156017</t>
  </si>
  <si>
    <t>['uwb applications', 'simulated performance', 'related applications', 'power devices', 'operates according', 'gathering energy', 'future technology', 'frequency band', 'feed low', 'fcc regulations', 'energy harvesting', 'designed antenna', '810 ghz', '12 ghz']</t>
  </si>
  <si>
    <t>RF energy harvesting | UWB | Vivaldi antenna</t>
  </si>
  <si>
    <t>Energy harvesting is a future technology for capturing ambient energy from the environment to be recycled to feed low-power devices. A planar antipodal Vivaldi antenna is presented for gathering energy from GSM, WLAN, UMTS and related applications. The designed antenna has the potential to be used in energy harvesting systems. Moreover, the antenna is suitable for UWB applications, because it operates according to FCC regulations (3.1-10.6 GHz). The designed antenna is printed on ARLON 600 substrate and operates in frequency band from 0.810 GHz up to more than 12 GHz. Experimental results show good conformity with simulated performance.</t>
  </si>
  <si>
    <t>666-671</t>
  </si>
  <si>
    <t>60026260;60013826;60026260;60026260;60013826</t>
  </si>
  <si>
    <t>57190137993;56765961200;25031283300;35931950300;15050960900</t>
  </si>
  <si>
    <t>Schneider, Jan;Mrnka, Michal;Gamec, Jan;Gamcova, Maria;Raida, Zbynek</t>
  </si>
  <si>
    <t>Slovakia;Czech Republic</t>
  </si>
  <si>
    <t>Kosice;Brno</t>
  </si>
  <si>
    <t>Technick√° Univerzita v Ko≈°iciach;Brno University of Technology</t>
  </si>
  <si>
    <t>60026260;60013826</t>
  </si>
  <si>
    <t>Schneider J.</t>
  </si>
  <si>
    <t>Vivaldi antenna for RF energy harvesting</t>
  </si>
  <si>
    <t>10.13164/re.2016.0666</t>
  </si>
  <si>
    <t>2-s2.0-85008157601</t>
  </si>
  <si>
    <t>RTA5780010</t>
  </si>
  <si>
    <t>['yz planes', 'wimax applications', 'various wlan', 'proposed antenna', 'nearly omni', 'likely bi', 'inverse l', 'half wavelengths', 'frequency ranges', 'electromagnetic interferences', 'broadband antennas', 'band operation', 'band notching', '7 ghz', '68 ghz', '2 ghz', '1 ghz', '09 ghz', '04 ghz']</t>
  </si>
  <si>
    <t>Multiband antenna | Out-of-band rejection | Printed slot antenna</t>
  </si>
  <si>
    <t>The suppression of electromagnetic interferences (EMIs) caused by the out-of-band operation is required for broadband antennas. To achieve this purpose, a compact broadband printed slot antenna with build-in filters for band notching is presented. The filters, including I-shaped and inverse L-shaped narrow slits and an L-shaped conductor strip, whose lengths correspond to half wavelengths, were integrated in the proposed antenna structure. The mitigation of the EMIs at the frequency ranges of 2.7 to 3.2 GHz, 4.1 to 4.7 GHz, and over 6.1 GHz was obtained. The proposed antenna capably operated at WLAN/WiMAX frequency ranges of 2.26 to 2.68 GHz, 3.28 to 4.09 GHz, and 4.75 to 6.04 GHz. The nearly omni-directional and likely bi-directional radiation patterns were given by the proposed antenna in xz and yz planes, respectively. Therefore, this antenna is suitable for various WLAN/WiMAX applications.</t>
  </si>
  <si>
    <t>672-679</t>
  </si>
  <si>
    <t>60091532;60103462</t>
  </si>
  <si>
    <t>26648929100;6506006755</t>
  </si>
  <si>
    <t>Moeikham, Pichet;Akkaraekthalin, Prayoot</t>
  </si>
  <si>
    <t>Bangkok;Phupiang</t>
  </si>
  <si>
    <t>King Mongkut's University of Technology North Bangkok;Rajamangala University of Technology Lanna</t>
  </si>
  <si>
    <t>60103462;60091532</t>
  </si>
  <si>
    <t>Moeikham P.</t>
  </si>
  <si>
    <t>A compact printed slot antenna with high out-of-band rejection for WLAN/WiMAX applications</t>
  </si>
  <si>
    <t>10.13164/re.2016.0672</t>
  </si>
  <si>
    <t>2-s2.0-85008191117</t>
  </si>
  <si>
    <t>['various modes', 'using switching', 'turn changes', 'therewith changing', 'reconfiguration capability', 'radiation beam', 'parasitic patches', 'parasitic elements', 'paper presents', 'loop surface', 'gps applications', 'fed loop', 'eand h', 'driven monopole', 'different modes', 'current distribution', 'antenna acting', '2 dbi']</t>
  </si>
  <si>
    <t>Loop antenna | Monopole-fed | Pattern diversity | Polarization agile | Reconfigurable | RF PIN switch</t>
  </si>
  <si>
    <t>This paper presents a reconfigurable loop antenna with monopole-fed using embedded RF PIN based switches and shorted parasitic elements for GPS applications. The antenna can independently reconfigure multiple polarizations with switchable radiation pattern. Four switched metallic patches are used as parasitic elements to provide a reconfiguration capability to antenna acting as a driven monopole-fed loop. The edge of the parasitic elements is shorted by posts. The parasitic patches are connected/ disconnected by using switching, therewith changing the configuration of monopole, to turn changes in the current distribution over the loop surface. The antenna is designed to work on the GPS L1 frequency band. The antenna simultaneously changes the radiation beam in Eand H-planes, and switches among three polarizations (LP, LHCP, and RHCP) in the various modes. The antenna maximum gain among the different modes is tuned between 1.5 and 4.2 dBi.</t>
  </si>
  <si>
    <t>680-686</t>
  </si>
  <si>
    <t>55162864400;55921040500;8676524500</t>
  </si>
  <si>
    <t>Fakharian, Mohammad M.;Rezaei, Pejman;Orouji, Ali A.</t>
  </si>
  <si>
    <t>Fakharian M.</t>
  </si>
  <si>
    <t>Polarization and radiation pattern reconfigurability of a planar monopole-fed loop antenna for GPS application</t>
  </si>
  <si>
    <t>10.13164/re.2016.0680</t>
  </si>
  <si>
    <t>2-s2.0-85008214392</t>
  </si>
  <si>
    <t>['wireless services', 'tremendous boost', 'study would', 'sensitivity analysis', 'regulatory bodies', 'radio engineers', 'nigeria since', 'mobile communication', 'metropolis poses', 'intensive nature', 'health implications', 'gsm towers', 'gsm network', 'gsm ).', 'global systems', 'free operation', 'forced two', 'environmental issue', 'design stages', 'bts antennas']</t>
  </si>
  <si>
    <t>Cell towers | Infrastructure deployment | Microwave link | Quality of service | Tower height | Wind loading</t>
  </si>
  <si>
    <t>Communication has witnessed a tremendous boost in Nigeria since the introduction of Global Systems for Mobile communication (GSM). However, congestion of GSM towers in the metropolis poses an environmental issue. The capital-intensive nature of wireless services has forced two or more operators to share a common tower without any conflicts of interest. In order to ensure a hitch-free operation, mutual agreement among the operators and regulatory bodies is required. The techniques of GSM infrastructure sharing, its benefits, constraints, and technical and health implications are presented in this article. The results of sensitivity analysis and the implications on the coverage and quality of service were highlighted. Moreover, the effects of adding more BTS antennas to a tower were investigated in terms of additional dynamic loading caused by wind, and increased radiation intensity. The study would be useful for radio engineers in the planning and design stages of a GSM network.</t>
  </si>
  <si>
    <t>198-206</t>
  </si>
  <si>
    <t>60010382;60010382;60010382;60010382</t>
  </si>
  <si>
    <t>57192805760;57188738313;36631467800;56973652400</t>
  </si>
  <si>
    <t>Kadir, Latif;Falade, A. J.;Abdulrahman, A. Y.;Mohammed, Olatunji</t>
  </si>
  <si>
    <t>Nigeria</t>
  </si>
  <si>
    <t>Ilorin</t>
  </si>
  <si>
    <t>University of Ilorin</t>
  </si>
  <si>
    <t>Kadir L.</t>
  </si>
  <si>
    <t>Tower sharing and the associated constraints in multi-operator GSM base transceiver station</t>
  </si>
  <si>
    <t>10.1504/IJWMC.2016.081167</t>
  </si>
  <si>
    <t>2-s2.0-85008221002</t>
  </si>
  <si>
    <t>University of Southern Maine</t>
  </si>
  <si>
    <t>USM</t>
  </si>
  <si>
    <t>['tcr ),', 'sidelobe level', 'separation resolution', 'proposed technique', 'large number', 'experimentally evaluated', 'conventional delay', 'clutter ratio', '20 cm', '10 db']</t>
  </si>
  <si>
    <t>Phase coherence factor | Radar | Sidelobe | Sparse array | Suppression | Through-wall</t>
  </si>
  <si>
    <t>Through-the-Wall Radar Imaging (TWRI) could be performed by beamforming of the signals from an array of ultrawideband (UWB) antennas. Preferably the imaging is done in 3-D so that both the position and the height of the target are revealed. This is possible with planar array antenna geometry. However, implementing this technique that fulfills Nyquist criterion leads to a large number of antennas while sparse array suffers from an increase of the sidelobe level. In this work, the Phased Coherence Factor (PCF) is applied to conventional delay and sum (DAS) beamformer to suppress the sidelobe of a sparse planar antenna array. The performance of the proposed technique is experimentally evaluated in terms of the target-to-clutter ratio (TCR), and the separation resolution. It is discovered that PCF is effective in reducing the sidelobe's artifacts, resulting in TCR of greater than 10 dB and a separation resolution of 20 cm at 2.5 m range.</t>
  </si>
  <si>
    <t>730-740</t>
  </si>
  <si>
    <t>108166658;60000906</t>
  </si>
  <si>
    <t>57195339892;57189587485</t>
  </si>
  <si>
    <t>Nik Anwar, Nik Syahrim;Abdullah, Mohd Zaid</t>
  </si>
  <si>
    <t>Minden;Penang</t>
  </si>
  <si>
    <t>Universiti Sains Malaysia;School of Electrical and Electronic Engineering</t>
  </si>
  <si>
    <t>60000906;108166658</t>
  </si>
  <si>
    <t>Nik Anwar N.S.</t>
  </si>
  <si>
    <t>Sidelobe suppression featuring the phase coherence factor in 3-D through-the-wall radar imaging</t>
  </si>
  <si>
    <t>10.13164/re.2016.0730</t>
  </si>
  <si>
    <t>2-s2.0-85008222830</t>
  </si>
  <si>
    <t>['wavelength open', 'wave source', 'voltage characteristics', 'using finite', 'two sides', 'simple current', 'radiating patch', 'monopole antenna', 'loop resonator', 'emulator incorporated', 'different current', 'difference time', 'applying sinusoidal']</t>
  </si>
  <si>
    <t>Bandstop filter | Memristor | SPICE model | UWB antenna</t>
  </si>
  <si>
    <t>Simple current- and voltage-controlled memristive circuit macro-models using SPICE are proposed to capture the nonlinear hysteresis loop behaviors in this paper. Different current-voltage characteristics are investigated by applying sinusoidal-wave, triangular-wave and square-wave source, respectively. Furthermore, using finite-difference time-domain (FDTD) emulator incorporated with a SPICE circuit solver, the current- or voltagecontrolled memristive SPICE model is embedded into a planar microwave bandstop filter (BSF) and an ultrawideband (UWB) monopole antenna, which connects two ends of the half-wavelength open-loop resonator and two sides of the U-slot in the radiating patch, respectively. The reconfigurability of the BSF and antenna notched band can be achieved by switching the states of the memristor.</t>
  </si>
  <si>
    <t>700-706</t>
  </si>
  <si>
    <t>60018205;60007155;60005465;60008724</t>
  </si>
  <si>
    <t>55752825800;56419537700;57212981445;57190242812</t>
  </si>
  <si>
    <t>Xu, Kai Da;Li, Xue Shi;Guo, Ying Jiang;Liu, Qing Huo</t>
  </si>
  <si>
    <t>Xiamen;Durham;Guangzhou;Chengdu</t>
  </si>
  <si>
    <t>Xiamen University;Duke University;Guangdong University of Technology;University of Electronic Science and Technology of China</t>
  </si>
  <si>
    <t>60018205;60008724;60007155;60005465</t>
  </si>
  <si>
    <t>Xu K.</t>
  </si>
  <si>
    <t>Simple memristive SPICE macro-models and reconfigurability in filter and antenna</t>
  </si>
  <si>
    <t>10.13164/re.2016.0700</t>
  </si>
  <si>
    <t>2-s2.0-85008225282</t>
  </si>
  <si>
    <t>KZ11Z245</t>
  </si>
  <si>
    <t>['voltage received', 'tiny influence', 'three components', 'stratum parameters', 'static theory', 'sommerfeld integral', 'results indicated', 'relative permittivity', 'radial distance', 'positive correlation', 'numerical results', 'negative correlation', 'large influence', 'electric filed', 'electric field', 'easy calculation', 'antenna surface']</t>
  </si>
  <si>
    <t>Electromagnetic field | Horizontal electrically small antenna | Method of moments | Quasi-static approximation | Underground communication system</t>
  </si>
  <si>
    <t>This work was about an uderground communication system which used a horizontal electrically small wire antenna to transmit electromagnetic signals from underground to ground. To solve this problem, the expressions of the magnetic vector potential and the electric field were derived. Further, a quasi-static theory was used in the condition of extremely low frequency (ELF) or super low frequency (SLF) to make an approximation on Sommerfeld integral for easy calculation. The method of moments (MOM) was applied to obtain the numerical results of the current distribution along the antenna surface. Base on the above work, the three components of the electric field versus the radial distance at different polar angles on the ground were investigated, as well as the voltage received on the ground. As a further study, the effect of the frequency and the stratum parameters on current and electric field was analyzed to acquire the characteristics of the antenna and the propagation through stratum. The results indicated that higher frequency could cause greater attenuation in the condition of ELF or SLF. The conductivity had a large influence on electric field by negative correlation while the relative permittivity had a tiny influence on electric filed by positive correlation.</t>
  </si>
  <si>
    <t>3.1-3.10</t>
  </si>
  <si>
    <t>60006019;60006019;60006019</t>
  </si>
  <si>
    <t>56574605700;35224153800;55889094400</t>
  </si>
  <si>
    <t>Dong, Shuwei;Yao, Aiguo;Meng, Fanhe</t>
  </si>
  <si>
    <t>China University of Geosciences</t>
  </si>
  <si>
    <t>Dong S.</t>
  </si>
  <si>
    <t>A study on underground communication system using a horizontal small antenna</t>
  </si>
  <si>
    <t>10.5013/IJSSST.a.17.36.03</t>
  </si>
  <si>
    <t>2-s2.0-85008230313</t>
  </si>
  <si>
    <t>['time access', 'superresolution techniques', 'signals direction', 'phase distribution', 'numerical estimates', 'minimum methods', 'minimum level', 'methods modeling', 'methods allows', 'method seems', 'maximum methods', 'incoming signal', 'equisignal zone', 'directional characteristics', 'direction finding', 'computational complexity', 'arrival based', 'array elements']</t>
  </si>
  <si>
    <t>Direction finding | Direction pattern | Space-time access | Superresolution | Weight vector</t>
  </si>
  <si>
    <t>The analysis of methods for estimation of the signals direction of arrival based on the analysis of the directional characteristics of the antenna array according to the criterion of maximum and minimum level of the incoming signal is conducted. It is shown that the minimum methods are more accurate in comparison to the maximum methods. Considering the direct functional connection of the amplitude-amplitude-phase distribution of signals over the array elements with the value of signals direction of arrival, the technique allowing estimation of the field distribution vector together with an estimate of the array weight vector, which showed the computational complexity of the procedure, is presented. A number of superresolution techniques have been analyzed. The results of methods modeling with numerical estimates of resolution have shown that the resolution of these methods allows their implementation in the problems of space-time access under strictly limited conditions. The analysis of the signal arrival estimation algorithm using the sum-differential directional pattern with the definition of the direction finding by means of the equisignal zone is conducted. It is shown that this method seems to be one of the most constructive and applicable to the problems of space-time access.</t>
  </si>
  <si>
    <t>36-44</t>
  </si>
  <si>
    <t>Eastern-European Journal of Enterprise Technologies</t>
  </si>
  <si>
    <t>60109794;60020615;60020615</t>
  </si>
  <si>
    <t>57205424476;57188758923;56485965500</t>
  </si>
  <si>
    <t>Alsaleem, Naors Y.Anad;Moskalets, Mykola;Teplitskaya, Svitlana</t>
  </si>
  <si>
    <t>Iraq;Ukraine</t>
  </si>
  <si>
    <t>Karbala;Kharkiv</t>
  </si>
  <si>
    <t>Al-Safwa University College;Kharkiv National University of Radio Electronics</t>
  </si>
  <si>
    <t>60109794;60020615</t>
  </si>
  <si>
    <t>Alsaleem N.Y.A.</t>
  </si>
  <si>
    <t>The analysis of methods for determining direction of arrival of signals in problems of space-time access</t>
  </si>
  <si>
    <t>10.15587/1729-4061.2016.75716</t>
  </si>
  <si>
    <t>2-s2.0-85008244068</t>
  </si>
  <si>
    <t>['triangular etc', 'ground plane', 'good choice', 'fed antenna', 'empirical formulas', 'electromagnetic simulation', 'dgs ).', 'band microstrip', 'antenna engineers']</t>
  </si>
  <si>
    <t>Artificial neural network | Computer-aided design | Defected ground structure (DGS) | Synthesis model | Wide band microstrip antenna</t>
  </si>
  <si>
    <t>An artificial neural network (ANN) based synthesis model is proposed to obtain physical dimensions of wide-band microstrip-line-fed antenna (WBMLFA) with defected ground structure (DGS). The model can be designed for various defected structure such as circular, rectangular, triangular etc. In this paper a circular shape defect is integrated in the ground plane to achieve wide band. The training data sets for ANN-based synthesis model are collected from the empirical formulas. To achieve an accurate synthesis model, Levenberg-Marquardt (LM) algorithm and three hidden layered MLPs network is trained. At last, the model is validated by comparing its result with the electromagnetic simulation and measurement, which shows good agreement among them. The synthesis model may be a good choice to antenna engineers for directly obtaining patch dimensions of the WBMLFA with DGS.</t>
  </si>
  <si>
    <t>289-295</t>
  </si>
  <si>
    <t>60014137;60114993;;60101560;60101560</t>
  </si>
  <si>
    <t>57197516673;56962785800;14825060800;36061212600;57192819493</t>
  </si>
  <si>
    <t>Maurya, Rakesh K.;Kanaujia, Binod K.;Gautam, A. K.;Chatterji, S.;Khndelwal, Mukesh K.</t>
  </si>
  <si>
    <t>New Delhi;Chandigarh;Bareilly</t>
  </si>
  <si>
    <t>Ambedkar Institute of Advanced Communication Technologies &amp; Research;National Institute of Technical Teachers Training &amp; Research;M.J.P. Rohilkhand University</t>
  </si>
  <si>
    <t>60114993;60101560;60014137</t>
  </si>
  <si>
    <t>Maurya R.</t>
  </si>
  <si>
    <t>An ANN-based synthesis model of wide-band microstrip-line-fed antenna with defected ground structure</t>
  </si>
  <si>
    <t>2-s2.0-85008257402</t>
  </si>
  <si>
    <t>['several decades', 'private cars', 'passive antenna', 'necessary action', 'main objective', 'main board', 'increasing number', 'front board', 'display unit', 'current response', 'corresponding information', 'ahu ).']</t>
  </si>
  <si>
    <t>Active antenna | AHU | Current sensing circuit | Microcontroller | Passive antenna</t>
  </si>
  <si>
    <t>The main objective of this paper is to analyze the type of antenna which is connected to the car and to provide the necessary action will be performed for the power supply unit. There will be a several decades to fit commercial vehicles and private cars with radios to receive national broadcast programs. The performance of these radios has now become more critical in view of the demand for high fidelity audio, the increasing number of local radio stations. Either Active Antenna or Passive Antenna will be connected with the car for FM Radio reception. The type of antenna will be detected by the current response of the device. This will be handled by the current sensing circuit which is in the main board and microcontroller in the front board. The corresponding information will be displayed in the display unit. All of these process will be handled in the Audio Head Unit (AHU).</t>
  </si>
  <si>
    <t>777-783</t>
  </si>
  <si>
    <t>0972768X</t>
  </si>
  <si>
    <t>International Journal of Chemical Sciences</t>
  </si>
  <si>
    <t>60093957;60093957;60093957;60093957</t>
  </si>
  <si>
    <t>57191846235;57192868091;57192874151;57192872327</t>
  </si>
  <si>
    <t xml:space="preserve">Indumathi, R.;Suja, V.;Saravanan, C.;Chithraveni, </t>
  </si>
  <si>
    <t>Aarupadai Veedu Institute of Technology</t>
  </si>
  <si>
    <t>Indumathi R.</t>
  </si>
  <si>
    <t>Design the system to automatically detect the type of antenna in a car without affecting the system performance</t>
  </si>
  <si>
    <t>2-s2.0-85008429107</t>
  </si>
  <si>
    <t>['spectrum folding', 'slight modification', 'simulations verify', 'radio receivers', 'radio frequency', 'proposed formula', 'mentioned constraints', 'input signals', 'extracted without', 'digital converter', 'desired spectrum', 'desired signal']</t>
  </si>
  <si>
    <t>Band-pass sampling | Direct sampling | Frequency-sparse spectrum | Optimum sampling | Wideband receiver</t>
  </si>
  <si>
    <t>In software defined radio (SDR) systems, it is desirable to down-convert multiple RF signals simultaneously by placing an analogue-To-digital converter (ADC) as near the antenna as possible. Radio frequency (RF) subsampling is one of the established methodologies used by radio receivers to directly down-convert and digitize RF signals. In this paper, we propose a novel direct RF sampling method to find out the minimum sampling frequency for an evenly spaced spectrum comprising multiband RF signals. However, it can also be applied to nonuniformly spaced signals with slight modification. The proposed methodology describes a set of rules to achieve the lowest possible sampling frequency rates without the compromise of spectrum folding or overlapping of aliases in the baseband after down-conversion. Moreover, the proposed formula is general, and exible to the number of input signals or bands and to their positions in the desired spectrum. Simulations verify that by using the offered minimum sampling rates, the desired signal is extracted without the mentioned constraints.</t>
  </si>
  <si>
    <t>4637-4647</t>
  </si>
  <si>
    <t>60039637;60039637</t>
  </si>
  <si>
    <t>57192877293;8984198900</t>
  </si>
  <si>
    <t>Ahmed, Tauqeer;Khan, Noor Muhammad</t>
  </si>
  <si>
    <t>Capital University of Science &amp; Technology</t>
  </si>
  <si>
    <t>Direct radio frequency sampling methodology for multiple signals in an energy-sparse spectrum</t>
  </si>
  <si>
    <t>10.3906/elk-1501-83</t>
  </si>
  <si>
    <t>2-s2.0-85008430530</t>
  </si>
  <si>
    <t>['thirds muscle', 'textile materials', 'slot antenna', 'siw cavity', 'significantly affected', 'overall dimensions', 'medical band', 'measured 10', 'ghz industrial', 'feed structure', 'equivalent phantom', 'antenna deformation', 'antenna consists']</t>
  </si>
  <si>
    <t>Phantom | slot antenna | substrate integrated waveguide (SIW) cavity | textile antenna | wearable antenna | wireless body area network (WBAN)</t>
  </si>
  <si>
    <t>An all-textile substrate integrated waveguide (SIW) cavity-backed circular ring-slot antenna for wireless body area network applications is proposed. The antenna consists of an SIW cavity-feed structure and a circular ring slot. The excited electromagnetic energy is radiated by the circular ring slot. All components of the antenna are made from textile materials. A two-thirds muscle-equivalent phantom was used to analyze human body effects. The performance of the antenna was not significantly affected by antenna deformation or the human body due to the SIW cavity-backed feed structure. The antenna had overall dimensions of 75 √ó 42 √ó 1 mm3. The measured 10-dB return loss bandwidth of the antenna on the phantom fully covers the 5.8-GHz Industrial, Scientific, and Medical Band.</t>
  </si>
  <si>
    <t>1995-1999</t>
  </si>
  <si>
    <t>56278167600;55817117900;56535582400</t>
  </si>
  <si>
    <t>Hong, Youngtaek;Tak, Jinpil;Choi, Jaehoon</t>
  </si>
  <si>
    <t>Hong Y.</t>
  </si>
  <si>
    <t>An All-Textile SIW Cavity-Backed Circular Ring-Slot Antenna for WBAN Applications</t>
  </si>
  <si>
    <t>10.1109/LAWP.2016.2549578</t>
  </si>
  <si>
    <t>2-s2.0-85008440760</t>
  </si>
  <si>
    <t>['wave simulations', 'varying materials', 'switched beams', 'scan resolution', 'scan angle', 'rms accuracy', 'letter presents', 'lens material', 'lens diameter', 'inversely proportional', 'geometrical configuration', 'fpas ),', 'fpa spacing', 'form relation', 'feed position', 'excellent agreement', 'db overlap', 'angle limit', 'also demonstrated', 'adjacent beams', '26 db']</t>
  </si>
  <si>
    <t>Beam steering | extended hemispherical lens | focal plane array (FPA) | ray tracing</t>
  </si>
  <si>
    <t>This letter presents a closed-form relation between the scan angle and feed position for extended hemispherical lenses. This relation is derived using ray tracing, and it is valid for both large and small scan angles, in excellent agreement with full-wave simulations. It is demonstrated that the relation is linear in the small-angle limit, and the effective focal length determining the scan angle is presented. It is also demonstrated that the scan angle only depends on the geometrical configuration, and that it is independent of the lens material. To demonstrate the applicability of this scan angle relation to the design of focal plane arrays (FPAs), we demonstrate that it can be used to determine the FPA spacing that results in - 3-dB overlap between switched beams. A comparison with full-wave simulations of lenses with varying materials and FPA elements demonstrates a root-mean-square (rms) accuracy of 0.27 for the scan angle estimation, and rms accuracy of 0.26 dB for the -3-dB overlap criterion between the central and adjacent beams. Finally, we present scaling rules, which show that the scan resolution is inversely proportional to the lens diameter, whereas the FPA spacing is independent of the total lens size.</t>
  </si>
  <si>
    <t>1963-1966</t>
  </si>
  <si>
    <t>Frid, Henrik</t>
  </si>
  <si>
    <t>Stockholm</t>
  </si>
  <si>
    <t>The Royal Institute of Technology (KTH)</t>
  </si>
  <si>
    <t>Frid H.</t>
  </si>
  <si>
    <t>Closed-form relation between the scan angle and feed position for extended hemispherical lenses based on ray tracing</t>
  </si>
  <si>
    <t>10.1109/LAWP.2016.2545858</t>
  </si>
  <si>
    <t>2-s2.0-85008452894</t>
  </si>
  <si>
    <t>['wave hermite', 'relative permittivity', 'overall size', 'nsi 700s', 'loss tangent', 'letter introduces', 'hg11 beam', 'good agreement', 'generate millimeter', 'field system', 'designed antennas', 'antenna array', '125 mm3']</t>
  </si>
  <si>
    <t>E-band | Hermite-Gaussian (HG) | microstrip patch antenna array</t>
  </si>
  <si>
    <t>This letter introduces a method of using patch antennas to generate millimeter-wave Hermite-Gaussian (HG) beams at E-band. An HG11 beam is formed using four inset-fed microstrip patch elements arranged with a microstrip corporate feeding network. The designed antennas are fabricated on a high-performance FR4 circuit board with a relative permittivity of 3.75 and a loss tangent of 0.018. The overall size of the antenna array is 8 √ó 8 √ó 0.125 mm3. A full-wave electromagnetic simulator, HFSS, is used to design the array. Radiation pattern measurements were taken on an NSI 700S-360 spherical near-field system at 73 GHz together with an Agilent vector network analyzer. The simulations and measurements are in good agreement.</t>
  </si>
  <si>
    <t>1947-1950</t>
  </si>
  <si>
    <t>60009415;60009415;60009415;60009415-60103834;115136287;60009415-60017536;60009415</t>
  </si>
  <si>
    <t>57189006600;57188994122;57189000950;56585701700;56585615900;7202978565;7402183916</t>
  </si>
  <si>
    <t>Yao, Haohan;Kumar, Harini;Ei, Thethnin;Ashrafi, Nima;Ashrafi, Solyman;Macfarlane, Duncan L.;Henderson, Rashaunda</t>
  </si>
  <si>
    <t>Plano;Dallas;Richardson;Dallas</t>
  </si>
  <si>
    <t>Ericsson Inc.;Southern Methodist University;The University of Texas at Dallas;NxGen Partners</t>
  </si>
  <si>
    <t>60103834;60017536;60009415;115136287</t>
  </si>
  <si>
    <t>Yao H.</t>
  </si>
  <si>
    <t>Patch antenna array for the generation of millimeter-wave hermite-Gaussian beams</t>
  </si>
  <si>
    <t>10.1109/LAWP.2016.2544808</t>
  </si>
  <si>
    <t>2-s2.0-85008466274</t>
  </si>
  <si>
    <t>IC1102</t>
  </si>
  <si>
    <t>['wideband high', 'transverse ripples', 'novel concept', 'measured gain', 'good performance', 'gain antenna', 'added parts', '5 dbi']</t>
  </si>
  <si>
    <t>Antipodal Vivaldi antenna | dielectric load | high gain | K  frequency band a | printed transition | substrate-integrated waveguide (SIW)</t>
  </si>
  <si>
    <t>In this letter, a novel concept of a high-gain Vivaldi antenna operating in the Ka frequency band is proposed. The antenna is fed by the substrate integrated waveguide. The concept overcomes shortcomings of conventional antipodal Vivaldi antenna using dielectric load with printed metal transition and transverse ripples. The added parts are optimized to obtain a wideband high-gain antenna with low cross polarization. The fabricated antenna shows very good performance over the entire Ka band where the measured gain is more than 10.5 dBi.</t>
  </si>
  <si>
    <t>2004-2007</t>
  </si>
  <si>
    <t>60013826;60013826;60013826;60018163</t>
  </si>
  <si>
    <t>21834624600;15050771100;15050960900;14122951500</t>
  </si>
  <si>
    <t>Puskely, Jan;Lacik, Jaroslav;Raida, Zbynek;Arthaber, Holger</t>
  </si>
  <si>
    <t>Austria;Czech Republic</t>
  </si>
  <si>
    <t>Vienna;Brno</t>
  </si>
  <si>
    <t>Technische Universit√§t Wien;Brno University of Technology</t>
  </si>
  <si>
    <t>60018163;60013826</t>
  </si>
  <si>
    <t>Puskely J.</t>
  </si>
  <si>
    <t>High-Gain Dielectric-Loaded Vivaldi Antenna for K&lt;inf&gt;a&lt;/inf&gt;-Band Applications</t>
  </si>
  <si>
    <t>10.1109/LAWP.2016.2550658</t>
  </si>
  <si>
    <t>2-s2.0-85008468156</t>
  </si>
  <si>
    <t>['three cases', 'simple equations', 'mode component', 'metaspiral deviates', 'metaspiral antenna', 'derived equations', 'cp radiation', 'broadside direction', 'brdsd decreases', 'brdsd ).']</t>
  </si>
  <si>
    <t>Balanced- and unbalanced-mode | circularly polarized (CP) radiation | dual-band operation | metaspiral antenna</t>
  </si>
  <si>
    <t>A metaspiral antenna with an antisymmetric excitation acts as a dual-band counter circularly polarized (CP) antenna. It is found that, as the unbalanced-mode component of the feed is increased, the direction of the left-handed and right-handed CP beams for the metaspiral deviates from the broadside direction (BrdSD). As a result, the CP radiation in the BrdSD decreases. To estimate this decrease, simple equations are derived for three cases, where the phase, amplitude, and phase-amplitude do not meet the antisymmetric excitation conditions. The derived equations are validated by comparing them to the full-wave analysis results.</t>
  </si>
  <si>
    <t>1951-1954</t>
  </si>
  <si>
    <t>60030526;60030526;60030526</t>
  </si>
  <si>
    <t>55633340100;57044659800;56405174700</t>
  </si>
  <si>
    <t>Nakano, Hisamatsu;Anjo, Kenji;Yamauchi, Junji</t>
  </si>
  <si>
    <t>Simple equations for estimating decrease in broadside radiation from a metaspiral antenna</t>
  </si>
  <si>
    <t>10.1109/LAWP.2016.2544841</t>
  </si>
  <si>
    <t>2-s2.0-85008473095</t>
  </si>
  <si>
    <t>['wavelength j', 'two pairs', 'ripple response', 'order 0', 'one example', 'letter presents', 'impedance bandwidth', 'fractional bandwidth', 'filtering antenna', 'db equal', 'bandpass filters', 'antenna gain', 'antenna consists', '85 dbi', '15 db']</t>
  </si>
  <si>
    <t>Differential filtering antenna | filter synthesis | vertical integration</t>
  </si>
  <si>
    <t>This letter presents a vertically integrated differential filtering antenna. This antenna consists of a differential-fed microstrip patch, a U-shaped differential resonator, and two pairs of quarter-wavelength J-inverters. All the elements are vertically integrated without increasing the dimensions. The traditional synthesis procedure of bandpass filters can be followed to design such a filtering antenna. One example with a second-order 0.2-dB equal-ripple response and the fractional bandwidth of 2.5% is designed and measured. The fabricated antenna exhibits a filter-like frequency response for both antenna gain and input return loss. It achieves an impedance bandwidth of 5% with the return loss better than 15 dB, and a gain of 6.85 dBi.</t>
  </si>
  <si>
    <t>1983-1986</t>
  </si>
  <si>
    <t>60103821;60103821</t>
  </si>
  <si>
    <t>55730933300;56962901300</t>
  </si>
  <si>
    <t>Li, Lin;Liu, Gang</t>
  </si>
  <si>
    <t>A differential microstrip antenna with filtering response</t>
  </si>
  <si>
    <t>10.1109/LAWP.2016.2547884</t>
  </si>
  <si>
    <t>2-s2.0-85008477649</t>
  </si>
  <si>
    <t>FT100100585</t>
  </si>
  <si>
    <t>['two types', 'two groups', 'structure operates', 'shorting vias', 'resonance frequencies', 'reconfigured across', 'proposed concept', 'patch center', 'microstrip antenna', 'lower band', 'like radiation', 'experimental results', 'design procedure', 'demonstration antenna', 'changed simultaneously', 'broadside radiation', 'band antenna', 'aforementioned patterns', '20 %.']</t>
  </si>
  <si>
    <t>Frequency-reconfigurable antennas | microstrip antennas | pattern-reconfigurable antennas | reconfigurable antennas</t>
  </si>
  <si>
    <t>A frequency- and pattern-reconfigurable antenna based on a center-shorted microstrip patch is presented. The novel design utilizes two resonance modes of a microstrip antenna with shorting vias at the patch center. To set up the antenna tuning mechanism, two groups of varactors with a measured tuning range of [0.149, 1.304] pF are placed at two opposite sides of the antenna, followed by open-circuited loading stubs. For a particular bias voltage configuration, the structure operates as a dual-band antenna with broadside radiation at the upper resonance frequency and monopole-like radiation at the lower band. By varying the dc bias voltage, both resonance frequencies can be changed simultaneously. Based on the proposed concept, a demonstration antenna has been designed so that the two types of aforementioned patterns can be reconfigured across a continuous fractional frequency range of more than 20%. Experimental results are provided, which validate the proposed concept and design procedure.</t>
  </si>
  <si>
    <t>1955-1958</t>
  </si>
  <si>
    <t>60009512;60003480;60009512</t>
  </si>
  <si>
    <t>55761592600;56486787200;6603761497</t>
  </si>
  <si>
    <t>Nguyen-Trong, Nghia;Hall, Leonard;Fumeaux, Christophe</t>
  </si>
  <si>
    <t>Adelaide;Edinburgh</t>
  </si>
  <si>
    <t>The University of Adelaide;Defence Science and Technology Group</t>
  </si>
  <si>
    <t>60009512;60003480</t>
  </si>
  <si>
    <t>Nguyen-Trong N.</t>
  </si>
  <si>
    <t>A frequency- and pattern-reconfigurable center-shorted microstrip antenna</t>
  </si>
  <si>
    <t>10.1109/LAWP.2016.2544943</t>
  </si>
  <si>
    <t>2-s2.0-85008490043</t>
  </si>
  <si>
    <t>['single band', 'reversed biased', 'reconfigurable antenna', 'proposed antenna', 'printing technology', 'one p', 'n diode', 'good agreement', 'forward biased', 'different polarizations', 'curved geometries', 'antenna surface', '64 ghz', '42 ghz']</t>
  </si>
  <si>
    <t>Flexible antennas | folded slot antennas | p-i-n diodes | reconfigurable antennas</t>
  </si>
  <si>
    <t>A new flexible reconfigurable antenna based on the concept of folded slot antennas is reported. The device is designed on a flexible polyethylene terephthalate substrate, and inkjet-printing technology is used to fabricate the prototype. One p-i-n diode is incorporated on the antenna surface to redirect and redistribute the surface current resulting in a reconfigurable antenna in terms of frequency and polarization. When the p-i-n diode is forward biased ( ON), the antenna has a single band at 2.42 GHz for WLAN wireless devices. However, when the p-i-n diode is reversed biased (OFF), the antenna is dual-band with different polarizations at 2.36 and 3.64 GHz for WLAN and WiMAX wireless devices, respectively. The proposed antenna is simulated, fabricated, and tested for both flat and curved geometries, such as circumferential and axial cylindrical configurations, with good agreement between measurements and simulations.</t>
  </si>
  <si>
    <t>1979-1982</t>
  </si>
  <si>
    <t>60003892-60105222;60003892;60003892</t>
  </si>
  <si>
    <t>57192098663;35583458100;57208464375</t>
  </si>
  <si>
    <t>Saeed, Saud M.;Balanis, Constantine A.;Birtcher, Craig R.</t>
  </si>
  <si>
    <t>Al Kharj;Tempe</t>
  </si>
  <si>
    <t>Prince Sattam Bin Abdulaziz University;Arizona State University</t>
  </si>
  <si>
    <t>60105222;60003892</t>
  </si>
  <si>
    <t>Saeed S.</t>
  </si>
  <si>
    <t>Inkjet-printed flexible reconfigurable antenna for conformal WLAN/WiMAX wireless devices</t>
  </si>
  <si>
    <t>10.1109/LAWP.2016.2547338</t>
  </si>
  <si>
    <t>2-s2.0-85008498863</t>
  </si>
  <si>
    <t>['wire cage', 'using well', 'ssr antennas', 'simulated results', 'radiation efficiency', 'proposed dual', 'produced using', 'patterned front', 'optimize performance', 'lower bound', 'fabricated prototypes', 'dielectric substrate', 'approaching chu', 'achieve q']</t>
  </si>
  <si>
    <t>Chu limit | electrically small antenna | magnetic dipole antenna | spherical split ring | wire cage antenna</t>
  </si>
  <si>
    <t>An electrically small wire cage antenna is presented as an alternative to previously proposed spherical split-ring (SSR) antennas, which achieve Q's near the lower limit defined by Chu. This design is targeted to approach the same lower bound, but constructed in a manner more economical for production. The proposed dual-polarized wire cage structure is produced using a standard dielectric substrate which is patterned front and back with copper, using well-defined and reproducible etching procedures. The thin interdigitated structure is then placed over a ground plane using rigid conducting elements that help to suspend the dielectric substrate while completing the wire cage. A parameterized HFSS model was used to optimize performance. Measurements were made on fabricated prototypes that demonstrate performance consistent with simulated results, confirming that SSR antennas and their derivatives are capable of approaching Chu's limit on the radiation efficiency of electrically small antennas.</t>
  </si>
  <si>
    <t>1975-1978</t>
  </si>
  <si>
    <t>60121655;60121655;60121655</t>
  </si>
  <si>
    <t>49461550000;56701163600;6701347150</t>
  </si>
  <si>
    <t>Madsen, Kristian N.;Zhou, Yunshun;Sievenpiper, Daniel F.</t>
  </si>
  <si>
    <t>The Electrical and Computer Engineering Department</t>
  </si>
  <si>
    <t>Madsen K.</t>
  </si>
  <si>
    <t>A simplified low-Q electrically small magnetic dipole antenna</t>
  </si>
  <si>
    <t>10.1109/LAWP.2016.2546941</t>
  </si>
  <si>
    <t>2-s2.0-85008511921</t>
  </si>
  <si>
    <t>NRF-2013R1A2A1A01014518</t>
  </si>
  <si>
    <t>['simulated results', 'radiation performances', 'prototype antenna', 'proposed antenna', 'performing perturbation', 'operating bands', 'multiband operation', 'multiband full', 'metal rim', 'inserted vias', 'ground plane', 'excellent candidate', 'effective techniques', 'designed antenna', 'design antenna', 'connection divides', 'antenna gain', '65 ghz', '5 mm', '5 ghz', '35 ghz', '10 bands']</t>
  </si>
  <si>
    <t>Full metal rim | multiband antennas</t>
  </si>
  <si>
    <t>In this letter, a multiband full-metal-rimmed antenna covering 10 frequency bands for personal wireless communication terminals is presented. The design antenna is based on simple and effective techniques that are used for metal-rimmed smartphone applications. The proposed antenna with full metal rim is designed on RO4350B substrate within the volume of 130 √ó 70 √ó 5 mm3. We employed RO4350B substrate with inserted vias as metal rim with height of 5 mm, which surrounds the inner circuit board. The circuit board substrate has a ground plane, which is connected to the metal rim via extended substrate patch. This connection divides the rim into two metal rim strips. The combination of these two strips allows the design to operate on 10 bands. Performing perturbation on the ground plane further adds more operating bands and makes the design an excellent candidate for multiband operation. The designed antenna can be used to serve on GSM850/900, GPS, DCS, PCS, UMTS, WiBro at 2.35 GHz, Bluetooth, ISM, SDM-B at 2.65 GHz, WiMAX at 3.5 GHz, and C-band at 4 GHz wireless communication bands. A prototype antenna was fabricated and tested for input reflection coefficient, radiation performances, antenna gain, and efficiency. The measured and simulated results have been presented and discussed.</t>
  </si>
  <si>
    <t>1987-1990</t>
  </si>
  <si>
    <t>42260963300;26422748700;34971825100</t>
  </si>
  <si>
    <t>Aziz, Rao Shahid;Arya, Ashwini K.;Park, Seong Ook</t>
  </si>
  <si>
    <t>Aziz R.</t>
  </si>
  <si>
    <t>Multiband full-metal-rimmed antenna design for smartphones</t>
  </si>
  <si>
    <t>10.1109/LAWP.2016.2548018</t>
  </si>
  <si>
    <t>2-s2.0-85008626051</t>
  </si>
  <si>
    <t>['space around', 'radiating patch', 'proposed antenna', 'measured results', 'impedance bandwidth', 'hfss v', 'ground plane', 'extended u', '14 ).']</t>
  </si>
  <si>
    <t>A CPW-fed defected substrate microstrip antenna is proposed.The proposed antenna shows wideband applications by choosing suitable defected crown shaped substrate. Defected substrate also reduces the size of an antenna.The radiating patch of proposed antenna is taken in the form of extended U-shape.The space around the radiator is utilized by extending the ground plane on both sides of radiator. Simulation of proposed antenna is done on Ansoft's High Frequency Structure Simulator (HFSS v. 14). Measured results are in good agreementwith simulated results.The prototype is takenwith dimensions 36mm√ó 42mm√ó 1.6mmthat achieves good return loss, constant group delay, and good radiation characteristics within the entire operating band from 4.5 to 13.5GHz (9.0GHz) with 100% impedance bandwidth at 9.0GHz centre frequency.Thus, the proposed antenna is applicable for C and X band applications.</t>
  </si>
  <si>
    <t>112372703;112372703;60114966;112372703</t>
  </si>
  <si>
    <t>57191899869;57191899706;57191899272;57214420443</t>
  </si>
  <si>
    <t>Sharma, Amar;Khanna, Puneet;Shinghal, Kshitij;Kumar, Arun</t>
  </si>
  <si>
    <t>60114966;112372703</t>
  </si>
  <si>
    <t>Design of CPW-fed antenna with defected substrate for wideband applications</t>
  </si>
  <si>
    <t>10.1155/2016/6546481</t>
  </si>
  <si>
    <t>2-s2.0-85008646160</t>
  </si>
  <si>
    <t>['unique adaptation', 'symbiodinium spp', 'spectral composition', 'shallow corals', 'psi activity', 'provide evidence', 'pistillata acclimate', 'photosynthetic units', 'photic environment', 'mesophotic settings', 'mesophotic depths', 'mesophotic corals', 'light settings', 'light harvesting', 'light clades', 'fewer defenses', 'examined photosynthesis', 'energy transfer', 'dimly lit', 'deep low', 'corals originating', 'cooperative system', 'considerably lower', 'also differs', '), rather']</t>
  </si>
  <si>
    <t>Excitation energy transfer | Low-light acclimation | Mesophotic coral reef | Photosynthesis | Symbiodinium spp.</t>
  </si>
  <si>
    <t>Photosynthetic coral reef structures extend from the shallow sundrenched waters to the dimly lit, "twilight" mesophotic depths. For their resident endosymbiotic dinoflagellates, primarily from the genus Symbiodinium spp., this represents a photic environment that varies ~15-fold in intensity and also differs in spectral composition. We examined photosynthesis in the scleractinian coral Stylophora pistillata in shallow (3 m) and mesophotic settings (65 m) in the northern Red Sea. Symbiodinium spp. in corals originating from the mesophotic environment consistently performed below their photosynthetic compensation point and also exhibited distinct light harvesting antenna organization. In addition, the non-photochemical quenching activity of Symbiodinium spp. from mesophotic corals was shown to be considerably lower than those found in shallow corals, showing they have fewer defenses to high-light settings. Over a period of almost 4 years, we extensively utilized closed circuit Trimix rebreather diving to perform the study. Phylogenetic analysis showed that shallow corals (3 m) transplanted to a deep reef environment (65 m) maintained their initial Symbiodinium spp. community (clade A), rather than taking on deep low-light clades (clade C), demonstrating that shallow S. pistillata acclimate to low-light mesophotic environments while maintaining their shallow photosynthetic traits. Mesophotic corals exhibited static depth-related chlorophyll content per cell, a decrease in PSI activity and enhanced sigmoidal fluorescence rise kinetics. The sigmoidal fluorescence rise kinetics we observed in mesophotic corals is an indication of energy transfer between photosynthetic units. We postulate that at mesophotic depths, a community of adapted Symbiodinium spp. utilize a unique adaptation to lower light conditions by shifting their light harvesting to a PSII based system, where PSII is structured near PSI, with additional PCP soluble antenna also trapping light that is funneled to the PSI reaction center. In this study, we provide evidence that mesophotic Symbiodinium spp. have developed novel adaptive low-light characteristics consisting of a cooperative system for excitation energy transfer between photosynthetic units that maximizes light utilization.</t>
  </si>
  <si>
    <t>OCT</t>
  </si>
  <si>
    <t>Frontiers in Marine Science</t>
  </si>
  <si>
    <t>60002999-60007903;60032373;60007903;60002999-60072450;60007903;60002999-60072450</t>
  </si>
  <si>
    <t>9738252100;14015606900;37119221400;19639014100;6602495218;6602943916</t>
  </si>
  <si>
    <t>Einbinder, Shai;Gruber, David F.;Salomon, Eitan;Liran, Oded;Keren, Nir;Tchernov, Dan</t>
  </si>
  <si>
    <t>Israel;United States;Israel;Israel</t>
  </si>
  <si>
    <t>Eilat;New York;Jerusalem;Haifa</t>
  </si>
  <si>
    <t>The Interuniversity Institute for Marine Science Eilat;The Doctorate-Granting Institution of the City University of New York;Hebrew University of Jerusalem;University of Haifa</t>
  </si>
  <si>
    <t>60072450;60032373;60007903;60002999</t>
  </si>
  <si>
    <t>Einbinder S.</t>
  </si>
  <si>
    <t>Novel adaptive photosynthetic characteristics of mesophotic symbiotic microalgae within the reef-building coral, Stylophora pistillata</t>
  </si>
  <si>
    <t>10.3389/fmars.2016.00195</t>
  </si>
  <si>
    <t>2-s2.0-85008700566</t>
  </si>
  <si>
    <t>['variable curvature', 'traditional method', 'proposed method', 'novel algorithm', 'matrix representation', 'largely decreases', 'geometric algebra', 'existing algorithms', 'different direction', 'conformal carrier', 'conformal array', 'computational complexity', 'array manifold']</t>
  </si>
  <si>
    <t>Due to the variable curvature of the conformal carrier, the pattern of each element has a different direction. The traditional method of analyzing the conformal array is to use the Euler rotation angle and its matrix representation. However, it is computationally demanding especially for irregular array structures. In this paper, we present a novel algorithm by combining the geometric algebra with Multiple Signal Classification (MUSIC), termed as GA-MUSIC, to solve the direction of arrival (DOA) for cylindrical conformal array. And on this basis, we derive the pattern and array manifold. Compared with the existing algorithms, our proposed one avoids the cumbersome matrix transformations and largely decreases the computational complexity. The simulation results verify the effectiveness of the proposed method.</t>
  </si>
  <si>
    <t>56413317800;16425059600;15046791700;7005006477</t>
  </si>
  <si>
    <t>Wu, Minjie;Zhang, Xiaofa;Huang, Jingjian;Yuan, Naichang</t>
  </si>
  <si>
    <t>Wu M.</t>
  </si>
  <si>
    <t>DOA Estimation of Cylindrical Conformal Array Based on Geometric Algebra</t>
  </si>
  <si>
    <t>10.1155/2016/7832475</t>
  </si>
  <si>
    <t>2-s2.0-85008882737</t>
  </si>
  <si>
    <t>['simple design', 'results demonstrated', 'proposed 64', 'profile structure', 'paper presents', 'mass production', 'interference reduction', 'design concept', 'center element', 'adaptive algorithms', '5 dbi', '38 ghz', '23 mm', '15 db', '1 mm']</t>
  </si>
  <si>
    <t>This paper presents a high gain millimeter-wave (mmW) low-temperature cofired ceramic (LTCC) microstrip antenna array with a compact, simple, and low-profile structure. Incorporating minimum mean square error (MMSE) adaptive algorithms with the proposed 64-element microstrip antenna array, the numerical investigation reveals substantial improvements in interference reduction. A prototype is presented with a simple design for mass production. As an experiment, HFSS was used to simulate an antenna with a width of 1 mm and a length of 1.23 mm, resonating at 38 GHz. Two identical mmW LTCC microstrip antenna arrays were built for measurement, and the center element was excited. The results demonstrated a return loss better than 15 dB and a peak gain higher than 6.5 dBi at frequencies of interest, which verified the feasibility of the design concept.</t>
  </si>
  <si>
    <t>116578190;116578190;116350312;116350312;116350312</t>
  </si>
  <si>
    <t>7404569982;7403319741;57188965418;57188959167;57188964820</t>
  </si>
  <si>
    <t>Hu, Cheng Nan;Chang, Dau Chyrh;Yu, Chung Hang;Hsaio, Tsai Wen;Lin, Der Phone</t>
  </si>
  <si>
    <t>Taipei;</t>
  </si>
  <si>
    <t>OIT;National Chung-Shan Institute of Science and Technology</t>
  </si>
  <si>
    <t>116578190;116350312</t>
  </si>
  <si>
    <t>Hu C.</t>
  </si>
  <si>
    <t>Millimeter-Wave Microstrip Antenna Array Design and an Adaptive Algorithm for Future 5G Wireless Communication Systems</t>
  </si>
  <si>
    <t>10.1155/2016/7202143</t>
  </si>
  <si>
    <t>2-s2.0-85008883121</t>
  </si>
  <si>
    <t>['two times', 'series array', 'rectifying circuit', 'rectenna element', 'power density', 'parallel array', 'microstrip transition', 'metamaterial units', 'high gain', 'efficiency higher', 'direct current', 'dc power', 'dc bypass', 'conversion efficiency', 'conversion efficiencies', '7 mw', '6 mw', '6 ghz', '5 %.', '4 mw', '4 dbi', '35 ghz', '2 ghz']</t>
  </si>
  <si>
    <t>A novel Vivaldi rectenna operated at 35 GHz with high millimeter wave to direct current (MMW-To-DC) conversion efficiency is presented and the arrays are investigated. The measured conversion efficiency is 51.6% at 35 GHz and the efficiency higher than 30% is from 33.2 GHz to 36.6 GHz when the input MMW power is 79.4 mW. The receiving Vivaldi antenna loaded with metamaterial units has a high gain of 10.4 dBi at 35 GHz. A SIW- (substrate integrated waveguide-) to-microstrip transition is designed not only to integrate the antenna with the rectifying circuit directly but also to provide the DC bypass for the rectifying circuit. When the power density is 8.7 mW/cm2, the received MMW power of the antenna is 5.6 mW, and the maximum conversion efficiency of the rectenna element is 31.5%. The output DC voltage of the element is nearly the same as that of the parallel array and is about half of the series array. The DC power obtained by the 1 √ó 2 rectenna arrays is about two times as much as that of the element. The conversion efficiencies of the arrays are very close to that of the element. Large scale arrays could be expended for collecting more DC power.</t>
  </si>
  <si>
    <t>60023813;60023813;60023813;60023813-60104225</t>
  </si>
  <si>
    <t>55856396700;25650927100;56966180400;55855820900</t>
  </si>
  <si>
    <t>Tan, Guan Nan;Yang, Xue Xia;Mei, Huan;Lu, Zhong Liang</t>
  </si>
  <si>
    <t>Jiangxi University of Science and Technology;Shanghai University</t>
  </si>
  <si>
    <t>60104225;60023813</t>
  </si>
  <si>
    <t>Tan G.N.</t>
  </si>
  <si>
    <t>Study on millimeter-wave vivaldi rectenna and arrays with high conversion efficiency</t>
  </si>
  <si>
    <t>10.1155/2016/1897283</t>
  </si>
  <si>
    <t>2-s2.0-85008893136</t>
  </si>
  <si>
    <t>['working states', 'rf switch', 'radiation patterns', 'radiation efficiency', 'presented antenna', 'pole four', 'inverted l', 'four inductors', 'corresponding inductor', 'antenna gain', 'antenna consists', 'also described', '960 mhz', '2820 mhz', '2500 bands']</t>
  </si>
  <si>
    <t>A compact frequency reconfigurable antenna for mobile handset application is proposed in this paper. The antenna consists of an inverted L-shaped feeding strip, a shorter grounded strip, and a longer grounded strip which is connected with four inductors by using a single-pole four-Throw RF switch. When we change the working states of the RF switch, the corresponding inductor is connected with the long grounded strip and different resonant modes of the antenna can be realized. The measured -6 dB impedance bandwidth of the presented antenna is 683-960 MHz and 1460-2820 MHz, which is able to cover the LTE700/GSM850/900 and GPS/DCS1800/PCS1900/UMTS2100/LTE2300/2500 bands. The antenna gain, radiation efficiency, and radiation patterns are also described in the paper.</t>
  </si>
  <si>
    <t>60064143;60064143;60064143;60005244</t>
  </si>
  <si>
    <t>54404025400;57192911919;57005624700;57207782085</t>
  </si>
  <si>
    <t>Yang, Lingsheng;Cheng, Biyu;Zhu, Yongan;Li, Yajie</t>
  </si>
  <si>
    <t>Nanjing University of Information Science &amp; Technology;Southeast University</t>
  </si>
  <si>
    <t>60064143;60005244</t>
  </si>
  <si>
    <t>Compact antenna with frequency reconfigurability for GPS/LTE/wwan mobile handset applications</t>
  </si>
  <si>
    <t>10.1155/2016/3976936</t>
  </si>
  <si>
    <t>2-s2.0-85008932583</t>
  </si>
  <si>
    <t>['three cross', 'received signals', 'proposed method', 'obtains azimuth', 'multiple sources', 'key points', 'estimation accuracy', 'elevation angles', 'correlation matrices', 'collected data']</t>
  </si>
  <si>
    <t>We addressed the problem of two-dimensional (2D) direction-of-Arrival (DOA) elevation and azimuth angles estimation for multiple uncorrelated signals using L-shaped antenna array configuration. The key points of the proposed method are the following: (1) it obtains azimuth and elevation angles through construction of three cross-correlation matrices from the collected data of the received signals; this implies that the noise reduces significantly in the reconstructed data matrices; (2) it derives a parallel factor analysis (PARAFAC) model and applies trilinear least squares method to avoid pair matching problem between 2D DOA azimuth and elevation angles for multiple sources; (3) it does not require spectral peak searching; and (4) it has better 2D DOA estimation compared with signal parameters via rotational invariance technique and fourth-order signal parameters via rotational invariance technique. Simulation results demonstrate the estimation accuracy and the effectiveness of the proposed method.</t>
  </si>
  <si>
    <t>Tayem, Nizar</t>
  </si>
  <si>
    <t>Azimuth/elevation directional finding with automatic pair matching</t>
  </si>
  <si>
    <t>10.1155/2016/5063450</t>
  </si>
  <si>
    <t>2-s2.0-85008940811</t>
  </si>
  <si>
    <t>['weakly constrained', 'second stage', 'psl suppression', 'proposed approach', 'pareto technique', 'paper focuses', 'output radar', 'optimization problem', 'numerical examples', 'new problem', 'input multiple', 'inequality constraint', 'including de', 'genetic algorithm', 'full array', 'first stage', 'differential evolution', 'cyclic algorithm', 'covariance matrix', 'beam pattern', 'art methods']</t>
  </si>
  <si>
    <t>A two-stage design approach is proposed to address the sparse antenna array design for multiple-input multiple-output radar. In the first stage, the cyclic algorithm (CA) is used to establish a covariance matrix that satisfies the beam pattern approximation for a full array. In the second stage, a sparse antenna array with a beam pattern is designed to approximate the desired beam pattern. This paper focuses on the second stage. The optimization problem for the sparse antenna array design aimed at beam pattern synthesis is formulated, where the peak side lobe (PSL) is weakly constrained by the mean squared error. To solve this optimization problem, the differential evolution (DE) algorithm with multistrategy is introduced and PSL suppression is treated as an inequality constraint. However, in doing so, a new multiobjective optimization problem is created. To address this new problem, a multiobjective differential evolution algorithm based on Pareto technique is proposed. Numerical examples are provided to demonstrate the advantages of the proposed approach over state-of-The-Art methods, including DE and genetic algorithm.</t>
  </si>
  <si>
    <t>57204017005;55235086700;8084420500;9842718000</t>
  </si>
  <si>
    <t>Chen, Zhi Kun;Yan, Feng Gang;Qiao, Xiao Lin;Zhao, Yi Nan</t>
  </si>
  <si>
    <t>Chen Z.K.</t>
  </si>
  <si>
    <t>Sparse antenna array design for MIMO radar using multiobjective differential evolution</t>
  </si>
  <si>
    <t>10.1155/2016/1747843</t>
  </si>
  <si>
    <t>2-s2.0-85008951021</t>
  </si>
  <si>
    <t>['wide angles', 'waveguide aperture', 'reflection coefficient', 'polarized radiation', 'polarized gain', 'phase quadrature', 'paper presents', 'low cross', 'fabricated feed', 'dielectric cylinder', 'db beamwidth', 'backward direction', '5 ghz', '4 dbic', '10 db', '09 ghz']</t>
  </si>
  <si>
    <t>This paper presents a new dual circularly polarized feed that provides good axial ratio over wide angles and low cross-polarized radiation in backward direction. A circular waveguide open end is fed with two orthogonally polarized waves in phase quadrature by a pair of printed crossed dipoles and a compact connectorized quadrature hybrid coupler. The waveguide aperture is loaded with a dielectric cylinder to reduce the cross-polarization beyond 90 degrees off the boresight. The fabricated feed has, at 5.5 GHz, 6.33-dBic copolarized gain, 3-dB beamwidth of 106¬∞, 10-dB beamwidth of 195¬∞, 3-dB axial ratio beamwidth of 215¬∞, maximum cross-polarized gain of -21.4 dBic, and 27-dB port isolation. The reflection coefficient of the feed is less than -10 dB at 4.99-6.09 GHz.</t>
  </si>
  <si>
    <t>117802134;60004739;60004739;60004739;60068719;60068719;60004739</t>
  </si>
  <si>
    <t>35217660600;57218084764;7102906080;56431725400;55574225230;57192908797;7202790771</t>
  </si>
  <si>
    <t>Bang, Jae Hoon;Choi, Soon Woo;Noh, Jae Woo;Lim, Joo Young;Kim, Dong Hyun;Kim, Dae Oh;Ahn, Bierng Chearl</t>
  </si>
  <si>
    <t>Daejon;Cheongju;Daejeon</t>
  </si>
  <si>
    <t>Korea Aerospace Research Institute;Chungbuk National University;Duta Technology, Co. Ltd.</t>
  </si>
  <si>
    <t>60068719;60004739;117802134</t>
  </si>
  <si>
    <t>Bang J.H.</t>
  </si>
  <si>
    <t>A new dual circularly polarized feed employing a dielectric cylinder-loaded circular waveguide open end fed by crossed dipoles</t>
  </si>
  <si>
    <t>10.1155/2016/7570316</t>
  </si>
  <si>
    <t>2-s2.0-85008957013</t>
  </si>
  <si>
    <t>['transfer function', 'phase characteristics', 'paper analyzes', 'interference likely', 'impact factor', 'greatest impacts', 'every characteristic', 'completely suppressed', 'channel mismatch', 'array channels', 'antijamming performance', 'amplitude wave']</t>
  </si>
  <si>
    <t>The performance of antijamming is limited by channel mismatch in global navigation satellite system (GNSS) antenna arrays receivers. Only when the amplitude and phase characteristics of each array channels are the same is the interference likely to be completely suppressed. This paper analyzes the impact on antijamming performance of channel mismatch. We built the model of channel mismatch and derived the impact on transfer function with space-time adaptive processor (STAP) of channel mismatch in theory. The impact factor of channel mismatch is proposed by the fuzzy transfer function, which could directly reflect the antijamming performance under channel mismatch. In addition, every characteristic in the channel mismatch model is analyzed. The analysis results show that the greatest impacts on antijamming performance are the range of amplitude wave and the group delay bias, while the influence of the number of amplitudes is next. As for the effect of group delay fluctuation is the smallest.</t>
  </si>
  <si>
    <t>57213726777;37112876000;26323196600;7003800172</t>
  </si>
  <si>
    <t>Lu, Zukun;Nie, Junwei;Chen, Feiqiang;Ou, Gang</t>
  </si>
  <si>
    <t>Lu Z.</t>
  </si>
  <si>
    <t>Impact on Antijamming Performance of Channel Mismatch in GNSS Antenna Arrays Receivers</t>
  </si>
  <si>
    <t>10.1155/2016/1909708</t>
  </si>
  <si>
    <t>2-s2.0-85008967206</t>
  </si>
  <si>
    <t>['silver ink', 'rfid applications', 'researchers seek', 'radiation pattern', 'radiation efficiency', 'plastic antennas', 'microwave frequencies', 'elevation plane', 'angular width', '98 %.', '453 db', '43 db', '2 ¬∞', '1 %.']</t>
  </si>
  <si>
    <t>Researchers seek to design electrically small planar antennas for RFID applications. Using multiparameter optimization, various meander line antennas were designed for the lowest resonant frequency and maximum radiation efficiencies for a fixed grid size. One such design for highest radiation efficiency was optimized for microwave frequencies by including an impedance matching structure. The antenna was printed with silver ink on a plexiglass substrate using the circuit in plastic (CiP) technique of embedded electrical components. The measured scattering parameter (S 11) was -18.43 dB at resonance. The radiation efficiency of the antenna measured using simple and improved Wheeler cap method was 74.4/74.1%. The radiation pattern of electrically small CiP antenna was doughnut-shaped with main lobe magnitude of 0.453 dB and an angular width of 84.2¬∞ in elevation plane. The measured 10 dB fractional bandwidth of the antenna was 18.98%. The results are compared with silver/copper in air antennas optimized for achieving the highest radiation efficiency for a fixed grid size. Plastic antennas are viable at microwave frequencies.</t>
  </si>
  <si>
    <t>60032987;60032987</t>
  </si>
  <si>
    <t>57192683135;36893654800</t>
  </si>
  <si>
    <t>Majeed, Farhat;Thiel, David V.</t>
  </si>
  <si>
    <t>Griffith University</t>
  </si>
  <si>
    <t>Majeed F.</t>
  </si>
  <si>
    <t>An Optimized circuit in plastic meander line antenna for 2.45 GHz applications</t>
  </si>
  <si>
    <t>10.1155/2016/7398567</t>
  </si>
  <si>
    <t>2-s2.0-85008967556</t>
  </si>
  <si>
    <t>['unicast group', 'two types', 'multicast services', 'multicast groups', 'multicast beamforming', 'linear precoding', 'input multioutput', 'hybrid unicast']</t>
  </si>
  <si>
    <t>We investigate the application of wireless multicast technology in public safety network (PSN) in future wireless communication system. The hybrid unicast/multicast transmission system is proposed and analyzed in 3D massive multi-input multioutput (MIMO) channel. The mutual coupling channel model is adopted under the different antenna array configuration scenarios. The proposed hybrid system adopts multicast beamforming in the multicast groups as well as multiuser-MIMO (MU-MIMO) linear precoding in the unicast group to increase system throughput. The null space method based interference cancellation is further performed between each group to eliminate signal leakage generated from each group. Comparisons between two types of antenna array configurations, different channel models, linear precoding as well as multicast beamforming, and user grouping strategies for multicast services are presented and analyzed by simulation.</t>
  </si>
  <si>
    <t>60001081;60001081;60104079;60016930</t>
  </si>
  <si>
    <t>56022750000;57211986298;37010622300;36537970600</t>
  </si>
  <si>
    <t>Qi, Fei;Zhu, Xuetian;Zhang, Xinran;Sun, Songlin</t>
  </si>
  <si>
    <t>Beijing Electronic Science and Technology Institute;Beijing University of Posts and Telecommunications;China Telecommunications</t>
  </si>
  <si>
    <t>60104079;60016930;60001081</t>
  </si>
  <si>
    <t>Qi F.</t>
  </si>
  <si>
    <t>Hybrid Multicast Transmission for Public Safety Network in 5G</t>
  </si>
  <si>
    <t>10.1155/2016/4306356</t>
  </si>
  <si>
    <t>2-s2.0-85008970512</t>
  </si>
  <si>
    <t>['upper bound', 'two parts', 'total antennas', 'system see', 'system performance', 'system parameters', 'source power', 'resolution adcs', 'replacing high', 'relaying system', 'ratio m0', 'quantization bits', 'pure high', 'proposed double', 'passive eavesdropper', 'paper focuses', 'optimal value', 'optimal number', 'optimal design', 'number b0', 'm1 antennas', 'legitimate users', 'input multiple', 'impacted jointly', 'higher see', 'first derive', 'exploited perfectly', 'digital converters', 'antenna numbers']</t>
  </si>
  <si>
    <t>analog-to-digital converters | energy efficiency | ergodic rate | Massive MIMO | optimal design | secrecy</t>
  </si>
  <si>
    <t>This paper focuses on a secrecy constrained massive multiple-input multiple-output (MIMO) relaying system in terms of the optimal design of system parameters such as the optimal total number of antennas at relay, where a more practical mixed analog-to-digital converters (ADCs) scheme, double-resolution ADCs scheme, is proposed. In the proposed double-resolution ADCs scheme, the total M antennas at relay are divided into two parts, one of which includes M0 antennas with medium-resolution ADCs only requiring 512 quantization bits and the remainder of which consists of M1 antennas with low-resolution ADCs. The transmission from relay to destinations is exposed to a passive eavesdropper. For such massive MIMO relaying systems, we first derive the total achievable ergodic rates of legitimate users as well as the corresponding secrecy outage rates. Then, a reasonable energy consumption model is modeled so that the secrecy energy efficiency (SEE) is derived, where the effect of the source power, the resolutions of ADCs, and the ratio of the antenna numbers with medium- and low-resolution ADCs are exploited perfectly. The presented numerical results show that replacing high-resolution ADCs with medium-resolution ADCs is beneficial for improving the system SEE while the effect on the total achievable rate is very small. Specially, three main insights are achieved: 1) there exists an optimal value of the source power at which the SEE is optimal; 2) with given ratio M0 :M1, the optimal value of quantization bits of medium-resolution ADCs is upper-bounded, under which the system has higher SEE, that is to say, we obtain the upper bound of the resolution of the medium-resolution ADCs; and 3) the optimal number of the total antennas is impacted jointly by the number b0 of the quantization bits of medium-resolution ADCs and the ratio M0 :M1. Specially, while the optimal number of the total antennas is 100 or so for the pure high-resolution ADCs systems, the one for the proposed double-resolution ADCs systems would up to 500700. Moreover, the optimal antenna number is increasing with the decrease of b0 and the ratio M0 :M1 so that the system performance can be improved further.</t>
  </si>
  <si>
    <t>8757-8774</t>
  </si>
  <si>
    <t>60003640-60009400;60003640;60003640;60009400;60009400</t>
  </si>
  <si>
    <t>26667757900;57077406600;56963242300;23391332200;8882010600</t>
  </si>
  <si>
    <t>Jia, Xiangdong;Zhou, Meng;Xie, Mangang;Yang, Longxiang;Zhu, Hongbo</t>
  </si>
  <si>
    <t>Nanjing;Lanzhou</t>
  </si>
  <si>
    <t>Nanjing University of Post and TeleCommunications;Northwest Normal University</t>
  </si>
  <si>
    <t>60009400;60003640</t>
  </si>
  <si>
    <t>Jia X.</t>
  </si>
  <si>
    <t>Optimal design of secrecy massive MIMO amplify-and-forward relaying systems with double-resolution ADCs antenna array</t>
  </si>
  <si>
    <t>10.1109/ACCESS.2016.2633330</t>
  </si>
  <si>
    <t>2-s2.0-85009115349</t>
  </si>
  <si>
    <t>['two elements', 'symbol steering', 'successful symbol', 'settling times', 'perform symbol', 'fast tunability', 'demonstrate ultra', 'data streams', 'continuous tuning', 'broadband operation', 'becoming practical', 'beam direction', '50 ps', '10 gbd']</t>
  </si>
  <si>
    <t>Microwave photonics | Millimeter wave communication | Radio access network | Ultra-fast beam steering</t>
  </si>
  <si>
    <t>In this paper, we demonstrate ultra-fast millimeter wave beam steering with settling times below 50 ps. A phased array antenna with two elements is employed to realize beam steering. The phased array feeder is implemented with a recently introduced time delay line that provides, at the same time, an ultra-fast tunability, broadband operation, and continuous tuning. Our implementation is used to perform symbol-by-symbol steering. In our demonstration, the beam direction is switched between two sequentially transmitted symbols toward two receivers placed 30¬∞ apart. We show the successful symbol-by-symbol steering for data streams as fast as 10 GBd. The suggested scheme shows that the ultra-fast beam steering is becoming practical and might ultimately enable novel high bit-rate multiple access schemes.</t>
  </si>
  <si>
    <t>IEEE Journal of Quantum Electronics</t>
  </si>
  <si>
    <t>60025858;60025858;60025858;60025858;60025858;60025858;60025858;60025858;60025858;60025858</t>
  </si>
  <si>
    <t>41360900500;57200121600;55960793700;54400250000;56681113000;54884320100;54795350300;6701618599;56796449600;57200152899</t>
  </si>
  <si>
    <t>Bonjour, Romain;Singleton, Matthew;Gebrewold, Simon Arega;Salamin, Yannick;Abrecht, Felix Christian;Baeuerle, Benedikt;Josten, Arne;Leuchtmann, Pascal;Hafner, Christian;Leuthold, Juerg</t>
  </si>
  <si>
    <t>Zurich ZH,</t>
  </si>
  <si>
    <t>ETH Zurich</t>
  </si>
  <si>
    <t>Bonjour R.</t>
  </si>
  <si>
    <t>Ultra-fast millimeter wave beam steering</t>
  </si>
  <si>
    <t>10.1109/JQE.2015.2509242</t>
  </si>
  <si>
    <t>2-s2.0-85009126490</t>
  </si>
  <si>
    <t>['takes advantage', 'results show', 'resolution database', 'reported location', 'inexact information', 'ghz band', 'fewer steps', 'database resolutions', 'algorithm provides']</t>
  </si>
  <si>
    <t>Base station (BS) | database (DB) | millimeter wave (mmW) | non-line of sight (NLOS) | ray tracing (RT) | signal-to-noise ratio (SNR) | user equipment (UE)</t>
  </si>
  <si>
    <t>Ray tracing simulation results indicate that a high-resolution database is not needed to exploit user position knowledge in the 28-GHz band, even in the case of inexact information. A proposed antenna alignment algorithm (using maximum position errors and database resolutions of 10 and 4 m, respectively) that takes advantage of the propagation characteristics knowledge of database points located around the reported location is applied. The results show that the distance between the points can be increased up to 2 m with no considerable negative impact on performance. Simulations also indicate that this outcome is sustained when the maximum power level received at the user equipment varies. The algorithm provides the benefit of a higher initial power delivery and fewer steps, as long as the exact geographical position of the user is within the circular area containing the considered database points. The performance is similar to or better than that of a modified classical hierarchical procedure.</t>
  </si>
  <si>
    <t>8703-8714</t>
  </si>
  <si>
    <t>60072061-60026786;60072061</t>
  </si>
  <si>
    <t>57191971070;7004425647</t>
  </si>
  <si>
    <t>Aviles, Juan C.;Kouki, Ammar</t>
  </si>
  <si>
    <t>Ecuador;Canada</t>
  </si>
  <si>
    <t>Guayaquil;Montreal</t>
  </si>
  <si>
    <t>Escuela Superior Politecnica del Litoral Ecuador;√âcole de Technologie Sup√©rieure</t>
  </si>
  <si>
    <t>60072061;60026786</t>
  </si>
  <si>
    <t>Aviles J.</t>
  </si>
  <si>
    <t>Position-aided mm-wave beam training under NLOS conditions</t>
  </si>
  <si>
    <t>10.1109/ACCESS.2016.2631222</t>
  </si>
  <si>
    <t>2-s2.0-85009154916</t>
  </si>
  <si>
    <t>['wireless systems', 'variously directional', 'various frequencies', 'various applications', 'results show', 'realizes nbi', 'proposed method', 'priori knowledge', 'power input', 'paper proposes', 'narrowband interference', 'many studies', 'incident waves', 'direct nulls', 'array antennas']</t>
  </si>
  <si>
    <t>power inversion | time of arrival (TOA) | Ultra wideband (UWB)</t>
  </si>
  <si>
    <t>The high precision ranging using ultra wideband (UWB) signals is expected for various applications. However, UWB requires mitigation of narrowband interference (NBI) from other wireless systems. There have been many studies of adaptive notch filters to cope with NBI at various frequencies. This paper proposes a novel NBI mitigation method which utilizes frequency dependence characteristics in array antennas. We use power inversion to direct nulls to large-power input, which realizes NBI only suppression with a small calculation cost. The results show that the proposed method can obtain lower bit error rate. The proposed method can cope with variously directional and multiple-frequency NBIs without a priori knowledge of the incident waves.</t>
  </si>
  <si>
    <t>8715-8720</t>
  </si>
  <si>
    <t>60025272;60025272</t>
  </si>
  <si>
    <t>55840808500;35416951600</t>
  </si>
  <si>
    <t>Kikuta, Kazutaka;Hirose, Akira</t>
  </si>
  <si>
    <t>The University of Tokyo</t>
  </si>
  <si>
    <t>Kikuta K.</t>
  </si>
  <si>
    <t>Narrowband interference mitigation in UWB systems utilizing frequency dependence of null formation in array antennas</t>
  </si>
  <si>
    <t>10.1109/ACCESS.2016.2632161</t>
  </si>
  <si>
    <t>2-s2.0-85009179017</t>
  </si>
  <si>
    <t>['temperature dependency', 'relative permittivity', 'objective function', 'liquid objects', 'experimental tests', 'element needs', 'designed optimally', 'applicable range']</t>
  </si>
  <si>
    <t>microwave antenna | Microwave heating | microwave irradiation | optimum design</t>
  </si>
  <si>
    <t>To eliminate microwave reflections from a truncated-cone antenna element used to irradiate liquid objects with microwaves, the element needs to be designed optimally. Three design parameters were used in the optimization, the objective function to be minimized being power reflection coefficient of the microwaves. An applicable range of relative permittivity for the liquid objects was identified. The characteristics of the antenna were checked in experiments using water. Also the temperature dependency of the antenna was checked in both numerical and experimental tests.</t>
  </si>
  <si>
    <t>1525-1530</t>
  </si>
  <si>
    <t>112795710;117969180;117969180;117969180;117969180;60008435;60008435</t>
  </si>
  <si>
    <t>7202787899;57192942325;57192938775;56545157900;57192940996;57216606280;6603734099</t>
  </si>
  <si>
    <t>Murai, Masanori;Matsuoka, Shuji;Hirano, Takashi;Yamanaka, Yoshinari;Yamanaka, Kyoji;Takagi, Toshiyuki;Uchimoto, Tetsuya</t>
  </si>
  <si>
    <t>Sendai;Kochi;Kochi-Kochi</t>
  </si>
  <si>
    <t>Tohoku University;Kanematsu Engineering Co. LTD;Kochi Prefectural Industrial Technology Center</t>
  </si>
  <si>
    <t>60008435;117969180;112795710</t>
  </si>
  <si>
    <t>Murai M.</t>
  </si>
  <si>
    <t>Optimum design of a truncated-cone antenna element used in microwave irradiation of liquid objects</t>
  </si>
  <si>
    <t>10.3233/JAE-162136</t>
  </si>
  <si>
    <t>2-s2.0-85009262052</t>
  </si>
  <si>
    <t>['two pairs', 'thus result', 'significant improvement', 'second design', 'patch antenna', 'paper presents', 'novel approach', 'metamaterial inclusions', 'first design', 'conventional antenna', 'compensation leads', '6 db', '5 ghz', '12 db']</t>
  </si>
  <si>
    <t>Band stop filter | Component | Dual linear polarization antenna | Metamaterials</t>
  </si>
  <si>
    <t>This paper presents a novel approach to enhance the cross polarization discrimination in a dual linear polarization microstrip patch antenna at the frequency of 5.5 GHz. Two different designs of a dual linear polarization antenna using metamaterials are considered. In the first design, microstrip patch antenna is loaded with two pairs of spiral ring resonators, and in the second design, two orthogonal microstrip feed lines are loaded with pairs of split ring resonators. The addition of metamaterial inclusions to the antenna structure allow compensation for an asymmetric current distribution flow on the patch antenna and thus result in symmetrical current distribution on it. This compensation leads to a significant improvement in the cross polarization discrimination in comparison to the conventional dual linear polarized antenna. As compared to the conventional antenna, the proposed designes improve the cross polarization pattern by 12 dB and 6.6 dB for the first and second design, respectively.</t>
  </si>
  <si>
    <t>18.1-18.7</t>
  </si>
  <si>
    <t>60008069-60071164;60008069;60071164-60006222</t>
  </si>
  <si>
    <t>57208735118;7102968904;57190395927</t>
  </si>
  <si>
    <t>Ahmed, Sadiq;Chandra, Madhukar;Almgotir-Kadhim, Hasan</t>
  </si>
  <si>
    <t>Iraq;Germany;United Kingdom</t>
  </si>
  <si>
    <t>Baghdad;Chemnitz;Newcastle</t>
  </si>
  <si>
    <t>Mustansiriyah University;Technische Universit√§t Chemnitz;Newcastle University</t>
  </si>
  <si>
    <t>60071164;60008069;60006222</t>
  </si>
  <si>
    <t>Cross polarization discrimination enhancement of a dual linear polarization antenna using metamaterials</t>
  </si>
  <si>
    <t>10.5013/IJSSST.a.17.35.18</t>
  </si>
  <si>
    <t>2-s2.0-85009274938</t>
  </si>
  <si>
    <t>['simulation results', 'reported single', 'measured results', 'measured fbr', 'impedance bandwidth', 'high front', 'good agreement', 'feed ultra', 'fbr ).', 'effectively reduces', 'crossed dipoles', 'communication presents', 'back ratio', 'also proposed', '95 ghz', '87 ghz', '6 %).', '5 %)']</t>
  </si>
  <si>
    <t>Backlobe reduction | Circular polarization | Crossed dipoles | Single-feed antennas | Wideband antenna</t>
  </si>
  <si>
    <t>This communication presents a single-feed ultra-wideband circularly polarized (CP) antenna with high front-to-back ratio (FBR). The antenna is composed of two orthogonally placed elliptical dipoles printed on both sides of a substrate. To realize high FBR, a novel composite cavity is also proposed and integrated with the presented crossed dipoles, which effectively reduces the backlobe of the crossed dipoles. Simulation results are in good agreement with the measured results that demonstrate an impedance bandwidth from 0.9 to 2.95 GHz (106.5%) and a 3-dB axial ratio (AR) bandwidth from 1 to 2.87 GHz (96.6%). The measured FBR is about 30 dB across the whole global navigation satellite system (GNSS) band. Compared with other reported single-feed wideband CP antennas, the antenna has advantages such as a wider CP bandwidth and lower backlobe radiation.</t>
  </si>
  <si>
    <t>355-360</t>
  </si>
  <si>
    <t>60010818;60010818;60010818;60010818;60025761;60013614;60008524</t>
  </si>
  <si>
    <t>56487227900;7403257414;27168499400;7402038513;7405861702;7103277864;7003902501</t>
  </si>
  <si>
    <t>Zhang, Long;Gao, Steven;Luo, Qi;Young, Paul R.;Li, Qingxia;Geng, You Lin;Abd-Alhameed, Raed A.</t>
  </si>
  <si>
    <t>China;China;United Kingdom;United Kingdom</t>
  </si>
  <si>
    <t>Wuhan;Hangzhou;Canterbury;Bradford</t>
  </si>
  <si>
    <t>Huazhong University of Science and Technology;Hangzhou Dianzi University;University of Kent;University of Bradford</t>
  </si>
  <si>
    <t>60025761;60013614;60010818;60008524</t>
  </si>
  <si>
    <t>Single-feed ultra-wideband circularly polarized antenna with enhanced front-to-back ratio</t>
  </si>
  <si>
    <t>10.1109/TAP.2015.2501844</t>
  </si>
  <si>
    <t>2-s2.0-85009279392</t>
  </si>
  <si>
    <t>['two specimens', 'two pairs', 'structural analysis', 'scanning range', 'rpa pairs', 'rhombic amplifier', 'provide much', 'mathematical models', 'finite element', 'fe models', 'fe model', 'analytical model', 'accurate solutions']</t>
  </si>
  <si>
    <t>finite element analysis | maximization | particle swarm optimization | Rhombic piezoelectric actuator</t>
  </si>
  <si>
    <t>A piezo-driven antenna orientation stage is presented where two pairs of rhombic piezoelectric actuators (RPAs) are used to achieve the out-of-plane antenna motion, and the scanning range of this stage is maximized by maximizing the strokes of the RPA pairs. Two maximization strategies are implemented and compared. The first is based on an analytical model, and the second is based on a finite element (FE) model. The analytical model usually shows large errors because of the simplifications that must be made during structural analysis and because it ignores the electromechanical coupling characteristics of the piezo-stack. In contrast, the FE model can provide much more accurate solutions by considering the piezo-stack and its electromechanical coupling characteristics. Then, the particle swarm optimization (PSO) method, which is independent of the mathematical models, is used to determine the optimal FE model parameters. In this way, more accurate optimal geometrical parameters are obtained for the rhombic amplifier. Finally, two specimens, which have different optimal geometrical parameters from the analytical and FE models, are fabricated and tested for comparison. The experimental results show that the optimization method based on the FE model is feasible, and is more accurate and efficient.</t>
  </si>
  <si>
    <t>1035-1043</t>
  </si>
  <si>
    <t>60018308;60018308;60018308;60018308;60018308</t>
  </si>
  <si>
    <t>55906603600;25028895400;56419080800;57201871140;56940015200</t>
  </si>
  <si>
    <t>Shao, Shubao;Xu, Minglong;Zhang, Feng;Song, Siyang;Chen, Jie</t>
  </si>
  <si>
    <t>Xi'an Jiaotong University</t>
  </si>
  <si>
    <t>Shao S.</t>
  </si>
  <si>
    <t>Maximization of scanning range for a piezo-driven antenna orientation stage</t>
  </si>
  <si>
    <t>10.3233/JAE-162153</t>
  </si>
  <si>
    <t>2-s2.0-85009291746</t>
  </si>
  <si>
    <t>['large diameter', 'large amplitude', 'frequency coupling', 'enduring vibration', 'coupling vibration']</t>
  </si>
  <si>
    <t>Active vibration control | MFC sensors and actuators | panel reflection antenna</t>
  </si>
  <si>
    <t>Panel reflection antenna in large diameter is a typical cantilever structure and has the quality of low-stiffness, weak-damping and flexible-significantly. Large amplitude and enduring vibration will occur when satellite adjusts posture due to frequency coupling, which will greatly affect pointing accuracy of the antenna. In this paper, four Macro Fiber Composite (MFC) patches are applied as sensors and actuators to control the coupling vibration of the antenna. PD and fuzzy control algorithms are utilized to build the closed-loop feedback control system. Active vibration control of the first two vibration modes in both free attenuation vibration situation and steady excitation vibration situation are implemented. The experiment results suggest that using MFC sensors and actuators in active vibration control of the antenna is effective.</t>
  </si>
  <si>
    <t>1267-1275</t>
  </si>
  <si>
    <t>60018308;60018308;60018308;60018308</t>
  </si>
  <si>
    <t>56796866700;25028895400;57190955254;56198273500</t>
  </si>
  <si>
    <t>Wu, Chengsong;Xu, Minglong;Wu, Tonghui;Ma, Guoliang</t>
  </si>
  <si>
    <t>Active vibration control of the panel reflection antenna by MFC sensors and actuators</t>
  </si>
  <si>
    <t>10.3233/JAE-162157</t>
  </si>
  <si>
    <t>2-s2.0-85009292367</t>
  </si>
  <si>
    <t>['way multi', 'ues ),', 'transmission mode', 'signal transmitted', 'rx ).', 'reception mode', 'rate gain', 'precoding matrix', 'overheard signal', 'one ue', 'minimum signal', 'detection performance', 'base station', 'also overhears']</t>
  </si>
  <si>
    <t>Adaptive overhearing | Amplify-and-forward (AF) | Asymmetric two-way relay channel | Multi-antenna relay | Multi-user two-way relay</t>
  </si>
  <si>
    <t>An adaptive overhearing protocol is proposed for the two-way multi-antenna-relay network composed of a base station (BS), relay, and two user equipments (UEs), where one UE is in the uplink (UL) transmission mode (UE-Tx) while the other is in the downlink (DL) reception mode (UE-Rx). Specifically, UE-Rx not only receives the DL signal transmitted by BS but also overhears the signal transmitted by UE-Tx, and exploits the overheard signal to improve the detection performance. The transmit adaptive weights of UE-Tx over the two times slots and the precoding matrix at the relay in the second time slot are jointly optimized via the proposed iterative algorithm in the sense of maximizing the minimum signal-to-interference-plus-noise-ratio. Numerical results show that the proposed joint design provides significant sum-rate gain over the existing overhearing scheme.</t>
  </si>
  <si>
    <t>IEEE Signal Processing Letters</t>
  </si>
  <si>
    <t>60005244;60103153;112453576;60012708;60005244</t>
  </si>
  <si>
    <t>24824758400;7406562262;36769341600;7102640968;7406279559</t>
  </si>
  <si>
    <t>Li, Chunguo;Yang, Hyun Jong;Sun, Fan;Cioffi, John M.;Yang, Luxi</t>
  </si>
  <si>
    <t>South Korea;United States;China;United States</t>
  </si>
  <si>
    <t>Ulsan;Palo Alto;Nanjing;San Jose</t>
  </si>
  <si>
    <t>Ulsan National Institute of Science and Technology;Stanford University;Southeast University;Qualcomm Atheros</t>
  </si>
  <si>
    <t>60103153;60012708;60005244;112453576</t>
  </si>
  <si>
    <t>Adaptive overhearing in two-way multi-antenna relay channels</t>
  </si>
  <si>
    <t>10.1109/LSP.2015.2504559</t>
  </si>
  <si>
    <t>2-s2.0-85009347061</t>
  </si>
  <si>
    <t>Austrian Science Fund</t>
  </si>
  <si>
    <t>P 21777-B17</t>
  </si>
  <si>
    <t>FWF</t>
  </si>
  <si>
    <t>['varying concentrations', 'use information', 'trapezoid fashion', 'time course', 'temporal structure', 'temporal resolution', 'stimulus parameter', 'stimulation consisted', 'responses around', 'response characteristics', 'resolving power', 'pulse height', 'previous work', 'offset slopes', 'odor pulses', 'like upward', 'inverse relationship', 'information extracted', 'high degree', 'discriminate increments', 'differential sensitivity', 'decrements deteriorates', 'continuously rising', 'concentration increments', 'concentration change', 'clearly dependent', 'brief periods']</t>
  </si>
  <si>
    <t>Electrophysiological recordings | ON and OFF olfactory receptor neurons | Ramp-like concentration changes | Resolving power | Speed acurracy trade-off</t>
  </si>
  <si>
    <t>The response characteristics of olfactory receptor neurons (ORNs) and their corollary, the differential sensitivity and the resolving power, are fundamental to understand olfactory coding and the information extracted from a fluctuating olfactory signal. Previous work has focused on the temporal resolution of odor pulses presented for very brief periods at varying concentrations. The time course of the odor pulses as a stimulus parameter has not been considered. The present study investigated the precision of the ON and OFF ORNs on the antennae of the cockroach to discriminate increments and decrements of continuously rising and falling odor concentrations. Stimulation consisted of ramp-like upward and downward concentration changes in a trapezoid fashion. By varying ramp steepness, we examined the effect of the rate of concentration change. Both ORNs were clearly dependent on continuously rising and falling odor concentrations. As the rate of upward and downward concentration changes increases, differential sensitivity improves. Since the scatter of responses around the stimulus-response functions also increases, the resolving power for concentration increments and decrements deteriorates. Thus, the slower the rate of concentration change, the higher the precision in differentiating small concentration changes. Intuitively, the inverse relationship between the rate of concentration change and the resolving power is not surprising because accuracy requires time. A high degree of precision at slow concentration rates enables the cockroach to use information about the onset and offset slopes of odor pulses in addition to the pulse height to encode the spatial-temporal structure of turbulent odor plumes.</t>
  </si>
  <si>
    <t>DEC</t>
  </si>
  <si>
    <t>1664042X</t>
  </si>
  <si>
    <t>Frontiers in Physiology</t>
  </si>
  <si>
    <t>60025988;60025988;60025988</t>
  </si>
  <si>
    <t>56249960300;57188999124;57222479985</t>
  </si>
  <si>
    <t>Tichy, Harald;Hellwig, Maria;Zopf, Lydia M.</t>
  </si>
  <si>
    <t>Universit√§t Wien</t>
  </si>
  <si>
    <t>Tichy H.</t>
  </si>
  <si>
    <t>The rate of concentration change and how it determines the resolving power of olfactory receptor neurons</t>
  </si>
  <si>
    <t>10.3389/fphys.2016.00645</t>
  </si>
  <si>
    <t>2-s2.0-85009355280</t>
  </si>
  <si>
    <t>KGD08101604</t>
  </si>
  <si>
    <t>['limited control', 'key technical', 'important problems', 'crossover operator', 'built model', 'appropriate model']</t>
  </si>
  <si>
    <t>Unmanned Combat Aerial Vehicle (UCAV) cooperative task allocation under Manned Combat Aerial Vehicle's (MCAV) limited control is one of the important problems in UCAV research field. Hereto, we analyze the key technical and tactical indices influence task allocation problem and build an appropriate model to maximize the objective function values as well as reflecting various constraints. A novel improved multigroup ant colony algorithm (IMGACA) is proposed to solve the model; the algorithm mainly includes random sequence-based UCAV selection strategy, constraint-based candidate task generation strategy, objective function value-based state transition strategy, and crossover operator-based local search strategy. Simulation results show that the built model is reasonable and the proposed algorithm performs well in feasibility, timeliness, and stability.</t>
  </si>
  <si>
    <t>60069720;60069720;60069720;117972159</t>
  </si>
  <si>
    <t>56587267100;7102625477;56688695800;57192953595</t>
  </si>
  <si>
    <t>Zhong, Yun;Yao, Peiyang;Sun, Yu;Yang, Juan</t>
  </si>
  <si>
    <t>Xi'an;</t>
  </si>
  <si>
    <t>Air Force Engineering University China;Unit 93010 of Chinese People's Liberation Army</t>
  </si>
  <si>
    <t>60069720;117972159</t>
  </si>
  <si>
    <t>Zhong Y.</t>
  </si>
  <si>
    <t>Cooperative Task Allocation Method of MCAV/UCAV Formation</t>
  </si>
  <si>
    <t>10.1155/2016/6051046</t>
  </si>
  <si>
    <t>2-s2.0-85009365708</t>
  </si>
  <si>
    <t>2015AA01A707</t>
  </si>
  <si>
    <t>['theoretic perspective', 'solve since', 'secrecy capacity', 'noise ratio', 'maximal achievable', 'legitimate receiver', 'input multi', 'impair eve', 'high signalto', 'generally difficult', 'form result', 'first time', 'first propose', 'f maximization', 'f ..', 'f ).', 'e .,', 'closed form', 'bob ).', 'benefit brought', 'analytically derive', 'allocate part', 'alice ),']</t>
  </si>
  <si>
    <t>Cooperative communications | Full-duplex | Physical-layer security | Secrecy capacity</t>
  </si>
  <si>
    <t>This letter considers secrecy communication from an information-theoretic perspective, and studies the secrecy capacity of a multi-input multi-output (MIMO) Gaussian wiretap channel with a source (Alice), an eavesdropper (Eve) and a Full-Duplex (FD) legitimate receiver (Bob). Bob can allocate part of his antennas to transmit jamming signals to impair Eve's channel. Our goal is to identify the secrecy capacity behavior in the high signalto- noise ratio (SNR) regimes, i.e., the maximal achievable secure degrees of freedom (S.D.o.F). Such S.D.o.F maximization is generally difficult to solve since it requires to face a nonlinear fractional problem. To deal with this issue, we first propose a cooperative secrecy transmission scheme, and prove its optimality in the sense of achieving the maximal S.D.o.F.. By studying this proposed transmission scheme, we obtain the maximal achievable S.D.o.F. in closed form for any given antenna allocation at Bob. Based on this closed-form result, we further analytically derive the optimal antenna allocation at Bob. To the best of our knowledge, this is the first time that the benefit brought by using the FD jamming Bob has been quantified.</t>
  </si>
  <si>
    <t>107-111</t>
  </si>
  <si>
    <t>55566527500;7409483172;56808389600;55244199900</t>
  </si>
  <si>
    <t>Li, Lingxiang;Chen, Zhi;Zhang, Duo;Fang, Jun</t>
  </si>
  <si>
    <t>A full-duplex bob in the MIMO Gaussian wiretap channel: Scheme and performance</t>
  </si>
  <si>
    <t>10.1109/LSP.2015.2504396</t>
  </si>
  <si>
    <t>2-s2.0-85009386997</t>
  </si>
  <si>
    <t>FGRS/2013/FKP/TK06/02/2/F00157</t>
  </si>
  <si>
    <t>['… õr', 'transmission curves', 'time reduce', 'structures act', 'significantly lowered', 'side lobes', 'side lobe', 'realized gain', 'radiation patterns', 'pushed higher', 'helps improving', 'front lobe', 'fast film', 'dipole antenna', 'band gap', '14 db']</t>
  </si>
  <si>
    <t>Artificial magnetic conductor (AMC) | Dipole antenna | Electromagnetic band gap (EBG) | Frequency selective surface (FSS)</t>
  </si>
  <si>
    <t>Three new designs of Artificial Magnetic Conductor-Electromagnetic Band Gap (AMC-EBG), Frequency Selective Surface (FSS) and dipole antenna is presented, namely 8 Connected Branches AMC-EBG (8 CB AMC-EBG), 8 Connected Branches FSS (8 CB FSS) and Circle Connected Dipole (CCD) antenna. All the designs are simulated on Fast Film (permittivity, …õr = 2.7, thickness, h = 0.13 mm). The 8 CB AMC-EBG and FSS are initially characterized trough reflection phase and band gap for AMC-EBG and transmission curves for FSS. Both structures act as reasonably good ground plane for the dipole antenna and helps improving the realized gain and improve the radiation patterns by push the front lobe at the same time reduce the side lobes. The maximum improvements lead by dipole antenna with 8 CB AMC-EBG thus 8.14 dB of realized gain achieved and the front lobe is pushed higher and the side lobe is significantly lowered than with 8 CB FSS. The designs of 8 CB AMC-EBG and FSS can be applied to dipole antenna application such as Wifi and others on-body communication devices.</t>
  </si>
  <si>
    <t>6932-6939</t>
  </si>
  <si>
    <t>55611680400;25031278200;57192949722</t>
  </si>
  <si>
    <t>Binti Munawar, Rose Farahiyan;Binti Abu, Maisarah;Binti Md Ali, Siti Adlina</t>
  </si>
  <si>
    <t>Binti Munawar R.</t>
  </si>
  <si>
    <t>8 connected branches AMC-EBG and FSS for circle connected dipole at 5.8 GHz</t>
  </si>
  <si>
    <t>2-s2.0-85009387056</t>
  </si>
  <si>
    <t>['without grouping', 'radar system', 'proposed method', 'numerical stability', 'noncoherent multiple', 'method using', 'less likely', 'known two', 'input multiple', 'improved method', 'form solution', 'easily utilize', 'auxiliary variables', 'also time', 'additional computations']</t>
  </si>
  <si>
    <t>FDOA | FOA | MIMO radars | target localization | TDOA | TOA</t>
  </si>
  <si>
    <t>We propose an improved method for moving target localization with a noncoherent multiple-input multiple-output (MIMO) radar system having widely separated antennas. The method is based on the well-known two-stage weighted least squares (2SWLS) method, but in contrast to the recently proposed Group-2SWLS, it requires only one reference transmitter (or receiver) without grouping and combining. This change allows us to obtain a closed-form solution which is less likely to be degraded by bias. Furthermore, the proposed method can easily utilize not only time-of-arrival (TOA) and frequency-of-arrival (FOA) data but also time-difference-of-arrival (TDOA) and frequency-difference-of-arrival (FDOA) data. We also introduce new auxiliary variables for the purpose of numerical stability; our method using the auxiliary variables is shown to be numerically more stable than the Group-2SWLS, while attaining the Cram√©r-Rao lower bound (CRLB) at higher noise levels. The adoption of auxiliary variables requires no additional computations in contrast to the adoption of the concept of Turbo-2SWLS for the same purpose.</t>
  </si>
  <si>
    <t>258-270</t>
  </si>
  <si>
    <t>1053587X</t>
  </si>
  <si>
    <t>IEEE Transactions on Signal Processing</t>
  </si>
  <si>
    <t>60032144;60032144</t>
  </si>
  <si>
    <t>55621028300;7202588575</t>
  </si>
  <si>
    <t>Yang, Heeseong;Chun, Joohwan</t>
  </si>
  <si>
    <t>An improved algebraic solution for moving target localization in noncoherent MIMO radar systems</t>
  </si>
  <si>
    <t>10.1109/TSP.2015.2477803</t>
  </si>
  <si>
    <t>2-s2.0-85009431554</t>
  </si>
  <si>
    <t>['work investigates', 'two examples', 'locally represent', 'investigation explores', 'interpolating properties', 'exact formulation', 'confocal quadrics', 'analytically expressed', 'amp √®']</t>
  </si>
  <si>
    <t>This work investigates a novel numerical procedure for the solution of an exact formulation for the Geometrical Optics synthesis of a single reflector antenna by simultaneously imposing Snell's Law and Conservation of Energy in a tube of rays, yielding a second-order nonlinear partial differential equation of Monge-Amp√®re type, which can be solved as a boundary value problem. The investigation explores the interpolating properties of confocal quadrics to locally represent the shaped reflector surface. It allows the partial derivatives involved in the formulation to be analytically expressed. To illustrate the method, two examples of offset single reflectors shaped to radiate a Gaussian power density within a superelliptical contoured beam are presented. The results are validated by Physical Optics analysis with equivalent edge currents.</t>
  </si>
  <si>
    <t>60027294;60032361;60030074</t>
  </si>
  <si>
    <t>41762360900;7203025842;56999960000</t>
  </si>
  <si>
    <t>Penchel, Rafael A.;Bergmann, Jos√© R.;Moreira, Fernando J.S.</t>
  </si>
  <si>
    <t>Rio de Janeiro;Belo Horizonte;Curitiba</t>
  </si>
  <si>
    <t>Pontif√≠cia Universidade Cat√≥lica do Rio de Janeiro;Universidade Federal de Minas Gerais;Universidade Tecnol√≥gica Federal do Paran√°</t>
  </si>
  <si>
    <t>60032361;60030074;60027294</t>
  </si>
  <si>
    <t>Penchel R.</t>
  </si>
  <si>
    <t>Shaping single offset reflector antennas using local axis-displaced confocal quadrics</t>
  </si>
  <si>
    <t>10.1155/2016/4715681</t>
  </si>
  <si>
    <t>2-s2.0-85009437716</t>
  </si>
  <si>
    <t>['unlike water', 'theoretical analysis', 'stochastic uncertainty', 'random delays', 'possibly delayed', 'large numbers', 'imperfect feedback', 'gaussian multiple', 'distributed water', 'convergence properties', 'computation requirements', 'algorithm retains']</t>
  </si>
  <si>
    <t>Covariance matrix optimization | Imperfect feedback | Matrix exponential learning | MIMO</t>
  </si>
  <si>
    <t>In this paper, we present a distributed learning algorithm for the optimization of signal covariance matrices in Gaussian multiple-input and multiple-output (MIMO) multiple access channel with imperfect (and possibly delayed) feedback. The algorithm is based on the method of matrix exponential learning (MXL) and it has the same information and computation requirements as distributed water-filling. However, unlike water-filling, the proposed algorithm converges to the system's optimum signal covariance profile even under stochastic uncertainty and imperfect feedback. Moreover, the algorithm also retains its convergence properties in the presence of user update asynchronicities, random delays and/or ergodically changing channel conditions. Our theoretical analysis is complemented by extensive numerical simulations which illustrate the robustness and scalability of MXL in realistic network conditions. In particular, the algorithm retains its convergence speed even for large numbers of users and/or antennas per user.</t>
  </si>
  <si>
    <t>60008134;60006662</t>
  </si>
  <si>
    <t>24773619100;35577484600</t>
  </si>
  <si>
    <t>Mertikopoulos, Panayotis;Moustakas, Aris L.</t>
  </si>
  <si>
    <t>CNRS Centre National de la Recherche Scientifique;SUPELEC Campus de Gif</t>
  </si>
  <si>
    <t>Mertikopoulos P.</t>
  </si>
  <si>
    <t>Learning in an uncertain world: MIMO covariance matrix optimization with imperfect feedback</t>
  </si>
  <si>
    <t>10.1109/TSP.2015.2477053</t>
  </si>
  <si>
    <t>2-s2.0-85009477604</t>
  </si>
  <si>
    <t>['sexual size', 'sexual selection', 'sexual dimorphism', 'present data', 'measured characters', 'four caves', 'endemic species', 'copulation behavior', 'balkan peninsula', 'apfelbeckia insculpta']</t>
  </si>
  <si>
    <t>Adult body plan | Balkan Peninsula | Dimorphism | Evolutionary morphology | Millipedes</t>
  </si>
  <si>
    <t>Apfelbeckia insculpta (L. Koch, 1867) is one of the largest European millipedes and an endemic species of the Balkan Peninsula. We present data on sexual dimorphism in size and body proportions obtained from 179 adult specimens of this species from four caves in Serbia and one in Montenegro using univariate and multivariate morphometric techniques. Sexual dimorphism was apparent and female-biased for all measured characters, except for lengths of the antennae and the 24th leg pair (which were larger in males) and lengths of the first, second and fourth leg pairs, which exhibited small differences between sexes. Generally, females had significantly greater body size than males, while males expressed significantly greater values in traits that can be associated with mobility and copulation behavior. Also, we found significant variations in sexual size and body proportions dimorphism among analyzed populations. The influences of fecundity and sexual selection on the adult body plan in A. insculpta are discussed.</t>
  </si>
  <si>
    <t>23-33</t>
  </si>
  <si>
    <t>Archives of Biological Sciences</t>
  </si>
  <si>
    <t>112351232;112351232;112351232</t>
  </si>
  <si>
    <t>7004251895;6603935416;7102637088</t>
  </si>
  <si>
    <t>Ilic, Bojan S.;Mitic, Bojan M.;Makarov, Slobodan E.</t>
  </si>
  <si>
    <t>Belgrade</t>
  </si>
  <si>
    <t>Institute of Zoology</t>
  </si>
  <si>
    <t>Ilic B.S.</t>
  </si>
  <si>
    <t>Sexual dimorphism in apfelbeckia insculpta (L. Koch, 1867) (Myriapoda: Diplopoda: Callipodida)</t>
  </si>
  <si>
    <t>10.2298/ABS160229060I</t>
  </si>
  <si>
    <t>2-s2.0-85009508803</t>
  </si>
  <si>
    <t>['usually used', 'takes place', 'plasma density', 'mutually transverse', 'mainly parallel', 'helicon discharge', 'cyclotron resonance', 'b0 field', 'absorption resonance', '0 antenna']</t>
  </si>
  <si>
    <t>Electron-cyclotron resonance | Helicon discharge | Inductive antenna</t>
  </si>
  <si>
    <t>Two inductive antennas, which are usually used for the excitation of a helicon discharge on the wave azimuthal modes m = 1 and m = 0, demonstrate unexpectedly different properties near the electron-cyclotron frequency œâce. Though the alternating inductive electric field ·∫º produced by the antenna m = 1 is mainly parallel to the external steady magnetic field B0, nevertheless the absorption resonance at the frequency œâce accompanied by an increase in the plasma density, takes place. For the m = 0 antenna, where these fields are mutually transverse and where the cyclotron resonance seems certainly must be present, it is absent. But the electron-cyclotron resonance (ECR) appears again provided the B0 field is turned up by the right angle around the same m = 0 antenna.</t>
  </si>
  <si>
    <t>Ukrainian Journal of Physics</t>
  </si>
  <si>
    <t>60005722;60005722;60005722</t>
  </si>
  <si>
    <t>6602437318;14625545700;6508010428</t>
  </si>
  <si>
    <t>Virko, V. F.;Slobodyan, V. M.;Virko, Yu V.</t>
  </si>
  <si>
    <t>Kiev</t>
  </si>
  <si>
    <t>Institute of Nuclear Research, National Academy of Sciences in Ukraine</t>
  </si>
  <si>
    <t>Virko V.</t>
  </si>
  <si>
    <t>Coupling of helicon antennas to plasma near the electron cyclotron resonance</t>
  </si>
  <si>
    <t>10.15407/ujpe61.11.0956</t>
  </si>
  <si>
    <t>2-s2.0-85009517417</t>
  </si>
  <si>
    <t>['wasp males', 'uniporous rod', 'twelve types', 'trichodea iv', 'trichodea iii', 'trichodea ii', 'sexual dimorphism', 'several sensilla', 'relatively longer', 'like sensilla', 'geniculate type', 'female adults', 'external morphology', 'chaetica iii', 'chaetica ii', 'better understanding', 'basiconica ii', 'asychis male', 'aphididae ).', 'antennal sensilla', '4 flagellomeres']</t>
  </si>
  <si>
    <t>Antennal sensilla | Aphelinus asychis | Morphology | SEM | Sensillum | Sexual dimorphism</t>
  </si>
  <si>
    <t>Aphelinus asychis Walker (Hymenoptera: Aphelinidae) is an important solitary endoparasitoid of green peach aphid Myzus persicae (Sulzer) (Hemiptera: Aphididae). For better understanding the host discrimination mechanism of A. asychis, the external morphology, abundance and distribution of antennal sensilla of male and female adults and, also, the ovipositor and its sensilla were examined using scanning electron microscopy. Antennae of A. asychis male and female were of the geniculate type. The scape was with a radicula, and the flagellum was with 4 flagellomeres. Twelve types of antennal sensilla were found, including sensilla chaetica I, s. chaetica II, s. chaetica III; s. trichodea I, s. trichodea II, s. trichodea III, s. trichodea IV; basiconiccapitate peg sensilla; s. placodea; s. basiconica I, s. basiconica II and uniporous rod-like sensilla. Sexual dimorphism was found in the length of the flagellum, the distribution and abundance of several sensilla. The adult male flagellum was relatively longer than that of female. S. trichodea IV occurred only on antennae of wasp males, while uniporous rod-like sensilla were only on antennae of females. S. placodea and s. trichodea II were significantly more abundant in females than in males, whereas s. trichodea III were more abundant in males than females.</t>
  </si>
  <si>
    <t>781-786</t>
  </si>
  <si>
    <t>Egyptian Journal of Biological Pest Control</t>
  </si>
  <si>
    <t>60031041;60031041;60031041</t>
  </si>
  <si>
    <t>57192592436;57192589679;26642889700</t>
  </si>
  <si>
    <t>Liang, Q. F.;Khan, M. A.Z.;Liu, T. X.</t>
  </si>
  <si>
    <t>Liang Q.</t>
  </si>
  <si>
    <t>Antennal sensilla of Aphelinus asychis walker (hymenoptera: Aphelinidae)</t>
  </si>
  <si>
    <t>2-s2.0-85009785179</t>
  </si>
  <si>
    <t>15K12564</t>
  </si>
  <si>
    <t>['œâ spectrum', 'wave number', 'significantly simplified', 'optical system', 'mode plasma', 'local wave', 'fluctuation amplitude', 'drift wave', 'coaxial cable', '34 ghz']</t>
  </si>
  <si>
    <t>Diagnostics | Electron density | Fluctuation | Helical | Imaging | LHD | Microwave | Plasma | Reflectometry</t>
  </si>
  <si>
    <t>The O-mode microwave imaging reflectometry (O-MIR) has been developed. The frequency is 26 - 34 GHz, which corresponds to the cutoff electron density of 0.8 - 1.5 √ó 1019 m-3. Since the local wave of the newly developed horn antenna millimeter wave imaging device (HMID) is fed by coaxial cable, the optical system of O-MIR is significantly simplified. By using O-MIR, the edge electron density fluctuation in an H-mode plasma is observed in LHD. The spectrum in the wave number and the frequency (k -œâ) space is obtained by using the two-point correlation analysis. In the H-mode plasma the fluctuation amplitude is higher and the k -œâ spectrum has the feature of the drift wave.</t>
  </si>
  <si>
    <t>60015970-60021523;60027625;60006220;60015970;60015970;108101444;60027625;60004853;60033235</t>
  </si>
  <si>
    <t>7101976481;55992120100;24779784200;8730679200;57192979856;7403170622;55917016300;57201810841;12242050100</t>
  </si>
  <si>
    <t>Nagayama, Yoshio;Yamaguchi, Soichiro;Shi, Zongbing;Tsuchiya, Hayato;Hashimoto, Shigehiro;Ito, Naoki;Jiang, Min;Kuwahara, Daisuke;Sugito, Shoji</t>
  </si>
  <si>
    <t>Japan;Japan;Japan;Japan;China;Japan;Japan</t>
  </si>
  <si>
    <t>Okazaki;Suita;Hayama;Toki;Chengdu;Fuchu;Ube</t>
  </si>
  <si>
    <t>National Institutes of Natural Sciences - Institute for Molecular Science;Kansai University;The Graduate University for Advanced Studies;National Institutes of Natural Sciences - National Institute for Fusion Science;Southwestern Institute of Physics China;Tokyo University of Agriculture and Technology;National Institute of Technology</t>
  </si>
  <si>
    <t>60033235;60027625;60021523;60015970;60006220;60004853;108101444</t>
  </si>
  <si>
    <t>Nagayama Y.</t>
  </si>
  <si>
    <t>Observation of electron density fluctuations by using the o-mode microwave imaging reflectometry (O-MIR) in LHD</t>
  </si>
  <si>
    <t>10.1585/pfr.11.2402111</t>
  </si>
  <si>
    <t>2-s2.0-85009830706</t>
  </si>
  <si>
    <t>['using wipl', 'simulated gain', 'reflector plate', 'proposed concept', 'program package', 'polarization states', 'polarization sense', 'polarization reconfigurability', 'physical structure', 'operational range', 'inductive dipoles', 'externally controlled', 'crossed dipoles', 'circular polarization', 'central frequency', 'capacitive dipole', 'biasing state', 'axial ratio', 'antenna consists', 'alternately connected', '3 db', '10 db']</t>
  </si>
  <si>
    <t>Circular polarization | Crossed dipoles | Polarization reconfigurability | Printed antennas</t>
  </si>
  <si>
    <t>The paper proposes printed circularly polarized antenna with polarization reconfigurability i.e. the possibility of switching the sense of circular polarization. The antenna consists of a pair of crossed dipoles above the reflector plate-capacitive and inductive, fed by a symmetrical microstrip line, and an identical additional inductive dipole. Inductive dipoles are alternately connected to the capacitive dipole by use of PIN diodes thus changing the physical structure of the antenna which results in switching the polarization sense between LHCP and RHCP. Biasing state of diodes is externally controlled by switching board located under the reflector plate. Simulated gain in both polarization states is around 7 dBi; axial ratio (AR) is less than 3 dB in the operational range of 7% around the central frequency; reflection coefficient S11 is less than-10 dB in 10% of the bandwidth. Antenna is designed for the frequency range around 6 GHz. All simulations and optimizations have been carried out using WIPL-D program package. Analysis of obtained results proves the validity of the proposed concept.</t>
  </si>
  <si>
    <t>27-30</t>
  </si>
  <si>
    <t>Microwave Review</t>
  </si>
  <si>
    <t>105992014;105992014</t>
  </si>
  <si>
    <t>6508011674;7003325954</t>
  </si>
  <si>
    <t>Radnoviƒá, Ivana;Ne≈°iƒá, Aleksandar</t>
  </si>
  <si>
    <t>IMTEL Komunikacije A.d.</t>
  </si>
  <si>
    <t>Radnoviƒá I.</t>
  </si>
  <si>
    <t>Printed crossed dipoles antenna with switchable sense of circular polarization</t>
  </si>
  <si>
    <t>2-s2.0-85009840522</t>
  </si>
  <si>
    <t>['single antenna', 'simplicity compared', 'poor isolation', 'low cost', 'isolating rx', 'good isolation', 'frequency identification', 'even mode', 'directional coupler']</t>
  </si>
  <si>
    <t>Directional Coupler | Isolation | Radio-frequency identification (RFID)</t>
  </si>
  <si>
    <t>The directional coupler is applied to isolating RX from TX because of low cost and simplicity compared to the circulator in the radio-frequency identification (RFID) reader. Because of unequal phase velocity between odd and even mode, the drawback of the traditional microstrip directional coupler is poor isolation. In this paper, to obtain a good isolation between RX and TX, a novel directional coupler is proposed to be applied to the UHF RFID system with a single antenna. Measurement result shows that the proposed directional coupler possesses a good isolation of-35dB in operating frequency band.</t>
  </si>
  <si>
    <t>22-26</t>
  </si>
  <si>
    <t>Electronics</t>
  </si>
  <si>
    <t>60195520;60195520;60195520;60195520;60195520</t>
  </si>
  <si>
    <t>55104014900;57192995580;57193002586;57192996840;36633187900</t>
  </si>
  <si>
    <t>Li, Jianxiong;Song, Shanlin;Chen, Xiaoyu;Nian, Hua;Shi, Weiguang</t>
  </si>
  <si>
    <t>Tiangong University</t>
  </si>
  <si>
    <t>Design and implementation of a novel directional coupler for UHF RFID reader</t>
  </si>
  <si>
    <t>2-s2.0-85009843416</t>
  </si>
  <si>
    <t>['tschebyscheff distribution', 'smart antenna', 'sign lms', 'overall comparison', 'null direction', 'normalized lms', 'nlms ).', 'lms ).', 'different variants', 'also presented', 'adaptive beams', 'adaptive beamforming']</t>
  </si>
  <si>
    <t>Adaptive beamforming | Side lobe level | Tschebyscheff distribution | Variants of LMS algorithm</t>
  </si>
  <si>
    <t>Tschebyscheff distribution is used for adaptive beamforming for smart antenna with different variants of least mean square algorithm (LMS). First the adaptive beams are formed for linear antenna arrays using LMS algorithm and its variants, like, sign LMS (SLMS) and normalized LMS (NLMS). Then Tschebyscheff distribution with LMS (TDLMS), Tschebyscheff distribution with NLMS (TDNLMS) and Tschebyscheff distribution with SLMS (TDSLMS) are used for adaptive beam generation. The performances for accuracies of generated main beam direction, null direction and also side lobe level (SLL) are compared between LMS and TDLMS, NLMS and TDNLMS and SLMS and TDSLMS. The overall comparison of performances of all the algorithms is also presented.</t>
  </si>
  <si>
    <t>60079452;60079452</t>
  </si>
  <si>
    <t>56723768100;7202869307</t>
  </si>
  <si>
    <t>Senapati, Anupama;Roy, Jibendu Sekhar</t>
  </si>
  <si>
    <t>Senapati A.</t>
  </si>
  <si>
    <t>Adaptive beam formation in smart antenna using tschebyscheff distribution and variants of least mean square Algorithm</t>
  </si>
  <si>
    <t>2-s2.0-85009854442</t>
  </si>
  <si>
    <t>['unknown function', 'trpa5 genes', 'tortricidae ).', 'splice forms', 'physical cues', 'novel trpa', 'metabotropic triggers', 'like temperature', 'important target', 'full length', 'diel periodicity', 'codling moth', 'closely related', 'cation channels', 'behavioral response', 'ancient family']</t>
  </si>
  <si>
    <t>Cydia pomonella | Splice form | Transient receptor potential cation channel | TRPA subfamily | TRPA5</t>
  </si>
  <si>
    <t>Transient receptor potential (TRP) channels are an ancient family of cation channels, working as metabotropic triggers, which respond to physical and chemical environmental cues. Perception of chemical signals mediate reproductive behaviors and is therefore an important target for sustainable management tactics against the codling moth Cydia pomonella L. (Lepidoptera: Tortricidae). However, olfactory behavior strongly depends on diel periodicity and correlation of chemical with physical cues, like temperature, and physical cues thus essentially contribute to the generation of behavioral response. From an antennal transcriptome generated by next generation sequencing, we characterized five candidate TRPs in the codling moth. The coding DNA sequence of one of these was extended to full length, and phylogenetic investigation revealed it to be orthologous of the TRPA5 genes, reported in several insect genomes as members of the insect TRPA group with unknown function but closely related to the thermal sensor pyrexia. Reverse transcription PCR revealed the existence of five alternate splice forms of CpTRPA5. Identification of a novel TRPA and its splice forms in codling moth antennae open for investigation of their possible sensory roles and implications in behavioral responses related to olfaction.</t>
  </si>
  <si>
    <t>60073834;60028378;60001422;60112048;60073834;60073834;60030318;60027152;60073834</t>
  </si>
  <si>
    <t>56304684200;34879378200;23489617800;6601961667;15048447700;57191360920;6701642348;7004027172;16416726100</t>
  </si>
  <si>
    <t>Cattaneo, Alberto Maria;Bengtsson, Jonas Martin;Montagn√©, Nicolas;Jacquin-Joly, Emmanuelle;Rota-Stabelli, Omar;Salvagnin, Umberto;Bassoli, Angela;Witzgall, Peter;Anfora, Gianfranco</t>
  </si>
  <si>
    <t>France;Italy;Italy;Sweden;Sweden;France</t>
  </si>
  <si>
    <t>Paris;San Michele all'Adige;Milan;Stockholm;Uppsala;Paris</t>
  </si>
  <si>
    <t>Institut d'Ecologie et des Sciences de l'Environnement de Paris (IEES Paris);Istituto Agrario San Michele all'Adige;Universit√† degli Studi di Milano;Stockholms universitet;Sveriges lantbruksuniversitet;Sorbonne Universite</t>
  </si>
  <si>
    <t>60112048;60073834;60030318;60028378;60027152;60001422</t>
  </si>
  <si>
    <t>Cattaneo A.M.</t>
  </si>
  <si>
    <t>TRPA5, an ankyrin subfamily insect TRP channel, is expressed in antennae of cydia pomonella (lepidoptera: Tortricidae) in multiple splice variants</t>
  </si>
  <si>
    <t>10.1093/jisesa/iew072</t>
  </si>
  <si>
    <t>2-s2.0-85009872698</t>
  </si>
  <si>
    <t>KR1786/4-2</t>
  </si>
  <si>
    <t>['snmp2 subtype', 'situ hybridization', 'sensilla trichodea', 'sensilla basiconica', 'responsive neurons', 'responsive cells', 'phylogenetic relationship', 'neurons responding', 'neuron clusters', 'multineuron clusters', 'locust respond', 'largely controlled', 'expressing cells', 'employing double', 'distinct neurons', 'desert locust', 'courtship inhibition', 'chemosensory tissues', 'chemosensory sensilla', 'cells surrounding']</t>
  </si>
  <si>
    <t>Antenna | Desert locust | In situ hybridization | Olfaction | Sensory neuron membrane protein</t>
  </si>
  <si>
    <t>Pheromone-responsive neurons of insects not only require specific receptors but in addition several auxiliary components, including the "sensory neuron membrane protein," SNMP. Accordingly, SNMP is considered as a marker for neurons responding to pheromones. For the desert locust Schistocerca gregaria, it is known that the behavior, including aggregation behavior and courtship inhibition, is largely controlled by pheromones. However, little is known about pheromones, their receptors, and the pheromone-responsive cells in locusts. In this study, we have identified two SNMP subtypes, SNMP1 and SNMP2, and compared their phylogenetic relationship and primary structure motifs with SNMPs from other species. Both SNMPs were found in chemosensory tissues, especially the antennae. Employing double in situ hybridization, we identified and localized the SNMP-expressing cells in the antennae. Cells expressing SNMP1 were localized to sensilla trichodea but also to sensilla basiconica, which in locust respond to pheromones. One or a few cells express SNMP1 within the multineuron clusters from sensilla basiconica, whereas the SNMP2 subtype was expressed in cells surrounding the neuron clusters, possibly supporting cells. Based on the finding that SNMP1 is expressed in distinct neurons under chemosensory sensilla, it is conceivable that these cells may represent pheromone-responsive neurons of the desert locust.</t>
  </si>
  <si>
    <t>60018373;60018373;60016305;60018373;60018373-60014059</t>
  </si>
  <si>
    <t>57192997721;55375646100;8559643100;7103041183;7201508329</t>
  </si>
  <si>
    <t>Jiang, Xingcong;Pregitzer, Pablo;Grosse-Wilde, Ewald;Breer, Heinz;Krieger, J√ºrgen</t>
  </si>
  <si>
    <t>Stuttgart;Jena;Halle</t>
  </si>
  <si>
    <t>Universit√§t Hohenheim;Max Planck Institute for Chemical Ecology;Martin-Universit√§t Halle-Wittenberg</t>
  </si>
  <si>
    <t>60018373;60016305;60014059</t>
  </si>
  <si>
    <t>Identification and characterization of two "sensory neuron membrane proteins" (SNMPs) of the desert locust, schistocerca gregaria (orthoptera: Acrididae)</t>
  </si>
  <si>
    <t>10.1093/jisesa/iew015</t>
  </si>
  <si>
    <t>2-s2.0-85009888046</t>
  </si>
  <si>
    <t>['wlan application', 'triangular patch', 'return loss', 'radiation pattern', 'proposed antenna', 'patch antenna', 'characteristics parameters', '7 ghz', '2 ghz']</t>
  </si>
  <si>
    <t>Hird generation (3G) | Microstrip Patch Antenna (MPA) | Triangular slot | WLAN</t>
  </si>
  <si>
    <t>In this work, a triangular patch slotted antenna is proposed. The proposed antenna is composed of a triangular patch with three triangular slots. Multiple radiation beams are obtained by operating the patch antenna at higher order TM02 mode. The presented antenna resonates at 2 GHz, 4.2 GHz and 5.7 GHz which corresponds to 3G, C-band and WLAN application. Characteristics parameters (return loss, VSWR and radiation pattern) are obtained and analysed using HFSS 13.0.</t>
  </si>
  <si>
    <t>23-26</t>
  </si>
  <si>
    <t>60093233;60093233;60093233</t>
  </si>
  <si>
    <t>57189242172;56957684500;7202370322</t>
  </si>
  <si>
    <t>Sharma, Purnima;Jha, S. K.;Bhattacharya, P. P.</t>
  </si>
  <si>
    <t>Lakshmangarh</t>
  </si>
  <si>
    <t>Mody University of Science and Technology</t>
  </si>
  <si>
    <t>Design of a Slotted Triple Band Triangular Patch Antenna for 3G and WLAN Applications</t>
  </si>
  <si>
    <t>2-s2.0-85009905274</t>
  </si>
  <si>
    <t>U1503102</t>
  </si>
  <si>
    <t>['subtypes tr', 'subtypes sc', 'subtypes bb', 'subtypes ba', 'sex dimorphisms', 'sensilla appeared', 'results indicate', 'occur mainly', 'mali females', 'mali behaviors', 'lower number', 'intersexual communication', 'including trichodea', 'highly conserved', 'higher number', 'functional roles', 'flagellomeres 6', 'flagellomeres 5', 'five types', 'females showed', 'developing semiochemical', 'antennal sensilla', 'also observed', 'abundant tr', 'abundant sensilla', '2 tended', '2 ),']</t>
  </si>
  <si>
    <t>Contact cue | Olfactory sensillum | Receptor | Scanning electron microscopy | Semiochemical | Sex dimorphism</t>
  </si>
  <si>
    <t>The apple buprestid beetle, Agrilus Mali Matsumura, is an invasive pest causing significant damages to rare wild apple forests of Xinjiang. The morphology, abundance and distribution of antennal sensilla in both sexes of this pest were examined. We found that the antennae of A. Mali females were longer than those of males. Five types of antennal sensilla were characterized, including trichodea (subtypes Tr.1, Tr.2, and Tr.3), chaetica (subtypes Sc.1, Sc.2, Sc.3, and Sc.4), basiconica (subtypes Ba. 1, Ba. 2, Ba. 3 and Ba.4), B√∂hm bristles (subtypes BB. 1, and BB. 2), and multiporous grooved sensilla. The most abundant sensilla of Ba.2 tended to occur mainly on flagellomeres 5-8 in both sexes. The last three flagellomeres tended to have the most abundant Tr.1 in both sexes. Overall, the abundance and distribution of these sensilla appeared to be highly conserved in both sexes, and their olfactory organs seemed to cluster on flagellomeres 6-8. However, some sex dimorphisms were also observed. Tr.3 and BB.2 were found only in females. Sensilla of Sc.2 were found on the pedicel and first two flagellomeres only in males. When compared with males, females showed a higher number of Sc.3, but a lower number of Sc.4 on the pedicel. These results indicate that contact cues could be important in intersexual communication in A. Mali. The functional roles of these sensilla and their implications in A. Mali behaviors are discussed, and further studies of identified chemosensitive sensilla can provide a foundation for developing semiochemical-based management strategies.</t>
  </si>
  <si>
    <t>60031041;60031041;60031041;60031041</t>
  </si>
  <si>
    <t>57190302285;55762125300;57192422366;57190670415</t>
  </si>
  <si>
    <t>Yi, Zhihao;Liu, Deguang;Cui, Xiaoning;Shang, Zheming</t>
  </si>
  <si>
    <t>Yi Z.</t>
  </si>
  <si>
    <t>Morphology and ultrastructure of antennal sensilla in male and female agrilus Mali (coleoptera: Buprestidae)</t>
  </si>
  <si>
    <t>10.1093/jisesa/iew073</t>
  </si>
  <si>
    <t>2-s2.0-85009911178</t>
  </si>
  <si>
    <t>Natural Resources Canada</t>
  </si>
  <si>
    <t>NRCan</t>
  </si>
  <si>
    <t>['successful matings', 'successful copulations', 'spruce budworm', 'significantly lower', 'significant difference', 'results suggest', 'respective sham', 'operated treatments', 'mean proportions', 'mating success', 'hair pencils', 'hair pencil', 'emit volatiles', 'choristoneura fumiferana', 'chemically washed', 'attempting copulation', 'antennectomized treatments', 'antennectomized compared']</t>
  </si>
  <si>
    <t>Choristoneura fumiferana | Hair pencil | Pheromone</t>
  </si>
  <si>
    <t>Male Lepidoptera often possess specialized scales, called hair pencils that emit volatiles that are critical to mating success. Spruce budworm, Choristoneura fumiferana (Clemens) (Lepidoptera: Tortricidae), males will display hair pencils to females before attempting copulation. The importance of volatiles on these hair pencils is, however, not clear. We compared the proportion of successful copulations in unmanipulated mating pairs to pairs where males had their hair pencils either removed or chemically washed, and to pairs where females were antennectomized. Mean proportions of successful matings were significantly lower in pairs where hair pencils had been manipulated or where females had been antennectomized compared with unmanipulated mating pairs. There was no significant difference in mating success between treatments where hair pencils had been manipulated; however, mating success was significantly lower in hair pencil treatments than in antennectomized treatments. Mean copulation proportions in hair pencil/antennectomized treatments were also significantly less than in respective sham-operated treatments. Our results suggest that volatiles are associated with hair pencils, and they may be required for mating success in C. fumiferana.</t>
  </si>
  <si>
    <t>60005522;60005522;60005522</t>
  </si>
  <si>
    <t>56816781300;6602070826;6603670695</t>
  </si>
  <si>
    <t>Roscoe, Lucas E.;Silk, P.;Eveleigh, E. S.</t>
  </si>
  <si>
    <t>Canadian Forest Service</t>
  </si>
  <si>
    <t>Roscoe L.</t>
  </si>
  <si>
    <t>Evidence of male hair pencil pheromone in Choristoneura fumiferana (Lepidoptera: Tortricidae)</t>
  </si>
  <si>
    <t>10.1093/jisesa/iew010</t>
  </si>
  <si>
    <t>2-s2.0-85009932235</t>
  </si>
  <si>
    <t>['whole microwaves', 'used instead', 'symmetrical microstrip', 'smaller losses', 'relative agreement', 'practically application', 'new concept', 'millimeter waves', 'feeding network', 'dielectric substrate', 'classical microstrip', 'circular polarization', 'axial ratio', 'arrays 4x4', '3 bandwidth', '15 ghz', '110 ghz']</t>
  </si>
  <si>
    <t>Circular polarization | High gain | Millimeter waves | Planar Printed Antenna | Symmetrical microstrip</t>
  </si>
  <si>
    <t>A new concept of the two-dimensional planar antenna arrays with circular polarization is introduced with practically application in the whole microwaves and in millimeter waves up to 110 GHz. Dipoles (radiation elements), feeding network and connector are on the same dielectric substrate. Symmetrical microstrip is used instead of the classical microstrip to form radiation elements on both sides of the substrate. It also obtains wider frequency band and smaller losses as results of suppression of coupling of the feeding network. Simulations were done for arrays 4x4 and 6x6. Array 4x4 around 15 GHz and array 8x8 around 60 GHz were fabricated and measured. Fabrications were done in standard photolithographic process for printed circuit board. Axial ratio (AR) &lt; 3 bandwidth is 17% with gain around 16 dBi and 25% with gain near 20 dBi respectively for 15 GHz and 60 GHz array. Simulations are in a relative agreement with measurement.</t>
  </si>
  <si>
    <t>113177455;105619460</t>
  </si>
  <si>
    <t>7003325954;7005175005</t>
  </si>
  <si>
    <t>Ne≈°iƒá, Aleksandar D.;Ne≈°iƒá, Du≈°an A.</t>
  </si>
  <si>
    <t>Serbia;Serbia</t>
  </si>
  <si>
    <t>Belgrade;Belgrade</t>
  </si>
  <si>
    <t>IMTEL Komunikacije AD;IHTM - Institute of Microelectronic Technologies and Single Crystals</t>
  </si>
  <si>
    <t>Ne≈°iƒá A.</t>
  </si>
  <si>
    <t>Two-dimensional microwave and millimeter planar antenna arrays with circular polarization and high gain</t>
  </si>
  <si>
    <t>2-s2.0-85009932243</t>
  </si>
  <si>
    <t>31-371-933</t>
  </si>
  <si>
    <t>['typical chemoreceptors', 'type 1', 'two types', 'thick walls', 'terminal pore', 'sitodiplosis mosellana', 'seven types', 'proximal scape', 'pheromone detection', 'multiple dendrites', 'may serve', 'markedly longer', 'like projections', 'important pests', 'humidity receptors', 'host selection', 'first report', 'female flagellomere', 'external morphology', 'distal tip', 'courtship behavior', 'contact chemoreceptors', 'better understand', 'antennal sensilla']</t>
  </si>
  <si>
    <t>Antennal sensilla | Electron microscopy | Host selection | Pheromone detection | Sitodiplosis mosellana</t>
  </si>
  <si>
    <t>To better understand the olfactory receptive mechanisms involved in host selection and courtship behavior of Sitodiplosis mosellana (Diptera: Cecidomyiidae), one of the most important pests of wheat, scanning and transmission electron microscopy were used to examine the external morphology and ultrastructure of the antennal sensilla. The moniliform antennae exhibit obvious sexual dimorphism: Antennae of the males are markedly longer than those of the females. Furthermore, each male flagellomere consists of two globular nodes, whereas each female flagellomere is cylindrical. Seven types of sensilla were identified in both sexes. Two types of s. chaetica have a lumen without dendrites and thick walls, suggesting that they are mechanoreceptors. S. trichodea and s. circumfila are typical chemoreceptors, possessing thin multiporous walls encircling a lumen with multiple dendrites. There are significantly more s. trichodea in female than in male, which may be related to host plant localization. In contrast, male s. circumfila are highly elongated compared to those of females, perhaps for pheromone detection. Peg-shaped s. coeloconica are innervated with unbranched dendrites extending from the base to the distal tip. Type 1 s. coeloconica, which have deep longitudinal grooves and finger-like projections on the surface, may serve as olfactory or humidity receptors, whereas type 2 s. coeloconica, smooth with a terminal pore, may be contact chemoreceptors. Also, this is the first report of B√∂ hm' bristles at proximal scape on antennae of Cecidomyiid species potentially functioning as mechanoreceptors.</t>
  </si>
  <si>
    <t>iew080</t>
  </si>
  <si>
    <t>60031041;60031041;60031041;60031041;60031041;60020547</t>
  </si>
  <si>
    <t>57193011676;55349780500;57193012001;57192563444;57193012498;25627073400</t>
  </si>
  <si>
    <t>Keyan, Zhu Salzman;Wang, Yue;Li, Dan;Liu, Yang;Li, Xue Jiao;Cheng, Wei Ning</t>
  </si>
  <si>
    <t>Yangling;College Station</t>
  </si>
  <si>
    <t>Northwest A&amp;F University;Texas A&amp;M University</t>
  </si>
  <si>
    <t>60031041;60020547</t>
  </si>
  <si>
    <t>Keyan Z.S.</t>
  </si>
  <si>
    <t>Morphology, ultrastructure and possible functions of antennal sensilla of sitodiplosis mosellana g√© hin (Diptera: Cecidomyiidae)</t>
  </si>
  <si>
    <t>10.1093/jisesa/iew080</t>
  </si>
  <si>
    <t>2-s2.0-85009989698</t>
  </si>
  <si>
    <t>['two antennas', 'standard deviation', 'scale variations', 'research experiments', 'diversity reception', 'communication channels', 'carrier frequency', 'calculation procedure', 'also determined']</t>
  </si>
  <si>
    <t>carrier frequency | energy concealment | satellite communications system</t>
  </si>
  <si>
    <t>The paper analyzes high energy concealment factor techniques for satellite communications systems by lowering the carrier frequency (to f0 = 100‚Ä¶30 MHz) is carried out. According to research experiments, fading in communication channels with diversity reception is also determined by the influence of small-scale variations of the ionospheric total electron content. A procedure is developed for calculating the dependence of the energy concealment factor on carrier frequency selection for satellite communications system using space-diversity signal reception by two antennas. The calculation procedure is based on the standard deviation of small-scale variations of the ionospheric total electron content.</t>
  </si>
  <si>
    <t>408-414</t>
  </si>
  <si>
    <t>1558108X</t>
  </si>
  <si>
    <t>Automatic Control and Computer Sciences</t>
  </si>
  <si>
    <t>60070541;60070541;116687317;116687317</t>
  </si>
  <si>
    <t>16024215200;6602883742;57193015735;57193013213</t>
  </si>
  <si>
    <t>Chipiga, A. F.;Pashintsev, V. P.;Tsymbal, V. A.;Shimanov, S. N.</t>
  </si>
  <si>
    <t>Stavropol;</t>
  </si>
  <si>
    <t>North Caucasus Federal University;Institute of Engineering Physics</t>
  </si>
  <si>
    <t>60070541;116687317</t>
  </si>
  <si>
    <t>Chipiga A.F.</t>
  </si>
  <si>
    <t>Procedure for calculating the dependence of the energy concealment factor on carrier frequency selection for low-frequency satellite communications system</t>
  </si>
  <si>
    <t>10.3103/S014641161606002X</t>
  </si>
  <si>
    <t>2-s2.0-85010035942</t>
  </si>
  <si>
    <t>['results obtained', 'primary reflector', 'original parameters', 'offset configurations', 'offset cassegrain', 'main lobe', 'gregorian configurations', 'gregorian configuration', 'design requirement', 'design parameters', 'cassegrainian counterpart', 'cassegrain configuration', 'approximately 74', '67 db', '02 db']</t>
  </si>
  <si>
    <t>Cassegrain offset | Gregorian offset | Physical optics | Radio telescopes | Reflector antennas</t>
  </si>
  <si>
    <t>We present an analysis on the performance of two popular dual offset antennas design, i.e. the offset Cassegrain and Gregorian reflector antennas. In our study, we have adopted the design parameters for the Cassegrain configuration used in the Atacama Large Milimeter Array (ALMA) project. Modifications on the original parameters are made so as to meet the design requirement of the offset configurations. To reduce spillover loss, we have adjusted the angle between the axis of the primary reflector and that of the sub-reflector to 0.20o. The results obtained from the physical optics computation show that the amplitude at the main lobe of the Gregorian configuration is approximately 74.02 dB, while that of the Cassegrain configuration is approximately 74 dB. The maximum (relative) side lobe level, SLLdB for the Cassegrain and Gregorian configurations are found as -3.67 dB and -3.69 dB respectively. Although the magnitude of the main lobe for both configurations is comparable, the Gregorian antenna gives relatively lower SLLdB. In other words, the Gregorian configuration performs relatively better than its Cassegrainian counterpart.</t>
  </si>
  <si>
    <t>997-1004</t>
  </si>
  <si>
    <t>60090708;60090708;60090708;60090708;60090708;60004351</t>
  </si>
  <si>
    <t>36024759100;57191976217;56527676900;57190214837;56611067800;36959761800</t>
  </si>
  <si>
    <t>Yeap, Kim Ho;Yiam, Chorng Yin;Lai, Koon Chun;Loh, Mey Chern;Lim, Soo King;Rizman, Zairi Ismael</t>
  </si>
  <si>
    <t>Kajang;Shah Alam</t>
  </si>
  <si>
    <t>Universiti Tunku Abdul Rahman;Universiti Teknologi MARA</t>
  </si>
  <si>
    <t>60090708;60004351</t>
  </si>
  <si>
    <t>Analysis of offset antennas in radio telescopes</t>
  </si>
  <si>
    <t>10.18517/ijaseit.6.6.1071</t>
  </si>
  <si>
    <t>2-s2.0-85010202464</t>
  </si>
  <si>
    <t>['wide sector', 'twostage processing', 'spatial selection', 'real time', 'radio sources', 'radio radiation', 'noise ratios', 'noise ratio', 'known method', 'input signal', 'important advantage', 'higher accuracy', 'fully overlapped', 'directions towards', 'direction finding', 'direct estimation', 'different signal', 'dependence family', 'correlative processing', 'analysis showed', 'also shown', '8 degrees', '04 degrees', '0 db']</t>
  </si>
  <si>
    <t>Correlative-interferometric direction finding | Direct digital method | Reconstructing of the spatial analytical signal</t>
  </si>
  <si>
    <t>The development of the direct digital method of correlativeinterferometric direction finding with two-dimensional correlative processing of the reconstructed complex spatial signal in the aperture of linear antenna array was conducted. The estimations of directions towards the radio sources are obtained through the use of a two-dimensional frequency domain of determination and a twostage processing, which enables the direct correlative analysis with minimal computing expense. At this point, the direct estimation of directions towards the sources of casual radio emissions, which spectra are fully overlapped by frequency, is performed in real time by reconstructing of the complex spatial analytical signals, their spatial selection and dispersive-correlative processing. As a result of simulation, the dependence family of mean square deviation of estimation of direction from the direction of the source of radio radiation for different signal/noise ratios is obtained. The analysis showed that the examined method provides a higher accuracy of direction finding in comparison with the known method in a wide sector of directions, but it has lower computation costs and provides a significant speed increase of direction finding. It is shown that the direction finding in the sector 360 degrees with an error of less than 0.04 degrees, when the input signal/noise ratio of 0 dB, is possible by using two antenna arrays. The possibility to ensure the resolution of 8 degrees or less at a signal/noise ratio of 0 dB, which is an important advantage in a complex electromagnetic environment is also shown.</t>
  </si>
  <si>
    <t>63-70</t>
  </si>
  <si>
    <t>60104151;60104151</t>
  </si>
  <si>
    <t>54387504300;57193027084</t>
  </si>
  <si>
    <t>Tsyporenko, Vitaliy;Tsyporenko, Valentyn</t>
  </si>
  <si>
    <t>Zhytomyr</t>
  </si>
  <si>
    <t>Zhytomyr Polytechnic State University</t>
  </si>
  <si>
    <t>Tsyporenko V.</t>
  </si>
  <si>
    <t>Development of direct method of direction finding with two-dimensional correlative processing of spatial signal</t>
  </si>
  <si>
    <t>10.15587/1729-4061.2016.85599</t>
  </si>
  <si>
    <t>2-s2.0-85010213657</t>
  </si>
  <si>
    <t>['symmetrical l', 'snakelike area', 'small size', 'simulated analysis', 'shaped slots', 'radiation patterns', 'radiation patch', 'proposed quad', 'proposed antenna', 'portable device', 'parametric studies', 'measured results', 'lower wlan', 'long slot', 'insat ).', 'guide wavelength', 'ground plane', 'frequency bands', 'final quad', 'dielectric material', 'compact quad', 'band antenna', '73 ghz', '48 ghz', '30 ghz']</t>
  </si>
  <si>
    <t>A compact quad-band slot antenna is presented in this paper. The proposed antenna consists of ground plane, dielectric material and top radiation patch. Firstly, symmetrical L-shaped slots are inserted in a radiation patch. Then to achieve multiband performances, symmetrical square spiral slots and a snakelike area with two symmetrical arms enclosed by a long slot in the ground plane are adopted. The process of design and parametric studies are illustrated in detail. The final quad-band antenna has a small size of 0.22Œªg √ó 0.28Œªg = 17 √ó 22mm2 (where Œªg is the guide wavelength) and covers the frequency bands from 2.39 to 2.48 GHz for lower WLAN, 3.64‚Äì3.73 GHz for downlink and 5.98‚Äì6.30 GHz for uplink standard satellite communications, and 6.97‚Äì7.18 GHz mainly used by the Indian National Satellite System (INSAT). The measured results of the proposed quad-band antenna are in accordance with simulated analysis and show good performance of return loss characteristics, radiation patterns, bandwidths and gains. Especially, with a very small size, the proposed antenna is suitable to be integrated with a portable device for varieties of wireless communication applications.</t>
  </si>
  <si>
    <t>60019533;60019533;60019533;60019533</t>
  </si>
  <si>
    <t>57213545276;7202521021;56623711800;24072614000</t>
  </si>
  <si>
    <t>Xue, Wei;Xiao, Mi;Sun, Guoliang;Xu, Fang</t>
  </si>
  <si>
    <t>Tianjin University</t>
  </si>
  <si>
    <t>Xue W.</t>
  </si>
  <si>
    <t>A compact low-profile and quad-band antenna with three different shaped slots</t>
  </si>
  <si>
    <t>10.2528/PIERC16102704</t>
  </si>
  <si>
    <t>2-s2.0-85010280473</t>
  </si>
  <si>
    <t>['vivaldi antenna', 'uwb spectrum', 'usually satisfied', 'resonance condition', 'proposed antenna', 'paper presents', 'one layer', 'obtaining wideband', 'obtained despite', 'obtain first', 'novel way', 'narrow band', 'good agreement', 'fabrication tolerance', 'dual bands', 'double layered', 'dipole rely', 'design requires']</t>
  </si>
  <si>
    <t>Travelling wave antennas such as Vivaldi antenna have conventionally been used for obtaining wideband and directional radiation pattern. This paper presents a novel way to obtain first of its kind, omnidirectional travelling wave antenna inspired by Vivaldi. Traditional omnidirectional antennas such as monopole and dipole rely on resonance condition which is usually satisfied on narrow band while the proposed antenna is relatively broadband owing to its travelling wave phenomenon. Moreover, typical Vivaldi antennas are double layered while our design requires only one layer. Antenna has been simulated and optimized in HFSS to operate in dual bands of UWB spectrum. The antenna has been measured and characterized using Keysight handheld VNA and Satimo Anechoic chamber. Good agreement between simulations and measurements has been obtained despite the fabrication tolerance of LPKF PCB manufacturing machine.</t>
  </si>
  <si>
    <t>Saraereh, Omar A.</t>
  </si>
  <si>
    <t>Saraereh O.</t>
  </si>
  <si>
    <t>A multiband and omnidirectional, CPW-fed single-layer based dual tapered-slot antenna</t>
  </si>
  <si>
    <t>10.2528/PIERC16112211</t>
  </si>
  <si>
    <t>2-s2.0-85010289921</t>
  </si>
  <si>
    <t>['thyroid nodules', 'thyroid ".', 'study reported', 'pei ),', 'one case', 'mwa ).', 'microwave ablation', 'mean reduction', 'last years', 'laser ablation', 'larger diameter', 'laboratory parameters', 'however necessary', 'general population', 'evaluate feasibility', 'definitive change', '80 years', '65 %.', '522 nodules', '338 solid', '263 patients', '22 cystic', '162 mixed', '0 years']</t>
  </si>
  <si>
    <t>Ablation techniques | Microwaves | Thyroid nodule</t>
  </si>
  <si>
    <t>Background: Thyroid nodules are a fairly common finding in general population and, even if most of them are benign, a treatment can be however necessary. In the last years, non surgical minimally invasive techniques have been developed to treat this pathology, starting from percutaneous ethanol injection (PEI), to laser ablation (LA), radiofrequency ablation (RFA) and, most recently, microwave ablation (MWA). Methods: We reviewed all medical literature searching in pubmed.gov the terms "microwave" &amp; "thyroid". We found three original studies concerning MWA treatment, for a total of 263 patients (mean age 51.0 years; range, 15-80 years; male to female ratio 2.55) and 522 nodules. Results: A total of 522 nodules (338 solid, 22 cystic, 162 mixed) in 263 patients were treated. Studies have shown a mean reduction in volume of thyroid nodules ranging from 45.9% to 65%. No study reported a significant and definitive change in laboratory parameters, except for one case (Heck et al.). No studies have reported major complications after procedure. Conclusions: MWA is a new, promising technique among the minimally invasive treatments of thyroid nodules. Actually, the larger diameter of MW antenna seems to be the major limiting factor in the use of this technique. More studies are necessary to evaluate feasibility, safety and efficacy of the procedure.</t>
  </si>
  <si>
    <t>553-558</t>
  </si>
  <si>
    <t>2227684X</t>
  </si>
  <si>
    <t>Gland Surgery</t>
  </si>
  <si>
    <t>60016182;60016182;60016182;60016182;60016182;60016182;60016182;60016182;60016182</t>
  </si>
  <si>
    <t>57193058902;6602424363;6603673924;57193069469;57192591129;56661121300;6602103718;6506255144;6602783303</t>
  </si>
  <si>
    <t>Morelli, Francesco;Sacrini, Andrea;Pompili, Giovanni;Borelli, Anna;Panella, Silvia;Masu, Annamaria;De Pasquale, Loredana;Giacchero, Roberta;Carrafiello, Gianpaolo</t>
  </si>
  <si>
    <t>Milan</t>
  </si>
  <si>
    <t>Ospedale San Paolo</t>
  </si>
  <si>
    <t>Morelli F.</t>
  </si>
  <si>
    <t>Microwave ablation for thyroid nodules: A new string to the bow for percutaneous treatments?</t>
  </si>
  <si>
    <t>10.21037/gs.2016.12.07</t>
  </si>
  <si>
    <t>2-s2.0-85010303979</t>
  </si>
  <si>
    <t>['unit cell', 'signal trace', 'proposed lwa', 'proposed antenna', 'perforated microstrip', 'order mode', 'maximum value', 'leaky mode', 'hybrid full', 'high efficiency', 'ground plane', 'first higher', 'cmos 0', 'chip microstrip', 'calculated results', '8 dbi', '405 ghz', '400 ghz', '390 ghz', '3 dbi', '10 db']</t>
  </si>
  <si>
    <t>A 400 GHz monolithic leaky wave antenna (LWA) is presented in this paper. The proposed LWA, constructed by the unit cell with multiple structural parameters, is regarded as the on-chip microstrip with perforation on the signal trace and the ground plane. A hybrid full-wave eigenvalue method theoretically extracts the complex propagation constants of first higher-order mode (EH1) of the perforated microstrip to improve the unit cell design. The extracted results also assist in realizing the differential feeding network to excite the leaky mode of the proposed antenna in high efficiency. A 400 GHz LWA prototype is designed and fabricated in CMOS 0.13 Œºm 1P8M process. The on-chip experiments show the measured input return loss including the effects of the contact pad lower than 10 dB from 380GHz to 420GHz. The measured antenna gain is higher than 0.8 dBi and has a maximum value of 1.3 dBi at 400 GHz. From 390 GHz to 405 GHz, the measured main beam is at 33‚ó¶ to 43‚ó¶ from broadside, indicating good agreement with the calculated results.</t>
  </si>
  <si>
    <t>191-198</t>
  </si>
  <si>
    <t>57188959630;56027246900;7405583813;55412221300</t>
  </si>
  <si>
    <t>Weng, Qianru;Li, Xinru;Wu, Hsien Shun;Tzuang, Ching Kuang</t>
  </si>
  <si>
    <t>Weng Q.</t>
  </si>
  <si>
    <t>400 GHz 1.3 dBi leaky wave antenna in CMOS 1.3 Œºm process</t>
  </si>
  <si>
    <t>10.2528/PIERC16091402</t>
  </si>
  <si>
    <t>2-s2.0-85010369540</t>
  </si>
  <si>
    <t>['vehicle structure', 'various orientations', 'systematic simulation', 'space loss', 'rke system', 'results show', 'reading distance', 'proposed approach', 'includes effects', 'handheld devices', 'ground properties', 'estimated distances', 'based approach', 'average error', 'antenna polarizations']</t>
  </si>
  <si>
    <t>In this paper, we propose a systematic simulation-based approach to estimate the reading distance of an RKE system. In our electromagnetic (EM) simulation, a receiving RKE antenna and a vehicle structure, including both exterior and interior, are modeled as piece-wise mesh triangles to obtain accurate radiation characteristics of the antenna mounted inside the vehicle. The reading distance is then estimated by a two-ray propagation model that includes effects of space loss, ground properties, and antenna polarizations for various orientations and heights of handheld devices. The estimated distances are compared to the measurement, and results show that the proposed approach is suitable to replace the measurement-based approach with an average error of less than 2 m.</t>
  </si>
  <si>
    <t>60094241;60017776;60017776</t>
  </si>
  <si>
    <t>57188850295;14009489300;36967562400</t>
  </si>
  <si>
    <t>Kim, Han Joong;Choo, Hosung;Byun, Gangil</t>
  </si>
  <si>
    <t>Sacheon;Seoul</t>
  </si>
  <si>
    <t>Korea Aerospace Industries Ltd.;Hongik University</t>
  </si>
  <si>
    <t>60094241;60017776</t>
  </si>
  <si>
    <t>Kim H.</t>
  </si>
  <si>
    <t>Reading distance estimation for vehicle RKE systems</t>
  </si>
  <si>
    <t>10.2528/PIERC16062704</t>
  </si>
  <si>
    <t>2-s2.0-85010377820</t>
  </si>
  <si>
    <t>['water management', 'vital importance', 'video imagery', 'turfgrass surfaces', 'technical progress', 'study represent', 'reuse water', 'results obtained', 'recycled water', 'rapidly transitioning', 'rapid classification', 'precision agriculture', 'poor quality', 'playing surface', 'new methodology', 'low rainfall', 'large area', 'irrigation purposes', 'important role', 'help plan', 'good results', 'golf courses', 'g .,', 'confusion matrix', 'computing power']</t>
  </si>
  <si>
    <t>Golf course | Memory-prediction theory | Object-based classification | Unmanned aerial vehicle | Water management</t>
  </si>
  <si>
    <t>Golf courses can be considered as precision agriculture, as being a playing surface, their appearance is of vital importance. Areas with good weather tend to have low rainfall. Therefore, the water management of golf courses in these climates is a crucial issue due to the high water demand of turfgrass. Golf courses are rapidly transitioning to reuse water, e.g., the municipalities in the USA are providing price incentives or mandate the use of reuse water for irrigation purposes; in Europe this is mandatory. So, knowing the turfgrass surfaces of a large area can help plan the treated sewage effluent needs. Recycled water is usually of poor quality, thus it is crucial to check the real turfgrass surface in order to be able to plan the global irrigation needs using this type of water. In this way, the irrigation of golf courses does not detract from the natural water resources of the area. The aim of this paper is to propose a new methodology for analysing geometric patterns of video data acquired from UAVs (Unmanned Aerial Vehicle) using a new Hierarchical Temporal Memory (HTM) algorithm. A case study concerning maintained turfgrass, especially for golf courses, has been developed. It shows very good results, better than 98% in the confusion matrix. The results obtained in this study represent a first step toward video imagery classification. In summary, technical progress in computing power and software has shown that video imagery is one of the most promising environmental data acquisition techniques available today. This rapid classification of turfgrass can play an important role for planning water management.</t>
  </si>
  <si>
    <t>Water (Switzerland)</t>
  </si>
  <si>
    <t>60003138;60003138;60003138;60016818</t>
  </si>
  <si>
    <t>57195267993;12143178500;57218292610;56416637600</t>
  </si>
  <si>
    <t>Perea-Moreno, Alberto Jes√∫s;Aguilera-Ure√±a, Mar√≠a Jes√∫s;Mero√±o-De Larriva, Jos√© Emilio;Manzano-Agugliaro, Francisco</t>
  </si>
  <si>
    <t>Almeria;Cordoba</t>
  </si>
  <si>
    <t>Universidad de Almer√≠a;Universidad de C√≥rdoba</t>
  </si>
  <si>
    <t>60016818;60003138</t>
  </si>
  <si>
    <t>Perea-Moreno A.J.</t>
  </si>
  <si>
    <t>Assessment of the potential of uav video image analysis for planning irrigation needs of golf courses</t>
  </si>
  <si>
    <t>10.3390/w8120584</t>
  </si>
  <si>
    <t>2-s2.0-85010378947</t>
  </si>
  <si>
    <t>Indian Space Research Organisation</t>
  </si>
  <si>
    <t>ISRO</t>
  </si>
  <si>
    <t>['rectangular monopole', 'radar applications', 'prototype antenna', 'proposed antenna', 'measured results', 'ground plane', 'good agreement', 'csrr mtm', 'csrr characteristics', 'cpw feed', 'also analyzed', '5 ghz']</t>
  </si>
  <si>
    <t>A conductor backed coplanar waveguide (CPW) fed multiband antenna inspired by CSRR MTM is presented. The shorting of ground in CPW feed and conductor backed arrangement extend the area of ground plane. The proposed antenna consists of rectangular monopole with Complementary Split Ring Resonator (CSRR) engraved in the extended ground plane. The prototype antenna is designed, fabricated and measured. CSRR characteristics are also analyzed. Simulated and measured results of the antenna are in good agreement with each other and are discussed. The proposed antenna can be used for WiMAX, WLAN and RADAR applications at 3.4GHz, 5.16GHz and 9.5 GHz, respectively.</t>
  </si>
  <si>
    <t>135-143</t>
  </si>
  <si>
    <t>60107356;60107356</t>
  </si>
  <si>
    <t>57193070985;57193069626</t>
  </si>
  <si>
    <t>Rani, Rajasekar Boopathi;Pandey, Shashi K.</t>
  </si>
  <si>
    <t>National Institute of Technology Puducherry</t>
  </si>
  <si>
    <t>Rani R.</t>
  </si>
  <si>
    <t>CSRR inspired conductor backed CPW-fed monopole antenna for multiband operation</t>
  </si>
  <si>
    <t>10.2528/PIERC16102801</t>
  </si>
  <si>
    <t>2-s2.0-85010382767</t>
  </si>
  <si>
    <t>['west bank', 'signal power', 'sea level', 'results show', 'referenced back', 'power densities', 'others measured', 'invariably safe', 'indeed higher', 'highest spot', 'hebron two', 'hebron tower', 'gaza strip', 'analysis reveals', '3500m away', '2350m away', '111m provides']</t>
  </si>
  <si>
    <t>A study of the Hebron two-way radio tower in Halhul, which is part of the two-way radio network that links Bethlehem tower in the West Bank to Khan Younes tower in Gaza strip, was conducted. Hebron Tower was built over the highest spot in the region, 1027m above the sea level. Measurements of signal power was conducted for Hebron tower and compared to various other transmitting towers seen from the area. Analysis reveals that power densities of all towers are invariably safe, and their power densities fall below international safe standards. Results show that power densities from Orange cellular tower, 3500m away and Marah radio tower, 2350m away from Hebron tower were indeed higher than all others measured, when all power densities were referenced back to 30m of their respective tower antenna positions. As far as the Hebron tower is concerned, its height of 111m provides a relative safe umbrella, from electromagnetic radiation hazard, away from the main radiation beam, over the area below it.</t>
  </si>
  <si>
    <t>153-160</t>
  </si>
  <si>
    <t>Exposure level assessment study of high frequency radiation from Hebron two-way radio tower</t>
  </si>
  <si>
    <t>10.2528/PIERM16080505</t>
  </si>
  <si>
    <t>2-s2.0-85010384415</t>
  </si>
  <si>
    <t>['z planes', 'ring slot', 'right side', 'narrow 3', 'measured results', 'impedance bandwidth', 'highest frequencies', 'fractional bandwidth', 'etrs antenna', 'equilateral triangular', 'db arbw', 'circularly polarized', 'bidirectional radiation']</t>
  </si>
  <si>
    <t>Wideband circularly polarized antenna is required for many satellite applications. Circularly polarized (CP) Equilateral Triangular-Ring Slot (ETRS) antenna has narrow 3-dB axial ratio bandwidth (ARBW) compared to its impedance bandwidth. Two diagonal line slots were introduced to ETRS for enhancing its 3-dB ARBW. The diagonal line slots were inserted on the left and right side of ETRS. Lengths of the left and right line slots correspond to the lowest and highest frequencies of ETRS antenna 3-dB ARBW, respectively. Both diagonal line slots have successfully improved 3-dB ARBW of ETRS antenna by achieving 680 MHz or 37% fractional bandwidth. Measured results of x-z and y-z planes of radiation patterns also confirm that the antenna has bidirectional radiation and presents good CP performance within its 3-dB ARBW. ETRS antenna RHCP gain is also improved thanks to the diagonal line slots insertion.</t>
  </si>
  <si>
    <t>99-109</t>
  </si>
  <si>
    <t>60002787-100506589;60002787;60002787-100506589;60005762</t>
  </si>
  <si>
    <t>56123171300;55802422900;57044677500;35329255600</t>
  </si>
  <si>
    <t>Awaludin, Asif;Sumantyo, Josaphat T.S.;Santosa, Cahya E.;Baharuddin, Mohd Z.</t>
  </si>
  <si>
    <t>Malaysia;Japan;Indonesia</t>
  </si>
  <si>
    <t>Kajang;Chiba;Jakarta</t>
  </si>
  <si>
    <t>Universiti Tenaga Nasional;Chiba University;National Institute of Aeronautics and Space (LAPAN)</t>
  </si>
  <si>
    <t>60005762;60002787;100506589</t>
  </si>
  <si>
    <t>Awaludin A.</t>
  </si>
  <si>
    <t>Axial ratio enhancement of equilateral triangular-ring slot antenna using coupled diagonal line slots</t>
  </si>
  <si>
    <t>10.2528/PIERC16102508</t>
  </si>
  <si>
    <t>2-s2.0-85010402428</t>
  </si>
  <si>
    <t>SUT</t>
  </si>
  <si>
    <t>['total length', 'three panels', 'slot array', 'simulated results', 'resonant cavity', 'proposed technique', 'new technique', 'mounted antenna', 'gain improvement', 'fabricated cavity', 'experimental results', 'electromagnetic fields', 'easier installation', 'base station', 'antenna array', '2 dbi']</t>
  </si>
  <si>
    <t>In this paper, a slot array with a new technique of metamaterial on Electromagnetic Band Gap (EBG) structure is used to demonstrate the possibility of building high gain top-mounted antenna for mobile base station. We describe the method for gain improvement by transferring the electromagnetic fields from a 1√ó4 slot array with a PEC reflector radiated through the cavity of curved woodpile EBG. The proposed technique not only has the advantages of reducing the total length of the slot array, but also provides higher gain and easier installation. In addition, to provide the azimuth patterns covering 360‚ó¶ around the base station, a triangular array configuration consisting of three panels of such an antenna array has also been presented, while the fabricated cavity of the curved woodpile EBG structure exhibits band gap characteristics at 2.1GHz for realizing a resonant cavity of the slot array. This idea is verified by comparing between the results from Computer Simulation Technology (CST) software and the experimental results. Finally, it is found that the measured and simulated results are in a good qualitative agreement, and the antenna prototype yields directive gain of each panel around 17.1‚Äì17.2 dBi.</t>
  </si>
  <si>
    <t>155-164</t>
  </si>
  <si>
    <t>24175075100;55454358300</t>
  </si>
  <si>
    <t>Wongsan, Rangsan;Kamphikul, Paowphattra</t>
  </si>
  <si>
    <t>Wongsan R.</t>
  </si>
  <si>
    <t>A triangle array of 1√ó 4 slots antenna with curved EBG structures for cellular base station</t>
  </si>
  <si>
    <t>10.2528/PIERC16091601</t>
  </si>
  <si>
    <t>2-s2.0-85010404675</t>
  </si>
  <si>
    <t>Natural Science Foundation of Fujian Province</t>
  </si>
  <si>
    <t>14BS206</t>
  </si>
  <si>
    <t>['symmetrical property', 'remaining energy', 'receiving antenna', 'polarized magneto', 'paper presents', 'normal incidence', 'incident upon', 'free space', 'former mechanism', 'electromagnetic waves', 'dual polarization', 'current absorbed', 'center frequency', 'absorbing structure', '9 wavelength']</t>
  </si>
  <si>
    <t>This paper presents a novel design method to the absorber screen based on the receiving antenna technique. When the electromagnetic waves is incident upon the surface of absorbing structure, part of the electromagnetic energy transforms into current absorbed at the port, and the remaining energy is reflected. The former mechanism is similar to the receiving antenna. Hence, a dual-polarized magneto-electric dipole antenna is selected and optimized to obtain a broadband absorber screen unit after comparing the similarities between the antenna and absorber. The measurement results show that the finite 6 √ó 6 array absorber has a 73% bandwidth for 10 dB RCS reduction, while its thickness of substrate is below 1/9 wavelength of the center frequency in free space. The novel absorber screen can also be used in dual polarization because of its symmetrical property. The simulation and measurement are performed at the normal incidence in this paper.</t>
  </si>
  <si>
    <t>193-199</t>
  </si>
  <si>
    <t>60006106;60006106;60006106;60006106-60025578</t>
  </si>
  <si>
    <t>57161945800;57193066005;57193071317;54390304400</t>
  </si>
  <si>
    <t>Song, Qian;Tang, Wei;Yuan, Liang Hao;Xie, Jiao Jiao</t>
  </si>
  <si>
    <t>Song Q.</t>
  </si>
  <si>
    <t>An novel absorber screen design method based on receiving antenna principle</t>
  </si>
  <si>
    <t>10.2528/PIERC16112401</t>
  </si>
  <si>
    <t>2-s2.0-85010407943</t>
  </si>
  <si>
    <t>['radiation patterns', 'proposed antenna', 'overall size', 'operating bandwidth', 'measured results', 'good agreement', '56 ghz']</t>
  </si>
  <si>
    <t>A low-profile wideband multiple-input-multiple-output (MIMO) antenna is presented. The proposed antenna is suitable for mobile terminals applications as its measured ‚àí10 dB bandwidth ranges from 1.56 GHz to 2.77GHz. The overall antenna efficiency ranges from 68% to 83% over the operating bandwidth. The overall size of the proposed antenna is 60 √ó 97 √ó 0.8mm3. A novel isolation structure is employed to achieve isolation range of ‚àí26 dB to ‚àí16 dB. The radiation patterns are measured, and envelope correlation coefficient is evaluated. The simulated and measured results are in good agreement.</t>
  </si>
  <si>
    <t>Morsy, Mohamed M.</t>
  </si>
  <si>
    <t>Morsy M.</t>
  </si>
  <si>
    <t>A printed wideband MIMO antenna system for GSM1800/1900, UMTS, WLAN2450, LTE2300/2500, and GPS applications</t>
  </si>
  <si>
    <t>10.2528/PIERC16093004</t>
  </si>
  <si>
    <t>2-s2.0-85010425256</t>
  </si>
  <si>
    <t>['symmetrically loaded', 'srr sections', 'overall size', 'made inductive', 'broadband operation', '7 meters']</t>
  </si>
  <si>
    <t>An SRR loaded compact RFID tag for broadband operation over the UHF RFID band is presented. The tag antenna structure is composed of a dipole whose arms are symmetrically loaded with square split ring resonators (SRRs) along a short circuited strip between the SRRs. The antenna is made inductive and reduced in overall size by the SRR sections. The measured read range characteristics of the proposed RFID tag with an RFID chip Alien Higgs-3 are presented. The proposed tag operates over the entire UHF RFID band about a maximum read range of 7 meters in the entire elevation angular ranges and over wide azimuthal angular ranges.</t>
  </si>
  <si>
    <t>60029694;60029694;60029694</t>
  </si>
  <si>
    <t>56565439400;57139704100;7103189849</t>
  </si>
  <si>
    <t>Aju John, Kunju Kunju;Abraham, Manju;Mathew, Thomaskutty</t>
  </si>
  <si>
    <t>Aju John K.K.</t>
  </si>
  <si>
    <t>SRR loaded compact UHF RFID tag for broadband operation</t>
  </si>
  <si>
    <t>10.2528/pierc16090506</t>
  </si>
  <si>
    <t>2-s2.0-85010425297</t>
  </si>
  <si>
    <t>Southern Company</t>
  </si>
  <si>
    <t>['wireless network', 'specified channel', 'noise generation', 'functional boundary', 'fm transmitters', 'commercial router']</t>
  </si>
  <si>
    <t>A wireless cyber secure zone has been created by controlling RF propagation using directive antennas and noise generation to establish a functional boundary for a wireless network. Directive microstrip patch antennas were constructed in the 2.4-GHz ISM band, and a commercial router was used to generate a wireless network on a specified channel. The FM transmitters for noise generation were set to the same channel in the 2.4-GHz ISM band, and the directive microstrip patch antennas were arranged facing outward creating an inner cyber secure zone for the wireless network. Outside the cyber secure zone, the wireless network was undetectable.</t>
  </si>
  <si>
    <t>83-90</t>
  </si>
  <si>
    <t>60020059;60028459;60020059</t>
  </si>
  <si>
    <t>57189099531;57043695100;7404080930</t>
  </si>
  <si>
    <t>Haney, Joshua;Chen, Jinxi;Lim, Sungkyun</t>
  </si>
  <si>
    <t>Japan;United States</t>
  </si>
  <si>
    <t>Tokyo;Statesboro</t>
  </si>
  <si>
    <t>TDK Corporation;Georgia Southern University</t>
  </si>
  <si>
    <t>60028459;60020059</t>
  </si>
  <si>
    <t>Haney J.</t>
  </si>
  <si>
    <t>Development of a cyber-secured zone with directive antennas and noise generation</t>
  </si>
  <si>
    <t>10.2528/PIERC16102105</t>
  </si>
  <si>
    <t>2-s2.0-85010433481</t>
  </si>
  <si>
    <t>['used polarization', 'two ports', 'proposed concept', 'operating band', 'inserted diagonally', 'high isolation', 'ground plane', 'features make', 'done using', 'diversity technique', 'conformal ultra', 'antenna applications']</t>
  </si>
  <si>
    <t>Conformal antennas | Cylindrical antennas | Polarization-diversity applications | Ultra-wideband antennas</t>
  </si>
  <si>
    <t>In this paper, we introduce a new compact dual-polarized conformal slot antenna fed by two orthogonal Coplanar Waveguide (CPW) semi-discs. To achieve a high isolation between the two ports, a strip is inserted diagonally in the ground plane. The simulations are done using the Computer Simulation Technology (CST) Microwave Studio software. The simulated results show that the proposed antenna provides an impedance bandwidth enough to cover the Ultra wideband spectrum, and exhibits a good isolation across the operating band. These features make the proposed concept very attractive for conformal ultra-wideband (UWB) antenna applications which used polarization-diversity technique.</t>
  </si>
  <si>
    <t>10915-10921</t>
  </si>
  <si>
    <t>60087346-60071031;60090652;60071031;60087346</t>
  </si>
  <si>
    <t>56811610200;55892688700;6701577028;6602259960</t>
  </si>
  <si>
    <t>Sahnoun, Nadjet;Messaoudene, Idris;Denidni, Tayeb A.;Benghalia, Abdelmadjid</t>
  </si>
  <si>
    <t>Malaysia;Algeria;Canada</t>
  </si>
  <si>
    <t>Arau;Constantine;Quebec</t>
  </si>
  <si>
    <t>Universiti Malaysia Perlis;Universit√© des Fr√®res Mentouri Constantine 1;Institut National de la Recherche Scientifique</t>
  </si>
  <si>
    <t>60090652;60087346;60071031</t>
  </si>
  <si>
    <t>Sahnoun N.</t>
  </si>
  <si>
    <t>Dual-polarized cpw-fed conformal antenna for ultra-wideband applications</t>
  </si>
  <si>
    <t>2-s2.0-85010433805</t>
  </si>
  <si>
    <t>['slot offsets', 'slot array', 'sll ).', 'proposed method', 'paper presents', 'measurement verify', 'large traveling', 'large arrays', 'includes external', 'high performance', 'excitation coefficients', 'efficient way']</t>
  </si>
  <si>
    <t>This paper presents an active resonant conductance method (ARCM) for the design of large traveling-wave-fed SIW linear slot arrays. Two key slot parameters, slot offsets and lengths, are derived from excitation coefficients with intermediary active resonant conductance. In this method, both dominant mode mutual coupling which includes external &amp; internal and higher order modes mutual coupling are considered. An efficient way to derive active resonant conductance of slots in large slot arrays is proposed, which makes ARCM feasible for the design of large traveling-wave-fed linear slot arrays with high performance, e.g., low sidelobe level (SLL). Finally, a 16-slot and a 32-slot traveling wave-fed SIW slot array antennas are designed. The processing of the 32-slot array design shows the efficiency of the proposed method for large arrays. The 16-slot array is fabricated and measured. Results from simulation and measurement verify the proposed method.</t>
  </si>
  <si>
    <t>60013789;60013789;60013789;60013789</t>
  </si>
  <si>
    <t>56025715100;36092331900;55576090700;7102180306</t>
  </si>
  <si>
    <t>Yu, Tongfei;Wang, Zhengpeng;Zhao, Haibo;Miao, Jungang</t>
  </si>
  <si>
    <t>Yu T.</t>
  </si>
  <si>
    <t>An active resonant conductance method for design of large traveling-wave-fed SIW linear slot arrays</t>
  </si>
  <si>
    <t>10.2528/PIERC16103103</t>
  </si>
  <si>
    <t>2-s2.0-85010440979</t>
  </si>
  <si>
    <t>AUT</t>
  </si>
  <si>
    <t>['wide beamwidth', 'various applications', 'satellite communication', 'quadrifilar antenna', 'proposed antenna', 'power beamwidth', 'obtained around', 'good candidate', 'frequency band', 'feeding point', 'feeding circuit', 'cost single', 'axial ratio', 'antenna arms', '2 dbic', '160 ¬∞.', '160 ¬∞)']</t>
  </si>
  <si>
    <t>A wideband printed quadrifilar helical antenna (PQHA) using a novel single layer compact feeding circuit is proposed in this paper. A low-cost single-layer feeding circuit which consists of a 180¬∞ compact rat race coupler and two 3 dB hybrid commercial couplers is incorporated at the bottom of the quadrifilar antenna. The antenna arms are tapered at the feeding point to improve impedance matching between the antenna and feeding circuit. The operating frequency band ranges from 1.9 to 2.3GHz which shows that the proposed antenna is a good candidate for various applications such as satellite communication and broadcasting satellite systems. Therefore, the array of the proposed antenna on the simple cube satellite mock-up is investigated. By this antenna array configuration, a fully spherical radiation coverage is obtained around the structure. The bandwidth of the axial ratio (AR) with a wide beamwidth (160¬∞) is 20% in operating frequency band. The measured peak gain of the proposed antenna varies between 2.6 and 3.2 dBic in the frequency band of interest. The measured 3 dB AR half-power beamwidth is 160¬∞.</t>
  </si>
  <si>
    <t>91-98</t>
  </si>
  <si>
    <t>48161222700;57191845637;55453859600</t>
  </si>
  <si>
    <t>Ghaffarian, Mohammad Saeid;Khajepour, Somayeh;Moradi, Gholamreza</t>
  </si>
  <si>
    <t>Ghaffarian M.</t>
  </si>
  <si>
    <t>Quadrifilar helix antenna using compact low-cost planar feeding circuit in array configuration</t>
  </si>
  <si>
    <t>10.2528/PIERC16103001</t>
  </si>
  <si>
    <t>2-s2.0-85010443291</t>
  </si>
  <si>
    <t>['steady efficiency', 'relative permittivity', 'rectenna system', 'rectenna applications', 'receiver antenna', 'proposed antenna', 'power losses', 'pbg antenna', 'good performances', 'cost fr', 'compact size', '45 ghz', '4 substrate']</t>
  </si>
  <si>
    <t>Defected ground structure | Harmonic suppress | Low pass filter | Photonic band gap antenna | Rectenna</t>
  </si>
  <si>
    <t>Low power energy harvesting system is one of the rectenna applications. For this purpose, the compact receiver antenna is needed in order to reduce the power losses. In this paper, A Photonic-Band-Gap (PBG) rectangular microstrip patch antenna is designed for a receiver antenna in rectenna system. It has a compact size with a combination of PBG antenna with Defected Ground Structure (DGS) low pass filter (LPF) in the same substrate. The compact PBG rectangular antenna is built on a low-cost FR-4 substrate with relative permittivity of 4.7 and a thickness of 1.6 mm operating at 2.45 GHz. The antenna is simulated by using CST microwave software and fabricated by using photolithography technique. The prototype has been measured by using vector network analyzer and the results of the proposed antenna are in good performances and steady efficiency.</t>
  </si>
  <si>
    <t>10862-10866</t>
  </si>
  <si>
    <t>57193061426;18133375800;35090525900</t>
  </si>
  <si>
    <t>Amir, N. A.;Hamzah, S. A.;Ramli, K. N.</t>
  </si>
  <si>
    <t>Amir N.A.</t>
  </si>
  <si>
    <t>Printed 2.45 GHz PBG microstrip patch antenna for low power energy harvesting application</t>
  </si>
  <si>
    <t>2-s2.0-85010451061</t>
  </si>
  <si>
    <t>['x 4', 'x 2', 'transmit antenna', 'statistical behaviour', 'reverberation chamber', 'radiated emission', 'proper orientation', 'paper presents', 'input power', 'important components', 'frequency range', 'field uniformity', 'electromagnetic compatibility', 'conventional techniques', '1000 mhz', '100 mhz']</t>
  </si>
  <si>
    <t>Field uniformity | Reverberation chamber | Stirrer | Transmit antenna</t>
  </si>
  <si>
    <t>Reverberation chamber (RC) is one of the electromagnetic compatibility (EMC) facilities for radiated emission and radiated susceptibility test. The RC is unique because it allows many directions for illumination an object with a higher field strength compared to conventional techniques, for the same input power. The field uniformity and statistical behaviour of the field are crucial in a reverberation chamber. Transmit antenna is one of important components in the RC. The proper orientation of transmit antenna orientation contributes to the performance of RC. This paper presents an evaluation of the performance for three different antenna orientations inside a 2.50 m x 2.55 m x 4.00 m reverberation chamber. The evaluation was done in the frequency range from 100 MHz to 1000 MHz. The simulation results show that by implementing proper transmit antenna orientation; the field uniformity inside a reverberation chamber can be improved.</t>
  </si>
  <si>
    <t>10851-10855</t>
  </si>
  <si>
    <t>24825771900;6602378527;56554171800</t>
  </si>
  <si>
    <t>Ubin, Aizan;Mohd Jenu, Mohd Zarar;Waddah, A. M.A.</t>
  </si>
  <si>
    <t>Ubin A.</t>
  </si>
  <si>
    <t>Statistical behaviour of transmit antenna orientation in a reverberation chamber</t>
  </si>
  <si>
    <t>2-s2.0-85010460330</t>
  </si>
  <si>
    <t>['suppression leads', 'return loss', 'proposed antenna', 'paper presents', 'noise interference', 'good agreement', 'frequencies 0', 'dual band', 'dipole antenna', 'antenna operates', '8 ghz', '6 mm', '4ghz respectively', '4 substrate', '4 ghz', '30 db', '3 permittivity', '3 db']</t>
  </si>
  <si>
    <t>Dual band dipole | Parasitic element | Suppression capability</t>
  </si>
  <si>
    <t>This paper presents the design of a dual band dipole antenna with harmonic suppression capability. The proposed antenna consists of a single parasitic element and it operates at frequencies 0.8 GHz, 2.4 GHz, and 4 GHz. The third operating frequency of 4 GHz has been suppressed and this suppression leads to the elimination of noise interference. Thus the final design becomes a dual band (0.8 GHz and 2.4 GHz) dipole antenna which is free from noise interference. The predicted and measured results show that the antenna operates in dual-band with a return loss of -30 dB and -21.3 dB at 0.8 GHz and 2.4GHz respectively. This antenna is fabricated on a FR-4 substrate having 4.3 permittivity and a thickness of 1.6 mm. The simulated and the measured results validate the performance of our proposed antenna and a good agreement is found between the results.</t>
  </si>
  <si>
    <t>10820-10824</t>
  </si>
  <si>
    <t>57193067818;18133375800;57193061426;57188564904</t>
  </si>
  <si>
    <t>Albishti, Abobaker A.;Hamzah, S. A.;Amir, N. A.;Suleiman, Khaled B.</t>
  </si>
  <si>
    <t>Albishti A.</t>
  </si>
  <si>
    <t>Dual band dipole antenna with harmonic suppression capability</t>
  </si>
  <si>
    <t>2-s2.0-85010464439</t>
  </si>
  <si>
    <t>['wideband antenna', 'stable gain', 'provide wideband', 'proposed antenna', 'polygon patch', 'monopole antenna', 'major challenges', 'fractal elements', '6 mm3']</t>
  </si>
  <si>
    <t>Coplanar Waveguide (CPW) | Defected Ground Stmcture (DGS) | Monopole Antenna | Wideband fractal element</t>
  </si>
  <si>
    <t>For the exchange of high rate information, wide band antennas are needed and their usage increased tremendously now a days. One of the major challenges in the design of wideband antenna is the design of a small size antenna while providing wide bandwidth, omni-directional radiation pattern and stable gain. The proposed antenna consists of a monopole antenna with polygon shaped patch. Fractal elements are added to the polygon patch and defected ground structure is experimented for the enhancement of bandwidth. The size of the proposed antenna is 25√ó25√ó1.6 mm3 and is prototyped on FR4 substrate whose permittivity is 4.4. The proposed antenna should provide wideband and it is useful for wireless communication applications.</t>
  </si>
  <si>
    <t>2446-2454</t>
  </si>
  <si>
    <t>36679765400;37041210500;36135595500</t>
  </si>
  <si>
    <t>Bhavani, K. V.L.;Khan, Habibulla;Madhav, B. T.P.</t>
  </si>
  <si>
    <t>Bhavani K.</t>
  </si>
  <si>
    <t>Wideband CPW fed monopole fractal antenna with defected ground structure</t>
  </si>
  <si>
    <t>10.3923/jeasci.2016.2446.2454</t>
  </si>
  <si>
    <t>2-s2.0-85010471384</t>
  </si>
  <si>
    <t>['two females', 'simulans includes', 'shows evidence', 'shaped olfactometer', 'sex pheromone', 'positive response', 'mounting duration', 'mating sequence', 'mating behaviour', 'mate choice', 'male r', 'male mounting', 'male locating', 'male intruders', 'male dashing', 'male contact', 'male confusion', 'male attracted', 'laboratory rearing', 'laboratory bioassays', 'first study', 'female using', 'female r', 'copulation duration', 'bond existed', '940 min', '52 min']</t>
  </si>
  <si>
    <t>Cerambycidae | Mangifera indica | Mating behaviour | Olfactory | Rhytidodera simulans</t>
  </si>
  <si>
    <t>The study on mating behaviour of Rhytidodera simulans White (Coleoptera: Cerambycidae) and presence of sex pheromone, if any, was conducted at several mango plantations at Kampong Sungai Serai, Chuping, Perlis. The adults were obtained from laboratory rearing. The mating sequence of R. Simulans includes the male locating the female using the antenna, male dashing, collision and male contact with female using his antennae, male mounting and copulation. The mounting duration was 8.24 ¬± 0.52 min and the copulation duration was 13.24 ¬± 0.940 min. Delay in mounting was due to male intruders, fighting between males, male confusion for mate choice between two females. Monogamy and pair-bond existed between one copulating pair. A positive response was shown by male R. simulans in T-shaped olfactometer which was attracted to a live female bait and female chloroform extract. In dual choice bioassay, living adult female R. simulans did not show any significant preference towards all treatments. This is the first study which shows evidence of a male attracted to female R. simulans in laboratory bioassays.</t>
  </si>
  <si>
    <t>313-326</t>
  </si>
  <si>
    <t>Journal of Entomological Research</t>
  </si>
  <si>
    <t>60090641;60090641-60029157</t>
  </si>
  <si>
    <t>57193079513;24830012400</t>
  </si>
  <si>
    <t>Mohd Sabri, M. S.;Abdullah, F.</t>
  </si>
  <si>
    <t>Kuala Lumpur;Kuala Lumpur</t>
  </si>
  <si>
    <t>Institute of Biological Sciences;Universiti Malaya</t>
  </si>
  <si>
    <t>60090641;60029157</t>
  </si>
  <si>
    <t>Mohd Sabri M.S.</t>
  </si>
  <si>
    <t>Mating behaviour and evidence of a female sex pheromone in Rytidodera simulans white (Coleoptera: Cerambycidae)</t>
  </si>
  <si>
    <t>10.5958/0974-4576.2016.00070.0</t>
  </si>
  <si>
    <t>2-s2.0-85010604883</t>
  </si>
  <si>
    <t>['wraps around', 'rocket communication', 'resonant frequency', 'proposed antenna', 'paper deals', 'ground station', 'experimental rocket', 'experimental characterization', 'design one', 'cylindrical body', 'conformable antenna', 'characterization result', 'center frequency', 'antenna realization', 'antenna radiators', '7 blocks', '35mhz communication']</t>
  </si>
  <si>
    <t>Experimental rocket | Interdigital capacitor | Passive antenna | Traveling wave | Wrap-around</t>
  </si>
  <si>
    <t>This paper deals with the development of wrap-around cylindrical printed traveling wave passive antenna based on interdigital capacitor structure for experimental-rocket communication. The proposed antenna is intended to be used for 2.35MHz communication between an experimental rocket and the ground station. The antenna which has the dimension of 238.64mm x 22mm consists of 7 blocks of interdigital capacitor structure as antenna radiators and deployed on a grounded Roger RT/Duroid¬Æ 6010 dielectric substrate with the thickness of 0.127mm. The use of very thin dielectric substrate for antenna realization is aimed to have a conformable antenna which wraps around the cylindrical body of experimental rocket communication. After obtaining the optimum performance design, the proposed passive antenna is then realized through wet etching technique for experimental characterization. From the characterization result, it shows that the realized passive antenna resonates at center frequency of 2.375GHz with gain of -18.763dBi. This is comparable with the design one which has resonant frequency of 2.35GHz and gain of -19.996dBi.</t>
  </si>
  <si>
    <t>896-905</t>
  </si>
  <si>
    <t>International Journal on Electrical Engineering and Informatics</t>
  </si>
  <si>
    <t>60069382;60069382-107103425;60069382</t>
  </si>
  <si>
    <t>25638780900;57044677500;57052512200</t>
  </si>
  <si>
    <t>Munir, Achmad;Santosa, Cahya Edi;Sari, Eka Kurnia</t>
  </si>
  <si>
    <t>Bandung;Bogor</t>
  </si>
  <si>
    <t>Institut Teknologi Bandung;National Institute of Aeronautics and Space</t>
  </si>
  <si>
    <t>60069382;107103425</t>
  </si>
  <si>
    <t>Munir A.</t>
  </si>
  <si>
    <t>Wrap-around cylindrical printed traveling wave passive antenna for experimental-rocket communication</t>
  </si>
  <si>
    <t>10.15676/ijeei.2016.8.4.14</t>
  </si>
  <si>
    <t>2-s2.0-85010639039</t>
  </si>
  <si>
    <t>['wide bandwidth', 'study report', 'return loss', 'proposed antenna', 'parametric study', 'overall dimension', 'optimal design', 'low profile', 'finest system', 'feeding slot', 'different dimensions', 'centre frequency', 'body communication', 'also adoptable', '47 db']</t>
  </si>
  <si>
    <t>LTE | Off body communication | Optimal design | UWB antenna | Wide feedinp slot</t>
  </si>
  <si>
    <t>In this study report that the design of 6.1 GHz Ultra Wide Band (UWB) antenna for off body communication is fabricated and measured. The overall dimension of proposed antenna is 7√ó4√ó1 mm and mould by FR4 epoxy substrate material with dielectric loss tangent of 0.02. In this optimal design, the wide feeding slot has been introduced in this research to discover the wide bandwidth and carry out the VSWR&lt;2. The parametric study has been analyzed with different dimensions of feeding slot to attain the bandwidth of &gt;20% of its centre frequency. This proposed UWB antenna has been simulated and measured by High Frequency Structure Simulator (HFSS) which shows that the return loss of -31.47 dB and its expose omni directional pattern. This low profile and compact design antenna is finest system for off body communication and also adoptable for LTE network communication.</t>
  </si>
  <si>
    <t>4229-4235</t>
  </si>
  <si>
    <t>60021176;60021176</t>
  </si>
  <si>
    <t>57210283009;7003886457</t>
  </si>
  <si>
    <t>Pachiyaannan, M.;Prasanna Venkatesan, G. K.D.</t>
  </si>
  <si>
    <t>Anna University</t>
  </si>
  <si>
    <t>Pachiyaannan M.</t>
  </si>
  <si>
    <t>Optimal design of 6.1 GHz UWB antenna for off body communication</t>
  </si>
  <si>
    <t>10.3923/ajit.2016.4229.4235</t>
  </si>
  <si>
    <t>2-s2.0-85010934620</t>
  </si>
  <si>
    <t>['sensors near', 'residual energy', 'protocol checks', 'interface support', 'intensity region', 'funneling effect', 'forwarding node', 'energy drain', 'directional antenna', 'dedicated channel', 'decides whether', 'current status', 'current energy', 'channel utilization', 'calculated depending', 'bottleneck links', 'aqua funneling']</t>
  </si>
  <si>
    <t>AFEHADA | Channel diverse capability | Directional antenna | Energy drain rate | Modes</t>
  </si>
  <si>
    <t>Underwater sensor network are susceptible to funneling effect and energy drain of sensors near the surface. However, to overcome these bottleneck links and estimate the nodes current energy and traffic a drain rate formula had been deployed exponential weighted moving average method to calculate the current energy of the nodes in the intensity region. Thus an exact energy estimate of the forwarding node can be calculated depending on its current status. Aqua Funneling and Energy Holes Avoidance with Directional Antenna (AFEHADA) uses single channel and it checks the packet drop rate channel utilization and decides whether to transmit or back off. Aqua Funneling and Energy Holes Avoidance with Optimal transmissions using Directional Antenna (AFEHAODA) with channel diverse capability and multi-interface support of which dedicated channel is used for transmission. This protocol checks the packet drop rate, time for channel utilization, residual energy and then decides whether to transmit or reroute. Comparisons of both the protocol were done with VAPR using ns2 simulator using aquasim patch.</t>
  </si>
  <si>
    <t>3649-3656</t>
  </si>
  <si>
    <t>118031528;106984443</t>
  </si>
  <si>
    <t>23566495700;55983138500</t>
  </si>
  <si>
    <t>Anand, J. V.;Titus, S.</t>
  </si>
  <si>
    <t>Tiruchirapalli;Tiruchirapalli</t>
  </si>
  <si>
    <t>IMAM College of Engineering;MAM College of Engineering</t>
  </si>
  <si>
    <t>Anand J.V.</t>
  </si>
  <si>
    <t>Underwater routing protocols for funneling and energy holes avoidance</t>
  </si>
  <si>
    <t>10.3923/ajit.2016.3649.3656</t>
  </si>
  <si>
    <t>2-s2.0-85010936409</t>
  </si>
  <si>
    <t>['wind turbines', 'widely used', 'two locations', 'time monitoring', 'thereby separating', 'target points', 'still able', 'results suggest', 'results indicate', 'random forests', 'radar systems', 'properly trained', 'near real', 'much weaker', 'monitor birds', 'ml algorithms', 'mitigate collision', 'may help', 'increasingly used', 'herons vs', 'gulls ).', 'greater variance', 'dt ),', 'discriminating birds', 'decision trees', 'classify targets', 'classification tasks', 'case study', 'bird species', 'bird movements', 'biological targets', 'automatically read', 'although svm']</t>
  </si>
  <si>
    <t>accuracy | bird collisions | hierarchical classification | radar target classification | random forests | sensitivity and specificity</t>
  </si>
  <si>
    <t>Radar systems have been increasingly used to monitor birds. To take full advantage of the large datasets provided by radars, researchers have implemented machine learning (ML) techniques that automatically read and attempt to classify targets. Here we used data collected from two locations in Portugal with two marine radar antennas (VSR and HSR) to apply and compare the performance of six ML algorithms that are widely used in the literature: random forests (RF), support vector machine (SVM), artificial neural networks (NN), linear discriminant analysis (LDA), quadratic discriminant analysis (QDA) and decision trees (DT), all trained with several dataset configurations. We found that all algorithms performed well (area under the receiver operating characteristic (AUC) and accuracy &gt;¬†0.80, P¬†&lt;¬†0.001) when discriminating birds from non-biological targets such as vehicles, rain or wind turbines, but greater variance in the performance among algorithms was apparent when separating different bird functional groups or bird species (e.g. herons vs. gulls). In our case study, only RF was able to hold an accuracy &gt;¬†0.80 for all classification tasks, although SVM and DT also performed well. Further, all algorithms correctly classified 86% and 66% (VSR and HSR) of the target points, and only 2% and 4% of these points were misclassified by all algorithms. Our results suggest that ML algorithms are suitable for classifying radar targets as birds, and thereby separating them from other non-biological targets. The ability of these algorithms to correctly identify among bird species functional groups was found to be much weaker, but if properly trained and supported by a good ground truthing dataset, targeted to the relevant species groups, some of these algorithms are still able to achieve high accuracies in classification tasks. Such results indicate that ML algorithms are suitable for use in near real-time monitoring of bird movements, and may help to mitigate collision of birds with, for example, wind turbines or airplanes.</t>
  </si>
  <si>
    <t>28-42</t>
  </si>
  <si>
    <t>1474919X</t>
  </si>
  <si>
    <t>Ibis</t>
  </si>
  <si>
    <t>60015150;;;;119077169;60024825;</t>
  </si>
  <si>
    <t>57193123570;9234678800;57193124964;41861250100;41861917000;7004665975;54965203200</t>
  </si>
  <si>
    <t>Isabel, Isabel M.;Marques, Ana Teresa;Palminha, Gustavo;Costa, Hugo;Mascarenhas, Miguel;Fonseca, Carlos;Bernardino, Joana</t>
  </si>
  <si>
    <t>Portugal;United Kingdom;Portugal</t>
  </si>
  <si>
    <t>Aveiro;London;Loja</t>
  </si>
  <si>
    <t>Universidade de Aveiro;Imperial College London;Bioinsight</t>
  </si>
  <si>
    <t>60024825;60015150;119077169</t>
  </si>
  <si>
    <t>Isabel I.M.</t>
  </si>
  <si>
    <t>Classification success of six machine learning algorithms in radar ornithology</t>
  </si>
  <si>
    <t>10.1111/ibi.12333</t>
  </si>
  <si>
    <t>2-s2.0-85010966273</t>
  </si>
  <si>
    <t>DE-AC05-84ER40150</t>
  </si>
  <si>
    <t>['waveforms provided', 'temporal characteristics', 'relative phasing', 'oscilloscope waveforms', 'noninvasive measurements', 'invasive rf', 'interleaved beams', 'fwhm ).', 'fourier series', 'electron bunches', 'cavity technique', 'cavity bore', '150 picoseconds']</t>
  </si>
  <si>
    <t>A compact, harmonically resonant cavity with fundamental resonant frequency 1497 MHz was used to evaluate the temporal characteristics of electron bunches produced by a 130 kV dc high voltage spin-polarized photoelectron source at the Continuous Electron Beam Accelerator Facility (CEBAF) photoinjector, delivered at 249.5 and 499 MHz repetition rates and ranging in width from 45 to 150 picoseconds (FWHM). A cavity antenna attached directly to a sampling oscilloscope detected the electron bunches as they passed through the cavity bore with a sensitivity of ‚àº1 mV/ŒºA. The oscilloscope waveforms are a superposition of the harmonic modes excited by the beam, with each cavity mode representing a term of the Fourier series of the electron bunch train. Relatively straightforward post-processing of the waveforms provided a near-real time representation of the electron bunches revealing bunch-length and the relative phasing of interleaved beams. The noninvasive measurements from the harmonically resonant cavity were compared to measurements obtained using an invasive RF-deflector-cavity technique and to predictions from particle tracking simulations.</t>
  </si>
  <si>
    <t>Physical Review Accelerators and Beams</t>
  </si>
  <si>
    <t>113310862;60026908;60007652;60026908;60026908;60026908;60026908;113310862;60026908;113310862;113310862</t>
  </si>
  <si>
    <t>56350427600;23979941500;55470937800;56242404200;8834536500;6602951062;7403101102;57193139506;8834541600;57213795989;57193140865</t>
  </si>
  <si>
    <t>Roberts, B.;Hannon, F.;Ali, M. M.;Forman, E.;Grames, J.;Kazimi, R.;Moore, W.;Pablo, M.;Poelker, M.;Sanchez, A.;Speirs, D.</t>
  </si>
  <si>
    <t>Newport News;Norfolk;Albuquerque</t>
  </si>
  <si>
    <t>Thomas Jefferson National Accelerator Facility;Old Dominion University;Electrodynamic</t>
  </si>
  <si>
    <t>60026908;60007652;113310862</t>
  </si>
  <si>
    <t>Roberts B.</t>
  </si>
  <si>
    <t>Harmonically resonant cavity as a bunch-length monitor</t>
  </si>
  <si>
    <t>10.1103/PhysRevAccelBeams.19.052801</t>
  </si>
  <si>
    <t>2-s2.0-85011115110</t>
  </si>
  <si>
    <t>['subapical lobelet', 'studied blattodeans', 'potential homology', 'potential apomorphies', 'polyneopteran insect', 'muscular system', 'mostly characterized', 'membranous postmola', 'median ocellus', 'medially interrupted', 'males reaching', 'long antennae', 'lateral position', 'epistomal ridge', 'compound eyes', 'cephalic musculature', 'cephalic morphology', 'bipartite condition', 'apterygotes cannot', '0hy12 ),']</t>
  </si>
  <si>
    <t>Anatomy | Dictyoptera | Head | Phylogeny | Polyneoptera</t>
  </si>
  <si>
    <t>The skeleto-muscular system of the head of the American cockroach Periplaneta americana is described in detail. The results are compared with previous partial descriptions of the cephalic morphology of this species and other dictyopterans. The head of Periplaneta is, as in other cockroaches, mostly characterized by plesiomorphies such as the typical orthopteroid mouthparts, the lateral position of the compound eyes, 5-segmented maxillary palps and 3-segmented labial palps, as well as long antennae. Periplaneta shows sexual dimorphism with the compound eyes of the males reaching further ventrally. The epistomal ridge is medially interrupted so that the frons and the clypeus are confluent. The cephalic musculature is typical for a polyneopteran insect and includes 59 muscles. Potential apomorphies for Blattodea in the cephalic area include the absence of the median ocellus, the bipartite condition of M. verticopharyngealis (0ph1) and of M. hypopharyngosalivaris (0hy12), and the presence of oesotendons. The lacinula, a subapical lobelet on the lacinia, is present in almost all studied blattodeans but its potential homology to the dentisetae of Palaeoptera or the lamellae of apterygotes cannot be addressed at the moment. A "perforate" tentorium, a membranous postmola, and a lacinia that fits into the concave mesal wall of the galea are confirmed as autapomorphies of Dictyoptera.</t>
  </si>
  <si>
    <t>267-297</t>
  </si>
  <si>
    <t>60029507;60029507;60116086;60024025</t>
  </si>
  <si>
    <t>25523067100;57076984400;6603023342;28268173000</t>
  </si>
  <si>
    <t>Wipfler, Benjamin;Weissing, Kevin;Klass, Klaus Dieter;Weihmann, Tom</t>
  </si>
  <si>
    <t>Frankfurt am Main;Jena;Koln</t>
  </si>
  <si>
    <t>Senckenberg Gesellschaft f√ºr Naturforschung;Friedrich-Schiller-Universit√§t Jena;University of Cologne</t>
  </si>
  <si>
    <t>60116086;60029507;60024025</t>
  </si>
  <si>
    <t>Wipfler B.</t>
  </si>
  <si>
    <t>The cephalic morphology of the American cockroach Periplaneta americana (Blattodea)</t>
  </si>
  <si>
    <t>2-s2.0-85011115854</t>
  </si>
  <si>
    <t>['transmit antenna', 'practical application', 'perform beamforming', 'necessary number', 'mobile network', 'mobile communication', 'information bits', 'faster convergence', 'digital processor', 'conventional method', 'combination algorithm', 'bits taken', 'base station', 'b2b interference', 'authors proposed', 'attractive technology']</t>
  </si>
  <si>
    <t>beamform | cellular networks | co-frequency and co-time full duplex | RLS</t>
  </si>
  <si>
    <t>Co-frequency and co-time full duplex (CCFD) is an attractive technology for the future wireless communication because of its high spectral efficiency. However, applications of CCFD to mobile network can suffer from strong base station to base station (B2B) interference. In this paper, the authors proposed a design that uses centralized base station (BS) transmit antenna and distributed BS receive antennas, each of which consists of an antennary to perform beamforming that can nullify the B2B interference. In addition, we proposed a combination algorithm that uses the zero forcing method to cascade the recursive least square (RLS) method for reducing the necessary number of the bits taken to the digital processor. This enables the faster convergence and, thus, allows the transmission of more information bits, compared to the conventional method, for mobile communication. The simulation results confirm this approach for practical application.</t>
  </si>
  <si>
    <t>183-188</t>
  </si>
  <si>
    <t>60014966;60014966;60014966;60014966</t>
  </si>
  <si>
    <t>7006676820;48761643700;24479652600;23005645600</t>
  </si>
  <si>
    <t>Jiao, Bingli;Liu, Sanjun;Lei, Yiming;Ma, Meng</t>
  </si>
  <si>
    <t>Jiao B.</t>
  </si>
  <si>
    <t>A networking solution on uplink channel of co-frequency and co-time system</t>
  </si>
  <si>
    <t>10.1109/CC.2016.7833472</t>
  </si>
  <si>
    <t>2-s2.0-85011269397</t>
  </si>
  <si>
    <t>['wearable hardware', 'voltage doublers', 'ultrathin antennas', 'systematic studies', 'separately fabricated', 'primary challenge', 'power supply', 'physiological measurements', 'physical bulk', 'overall performance', 'modularized collection', 'large mass', 'individual components', 'hinder efforts', 'enable intimate']</t>
  </si>
  <si>
    <t>Antenna design | Epidermal electronics | Modularization | Silicon nanomembrane | Soft-contact lamination | Specific absorption rate | Wireless power</t>
  </si>
  <si>
    <t>Epidermal electronic systems feature physical properties that approximate those of the skin, to enable intimate, long-lived skin interfaces for physiological measurements, human‚Äìmachine interfaces and other applications that cannot be addressed by wearable hardware that is commercially available today. A primary challenge is power supply; the physical bulk, large mass and high mechanical modulus associated with conventional battery technologies can hinder efforts to achieve epidermal characteristics, and near-field power transfer schemes offer only a limited operating distance. Here we introduce an epidermal, far-field radio frequency (RF) power harvester built using a modularized collection of ultrathin antennas, rectifiers and voltage doublers. These components, separately fabricated and tested, can be integrated together via methods involving soft contact lamination. Systematic studies of the individual components and the overall performance in various dielectric environments highlight the key operational features of these systems and strategies for their optimization. The results suggest robust capabilities for battery-free RF power, with relevance to many emerging epidermal technologies.</t>
  </si>
  <si>
    <t>Microsystems and Nanoengineering</t>
  </si>
  <si>
    <t>60019533;60000745;60000745;60032179;60007363-60025278;60000745-60092864;60092864-60012708;60000745;60000745;60000745;60000745;60000745;60000745;60000745;60000745;60025278;60032179;60007363;60000745</t>
  </si>
  <si>
    <t>50161411600;55876054800;55881912700;57214818521;39061815700;56083645900;8867284400;54581347800;56109949100;57194220132;57200672613;57205534588;56049427200;36859613600;25928800500;7403046980;7403600325;7501569901;56755517500</t>
  </si>
  <si>
    <t>Huang, Xian;Liu, Yuhao;Kong, Gil Woo;Seo, Jung Hun;Ma, Yinji;Jang, Kyung In;Fan, Jonathan A.;Mao, Shimin;Chen, Qiwen;Li, Daizhen;Liu, Hank;Wang, Chuxuan;Patnaik, Dwipayan;Tian, Limei;Salvatore, Giovanni A.;Feng, Xue;Ma, Zhenqiang;Huang, Yonggang;Rogers, John A.</t>
  </si>
  <si>
    <t>South Korea;United States;China;China;United States;United States;United States</t>
  </si>
  <si>
    <t>Daegu;Madison;Beijing;Tianjin;Palo Alto;Evanston;Urbana</t>
  </si>
  <si>
    <t>Daegu Gyeongbuk Institute of Science and Technology;University of Wisconsin-Madison;Tsinghua University;Tianjin University;Stanford University;Northwestern University;University of Illinois Urbana-Champaign</t>
  </si>
  <si>
    <t>60092864;60032179;60025278;60019533;60012708;60007363;60000745</t>
  </si>
  <si>
    <t>Huang X.</t>
  </si>
  <si>
    <t>Epidermal radio frequency electronics for wireless power transfer</t>
  </si>
  <si>
    <t>10.1038/micronano.2016.52</t>
  </si>
  <si>
    <t>2-s2.0-85011284180</t>
  </si>
  <si>
    <t>['urban areas', 'uavs ).', 'uav position', 'results obtained', 'real flights', 'onboard video', 'main idea', 'luminosity conditions', 'image captured', 'flight time', 'flight simulator', 'edge descriptors', 'different sensors', 'autonomous navigation', 'achieve robustness']</t>
  </si>
  <si>
    <t>Autonomous navigation | Canny | Edge extraction | Image matching | Radial basis function | RBF | UAV | Unmanned aerial vehicle</t>
  </si>
  <si>
    <t>This paper brings results of an image matching approach applied to the estimation of position for autonomous navigation of unmanned aerial vehicles (UAVs). The main idea is to replace the global positioning system (GPS) signal by matching the onboard video to a georeferenced satellite image. Image processing techniques and edge descriptors are considered in order to achieve robustness to different sensors and luminosity conditions. The UAV position is then calculated by finding the pixel in the georeferenced image providing a higher spatial correlation to the image captured at flight time. The evaluation of our vision system takes into account different kinds of terrains, such as in forests, roads and urban areas and its capacity to follow real routes specified in a flight simulator. The results obtained are promising and indicate that our methodology can be used in substitution for GPS on real flights.</t>
  </si>
  <si>
    <t>205-212</t>
  </si>
  <si>
    <t>International Journal of High Performance Systems Architecture</t>
  </si>
  <si>
    <t>116949706;106419855;112831607;60030074;60012729;60030074</t>
  </si>
  <si>
    <t>57193156053;57193153513;6507322116;54413970500;36570184100;23388422300</t>
  </si>
  <si>
    <t>Silva, C. A.O.;Goltz, G. A.M.;Shiguemori, E. H.;De Castro, C. L.;De Velho, H. F.C.;De Braga, A. P.</t>
  </si>
  <si>
    <t>Brazil;Brazil;Brazil;Brazil;Brazil</t>
  </si>
  <si>
    <t>Belo Horizonte;Sao Jose dos Campos;Montes Claros;Sao Jose dos Campos;Rio de Janeiro</t>
  </si>
  <si>
    <t>Universidade Federal de Minas Gerais;Instituto Nacional de Pesquisas Espaciais;Federal Institute of North of Minas Gerais;Institute of Advanced Studies;Institute of Clinical Research</t>
  </si>
  <si>
    <t>60030074;60012729;116949706;112831607;106419855</t>
  </si>
  <si>
    <t>Silva C.A.O.</t>
  </si>
  <si>
    <t>Image matching applied to autonomous navigation of unmanned aerial vehicles</t>
  </si>
  <si>
    <t>10.1504/IJHPSA.2016.081751</t>
  </si>
  <si>
    <t>2-s2.0-85011284449</t>
  </si>
  <si>
    <t>['user equipment', 'three dimensional', 'system since', 'system performance', 'selection algorithm', 'rs overhead', 'rs configuration', 'quite difficult', 'proposed schemes', 'prior works', 'perfectly known', 'massive multiple', 'large number', 'input multiple', 'enable improvement', 'eigenvalue decomposition', 'csi acquisition', 'common assumption', 'beamforming technique', 'beamformed csi', 'antenna elements', 'angle quantization', 'also proposed']</t>
  </si>
  <si>
    <t>3D beamforming | codebook | CSI-RS | feedback | massive MIMO | PMI</t>
  </si>
  <si>
    <t>Massive multiple-input multiple-output (MIMO) refers to the idea that equipping base station (BS) with a large number of antenna elements, and features the ability of three dimensional (3D) beamforming technique to enable improvement in system performance. The prior works on massive MIMO generally rely on a common assumption of the whole channel characteristics are perfectly known at both user equipment (UE) and BS, however, this is quite difficult to realize in practical frequency division duplexing (FDD) system since the channel state information reference signal (CSI-RS) overhead and CSI feedback overhead are proportional to the number of antenna elements. In this paper, two hybrid CSI-RS transmission mechanism-based 3D beamforming schemes are proposed in FDD massive MIMO system, in which non-beamformed CSI-RS configuration is utilized in conjunction with beamformed CSI-RS configuration. In the proposed schemes, an angle quantization-based vertical codebook and a DFT-based horizontal codebook are designed, respectively, and an eigenvalue decomposition-based precoding matrix indicator (PMI) selection algorithm is also proposed for CSI acquisition. Simulation results show that the proposed 3D beamforming schemes achieve significant improvement in system capacity without incurring excessive CSI-RS overhead.</t>
  </si>
  <si>
    <t>109-119</t>
  </si>
  <si>
    <t>60013789;60013789-107038077;107038077;107038077</t>
  </si>
  <si>
    <t>57190399474;35241116200;55605723400;56597560900</t>
  </si>
  <si>
    <t>Zhang, Fangchao;Sun, Shaohui;Gao, Qiubin;Li, Hui</t>
  </si>
  <si>
    <t>Beihang University;China Academy of Telecommunication Technology</t>
  </si>
  <si>
    <t>60013789;107038077</t>
  </si>
  <si>
    <t>Zhang F.</t>
  </si>
  <si>
    <t>Hybrid CSI-RS transmission mechanism-based 3D beamforming scheme for FDD massive MIMO system</t>
  </si>
  <si>
    <t>10.1109/CC.2016.7833465</t>
  </si>
  <si>
    <t>2-s2.0-85011303903</t>
  </si>
  <si>
    <t>2015AA01A706</t>
  </si>
  <si>
    <t>['suppress interference', 'stable performance', 'significantly improve', 'proposed interference', 'large number', 'first propose', 'd2d users', 'd2d se', 'd2d receivers', 'd2d interference', 'cellular users', 'base station', 'always guarantees', 'acquired csi', 'achievable se']</t>
  </si>
  <si>
    <t>device-to-device | massive MIMO | precoding | TDD scheme</t>
  </si>
  <si>
    <t>In device-to-device (D2D) underlay cellular networks with downlink spectrum sharing, massive MIMO seems promising as the large number of antennas at the base station (BS) can be utilized to suppress interference. However, the channel state information (CSI) from the BS to D2D receivers is required to obtain this advantage. In this paper, we first propose a novel time division duplex (TDD) scheme for D2D users to acquire this CSI, without additional pilot overhead. Moreover, we propose an interference-aware MMSE precoder utilizing the acquired CSI from the BS to not only cellular users but also D2D users to suppress the cellular-to-D2D interference. Simulation results show that our proposed TDD scheme and precoder can significantly improve the achievable sum spectral efficiency (SE) and D2D SE, compared to the classical MMSE precoder. Compared with the interference-aware ZF precoder, whose performance severely degrades for large user numbers, our proposed interference-aware MMSE precoder can always guarantees a high and stable performance in terms of achievable SE.</t>
  </si>
  <si>
    <t>100-108</t>
  </si>
  <si>
    <t>56808374400;56023479200;7502097589;56430219800;55920646700</t>
  </si>
  <si>
    <t>Liu, Xinxin;Li, Xueru;Li, Yunzhou;Zhao, Ming;Wang, Jing</t>
  </si>
  <si>
    <t>A new TDD scheme and interference-aware precoding for device-to-device underlay massive MIMO</t>
  </si>
  <si>
    <t>10.1109/CC.2016.7833464</t>
  </si>
  <si>
    <t>2-s2.0-85011308828</t>
  </si>
  <si>
    <t>['successfully achieve', 'single beam', 'side lobes', 'rotatable beams', 'promising technique', 'paper explores', 'paper demonstrates', 'multiple beams', 'mirror beam', 'horizontal plane', 'geometrical arrangement', 'element distances', 'different directions', 'develop non', 'desired beam', 'conventional reflectors', 'cognitive radio', 'antenna size', 'antenna generates', 'analytical solution', 'additional structures', '360 ¬∞']</t>
  </si>
  <si>
    <t>Adaptive array | Cognitive radio | Single-beam array | Smart antenna</t>
  </si>
  <si>
    <t>Cognitive Radio is a promising technique that allows the use of underused television spectrum to reach to remote, rural communication network users. In order to develop non-interfering, broad band communication link scattered users, there is a need for robust, narrow beam antennas with minimum of side lobes. In this paper we report the flexibility of a three element array antenna that produces single main beam with minimum negligibly small side lobes, without the use of any additional structures such as reflectors. The paper explores the geometrical arrangement and inter-element distances of such an antenna where single, rotatable beams are electronically produced towards pre-determined user clusters. The paper demonstrates the single beam, as opposed to multiple beams, that the antenna generates in different directions in the 360¬∞ of the horizontal plane, as well as the flexibility in changing the antenna size (that is the inter element distance), to successfully achieve the single beam antenna without resorting to the conventional reflectors that are used to flip the mirror beam that appears in linear array antennas. The analytical solution, as opposed to iteratively calculated solution using such techniques as least mean square (LMS) method, makes the digital beam steered reported herein light on memory and fast in solution to give the desired beam.</t>
  </si>
  <si>
    <t>79-82</t>
  </si>
  <si>
    <t>60071762;60071762;60071762;60024451;60031707</t>
  </si>
  <si>
    <t>6507725826;57191965879;26423339800;14067324200;7003488184</t>
  </si>
  <si>
    <t>Pirapaharan, K.;Kunsei, H.;Senthilkumar, K. S.;Hoole, Paul R.P.;Hoole, Samuel R.H.</t>
  </si>
  <si>
    <t>Pirapaharan K.</t>
  </si>
  <si>
    <t>A robust, 3-element triangular, reflector-less, single beam adaptive array antenna for cognitive radio network: Inter-element distance dependent beam</t>
  </si>
  <si>
    <t>2-s2.0-85011376133</t>
  </si>
  <si>
    <t>Myelin Project</t>
  </si>
  <si>
    <t>ANR-11-IDEX-0003-02</t>
  </si>
  <si>
    <t>['transformation relations', 'transformation optics', 'still retaining', 'shown analytically', 'radiation pattern', 'provide coverage', 'physical space', 'modeled using', 'low profile', 'directive antenna', 'compression factors', 'completely reorients', 'azimuthal plane']</t>
  </si>
  <si>
    <t>Antenna | Permeability | Permittivity | Radiation pattern | Refractive index | Transformation Optics</t>
  </si>
  <si>
    <t>Various applications require an antenna to provide coverage in the azimuthal plane while still retaining a low profile. Transformation Optics method can be used to provide novel solutions to fulfill this objective. In this paper, the design of dielectric superstrate inspired from Transformation Optics has been reported which completely reorients the electromagnetic waves emanating from a directive antenna in the azimuthal plane. The physical space is modeled using a virtual space composed of two opposed quarter circles. It is shown analytically that a dielectric-only solution can be obtained from the transformation relations. Use of shift and compression factors has been applied to the material parameter profile to achieve the reorientation. A full wave solution has been presented which reorients the radiation pattern of a classical patch antenna in the azimuthal plane. The solution can be fabricated from isotropic dielectric materials.</t>
  </si>
  <si>
    <t>EPJ Applied Metamaterials</t>
  </si>
  <si>
    <t>60106017;60106017;60106017</t>
  </si>
  <si>
    <t>56999928900;36856670500;57203908624</t>
  </si>
  <si>
    <t>Joshi, Chetan;Lepage, Anne Claire;Begaud, Xavier</t>
  </si>
  <si>
    <t>Saint-Aubin</t>
  </si>
  <si>
    <t>Universite Paris-Saclay</t>
  </si>
  <si>
    <t>Joshi C.</t>
  </si>
  <si>
    <t>A dielectric-only superstrate inspired from transformation optics for complete reorientation of electromagnetic waves in azimuthal plane</t>
  </si>
  <si>
    <t>10.1051/epjam/2016009</t>
  </si>
  <si>
    <t>2-s2.0-85011821937</t>
  </si>
  <si>
    <t>['transmitting antenna', 'transmitted 1', 'transmit power', 'small battery', 'safety limits', 'received power', 'radiation pattern', 'proposed antenna', 'primary battery', 'power fed', 'potentially cover', 'mhz industrial', 'medical band', 'matching circuit', 'longer range', 'life span', 'implantable pacemakers', 'housing case', 'hence extend', 'excited using', 'demonstrated using', 'communication range', 'base station', '433 mhz', '4 mw', '140 mw']</t>
  </si>
  <si>
    <t>Housing antenna | MICS band antenna | pacemaker</t>
  </si>
  <si>
    <t>A novel antenna design for implantable pacemakers is proposed. The housing of a pacemaker is utilized as an antenna to cover both the 402-405 MHz Medical Implant Communication Service band and the 433-MHz Industrial, Scientific and Medical band. This is achieved by exploiting radiating characteristic current modes of the housing case. These modes are excited using a capacitive coupling element with the help of a matching circuit. The radiation pattern of this antenna is optimized to be in a desirable direction away from the body (off-body direction). The ability of the proposed antenna for communications is demonstrated using a transceiver and a base station at 433 MHz. A communication range of 1 m is established when a transmitter with the proposed antenna is implanted in a rabbit and the power fed by the transceiver to the antenna is 25 Œº W. A longer range of up to 19 m can be established with the maximum allowable transmit power within the safety limits. Furthermore, the far field wireless power transfer through the proposed antenna is investigated by experiment. A received power of up to 22.38 Œº W by the proposed antenna is demonstrated when an equivalent isotropically radiated power of 140 mW is transmitted 1 m away from a transmitting antenna. From the same transmitting antenna in the same distance, a power of 4 mW can be received when the transmit power is within safety limits. This power can be used to recharge a small battery or a capacitor, which can potentially cover the communication power consumption of the pacemaker and hence extend the life span of the primary battery.</t>
  </si>
  <si>
    <t>6939-6949</t>
  </si>
  <si>
    <t>60107657-60020661;60020661;60020661;60020661;60020661;60020661;60035301;60020661</t>
  </si>
  <si>
    <t>56381584100;55265154800;35596180300;57069617100;57188587844;55361073000;55766159600;55738650000</t>
  </si>
  <si>
    <t>Kod, Muayad;Zhou, Jiafeng;Huang, Yi;Stanley, Manoj;Hussein, Muaad Naser;Pour Sohrab, Abed;Alrawashdeh, Rula;Wang, Guozheng</t>
  </si>
  <si>
    <t>Iraq;Jordan;United Kingdom</t>
  </si>
  <si>
    <t>Karbala;Karak;Liverpool</t>
  </si>
  <si>
    <t>University of Kerbala;Mutah University;University of Liverpool</t>
  </si>
  <si>
    <t>60107657;60035301;60020661</t>
  </si>
  <si>
    <t>Kod M.</t>
  </si>
  <si>
    <t>Feasibility study of using the housing cases of implantable devices as antennas</t>
  </si>
  <si>
    <t>10.1109/ACCESS.2016.2613968</t>
  </si>
  <si>
    <t>2-s2.0-85011954102</t>
  </si>
  <si>
    <t>['user interference', 'transmit antennas', 'transceiver design', 'symbol interference', 'since space', 'selective channels', 'reversal beamforming', 'multiplexing tradeoff', 'multiplexing gains', 'jpbd provides', 'jpbd ).', 'including trbd', 'error performance', 'eliminate inter', 'ebd ),', 'easily translated', 'conventional time', 'certain conditions', 'block transmissions', 'block diagonalization', 'bd precoders', 'based bd', 'also demonstrate', 'achievable rate']</t>
  </si>
  <si>
    <t>frequency-selective channels | Multiuser MIMO systems | space division multiple access (SDMA) | Time-reversal beamforming</t>
  </si>
  <si>
    <t>The most important linear precoding method for frequency-flat MIMO broadcast channels is block diagonalization (BD) which, under certain conditions, attains the same nonlinear dirty paper coding channel capacity. However, BD is not easily translated to frequency-selective channels, since space-time information must be included in the transceiver design. In this paper, we demonstrate that BD is possible in frequency-selective MIMO broadcast channels to eliminate inter-user interference and derive the conditions on the number of transmit antennas and the transmission block length (as functions of the number of users and channel delay spread) for the existence of BD precoders. We also propose three different approaches to mitigate/eliminate inter-symbol interference in block transmissions: time-reversal-based BD (TRBD), equalized BD (EBD), and joint processing BD (JPBD). We show that any transmit-processing-only method (including TRBD and EBD) yields zero diversity and multiplexing gains (high SNR regime). We also demonstrate that JPBD, which uses linear processing at the transmitter and the receiver, approximates full multiplexing gain for a sufficiently large transmit block length, and show its diversity-multiplexing tradeoff. Extensive numerical simulations show that the achievable rate and probability of error performance of all the proposed techniques remarkably improve that of conventional time-reversal beamforming. Moreover, JPBD provides the highest achievable rate region for frequency-selective MIMO broadcast channels.</t>
  </si>
  <si>
    <t>6602-6613</t>
  </si>
  <si>
    <t>60003500-60054919;60003500</t>
  </si>
  <si>
    <t>55702173100;7102746700</t>
  </si>
  <si>
    <t>Viteri-Mera, Carlos A.;Teixeira, Fernando L.</t>
  </si>
  <si>
    <t>Colombia;United States</t>
  </si>
  <si>
    <t>Pasto;Columbus</t>
  </si>
  <si>
    <t>Universidad de Nari√±o;The Ohio State University</t>
  </si>
  <si>
    <t>60054919;60003500</t>
  </si>
  <si>
    <t>Viteri-Mera C.</t>
  </si>
  <si>
    <t>Space-Time Block Diagonalization for Frequency-Selective MIMO Broadcast Channels</t>
  </si>
  <si>
    <t>10.1109/ACCESS.2016.2618722</t>
  </si>
  <si>
    <t>2-s2.0-85011957101</t>
  </si>
  <si>
    <t>['used antennas', 'technological approach', 'several techniques', 'right angles', 'rfid application', 'results obtained', 'reflection coefficients', 'radiating strands', 'planar dipoles', 'new topologies', 'linear dipoles', 'folded dipole', 'first dipole', 'equivalent circuit', 'blind directions', 'antenna equal', 'antenna design', 'also look', 'allowed us', 'adaptation technical', 'achieve coverage', '37 db']</t>
  </si>
  <si>
    <t>(RFID) | Dipole antenna | Folded dipole | Radio frequency identification | Tag RFID | Technique t-match</t>
  </si>
  <si>
    <t>Radio Frequency Identification (RFID) is a technology used mainly to identify tagged items or to track their locations. The most used antennas for RFID application are planar dipoles. For antenna design, it is necessary that the antenna has an impedance value equal to the conjugate of the impedance of the integrated circuit CI. To have a good adaptation allowing the maximum power transfer, there are several techniques. In this work we focus to the adaptation technical T-match which is based on the insertion of a second folded dipole in the center of the first dipole. This technique is modeled by an equivalent circuit to calculate the size of the folded dipole to have new input impedance of the antenna equal to the conjugate of the impedance of the IC. We also look to present a conceptual and technological approach of new topologies of linear dipoles. We proceeded to fold at right angles of the radiating strands in order to explore other topologiesof type L and Z. The interest of this microstrip folded dipole is their effectiveness to achieve coverage of Blind directions. The results obtained by the platform Ansoft HFSS, allowed us to obtain a quasi-uniform radiation patterns and the reflection coefficients that exceed-37 dB.</t>
  </si>
  <si>
    <t>2891-2899</t>
  </si>
  <si>
    <t>60011371;60011371</t>
  </si>
  <si>
    <t>56906974000;6504127343</t>
  </si>
  <si>
    <t>Berrich, Loubna;Zenkouar, Lahbib</t>
  </si>
  <si>
    <t>Rabat</t>
  </si>
  <si>
    <t>Ecole Mohammadia d'Ingenieurs, Mohammed V University in Rabat</t>
  </si>
  <si>
    <t>Berrich L.</t>
  </si>
  <si>
    <t>Microruban dipole antenna for RFID applications at 2.45 GHz</t>
  </si>
  <si>
    <t>10.11591/ijece.v6i6.11408</t>
  </si>
  <si>
    <t>2-s2.0-85012008699</t>
  </si>
  <si>
    <t>['zero forcing', 'used together', 'untrusted relays', 'untrusted relay', 'trusted relay', 'secret key', 'network devices', 'multiple data', 'main drawback', 'hence reducing', 'desired data', 'data loss', 'computer software', 'computer network', 'computer hardware', 'allow computers']</t>
  </si>
  <si>
    <t>RC4 algorithm | Salt algorithm | SKR | Transmission through untrusted relay</t>
  </si>
  <si>
    <t>In this paper, a combination of computer hardware, cabling, network devices, and computer software was used together to allow computers to communicate with each other. The aim of any computer network is to enable multiple computers to communicate. Data will be secured while transmitting through trusted relay and it does not require any secret key between them.The main drawback in trusted relay is that there will be a data loss when multiple data are sent, hence reducing the efficiency. In this paper, focus on a technique for the transmission of data through a untrusted relay, where the communication takes place between the nodes and the antennas thereby introducing the key generation scheme where we can send our desired data to the desired node without being revealed. This is achieved by the concept of zero forcing and minimum mean square error channel estimators for non-partially, and fully colluding modes of untrusted relays.</t>
  </si>
  <si>
    <t>7879-7883</t>
  </si>
  <si>
    <t>60117285;60117285;60117285;60117285;;</t>
  </si>
  <si>
    <t>57192368765;57191964957;57191965757;56350010200;57193258639;57193258907</t>
  </si>
  <si>
    <t xml:space="preserve">Ushasukhanya, S.;Nithyakalyani, A.;Girija, S.;Naga Malleswari, T. Y.J.;Rupendra, ;Harshitha, </t>
  </si>
  <si>
    <t>Ushasukhanya S.</t>
  </si>
  <si>
    <t>Secure communication over untrusted relay</t>
  </si>
  <si>
    <t>2-s2.0-85012045841</t>
  </si>
  <si>
    <t>['wider distribution', 'using thedensity', 'significantly affected', 'right sides', 'reduced significantly', 'propulsion system', 'plumes along', 'observational distance', 'nozzle shapes', 'nozzle outlet', 'nozzle due', 'noncircular nozzles', 'infrared susceptibility', 'infrared signatures', 'downward slope', 'axial direction', 'atmospheric conditions', 'aspect ratio']</t>
  </si>
  <si>
    <t>The infrared susceptibility of the propulsion system of an aircraft is significantly affected by nozzle shapes and atmospheric conditions. Toexamine the effects of nozzle shapes and atmospheric conditions, various nozzle shapes were selected by considering arepresentative low-observable unmanned aerial vehicle and its propulsion system. Then, using thedensity-basedNavier-Stokes-Fouriercomputational-fluid-dynamicscode,the thermal flowfield andthe distribution of chemical species within a plume, which are essential for the analysis of infrared signatures, were calculated. From the analysis of plume infrared signatures for noncircular nozzles, it was found that infrared signature levels were reduced significantly in the axial direction. However, relatively higher signature levels were observed on the left and right sides and below the nozzle due to increase in the aspect ratio of the nozzle outlet as well as curvature, which led to a wider distribution of the plumes along a downward slope. Further, to take into account atmospheric effects, the atmospheric transmissivity according to changes of season and observational distance was analyzed in detail. Finally, the lock-on range was calculated for different nozzle configurations and was compared with the basic circular shape.</t>
  </si>
  <si>
    <t>1768-1778</t>
  </si>
  <si>
    <t>60023075;60023075;60023075;60023075;60068694;60001187</t>
  </si>
  <si>
    <t>57193270404;57193262857;57193269175;6602079264;57193266006;56124240300</t>
  </si>
  <si>
    <t>An, C. H.;Kang, D. W.;Baek, S. T.;Myong, R. S.;Kim, W. C.;Choi, S. M.</t>
  </si>
  <si>
    <t>Daejeon;Jinju;Jeonju</t>
  </si>
  <si>
    <t>Agency for Defense Development;Gyeongsang National University;Jeonbuk National University</t>
  </si>
  <si>
    <t>60068694;60023075;60001187</t>
  </si>
  <si>
    <t>An C.H.</t>
  </si>
  <si>
    <t>Analysis of plume infrared signatures of S-shaped nozzle configurations of aerial vehicle</t>
  </si>
  <si>
    <t>10.2514/1.C033685</t>
  </si>
  <si>
    <t>2-s2.0-85012110450</t>
  </si>
  <si>
    <t>['tunnel owned', 'trailing edge', 'three slots', 'stress transport', 'stokes predictions', 'spanwise extent', 'single slot', 'rolling moment', 'roll effector', 'reynoldsaveraged navier', 'paper reports', 'numerical investigation', 'model provides', 'low angles', 'increase circulation', 'high angles', 'georgia institute', 'generate lift', 'fluidic injections', 'flows encounteredby', 'flow topology', 'flow separation', 'f19 stability', 'experimental data', 'control configuration', 'circulation control', 'best comparisons', 'baseline data']</t>
  </si>
  <si>
    <t>This paper reports on a numerical investigation of the use of trailing-edge circulation control as a roll effector on a generic unmanned combat aerial vehicle: the DLR-F19 stability and control configuration. The Coanda effect induced by fluidic injections at the trailing edge of a wing is used to increase circulation and generate lift. Reynoldsaveraged Navier-Stokes predictions are validated against wind-tunnel experiments conducted at the Georgia Institute of Technology and NASA's basic aerodynamic research tunnel on an airfoil employing trailing-edge circulation control. Two turbulence models are used: the Wilcox k-? model and Menter's shear-stress transport, showing that the Wilcox k-? model provides the best comparisons with the experimental data. Baseline data for the stability and control configuration with conventional control surfaces from wind-tunnel experiments done at the low speed wind-tunnel owned by the German-Dutch Wind Tunnels foundation (DNW-NWB) are used to ensure the correct flow features are being modeled for the flows encounteredby this type of unmanned combat aerial vehicle and to provide a comparison for the performance of the circulation control devices. Modifications have been made to the DLR-F19, replacing the conventional control surfaces with trailing-edge circulation control of the same spanwise extent. This includes two configurations: one with a single slot, and one with three slots of equal width along the wing. The circulation control performs well at low angles of attack, producing a similar roll moment to the conventional control surfaces. Due to the flow separation at the high angles of attack, the circulation control is unable to generate a rolling moment. Finally, the flow topology is examined to understand the causes of the decrease in the performance.</t>
  </si>
  <si>
    <t>1875-1889</t>
  </si>
  <si>
    <t>60020661;60020661;60020661</t>
  </si>
  <si>
    <t>56256337300;16647034100;7003507837</t>
  </si>
  <si>
    <t>Hoholis, G.;Steijl, R.;Badcock, K.</t>
  </si>
  <si>
    <t>Hoholis G.</t>
  </si>
  <si>
    <t>Circulation control as a roll effector for unmanned combat aerial vehicles</t>
  </si>
  <si>
    <t>10.2514/1.C033642</t>
  </si>
  <si>
    <t>2-s2.0-85012118443</t>
  </si>
  <si>
    <t>['wavelength ),', 'targeted directions', 'mutual coupling', 'main beam', 'element spacing', 'coupling free', 'beamforming applications']</t>
  </si>
  <si>
    <t>active element pattern | coupling matrix | Dielectric resonator antenna | LTE | mutual coupling</t>
  </si>
  <si>
    <t>A four-element linear dielectric resonator antenna array for beamforming applications with mutual coupling compensation is proposed for long term evolution band 40 (2.3 GHz). The effect of mutual coupling on the array beamforming pattern has been studied for the inter-element spacing of 0.32Œª (wavelength), when the main beam is scanned in targeted directions with nulls placed toward unintended directions. Two mutual compensation methods, such as open-circuit voltage method and linear pattern correction method, are applied to compute mutual coupling matrices, which have been used to compute the compensated (coupling free) array elements weights to give the desired beamforming patterns. By applying the compensated complex feed coefficients, the various corrected beamforming patterns have been presented. It has been shown that the array element complex weights computed using the linear pattern correction method is more effective in compensating the effects of mutual coupling than open-circuit voltage method.</t>
  </si>
  <si>
    <t>6427-6437</t>
  </si>
  <si>
    <t>60021005-60212763;60021005;60021005;60212763;60012005;60021005</t>
  </si>
  <si>
    <t>56419640500;16021808600;11940735500;57207977129;36808369300;56419737500</t>
  </si>
  <si>
    <t>Nasir, Jamal;Jamaluddin, Mohd Haizal;Kamarudin, Muhammad Ramlee;Ullah, Irfan;Lo, Yew Chiong;Selvaraju, Raghuraman</t>
  </si>
  <si>
    <t>Pakistan;Malaysia;Malaysia</t>
  </si>
  <si>
    <t>Abbottabad;Johor Bahru;Selangor</t>
  </si>
  <si>
    <t>COMSATS University Islamabad, Abbottabad Campus;Universiti Teknologi Malaysia;Multimedia University</t>
  </si>
  <si>
    <t>60212763;60021005;60012005</t>
  </si>
  <si>
    <t>Nasir J.</t>
  </si>
  <si>
    <t>A Four-Element Linear Dielectric Resonator Antenna Array for Beamforming Applications with Compensation of Mutual Coupling</t>
  </si>
  <si>
    <t>10.1109/ACCESS.2016.2614334</t>
  </si>
  <si>
    <t>2-s2.0-85012120088</t>
  </si>
  <si>
    <t>['stealth applications', 'simple design', 'recent years', 'promising future', 'phase velocity', 'microwave regime', 'metamaterial absorbers', 'measurement results', 'great attention', 'good candidate', 'good agreement', 'electromagnetic waves', 'different polarizations', 'different perspective', '90 ghz']</t>
  </si>
  <si>
    <t>Dual band absorber | Metamaterial | Polarization insensitive absorber | Radar cross section reduction | Stealth technology</t>
  </si>
  <si>
    <t>Metamaterials have drawn a great attention in recent years because of their unnatural electromagnetic properties such as backward wave propagation, negative refractive index and phase velocity. Therefore, they introduce a different perspective on lenses, antennas, sensors and electromagnetic wave absorber applications. Due to their simple design, easy fabrication process, perfect and broadband absorption features as well as tunable and controllable absorption characteristics, they become a good candidate for stealth applications. In this paper, design, simulation, fabrication and measurement of a dual-band polarization independent metamaterial absorber are presented in the microwave regime. The proposed metamaterial absorber has two distinct absorptive peaks 7.90 GHz and 8.90 GHz with top absorption levels of 99.9 % and 99.3 %, respectively. The measurement results are good agreement with the simulations for different polarizations of electromagnetic waves. Depending on these results, it is possible to say that, metamaterial absorbers can find a promising future in stealth technology applications.</t>
  </si>
  <si>
    <t>Istanbul University - Journal of Electrical and Electronics Engineering</t>
  </si>
  <si>
    <t>60012477;60012477;60005593;60012477</t>
  </si>
  <si>
    <t>56963997500;57188855540;36524629000;15835243700</t>
  </si>
  <si>
    <t>Ozden, Kadir;Ozer, Ahmet;Yucedag, O. Mert;Kocer, Hasan</t>
  </si>
  <si>
    <t>Turkish Military Academy;T√ºrkiye Bilimsel ve Teknolojik Ara≈ütirma Kurumu</t>
  </si>
  <si>
    <t>60012477;60005593</t>
  </si>
  <si>
    <t>Ozden K.</t>
  </si>
  <si>
    <t>Polarization-independent Metamaterial based dual band absorber for stealth applications in microwave bands</t>
  </si>
  <si>
    <t>2-s2.0-85012157907</t>
  </si>
  <si>
    <t>Vedeck√° Grantov√° Agent√∫ra M≈†VVa≈† SR a SAV</t>
  </si>
  <si>
    <t>1/0186/14</t>
  </si>
  <si>
    <t>VEGA</t>
  </si>
  <si>
    <t>['zoogenic processes', 'water erosion', 'total area', 'surface destruction', 'surface degradation', 'study area', 'inappropriate management', 'highest areas', 'gradual increase', 'dmf reached', 'different forms', 'cryogenic erosion', 'alpine areas', 'aerial photographs', '9431 ha', '5780 ha', '5752 ha', '200 based', '0650 ha']</t>
  </si>
  <si>
    <t>alpine zone | degradative morphological forms | geomorphological processes | Slovakia | subalpine zone | surface degradation</t>
  </si>
  <si>
    <t>In the last five centuries, the inappropriate management of the Vel'k√° Fatra Mts. sub-alpine and alpine areas has led to the development of different forms of surface destruction. For evaluation of the dynamics and variability of surface degradation the territory of the Hornojelensk√° valley was chosen. It is a significant avalanche area. It has clearly been destroyed by avalanches, water erosion and cryogenic erosion as well as anthropo-zoogenic processes. The forms of destruction were mapped on a scale of 1:200 based on the aerial photographs and satellite images taken in 1961, 2003, 2009 and 2012. The total area of degradative morphogenetic forms (DMF) in 1961 was 5.5780 ha, 4.0650 ha in 2003, 4.5752 ha in 2009 and 4.9431 ha in 2012. The DMF reached its peak in 1961. In the mid-1960s, there were ambitions to reforest the highest areas of the study area that led to the decrease of DMF and the development of vegetation. The present exogenous geomorphologic processes are causing a gradual increase of the total destructed area.</t>
  </si>
  <si>
    <t>771-786</t>
  </si>
  <si>
    <t>Open Geosciences</t>
  </si>
  <si>
    <t>Lepe≈°ka, Tom√°≈°</t>
  </si>
  <si>
    <t>Zvolen</t>
  </si>
  <si>
    <t>Technical University in Zvolen</t>
  </si>
  <si>
    <t>Lepe≈°ka T.</t>
  </si>
  <si>
    <t>Dynamics of development and variability of surface degradation in the subalpine and alpine zones (an example from the Velk√° Fatra Mts., Slovakia)</t>
  </si>
  <si>
    <t>10.1515/geo-2016-0056</t>
  </si>
  <si>
    <t>2-s2.0-85012188501</t>
  </si>
  <si>
    <t>['wind influences', 'wind disturbances', 'system uncertainties', 'straight flight', 'small fixed', 'simulation studies', 'significant improvement', 'robustness comparing', 'reference commands', 'provide estimates', 'particular problem', 'parameter uncertainties', 'method may', 'integral actions', 'flight performance', 'flight dynamics', 'different aircraft', 'developed scheme', 'designed based', 'control accuracy', 'baseline controllers']</t>
  </si>
  <si>
    <t>A novel disturbance observer-based control scheme is developed for the longitudinal flight dynamics of a small fixed-wing unmanned aerial vehicle in order to improve its flight performance in the presence of wind disturbances. This control scheme uses nonlinear dynamics inversion to address the nonlinearities in the flight dynamics so that it can follow the reference commands in airspeed and height. A novel nonlinear disturbance observer is designed based on the nominal aircraft model to provide estimates of the wind influences and system uncertainties. These estimates are then used to form the compensation control efforts. The developed scheme has been tested in the simulation studies, with scenarios of landing profile tracking and straight flight under wind disturbances and parameter uncertainties. The results have shown a significant improvement in control accuracy and robustness comparing to the baseline controllers and the controller with integral actions. It should be noted that, although the current disturbance observer solution is tailored to the particular problem, this method may be of interest in many similar flight control applications for different aircraft.</t>
  </si>
  <si>
    <t>2804-2813</t>
  </si>
  <si>
    <t>60000891;60000891</t>
  </si>
  <si>
    <t>57196115942;57133240300</t>
  </si>
  <si>
    <t>Liu, Cunjia;Chen, Wen Hua</t>
  </si>
  <si>
    <t>Loughborough</t>
  </si>
  <si>
    <t>Loughborough University</t>
  </si>
  <si>
    <t>Disturbance rejection flight control for small fixed-wing unmanned aerial vehicles</t>
  </si>
  <si>
    <t>10.2514/1.G001958</t>
  </si>
  <si>
    <t>2-s2.0-85012202137</t>
  </si>
  <si>
    <t>['swept wings', 'stokes codes', 'stability characteristics', 'stability analysis', 'solution procedure', 'similar boundary', 'second step', 'practical use', 'paper aims', 'one exposes', 'iteratively converging', 'invariant functionsof', 'inflow solution', 'industrial results', 'industrial environment', 'formulas represent', 'exact navier', 'classical initialization', 'averaged navier', 'average navier', 'approach supplies']</t>
  </si>
  <si>
    <t>This paper aims at developing a parabolized stability equation transition analysis code coupledto the industrial inhouse accurate Reynolds-averaged Navier-Stokes code developedat Israel Aerospace Industries for stability analysis of three-dimensional boundary layers over swept wings. Inthe first step, the parabolized stability equation derivation in a body-fitted coordinate system is exposed, as well as its classical initialization, using the solution procedure of the global Chebyshev eigenvalue problem for the linear stability equations. This initialization procedure demands large user interactions, and it prevents the parabolized stability equation method to be of practical use in an industrial environment. Therefore, one exposes in the second step a new wayto automatically generate the inflow solution of the linear stability equations needed by the parabolized stability equations. This new robust approach paves the way for innovative automatic industrial use of the parabolized stability equation technology without the need to involve the user. This approach supplies the inflow conditions required for the parabolized stability equation marching procedure without the need to solve the standalone linear stability global eigenvalue problem. The solution of the linear stability equations at initialization is now obtained by iteratively converging the local linear stability solver starting from the new inflow empirical approximation obtained in two special coordinate systems for crossflow and Tollmien-Schlichting, respectively. These formulas represent some invariant functionsof the stability characteristics of the exact Navier-Stokes laminar boundary-layer profiles instead of self-similar boundary-layer profiles like the Falkner-Skan-Cooke. Standard academic validation test cases and industrial results of the parabolized stability equation/Reynolds-average Navier-Stokes codes on a generic unmanned aerial vehicle swept wing are exposed.</t>
  </si>
  <si>
    <t>1647-1669</t>
  </si>
  <si>
    <t>111245639;111245639;60022403</t>
  </si>
  <si>
    <t>55371290600;7003740456;22962413500</t>
  </si>
  <si>
    <t>Kosarev, L.;S√©ror, S.;Lifshitz, Y.</t>
  </si>
  <si>
    <t>Israel;Israel</t>
  </si>
  <si>
    <t>Haifa;Lod</t>
  </si>
  <si>
    <t>Technion - Israel Institute of Technology;Engineering Division</t>
  </si>
  <si>
    <t>60022403;111245639</t>
  </si>
  <si>
    <t>Kosarev L.</t>
  </si>
  <si>
    <t>Parabolized stability equations code with automatic inflow for swept wing transition analysis</t>
  </si>
  <si>
    <t>10.2514/1.C033509</t>
  </si>
  <si>
    <t>2-s2.0-85012203002</t>
  </si>
  <si>
    <t>['wavelengths ranging', 'thermooptical properties', 'solar radiation', 'solar absorptance', 'radiowave transmittance', 'radio waves', 'paper describes', 'high transmittance', 'dielectric multilayer', 'designed using', 'coated kapton', 'antenna covers', '300 k', '100 œºm']</t>
  </si>
  <si>
    <t>This paper describes a new flexible thermal control mirror: controlled optical surface films. Controlled optical surface film exhibits high reflectivity to solar radiation, high infrared emissivity, and high transmittance to radio waves. The target of radiowave transmittance is Ge-coated Kapton, which is used on antenna covers; the target of thermooptical properties is the optical solar reflector. Controlled optical surface film controls spectral reflectance and absorptance in wavelengths ranging from 0.26 to 100 Œºm with a dielectric multilayer. This multilayer is designed using a genetic algorithm method. The solar absorptance of the latest controlled optical surface film is 0.09, and its total hemispherical emittance is 0.77 at 300 K. These properties are similar to those of the optical solar reflector. In addition, there is little radiowave attenuation in this controlled optical surface film, and its radiowave transmittance is similar to that of Ge-coated Kapton.</t>
  </si>
  <si>
    <t>1043-1050</t>
  </si>
  <si>
    <t>60025997;60000809;60000809;60025997</t>
  </si>
  <si>
    <t>57193263034;7005386881;25638892700;7103229887</t>
  </si>
  <si>
    <t>Tomioka, Kota;Tachikawa, Sumitaka;Kawahara, Kousuke;Nagasaka, Yuji</t>
  </si>
  <si>
    <t>Tokyo;Sagamihara</t>
  </si>
  <si>
    <t>Keio University;JAXA Institute of Space and Astronautical Science</t>
  </si>
  <si>
    <t>60025997;60000809</t>
  </si>
  <si>
    <t>Tomioka K.</t>
  </si>
  <si>
    <t>Design and measurement of radiowave transmissive thermal control mirror</t>
  </si>
  <si>
    <t>10.2514/1.A33499</t>
  </si>
  <si>
    <t>2-s2.0-85012225942</t>
  </si>
  <si>
    <t>Shenzhen Institutes of Advanced Technology Innovation Program for Excellent Young Researchers</t>
  </si>
  <si>
    <t>JCYJ20140610152828673</t>
  </si>
  <si>
    <t>['vivo using', 'risk patients', 'radio frequency', 'proposed 8', 'plaque composition', 'plaque buildup', 'physically small', 'performing better', 'penetration depth', 'parallel imaging', 'noise ratio', 'netherlands ).', 'machnet bv', 'leading cause', 'intracranial arteries', 'important part', 'imaging coverage', 'identifying high', 'high resolution', 'geometry factor', 'future studies', 'detecting plaque', 'commercial 4', 'coil array', 'clinical requirements', 'clinical examinations', 'clinical diagnosis', 'carotid bifurcation', 'carotid artery', 'bench tests', 'average value', 'anatomical structure', 'also serve', 'also compared']</t>
  </si>
  <si>
    <t>Carotid artery imaging | Magnetic resonance image | Multichannel phased array | Signal-tonoise ratio</t>
  </si>
  <si>
    <t>Purpose: Carotid artery diseases due to plaque buildup at the carotid bifurcation are a leading cause of stroke. Accurate plaque quantification and characterization of plaque composition and morphology by magnetic resonance imaging (MRI) is essential to identifying high-risk patients. Difficulties in detecting plaque, which is physically small, and the unique physiological structure of the carotid artery make use of a radio frequency (RF) coil array with high resolution, large longitudinal coverage, and deep penetration ideal for clinical examinations. The goal of this project was to design and fabricate a sensitive RF coil array with sufficient imaging coverage and signal-to-noise ratio (SNR) for carotid artery imaging at 3 T. Methods: Based on clinical requirements and the anatomical structure of the human carotid artery, an 8-channel carotid coil array was designed and fabricated for 3 T MRI of the carotid artery in humans. The performance of the proposed 8-channel carotid coil array was validated through bench tests and MR imaging experiments on a 3 T whole body MRI scanner. Its performance was also compared experimentally to the performance of a commercial 4-channel phased array carotid coil designed by Machnet BV (Machnet BV coil, Roden, Netherlands). Results: The 8-channel carotid coil array performed significantly better in imaging the carotid artery than the commercial 4-channel Machnet BV coil in terms of the SNR, coverage, and penetration depth. In parallel imaging, the proposed 8-channel carotid coil array demonstrated a much lower maximum value and average value of the geometry factor in the region of interest. Carotid artery images acquired in vivo using the proposed 8-channel carotid artery coil and the commercial 4-channel Machnet BV coil were also compared, demonstrating the former's potential for clinical diagnosis. Conclusions: Based on the analyses of phantom and in vivo imaging studies, the proposed 8-channel carotid coil array has the potential for use in clinical diagnosis, performing better in terms of SNR, imaging coverage, and penetration depth than the commercial 4-channel carotid artery coil array at 3 T. In future studies, the proposed 8-channel carotid coil array can also serve as an important part of a large-scale multichannel coil array for imaging the whole carotid artery system, including the extracranial and intracranial arteries.</t>
  </si>
  <si>
    <t>1897-1906</t>
  </si>
  <si>
    <t>Medical Physics</t>
  </si>
  <si>
    <t>60102083-125220308;60102083-125220308;60023691-122193185;112913428;60102083-125220308;60102083-125220308-60001298;60102083-125220308;60102083-125220308;60102083-125220308;60102083-125220308</t>
  </si>
  <si>
    <t>55496189700;56890033000;36122285000;57193305135;57193217950;55844866500;7404387587;56125417400;7403440733;56487556200</t>
  </si>
  <si>
    <t>Hu, Xiaoqing;Zhang, Lei;Zhang, Xiaoliang;Zhu, Huabin;Chen, Xiao;Zhang, Yongqin;Chung, Yiu Cho;Liu, Xin;Zheng, Hairong;Li, Ye</t>
  </si>
  <si>
    <t>China;United States;China;China;United States;China</t>
  </si>
  <si>
    <t>Shenzhen;San Francisco;Xi'an;Shenzhen;San Francisco;Suzhou</t>
  </si>
  <si>
    <t>Shenzhen Institute of Advanced Technology;University of California, San Francisco;Northwest University;Shenzhen Key Laboratory for Molecular Biology of Neural Development;UCSF/UC Berkeley Joint Graduate Group in Bioengineering;Suzhou Origin Medical Technology Co. Ltd.</t>
  </si>
  <si>
    <t>60102083;60023691;60001298;125220308;122193185;112913428</t>
  </si>
  <si>
    <t>Hu X.</t>
  </si>
  <si>
    <t>An 8-channel RF coil array for carotid artery MR imaging in humans at 3 T</t>
  </si>
  <si>
    <t>10.1118/1.4944500</t>
  </si>
  <si>
    <t>2-s2.0-85012853911</t>
  </si>
  <si>
    <t>['work available', 'video sharing', 'users located', 'transmit power', 'telecommunication industry', 'system performance', 'sum throughput', 'separate spectrum', 'risen exponentially', 'reuse gain', 'research community', 'promising solution', 'principal requirement', 'power control', 'paper presents', 'open literature', 'online gaming', 'objective analysis', 'new paradigms', 'maximized toward', 'major problems', 'improved throughput', 'hop gain', 'existing enb', 'energy gain', 'either within', 'effective manner', 'd2d provides', 'd2d communication', 'coverage area', 'could maximize', 'comprehensive review', 'communicate directly', 'close proximity', 'cellular users', 'cellular systems', 'cellular spectrum', 'cellular networks', 'cellular connections', 'band ).', 'also envisaged']</t>
  </si>
  <si>
    <t>D2D | interference mitigation | LTE-A | underlay</t>
  </si>
  <si>
    <t>The mobile data traffic has risen exponentially in recent days due to the emergence of data intensive applications, such as online gaming and video sharing. It is driving the telecommunication industry as well as the research community to come up with new paradigms that will support such high data rate requirements within the existing wireless access network, in an efficient and effective manner. To respond to this challenge, device-to-device (D2D) communication in cellular networks is viewed as a promising solution, which is expected to operate, either within the coverage area of the existing eNB and under the same cellular spectrum (in-band) or separate spectrum (out-band). D2D provides the opportunity for users located in close proximity of each other to communicate directly, without traversing data traffic through the eNB. It results in several transmission gains, such as improved throughput, energy gain, hop gain, and reuse gain. However, integration of D2D communication in cellular systems at the same time introduces new technical challenges that need to be addressed. Containment of the interference among D2D nodes and cellular users is one of the major problems. D2D transmission radiates in all directions, generating undesirable interference to primary cellular users and other D2D users sharing the same radio resources resulting in severe performance degradation. Efficient interference mitigation schemes are a principal requirement in order to optimize the system performance. This paper presents a comprehensive review of the existing interference mitigation schemes present in the open literature. Based on the subjective and objective analysis of the work available to date, it is also envisaged that adopting a multi-antenna beamforming mechanism with power control, such that the transmit power is maximized toward the direction of the intended D2D receiver node and limited in all other directions will minimize the interference in the network. This could maximize the sum throughput and hence, guarantees the reliability of both the D2D and cellular connections.</t>
  </si>
  <si>
    <t>7967-7987</t>
  </si>
  <si>
    <t>60012622;60012622;60100434;60001490;60021097</t>
  </si>
  <si>
    <t>6507054581;24823445400;55010872600;24070821000;7007108795</t>
  </si>
  <si>
    <t>Safdar, Ghazanfar Ali;Ur-Rehman, Masood;Muhammad, Mujahid;Imran, Muhammad Ali;Tafazolli, Rahim</t>
  </si>
  <si>
    <t>United Kingdom;United Kingdom;United Kingdom;United Kingdom</t>
  </si>
  <si>
    <t>Birmingham;Guildford;Luton;Glasgow</t>
  </si>
  <si>
    <t>Birmingham City University;University of Surrey;University of Bedfordshire;University of Glasgow</t>
  </si>
  <si>
    <t>60100434;60021097;60012622;60001490</t>
  </si>
  <si>
    <t>Safdar G.</t>
  </si>
  <si>
    <t>Interference Mitigation in D2D Communication Underlaying LTE-A Network</t>
  </si>
  <si>
    <t>10.1109/ACCESS.2016.2621115</t>
  </si>
  <si>
    <t>2-s2.0-85012881610</t>
  </si>
  <si>
    <t>['varying matter', 'vary slowly', 'various frequencies', 'two approaches', 'temporal modes', 'temporal instabilities', 'take place', 'spontaneously acquire', 'results obtained', 'recently shown', 'numerical calculations', 'neutrino densities', 'neutrino antenna', 'long enough', 'linear regime', 'interactions among', 'infinite line', 'happen even', 'good agreement', 'flavor evolution', 'flavor composition', 'dramatic speed', 'dimensional plane', 'detailed study']</t>
  </si>
  <si>
    <t>neutrino properties | supernova neutrinos</t>
  </si>
  <si>
    <t>It has been recently shown that the flavor composition of a self-interacting neutrino gas can spontaneously acquire a time-dependent pulsating component during its flavor evolution. In this work, we perform a more detailed study of this effect in a model where neutrinos are assumed to be emitted in a two-dimensional plane from an infinite line that acts as a neutrino antenna. We consider several examples with varying matter and neutrino densities and find that temporal instabilities with various frequencies are excited in a cascade. We compare the numerical calculations of the flavor evolution with the predictions of linearized stability analysis of the equations of motion. The results obtained with these two approaches are in good agreement in the linear regime, while a dramatic speed-up of the flavor conversions occurs in the non-linear regime due to the interactions among the different pulsating modes. We show that large flavor conversions can take place if some of the temporal modes are unstable for long enough, and that this can happen even if the matter and neutrino densities are changing, as long as they vary slowly.</t>
  </si>
  <si>
    <t>Journal of Cosmology and Astroparticle Physics</t>
  </si>
  <si>
    <t>60000481-60110942;60031855;60022778-60114715</t>
  </si>
  <si>
    <t>57193309214;16300940200;55912616000</t>
  </si>
  <si>
    <t>Capozzi, Francesco;Dasgupta, Basudeb;Mirizzi, Alessandro</t>
  </si>
  <si>
    <t>Italy;Italy;India;Italy;Italy</t>
  </si>
  <si>
    <t>Bari;Padua;Mumbai;Bari;Padua</t>
  </si>
  <si>
    <t>Istituto Nazionale di Fisica Nucleare, Sezione di Bari;Istituto Nazionale Di Fisica Nucleare, Sezione di Padova;Tata Institute of Fundamental Research, Mumbai;Universit√† degli studi di Bari Aldo Moro;Universit√† degli Studi di Padova</t>
  </si>
  <si>
    <t>60114715;60110942;60031855;60022778;60000481</t>
  </si>
  <si>
    <t>Capozzi F.</t>
  </si>
  <si>
    <t>Self-induced temporal instability from a neutrino antenna</t>
  </si>
  <si>
    <t>10.1088/1475-7516/2016/04/043</t>
  </si>
  <si>
    <t>2-s2.0-85012920201</t>
  </si>
  <si>
    <t>['wideband strip', 'times 0', 'reflection coefficient', 'radiation patterns', 'radiation characteristics', 'proposed design', 'proposed antenna', 'pitch angle', 'peak gain', 'parasitic patch', 'open end', 'impedance bandwidth', 'helical antenna', 'ground plane', 'fundamental mode', 'free space', 'cp resonance', 'coaxial probe', 'circular polarization', 'axial mode', 'ar bandwidth', '53 %,', '5 ¬∞', '5 turns', '44 %,', '4 dbi', '10 db']</t>
  </si>
  <si>
    <t>circular polarization | patch | Strip-helical antenna | wideband</t>
  </si>
  <si>
    <t>A wideband strip-helical antenna with a parasitic circular patch for circular polarization is designed in this paper. A strip-helix with 2.5 turns and a pitch angle of 5¬∞ is placed over a ground plane and coaxial probe-fed by a 50- \Omega SMA connector. A parasitic patch is electromagnetic-coupled to the open end of the strip-helix with an extremely small distance. By combining the strip-helix with the parasitic patch, two nearby circularly polarized (CP) resonances are produced and a wide axial ratio (AR) bandwidth is obtained. The strip-helix can excite a CP resonance in axial mode, while the parasitic patch can generate another nearby one in fundamental mode. Radiation characteristics of the proposed design, including current distributions, reflection coefficient (S11), AR, and radiation patterns, are studied. Measured results shows that the proposed antenna has an impedance bandwidth (S11 ‚â§ - 10 dB) of 53%, an AR bandwidth (AR ‚â§ 3 dB) of 44%, and a peak gain of 9.4 dBi in its volume of 0.43\lambda -{0} \times 0.43\lambda -{0} \times 0.25\lambda -{0} , where \lambda -{0} is the wavelength in free space at the center operation frequency.</t>
  </si>
  <si>
    <t>7728-7735</t>
  </si>
  <si>
    <t>60000937;60000937;60000937</t>
  </si>
  <si>
    <t>35757098700;8593278000;56032016000</t>
  </si>
  <si>
    <t>Tang, Xihui;He, Yejun;Feng, Botao</t>
  </si>
  <si>
    <t>Shenzhen University</t>
  </si>
  <si>
    <t>Design of a Wideband Circularly Polarized Strip-Helical Antenna with a Parasitic Patch</t>
  </si>
  <si>
    <t>10.1109/ACCESS.2016.2628044</t>
  </si>
  <si>
    <t>2-s2.0-85012927650</t>
  </si>
  <si>
    <t>['transmit power', 'small fraction', 'saturated value', 'resolution adcs', 'receiver architecture', 'quantization bits', 'paper investigates', 'mixed analog', 'massive mimo', 'input multioutput', 'form approximation', 'digital converter', 'costly full', 'bs antennas', 'base station', 'approximated result', 'adc structure', 'adc receiver']</t>
  </si>
  <si>
    <t>low-resolution ADC | Massive MIMO | maximum-ratio combining detector | mixed-ADC receiver | spectral efficiency</t>
  </si>
  <si>
    <t>This paper investigates the uplink of multi-user massive multi-input multioutput (MIMO) systems with a mixed analog-to-digital converter (ADC) receiver architecture, in which some antennas are equipped with costly full-resolution ADCs and others with less expensive low-resolution ADCs. A closed-form approximation of the achievable spectral efficiency (SE) with the maximum-ratio combining detector is derived. Based on this approximated result, the effects of the number of base station (BS) antennas, the transmit power, the proportion of full-resolution ADCs in the mixed-ADC structure, and the number of quantization bits of the low-resolution ADCs are revealed. Results show case that the achievable SE increases with the number of BS antennas and quantization bits, and it converges to a saturated value in the high user power regime or the full ADC resolution case. Most important, this work efficiency verifies that for a massive MIMO, the mixed-ADC receiver with a small fraction of full-resolution ADCs can have comparable SE performance with the receiver with all full-resolution ADCs but at a considerably lower hardware cost.</t>
  </si>
  <si>
    <t>7841-7846</t>
  </si>
  <si>
    <t>60005244;60005244;60011357;60030835</t>
  </si>
  <si>
    <t>56492059500;55243233900;7201367144;57203522236</t>
  </si>
  <si>
    <t>Tan, Weiqiang;Jin, Shi;Wen, Chao Kai;Jing, Yindi</t>
  </si>
  <si>
    <t>Canada;Taiwan;China</t>
  </si>
  <si>
    <t>Edmonton;Kaohsiung;Nanjing</t>
  </si>
  <si>
    <t>University of Alberta;National Sun Yat-Sen University;Southeast University</t>
  </si>
  <si>
    <t>60030835;60011357;60005244</t>
  </si>
  <si>
    <t>Tan W.</t>
  </si>
  <si>
    <t>Spectral Efficiency of Mixed-ADC Receivers for Massive MIMO Systems</t>
  </si>
  <si>
    <t>10.1109/ACCESS.2016.2602798</t>
  </si>
  <si>
    <t>2-s2.0-85012934634</t>
  </si>
  <si>
    <t>['wiretap networks', 'thoroughly assess', 'tas scheme', 'snr ),', 'secrecy performance', 'secondary receiver', 'received signals', 'ratio combining', 'outdated csi', 'nr min', 'noise ratio', 'new closed', 'nb );', 'mrc scheme', 'input multiple', 'hop randomize', 'form expression', 'eavesdropper adopt', 'csi ).', 'considered system', 'cognitive multiple', 'although tas']</t>
  </si>
  <si>
    <t>Cognitive radio networks | MIMO | outdated channel state information | secrecy outage probability</t>
  </si>
  <si>
    <t>In this paper, we introduce transmit antenna selection/maximal-ratio combining (TAS/MRC) scheme in dual-hop randomize-and-forward (RaF) cognitive multiple-input multiple-output (MIMO) wiretap networks with outdated channel state information (CSI). In this network, the secondary transmitter adopts the TAS scheme to choose the antenna with the maximal received signal-to-noise ratio (SNR), while the secondary receiver and the eavesdropper adopt the MRC scheme to combine the received signals. To thoroughly assess the secrecy performance achieved by the TAS/MRC scheme and the impact of outdated CSI on the secrecy performance, we derive a new closed-form expression for the secrecy outage probability of dual-hop RaF cognitive MIMO wiretap networks. In order to achieve more insights on the application of TAS/MRC scheme, we further present tractable asymptotic secrecy outage probability at high SNR regimes under two distinct scenarios. From our analysis, several important concluding remarks are obtained as follows: 1) the RaF relaying strategy achieves better secrecy performance than that of the decode-and-forward relaying strategy for dual-hop cognitive MIMO wiretap networks; 2) outdated CSI decreases the secrecy diversity gain of the TAS/MRC scheme from NR min (NA,NB) to min (NR,NB); and 3) although TAS/MRC scheme cannot attain full secrecy diversity gain for the considered system with outdated CSI, it still can achieve an extra secrecy coding gain compared with the random antenna selection/MRC scheme.</t>
  </si>
  <si>
    <t>8212-8224</t>
  </si>
  <si>
    <t>60088583;60088583;60016930;60029738;60088583</t>
  </si>
  <si>
    <t>55547107232;16174331600;36986742000;14009246700;56150311800</t>
  </si>
  <si>
    <t>Zhang, Tao;Cai, Yueming;Huang, Yuzhen;Duong, Trung Q.;Yang, Weiwei</t>
  </si>
  <si>
    <t>Nanjing;Belfast;Beijing</t>
  </si>
  <si>
    <t>PLA University of Science and Technology;Queen's University Belfast;Beijing University of Posts and Telecommunications</t>
  </si>
  <si>
    <t>60088583;60029738;60016930</t>
  </si>
  <si>
    <t>Zhang T.</t>
  </si>
  <si>
    <t>Secure Transmission in Cognitive MIMO Relaying Networks with Outdated Channel State Information</t>
  </si>
  <si>
    <t>10.1109/ACCESS.2016.2608966</t>
  </si>
  <si>
    <t>2-s2.0-85012974079</t>
  </si>
  <si>
    <t>['wave simulation', 'theoretical formulations', 'theoretical derivations', 'radiation fields', 'promising method', 'narrow band', 'makes cdra', 'magnetic fields', "ejm '.", 'different frequencies', 'azimuth dependence', '45 ghz', '3 ghz']</t>
  </si>
  <si>
    <t>Cylinder dielectric resonator antenna | High radiation efficient | Orbital angular momentum</t>
  </si>
  <si>
    <t>In this paper, we demonstrate that the solid cylinder dielectric resonator antenna (CDRA) is a high radiation efficient device to generate orbital angular momentum (OAM) waves with different OAM modes at different frequencies. Theoretical formulations of its radiation fields are deduced in the cylindrical coordinate system, which shows that all components of the electric and magnetic fields have the azimuth dependence of ejm'. A full-wave simulation on a practical size CDRA is then implemented to validate the theoretical derivations. The simulation results show that different separated OAM modes can be obtained at different frequencies. Specifically, the higher order OAM modes are generated at higher electron magnetic modes, which makes CDRA a promising method to overcome the narrow band and multiband issues existing in the design of current OAM devices. Furthermore, a maximum radiation efficiency of 97:1% at 13.3 GHz, and a minimum radiation efficiency of 72:4% at 19.45 GHz are obtained in our simulation, which is a high radiation efficiency feature at the OAM resonant frequencies.</t>
  </si>
  <si>
    <t>9570-9574</t>
  </si>
  <si>
    <t>60000937;60000937</t>
  </si>
  <si>
    <t>56544887300;36057765700</t>
  </si>
  <si>
    <t>Liang, Jiajun;Zhang, Shengli</t>
  </si>
  <si>
    <t>Liang J.</t>
  </si>
  <si>
    <t>Orbital angular momentum (OAM) generation by cylinder dielectric resonator antenna for future wireless communications</t>
  </si>
  <si>
    <t>10.1109/ACCESS.2016.2636166</t>
  </si>
  <si>
    <t>2-s2.0-85012977572</t>
  </si>
  <si>
    <t>['users require', 'rf chains', 'paper investigates', 'paper formulates', 'optimal performance', 'optimal number', 'noise ratio', 'maximum sum', 'instantaneous sum', 'first relaxed', 'first one', 'derive analytically', 'consumption involves', 'conjugate beamforming', 'antenna selection', 'analytical results']</t>
  </si>
  <si>
    <t>antenna selection | circuit power consumption | Large-scale MIMO | power allocation | user scheduling</t>
  </si>
  <si>
    <t>This paper investigates the downlink of a single-cell base station (BS) equipped with a large-scale antenna array system while considering a non-negligible transmit circuit power consumption. This consumption involves that activating all RF chains does not always necessarily achieve the maximum sum-rate when the total BS transmit power is limited. This paper formulates a sum-rate maximization problem when a low complexity linear precoder, such as conjugate beamforming or zero forcing beamforming, is used. The problem is first relaxed by assuming arbitrary antenna selection. In this case, we derive analytically the optimal number of activated RF chains that maximizes the sum-rate under either optimal power allocation or equal received power constraint for all users. Also, user scheduling algorithms are proposed when users require a minimum received signal-to-interference-plus-noise ratio. Two iterative user scheduling algorithms are designed. The first one is efficient in terms of fairness and the second one achieves the optimal performance. Next, the antenna selection is investigated and we propose iterative antenna selection algorithms that are efficient in terms of instantaneous sum-rate. Simulation results corroborate our analytical results and demonstrate the efficiency of the proposed algorithms compared with arbitrary and optimal brute force search antenna selection.</t>
  </si>
  <si>
    <t>8303-8316</t>
  </si>
  <si>
    <t>60027863-60026786;60027863;60027863</t>
  </si>
  <si>
    <t>55991369500;25640968600;21742200200</t>
  </si>
  <si>
    <t>Hamdi, Rami;Driouch, Elmahdi;Ajib, Wessam</t>
  </si>
  <si>
    <t>Universit√© du Qu√©bec √† Montr√©al;√âcole de Technologie Sup√©rieure</t>
  </si>
  <si>
    <t>60027863;60026786</t>
  </si>
  <si>
    <t>Hamdi R.</t>
  </si>
  <si>
    <t>Resource allocation in downlink large-scale MIMO systems</t>
  </si>
  <si>
    <t>10.1109/ACCESS.2016.2630999</t>
  </si>
  <si>
    <t>2-s2.0-85012996212</t>
  </si>
  <si>
    <t>['study presents', 'provides photographs', 'paa element', 'new design', 'measured characteristics']</t>
  </si>
  <si>
    <t>Antennas | Industrial engineering | PAA | Russia | Super-high frequency</t>
  </si>
  <si>
    <t>The study presents a new design of the Phased Array Antenna (PAA) with improved performance characteristics and provides photographs of the PAA element as well as its measured characteristics.</t>
  </si>
  <si>
    <t>1313-1316</t>
  </si>
  <si>
    <t>1815932X</t>
  </si>
  <si>
    <t>Research Journal of Applied Sciences</t>
  </si>
  <si>
    <t>60096204;60096204</t>
  </si>
  <si>
    <t>56178415900;55496404500</t>
  </si>
  <si>
    <t>Legkiy, Nikolai M.;Sabirov, Timur R.</t>
  </si>
  <si>
    <t>MIREA - Russian Technological University (RTU MIREA)</t>
  </si>
  <si>
    <t>Legkiy N.</t>
  </si>
  <si>
    <t>Advanced Phased Array Antenna (PAA)</t>
  </si>
  <si>
    <t>2-s2.0-85013055150</t>
  </si>
  <si>
    <t>['seamless datum', 'results show', 'line transformer', 'key element', 'favorable basis', 'distance reciprocal', 'algorithm provides']</t>
  </si>
  <si>
    <t>Multimode feed network | The interpolation algorithm based on the distance‚Äôs reciprocal | Theory of substructure</t>
  </si>
  <si>
    <t>Multimode feed network is a key element in shortwave multimode multi-feed antenna system. Its effective and precise optimizing design will provide the basis to the entire multimode multi-feed antenna system‚Äôs optimizing design. To satisfy the requirement of seamless datum, an interpolation algorithm based on the distance reciprocal is proposed and analyzed in this paper. we also present typical mathematical functions as examples of the multivariable interpolation algorithm. The interpolation result indicates that the transmission-line transformer [S] parameter measurement database can achieve effective data interpolation by using the algorithm with proper interpolation precision. The results show the algorithm provides a favorable basis for the entire multimode multi-feed antenna system optimizing design.</t>
  </si>
  <si>
    <t>50.1-50.5</t>
  </si>
  <si>
    <t>60029943-119661540;60029943-119661540;60029943-119661540;60029943-119661540</t>
  </si>
  <si>
    <t>25928941200;57193334949;55328033300;57193337064</t>
  </si>
  <si>
    <t>Zhan, Huawei;Li, Xiaoqing;Liu, Weina;Shi, Shuie</t>
  </si>
  <si>
    <t>Xinxiang;</t>
  </si>
  <si>
    <t>Henan Normal University;Key Discipline Open Laboratory of Electromagnetic Wave Characteristic Information Detection of Henan Province</t>
  </si>
  <si>
    <t>60029943;119661540</t>
  </si>
  <si>
    <t>Zhan H.</t>
  </si>
  <si>
    <t>The application of data interpolation in the design of multimode feed network</t>
  </si>
  <si>
    <t>10.5013/IJSSST.a.17.46.50</t>
  </si>
  <si>
    <t>2-s2.0-85013127896</t>
  </si>
  <si>
    <t>['valued quantum', 'user system', 'technological spotlight', 'pso algorithm', 'proposed quantum', 'novel quantum', 'necessary quantization', 'mobile terminals', 'deficient scenarios', 'computational complexity', 'classical precoder', 'channel states', 'challenging rank', 'bs ),', 'base station']</t>
  </si>
  <si>
    <t>Channel quantization | Computational complexity | D√ºrr-Hoyer algorithm | Grover's quantum search algorithm | multiuser transmission | orthogonal frequency division multiplexing | particle swarm optimization | quantum computing | Vector perturbation</t>
  </si>
  <si>
    <t>With the research on implementing a universal quantum computer being under the technological spotlight, new possibilities appear for their employment in wireless communications systems for reducing their complexity and improving their performance. In this treatise, we consider the downlink of a rank-deficient, multi-user system and we propose the discrete-valued and continuous-valued quantum-assisted particle swarm optimization (PSO) algorithms for performing vector perturbation precoding, as well as for lowering the required transmission power at the base station (BS), while minimizing the expected average bit error ratio (BER) at the mobile terminals. We use the minimum BER criterion. We show that the novel quantum-assisted precoding methodology results in an enhanced BER performance, when compared with that of a classical methodology employing the PSO algorithm, while requiring the same computational complexity in the challenging rank-deficient scenarios, where the number of transmit antenna elements at the BS is lower than the number of users. Moreover, when there is limited channel state information feedback from the users to the BS, due to the necessary quantization of the channel states, the proposed quantum-assisted precoder outperforms the classical precoder.</t>
  </si>
  <si>
    <t>7402-7424</t>
  </si>
  <si>
    <t>60025225;60025225;60025225;60025225;60025225;60025225;60025225</t>
  </si>
  <si>
    <t>56020469400;56525450100;55694163400;36642744200;56516296100;57203646792;36043733600</t>
  </si>
  <si>
    <t>Botsinis, Panagiotis;Alanis, Dimitrios;Babar, Zunaira;Nguyen, Hung Viet;Chandra, Daryus;Ng, Soon Xin;Hanzo, Lajos</t>
  </si>
  <si>
    <t>Botsinis P.</t>
  </si>
  <si>
    <t>Quantum-Aided Multi-User Transmission in Non-Orthogonal Multiple Access Systems</t>
  </si>
  <si>
    <t>10.1109/ACCESS.2016.2591904</t>
  </si>
  <si>
    <t>2-s2.0-85013167644</t>
  </si>
  <si>
    <t>['simulated results', 'similar application', 'return loss', 'radiation pattern', 'measured result', 'excellent accord', 'e 5', 'antenna resonates', '782 ghz', '499 mhz', '220 mhz', '192 ghz', '186 ghz']</t>
  </si>
  <si>
    <t>Fractal geometry | Multiband antenna | Patch antenna | WLAN</t>
  </si>
  <si>
    <t>A multiband patch antenna based on new Fractal geometry is proposed for IEEE standard WLAN application. The antenna resonates at three different frequency bands i.e 5.192 GHz, 5.782 GHz and 8.186 GHz having a bandwidth of 499 MHz, 220 MHz and 522 MHz respectively. In this paper, the antenna's parameters such as return loss, bandwidth, gain and radiation pattern are analyzed by Ansoft HFSS EM simulator. The simulated results have been compared with the measured result, which shows an excellent accord between each other. The proposed antenna shows an improvement when compared with other antennas of similar application.</t>
  </si>
  <si>
    <t>417-422</t>
  </si>
  <si>
    <t>60094571;116449731;60094571</t>
  </si>
  <si>
    <t>57054550900;57193346993;57214305158</t>
  </si>
  <si>
    <t>Kumar, Rajeev;Singh, Satinder Pal;Singh, Sajjan</t>
  </si>
  <si>
    <t>Phagwara;</t>
  </si>
  <si>
    <t>Lovely Professional University;Sri Sukhmani Institute of Engineering and Technology</t>
  </si>
  <si>
    <t>60094571;116449731</t>
  </si>
  <si>
    <t>Design and fabrication of a fractal multiband patch antenna for IEEE WLAN applications</t>
  </si>
  <si>
    <t>2-s2.0-85013168474</t>
  </si>
  <si>
    <t>['tuning range', 'tunable beamwidth', 'radiation efficiencies', 'radiating wave', 'plane beamwidth', 'pin diodes', 'new magneto', 'impedance bandwidth', 'grating reflector', 'equally divided', 'dipole antenna', 'dipole along', '81 ¬∞', '153 ¬∞.']</t>
  </si>
  <si>
    <t>beamwidth tunable | Magneto-electric dipole | Reconfigurable antenna</t>
  </si>
  <si>
    <t>A new magneto-electric (ME) dipole antenna with a dynamic beamwidth control in the H-plane is presented. The design methodology uses tunable strip gratings placed on the sides of an ME dipole along its H-plane. Each strip is equally divided into 16 short parts and connected in series by using 15 PIN diodes; accordingly, by controlling the on/off-state of the PIN diodes, the strips can operate as a grating reflector or be transparent for the radiating wave. Therefore, the size of the reflector can be reconfigured, which leads to the tunable beamwidth. A fully functional prototype with an as wide as 40% impedance bandwidth (for SWR ‚â§ 1.5) is developed and tested, demonstrating the H-plane beamwidth with a tuning range from 81¬∞ to 153¬∞. Radiation efficiencies are better than 90% in all the states of operation.</t>
  </si>
  <si>
    <t>7039-7045</t>
  </si>
  <si>
    <t>60000937;60013983</t>
  </si>
  <si>
    <t>42861553600;55510527400</t>
  </si>
  <si>
    <t>Ge, Lei;Luk, Kwai Man</t>
  </si>
  <si>
    <t>Hong Kong;China</t>
  </si>
  <si>
    <t>Kowloon;Shenzhen</t>
  </si>
  <si>
    <t>City University of Hong Kong;Shenzhen University</t>
  </si>
  <si>
    <t>60013983;60000937</t>
  </si>
  <si>
    <t>Ge L.</t>
  </si>
  <si>
    <t>Beamwidth Reconfigurable Magneto-Electric Dipole Antenna Based on Tunable Strip Grating Reflector</t>
  </si>
  <si>
    <t>10.1109/ACCESS.2016.2615947</t>
  </si>
  <si>
    <t>2-s2.0-85013168618</t>
  </si>
  <si>
    <t>['safety issues', 'robots find', 'robot navigates', 'promising technology', 'path navigation', 'path finding', 'paper presents', 'navigation techniques', 'navigation technique', 'navigation etc', 'mobile robots', 'mobile robot', 'increasing distance', 'important factor', 'hoc networks', 'fixed robot', 'efficient technique', 'destination point', 'cost effective', 'broadly classified', 'adverse situations']</t>
  </si>
  <si>
    <t>antenna | Fuzzy logic | mobile robots | Navigation | Received signal strength and sensor nodes</t>
  </si>
  <si>
    <t>Since many applications cannot be handed by human beings due to safety issues, repeated machine commands and adverse situations, robotics has emerged as a promising technology. Robots can be broadly classified into two types namely; fixed robot and mobile robot. Mobile robot may prove a breakthrough and is a future of robots. But there are some challenges in mobility of mobile robots such as ad-hoc networks, path finding, navigation etc. Path navigation is an important factor for mobile robots. A precise navigation technique is necessary so that a robot can reach at destination point exactly. Many navigation techniques are have been developed that require vision system, number of sensor nodes etc. This paper presents a novel navigation technique for robots, in which the robot navigates its path using received signal strength that is available from a transmitterlocated at a distant destination point. As the signal strength decreases with increasing distance, hence this concept can be used as an efficient technique for robot to find shortest path automatically. The architecture involves two antennas mounted on the robot and these antennas received signal from the destination point. On the basis of received signal strength the robot navigates its path. The accuracy of this navigation technique is very high because the robots find its path using received signal strength. This algorithm is cost effective and easy to setup as compared to other navigation techniques.</t>
  </si>
  <si>
    <t>60117305;60117305;60117305</t>
  </si>
  <si>
    <t>57196964840;56656052400;57193346528</t>
  </si>
  <si>
    <t>Kant, Kamal;Bhatia, Vinay;Rajora, Vijender</t>
  </si>
  <si>
    <t>Solan</t>
  </si>
  <si>
    <t>Baddi University of Emerging Sciences &amp; Technologies</t>
  </si>
  <si>
    <t>Kant K.</t>
  </si>
  <si>
    <t>A novel robot navigation technique based on signal strength</t>
  </si>
  <si>
    <t>2-s2.0-85013173245</t>
  </si>
  <si>
    <t>['vice versa', 'various types', 'transmitter end', 'steps involved', 'significant component', 'receiver end', 'radio waves', 'main objective', 'graphically represented', 'electrical signals', 'differentiate antennas', 'different characteristics', 'different antennas', 'core aim', 'antenna modelling', 'analytic review', 'also represents']</t>
  </si>
  <si>
    <t>Antenna | Communications | Helix antenna | Modelling</t>
  </si>
  <si>
    <t>Antenna is the most significant component in the present wireless generation. The main objective of the antennas is to convert and transmit the electrical signals into radio waves at the transmitter end and vice versa. According to the demand at the transmitter and receiver end, the antennas are classified in to various types with different characteristics. In this paper, an analytic review on antenna modelling has been presented. The core aim of this paper is to differentiate antennas on the basis of structure and applications. These different antennas are implemented and graphically represented with the help of MATLAB. This paper will also represents the steps involved in modelling and analysis of the antennas using MATLAB.</t>
  </si>
  <si>
    <t>319-336</t>
  </si>
  <si>
    <t>115225788;60094571</t>
  </si>
  <si>
    <t>56784731000;57193345159</t>
  </si>
  <si>
    <t>Gupta, Akhil;Goyal, Krittika</t>
  </si>
  <si>
    <t>Lovely Professional University;School of Electronics and Electrical Engineering</t>
  </si>
  <si>
    <t>60094571;115225788</t>
  </si>
  <si>
    <t>Gupta A.</t>
  </si>
  <si>
    <t>An analytic review on antenna modelling</t>
  </si>
  <si>
    <t>2-s2.0-85013178134</t>
  </si>
  <si>
    <t>['user terminals', 'uplink transmissions', 'roll offfactor', 'receiver antennas', 'particularly difficult', 'ofdma technique', 'multiple inputs', 'mobile terminal', 'low papr', 'improve quality', 'data rate', 'costly high', 'achievements show']</t>
  </si>
  <si>
    <t>Multiple inputs and multiple outputs (MIMO) | OFDMA | PAPR | SCFDMA</t>
  </si>
  <si>
    <t>MIMO is the multiple inputs and multiple outputs modern theme for the global wireless research. MIMO is to improve quality as data rate (bits/sec) and bit error rate by using multiple transmitter/receiver antennas. OFDMA is orthogonal frequency division multiple access suffers commencing difficulty of high (PAPR) peak to average power ratio which may be particularly difficult in uplink transmissions as costly high-power linear amplifiers are needed in user terminals. SCFDMA is Single carrier frequency division multiple access technique has develop into an substitute to OFDMA technique, due to its low PAPR. In this paper MIMO SCFDMA can achieve significant reduction of PAPR of 4.0dB at roll offfactor of 0.22 and on increasing the roll of factor to 0.82, the PAPR is reduced to 1.8dB using superframe &amp; companding with kalman filter scheme. The above achievements show the less power consumption of mobile terminal.</t>
  </si>
  <si>
    <t>299-307</t>
  </si>
  <si>
    <t>60094571;60094571</t>
  </si>
  <si>
    <t>57214305158;57054550900</t>
  </si>
  <si>
    <t>Singh, Sajjan;Kumar, Rajeev</t>
  </si>
  <si>
    <t>Reduction of PAPR using companding with Kalman filter based MIMO SC-FDMA system for uplink communication</t>
  </si>
  <si>
    <t>2-s2.0-85013188335</t>
  </si>
  <si>
    <t>['return loss', 'rectangular patch', 'proposed antenna', 'paper demonstrates', 'ie3d software', 'ground plane', 'c band', 'axial ratio', 'application utility', '85 ghz', '74 db', '70 ghz', '1 dbi']</t>
  </si>
  <si>
    <t>Circular polarized | Miniaturized rectangular patch | Probe fed | Slotted ground plane | Wideband</t>
  </si>
  <si>
    <t>The paper demonstrates a novel antenna design which can achieve a wide impedance bandwidth and circularly polarized bandwidth. The antenna is excited using probe feeding. Ground plane is modified using slotting technique and rectangular patch is miniaturized. Measured results show that the CP antenna features a wide operating bandwidth of 37.22% ranging from 4.70 GHz to 6.85 GHz (VSWR &lt; 2 and axial ratio &lt; 1 dBi) and acceptable return loss of - 19.74 dB has been obtained. The efficiency of proposed antenna is ranging from 60% to 70% over return loss - 10dB and the antenna has its application utility under C band. The antenna is designed and simulated in IE3D software.</t>
  </si>
  <si>
    <t>191-197</t>
  </si>
  <si>
    <t>;;;</t>
  </si>
  <si>
    <t>37031013200;57214083842;57200758683;57193346634</t>
  </si>
  <si>
    <t>Gour, Puran;Mishra, Ravishankar;Zadgaonkar, A. S.;Sahu, Pradeep Kumar</t>
  </si>
  <si>
    <t>Gour P.</t>
  </si>
  <si>
    <t>Circular polarized broad band microstrip patch antenna for C band</t>
  </si>
  <si>
    <t>2-s2.0-85013188813</t>
  </si>
  <si>
    <t>['user detection', 'supported users', 'qmud achieves', 'qmud ).', 'proposed qrwbs', 'posteriori probability', 'optimal quantum', 'map mud', 'lower complexity', 'joint rwbs', 'joint qrwbs', 'iterative receivers', 'input multiple', 'doppler frequency', 'despite requiring', 'deficient systems', 'db gain', 'crucial part', 'channel decoders', 'base station', 'assisted mud', 'also quantified', 'aided ce', '7 users']</t>
  </si>
  <si>
    <t>Channel estimation | computational complexity | D√ºrr-Hoyer algorithm | Grover's quantum search algorithm | multiuser detection | orthogonal frequency division multiplexing | prediction filter | quantum computing | Repeated weighted boosting search</t>
  </si>
  <si>
    <t>Joint channel estimation (CE) and multi-user detection (MUD) have become a crucial part of iterative receivers. In this paper, we propose a quantum-assisted repeated weighted boosting search (QRWBS) algorithm for CE and we employ it in the uplink of multiple-input multiple-output orthogonal frequency division multiplexing systems, in conjunction with the maximum a posteriori probability (MAP) MUD and a near-optimal quantum-assisted MUD (QMUD). The performance of the QRWBS-aided CE is evaluated in rank-deficient systems, where the number of receive antenna elements (AEs) at the base station (BS) is lower than the number of supported users. The effect of the channel impulse response prediction filters, of the power delay profile of the channels, and of the Doppler frequency on the attainable system performance is also quantified. The proposed QRWBS-aided CE is shown to outperform the RWBS-aided CE, despite requiring a lower complexity, in systems where iterations are invoked between the MUD, the CE, and the channel decoders at the receiver. In a system, where U=7 users are supported with the aid of P=4 receive AEs, the joint QRWBS-aided CE and QMUD achieves a 2-dB gain, when compared with the joint RWBS-aided CE and MAP MUD, despite imposing 43% lower complexity.</t>
  </si>
  <si>
    <t>7658-7681</t>
  </si>
  <si>
    <t>60025225;60025225;60025225;60025225;60025225</t>
  </si>
  <si>
    <t>56020469400;56525450100;55694163400;57203646792;36043733600</t>
  </si>
  <si>
    <t>Botsinis, Panagiotis;Alanis, Dimitrios;Babar, Zunaira;Ng, Soon Xin;Hanzo, Lajos</t>
  </si>
  <si>
    <t>Joint Quantum-Assisted Channel Estimation and Data Detection</t>
  </si>
  <si>
    <t>10.1109/ACCESS.2016.2591903</t>
  </si>
  <si>
    <t>2-s2.0-85013212148</t>
  </si>
  <si>
    <t>['wireless communication', 'vertical slot', 'uwb band', 'slotted ground', 'single layer', 'shape slot', 'return loss', 'resonant frequency', 'rectangular slot', 'radiation characteristics', 'microstrip antenna', 'may affect', 'light weight', 'impedance matching', 'good choice', 'dielectric patch', 'band characteristic', 'antenna performance', 'antenna geometry', '95 ghz', '45 ghz']</t>
  </si>
  <si>
    <t>Bandwidth (BW) | Microstrip antenna (MSA) | Rectangular patch | Return loss (RL) | Slot antenna | Ultra wideband (UWB)</t>
  </si>
  <si>
    <t>A single-band characteristic of single layer 'I' shaped rectangular microstrip slot antenna with slotted ground is presented. It is a probe fed mechanism based antenna for impedance matching with 50Œ© coaxial cable. The antenna geometry is simulated using IE3D simulation tool. Antenna works well in the frequency range 3.95 GHz to 4.45 GHz. It is basically a light weight, low cost antenna, which can be used for wireless communication in UWB band. The antenna structure involves comparison of three different antennas layers with differently located slots on a single layer with finite ground plane. Final antenna geometry i.e. with 'I' slot, shows better improvement in the radiation characteristics. Also the effects of slot implementation show the change in resonant frequency. Microstrip antenna is with 'I' slot and finite ground plane with a vertical slot, improves properties like resonance frequency, gain, return loss and bandwidth, which may affect the antenna performance. This structure uses single layer configuration; 'I' shape slot on the dielectric patch and a rectangular slot on the finite ground plane. The antenna simulation yields -32.15 dB return loss at 4.2 GHz resonant frequency with 11.9% bandwidth with a size of 36.75 √ó 39.7 √ó 1.5mm3. The proposed antenna design presents a good choice for compact and low-cost microwave integrated systems.</t>
  </si>
  <si>
    <t>37031013200;57193342211</t>
  </si>
  <si>
    <t>Gour, Puran;Sahu, Divya</t>
  </si>
  <si>
    <t>Return loss and bandwidth improvement using single layer 'I' shaped microstrip slot antenna with slotted ground</t>
  </si>
  <si>
    <t>2-s2.0-85013220499</t>
  </si>
  <si>
    <t>['way relaying', 'way amplify', 'transmission energy', 'system based', 'solved employing', 'results indicate', 'posynomial form', 'paper addresses', 'high rates', 'gpposy ).', 'geometric programs', 'geometric problem', 'energy efficient', 'energy consumption', 'cooperative multiple']</t>
  </si>
  <si>
    <t>amplify-And-forward | Cooperative relaying | Data rate constraint | Energy efficiency | Geometric problem | Gpposy | Multiple input multiple output | Orthogonal space time block code | OSTBC-MIMO | The transmit energy | Two-way</t>
  </si>
  <si>
    <t>This paper addresses the optimisation of energy consumption of a two-way Amplify-And-Forward (AF) cooperative Multiple-Input, Multiple-Output (MIMO) system based on Orthogonal Space Time Block Code (OSTBC) under data rate constraint. The energy minimisation problem is written as a geometric problem and then solved employing a useful optimisation tool denoted as geometric programs in posynomial form (gpposy). The effects of the number of antennas, the relay's location and the predefined data rate transmission on the total transmit energy consumption are investigated. A comparison between the energy consumption of one-And two-way relaying is done. Evaluating the total energy consumption including both the transmission energy and the circuit energy consumption is also a contribution of this work. Simulation results show the significant transmit energy saving achieved by the proposed optimisation scheme. Thus, the OSTBC-MIMO cooperative system decreases the total transmit energy consumption compared to a SISO cooperative one. Generally, the cooperative MIMO systems are more energy efficient than the cooperative SISO systems even when circuit energy consumption is considered. Furthermore, our results indicate that the two-way MIMO systems are more energy efficient than one-way MIMO systems for high rates.</t>
  </si>
  <si>
    <t>318-328</t>
  </si>
  <si>
    <t>60060524;60038666</t>
  </si>
  <si>
    <t>55312320700;35867884500</t>
  </si>
  <si>
    <t>Yahia, Emna Ben;Hamdi, Noureddine</t>
  </si>
  <si>
    <t>Tunisia;Tunisia</t>
  </si>
  <si>
    <t>Tunis;Tunis</t>
  </si>
  <si>
    <t>Universit√© de Tunis El Manar, Ecole Nationale d'Ing√©nieurs de Tunis;University of Carthage, Institut National des Sciences Appliqu√©es et de Technologie</t>
  </si>
  <si>
    <t>Yahia E.B.</t>
  </si>
  <si>
    <t>On the energy-efficiency optimisation of OSTBC-MIMO two-way cooperative systems</t>
  </si>
  <si>
    <t>10.1504/IJWMC.2016.082285</t>
  </si>
  <si>
    <t>2-s2.0-85013301655</t>
  </si>
  <si>
    <t>['user equipment', 'technical solutions', 'small distances', 'presented whereby', 'measurement data', 'international commission', 'human body', 'exposure evaluations', 'exposed part', 'existing third', 'electronics engineers', 'electromagnetic field', 'could allow', 'communication channel', 'array topology', 'array size', 'also discussed', '60 ghz', '5g devices']</t>
  </si>
  <si>
    <t>5G mobile communication | antenna arrays | beam steering | mobile device | mobile user equipment | radio base station | RF EMF exposure</t>
  </si>
  <si>
    <t>In this paper, radio-frequency (RF) electromagnetic field (EMF) exposure evaluations are conducted in the frequency range 10-60 GHz for array antennas intended for user equipment (UE) and low-power radio base stations in 5G mobile communication systems. A systematic study based on numerical power density simulations considering effects of frequency, array size, array topology, distance to exposed part of human body, and beam steering range is presented whereby the maximum transmitted power to comply with RF EMF exposure limits specified by the International Commission on Non-Ionizing Radiation Protection, the US Federal Communications Commission, and the Institute of Electrical and Electronics Engineers is determined. The maximum transmitted power is related to the maximum equivalent isotropically radiated power to highlight the relevance of the output power restrictions for a communication channel. A comparison between the simulation and measurement data is provided for a canonical monopole antenna. For small distances, with the antennas transmitting directly toward the human body, it is found that the maximum transmitted power is significantly below the UE power levels used in existing third and fourth generation mobile communication systems. Results for other conceivable exposure scenarios based on technical solutions that could allow for larger output power levels are also discussed. The obtained results constitute valuable information for the design of future mobile communication systems and for the standardization of EMF compliance assessment procedures of 5G devices and equipment.</t>
  </si>
  <si>
    <t>7469-7478</t>
  </si>
  <si>
    <t>60016575;60016575;112989443;112989443;60016575</t>
  </si>
  <si>
    <t>6507330010;57075129800;56073271600;15030061400;22964772300</t>
  </si>
  <si>
    <t>Thors, Bjorn;Colombi, Davide;Ying, Zhinong;Bolin, Thomas;Tornevik, Christer</t>
  </si>
  <si>
    <t>Stockholm;Lund</t>
  </si>
  <si>
    <t>Ericsson Sweden;Sony Mobile Communications AB</t>
  </si>
  <si>
    <t>60016575;112989443</t>
  </si>
  <si>
    <t>Thors B.</t>
  </si>
  <si>
    <t>Exposure to RF EMF from Array Antennas in 5G Mobile Communication Equipment</t>
  </si>
  <si>
    <t>10.1109/ACCESS.2016.2601145</t>
  </si>
  <si>
    <t>2-s2.0-85013304619</t>
  </si>
  <si>
    <t>['saturation threshold', 'received signal', 'processed information', 'powered dual', 'power level', 'output system', 'outage probability', 'outage performance', 'multiple copies', 'input multiple', 'information decoding', 'forward scheme', 'feedback delay', 'energy harvester', 'destination link', 'antenna wireless', 'antenna source', 'antenna destination', 'analytical expression']</t>
  </si>
  <si>
    <t>Channel state information | energy harvesting | multiple-input multiple-output | non-linear | outage probability | Wireless-powered relaying</t>
  </si>
  <si>
    <t>In this paper, we investigate a wireless-powered dual-hop relaying multiple-input multiple-output system, which consists of a multi-antenna source (S) node, a multi-antenna destination (D) node, and N (N&gt;1) single-antenna wireless-powered relaying nodes. At each relay, a power splitting receiver is applied to process the received signal for information decoding and energy harvesting simultaneously, and a decode-and-forward scheme is adopted to forward the processed information. Furthermore, the energy harvester at each relay is assumed to be non-linear with a saturation threshold to limit the power level of the energy. Assuming imperfect channel state information is available both at S and D, outage performance is investigated when S adopts transmit antenna selection in the presence of feedback delay and D performs maximal ratio combining technique to deal with the multiple copies of signals with channel estimation errors. Taking into account a K th best relay selection criterion, which results in the K th best performance in terms of outage probability for the source-relay-destination link, an analytical expression for OP is derived. Monte Carlo simulation results are presented to verify the accuracy of the derived analytical model.</t>
  </si>
  <si>
    <t>7046-7053</t>
  </si>
  <si>
    <t>57190122873;35194164800</t>
  </si>
  <si>
    <t>Zhang, Jiliang;Pan, Gaofeng</t>
  </si>
  <si>
    <t>Outage Analysis of Wireless-Powered Relaying MIMO Systems with Non-Linear Energy Harvesters and Imperfect CSI</t>
  </si>
  <si>
    <t>10.1109/ACCESS.2016.2617893</t>
  </si>
  <si>
    <t>2-s2.0-85013304799</t>
  </si>
  <si>
    <t>['working speed', 'wind characters', 'wind characteristics', 'surface rms', 'structural responses', 'seriously affect', 'respectively investigated', 'reflector surface', 'particularly important', 'parabolic reflector', 'one thing', 'numerical simulation', 'mechanic performances', 'mechanic performance', 'large number', 'internal mechanisms', 'focal length', 'finally discussed', 'fem ).', 'different kinds', 'different diameters', 'diameter ratios', 'deformation control', 'cfd technique', 'antenna structures', 'also analyzed', '3 ),']</t>
  </si>
  <si>
    <t>Antenna structure | Numerical simulation | Wind force proofing design | Wind tunnel test | Wind-induced vibration response</t>
  </si>
  <si>
    <t>The wind load could cause the deformation of the reflector surface, seriously affect the resolution and the sensitivity of the antenna and degrade its performance. So the analysis of the wind characteristics of the reflector surface is particularly important. For one thing, the wind loads acting on an open parabolic reflector, as a commonly used type of reflector (F/D=0.3), are obtained by the wind tunnel test and CFD technique and wind characters of the parabolic reflector are revealed. Wind-induced dynamic behaviors under different upwind profiles are also analyzed by the finite element method (FEM). After that based on the numerical simulation, a large number of different kinds of reflectors are researched and analyzed and the results for different diameters, focal length to diameter ratios are acquired to provide sufficient information for wind force proofing design of the antenna structures. Finally, taking the established 110m antenna structure as the example and based on the instantaneous pressures derived from the wind tunnel tests, the mechanic performances of the structure at the survival wind speed and working speed are respectively investigated, and consequently the reliability of its mechanic performance is evaluated. The surface RMS of structural responses under various wind loads conditions and internal mechanisms are finally discussed to provide valuable data for the deformation control of the actuators in further work.</t>
  </si>
  <si>
    <t>380-409</t>
  </si>
  <si>
    <t>1816112X</t>
  </si>
  <si>
    <t>Advanced Steel Construction</t>
  </si>
  <si>
    <t>60028891;60019616;60019616</t>
  </si>
  <si>
    <t>56532096300;7201520349;7102227623</t>
  </si>
  <si>
    <t>Liu, Yan;Qian, Hong Liang;Fan, Feng</t>
  </si>
  <si>
    <t>Xi'an;Harbin</t>
  </si>
  <si>
    <t>Chang'an University;Harbin Institute of Technology</t>
  </si>
  <si>
    <t>60028891;60019616</t>
  </si>
  <si>
    <t>Reflector wind load characteristics of the large all-movable antenna and its effect on reflector surface precision</t>
  </si>
  <si>
    <t>10.18057/IJASC.2016.12.4.2</t>
  </si>
  <si>
    <t>2-s2.0-85013486059</t>
  </si>
  <si>
    <t>['working group', 'participating nmi', 'participating laboratories', 'outliers mainly', 'key comparison', 'horn antennas', 'fixed frequency', 'consultative committee', 'boresight gain', 'axis gain', '62 band', '0 ghz']</t>
  </si>
  <si>
    <t>The CCEM international antenna gain comparison CCEM.RF- K23.F was initiated by the Working Group on Radio Frequency quantities (GT_RF) on the Consultative Committee for Electricity and Magnetism. This key comparison will measure on-axis gain of two pyramidal horns at Ku-band. The purpose of the comparison was to evaluate the consistency between the participating laboratories in the measurement of the boresight gain of horn antennas in the WR-62 band. The on axis comparison measurements at the three fixed frequencies, 12.4, 15.0, 18.0 GHz, was successfully completed using different measurement approaches by the 12 participating NMI's. The determination and handling of outliers was performed and the non-weighted mean values and uncertainties were calculated. The agreement of the fixed frequency on axis measurement results were good with the exception of a few outliers mainly at the two higher frequencies. Reflection coefficient measurement results were reported by 9 of the participating NMI's. Again, the determination and handling of outliers was performed and the non-weighted mean values and uncertainties were calculated. The agreement between participants for the reflection coefficient measurements was very good. On axis stepped frequency measurements were reported by 5 of the participating NMI's.</t>
  </si>
  <si>
    <t>1-115</t>
  </si>
  <si>
    <t>1A</t>
  </si>
  <si>
    <t>Metrologia</t>
  </si>
  <si>
    <t>60023053;60010785;60101179;60010461;60040926;60084316;60092508;60073866;60028270;60079072;119674498;60005593</t>
  </si>
  <si>
    <t>8291516700;6603862536;36878349300;55617132700;56925394800;57190486572;55867343600;57193430661;35226403700;56212830400;55369040400;6602339252</t>
  </si>
  <si>
    <t>Guerrieri, Jeff R.;Gentle, David G.;Ji, Yu;Wang, Wei Long;Dra≈æil, Karel;Le Sage, Yannick;Hirose, Masanobu;Sergey, Kolotigin;Kang, Jin Seob;Karlsson, Kristian;Pythoud, Fr√©d√©ric;Cetintas, Mustafa</t>
  </si>
  <si>
    <t>Australia;Japan;France;Sweden;Russian Federation;Czech Republic;South Korea;United States;United Kingdom;China;Turkey;Switzerland</t>
  </si>
  <si>
    <t>Sydney;Tsukuba;Paris;Boras;Moscow;Brno;Yusong;Gaithersburg;Middlesex;Beijing;Ankara;Bern</t>
  </si>
  <si>
    <t>National Measurement Institute, Australia;National Metrology Institute of Japan;Laboratoire National de Metrologie et d'Essais;RISE, SP Technical Research Institute of Sweden;All-Union Scientific Research Institute of Physicotechnical and Radiotechnical Measurements;Czech Metrology Institute;Korea Research Institute of Standards and Science;National Institute of Standards and Technology;National Physical Laboratory;National Institute of Metrology China;T√ºrkiye Bilimsel ve Teknolojik Ara≈ütirma Kurumu;Laboratory Electromagnetic Compatibility</t>
  </si>
  <si>
    <t>60101179;60092508;60084316;60079072;60073866;60040926;60028270;60023053;60010785;60010461;60005593;119674498</t>
  </si>
  <si>
    <t>Guerrieri J.R.</t>
  </si>
  <si>
    <t>CCEM key comparison CCEM.RF-K23.F: Measurement techniques and results of an intercomparison of horn antenna gain at frequencies of 12.4, 15.0, 18.0 GHz</t>
  </si>
  <si>
    <t>10.1088/0026-1394/53/1A/01003</t>
  </si>
  <si>
    <t>2-s2.0-85013936977</t>
  </si>
  <si>
    <t>['wing sweep', 'sweep angle', 'study show', 'paper reports', 'overall configuration', 'numerical results', 'morphing wing', 'maximum reduction', 'maximum changes', 'maximum change', 'lift coeficient', 'ight range', 'experimental results', 'experimental investigation', 'experimental data', 'drag coeffcient', 'degree angle', 'base wing', 'aspect ratio', 'aerodynamic eficiency', 'aerodynamic effciency', '6 %.', '45 deg', '12 degrees']</t>
  </si>
  <si>
    <t>Aerodynamic effciency | Morphing wing | Numerical simulation | Variable sweep | Wind tunnel</t>
  </si>
  <si>
    <t>This paper reports on a numerical and experimental investigation of a variablesweep morphing wing for an Unmanned Aerial Vehicle (UAV) whereby the area and the aspect ratio of the wing can change while its overall configuration is kept nearly unchanged. The numerical results were obtained using Computational Fluid Dynamics (CFD) and the experimental data from a low-speed wind tunnel test at the speeds of 50, 60, and 70 m/s. The extent of change in the sweep angle of the morphing wing relative to the base wing is 12 degrees (i.e., 36%). The results of this study show that lift coeficient, lift curve slope, drag coeffcient, and the aerodynamic eficiency of the model wing decrease as the sweep angle increases. According to experimental results, the maximum reduction in the drag coeffcient of the morphing wing is 6.1% as the sweep angle increases from 33 to 45 deg. Also, the maximum changes in the aerodynamic effciency of the model with sweep angle changing from 33 to 45 degrees occur at 6-degree angle of attack, which is equal to 11.6%. With changing the wing sweep, the maximum change of ight range and endurance were found to be 8.77 and 7.15%, respectively.</t>
  </si>
  <si>
    <t>2694-2703</t>
  </si>
  <si>
    <t>Scientia Iranica</t>
  </si>
  <si>
    <t>60005710;60005710;60007751</t>
  </si>
  <si>
    <t>57191161443;34968953800;56046201100</t>
  </si>
  <si>
    <t>Tarabi, A.;Ghasemloo, S.;Mani, M.</t>
  </si>
  <si>
    <t>Tarabi A.</t>
  </si>
  <si>
    <t>Aerodynamic and performance evaluation of a variable-sweep morphing wing</t>
  </si>
  <si>
    <t>10.24200/sci.2016.3978</t>
  </si>
  <si>
    <t>2-s2.0-85014053675</t>
  </si>
  <si>
    <t>Institute for Research in Fundamental Sciences</t>
  </si>
  <si>
    <t>IPM</t>
  </si>
  <si>
    <t>['yield loss', 'weekly scouting', 'united states', 'treatment guides', 'supported development', 'sugarcane aphid', 'sorghumproducing regions', 'sorghum species', 'sooty mold', 'removing sap', 'plant breeders', 'perennial hosts', 'partially resistant', 'north america', 'morphological characteristics', 'melanaphis sacchari', 'main factors', 'living annual', 'field observations', 'economic loss', 'diverse community', 'disrupt harvesting', 'covering plants', 'based data', 'aphididae ),', 'aided movement', '50 %.', '400 counties', '4 states', '38 counties', '17 states']</t>
  </si>
  <si>
    <t>Biological control | Host plant resistance | Identification | Insecticide | Scouting</t>
  </si>
  <si>
    <t>In 2013, the sugarcane aphid, Melanaphis sacchari (Zehntner) (Hemiptera: Aphididae), a new invasive pest of sorghum species in North America, was confirmed on sorghum in 4 states and 38 counties in the United States. In 2015, the aphid was reported on sorghum in 17 states and over 400 counties as well as all sorghumproducing regions in Mexico. Ability to overwinter on living annual and perennial hosts in southern sorghumproducing areas and wind-aided movement of alate aphids appear to be the main factors in its impressive geographic spread in North America. Morphological characteristics of the sugarcane aphid include dark tarsi, cornicles, and antennae, allowing easy differentiation from other aphids on the crop. Sugarcane aphid damages sorghum by removing sap and covering plants with honeydew, causing general plant decline and yield loss. Honeydew and sooty mold can disrupt harvesting. The aphid's high reproductive rate on susceptible sorghum hybrids has resulted in reports of yield loss ranging from 10% to greater than 50%. In response, a combination of research-based data and field observations has supported development of state extension identification, scouting, and treatment guides that aid in initiating insecticide applications to prevent yield losses. Highly efficacious insecticides have been identified and when complemented by weekly scouting and use of thresholds, economic loss by sugarcane aphid can be minimized. Some commercial sorghum hybrids are partially resistant to the aphid, and plant breeders have identified other lines with sugarcane aphid resistance. A very diverse community of predators and parasitoids of sugarcane aphid has been identified, and their value to limit sugarcane aphid population growth is under investigation.</t>
  </si>
  <si>
    <t>Journal of Integrated Pest Management</t>
  </si>
  <si>
    <t>60002208;60002208;100360845;60120734;60004862;60013171;60022612;120828533;60006514;60002208;60002208</t>
  </si>
  <si>
    <t>15043766800;7103187341;7005445674;57193491190;36240768900;7006233757;7003525238;7005063255;7006102657;6506344950;57202453086</t>
  </si>
  <si>
    <t>Bowling, Robert D.;Brewer, Michael J.;Kerns, David L.;Gordy, John;Seiter, Nick;Elliott, Norman E.;Buntin, G. David;Way, M. O.;Royer, T. A.;Biles, Stephen;Maxson, Erin</t>
  </si>
  <si>
    <t>United States;United States;United States;United States;United States;United States;United States;United States</t>
  </si>
  <si>
    <t>College Station;Athens;Stillwater;Stillwater;Fayetteville;Corpus Christi;Beaumont;New Orleans</t>
  </si>
  <si>
    <t>Texas A&amp;M AgriLife;College of Agricultural and Environmental Sciences Athens Campus;USDA ARS Stillwater;Oklahoma State University;University of Arkansas;Texas A and M University - Corpus Christi;Texas A and M R and E Center;Louisiana State University</t>
  </si>
  <si>
    <t>60120734;60022612;60013171;60006514;60004862;60002208;120828533;100360845</t>
  </si>
  <si>
    <t>Bowling R.D.</t>
  </si>
  <si>
    <t>Sugarcane aphid (Hemiptera: Aphididae): A new pest on sorghum in North America</t>
  </si>
  <si>
    <t>10.1093/jipm/pmw011</t>
  </si>
  <si>
    <t>2-s2.0-85014187943</t>
  </si>
  <si>
    <t>['user separately', 'user exploiting', 'uplink direction', 'total signals', 'subcarrier demapping', 'receiver depends', 'received signals', 'received power', 'proposed algorithm', 'paths extraction', 'paper presents', 'output signal', 'noise ratio', 'multipath environment', 'iterative superresolution', 'extracted signals', 'doa algorithm', 'combined coherently', 'coherent signals', 'channel separately', 'channel ),', 'base station', 'antenna arrays', 'antenna array', 'adaptive processing']</t>
  </si>
  <si>
    <t>LTE | MCMV | RISR | Signal aligning</t>
  </si>
  <si>
    <t>This paper presents a new, efficient data detection for coherent signals in the uplink direction of Long Term Evolution (LTE) system for multiuser in multipath environment through adaptive processing of antenna arrays at the base station. The proposed algorithm at the receiver depends on a robust beamforming based Direction of Arrival (DOA) estimation to extract each path of coherent signals for each user separately, after that combining those estimated signals coherently for maximizing the received power and output signal to noise ratio. The proposed approach depends first on implementation of Re-iterative Superresolution (RISR) DOA algorithm. The RISR is applied here at the receiver for each sub-channel separately after the process of subcarrier demapping, that a signal is processed at each element of antenna array at the receiver. By applying this process the elements of antenna array are required to be only more than the number of received signals for each user (sub-channel), not more than the total signals. Multiple constrained minimum variance (MCMV) beamforming is then applied for purpose of paths extraction of each user exploiting the estimated signal‚Äôs DOA, the extracted signals are combined coherently after time delay estimation and alignment of signals, finally the data is detected. The simulation results demonstrate the effectiveness of the proposed algorithm in multiuser multipath mobile environment with different modulation schemes.</t>
  </si>
  <si>
    <t>291-298</t>
  </si>
  <si>
    <t>60033041;60007253;60007253;60007253</t>
  </si>
  <si>
    <t>6603927431;21934765900;57190215324;25638560500</t>
  </si>
  <si>
    <t>Elkamchouchi, Hassan M.;Mohamed, Darwish A.E.;Mohamed, Osama G.;Ali, Wael A.E.</t>
  </si>
  <si>
    <t>Alexandria;Alexandria</t>
  </si>
  <si>
    <t>Alexandria University;Arab Academy for Science, Technology and Maritime Transport</t>
  </si>
  <si>
    <t>60033041;60007253</t>
  </si>
  <si>
    <t>Elkamchouchi H.M.</t>
  </si>
  <si>
    <t>Multiuser detection using blind robust beamforming in multipath environment for LTE system</t>
  </si>
  <si>
    <t>10.15866/irecap.v6i5.10006</t>
  </si>
  <si>
    <t>2-s2.0-85014436990</t>
  </si>
  <si>
    <t>['wide bandwidth', 'wave fem', 'slots dimensions', 'shaped slots', 'return loss', 'rejecting wimax', 'proposed antenna', 'parametric analyses', 'paper presents', 'notched bands', 'nested g', 'good agreement', 'fully controlled', 'extensive simulations', 'em simulations', 'dual band', 'designed antenna', 'compact size', 'central frequency', 'antenna parameters', '95 ghz', '86 ghz', '7 ghz', '3 ghz']</t>
  </si>
  <si>
    <t>Band-notched characteristics | Microstrip antennas | Nested G-shaped | UWB antennas</t>
  </si>
  <si>
    <t>This paper presents a dual band-notched characteristics ultra-wideband (UWB) printed monopole antenna with a compact size for wideband wireless communication applications. The proposed antenna has a leaf shape patch with nested G-shaped slots and a partially grounded plane fed with 50 Œ© microstrip feed line. The designed antenna has a wide bandwidth of more than 9.86 GHz (2.3 GHz-12.16 GHz). The return loss of the antenna is less than-10 dB except at the frequencies from 3.18 to 3.7 GHz for rejecting WiMAX and from 5.5 to 5.95 GHz for rejecting WLAN signals. The rejected frequency bands have been created using simple G-shaped slots etched within the patch. Multi notched bands are employed by nesting multi G-shaped slots without enlarging the antenna whole size. The central frequency of the notched bands is fully controlled by the G-slots dimensions. The proposed antenna has a compact size of 21√ó27 mm2. Extensive simulations are carried out using 3D full-wave FEM-based EM simulator. Parametric analyses to optimize the antenna parameters are performed. The proposed antenna exhibits nearly Omni-directional radiation pattern over the whole desired frequency bands. The measurements and EM simulations are in good agreement.</t>
  </si>
  <si>
    <t>282-290</t>
  </si>
  <si>
    <t>Hamad, Ehab K.I.</t>
  </si>
  <si>
    <t>Aswan</t>
  </si>
  <si>
    <t>Aswan University</t>
  </si>
  <si>
    <t>Hamad E.</t>
  </si>
  <si>
    <t>Compact dual band-notched characteristics UWB antenna using nested G-shaped slots</t>
  </si>
  <si>
    <t>10.15866/irecap.v6i5.10001</t>
  </si>
  <si>
    <t>2-s2.0-85014472769</t>
  </si>
  <si>
    <t>['thermal radiation', 'specified region', 'space );', 'passive ultra', 'optimal evaluation', 'extended source', 'block diagram']</t>
  </si>
  <si>
    <t>N-element antenna | Relief mapping | Spatially extended object | Statistical averaging</t>
  </si>
  <si>
    <t>The problem of passive ultra-wideband passive radar structure synthesis for topography is solved. The following three investigation research directions are considered (their complex solution makes it possible to solve the system structural synthesis problem): the optimal multiantennas detector is synthesized (it detects the presence or absence of the extended source of thermal radiation in a specified region of space); the algorithm for optimal evaluation of the extended object coordinates is synthesized; the block diagram of the passive radar system, that provides the extended object relief formation, is developed.</t>
  </si>
  <si>
    <t>1567-1581</t>
  </si>
  <si>
    <t>Timoshchuk, Ye N.</t>
  </si>
  <si>
    <t>Kyiv</t>
  </si>
  <si>
    <t>State University of Infrastructure and Technologies</t>
  </si>
  <si>
    <t>Timoshchuk Y.</t>
  </si>
  <si>
    <t>Structural synthesis of ultra-wideband passive radio engineering systems used for relief mapping</t>
  </si>
  <si>
    <t>10.1615/TelecomRadEng.v75.i17.50</t>
  </si>
  <si>
    <t>2-s2.0-85014472870</t>
  </si>
  <si>
    <t>['vias therefore', 'square ebgs', 'simulated ones', 'realize band', 'notched designs', 'notch frequencies', 'near agreement', 'millimetre circuits', 'measured outcomes', 'frequencies 6', 'ebg cells', 'connecting strips', 'circular ebgs', 'capacitively combined', 'antenna feed', '68 ghz', '43 ghz', '23 ghz', '05 ghz']</t>
  </si>
  <si>
    <t>Circular monopole | Notch bands | Ultra-wide band (UWB) | Uniplanar electromagnetic band gap (EBG) structure</t>
  </si>
  <si>
    <t>The proposed antennas employs uniplanar Electromagnetic Band Gap (EBG) structures which are capacitively combined to antenna feed to realize band-notched designs. The benefits of uniplanar EBG structures are elimination of vias therefore it shortens fabrication procedure and makes them compatible with microwave and millimetre circuits. Two dissimilar notched UWB antennas designs with square and circular designed uniplanar EBGs are proposed. Antenna with square EBGs has a notch in c-band at frequencies 6.05 GHz -7.43 GHz. Antenna with circular EBGs has a notch in c-band at frequencies 6.23 GHz -7.68 GHz. Notch frequencies can be altered just by changing the connecting strips and gaps of EBG cells. Measured outcomes are found to be in near agreement with simulated ones.</t>
  </si>
  <si>
    <t>266-273</t>
  </si>
  <si>
    <t>60080305;60080305;60080305</t>
  </si>
  <si>
    <t>56550049400;55646873300;57213822533</t>
  </si>
  <si>
    <t>Jaglan, Naveen;Gupta, Samir Dev;Srivastava, Shweta</t>
  </si>
  <si>
    <t>Notched UWB circular monopole antenna design using uni-planar EBG structures</t>
  </si>
  <si>
    <t>10.15866/irecap.v6i5.9456</t>
  </si>
  <si>
    <t>2-s2.0-85014486396</t>
  </si>
  <si>
    <t>['various angles', 'two types', 'turbulent medium', 'snow crystals', 'scattering properties', 'scattering indicatrix', 'remote sensing', 'radar techniques', 'radar methods', 'radar cross', 'radar antenna', 'particles may', 'numerical simulation', 'large areas', 'incident field', 'incidence angle', 'elevation angle', 'electromagnetic wave', 'electromagnetic field', 'efficient methods']</t>
  </si>
  <si>
    <t>Scattering indicatrix | Snow crystal</t>
  </si>
  <si>
    <t>Radar methods for study of clouds and precipitation are one of the most efficient methods of remote sensing of the atmosphere. The advantages of radar techniques are the abilities to quickly measure characteristics of precipitation over the large areas. In conditions of the turbulent medium the particles may be at a different angle relatively to the incident field. That is why an attempt to study the scattering indicatrix of snow crystals (dependence of the radar cross-section (RCS) on the incidence angle of the electromagnetic wave) was made in the paper, which allowed to evaluate the variability of RCS of snow crystals by variation of the elevation angle of the radar antenna. Two types of particles at various angles of observation were used for numerical simulation of the scattering properties of snow crystals. At that two azimuthal angles of incidence of electromagnetic field in a wide frequency range are considered in the paper.</t>
  </si>
  <si>
    <t>1527-1536</t>
  </si>
  <si>
    <t>55225931600;35582040000</t>
  </si>
  <si>
    <t>Veselovska, G. B.;Khlopov, G. I.</t>
  </si>
  <si>
    <t>Veselovska G.</t>
  </si>
  <si>
    <t>Scattering indicatrix of the snow crystals</t>
  </si>
  <si>
    <t>10.1615/TelecomRadEng.v75.i17.20</t>
  </si>
  <si>
    <t>2-s2.0-85014501616</t>
  </si>
  <si>
    <t>['significantly reduce', 'problem iteratively', 'massive multi', 'greatly improved', 'gradually receiving', 'gradual increase', 'energy efficiency', 'energy consumption', 'efficiently optimize', 'dinkelbach method']</t>
  </si>
  <si>
    <t>Cognitive radio networks | Energy efficiency | MIMO | Small cells</t>
  </si>
  <si>
    <t>Energy efficiency in cognitive radio networks is gradually receiving a lot of significant attention lately due to the gradual increase in the energy consumption of the network. In order to enable a more efficient energy network and to facilitate higher spectral utilization, adequate measures need to be employed to foster and improve energy efficiency. In this work, a massive multi-input and multi-output (MIMO) antenna base station co-existing with small cells base stations are introduced to efficiently optimize the energy in cognitive radio networks. An energy efficiency optimization problem was formulated and Dinkelbach method is used to solve the problem iteratively. Our simulation results show that the inclusion of more antennas in the macro base station can significantly reduce the total power consumed in the network and also that the energy efficiency of the network can be greatly improved when an optimal base station is selected for transmission.</t>
  </si>
  <si>
    <t>60010499;60010499;60010499</t>
  </si>
  <si>
    <t>56337441800;8564394000;35109806800</t>
  </si>
  <si>
    <t>Orumwense, Efe Francis;Afullo, Thomas J.;Srivastava, Viranjay M.</t>
  </si>
  <si>
    <t>Durban</t>
  </si>
  <si>
    <t>University of KwaZulu-Natal</t>
  </si>
  <si>
    <t>Orumwense E.</t>
  </si>
  <si>
    <t>Using massive MIMO and small cells to deliver a better energy-efficient cognitive radio network</t>
  </si>
  <si>
    <t>10.15866/irecap.v6i5.9781</t>
  </si>
  <si>
    <t>2-s2.0-85014504330</t>
  </si>
  <si>
    <t>['two 2', 'spectrogram provides', 'spectrogram generated', 'recently used', 'quantitatively predict', 'penetrating radar', 'linear regression', 'ghz air', 'fouling level', 'fouling indices', 'fouling condition', 'depth profile', 'coupled antennas', 'collected ground']</t>
  </si>
  <si>
    <t>Ground-penetrating radar has been recently used for quantifying railway ballast fouling conditions. This paper discusses two approaches for processing the railway ballast ground-penetrating radar signal: the discrete wavelet transform method and the short-time Fourier transform method. Ground-penetrating radar field data collected in Wyoming in 2007 by two 2-GHz air-coupled antennas were used to verify both approaches. The collected ground-penetrating radar signals were processed by discrete wavelet transform. The signal standard deviation values were fitted by linear regression of the fouling indices, which were calculated using ground-truth sieving data. The spectrogram generated by short-time Fourier transform was used to analyse the ballast fouling condition level by comparing the energy attenuation speed. It was observed that both discrete wavelet transform and short-time Fourier transform approaches can be used to analyse ballast fouling conditions. The short-time Fourier transform method is easier to visualize, whereas the discrete wavelet transform approach can more quantitatively predict the fouling level. However, the discrete wavelet transform method provides the fouling condition of the whole ballast layer, whereas the spectrogram provides the fouling condition with respect to the depth profile.</t>
  </si>
  <si>
    <t>60000745;60000745;60000745</t>
  </si>
  <si>
    <t>7006858361;56397357900;26538099300</t>
  </si>
  <si>
    <t>Al-Qadi, Imad L.;Zhao, Shan;Shangguan, Pengcheng</t>
  </si>
  <si>
    <t>Al-Qadi I.</t>
  </si>
  <si>
    <t>Railway ballast fouling detection using GPR data: Introducing a combined time-frequency and discrete wavelet techniques</t>
  </si>
  <si>
    <t>10.3997/1873-10.3997/1873-0604.2016006</t>
  </si>
  <si>
    <t>2-s2.0-85014551644</t>
  </si>
  <si>
    <t>['way multi', 'semidefinite relaxation', 'second hop', 'proposed algorithm', 'procedure techniques', 'multiple single', 'joint beamforming', 'iterative algorithm', 'information flowed', 'infinite number', 'imperfect csi', 'convex problem', 'antenna eavesdroppers', 'also applicable']</t>
  </si>
  <si>
    <t>cooperative network | Power allocation | robust beamforming | Security</t>
  </si>
  <si>
    <t>We address a robust beamforming design and power allocation problem for a one-way multi-antenna relay network, where the multi-antenna source implements communication with the multi-antenna destination via a decode-and-forward (DF) relay in the presence of the multiple single-antenna eavesdroppers. The eavesdroppers can only overhear the information flowed from the relay to the destination in the second hop. We aim to maximize the worst-case secrecy rate in the condition that the global channel state information (CSI) is imperfect. To this end, we propose the joint beamforming and power allocation design for the worst-case secrecy rate maximization. However, our proposed design constitutes a non-convex problem, which involves an infinite number of constraints because of the imperfect CSI. To make the problem more tractable, we approximate the problem into several tractablesemidefinite programs by semidefinite relaxation, successive convex approximation, and S-procedure techniques, and we propose an iterative algorithm to solve the problem. Furthermore, we show that the proposed algorithm is also applicable for the case the Gaussian wiretap model, where only the eavesdroppers' CSI is imperfect. Simulation results validate the effectiveness of the proposed algorithm.</t>
  </si>
  <si>
    <t>9520-9527</t>
  </si>
  <si>
    <t>60016930;60016930;60016930</t>
  </si>
  <si>
    <t>57191474371;8362404200;37029493300</t>
  </si>
  <si>
    <t>Wang, Weichen;Lv, Tiejun;Gao, Hui</t>
  </si>
  <si>
    <t>Robust Beamforming and Power Allocation for Secrecy in DF Relay Networks with Imperfect Channel State Information</t>
  </si>
  <si>
    <t>10.1109/ACCESS.2017.2649568</t>
  </si>
  <si>
    <t>2-s2.0-85014899114</t>
  </si>
  <si>
    <t>['spatial multiplexing', 'solve directly', 'proved using', 'proposed algorithms', 'presented method', 'potential ability', 'phase shifter', 'optimized via', 'offering orders', 'multiplexing gain', 'lower cost', 'interference alignment', 'input multiple', 'hybrid precoder', 'hybrid analog', 'hard problem', 'frequency bands', 'fractional programming', 'exploiting jointly', 'effective multiple', 'easily adjusted', 'digital precoding', 'digital precoder', 'connected architecture', 'communication operated', 'combiner based', 'analytical structure', 'analog precoder', 'achieve simultaneously', '300 ghz']</t>
  </si>
  <si>
    <t>analog precoding and combining | Energy efficiency | interference alignment | Millimeter-wave communication | multiple-input multiple-output (MIMO) system</t>
  </si>
  <si>
    <t>Millimeter-wave (mmWave) communication operated in frequency bands between 30 and 300 GHz has attracted extensive attention due to the potential ability of offering orders of magnitude greater bandwidths combined with further gains via beamforming and spatial multiplexing from multi-element antenna arrays. mmwave system may exploit the hybrid analog and digital precoding to achieve simultaneously the diversity, array and multiplexing gain with a lower cost of implementation. Motivated by this, in this paper, we investigate the design of hybrid precoder and combiner with sub-connected architecture, where each radio frequency chain is connected to only a subset of base station antennas from the perspective of energy efficient transmission. The problem of interest is a non-convex and NP-hard problem that is difficult to solve directly. In order to address it, we resort to design a two-layer optimization method to solve the problem of interest by exploiting jointly the interference alignment and fractional programming. First, the analog precoder and combiner are optimized via the alternating-direction optimization method where the phase shifter can be easily adjusted with an analytical structure. Then, we optimize the digital precoder and combiner based on an effective multiple-input multiple-output channel coefficient. The convergence of the proposed algorithms is proved using the monotonic boundary theorem and fractional programming theory. Extensive simulation results are given to validate the effectiveness of the presented method and to evaluate the energy efficiency performance under various system configurations.</t>
  </si>
  <si>
    <t>9895-9905</t>
  </si>
  <si>
    <t>60005244-60008919;60005244;60019722;60005244</t>
  </si>
  <si>
    <t>36496789400;23390094400;55767262500;56964559900</t>
  </si>
  <si>
    <t>He, Shiwen;Qi, Chenhao;Wu, Yongpeng;Huang, Yongming</t>
  </si>
  <si>
    <t>Munich;Guilin;Nanjing</t>
  </si>
  <si>
    <t>Technical University of Munich;Guilin University of Electronic Technology;Southeast University</t>
  </si>
  <si>
    <t>60019722;60008919;60005244</t>
  </si>
  <si>
    <t>He S.</t>
  </si>
  <si>
    <t>Energy-Efficient Transceiver Design for Hybrid Sub-Array Architecture MIMO Systems</t>
  </si>
  <si>
    <t>10.1109/ACCESS.2017.2649539</t>
  </si>
  <si>
    <t>2-s2.0-85014901432</t>
  </si>
  <si>
    <t>['uav based', 'put forward', 'method presented', 'evaluation index', 'electromagnetic interference', 'electromagnetic compatibility', 'effectively guide', 'effective analysis', 'description method', 'calculation method', 'bpsk modulation', 'analysis test', 'analysis process']</t>
  </si>
  <si>
    <t>Electromagnetic compatibility | Laddered hierarchy analysis | Relevant frequency spectrum | UAV</t>
  </si>
  <si>
    <t>In order to carry out effective analysis on the electromagnetic compatibility of UAV so as to effectively guide the resistance to electromagnetic interference of UAV, a kind of laddered hierarchy analysis on electromagnetic compatibility of UAV based on relevant frequency spectrum curve is presented. Firstly, put forward the configuration of the analysis test for the electromagnetic compatibility stability of UAV and then design the calculation method of same frequency interference based on the description method of relevant frequency spectrum curve and carry out the design of the evaluation index for the electromagnetic compatibility degree; secondly, design the analysis process of the electromagnetic compatibility of UAV through the laddered hierarchy analysis method and put forward the specific calculation steps; finally, verify the effectiveness of the method presented through the antenna coordinate layout analysis and BPSK modulation-demodulation mechanism analysis.</t>
  </si>
  <si>
    <t>9323-9329</t>
  </si>
  <si>
    <t>113671077;113671077;113671077;113671077</t>
  </si>
  <si>
    <t>57192687646;57192676769;57192675911;57191031724</t>
  </si>
  <si>
    <t>Xun, Li;Xin, Zhang;Huikun, Pei;Ronghui, Huang</t>
  </si>
  <si>
    <t>Qingshuihe, Shenzhen</t>
  </si>
  <si>
    <t>Shenzhen Power Supply Co. Ltd.</t>
  </si>
  <si>
    <t>Xun L.</t>
  </si>
  <si>
    <t>Laddered hierarchy analysis method for electromagnetic compatibility of UAV based on relevant frequency spectrum curve</t>
  </si>
  <si>
    <t>10.1166/jctn.2016.5841</t>
  </si>
  <si>
    <t>2-s2.0-85014997975</t>
  </si>
  <si>
    <t>Chongqing Science and Technology Commission</t>
  </si>
  <si>
    <t>KJ1501105</t>
  </si>
  <si>
    <t>CQ CSTC</t>
  </si>
  <si>
    <t>['user number', 'underdetermined matrix', 'statistical data', 'severely deteriorated', 'rts algorithm', 'maximum likelihood', 'judgment threshold', 'generally characterized', 'direct use', 'cost function', 'change trend']</t>
  </si>
  <si>
    <t>Melti-user large-scale MISO system | Signal receptions | Tabu search | Trace tracking</t>
  </si>
  <si>
    <t>The statistical data is generally characterized by focusing on change trend, larger data noise and different mode distributions and direct use of traditional cluster analysis method will not produce great effect. In terms of the problems about upstream signal detection on the multi-user MISO system in the base station configured with hundreds of antennas and in combination with random restart strategy of judgment threshold of maximum likelihood (ML) cost function, the detecting algorithm performance of reactive tabu search (RTS) is improved. The simulation experiment shows that, compared with RTS algorithm, likelihood ascent search (LAS) algorithm and its variant, the symbol error rate performance of algorithm in this Thesis is more superior under the same condition, and especially when the high-order QMA modulation and channel gain matrix are underdetermined matrix (user number more than the number of base station antenna, the performance of other algorithms is severely deteriorated and algorithm heerein still presents good performance.</t>
  </si>
  <si>
    <t>9290-9294</t>
  </si>
  <si>
    <t>60108800;60108800</t>
  </si>
  <si>
    <t>57199052141;56194220600</t>
  </si>
  <si>
    <t>Tan, Ju;Gan, Hongping</t>
  </si>
  <si>
    <t>Chongqing University of Arts and Science</t>
  </si>
  <si>
    <t>Tan J.</t>
  </si>
  <si>
    <t>Low intensity wireless network signal transmitting and receiving algorithm based on the history of moving track</t>
  </si>
  <si>
    <t>10.1166/jctn.2016.5834</t>
  </si>
  <si>
    <t>2-s2.0-85015069567</t>
  </si>
  <si>
    <t>['vertical strip', 'vehicular applications', 'simulated outcomes', 'remaining one', 'quite suitable', 'proposedcdra suitable', 'proposed radiator', 'proposed cdra', 'proposed antenna', 'practically confirmed', 'paper examines', 'delta }}}.', 'delta }}}', 'challenging task', 'broadside direction', '72 ghz', '5 ghz']</t>
  </si>
  <si>
    <t>Cylindrical dielectric resonator antenna | microstrip line fed antenna | radiating mode | triple band antenna</t>
  </si>
  <si>
    <t>This paper examines a triple band cylindrical dielectric resonator antenna (CDRA) with three different radiating modes, i.e., HEM -{\mathrm { {11\delta }}} , TM -{\mathrm { {01\delta }}} , and HEM -{\mathrm { {12\delta }}}. Excitation of all these radiating modes simultaneously, in CDRA, is the most challenging task, which have been accomplished by using composite feeding structure [combination of vertical strip and psi-shaped ( \psi ) microstrip line]. Out of three radiating mode, two hybrid modes (i.e., HEM -{\mathrm { {11\delta }}} and HEM -{\mathrm { {12\delta }}} ) radiate in broadside direction, while remaining one (TM -{\mathrm { {01\delta }}} ) creates monopole like radiation pattern. Diversified radiation patterns make the proposedCDRA suitable for different wireless applications. Simulated outcomes of the proposed antenna design have been practically confirmed with the help of archetype of proposed antenna. The proposed CDRA is working in three different frequency bands: 2.5-3.02, 3.76-3.86, and 4.38-4.72 GHz. The proposed radiator is quite suitable for WiMAX (2.5 GHz) and vehicular applications.</t>
  </si>
  <si>
    <t>9987-9992</t>
  </si>
  <si>
    <t>60008898;60008898;60008898;60008898;60008898</t>
  </si>
  <si>
    <t>56808491600;17433787000;55937691900;57191623296;35203333800</t>
  </si>
  <si>
    <t>Sharma, Anand;Das, Gourab;Ranjan, Pinku;Sahu, Nikesh Kumar;Gangwar, Ravi Kumar</t>
  </si>
  <si>
    <t>Novel Feeding Mechanism to Stimulate Triple Radiating Modes in Cylindrical Dielectric Resonator Antenna</t>
  </si>
  <si>
    <t>10.1109/ACCESS.2016.2633361</t>
  </si>
  <si>
    <t>2-s2.0-85015145834</t>
  </si>
  <si>
    <t>2016R1C1B1015406</t>
  </si>
  <si>
    <t>['two scenarios', 'small cells', 'performed using', 'performance differences', 'maa solutions', 'ghz millimeter', 'fs receiver', 'frequency bands', 'fixed service', 'downlink ).', 'cellular interference', 'base stations', 'attenuation factors', 'associated bss']</t>
  </si>
  <si>
    <t>Frequency sharing study | Millimeter-wave | Modular antenna array</t>
  </si>
  <si>
    <t>This paper presents numerical simulation results to study the impact of the co-existence between a fixed service (FS) system and 5G small cell networks at 28-, 38-, and 60-GHz millimeter-wave (mmWave) frequency bands. For this paper, two scenarios are considered: aggregation of interference from small cells into an FS receiver from base stations (BSs) to their associated user equipment (UE) (downlink) and the aggregation of cellular interference at the FS receiver from UEs to their associated BSs (downlink). Moreover, mmWave-specific propagation characteristics and attenuation factors are considered for a more precise simulation study. The simulation results determine how much interference rejection is required to protect the operation of FS. In addition, currently available mmWave modular antenna array (MAA) architectures are introduced. Based on the information, additionalmmWave frequency sharing study is performed using the realistic MAA radiation patterns. Last, we compare and analyze the performance differences between ITU standard models and MAA solutions.</t>
  </si>
  <si>
    <t>9847-9859</t>
  </si>
  <si>
    <t>60014237;60033010;60033010</t>
  </si>
  <si>
    <t>8866990900;56940273900;6701660399</t>
  </si>
  <si>
    <t>Kim, Joongheon;Xian, Liang;Sadri, Ali S.</t>
  </si>
  <si>
    <t>United States;South Korea</t>
  </si>
  <si>
    <t>Santa Clara;Seoul</t>
  </si>
  <si>
    <t>Intel Corporation;Chung-Ang University</t>
  </si>
  <si>
    <t>60033010;60014237</t>
  </si>
  <si>
    <t>Numerical Simulation Study for Frequency Sharing between Micro-Cellular Systems and Fixed Service Systems in Millimeter-Wave Bands</t>
  </si>
  <si>
    <t>10.1109/ACCESS.2016.2641450</t>
  </si>
  <si>
    <t>2-s2.0-85015147377</t>
  </si>
  <si>
    <t>['spatial modulation', 'single function', 'phase modulation', 'output systems', 'joint optimization', 'joint design', 'input multiple', 'gsm ).', 'generalized sm', 'framework combines', 'example design', 'constellation mapping', 'compelling advantages', 'classic bit', 'antenna selection', 'antenna mapping', 'achievable throughput', '5 db']</t>
  </si>
  <si>
    <t>average probability of error (ABEP) | joint spatial-symbol dictionary framework | Multiple-input multiple-output (MIMO) | spatial modulation (SM)</t>
  </si>
  <si>
    <t>A new joint spatial and classic symbol alphabet is designed for spatial modulation (SM)-based multiple-input multiple-output systems. The employment of multiple active antennas instead of a single active antenna is proposed for increasing the achievable throughput and the joint design of the antenna selection and classic transmit symbol is explored, while maintaining the compelling advantages of SM. This framework combines the bit-To-Antenna mapping and classic bit-To-constellation mapping into a single function, which defines the joint-Alphabet and the joint optimization of the amplitude-phase modulation and its constellation for transmission over multiple active antennas. The conventional SM system is also interpreted within our framework. An example design is proposed, which aims for a high spectral efficiency of 11 b per channel use, achieving a gain of up to 5 dB over generalized SM (GSM).</t>
  </si>
  <si>
    <t>10246-10257</t>
  </si>
  <si>
    <t>60014097;60014097;60025225</t>
  </si>
  <si>
    <t>57193614749;57204332216;36043733600</t>
  </si>
  <si>
    <t>Koundinya, Pranav S.;Hari, K. V.S.;Hanzo, Lajos</t>
  </si>
  <si>
    <t>United Kingdom;India</t>
  </si>
  <si>
    <t>Southampton;Bengaluru</t>
  </si>
  <si>
    <t>University of Southampton;Indian Institute of Science</t>
  </si>
  <si>
    <t>60025225;60014097</t>
  </si>
  <si>
    <t>Koundinya P.S.</t>
  </si>
  <si>
    <t>Joint Design of the Spatial and of the Classic Symbol Alphabet Improves Single-RF Spatial Modulation</t>
  </si>
  <si>
    <t>10.1109/ACCESS.2016.2600246</t>
  </si>
  <si>
    <t>2-s2.0-85015188772</t>
  </si>
  <si>
    <t>['wireless local', 'type electromagnetic', 'three cases', 'shorting pins', 'rectangular notchedband', 'rectangular notched', 'interference band', 'ground plane', 'feeding line', 'ebg structures', 'ebg parameters', 'design methodology', 'band design', 'back size', 'area network', '825 ghz', '76 ghz', '660 mhz']</t>
  </si>
  <si>
    <t>CPW line | EBG | Rectangular notched-band | UWB antennas</t>
  </si>
  <si>
    <t>Ultra-wideband (UWB) antennas with wide rectangular notched-band are proposed in this paper. The rectangular notched-band design is realized by placing dual mushroom-type electromagnetic-bandgap (EBG) structures on the CPW feeding line. The patches of the EBGs are laid on the back size of the substrate and dead against the CPW feeding line. Shorting pins are utilized to connect the patch and the feeding line. Then, the CPW feeding line operates as ground plane for the EBGs. By tuning the two resonant frequencies of the EBG structures and making them merge with each other, a rectangular notchedband is achieved. Research also found that design methodology has the ability to tune the width and the frequency of the rectangular notched-band by adjusting the EBG parameters. Then, three cases of rectangular notchedband designs to reject the wireless local-area network (WLAN, 5.150-5.825 GHz) interference band and the X-band downlink satellite communication band (660 MHz, 7.10-7.76 GHz) were designed by using different EBG parameters. The design methodology can also be utilized to design rectangular notchedband for other interference bands efficiently.</t>
  </si>
  <si>
    <t>9545-9552</t>
  </si>
  <si>
    <t>60008919;60008919;60008919;60008919;60008919</t>
  </si>
  <si>
    <t>55152059000;57193617413;57193611050;55755071300;26662085800</t>
  </si>
  <si>
    <t>Peng, Lin;Wen, Bao Jian;Li, Xiao Feng;Jiang, Xing;Li, Si Min</t>
  </si>
  <si>
    <t>Peng L.</t>
  </si>
  <si>
    <t>CPW Fed UWB Antenna by EBGs with Wide Rectangular Notched-Band</t>
  </si>
  <si>
    <t>10.1109/ACCESS.2016.2646338</t>
  </si>
  <si>
    <t>2-s2.0-85015218148</t>
  </si>
  <si>
    <t>['wideband performance', 'radiated beams', 'phase introduced', 'peak error', 'paper presents', 'output phases', 'obtained using', 'length unequal', 'butler matrix', '712 dbi', '32 ghz', '13 ¬∞', '1 dbi']</t>
  </si>
  <si>
    <t>Butler matrix | Compensating phase shifter | Modified hybrid coupler | Slot array antenna | Substrate integrated waveguide (SIW)</t>
  </si>
  <si>
    <t>This paper presents a substrate integrated waveguide Butler matrix with a modified hybrid coupler, operating from 28 to 32 GHz. The modified hybrid coupler is realized by using 90¬∞ hybrid coupler followed by a-45¬∞ compensating phase shifter. Thus, 45¬∞/135¬∞ output phase differences can be obtained using this type of coupler. Compared with the equal-length unequal-width phase shifter, the compensating phase shifter exhibits better phase characteristics, with only 3¬∞ phase error over 28-32 GHz. Because the phase of compensating phase shifter is not realized by taking the phase introduced by the crossover as a reference, it gives great flexibility to the design of compensating phase shifter. Adopting the modified hybrid coupler, the designed Butler matrix features the output phases with peak to peak error of 13¬∞ and wideband performance from 28 to 32 GHz. The slot array fed by the Butler matrix can radiate four slanted beams with acceptable measured gains, in the range of 9.712 dBi for port 1 excitation and 8.411.1 dBi for port 2 excitation. The radiated beams can reach a wide azimuthal coverage between ¬±61¬∞.</t>
  </si>
  <si>
    <t>9561-9569</t>
  </si>
  <si>
    <t>60005465;60005465;60005465;60073594;60025578</t>
  </si>
  <si>
    <t>57190412903;8401587700;57192187301;8215084700;55261544500</t>
  </si>
  <si>
    <t>Yang, Qing Ling;Ban, Yong Ling;Lian, Ji Wei;Yu, Zhe Feng;Wu, Bian</t>
  </si>
  <si>
    <t>Mianyang;Xi'an;Chengdu</t>
  </si>
  <si>
    <t>China Aerodynamics Research and Development Center;Xidian University;University of Electronic Science and Technology of China</t>
  </si>
  <si>
    <t>60073594;60025578;60005465</t>
  </si>
  <si>
    <t>SIW Butler Matrix with Modified Hybrid Coupler for Slot Antenna Array</t>
  </si>
  <si>
    <t>10.1109/ACCESS.2016.2645938</t>
  </si>
  <si>
    <t>2-s2.0-85015219103</t>
  </si>
  <si>
    <t>2015GZ0211</t>
  </si>
  <si>
    <t>['waveform within', 'unambiguously estimate', 'two dimensions', 'slant range', 'potential solution', 'orthogonal waveforms', 'mimo radar', 'mimo antennas', 'localised using', 'localise targets', 'latter divides', 'input multiple', 'former uses', 'fda radars', 'fda elements', 'distinct subarrays', 'designed fda', 'coupling range', 'convex optimisation', 'azimuth angle', 'angle response']</t>
  </si>
  <si>
    <t>Frequency diverse array (FDA) produces a range-angle-dependent transmit beampattern and offers a potential solution to localise targets in two dimensions with respect to slant range and azimuth angle. However, it is difficult to unambiguously estimate the target location information by a standard FDA radar via conventional adaptive beamforming due to its coupling range-angle response. In this study, the authors propose two FDA and multiple-input multiple-output (MIMO) hybrid radar transmitter design schemes by minimising the Cram√©r-Rao lower bound (CRLB) for range-dependent target localisation, namely, FDA-MIMO radar and transmit subarray FDA-MIMO (TS-FDA) radar. The former uses a small frequency increment across the MIMO antennas, whereas the latter divides the FDA elements into multiple subarrays using the same waveform within each subarray and orthogonal waveforms in distinct subarrays. The formulated CRLB minimisation problem is solved by convex optimisation. Furthermore, the targets are localised using the beamspace-based multiple signal classification algorithm. The designed FDA-MIMO and TS-FDA radars are evaluated by comparing their mean square error and cumulative distribution function performance.</t>
  </si>
  <si>
    <t>1660-1670</t>
  </si>
  <si>
    <t>56622153000;7501755507;10738940600</t>
  </si>
  <si>
    <t>Gao, Kuandong;Wang, Wen Qin;Cai, Jingye</t>
  </si>
  <si>
    <t>Gao K.</t>
  </si>
  <si>
    <t>Frequency diverse array and MIMO hybrid radar transmitter design via Cram√©r-Rao lower bound minimisation</t>
  </si>
  <si>
    <t>10.1049/iet-rsn.2015.0644</t>
  </si>
  <si>
    <t>2-s2.0-85015234683</t>
  </si>
  <si>
    <t>['systems engineering', 'system concept', 'semiconductor technology', 'satellite links', 'pass overhead', 'geostationary since', 'fixed position', 'data connectivity', 'baseline concept', 'available bandwidth', 'ability track']</t>
  </si>
  <si>
    <t>GEO | internet of things | IoT | LEO | Molniya | orbit | rural internet | Satellite</t>
  </si>
  <si>
    <t>Systems engineering of a satellite based data communication baseline concept is presented to achieve terabit per second throughput. It uses a constellation of five Molniya satellites and one dimension electronic scanning phased array ground terminals. The result is a baseline concept that meets customer needs for internet of things (IoT) data connectivity and for consumer high data rate internet access. Molniya orbit satellites provide the benefits of available bandwidth, lack of interference with other satellite links, and less crowded orbital paths. A drawback is that they are not geostationary since they have highly elliptical orbits. This requires ground station terminals with the ability track the satellites as they pass overhead during their orbit. However, since Molniya satellites with a properly selected eccentricity pass along the same path at nearly constant elevations relative to a fixed position on the Earth, simple and low-cost single axis scanning antennas can be used for the consumer ground terminal. This is a distinct advantage compared with competing low earth orbit constellations. The proposed solution leverages advances in semiconductor technology and low-cost antenna laminate substrate materials for an affordable phased array tracking ground terminal antenna. This paper presents link budget trade studies, system concept, orbital dynamics simulation results, and ground station component trade study.</t>
  </si>
  <si>
    <t>9941-9957</t>
  </si>
  <si>
    <t>118230754;60009226</t>
  </si>
  <si>
    <t>35619449900;7005870631</t>
  </si>
  <si>
    <t>Sturdivant, Rick L.;Chong, Edwin K.P.</t>
  </si>
  <si>
    <t>Fort Collins;Fullerton</t>
  </si>
  <si>
    <t>Colorado State University;Microwave Packaging Technology, Inc.</t>
  </si>
  <si>
    <t>60009226;118230754</t>
  </si>
  <si>
    <t>Sturdivant R.L.</t>
  </si>
  <si>
    <t>Systems Engineering of a Terabit Elliptic Orbit Satellite and Phased Array Ground Station for IoT Connectivity and Consumer Internet Access</t>
  </si>
  <si>
    <t>10.1109/ACCESS.2016.2608929</t>
  </si>
  <si>
    <t>2-s2.0-85015247576</t>
  </si>
  <si>
    <t>['proposed multi', 'hop scheme', 'hop communication', 'cooperation scheme']</t>
  </si>
  <si>
    <t>Multi-hop channel | Rateless coding | Transmit antenna selection</t>
  </si>
  <si>
    <t>In this paper, we propose a new rateless coding aided multi-hop scheme for the downlink of massive MIMO systems. The rateless coding aided cooperation based on transmit antenna selection is extracted, with the assumption that the transmitters have no channel state information, which can adapt to the time-varying wireless channels in the multi-hop communication of massive MIMO systems flexibly. Moreover, the bit error rate (BER) and the symbol error rate (SER) performances of the proposed multi-hop scheme are analyzed over Rayleigh fading channel. The simulation results show that the proposed scheme obtains almost 3 dB gain at the BER of 10-4, compared to the non-cooperation scheme, when quadrature phase shift keying (QPSK) is adopted.</t>
  </si>
  <si>
    <t>8283-8287</t>
  </si>
  <si>
    <t>Yang, Jing</t>
  </si>
  <si>
    <t>Henan University of Technology</t>
  </si>
  <si>
    <t>The rateless coding aided multi-hop scheme based on transmit antenna selection for massive multiple-input multiple-output systems</t>
  </si>
  <si>
    <t>10.1166/jctn.2016.5970</t>
  </si>
  <si>
    <t>2-s2.0-85015254732</t>
  </si>
  <si>
    <t>EP/E030270/1</t>
  </si>
  <si>
    <t>['traditionally required', 'sensing configurations', 'recover images', 'reconstruction performance', 'range directions', 'proposed method', 'fourier transform', 'based methods', 'array configurations', 'also analyzed']</t>
  </si>
  <si>
    <t>antenna array | beamforming | Compressive sensing | Phased array | three-dimensional imaging</t>
  </si>
  <si>
    <t>In this paper, we introduce a 3-D compressive phased array imaging method. The derived system model is general and can also be used in other array configurations. With its compressive sampling capability, the proposed method can recover images with far fewer samples than traditionally required in Fourier transform-based methods. This measurement strategy greatly reduces the data acquisition time at the expense of higher computational costs. Imaging results show increased resolving power in both range and cross-range directions. Moreover, the use of beam steered data enables better reconstruction quality in the presence of noise than its counterpart in switched array scheme. Sensing configurations, like array length and number of angles, which affect the reconstruction performance, are also analyzed.</t>
  </si>
  <si>
    <t>9580-9588</t>
  </si>
  <si>
    <t>56573321900;22984162100;7201594095</t>
  </si>
  <si>
    <t>Cheng, Qiao;Alomainy, Akram;Hao, Yang</t>
  </si>
  <si>
    <t>Cheng Q.</t>
  </si>
  <si>
    <t>Compressive Millimeter-Wave Phased Array Imaging</t>
  </si>
  <si>
    <t>10.1109/ACCESS.2016.2635118</t>
  </si>
  <si>
    <t>2-s2.0-85015285092</t>
  </si>
  <si>
    <t>['two bitstreams', 'svd algorithms', 'slow fading', 'rayleigh fading', 'random locations', 'port antenna', 'polarized antennas', 'polarization non', 'polarization deficiencies', 'one bitstream', 'mrc algorithm', 'moving users', 'mimo efficiency', 'los channel', 'improve performance', 'dominated mm', 'determine performance', 'coverage plots', 'boresight directions', 'amplitude imbalance', '5g system']</t>
  </si>
  <si>
    <t>Antenna measurements | Antenna theory | line-of-sight | polarization-MIMO</t>
  </si>
  <si>
    <t>In the 5G system, we foresee the use of LOS-dominated mm-wave radio links to moving users being subject to slow fading resulting from the users' random locations and orientations. We refer to this as a random-LOS channel. MIMO processing algorithms will be used in 5G to improve performance in slow fading, similar to how they are used in Rayleigh fading. To this end, we study the probability of detection in the random-LOS channel when there are dual-polarized antennas on both sides of the link. We introduce two polarization deficiencies: the polarization non-orthogonality and the amplitude imbalance between the ports of a two-port antenna. The MIMO efficiency is evaluated as a function of these deficiencies. In the analysis, we consider the MRC algorithm for one bitstream, and the ZF and SVD algorithms for two bitstreams. We also present two analytical formulas for the MIMO efficiency that can be used to determine performance. We use the formulas on two ideally orthogonal dipoles, and show by means of coverage plots how much the 1-and 2-bitstream performances degrade due to the polarization deficiencies in off-boresight directions.</t>
  </si>
  <si>
    <t>10067-10075</t>
  </si>
  <si>
    <t>60000990;60000990;60000990;60000990</t>
  </si>
  <si>
    <t>55263362000;56494615900;7101988263;56962924200</t>
  </si>
  <si>
    <t>Razavi, Aidin;Glazunov, Andres Alayon;Kildal, Per Simon;Yang, Jian</t>
  </si>
  <si>
    <t>Gothenburg</t>
  </si>
  <si>
    <t>Chalmers University of Technology</t>
  </si>
  <si>
    <t>Razavi A.</t>
  </si>
  <si>
    <t>Characterizing Polarization-MIMO Antennas in Random-LOS Propagation Channels</t>
  </si>
  <si>
    <t>10.1109/ACCESS.2016.2637443</t>
  </si>
  <si>
    <t>2-s2.0-85015295758</t>
  </si>
  <si>
    <t>['wireless wi', 'transmits signals', 'taking risks', 'surgery room', 'signal strength', 'receiving ends', 'rear tip', 'power switch', 'normal use', 'metallic tube', 'measured distance', 'main components', 'indoor environment', 'image converter', 'held part', 'future application', 'front tip', 'focal distance', 'experimental applications', 'disposable design', 'disposable component', 'cross infection', '74 dbm', '53 dbm', '51 dbm', '5 cm', '30 minutes', '3 hours']</t>
  </si>
  <si>
    <t>Endoscope | Wi-Fi | Wireless transmission</t>
  </si>
  <si>
    <t>A wireless electronic endoscope that transmits signals by Wi-Fi is developed for use in singlehole endoscopic surgery and future application to natural orifice surgery. The innovative electronic endoscope developed in this study has a disposable design, completely preventing patents from taking risks of cross infection. The main components of the endoscope are a disposable component of the front tip and the hand-held part of the rear tip. The front tip consists of a lens, metallic tube, and electronic joint whereas the rear tip consists of a power switch, image converter, wireless transceiver chip, and antenna. Experimental applications of the wireless electronic endoscope show that after 3 hours and 30 minutes of normal use, the temperature of metallic tube at the front tip averages 45 ¬∞C. Regarding the measured luminance result, when the focal distance is 5 cm, luminance reaches 1410 lux. In an indoor environment, when the measured distance is 3 m and there is no disruptor, the Wi-Fi transmitted signal of the endoscope is at strength -51 dBm. If the disruptor is established between the sending and receiving ends, signal strength is -53 dBm. Increasing the measured distance to 8 m obtains a signal strength of -74 dBm. Test practical applications indicate that the wireless Wi-Fi electronic endoscope fully meets the needs of surgery room.</t>
  </si>
  <si>
    <t>Computer Assisted Surgery</t>
  </si>
  <si>
    <t>60012392;60029238-60104437;60012392;60012392;60029238;60012392</t>
  </si>
  <si>
    <t>35110981400;35204688700;57193653396;57193646215;57190279423;57193646005</t>
  </si>
  <si>
    <t>Chang, Ho;Chen, Chih Hao;Liu, Ming Hsing;Chien, Li Ke;Huang, Tung Sun;Tu, Bo Hsiang</t>
  </si>
  <si>
    <t>Taipei;Taipei;Taipei</t>
  </si>
  <si>
    <t>Mackay Medical College;Mackay Memorial Hospital Taiwan;National Taipei University of Technology</t>
  </si>
  <si>
    <t>60104437;60029238;60012392</t>
  </si>
  <si>
    <t>Fabrication and characterization of disposable wireless electronic endoscope</t>
  </si>
  <si>
    <t>10.1080/24699322.2016.1240299</t>
  </si>
  <si>
    <t>2-s2.0-85015443946</t>
  </si>
  <si>
    <t>['three species', 'third maxillae', 'six somites', 'segmented peduncle', 'respectively unsegmented', 'morphologically distinguished', 'minuca mordax', 'minuca burgersi', 'leptuca cumulanta', 'following characters', 'first stage', 'cumulanta ).', 'cumulanta ),', 'antennule unsegmented', 'antennule 2']</t>
  </si>
  <si>
    <t>Development | Guaratuba Bay | Juvenile morphology | Mangrove</t>
  </si>
  <si>
    <t>The first stage of the fiddler crab Minuca mordax is described here. Zoea larvae obtained from four ovigerous female were reared in the laboratory until the development of the first crab stage. The development from zoea I to the first juvenile instar lasted 35 days after hatching. The first crab stage of Minuca mordax can be morphologically distinguished from those of Minuca burgersi and Leptuca cumulanta by a 2‚Äësegmented antennule endopod (3‚Äësegmented in M. burgersi, unsegmented in L. cumulanta), an unsegmented maxillule endopod (2‚Äësegmented in M. burgersi and L. cumulanta), and a 4‚Äësegmented first and second maxilliped endopod (respectively unsegmented and 5‚Äësegmented in M. burgersi and L. cumulanta). The three species have the following characters in common: segmented peduncle of antennule 2; endopod of antennule unsegmented; presence of aesthetascs on the antennule; peduncle of antenna 3‚Äësegmented; flagellum of antenna 6‚Äësegmented; mandible 3‚Äësegmented; maxilla with coxal and basal endite bilobed; first, second and third maxillae with exopod 2‚Äësegmented and abdomen with six somites that are wider than long.</t>
  </si>
  <si>
    <t>163-169</t>
  </si>
  <si>
    <t>Papeis Avulsos de Zoologia</t>
  </si>
  <si>
    <t>60015043;60015043;60015043</t>
  </si>
  <si>
    <t>57193670599;54901746800;56024160300</t>
  </si>
  <si>
    <t>Martins, Salise Brandt;Marochi, Murilo Zanetti;Masunari, Setuko</t>
  </si>
  <si>
    <t>Universidade Federal do Parana</t>
  </si>
  <si>
    <t>Martins S.</t>
  </si>
  <si>
    <t>Description of the first juvenile stage of the fiddler crab Minuca mordax (Smith, 1870) (Crustacea, Decapoda, Ocypodidae)</t>
  </si>
  <si>
    <t>10.1590/0031-1049.2016.56.14</t>
  </si>
  <si>
    <t>2-s2.0-85015652496</t>
  </si>
  <si>
    <t>['paper describes', 'nict performs', 'known well', 'frequency band', 'even though', 'calibration uncertainties', 'calibration methods', 'calibration method', '1000 mhz']</t>
  </si>
  <si>
    <t>This paper describes a calibration method of the half-wave tuned dipole antenna for the frequency band from 30 to 1000 MHz. NICT performs the calibration of half-wave tuned antennas by the Standard Antenna Method with the special designed half-wave tuned dipole antenna which is called standard antenna, even though there are some calibration methods as known well. We introduce the Standard Antenna Method and show the experimental calibration results of half-wave tuned dipole antennas. In addition, we describe the detail of the calibration uncertainties.</t>
  </si>
  <si>
    <t>83-95</t>
  </si>
  <si>
    <t>Journal of the National Institute of Information and Communications Technology</t>
  </si>
  <si>
    <t>113501331;113501331;113501331;113501331;113501331</t>
  </si>
  <si>
    <t>57193683580;57193682039;57193685130;35417206700;7403359208</t>
  </si>
  <si>
    <t>Nishiyama, Iwao;Sakai, Kojiro;Sugiyama, Tsutomu;Sebata, Kouichi;Fujii, Katsumi</t>
  </si>
  <si>
    <t>Kashima</t>
  </si>
  <si>
    <t>Applied Electromagnetic Research Institute</t>
  </si>
  <si>
    <t>Nishiyama I.</t>
  </si>
  <si>
    <t>2-5-2 calibration of dipole antennas</t>
  </si>
  <si>
    <t>2-s2.0-85015716846</t>
  </si>
  <si>
    <t>['unwanted emissions', 'spurious regulation', 'spurious emissions', 'spurious emission', 'radar systems', 'radar antenna', 'r recommendation', 'primary radars', 'measurement system', 'measurement method', 'effective use']</t>
  </si>
  <si>
    <t>To consider the effective use of the frequency, it is asked to reduce the unwanted emissions. With regard to the measurement method of the spurious emission of primary radars, the spurious regulation of World Radiocommunication Conference (WRC-03) requests to measure the spurious emissions which are radiated from the radar antenna. NICT has been developing the measurement system which enables wide dynamic range, and high-speed measurement based on ITU-R recommendation M.1177 to regulate the measurement of unwanted emissions of radar systems.</t>
  </si>
  <si>
    <t>163-172</t>
  </si>
  <si>
    <t>118257988;118257988</t>
  </si>
  <si>
    <t>15073647100;15074489300</t>
  </si>
  <si>
    <t>Kitazawa, Hironori;Shiota, Sadaaki</t>
  </si>
  <si>
    <t>EMCMeasurement</t>
  </si>
  <si>
    <t>Kitazawa H.</t>
  </si>
  <si>
    <t>3-2 measurement of unwanted emissions of marine radar system</t>
  </si>
  <si>
    <t>2-s2.0-85015722533</t>
  </si>
  <si>
    <t>['paper describes', 'nict performs', 'horn antennas', 'frequency band', 'calibration uncertainties', 'calibration results', 'calibration method', 'antenna method', '18 ghz']</t>
  </si>
  <si>
    <t>This paper describes the calibration method of the pyramidal standard horn antenna for the frequency band from 1 to 18 GHz. NICT performs the calibration of horn antennas by the three-antenna method. We introduce the three-antenna method and show the calibration results of horn antennas. In addition, we describe the detail of the calibration uncertainties.</t>
  </si>
  <si>
    <t>2-5-3 calibration of horn antenna</t>
  </si>
  <si>
    <t>2-s2.0-85015767101</t>
  </si>
  <si>
    <t>['two kinds', 'small semi', 'infinite distance', 'frequency even', 'field region', 'extrapolation technique', 'error less', 'emi antennas', 'calibration results', 'anechoic chamber', 'actual gain', '1 ghz', '0 db', '+/- 1']</t>
  </si>
  <si>
    <t>Two calibration methods with the extrapolation technique are proposed to calibrate the actual gain for EMI antennas above 1 GHz. In this method, the S21 at the infinite distance between antennas are estimated from the S21 values measured at near-field region by means of the least squares method. The calibration results of two kinds of double-ridged guide antennas (DRGAs) were compared with those calibrated in a large full anechoic chamber. It shows that the accuracy of the proposed methods depends on the directivity of the antenna under calibration and that the methods can yield the actual gain with an error less than +/-1.0 dB for almost all frequency even at a small semi-anechoic chamber with a metal ground plane.</t>
  </si>
  <si>
    <t>7403359208;57193682039;57193685130;35417206700;57193683580</t>
  </si>
  <si>
    <t>Fujii, Katsumi;Sakai, Kojiro;Sugiyama, Tsutomu;Sebata, Kouichi;Nishiyama, Iwao</t>
  </si>
  <si>
    <t>Fujii K.</t>
  </si>
  <si>
    <t>2-5-4 Calibration of EMI antennas for microwave frequency bands by the extrapolation technique</t>
  </si>
  <si>
    <t>2-s2.0-85015781269</t>
  </si>
  <si>
    <t>['phase center', 'field gain', 'accurately determine']</t>
  </si>
  <si>
    <t>This chapter describes numerical analyses of the distance-dependent gain variation that exists in gain measurements based on the Friis transmission formula for typical EMC antennas such as standard gain horn and double-ridged guide horn antennas. The analyses are performed by simulating gain measurements using the method of moments with higher-order basis functions. Simulation and experimental results show the effectiveness of using the location of the phase center to accurately determine the far-field gain at reduced antenna separation distances.</t>
  </si>
  <si>
    <t>Harima, Katsushige</t>
  </si>
  <si>
    <t>Applied Electromagnetic Research Institute Electromagnetic Compatibility</t>
  </si>
  <si>
    <t>Harima K.</t>
  </si>
  <si>
    <t>2-5-5 determination of gain for EMC antennas using phase center</t>
  </si>
  <si>
    <t>2-s2.0-85015785478</t>
  </si>
  <si>
    <t>['radio equipment', 'paper describes', 'nict developed', 'loop antennas', 'iec 17025', 'frequency range', 'emi measurements', 'electronic devices', 'calibration service', 'calibration method', '30 mhz']</t>
  </si>
  <si>
    <t>This paper describes the calibration method of loop antennas for EMI measurements in the frequency range below 30 MHz. NICT developed the method by ourselves and started to provide the calibration service that is certified by ASNITE accreditation program. Because the ASNITE is compliant with the international standard ISO/IEC 17025, the loop antennas calibrated by NICT can be used for all tests such as validations of radio equipment and EMI measurements of electronic devices.</t>
  </si>
  <si>
    <t>71-81</t>
  </si>
  <si>
    <t>2-5 antenna calibration: 2-5-1 calibration of loop antennas for EMI measurements in the frequency range below 30 MHz</t>
  </si>
  <si>
    <t>2-s2.0-85015785993</t>
  </si>
  <si>
    <t>['uncertainties due', 'temporal variations', 'spectrum analyzer', 'orthognal e', 'measurement values', 'measurement system', 'maximum value', 'international standard', 'field probe', 'control signal', 'compliance test', 'base station']</t>
  </si>
  <si>
    <t>A small isotropic 3-orthognal E-field probe and a measurement system with an antenna and a spectrum analyzer, defined as a relatively simple measurement equipment, were used for the investigation on the uncertainty of the measurement of E-field strength around a base station. Measurement values with the simple measurement equipment were then compared with the ideally estimated maximum values based on the measurements of the control signal of the W-CDMA and LTE base stations which is specified in an international standard. It was found that the measurement values of the simple measurement equipment agreed with the maximum valued based on the control signal within 12 dB, which suggests that the simple measurement equipment can be used for the compliance test of base station where the margin from the RF safety limit is larger than the uncertainty of the simple measurement estimated 22 dB from the deviation of the maximum value and the uncertainties due to the spatial and temporal variations.</t>
  </si>
  <si>
    <t>213-231</t>
  </si>
  <si>
    <t>118257978;118257978</t>
  </si>
  <si>
    <t>7407902134;6602750936</t>
  </si>
  <si>
    <t>Watanabe, Soichi;Hamada, Lira</t>
  </si>
  <si>
    <t>Applied Electromagnetic Research Institute Bioelectromagnetics</t>
  </si>
  <si>
    <t>Watanabe S.</t>
  </si>
  <si>
    <t>3-4 measurements of the electromagnetic field from a mobile phone base station</t>
  </si>
  <si>
    <t>2-s2.0-85015787161</t>
  </si>
  <si>
    <t>['validation method', 'tested using', 'emi measurements', 'anechoic chamber', 'also tested']</t>
  </si>
  <si>
    <t>The open-area test site (OATS) and the semi-anechoic chamber (SAC) owned by NICT are tested using the validation method to EMI antenna calibration test site (CALTS) that is standardized by the CISPR. In addition, they are also tested by the validation method to the reference test site (REFTS) for the reference site method that is used to validate the compliance test site (COMTS) for EMI measurements. As a result, the OATS and the SAC are revealed to satisfy the conditions as CALTS and REFTS.</t>
  </si>
  <si>
    <t>2-6 site validation of the open-area test site and the semi-anechoic chamber</t>
  </si>
  <si>
    <t>2-s2.0-85015800425</t>
  </si>
  <si>
    <t>['whole series', 'studies related', 'single multi', 'required amplitude', 'recently introduced', 'recent realization', 'phase patterns', 'phase distributions', 'peculiar behavior', 'optical beam', 'oam ).', 'microwave frequencies', 'found applications', 'electromagnetic fields', 'electromagnetic field']</t>
  </si>
  <si>
    <t>M√∂bius strip | orbital angular momentum | Patch antenna | structured fields</t>
  </si>
  <si>
    <t>The term ¬´structured light¬ª has been recently introduced to indicate a whole series of studies related to the shaping of the amplitude and phase distributions of an optical beam, in order to obtain unusual properties. This concept has, then, found applications at microwave frequencies but limited to the generation of electromagnetic fields with a non-zero orbital angular momentum (OAM). In this letter, inspired by the recent realization of an optical beam with a M√∂bius strip polarization state, we investigate about the possibility of generating an electromagnetic field with such a peculiar behavior, by using standard microwave structures. In particular, in order to obtain the required amplitude and phase patterns, we propose to use a single multi-mode patch antenna and, through analytical and full-wave numerical results, we prove the effectiveness of our approach.</t>
  </si>
  <si>
    <t>60104640;60012630;60012630</t>
  </si>
  <si>
    <t>55185345300;7004207954;7005054440</t>
  </si>
  <si>
    <t>Barbuto, Mirko;Bilotti, Filiberto;Toscano, Alessandro</t>
  </si>
  <si>
    <t>Rome;Rome</t>
  </si>
  <si>
    <t>Niccol√≤ Cusano University;Universit√† degli Studi Roma Tre</t>
  </si>
  <si>
    <t>60104640;60012630</t>
  </si>
  <si>
    <t>Barbuto M.</t>
  </si>
  <si>
    <t>Patch Antenna Generating Structured Fields with a M√∂bius Polarization State</t>
  </si>
  <si>
    <t>10.1109/LAWP.2016.2634081</t>
  </si>
  <si>
    <t>2-s2.0-85015990340</t>
  </si>
  <si>
    <t>['unsaturated conditions', 'thereby playing', 'subgrade soils', 'subgrade failures', 'state highway', 'several ground', 'promising insights', 'primary causes', 'pavement rutting', 'pavement damages', 'nondestructively investigate', 'laboratory tests', 'indirect cause', 'electromagnetic response', 'electromagnetic behaviour', 'data processing', 'crucial role', 'coupled antennas', 'clay content', 'bearing layers', 'analysis techniques', 'american association', 'adequately compacted', '1 ghz']</t>
  </si>
  <si>
    <t>Clay content is one of the primary causes of pavement damages, such as subgrade failures, cracks, and pavement rutting, thereby playing a crucial role in road safety issues as an indirect cause of accidents. In this paper, several ground-penetrating radar methods and analysis techniques were used to nondestructively investigate the electromagnetic behaviour of sub-asphalt compacted clayey layers and subgrade soils in unsaturated conditions. Typical road materials employed for load-bearing layers construction, classified as A1, A2, and A3 by the American Association of State Highway and Transportation Officials soil classification system, were used for the laboratory tests. Clay-free and clay-rich soil samples were manufactured and adequately compacted in electrically and hydraulically isolated formworks. The samples were tested at different moisture conditions from dry to saturated. Measurements were carried out for each water content using a vector network analyser spanning the 1 GHz'3 GHz frequency range, and a pulsed radar system with ground-coupled antennas, with 500-MHz centre frequency. Different theoretically based methods were used for data processing. Promising insights are shown to single out the influence of clay in load-bearing layers and subgrade soils, and its impact on their electromagnetic response at variable moisture conditions.</t>
  </si>
  <si>
    <t>127-144</t>
  </si>
  <si>
    <t>60004814;60012630;60012630;60000874;60083053;60118023</t>
  </si>
  <si>
    <t>55752556500;7004429875;57195625280;6602626321;35772641600;6602473359</t>
  </si>
  <si>
    <t>Tosti, Fabio;Benedetto, Andrea;Bianchini Ciampoli, Luca;Lambot, S√©bastien;Patriarca, Claudio;Slob, Evert C.</t>
  </si>
  <si>
    <t>Netherlands;Norway;Italy;United Kingdom;Belgium</t>
  </si>
  <si>
    <t>Delft;Stavanger;Rome;London;Louvain-la-Neuve</t>
  </si>
  <si>
    <t>Department of Geoscience &amp; Engineering, TU Delft;Equinor ASA;Universit√† degli Studi Roma Tre;University of West London;Universit√© Catholique de Louvain</t>
  </si>
  <si>
    <t>60118023;60083053;60012630;60004814;60000874</t>
  </si>
  <si>
    <t>Tosti F.</t>
  </si>
  <si>
    <t>GPR analysis of clayey soil behaviour in unsaturated conditions for pavement engineering and geoscience applications</t>
  </si>
  <si>
    <t>10.3997/1873-0604.2016011</t>
  </si>
  <si>
    <t>2-s2.0-85016143523</t>
  </si>
  <si>
    <t>['second part', 'narrow bandwidth', 'mutual coupling', 'low efficiency', 'investigated using', 'inherent properties', 'first part', 'ebg structures', 'easy analysis', 'dielectric materials']</t>
  </si>
  <si>
    <t>Electromagnetic band gap (EBG) | Microstrip patch antenna (MPA) | Mutual coupling | Surface waves</t>
  </si>
  <si>
    <t>Microstrip patch antennas became very popular in mobile and radio wireless communication because of their easy analysis and fabrication, and their attractive radiation characteristics. However, they have some drawbacks of low efficiency, narrow bandwidth and surface wave losses. A new solution method using electromagnetic bandgap (EBG) materials as substrates, has attracted increasing attention. Unlike other methods, this new method utilizes the inherent properties of dielectric materials to enhance microstrip antenna performance. In this paper, the effects of a two-dimensional EBG Structures (operating at 2.4GHz) on the performance of microstrip patch antenna arrays are investigated using the Ansoft High Frequency Selective Simulator (HFSSTM)in the first part. In the second part of the paper, two element microstrip patch antenna array on a uniform substrate suffer from strong mutual coupling due to the pronounced surface waves. Therefore, 2D-EBG Structures are integrated into the antennas to reduce the mutual coupling.</t>
  </si>
  <si>
    <t>7472-7477</t>
  </si>
  <si>
    <t>57193732905;57190388351</t>
  </si>
  <si>
    <t>Benikhlef, F.;Boukli-Hacen, N.</t>
  </si>
  <si>
    <t>Benikhlef F.</t>
  </si>
  <si>
    <t>Effects of two dimensional electromagnetic bandgap (EBG) structures on the performance of microstrip patch antenna arrays</t>
  </si>
  <si>
    <t>2-s2.0-85016151340</t>
  </si>
  <si>
    <t>['thematic perspective', 'significantly lower', 'signal collision', 'results achieved', 'rarely established', 'presented first', 'pebbles equipped', 'pebble movements', 'paved reaches', 'passive ones', 'particle size', 'observed distances', 'new tracers', 'mobility monitoring', 'injection conditions', 'improve surveys', 'hydrological events', 'generally observed', 'equipped particles', 'discharge frequency', 'different approaches', 'current floods', 'also methodological', 'active rfid']</t>
  </si>
  <si>
    <t>The aim of this paper is to summarize the results achieved over the last 10 years on several large French rivers concerning the mobility monitoring of pebbles equipped with passive and active RFID (Radio Frequency IDentification). The results are presented first from a thematic perspective, to characterize the sediment mobility based on injection conditions or according to hydrological events. Pebble movements of several hundred meters are generally observed for current floods. In the paved reaches which are rougher than the active transport reaches, observed distances of pebbles are significantly lower. The relationship between distance and particle size is rarely established. Monitoring provides statistical models linking pebble average distance and discharge frequency. The results are also methodological. The limits of passive RFID use are explored and different approaches are proposed to improve surveys. Advances are related to development of antennas, monitoring protocol optimization, and test of new tracking techniques based on active RFID. These new tracers are easier to detect than passive ones. Detection distance reaches more than 2 m and there is no signal collision between equipped particles. But these new RFID require the design of artificial particles within which they are inserted.</t>
  </si>
  <si>
    <t>77-91</t>
  </si>
  <si>
    <t>BSGLg</t>
  </si>
  <si>
    <t>60108306;60108306;60108306;60108306;118290869;60108306;60032215;60108306</t>
  </si>
  <si>
    <t>7004647963;56404269100;57190444771;56976389000;35195333600;22235139300;24077020900;36983126600</t>
  </si>
  <si>
    <t>Pi√©gay, Herv√©;Arnaud, Fanny;Cassel, Mathieu;D√©pret, Thomas;Alber, Adrien;Michel, Kristell;Rollet, Anne Julia;Vaudor, Lise</t>
  </si>
  <si>
    <t>Lyon;Caen;Orleans</t>
  </si>
  <si>
    <t>Environnement, Ville, Soci√©t√©;Universit√© de Caen Normandie;DREAL Centre 5</t>
  </si>
  <si>
    <t>60108306;60032215;118290869</t>
  </si>
  <si>
    <t>Pi√©gay H.</t>
  </si>
  <si>
    <t>RFID tracking of pebble mobility: A review of 10 years experience in large rivers</t>
  </si>
  <si>
    <t>2-s2.0-85016317696</t>
  </si>
  <si>
    <t>['tip loading', 'rfid ).', 'miniaturized size', 'high frequency', 'ground plane', 'compact antenna', '915mhz ).', '42 %)']</t>
  </si>
  <si>
    <t>Chanel shaped | Metamaterial | Miniaturized | Passive radio frequency identification (RFID) | Tag antenna | Ultra-high frequency (UHF)</t>
  </si>
  <si>
    <t>In this paper, a new metamaterial based tag antenna is presented for ultra-high frequency (UHF) passive radio frequency identification (RFID). The modified meander line and the capacitive-tip loading are adopted for the dipole radiated element. A new planner Chanel shaped unit cell is incorporated in the ground plane. The compact antenna has a miniaturized size of 22mm √ó 18.5mm (0.067Œª√ó0.056Œª at 915MHz). Optimized results show that the antenna has a large impedance bandwidth of 196MHz (21.42%) with minimum reflection coefficient of -35.52dB. All tag design setups are detailed and discussed.</t>
  </si>
  <si>
    <t>375-380</t>
  </si>
  <si>
    <t>60070321;60070321;60070321;60070321</t>
  </si>
  <si>
    <t>57193574770;57193570302;22134311400;15520092400</t>
  </si>
  <si>
    <t>Frigui, Ines;Karoui, Mohamed Salah;Ghariani, Hamadi;Lahiani, Mongi</t>
  </si>
  <si>
    <t>Sfax</t>
  </si>
  <si>
    <t>Ecole Nationale d'Ingenieurs de Sfax</t>
  </si>
  <si>
    <t>Frigui I.</t>
  </si>
  <si>
    <t>New folded tag antenna with chanel shaped metamaterial</t>
  </si>
  <si>
    <t>10.15866/irecap.v6i6.10867</t>
  </si>
  <si>
    <t>2-s2.0-85016567281</t>
  </si>
  <si>
    <t>['uwb applications', 'thoroughly analyzed', 'simulated antenna', 'radius affecting', 'radiation patterns', 'proposed antenna', 'optimised dimensions', 'often considered', 'notch dimensions', 'ground plane', 'ground length', 'feed line', 'could cover', 'challenging task', 'building block', '4 substrate']</t>
  </si>
  <si>
    <t>DGS (defected ground structure) | Radiation pattern | UWB | VSWR</t>
  </si>
  <si>
    <t>The design of an antenna which could cover the entire Ultra Wide Band (UWB) range is always a challenging task. It is often considered as a building block. In this paper a novel technique modifying the ground plane with octagonal shaped monopole patch area is considered for UWB applications. The proposed antenna operates from 2.9GHz to 11.8GHz.The antenna is fabricated on FR-4 substrate with a relative dielectric constant of 4.4 and a thickness of 1.6mm,which is fed by a 50Œ© microstrip transmission line. A suitable matching transformer is placed between the feed line and the patch for impedance matching purpose. In this design a partial ground plane with a notch of optimised dimensions is used to achieve UWB characteristics. The antenna is designed and simulated using Microwave studio. The simulated antenna is thoroughly analyzed for Ultra wide band (UWB) characteristics as well as for other geometric specific features. The parameters like feed line dimensions, matching section dimensions, ground length, notch dimensions and radius affecting the performance of an antenna in terms of frequency domain characteristics are investigated. The proposed antenna is simulated in CST and analysed using several parameters like reflection coefficient, Voltage standing wave ratio (VSWR) and Radiation Patterns.</t>
  </si>
  <si>
    <t>60106377;60081053</t>
  </si>
  <si>
    <t>57193790320;57195770435</t>
  </si>
  <si>
    <t>Katuru, Anjaneyulu;Sudhakar, A.</t>
  </si>
  <si>
    <t>Guntur;Guntur</t>
  </si>
  <si>
    <t>ANU College of Engineering and Technology;R.V.R. &amp; J.C.College of Engineering</t>
  </si>
  <si>
    <t>Katuru A.</t>
  </si>
  <si>
    <t>Design and analysis of matched microstrip line feed antenna for ultra wide band applications</t>
  </si>
  <si>
    <t>10.15866/irecap.v6i6.10307</t>
  </si>
  <si>
    <t>2-s2.0-85016580334</t>
  </si>
  <si>
    <t>['shf band', 'rfid reader', 'resonance frequency', 'dipole antenna', '485ghz ).']</t>
  </si>
  <si>
    <t>Circular spiral split ring resonators | Dipole antenna | Left-handed metamaterials | Metamaterials antenna | RFID technologies | Square spiral split ring resonators</t>
  </si>
  <si>
    <t>In this paper, a dipole antenna with Spiral Split Ring Resonators (SSRR) for RFID reader is proposed, this novel miniaturized metamaterials is characterized by a very small size compared to the classical resonator introduced by J. Pendry, then by the constituting of a negative permeability (¬µeff) around the resonance frequency. The dipole antenna based on metamaterials is proposed to increase the performance (Directivity, Gain and bandwidth) and reducing the dimensions of RFID reader antennas that operate in the SHF band (2.4-2.485GHz).</t>
  </si>
  <si>
    <t>381-389</t>
  </si>
  <si>
    <t>60091645;60091645-114786470;60091645</t>
  </si>
  <si>
    <t>57190946761;56126178100;6603916754</t>
  </si>
  <si>
    <t>Abdelkarim, Mahdi;Naoui, Seif;Gharsallah, Ali</t>
  </si>
  <si>
    <t>Tunis;Mateur</t>
  </si>
  <si>
    <t>Universit√© de Tunis El Manar, Facult√© des Sciences de Tunis;Higher Institute of Applied Science and Technology</t>
  </si>
  <si>
    <t>60091645;114786470</t>
  </si>
  <si>
    <t>Abdelkarim M.</t>
  </si>
  <si>
    <t>Performance improvement of RFID reader antenna using spiral split ring resonators</t>
  </si>
  <si>
    <t>10.15866/irecap.v6i6.10764</t>
  </si>
  <si>
    <t>2-s2.0-85016633878</t>
  </si>
  <si>
    <t>['would serve', 'telecommunications applications', 'square grid', 'solar cell', 'simulation results', 'silicon material', 'rf transmission', 'reflection coefficient', 'radiated power', 'power losses', 'photovoltaic cells', 'performance analysis', 'patch antenna', 'original feature', 'one hand', 'mathematical model', 'isolated environments', 'geometry fingers', 'generation remained', 'evenly spaced', 'direct current', 'conversion efficiency', 'considered uniform', 'antenna showed', 'active area', '88 ghz']</t>
  </si>
  <si>
    <t>The goal of this work was to use new patch antenna structures based on photovoltaic cells. The radiating patch element of a patch antenna was replaced by a solar cell. Direct Current (DC) generation remained the original feature of the solar cell, but additionally it was now able to receive and transmit electromagnetic waves. It is dedicated to harvesting the energy on the one hand and on the other hand to the RF transmission for telecommunications applications in isolated environments. We propose a square grid with four bus bars around the active area, for this geometry fingers are considered uniform and evenly spaced. A mathematical model which would serve the minimization of power losses of the cell and therefore the improvement in the conversion efficiency was studied. A simulation allowed analyzing the performance of the antenna, with a silicon material, and testing its parameters such as the reflection coefficient (S11), gain, directivity and radiated power. The performance analysis of the solar cell patch antenna was conducted using Advanced Design System (ADS) software. Simulation results for this antenna showed a resonance at a frequency of 14.88 GHz with an effective return loss of -14.77dB and a gain of 5.77dBi.</t>
  </si>
  <si>
    <t>348-353</t>
  </si>
  <si>
    <t>60060524;107009357;60060524;60060524</t>
  </si>
  <si>
    <t>Baccouch, Chokri;Bouchouicha, Dhaou;Sakli, H√®di;Aguili, Taoufik</t>
  </si>
  <si>
    <t>Tunis;Gabes</t>
  </si>
  <si>
    <t>Universit√© de Tunis El Manar, Ecole Nationale d'Ing√©nieurs de Tunis;National Engineering School of Gabes</t>
  </si>
  <si>
    <t>60060524;107009357</t>
  </si>
  <si>
    <t>Patch antenna on a solar cell for satellite communications</t>
  </si>
  <si>
    <t>10.15866/irecap.v6i6.9807</t>
  </si>
  <si>
    <t>2-s2.0-85016641568</t>
  </si>
  <si>
    <t>['transmitted symbols', 'traditional methods', 'suggested method', 'strassen algorithm', 'simulation based', 'signal demodulation', 'required number', 'receiver end', 'paper provides', 'mimo technology', 'matlab software', 'increased number', 'estimation concerned', 'computational complexity', 'comparison show', 'array systems', 'array system', 'arithmetical operations', 'also increasing', '3m method']</t>
  </si>
  <si>
    <t>Decreasing of the computational complexity | Massive MIMO | MIMO demodulation algorithms | MMSE</t>
  </si>
  <si>
    <t>Development of the MIMO technology is associated with appearance of large-size MIMO systems, which have still more advantages of the multi-array systems. However, increased number of arrays is also increasing the number of arithmetical operations necessary for the signal demodulation. This paper suggests applying of the Strassen algorithm and the 3M method for decreasing of the computational complexity in obtaining of the estimate, which is optimal in terms of the mean square error criterion, of the vector of transmitted symbols at the receiver end. The paper provides a calculation of the required number of arithmetical operations in order to obtain the estimation concerned both using the traditional methods of multiplication of the matrices and applying the suggested method. To calculate the number of operations depending upon the number of arrays in the multi-array system it is developed a simulation based on the MATLAB software. The results of comparison show that the suggested by us method allows decreasing the number of operations by up to 31% as compared to the traditional method depending upon the number of antenna.</t>
  </si>
  <si>
    <t>1757-1773</t>
  </si>
  <si>
    <t>60032321;60032321</t>
  </si>
  <si>
    <t>6504132195;57213379812</t>
  </si>
  <si>
    <t>Kreyndelin, V. B.;Smirnov, A. E.</t>
  </si>
  <si>
    <t>Moscow Technical University of Communication and Informatics</t>
  </si>
  <si>
    <t>Kreyndelin V.B.</t>
  </si>
  <si>
    <t>Decreasing of computational complexity of demodulation algorithms in multi-antenna systems due to application of fast algorithms</t>
  </si>
  <si>
    <t>10.1615/TelecomRadEng.v75.i19.50</t>
  </si>
  <si>
    <t>2-s2.0-85016932321</t>
  </si>
  <si>
    <t>['successful detection', 'real world', 'monostatic configuration', 'metallic bars', 'metallic bar', 'different shapes', 'dielectric properties', 'concrete pillar', '4 mm']</t>
  </si>
  <si>
    <t>Confocal algorithm | Embedded object detection | Microwave imaging | Ultra wideband (UWB) antennas</t>
  </si>
  <si>
    <t>This paper presents simulation results of an ultra wideband microwave imaging radar system, using confocal imaging reconstruction algorithm for detection of metallic bar embedded in concrete pillar. The dielectric properties of the material (concrete and metallic bar) were chosen to mimic those of the real world. Successful detection and localization of different shapes of metallic bars of diameter as small as 4 mm are demonstrated in the case of monostatic configuration.</t>
  </si>
  <si>
    <t>1745-1755</t>
  </si>
  <si>
    <t>60068756;60068756;60068756;60022175</t>
  </si>
  <si>
    <t>57133171000;6507887755;7003363059;55576426600</t>
  </si>
  <si>
    <t>Chouiti, S. M.;Merad, L.;Meriah, S. M.;Raimundo, X.</t>
  </si>
  <si>
    <t>Algeria;United Kingdom</t>
  </si>
  <si>
    <t>Tlemcen;Durham</t>
  </si>
  <si>
    <t>Universit√© Abou Bekr Belkaid Tlemcen;Durham University</t>
  </si>
  <si>
    <t>60068756;60022175</t>
  </si>
  <si>
    <t>Chouiti S.</t>
  </si>
  <si>
    <t>Detection and localization of metallic bar embedded in concrete pillar using microwave imaging technique</t>
  </si>
  <si>
    <t>10.1615/TelecomRadEng.v75.i19.40</t>
  </si>
  <si>
    <t>2-s2.0-85016941979</t>
  </si>
  <si>
    <t>['using density', 'random inhomogeneities', 'normalized value', 'medical staff', 'electromagnetic radiation']</t>
  </si>
  <si>
    <t>Helmholtz equation | Initial-boundary value | Loaded conic slot antenna | Singular integral equations | Slots in the azimuth plane</t>
  </si>
  <si>
    <t>Electromagnetic situation indoors in the presence of random inhomogeneities from the point of view of their danger was considered. Using density of the energy as the normalized value for protection of the medical staff from the influence of electromagnetic radiation was discussed.</t>
  </si>
  <si>
    <t>1799-1812</t>
  </si>
  <si>
    <t>60020615;60020615;60020615;60020615;60020615</t>
  </si>
  <si>
    <t>7102624682;57193832515;57193827551;57189386760;55554081600</t>
  </si>
  <si>
    <t>Doroshenko, V. A.;Ievleva, S. N.;Klimova, N. P.;Nechiporenko, A. S.;Strelnitsky, A. A.</t>
  </si>
  <si>
    <t>Doroshenko V.A.</t>
  </si>
  <si>
    <t>Solution to the model problem of excitation of loaded conic slot antenna by method of singular integral equations</t>
  </si>
  <si>
    <t>10.1615/TelecomRadEng.v75.i20.10</t>
  </si>
  <si>
    <t>2-s2.0-85016948039</t>
  </si>
  <si>
    <t>['slipping coefficient', 'situ measurements', 'signal processing', 'radar antenna', 'millimeter range', 'laboratory tests', 'indication display', 'doppler radar', 'different types', 'combined sensor', 'beam width', 'also developed', 'agricultural vehicles', 'agricultural land', 'actual velocity']</t>
  </si>
  <si>
    <t>Actual velocity | Doppler radar | Fuel saving | Hall sensor | Microcontroller | Slipping coefficient</t>
  </si>
  <si>
    <t>Combined sensor of velocity and slipping coefficient of agricultural vehicles is described, which is based on Doppler radar of millimeter range of wavelengths measured actual speed, and Hall sensor measured wheel rotation. Statistics of underlying surface irregularities was studied for different types of agricultural land to determine the requirements to the signal processing and beam width of radar antenna. Unit of signal processing and indication display was also developed on the base of microcontroller. Laboratory tests to estimate measurement error of the sensor, as well as in-situ measurements of slipping coefficient and actual velocity during cultivation of a field were performed.</t>
  </si>
  <si>
    <t>1731-1744</t>
  </si>
  <si>
    <t>Maltsev, V. P.</t>
  </si>
  <si>
    <t>Maltsev V.</t>
  </si>
  <si>
    <t>Signal processing of radar velocimeter of agricultural vehicles</t>
  </si>
  <si>
    <t>10.1615/TelecomRadEng.v75.i19.30</t>
  </si>
  <si>
    <t>2-s2.0-85016975371</t>
  </si>
  <si>
    <t>2014R1A1A2056387</t>
  </si>
  <si>
    <t>['rx ).', 'proposed scheme', 'precoding schemes', 'initially allocated', 'higher signal', 'eliminate interference', 'direct communications', 'd2d transmitter', 'd2d receiver', 'd2d link', 'consider device', 'computer simulation', 'cellular user', 'cellular uplink', 'cellular networks', 'achievable rates']</t>
  </si>
  <si>
    <t>Device-to-device (D2D) | Improper signal | Precoder design | Sum-rate maximization | Widely linear precoding</t>
  </si>
  <si>
    <t>In this paper, we consider device-to-device (D2D) direct communications in cellular networks where D2D link reuses frequency resources that are initially allocated to the cellular uplink communications. When a D2D transmitter (D-TX) is equipped with multiple transmit antennas, precoding schemes can be employed at the D-TX to prevent its signal from interfering to a base station receiver. Also, they are effective to eliminate interference from a cellular user and to get a higher signal-to-interference plus noise ratio (SINR) at a D2D receiver (D-RX). In conventional precoding schemes, well-known linear precoding schemes are applied at the D-TX. However, in this paper, we propose to apply a widely linear precoding scheme at the D-TX in order to improve a sum achievable rate that is obtained by the sum of the achievable rates of cellular uplink and D2D link. Through computer simulation, we show that a higher sum achievable rate can be obtained in the proposed scheme by selecting an appropriate precoding vector. Also, it is shown that the proposed widely linear precoding scheme has better sum achievable rate than the conventional linear precoding scheme.</t>
  </si>
  <si>
    <t>31.1-31.5</t>
  </si>
  <si>
    <t>Seo, Bangwon</t>
  </si>
  <si>
    <t>Gongju</t>
  </si>
  <si>
    <t>Kongju National University</t>
  </si>
  <si>
    <t>Seo B.</t>
  </si>
  <si>
    <t>Widely linear precoding for D2D communications in cellular networks</t>
  </si>
  <si>
    <t>10.5013/IJSSST.a.17.37.31</t>
  </si>
  <si>
    <t>2-s2.0-85017101891</t>
  </si>
  <si>
    <t>['well known', 'systems currently', 'spectral efficiency', 'significantly degrade', 'profound improvements', 'previous decades', 'noising detectors', 'noised signals', 'noised individually', 'noise problem', 'multiplicative noise', 'much research', 'mimo detectors', 'maximum likelihood', 'link reliability', 'input multiple', 'information signal', 'applied directly']</t>
  </si>
  <si>
    <t>Maximum likelihood | Minimum mean square error detector | Multiple input- multiple output | Wavelet de-n oising | Zero forcing</t>
  </si>
  <si>
    <t>Multiple-Input Multiple-Output (MIMO) technology has attracted great attention in many wireless communication systems. It provides significant enhancement in the spectral efficiency, throughput, and link reliability. There are numerous MIMO signal detection techniques that have been studied in the previous decades such as Maximum Likelihood (ML), Zero Forcing (ZF), Minimum Mean Square Error (MMSE) detectors, etc. It is well known that the additive and multiplicative noise in the information signal can significantly degrade the performance of MIMO detectors. During the last few years, the noise problem has been the focus of much research, and its solution could lead to profound improvements in symbol error rate performance of the MIMO detectors. In this paper, ML, ZF, and MMSE based wavelet de-noising detectors are proposed. In these techniques, the noise contaminated signals from each receiving antenna element are de-noised individually in parallel to boost the SNR of each branch. The de-noised signals are applied directly to the desired signal detector. The simulation results revealed that the proposed detectors constructed on de-noising basis achieve better symbol error rate (SER) performance than that of systems currently in use.</t>
  </si>
  <si>
    <t>131-134</t>
  </si>
  <si>
    <t>2227524X</t>
  </si>
  <si>
    <t>International Journal of Engineering and Technology(UAE)</t>
  </si>
  <si>
    <t>60011568;60011568;60011568</t>
  </si>
  <si>
    <t>57193856363;55431389900;7404485883</t>
  </si>
  <si>
    <t>Abd-Elsalam, Reham W.;Hussein, Amr H.;Attia, Mahmoud A.</t>
  </si>
  <si>
    <t>Tanta</t>
  </si>
  <si>
    <t>Tanta University</t>
  </si>
  <si>
    <t>Abd-Elsalam R.W.</t>
  </si>
  <si>
    <t>Performance enhancement of MIMO detectors using wavelet de-noising filters</t>
  </si>
  <si>
    <t>10.14419/ijet.v5i4.6361</t>
  </si>
  <si>
    <t>2-s2.0-85017158194</t>
  </si>
  <si>
    <t>['wireless link', 'statistical analysis', 'signal transmitted', 'signal processing', 'signal modeling', 'power allocation', 'order execution', 'network scheduling', 'monograph provides', 'make predictions', 'investment strategies', 'financial markets', 'financial market', 'financial engineering', 'electrical engineering', 'either modeling', 'communication systems', 'beamforming design', 'areas rely']</t>
  </si>
  <si>
    <t>Financial engineering and electrical engineering are seemingly different areas that share strong underlying connections. Both areas rely on statistical analysis and modeling of systems; either modeling the financial markets or modeling, say, wireless communication channels. Having a model of reality allows us to make predictions and to optimize the strategies. It is as important to optimize our investment strategies in a financial market as it is to optimize the signal transmitted by an antenna in a wireless link. This monograph provides a survey of financial engineering from a signal processing perspective, that is, it reviews financial modeling, the design of quantitative investment strategies, and order execution with comparison to seemingly different problems in signal processing and communication systems, such as signal modeling, filter/beamforming design, network scheduling, and power allocation.</t>
  </si>
  <si>
    <t>1-235</t>
  </si>
  <si>
    <t>Foundations and Trends in Signal Processing</t>
  </si>
  <si>
    <t>60008592;60008592</t>
  </si>
  <si>
    <t>55440323100;6603425703</t>
  </si>
  <si>
    <t>Feng, Yiyong;Palomar, Daniel P.</t>
  </si>
  <si>
    <t>Hong Kong University of Science and Technology</t>
  </si>
  <si>
    <t>A signal processing perspective on financial engineering</t>
  </si>
  <si>
    <t>10.1561/2000000072</t>
  </si>
  <si>
    <t>2-s2.0-85017364667</t>
  </si>
  <si>
    <t>['without considering', 'windowing decision', 'true signal', 'relevant issues', 'received signals', 'radar systems', 'practical model', 'practical applications', 'posteriori decision', 'path signal', 'path phenomenon', 'ml method', 'maximum likelihood', 'low probability', 'intercept radars', 'flat areas', 'elevation angle', 'direction estimation', 'authors suggest']</t>
  </si>
  <si>
    <t>The multi-path phenomenon can degrade the direction estimation of arrival in radar systems. Without considering this phenomenon, it is possible to consider the multi-path signal in place of the true signal. In this study, a practical model is developed for radar signals received in flat areas such as deserts. After the modelling process including the presentation of received signals and their formulation, the authors suggest the maximum likelihood (ML) decision to estimate the elevation angle of the targets. Afterwards, by considering the relevant issues, they promote the ML method over the maximum a posteriori decision and the windowing decision. This model and its estimation are very useful in practical applications, particularly in low peak power and low probability of intercept radars.</t>
  </si>
  <si>
    <t>1439-1445</t>
  </si>
  <si>
    <t>60022927;60022927;60007751;60022927</t>
  </si>
  <si>
    <t>57200521891;57188625264;6504302351;57189629327</t>
  </si>
  <si>
    <t>Akhavan, Saeed;Bahabadi, Mehdi Akhavan;Norouzi, Yaser;Lolaee, Hosein</t>
  </si>
  <si>
    <t>University of Tehran;Amirkabir University of Technology</t>
  </si>
  <si>
    <t>60022927;60007751</t>
  </si>
  <si>
    <t>Akhavan S.</t>
  </si>
  <si>
    <t>Direction of arrival estimation using array of antennas for low-altitude targets in multi-path environment</t>
  </si>
  <si>
    <t>10.1049/iet-rsn.2015.0529</t>
  </si>
  <si>
    <t>2-s2.0-85017418968</t>
  </si>
  <si>
    <t>['wideband systems', 'waveforms received', 'virtual array', 'toa metric', 'toa measurements', 'study proposes', 'spatial dimension', 'significantly lower', 'resolvable paths', 'received waveforms', 'rao bound', 'proposed method', 'obtained using', 'jtde scheme', 'frequency dimension', 'estimated toa', 'domain processing', 'doa estimation', 'division multiplexing']</t>
  </si>
  <si>
    <t>This study proposes a new joint direction of arrival (DOA) and time of arrival (TOA) estimation (JDTE) scheme for multi-band orthogonal frequency-division multiplexing (MB-OFDM) ultra-wideband systems with a two-antenna receiver based on frequency-domain processing. Prior joint TOA and DOA estimation (JTDE) schemes first measure the TOAs from the received waveforms at all antennas and then obtain the DOA from the TOA measurements. The proposed JDTE method estimates parameters directly from the waveforms received at all antennas, where the channel frequency response associated with the two antenna elements can be considered as a 2D (frequency and space) 'virtual array'. The DOA is estimated by exploiting the spatial dimension of the virtual array first, and then the TOA is estimated by exploiting the frequency dimension of the virtual array. The use of the virtual array enables the number of resolvable paths to exceed the number of antennas. More importantly, the Cramer-Rao bound (CRB) of DOA estimation that is derived from the received waveforms is significantly lower than that obtained from the TOA metric, and the CRB of the estimated TOA is also slightly lower than that obtained using the JTDE scheme. Numerical simulations verify the superiority of the proposed method.</t>
  </si>
  <si>
    <t>1337-1346</t>
  </si>
  <si>
    <t>36570194500;11440736100</t>
  </si>
  <si>
    <t>Hua, Meng Chang;Liu, Hsin Chin</t>
  </si>
  <si>
    <t>Hua M.</t>
  </si>
  <si>
    <t>Joint estimation of DOA and TOA for MB-OFDM UWB signals based on frequency-domain processing</t>
  </si>
  <si>
    <t>10.1049/iet-rsn.2015.0366</t>
  </si>
  <si>
    <t>2-s2.0-85017427352</t>
  </si>
  <si>
    <t>['subarray interleaving', 'subarray elements', 'region constraint', 'proposed method', 'optimal design', 'high accuracy', 'freely adjusted', 'fewer number', 'constrained regions', 'computational efficiency']</t>
  </si>
  <si>
    <t>An innovative approach based on the variational sparse Bayesian learning method is presented for the optimal design of interleaved linear arrays with a fewer number of subarray elements. In this study, with a consideration of practical array assembling, the acceptable minimum element spacing can be freely adjusted and used to construct the constrained regions for subarray interleaving. The design of interleaved sparse arrays is then recast as a sparse constrained optimisation problem under region constraint, and a fast relevance vector machine is utilised to estimate the sparse weight vectors, with which the number of the selected antenna elements as well as their positions and excitations can be obtained. A set of representative numerical simulations validate the high accuracy and computational efficiency of the proposed method.</t>
  </si>
  <si>
    <t>1458-1467</t>
  </si>
  <si>
    <t>60069720;60069720;60069720-60013789</t>
  </si>
  <si>
    <t>55681674000;14042909700;57006043600</t>
  </si>
  <si>
    <t>Shen, Haiou;Wang, Buhong;Li, Longjun</t>
  </si>
  <si>
    <t>Air Force Engineering University China;Beihang University</t>
  </si>
  <si>
    <t>60069720;60013789</t>
  </si>
  <si>
    <t>Shen H.</t>
  </si>
  <si>
    <t>Variational sparse Bayesian learning for optimal design of interleaved linear arrays with region constraint</t>
  </si>
  <si>
    <t>10.1049/iet-rsn.2015.0567</t>
  </si>
  <si>
    <t>2-s2.0-85017479868</t>
  </si>
  <si>
    <t>['study presented', 'resonant frequency', 'patch antenna', 'paper suggests', 'paper presents', 'notch gap', 'innovative application', 'increased bandwidth', 'fi applications']</t>
  </si>
  <si>
    <t>Bandwidth enhancement | HFSS | Inset feed | Notch gap | Patch antenna | Wi-Fi</t>
  </si>
  <si>
    <t>This paper presents the characteristics of patch antenna with notch gap variations and studies an innovative application of patch antenna for Wi-Fi applications. The dependency of resonant frequency on the notch gap and the feed line geometry has been studied and analysed. The study presented in this paper suggests that a narrower notch gap results in better impedance matching with less reflection coefficient, increased bandwidth and directivity.</t>
  </si>
  <si>
    <t>5741-5746</t>
  </si>
  <si>
    <t>108355496;60075905;60078723</t>
  </si>
  <si>
    <t>57193933622;36504309300;56825412700</t>
  </si>
  <si>
    <t>Prabhakar, D.;Mallikarjuna Rao, Prudhivi;Satyanarayana, Moturi</t>
  </si>
  <si>
    <t>Vizianagaram;Visakhapatnam;Vijayawada</t>
  </si>
  <si>
    <t>MVGR College of Engineering;Andhra University College of Engineering;DVR and Dr. HS MIC College of Technology</t>
  </si>
  <si>
    <t>60078723;60075905;108355496</t>
  </si>
  <si>
    <t>Prabhakar D.</t>
  </si>
  <si>
    <t>Characteristics of patch antenna with notch gap variations for Wi-Fi applications</t>
  </si>
  <si>
    <t>2-s2.0-85017537182</t>
  </si>
  <si>
    <t>['signal transmission', 'ranging accuracy', 'positioning accuracy', 'paper proposes', 'optimal algorithm', 'indoor environment', 'extremely affected', 'even changing']</t>
  </si>
  <si>
    <t>Distance loss model | Optimal positioning | RSSI | WiFi</t>
  </si>
  <si>
    <t>The positioning system based on RSSI is extremely affected by the multipath transmission medium, the signal transmission and shadow. Even changing the angle of the antenna is likely to affect the ranging accuracy. In order to solve the problems above, this paper proposes an indoor optimal positioning algorithm based on Wi-Fi signal strength. It introduces positioning evaluation function, using the optimal algorithm to get a set of path loss exponent to improve the positioning accuracy. Experiment results show that the algorithm can obtain higher positioning accuracy without priori information of indoor environment or additional hardware investment.</t>
  </si>
  <si>
    <t>60025881;60025881;60025881</t>
  </si>
  <si>
    <t>51061280500;52563336800;7004752747</t>
  </si>
  <si>
    <t>Liu, Haibo;Dong, Yujie;Ai, Yongle</t>
  </si>
  <si>
    <t>Jiaozuo</t>
  </si>
  <si>
    <t>Henan Polytechnic University</t>
  </si>
  <si>
    <t>The optimal positioning algorithm based on RSSI of WiFi</t>
  </si>
  <si>
    <t>10.14257/ijsh.2016.10.12.19</t>
  </si>
  <si>
    <t>2-s2.0-85018201517</t>
  </si>
  <si>
    <t>['unmanned quad', 'thrust loss', 'satisfactory performance', 'real quad', 'physical damage', 'partial loss', 'one propeller', 'observed using', 'normal conditions', 'model parameters', 'lqr ).', 'faulty situations', 'dynamic change', 'controlled based', 'control effectiveness', 'component failure', 'actuator occurs']</t>
  </si>
  <si>
    <t>Linear quadratic regulator | LLQR | Lyapunov stability method | Model reference adaptive control | MRAC | Quad-rotor unmanned aerial vehicle</t>
  </si>
  <si>
    <t>It is challenging to stabilise an unmanned quad-rotor aerial vehicle when a dynamic change in its model parameters or failure of its actuator occurs. In this paper, a quad-rotor unmanned aerial vehicle (UAV) is controlled based on model reference adaptive control (MRAC) and a linear quadratic regulator (LQR). The kinematics and dynamics of the quad-rotor are calculated, and Lyapunov's direct stability method is used to design the MRAC. In order to evaluate the performance of the adaptive control algorithms in the presence of thrust loss that may occur due to component failure or physical damage, a real quad-rotor is built from scratch using commercial components. Both controllers are designed, implemented and tested using AVR microcontrollers. Comparison is made between the controllers under normal and faulty situations and the effectiveness of the proposed control strategy is verified. Simulation and experimental results show that both controllers have satisfactory performance under normal conditions and even in the presence of the partial loss of thrust that may occur due to the loss of control effectiveness in one of the rotors or the damage of one propeller, superior system performance is observed using the proposed MRAC controller.</t>
  </si>
  <si>
    <t>295-322</t>
  </si>
  <si>
    <t>International Journal of Intelligent Systems Technologies and Applications</t>
  </si>
  <si>
    <t>60035155;60011278;60011664</t>
  </si>
  <si>
    <t>36095698100;56371197800;7005376707</t>
  </si>
  <si>
    <t>Alshbatat, Abdel Ilah Nour;Dong, Liang;Vial, Peter James</t>
  </si>
  <si>
    <t>Jordan;Australia;United States</t>
  </si>
  <si>
    <t>Tafila;Wollongong;Waco</t>
  </si>
  <si>
    <t>Tafila Technical University;University of Wollongong;Baylor University</t>
  </si>
  <si>
    <t>60035155;60011664;60011278</t>
  </si>
  <si>
    <t>Alshbatat A.I.N.</t>
  </si>
  <si>
    <t>Controlling an unmanned quad-rotor aerial vehicle with model parameter uncertainty and actuator failure</t>
  </si>
  <si>
    <t>10.1504/IJISTA.2016.080102</t>
  </si>
  <si>
    <t>2-s2.0-85018289726</t>
  </si>
  <si>
    <t>['sss domain', 'spectral sensitivity', 'spatial frequencies', 'radiometric imaging', 'operating frequencies', 'new method', 'method describes', 'high resolution', 'classical method', 'ambiguity function']</t>
  </si>
  <si>
    <t>Multi-element antenna array | Passive radar;aperture synthesis systems | Spatio-spectral sensitivity | Ultra wideband signal processing</t>
  </si>
  <si>
    <t>The classical method for filling the spatio-spectral sensitivity (SSS) domain in the quasimonochromatic aperture synthesis system is considered. Ultrawideband signal processing is widely used nowadays so according to this fact, this method should be corrected. It is necessary to know the essentialness of transformation from temporal to spatial frequencies. The new method for filling the SSS domain and radiometric imaging with high resolution in aperture synthesis systems with sparsed antenna array is proposed. It is shown that instead of shifting the bases of the antennas can be replaced by widening of the range of operating frequencies of the system. The method describes for the one-dimensional SSS domain but without any specifics it can be generalized for the two-dimensional SSS domain. Examples of simulation of SSS domain, ambiguity function and radiometric imaging corresponding to each method are shown.</t>
  </si>
  <si>
    <t>44-53</t>
  </si>
  <si>
    <t>Eurasian Journal of Mathematical and Computer Applications</t>
  </si>
  <si>
    <t>60068522;60068522;60116947</t>
  </si>
  <si>
    <t>23397933100;57189332649;56784308400</t>
  </si>
  <si>
    <t>Pavlikov, V. V.;Van, Kiem Nguyen;Tymoshchuk, O. M.</t>
  </si>
  <si>
    <t>Kyiv;Kharkiv</t>
  </si>
  <si>
    <t>State University of Infrastructure and Technologies;National Aerospace University ‚ÄúKharkiv Aviation Institute‚Äù</t>
  </si>
  <si>
    <t>60116947;60068522</t>
  </si>
  <si>
    <t>Pavlikov V.V.</t>
  </si>
  <si>
    <t>New method for the spatio-spectral sensitivity domain filling and radiometric imaging with high resolution in aperture synthesis systems</t>
  </si>
  <si>
    <t>10.32523/2306-6172-2016-4-4-44-53</t>
  </si>
  <si>
    <t>2-s2.0-85018292348</t>
  </si>
  <si>
    <t>['second resonance', 'required distribution', 'proposed antenna', 'paper presents', 'orchard elliott', 'genetic algorithm', 'cosecant square', 'corner reflector', 'antenna array', '10 ghz']</t>
  </si>
  <si>
    <t>Cosecant square radiation pattern | Feeding network | Printed antenna array | Symmetric printed technique</t>
  </si>
  <si>
    <t>The paper presents a wideband printed antenna array with a cosecant square-shaped beam pattern. The array is with four symmetrical pentagonal dipoles as radiating elements operating at the second resonance. The apex of the corner reflector is at a distance Œ¥0/2 from antenna array. Orchard Elliott's methods and genetic algorithm are used for synthesizing the proposed antenna. A symmetrical tapered feed network of impedance transformers enables a required distribution. Simulated and measured results show that proposed antenna model has a 15 dBi gain and side lobe suppression around 20 dB in E-plane at the frequency of 10 GHz.</t>
  </si>
  <si>
    <t>Telfor Journal</t>
  </si>
  <si>
    <t>60068806;;60175855;</t>
  </si>
  <si>
    <t>15765806200;7003325954;35568639700;6508011674</t>
  </si>
  <si>
    <t>Milijiƒá, Marija;Ne≈°iƒá, Aleksandar;Milovanoviƒá, Bratislav;Radnoviƒá, Ivana</t>
  </si>
  <si>
    <t>Belgrade;Nis</t>
  </si>
  <si>
    <t>Singidunum University;University of Ni≈°</t>
  </si>
  <si>
    <t>60175855;60068806</t>
  </si>
  <si>
    <t>Milijiƒá M.</t>
  </si>
  <si>
    <t>Design of wideband printed antenna array in corner reflector with cosecant square-shaped beam pattern</t>
  </si>
  <si>
    <t>10.5937/telfor1602098M</t>
  </si>
  <si>
    <t>2-s2.0-85018314197</t>
  </si>
  <si>
    <t>['wing aircrafts', 'tiltrotor mechanism', 'rotorcraft mode', 'rotor mechanism', 'recent years', 'proposed quad', 'land vertically', 'hovering abilities', 'higher speed', 'grown rapidly', 'general fixed', 'fly therefore', 'fly stably', 'dynamic equations', 'developed quad', 'also studied', 'aerial vehicles']</t>
  </si>
  <si>
    <t>Quad-rotor | Tilt-rotor | UAV | VTOL</t>
  </si>
  <si>
    <t>In this research, we had developed quad-rotor unmanned aerial vehicles with the tilt-rotor mechanism. People are eager to fly therefore the development of aerial vehicles, such as fixed-wing aerial vehicles and multi-rotor aerial vehicles, has grown rapidly in recent years. The multi-rotor vertical take-off and landing (VTOL) unmanned aerial vehicle which can fly stably and hover in a fix position developed the fastest. Comparing the general fixed-wing aircrafts and rotorcrafts, fixed-wing aircrafts can fly with a higher speed than rotorcrafts, but they do not have the VTOL and hovering abilities. The proposed quad-rotor aerial vehicle with tilt-rotor mechanism has two flight modes: rotorcraft and fixed-wing aircraft flight mode. It can take-off and land vertically in rotorcraft mode and can also fly faster in fixed-wing aircraft flight mode. The dynamic equations of the proposed quad-rotor aerial vehicle with tiltrotor mechanism are also studied in this paper.</t>
  </si>
  <si>
    <t>909-921</t>
  </si>
  <si>
    <t>Transactions of the Canadian Society for Mechanical Engineering</t>
  </si>
  <si>
    <t>48362006100;57194042410</t>
  </si>
  <si>
    <t>Zou, Jie Tong;Pan, Zheng Yan</t>
  </si>
  <si>
    <t>Zou J.T.</t>
  </si>
  <si>
    <t>The development of tilt-rotor unmanned aerial vehicle</t>
  </si>
  <si>
    <t>10.1139/tcsme-2016-0075</t>
  </si>
  <si>
    <t>2-s2.0-85018391351</t>
  </si>
  <si>
    <t>['successful examples', 'physical preconditions', 'microwave technologies', 'metamaterial application', 'exciting properties', 'derived components', 'comparative description', 'antennas technology']</t>
  </si>
  <si>
    <t>Antenna | Coupler | Metamaterial absorber | Metamaterials | Microwave | Negative refraction | Resonator | Transmission line | Waveguide</t>
  </si>
  <si>
    <t>The review of the design, principles and operation of artificial composite structures with peculiar electromagnetic properties (metamaterials) is presented. Physical preconditions of metamaterials have been considered in order to explain how exciting properties of such structures can be achieved. A detailed classification scheme and a comparative description of the most proven and wide-used metamaterial structures for microwave technologies have been presented. In addition, the most successful examples of metamaterial application in waveguides, resonators and their derived components as well as in antennas technology have been considered and systematized.</t>
  </si>
  <si>
    <t>60016511;60016511;60016511;60016511;60016511;60011373</t>
  </si>
  <si>
    <t>57191228233;15770545200;6506201152;57194047143;57191406084;24832150800</t>
  </si>
  <si>
    <t>Buriak, I. A.;Zhurba, V. O.;Vorobjov, G. S.;Kulizhko, V. R.;Kononov, O. K.;Rybalko, Oleksandr</t>
  </si>
  <si>
    <t>Ukraine;Denmark</t>
  </si>
  <si>
    <t>Sumy;Lyngby</t>
  </si>
  <si>
    <t>Sumy State University;Danmarks Tekniske Universitet</t>
  </si>
  <si>
    <t>60016511;60011373</t>
  </si>
  <si>
    <t>Buriak I.</t>
  </si>
  <si>
    <t>Metamaterials: Theory, classification and application strategies (review)</t>
  </si>
  <si>
    <t>10.21272/jnep.8(4(2)).04088</t>
  </si>
  <si>
    <t>2-s2.0-85018514936</t>
  </si>
  <si>
    <t>['sulz .)', 'six kinds', 'sexual differences', 'sensillum types', 'probable roles', 'particularly braconids', 'myzus persicae', 'much longer', 'host discrimination', 'higher density', 'gifuensis male', 'filamentous shape', 'female antenna', 'coeloconicum ii', 'better comprehend', 'antennal sensilla']</t>
  </si>
  <si>
    <t>Antennal morphology | Aphidius gifuensis | SEM | Sensillum | Sexual dimorphism | Ultrastructure</t>
  </si>
  <si>
    <t>Aphidius gifuensis Ashmaed (Hymenoptera: Braconidae) is an important aphid parasitoid species of the green peach aphid, Myzus persicae (Sulz.) For better comprehend the host discrimination mechanism of this parasitoid, the ultrastructure, abundance and distribution of antennal sensilla of A. gifuensis male and female were examined using scanning electron microscope. The antenna has a filamentous shape, comprised of radicula, scape, pedicel, and flagellum. Six kinds of antennal sensilla were found in A. gifuensis, including sensillum chaetica, s. trichode, s. basiconica, s. coeloconicum I, s. coeloconicum II and s. placodea. Sexual differences were found in length of antennae and rate of abundance of several sensillum types. The length of female antenna is much longer than that of males. S. placode and s. trichode are of higher density in male in comparison to those in females. On contrary, s. basiconica are more in females than males. The ultrastructure of all sensillum types of A. gifuensis male and female were compared to those found on other hymenopteran parasitoid species, particularly braconids. The probable roles of these sensillum types in the courtship and host discrimination of A. gifuensis were discussed.</t>
  </si>
  <si>
    <t>509-514</t>
  </si>
  <si>
    <t>57192592436;57192589679;57194047566;26642889700</t>
  </si>
  <si>
    <t>Liang, Qi Fu;Khan, M. A.Z.;Cui, J.;Liu, T. X.</t>
  </si>
  <si>
    <t>Antennal sensilla ultrastructure in aphidius gifuensis (Hymenoptera: Braconidae), a parasitoid of myzus persicae (hemiptera: Aphididae)</t>
  </si>
  <si>
    <t>2-s2.0-85018516909</t>
  </si>
  <si>
    <t>['widely used', 'steel rebars', 'results showed', 'recorded using', 'rebar diameter', 'numerical models', 'locate rebars', 'highly beneficial', 'gpr scanning', 'forensic investigations', 'experimental data', 'existing concrete', 'embedded rebars', 'different diameters', 'dielectric constant', 'developed models', 'cover depth', 'conveniently used', 'concrete samples', 'concrete cover', 'also known']</t>
  </si>
  <si>
    <t>High frequency ground penetrating radar (GPR) has been widely used to detect and locate rebars in concrete. In this paper, a method of estimating the diameter of steel rebars in concrete with GPR is investigated. The relationship between the maximum normalized positive GPR amplitude from embedded rebars and the rebar diameter was established. Concrete samples with rebars of different diameters were cast and the maximum normalized amplitudes were recorded using a 2.6 GHz GPR antenna. Numerical models using GPRMAX software were developed and verified with the experimental data. The numerical models were then used to investigate the effect of dielectric constant of concrete and concrete cover on the maximum normalized amplitude. The results showed that there is an approximate linear relationship between the rebar diameter and the maximum GPR normalized amplitude. The developed models can be conveniently used to estimate the embedded rebar diameters in existing concrete with GPR scanning; if the concrete is homogeneous, the cover depth is known and the concrete dielectric constant is also known. The models will be highly beneficial in forensic investigations of existing concrete structures with unknown rebar sizes and locations.</t>
  </si>
  <si>
    <t>Chinese Journal of Engineering</t>
  </si>
  <si>
    <t>60003467;60003467</t>
  </si>
  <si>
    <t>56393736200;7003518111</t>
  </si>
  <si>
    <t>Hasan, Md Istiaque;Yazdani, Nur</t>
  </si>
  <si>
    <t>Arlington</t>
  </si>
  <si>
    <t>The University of Texas at Arlington</t>
  </si>
  <si>
    <t>Hasan M.</t>
  </si>
  <si>
    <t>An Experimental and Numerical Study on Embedded Rebar Diameter in Concrete Using Ground Penetrating Radar</t>
  </si>
  <si>
    <t>10.1155/2016/9714381</t>
  </si>
  <si>
    <t>2-s2.0-85018644050</t>
  </si>
  <si>
    <t>['z direction', 'upper bands', 'simulated ones', 'shaped notch', 'proposed antenna', 'measured results', 'least 1', 'hand cp', 'ground plane', 'good agreement', 'e .,', 'coplanar waveguide', 'circular polarization', 'boresight direction', 'axial ratio', 'asymmetric slot', '88 ghz', '8 ghz', '70 ghz', '600 mhz', '31 ghz', '20 ghz', '15 ghz', '10 ghz', '08 ghz', '0 ghz']</t>
  </si>
  <si>
    <t>In this paper, a coplanar waveguide (CPW)-fed dual-band slot antenna with circular polarization (CP) is presented. In order to achieve CP characteristic, an asymmetric slot and F-shaped end patch are introduced to a conventional rectangular slot antenna. Moreover, by cutting a T-shaped notch on the ground plane, the axial ratio (AR) bandwidth (ARBW) can be extended. The antenna shows left-hand CP (LHCP) radiation in the boresight direction (i.e., +Z direction) at both ARBWs. The proposed antenna is fabricated and measured. The measured results have a good agreement with the simulated ones. The measured impedance bandwidths (|S11| &lt; ‚àí10 dB) are 1.08 GHz (2.02 to 3.10 GHz, 40% at 2.70 GHz) and 2.31 GHz (4.57 to 6.88 GHz, 39.8% at 5.8 GHz). The two measured ARBWs are 600 MHz (2.60 to 3.20 GHz, 22.2% at 2.70 GHz) and at least 1.15 GHz (4.85 to 6.0 GHz, 19.8% at 5.8 GHz) at the lower and upper bands, respectively.</t>
  </si>
  <si>
    <t>77-83</t>
  </si>
  <si>
    <t>60010421;60010421;60010421</t>
  </si>
  <si>
    <t>57192553633;10040304600;57191250727</t>
  </si>
  <si>
    <t>Xin, Yonghao;Feng, Quanyuan;Tao, Jun</t>
  </si>
  <si>
    <t>Xin Y.</t>
  </si>
  <si>
    <t>A CPW-fed dual-band slot antenna with circular polarization</t>
  </si>
  <si>
    <t>10.2528/PIERL16051305</t>
  </si>
  <si>
    <t>2-s2.0-85018984307</t>
  </si>
  <si>
    <t>['system performance', 'synthesis method', 'present work', 'often used', 'jammers etc', 'different arrays', 'difference patterns', 'concentric rings', 'another technique', 'active elements']</t>
  </si>
  <si>
    <t>Concentric circular arrays | Difference patterns | Differential Evolution algorithm | Side lobe Reduction | Thinning</t>
  </si>
  <si>
    <t>Difference patterns are often used in tracking radar applications. It is essential to generate these patterns with low side lobes to improve target tracking due to interference, clutter, jammers etc. Although reduced side lobes can be obtained by amplitude only synthesis method, thinning is another technique for the same purpose. It brings down the number of active elements in the array without degrading the system performance. The objective of the present work is to generate low side lobe difference patterns from concentric ring arrays by amplitude only synthesis method along with thinning the array at the same time. Thinning not only reduces side lobes but also reduces cost and weight. A Differential Evaluation algorithm is employed for obtaining optimum array configurations. Results are presented for different arrays of concentric rings.</t>
  </si>
  <si>
    <t>45-57</t>
  </si>
  <si>
    <t>Modelling, Measurement and Control A</t>
  </si>
  <si>
    <t>57194182486;7101987279;6603006518</t>
  </si>
  <si>
    <t>Gayatri Devi, G. S.K.;Raju, G. S.N.;Sridevi, P. V.</t>
  </si>
  <si>
    <t>Gayatri Devi G.</t>
  </si>
  <si>
    <t>Design of concentric circular antenna arrays for sidelobe reduction using differential evolution algorithm</t>
  </si>
  <si>
    <t>2-s2.0-85019085614</t>
  </si>
  <si>
    <t>Center for Unmanned Aircraft Systems</t>
  </si>
  <si>
    <t>BYU 13-03</t>
  </si>
  <si>
    <t>C-UAS</t>
  </si>
  <si>
    <t>['wing uavs', 'using multi', 'understood concerning', 'uav platform', 'three dimensions', 'study indicate', 'study evaluates', 'selected camera', 'many researchers', 'large landslide', 'image resolution', 'depend principally', 'computer vision', 'camera configurations', '3d ).']</t>
  </si>
  <si>
    <t>Computer vision | Landslide | Structure from motion | Terrestrial laser scanning | UAV</t>
  </si>
  <si>
    <t>Structure from motion (SfM) computer vision is a remote sensing method that is gaining popularity due to its simplicity and ability to accurately characterize site geometry in three dimensions (3D). While many researchers have demonstrated the potential for SfM to be used with unmanned aerial vehicles (UAVs) to model in 3D various geologic features, such as landslides, little is understood concerning how the selection of the UAV platform can affect the resolution and accuracy of the model. This study evaluates the resolution and accuracy of 3D point cloud models of a large landslide that occurred in 2013 near Page, Arizona, that were developed from various small UAV platform and camera configurations. Terrestrial laser scans were performed at the landslide and were used to establish a comparative baseline model. Results from the study indicate that point cloud resolution improved by more than 16% when using multi-rotor UAVs instead of fixed-wing UAVs. However, accuracy of the points in the point cloud model appear to be independent of the UAV platform, but depend principally on the selected camera and the image resolution. Additional practical guidance on flying various UAV platforms in challenging field conditions is provided for geologists and engineers.</t>
  </si>
  <si>
    <t>246-265</t>
  </si>
  <si>
    <t>Journal of Unmanned Vehicle Systems</t>
  </si>
  <si>
    <t>60006832;60006832;60006832;60006832;60006832;60006832;60006832;60006832</t>
  </si>
  <si>
    <t>57193803594;57222052895;55315026400;57225383236;57193811936;57111140800;56976354400;9277159100</t>
  </si>
  <si>
    <t>Ruggles, Samantha;Clark, Joseph;Franke, Kevin W.;Wolfe, Derek;Reimschiissel, Brandon;Martin, R. Abraham;Okeson, Trent J.;Hedengren, John D.</t>
  </si>
  <si>
    <t>Provo</t>
  </si>
  <si>
    <t>Brigham Young University</t>
  </si>
  <si>
    <t>Ruggles S.</t>
  </si>
  <si>
    <t>Comparison of sfm computer vision point clouds of a landslide derived from multiple small uav platforms and sensors to a tls-based model</t>
  </si>
  <si>
    <t>10.1139/juvs-2015-0043</t>
  </si>
  <si>
    <t>2-s2.0-85019152433</t>
  </si>
  <si>
    <t>['uropod 1', 'short palm', 'robust setae', 'plumose setae', 'pleopodal peduncles', 'outer ramus', 'new genus', 'maxillipedal palp', 'left mandible', 'kokuborchestia morino', 'ezotinorchestia gen', 'developed pleopods', 'dentate lacinia', 'cuspidactylate pereopods']</t>
  </si>
  <si>
    <t>Amphipoda | Crustacea | Ezotinorchestia | Ezotinorchestia solifuga | Hokkaido | Japan | New genus | Talitridae</t>
  </si>
  <si>
    <t>Ezotinorchestia gen. Nov. Is established to receive Orchestia solifuga Iwasa, 1939. The new genus is defined by an elongate antenna 1 (reaching the mid-point of peduncular article 5 of antenna 2), a 4-dentate lacinia of the left mandible, a mediodistally lobate article 2 and reduced article 4 of the maxillipedal palp, a deeply subchelate male gnathopod 1, the short palm of female gnathopod 1, cuspidactylate pereopods, well-developed pleopods, and the outer ramus of uropod 1 with robust setae. This genus is distinguished from Kokuborchestia Morino and Miyamoto, 2015 by the sexually dimorphic gnathopod 1 and the lack of dense, plumose setae on the pleopodal peduncles.</t>
  </si>
  <si>
    <t>Species Diversity</t>
  </si>
  <si>
    <t>60103897;</t>
  </si>
  <si>
    <t>7003288996;57194330246</t>
  </si>
  <si>
    <t>Morino, Hiroshi;Miyamoto, Hisashi</t>
  </si>
  <si>
    <t>National Museum of Nature and Science</t>
  </si>
  <si>
    <t>Morino H.</t>
  </si>
  <si>
    <t>Description of a new talitrid genus, Ezotinorchestia with a redescription of E. Solifuga (Iwasa, 1939) comb. Nov. (Crustacea: Amphipoda: Talitridae)</t>
  </si>
  <si>
    <t>10.12782/sd.21.1.065</t>
  </si>
  <si>
    <t>2-s2.0-85019658690</t>
  </si>
  <si>
    <t>['wing design', 'primary importance', 'ownership cost', 'including composite', 'environmental burden', 'ecological materials', 'different materials', 'decision process', 'aeronautical structures']</t>
  </si>
  <si>
    <t>Aviation | Design for the environment | Design to cost | Eco-demonstrator | Green materials | Management | Product life-cycle costing | Project design | Sustainability | Unmanned aircraft vehicle</t>
  </si>
  <si>
    <t>Cost is an issue of primary importance in the decision process of complex industrial projects. However, very few studies have considered the ownership cost of an ecologically framed aircraft, especially for the wing design. This is an issue of primary importance because the use of unmanned aerial vehicles is growing very rapidly and these vehicles can become an environmental burden. A Life-Cycle Costing model for evaluating the cost of a real aircraft wing is presented. The eco-demonstrator aircraft enabled the use of different materials, including composite and ecological materials. A model was developed and proved to be very robust. The cost breakdown analysis revealed opportunities for making green materials a financially viable option for aeronautical structures in the future.</t>
  </si>
  <si>
    <t>394-413</t>
  </si>
  <si>
    <t>International Journal of Product Development</t>
  </si>
  <si>
    <t>60021501;60021501</t>
  </si>
  <si>
    <t>56452486300;56417311200</t>
  </si>
  <si>
    <t>Vieira, Darli;Bravo, Alencar</t>
  </si>
  <si>
    <t>Trois-Rivieres</t>
  </si>
  <si>
    <t>Universit√© du Qu√©bec √† Trois-Rivi√®res</t>
  </si>
  <si>
    <t>Vieira D.</t>
  </si>
  <si>
    <t>Life-cycle costing of an aircraft wing project with innovative materials using an eco-demonstrator</t>
  </si>
  <si>
    <t>10.1504/IJPD.2016.083624</t>
  </si>
  <si>
    <t>2-s2.0-85019682789</t>
  </si>
  <si>
    <t>['specimens collected', 'southwestern thailand', 'segment 3', 'median antenna', 'latter species', 'dorsal tubercles', 'andaman sea']</t>
  </si>
  <si>
    <t>Andaman Sea | Ehlersileanira | Sigalionidae</t>
  </si>
  <si>
    <t>Ehlersileanira andamanensis n. Sp. Is described from southwestern Thailand in the Andaman Sea, based on specimens collected during the Thai-Danish BIOSHELF Project in 1996-2000. The new species differs from E. Incisa (Grube, 1877) by having auricles and ctenidia on the ceratophore of the median antenna and dorsal tubercles on segment 3, whereas in the latter species the ceratophore of the median antenna only has auricles and there are no dorsal tubercles on segment 3.</t>
  </si>
  <si>
    <t>60011788;60005980</t>
  </si>
  <si>
    <t>6506572923;6602603645</t>
  </si>
  <si>
    <t>Aungtonya, Charatsee;Eibye-Jacobsen, Danny</t>
  </si>
  <si>
    <t>Thailand;Denmark</t>
  </si>
  <si>
    <t>Phuket;Copenhagen</t>
  </si>
  <si>
    <t>Phuket Marine Biological Center;Zoological Museum, Copenhagen</t>
  </si>
  <si>
    <t>Aungtonya C.</t>
  </si>
  <si>
    <t>A new species of the genus Ehlersileanira (Polychaeta: Sigalionidae) from the Andaman Sea, Thailand</t>
  </si>
  <si>
    <t>10.12782/sd.21.2.111</t>
  </si>
  <si>
    <t>2-s2.0-85019704284</t>
  </si>
  <si>
    <t>['western japan', 'uropod 1', 'talitrid amphipod', 'new genus', 'maxillipedal palp', 'lowryella wadai', 'genus belongs', 'estuarine marshes', 'cuspidactylate group', 'bungo channel']</t>
  </si>
  <si>
    <t>Amphipoda | Crustacea | Estuary | Japan | Lowryella wadai | New genus | New species | Reed marsh | Talitridae</t>
  </si>
  <si>
    <t>A new genus and species of talitrid amphipod, Lowryella wadai, is described from estuarine reed marshes facing the Bungo Channel, western Japan. This genus belongs to the 4-dentate, cuspidactylate group of talitrids and is characterized by having: (1) a short and slender antenna 2, (2) a mediodistally lobate article 2 and reduced article 4 of the maxillipedal palp, (3) a deeply subchelate gnathopod 1 in both sexes, (4) a bulge on the basis and ischium of female gnathopod 1, (5) a marginally bare outer ramus of uropod 1, and (6) a telson lobe armed only with apical robust setae. Several genera including palustral talitrids display features in common with this new genus, but the character combination shown above distinctly separates Lowryella from them. Lowryella is the first stenotopic representative of the Talitridae from estuarine marshes in Japan.</t>
  </si>
  <si>
    <t>143-149</t>
  </si>
  <si>
    <t>A new talitrid genus and species, Lowryella wadai, from estuarine reed marshes of western Japan (Crustacea: Amphipoda: Talitridae)</t>
  </si>
  <si>
    <t>10.12782/sd.21.2.143</t>
  </si>
  <si>
    <t>2-s2.0-85019735861</t>
  </si>
  <si>
    <t>['sequential accordance', 'result provides', 'resonant frequencies', 'parametric study', 'paper presents', 'ism band', 'extensively adopted', 'dual resonance', 'comprehensive guidance', 'also facilitates', '5 ghz', '4 ghz']</t>
  </si>
  <si>
    <t>E-shaped | ISM band | Microstrip patch antenna | Parametric study | Resonant frequencies</t>
  </si>
  <si>
    <t>The 2.4-GHz ISM band is extensively adopted in wireless system networks. However, its band coverage depends on different country regulations. This paper presents an E-shaped patch antenna that operates in this ISM band and supports a dual resonance of 2.4 GHz and 2.5 GHz. A parametric study of the antenna is conducted by varying the dimensions of its parameters in sequential accordance and the effect on its performance is analyzed. The result provides a comprehensive guidance for the design and optimization of the antenna. It also facilitates the adjustment of its resonant frequencies to comply with the respective country regulation.</t>
  </si>
  <si>
    <t>284-318</t>
  </si>
  <si>
    <t>Malaysian Journal of Science</t>
  </si>
  <si>
    <t>60000906;60000906;60024590;60090708</t>
  </si>
  <si>
    <t>57191754684;16021900400;57191751402;36024759100</t>
  </si>
  <si>
    <t>Yeap, Kim Huat;Ismail, Widad;Yap, Soon Leng;Yeap, Kim Ho</t>
  </si>
  <si>
    <t>Malaysia;United States;Malaysia</t>
  </si>
  <si>
    <t>Kajang;Schaumburg;Minden</t>
  </si>
  <si>
    <t>Universiti Tunku Abdul Rahman;Motorola;Universiti Sains Malaysia</t>
  </si>
  <si>
    <t>60090708;60024590;60000906</t>
  </si>
  <si>
    <t>Yeap K.</t>
  </si>
  <si>
    <t>Parametric study for e-shaped microstrip patch antenna</t>
  </si>
  <si>
    <t>2-s2.0-85019770946</t>
  </si>
  <si>
    <t>['ultimate challenge', 'shaped odorants', 'sensing component', 'presented evidence', 'perireceptor mechanisms', 'olfaction presents', 'normal odorant', 'normal isotopologues', 'molecular vibration', 'molecular recognition', 'interrogate electrophysiologically', 'four drosophilids', 'differential activation', 'deuterated odorants', 'deuterated molecule', 'deuterated isotopologues', 'benzonitrile isotopologues']</t>
  </si>
  <si>
    <t>Olfaction presents the ultimate challenge to molecular recognition as thousands of molecules have to be recognized by far fewer olfactory receptors. We have presented evidence that Drosophila readily distinguish odorants based on their molecular vibrations using a battery of behavioral assays suggesting engagement of a molecular vibration-sensing component. Here we interrogate electrophysiologically the antennae of four Drosophilids and demonstrate conserved differential response amplitudes to aldehydes, alcohols, ketones, nitriles, and their deuterated isotopologues. Certain deuterated odorants evoked larger electroantennogram (EAG) amplitudes, while the response to the normal odorant was elevated in others. Significantly, benzonitrile isotopologues were not distinguishable as predicted. This suggests that isotopologue-specific EAG amplitudes result from differential activation of specific olfactory receptors. In support of this, odorants with as few as two deuteria evoke distinct EAG amplitudes from their normal isotopologues, and this is independent of the size of the deuterated molecule. Importantly, we find no evidence that these isotopologue-specific amplitudes depend on perireceptor mechanisms or other pertinent physical property of the deuterated odorants. Rather, our results strongly suggest that Drosophilid olfactory receptors are activated by molecular vibrations differentiating similarly sized and shaped odorants in vivo, yielding sufficient differential information to drive behavioral choices.</t>
  </si>
  <si>
    <t>44-60</t>
  </si>
  <si>
    <t>eNeuro</t>
  </si>
  <si>
    <t>60081562-60028900;60081562;60081562-60002947;60081562-60010586;60081562</t>
  </si>
  <si>
    <t>57196279379;57193450387;55568646800;6701845684;6602511180</t>
  </si>
  <si>
    <t>Drimyli, Efstathia;Gaitanidis, Alexandros;Maniati, Klio;Turin, Luca;Skoulakis, Efthimios M.C.</t>
  </si>
  <si>
    <t>Greece;Greece;Germany;Greece</t>
  </si>
  <si>
    <t>Vari;Athens;Ulm;Athens</t>
  </si>
  <si>
    <t>Biomedical Sciences Research Center - Alexander Fleming;National and Kapodistrian University of Athens;Universit√§t Ulm;National Technical University of Athens</t>
  </si>
  <si>
    <t>60081562;60028900;60010586;60002947</t>
  </si>
  <si>
    <t>Drimyli E.</t>
  </si>
  <si>
    <t>Differential electrophysiological responses to odorant isotopologues in Drosophilid antennae</t>
  </si>
  <si>
    <t>10.1523/ENEURO.0152-15.2016</t>
  </si>
  <si>
    <t>2-s2.0-85019987111</t>
  </si>
  <si>
    <t>['wafer measurements', 'v characteristic', 'temperature range', 'receiver based', 'operation performances', 'operating even', 'different temperatures', 'detection circuit', 'detected signal', 'cryogenic system', 'bias diode', 'band signal', '295 k', '25 v', '110 ghz']</t>
  </si>
  <si>
    <t>Cryogenic | GaAs | I/v characteristic | Receiver | Space applications | W-band | Zero-bias diode</t>
  </si>
  <si>
    <t>In this paper we analyze the influence of extremely low temperatures on the operation performances of a hybrid integrated W-band (75-110 GHz) receiver based on a zero-bias GaAs diode. First, the zero-bias diode is investigated and modeled in the temperature range of operation. Then, a direct detection receiver consisting of a membrane supported folded slot antenna and a detection circuit based on a zero-bias diode is fabricated and characterized. The detection circuit is inserted in a cryogenic system and on-wafer measurements are performed in the temperature range 23 K - 295 K, in advanced vacuum conditions. The detection circuit is fed with a 1 kHz amplitude modulated W-band signal and both detected signal and i/v characteristic are compared for different temperatures. It is demonstrated that the receiver is capable of operating even at 23 K (-250.15¬∞C), when the diode is biased at +0.25 V.</t>
  </si>
  <si>
    <t>226-238</t>
  </si>
  <si>
    <t>Romanian Journal of Information Science and Technology</t>
  </si>
  <si>
    <t>60001705;60001705-60003161;60001705;60001705</t>
  </si>
  <si>
    <t>35253395800;6701841904;55663081700;55455220400</t>
  </si>
  <si>
    <t>Bunea, A. C.;Neculoiu, D.;Avram, A. M.;Muller, A.</t>
  </si>
  <si>
    <t>W-band receiver with zero bias diode operated in the 23K - 295 K temperature range</t>
  </si>
  <si>
    <t>2-s2.0-85019990367</t>
  </si>
  <si>
    <t>['two modes', 'size miniaturization', 'shaped aperture', 'return loss', 'properly designing', 'inductive loading', 'ground plane', 'global bandwidth', 'feed network', 'equal amplitudes', 'e .,', 'bandwidth enhancement', '88 ghz', '8 mm', '3 db', '11 ghz', '10 db', '045œª0 ).', '0 dbic']</t>
  </si>
  <si>
    <t>A novel compact circularly polarized microstrip antenna (CPMA) with bandwidth enhancement is proposed and studied. By employing capacitive loading and inductive loading, the size miniaturization is achieved. The cross-shaped aperture in the ground plane is able to excite two orthogonal modes. The near-equal amplitudes and 90¬∞ phase difference between these two modes are realized by properly designing the feed network, i.e., a 0¬∞‚Äì90¬∞ hybrid comprising a 3-dB Wilkinson power divider cascaded with a 90¬∞ phase shifter. The proposed antenna exhibits a global bandwidth of 11.5% ranging from 1.88 GHz to 2.11 GHz with an overall size 50 mm √ó 50 mm √ó 6.8 mm (0.33Œª0 √ó 0.33Œª0 √ó 0.045Œª0). The global bandwidth is defined where return loss is larger than 10 dB, broadside axial ratio (AR) smaller than 3 dB, and gain above 0 dBic.</t>
  </si>
  <si>
    <t>85-89</t>
  </si>
  <si>
    <t>60018308;60018308-60008724;60018308;60018308;60018308-114008817</t>
  </si>
  <si>
    <t>57191615277;53164050800;56816204400;57188700210;55836063200</t>
  </si>
  <si>
    <t>Li, Lumei;Li, Jianxing;He, Bin;Zhang, Songlin;Zhang, Anxue</t>
  </si>
  <si>
    <t>A compact circularly polarized microstrip antenna with bandwidth enhancement</t>
  </si>
  <si>
    <t>10.2528/PIERL16051302</t>
  </si>
  <si>
    <t>2-s2.0-85020010427</t>
  </si>
  <si>
    <t>['ultra wideband', 'stationary positions', 'small antennas', 'signal backscattering', 'rfid applications', 'reduced disturbance', 'pole double', 'phemt devices', 'passive structures', 'normally used', 'multiple resonances', 'mainly due', 'inherently narrow', 'day accuracy', 'covering non', 'control voltages', 'chipless rfids', 'bs modulator', 'best suited', 'basic component', 'antenna measurements', '004 db']</t>
  </si>
  <si>
    <t>Backscattering modulator | Chipless RFID | Radar cross section (RCS) | Small antennas | Ultra-wideband (UWB)</t>
  </si>
  <si>
    <t>Signal backscattering (BS) methods are normally used for gain and radiation pattern measurements of small antennas, mainly due to reduced disturbance from RF feeding cables. Most chipless RFIDs are based on passive structures with broadband, multiple resonances, therefore UWB antennas are best suited for these RFID applications. However, bandwidth of small antennas used in most RFID applications is inherently narrow, hence regular BS modulators used for their characterization work within limited bandwidths. A broadband BS modulator solution is proposed in this paper for covering non-standard and ultra wideband (UWB) antenna measurements. The basic component of this BS modulator can be any monolithic integrated single-pole double through (SPDT) switch with low current consumption and control voltages; both CMOS and pHEMT devices are suitable for this application. A bistatic arrangement provides improved measurement accuracy due to constant coupling factor between transmitting and receiving antennas placed in stationary positions. About 11 ŒºW power consumption from a single 3 V battery was measured for the complete UWB BS modulator, therefore long term antenna characterization with 0.004 dB/day accuracy was possible.</t>
  </si>
  <si>
    <t>213-225</t>
  </si>
  <si>
    <t>60001705;60001705</t>
  </si>
  <si>
    <t>6507731740;55812780700</t>
  </si>
  <si>
    <t>Buiculescu, V.;Giangu, I.</t>
  </si>
  <si>
    <t>Bucharest</t>
  </si>
  <si>
    <t>National Institute for Research and Development in Microtechnologies Romania</t>
  </si>
  <si>
    <t>Buiculescu V.</t>
  </si>
  <si>
    <t>Backscattering modulators for UWB antenna measurement</t>
  </si>
  <si>
    <t>2-s2.0-85020043046</t>
  </si>
  <si>
    <t>['waterfall display', 'uav carries', 'uav ).', 'signal analysis', 'rtl2832u chip', 'r820t tuner', 'practice covers', 'monitoring receiver', 'measurement tasks', 'frequency range', 'frequency occupancy', 'flexible implementation', 'dvb bands', 'defined radio', 'defined blocks', 'cost sdr']</t>
  </si>
  <si>
    <t>FM station | GNU Radio | Software-defined radio | Spectrum monitoring</t>
  </si>
  <si>
    <t>In this paper, we design and make a prototype of an aerial spectrum monitoring system that consists of a ground control station and a four-rotor unmanned aerial vehicle (UAV). This UAV carries a software-defined radio (SDR) receiver to perform spectrum monitoring tasks, including signal strength, frequency occupancy, and signal analysis. A light and low-cost SDR-based dongle consisting of RTL2832U chip and R820T tuner is employed as the monitoring receiver. A global positioning system and an electronic compass system are built on board to report the UAV‚Äôs position and direction. The open-source development platform GNU Radio is employed to design the radio monitoring system through the use of software-defined blocks. The proposed aerial monitoring system can detect radio signals in the frequency range of 25‚Äì1700 MHz that in practice covers the FM and DVB bands. With the prototype monitoring system, we have performed a few measurement tasks, including signal strength, waterfall display, and demodulation for identifying FM stations. Our proposed aerial monitoring system is more cost-effective than land-vehicle monitoring stations because of its much more flexible implementation.</t>
  </si>
  <si>
    <t>60014982;60014982</t>
  </si>
  <si>
    <t>37162609900;57222048958</t>
  </si>
  <si>
    <t>Chen, Wen Tzu;Ho, Chen Hsun</t>
  </si>
  <si>
    <t>National Cheng Kung University</t>
  </si>
  <si>
    <t>Chen W.T.</t>
  </si>
  <si>
    <t>Spectrum monitoring with unmanned aerial vehicle carrying a receiver based on the core technology of cognitive radio ‚Äì a software-defined radio design</t>
  </si>
  <si>
    <t>10.1139/juvs-2016-0011</t>
  </si>
  <si>
    <t>2-s2.0-85020087954</t>
  </si>
  <si>
    <t>['relative bandwidth', 'numerically optimized', 'measured results', 'lower layer', 'letter presents', 'guiding ridge', 'good agreement', 'feed network', 'efficiency corporate', 'coupling slot', '10 db', '0 ghz']</t>
  </si>
  <si>
    <t>Artificial magnetic conductor (AMC) | gap waveguide | high efficiency | millimeter wave | slot array antenna</t>
  </si>
  <si>
    <t>This letter presents the design of a high-efficiency corporate-fed 8 √ó8-slot array antenna in the 60 GHz band. The antenna is built using three unconnected metal layers based on artificial magnetic conductor (AMC) in gap waveguide technology. A 2 √ó2 cavity-backed slot subarray is designed in a groove gap waveguide cavity. The cavity is fed through a coupling slot from a ridge gap waveguide corporate-feed network in the lower layer. The subarray is numerically optimized in an infinite array environment. The corporate-feed network is realized by a texture of pins and a guiding ridge. There is very good agreement between simulated and measured results. The fabricated antenna shows a relative bandwidth of 14% with input reflection coefficient better than-10 dB and an overall aperture efficiency larger than 65% (i.e.,-2 dB) with about 25 dBi realized gain between 56.2 and 65.0 GHz.</t>
  </si>
  <si>
    <t>1935-1938</t>
  </si>
  <si>
    <t>60000990;60000990</t>
  </si>
  <si>
    <t>55542722400;7101988263</t>
  </si>
  <si>
    <t>Vosoogh, Abbas;Kildal, Per Simon</t>
  </si>
  <si>
    <t>Vosoogh A.</t>
  </si>
  <si>
    <t>Corporate-Fed Planar 60-GHz Slot Array Made of Three Unconnected Metal Layers Using AMC Pin Surface for the Gap Waveguide</t>
  </si>
  <si>
    <t>10.1109/LAWP.2015.2510296</t>
  </si>
  <si>
    <t>2-s2.0-85020229476</t>
  </si>
  <si>
    <t>['whereas photos', 'tests showed', 'still images', 'record videos', 'recent advent', 'photo overlap', 'mondo missa', 'flight altitude', 'falcon uav', 'ensure detection', 'easily detectable', 'continuous surveillance', 'burned areas', 'also recognizable', '21 ha', '15 missions']</t>
  </si>
  <si>
    <t>Democratic Republic of Congo | Encroachment | Gold panning | Protected areas | UAV</t>
  </si>
  <si>
    <t>The recent advent of unmanned aerial vehicles (UAVs) in natural resource management opens new opportunities to help protected area managers fighting against various human pressures. The Falcon UAV was used for 15 missions to help detect human activities in Garamba National Park and its surrounding game reserves (Gangala na Bodio, Mondo Missa) in the North-Eastern Democratic Republic of Congo. A Sony Block camera coupled with a Tamarisk thermal camera was used to record videos, whereas photos were acquired with a Sony Nex7 digital camera. Tests showed that it was possible to detect precise objects using the Falcon UAV. Houses, fields, bare ground patches, burned areas, roads and tracks were easily detectable and identified in the videos at a flight altitude of up to 250 m AGL. Artisanal gold mining sites (size ‚â§ 0.21 ha) are also recognizable on the video and still images. Improvements are needed, notably in photo overlap and georeferencing, but the system shows great potential to ensure detection and continuous surveillance of human activities within protected areas. [ Journal translation].</t>
  </si>
  <si>
    <t>60139054-60072820;60000964;60000964;60139054;60000964;60000964</t>
  </si>
  <si>
    <t>57194465830;55869580400;55975805200;57194469890;8700431500;26428620400</t>
  </si>
  <si>
    <t>Ngabinzeke, Jean Semeki;Linchant, Julie;Quevauvillers, Samuel;Muhongya, Jean Marie Kahindo;Lejeune, Philippe;Vermeulen, C√©dric</t>
  </si>
  <si>
    <t>Democratic Republic Congo;Democratic Republic Congo;Belgium</t>
  </si>
  <si>
    <t>Kisangani;Kinshasa;Liege</t>
  </si>
  <si>
    <t>Universit√© de Kisangani;Universite de Kinshasa;Universit√© de Li√®ge</t>
  </si>
  <si>
    <t>60139054;60072820;60000964</t>
  </si>
  <si>
    <t>Ngabinzeke J.S.</t>
  </si>
  <si>
    <t>Potentiel des v√©hicules a√©riens sans pilote dans la d√©tection des activit√©s humaines ill√©gales dans les aires prot√©g√©es en r√©publique d√©mocratique du congo</t>
  </si>
  <si>
    <t>10.1139/juvs-2015-0035</t>
  </si>
  <si>
    <t>2-s2.0-85020249450</t>
  </si>
  <si>
    <t>['new design', 'design concept', 'annotation introduces']</t>
  </si>
  <si>
    <t>Antenna | Antenna gain | Navigation receiver | Radiation pattern</t>
  </si>
  <si>
    <t>This annotation introduces a new compact antenna suitable for satellite navigation receivers. The new design of multi frequency antenna is based on the design concept of stacked patch antennas. This dual stacked patch antenna was tested and it has demonstrated its new great parameters.</t>
  </si>
  <si>
    <t>9446-9447</t>
  </si>
  <si>
    <t>Legkiy, Nikolay M.</t>
  </si>
  <si>
    <t>Navigation receiver antenna with improved parameters</t>
  </si>
  <si>
    <t>2-s2.0-85020303144</t>
  </si>
  <si>
    <t>['unexploded anti', 'transparent three', 'time domain', 'time derivative', 'time bursting', 'tank landmines', 'tank landmine', 'spectral whitening', 'special processing', 'soil obtained', 'separate attribute', 'results showed', 'ray fluorescence', 'processed volume', 'petrographical methods', 'paper presents', 'obtained three', 'neighbouring traces', 'measuring data', 'major differences', 'k filter', 'general processing', 'eye view', 'employed migration', 'dimensional volume', 'dimensional depth', 'colour range', 'chemical features', 'assigning opacity', 'amplitude envelope', 'also derived', 'activate anti', '15 cm']</t>
  </si>
  <si>
    <t>This paper presents an approximation to display buried anti-tank landmines with ground-penetrating radar method, including physical data attributes by measuring data in a special military field and determination of soil pollution using mineralogical and chemical features of the soil obtained by confocal Raman spectrometry and polarized energy dispersive X-ray fluorescence, which are petrographical methods, before and after bursting the mine. Two-dimensional ground penetrating radar data were acquired on parallel profiles using 800-MHz shielded antenna on unexploded anti-tank landmines buried approximately 10 cm-15 cm in depth. After general processing in the time domain, we employed migration, a frequency-wavenumber (F-K) filter, and ground-penetrating radar data attributes with an amplitude envelope, spectral whitening, and first-time derivative to activate anti-tank landmine visualization. Finally, we obtained three-dimensional half bird's eye view of the processed volume with each separate attribute. We also derived the transparent threedimensional volumes by assigning opacity to the amplitude-colour range. The results showed that the depth slices including attributes and the transparent three-dimensional depth-volumes could clearly image the anti-tank landmine. In addition, migration and F-K filter during special processing were very important in removing data noise. Ground-penetrating radar data attributes-particularly amplitude enveloping- could suppress small phase shifts in the neighbouring traces of the landmine amplitude anomalies and helped to obtain more complete results showing location and depth in the three-dimensional volume. The results of the analyses of the major oxide elements and heavy metal elements, such as Fe2O3, Pb, Zn, As, Mn, Mo, Co, Ni, Sb, and Sn, in the test area revealed that there were almost no major differences before and after blasting the anti-tank landmines. This indicates that one-time bursting of the anti-tank landmines in the field has not polluted the soil in this area.</t>
  </si>
  <si>
    <t>183-195</t>
  </si>
  <si>
    <t>60012603;60012603</t>
  </si>
  <si>
    <t>16549490300;55621568600</t>
  </si>
  <si>
    <t>Kadio«ßlu, Selma;Kadio«ßlu, Yusuf Kagan</t>
  </si>
  <si>
    <t>Ankara √úniversitesi</t>
  </si>
  <si>
    <t>Kadio«ßlu S.</t>
  </si>
  <si>
    <t>Visualization of buried anti-tank landmines and soil pollution: Analyses using ground penetrating radar method with attributes and petrographical methods</t>
  </si>
  <si>
    <t>10.3997/1873-0604.2016010</t>
  </si>
  <si>
    <t>2-s2.0-85020376437</t>
  </si>
  <si>
    <t>['surrounding soil', 'special medium', 'spatial distribution', 'soil interface', 'slurry injected', 'results show', 'processed ground', 'pipe segments', 'pipe jacking', 'penetrating radar', 'inner surfaces', 'indeed effective', 'groundpenetrating radar', 'first measured', 'facilitates identification', 'domain reflectometry', 'dielectric parameters', 'dielectric contrast', 'considerably improved', 'collected along', 'circular ground', 'calculated using', 'applying karhunen', '900 mhz']</t>
  </si>
  <si>
    <t>Pipe-jacking engineering requires monitoring of the spatial distribution of thixotropic slurry behind the pipe segments, but timely thickness measurements are difficult during construction. Ground-penetrating radar was used here during sewage pipe jacking, to evaluate the distribution of the slurry by considering its dielectric contrast with the surrounding soil. A series of circular ground-penetrating radar data was collected along the inner surfaces of the pipe segments using an antenna with a frequency of 900 MHz. To enable accurate interpretation of the ground-penetrating radar images, the dielectric parameters of the slurry were first measured by time-domain reflectometry. Statistical analyses revealed the slurry as a special medium with extremely high dielectric constant and conductivity. Numerical simulation indicated that the ground-penetrating radar images can be considerably improved by applying Karhunen-Loeve transformation followed by f-k Stolt migration, which facilitates identification of the reflections from the slurry- soil interface. Based on all the processed ground-penetrating radar field data, the thickness and the distribution of the slurry at different pipe segments were calculated using the two-way travel time and the radar signal propagation velocity in the slurry. The results show that groundpenetrating radar is indeed effective for estimating the quality of slurry injected during pipe jacking.</t>
  </si>
  <si>
    <t>171-181</t>
  </si>
  <si>
    <t>60073652;60073652;60073652;60073652;60073652</t>
  </si>
  <si>
    <t>36112140600;56609463500;15137753600;56457548600;55369014300</t>
  </si>
  <si>
    <t>Zhao, Yonghui;Wu, Jiansheng;Xie, Xiongyao;Feng, Kunwei;Zeng, Chenchao</t>
  </si>
  <si>
    <t>Ground-penetrating radar measurement of the distribution of thixotropic slurry behind large-diameter segments in longdistance pipe-jacking construction</t>
  </si>
  <si>
    <t>10.3997/1873-0604.2016014</t>
  </si>
  <si>
    <t>2-s2.0-85020426880</t>
  </si>
  <si>
    <t>['three ground', 'structural defects', 'slab conditions', 'pier structure', 'pier applications', 'physically characterizing', 'penetrating radar', 'paper presents', 'migration technique', 'mhz antennas', 'indoor applications', 'corrosion damage', 'construction materials', 'concrete structure', 'case studies', 'bridge deck', 'another goal', 'ability limits']</t>
  </si>
  <si>
    <t>This paper presents the results of three ground-penetrating radar case studies applied to indoor, bridge deck, and pier construction types in Turkey. In these studies, 270-MHz and 1600-MHz antennas were employed to determine the ability limits for construction materials and diagnostic problems associated with the materials. In addition, the importance of the selected survey direction was tested during measurement. Analysing the significance of the migration technique during the data processing stage was another important goal of these case studies. The first case study analyses the indoor applications (e.g., house, villa, and fabric) of ground-penetrating radar and aims to identify possible cracks, structural defects, and corrosion damage. The second case applies ground-penetrating radar to a bridge deck. The third case investigates pier construction by establishing the layout of the construction materials. Identifying possible defects, including structural problems within the pier structure, was another goal. These case studies provide interesting results in terms of physically characterizing the concrete structure and the locations of rebar and slab conditions; the work also reveals the moisture and corrosion effects inside the construction materials on indoor, bridge and pier applications of ground-penetrating radar.</t>
  </si>
  <si>
    <t>156-169</t>
  </si>
  <si>
    <t>60014930;116069106;60014930;60014930</t>
  </si>
  <si>
    <t>8534505100;36470740800;57194513175;8534505300</t>
  </si>
  <si>
    <t>Drahor, Mahmut G.;√ñzt√ºrk, Caner;Ongar, Atilla;Berge, Meri√ß A.</t>
  </si>
  <si>
    <t>Izmir;Bornova</t>
  </si>
  <si>
    <t>Dokuz Eyl√ºl √úniversitesi;Software and Construction LTD</t>
  </si>
  <si>
    <t>60014930;116069106</t>
  </si>
  <si>
    <t>Drahor M.</t>
  </si>
  <si>
    <t>Applications of the GPR Technique to indoor, bridge deck and pier structures: Case studies in Turkey</t>
  </si>
  <si>
    <t>10.3997/1873-0604.2015040</t>
  </si>
  <si>
    <t>2-s2.0-85020440263</t>
  </si>
  <si>
    <t>['wide 3', 'uniform distribution', 'single element', 'principal planes', 'measured results', 'measured array', 'lobe level', 'linear array', 'feed network', 'db beamwidth', 'compact size', 'characteristics make', 'array environment', 'array elements', '11 degrees', '107 ¬∞', '10 db']</t>
  </si>
  <si>
    <t>Radar | Slot line | Strip line feed | Tapered slot antenna | Vivaldi antenna | VSWR | Wide beam | Wideband</t>
  </si>
  <si>
    <t>In this paper, a nine-element dual layered exponentially tapered slot antenna (TSA) is presented. The array is composed of 1:9 T-junction power divider which acts as a feed network with uniform distribution and 1x9 TSA element array. The array elements are designed to have a compact size with maximum refl ection coeffi cient less than -10 dB over the X-band operating frequency. The simulated results show good agreement with the measured results for the fabricated antenna array. Measured results of single element and a center element excited in array environment, both have a wide 3-dB beam width greater than 107¬∞ in the principal planes, which is capable of a linear array with wide scan angle ¬± 60¬∞. The measured array has a 3-dB beamwidth of 11 degrees with side-lobe level of -12dB at 10GHz with a gain of 12dBi. These characteristics make the antenna array suitable for X-band airborne radar applications.</t>
  </si>
  <si>
    <t>573-589</t>
  </si>
  <si>
    <t>60079451;60010618</t>
  </si>
  <si>
    <t>56426360400;57204432866</t>
  </si>
  <si>
    <t>Lekshmi, Babu Saraswathi K.;Raglend, I. Jacob</t>
  </si>
  <si>
    <t>Kanyakumari;Vellore</t>
  </si>
  <si>
    <t>Noorul Islam University;Vellore Institute of Technology</t>
  </si>
  <si>
    <t>Lekshmi B.</t>
  </si>
  <si>
    <t>A 9-element tapered slot antenna array fed with t-junction power divider for x-band radar applications</t>
  </si>
  <si>
    <t>2-s2.0-85020528449</t>
  </si>
  <si>
    <t>['uses color', 'time experiments', 'small multi', 'simulation using', 'send visual', 'ros ).', 'quadcopter model', 'proposed method', 'object pattern', 'main contribution', 'landing scheme', 'landing platform', 'detectable pattern', 'depth ).', 'demand calculating', 'based servo']</t>
  </si>
  <si>
    <t>Autonomous landing | Image-processing algorithm | ROS | UASs | Visual servoing</t>
  </si>
  <si>
    <t>In this paper, a method to control a small multi-rotor unmanned aerial system (UAS) while landing on a moving platform using image-based visual servoing is described. The landing scheme is based on positioning visual markers on a landing platform in the form of a detectable pattern. When the onboard camera detects the object pattern, the flight control algorithm will send visual-based servo-commands to align the multi-rotor with the targets. The main contribution is that the proposed method is less computationally expensive as it uses color-based object detection applied to a geometric pattern instead of feature tracking algorithms. This method has the advantage that it does not demand calculating the distance to the objects (depth). The proposed method was tested in simulation using a quadcopter model in V-REP (virtual robotics experimental platform) working in parallel with robot operating system (ROS). Finally, this method was validated in a series of real-time experiments with a quadcopter.</t>
  </si>
  <si>
    <t>13-26</t>
  </si>
  <si>
    <t>57194571328;56654081900</t>
  </si>
  <si>
    <t>Borshchova, Iryna;O‚Äôyoung, Siu</t>
  </si>
  <si>
    <t>Borshchova I.</t>
  </si>
  <si>
    <t>Visual servoing for autonomous landing of a multi-rotor uas on a moving platform</t>
  </si>
  <si>
    <t>10.1139/juvs-2015-0044</t>
  </si>
  <si>
    <t>2-s2.0-85020865235</t>
  </si>
  <si>
    <t>['unprecedented characteristics', 'uda antennas', 'uda antenna', 'strong impact', 'simultaneously fulfilled', 'satellite applications', 'proposed radiators', 'general procedure', 'first presented', 'electromagnetically undetectable', 'close proximity', 'cloaked yagi', 'cloaked antennas', 'appealing features']</t>
  </si>
  <si>
    <t>Electromagnetic cloaking | Metasurfaces | Yagi-Uda antennas</t>
  </si>
  <si>
    <t>Exploiting the appealing features of the mantle cloaking approach, we propose a general procedure that allows designing Yagi-Uda antennas with low scattering profile. The proposed radiators are able to operate efficiently within a given frequency band, while being electromagnetically undetectable in another desired frequency range. The general design procedure of such cloaked antennas is first presented, considering that both antenna and cloak requirements must be simultaneously fulfilled. Then, we prove that a cloaked Yagi-Uda antenna can be installed in close proximity to other radiators without affecting their performance. Due to these unprecedented characteristics, the proposed radiators may have a strong impact in the design of compact overcrowded platforms for both terrestrial and satellite applications.</t>
  </si>
  <si>
    <t>60104640;60013372;60013372;60012630;60012630</t>
  </si>
  <si>
    <t>57192179406;54942231300;6701496891;7005054440;7004207954</t>
  </si>
  <si>
    <t>Monti, Alessio;Soric, Jason;Al√π, Andrea;Toscano, Alessandro;Bilotti, Filiberto</t>
  </si>
  <si>
    <t>Italy;United States;Italy</t>
  </si>
  <si>
    <t>Rome;Austin;Rome</t>
  </si>
  <si>
    <t>Niccol√≤ Cusano University;The University of Texas at Austin;Universit√† degli Studi Roma Tre</t>
  </si>
  <si>
    <t>60104640;60013372;60012630</t>
  </si>
  <si>
    <t>Monti A.</t>
  </si>
  <si>
    <t>Design of cloaked Yagi-Uda antennas</t>
  </si>
  <si>
    <t>10.1051/epjam/2016012</t>
  </si>
  <si>
    <t>2-s2.0-85020879986</t>
  </si>
  <si>
    <t>16H06370</t>
  </si>
  <si>
    <t>['simulation results', 'plasma source', 'permanent magnets', 'orifice entrances', 'numerical model', 'magnetostatic fields', 'electron extraction', 'dominant effect', 'domain method', 'difference time', 'cell simulation']</t>
  </si>
  <si>
    <t>Three-dimensional particle simulations have been conducted to analyze the mechanisms of electron extraction through the orifices of a 4.2 GHz microwave discharge microneutralizer, using a xenon electron cyclotron resonance plasma. The dimensions of the neutralizer are 20 √ó 20 √ó 4 mm3, and a ring-shaped microwave antenna and permanent magnets are employed for its discharges. The numerical model is composed of a particle-in-cell simulation with a Monte Carlo collision algorithm for charged particle motions, a finite-difference time-domain method for microwaves, and a finite element analysis for magnetostatic fields. The simulation results have shown that the electrostatic field inside the plasma source has a dominant effect on electron extraction. The extracted electrons move along the magnetic field line to the orifice entrances and the E √ó B drift at the orifice edge induces electron extraction.</t>
  </si>
  <si>
    <t>07LD09</t>
  </si>
  <si>
    <t>7S2</t>
  </si>
  <si>
    <t>60018279;60018279;60025272;60025272;60025272;60025272</t>
  </si>
  <si>
    <t>12793370100;57190861106;35449385900;57208753703;57204709713;7003642232</t>
  </si>
  <si>
    <t>Takao, Yoshinori;Hiramoto, Kenta;Nakagawa, Yuichi;Kasagi, Yusuke;Koizumi, Hiroyuki;Komurasaki, Kimiya</t>
  </si>
  <si>
    <t>Tokyo;Yokohama</t>
  </si>
  <si>
    <t>The University of Tokyo;Yokohama National University</t>
  </si>
  <si>
    <t>60025272;60018279</t>
  </si>
  <si>
    <t>Takao Y.</t>
  </si>
  <si>
    <t>Electron extraction mechanisms of a micro-ECR neutralizer</t>
  </si>
  <si>
    <t>10.7567/JJAP.55.07LD09</t>
  </si>
  <si>
    <t>2-s2.0-85021288344</t>
  </si>
  <si>
    <t>14J10747</t>
  </si>
  <si>
    <t>['various polarizations', 'sensitized photocurrents', 'pbs nps', 'incident angles', 'enhanced even', 'chemical stabilities', 'branch length', '1300 nm']</t>
  </si>
  <si>
    <t>Branched nanoparticles | Enhancement | Gold | Plasmons | Quantum dots</t>
  </si>
  <si>
    <t>Branched Au nanoparticles (NPs) were developed as nanoantennae that can enhance photoelectrochemical reaction rates. The branched Au NP generates a strong oscillating electric field (i.e., optical near field) under light of various polarizations and incident angles. Here we prepare branched Au NPs by electrodeposition and coat them with a ZnO thin film at a relatively low temperature to improve the thermal and chemical stabilities of the NPs. The ZnO-coated branched Au NPs are modified further with PbS NPs. The PbS-sensitized photocurrents are enhanced even at 1300 nm by the branched Au NPs. The enhancement peak wavelength can be controlled in the 700‚Äì1300 nm range by changing the branch length.</t>
  </si>
  <si>
    <t>74-78</t>
  </si>
  <si>
    <t>2199692X</t>
  </si>
  <si>
    <t>ChemNanoMat</t>
  </si>
  <si>
    <t>60180342;60180342;60180342</t>
  </si>
  <si>
    <t>44561266700;57201689669;7006654289</t>
  </si>
  <si>
    <t>Kawawaki, Tokuhisa;Asakura, Akihiro;Tatsuma, Tetsu</t>
  </si>
  <si>
    <t>Institute of Industrial Science</t>
  </si>
  <si>
    <t>Kawawaki T.</t>
  </si>
  <si>
    <t>Branched au nanoparticles as light-harvesting antennae for photosensitized reactions</t>
  </si>
  <si>
    <t>10.1002/cnma.201500140</t>
  </si>
  <si>
    <t>2-s2.0-85021631235</t>
  </si>
  <si>
    <t>DE-FG02-05ER15707</t>
  </si>
  <si>
    <t>['water microenvironments', 'variation observed', 'transcriptome analyses', 'transcription analysis', 'transcript levels', 'strains related', 'strains grown', 'specific soil', 'rhodopseudomonas strains', 'resolution structures', 'phototrophic bacteria', 'photosynthetic bacteria', 'peripheral light', 'one set', 'much diversity', 'light intensities', 'light conditions', 'lh4 complex', 'lh2 complex', 'lh complexes', 'high light', 'harvesting genes', 'functional redundancy', 'data obtained', 'biotechnology applications', 'antenna complexes', 'also unclear', 'also found', 'allow growth', 'affiliated strains']</t>
  </si>
  <si>
    <t>Biotechnology | Phototrophs | Transcriptomics</t>
  </si>
  <si>
    <t>Many photosynthetic bacteria have peripheral light-harvesting (LH) antenna complexes that increase the efficiency of light energy capture. The purple nonsulfur photosynthetic bacterium Rhodopseudomonas palustris produces different types of LH complexes under high light intensities (LH2 complex) and low light intensities (LH3 and LH4 complexes). There are multiple pucBA operons that encode the and peptides that make up these complexes. However, low-resolution structures, amino acid similarities between the complexes, and a lack of transcription analysis have made it difficult to determine the contributions of different pucBA operons to the composition and function of different LH complexes. It was also unclear how much diversity of LH complexes exists in R. palustris and affiliated strains. To address this, we undertook an integrative genomics approach using 20 sequenced strains. Gene content analysis revealed that even closely related strains have differences in their pucBA gene content. Transcriptome analyses of the strains grown under high light and low light revealed that the patterns of expression of the pucBA operons varied among strains grown under the same conditions. We also found that one set of LH2 complex proteins compensated for the lack of an LH4 complex under low light intensities but not under extremely low light intensities, indicating that there is functional redundancy between some of the LH complexes under certain light intensities. The variation observed in LH gene composition and expression in Rhodopseudomonas strains likely reflects how they have evolved to adapt to light conditions in specific soil and water microenvironments. IMPORTANCE Rhodopseudomonas palustris is a phototrophic purple nonsulfur bacterium that adapts its photosystem to allow growth at a range of light intensities. It does this by adjusting the amount and composition of peripheral light-harvesting (LH) antenna complexes that it synthesizes. Rhodopseudomonas strains are notable for containing numerous sets of light-harvesting genes. We determined the diversity of LH complexes and their transcript levels during growth under high and low light intensities in 20 sequenced genomes of strains related to the species Rhodopseudomonas palustris. The data obtained are a resource for investigators with interests as wide-ranging as the biophysics of photosynthesis, the ecology of phototrophic bacteria, and the use of photosynthetic bacteria for biotechnology applications.</t>
  </si>
  <si>
    <t>e00006-15</t>
  </si>
  <si>
    <t>mSystems</t>
  </si>
  <si>
    <t>60015481;60015481;60015481</t>
  </si>
  <si>
    <t>15843207800;7402101299;7102980468</t>
  </si>
  <si>
    <t>Fixen, Kathryn R.;Oda, Yasuhiro;Harwood, Caroline S.</t>
  </si>
  <si>
    <t>Fixen K.</t>
  </si>
  <si>
    <t>Clades of Photosynthetic Bacteria Belonging to the Genus Rhodopseudomonas Show Marked Diversity in Light-Harvesting Antenna Complex Gene Composition and Expression</t>
  </si>
  <si>
    <t>10.1128/mSystems.00006-15</t>
  </si>
  <si>
    <t>2-s2.0-85021643819</t>
  </si>
  <si>
    <t>['wide range', 'spiral array', 'spherical surface', 'radiation patterns', 'radiation pattern', 'phase control', 'made using', 'elementary antennas', 'domain approach', 'antenna distribution']</t>
  </si>
  <si>
    <t>Archimedean spiral | Conformal antennas | Loxodromic configuration | Method of moment | Radiation pattern | Spherical array</t>
  </si>
  <si>
    <t>A loxodromic antenna array is a spiral array on the spherical surface. Distribution of elementary antennas on the spherical surface was made by following loxodromic curves. This type of antenna array offers a wide range of opportunities in the variation of their radiation patterns through antenna distribution and phase control. The paper studies different loxodromic antenna arrays based on the influence of an Archimedean spiral configuration pattern on the radiation pattern of a spherical antenna array. Analysis was made using a developed moment method program with a spectral-domain approach.</t>
  </si>
  <si>
    <t>International Journal of Electrical and Computer Engineering Systems</t>
  </si>
  <si>
    <t>60018368;60018368;60018368</t>
  </si>
  <si>
    <t>6507651637;57194899353;21233617400</t>
  </si>
  <si>
    <t>Rupƒçiƒá, Slavko;Radivojeviƒá, Vanja Mandriƒá;Grgiƒá, Kre≈°imir</t>
  </si>
  <si>
    <t>Osijek</t>
  </si>
  <si>
    <t>Josip Juraj Strossmayer University of Osijek</t>
  </si>
  <si>
    <t>Rupƒçiƒá S.</t>
  </si>
  <si>
    <t>Loxodromic antenna arrays based on Archimedean spiral</t>
  </si>
  <si>
    <t>2-s2.0-85024125197</t>
  </si>
  <si>
    <t>['two systems', 'track cross', 'sufficient number', 'spline models', 'spline interpolations', 'skiing intensities', 'rtls data', 'rtk gnss', 'peak velocity', 'medium intensities', 'high intensity', 'fis cross', 'first time', 'finishing times', 'country skiers', 'corresponding overestimations', 'analyzing performance', '70 racers', '50 hz', '5 hz']</t>
  </si>
  <si>
    <t>GPS | LPM | Performance Analysis | Real-Time Positioning | Sport</t>
  </si>
  <si>
    <t>For the first time, we investigate here the possibility of using a real-time locating system (RTLS) to track cross-country skiers during a competition. For validation, three RTLS tags were attached to the antenna of a real-time kinematics global navigation satellite system (RTK GNSS) carried by a skier, skiing the course at three different intensities. In addition, RTLS data were collected from 70 racers during a FIS cross-country skiing sprint race. Spline interpolations were fitted to the RTLS data. In comparison to the RTK GNSS, the spline models for the three RTLS tags overestimated the mean skiing velocity by 5% and 2% at low and medium intensities, respectively, with no difference between the two systems during high intensity. The corresponding overestimations of the peak velocity at skiing intensities were 15%, 10% and 8%, respectively. A decimated sampling frequency for the RTLS data from 50 Hz to 0.5 Hz resulted in lower typical mean errors for the x- (0.53 m vs. 1.40 m), y- (0.31 m vs. 1.36 m) and z-axis (0.10 m vs. 0.20 m). The spline models based on 0.5 Hz and 1 Hz RTLS data overestimated the finishing times by on average of 0.5 s and 0.3 s, respectively. If a sufficient number of locators is utilized and the number of tags simultaneously recorded is limited, this RTLS can track cross-country skiers accurately. In conclusion, a low RTLS sampling frequency in combination with a spline model offer considerable potential for analyzing performance during cross-country sprint skiing.</t>
  </si>
  <si>
    <t>769-785</t>
  </si>
  <si>
    <t>International Journal of Performance Analysis in Sport</t>
  </si>
  <si>
    <t>60002014-60105080;60002963;60031106;60002014</t>
  </si>
  <si>
    <t>55755352300;56394691600;23989686000;57205436749</t>
  </si>
  <si>
    <t>Swar√©n, Mikael;St√∂ggl, Thomas;Supej, Matej;Eriksson, Anders</t>
  </si>
  <si>
    <t>Sweden;Slovenia;Austria;Sweden</t>
  </si>
  <si>
    <t>Ostersund;Ljubljana;Salzburg;Stockholm</t>
  </si>
  <si>
    <t>Mid Sweden University, √ñstersund;Univerza v Ljubljani;Universitat Salzburg;The Royal Institute of Technology (KTH)</t>
  </si>
  <si>
    <t>60105080;60031106;60002963;60002014</t>
  </si>
  <si>
    <t>Swar√©n M.</t>
  </si>
  <si>
    <t>Usage and validation of a tracking system to monitor position and velocity during cross-country skiing</t>
  </si>
  <si>
    <t>10.1080/24748668.2016.11868922</t>
  </si>
  <si>
    <t>2-s2.0-85025085098</t>
  </si>
  <si>
    <t>['small aperture', 'simulations performed', 'providing simulations', 'paper discusses', 'numerical simulations', 'material structures', 'luneburg antenna', 'innovative model', 'index law', 'foam material', 'efficiency along', 'also discussed']</t>
  </si>
  <si>
    <t>Gradient index materials | Luneburg lens | Meta-materials | Multi-shells lenses | Non-homogeneous lenses | Radial permittivity</t>
  </si>
  <si>
    <t>A Luneburg antenna having small aperture and directivity is investigated where the lens is illuminated by embedding an antenna source within the waveguide, forming a Substrateintegrated lens antenna. The suitable unit cells geometry is determined with numerical simulations. Also, an innovative model of non-homogeneous Luneburg lens antenna is also discussed. A foam material is considered for achieving different dielectric constants satisfying the Index law inside the lens. This paper discusses the design Luneburg lens antenna based on Index Law by providing simulations for directivity, gain and efficiency along with a discussion on Luneburg lens based on meta-material structures with the help of simulations performed for field radiation patterns.</t>
  </si>
  <si>
    <t>5762-5766</t>
  </si>
  <si>
    <t>60114611;60099690</t>
  </si>
  <si>
    <t>57213572748;6508290356</t>
  </si>
  <si>
    <t>Deepthi, K. V.B.L.;Jaya Sankar, K.</t>
  </si>
  <si>
    <t>Hyderabad;Hyderabad</t>
  </si>
  <si>
    <t>Maturi Venkata Subba Rao Engineering College;Vasavi College of Engineering</t>
  </si>
  <si>
    <t>Deepthi K.V.B.L.</t>
  </si>
  <si>
    <t>An investigation of the substrate-integrated luneburg lens antenna with gradient index and meta-material structures</t>
  </si>
  <si>
    <t>2-s2.0-85026733070</t>
  </si>
  <si>
    <t>['uwb region', 'time steer', 'excited one', 'conducting strips', 'common centre', 'antenna operates', 'antenna consists', '90 ¬∞', '60 ¬∞.', '360 ¬∞', '2 ghz', '10 ghz']</t>
  </si>
  <si>
    <t>Beam steering | Double triangular loop(DTL) | UWB antenna</t>
  </si>
  <si>
    <t>A novel Double Triangular Loop (DTL) antenna for beam steering applications is proposed. This antenna consists of two individual triangular loops placed at 90¬∞ to each other with a common centre. This triangular loop antenna has six feeding points each on the edge of the conducting strips, which when excited one at a time steer the beam through 360¬∞ in steps of 60¬∞. This antenna operates from 2 GHz to 10 GHz in UWB region.</t>
  </si>
  <si>
    <t>6542-6545</t>
  </si>
  <si>
    <t>60105237;60105237;60105237</t>
  </si>
  <si>
    <t>24512742900;57224338387;57219827653</t>
  </si>
  <si>
    <t>Raaza, Arun;Priyadarshni, K.;Sathya, R.</t>
  </si>
  <si>
    <t>Vels Institute of Science, Technology &amp; Advanced Studies</t>
  </si>
  <si>
    <t>Raaza A.</t>
  </si>
  <si>
    <t>Beam steering double triangular loop antenna for UWB communication</t>
  </si>
  <si>
    <t>2-s2.0-85026739732</t>
  </si>
  <si>
    <t>['previous ones', 'obtained sum', 'numerical values', 'existing bound', 'detection algorithms', 'derived sum']</t>
  </si>
  <si>
    <t>Component | Sum-rate upper bound capacity | The MIMO interference channel | The MIMO X channel | The MIMO Z channel | Worst noise covariance</t>
  </si>
  <si>
    <t>We study about the Gaussian MIMO X channel and the Gaussian MIMO Z channel. In Gaussian MIMO X channel we have two multiple antennas in a transmitter and a receiver. One of the cross-links in the MIMO X channel is eliminated to obtain the MIMO Z channel. The sum-rate upper bound is derived for the MIMO Z channel and it is examined with an other existing bound. From the sum-rate upper bound of the MIMO Z channel we can obtain the sum-rate upper bound of the MIMO X channel. Again, the sum-rate upper bound of the MIMO X channel is obtained from the derived worst noise covariance matrix for two user multiple access channel. The sum-rate of MIMO X channel is further increased by reducing the detection of unknown signals using some detection algorithms. The derived sum-rate upper bounds for the MIMO X channel are compared with the Maddah Ali Motahari khandani (MMK) scheme. The above results are considered with MIMO interference channel and their results are examined. On further examining we derive some numerical values, which shows that the obtained sum-rate upper bounds capacity is much more tighter than the previous ones.</t>
  </si>
  <si>
    <t>6392-6395</t>
  </si>
  <si>
    <t>60010618;60010618;60010618;60010618</t>
  </si>
  <si>
    <t>57195274171;57195273910;56656369000;56996222200</t>
  </si>
  <si>
    <t>Sai Anirudh, Katamreddy Krishna;Reddy, Pondugula Tarun;Ravi Kumar, C. V.;Saranya, K. C.</t>
  </si>
  <si>
    <t>Sai Anirudh K.</t>
  </si>
  <si>
    <t>Improving interference alignment of Gaussian MIMO X channel and the Gaussian MIMO Z channel</t>
  </si>
  <si>
    <t>2-s2.0-85026747959</t>
  </si>
  <si>
    <t>['wide range', 'uniform excitation', 'two algorithms', 'swarm represents', 'swarm intelligence', 'several problems', 'satellite communications', 'results obtained', 'reduced using', 'pattern symmetry', 'optimized antennas', 'optimal solution', 'new method', 'natural selection', 'genetic algorithm', 'every particle', 'electromagnetic problems', 'constriction factor', 'circular array', 'azimuth angles', 'antenna arrays']</t>
  </si>
  <si>
    <t>Array factor | Circular array antenna | Genetic algorithm | Particle swarm optimization | Side lobe levels</t>
  </si>
  <si>
    <t>The antenna arrays have a wide range of applications such as phase array radar, satellite communications and other domains. In order to reduce interference antenna array should have lower side lobes and pattern symmetry in azimuth angles. The nonlinear least square (NLS) method cannot meet the demand of such complex optimization problems. Particles Swarm Optimization (PSO) and Genetic algorithm are evolutionary algorithms following the principle of natural selection and swarm intelligence. In this paper Side lobe levels for a circular array antenna are reduced using these two algorithms out of which the particle swarm optimization algorithm introduces a new method to find an optimal solution of a complex optimization problem, where every particle in swarm represents a solution to the problem. The particle swarm optimization algorithm can improve the global search ability by adding a constriction factor. Particle Swarm Optimization worked well for several problems. It can be used for optimizing mathematical functions and electromagnetic problems. The optimized antennas were determined to have lower Side lobe levels compared to the results obtained by Genetic algorithm and Circular array with uniform excitation.</t>
  </si>
  <si>
    <t>5682-5687</t>
  </si>
  <si>
    <t>108355496;108355496;60115539;60023544</t>
  </si>
  <si>
    <t>57193933622;57195287858;57195277513;36504309300</t>
  </si>
  <si>
    <t>Prabhakar, D.;Harsha vardhan, Ch;Ratna Spandana, S.;Mallikarjuna Rao, P.</t>
  </si>
  <si>
    <t>Vijayawada;Visakhapatnam;Vijayawada</t>
  </si>
  <si>
    <t>Andhra Loyola Institute of Engineering and Technology;Andhra University;DVR and Dr. HS MIC College of Technology</t>
  </si>
  <si>
    <t>60115539;60023544;108355496</t>
  </si>
  <si>
    <t>Generation of ultra side lobe levels in circular array antennas using evolutionary algorithms</t>
  </si>
  <si>
    <t>2-s2.0-85026773574</t>
  </si>
  <si>
    <t>['techniques used', 'technique used', 'source localization', 'smart antenna', 'popular techniques', 'novel algorithm', 'mobile communication', 'methods differ', 'geometrical configuration', 'essential part', 'easy analysis', 'doa estimation', 'computational method', 'computational complexity', 'computational complexities', 'array structure', 'antenna elements', 'antenna arrays', '1 ].']</t>
  </si>
  <si>
    <t>DOA | ESPRIT | L shaped array | MUSIC</t>
  </si>
  <si>
    <t>It is known that switched beam antenna is not adequate for 3G/ 4G mobile communication. Smart antenna is used in mobile communication to describe adaptive processes designed to improve the capacity and bandwidth[1]. It employs adaptive beamforming techniques. DOA (direction of arrival) estimation is an essential part of smart antenna. DOA estimation parameters are used for source localization and it provides the desired signal locations. The performance of DOA estimation mostly based on (i) technique used and (ii) geometrical configuration of antenna arrays. Various DOA estimation methods have been proposed. These methods differ in techniques used, speed, computational complexity, accuracy and their dependency on the array structure. To enhance the performance of available algorithms different methods are suggested. It includes the increase in accuracy and resolution of DOA estimation algorithms. In this paper we consider a L shaped antenna array. L shaped array provides high estimation accuracy, low computational burden, and easy analysis. The most popular techniques in DOA estimation are MUSIC and ESPRIT. These algorithms are based on Eigen value decomposition (EVD) of cross spectral matrix. The computational complexities are very high and costly. The no of sources and antenna elements are large. This paper will employ a novel algorithm which is implemented on the L shaped antenna array. The computational method is very simple. The conventional Pair matching method is adapted. We have compared our result with MUSIC and ESPRIT.</t>
  </si>
  <si>
    <t>6424-6429</t>
  </si>
  <si>
    <t>A new 2 dimensional direction of arrival estimation for smart antenna</t>
  </si>
  <si>
    <t>2-s2.0-85026778517</t>
  </si>
  <si>
    <t>['wormhole detection', 'wormhole attack', 'wired network', 'various approaches', 'severe attack', 'secured mechanism', 'robust protection', 'proposed scheme', 'possible even', 'one location', 'hoc networks', 'hoc network', 'dynamic information', 'distant location', 'attacker capture', 'also called']</t>
  </si>
  <si>
    <t>Attack | Host | Packet | Wireless | Wireless | Wormhole</t>
  </si>
  <si>
    <t>The ad-hoc networks are the temporarily established wireless networks which does not require fixed infrastructure it is also called as infrastructure less network. Because of some flaws of ad-hoc network such as shared wireless medium and lack of any central coordination makes them more prone to attacks in comparison with the wired network. Among all the attacks wormhole attack is the most severe attack. In this attack an attacker capture the packets at one location in the network and send it two another attacker at a distant location through tunnels which is established through different ways like packet encapsulation, using high power transmission or by using direct antennas. This tunnel between two colluding attackers is virtual and it is called as a wormhole. The wormhole attack is possible even if the attacker has not comprised any hosts, and all communication provides authenticity and confidentiality. By using the various approaches for finding the solution over wormhole attack, the dynamic information of the packets could still be modified. So in order to give more robust protection in some special scenario like battlefields, which requires highly secured information? there is need of developing some secured mechanism for wormhole detection. Taking into consideration this problem the proposed scheme is developed. This paper discusses proposed works on wormhole attack along with comparison of different wormhole detection techniques in ad-hoc wireless network.</t>
  </si>
  <si>
    <t>6633-6636</t>
  </si>
  <si>
    <t>60104605;105935010</t>
  </si>
  <si>
    <t>57216482914;56736624700</t>
  </si>
  <si>
    <t>Mythily, M.;Saravana Kumar, S.</t>
  </si>
  <si>
    <t>Bharath Institute of Higher Education and Research;Panimalar Institute of Technology</t>
  </si>
  <si>
    <t>Mythily M.</t>
  </si>
  <si>
    <t>Analysis of secured energy efficient key management in wormhole attack</t>
  </si>
  <si>
    <t>2-s2.0-85026783603</t>
  </si>
  <si>
    <t>['widely used', 'usually employed', 'tensile strength', 'successfully employed', 'structural objects', 'statistical study', 'series pieces', 'rapid prototyping', 'prototyping stage', 'process performs', 'present work', 'mechanical stresses', 'make non', 'innovative idea', 'geometrical properties', 'dimensional performances', 'capability analysis', 'boundary limits', 'aeronautical use', '3d printers']</t>
  </si>
  <si>
    <t>3D printing | Acrylonitrile Butadiene Styrene (ABS) | Fused Deposition Modelling (FDM) | Mechanical properties | Statistical process control</t>
  </si>
  <si>
    <t>The Fused Deposition Modelling (FDM) technology is widely used in rapid prototyping. 3D printers for home desktop applications are usually employed to make non-structural objects. When the mechanical stresses are not excessive, this technology can also be successfully employed to produce structural objects, not only in prototyping stage but also in the realization of series pieces. The innovative idea of the present work is the application of this technology, implemented in a desktop 3D printer, to the realization of components for aeronautical use, especially for unmanned aerial systems. For this purpose, the paper is devoted to the statistical study of the performance of a desktop 3D printer to understand how the process performs and which are the boundary limits of acceptance. Mechanical and geometrical properties of ABS (Acrylonitrile Butadiene Styrene) specimens, such as tensile strength and stiffness, have been evaluated. ASTM638 type specimens have been used. A capability analysis has been applied for both mechanical and dimensional performances. Statistically stable limits have been determined using experimentally collected data.</t>
  </si>
  <si>
    <t>172-188</t>
  </si>
  <si>
    <t>Curved and Layered Structures</t>
  </si>
  <si>
    <t>60012162;60012162;60012162;60012162</t>
  </si>
  <si>
    <t>57189307767;17433621700;57200315713;6506233007</t>
  </si>
  <si>
    <t>Ferro, Carlo Giovanni;Brischetto, Salvatore;Torre, Roberto;Maggiore, Paolo</t>
  </si>
  <si>
    <t>Turin</t>
  </si>
  <si>
    <t>Politecnico di Torino</t>
  </si>
  <si>
    <t>Ferro C.G.</t>
  </si>
  <si>
    <t>Characterization of ABS specimens produced via the 3D printing technology for drone structural</t>
  </si>
  <si>
    <t>10.1515/cls-2016-0014</t>
  </si>
  <si>
    <t>2-s2.0-85026908131</t>
  </si>
  <si>
    <t>['variable number', 'universal plate', 'structural elements', 'rotor uav', 'rotor system', 'quickly change', 'proposed multi', 'produced via', 'principal structure', 'motor drivers', 'modular drone', 'main structure', 'landing capability', 'electric motor', 'economic multi', 'distinguished among', 'different configurations', 'circular ring']</t>
  </si>
  <si>
    <t>3D printing | Adjustable box shaped arms | Fusion deposition modelling | Multi-rotor | Unmanned aerial vehicle</t>
  </si>
  <si>
    <t>The present paper shows an innovative multirotor Unmanned Aerial Vehicle (UAV) which is able to easily and quickly change its configuration. In order to satisfy this feature, the principal structure is made of an universal plate, combined with a circular ring, to create a rail guide able to host the arms, in a variable number from 3 to 8, and the legs. The arms are adjustable and contain all the avionic and motor drivers to connect the main structure with each electric motor. The unique arm design, defined as all-in-one, allows classical single rotor configurations, double rotor configurations and amphibious configurations including inflatable elements positioned at the bottom of the arms. The proposed multi-rotor system is inexpensive because of the few universal pieces needed to compose the platform which allows the creation of a kit. This modular kit allows to have a modular drone with different configurations. Such configurations are distinguished among them for the number of arms, number of legs, number of rotors and motors, and landing capability. Another innovation feature is the introduction of the 3D printing technology to produce all the structural elements. In this manner, all the pieces are designed to be produced via the Fused Deposition Modelling (FDM) technology using desktop 3D printers. Therefore, an universal, dynamic and economic multi-rotor UAV has been developed.</t>
  </si>
  <si>
    <t>202-213</t>
  </si>
  <si>
    <t>60012162;60012162;60012162</t>
  </si>
  <si>
    <t>17433621700;57201054467;57189307767</t>
  </si>
  <si>
    <t>Brischetto, Salvatore;Ciano, Alessandro;Ferro, Carlo Giovanni</t>
  </si>
  <si>
    <t>Brischetto S.</t>
  </si>
  <si>
    <t>A multipurpose modular drone with adjustable arms produced via the FDM additive manufacturing process</t>
  </si>
  <si>
    <t>10.1515/cls-2016-0016</t>
  </si>
  <si>
    <t>2-s2.0-85026921027</t>
  </si>
  <si>
    <t>['required bandwidth', 'reflectarray surface', 'reflectarray antenna', 'proposed cell', 'new cell', 'maximum gain', 'maximum efficiency', 'loop size', 'frequency band', 'focal length', 'double ring', 'design method', '7 ghz', '42 db', '11 ghz']</t>
  </si>
  <si>
    <t>Loop element | Phase-only algorithm | Reflectarray antenna</t>
  </si>
  <si>
    <t>In this paper a new cell is proposed for reflectarray antenna and is used to design the antenna to obtain to maximum gain and efficiency using phase synthesis in a frequency band of 11 GHz up to 11.7 GHz for different beam angles. The proposed cell is a double ring of hexagon which introduces multiple resonances which can provide more than 360 degrees phase variation by changing the loop size. Design method is based on phase-only algorithm where amplitude of the field on the reflectarray surface is forced by the feed. A 1.2 m reflectarray is designed for different beam directions. The results show maximum directivity of 42 dB and maximum efficiency of 73% for the required bandwidth. Focal length is 1.5 m which is set for maximum efficiency.</t>
  </si>
  <si>
    <t>93-102</t>
  </si>
  <si>
    <t>International Journal of Grid and Distributed Computing</t>
  </si>
  <si>
    <t>56825936400;6602718829;55453859600</t>
  </si>
  <si>
    <t>Aryanian, Iman;Abdipour, Abdolali;Moradi, Gholamreza</t>
  </si>
  <si>
    <t>Aryanian I.</t>
  </si>
  <si>
    <t>Design and simulation of a reflectarray antenna using new cell for different beam angles</t>
  </si>
  <si>
    <t>10.14257/ijgdc.2016.9.6.10</t>
  </si>
  <si>
    <t>2-s2.0-85027007125</t>
  </si>
  <si>
    <t>['wlan applications', 'pdms also', 'optical transparency', 'mutual coupling', 'letter assesses', 'innovative polymer', 'high gain', 'dust resistance', 'antenna array', '8 ghz', '72 %.', '5 db', '30 db']</t>
  </si>
  <si>
    <t>Multiple-input-multiple-output (MIMO) antenna array | polydimethylsyloxane (PDMS) | polymer substrate</t>
  </si>
  <si>
    <t>This letter assesses the use of a flexible multilayered polydimethylsiloxane (PDMS) substrate in a multiple-input- multiple-output (MIMO) antenna array for WLAN applications at 5.8 GHz. The use of the innovative polymer-based PDMS technology features favorable mechanical properties such as flexibility, water/dust resistance, and optical transparency. Besides that, PDMS also has a relatively low loss tangent. All these properties are very relevant for future (wearable) WLAN MIMO antennas. The proposed 2 √ó 4 antenna array and its rear ground plane are embedded in a multilayered PDMS substrate and fed by two 50Œ© coaxial ports. It is found that the multilayered PDMS substrate may yield a design with excellent MIMO parameters. The mutual coupling is better than -30 dB, the envelope correlation coefficient (œÅ) is in the order of 0.001, and the efficiency is 72%. A high gain of 11.5 dB is achieved.</t>
  </si>
  <si>
    <t>1939-1942</t>
  </si>
  <si>
    <t>60090652;60090652;60090652-60025063;60025063</t>
  </si>
  <si>
    <t>56464273200;54915241200;56456741800;7005545716</t>
  </si>
  <si>
    <t>Alqadami, Abdulrahman Shueai Mohsen;Jamlos, Mohd Faizal;Soh, Ping Jack;Vandenbosch, Guy A.E.</t>
  </si>
  <si>
    <t>Malaysia;Belgium</t>
  </si>
  <si>
    <t>Arau;3000 Leuven</t>
  </si>
  <si>
    <t>Universiti Malaysia Perlis;KU Leuven</t>
  </si>
  <si>
    <t>60090652;60025063</t>
  </si>
  <si>
    <t>Assessment of PDMS Technology in a MIMO Antenna Array</t>
  </si>
  <si>
    <t>10.1109/LAWP.2015.2513960</t>
  </si>
  <si>
    <t>2-s2.0-85027037086</t>
  </si>
  <si>
    <t>2014AA01A705</t>
  </si>
  <si>
    <t>['tractable semi', 'suboptimal solution', 'sr ),', 'secondary users', 'secondary transmitter', 'secondary receiver', 'primary users', 'primary transmitter', 'primary receiver', 'pr ),', 'power splitter', 'paper considers', 'matrix decomposition', 'jointly employed', 'jointly designed', 'information flow', 'greatly preferred', 'dual method', 'demanded rate', 'definite program', 'cooper transformation', 'antenna st']</t>
  </si>
  <si>
    <t>beamforming design | cognitive relay networks | power splitting | semi-definite program | Wireless power transfer</t>
  </si>
  <si>
    <t>This paper considers an energy-limited cognitive relay network, where a secondary transmitter (ST) assists to forward the traffic from a primary transmitter (PT) to a primary receiver (PR), in exchange for serving its own secondary receiver (SR) in the same frequency. The multiple-antenna ST is assumed to be energy-constrained and powered by both information flow from source (PT) and dedicated energy streams from destinations (PR and SR), which is called a destination-aided wireless power transfer (DWPT) scheme. Then, the relay processing matrix, cognitive beamforming vector, and power splitter are jointly designed to maximize the rate of secondary users under the energy causality constraint and the constraint that the demanded rate of primary users is satisfied. For the perfect channel state information (CSI) case, by adopting the semi-definite relax technique and the Charnes-Cooper transformation, the global optimal solution is given. To reduce the complexity, matrix decomposition, zero forcing scheme, and dual method are jointly employed to derive a suboptimal solution. For the imperfect CSI case, the S-procedure is used to transform the worst case robust problem into a tractable semi-definite program. Simulation results reveal that our proposed DWPT scheme is greatly preferred for both perfect and imperfect CSI cases when ST is close to PR/SR.</t>
  </si>
  <si>
    <t>5385-5398</t>
  </si>
  <si>
    <t>56701606600;56757753400;57020831100;57141032900</t>
  </si>
  <si>
    <t>Sun, Ruijin;Wang, Ying;Miao, Zhongyu;Wang, Xinshui</t>
  </si>
  <si>
    <t>Sun R.</t>
  </si>
  <si>
    <t>Destination-Aided Wireless Power Transfer in Energy-Limited Cognitive Relay Systems</t>
  </si>
  <si>
    <t>10.1109/ACCESS.2016.2604391</t>
  </si>
  <si>
    <t>2-s2.0-85027037595</t>
  </si>
  <si>
    <t>['input match', 'feed network', 'fabricated using', 'dipole mode', 'dielectric radiators', 'designed based', 'circularly polarized', 'antenna operates', '500 mhz', '2 dbi', '10 db', '1 dbi']</t>
  </si>
  <si>
    <t>Conformal antennas | ferromagnetic materials | multifunction antenna | multimode antenna | wideband antenna</t>
  </si>
  <si>
    <t>A conformal permeable toroidal antenna operating in both a vertically polarized monopole mode and circularly polarized (CP) dipole mode in the UHF frequency range is designed based on theory of magneto-dielectric radiators. This antenna has been fabricated using a new advanced ferromagnetic laminate composite material whose high impedance and anisotropic properties enable an antenna that radiates via magnetic currents. The antenna, less than 0.5 m in diameter and less than 2 cm thick, was fabricated and tested. Including the imperfections of the feed network and a simple matching scheme, the antenna operates from 200 to 500 MHz with an input match of better than -10 dB, CP dipole realized gain as high as +2 dBi, and monopole mode vertically polarized gain as high as -1 dBi.</t>
  </si>
  <si>
    <t>1931-1934</t>
  </si>
  <si>
    <t>60003892;60102874;60102874;60003892</t>
  </si>
  <si>
    <t>55779377200;53879274900;7004312135;35565189700</t>
  </si>
  <si>
    <t>Yousefi, Tara;Daniel, Chris B.;Auckland, David T.;Diaz, Rodolfo E.</t>
  </si>
  <si>
    <t>Laurel;Tempe</t>
  </si>
  <si>
    <t>"JEM Engineering, LLC";Arizona State University</t>
  </si>
  <si>
    <t>60102874;60003892</t>
  </si>
  <si>
    <t>Yousefi T.</t>
  </si>
  <si>
    <t>A Wideband Multimode Permeable Conformal Antenna Thinner Than Œª/75 Using Advanced Ferromagnetic Laminate Composite Materials</t>
  </si>
  <si>
    <t>10.1109/LAWP.2015.2512229</t>
  </si>
  <si>
    <t>2-s2.0-85027509528</t>
  </si>
  <si>
    <t>['smart meter', 'small sacrifice', 'simple protocol', 'secure throughput', 'secure bps', 'secrecy outage', 'reliability tradeoff', 'proposed scenario', 'properly reconstruct', 'paper addresses', 'eve ).', 'closed form', 'alice represents']</t>
  </si>
  <si>
    <t>Physical layer security | secrecy outage probability | secure throughput | smart-grids</t>
  </si>
  <si>
    <t>This paper addresses the establishment of secure communication links between Alice and Bob in the presence of an eavesdropper (Eve). The proposed scenario assumes: 1) MIMOME wiretap channel; 2) transmit antenna selection at the Alice; 3) no channel state information at the transmitter; 4) fixed Wyner codes; and 5) guarantee of secure throughput by both quality of service and secrecy outage constraints. We propose a simple protocol to enhance security via transmit antenna selection, and then assess its performance in a closed form by means of secrecy outage and successful transmission probabilities. We assume these probabilities are our constraints and then maximize the secure throughput, establishing a security-reliability tradeoff for the proposed scenario. Our numerical results illustrate the effect of this tradeoff on the secure throughput as well as on the number of antennas at Alice, Bob, and Eve. Interestingly, a small sacrifice in reliability allows secrecy enhancement in terms of secure bps/Hz. We apply this idea in our smart grid application (where Alice represents a smart meter and Bob an aggregator) to exemplify that, although Eve may acquire some samples of the average power demand of a household, it is not enough to properly reconstruct such curve.</t>
  </si>
  <si>
    <t>4861-4873</t>
  </si>
  <si>
    <t>60001738;60001738;60001738;60006028;60001738</t>
  </si>
  <si>
    <t>43561108200;57144553600;24781106100;55601920000;7003450405</t>
  </si>
  <si>
    <t>Alves, Hirley;De Castro Tome, Mauricio;Nardelli, Pedro Henrique Juliano;De Lima, Carlos H.M.;Latva-Aho, Matti</t>
  </si>
  <si>
    <t>Brazil;Finland</t>
  </si>
  <si>
    <t>Sao Paulo;Oulu</t>
  </si>
  <si>
    <t>Universidade Estadual Paulista "J√∫lio de Mesquita Filho";Centre for Wireless Communications</t>
  </si>
  <si>
    <t>60006028;60001738</t>
  </si>
  <si>
    <t>Alves H.</t>
  </si>
  <si>
    <t>Enhanced Transmit Antenna Selection Scheme for Secure Throughput Maximization Without CSI at the Transmitter</t>
  </si>
  <si>
    <t>10.1109/ACCESS.2016.2601629</t>
  </si>
  <si>
    <t>2-s2.0-85027702736</t>
  </si>
  <si>
    <t>['wave electromagnetic', 'use cases', 'upper limit', 'together sets', 'sensor communication', 'research stage', 'reported state', 'radio frequency', 'powered device', 'operated sensors', 'low efficiency', 'harvesting scenario', 'future internet', 'frequency bands', 'emerging part', 'critical parameter', 'communication systems', '5 %.']</t>
  </si>
  <si>
    <t>Energy harvesting | flexible electronics | graphene | machine-to-machine communications | rectennas</t>
  </si>
  <si>
    <t>Lifetime is a critical parameter in ubiquitous, battery-operated sensors for machine-to-machine (M2M) communication systems, an emerging part of the future Internet of Things. In this paper, the performance of radio frequency (RF) to DC energy converters using transparent and flexible rectennas based on graphene in an ambient RF energy-harvesting scenario is evaluated. Full-wave electromagnetic (EM) simulations of a dipole antenna assuming the reported state-of-the-art sheet resistance for few-layer, transparent graphene yields an estimated ohmic efficiency of 5%. In the power budget calculation, the low efficiency of transparent graphene antennas is an issue because of the relatively low amount of available ambient RF energy in the frequency bands of interest, which together sets an upper limit on the harvested energy available for the RF-powered device. Using a commercial diode rectifier and an off-the-shelf wireless system for sensor communication, the graphene-based solution provides only a limited battery lifetime extension. However, for ultra-low-power technologies currently at the research stage, more advantageous ambient energy levels, or other use cases with infrequent data transmission, graphene-based solutions may be more feasible.</t>
  </si>
  <si>
    <t>5850-5857</t>
  </si>
  <si>
    <t>60000990;60000990;60016575;60016575;60000990;60000990</t>
  </si>
  <si>
    <t>56374009100;24725085600;8380618500;57195395560;7006737642;7005353599</t>
  </si>
  <si>
    <t>Andersson, Michael A.;Ozcelikkale, Ayca;Johansson, Martin;Engstorm, Ulrika;Vorobiev, Andrei;Stake, Jan</t>
  </si>
  <si>
    <t>Stockholm;Gothenburg</t>
  </si>
  <si>
    <t>Ericsson Sweden;Chalmers University of Technology</t>
  </si>
  <si>
    <t>60016575;60000990</t>
  </si>
  <si>
    <t>Andersson M.</t>
  </si>
  <si>
    <t>Feasibility of Ambient RF Energy Harvesting for Self-Sustainable M2M Communications Using Transparent and Flexible Graphene Antennas</t>
  </si>
  <si>
    <t>10.1109/ACCESS.2016.2604078</t>
  </si>
  <si>
    <t>2-s2.0-85027716828</t>
  </si>
  <si>
    <t>Leverhulme Trust</t>
  </si>
  <si>
    <t>RPG-2013-117</t>
  </si>
  <si>
    <t>['two types', 'resolution near', 'resolution characterization', 'probes enable', 'least 10', 'imaged feature', 'full width', 'experimentally evaluated', 'dielectric structures', 'db amplitude']</t>
  </si>
  <si>
    <t>Aperture | Field enhancement | Helical antenna | Microwave high-resolution imaging | Microwave measurement | Near field</t>
  </si>
  <si>
    <t>A novel microwave high-resolution near-field imaging technique is proposed and experimentally evaluated in reflectometry imaging scenarios involving planar metal-dielectric structures. Two types of resonance near field probes - a small helix antenna and a loaded subwavelength slot aperture are studied in this paper. These probes enable very tight spatial field localization with the full width at half maximum around one tenth of a wavelength, Œª, at Œª/100-Œª/10 standoff distance. Importantly, the proposed probes permit resonance electromagnetic coupling to dielectric or printed conductive patterns, which leads to the possibility of very high raw image resolution with imaged feature-to-background contrast greater than 10-dB amplitude and 50¬∞ phase. In addition, high-resolution characterization of target geometries based on the cross correlation image processing technique is proposed and assessed using experimental data. It is shown that printed elements features with subwavelength size ‚àºŒª/15 or smaller can be characterized with at least 10-dB resolution contrast.</t>
  </si>
  <si>
    <t>189-2000</t>
  </si>
  <si>
    <t>IEEE Transactions on Instrumentation and Measurement</t>
  </si>
  <si>
    <t>25638771500;7102894931</t>
  </si>
  <si>
    <t>Malyuskin, Oleksandr;Fusco, Vincent F.</t>
  </si>
  <si>
    <t>Malyuskin O.</t>
  </si>
  <si>
    <t>High-resolution microwave near-field surface imaging using resonance probes</t>
  </si>
  <si>
    <t>10.1109/TIM.2015.2476277</t>
  </si>
  <si>
    <t>2-s2.0-85027953751</t>
  </si>
  <si>
    <t>['slotline switches', 'short circuit', 'return loss', 'pin diode', 'narrow bandwidth', 'lattice circuit', 'isolation greater', 'infinite isolation', 'current practice', 'bandwidth defined', 'approximate 40', '25 ghz', '10 db']</t>
  </si>
  <si>
    <t>Lattice circuit | Pin diode | Slotline | Switch</t>
  </si>
  <si>
    <t>Slotline switches are required for many slotline applications, such as tunable slot antennas and slotline antenna feed networks. The current practice is to place a pin diode or MEMS device across the slot to create a short circuit when the switch is in the OFF state. In this letter, a slotline short circuit series stub is incorporated into a lattice circuit to achieve a switch with a theoretical 0 dB insertion loss, infinite isolation and infinite return loss over a narrow bandwidth. Measured results demonstrate a near zero insertion loss, approximately 40 dB of isolation and greater than 15 dB return loss at 4.25 GHz, with an approximate 40% bandwidth defined by return loss and isolation greater than 10 dB.</t>
  </si>
  <si>
    <t>43-45</t>
  </si>
  <si>
    <t>Ponchak, George E.</t>
  </si>
  <si>
    <t>Cleveland</t>
  </si>
  <si>
    <t>NASA Glenn Research Center</t>
  </si>
  <si>
    <t>Ponchak G.</t>
  </si>
  <si>
    <t>Slotline switch based on a lattice circuit</t>
  </si>
  <si>
    <t>10.1109/LMWC.2015.2505639</t>
  </si>
  <si>
    <t>2-s2.0-85027955404</t>
  </si>
  <si>
    <t>Government of Canada</t>
  </si>
  <si>
    <t>2014-2016</t>
  </si>
  <si>
    <t>['thermal load', 'silico measurements', 'significant influence', 'sar values', 'real conditions', 'protection actions', 'person variability', 'operating modes', 'monopole antenna', 'induced currents', 'indoor measurements', 'including indoor', 'field zone', 'exposure scenario', 'exposure hazards', 'exposed subject', 'exposed person', 'eleven subjects', 'elevated risk', 'electromagnetic fields', 'direct evaluation', 'current passing', 'current meter']</t>
  </si>
  <si>
    <t>Dosimetric reference limits | Electromagnetic field | Human exposure | Induced foot currents | Reference levels/action levels</t>
  </si>
  <si>
    <t>In order to limit personnel exposure to electromagnetic fields, safety standards provide among others, limitations in terms of induced currents in limbs, which is the measurable quantity allowing the evaluation of thermal load in limbs in the real conditions of electromagnetic radiofrequency exposure. Using a clamp-on current meter, eleven subjects were measured for current passing through their feet during the use of backpacked radio equipment, configured in various operating modes while using a monopole antenna of 122 cm length. Measurements were performed in the near-field zone of the radio source emitting electromagnetic fields of 30-108 MHz frequency, including indoor and outdoor measurement scenarios, as well as different working positions and operating modes. We have analyzed the way that induced current varies with respect to different exposure scenario variables to develop better understanding what parameters of exposure scenario have significant influence on limb thermal load in exposed person, what is useful in direct evaluation of exposure hazards, design of protection actions and validation of numerical models designed to mimic exposure scenario and evaluate thermal load by in-silico measurements (with respect to SAR values or limb currents). We have measured higher values of induced currents with indoor measurements (what indicate the elevated risk from exposure in multi-path propagation condition), for fixed frequency mode of emission and upright standing posture of user. We‚Äôve also found that the height of exposed subject itself do not sufficiently characterize exposure scenario with respect to foot current inter-person variability.</t>
  </si>
  <si>
    <t>2641-2649</t>
  </si>
  <si>
    <t>Environmental Engineering and Management Journal</t>
  </si>
  <si>
    <t>60027373;60027373;60031598</t>
  </si>
  <si>
    <t>57205095820;6701420872;6602961557</t>
  </si>
  <si>
    <t>Paljanos, Annamaria;Munteanu, CƒÉlin;Karpowicz, Jolanta</t>
  </si>
  <si>
    <t>Poland;Romania</t>
  </si>
  <si>
    <t>Warsaw;Cluj-Napoca</t>
  </si>
  <si>
    <t>Centralny Instytut Ochrony Pracy;Technical University of Cluj-Napoca</t>
  </si>
  <si>
    <t>60031598;60027373</t>
  </si>
  <si>
    <t>Paljanos A.</t>
  </si>
  <si>
    <t>Measuring induced foot currents caused by radiofrequency electromagnetic fields exposure of manpack radio transceivers users</t>
  </si>
  <si>
    <t>10.30638/eemj.2016.290</t>
  </si>
  <si>
    <t>2-s2.0-85028461618</t>
  </si>
  <si>
    <t>['relative permittivity', 'reflection coefficient', 'obtained results', 'network analyzer', 'lower frequencies', 'liquid samples', 'frequency range', 'dynamic model', 'complex permittivity']</t>
  </si>
  <si>
    <t>Coaxial line | Dielectrics | Electromagnetic fields | Measurements | Numerical modeling</t>
  </si>
  <si>
    <t>We present two coaxial chambers for measurements of the complex permittivity of solid and liquid samples, in a frequency range that is in the transition between lower frequencies, where parallel-plate capacitor techniques are used, and higher (microwave) frequencies, where antennas, open coaxial lines, and waveguides are employed. Using a network analyzer, we measure the reflection coefficient of the chamber. From the obtained results, we extract the relative permittivity of the measured sample using a quasistatic or a dynamic model of the chamber with the sample.</t>
  </si>
  <si>
    <t>60068815;60068815;60068815;60068815;60103559;60103559</t>
  </si>
  <si>
    <t>57204241915;57076847300;7103334682;6508054985;24077642100;23134986000</t>
  </si>
  <si>
    <t>Dordeviƒá, Antonije;Dinkiƒá, Jelena;Stevanoviƒá, Marija;Olƒáan, Dragan;Filipoviƒá, Suzana;Obradoviƒá, Nina</t>
  </si>
  <si>
    <t>Institute of Technical Sciences of the Serbian Academy of Sciences and Arts;University of Belgrade</t>
  </si>
  <si>
    <t>60103559;60068815</t>
  </si>
  <si>
    <t>Dordeviƒá A.</t>
  </si>
  <si>
    <t>Measurement of permittivity of solid and liquid dielectrics in coaxial chambers</t>
  </si>
  <si>
    <t>2-s2.0-85028613267</t>
  </si>
  <si>
    <t>['visual description', 'transmitted using', 'study utilized', 'received signal', 'promising methods', 'penetrating radar', 'new set', 'neural network', 'major disadvantages', 'investigation method', 'gpr data', 'electromagnetic wave', 'beam positions', '64 data']</t>
  </si>
  <si>
    <t>Backpropagation learning algorithm | Bayes optimal decision rule | GPR and data processing | Gram-Charlier series | Neural network</t>
  </si>
  <si>
    <t>Ground-penetrating radar (GPR) uses electromagnetic waves to investigate the structures. In this investigation method, an electromagnetic wave is transmitted using an antenna and the received signal is recorded. Detection of beam positions in this GPR data requires the skills of a trained human operator. This study utilized a multi-layer neural network to detect beam positions in the GPR data. The visual description and definition of GPR data has major disadvantages and a neural network has been studied to overcome these shortcomings. A set of 32, 740 training vectors with a length of 64 data was implemented to train the neural network. A new set of 16, 370 testing vectors with a length of 64 data was then prepared to test the performance. Testing results suggest that the neural network is promising methods for the detection of beam positions in the GPR data.</t>
  </si>
  <si>
    <t>911-921</t>
  </si>
  <si>
    <t>Kilic, Gokhan</t>
  </si>
  <si>
    <t>Izmir Ekonomi Universitesi</t>
  </si>
  <si>
    <t>Applications of ground-penetrating radar (GPR) to detect hidden beam positions</t>
  </si>
  <si>
    <t>10.1520/JTE20150325</t>
  </si>
  <si>
    <t>2-s2.0-85029037733</t>
  </si>
  <si>
    <t>['taxonomic key', 'new species', 'muddy bottom', 'morphological features', 'described based', 'circle line', 'augeneria species', 'also provided']</t>
  </si>
  <si>
    <t>Deep sea | Description | Lumbrinerid | Northern Aegean Sea | Taxonomy</t>
  </si>
  <si>
    <t>A new species of Lumbrineridae, Augeneria profundicola sp. nov. is described based on one specimen taken from 950 m depth on muddy bottom off G√∂k√ßeada Island (northern Aegean Sea). This new species is characterized by having seven small nuchal antennae arranged in a circle line on the prostomium and bidentate maxilla II. The morphological features of this species were compared with those of all Augeneria species described so far. A taxonomic key to all Augeneria species is also provided.</t>
  </si>
  <si>
    <t>708-713</t>
  </si>
  <si>
    <t>1108393X</t>
  </si>
  <si>
    <t>Mediterranean Marine Science</t>
  </si>
  <si>
    <t>60104511;60022028;60028502</t>
  </si>
  <si>
    <t>35069615000;7003712549;55165353600</t>
  </si>
  <si>
    <t>Kurt-Sahin, G.;√áinar, M. E.;Gonulal, O.</t>
  </si>
  <si>
    <t>Sinop;Istanbul;Izmir</t>
  </si>
  <si>
    <t>Sinop √úniversitesi;Istanbul √úniversitesi;Ege √úniversitesi</t>
  </si>
  <si>
    <t>60104511;60028502;60022028</t>
  </si>
  <si>
    <t>Kurt-Sahin G.</t>
  </si>
  <si>
    <t>A new species of Augeneria (Polychaeta: Lumbrineridae) from deep waters of the Aegean Sea (eastern Mediterranean)</t>
  </si>
  <si>
    <t>10.12681/mms.1695</t>
  </si>
  <si>
    <t>2-s2.0-85029163954</t>
  </si>
  <si>
    <t>Comisi√≥n Nacional de Investigaci√≥n Cient√≠fica y Tecnol√≥gica</t>
  </si>
  <si>
    <t>CONICYT</t>
  </si>
  <si>
    <t>['zn centers', 'trinuclear metallomacrocycle', 'studied within', 'strongly localized', 'slightly covalent', 'sensitizer bimetallic', 'potential applications', 'organic part', 'nocv study', 'near infra', 'metallomacrocyclic ring', 'metal centers', 'macrocyclic chain', 'lanthanide ions', 'lanthanide center', 'inner mos', 'first set', 'f systems', 'excitation energies', 'electronic structure', 'dft study', 'computational study', 'complexes accomplishes', 'charge transfer', 'butylene linked', 'bonding interaction', 'antenna effect', 'analysis showed']</t>
  </si>
  <si>
    <t>In this contribution, a computational study of equatorial bound tetranuclear macrocycle (butylene linked) [LnZnII3(HOMBu)]3+ (Ln = La3+, Ce3+) complexes was carried out. Here, the electronic structure, bonding interaction and excitation energies were studied within the relativistic density functional theory framework. From the electronic structure analysis, the frontier molecular orbitals (FMOs) were strongly localized in the d-orbitals of the Zn centers and the f-orbitals of the lanthanide ions. Besides, the inner MOs were found to exhibit a œÄ-character from the organic part of the macrocyclic chain. EDA-NOCV was used as a tool for evaluating the bonding interaction, taking the trinuclear metallomacrocycle (ZnII3HOMBu) and the lanthanide center as fragments. This analysis showed that the interaction between these fragments was slightly covalent; with this covalency being the result of a charge transfer from the metallomacrocyclic ring to the lanthanide. This phenomenon was observed in the deformation density channels obtained from the EDA-NOCV study; in which œÄ- and œÉ-charge transfer was observed. Finally, the TD-DFT study of the excitation energies evidenced three sets of bands: the first set with the highest intensity represented the ligand to metal charge transfer bands; the second set could be attributed to the 3d-4f electronic transitions between the metal centers; and the third set represented the f-f bands found for the open-shell cerium complex. This class of complexes accomplishes the "antenna effect" principle, which states that highly absorptive transition-metal (TM) complexes can be used to enhance the luminescence of poorly emissive systems, and are introduced in this study as self-sensitizer bimetallic d-f systems with potential applications in near infra-red (NIR) technologies.</t>
  </si>
  <si>
    <t>33218-33225</t>
  </si>
  <si>
    <t>60002636;60016278;60002636</t>
  </si>
  <si>
    <t>56021774000;26422380700;6603574282</t>
  </si>
  <si>
    <t>Rabanal-Le√≥n, Walter A.;Murillo-L√≥pez, Juliana A.;Arratia-P√©rez, Ramiro</t>
  </si>
  <si>
    <t>Chile;Chile</t>
  </si>
  <si>
    <t>Talca;Santiago</t>
  </si>
  <si>
    <t>Universidad de Talca;Universidad Andr√©s Bello</t>
  </si>
  <si>
    <t>60016278;60002636</t>
  </si>
  <si>
    <t>Rabanal-Le√≥n W.A.</t>
  </si>
  <si>
    <t>Insights into bonding interactions and excitation energies of 3d-4f mixed lanthanide transition metal macrocyclic complexes</t>
  </si>
  <si>
    <t>10.1039/C6CP07001A</t>
  </si>
  <si>
    <t>2-s2.0-85029172660</t>
  </si>
  <si>
    <t>PRA-2016-0046</t>
  </si>
  <si>
    <t>UniPi</t>
  </si>
  <si>
    <t>['us ),', 'thermal stability', 'residue mash', 'promising approach', 'ms analysis', 'faster processing', 'extraction time', 'extract pectin', 'essential oils', 'easy scalability', 'directly irradiated', 'conventional hydrodistillation', 'conventional energies', 'citrus peel', 'chemically characterized', 'chemical composition', 'ch ).', 'biomass waste', 'assisted procedure', 'assisted hydrodistillation', 'assisted extraction']</t>
  </si>
  <si>
    <t>Innovative extraction configurations for the biorefining of a biomass waste (citrus peel) were developed in this work. Non-conventional energies, such as microwaves (MW) and ultrasounds (US), were directly irradiated to the fresh orange peel using a versatile MW coaxial dipole antenna. This particular MW configuration enabled us to build two new extraction systems: (1) a coaxial solventless MW-assisted extraction (SMWAE) approach and, (2) a simultaneous ultrasound coaxial MW-assisted hydrodistillation (US-MWHD) method. The yield and chemical composition of the essential oils (EOs) of the orange peel obtained by the two innovative approaches were analyzed as a function of the extraction time and compared with those from coaxial microwave hydrodistillation (MWHD) and conventional hydrodistillation (CH). The EOs were chemically characterized by GC and GC-MS analysis. The residue mash was then used to extract pectin by a MW-assisted procedure. The structure and thermal stability of the pectin were investigated by FTIR and TG. The biorefining of EOs and pectin from a citrus waste maximises the benefits of our proposed green methodologies, which involve safe operability, faster processing and easy scalability. Furthermore, the energy consumed per unit mass of products in each step of the orange peel biorefining clearly showed that the most promising approach is SMWAE (since it is around 27 times lower than the CH approach). MWHD and US-MWHD also showed more than 60% energy savings compared to CH.</t>
  </si>
  <si>
    <t>6482-6492</t>
  </si>
  <si>
    <t>60028868;60028868;60006264;60028868;60006264;108468437;60032259;60028868</t>
  </si>
  <si>
    <t>56049466600;35312130400;57192168993;6507961668;23110789600;23108704600;56469918800;7003711824</t>
  </si>
  <si>
    <t>Gonz√°lez-Rivera, J.;Spepi, A.;Ferrari, C.;Duce, C.;Longo, I.;Falconieri, D.;Piras, A.;Tin√©, M. R.</t>
  </si>
  <si>
    <t>Italy;Italy;Italy;Italy</t>
  </si>
  <si>
    <t>Cagliari;Pisa;Florence;Cagliari</t>
  </si>
  <si>
    <t>Universit√† degli Studi di Cagliari;Universit√† di Pisa;CNR - Istituto Nazionale di Ottica;Istituto Tecnico Industriale Statale Michele Giua</t>
  </si>
  <si>
    <t>60032259;60028868;60006264;108468437</t>
  </si>
  <si>
    <t>Gonz√°lez-Rivera J.</t>
  </si>
  <si>
    <t>Novel configurations for a citrus waste based biorefinery: From solventless to simultaneous ultrasound and microwave assisted extraction</t>
  </si>
  <si>
    <t>10.1039/c6gc02200f</t>
  </si>
  <si>
    <t>2-s2.0-85029651215</t>
  </si>
  <si>
    <t>['wave behavior', 'theoretical optimum', 'results show', 'resonator resembles', 'radiation efficiency', 'radiated power', 'piezoelectric resonators', 'piezoelectric resonator', 'piezoelectric coefficients', 'increasing permittivity', 'generally modeled', 'em radiation', 'electrostatic approximation']</t>
  </si>
  <si>
    <t>Piezoelectric and ferroelectric transducer materials | transducer modeling (FEA and analytical) | wave propagation</t>
  </si>
  <si>
    <t>Piezoelectric resonators have been generally modeled with the electrostatic approximation, which does not predict any electromagnetic (EM) wave behavior. In this research, we develop and validate a fully coupled finite-element (FE) model to study the interaction between elastodynamics and electrodynamics. We simulate the EM radiation from a vibrating piezoelectric resonator excited by harmonic shears via d15 coupling. Results show that the resonator resembles an infinitesimal dipole antenna in terms of the induced EM fields. Parametric studies reveal that radiated power declines with increasing permittivity that can be explained with a modified KLM circuit. Moreover, there exists a theoretical optimum of radiated power at a fixed electromechanical coupling strength, which dictates both the permittivity and piezoelectric coefficients. The radiation efficiency of the piezoelectric resonator is found to be superior to a current-driven electric dipole of the same size without matching network and ohmic loss taken into account, suggesting potential benefit of manipulating electric polarizations to generate EM radiation at microscale.</t>
  </si>
  <si>
    <t>129-138</t>
  </si>
  <si>
    <t>IEEE Journal on Multiscale and Multiphysics Computational Techniques</t>
  </si>
  <si>
    <t>60027550;60027550;60027550;60027550</t>
  </si>
  <si>
    <t>55648048800;35242642700;7006560707;7101801087</t>
  </si>
  <si>
    <t>Zhou, Zhengliu;Keller, Scott;Sepulveda, Abdon;Carman, Gregory</t>
  </si>
  <si>
    <t>Los Angeles</t>
  </si>
  <si>
    <t>University of California, Los Angeles</t>
  </si>
  <si>
    <t>Zhou Z.</t>
  </si>
  <si>
    <t>Modeling electromagnetic radiation induced from a piezoelectric shear-mode resonator</t>
  </si>
  <si>
    <t>10.1109/JMMCT.2016.2630721</t>
  </si>
  <si>
    <t>2-s2.0-85030181096</t>
  </si>
  <si>
    <t>['vehicle schedules', 'vehicle control', 'vehicle conflicts', 'vehicle airspace', 'time schedule', 'therefore reduces', 'simulation example', 'selected route', 'select unmanned', 'route network', 'relatively low', 'proposed unmanned', 'paper proposes', 'obstacles along', 'new unmanned', 'main contribution', 'large number', 'individual unmanned', 'free transitions', 'ensuing delays', 'communication systems', 'based navigation', 'avoid unmanned', 'available global', 'associated costs', 'allows 1']</t>
  </si>
  <si>
    <t>This paper proposes a new unmanned-aerial-vehicle operation paradigm to enable a large number of relatively low-cost unmanned aerial vehicles to fly beyond line of sight, without costly sensing and communication systems or substantial human intervention in individual unmanned-aerial-vehicle control, in unmanned-aerial-vehicle-only traffic that is separated from non-unmanned-aerial-vehicle airspace. The main contribution of this work is to propose the use of pre-established route network for unmanned-aerial-vehicle traffic management, which allows 1) premapping of obstacles along the route network to reduce the onboard sensing requirements and the associated costs for avoiding such obstacles and 2) use of well-developed routing algorithms to select unmanned-aerial-vehicle schedules that avoid unmanned-aerial-vehicle/unmanned-aerial-vehicle conflicts. Available Global-Positioning- System-based navigation can be used to fly the unmanned aerial vehicle along the selected route and time schedule with relatively low added cost, which therefore reduces the barrier to entry into new unmanned-aerial-vehicle applications markets. Additionally, this paper proposes a new decoupling scheme for conflict-free transitions between edges of the route network at each node of the route network to reduce potential conflicts between unmanned aerial vehicles and ensuing delays. A simulation example is used to illustrate the proposed unmanned-aerial-vehicle traffic network approach.</t>
  </si>
  <si>
    <t>Journal of Air Transportation</t>
  </si>
  <si>
    <t>57202492358;57218687438</t>
  </si>
  <si>
    <t>Devasia, Santosh;Lee, Alexander</t>
  </si>
  <si>
    <t>Devasia S.</t>
  </si>
  <si>
    <t>Scalable low-cost unmanned-aerial-vehicle traffic network</t>
  </si>
  <si>
    <t>10.2514/1.D0022</t>
  </si>
  <si>
    <t>2-s2.0-85030238873</t>
  </si>
  <si>
    <t>['resonant frequency', 'power bandwidth', 'new results', 'moment method', 'medium chirality', 'gyrotropic bi', 'generalisation form', 'dominant mode', 'directly linked', 'chiral medium']</t>
  </si>
  <si>
    <t>Bi-anisotropy | Chiral | Gyrotropy | Microstrip antenna | Moment method</t>
  </si>
  <si>
    <t>In this paper, the gyrotropic bi-anisotropy of the chiral medium in substrate constitutive parameters (Œæc and Œ∑c) of a rectangular microstrip patch antenna is introduced in order to observe its effects on the complex resonant frequency and half-power bandwidth. The analysis is based on the full-wave spectral domain approach using the Moment Method, with sinusoidal type basis functions. The numerical calculations related to the dominant mode have been carried out, and it has been observed that the resonant frequency and the bandwidth are directly linked to the medium chirality. The new results can be considered as a generalisation form of the previously published work.</t>
  </si>
  <si>
    <t>Computers, Materials and Continua</t>
  </si>
  <si>
    <t>60068741;60069889;60087346;60087346;60069889;60008524</t>
  </si>
  <si>
    <t>6504428948;55582559700;57190231674;6507064152;20734367900;7003902501</t>
  </si>
  <si>
    <t>Zebiri, C.;Sayad, D.;Daoudi, S.;Benabdelaziz, F.;Lashab, M.;Abd-Alhameed, R. A.</t>
  </si>
  <si>
    <t>Gyro-chirality effect of bianisotropic substrate on the resonant frequency and half-power bandwidth of rectangular microstrip patch antenna</t>
  </si>
  <si>
    <t>2-s2.0-85031127100</t>
  </si>
  <si>
    <t>['wireless applications', 'therefore presented', 'substrate material', 'providing flexible', 'pioneering approach', 'patch material', 'patch element', 'mechanical properties', 'little attention', 'hence must', 'ground structure', 'graphene material', 'determined accurately', 'desirable electromagnetic']</t>
  </si>
  <si>
    <t>Finite element method (FEM) | Graphene | High frequency simulator software (HFSS) | Nano patch antenna | Terahertz regime | Tunable conductivity</t>
  </si>
  <si>
    <t>For the last few decades, in the field of patch antenna design for wireless applications the researchers have gone through experimenting with almost all types of variations in shape and dimensions of patch element, substrate material, exploiting with patch and ground structure with slots. Very little attention has been given to explore the pioneering approach of using different patch materials improving the performance of antennas in Terahertz (THz) regime. The graphene material is lately being used as patch material as it possesses a number of desirable electromagnetic and mechanical properties that assists in providing flexible and reconfigurable antenna structures. The material's tunable conductivity accounts for the superior electromagnetic properties and hence must be determined accurately. The authors have therefore presented the simplified analytical solution for graphene surface conductivity to be utilized to characterize the graphene antenna parameters.</t>
  </si>
  <si>
    <t>459-464</t>
  </si>
  <si>
    <t>1555130X</t>
  </si>
  <si>
    <t>Journal of Nanoelectronics and Optoelectronics</t>
  </si>
  <si>
    <t>60020898;60020898;60020898</t>
  </si>
  <si>
    <t>56941515400;16686691300;7003909511</t>
  </si>
  <si>
    <t>Bala, Rajni;Marwaha, Anupma;Marwaha, Sanjay</t>
  </si>
  <si>
    <t>Longowal</t>
  </si>
  <si>
    <t>Sant Longowal Institute of Engineering and Technology</t>
  </si>
  <si>
    <t>Bala R.</t>
  </si>
  <si>
    <t>Graphene antenna design for terahertz regime with exact formulation of surface conductivity</t>
  </si>
  <si>
    <t>10.1166/jno.2016.1929</t>
  </si>
  <si>
    <t>2-s2.0-85031318317</t>
  </si>
  <si>
    <t>GXKL06160109</t>
  </si>
  <si>
    <t>['unidirectional radiation', 'unidirectional antenna', 'two half', 'shaped rbrs', 'shaped rbr', 'ring rbr', 'ring operates', 'research found', 'remote sensing', 'reflection phase', 'proposed concept', 'novel concept', 'indoors communication', 'important parameter', 'impedance bandwidths', 'front end', 'frequencies 2', 'distance smaller', 'designing antennas', 'case 2', 'case 1', 'broadband characteristics', 'bowtie antennas', 'based reflector', 'bas ).', 'back ratio', '9 db', '42 ghz', '3 %)', '15 ghz', '12 ghz', '01 ghz']</t>
  </si>
  <si>
    <t>Broadband | Low profile | Resonance based reflector | Unidirectional | Wireless applications</t>
  </si>
  <si>
    <t>In this research, the novel concept of a resonance-based reflector (RBR) was proposed, and a ring-shaped RBR was utilized to design a unidirectional antenna with low-profile and broadband characteristics. Research found the ring operates as two half-wavelength (Œª/2) resonators. Then, the resonance effect transforms the reflection phase of the ring RBR, and achieves a reflection phase of 0‚ó¶ &lt; œÜ &lt; 180‚ó¶ in a wide frequency range above the resonance. Then, the in-phase reflection characteristic (‚àí90‚ó¶ &lt; œÜ &lt; 90‚ó¶ ) can be obtained in the wide frequency band by placing an antenna above the RBR with a distance smaller than Œª/4. Two unidirectional antennas, named Case 1 and Case 2, were designed with the ring-shaped RBRs and bowtie antennas (RBR-BAs). The impedance bandwidths of Case 1 and the Case 2 are 2.04‚Äì5.12 GHz (86.3%) and 1.97‚Äì5.01 GHz (87.1%), respectively. The front-to-back ratio (FBR, an important parameter to measure the unidirectional radiation) of Case 1 ranges from 5‚Äì9.9 dB for frequencies 2.04‚Äì2.42 GHz, and the FBR of Case 2 ranges from 5‚Äì16 dB for frequencies 2.16‚Äì3.15 GHz. The proposed concept of RBR is desirable in wideband unidirectional antenna design, and the designing antennas can be used at the front end of wireless systems‚Äîsuch as indoors communication, remote sensing, and wireless sensor systems‚Äîfor signal receiving or transmitting.</t>
  </si>
  <si>
    <t>Sensors (Switzerland)</t>
  </si>
  <si>
    <t>55152059000;56945986300;57190168227;55755071300;26662085800</t>
  </si>
  <si>
    <t>Peng, Lin;Xie, Ji Yang;Sun, Kai;Jiang, Xing;Li, Si Min</t>
  </si>
  <si>
    <t>Resonance-based reflector and its application in unidirectional antenna with low-profile and broadband characteristics for wireless applications</t>
  </si>
  <si>
    <t>10.3390/s16122092</t>
  </si>
  <si>
    <t>2-s2.0-85031724034</t>
  </si>
  <si>
    <t>T√ºrkiye Bilimsel ve Teknolojik Ara≈ütirma Kurumu</t>
  </si>
  <si>
    <t>T√úBITAK</t>
  </si>
  <si>
    <t>['terminal segment', 'six setae', 'presented herein', 'original description', 'new species', 'montagna 2001', 'mediterranean coast', 'kaiseri lang', 'inner seta', 'given armature', 'germanica kunz', 'four setae', 'four marginal', 'five setae', 'first segment', 'fimbricaudata mclachlan', 'extended diagnosis', 'closely related', 'bassantae mitwally', 'basic pattern', 'amended description', '21 species', '1965 within']</t>
  </si>
  <si>
    <t>Interstitial | Intertidal | Mediterranean Sea | Meiofauna | Taxonomy</t>
  </si>
  <si>
    <t>A new species of the genus Arenosetella CB Wilson, 1932 is described from specimens that were collected from the Mediterranean coast of Turkey. The new species is closely related to A. fimbricaudata McLachlan &amp; Moore, 1978, A. germanica Kunz, 1937 and A. kaiseri Lang, 1965 within the 21 species/subspecies of the genus by having five setae at the exopod of the first and the second swimming leg, six setae at the terminal exopod segment of the fourth swimming leg, four setae at the terminal segment of the endopod of the first to fourth swimming legs and four marginal and one surface seta at the exopod of the fifth swimming leg of female. It can be differentiated from all of the species above by the loss of the inner seta at the first segment of the exopod of the second and the third swimming legs. As the diagnosis of the genus was not up to date and did not cover all of the species, a revised and extended diagnosis is provided. The antenna of A. bassantae Mitwally and Montagna 2001 was re-examined from the holotype, as the given armature in the original description was unusual for the basic pattern of the family, an amended description and drawing are presented herein.</t>
  </si>
  <si>
    <t>60086192;60013929;60008377</t>
  </si>
  <si>
    <t>56452712300;6603774317;6603233252</t>
  </si>
  <si>
    <t>S√∂nmez, Serdar;Sak, Serdar;Karaytuƒü, S√ºphan</t>
  </si>
  <si>
    <t>Adiyaman;Balikesir;Mersin</t>
  </si>
  <si>
    <t>Adiyaman √úniversitesi;Balikesir √úniversitesi;Mersin √úniversitesi</t>
  </si>
  <si>
    <t>S√∂nmez S.</t>
  </si>
  <si>
    <t>A new species of Arenosetella Wilson, 1932 from Turkey with notes on the genus (Copepoda, Harpacticoida, Ectinosomatidae)</t>
  </si>
  <si>
    <t>10.3897/ZSE.92.7003</t>
  </si>
  <si>
    <t>2-s2.0-85032943694</t>
  </si>
  <si>
    <t>Royal Aeronautical Society</t>
  </si>
  <si>
    <t>RAeS</t>
  </si>
  <si>
    <t>['wing using', 'shape deformation', 'several configurations', 'paper presents', 'optimal displacements', 'morphing wing', 'morphing approach', 'improvements obtained', 'flight condition', 'drag ratio', 'different number', 'classical gradient', 'aerodynamic optimisation', 'actuation lines']</t>
  </si>
  <si>
    <t>aerodynamic optimisation | morphing wing | nonlinear lifting line method | Unmanned aerial system</t>
  </si>
  <si>
    <t>The paper presents the results of the aerodynamic optimisation of an Unmanned Aerial System's wing using a morphing approach. The shape deformation of the wing is achieved by placing actuator lines at several positions along its span. For each flight condition, the optimal displacements are found by using a combination of the new Artificial Bee Colony algorithm and a classical gradient-based search routine. The wing aerodynamic characteristics are calculated with an efficient nonlinear lifting line method coupled with a two-dimensional viscous flow solver. The optimisations are performed at angles of attack below the maximum lift angle, with the aim of improving the Hydra Technologies UAS-S4 wing lift-to-drag ratio. Several configurations of the morphing wing are proposed, each with a different number of actuation lines, and the improvements obtained by these configurations are analysed and compared.</t>
  </si>
  <si>
    <t>1337-1364</t>
  </si>
  <si>
    <t>Aeronautical Journal</t>
  </si>
  <si>
    <t>60112506;60112506;60112506</t>
  </si>
  <si>
    <t>56256329300;55570113800;6701608312</t>
  </si>
  <si>
    <t>≈ûugar Gabor, O.;Koreanschi, A.;Botez, R. M.</t>
  </si>
  <si>
    <t>LARCASE-Aeronautical Research Laboratory in Active Control, Avionics and Aeroservoelasticity</t>
  </si>
  <si>
    <t>≈ûugar Gabor O.</t>
  </si>
  <si>
    <t>Analysis of UAS-S4 √âhecatl aerodynamic performance improvement using several configurations of a morphing wing technology</t>
  </si>
  <si>
    <t>S0001924016000610</t>
  </si>
  <si>
    <t>10.1017/aer.2016.61</t>
  </si>
  <si>
    <t>2-s2.0-85032953945</t>
  </si>
  <si>
    <t>['waste heat', 'temperature distribution', 'solar cells', 'radiating plate', 'ongoing projects', 'newton method', 'new fas', 'high temperatures', 'high intensity', 'fas solver', 'energy requirement', 'efficient computationally', 'cell temperature', 'calculated successfully', '92 times', '750 k', '70 %.', '500 k', '1000 k']</t>
  </si>
  <si>
    <t>Antennas | Gallium Arsenide | Heat transfer | Renewable energy sources | Satellite antennas | Solar cells | Temperature control | Temperature measurement</t>
  </si>
  <si>
    <t>A solar cell concentrator system is offered to satisfy the energy requirement of the satellites orbited around the Earth. The solar cells coupled to the system are exposed to sunlight concentrated 124 times with a Cassegrain type reflector system. To dissipate the waste heat to the space, the cells are bonded on a radiating plate. To calculate the temperature distribution on the surface of the radiating plate, a new FAS (Full Approximation Scheme) solver is developed. This new FAS solver is validated with the Newton method. Additionally, the FAS solver is shown to be 92 times more efficient computationally than the Newton method. Afterwards, radiating plate efficiencies are calculated. These efficiency figures change between 0.1 and 0.02 for different cell temperatures. Next, an energy balance equation is constructed in order to calculate the theoretical operating temperatures of the solar cells. Using energy balance equation and the FAS solver iteratively, solar cell operating temperatures are calculated successfully for different radiating plate thicknesses and solar cell conversion efficiencies. Solar cell operating temperatures are found between 500 K and 1000 K. The present study points out that concentrator systems require highly efficient solar cells operating in the very high temperatures. For instance, in order to operate the cell temperature at 750 K for a 3 mm radiating plate thickness, the cell conversion efficiency should be 70%. Ongoing projects which aim to develop solar cells capable of operating in high intensity-high temperature environments are believed to make it possible to embed solar cell concentrator systems on the next generation satellites.</t>
  </si>
  <si>
    <t>83-91</t>
  </si>
  <si>
    <t>Isi Bilimi Ve Teknigi Dergisi/ Journal of Thermal Science and Technology</t>
  </si>
  <si>
    <t>112829510;60016238;60006369</t>
  </si>
  <si>
    <t>26430057600;54958629100;55639345900</t>
  </si>
  <si>
    <t>Sengil, Nevsan;Guleren, Kursad Melih;Sengil, Uluc</t>
  </si>
  <si>
    <t>Eskisehir;Istanbul;Ankara</t>
  </si>
  <si>
    <t>Anadolu √úniversitesi;Ko√ß √úniversitesi;University of Turkish</t>
  </si>
  <si>
    <t>60016238;60006369;112829510</t>
  </si>
  <si>
    <t>Sengil N.</t>
  </si>
  <si>
    <t>Operating Temperatures of the solar cells used in the concentrator system with radiating plates</t>
  </si>
  <si>
    <t>2-s2.0-85033787502</t>
  </si>
  <si>
    <t>['two methods', 'thus capable', 'sharp resonance', 'proposed tag', 'overall dimension', 'good candidate', 'cost substrate', 'bit enhancement', 'bit capacity', 'also provided', 'also discussed']</t>
  </si>
  <si>
    <t>High security tag | Metamaterial | Reader antenna | Spiral resonator</t>
  </si>
  <si>
    <t>A highly compact chipless tag based on Frequency coding technique using Spiral Resonators is proposed in this paper. Spirals are well known metamaterial structures and thus capable of sharp resonance, and hence Spiral Resonators can serve as a good candidate for RF Identity Tags. The bit capacity of the proposed tag is 10 bits per sqcm. The prototype of the tag is fabricated on a low-cost substrate of dielectric constant 4.4 and loss tangent 0.02. The overall dimension of tag is 15.4 x 3 x 1.6mm3. Two methods for reading the tags are also discussed in this paper. Scope for bit enhancement is also provided.</t>
  </si>
  <si>
    <t>185-195</t>
  </si>
  <si>
    <t>60031544;60031544;60031544</t>
  </si>
  <si>
    <t>6701459327;6508286905;57218539158</t>
  </si>
  <si>
    <t>Pradeep, Anju;Mridula, S.;Mohanan, P.</t>
  </si>
  <si>
    <t>Pradeep A.</t>
  </si>
  <si>
    <t>High security identity tags using spiral resonators</t>
  </si>
  <si>
    <t>2-s2.0-85036653271</t>
  </si>
  <si>
    <t>['uv illumination', 'utilizing self', 'therefore reducing', 'structured coatings', 'solar cell', 'one percent', 'device surface', 'controlled absorption', 'cheap process', 'cell using', 'assembled nano', 'achieved using']</t>
  </si>
  <si>
    <t>Down-conversion | Nano-crystals | Quantum efficiency | UV light</t>
  </si>
  <si>
    <t>Utilizing self-assembled nano-structured coatings on top of existing solar cells has the potential to increase the total quantum efficiency of the cell using a simple and cheap process. In our work we have exploited the controlled absorption of nano-crystal with different band gaps to realize down conversion artificial antennas that self-assembled on the device surface. The UV sun light is converted to the visible light enhancing the solar cell performance in two complementary routes; a. protecting the solar cell and coatings from the UV illumination and therefore reducing the UV radiation damage. b. enhancing the total external quantum efficiency of the cell by one percent. This is achieved using a simple cheap process that can be adjusted to many different solar cells.</t>
  </si>
  <si>
    <t>1256-1265</t>
  </si>
  <si>
    <t>AIMS Materials Science</t>
  </si>
  <si>
    <t>60007903;60007903;60005681;60007903;60007903</t>
  </si>
  <si>
    <t>56900706600;37113411800;12244340100;56176893200;6603914793</t>
  </si>
  <si>
    <t>Neubauer, Avner;Yochelis, Shira;Mittelman, Gur;Eisenberg, Ido;Paltiel, Yossi</t>
  </si>
  <si>
    <t>Jerusalem;Tel Aviv-Yafo</t>
  </si>
  <si>
    <t>Hebrew University of Jerusalem;Tel Aviv University</t>
  </si>
  <si>
    <t>60007903;60005681</t>
  </si>
  <si>
    <t>Neubauer A.</t>
  </si>
  <si>
    <t>Simple down conversion nano-crystal coatings for enhancing Siliconsolar cells efficiency</t>
  </si>
  <si>
    <t>10.3934/matersci.2016.3.1256</t>
  </si>
  <si>
    <t>2-s2.0-85037124267</t>
  </si>
  <si>
    <t>['treatment planning', 'thermal domain', 'thermal conductivity', 'temperature profiles', 'temperature diffusion', 'target region', 'source design', 'sar profiles', 'results indicate', 'reconfigurable way', 'practical design', 'optimization procedure', 'microwave ablation', 'meeting objectives', 'localized heating', 'little attention', 'involves optimizing', 'inverse approach', 'human liver', 'forward approach', 'existing designs', 'electromagnetic field', 'easily implemented', 'designing antennas', 'current distribution', 'commonly designed', 'clinical setting', 'clear advantage', 'biological tissues', 'associated fields', 'ablation antennas']</t>
  </si>
  <si>
    <t>Antenna optimization | microwave ablation (MWA) | multiphysics | Optimization</t>
  </si>
  <si>
    <t>Microwave ablation is based on localized heating of biological tissues, enabled by an electromagnetic field. Ablation antennas are commonly designed in a forward approach, where the shape and type of antenna are manipulated to generate elevated temperatures in the target region. However, little attention has been dedicated to designing antennas in an inverse approach to allow controlled synthesis of temperature profiles customized for the application, in a reconfigurable way. Also, existing designs are based on generating a particular electric field or SAR profiles, not accounting for discontinuities in the thermal conductivity of tissue. We propose an inverse multiphysics strategy for source design that involves optimizing the current distribution on the antenna to synthesize a desired temperature profile, while accounting for temperature diffusion. We apply this optimization procedure to a simulated test case in human liver and study the associated fields and temperature profiles, as well as the optimized current distributions required. Our results indicate and quantify the clear advantage of this multiphysics approach compared to electric field focusing in terms of meeting objectives in the thermal domain. We show how the optimized current distributions can be easily implemented in a practical design and integrated into treatment planning in a clinical setting.</t>
  </si>
  <si>
    <t>151-160</t>
  </si>
  <si>
    <t>57054453400;6701786558</t>
  </si>
  <si>
    <t>Sharma, Shashwat;Sarris, Costas D.</t>
  </si>
  <si>
    <t>A novel multiphysics optimization-driven methodology for the design of microwave ablation antennas</t>
  </si>
  <si>
    <t>10.1109/JMMCT.2017.2647818</t>
  </si>
  <si>
    <t>2-s2.0-85040016268</t>
  </si>
  <si>
    <t>['thus antenna', 'rf mems', 'radiating part', 'physical structure', 'patch antenna', 'mechanical system', 'different frequencies', 'design consists', '58 ghz', '38 ghz']</t>
  </si>
  <si>
    <t>Diamond Shape | Equilateral Triangle | Frequency Reconfigurable | Microstrip Patch Antenna | Radio Frequecncy Micro Electro-Mechanical System (RF MEMS) Switch</t>
  </si>
  <si>
    <t>In this paper we proposed a design of diamond shaped frequency reconfigurable microstrip patch antenna by altering the physical structure of the antenna. The design consists of two triangular shaped patches with a gap. The triangular shaped patches can be connected or disconnected by using Radio Frequecncy Micro Electro-Mechanical System (RF MEMS) switch. By making the switches OFF/ON, the length of radiating part of the patch antenna can be varied and thus antenna can be tuned to different frequencies from 7.38 GHz to 7.58 GHz.</t>
  </si>
  <si>
    <t>80-85</t>
  </si>
  <si>
    <t>International Journal of Sensors, Wireless Communications and Control</t>
  </si>
  <si>
    <t>60009287;60113890;113357433;60009287</t>
  </si>
  <si>
    <t>55080108100;57211862480;7006422314;57211762686</t>
  </si>
  <si>
    <t>Garg, Tanuj K.;Gupta, S. C.;Pattnaik, S. S.;Sharma, Vipul</t>
  </si>
  <si>
    <t>Dehradun;Haridwar;Rourkela</t>
  </si>
  <si>
    <t>DIT University;Gurukula Kangri Vishwavidayalaya;Biju Pattnaik University of Technology</t>
  </si>
  <si>
    <t>60113890;60009287;113357433</t>
  </si>
  <si>
    <t>Garg T.K.</t>
  </si>
  <si>
    <t>Diamond shaped frequency reconfigurable microstrip patch antenna</t>
  </si>
  <si>
    <t>10.2174/2210327906666151124200656</t>
  </si>
  <si>
    <t>2-s2.0-85040682443</t>
  </si>
  <si>
    <t>['wireless communications', 'simple structure', 'proposed antenna', 'potential application', 'parasitical patches', 'parameter analysis', 'novel probe', 'maximum gain', 'loading structures', 'gain enhancement', 'fed single', 'center frequency', 'axial ratio', 'ar property', '98 ghz', '9 %)', '780 mhz', '42 ghz', '200 mhz', '1 db', '04 ghz']</t>
  </si>
  <si>
    <t>A novel probe-fed single-layer circularly polarized (CP) truncated microstrip antenna with enhanced CP bandwidth and gain is presented in this paper. The axial ratio (AR) bandwidth is broadened by loading with a circle of eight truncated square parasitical patches. Parameter analysis is made to investigate the effect of the loading structures on the AR property. For comparisons, both the unloaded and loaded truncated patch antennas with the same size are designed, fabricated and measured. The measurement results show that by adding the parasitical patches, the ‚àí10 dB impedance bandwidth was increased from 0.98 GHz (15.9%) to 1.42 GHz (21.5%), among which the 3-dB RHCP AR bandwidth has been increased from 200 MHz (3.3% at the center frequency of 6.04 GHz) to 780 MHz (12.6% at the center frequency of 6.19 GHz). The gain enhancement is about 0.5 dB ‚àº 1.5 dB around the operating frequency range, and the maximum gain of the proposed antenna is about 9.1 dB. With the advantages of simple structure, wide CP bandwidth and considerable gain property, this antenna has potential application in wireless communications.</t>
  </si>
  <si>
    <t>60005244-60088583;60005244</t>
  </si>
  <si>
    <t>55311398900;56937616600</t>
  </si>
  <si>
    <t>Cao, Wen Quan;Hong, Wei</t>
  </si>
  <si>
    <t>PLA University of Science and Technology;Southeast University</t>
  </si>
  <si>
    <t>60088583;60005244</t>
  </si>
  <si>
    <t>Cao W.Q.</t>
  </si>
  <si>
    <t>Bandwidth and gain enhancement for probe-fed CP microstrip antenna by loading with parasitical patches</t>
  </si>
  <si>
    <t>10.2528/PIERL16031305</t>
  </si>
  <si>
    <t>2-s2.0-85041082997</t>
  </si>
  <si>
    <t>['surrounding tissues', 'successfully reconstructed', 'scanning system', 'rigorous proof', 'results show', 'priori characterisation', 'mechanical uncertainties', 'low cost', 'letter introduces', 'impedance mismatch', 'feasibility study', 'dimensional image', 'conveniently simplified', 'bone tissues', '4 ghz']</t>
  </si>
  <si>
    <t>This Letter introduces a feasibility study of a scanning system for applications in biomedical bone imaging operating in the microwave range 0.5-4 GHz. Mechanical uncertainties and data acquisition time are minimised by using a fully automated scanner that controls two antipodal Vivaldi antennas. Accurate antenna positioning and synchronisation with data acquisition enables a rigorous proof-of-concept for the microwave imaging procedure of a multi-layer phantom including skin, fat, muscle and bone tissues. The presence of a suitable coupling medium enables antenna miniaturisation and mitigates the impedance mismatch between antennas and phantom. The three-dimensional image of tibia and fibula is successfully reconstructed by scanning the multi-layer phantom due to the distinctive dielectric contrast between target and surrounding tissues. These results show the viability of a microwave bone imaging technology which is low cost, portable, non-ionising, and does not require specially trained personnel. In fact, as no a-priori characterisation of the antenna is required, the image formation procedure is very conveniently simplified.</t>
  </si>
  <si>
    <t>60012873;60026777;60026777;60026777;115980817;60012873</t>
  </si>
  <si>
    <t>16647118700;54891092400;22837156400;7006282232;56740591400;7005794256</t>
  </si>
  <si>
    <t>Ruvio, Giuseppe;Cuccaro, Antonio;Solimene, Raffaele;Brancaccio, Adriana;Basile, Bruno;Ammann, Max J.</t>
  </si>
  <si>
    <t>Italy;Ireland;Italy</t>
  </si>
  <si>
    <t>Naples;Dublin;</t>
  </si>
  <si>
    <t>Universit√† degli Studi della Campania Luigi Vanvitelli;Technological University Dublin;B. and B. Sas</t>
  </si>
  <si>
    <t>60026777;60012873;115980817</t>
  </si>
  <si>
    <t>Ruvio G.</t>
  </si>
  <si>
    <t>Microwave bone imaging: A preliminary scanning system for proof-of-concept</t>
  </si>
  <si>
    <t>10.1049/htl.2016.0003</t>
  </si>
  <si>
    <t>2-s2.0-85041543329</t>
  </si>
  <si>
    <t>['yet clear', 'whether society', 'vehicle traffic', 'still substandard', 'solid samples', 'shark attacks', 'security reasons', 'safety records', 'rapidly evolving', 'rank safety', 'military drones', 'later analysis', 'laboratory conditions', 'great potential', 'environmental purposes', 'detect visual', 'civilian application', 'based monitoring', 'atmospheric changes', 'also used', 'aerial transport', 'aerial surveillance', 'achieve many']</t>
  </si>
  <si>
    <t>Air quality | Efficiency | Environmental monitoring | UAS | UAV | Water quality</t>
  </si>
  <si>
    <t>Aerial surveillance can detect visual, heat, vegetation, and atmospheric changes over time, and aerial transport can facilitate the collection of air, liquid and solid samples for later analysis in laboratory conditions. Drones have great potential for urban environmental analysis, but also raise valid concerns about safety, security and privacy. Ground-based monitoring (Internet of Things) can achieve many of these potentials with no risk to safety and a lower perceived risk to privacy and security. Low altitude drones may become limited to clearly defined geographic regions spatially and altitudinally, while higher altitude drones are likely to be accepted for security reasons, and then also used for environmental purposes. Safety records of military drones are still substandard for civilian application, but the technology is rapidly evolving. Whether society will rank safety of drones against that of vehicle traffic, or shark attacks, is not yet clear.</t>
  </si>
  <si>
    <t>115-124</t>
  </si>
  <si>
    <t>Gallacher, David</t>
  </si>
  <si>
    <t>Dubai</t>
  </si>
  <si>
    <t>Zayed University</t>
  </si>
  <si>
    <t>Gallacher D.</t>
  </si>
  <si>
    <t>Drones to manage the urban environment: Risks, rewards, alternatives</t>
  </si>
  <si>
    <t>10.1139/juvs-2015-0040</t>
  </si>
  <si>
    <t>2-s2.0-85043233334</t>
  </si>
  <si>
    <t>Ministry of Natural Resources</t>
  </si>
  <si>
    <t>ATS-15-16-00017451</t>
  </si>
  <si>
    <t>['summer 2014', 'submerged aquatic', 'spring conditions', 'risk use', 'respectively ).', 'percent cover', 'overall accuracy', 'late summer', 'emergent vegetation', 'effective data', 'dominant type', 'also compared', 'affordable option', 'acquire high']</t>
  </si>
  <si>
    <t>Fixed-wing | Habitat mapping | Multi-rotor | Unmanned aerial vehicle | Vegetation identification | Wetlands</t>
  </si>
  <si>
    <t>We used a multi-rotor (Phantom 2 Vision+, DJI) and a fixed-wing (eBee, senseFly) unmanned aerial vehicle (UAV) to acquire high-spatial-resolution composite photos of an impounded freshwater marsh during late summer in 2014 and 2015. Dominant type and percent cover of three vegetation classes (submerged aquatic, floating or emergent vegetation) were identified and compared against field data collected in 176 (2 m √ó 2 m) quadrats during summer 2014. We also compared these data against the most recently available digital aerial true colour, high-resolution photographs provided by the government of Ontario (South-western Ontario Orthophotography Project (SWOOP), May 2010), which are free to researchers but taken every 5 years in leaf-off spring conditions. The eBee system produced the most effective data for determining percent cover of floating and emergent vegetation (58% and 64% overall accuracy, respectively). Both the eBee and the Phantom were comparable in their ability to determine dominant habitat types (moderate kappa agreement) and were superior to SWOOP in this respect (poor kappa agreement). UAVs can provide a time-sensitive, flexible, and affordable option to capture dynamic seasonal changes in wetlands, information that ecologists often require to study how species at risk use their habitat.</t>
  </si>
  <si>
    <t>56736831600;56438029400;56385684600</t>
  </si>
  <si>
    <t>Marcaccio, James V.;Markle, Chantel E.;Chow-Fraser, Patricia</t>
  </si>
  <si>
    <t>Marcaccio J.V.</t>
  </si>
  <si>
    <t>Use of fixed-wing and multi-rotor unmanned aerial vehicles to map dynamic changes in a freshwater marsh</t>
  </si>
  <si>
    <t>10.1139/juvs-2015-0016</t>
  </si>
  <si>
    <t>2-s2.0-85043422360</t>
  </si>
  <si>
    <t>['zea mays', 'wildlife damage', 'wild boar', 'wide range', 'variable conditions', 'use ground', 'uas orthoimages', 'traditional ground', 'three methods', 'sus scrofa', 'study describes', 'satisfactory results', 'regional policies', 'recent advances', 'real extent', 'quantification possibilities', 'proposed approach', 'potentially leads', 'operator delineation', 'height threshold', 'first time', 'damage caused', 'damage area', 'compensation costs', 'broad application', 'based assessment', 'assessing damage', 'agricultural areas']</t>
  </si>
  <si>
    <t>Crop damage | Drone | Photogrammetry | Remote sensing | Sus scrofa | UAS | UAV | Wildlife damage</t>
  </si>
  <si>
    <t>Damage caused by ungulates to agricultural areas is difficult to evaluate because the real extent of the damage remains usually poorly described and potentially leads to conflicts. Recent advances in unmanned aerial systems (UAS) provide new versatile mapping and quantification possibilities in a wide range of applications. We used crop fields (Zea mays) damaged by wild boar (Sus scrofa) and compared the extent of the damage by means of three methods: (i) traditional ground-based assessment; (ii) UAS orthoimages with operator delineation; and (iii) UAS crop height model with automatic delineation based on height threshold. We showed for the first time that UAS can be applied for assessing damage of ungulates to agriculture. The two methods using UAS imagery provide coherent and satisfactory results and tend to underestimate the damage area when compared to in-use ground-based field expertise. However, we suggest that performance of UAS should further be tested in variable conditions to assess the broad application of this tool. Our study describes the potential of UAS as a tool for estimating more accurately the damage area and subsequently the compensation costs for wildlife damage. The proposed approach can be used in support of local and regional policies for the definitions of compensation for farmers.</t>
  </si>
  <si>
    <t>266-275</t>
  </si>
  <si>
    <t>60000964;60000964-60008588;60000964;60001365;60000964;60000964-126200923;60000964</t>
  </si>
  <si>
    <t>55807268100;55532054500;55532119100;57222042085;57222038125;26428620400;8700431500</t>
  </si>
  <si>
    <t>Michez, Adrien;Morelle, Kevin;Lehaire, Fran√ßois;Widar, J√©rome;Authelet, Manon;Vermeulen, C√©dric;Lejeune, Philippe</t>
  </si>
  <si>
    <t>Switzerland;Belgium;Belgium;Congo</t>
  </si>
  <si>
    <t>Birmensdorf;Gembloux;Liege;Kinshasa</t>
  </si>
  <si>
    <t>Eidgen√∂ssische Forschungsanstalt f√ºr Wald, Schnee und Landschaft WSL;Wallon Agricultural Research Centre;Universit√© de Li√®ge;Ecole R√©gionale Postuniversitaire d‚ÄôAm√©nagement et de Gestion int√©gr√©s des For√™ts et Territoires tropicaux</t>
  </si>
  <si>
    <t>60008588;60001365;60000964;126200923</t>
  </si>
  <si>
    <t>Michez A.</t>
  </si>
  <si>
    <t>Use of unmanned aerial system to assess wildlife (Sus scrofa) damage to crops (zea mays)</t>
  </si>
  <si>
    <t>10.1139/juvs-2016-0014</t>
  </si>
  <si>
    <t>2-s2.0-85043476302</t>
  </si>
  <si>
    <t>['wire medium', 'wide bandwidth', 'surface waves', 'superstrate metasurface', 'successfully compared', 'second solution', 'numerical simulations', 'inspired solutions', 'first solution', 'effective way', '100 elements']</t>
  </si>
  <si>
    <t>Metamaterial | Metasurface | Phased array | Scan blindness | Wire medium</t>
  </si>
  <si>
    <t>This paper presents two metamaterial-inspired solutions to mitigate the scan blindness effects in a phased array antenna. In the first solution, portions of a bed of nails are introduced in the radome to prevent the excitation of surface waves. In the second solution, a superstrate metasurface is designed to synthesize a permittivity tensor optimized to achieve a wide angle impedance matching. In both approaches, the numerical simulations are successfully compared with measurements of a phased array antenna prototype with 100 elements. The wire medium-based solution reveals an effective way for reducing the blind-spot in a wide bandwidth, while the metaradome has been found less suitable for the same purpose.</t>
  </si>
  <si>
    <t>60033019;60012696;60012696;60012696;60033019;60109826;60109826;60109826;60019269;60019269;60002838;110905138;60033019</t>
  </si>
  <si>
    <t>54387395100;8255350500;35090219300;8679490900;24467846500;53872957100;26324867600;6505856420;16023886200;6508243911;7005998607;6505628760;56238519400</t>
  </si>
  <si>
    <t>Rodr√≠guez-Ulibarri, Pablo;Cr√©pin, Thomas;Martel, Cedric;Boust, Fabrice;Falcone, Francisco;Loecker, Claudius;Herbertz, Kai;Bertuch, Thomas;Dousset, Thierry;Martinaud, Jean Paul;Maci, Stefano;Marcotegui, Jose Antonio;Beruete, Miguel</t>
  </si>
  <si>
    <t>Germany;Spain;France;France;Italy;Spain</t>
  </si>
  <si>
    <t>Wachtberg;Pamplona;Puteaux;Toulouse;Siena;</t>
  </si>
  <si>
    <t>Fraunhofer Institute for High Frequency Physics and Radar Techniques FHR;Universidad P√∫blica de Navarra;Thales Group;ONERA Centre de Toulouse;Universit√† degli Studi di Siena;Tafco Metawireless S.L.</t>
  </si>
  <si>
    <t>60109826;60033019;60019269;60012696;60002838;110905138</t>
  </si>
  <si>
    <t>Rodr√≠guez-Ulibarri P.</t>
  </si>
  <si>
    <t>Experimental demonstration of metamaterials application for mitigating scan blindness in phased array antennas</t>
  </si>
  <si>
    <t>10.1051/epjam/2016010</t>
  </si>
  <si>
    <t>2-s2.0-85044237629</t>
  </si>
  <si>
    <t>['study revealed', 'mimo configurations', 'merits used', 'channel estimation', 'ber performance']</t>
  </si>
  <si>
    <t>Least Square Channel Estimation (LS) | Minimum Mean Square Error Channel Estimation (MMSE) | Multiple Input Multiple Output (MIMO) | Multiple Input Single Output (MISO) | Single Input Single Output (SISO) | Space-Time Block Code (STBC)</t>
  </si>
  <si>
    <t>In this paper, various channel estimation, interpolation and equalization techniques used in the analysis of MIMO configurations or formats are compared and the technique with the optimum performance determined. The channel estimation of these configurations were determined by modelling and simulating them in a wireless environment using MATLAB software. The figure of Merits used are the BER and MSE as a function of the SNR. The study revealed that MIMO is a more energy efficient technique since it achieved a good BER performance at lower transmit SNR, when compared to the MISO and SISO which requires higher SNR to achieve at same BER performance. This is as a result of the diversity and multiplexing gain experienced in the multiple antenna techniques using the STBC.</t>
  </si>
  <si>
    <t>11537-11541</t>
  </si>
  <si>
    <t>60103980;60103980;60105027;60103980;60103980</t>
  </si>
  <si>
    <t>57200210834;57195612244;57203438135;57193876361;56369833100</t>
  </si>
  <si>
    <t>Okokpujie Kennedy, O.;Obinna, Okoyeigbo;Okhaifoh, J. E.;Osemwegie, Omoruyi;Nkordeh, Nsikan</t>
  </si>
  <si>
    <t>Effurun;Ota</t>
  </si>
  <si>
    <t>Federal University of Petroleum Resources, Effurun;Covenant University</t>
  </si>
  <si>
    <t>60105027;60103980</t>
  </si>
  <si>
    <t>Okokpujie Kennedy O.</t>
  </si>
  <si>
    <t>Performance analysis and modeling of MIMO systems</t>
  </si>
  <si>
    <t>2-s2.0-85045010037</t>
  </si>
  <si>
    <t>['unique topology', 'strongly different', 'space electromagnetic', 'radiation pattern', 'originated fields', 'near fields', 'field region', 'energy distribution', 'element antenna', 'crucial role', 'chiral topology', 'called magnetoelectric', 'angular squint']</t>
  </si>
  <si>
    <t>The near fields in the proximity of a small ferrite particle with magnetic-dipolar-mode (MDM) oscillations have space and time symmetry breakings. Such MDM-originated fields - called magnetoelectric (ME) fields - carry both spin and orbital angular momentums. By virtue of unique topology, ME fields are strongly different from free-space electromagnetic (EM) fields. In this paper, we show that because of chiral topology of ME fields in a near-field region, far-field orbital angular momenta (OAM) can be observed, both numerically and experimentally. In a single-element antenna, we obtain a radiation pattern with an angular squint. We reveal that in far-field microwave radiation a crucial role is played by the ME energy distribution in the near-field region.</t>
  </si>
  <si>
    <t>141-157</t>
  </si>
  <si>
    <t>60027161;60027161;60027161</t>
  </si>
  <si>
    <t>55509368000;7003701642;7004045654</t>
  </si>
  <si>
    <t>Berezin, Maksim;Kamenetskii, Eugene O.;Shavit, Reuven</t>
  </si>
  <si>
    <t>Israel</t>
  </si>
  <si>
    <t>Beer Sheba</t>
  </si>
  <si>
    <t>Ben-Gurion University of the Negev</t>
  </si>
  <si>
    <t>Berezin M.</t>
  </si>
  <si>
    <t>Magnetoelectric-field microwave antennas: Far-field orbital angular momenta from chiral-topology near fields</t>
  </si>
  <si>
    <t>10.2528/pierb16041203</t>
  </si>
  <si>
    <t>2-s2.0-85046412686</t>
  </si>
  <si>
    <t>['station applications', 'proposed antenna', 'polarized antenna', 'parasitic elements', 'measured results', 'lte base', 'good cross', 'compact cavity', 'antenna achieves', 'also verified', '5 dbi', '31 db', '20 db']</t>
  </si>
  <si>
    <t>A novel wideband dual-polarized antenna is presented for 2G/3G/LTE base-station applications. The proposed antenna consists of two orthogonal modified bowtie dipoles, parasitic elements and a cavity. By using parasitic elements and compact cavity, the antenna achieves a wide impedance bandwidth about 77.3% (VSWR &lt; 1.5) for both ports. Both simulated and measured results show that the proposed antenna has a port isolation higher than 31 dB and high gain (&gt; 8.5 dBi) over the entire operating band. Moreover, good cross-polarization (&gt; 25 dB) performance and a front-to-back ratio better than 20 dB are also verified by measured results.</t>
  </si>
  <si>
    <t>57214049321;56784568000;25229387400;57215440624</t>
  </si>
  <si>
    <t>Yang, Zhao;Zhang, Cilei;Yin, Yingzeng;Wang, Yong</t>
  </si>
  <si>
    <t>A wideband dual-polarized modified bowtie antenna for 2G/3G/LTE base-station applications</t>
  </si>
  <si>
    <t>10.2528/PIERL16052504</t>
  </si>
  <si>
    <t>2-s2.0-85046419923</t>
  </si>
  <si>
    <t>['present study', 'polyphenolic composition', 'percentage yield', 'percentage inhibition', 'ms analysis', 'different extracts', 'chemical composition', 'bioactive extracts', 'antioxidant potential', 'also carried', 'aerial parts', '45 mg']</t>
  </si>
  <si>
    <t>In the present study, evaluation of antioxidant potential, percentage yield, phytochemical and polyphenolic composition of methanol, chloroform and hexane extracts obtained from the aerial parts (leaves and flowers) of Nepeta leucophylla using different extraction techniques (ultrasound, Soxhlet, and maceration) was carried out. The antioxidant potential of different extracts was measured using DPPH (2,2-diphenyl-1-picrylhydrazyl radical scavenging), NOS (nitric oxide scavenging), FRAP (ferric reducing antioxidant power) and TAC (total antioxidant capacity) assays. The results of percentage yield, TPC (total polyphenolic content), TFC (total flavonoids content), FRAP, TAC, percentage inhibition of DPPH and NO scavenging for different extracts varied from 3.66 to 17.66%, 0.98 ¬± 0.47 to 141.9 ¬± 3.86 mg GAE per g DPE, 6.21 ¬± 0.49 to 394.48 ¬± 15.45 mg RE per g DPE, 4.64 ¬± 0.71 to 196.38 ¬± 0.31 mg Fe(ii) E per g DPE, 10.98 ¬± 1.36 to 74.72 ¬± 1.1 mg AAE per g DPE, 8.93 ¬± 2.09 to 92.57 ¬± 0.11% and 6.13 ¬± 0.41 to 64.03 ¬± 2.29%, respectively. RP-HPLC-DAD and GC-MS analysis of bioactive extracts was also carried out to determine their chemical composition.</t>
  </si>
  <si>
    <t>78151-78160</t>
  </si>
  <si>
    <t>60020898;60020898</t>
  </si>
  <si>
    <t>57226517286;56871104700</t>
  </si>
  <si>
    <t>Sharma, Ajay;Cannoo, Damanjit Singh</t>
  </si>
  <si>
    <t>Effect of extraction solvents/techniques on polyphenolic contents and antioxidant potential of the aerial parts of: Nepeta leucophylla and the analysis of their phytoconstituents using RP-HPLC-DAD and GC-MS</t>
  </si>
  <si>
    <t>10.1039/c6ra12038e</t>
  </si>
  <si>
    <t>2-s2.0-85048681693</t>
  </si>
  <si>
    <t>['varied dimensions', 'uhf band', 'testing respectively', 'testing processes', 'successfully used', 'sophisticated methods', 'proposed ann', 'operating frequency', 'operating frequencies', 'multilayer perceptron', 'electrical parameters', 'data set', 'br technique', 'br model', 'also tested', '144 cpas']</t>
  </si>
  <si>
    <t>Artificial neural network | Bayesian regularization | C-shaped patch antenna | Operating frequency | Patch antenna</t>
  </si>
  <si>
    <t>In this paper, an application of artificial neural network (ANN) using bayesian regularization (BR) learning algorithm based on multilayer perceptron (MLP) model is presented for computing the operating frequency of C-shaped patch antennas (CPAs) in UHF band. Firstly, the operating frequencies of 144 CPAs having varied dimensions and electrical parameters were simulated by the XFDTD software package based on the finite-difference time domain (FDTD) method in order to generate the data set for the training and testing processes of the ANN-BR model. Then ANN-BR model was built with data set and while 129 simulated CPAs and remaining 15 simulated CPAs were employed for ANN-BR model training and testing respectively. In order to demonstrate its validity and accuracy, the proposed ANN-BR model was also tested over the simulation data given in the literature. The obtained results show that ANN-BR technique can be successfully used to compute the operating frequency of CPAs without involving any sophisticated methods.</t>
  </si>
  <si>
    <t>Advances in Science, Technology and Engineering Systems</t>
  </si>
  <si>
    <t>60104500;60008377</t>
  </si>
  <si>
    <t>50561511200;35581650500</t>
  </si>
  <si>
    <t>Kayabasi, Ahmet;Akdagli, Ali</t>
  </si>
  <si>
    <t>Karaman;Mersin</t>
  </si>
  <si>
    <t>Karamanoƒülu Mehmetbey √úniversitesi;Mersin √úniversitesi</t>
  </si>
  <si>
    <t>Kayabasi A.</t>
  </si>
  <si>
    <t>An application of ANN model with Bayesian regularization learning algorithm for computing the operating frequency of C-shaped patch antennas</t>
  </si>
  <si>
    <t>10.25046/aj010501</t>
  </si>
  <si>
    <t>2-s2.0-85050110364</t>
  </si>
  <si>
    <t>['use cdma', 'target point', 'subsequently determine', 'stored within', 'retrieved later', 'recorded using', 'radiation emitted', 'quadcopter provides', 'quad phone', 'power lines', 'pollution regions', 'move around', 'manual readings', 'lte protocols', 'life forms', 'initial position', 'human species', 'electromagnetic radiation', 'either transmitted', 'different protocols', 'delineated pockets', 'circle back', 'bts used', 'basetransceiver station', 'base station', 'antenna towers', 'android application', '16 locations']</t>
  </si>
  <si>
    <t>Base Transceiver Station (BTS) | Code Division Multiple Access (CDMA) | Electromagnetic Radiation (ER) | Global Positioning System (GPS) | Global system for Mobile Communications (GSM) | Wave point navigation</t>
  </si>
  <si>
    <t>The communication protocols used in BaseTransceiver Station (BTS) could be harmful to human species and other life forms in the ecosystem. The BTS used for these systems could emit radiations beyond safety threshold. Therefore, it is essential to monitor such power radiation levels from time to time. Manual readings at each BTS are strenuous and time consuming work. This paper proposes radiation measurement using Quad Phone assembled within the Quadcopter using android software. Quadcopter is a low cost restricted payload machine which suits the measurement of radiation emitted from antenna towers and power lines. An application is developed to monitor the power radiation emitted by each of the bands and the associated communication protocol by utilizing the Quad Phone. It can use CDMA, GSM, 3G and LTE protocols at the designated frequency bands. AQuad Phone incorporating the android application is used to record power radiation levels at several points around a single tower facilitated by the Quadcopter flight navigation system. TheWave Point navigation is a hardware module used to move around a target point up to 16 locations and circle back to the initial position. The collected data regarding the radiated signal strength for different protocols are either transmitted through wireless or stored within the Quad Phone which could be retrieved later. The power readings around each base station can be recorded using the Quad Phone and the Quadcopter in the shortest time possible. Hence the combination of the Quad Phone mounted on the Quadcopter provides an excellent monitoring system for auditing the Electromagnetic Radiation (ER) and subsequently determine the Electromagnetic Pollution Index (EPI) from the delineated pockets of pollution regions.</t>
  </si>
  <si>
    <t>107-128</t>
  </si>
  <si>
    <t>Journal of Green Engineering</t>
  </si>
  <si>
    <t>60121924;60121924;60121924;60121924;60121924</t>
  </si>
  <si>
    <t>56728650800;56728833500;56727469100;17345637500;23986103800</t>
  </si>
  <si>
    <t>Prem Kumar, N.;Raj Kumar, A.;Anand, Sundra;Ganesh, E. N.;Prithiviraj, V.</t>
  </si>
  <si>
    <t>Rajalakshmi Institute of Technology</t>
  </si>
  <si>
    <t>Prem Kumar N.</t>
  </si>
  <si>
    <t>Measurement of power radiation in Base Transceiver Station using Quad Phone and quadcopter</t>
  </si>
  <si>
    <t>10.13052/jge1904-4720.522</t>
  </si>
  <si>
    <t>2-s2.0-85051042907</t>
  </si>
  <si>
    <t>['synthesized chart', 'paper presents', 'multipositional system', 'factors determining', 'digital microwave', 'air objects']</t>
  </si>
  <si>
    <t>Amplifier in a multi positional system | Antenna array | Aperture | Radar</t>
  </si>
  <si>
    <t>Purpose: This paper presents an algorithm for measuring angular coordinates of objects in the air radar multipositional information control systems in the application of digital microwave a digital HF amplifier in a multipositional system, which is a digital flat antenna array equidistantly. Design/methodology/approach: The algorithm is designed to be factors determining the coordinates of air objects. Conducted a visualization of multi-synthesis process information and control system radar. Synthesized chart the direction of multi-mode radar operation for transmission and reception.</t>
  </si>
  <si>
    <t>2300892X</t>
  </si>
  <si>
    <t>Journal of Achievements in Materials and Manufacturing Engineering</t>
  </si>
  <si>
    <t>60003172;60021463;60021463</t>
  </si>
  <si>
    <t>57193063409;55225839400;57189328825</t>
  </si>
  <si>
    <t>Parhomey, I. R.;Boiko, J. M.;Eromenko, O. I.</t>
  </si>
  <si>
    <t>Khmelnitsky;Kiev</t>
  </si>
  <si>
    <t>Khmelnytsky National University;National Technical University of Ukraine ‚ÄúIgor Sikorsky Kyiv Polytechnic Institute‚Äù</t>
  </si>
  <si>
    <t>60021463;60003172</t>
  </si>
  <si>
    <t>Parhomey I.R.</t>
  </si>
  <si>
    <t>Features of digital signal processing in the information control systems of multipositional radar</t>
  </si>
  <si>
    <t>10.5604/17348412.1230101</t>
  </si>
  <si>
    <t>2-s2.0-85056289881</t>
  </si>
  <si>
    <t>['two ports', 'port isolation', 'modified magic', 'main reflector', 'feed horn', 'cloud radar', 'band dual', 'aperture diameter', '94 ghz', '87 %.', '7 db', '50 cm', '5 db', '3 db']</t>
  </si>
  <si>
    <t>A W-band dual-polarized Cassegrain antenna for cloud radar is proposed. The aperture diameter of the main reflector of the antenna is 50 cm. By using a modified Magic-T structure in the feed horn, the antenna is dual-polarized with high port isolation. The measured results show that the port isolation is 44.7 dB. The gains are 47.3 dB and 49.5 dB for the two ports at 94 GHz, respectively, and the efficiency of the antenna is better than 87%.</t>
  </si>
  <si>
    <t>99-103</t>
  </si>
  <si>
    <t>60064143;60064143;60064143;60064143;60064143;60064143;60064143;60064143</t>
  </si>
  <si>
    <t>55552932800;57195559942;56272210700;57220966250;55340200000;55705720900;57161284600;55764684800</t>
  </si>
  <si>
    <t>Yu, Bing;Xia, Han;Chen, Xiaoye;Yang, Fei;Wan, Fayu;Chen, Zhenhua;Zhou, Yong;Ge, Junxiang</t>
  </si>
  <si>
    <t>Yu B.</t>
  </si>
  <si>
    <t>A novel W-band dual-polarized cassegrain antenna for cloud radar</t>
  </si>
  <si>
    <t>10.2528/PIERL16051803</t>
  </si>
  <si>
    <t>2-s2.0-85056418532</t>
  </si>
  <si>
    <t>National Research Foundation</t>
  </si>
  <si>
    <t>['west baselines', 'vlbi stations', 'vlbi ).', 'therefore must', 'strategic sense', 'strategic network', 'stochastic nature', 'south america', 'south africa', 'russian federation', 'precise positioning', 'modern mapping', 'measured using', 'long baselines', 'itrf ).', 'high accuracy', 'higgins ).', 'hartrao ),', 'galileo constellations', 'european union', 'eop cannot', 'cadastral surveying']</t>
  </si>
  <si>
    <t>Earth Orientation Parameters (EOP) are required to link the International Celestial Reference Frame (ICRF) to the International Terrestrial Reference Frame (ITRF). The ITRF is required for modern mapping (cadastral surveying, topographical, geological and hydrographical) and is used in all activities where precise positioning in a modern reference frame is required; this includes precise satellite orbit determination and high accuracy navigational requirements. These EOP cannot be modelled to high accuracy, due to the complicated and stochastic nature of global mass transport on Earth, and therefore must be measured using the space geodetic technique of Very Long Baseline Interferometry (VLBI). In a strategic sense, the USA, China, the Russian Federation and the European Union (EU) have recognised the need to develop independent Global Navigation Satellite Systems (GNSS) constellations, resulting in the GPS, Beidou, Glonass and Galileo constellations, respectively. Of these, only the EU does not have the landmass to enable VLBI networks with sufficiently long North-South and East-West baselines to allow EOP measurements with high accuracy. Here we report on our results to create a strategic EOP network for the EU, based on VLBI stations in Europe (Wettzell) and South Africa (HartRAO), and German owned stations in South America (Chile) and Antarctica (O'Higgins). The Vienna VLBI Software (VieVS) is used to analyse the strategic network. We find that these long baselines will provide independent EOP of sufficiently high accuracy. It is essential that the German VLBI station in South America, which has now moved from Chile to Argentina, be equipped with a modern VLBI antenna meeting Global Geodetic Observing System (GGOS) standards; this will ensure also providing the EU with capacity to maintain satellite orbits and be non-reliant on other superpowers for advanced navigational requirements.</t>
  </si>
  <si>
    <t>South African Journal of Geology</t>
  </si>
  <si>
    <t>60026053;60021902;60026053-60021902</t>
  </si>
  <si>
    <t>23484738600;6506965863;57204660943</t>
  </si>
  <si>
    <t>De Witt, A.;Combrinck, W. L.;Dale, D.</t>
  </si>
  <si>
    <t>South Africa;South Africa</t>
  </si>
  <si>
    <t>Krugersdorp;Pretoria</t>
  </si>
  <si>
    <t>Hartebeesthoek Radio Astronomy Observatory;University of Pretoria</t>
  </si>
  <si>
    <t>60026053;60021902</t>
  </si>
  <si>
    <t>De Witt A.</t>
  </si>
  <si>
    <t>A strategic independent VLBI network for Europe to accurately determine Earth Orientation Parameters needed for precision positioning and navigation on Earth and in space</t>
  </si>
  <si>
    <t>10.2113/gssajg.119-1-109</t>
  </si>
  <si>
    <t>2-s2.0-85056571169</t>
  </si>
  <si>
    <t>['underwater vehicles', 'two configurations', 'system consisting', 'sufficient conditions', 'step toward', 'results obtained', 'planning problems', 'physically constrained', 'multiple robots', 'dubins vehicles', 'critical configurations', 'controllability problem', 'admissible control', '3d spaces', '3d space']</t>
  </si>
  <si>
    <t>3D planning | Controllability | Nonholonomic vehicles | Vehicle formation</t>
  </si>
  <si>
    <t>In this paper we consider the controllability problem for a system consisting of a pair of Dubins vehicles moving in a 3D space (i.e. pair of 3D-Dubins vehicles) while maintaining constant distance. Necessary and sufficient conditions for the existence of a limited control effort to steer the system between any two configurations are provided. The proposed controllability analysis and the developed motion planning algorithm are a step toward the solution of planning problems for example in case the robots are physically constrained to a payload to be deployed. Moreover, results obtained in this paper are relevant in order to solve formation control problems for multiple robots as aerial or underwater vehicles, which move in 3D spaces. Simulation results highlight the sufficiency of the obtained conditions showing that even from critical configurations an admissible control can be determined.</t>
  </si>
  <si>
    <t>94-105</t>
  </si>
  <si>
    <t>60028868;60032385;60028868</t>
  </si>
  <si>
    <t>55325588200;26633230500;6602920285</t>
  </si>
  <si>
    <t>Marino, Hamal;Salaris, Paolo;Pallottino, Lucia</t>
  </si>
  <si>
    <t>France;Italy</t>
  </si>
  <si>
    <t>Sophia Antipolis;Pisa</t>
  </si>
  <si>
    <t>Centre Inria Sophia Antipolis - M√©diterran√©e;Universit√† di Pisa</t>
  </si>
  <si>
    <t>60032385;60028868</t>
  </si>
  <si>
    <t>Marino H.</t>
  </si>
  <si>
    <t>Controllability analysis of a pair of 3D Dubins vehicles in formation</t>
  </si>
  <si>
    <t>S0921889015301202</t>
  </si>
  <si>
    <t>10.1016/j.robot.2016.05.015</t>
  </si>
  <si>
    <t>2-s2.0-85057465789</t>
  </si>
  <si>
    <t>2014r1a1a2056387</t>
  </si>
  <si>
    <t>['sum capacity', 'simulation results', 'receive users', 'properly selecting', 'precoding vector', 'interference caused', 'cellular users', 'cellular user', 'cellular communication', 'also show']</t>
  </si>
  <si>
    <t>Device-to-device (D2D) | Multicast communication | Precoder design | Sum capacity</t>
  </si>
  <si>
    <t>In this paper, we consider multicast device-to-device (D2D) direct communication underlaying cellular network where D2D multicast link reuses uplink frequency resources of cellular communication. we assume that a D2D multicast transmitter is equipped with multiple transmit antennas. hence, well-known multiple antenna transmission schemes can be used in D2D multicast transmitter to reduce the interference caused by cellular users and to obtain higher data transmission rate. we propose a precoder design method for D2D multicast transmitter to maximize the sum capacity of multicast D2D group and cellular user. through the simulation results, we show that the sum capacity can be increased by properly selecting the precoding vector in D2D multicast transmitter. we also show that the sum capacity gets higher as the number of receive users in multicast D2D group increases.</t>
  </si>
  <si>
    <t>9806-9813</t>
  </si>
  <si>
    <t>Precoder design for multicast D2D communications underlaying cellular networks</t>
  </si>
  <si>
    <t>2-s2.0-85057637398</t>
  </si>
  <si>
    <t>['wave system', 'three bands', 'single layer', 'return loss', 'proposed antenna', 'paper presents', 'package modules', 'frequencies 58', 'duroid 5880', '77 ghz', '55 ghz']</t>
  </si>
  <si>
    <t>This paper presents a miniaturized millimeter wave patch antenna that is constructed of a single layer of substrate like Rogers RT/duroid 5880 (tm) for millimeter-wave system-on package modules. The proposed antenna is radiating in three bands with a return loss of-19.59dB,-14.20dB,-20.93dB at frequencies 58.55 GHz, 56.77 GHz and 60.33 GHz respectively. Gain is about 7dBi, which makes antenna efficient. The patch has a size of only 16mm √ó 20 mm.</t>
  </si>
  <si>
    <t>SpecialVolume3</t>
  </si>
  <si>
    <t>Far East Journal of Electronics and Communications</t>
  </si>
  <si>
    <t>60076774;60076774;60076774</t>
  </si>
  <si>
    <t>57188581758;57188581019;56205041800</t>
  </si>
  <si>
    <t>Gohir, Gurpreet Singh;Shukla, Sant Sharan;Shah, Shalini</t>
  </si>
  <si>
    <t>Amity University</t>
  </si>
  <si>
    <t>Gohir G.</t>
  </si>
  <si>
    <t>Multi band patch antenna for millimeterwave applications</t>
  </si>
  <si>
    <t>10.17654/ECSV3PI16153</t>
  </si>
  <si>
    <t>2-s2.0-85057639017</t>
  </si>
  <si>
    <t>['weight robot', 'universal hinge', 'uav rotorcraft', 'three controllers', 'space controller', 'paper addresses', 'nonmoving base', 'main contribution', 'linear state', 'landing surface', 'landing phase', 'free controller', 'free approach', 'flying vehicle', 'experiments using', 'effector orientation', 'drone 2', 'dlr light', 'decoupling realization', 'control input', 'connected via', 'based controller', '0 quadrotor']</t>
  </si>
  <si>
    <t>Aerial Robotics | Direct/Inverse Dynamics Formulation | Motion Control of Manipulators</t>
  </si>
  <si>
    <t>This paper addresses the problem of landing a VTOL UAV using a serial robotic manipulator fixed to the landing surface, which assists the UAV during the last, most challenging, landing phase. In this phase, UAV and manipulator are connected via a universal hinge, which decouples the flying vehicle's and the robot's end-effector orientation. The main contribution of the paper is the design of a linear state-space controller for position and orientation of the UAV while it is fixed to the manipulator. Furthermore, we compare a coupled and a decoupling realization of the model-based controller with a model-free controller. Both model-based controllers consider the dynamics of an attitude-controlled aerial vehicle and use the acceleration of the robot's end-effector as control input. All three controllers are validated and compared in experiments using a KUKA/DLR light-weight robot on a nonmoving base and an AR.Drone 2.0 quadrotor. The experimental results show that decoupling is superior to the coupled and the model-free approach, since the orientation of the UAV rotorcraft is controlled more precisely.</t>
  </si>
  <si>
    <t>114-121</t>
  </si>
  <si>
    <t>IEEE Robotics and Automation Letters</t>
  </si>
  <si>
    <t>56640649000;57207943638;6602371383</t>
  </si>
  <si>
    <t>Maier, Moritz;Oeschger, Andr√©;Kondak, Konstantin</t>
  </si>
  <si>
    <t>Maier M.</t>
  </si>
  <si>
    <t>Robot-Assisted Landing of VTOL UAVs: Design and Comparison of Coupled and Decoupling Linear State-Space Control Approaches</t>
  </si>
  <si>
    <t>10.1109/LRA.2015.2502920</t>
  </si>
  <si>
    <t>2-s2.0-85058585236</t>
  </si>
  <si>
    <t>['sparse reconstruction', 'small fraction', 'scene obtained', 'resolution changes', 'often violated', 'novel technique', 'negligible ).', 'method removes', 'low altitudes', 'input images', 'independently rectified', 'ground using', 'ground geometry', 'fixed altitudes', 'entire sequence', 'depth variation', 'corresponding portion', 'best image', 'avoid scale', 'assumption holds', 'agricultural applications', 'aerial images']</t>
  </si>
  <si>
    <t>Computer Vision for Automation | Mapping | Robotics in Agriculture and Forestry</t>
  </si>
  <si>
    <t>We present a novel technique for stitching images including those obtained from aerial vehicles flying at low altitudes. Existing image stitching/mosaicking methods rely on inter-image homography computation based on a planar scene assumption. This assumption holds when images are taken from high-altitudes (hence the depth variation is negligible). It is often violated when flying at low altitudes. Furthermore, to avoid scale and resolution changes, existing methods rely on primarily translational motion at fixed altitudes. Our method removes these limitations and performs well even when aerial images are taken from low altitudes by an aerial vehicle performing complex motions. It starts by extracting the ground geometry from a sparse reconstruction of the scene obtained from a small fraction of the input images. Next, it selects the best image (from the entire sequence) for each location on the ground using a novel camera selection criterion. This image is then independently rectified to obtain the corresponding portion of the mosaic. Therefore, the technique avoids performing costly joint-optimization over the entire sequence. It is validated using challenging input sequences motivated by agricultural applications.</t>
  </si>
  <si>
    <t>295-302</t>
  </si>
  <si>
    <t>57207943675;23009022100</t>
  </si>
  <si>
    <t>Li, Zhengqi;Isler, Volkan</t>
  </si>
  <si>
    <t>Large Scale Image Mosaic Construction for Agricultural Applications</t>
  </si>
  <si>
    <t>10.1109/LRA.2016.2519946</t>
  </si>
  <si>
    <t>2-s2.0-85058585321</t>
  </si>
  <si>
    <t>['unique hybrid', 'robot arm', 'proposed technique', 'main benefits', 'hierarchical task', 'general formulation', 'explicitly taken', 'e .,', 'control framework', 'aerial vehicle', 'aerial manipulation']</t>
  </si>
  <si>
    <t>Aerial robotics | visual servoing</t>
  </si>
  <si>
    <t>In this letter, a hybrid visual servoing with a hierarchical task-composition control framework is described for aerial manipulation, i.e., for the control of an aerial vehicle endowed with a robot arm. The proposed approach suitably combines into a unique hybrid-control framework the main benefits of both image-based and position-based control schemes. Moreover, the underactuation of the aerial vehicle has been explicitly taken into account in a general formulation, together with a dynamic smooth activation mechanism. Both simulation case studies and experiments are presented to demonstrate the performance of the proposed technique.</t>
  </si>
  <si>
    <t>259-266</t>
  </si>
  <si>
    <t>60017293;60017293;60007592;60007592;120747101;120747101;120747101</t>
  </si>
  <si>
    <t>6603433534;55818757800;55921486100;6602506295;55325321200;57189370524;23010742900</t>
  </si>
  <si>
    <t>Lippiello, Vincenzo;Cacace, Jonathan;Santamaria-Navarro, Angel;Andrade-Cetto, Juan;Trujillo, Miguel √Ångel;Esteves, Yamnia Rodr√≠guez;Viguria, Antidio</t>
  </si>
  <si>
    <t>Italy;Spain;Spain</t>
  </si>
  <si>
    <t>Naples;Barcelona;Sevilla</t>
  </si>
  <si>
    <t>Universit√† degli Studi di Napoli Federico II;Universitat Polit√®cnica de Catalunya;Center for Advanced Aerospace Technologies (CATEC)</t>
  </si>
  <si>
    <t>60017293;60007592;120747101</t>
  </si>
  <si>
    <t>Lippiello V.</t>
  </si>
  <si>
    <t>Hybrid Visual Servoing With Hierarchical Task Composition for Aerial Manipulation</t>
  </si>
  <si>
    <t>10.1109/LRA.2015.2510749</t>
  </si>
  <si>
    <t>2-s2.0-85058585356</t>
  </si>
  <si>
    <t>['uncertainty based', 'u regardless', 'time spent', 'theoretical analysis', 'taking measurements', 'single robot', 'ordered set', 'optimal cost', 'measurement locations', 'localize targets', 'geometric dilution', 'experiments performed', 'approximation algorithm', '9 times']</t>
  </si>
  <si>
    <t>Approximation Algorithms | Bearing-only Tracking | Field Robots | Localization</t>
  </si>
  <si>
    <t>We consider the problem of gathering bearing data to localize targets. We start with a commonly used notion of uncertainty based on geometric dilution of precision (GDOP) and study the following bicriteria problem. Given a set of potential target areas and an uncertainty level U, compute an ordered set of measurement locations for a single robot which 1) minimizes the total cost given by the travel time plus the time spent in taking measurements and 2) ensures that the uncertainty in estimating the target's location is at most U regardless of the targets' locations. We present an approximation algorithm and prove that its cost is at most 28.9 times the optimal cost while guaranteeing that the uncertainty is at most 5.5U. In addition to theoretical analysis, we validate the results in simulation and experiments performed with a directional antenna used for tracking invasive fish.</t>
  </si>
  <si>
    <t>60029445;60029445;60029445</t>
  </si>
  <si>
    <t>15724283100;56031238000;23009022100</t>
  </si>
  <si>
    <t>Bayram, Haluk;Hook, Joshua Vander;Isler, Volkan</t>
  </si>
  <si>
    <t>Bayram H.</t>
  </si>
  <si>
    <t>Gathering Bearing Data for Target Localization</t>
  </si>
  <si>
    <t>10.1109/LRA.2016.2521387</t>
  </si>
  <si>
    <t>2-s2.0-85058585411</t>
  </si>
  <si>
    <t>['rigid manipulator', 'results show', 'remain stable', 'quadrotor uav', 'proposed approach', 'potential energy', 'pitch movements', 'permanently stored', 'passive joints', 'manipulator mounted', 'manipulation system', 'letter focuses', 'interacting environment', 'impact energy', 'handling impacts', 'elastic elements', 'effector position', 'developed concept', 'approach aims', 'aerial manipulator']</t>
  </si>
  <si>
    <t>Aerial Robotics | Compliant Joint/Mechanism | Mechanism Design of Mobile Robots</t>
  </si>
  <si>
    <t>This letter focuses on the problem of handling impacts by means of an aerial manipulator and proposes a solution that combines the control of the aerial manipulator's end-effector position with an innovative design approach of aerial manipulation systems, consisting of both active and passive joints. The approach aims at limiting the influence of impacts on the controlled attitude dynamics in order to allow the aerial manipulator to remain stable during and after impact. The developed concept is intended to convert kinetic energy into potential energy, which is permanently stored into elastic elements by means of directional locking mechanisms. The proposed approach has been tested on a 2 d.o.f. manipulator mounted on a quadrotor UAV. The manipulation system has one active rotational d.o.f. compensating for pitch movements of the UAV and one passive linear joint which is in charge of absorbing the impact energy. The device has been used to validate the method through experiments, in comparison with a rigid manipulator. The results show that the proposed approach and the developed mechanical system achieve stable impact absorption without bouncing away from the interacting environment. Our work has the ambition to propose a new direction towards aerial manipulators that are capable of performing highly dynamic physical interaction tasks.</t>
  </si>
  <si>
    <t>60020599;60020599;60020599;60020599;60022134</t>
  </si>
  <si>
    <t>57207943653;57207943657;57190301857;35572162100;35302075300</t>
  </si>
  <si>
    <t>Bartelds, T.;Capra, A.;Hamaza, S.;Stramigioli, S.;Fumagalli, M.</t>
  </si>
  <si>
    <t>Denmark;Netherlands</t>
  </si>
  <si>
    <t>Aalborg;Enschede</t>
  </si>
  <si>
    <t>Aalborg University;Universiteit Twente</t>
  </si>
  <si>
    <t>60022134;60020599</t>
  </si>
  <si>
    <t>Bartelds T.</t>
  </si>
  <si>
    <t>Compliant Aerial Manipulators: Toward a New Generation of Aerial Robotic Workers</t>
  </si>
  <si>
    <t>10.1109/LRA.2016.2519948</t>
  </si>
  <si>
    <t>2-s2.0-85058585417</t>
  </si>
  <si>
    <t>['successful implementation', 'studies may', 'specific mission', 'six unique', 'significant role', 'practical implications', 'operated continuously', 'one condition', 'emotions play', 'data suggests', 'continuously operated', 'airspace system']</t>
  </si>
  <si>
    <t>Affect | Citizens perceptions | Privacy | Unmanned aerial vehicles</t>
  </si>
  <si>
    <t>As more uses for unmanned aerial vehicles (UAVs) appear, operators and government are struggling to identify how to incorporate these devices into the airspace system. The perceptions of citizens may play a role in whether they are accepted or rejected by society because concerns over privacy have been a major issue expressed by citizens. The purpose of these studies was to examine two UAV missions that may raise privacy concerns. In one condition, the UAV was continuously operated, in the other the UAV was sent up for one specific mission at a time. The data suggests that citizens‚Äô concerns for privacy were less in the condition where the UAV was only used for a specific mission than when it was operated continuously. Affect measures showed that emotions play a significant role in a citizen‚Äôs response. Through six unique and universal facial expressions, study 3 identified that disgust and fear were two main emotions that mediated the relationship between the usage of the UAV and concerns over privacy. The findings of these studies may have practical implications for both operators (private and military) and regulators in the government as both struggle to decide how successful implementation of UAVs into the airspace system should occur.</t>
  </si>
  <si>
    <t>125-135</t>
  </si>
  <si>
    <t>60010339;60010339;60010339;60010339</t>
  </si>
  <si>
    <t>56423218600;35230850000;57194776028;56968224600</t>
  </si>
  <si>
    <t>Winter, Scott R.;Rice, Stephen;Tamilselvan, Gajapriya;Tokarski, Russell</t>
  </si>
  <si>
    <t>Winter S.R.</t>
  </si>
  <si>
    <t>Mission-based citizen views on uav usage and privacy: An affective perspective</t>
  </si>
  <si>
    <t>10.1139/juvs-2015-0031</t>
  </si>
  <si>
    <t>2-s2.0-85058925756</t>
  </si>
  <si>
    <t>Minist√®re de l'Education Nationale, de l'Enseignement Superieur et de la Recherche</t>
  </si>
  <si>
    <t>MESR</t>
  </si>
  <si>
    <t>['sensing applications', 'resonant cells', 'radiated beam', 'normal radiation', 'metasurfaces composed']</t>
  </si>
  <si>
    <t>Antennas | Metasurfaces | Resonance | Sensing</t>
  </si>
  <si>
    <t>The engineering of metasurfaces for antenna and sensing applications is investigated. The metasurfaces composed of LC-resonant cells, are designed to achieve either modulated phase or high quality factor resonances. While the phase modulated metasurface applied as a superstrate in a Fabry-Perot cavity antenna, shows the capability to steer the radiated beam to an off-normal radiation, the high quality factor resonant metasurface presents high sensitivity to the presence of substances.</t>
  </si>
  <si>
    <t>60109179;60109179;60002286;60109179-60017338;60109179;60206637</t>
  </si>
  <si>
    <t>55977690000;56820098200;6602262437;6701426035;7005375502;16244258200</t>
  </si>
  <si>
    <t>Ratni, Badreddine;Bochkova, Elena;Piau, G√©rard Pascal;De Lustrac, Andr√©;Lupu, Anatole;Burokur, Shah Nawaz</t>
  </si>
  <si>
    <t>France;France;France;Netherlands</t>
  </si>
  <si>
    <t>Ville-d'Avray;Orsay;Nanterre;Leiden</t>
  </si>
  <si>
    <t>LEME : Laboratoire Energ√©tique M√©canique Electromagn√©tisme;Centre de Nanosciences et de Nanotechnologies;Universit√© Paris Nanterre;Airbus Group SE</t>
  </si>
  <si>
    <t>60206637;60109179;60017338;60002286</t>
  </si>
  <si>
    <t>Ratni B.</t>
  </si>
  <si>
    <t>Design and engineering of metasurfaces for high-directivity antenna and sensing applications</t>
  </si>
  <si>
    <t>10.1051/epjam/2016008</t>
  </si>
  <si>
    <t>2-s2.0-85061179198</t>
  </si>
  <si>
    <t>REB 2015-298</t>
  </si>
  <si>
    <t>['virtual environment', 'utilizes multi', 'traditional style', 'touch gestures', 'system reconfigurability', 'specified number', 'simulated aircraft', 'reconfigurability provided', 'predetermined area', 'paper presents', 'operator workload', 'one interacts', 'natural environment', 'monitor instead', 'keyboard inputs', 'initially shown', 'human mind', 'gesture commands', 'flight tests', 'developed touch']</t>
  </si>
  <si>
    <t>Ground control station | Human factors | Human‚Äìmachine interface | Multi-touch control | Task load index | Unmanned aerial vehicles</t>
  </si>
  <si>
    <t>Multi-touch computer inputs allow users to interact with a virtual environment through the use of gesture commands on a monitor instead of a mouse and keyboard. This style of input is easy for the human mind to adapt to because gestures directly reflect how one interacts with the natural environment. This paper presents and assesses a personal-computer-based unmanned aerial vehicle ground control station that utilizes multi-touch gesture inputs and system reconfigurability to enhance operator performance. The system was developed at Ryerson University‚Äôs Mixed-Reality Immersive Motion Simulation Laboratory using commercial-off-the-shelf Presagis software. The ground control station was then evaluated using NASA‚Äôs task load index to determine if the inclusion of multi-touch gestures and reconfigurability provided an improvement in operator workload over the more traditional style of mouse and keyboard inputs. To conduct this assessment, participants were tasked with flying a simulated aircraft through a specified number of waypoints, and had to utilize a payload controller within a predetermined area. The task load index results from these flight tests have initially shown that the developed touch-capable ground control station improved operator workload while reducing the impact of all six related human factors.</t>
  </si>
  <si>
    <t>203-216</t>
  </si>
  <si>
    <t>60030838;60030838</t>
  </si>
  <si>
    <t>57222044105;7404002861</t>
  </si>
  <si>
    <t>Haber, Jeffrey;Chung, Joon</t>
  </si>
  <si>
    <t>Ryerson University</t>
  </si>
  <si>
    <t>Haber J.</t>
  </si>
  <si>
    <t>Assessment of uav operator workload in a reconfigurable multi-touch ground control station environment</t>
  </si>
  <si>
    <t>10.1139/juvs-2015-0039</t>
  </si>
  <si>
    <t>2-s2.0-85063308339</t>
  </si>
  <si>
    <t>['unknown number', 'submerged objects', 'small team', 'robots follow', 'permanent magnets', 'ore deposits', 'mutual information', 'military reconnaissance', 'magnetic field', 'locally maximizing', 'information gain', 'important problem', 'hierarchical decomposition', 'geological surveillance', 'future measurements', 'estimated set', 'determine proximity', 'applications ranging']</t>
  </si>
  <si>
    <t>Networked robots | probability and statistical methods | reactive and sensor-based planning</t>
  </si>
  <si>
    <t>Magnetic anomaly detection (MAD) is an important problem in applications ranging from geological surveillance to military reconnaissance. MAD sensors detect local disturbances in the magnetic field, which can be used to detect the existence of and to estimate the position of buried, hidden, or submerged objects, such as ore deposits or mines. These sensors may experience false positive and false negative detections and, without prior knowledge of the targets, can only determine proximity to a target. The uncertainty in the sensors, coupled with a lack of knowledge of even the existence of targets, makes the estimation and control problems challenging. We utilize a hierarchical decomposition of the environment, coupled with an estimation algorithm based on random finite sets, to determine the number of and the locations of targets in the environment. The small team of robots follow the gradient of mutual information between the estimated set of targets and the future measurements, locally maximizing the rate of information gain. We present experimental results of a team of quadrotor micro aerial vehicles discovering and localizing an unknown number of permanent magnets.</t>
  </si>
  <si>
    <t>60102562;60012708;60006320;60102562</t>
  </si>
  <si>
    <t>55605182100;15844205200;57218886083;57202530488</t>
  </si>
  <si>
    <t>Dames, Philip M.;Schwager, Mac;Rus, Daniela;Kumar, Vijay</t>
  </si>
  <si>
    <t>Philadelphia;Palo Alto;Cambridge</t>
  </si>
  <si>
    <t>School of Engineering and Applied Science;Stanford University;MIT Computer Science &amp; Artificial Intelligence Laboratory</t>
  </si>
  <si>
    <t>60102562;60012708;60006320</t>
  </si>
  <si>
    <t>Dames P.M.</t>
  </si>
  <si>
    <t>Active Magnetic Anomaly Detection Using Multiple Micro Aerial Vehicles</t>
  </si>
  <si>
    <t>10.1109/LRA.2015.2511444</t>
  </si>
  <si>
    <t>2-s2.0-85063310939</t>
  </si>
  <si>
    <t>['wide beamwidth', 'stable gain', 's11 less', 'multipoint applications', 'fire antenna', 'favorable properties', 'directive gain', 'dipole structure', 'db beamwidth', 'compact size', 'characteristics denote', 'also modified', '8 dbi', '64 ghz', '60 ghz', '254 mm', '150 ¬∞']</t>
  </si>
  <si>
    <t>A novel 60 GHz end-fire antenna for point-to-multipoint applications is presented. The prototype of this antenna is a dipole structure with a wide beamwidth. Then, the radiators are tilted with the ground is also modified to improve its directive gain while maintaining wide signal coverage. The antenna has a compact size of 10 mm √ó 7 mm √ó 0.254 mm. Measured results show that the antenna has favorable properties of 3-dB beamwidth up to 150¬∞ at 60 GHz, S11 less than ‚àí10 dB and stable gain of 5.9 to 6.8 dBi over 57 to 64 GHz, where these characteristics denote it fitting for 60 GHz wireless communication systems.</t>
  </si>
  <si>
    <t>56388864700;57220906369;55496443900;57205479795</t>
  </si>
  <si>
    <t>Wang, Rongda;Gao, Peng;Wang, Peng;Kang, Kai</t>
  </si>
  <si>
    <t>A planar end-fire antenna with wide beamwidth for 60 GHz applications</t>
  </si>
  <si>
    <t>10.2528/PIERL16061902</t>
  </si>
  <si>
    <t>2-s2.0-85063854737</t>
  </si>
  <si>
    <t>['sweeping mode', 'source consists', 'resulting chemistry', 'reactive plasma', 'reactive gases', 'reaction chemistry', 'produced plasma', 'ppm ),', 'polyphase mode', 'plasma uniformity', 'plasma parameters', 'plasma model', 'plasma distribution', 'plasma characteristics', 'mutual coupling', 'limited investigations', 'large chamber', 'investigated within', 'intrinsic asymmetry', 'individual coils', 'individual antennas', 'identical geometry', 'icp coils', 'geometrically scale', 'geometrical relation', 'four low', 'dimensional scaling', 'density plasma', 'controlled manner', 'control large', 'computational resources', 'computational calculation', 'combined operation', 'co gases', 'ch4 gas', 'azimuthally moves', 'azimuthal mode', 'azimuthal manner', 'asymmetric features', 'article presents', 'area processed', 'area plasmas', 'also performed', 'additional variables', '3d simulation']</t>
  </si>
  <si>
    <t>A multi inductively coupled plasma (ICP) system can be used to maintain the plasma uniformity and increase the area processed by a high-density plasma. This article presents a source in two different configurations. The distributed planar multi ICP (DM-ICP) source comprises individual ICP sources that are not overlapped and produce plasma independently. Mutual coupling of the ICPs may affect the distribution of the produced plasma. The integrated multicoil ICP (IMC-ICP) source consists of four low-inductance ICP antennas that are superimposed in an azimuthal manner. The identical geometry of the ICP coils was assumed in this work. Both configurations have highly asymmetric components. A three-dimensional (3D) plasma model of the multicoil ICP configurations with asymmetric features is used to investigate the plasma characteristics in a large chamber and the operation of the sources in inert and reactive gases. The feasibility of the computational calculation, the speed, and the computational resources of the coupled multiphysics solver are investigated in the framework of a large realistic geometry and complex reaction processes. It was determined that additional variables can be used to control large-area plasmas. Both configurations can form a plasma, that azimuthally moves in a controlled manner, the so-called "sweeping mode" (SM) or "polyphase mode" (PPM), and thus they have the potential for large-area and high-density plasma applications. The operation in the azimuthal mode has the potential to adjust the plasma distribution, the reaction chemistry, and increase or modulate the production of the radicals. The intrinsic asymmetry of the individual coils and their combined operation were investigated within a source assembly primarily in argon and CO gases. Limited investigations were also performed on operation in CH4 gas. The plasma parameters and the resulting chemistry are affected by the geometrical relation between individual antennas. The aim of this work is to incorporate the technological, computational, dimensional scaling, and reaction chemistry aspects of the plasma under one computational framework. The 3D simulation is utilized to geometrically scale up the reactive plasma that is produced by multiple ICP sources.</t>
  </si>
  <si>
    <t>07LD08</t>
  </si>
  <si>
    <t>Brcka, Jozef</t>
  </si>
  <si>
    <t>Albany</t>
  </si>
  <si>
    <t>TEL Technology Center, America, LLC</t>
  </si>
  <si>
    <t>Brcka J.</t>
  </si>
  <si>
    <t>Investigation of large-area multicoil inductively coupled plasma sources using three-dimensional fluid model</t>
  </si>
  <si>
    <t>10.7567/JJAP.55.07LD08</t>
  </si>
  <si>
    <t>2-s2.0-85065818740</t>
  </si>
  <si>
    <t>['zones spreading', 'weak zones', 'using gpr', 'urgently waiting', 'suitable technique', 'subsurface features', 'religious places', 'profiles reflect', 'practical experience', 'paper demonstrates', 'noninvasive technology', 'mala geoscience', 'karbala governorate', 'holy shrines', 'groundwater contaminants', 'gpr surveys', 'gpr radargrams', 'gpr profiles', 'geotechnical problems', 'geological problems', 'environmental studies', 'building starts', 'approximately six', 'antenna frequencies', '750 mhz', '450 mhz']</t>
  </si>
  <si>
    <t>Antennae | Buried body | Ground Penetration Radar (GPR) | Radargram | Soil investigation | Weakness zones</t>
  </si>
  <si>
    <t>The reconstruction of holy shrines and religious places in Iraq was developed after 2003. At the same time, some geotechnical problems are urgently waiting to be solved. Ground Penetrating Radar (GPR) is a noninvasive technology that has many applications including subsurface geology, archeology, engineering and environmental studies. It is very effective in solving some engineering and geological problems and detecting buried objects under the ground and helping to map subsurface geological structures, subsurface soil conditions and groundwater contaminants. This paper demonstrates the utility of using GPR for mapping and locating subsurface features of multistorey building foundation site at the center Karbala district, Karbala governorate. A series of GPR profiles were acquired on a proposed multistory building site GPR survey has been carried out along fifteen profiles, ten longitudinal parallel profiles and the other profiles are transversal. In this study different antennas were chosen to conduct the survey, the antenna frequencies of 450 MHz and 750 MHz were used. The data were performed by using a commercial GPR system A MAL√Ö ProEx System‚Ñ¢ from MALA Geoscience and we are using RadExplorer software for processing the data. The profiles reflect a lot of subsurface features. Most of the main subsurface features anomalies due to weak zones. These zones spreading in the front and especially in the center of a building starts from under the foundation to a depth of approximately six m. The water table depth at the site was defined from GPR radargrams at a depth of (2.7 and 3.5 m). Through years of practical experience with GPR surveys, we have summed up a suitable technique to solve various engineering and geotechnical engineering problems with GPR in Iraq.</t>
  </si>
  <si>
    <t>49-65</t>
  </si>
  <si>
    <t>39-49</t>
  </si>
  <si>
    <t>Iraqi Geological Journal</t>
  </si>
  <si>
    <t>60071150;60071157;60107657</t>
  </si>
  <si>
    <t>57009076000;57202760297;57209140147</t>
  </si>
  <si>
    <t>Al-Heety, Ahmed J.;Al-Khalidy, Amer A.;Al-Khafaji, Ammar J.</t>
  </si>
  <si>
    <t>Karbala;Babylon;Mosul</t>
  </si>
  <si>
    <t>University of Kerbala;University of Babylon;University of Mosul</t>
  </si>
  <si>
    <t>60107657;60071157;60071150</t>
  </si>
  <si>
    <t>Al-Heety A.J.</t>
  </si>
  <si>
    <t>Ground penetrating radar in civil engineering application: Case study of multistorey building foundation site to maping subsurface features at the center of karbala governorate, Iraq</t>
  </si>
  <si>
    <t>2-s2.0-85066617438</t>
  </si>
  <si>
    <t>['various physical', 'various altitudes', 'uav fitted', 'uav ).', 'results obtained', 'recorded signals', 'partially establish', 'paper presents', 'ground acting', 'avoidance maneuver', 'avoid system', 'autopilot control', 'airborne source', '21 km']</t>
  </si>
  <si>
    <t>Acoustic sensing | Aerial acoustics | Sense-and-avoid | UAV</t>
  </si>
  <si>
    <t>This paper presents the results of experiments that were conducted to partially establish the viability of utilizing acoustic sensing as a sense-and-avoid system for unmanned aerial vehicles (UAV). Experiments were conducted in which a UAV fitted with four acoustic sensors was flown under autopilot control at various altitudes over a loud speaker located on the ground acting as a continuous acoustic source. Various physical and digital noise reduction techniques were employed to enhance the recorded signals to allow increased detection ranges. Using standard free-field acoustic attenuation laws, maximum expected detection distances were calculated and presented. Depending on the acoustic source frequency signature and filtering method used, maximum expected detection distances ranged anywhere from 0.45 to 4.21 km on average with signal-to-noise ratios ranging from 10.3 to 37.0. Based on the results obtained, it is expected that acoustic techniques could facilitate the detection of an airborne source (aircraft) at distances great enough to facilitate an avoidance maneuver.</t>
  </si>
  <si>
    <t>56848770700;56654081900</t>
  </si>
  <si>
    <t>Harvey, Brendan;O‚Äôyoung, Siu</t>
  </si>
  <si>
    <t>Harvey B.</t>
  </si>
  <si>
    <t>Detection of continuous ground-based acoustic sources via unmanned aerial vehicles</t>
  </si>
  <si>
    <t>10.1139/juvs-2015-0029</t>
  </si>
  <si>
    <t>2-s2.0-85073008993</t>
  </si>
  <si>
    <t>['wind tunnel', 'specific propellers', 'small propellers', 'selected materials', 'meets user', 'material testing', 'manufacturing trials', 'manufacturing methods', 'flight testing', 'electric motor', 'computer program', 'comprehensive review', 'also presented', 'additive manufacturing', 'accurately measured', '3d printing']</t>
  </si>
  <si>
    <t>Additive manufacturing | Electric propulsion | Propeller design | Unmanned aerial vehicle</t>
  </si>
  <si>
    <t>The objective of this research was to develop a process for the design and manufacture of mission-and aircraft-specific propellers for small unmanned aerial vehicles. This objective was met by creating a computer program to design a propeller that meets user-defined aircraft performance requirements within the limitations of the electric motor, user-selected materials, and manufacturing methods. A comprehensive review of prior UAV propeller design and additive manufacturing for small propellers is also presented in this paper. The use of additive manufacturing (3D printing) in making flightworthy propellers was explored through material testing, manufacturing trials, and by testing the propellers under simulated flight conditions in a wind tunnel. It was found that the propeller performance generated nearly the predicted design thrust but the efficiency and power consumption could not be accurately measured with the present test setup. While flight testing was not completed at this time, ground and wind tunnel testing were sufficient to demonstrate the feasibility of producing flightworthy propellers using additive manufacturing.</t>
  </si>
  <si>
    <t>228-245</t>
  </si>
  <si>
    <t>60017592;60017592</t>
  </si>
  <si>
    <t>57222053798;7003676266</t>
  </si>
  <si>
    <t>Rutkay, Brian;Lalibert√©, Jeremy</t>
  </si>
  <si>
    <t>Rutkay B.</t>
  </si>
  <si>
    <t>Design and manufacture of propellers for small unmanned aerial vehicles</t>
  </si>
  <si>
    <t>10.1139/juvs-2014-0019</t>
  </si>
  <si>
    <t>2-s2.0-85090917843</t>
  </si>
  <si>
    <t>['write money', 'research applies', 'reader put', 'people drive', 'pay manually', 'electronic tags', 'electronic money', 'credit cars', 'analog sandbox']</t>
  </si>
  <si>
    <t>Electronic toll collection | ETC | Radio frequency identification | RFID | The analog sandbox</t>
  </si>
  <si>
    <t>Now people drive their own cars to go to the supermarket. But when they pass the underground parking lot, they need to stop to credit cars or pay manually. So this research applies the ETC technology based on the RFID to the underground parking lot in the supermarket. This system puts forward the electronic money based on RFID. This electronic money is equal to the currency in circulation. The reader put in the supermarkets can write money into the electronic tags which can be distributed to the owners of cars through the antenna. Because the speed of the reader is fast, it can read many electronic tags at the same time. And this system has been completed in the analog sandbox. The results have proved the method is effective.</t>
  </si>
  <si>
    <t>52-58</t>
  </si>
  <si>
    <t>International Journal of Reasoning-based Intelligent Systems</t>
  </si>
  <si>
    <t>60122113;60122113</t>
  </si>
  <si>
    <t>50662070800;57198649617</t>
  </si>
  <si>
    <t>Xin, Zhenghua;Chen, Guolong</t>
  </si>
  <si>
    <t>Suzhou University</t>
  </si>
  <si>
    <t>Xin Z.</t>
  </si>
  <si>
    <t>A new method of applying the ETC technology to the underground parking lot in the supermarket</t>
  </si>
  <si>
    <t>10.1504/IJRIS.2016.080064</t>
  </si>
  <si>
    <t>2-s2.0-85098804873</t>
  </si>
  <si>
    <t>McGill University</t>
  </si>
  <si>
    <t>CWF</t>
  </si>
  <si>
    <t>['would discourage', 'voice recorder', 'useful tool', 'tailed hawks', 'tailed hawk', 'survey completed', 'small rotary', 'ospreys showed', 'nest structure', 'nest base', 'greater response', 'ferruginous hawks', 'air near', 'adult movements', 'adult behaviour']</t>
  </si>
  <si>
    <t>Disturbance | Drone | Nest defense behavior | Raptor | Unmanned aerial vehicle</t>
  </si>
  <si>
    <t>A small rotary-winged unmanned aerial vehicle (UAV) was flown above the nests of four raptor species: osprey (Pandion haliaetus), bald eagle (Haliaeetus leucocephalus), ferruginous hawk (Buteo regalis), and red-tailed hawk (B. jamaicensis) to document the parental nest defense response to the aircraft. Adult behaviour was documented with a voice recorder and an ethogram, starting ~100 m distant from the nest and continuing until the base of the nest was reached, the survey completed, and the nest area exited. All adult movements and vocalizations were recorded with distance of bird and researchers from the nest when a given behaviour occurred. Ospreys showed the strongest nest defense response followed by ferruginous hawks and red-tailed hawks with bald eagles showing the least aggressive response. Ospreys showed no greater response to the UAV in the air near the nest than to researchers simply standing at the base of the nest structure, while bald eagles showed a significantly higher response to the aircraft than researchers at the nest base. Although aggression varied, no species showed aggression at levels that would discourage the use of UAVs to survey raptor nests. When a proper flight technique is adopted, UAVs can offer a useful tool for surveying raptor nests.</t>
  </si>
  <si>
    <t>217-227</t>
  </si>
  <si>
    <t>60059360;60022355;;60059360</t>
  </si>
  <si>
    <t>55890179800;57214009879;36681083300;24396079200</t>
  </si>
  <si>
    <t>Junda, James H.;Greene, Erick;Zazelenchuk, Dan;Bird, David M.</t>
  </si>
  <si>
    <t>Sainte-Anne-de-Bellevue;Missoula</t>
  </si>
  <si>
    <t>McGill University, Macdonald Campus;University of Montana</t>
  </si>
  <si>
    <t>60059360;60022355</t>
  </si>
  <si>
    <t>Junda J.H.</t>
  </si>
  <si>
    <t>Nest defense behaviour of four raptor species (Osprey, bald eagle, ferruginous hawk, and red-tailed hawk) to a novel aerial intruder ‚Äì a small rotary-winged drone</t>
  </si>
  <si>
    <t>10.1139/juvs-2016-0004</t>
  </si>
  <si>
    <t>2-s2.0-85101094496</t>
  </si>
  <si>
    <t>['three systems', 'system capacity', 'siso systems', 'relay links', 'optimum cases', 'lower bounds', 'hata model', 'direct link', 'different scenarios', 'comparative studies', 'channel model', 'best capacity', 'base stations', 'antenna structure', 'antenna spacing']</t>
  </si>
  <si>
    <t>Amplify and forward | Correlated channel | Mimo | Relay</t>
  </si>
  <si>
    <t>In this paper, various channel models including outdoor Stochastic Spatial Clustered (OSSC) Channel Model have been implemented to investigate and optimize the capacity of different case studies of Amplify and Forward Relay MIMO systems. Hata Model has been included in the model to consider the power dissipation due to large scale fading. Generalized analytical capacity and diversity gains formulas have been presented for different scenarios and various antenna configurations. Comparative studies and analysis for optimum cases are introduced for different MIMO antenna configurations with uniform linear arrays and uniform circular arrays with antenna spacing and the antenna structure. Changing antenna parameters on system capacity was explored on the base stations and Relays. The effect of Comparative studies were carried out where all the three systems were compared against each other keeping the upper and lower bounds, i.e. a MIMO and SISO systems. Moreover, Relay nodes location and source power allocations (The power allocation ratio between the direct link and the relay links) are optimized to obtain the best capacity under different cooperative setups and total transmission power constrain.</t>
  </si>
  <si>
    <t>85-95</t>
  </si>
  <si>
    <t>2210142X</t>
  </si>
  <si>
    <t>International Journal of Computing and Digital Systems</t>
  </si>
  <si>
    <t>60000237;60000237</t>
  </si>
  <si>
    <t>57223119224;6602536151</t>
  </si>
  <si>
    <t>Mesmar, R.;Mangoud, M. A.</t>
  </si>
  <si>
    <t>Bahrain</t>
  </si>
  <si>
    <t>Sakhir</t>
  </si>
  <si>
    <t>University of Bahrain</t>
  </si>
  <si>
    <t>Mesmar R.</t>
  </si>
  <si>
    <t>Capacity analysis for cooperative amplify and forward relay MIMO in correlated channels</t>
  </si>
  <si>
    <t>10.12785/IJCDS/050108</t>
  </si>
  <si>
    <t>2-s2.0-85104920559</t>
  </si>
  <si>
    <t>['two types', 'satellite constellations', 'real time', 'original model', 'ofdm symbols', 'noise ratio', 'messages transmission', 'ieee 802', 'global technologies', 'frequency offset', 'downlink modulation', 'developing constantly', 'data transmission', 'data rate', 'channel integrity', 'antennas diameters', 'actual problem', '54 mbit', '11a standard']</t>
  </si>
  <si>
    <t>antenna diameter | convolutional coding | free space loss | ground station | phase/frequency offset | satellite communication channel | satellite transponder | transponder noise temperature | vehicle | Viterbi decoder</t>
  </si>
  <si>
    <t>Global technologies of data transmission in real time are developing constantly. Therefore, modelling of messages transmission through satellite constellations is an actual problem. In this paper the original model of a communication channel Vehicle-to-Satellite-to-Ground Station based on principles of the IEEE 802.11a standard is designed using MatLab Smulnk software. The model allows simulating data transmission with data rate from 6 to 54 Mbit/s using adaptive modulation. Two types of channels were analysed for uplink/downlink modulation-a free space path losses with phase/frequency offset and Additive White Gaussian Noise (AWGN) link. On the base of this model, channel integrity was investigated and dependences of a Signal-Noise Ratio (SNR) on free space path losses, antennas diameters, number of OFDM symbols and satellite transponder noise temperature were received.</t>
  </si>
  <si>
    <t>22-28</t>
  </si>
  <si>
    <t>Transport</t>
  </si>
  <si>
    <t>60008300;60001895;60008300;60008300</t>
  </si>
  <si>
    <t>7201365396;57216235927;55885405500;56507494300</t>
  </si>
  <si>
    <t>Kharchenko, Volodymir;Wang, Bo;Grekhov, Andrii;Leschenko, Anna</t>
  </si>
  <si>
    <t>Ukraine;China</t>
  </si>
  <si>
    <t>Kiev;Ningbo</t>
  </si>
  <si>
    <t>National Aviation University;Ningbo University of Technology</t>
  </si>
  <si>
    <t>60008300;60001895</t>
  </si>
  <si>
    <t>Kharchenko V.</t>
  </si>
  <si>
    <t>Modelling the satellite communication links with orthogonal frequency-division multiplexing</t>
  </si>
  <si>
    <t>10.3846/16484142.2014.1003599</t>
  </si>
  <si>
    <t>2-s2.0-84922349411</t>
  </si>
  <si>
    <t>['uniform inter', 'steering capability', 'steering angle', 'results shows', 'proposed formulas', 'proposed formula', 'modeled computationally', 'least 95', 'form expression', 'element spacing', 'design parameters', 'db ),']</t>
  </si>
  <si>
    <t>beam steered | closed-form expression | Dolph-Tschebysheff array | first null beamwidth | steering factor</t>
  </si>
  <si>
    <t>In this article, a closed-form expression for the first null beamwidth of a beam steered Dolph-Tschebysheff linear array antenna has been presented, where the number of elements, uniform inter-element spacing, side lobe level (in dB), and steering angle are considered as design parameters. Accordingly, the limitation in the beam-steering capability of a Dolph-Tschebysheff linear array has been modeled computationally. First null beamwidth values obtained using the proposed formula has been compared with that obtained from a conventional array factor plot. Results shows at least 95% accuracy in predicting the value of first null beamwidth and maximum steering angle under particular design constraints showing the effectiveness of the proposed formulas.</t>
  </si>
  <si>
    <t>1532527X</t>
  </si>
  <si>
    <t>Electromagnetics</t>
  </si>
  <si>
    <t>60069585;60069585;60069585;60020825</t>
  </si>
  <si>
    <t>57209592664;57213748606;57190928501;57193804289</t>
  </si>
  <si>
    <t>Das, Tamal;Ghosh, Archit;Chatterjee, Soumyo;Chatterjee, Sayan</t>
  </si>
  <si>
    <t>Kolkata;Kolkata</t>
  </si>
  <si>
    <t>Heritage Institute of Technology;Jadavpur University</t>
  </si>
  <si>
    <t>60069585;60020825</t>
  </si>
  <si>
    <t>Das T.</t>
  </si>
  <si>
    <t>Closed-form expression for first null beamwidth of a beam-steered dolph-tschebysheff array</t>
  </si>
  <si>
    <t>10.1080/02726343.2016.1115385</t>
  </si>
  <si>
    <t>2-s2.0-84953232994</t>
  </si>
  <si>
    <t>Washington State University</t>
  </si>
  <si>
    <t>2011-68002-30029</t>
  </si>
  <si>
    <t>WSU</t>
  </si>
  <si>
    <t>['strong relationship', 'spring stand', 'respectively ).', 'rapid image', 'rapid assessment', 'range 0', 'potato production', 'images acquired', 'evaluate uas', 'crop necrosis', 'critical aspects', 'based imagery', 'agricultural production', 'aerial images', 'acquired using', '97 hard', '2 years', '100 ¬†']</t>
  </si>
  <si>
    <t>Small unmanned aerial systems (UAS) are gaining global attention for rapid image-based decision making in agricultural production. In this study, the aim was to evaluate UAS-based imagery for rapid assessment of wheat winter survival and spring stand in winter wheat production and crop necrosis in potato production. Both are critical aspects of field (arid) and row (irrigated) crop farming practices. Aerial images from 97 hard and 352 soft single nucleotide polymorphism winter wheat plots, and 32 potato field plots (with 1 and 2 years of green manure applications) were acquired using a multi-band imaging sensor integrated with UAS. The UAS-based imagery was useful in evaluating winter wheat plant winter survival and spring stand, with Pearson correlation coefficient (r) in the range 0.60‚Äì0.82 between imagery and ground reference data. Similarly, the image-based potato field necrosis assessment showed a strong relationship with ground reference data (r = 0.93 and 0.88 for 1 and 2 years of green manure application, respectively). Overall, UAS imagery provided quantifiable, timely, and unbiased field data with high spatial resolution (about 2.3¬†cm/pixel for images acquired at 100¬†m altitude) that can aid in field and row crop production decision making.</t>
  </si>
  <si>
    <t>125-137</t>
  </si>
  <si>
    <t>International Journal of Remote Sensing</t>
  </si>
  <si>
    <t>60016617-60018208;60018208;60018208;60018208;60018208</t>
  </si>
  <si>
    <t>22951210900;35886052200;23092997700;35320822100;7005945135</t>
  </si>
  <si>
    <t>Khot, Lav R.;Sankaran, Sindhuja;Carter, Arron H.;Johnson, Dennis A.;Cummings, Thomas F.</t>
  </si>
  <si>
    <t>Pullman;Prosser</t>
  </si>
  <si>
    <t>Washington State University Pullman;Washington State University Prosser</t>
  </si>
  <si>
    <t>60018208;60016617</t>
  </si>
  <si>
    <t>Khot L.R.</t>
  </si>
  <si>
    <t>UAS imaging-based decision tools for arid winter wheat and irrigated potato production management</t>
  </si>
  <si>
    <t>10.1080/01431161.2015.1117685</t>
  </si>
  <si>
    <t>2-s2.0-84953238092</t>
  </si>
  <si>
    <t>['vertical polarization', 'two ports', 'rectangular monopole', 'radiating element', 'polarized antenna', 'planar waveguide', 'measured one', 'ground plane', 'gradient one', '9 ghz', '4 ghz', '20 db']</t>
  </si>
  <si>
    <t>broadband | dualpolarized | Monopole | rectangular aperture</t>
  </si>
  <si>
    <t>In this article, a novel broadband dual-polarized antenna is proposed. It is fed by the microstrip and co-planar waveguide to realize the horizontal and vertical polarization. Its radiating element is a rectangular monopole. To broaden the bandwidth, the rectangular monopole is changed into a gradient one. Meanwhile, two symmetrical rectangular slots are etched in the ground plane. The measured results show that the bandwidths of the two ports are from 2.2 to 3.9 GHz and from 1.9 to 4.4 GHz, respectively. The corresponding impedance bandwidths are 79.4% and 55.7%, respectively. The isolation between the two input ports is better than 20 dB. The simulated result agrees well with the measured one.</t>
  </si>
  <si>
    <t>44-54</t>
  </si>
  <si>
    <t>60002222;60002222;60002222;60002222;60002222;60002222</t>
  </si>
  <si>
    <t>57037403800;57038117000;15925656900;24767313700;55156598800;35785312800</t>
  </si>
  <si>
    <t>Cheng, Jiao;Li, Xi;Han, Liping;Han, Guorui;Chen, Xinwei;Zhang, Wenmei</t>
  </si>
  <si>
    <t>Cheng J.</t>
  </si>
  <si>
    <t>Study on a novel broadband planar dual-polarized antenna</t>
  </si>
  <si>
    <t>10.1080/02726343.2015.1115462</t>
  </si>
  <si>
    <t>2-s2.0-84953304550</t>
  </si>
  <si>
    <t>['stability discrepancies', 'q estimation', 'prototypes confirm', 'phase noise', 'oscillator topology', 'one without', 'noise optimization', 'nic works', 'negative admittance', 'linear approximation', 'linear analysis', 'improvements introduced', 'harmonic balance', 'evaluated using', 'designed using', 'classic methods', 'appropriated provisos']</t>
  </si>
  <si>
    <t>active antennas | negative impedance convertors | oscillators | patch antennas | phase noise | stability criteria</t>
  </si>
  <si>
    <t>This paper shows one active patch antenna with a Negative Impedance Converters (NIC) and other one without it. The NIC works as negative admittance to increase the Q of the antenna. These circuits can be analysed using classic methods, but classic methods require the verification of the appropriated provisos. The chosen classic method depends on the oscillator topology, while the Normalized Determinant Function (NDF) is independent of topologies and it does not require any provisos. The NDF is suitable for Q estimation and noise optimization during linear analysis of any topology. The oscillators are designed using the NDF and the Admittance; then the phase noise is evaluated using the NDF. The Harmonic Balance (HB) analysis and the measurements of the prototypes confirm, in favour of NDF, the stability discrepancies between classic methods and NDF. The linear approximation of the improvements introduced by a NIC is questioned by the risk of instabilities and the introduction of new noise sources.</t>
  </si>
  <si>
    <t>98-108</t>
  </si>
  <si>
    <t>60028442;60028442;60001741;60028442</t>
  </si>
  <si>
    <t>36449831400;6603095993;6603491449;6602443969</t>
  </si>
  <si>
    <t>Parra-Cerrada, A.;Jim√©nez-Mart√≠n, J. L.;Segovia-Vargas, D.;Gonz√°lez-Posadas, V.</t>
  </si>
  <si>
    <t>Parra-Cerrada A.</t>
  </si>
  <si>
    <t>Advantages of NDF as oscillator linear design tool: Design of a NIC active patch antenna</t>
  </si>
  <si>
    <t>10.1080/09205071.2015.1093433</t>
  </si>
  <si>
    <t>2-s2.0-84955185488</t>
  </si>
  <si>
    <t>['wide 3', 'positioned around', 'low profile', 'improved three', 'four monopoles', 'db beamwidth', 'axial ratio', '8 %,', '170 ¬∞,']</t>
  </si>
  <si>
    <t>circularly polarization antenna | low-angle coverage | quadrifilar helix antenna | wide beamwidth</t>
  </si>
  <si>
    <t>An improved three-dimensional circularly polarized quadrifilar helix antenna (QHA) with low profile and wide 3-dB beamwidth is proposed and its performance is investigated both numerically and experimentally. The proposed modified QHA is comprised of a short-circuited quadrifilar helical antenna printed on a thin FR4 substrate, with its four ports terminated by 50 Œ© resistances. In addition, four monopoles with 90¬∞ phase progression are positioned around the quadrifilar helical antenna, and four Archimedean spirals are used to top-load the monopoles. Simulated and measured results show that the proposed antenna achieves a bandwidth of 23.8%, has a 3-dB beamwidth greater than 170¬∞, and its axial ratio is less than three in the entire upper hemisphere over a wide frequency band.</t>
  </si>
  <si>
    <t>89-97</t>
  </si>
  <si>
    <t>60003353;60001439</t>
  </si>
  <si>
    <t>36170735500;55197051100</t>
  </si>
  <si>
    <t>Li, Yingsong;Mittra, Raj</t>
  </si>
  <si>
    <t>Harbin;University Park</t>
  </si>
  <si>
    <t>Harbin Engineering University;Pennsylvania State University</t>
  </si>
  <si>
    <t>A three-dimensional circularly polarized antenna with a low profile and a wide 3-dB beamwidth</t>
  </si>
  <si>
    <t>10.1080/09205071.2015.1089794</t>
  </si>
  <si>
    <t>2-s2.0-84955213161</t>
  </si>
  <si>
    <t>['traumatic injury', 'pupil involvement', 'parking lot', 'ocular findings', 'extensive workup', 'emergency department', 'developed immediately', 'continually improved', 'car penetrated', 'blurry vision', 'binocular diplopia', '14 months']</t>
  </si>
  <si>
    <t>Diplopia | ptosis | traumatic oculomotor nerve palsy</t>
  </si>
  <si>
    <t>A 23-year-old male presented to the emergency department with right eye pain, right upper eyelid ptosis, blurry vision, and binocular diplopia that developed immediately after he bent over in a parking lot and the antenna of a car penetrated his right upper eyelid. An extensive workup was performed, and he was found to have an isolated traumatic oculomotor nerve palsy with pupil involvement. No other ocular findings of a traumatic injury were present. The patient was observed for 14 months, during which he continually improved, with almost complete resolution of his diplopia, anisocoria, and ptosis.</t>
  </si>
  <si>
    <t>32-36</t>
  </si>
  <si>
    <t>1744506X</t>
  </si>
  <si>
    <t>Neuro-Ophthalmology</t>
  </si>
  <si>
    <t>60006281-60020498;60020498-60006281;60020498-60006281;60020498-60006281</t>
  </si>
  <si>
    <t>57073257100;56939891600;57073446600;56403070100</t>
  </si>
  <si>
    <t>Story, Caleb;Patterson, Michael;McWilliams, Wilson;Markowitz, Bethany Bray</t>
  </si>
  <si>
    <t>Columbia;Columbia</t>
  </si>
  <si>
    <t>Palmetto Health;University of South Carolina School of Medicine Columbia</t>
  </si>
  <si>
    <t>60020498;60006281</t>
  </si>
  <si>
    <t>Story C.</t>
  </si>
  <si>
    <t>A Rare Case of Penetrating Trauma Resulting in Isolated Third Nerve Palsy</t>
  </si>
  <si>
    <t>10.3109/01658107.2015.1100637</t>
  </si>
  <si>
    <t>2-s2.0-84955292526</t>
  </si>
  <si>
    <t>['transverse width', 'thermal analysis', 'temperature lower', 'temperature distribution', 'target variables', 'target tissue', 'slowly increase', 'significant effect', 'shallower depth', 'results shown', 'obtained based', 'myocardium surface', 'microwave power', 'microwave ablation', 'increase speed', 'heating time', 'fat layer', 'epicardial ablation', 'ensure safety', 'endocardial ablation', 'different case', 'create lesion', 'coupled electromagnetic', 'clinic requirement', 'choose endocardial', 'better controlled', '45 ghz', '30 w']</t>
  </si>
  <si>
    <t>Atrial fibrillation | Fat layer | Finite element method | Microwave antenna | Thermal ablation</t>
  </si>
  <si>
    <t>To investigate the effects of fat layer on the temperature distribution during microwave atrial fibrillation catheter ablation in the conditions of different ablation time; 3D finite element models (fat layer and no fat layer) were built, and temperature distribution was obtained based on coupled electromagnetic-thermal analysis at 2.45 GHz and 30 W of microwave power. Results shown: in the endocardial ablation, the existence of the fat layer did not affect the shape of the 50 ¬∞C contour before 30 s. The increase speed of depth became quite slowly in the model with fat layer after 30 s. When ablation depth needed fixed, there are no significant effect on effectively ablation depth whether fat layer over or not. However, the existence of fat layer makes the temperature lower in the myocardium, and maximum temperature point closer to the myocardium surface. What is more, in the model with fat layer, effective ablation reach lower maximum temperature and the shallower depth of 50 ¬∞C contour. But there are larger ablation axial length and transverse width. In this case, doctor should ensure safety of normal cardiac tissue around the target tissue. In the epicardial ablation, the existence of fat layer seriously affects result of the microwave ablation. The epicardial ablation needs more heating time to create lesion. But epicardial ablation can be better controlled in the shape of effective ablation area because of the slowly increase of target variables after the appearing of 50 ¬∞C contour. Doctor can choose endocardial or epicardial ablation in different case of clinic requirement.</t>
  </si>
  <si>
    <t>Electromagnetic Biology and Medicine</t>
  </si>
  <si>
    <t>60022281;60022281;60022281</t>
  </si>
  <si>
    <t>55924646000;56260412000;55922901900</t>
  </si>
  <si>
    <t>Zhai, Fei;Nan, Qun;Guo, Xuemei</t>
  </si>
  <si>
    <t>Beijing University of Technology</t>
  </si>
  <si>
    <t>Zhai F.</t>
  </si>
  <si>
    <t>The effects of fat layer on temperature distribution during microwave atrial fibrillation catheter ablation</t>
  </si>
  <si>
    <t>10.3109/15368378.2014.954289</t>
  </si>
  <si>
    <t>2-s2.0-84956584141</t>
  </si>
  <si>
    <t>['vegetation group', 'valuable inputs', 'study sites', 'study introduces', 'study areas', 'strategy using', 'sierra nevada', 'results show', 'recognize four', 'proposed strategy', 'overall accuracy', 'optimized number', 'light detection', 'lidar data', 'les approches', 'kappa coefficient', 'hyperspectral imageries', 'hydrological modeling', 'horizontal structures', 'great opportunity', 'forest vertical', 'et 0', 'en californie', 'ecological analysis', 'approach included', 'accurately measure']</t>
  </si>
  <si>
    <t>Accurate vegetation mapping is critical for natural resources management, ecological analysis, and hydrological modeling, among other tasks. Remotely sensed multispectral and hyperspectral imageries have proved to be valuable inputs to the vegetation mapping process, but they can provide only limited vegetation structure characteristics, which are critical for differentiating vegetation communities in compositionally homogeneous forests. Light detection and ranging (LiDAR) can accurately measure the forest vertical and horizontal structures and provide a great opportunity for solving this problem. This study introduces a strategy using both multispectral aerial imagery and LiDAR data to map vegetation composition and structure over large spatial scales. Our approach included the use of a Bayesian information criterion algorithm to determine the optimized number of vegetation groups within mixed conifer forests in two study areas in the Sierra Nevada, California, and an unsupervised classification technique and post hoc analysis to map these vegetation groups across both study areas. The results show that the proposed strategy can recognize four and seven vegetation groups at the two study areas, respectively. Each vegetation group has its unique vegetation structure characteristics or vegetation species composition. The overall accuracy and kappa coefficient of the vegetation mapping results are over 78% and 0.64 for both study sites. R√©sum√©. La cartographie pr√©cise de la v√©g√©tation est essentielle entre autres pour la gestion des ressources naturelles, l‚Äôanalyse √©cologique, et la mod√©lisation hydrologique. Les approches d‚Äôimagerie multispectrale et hyperspectrale par t√©l√©d√©tection se sont av√©r√©es de pr√©cieuses contributions au processus de la cartographie de la v√©g√©tation, mais elles ne peuvent fournir qu‚Äôun nombre limit√© de caract√©ristiques sur la structure de la v√©g√©tation, qui sont essentielles pour diff√©rencier les communaut√©s v√©g√©tales dans les for√™ts de composition homog√®nes. La t√©l√©d√©tection par laser ¬´light detection and ranging¬ª (LiDAR) peut mesurer avec pr√©cision les structures verticales et horizontales de la for√™t, et fournit une formidable opportunit√© de r√©soudre ce probl√®me. Cette √©tude pr√©sente une strat√©gie qui utilise √† la fois l‚Äôimagerie multispectrale a√©rienne et des donn√©es LiDAR pour cartographier la composition et la structure de la v√©g√©tation √† grandes √©chelles spatiales. Notre approche comprenait l‚Äôutilisation d‚Äôun algorithme du¬†crit√®re d‚Äôinformation Bay√©sien pour d√©terminer le nombre optimal de groupes de v√©g√©tation dans les for√™ts mixtes de conif√®res sur deux zones d‚Äô√©tude dans les Sierra Nevada, en Californie, ainsi qu‚Äôune technique de classification non supervis√©e et une analyse post hoc pour cartographier ces groupes de v√©g√©tation dans les deux zones d‚Äô√©tude. Les r√©sultats montrent que la strat√©gie propos√©e peut reconnaitre quatre et sept groupes de v√©g√©tation dans les deux zones d‚Äô√©tude respectivement. Chaque groupe de v√©g√©tation a des caract√©ristiques uniques de structure de la v√©g√©tation ou de composition des esp√®ces de la v√©g√©tation. La pr√©cision globale et le coefficient kappa des r√©sultats de la cartographie de la v√©g√©tation sont de plus de 78% et 0,64 pour les deux sites d‚Äô√©tude.</t>
  </si>
  <si>
    <t>Canadian Journal of Remote Sensing</t>
  </si>
  <si>
    <t>60009164;60009164;60121458;60002418-60025038;60121458;60009164;60121458</t>
  </si>
  <si>
    <t>56329651900;56820509800;12240827900;7201875945;7403315325;56063858800;7005270325</t>
  </si>
  <si>
    <t>Su, Yanjun;Guo, Qinghua;Fry, Danny L.;Collins, Brandon M.;Kelly, Maggi;Flanagan, Jacob P.;Battles, John J.</t>
  </si>
  <si>
    <t>Berkeley;Berkeley;Merced;Albany</t>
  </si>
  <si>
    <t>Department of Environmental Science, Policy, and Management;University of California, Berkeley;UC Merced;USDA Forest Service Pacific Southwest Research Station</t>
  </si>
  <si>
    <t>60121458;60025038;60009164;60002418</t>
  </si>
  <si>
    <t>Su Y.</t>
  </si>
  <si>
    <t>A Vegetation Mapping Strategy for Conifer Forests by Combining Airborne LiDAR Data and Aerial Imagery</t>
  </si>
  <si>
    <t>10.1080/07038992.2016.1131114</t>
  </si>
  <si>
    <t>2-s2.0-84958041066</t>
  </si>
  <si>
    <t>['upstream locations', 'tag sizes', 'spatial pattern', 'smaller 8', 'small fish', 'similar results', 'second contained', 'rice stubble', 'potential surrogate', 'pit technology', 'one enclosure', 'mm tags', 'mm tag', 'information gap', 'individual identification', 'increased occupancy', 'habitat preference', 'field enclosures', 'equal portions', 'disced treatment', 'data volume', 'condensing procedure', 'combined use', 'channel environments', '182 m2']</t>
  </si>
  <si>
    <t>Abstract: Passive integrated transponder (PIT) technology allows passive, individual identification of small fish, making it a potentially useful tool to address an information gap of juvenile salmon habitat use in off-channel environments. We investigated the combined use of field enclosures and PIT technology as a method for studying the habitat preference of juvenile Chinook Salmon Oncorhynchus tshawytscha on a flooded rice field, a potential surrogate for lost floodplain habitat. We stocked two field enclosures (182 m2) with 42 juvenile salmon. One enclosure had equal portions of rice stubble, disced, and fallow habitat treatments, and the second contained only the disced treatment. Fish were tagged with 8- or 12-mm-sized PIT tags, and generated approximately 1 million detections in each enclosure over 14 d. We used a condensing procedure to reduce the data volume while preserving habitat use patterns. The smaller 8-mm tags were only detected along antenna edges, and the 12-mm tags had broader but more variable detection fields. Despite this difference, habitat occupancy probabilities showed the same spatial pattern between tag sizes, with increased occupancy in the upstream locations of both field enclosures. Similar results between tag sizes suggest that valuable habitat use data can be obtained with the 8-mm tag. Received January 30, 2015; accepted October 13, 2015</t>
  </si>
  <si>
    <t>30-39</t>
  </si>
  <si>
    <t>60011105;60014439;60014439;60011105;60011105;116400140;60011105</t>
  </si>
  <si>
    <t>35145388500;57146458100;14028365000;57148153500;30067763200;8949441900;7103155274</t>
  </si>
  <si>
    <t>Conrad, J. Louise;Holmes, Eric;Jeffres, Carson;Takata, Lynn;Ikemiyagi, Naoaki;Katz, Jacob;Sommer, Ted</t>
  </si>
  <si>
    <t>Davis;Sacramento;San Francisco</t>
  </si>
  <si>
    <t>University of California, Davis;California Department of Water Resources;California Trout</t>
  </si>
  <si>
    <t>60014439;60011105;116400140</t>
  </si>
  <si>
    <t>Conrad J.</t>
  </si>
  <si>
    <t>Application of Passive Integrated Transponder Technology to Juvenile Salmon Habitat Use on an Experimental Agricultural Floodplain</t>
  </si>
  <si>
    <t>10.1080/02755947.2015.1111276</t>
  </si>
  <si>
    <t>2-s2.0-84959337807</t>
  </si>
  <si>
    <t>['whole process', 'target scene', 'receiving arrays', 'receiving apertures', 'receiving antennas', 'proposed technique', 'program based', 'precise positioning', 'positioning especially', 'phase sensitive', 'millimetre frequencies', 'investigated theoretically', 'investigate reconstruction', 'imaging technique', 'image theoretically', 'experimental verification', 'dimensional imaging', 'critical requirements', 'construct three', '30 ghz']</t>
  </si>
  <si>
    <t>Active imaging | Aperture synthetic | Co-array-based imaging | GHz frequencies | Ka-band | Millimetre wave image</t>
  </si>
  <si>
    <t>Imaging technique based on aperture synthesis scheme using sub-arrays and post data acquisition beam forming at the millimetre wave frequencies is investigated theoretically and experimentally. Technique has been extended for use in three-dimensional imaging and multiple target scenario. Simulation results verifying the proposed technique are presented. This approach can be used to construct three-dimensional images using separate transmitting and receiving arrays. A program based on this imaging technique has been written in MATLAB to simulate the target scene and to investigate reconstruction of the image theoretically and with the data collected experimentally. Experimental verification has been done using horn antennas as transmitting and receiving apertures having 10¬∞ beam width and 24 dB gain at 30 GHz. Precise positioning of transmitting and receiving antennas is one of the critical requirements at millimetre frequencies. A practical system designed to work on this technique, would necessarily require precise fabrication and positioning especially at higher millimetre wave bands as the whole process is phase sensitive. But, the preliminary results show that the method has good active imaging performance indicating potential applications of this technique in the future at higher millimetre wave frequencies.</t>
  </si>
  <si>
    <t>27-34</t>
  </si>
  <si>
    <t>0974780X</t>
  </si>
  <si>
    <t>IETE Journal of Research</t>
  </si>
  <si>
    <t>60069481;60103785;60069481</t>
  </si>
  <si>
    <t>7005331481;56828639300;57213028674</t>
  </si>
  <si>
    <t>Dixit, R. P.;Sharma, Kiran;Jain, S. C.</t>
  </si>
  <si>
    <t>Dehradun;Dehradun</t>
  </si>
  <si>
    <t>Graphic Era Deemed to be University;Defence Electronics Applications Laboratory India</t>
  </si>
  <si>
    <t>60103785;60069481</t>
  </si>
  <si>
    <t>Dixit R.</t>
  </si>
  <si>
    <t>Co-array-based Synthetic Aperture Active Imaging at Millimetre Wave Frequencies</t>
  </si>
  <si>
    <t>10.1080/03772063.2015.1082441</t>
  </si>
  <si>
    <t>2-s2.0-84960479899</t>
  </si>
  <si>
    <t>['without mc', 'taking mc', 'system performance', 'significant impact', 'paper uses', 'mutual coupling', 'multipath channels', 'mc ).', 'investigation expands', 'general two', 'frequency non', 'duca provided', 'duca extends', 'dimensional space', 'dimensional environment', 'decrease sfc', 'calculating sfc', 'arrival signals', 'array configuration', 'accurately consider']</t>
  </si>
  <si>
    <t>Capacity | Double uniform circular array | MIMO | Mutual coupling | Spatial fading correlation</t>
  </si>
  <si>
    <t>In this paper, an array configuration with double uniform circular arrays (DUCAs) is provided in a three-dimensional environment with the goal of optimizing compact multiantenna user terminals. The DUCA extends the general two-dimensional multiantenna model to three-dimensional space. To accurately consider the spatial fading correlation (SFC) between antennas and the capacity of multiple input multiple output (MIMO) multipath channels, this paper uses the equivalent network model under mutual coupling (MC). Furthermore, the methods for calculating SFC with and without MC and capacity for a frequency non-selective Rayleigh fading channel are given. For simplicity, the azimuth and elevation angle distributions are assumed to be uniform. Simulation results show that the DUCA provided by this paper can decrease SFC between antennas, hence increasing capacity compared with UCAs of the same size. Taking MC into consideration, capacity will increase when the radius of the circle is smaller than. The parameters of arrival signals have a significant impact on the system performance as well. This investigation expands the application of a statistical channel model and optimizes the study of the terminal antenna array.</t>
  </si>
  <si>
    <t>35-44</t>
  </si>
  <si>
    <t>60064143;60064143;60022313</t>
  </si>
  <si>
    <t>56444574200;56828272400;7402242183</t>
  </si>
  <si>
    <t>Wang, Yalin;Zhou, Jie;Kikuchi, Hisakazu</t>
  </si>
  <si>
    <t>Nanjing;Niigata</t>
  </si>
  <si>
    <t>Nanjing University of Information Science &amp; Technology;Niigata University</t>
  </si>
  <si>
    <t>60064143;60022313</t>
  </si>
  <si>
    <t>Performance of a Double Uniform Circular Array in a Three-Dimensional Environment</t>
  </si>
  <si>
    <t>10.1080/03772063.2015.1082442</t>
  </si>
  <si>
    <t>2-s2.0-84960480885</t>
  </si>
  <si>
    <t>['tas systems', 'sight component', 'selection combining', 'rayleigh fading', 'outage probability', 'increased strength', 'identically distributed', 'generalized independent', 'fading parameters', 'fading degrades', 'fading channels', 'expressions reported', 'existing literature', 'different values', 'decreased severity', 'computationally efficient', 'channel capacity', 'analytical results']</t>
  </si>
  <si>
    <t>Channel capacity | Fading channels | k-Œº distribution | Outage probability | Symbol error rate (SER) | TAS/MRC systems | TAS/SC systems</t>
  </si>
  <si>
    <t>In this paper, we derive closed form expression for outage probability and infinite series expressions for exact and approximate symbol error rate (SER) and capacity of multiple input multiple output systems with transmit antenna selection (TAS) over generalized independent and identically distributed-fading channels. The results are applicable to systems employing maximal ratio combining or selection combining at the receiver. Furthermore, by taking special cases, we present closed form expressions for outage probability of TAS systems over Nakagami-m and Rayleigh fading channels. The closed form expressions of outage probability for Nakagami-m and Rayleigh fading are computationally efficient than the expressions reported in the existing literature. The expressions of SER and channel capacity are in the form of sum of fast converging infinite series for all values of fading parameters. The analytical results are validated by comparing them with Monte Carlo simulation results for different values of fading parameters. The results of channel capacity shows that increased strength of line of sight component and decreased severity of fading degrades the channel capacity.</t>
  </si>
  <si>
    <t>60010126;60010126</t>
  </si>
  <si>
    <t>55602408100;15923291800</t>
  </si>
  <si>
    <t>Kumbhani, Brijesh;Kshetrimayum, Rakhesh Singh</t>
  </si>
  <si>
    <t>Guwahati</t>
  </si>
  <si>
    <t>Indian Institute of Technology Guwahati</t>
  </si>
  <si>
    <t>Kumbhani B.</t>
  </si>
  <si>
    <t>Performance Analysis of MIMO Systems with Antenna Selection over Generalized-Fading Channels</t>
  </si>
  <si>
    <t>10.1080/03772063.2015.1082444</t>
  </si>
  <si>
    <t>2-s2.0-84960484639</t>
  </si>
  <si>
    <t>['well studied', 'systems consist', 'superior performance', 'spread spectrum', 'small devices', 'small cases', 'sdr systems', 'recent development', 'radar signal', 'processor boards', 'offer benefits', 'offer advantages', 'much simpler', 'mimo techniques', 'mentioned applications', 'large antenna', 'improved resolution', 'embedded system', 'electronic equipment', 'easily integrated', 'cost solution', 'conventional radar', 'conventional one', 'based processing']</t>
  </si>
  <si>
    <t>DSSS | LFM | MIMO | RADAR | RCS | SDR | SISO</t>
  </si>
  <si>
    <t>Multiple input multiple output (MIMO) radar has superior performance to conventional one. It has been introduced in almost every field of conventional radar now days. The MIMO techniques have been well studied where they offer benefits in multipath fading environments. Inspired by these, MIMO are applied to radar and offer advantages such as improved resolution and sensitivity. But these systems consist of large antenna, a lot of electronic equipment and powerful computational unit. In these applications, small size embedded software define radio (SDR) can be used. Then real time processing of a radar signal can also be much simpler. For above-mentioned applications, it is possible and reasonable to have small devices with low power consumption that perform real time correlation-based processing. Moreover, dimensions of the processor boards are very compact and they can be easily integrated into small cases. That is why it is good to transfer radar signal processing algorithms to the embedded system. The recent development of digital MIMO radar is now module in these SDR systems. Our motivation is to design a spread spectrum-based digital MIMO SDR radar which is small in size and may be a low-cost solution where we can bypass all the huge instrumentation complexity.</t>
  </si>
  <si>
    <t>100-105</t>
  </si>
  <si>
    <t>60103964;60106573;60103561;60106573;60106573</t>
  </si>
  <si>
    <t>56921722500;8635745900;54999328500;55003084600;55609495000</t>
  </si>
  <si>
    <t>Shome, Subhankar;Bera, Rabindranath;Maji, Bonsibadan;Sur, Samarendra Nath;Bera, Soumyasree</t>
  </si>
  <si>
    <t>Rangpo;Kolkata;Durgapur</t>
  </si>
  <si>
    <t>Sikkim Manipal Institute of Technology;Institute of Engineering and Management;National Institute of Technology, Durgapur</t>
  </si>
  <si>
    <t>60106573;60103964;60103561</t>
  </si>
  <si>
    <t>Shome S.</t>
  </si>
  <si>
    <t>Embedded Digital MIMO Radar Using SDR for Target Detection and RCS Measurement</t>
  </si>
  <si>
    <t>10.1080/03772063.2015.1084244</t>
  </si>
  <si>
    <t>2-s2.0-84960487216</t>
  </si>
  <si>
    <t>['ring resonator', 'proposed resonator', 'operating frequency', 'nearly 0', 'mutual coupling', 'multiple output', 'line antenna', 'compact meander', 'approximately 6', '48 ghz', '4 ghz', '34 ).', '29 cm2', '2484 mhz', '1 wavelengths', '1 bps']</t>
  </si>
  <si>
    <t>Labyrinth SRR | Meander-line antenna | Metamaterial | MIMO antenna | Mutual coupling | Negative permeability</t>
  </si>
  <si>
    <t>A two-element multiple input-multiple output (MIMO) compact meander-line antenna with enhanced isolation performance using a novel metamaterial Labyrinth split-ring resonator (LSRR) is proposed. The reduction of mutual coupling between two antenna elements is obtained by embedding the proposed resonator between two radiating elements and achieving negative effective permeability. The proposed MIMO antenna system has been designed to operate at 2.4 GHz with 150 MHz bandwidth from 2.33 to 2.48 GHz (approximately 6.25% FBW) which is sufficient for wireless local area networks (WLAN) (2400-2484 MHz) communication. The designed MIMO antenna separated by 0.1 wavelengths has better than-45 dB coupling isolation,-55 dB correlation coefficient and 0.1 bps/Hz capacity loss at the operating frequency (2.4 GHz). Moreover, the proposed MIMO antenna system has the advantage of compactness as its size is only 2.43 √Ø¬ø¬Ω 4.29 cm2 (nearly 0.19 √Ø¬ø¬Ω 0.34 ).</t>
  </si>
  <si>
    <t>106-112</t>
  </si>
  <si>
    <t>60016972;60012659;60012659</t>
  </si>
  <si>
    <t>56922238700;56921754000;13606621500</t>
  </si>
  <si>
    <t>Torabi, Yalda;Bahri, Ali;Sharifi, Ali Reza</t>
  </si>
  <si>
    <t>Tehran;Zanjan</t>
  </si>
  <si>
    <t>Shahed University;University of Zanjan</t>
  </si>
  <si>
    <t>60016972;60012659</t>
  </si>
  <si>
    <t>Torabi Y.</t>
  </si>
  <si>
    <t>A Novel Metamaterial MIMO Antenna with Improved Isolation and Compact Size Based on LSRR Resonator</t>
  </si>
  <si>
    <t>10.1080/03772063.2015.1085335</t>
  </si>
  <si>
    <t>2-s2.0-84960488082</t>
  </si>
  <si>
    <t>['temperature rise', 'temperature change', 'proposed method', 'polarisation ).', 'permit lock', 'negligible change', 'microwave source', 'metallic strips', 'linear polarisation', 'infrared camera', 'grid strips', 'grid orientations', 'grid orientation', 'good agreement', 'elliptical polarisation', 'different orientation', 'cst mws2013', 'circular polarisation', 'axial ratio', 'appreciable depending', 'almost independent', 'almost constant', 'absorption screen', '8 ghz']</t>
  </si>
  <si>
    <t>Carbon-loaded polymer screen | Electromagnetic field | Infrared thermography | IR camera | Lock-in detection | Metal grating | Polarisation</t>
  </si>
  <si>
    <t>Detection of polarisation of microwave signals using infrared thermography is described in this paper. A metal grating consisting of parallel, equally spaced metallic strips is placed in between a microwave source (antenna) and a microwave absorption screen for permitting the determination of direction of electric field vector (polarisation). Very low frequency modulation of the microwave source is added to permit lock-in thermography which enhances thermal resolution.In case of linear polarisation when the metallic strips of the grating are parallel to the direction of electric field vector, the temperature rise on the screen as observed by an infrared camera, is minimum. On the other hand if the metallic strips are perpendicular to the electric field vector the temperature rise observed on the screen is maximum. The orientation of the grid is changed by rotating the grid about a central axis perpendicular to its plane. With each different orientation of the grid a change in temperature rise is observed on the screen.In case of circular polarisation the temperature rise on the absorption screen is almost independent of the grid orientation i.e. there is negligible change in temperature rise with each different orientation of the grid, as the electric field strength perpendicular to grid strips is almost constant for all grid orientations, corresponding to an axial ratio of unity. While in case of elliptical polarisation the temperature change is appreciable depending on the axial ratio.The proposed method is validated on linearly, circularly and elliptically polarised patch antennas radiating at 8 GHz. Simulation is carried out in CST MICROWAVE STUDIO (CST MWS2013) and a good agreement between simulated and experimental (thermographic) results is observed.</t>
  </si>
  <si>
    <t>81-90</t>
  </si>
  <si>
    <t>60032730;60032730;60032730</t>
  </si>
  <si>
    <t>56600503600;25930195400;55849312100</t>
  </si>
  <si>
    <t>Muzaffar, Khalid;Tuli, Suneet;Koul, Shiban K.</t>
  </si>
  <si>
    <t>Muzaffar K.</t>
  </si>
  <si>
    <t>Determination of Polarisation of Microwave Signals by Lock-in Infrared Thermography</t>
  </si>
  <si>
    <t>10.1080/03772063.2015.1083897</t>
  </si>
  <si>
    <t>2-s2.0-84960490643</t>
  </si>
  <si>
    <t>['transient solver', 'simulated results', 'parametric study', 'paper presents', 'impedance bandwidth', 'experimental results', 'circular polarization', 'antenna varies', 'antenna structure', 'antenna dimension', '960 mhz', '890 mhz', '4 dbi', '1880 mhz']</t>
  </si>
  <si>
    <t>Axial ratio | Circular polarization | Microstrip monopole antenna | Multiband antenna | RF energy harvesting | Stepped ground plane</t>
  </si>
  <si>
    <t>This paper presents the design of a multiband microstrip monopole antenna with circular polarization and impedance 377 Œ© for radio frequency energy harvesting in the CDMA (869-890 MHz) and GSM (935-960 MHz, 1810-1880 MHz) bands. The antenna structure is simulated using electromagnetic software Computer Simulation Technology (CST) transient solver. The parametric study on the antenna dimension is conducted to achieve 10 dB return loss bandwidth and 3 dB axial ratio bandwidth over the desired frequency ranges. The gain of the antenna varies from 3.5-4 dBi over the impedance bandwidth. The experimental results for prototype antenna show well agreement with the simulated results.</t>
  </si>
  <si>
    <t>119699198;119699198</t>
  </si>
  <si>
    <t>55478979800;7203035986</t>
  </si>
  <si>
    <t>Ghosh, Saswati;Chakrabarty, Ajay</t>
  </si>
  <si>
    <t>Indian Institute of Technology</t>
  </si>
  <si>
    <t>Dual Band Circularly Polarized Monopole Antenna Design for RF Energy Harvesting</t>
  </si>
  <si>
    <t>10.1080/03772063.2015.1076359</t>
  </si>
  <si>
    <t>2-s2.0-84960500118</t>
  </si>
  <si>
    <t>['study develops', 'segmented objects', 'rule set', 'processing time', 'overall accuracy', 'integrated use', 'first created', 'elevation data', 'contextual features']</t>
  </si>
  <si>
    <t>high resolution remote sensing data | inheritance of rules | object-based image analysis | urban land cover</t>
  </si>
  <si>
    <t>This study develops an object-based image classification methodology for urban land covers classification, using very high resolution aerial images, elevation data and city zoning maps. Logically structured classification rules based on spectral, spatial and contextual features of the segmented objects are first created and tested over a small urban area. The same rule set is then transferred and tested on two similar images covering larger urban areas. The land cover classification results through the transferability of the rule set prove the effectiveness of the methodology and produce satisfactory classification results with an overall accuracy of 91% as against 96% that was achieved over the small representative training area. The classification methodology based on the integrated use of multiple data produces satisfactory land cover classification. Its transferability considerably reduces both the processing time and the analyst‚Äôs efforts.</t>
  </si>
  <si>
    <t>63-82</t>
  </si>
  <si>
    <t>International Journal of Image and Data Fusion</t>
  </si>
  <si>
    <t>60059937;60032781</t>
  </si>
  <si>
    <t>24376864000;57219263367</t>
  </si>
  <si>
    <t>Hussain, Ejaz;Shan, Jie</t>
  </si>
  <si>
    <t>Pakistan;United States</t>
  </si>
  <si>
    <t>Islamabad;West Lafayette</t>
  </si>
  <si>
    <t>National University of Sciences and Technology Pakistan;Lyles School of Civil Engineering</t>
  </si>
  <si>
    <t>Hussain E.</t>
  </si>
  <si>
    <t>Urban building extraction through object-based image classification assisted by digital surface model and zoning map</t>
  </si>
  <si>
    <t>10.1080/19479832.2015.1119206</t>
  </si>
  <si>
    <t>2-s2.0-84961238516</t>
  </si>
  <si>
    <t>['tumour responses', 'tumour response', 'tumour location', 'small tumour', 'skin surface', 'residual artefact', 'remove artefacts', 'proposed method', 'prior knowledge', 'physical basis', 'obtained without', 'normal tissues', 'magnetic resonance', 'internal structure', 'electrical properties', 'details steps', 'computer simulations', 'built based', 'breast model', 'backscattered energy', '3 millimetres']</t>
  </si>
  <si>
    <t>confocal imaging | dual calibration | early breast tumour | Microwave detection</t>
  </si>
  <si>
    <t>ABSTRACT: A novel dual calibration confocal imaging technique is presented for microwave early breast tumour detection. The physical basis for microwave breast tumour detection is the contrast in electrical properties of normal tissues and tumours. Confocal imaging technique employs short pulse signals to illuminate breast model from a number of antennas over skin surface, and backscattered energy is collected to analyse the internal structure. In this research, a novel calibration technique is developed to remove artefacts and amplify the tumour responses, and a doubling of tumour response data is obtained without the prior knowledge of tumour location. The internal structure of the breast model is built based on magnetic resonance (MR) images, and the proposed method is verified through computer simulations. The imaging results show that a small tumour with 3 millimetres in diameter has been successfully detected using this method. Though the tumour response is weaker than the residual artefact in small tumour scene, the method can keep noise pixels from overlapping and improve its robustness. Details steps of the method are discussed in this research.</t>
  </si>
  <si>
    <t>66-78</t>
  </si>
  <si>
    <t>Journal of Microwave Power and Electromagnetic Energy</t>
  </si>
  <si>
    <t>57075020800;7402170251;56244850900;56469929000</t>
  </si>
  <si>
    <t>Wang, Liang;Xiao, Xia;Song, Hang;Li, Qinwei</t>
  </si>
  <si>
    <t>A novel dual calibration technique for microwave early breast tumour detection in MR images-based model</t>
  </si>
  <si>
    <t>10.1080/08327823.2016.1157312</t>
  </si>
  <si>
    <t>2-s2.0-84977504071</t>
  </si>
  <si>
    <t>['wired process', 'urban regions', 'type antenna', 'storage element', 'paper demonstrates', 'namely antenna', 'matching network', 'harvesting microwave', 'harvester operation', 'harvester circuit', 'got 3', 'generate power', 'generally known', 'four harvesters', 'efficiency greater', 'digital television', 'ambient environment']</t>
  </si>
  <si>
    <t>Antenna | matching network | MPPT (maximum power point tracking system) | PMM (power management module) | rectification | storage element</t>
  </si>
  <si>
    <t>ABSTRACT: To generate power by harvesting microwave from the ambient environment, this paper demonstrates the harvester operation and microwave signal strength analysis. The survey of signal was undertaken in urban and semi-urban regions, and the microwave signals available in space are digital television (DTV), GSM900, GSM1800 and 3G. Using the result of the survey, the harvester circuit was designed; the harvester circuit comprised mainly four parts, namely antenna, matching network, rectification and storage element. These four harvesters are generally known as rectenna. In order to capture the signal, at first, antenna was designed at printed circuit board (PCB) where the efficiency is low; therefore, the next method designed was patch-type antenna, which gives the efficiency greater than the PCB-type antenna. Finally, we got 3.3 V output voltage, which helps to charge the mobile phones without the need of wired process.</t>
  </si>
  <si>
    <t>19-34</t>
  </si>
  <si>
    <t>60107104;60114972;60107104</t>
  </si>
  <si>
    <t>54934545700;56084695700;57190119928</t>
  </si>
  <si>
    <t>Paulchamy, B.;Jaya, J.;Venkatesh, A.</t>
  </si>
  <si>
    <t>Akshaya College of Engineering and Technology;Hindusthan Institute of Technology, Coimbatore</t>
  </si>
  <si>
    <t>60114972;60107104</t>
  </si>
  <si>
    <t>Paulchamy B.</t>
  </si>
  <si>
    <t>A novel approach for generation of power by harvesting microwave from the ambient environment</t>
  </si>
  <si>
    <t>10.1080/08327823.2016.1157311</t>
  </si>
  <si>
    <t>2-s2.0-84977595362</t>
  </si>
  <si>
    <t>['wide range', 'water resonator', 'resonator made', 'prototype antenna', 'proposed based', 'operating frequency', 'feeding structures', 'distilled water', 'design concept', 'continuously tuned', 'circular polarization', '400 mhz', '155 mhz']</t>
  </si>
  <si>
    <t>A circularly polarized frequency-reconfigurable water antenna with high radiation efficiency is proposed based on the design concept of combining a frequency-reconfigurable radiating structure with a frequency-independent feeding structure. In this letter, a resonator made of distilled water and an Archimedean spiral slot are employed as the radiating and feeding structures, respectively. The operating frequency of the antenna can be continuously tuned over a very wide range while maintaining good impendence matching and circular polarization by changing the dimensions of the water resonator. A prototype antenna is designed, fabricated, and measured. Simulated and measured results demonstrate that the designed antenna exhibits a wide tuning frequency range from 155 MHz to 400 MHz with an average radiation efficiency of about 90% and good circular polarization.</t>
  </si>
  <si>
    <t>Applied Physics Letters</t>
  </si>
  <si>
    <t>60005465;60005510;60005465</t>
  </si>
  <si>
    <t>55510257900;7403324500;55486701600</t>
  </si>
  <si>
    <t>Zou, Meng;Shen, Zhongxiang;Pan, Jin</t>
  </si>
  <si>
    <t>Singapore City;Chengdu</t>
  </si>
  <si>
    <t>Nanyang Technological University;University of Electronic Science and Technology of China</t>
  </si>
  <si>
    <t>60005510;60005465</t>
  </si>
  <si>
    <t>Frequency-reconfigurable water antenna of circular polarization</t>
  </si>
  <si>
    <t>10.1063/1.4939455</t>
  </si>
  <si>
    <t>2-s2.0-84954044350</t>
  </si>
  <si>
    <t>['suitable geometry', 'reflecting plane', 'like particles', 'generated photons', 'focussing optics', 'discovery experiments', 'directional resolution', 'directional detection']</t>
  </si>
  <si>
    <t>dark matter detectors | dark matter experiments | dark matter theory</t>
  </si>
  <si>
    <t>Dark matter consisting of very light and very weakly interacting particles such as axions, axion-like particles and hidden photons could be detected using reflective surfaces. On such reflectors some of the dark matter particles are converted into photons and, given a suitable geometry, concentrated on the detector. This technique offers sensitivity to the direction of the velocity of the dark matter particles. In this note we investigate how far spherical mirrors can concentrate the generated photons and what this implies for the resolution in directional detection as well as the sensitivity of discovery experiments not aiming for directional resolution. Finally we discuss an improved setup using a combination of a reflecting plane with focussing optics.</t>
  </si>
  <si>
    <t>60023551;60023551</t>
  </si>
  <si>
    <t>12767759600;57090947800</t>
  </si>
  <si>
    <t>Jaeckel, Joerg;Knirck, Stefan</t>
  </si>
  <si>
    <t>Heidelberg</t>
  </si>
  <si>
    <t>Institut fur Theoretische Physik Heidelberg</t>
  </si>
  <si>
    <t>Jaeckel J.</t>
  </si>
  <si>
    <t>Directional resolution of dish antenna experiments to search for WISPy dark matter</t>
  </si>
  <si>
    <t>10.1088/1475-7516/2016/01/005</t>
  </si>
  <si>
    <t>2-s2.0-84956642714</t>
  </si>
  <si>
    <t>['untrusted relay', 'two cases', 'three cases', 'third case', 'source message', 'secure transmission', 'second step', 'scale antennas', 'ratio regimes', 'proposed system', 'outage probability', 'opa strategy', 'objective function', 'mentioned cases', 'hop amplify', 'high signal', 'forward systems', 'form solutions', 'form expressions', 'first step', 'destination sends', 'destination node', 'destination cancels', 'derived equations', 'concave function', 'captured reliably', 'authors study']</t>
  </si>
  <si>
    <t>In this study, the authors study the problem of secure transmission in two-hop amplify-and-forward systems with an untrusted relay. To prevent the untrusted relay from intercepting the source message and to achieve positive secrecy rate, the destination-based cooperative jamming technique is used. In this method, the destination sends an intended jamming signal to the relay. This jamming signal helps protecting the source message from being captured reliably at the untrusted relay, while the destination cancels itself intended jamming signal. The optimal power allocation (OPA) strategy is considered for the proposed system. They observe that the objective function is a quasi-concave function at high signal-to-noise-ratio regimes. Based on this OPA strategy, in the first step, the outage probability of the system is investigated. It is investigated for three cases. In the two cases, either of the source or the destination node is equipped with large-scale antennas, and in the third case, both of them are equipped with large-scale antenna arrays. In all the cases, the closed-form expressions are derived. In the second step, they investigate the ergodic secrecy rate and present the closed-form solutions for all the mentioned cases. Finally, simulation results indicate the accuracy of the derived equations.</t>
  </si>
  <si>
    <t>17-23</t>
  </si>
  <si>
    <t>IET Communications</t>
  </si>
  <si>
    <t>55655315900;7005695648</t>
  </si>
  <si>
    <t>Kuhestani, Ali;Mohammadi, Abbas</t>
  </si>
  <si>
    <t>Kuhestani A.</t>
  </si>
  <si>
    <t>Destination-based cooperative jamming in untrusted amplify-and-forward relay networks: Resource allocation and performance study</t>
  </si>
  <si>
    <t>10.1049/iet-com.2015.0078</t>
  </si>
  <si>
    <t>2-s2.0-84956860249</t>
  </si>
  <si>
    <t>['valuable technique', 'transmitter side', 'transmit antennas', 'training phase', 'tdd mode', 'system operating', 'simple protocol', 'second contribution', 'promising technique', 'powerful eavesdropper', 'massive multiple', 'legitimate transmitter', 'legitimate receiver', 'intercept probability', 'form expressions', 'effectively detect', 'dramatically reduces', 'channel properties', 'channel information', 'authors consider', 'authors analyse', 'antennas eavesdropper', 'alarm probabilities']</t>
  </si>
  <si>
    <t>Physical layer security is considered as a promising technique that exploits the channel properties in order to send confidential messages to the legitimate receiver even in the presence of a powerful eavesdropper and the absence of its channel information. In this study, the authors consider the effect of massive multiple-input and multiple-output (MMIMO) system operating in TDD mode in improving the physical layer security in the presence of multi-antennas eavesdropper. The channel state information (CSI) of the eavesdropper is assumed not known at the transmitter side, and also imperfect CSI of the legitimate receiver is assumed. The first important finding is that MMIMO is a valuable technique to combat passive eavesdropping, where it is shown that the achievable secrecy rate increases logarithmically with the number of transmit antennas. However, the eavesdropper can be active and attack the training phase of the legitimate transmitter. As a consequence, this dramatically reduces the achievable secrecy rate. The second contribution of this study is a simple protocol that can effectively detect this attack so that a countermeasure can be taken. Closed-form expressions for the detection and false-alarm probabilities are derived. Moreover, the authors analyse the intercept probability and show that asymptotically exponential diversity is achieved.</t>
  </si>
  <si>
    <t>50-56</t>
  </si>
  <si>
    <t>Al-Nahari, Azzam</t>
  </si>
  <si>
    <t>Yemen</t>
  </si>
  <si>
    <t>Ibb</t>
  </si>
  <si>
    <t>Ibb University</t>
  </si>
  <si>
    <t>Al-Nahari A.</t>
  </si>
  <si>
    <t>Physical layer security using massive multiple-input and multiple-output: Passive and active eavesdroppers</t>
  </si>
  <si>
    <t>10.1049/iet-com.2015.0216</t>
  </si>
  <si>
    <t>2-s2.0-84956862234</t>
  </si>
  <si>
    <t>Natural Science Foundation of Shanghai</t>
  </si>
  <si>
    <t>12ZR1440500</t>
  </si>
  <si>
    <t>['verified experimentally', 'various curvatures', 'significantly influenced', 'results show', 'resonant frequencies', 'namely 75', 'feeding directions', 'feeding direction', 'epoxy composites', 'electromagnetic performance', 'different radii', 'cylindrical two', 'cylindrical structure', 'cylindrical curvature', 'cylindrical 3dimas', 'curvature perpendicular', 'around 1', '45 mm', '3dimas showed', '37 db', '20 db']</t>
  </si>
  <si>
    <t>3-Dimensional reinforcement | Computational modeling | Electrical properties | Resin transfer molding (RTM)</t>
  </si>
  <si>
    <t>Three dimensional integrated microstrip antennas (3DIMA) can carry substantial external load while functioning as antennas. In this study, cylindrical two-element antennas integrated in three dimensional orthogonal woven glass fiber/epoxy composites with various curvatures are fabricated. The effects of the cylindrical curvature on the electromagnetic performance of the 3DIMAs are simulated using High Frequency Structural Simulator and verified experimentally. The results show that all cylindrical 3DIMAs, with different radii of curvature, namely 75, 60, and 45 mm, exhibit utility return losses of - 20 dB. However, their resonant frequencies and gains are significantly influenced by the curvature as well as the arrangement of the curvature and feeding directions. When the curvature of the cylindrical structure was along the feeding direction of the antenna, the 3DIMAs showed more stable resonant frequencies (around 1.5 GHz), gain values (from 2.37 dB to 1.44. dB) and proper radiation patterns, compared with the antenna with the curvature perpendicular to the feeding direction.</t>
  </si>
  <si>
    <t>1048-1056</t>
  </si>
  <si>
    <t>Materials and Design</t>
  </si>
  <si>
    <t>January 05, 2016</t>
  </si>
  <si>
    <t>60010953;60010953</t>
  </si>
  <si>
    <t>55559645100;55814443800</t>
  </si>
  <si>
    <t>Xu, Fujun;Qiu, Yiping</t>
  </si>
  <si>
    <t>Xu F.</t>
  </si>
  <si>
    <t>Simulation and electromagnetic performance of cylindrical two-element microstrip antenna array integrated in 3D woven glass fiber/epoxy composites</t>
  </si>
  <si>
    <t>S0264127515306705</t>
  </si>
  <si>
    <t>10.1016/j.matdes.2015.10.091</t>
  </si>
  <si>
    <t>2-s2.0-84947784086</t>
  </si>
  <si>
    <t>Carl Tryggers Stiftelse f√∂r Vetenskaplig Forskning</t>
  </si>
  <si>
    <t>VR</t>
  </si>
  <si>
    <t>['winter moth', 'unknown orthologues', 'stabilizing selection', 'sex pheromones', 'responded significantly', 'previously ligand', 'pr subfamily', 'polyenic hydrocarbons', 'operophtera brumata', 'new type', 'namely obruor1', 'geometridae ).', 'genes evolved', 'different pheromones', 'common ancestor', 'chain acetates', 'ancestral type']</t>
  </si>
  <si>
    <t>How signal diversity evolves under stabilizing selection in a pheromone-based mate recognition system is a conundrum. Female moths produce two major types of sex pheromones, i.e., long-chain acetates, alcohols and aldehydes (Type I) and polyenic hydrocarbons and epoxides (Type II), along different biosynthetic pathways. Little is known on how male pheromone receptor (PR) genes evolved to perceive the different pheromones. We report the identification of the first PR tuned to Type II pheromones, namely ObruOR1 from the winter moth, Operophtera brumata (Geometridae). ObruOR1 clusters together with previously ligand-unknown orthologues in the PR subfamily for the ancestral Type I pheromones, suggesting that O. brumata did not evolve a new type of PR to match the novel Type II signal but recruited receptors within an existing PR subfamily. AsegOR3, the ObruOR1 orthologue previously cloned from the noctuid Agrotis segetum that has Type I acetate pheromone components, responded significantly to another Type II hydrocarbon, suggesting that a common ancestor with Type I pheromones had receptors for both types of pheromones, a preadaptation for detection of Type II sex pheromone.</t>
  </si>
  <si>
    <t>60029170;60029170;60018373;60018373;60028229;60018373;60029170</t>
  </si>
  <si>
    <t>55717542100;9638115700;7004490445;57039110100;7006506442;7201508329;7003385545</t>
  </si>
  <si>
    <t>Zhang, Dan Dan;Wang, Hong Lei;Schultze, Anna;Fro√ü, Heidrun;Francke, Wittko;Krieger, J√ºrgen;L√∂fstedt, Christer</t>
  </si>
  <si>
    <t>Sweden;Germany;Germany</t>
  </si>
  <si>
    <t>Lund;Hamburg;Stuttgart</t>
  </si>
  <si>
    <t>Lunds Universitet;Universit√§t Hamburg;Universit√§t Hohenheim</t>
  </si>
  <si>
    <t>60029170;60028229;60018373</t>
  </si>
  <si>
    <t>Zhang D.</t>
  </si>
  <si>
    <t>Receptor for detection of a Type II sex pheromone in the winter moth Operophtera brumata</t>
  </si>
  <si>
    <t>srep18576</t>
  </si>
  <si>
    <t>10.1038/srep18576</t>
  </si>
  <si>
    <t>2-s2.0-84953245258</t>
  </si>
  <si>
    <t>['wave simulations', 'transformation optics', 'proposed lens', 'phase emission', 'numerical full', 'normal direction', 'inexpensive easy', 'huge possibility', 'field distributions', 'experimentally reported', 'experimentally demonstrate', 'excitation source', 'electromagnetic waves', 'broadband directive', 'beam forming', 'achieved without']</t>
  </si>
  <si>
    <t>Transformation optics (TO) concept well known for its huge possibility in patterning the path of electromagnetic waves is exploited to design a beam steering lens. The broadband directive in-phase emission in a desired off-normal direction from an array of equally fed radiators is numerically and experimentally reported. Such manipulation is achieved without the use of complex and bulky phase shifters as it is the case in classical phased array antennas. The all-dielectric compact low-cost lens prototype presenting a graded permittivity profile is fabricated through three-dimensional (3D) polyjet printing technology. The array of radiators is composed of four planar microstrip antennas realized using standard lithography techniques and is used as excitation source for the lens. To validate the proposed lens, we experimentally demonstrate the broadband focusing properties and in-phase directive emissions deflected from the normal direction. Both the far-field radiation patterns and the near-field distributions are measured and reported. Measurements agree quantitatively and qualitatively with numerical full-wave simulations and confirm the corresponding steering properties. Such experimental validation paves the way to inexpensive easy-made all-dielectric microwave lenses for beam forming and collimation.</t>
  </si>
  <si>
    <t>60101845;60101845-60017338;60002286;60101845-60017338</t>
  </si>
  <si>
    <t>56459399500;16244258200;6602262437;6701426035</t>
  </si>
  <si>
    <t>Yi, Jianjia;Burokur, Shah Nawaz;Piau, G√©rard Pascal;De Lustrac, Andre</t>
  </si>
  <si>
    <t>France;France;Netherlands</t>
  </si>
  <si>
    <t>Orsay;Nanterre;Leiden</t>
  </si>
  <si>
    <t>Institut d'√âlectronique Fondamentale, Orsay;Universit√© Paris Nanterre;Airbus Group SE</t>
  </si>
  <si>
    <t>60101845;60017338;60002286</t>
  </si>
  <si>
    <t>Yi J.</t>
  </si>
  <si>
    <t>Coherent beam control with an all-dielectric transformation optics based lens</t>
  </si>
  <si>
    <t>srep18819</t>
  </si>
  <si>
    <t>10.1038/srep18819</t>
  </si>
  <si>
    <t>2-s2.0-84953334864</t>
  </si>
  <si>
    <t>['two tributaries', 'three years', 'study highlights', 'stream network', 'single population', 'seldom moved', 'scale mark', 'recapture study', 'physical movement', 'opposite tributary', 'like behaviors', 'homogenous population', 'genetic isolation', 'fundamental issue', 'found evidence', 'cryptic metapopulation', 'conservation concern', 'brook trout']</t>
  </si>
  <si>
    <t>A fundamental issue in the management and conservation of biodiversity is how to define a population. Spatially contiguous fish occupying a stream network have often been considered to represent a single, homogenous population. However, they may also represent multiple discrete populations, a single population with genetic isolation-by-distance, or a metapopulation. We used microsatellite DNA and a large-scale mark-recapture study to assess population structure in a spatially contiguous sample of Brook Trout (Salvelinus fontinalis), a species of conservation concern. We found evidence for limited genetic exchange across small spatial scales and in the absence of barriers to physical movement. Markrecapture and stationary passive integrated transponder antenna records demonstrated that fish from two tributaries very seldom moved into the opposite tributary, but movements between the tributaries and mainstem were more common. Using Bayesian genetic clustering, we identified two genetic groups that exhibited significantly different growth rates over three years of study, yet survival rates were very similar. Our study highlights the importance of considering the possibility of multiple genetically distinct populations occurring within spatially contiguous habitats, and suggests the existence of a cryptic metapopulation: a spatially continuous distribution of organisms exhibiting metapopulation-like behaviors.</t>
  </si>
  <si>
    <t>e0146295</t>
  </si>
  <si>
    <t>60006328-60011347;60006328;60011347;60009500;60009500</t>
  </si>
  <si>
    <t>55556746700;7003423348;7403270298;24495522900;21733574500</t>
  </si>
  <si>
    <t>Kazyak, David C.;Hilderbrand, Robert H.;King, Tim L.;Keller, Stephen R.;Chhatre, Vikram E.</t>
  </si>
  <si>
    <t>Reston;Burlington;Cambridge</t>
  </si>
  <si>
    <t>United States Geological Survey;University of Vermont;University of Maryland Center for Environmental Science</t>
  </si>
  <si>
    <t>60011347;60009500;60006328</t>
  </si>
  <si>
    <t>Kazyak D.</t>
  </si>
  <si>
    <t>Hiding in plain sight: A case for cryptic metapopulations in brook trout (Salvelinus fontinalis)</t>
  </si>
  <si>
    <t>10.1371/journal.pone.0146295</t>
  </si>
  <si>
    <t>2-s2.0-84953791126</t>
  </si>
  <si>
    <t>['power absorption', 'plasma source', 'paper aims', 'operating frequency', 'geometrical dimensions', 'electron density', 'different conditions']</t>
  </si>
  <si>
    <t>absorbtion | equivalent resistance | inductive | plasma | radio frequency</t>
  </si>
  <si>
    <t>This paper aims to analyze the mechanism of power absorption and to reveal, both experimentally and numerically, the basic factors determining the ability of plasma to absorb RF power. This is done by determining the plasma equivalent resistance value under different conditions in a low-pressure RF inductive discharge such as different antenna shape, working gas pressure, electron density, operating frequency and geometrical dimensions of the plasma source. Experimental and numerical results show that the plasma equivalent resistance changes non-monotonously with an increase in electron density, increases with an increase in neutral gas pressure, and that the maximum plasma equivalent resistance shifts toward higher electron densities when the operating frequency is increased.</t>
  </si>
  <si>
    <t>Plasma Sources Science and Technology</t>
  </si>
  <si>
    <t>60007457;60068680;60007457;60007457;60007457;60007457;60007457</t>
  </si>
  <si>
    <t>6602450819;7005944284;7402575749;6603148154;57103717500;56763358700;7203010006</t>
  </si>
  <si>
    <t>Kralkina, E. A.;Rukhadze, A. A.;Pavlov, V. B.;Vavilin, K. V.;Nekliudova, P. A.;Petrov, A. K.;Alexandrov, A. F.</t>
  </si>
  <si>
    <t>Prokhorov General Physics Institute of the Russian Academy of Sciences;Lomonosov Moscow State University</t>
  </si>
  <si>
    <t>60068680;60007457</t>
  </si>
  <si>
    <t>Kralkina E.</t>
  </si>
  <si>
    <t>RF power absorption by plasma of a low-pressure inductive discharge</t>
  </si>
  <si>
    <t>10.1088/0963-0252/25/1/015016</t>
  </si>
  <si>
    <t>2-s2.0-84957921838</t>
  </si>
  <si>
    <t>['zero power', 'volume within', 'volume monitoring', 'ubiquitous healthcare', 'sniffer receiver', 'resolution liquid', 'pattern analysis', 'inspired 3', 'highly sensitive', 'harmonic signal', 'harmonic band', 'field human', 'fhss signal', 'expensive detectors', 'distance variance', 'digital circuits', 'conventional approach', 'confined region', 'conceptual demonstration', 'body interference', 'background scatters', 'autonomous liquid', 'antenna sensor', 'antenna designed']</t>
  </si>
  <si>
    <t>Autonomous liquid-volume monitoring is crucial in ubiquitous healthcare. However, conventional approach is based on either human visual observation or expensive detectors, which are costly for future pervasive monitoring. Here we introduce a novel approach based on passive harmonic transponder antenna sensor and frequency hopping spread spectrum (FHSS) pattern analysis, to provide a very low cost wireless ŒºL-resolution liquid-volume monitoring without battery or digital circuits. In our conceptual demonstration, the harmonic transponder comprises of a passive nonlinear frequency multiplier connected to a metamaterial-inspired 3-D antenna designed to be highly sensitive to the liquid-volume within a confined region. The transponder first receives some FHSS signal from an interrogator, then converts such signal to its harmonic band and re-radiates through the antenna sensor. The harmonic signal is picked up by a sniffer receiver and decoded through pattern analysis of the high dimensional FHSS signal strength data. A robust, zero power, absolute accuracy wireless liquid-volume monitoring is realized in the presence of strong direct coupling, background scatters, distance variance as well as near-field human-body interference. The concepts of passive harmonic transponder sensor, metamaterial-inspired antenna sensor, and FHSS pattern analysis based sensor decoding may help establishing cost-effective, energy-efficient and intelligent wireless pervasive healthcare monitoring platforms.</t>
  </si>
  <si>
    <t>60013372-114367660;60009408;60013372;60013372;60013372</t>
  </si>
  <si>
    <t>55738221900;36087152100;56297193000;56021137900;16202062500</t>
  </si>
  <si>
    <t>Huang, Haiyu;Chen, Pai Yen;Hung, Cheng Hsien;Gharpurey, Ranjit;Akinwande, Deji</t>
  </si>
  <si>
    <t>Austin;Detroit;Dallas</t>
  </si>
  <si>
    <t>The University of Texas at Austin;Wayne State University;Maxim Integrated</t>
  </si>
  <si>
    <t>60013372;60009408;114367660</t>
  </si>
  <si>
    <t>A zero power harmonic transponder sensor for ubiquitous wireless ŒºL liquid-volume monitoring</t>
  </si>
  <si>
    <t>10.1038/srep18795</t>
  </si>
  <si>
    <t>2-s2.0-84953299274</t>
  </si>
  <si>
    <t>NRF-2005-0093838</t>
  </si>
  <si>
    <t>['vector babinet', 'small contribution', 'optical frequencies', 'often refer', 'long axis', 'incident angle', 'field vector', 'dominant component', 'dielectric constant', 'demonstrate experimentally', 'absolute value']</t>
  </si>
  <si>
    <t>We study light scattering off rectangular slot nano antennas on a metal film varying incident polarization and incident angle, to examine which field vector of light is more important: electric vector perpendicular to, versus magnetic vector parallel to the long axis of the rectangle. While vector Babinet's principle would prefer magnetic field along the long axis for optimizing slot antenna function, convention and intuition most often refer to the electric field perpendicular to it. Here, we demonstrate experimentally that in accordance with vector Babinet's principle, the incident magnetic vector parallel to the long axis is the dominant component, with the perpendicular incident electric field making a small contribution of the factor of 1/Œµ, the reciprocal of the absolute value of the dielectric constant of the metal, owing to the non-perfectness of metals at optical frequencies.</t>
  </si>
  <si>
    <t>60013682;60013682</t>
  </si>
  <si>
    <t>57222605956;35201115000</t>
  </si>
  <si>
    <t>Lee, Dukhyung;Kim, Dai Sik</t>
  </si>
  <si>
    <t>Lee D.</t>
  </si>
  <si>
    <t>Light scattering of rectangular slot antennas: Parallel magnetic vector vs perpendicular electric vector</t>
  </si>
  <si>
    <t>srep18935</t>
  </si>
  <si>
    <t>10.1038/srep18935</t>
  </si>
  <si>
    <t>2-s2.0-84954136395</t>
  </si>
  <si>
    <t>['worth noting', 'transmitting radiators', 'strip inclusions', 'radiation patterns', 'printed radiators', 'printed antennas', 'planar structures', 'partially embedded', 'novel approach', 'mutual near', 'metasurfaces leads', 'mantle cloaking', 'intrinsic properties', 'field couplings', 'electromagnetic interactions', 'drastic suppression']</t>
  </si>
  <si>
    <t>In this paper, we extend the idea of reducing the electromagnetic interactions between transmitting radiators to the case of widely used planar antennas in printed technology based on the concept of mantle cloaking. Here, we show that how lightweight elliptical metasurface cloaks can be engineered to restore the intrinsic properties of printed antennas with strip inclusions. In order to present the novel approach, we consider two microstrip-fed monopole antennas resonating at slightly different frequencies cloaked by confocal elliptical metasurfaces formed by arrays of sub-wavelength periodic elements, partially embedded in the substrate. The presence of the metasurfaces leads to the drastic suppression of mutual near-field and far-field couplings between the antennas, and thus, their radiation patterns are restored as if they were isolated. Moreover, it is worth noting that this approach is not limited to printed radiators and can be applied to other planar structures as well.</t>
  </si>
  <si>
    <t>Journal of Applied Physics</t>
  </si>
  <si>
    <t>60010491;60010491</t>
  </si>
  <si>
    <t>57053553600;57208090295</t>
  </si>
  <si>
    <t>M. Bernety, Hossein;Yakovlev, Alexander B.</t>
  </si>
  <si>
    <t>M. Bernety H.</t>
  </si>
  <si>
    <t>Decoupling antennas in printed technology using elliptical metasurface cloaks</t>
  </si>
  <si>
    <t>10.1063/1.4939610</t>
  </si>
  <si>
    <t>2-s2.0-84954151712</t>
  </si>
  <si>
    <t>['uda nanoantenna', 'spatial isolation', 'simultaneous spectral', 'quantum computing', 'physical principles', 'novel concept', 'nonlinear yagi', 'metallic nanosphere', 'light emission', 'incident light', 'important applications', 'function respectively', 'explored yet', 'experimental realizations', 'destructive interference', 'compact director', 'carefully tuning', 'bending phenomenon', 'angular control', 'abnormal light']</t>
  </si>
  <si>
    <t>Nanoantennas have demonstrated unprecedented capabilities for manipulating the intensity and direction of light emission over a broad frequency range. The directional beam steering offered by nanoantennas has important applications in areas including microscopy, spectroscopy, quantum computing, and on-chip optical communication. Although both the physical principles and experimental realizations of directional linear nanoantennas has become increasingly mature, angular control of nonlinear radiation using nanoantennas has not been explored yet. Here we propose a novel concept of nonlinear Yagi-Uda nanoantenna to direct second harmonic radiation from a metallic nanosphere. By carefully tuning the spacing and dimensions of two lossless dielectric elements, which function respectively as a compact director and reflector, the second harmonic radiation is deflected 90 degrees with reference to the incident light (pump) direction. This abnormal light-bending phenomenon is due to the constructive and destructive interference between the second harmonic radiation governed by a special selection rule and the induced electric dipolar and magnetic quadrupolar radiation from the two dielectric antenna elements. Simultaneous spectral and spatial isolation of scattered second harmonic waves from incident fundamental waves pave a new way towards nonlinear signal detection and sensing.</t>
  </si>
  <si>
    <t>60006541;60006541;60006541;60006541;60000745</t>
  </si>
  <si>
    <t>55510328500;56353178500;56419475000;53880066900;26643168800</t>
  </si>
  <si>
    <t>Xiong, Xiaoyan Y.Z.;Jiang, Li Jun;Sha, Wei E.I.;Lo, Yat Hei;Chew, Weng Cho</t>
  </si>
  <si>
    <t>Hong Kong;United States</t>
  </si>
  <si>
    <t>Pokfulam;Urbana</t>
  </si>
  <si>
    <t>The University of Hong Kong;University of Illinois Urbana-Champaign</t>
  </si>
  <si>
    <t>60006541;60000745</t>
  </si>
  <si>
    <t>Xiong X.</t>
  </si>
  <si>
    <t>Compact Nonlinear Yagi-Uda Nanoantennas</t>
  </si>
  <si>
    <t>srep18872</t>
  </si>
  <si>
    <t>10.1038/srep18872</t>
  </si>
  <si>
    <t>2-s2.0-84954541565</t>
  </si>
  <si>
    <t>['system configuration', 'single dpd', 'proposed dpd', 'phase shifters', 'paper introduces', 'multiple pas', 'experimental results', 'digital predistortion', 'cost function', 'antennas controlled']</t>
  </si>
  <si>
    <t>Analog beamforming | Digital predistortion | Memory polynomial | Nonlinear distortion | Power amplifier</t>
  </si>
  <si>
    <t>A digital predistortion (DPD) technique to linearize multiple power amplifiers (PAs) in analog beamforming systems is proposed. The analog beamforming system considered in this paper has one digital chain and multiple PAs/antennas controlled by phase shifters. Due to the system configuration, a single DPD should linearize the multiple PAs. To design the DPD, this paper introduces a cost function, squares of the sum of errors for all the PAs.The DPD solution minimizing the cost function is found by a recursive least squares (RLS) algorithm. Experimental results with commercial PAs show that the proposed DPD can effectively linearize multiple PAs.</t>
  </si>
  <si>
    <t>60001558;60068689;60022417</t>
  </si>
  <si>
    <t>55670711600;7007059719;57214339649</t>
  </si>
  <si>
    <t>Park, Chan Won;Jeong, Eui Rim;Kim, Ji Hoon</t>
  </si>
  <si>
    <t>Yusong;Daejeon;Daejeon</t>
  </si>
  <si>
    <t>Hanbat National University;Chungnam National University;Electronics and Telecommunications Research Institute</t>
  </si>
  <si>
    <t>60068689;60022417;60001558</t>
  </si>
  <si>
    <t>Park C.W.</t>
  </si>
  <si>
    <t>A new digital predistortion technique for analog beamforming systems</t>
  </si>
  <si>
    <t>10.1587/elex.13.20150998</t>
  </si>
  <si>
    <t>2-s2.0-84955250935</t>
  </si>
  <si>
    <t>['unit cell', 'scattering parameters', 'radiation pattern', 'predicting pattern', 'nonlinear performance', 'nonlinear element', 'nonlinear behavior', 'nonlinear analysis', 'linear modeling', 'harmonic distortion', 'designed considering', 'admittance parameters', 'active element', 'active aperture']</t>
  </si>
  <si>
    <t>Active array antennas and components | Antenna design | Modeling and measurements</t>
  </si>
  <si>
    <t>In this paper, significance of studying the nonlinear performance of amplifying reflectarray antenna is clarified by showing nonlinear behavior of the unit cell. Furthermore, the procedure for nonlinear analysis of amplifying reflectarray antenna is described and nonlinear analysis is verified by ADS software simulation. Moreover, a typical amplifying reflectarray antenna is designed considering the nonlinear behavior. Nonlinear analysis of the active aperture-coupled patch unit cell is performed using harmonic balance method considering nonlinear model of the amplifier. Then, the effect of nonlinear element in radiation pattern of the antenna is studied. Passive unit cell is simulated using full-wave analysis method considering infinite array approach, and scattering parameters of the unit cell is obtained. Next, these scattering parameters are transformed to admittance parameters and used in obtaining nonlinear response and harmonic distortion of the unit cell containing amplifier. Obtained results show up to 3.4 dB error in predicting pattern of the antenna with linear modeling of the active element.</t>
  </si>
  <si>
    <t>481-491</t>
  </si>
  <si>
    <t>International Journal of Microwave and Wireless Technologies</t>
  </si>
  <si>
    <t>Studying the nonlinear performance of an amplifying reflectarray antenna</t>
  </si>
  <si>
    <t>S1759078715001750</t>
  </si>
  <si>
    <t>10.1017/S1759078715001750</t>
  </si>
  <si>
    <t>2-s2.0-84953733518</t>
  </si>
  <si>
    <t>['wideband applications', 'wide bandwidth', 'three vias', 'shaped stub', 'semicircular patch', 'proposed antenna', 'practically fabricated', 'good agreement', 'enhanced bandwidth', 'compact size', 'back surface', '8 ghz', '149 %)']</t>
  </si>
  <si>
    <t>A compact monopole antenna with enhanced bandwidth and triple band rejections for ultra-wideband applications is presented. The base of the proposed antenna is a semicircular patch which is fed by a modified tapered coplanar waveguide line. By using the tridentshaped feed line, much wider impedance bandwidth is obtained. To avoid potential interferences, two trapezoid stubs and a C-shaped stub are printed on the back surface of the substrate and are connected to the antenna through three vias. The proposed antenna is practically fabricated with a compact size of 20 √ó 24 mm2. Good agreement is achieved between the simulation and measurement, which shows that the proposed antenna offers a very wide bandwidth from 3.02 to 20.8 GHz (149%) with triple band rejections covering the 3.5 GHz WiMAX and 5.2/5.8 GHz WLAN bands.</t>
  </si>
  <si>
    <t>Electronics Letters</t>
  </si>
  <si>
    <t>60069720;60025578;60069720;60069720</t>
  </si>
  <si>
    <t>55728898200;55584801012;12782119800;55515043300</t>
  </si>
  <si>
    <t>Li, Tong;Zhu, Cheng;Cao, Xiangyu;Gao, Jun</t>
  </si>
  <si>
    <t>Air Force Engineering University China;Xidian University</t>
  </si>
  <si>
    <t>60069720;60025578</t>
  </si>
  <si>
    <t>Bandwidth enhancement of compact monopole antenna with triple band rejections</t>
  </si>
  <si>
    <t>10.1049/el.2015.2301</t>
  </si>
  <si>
    <t>2-s2.0-84954094812</t>
  </si>
  <si>
    <t>['strip line', 'operating band', 'obtained results', 'novel method', 'ground section', 'expected performance', 'desired characteristics', 'compact size', 'centre frequency', 'almost 3', '7102 mhz', '7 %)', '5 dbi', '3373 mhz']</t>
  </si>
  <si>
    <t>A novel method to design a compact, broadband circularly polarised square slot antenna (CPSSA) with a considerably wide axial ratio (AR) bandwidth is proposed. A coplanar waveguide fed square slot antenna with an impedance matching stub and a cross-shape radiating patch together with a strip line that connects the two opposite corners of the ground section is designed to provide the desired characteristics. The obtained results for the proposed antenna provide good agreement with the expected performance with a compact size of 20 √ó 20 mm. The measured impedance bandwidth is as large as 11 050 MHz (2950-14 000 MHz) or about 130.38% with respect to the centre frequency. The measured 3 dB AR is 3373 MHz (35.7%) from 3729 to 7102 MHz and the average measured gain of the CPSSA is almost 3.5 dBi in the operating band.</t>
  </si>
  <si>
    <t>60022002;60107357;60022002;60104503</t>
  </si>
  <si>
    <t>56331335100;55223985100;56230686000;6603601112</t>
  </si>
  <si>
    <t>Karamzadeh, S.;Rafii, V.;Kartal, M.;Saygin, H.</t>
  </si>
  <si>
    <t>Iran;Turkey;Turkey</t>
  </si>
  <si>
    <t>Urmia;Istanbul;Istanbul</t>
  </si>
  <si>
    <t>Islamic Azad University, Urmia Branch;ƒ∞stanbul Aydƒ±n √úniversitesi;ƒ∞stanbul Teknik √úniversitesi</t>
  </si>
  <si>
    <t>60107357;60104503;60022002</t>
  </si>
  <si>
    <t>Karamzadeh S.</t>
  </si>
  <si>
    <t>Compact UWB CP square slot antenna with two corners connected by a strip line</t>
  </si>
  <si>
    <t>10.1049/el.2015.2817</t>
  </si>
  <si>
    <t>2-s2.0-84954138309</t>
  </si>
  <si>
    <t>['used widely', 'retrieval technique', 'phase distribution', 'novel application', 'multiple far', 'field patterns', 'approach focuses', 'active deformation']</t>
  </si>
  <si>
    <t>Microwave holographic techniques have been used widely in the radio astronomy area. A new surface diagnosis method based on the phaseretrieval holograph algorithm is proposed. This approach focuses on a novel application of the active deformation. Multiple far-field patterns are measured in focus by adjusting the deformation of the main reflector actively. Using the amplitude of far-field patterns, the phase distribution of the aperture can be retrieved by the phase-retrieval technique. Simulation results demonstrate the feasibility of this method.</t>
  </si>
  <si>
    <t>57051761400;35933823500;15844079500</t>
  </si>
  <si>
    <t>Liu, Kangkang;Ye, Qian;Meng, Guoxiang</t>
  </si>
  <si>
    <t>Liu K.</t>
  </si>
  <si>
    <t>Surface error diagnosis of large reflector antenna with microwave holography based on active deformation</t>
  </si>
  <si>
    <t>10.1049/el.2015.2725</t>
  </si>
  <si>
    <t>2-s2.0-84954163171</t>
  </si>
  <si>
    <t>['whole array', 'weighting approximation', 'two steps', 'subarray configuration', 'simulation results', 'sc ),', 'maximum extent', 'interferences suppression', 'element level', 'directly applied', 'digital weights', 'convex optimisation', 'class subarrays', 'analogue weights']</t>
  </si>
  <si>
    <t>For the interferences suppression of a large-scale antenna array after a subarray configuration (SC), a generalised sidelobe canceller (GSC) weighting approximation at irregular subarrays algorithm is presented. First, the SC is obtained by particle swarm optimisation. Then, digital weights of the second-class subarrays and also the analogue weights of the elements and first-class subarrays are optimised in two steps by convex optimisation to approximate GSC weights to the maximum extent, which are directly applied at the element level of the whole array. Simulation results are presented that prove that the proposed algorithm achieves better performance of anti-jamming than direct GSC weighting at subarrays.</t>
  </si>
  <si>
    <t>55667954800;7202328081;57051718300;56226359000</t>
  </si>
  <si>
    <t>Sun, Chenwei;Tao, Haihong;Guo, Xiaoshuang;Xie, Jian</t>
  </si>
  <si>
    <t>Adaptive interferences suppression algorithm after subarray configuration for large-scale antenna array</t>
  </si>
  <si>
    <t>10.1049/el.2015.2334</t>
  </si>
  <si>
    <t>2-s2.0-84954182987</t>
  </si>
  <si>
    <t>['using free', 'space optics', 'scalable fabrication', 'polarization environment', 'optical signals', 'optical networks', 'optical fiber', 'method relies', 'line polarimeters', 'highly polarization', 'exceptional stability', 'either fabricated', 'critical role', 'chip integration']</t>
  </si>
  <si>
    <t>In-line polarimeters perform nondestructive polarization measurements of optical signals, and play a critical role in monitoring and controlling the polarization environment in, for example, optical networks. While current in-line polarimeters are constructed with multiple optical components, either fabricated into an optical fiber or using free-space optics, we present here a novel architecture conducive to monolithic on-chip integration. This enables the scalable fabrication of high-performance polarization sensors with exceptional stability, compactness, and speed. The method relies on the detection of the highly polarization-dependent scattered field of a subwavelength antenna array known as a metasurface, and is shown here to provide polarization state measurements matching those of a state-of-the-art commercial polarimeter.</t>
  </si>
  <si>
    <t>Optica</t>
  </si>
  <si>
    <t>60077572;109428162-60071113;60077572</t>
  </si>
  <si>
    <t>57172919300;6701597544;35411336600</t>
  </si>
  <si>
    <t>Balthasar Mueller, J. P.;Leosson, Kristjan;Capasso, Federico</t>
  </si>
  <si>
    <t>United States;Iceland;Iceland</t>
  </si>
  <si>
    <t>Cambridge;Reykjavik;Reykjavik</t>
  </si>
  <si>
    <t>Harvard John A. Paulson School of Engineering and Applied Sciences;Haskoli Islands;Innovation Center</t>
  </si>
  <si>
    <t>60077572;60071113;109428162</t>
  </si>
  <si>
    <t>Balthasar Mueller J.P.</t>
  </si>
  <si>
    <t>Ultracompact metasurface in-line polarimeter</t>
  </si>
  <si>
    <t>10.1364/OPTICA.3.000042</t>
  </si>
  <si>
    <t>2-s2.0-84960977345</t>
  </si>
  <si>
    <t>['wave analysis', 'uses method', 'trapezoidal patches', 'study presents', 'rectangular case', 'radiation pattern', 'mutual impedance', 'input impedance', 'evaluating combinations', 'also analysed']</t>
  </si>
  <si>
    <t>This study presents a full-wave analysis of quasi-trapezoidal microstrip spherical patches and arrays. It uses method of moments to evaluate the effect of the shape of the patches on the input impedance, bandwidth, mutual impedance, and radiation pattern. Arrays of quasi-trapezoidal patches are also analysed. Presents a procedure for avoiding numerical problems on evaluating combinations of Schelkunoff Bessel functions. Results are compared with previously published ones for the quasi-rectangular case for validation.</t>
  </si>
  <si>
    <t>IET Microwaves, Antennas and Propagation</t>
  </si>
  <si>
    <t>60006171;60021980;60030074</t>
  </si>
  <si>
    <t>15925048400;12794666800;56999960000</t>
  </si>
  <si>
    <t>Costa, Leonardo A.;Pereira-Filho, Odilon Maroja da Costa;Moreira, Fernando J.S.</t>
  </si>
  <si>
    <t>Belo Horizonte;Recife;Rio de Janeiro</t>
  </si>
  <si>
    <t>Universidade Federal de Minas Gerais;Universidade de Pernambuco;Petrobras</t>
  </si>
  <si>
    <t>60030074;60021980;60006171</t>
  </si>
  <si>
    <t>Costa L.A.</t>
  </si>
  <si>
    <t>Quasi-trapezoidal microstrip spherical patches and arrays</t>
  </si>
  <si>
    <t>10.1049/iet-map.2015.0145</t>
  </si>
  <si>
    <t>2-s2.0-84954199779</t>
  </si>
  <si>
    <t>['smart macrocell', 'smart antenna', 'proposed circular', 'newton method', 'linear one', 'fast quasi', 'consumed time', 'conformal array', 'c ++,', 'blind angle', 'beam optimisation', 'authors present']</t>
  </si>
  <si>
    <t>The authors present a low cost shaped beam synthesis method for semi-smart base station antennas. Compared with the conventional array synthesis for smart antenna applications, the proposed circular/conformal array shaped beam synthesis for semi-smart antenna has much lower system complexity and instrumentation implementation cost. This is because only few elements are involved and the circular array factor is simplified for coarse granularity beam. Adding to this, a fast quasi-Newton method is used by the linear/conformal array for the beam optimisation. By coding the shaped beam synthesis methodology in C/C++, the shaped beam synthesis for 12-element circular array is implemented for the semi-smart macrocell, showing its advantages of low-consumed time and stable mean square errors. Furthermore, a semi-smart sectored picocell has been designed with 4-element conformal array, which was demonstrated to be superior to the linear one by avoiding the blind angle, exhibiting better accuracy and less consumed processing time.</t>
  </si>
  <si>
    <t>119-128</t>
  </si>
  <si>
    <t>60016930-60022109;60022109</t>
  </si>
  <si>
    <t>55766250700;7005244140</t>
  </si>
  <si>
    <t>Chen, Zhijiao;Parini, Clive</t>
  </si>
  <si>
    <t>London;Beijing</t>
  </si>
  <si>
    <t>Queen Mary University of London;Beijing University of Posts and Telecommunications</t>
  </si>
  <si>
    <t>60022109;60016930</t>
  </si>
  <si>
    <t>Low cost shaped beam synthesis for semi-smart base station antennas</t>
  </si>
  <si>
    <t>10.1049/iet-map.2015.0255</t>
  </si>
  <si>
    <t>2-s2.0-84954207884</t>
  </si>
  <si>
    <t>2015JQ6243</t>
  </si>
  <si>
    <t>['synthesis process', 'superior performance', 'study investigates', 'proposed method', 'proposed algorithm', 'phase errors', 'pattern arrays', 'lawson method', 'iteratively derive', 'dimensional woodward', 'corresponding phase']</t>
  </si>
  <si>
    <t>This study investigates the synthesis of multiple-pattern periodic phase-only control planar arrays. A hybrid generalised iterative Fourier technique is proposed to iteratively derive the array element excitations efficiently from the prescribed array factor, in which the two-dimensional Woodward-Lawson method is employed in order to generate good initial values. During the synthesis process, the phase-only control reconfigurable array is obtained by changing the corresponding phase for different array patterns while keeping the excitation amplitude constant. The robustness of the proposed algorithm has been testified by investigating the sensitivity of the radiation pattern affected by the amplitude and phase errors. Furthermore, three totally different types of reconfigurable numerical examples are discussed to validate the proposed method. Simulation results reveal the superior performance, the efficiency and the robustness of the proposed algorithm in dealing with multiple-pattern arrays.</t>
  </si>
  <si>
    <t>55176625700;26655598400;57054270300;55276206000</t>
  </si>
  <si>
    <t>Li, Wen Tao;Hei, Yong Qiang;Yang, Jing;Shi, Xiao Wei</t>
  </si>
  <si>
    <t>Li W.T.</t>
  </si>
  <si>
    <t>Synthesis of multiple-pattern planar arrays with A hybrid generalised iterative fast Fourier transform algorithm</t>
  </si>
  <si>
    <t>10.1049/iet-map.2014.0595</t>
  </si>
  <si>
    <t>2-s2.0-84954228254</t>
  </si>
  <si>
    <t>['wide bandwidth', 'waveguide flange', 'total length', 'term evolution', 'study presents', 'shortened horn', 'radiation characteristics', 'proposed antenna', 'overcome deficiencies', 'mobile base', 'metal strips', 'good purity', 'frequency range', 'edge diffraction', 'dipole antenna', 'b ratio', 'average f', 'approximately 0', 'antennas operating', '960 mhz', '800 mhz', '6 œª']</t>
  </si>
  <si>
    <t>This study presents a very short pyramidal horn antenna for monitoring the radiation characteristics of mobile base-station (BS) antennas operating in the long-term evolution (LTE)/cellular band. The proposed short pyramidal horn is integrated with metal strips/rods to overcome deficiencies of the shortened horn, especially in its front-to-back (F/B) ratio. The proposed short horn antenna improves the average F/B ratio by at least 8 dB in the frequency range from 690-960 MHz by controlling the edge diffraction. The total length of the antenna, including a waveguide flange, is only approximately 0.6 Œª at 800 MHz. The proposed antenna also retains good characteristics such as a monotonically increasing gain, wide bandwidth, and a good purity of polarisation. The proposed antenna can replace the dipole antenna as a reference gain antenna for both indoor and outdoor measurement systems below the L-band.</t>
  </si>
  <si>
    <t>111-118</t>
  </si>
  <si>
    <t>60005273;60009950;60001558;60005273</t>
  </si>
  <si>
    <t>57192937039;14066387100;57203798780;55699604800</t>
  </si>
  <si>
    <t>Lee, Kyoung Joo;Oh, Soon Soo;Lee, Young Hwan;Kim, Young Sik</t>
  </si>
  <si>
    <t>Gwangju;Seoul;Daejeon</t>
  </si>
  <si>
    <t>Chosun University;Korea University;Electronics and Telecommunications Research Institute</t>
  </si>
  <si>
    <t>60009950;60005273;60001558</t>
  </si>
  <si>
    <t>Front-to-back ratio improvement of a short pyramidal horn antenna using metal strips/rods in LTE/cellular band</t>
  </si>
  <si>
    <t>10.1049/iet-map.2015.0241</t>
  </si>
  <si>
    <t>2-s2.0-84954243345</t>
  </si>
  <si>
    <t>['study presents', 'rogers rt', 'proposed antenna', 'organic electronics', 'mwcnts thickness', 'mwcnts ).', 'loss tangent', 'good candidates', 'dielectric permittivity', 'conductive polymers', 'conductive polymer', 'composite based', 'antenna gain', '5 ghz', '18 db', '110 œºm']</t>
  </si>
  <si>
    <t>This study presents the conception, simulation, realisation and characterisation of a patch antenna made of a composite based on polyaniline (PANI) and multiwall carbon nanotubes (MWCNTs). The antenna is designed to operate at the frequency of 4.5 GHz; the dielectric substrate used is Rogers RT/Duroid¬Æ 5870 which has a dielectric permittivity of 2.33 and a loss tangent of 0.0012. The conductive polymer (PANI/MWCNTs) fabricated has a conductivity of 4500 S/m. The performance of the proposed antenna is investigated as a function of the thickness of the conductive polymer. The experimental results show an antenna gain of 5.18 dB for a PANI/MWCNTs thickness of 110 Œºm. The results obtained suggest that this kind of conductive polymers are good candidates for future applications based on organic electronics.</t>
  </si>
  <si>
    <t>88-93</t>
  </si>
  <si>
    <t>60068753-60026113;60109902;60070100;60026113;114729771;60068753;60026113</t>
  </si>
  <si>
    <t>57055960000;7801494391;6603897958;6507660483;57056229000;14029743300;6603005292</t>
  </si>
  <si>
    <t>Zahir, Hamouda;Wojkiewicz, Jean Luc;Alexander, Pud;Kone, Lamine;Belkacem, Belaabed;Bergheul, Said;Lasri, Tuami</t>
  </si>
  <si>
    <t>France;Ukraine;Algeria;France;Algeria</t>
  </si>
  <si>
    <t>Villeneuve-d'Ascq;Kiev;Blida;Villeneuve-d'Ascq;Algiers</t>
  </si>
  <si>
    <t>IMT Nord Europe;Institute of Bioorganic Chemistry and Petrochemistry of National Academy of Sciences of Ukraine;Universit√© Saad Dahlab de Blida;Institut d'Electronique de Micro√©lectronique et de Nanotechnologie (IEMN);Ecole Sup√©rieure des Techniques A√©ronautiques (ESTA)</t>
  </si>
  <si>
    <t>60109902;60070100;60068753;60026113;114729771</t>
  </si>
  <si>
    <t>Zahir H.</t>
  </si>
  <si>
    <t>Design fabrication and characterisation of polyaniline and multiwall carbon nanotubes composites-based patch antenna</t>
  </si>
  <si>
    <t>10.1049/iet-map.2015.0211</t>
  </si>
  <si>
    <t>2-s2.0-84954286382</t>
  </si>
  <si>
    <t>['single substrate', 'shaped antenna', 'proposed design', 'mutual coupling', 'highly suitable', 'frequency tuning', 'frequency agility', 'dual mode', 'diode switching', 'cognitive radio', 'antenna system', 'antenna elements', 'also evaluated', '56 mm3', '1 ghz']</t>
  </si>
  <si>
    <t>In this study, a novel meandered reconfigurable F-shaped antenna is presented. The proposed design is a 4-element, dual mode, multiple-input-multiple-output (MIMO) antenna system. Frequency agility is achieved using P-type intrinsic N-type (PIN) diode switching while frequency tuning is realised using varactor diodes. The proposed design covers wide frequency bands below 1 GHz and is realised on a single substrate. The proposed design is compact and highly suitable to be used in cognitive radio-based wireless handheld devices. An isolation enhancement technique is applied to reduce the mutual coupling between various MIMO elements. Rectangular defected ground (GND) slots are used to reduce the mutual coupling between horizontally placed antenna elements while staircase type GND plane structure is introduced to enhance the isolation between vertically placed antenna elements. The antenna elements are also evaluated for MIMO performance metrics. The antenna system covers a size of 65 √ó120 √ó1.56 mm3.</t>
  </si>
  <si>
    <t>39861697200;14063982000</t>
  </si>
  <si>
    <t>Hussain, Rifaqat;Sharawi, Mohammad S.</t>
  </si>
  <si>
    <t>Planar meandered-F-shaped 4-element reconfigurable multiple-input-multiple-output antenna system with isolation enhancement for cognitive radio platforms</t>
  </si>
  <si>
    <t>10.1049/iet-map.2015.0139</t>
  </si>
  <si>
    <t>2-s2.0-84954288776</t>
  </si>
  <si>
    <t>['œ ∏)', 'three sub', 'performance comparisons', 'null synthesis', 'higher order', 'given configuration', 'full array', 'dual sectors', 'different sub', 'convergence time', 'computational load', 'array sizes', '100 db']</t>
  </si>
  <si>
    <t>This study concerns wide angular sector (higher order) null synthesis in planar irregular sparse antenna arrays when aperture distributed sub-arrays are used to reduce the computational load. A hybrid optimisation tool has been used to find array element excitations to achieve as low as possible sector nulls for the desired sector width. Performance comparisons have been made for three sub-array configurations based on the obtained numerical results. Various interference jamming scenarios have been considered including single and dual sectors for single-dimensional (Œ∏) (1D) and two-dimensional (Œ∏, œÜ) (2D) nulls. The proposed optimisation scheme has shown to be successful for the synthesis of 1D and 2D sector nulls with depths as low as -100 dB for the given configuration with reduced computational time when compared with the full array. The comparison of achieved null depths for different sub-array sizes and convergence time has also been presented and discussed.</t>
  </si>
  <si>
    <t>25-30</t>
  </si>
  <si>
    <t>60089631;60003771</t>
  </si>
  <si>
    <t>25630815000;55945017400</t>
  </si>
  <si>
    <t>Khan, Asim Ali;Brown, Anthony Keith</t>
  </si>
  <si>
    <t>Pakistan;United Kingdom</t>
  </si>
  <si>
    <t>Islamabad;Manchester</t>
  </si>
  <si>
    <t>COMSATS University Islamabad;The University of Manchester</t>
  </si>
  <si>
    <t>Khan A.</t>
  </si>
  <si>
    <t>Sector nulling in planar irregular sub-arrayed sparse array antennas</t>
  </si>
  <si>
    <t>10.1049/iet-map.2014.0712</t>
  </si>
  <si>
    <t>2-s2.0-84954304731</t>
  </si>
  <si>
    <t>['worldwide interoperability', 'wideband applications', 'two slots', 'ring patch', 'rejected characteristics', 'rectangular shape', 'radiation pattern', 'radiating patch', 'radiating element', 'proposed antenna', 'operating band', 'one c', 'one arc', 'notched bands', 'microwave access', 'inspired algorithms', 'firefly algorithm', 'compact dimensions', 'annular strip', '825 ghz', '745 ghz', '7 ghz', '6 ghz', '10 db']</t>
  </si>
  <si>
    <t>A compact planar monopole antenna is proposed for ultra-wideband applications. The antenna has a microstrip line feed and band-rejected characteristics and consists of a ring patch and a partial ground plane with a defective ground structure of rectangular shape. An annular strip is etched above the radiating element and two slots, one C-shaped and one arc-shaped, are embedded in the radiating patch. The proposed antenna has been optimised using bio-inspired algorithms such as the particle swarm optimisation and the firefly algorithm, based on a new software algorithm (Antenna Optimizer). Multi-objective optimisation achieves rejection bands at 3.3-3.7 GHz for Worldwide Interoperability for Microwave Access, 5.15-5.825 GHz for the 802.11a wireless local area network system or HIPERLAN/2, and 7.25-7.745 GHz for C-band satellite communication systems. Validated results show wideband performance from 2.7 to 10.6 GHz with S11 &lt; -10 dB. The antenna has compact dimensions of 28 √ó 30 mm2. The radiation pattern is comparatively stable across the operating band with a relatively stable gain except in the notched bands.</t>
  </si>
  <si>
    <t>60071174-60008524;60071174;60071174;60008524;60071174-60008524;60008524</t>
  </si>
  <si>
    <t>57055130600;56956351500;36599786800;7003902501;57203284898;55968623300</t>
  </si>
  <si>
    <t>Mohammed, Husham J.;Abdullah, Abdulkareem S.;Ali, Ramzy S.;Abd-Alhameed, Raed A.;Abdulraheem, Yasir I.;Noras, James M.</t>
  </si>
  <si>
    <t>Iraq;United Kingdom</t>
  </si>
  <si>
    <t>Basra;Bradford</t>
  </si>
  <si>
    <t>University of Basrah;University of Bradford</t>
  </si>
  <si>
    <t>60071174;60008524</t>
  </si>
  <si>
    <t>Mohammed H.</t>
  </si>
  <si>
    <t>Design of a uniplanar printed triple band-rejected ultra-wideband antenna using particle swarm optimisation and the firefly algorithm</t>
  </si>
  <si>
    <t>10.1049/iet-map.2014.0736</t>
  </si>
  <si>
    <t>2-s2.0-84954304732</t>
  </si>
  <si>
    <t>['significant suppression', 'radiation compared', 'proposed idea', 'proposed antenna', 'polarised radiation', 'maximum co', 'length ratio', 'investigation shows', 'investigated experimentally', 'excellent co', 'cross polarised']</t>
  </si>
  <si>
    <t>A simple and compact rectangular microstrip patch antenna (RMPA) with dumbbell shaped defected ground structure has been proposed and investigated experimentally for significant suppression of cross polarised (XP) radiation compared with maximum co-polarised gain without affecting the co-polarised radiation pattern. The investigation shows that the proposed antenna has an excellent co-polarised radiation to XP radiation isolation over wide elevation angle around the broadside for different aspect ratio (width to length ratio or W/L) of RMPA. The proposed idea is justified in the light of concrete theoretical analysis.</t>
  </si>
  <si>
    <t>68-78</t>
  </si>
  <si>
    <t>60104887;60115556;60115556;60107379;60097223</t>
  </si>
  <si>
    <t>57198664572;56712270000;57214909976;36601098400;36699224100</t>
  </si>
  <si>
    <t>Ghosh, Abhijyoti;Chakraborty, Subhradeep;Chattopadhyay, Sudipta;Nandi, Arnab;Basu, Banani</t>
  </si>
  <si>
    <t>Darjeeling;Shillong;Aizawl;Silchar</t>
  </si>
  <si>
    <t>Siliguri Institute of Technology;National Institute of Technology Meghalaya;Mizoram University;National Institute of Technology Silchar</t>
  </si>
  <si>
    <t>60115556;60107379;60104887;60097223</t>
  </si>
  <si>
    <t>Rectangular microstrip antenna with dumbbell shaped defected ground structure for improved cross polarised radiation in wide elevation angle and its theoretical analysis</t>
  </si>
  <si>
    <t>10.1049/iet-map.2015.0179</t>
  </si>
  <si>
    <t>2-s2.0-84954305954</t>
  </si>
  <si>
    <t>['‚ äô', 'twisted due', 'scale wiggles', 'redshifts z', 'radio jet', 'potential usefulness', 'orbital motion', 'microarcsecond interferometry', 'member bhs', 'mass 107', 'lower limit', 'jet precession', 'gw phase', 'gravitational wave', 'conical surface', "chirp '.", 'binary parameters', 'binary gives', 'binary enters', 'archival data', 'accrete gas']</t>
  </si>
  <si>
    <t>Accretion, accretion discs | Black hole physics | Galaxies: nuclei | Quasars: supermassive black holes | Radio continuum: galaxies | Relativistic processes</t>
  </si>
  <si>
    <t>We study a novel electromagnetic signature of supermassive black hole (BH) binaries whose inspiral starts being dominated by gravitational wave (GW) emission. Recent simulations suggest that the binary's member BHs can continue to accrete gas from the circumbinary accretion disc in this phase of the binary's evolution, all the way until coalescence. If one of the binary members produces a radio jet as a result of accretion, the jet precesses along a biconical surface due to the binary's orbital motion. When the binary enters the GW phase of its evolution, the opening angle widens, the jet exhibits milliarcsecond-scale wiggles, and the conical surface of jet precession is twisted due to apparent superluminal motion. The rapidly increasing orbital velocity of the binary gives the jet an appearance of a 'chirp'. This helical chirping morphology of the jet can be used to infer the binary parameters. For binaries with mass 107-1010 M‚äô at redshifts z &lt; 0.5, monitoring these features in current and archival data will place a lower limit on sources that could be detected by Evolved Laser Interferometer Space Antenna and Pulsar Timing Arrays. In the future, microarcsecond interferometry with the Square Kilometre Array will increase the potential usefulness of this technique.</t>
  </si>
  <si>
    <t>3964-3971</t>
  </si>
  <si>
    <t>60019598;60009982</t>
  </si>
  <si>
    <t>28367768500;35230271800</t>
  </si>
  <si>
    <t>Kulkarni, Girish;Loeb, Abraham</t>
  </si>
  <si>
    <t>Cambridge;Cambridge</t>
  </si>
  <si>
    <t>Institute of Astronomy;Harvard University</t>
  </si>
  <si>
    <t>Kulkarni G.</t>
  </si>
  <si>
    <t>Radio crickets: Chirping jets from black hole binaries entering their gravitational wave inspiral</t>
  </si>
  <si>
    <t>10.1093/mnras/stv2940</t>
  </si>
  <si>
    <t>2-s2.0-84963818048</t>
  </si>
  <si>
    <t>['trimer antenna', 'spectrally tune', 'scattering patterns', 'resonance region', 'new approach', 'magnetic resonances', 'dielectric nanocuboids', 'dielectric nanocube']</t>
  </si>
  <si>
    <t>The interference of optically induced electric and magnetic resonances in high-refractive-index dielectric nanoparticles provides a new approach to control and shape the scattering patterns of light in the field of nanophotonics. In this Letter, we spectrally tune the electric and magnetic resonances by varying the geometry of a single isolated lead telluride (PbTe) dielectric nanocube. Then, we overlap the electric dipole resonance and magnetic dipole resonance to suppress backward scattering and enhance forward scattering in the resonance region. Furthermore, a broadband unidirectional scattering is achieved by structuring the dielectric nanocuboids as a trimer antenna.</t>
  </si>
  <si>
    <t>Chinese Optics Letters</t>
  </si>
  <si>
    <t>60019118;60019118;60019118;60019118;60019118;60019118</t>
  </si>
  <si>
    <t>57164694600;56224396200;56611292400;8525795500;8632809400;56297398800</t>
  </si>
  <si>
    <t>Wang, Yong;Zeng, Xianghao;Yang, Erchan;Lu, Yonghua;Zhang, Douguo;Wang, Pei</t>
  </si>
  <si>
    <t>Tailoring magnetic and electric resonances with dielectric nanocubes for broadband and high-efficiency unidirectional scattering</t>
  </si>
  <si>
    <t>10.3788/COL201614.011601</t>
  </si>
  <si>
    <t>2-s2.0-84960510449</t>
  </si>
  <si>
    <t>UMO-2012/05/B/ST7/02112</t>
  </si>
  <si>
    <t>['theoretical investigations', 'talk effects', 'significant portion', 'semiconductor technologies', 'responsivity losses', 'radiation coupling', 'losses minimization', 'incoming radiation', 'common materials', 'clearly show']</t>
  </si>
  <si>
    <t>Phenomena of the radiation coupling to the field effect transistors based terahertz (THz) detectors are studied. We show that in the case of planar metal antennas a significant portion of incoming radiation, instead of being coupled to the transistors, is coupled to an antenna substrate leading to responsivity losses and/or cross-talk effects in the field effect based THz detector arrays. Experimental and theoretical investigations of the responsivity versus substrate thickness are performed. They clearly show how to minimize the losses by the detector/ array substrate thinning. In conclusion simple quantitative rules of losses minimization by choosing a proper substrate thickness of field effect transistor THz detectors are presented for common materials (Si, GaAs, InP, GaN) used in semiconductor technologies.</t>
  </si>
  <si>
    <t>272-281</t>
  </si>
  <si>
    <t>Optics Express</t>
  </si>
  <si>
    <t>60108550;60069012;60003675;60108550;60007823;60108550-60085643</t>
  </si>
  <si>
    <t>7003767852;8716061300;6505758921;6701887500;6603542010;7004426989</t>
  </si>
  <si>
    <t>Coquillat, Dominique;Marczewski, Jacek;Kopyt, Pawel;Dyakonova, Nina;Giffard, Benoit;Knap, Wojciech</t>
  </si>
  <si>
    <t>France;Poland;Poland;France;Poland</t>
  </si>
  <si>
    <t>Montpellier;Warsaw;Warsaw;Grenoble;Warsaw</t>
  </si>
  <si>
    <t>Laboratoire Charles Coulomb;High Pressure Research Center of the Polish Academy of Sciences;Instytut Technologii Elektronowej;CEA LETI¬†;Politechnika Warszawska</t>
  </si>
  <si>
    <t>60108550;60085643;60069012;60007823;60003675</t>
  </si>
  <si>
    <t>Coquillat D.</t>
  </si>
  <si>
    <t>Improvement of terahertz field effect transistor detectors by substrate thinning and radiation losses reduction</t>
  </si>
  <si>
    <t>10.1364/OE.24.000272</t>
  </si>
  <si>
    <t>2-s2.0-84962091032</t>
  </si>
  <si>
    <t>2015CB352004</t>
  </si>
  <si>
    <t>['traditional methods', 'theoretically demonstrate', 'scale meta', 'reflectarray composed', 'oam generation', 'broadband multi', '45 ¬∞).']</t>
  </si>
  <si>
    <t>We theoretically demonstrate the generation and detection of broadband multi-channel Orbital Angular Momentum(OAM) by a micrometer-scale meta-reflectarray. The meta-reflectarray composed of patterned silicon bars on a silver ground plane can be designed to realize phase modulation and work as chip-level OAM devices. Compared to traditional methods of OAM generation and detection, our approach shows superiorities of very compact structure size, broadband working wavelength (1250-1750nm), high diffraction efficiency (‚àº70%), simultaneously handling multiplex OAMs, and tunable reflection angle (0-45¬∞). These fascinating advantages provides great potential applications in photonic integrated devices and systems for high-capacity and multi-channel OAM communication.</t>
  </si>
  <si>
    <t>212-218</t>
  </si>
  <si>
    <t>60018038;60000937;60000937;60000937;60000937-60009559;60000937;60000937;60000937</t>
  </si>
  <si>
    <t>57188664815;16444704900;56549486300;35572895800;55474912600;47861501800;57204856923;7402202127</t>
  </si>
  <si>
    <t>Liu, Jinpeng;Min, Changjun;Lei, Ting;Du, Luping;Yuan, Yangsheng;Wei, Shibiao;Wang, Yiping;Yuan, X. C.</t>
  </si>
  <si>
    <t>Tianjin;Wuhu;Shenzhen</t>
  </si>
  <si>
    <t>Nankai University;Anhui Normal University;Shenzhen University</t>
  </si>
  <si>
    <t>60018038;60009559;60000937</t>
  </si>
  <si>
    <t>Generation and detection of broadband multichannel orbital angular momentum by micrometer-scale meta-reflectarray</t>
  </si>
  <si>
    <t>10.1364/OE.24.000212</t>
  </si>
  <si>
    <t>2-s2.0-84962190994</t>
  </si>
  <si>
    <t>['telecom range', 'spectral position', 'rayleigh anomalies', 'pmma surround', 'near infrared', 'grating resonances', '1500nm wavelength']</t>
  </si>
  <si>
    <t>Arrays of differently sized disk shaped gold nanoantennas are prepared on glass, which show localized surface plasmon resonance and Rayleigh anomalies in the near infrared and telecom range between 1000 and 1500nm wavelength. The spectral position of these grating resonances depends critically on the period of the array and the size of the nanoantennas. When PbS quantum dots embedded in PMMA surround the nanoantennas, an up to four fold enhancement of the photoluminescence is observed at the grating resonances due to the constructive diffractive feedback among neighboring antennas. In accordance with the grating resonances a shift of the emission towards smaller wavelengths with decreasing disk diameter is demonstrated.</t>
  </si>
  <si>
    <t>254-261</t>
  </si>
  <si>
    <t>60014059-60109780;60014059-60016239;60014059;60014059;60014059;60014059;60014059</t>
  </si>
  <si>
    <t>55312870500;7004167455;6603353395;7403700409;6602626673;8216996600;7102852786</t>
  </si>
  <si>
    <t>Sardana, Neha;Talalaev, Vadim;Heyroth, Frank;Schmidt, Georg;Bohley, Christian;Sprafke, Alexander;Schilling, Joerg</t>
  </si>
  <si>
    <t>India;Germany;Germany</t>
  </si>
  <si>
    <t>Mohali;Halle;Halle</t>
  </si>
  <si>
    <t>Institute of Nano Science and Technology, Mohali;Max Planck Institute of Microstructure Physics;Martin-Universit√§t Halle-Wittenberg</t>
  </si>
  <si>
    <t>60109780;60016239;60014059</t>
  </si>
  <si>
    <t>Sardana N.</t>
  </si>
  <si>
    <t>Localized surface plasmon resonance in the IR regime</t>
  </si>
  <si>
    <t>10.1364/OE.24.000254</t>
  </si>
  <si>
    <t>2-s2.0-84962191053</t>
  </si>
  <si>
    <t>['wlan ),', 'via running', 'substrate sandwiched', 'radiating patch', 'quad bands', 'pulsed stubs', 'measurement results', 'low correlation', 'introducing slotted', 'introducing slots', 'independent tuning', 'improve isolation', 'gsm ii', 'frequency bands', 'feeder line', 'diversity gain', 'detailed analysis', 'band applications', '8 ghz', '6 ghz', '4 ghz', '35 ghz', '2 ghz']</t>
  </si>
  <si>
    <t>C-band | Correlation | Diversity gain | GSM II | High isolation | MIMO antenna system | Mutual coupling | Orthogonal elements | Quad-band slot antenna | TARC | WIMAX | WLAN</t>
  </si>
  <si>
    <t>A compact quad band slot antenna with high isolation suitable for multiple-input-multiple-output (MIMO) applications is developed. The quad bands are achieved by introducing slots in a modified, size reduced circular patch antenna. The single-antenna element consists of a substrate sandwiched between a modified circular patch with F shape slot, a feeder line and a via running between the radiating patch and the feeder line. The proposed design resonates at the frequencies of 1.8 GHz (1.7-1.88 GHz), 3.6 GHz (3.50-3.76 GHz), 5.4 GHz (5.25-5.38 GHz), and 7.2 GHz (7.15-7.35 GHz) covering the GSM II, WIMAX, wireless local area network (WLAN), and C-band applications, respectively. The independent tuning of frequency bands is achieved by varying the length of the slots. Orthogonally placed two- and four-element MIMO antenna system are fabricated, tested, and the measurement results are presented. The separation between each element is reduced to 0.085Œª while introducing slotted and pulsed stubs to improve isolation between elements. A detailed analysis, including mutual coupling, low correlation, diversity gain, and total array reflection coefficient had been reported. The two- and four-element MIMO antennas achieved correlation as low as 0.005, mutual coupling ‚â§-15 dB, and diversity gain nearly 10 dB.</t>
  </si>
  <si>
    <t>581-590</t>
  </si>
  <si>
    <t>60079728;60079728;60079728;60079728</t>
  </si>
  <si>
    <t>57057309900;57057865500;56106045600;57203137966</t>
  </si>
  <si>
    <t>Rajagopal, Chithradevi;Noorullakhan, Nafiza;Suseela, Sreeja Balakrishnapillai;Sankararajan, Radha</t>
  </si>
  <si>
    <t>Kanchipuram</t>
  </si>
  <si>
    <t>SSN College of Engineering, Kalavakkam</t>
  </si>
  <si>
    <t>Rajagopal C.</t>
  </si>
  <si>
    <t>Compact modified circular patch quad-band MIMO antenna with high isolation and low correlation</t>
  </si>
  <si>
    <t>S1759078715001737</t>
  </si>
  <si>
    <t>10.1017/S1759078715001737</t>
  </si>
  <si>
    <t>2-s2.0-84954321494</t>
  </si>
  <si>
    <t>CCF-1349828</t>
  </si>
  <si>
    <t>['working modes', 'um mimo', 'square millimeters', 'square centimeters', 'small size', 'small footprints', 'resulting arrays', 'preliminary results', 'power limitations', 'potential solutions', 'plasmonic nano', 'open challenges', 'metamaterials enable', 'main properties', 'key players', 'increasing demand', 'higher bandwidth', 'data rates', 'compact solid', 'communication distance', 'available bandwidth', 'antenna arrays', 'achievable capacity', '10 thz', '1 thz', '1 mm2', '1 cm2']</t>
  </si>
  <si>
    <t>Graphene | Metamaterials | Plasmonics | Terahertz band communication | Ultra-Massive MIMO</t>
  </si>
  <si>
    <t>The increasing demand for higher bandwidth and higher speed wireless communication motivates the exploration of higher frequency bands. The Terahertz (THz) band (0.06-10 THz) is envisioned as one of the key players to meet the demand for such higher bandwidth and data rates. However, the available bandwidth at THz frequencies comes with the cost of a much higher propagation loss. Due to the power limitations of compact solid-state THz transceivers, this results in very short communication distances of approximately one meter. In this paper, the concept of Ultra-Massive Multiple Input Multiple Output (UM MIMO) communication is introduced as a way to increase the communication distance and the achievable capacity of THz-band communication networks. The very small size of THz plasmonic nano-antennas, which leverage the properties of nanomaterials and metamaterials, enables the development of very large plasmonic arrays in very small footprints. For frequencies in the 0.06-1 THz range, metamaterials enable the design of plasmonic antenna arrays with hundreds of elements in a few square centimeters (e.g., 144 elements in 1 cm2 at 60 GHz). In the 1-10 THz band, graphene-based plasmonic nano-antenna arrays with thousands of elements can be embedded in a few square millimeters (e.g., 1024 elements in 1 mm2 at 1 THz). The resulting arrays can be utilized both in transmission and in reception (e.g., 1024√ó1024 UM MIMO at 1 THz) to support different modes, from razor-sharp UM beamforming to UM spatial multiplexing, as well as multi-band communication schemes. After introducing the main properties of plasmonic nano-antenna arrays, the working modes of UM MIMO are presented, and preliminary results are provided to highlight the potential of this paradigm. Finally, open challenges and potential solutions to enable UM MIMO communication are described.</t>
  </si>
  <si>
    <t>46-54</t>
  </si>
  <si>
    <t>Nano Communication Networks</t>
  </si>
  <si>
    <t>January 12, 2016</t>
  </si>
  <si>
    <t>60021032;60032083</t>
  </si>
  <si>
    <t>35838511900;26029396500</t>
  </si>
  <si>
    <t>Akyildiz, Ian F.;Jornet, Josep Miquel</t>
  </si>
  <si>
    <t>Buffalo;Atlanta</t>
  </si>
  <si>
    <t>University at Buffalo, The State University of New York;Georgia Institute of Technology</t>
  </si>
  <si>
    <t>60032083;60021032</t>
  </si>
  <si>
    <t>Akyildiz I.</t>
  </si>
  <si>
    <t>Realizing Ultra-Massive MIMO (1024√ó1024) communication in the (0.06-10) Terahertz band</t>
  </si>
  <si>
    <t>S1878778916000107</t>
  </si>
  <si>
    <t>10.1016/j.nancom.2016.02.001</t>
  </si>
  <si>
    <t>2-s2.0-84979725076</t>
  </si>
  <si>
    <t>['voc ),', 'subwavelength antennas', 'slight decrease', 'scattering centers', 'photovoltaic response', 'photovoltaic effect', 'photocurrent density', 'perovskite layer', 'metallic nps', 'metallic nanoparticles', 'located near', 'light absorption', 'incredible improvement', 'electrical effects', 'effectively improve', 'dominant factor', 'coating step', 'circuit voltage', 'au nps']</t>
  </si>
  <si>
    <t>gold nanoparticles | hole transport layer | metallic nanoparticles | perovskite solar cells | plasmonic | self-position</t>
  </si>
  <si>
    <t>Metallic nanoparticles (NPs) exhibit a localized surface plasmon resonance (LSPR) and act as scattering centers and subwavelength antennas, so metallic NPs can be incorporated into perovskite solar cells (PSCs) to effectively improve the light absorption of light harvesting devices. Here, we have embedded Au nanoparticles (NPs) into the hole transport layer (HTL) of the PSCs to investigate the photovoltaic effect of the PSCs with Au NPs. Interestingly, it was found that Au NPs dispersed spiro-OMeTAD HTL solution could naturally end up located near the perovskite layer as the result of the spin-coating step. Solar cell performance observations indicate that the LSPR and electrical effects of Au NPs enhance the photovoltaic response of PSCs, in spite of a slight decrease in the open-circuit voltage (VOC), by causing an incredible improvement in the photocurrent density as a dominant factor.</t>
  </si>
  <si>
    <t>449-454</t>
  </si>
  <si>
    <t>ACS Applied Materials and Interfaces</t>
  </si>
  <si>
    <t>60007511-60016912;60007511;60007511;60007511;60117158;60016912;60007511;60014237;60016912</t>
  </si>
  <si>
    <t>57196715963;55682416000;56452483800;55341336200;57202547763;56544734100;9437375400;35099662400;57194536850</t>
  </si>
  <si>
    <t>Lee, Da Seul;Kim, Wanjung;Cha, Bong Geun;Kwon, Jeong;Kim, Sung June;Kim, Min;Kim, Jaeyun;Wang, Dong Hwan;Park, Jong Hyeok</t>
  </si>
  <si>
    <t>Suwon;Seoul;Seoul;Seoul</t>
  </si>
  <si>
    <t>SKKU Advanced Institute of Nano Technology;Yonsei University;Chung-Ang University;Sungkyunkwan University</t>
  </si>
  <si>
    <t>60117158;60016912;60014237;60007511</t>
  </si>
  <si>
    <t>Lee D.S.</t>
  </si>
  <si>
    <t>Self-Position of Au NPs in Perovskite Solar Cells: Optical and Electrical Contribution</t>
  </si>
  <si>
    <t>10.1021/acsami.5b09365</t>
  </si>
  <si>
    <t>2-s2.0-84954430920</t>
  </si>
  <si>
    <t>['small resonators', 'resonators appropriately', 'radiating elements', 'numerical simulations', 'numerical simulation', 'metasurface antenna', 'half wavelength', 'flat surface', 'experimental results', 'adjacent antennas', '12 dbi']</t>
  </si>
  <si>
    <t>We present a true metasurface antenna based on electrically-small resonators. The resonators are placed on a flat surface and connected to one feed point using corporate feed. Unlike conventional array antennas where the distance between adjacent antennas is half wavelength to reduce mutual coupling between adjacent antennas, here the distance between the radiating elements is electrically very small to affect good impedance matching of each resonator to its feed. A metasurface antenna measuring 1.2Œª √ó 1.2Œª and designed to operate at 3 GHz achieved a gain of 12 dBi. A prototype was fabricated and tested showing good agreement between numerical simulations and experimental results. Through numerical simulation, we show that the metasurface antenna has the ability to provide beam steering by phasing all the resonators appropriately.</t>
  </si>
  <si>
    <t>57070379000;55439939100;7006080963</t>
  </si>
  <si>
    <t>Badawe, Mohamed El;Almoneef, Thamer S.;Ramahi, Omar M.</t>
  </si>
  <si>
    <t>Badawe M.E.</t>
  </si>
  <si>
    <t>A True metasurface antenna</t>
  </si>
  <si>
    <t>srep19268</t>
  </si>
  <si>
    <t>10.1038/srep19268</t>
  </si>
  <si>
    <t>2-s2.0-84955167888</t>
  </si>
  <si>
    <t>['versatile geometry', 'simultaneous 1900', 'severely limits', 'room temperature', 'quantum emitters', 'quantum computation', 'plasmonic platform', 'plasmonic nanocavity', 'nanocavity integrated', 'nanocavity acts', 'fold increase', 'fold decrease', 'emission lifetime', 'critical components']</t>
  </si>
  <si>
    <t>nanocavity | nanocube | Plasmonics | quantum dots | quantum optics | single photon source</t>
  </si>
  <si>
    <t>Efficient and bright single photon sources at room temperature are critical components for quantum information systems such as quantum key distribution, quantum state teleportation, and quantum computation. However, the intrinsic radiative lifetime of quantum emitters is typically ‚àº10 ns, which severely limits the maximum single photon emission rate and thus entanglement rates. Here, we demonstrate the regime of ultrafast spontaneous emission (‚àº10 ps) from a single quantum emitter coupled to a plasmonic nanocavity at room temperature. The nanocavity integrated with a single colloidal semiconductor quantum dot produces a 540-fold decrease in the emission lifetime and a simultaneous 1900-fold increase in the total emission intensity. At the same time, the nanocavity acts as a highly efficient optical antenna directing the emission into a single lobe normal to the surface. This plasmonic platform is a versatile geometry into which a variety of other quantum emitters, such as crystal color centers, can be integrated for directional, room-temperature single photon emission rates exceeding 80 GHz.</t>
  </si>
  <si>
    <t>270-275</t>
  </si>
  <si>
    <t>Nano Letters</t>
  </si>
  <si>
    <t>60008724;60008724;60008724</t>
  </si>
  <si>
    <t>56328727300;6505889219;57206532540</t>
  </si>
  <si>
    <t>Hoang, Thang B.;Akselrod, Gleb M.;Mikkelsen, Maiken H.</t>
  </si>
  <si>
    <t>Durham</t>
  </si>
  <si>
    <t>Duke University</t>
  </si>
  <si>
    <t>Hoang T.</t>
  </si>
  <si>
    <t>Ultrafast Room-Temperature Single Photon Emission from Quantum Dots Coupled to Plasmonic Nanocavities</t>
  </si>
  <si>
    <t>10.1021/acs.nanolett.5b03724</t>
  </si>
  <si>
    <t>2-s2.0-84957576576</t>
  </si>
  <si>
    <t>['tilted dipole', 'tilt angle', 'solar harvesting', 'plane symmetry', 'particular incidence', 'optical frequencies', 'nanophotonic applications', 'matter interactions', 'macroscopic area', 'individual nanopillar', 'individual elements', 'fluorescence excitation', 'essentially acts', 'enhanced spectroscopies', 'effective substrates', 'directional metasurfaces', 'dielectric interface', 'boost light']</t>
  </si>
  <si>
    <t>cathodoluminescence | collodial mask lithography | directional emission | enhanced fluorescence | metamaterials | Plasmonic antennas</t>
  </si>
  <si>
    <t>Plasmonic optical antennas and metamaterials with an ability to boost light-matter interactions for particular incidence or emission angles could find widespread use in solar harvesting, biophotonics, and in improving photon source performance at optical frequencies. However, directional plasmonic structures have generally large footprints or require complicated geometries and costly nanofabrication technologies. Here, we present a directional metasurface realized by breaking the out-of-plane symmetry of its individual elements: tilted subwavelength plasmonic gold nanopillars. Directionality is caused by the complex charge oscillation induced in each individual nanopillar, which essentially acts as a tilted dipole above a dielectric interface. The metasurface is homogeneous over a macroscopic area and it is fabricated by a combination of facile colloidal lithography and off-normal metal deposition. Fluorescence excitation and emission from dye molecules deposited on the metasurface is enhanced in specific directions determined by the tilt angle of the nanopillars. We envisage that these directional metasurfaces can be used as cost-effective substrates for surface-enhanced spectroscopies and a variety of nanophotonic applications. (Figure Presented).</t>
  </si>
  <si>
    <t>98-104</t>
  </si>
  <si>
    <t>60000990;60000990;60000990;60000990;60000990;60000990-60110595;60000990</t>
  </si>
  <si>
    <t>45561667300;35249781200;57103822500;24175466100;57213461345;12241514300;26642904800</t>
  </si>
  <si>
    <t>Verre, R.;Svedendahl, M.;L√§nk, N. Odebo;Yang, Z. J.;Zengin, G.;Antosiewicz, T. J.;K√§ll, M.</t>
  </si>
  <si>
    <t>Poland;Sweden</t>
  </si>
  <si>
    <t>Warsaw;Gothenburg</t>
  </si>
  <si>
    <t>Centre of New Technologies;Chalmers University of Technology</t>
  </si>
  <si>
    <t>60110595;60000990</t>
  </si>
  <si>
    <t>Verre R.</t>
  </si>
  <si>
    <t>Directional Light Extinction and Emission in a Metasurface of Tilted Plasmonic Nanopillars</t>
  </si>
  <si>
    <t>10.1021/acs.nanolett.5b03026</t>
  </si>
  <si>
    <t>2-s2.0-84957598525</t>
  </si>
  <si>
    <t>FIS2013-41184P</t>
  </si>
  <si>
    <t>['traveling waves', 'technique paves', 'react differently', 'optical chirality', 'negative refraction', 'monopole metasurfaces', 'metal nanostructures', 'layer rosette', 'infrared light', 'future development', 'first time', 'find negligible', 'field distributions', 'field contrast', 'field characterization', 'directly mapped', 'directional launching', 'chiral antennas', 'asymmetric dipole', 'antenna theory']</t>
  </si>
  <si>
    <t>metasurfaces | near-field microscopy | Optical antennas | optical chirality | plasmonics | SNOM</t>
  </si>
  <si>
    <t>Chiral antennas and metasurfaces can be designed to react differently to left- and right-handed circularly polarized light, which enables novel optical properties such as giant optical activity and negative refraction. Here, we demonstrate that the underlying chiral near-field distributions can be directly mapped with scattering-type scanning near-field optical microscopy employing circularly polarized illumination. We apply our technique to visualize, for the first time, the circular-polarization selective nanofocusing of infrared light in Archimedean spiral antennas, and explain this chiral optical effect by directional launching of traveling waves in analogy to antenna theory. Moreover, we near-field image single-layer rosette and asymmetric dipole-monopole metasurfaces and find negligible and strong chiral optical near-field contrast, respectively. Our technique paves the way for near-field characterization of optical chirality in metal nanostructures, which will be essential for the future development of chiral antennas and metasurfaces and their applications.</t>
  </si>
  <si>
    <t>663-670</t>
  </si>
  <si>
    <t>60117337;60117337;60017954;60003937;60013372;60017954;60117337-60104285</t>
  </si>
  <si>
    <t>26433848100;50362151200;56982691900;8938945800;7006205144;7003686501;6603692963</t>
  </si>
  <si>
    <t>Schnell, M.;Sarriugarte, P.;Neuman, T.;Khanikaev, A. B.;Shvets, G.;Aizpurua, J.;Hillenbrand, R.</t>
  </si>
  <si>
    <t>Spain;Spain;Spain;United States;United States</t>
  </si>
  <si>
    <t>Donostia-San Sebastian;Bilbao;Donostia-San Sebastian;Austin;Flushing</t>
  </si>
  <si>
    <t>CIC nanoGUNE;Ikerbasque, the Basque Foundation for Science;Donostia International Physics Center;The University of Texas at Austin;Queens College, City University of New York</t>
  </si>
  <si>
    <t>60117337;60104285;60017954;60013372;60003937</t>
  </si>
  <si>
    <t>Schnell M.</t>
  </si>
  <si>
    <t>Real-Space Mapping of the Chiral Near-Field Distributions in Spiral Antennas and Planar Metasurfaces</t>
  </si>
  <si>
    <t>10.1021/acs.nanolett.5b04416</t>
  </si>
  <si>
    <t>2-s2.0-84957964353</t>
  </si>
  <si>
    <t>['uniform array', 'synthesis obtained', 'strong candidate', 'specified directions', 'solve unconstrained', 'sll minimization', 'results suggest', 'pattern synthesis', 'optimization techniques', 'obtained results', 'null placement', 'new nature', 'hunting behaviour', 'flexible algorithm', 'bbo ).', 'art nature', 'array pattern', 'antenna phases', 'antenna current', 'antenna community', 'also presented', 'also illustrated']</t>
  </si>
  <si>
    <t>Ant Lion Optimization (ALO) | Antenna array optimization | Linear antenna array | Nature inspired algorithm</t>
  </si>
  <si>
    <t>The aim of this paper is to introduce the Ant Lion Optimization (ALO) algorithm to the electromagnetics and antenna community. ALO is a new nature-inspired algorithm mimicking the hunting behaviour of antlions. It is used to solve unconstrained as well as constrained optimization problems with diverse search spaces. One of the advantages of ALO is that it has very few parameters to tune, making it a flexible algorithm for solving diverse problems. In this paper, ALO has been applied for antenna current as well as antenna position optimization for pattern synthesis of linear antenna arrays. The potential of ALO to perform linear array beamsteering by optimizing the antenna phases is also illustrated. Different design examples are presented that illustrate the use of ALO for linear array optimization so as to obtain an array pattern with minimum side lobe level (SLL) along with null placement in the specified directions. Close-in SLL minimization for optimal pattern synthesis is also presented. The obtained results are validated by benchmarking with results obtained using other state-of-the-art nature-inspired metaheuristic algorithms such as particle swarm optimization (PSO), ant colony optimization (ACO), cat swarm optimization (CSO) and biogeography based optimization (BBO). The results suggest that optimization of linear antenna arrays using ALO provides considerable enhancements compared to the uniform array and the synthesis obtained from other optimization techniques. This demonstrates the potential of ALO as a strong candidate to be used for antenna array synthesis and other electromagnetic optimization problems.</t>
  </si>
  <si>
    <t>1339-1349</t>
  </si>
  <si>
    <t>January 13, 2016</t>
  </si>
  <si>
    <t>Ant Lion Optimization algorithm to control side lobe level and null depths in linear antenna arrays</t>
  </si>
  <si>
    <t>S1434841116303764</t>
  </si>
  <si>
    <t>10.1016/j.aeue.2016.07.008</t>
  </si>
  <si>
    <t>2-s2.0-84978864833</t>
  </si>
  <si>
    <t>['wave backscatter', 'transmission components', 'therefore applicable', 'single direction', 'radio blackout', 'proposed scheme', 'proposed method', 'plasma generator', 'negatively correlated', 'information rate', 'feedback channel', 'entry period', 'data transmission', 'completely resolved', 'channel capacity', 'aerospace industry', 'adaptive control', 'adaptive communication', '250 bps']</t>
  </si>
  <si>
    <t>Radio blackout during the re-entry has puzzled the aerospace industry for decades and has not yet been completely resolved. To achieve a continuous data link in the spacecraft's re-entry period, a simple and practicable communication method is proposed on the basis that (1) the electromagnetic-wave backscatter of the plasma sheath affects the voltage standing wave ratio (VSWR) of the antenna, and the backscatter is negatively correlated to transmission components, and (2) the transmission attenuation caused by the plasma sheath reduces the channel capacity. We detect the voltage standing wave ratio changes of the antenna and then adjust the information rate to accommodate the varying channel capacity, thus guaranteeing continuous transmission (for fewer critical data). The experiment was carried out in a plasma generator with an 18-cm-thick and 30-cm-diameter hollow propagation path, and the adaptive communication was implemented using spread spectrum frequency, shift key modulation with a variable spreading factor. The experimental results indicate that, when the over-threshold of VSWR was detected, the bit rate reduced to 250 bps from 4 Mbps automatically and the tolerated plasma density increased by an order of magnitude, which validates the proposed scheme. The proposed method has little additional cost, and the adaptive control does not require a feedback channel. The method is therefore applicable to data transmission in a single direction, such as that of a one-way telemetry system.</t>
  </si>
  <si>
    <t>60025578;60025578;60025578;60025578;60025578;60025578</t>
  </si>
  <si>
    <t>36444911300;55585564400;55584817800;55900922400;57051671200;7403156786</t>
  </si>
  <si>
    <t>Xie, Kai;Yang, Min;Bai, Bowen;Li, Xiaoping;Zhou, Hui;Guo, Lixin</t>
  </si>
  <si>
    <t>Xie K.</t>
  </si>
  <si>
    <t>Re-entry communication through a plasma sheath using standing wave detection and adaptive data rate control</t>
  </si>
  <si>
    <t>10.1063/1.4939700</t>
  </si>
  <si>
    <t>2-s2.0-84954175570</t>
  </si>
  <si>
    <t>GRK1640</t>
  </si>
  <si>
    <t>['widely studied', 'structure taken', 'slit assembly', 'simple fact', 'plasmonic nanoparticles', 'optical spectroscopy', 'often overlooked', 'light scattering', 'harmonic generation', 'harmonic emission', 'field inside', 'envision applications', 'coherent sources', 'although shaping']</t>
  </si>
  <si>
    <t>Light scattering at plasmonic nanoparticles and their assemblies has led to a wealth of applications in metamaterials and nano-optics. Although shaping of fields around nanostructures is widely studied, the influence of the field inside the nanostructures is often overlooked. The linear field distribution inside the structure taken to the third power causes third-harmonic generation, a nonlinear optical response of matter. Here we demonstrate by a far field Fourier imaging method how this simple fact can be used to shape complex fields around a single particle alone. We employ this scheme to switch the third-harmonic emission from a single point source to two spatially separated but coherent sources, as in Young's double-slit assembly. We envision applications as diverse as coherently feeding antenna arrays and optical spectroscopy of spatially extended electronic states.</t>
  </si>
  <si>
    <t>Nature Communications</t>
  </si>
  <si>
    <t>60023208-60016924;60023208;60023208</t>
  </si>
  <si>
    <t>57052105000;36570976400;8611290400</t>
  </si>
  <si>
    <t>Wolf, Daniela;Schumacher, Thorsten;Lippitz, Markus</t>
  </si>
  <si>
    <t>Bayreuth;Stuttgart</t>
  </si>
  <si>
    <t>Universit√§t Bayreuth;Max Planck Institute for Solid State Research</t>
  </si>
  <si>
    <t>60023208;60016924</t>
  </si>
  <si>
    <t>Wolf D.</t>
  </si>
  <si>
    <t>Shaping the nonlinear near field</t>
  </si>
  <si>
    <t>10.1038/ncomms10361</t>
  </si>
  <si>
    <t>2-s2.0-84954186494</t>
  </si>
  <si>
    <t>Science Foundation Ireland</t>
  </si>
  <si>
    <t>10/IN.1/12975</t>
  </si>
  <si>
    <t>['tensor formalism', 'strong quenching', 'spectral overlap', 'small nanospheres', 'relative positions', 'quantum systems', 'quantum system', 'nanosphere size', 'nanoparticle size', 'important dependences', 'greatly enhanced', 'gold nanospheres', 'gold nanosphere', 'experimentally verified', 'enhanced donor', 'enhanced dipole', 'energy transfer', 'emission wavelength', 'donor emission', 'distance dependences', 'dipole character', 'different accounts', 'comprehensive study', 'comprehensive investigation', 'angular dependence', 'also investigate', 'also exhibiting', 'acceptor pairs', 'acceptor pair', 'acceptor exhibits', '6 regime']</t>
  </si>
  <si>
    <t>We present in this contribution a comprehensive investigation of the effect of the size of gold nanospheres on the decay and energy transfer rates of quantum systems placed close to these nanospheres. These phenomena have been investigated before, theoretically and experimentally, but no comprehensive study of the influence of the nanoparticle size on important dependences of the decay and energy transfer rates, such as the dependence on the donor-acceptor spectral overlap and the relative positions of the donor, acceptor, and nanoparticle, exists. As such, different accounts of the energy transfer mechanism have been presented in the literature. We perform an investigation of the energy transfer mechanisms between emitters and gold nanospheres and between donor-acceptor pairs in the presence of the gold nanospheres using a Green's tensor formalism, experimentally verified in our lab. We find that the energy transfer rate to small nanospheres is greatly enhanced, leading to a strong quenching of the emission of the emitter. When the nanosphere size is increased, it acts as an antenna, increasing the emission of the emitter. We also investigate the emission wavelength and intrinsic quantum yield dependence of the energy transfer to the nanosphere. As evidenced from the literature, the energy transfer process between the quantum system and the nanosphere can have a complicated distance dependence, with a r-6 regime, characteristic of the F√∂rster energy transfer mechanism, but also exhibiting other distance dependences. In the case of a donor-acceptor pair of quantum systems in the presence of a gold nanosphere, when the donor couples strongly to the nanosphere, acting as an enhanced dipole; the donor-acceptor energy transfer rate then follows a F√∂rster trend, with an increased F√∂rster radius. The coupling of the acceptor to the nanosphere has a different distance dependence. The angular dependence of the energy transfer efficiency between donor and acceptor exhibits a strong focusing effect and the same enhanced donor-dipole character in different angular arrangements. The spectral overlap of the donor emission and acceptor absorption spectra shows that the energy transfer follows the near-field scattering efficiency, with a red-shift from the localized surface plasmon peak for small sphere sizes.</t>
  </si>
  <si>
    <t>Journal of Chemical Physics</t>
  </si>
  <si>
    <t>60011149;60011149;60011149</t>
  </si>
  <si>
    <t>27267911200;54396686000;35756512900</t>
  </si>
  <si>
    <t>Marocico, Cristian A.;Zhang, Xia;Bradley, A. Louise</t>
  </si>
  <si>
    <t>Trinity College Dublin</t>
  </si>
  <si>
    <t>Marocico C.</t>
  </si>
  <si>
    <t>A theoretical investigation of the influence of gold nanosphere size on the decay and energy transfer rates and efficiencies of quantum emitters</t>
  </si>
  <si>
    <t>10.1063/1.4939206</t>
  </si>
  <si>
    <t>2-s2.0-84954357893</t>
  </si>
  <si>
    <t>['zero simultaneously', 'proposed near', 'permittivity œµ', 'permeability œº', 'metallic rods', 'index metamaterials', 'grating lobe', 'dielectric resonators', 'broadband near', '5 ghz', '45 ghz']</t>
  </si>
  <si>
    <t>broadband | grating lobe | near-zero-index metamaterials | phased array antenna | radiation</t>
  </si>
  <si>
    <t>We present broadband near-zero-index metamaterials composed of dielectric resonators and metallic rods, whose permittivity Œµ and permeability Œº are near-zero simultaneously. It is notable that the values of permittivity Œµ are equal to those of permeability Œº over a broadband frequency range of 8.45 GHz to 10.5 GHz, indicating the impedances of the proposed near-zero-index metamaterials match vacuum in this broadband. The broadband near-zero-index metamaterials for manipulating radiation sources are analyzed. We also demonstrate numerically that such near-zero-index metamaterials can offer a unique grating condition in a phased array antenna, with the beam scanning angle range beyond the critical angle limit of the grating lobe.</t>
  </si>
  <si>
    <t>Journal of Physics D: Applied Physics</t>
  </si>
  <si>
    <t>60003977;112949727;60003977;60003977</t>
  </si>
  <si>
    <t>35185283800;57198476650;57102202600;55656337600</t>
  </si>
  <si>
    <t>Liu, Yahong;Zhou, Xin;Zhu, Zhennan;Zhao, Xiaopeng</t>
  </si>
  <si>
    <t>Northwestern Polytechnical University;National Research Institute of Radio Spectrum Management</t>
  </si>
  <si>
    <t>60003977;112949727</t>
  </si>
  <si>
    <t>Broadband impedance-matched near-zero-index metamaterials for a wide scanning phased array antenna design</t>
  </si>
  <si>
    <t>10.1088/0022-3727/49/7/075107</t>
  </si>
  <si>
    <t>2-s2.0-84957589282</t>
  </si>
  <si>
    <t>['transition region', 'radio signal', 'performed using', 'particle cosmic', 'parameterized relation', 'lofar antennas', 'literature values', 'iron nuclei', 'extragalactic origin', 'energy reconstruction', 'energy range', 'cosmic rays']</t>
  </si>
  <si>
    <t>Air showers | Cosmic rays | Energy spectrum | LORA</t>
  </si>
  <si>
    <t>The energy reconstruction of extensive air showers measured with the LOFAR Radboud Air Shower Array (LORA) is presented in detail. LORA is a particle detector array located in the center of the LOFAR radio telescope in the Netherlands. The aim of this work is to provide an accurate and independent energy measurement for the air showers measured through their radio signal with the LOFAR antennas. The energy reconstruction is performed using a parameterized relation between the measured shower size and the cosmic-ray energy obtained from air shower simulations. In order to illustrate the capabilities of LORA, the all-particle cosmic-ray energy spectrum has been reconstructed, assuming that cosmic rays are composed only of protons or iron nuclei in the energy range between ‚àº2 √ó 1016 and 2 √ó 1018 eV. The results are compatible with literature values and a changing mass composition in the transition region from a Galactic to an extragalactic origin of cosmic rays.</t>
  </si>
  <si>
    <t>34-43</t>
  </si>
  <si>
    <t>Astroparticle Physics</t>
  </si>
  <si>
    <t>60016529;60026810;60016529;60016529;60016529-60023824-60025529;60016529-60023824;60016529-60007278;60016529;60016529;60016529;60022324-60026810;60016529-60025529;60022324;60016529</t>
  </si>
  <si>
    <t>6505667074;8520191300;39961180800;57225375684;7006807059;7003356984;6506801221;6603018265;35196879800;22942366700;7003910539;36629400000;56271584000;56814957900</t>
  </si>
  <si>
    <t>Thoudam, S.;Buitink, S.;Corstanje, A.;Enriquez, J. E.;Falcke, H.;H√∂randel, J. R.;Nelles, A.;Rachen, J. P.;Rossetto, L.;Schellart, P.;Scholten, O.;Ter Veen, S.;Trinh, T. N.G.;Van Kessel, L.</t>
  </si>
  <si>
    <t>Belgium;Netherlands;Netherlands;Netherlands;Netherlands;United States</t>
  </si>
  <si>
    <t>Brussels;Dwingeloo;Amsterdam;Groningen;Nijmegen;Irvine</t>
  </si>
  <si>
    <t>Vrije Universiteit Brussel;Netherlands Foundation for Research in Astronomy;FOM-Institute of Subatomic Physics - NIKHEF;University of Groningen, KVI - Center for Advanced Radiation Technolog (KVI-CART);Radboud University Nijmegen;University of California, Irvine</t>
  </si>
  <si>
    <t>60026810;60025529;60023824;60022324;60016529;60007278</t>
  </si>
  <si>
    <t>Thoudam S.</t>
  </si>
  <si>
    <t>Measurement of the cosmic-ray energy spectrum above 10&lt;sup&gt;16&lt;/sup&gt; eV with the LOFAR Radboud Air Shower Array</t>
  </si>
  <si>
    <t>S0927650515001085</t>
  </si>
  <si>
    <t>10.1016/j.astropartphys.2015.06.005</t>
  </si>
  <si>
    <t>2-s2.0-84940702449</t>
  </si>
  <si>
    <t>ANR-10-IDEX-0001-02 PSL</t>
  </si>
  <si>
    <t>['wavelengths around', 'snom ).', 'scanning near', 'light distribution', 'easy access', 'deeper insight', 'complementary possibilities']</t>
  </si>
  <si>
    <t>Nanoantennas</t>
  </si>
  <si>
    <t>We present a comparison between the optical intensity distributions above a scattering nanohole chain antenna obtained using two different imaging techniques: wide-field digital heterodyne holographic (DHH) microscopy and scanning near-field optical microscopy (SNOM). We show that these techniques have complementary possibilities and limitations but can both deliver accurate measurements of the light distribution in and across the plane of the sample in the near- to far-field transition region, at distances up to a few wavelengths around the nanostructure. The easy access to phase measurements using DHH allows for a deeper insight on the nanoantenna scattering behaviour.</t>
  </si>
  <si>
    <t>455-459</t>
  </si>
  <si>
    <t>Optics Communications</t>
  </si>
  <si>
    <t>60008134-60030236;60030236;60030236;60002628;60002628;60008134;60008134</t>
  </si>
  <si>
    <t>56081188400;42361096300;6701494480;9245275500;7102643147;12141463700;57204343269</t>
  </si>
  <si>
    <t>Martinez-Marrades, Ariadna;Greusard, L√©o;De Wilde, Yannick;Bardou, Natalie;Collin, St√©phane;Guillon, Marc;Tessier, Gilles</t>
  </si>
  <si>
    <t>Paris;Paris;Marcoussis</t>
  </si>
  <si>
    <t>Ecole Superieure de Physique et de Chimie Industrielles de la Ville de Paris;CNRS Centre National de la Recherche Scientifique;Laboratoire de Photonique et de Nanostructures</t>
  </si>
  <si>
    <t>60030236;60008134;60002628</t>
  </si>
  <si>
    <t>Martinez-Marrades A.</t>
  </si>
  <si>
    <t>Characterization of plasmonic nanoantennas by Holographic Microscopy and Scanning Near-field Microscopy</t>
  </si>
  <si>
    <t>S0030401815301887</t>
  </si>
  <si>
    <t>10.1016/j.optcom.2015.09.104</t>
  </si>
  <si>
    <t>2-s2.0-84944396033</t>
  </si>
  <si>
    <t>PGR00187</t>
  </si>
  <si>
    <t>['term instability', 'tephrostratigraphic analyses', 'strong short', 'southward migrations', 'rapid increase', 'proxy record', 'precession minima', 'polar front', 'mis 12', 'minor sub', 'millennial time', 'marine records', 'major events', 'level rise', 'level lowering', 'lake level', 'investigated succession', 'interval ca', 'interpreted mainly', 'insolation maxima', 'iberian margin', 'harshest periods', 'drier conditions', 'drastic lake', 'clastic input', 'central italy', 'caco3 content', 'altitude catchment', 'abrupt return', 'abrupt reduction', '465 ka', '457 ka', '410 ka']</t>
  </si>
  <si>
    <t>Central Italy | Lacustrine succession | MIS 12-11 | Stable isotope | Tephrostratigraphy</t>
  </si>
  <si>
    <t>A multi-proxy record (lithology, XRF, CaCO3 content, carbonate Œ¥18O and Œ¥13C) was acquired from a sediment core drilled in the intermountain Sulmona basin (central Italy). Tephrostratigraphic analyses of three volcanic ash layers ascribe the investigated succession to the MIS 12-MIS 11 period, spanning the interval ca. 500-410 ka. Litho-pedo facies assemblage indicates predominant lacustrine deposition, interrupted by a minor sub-aerial and lake low stand episode. Variations in major and minor elements concentrations are related to changes in the clastic input to the lake. The oxygen isotopic composition of carbonate (Œ¥18Oc) intervals is interpreted mainly as a proxy for the amount of precipitation in the high-altitude catchment of the karst recharge system. The record shows pronounced hydrological variability at orbital and millennial time-scales, which appears closely related to the Northern Hemisphere summer insolation pattern and replicates North Atlantic and west Mediterranean Sea Surface Temperature (SST) fluctuations. The MIS 12 glacial inception is marked by an abrupt reduction of precipitation, lowering of the lake level and enhanced catchment erosion. A well-defined and isotopically prominent interstadial with increased precipitation maybe related to insolation maxima-precession minima at ca. 465 ka. This interstadial ends abruptly at ca. 457 ka and it is followed by a phase of strong short-term instability. Drastic lake-level lowering and enhanced clastic flux characterized the MIS 12 glacial maximum. Lacustrine deposition restarted about 440 ka ago. The MIS 12-MIS 11 transition is characterized by a rapid increase in the precipitation, lake-level rise and reduction in the clastic input, interrupted by a short and abrupt return to drier conditions. Comparison with marine records from the Iberian margin and western Mediterranean suggests that major events of ice rafted debris deposition, related to southward migrations of the polar front, match the harshest periods in central Italy. This indicates strong teleconnections between Northern hemisphere ice sheet dynamics, North Atlantic oceanic conditions and Mediterranean continental hydrology.</t>
  </si>
  <si>
    <t>129-145</t>
  </si>
  <si>
    <t>Quaternary Science Reviews</t>
  </si>
  <si>
    <t>January 15, 2016</t>
  </si>
  <si>
    <t>60021199;60021199;60021199-60104315;60029937;60021199;60021199;60021199;60113671;60028868</t>
  </si>
  <si>
    <t>25653270800;6506762987;17338456500;6601976794;35332797000;7005771404;6701722950;6603172891;26640339000</t>
  </si>
  <si>
    <t>Regattieri, Eleonora;Giaccio, Biagio;Galli, Paolo;Nomade, Sebastien;Peronace, Edoardo;Messina, Paolo;Sposato, Andrea;Boschi, Chiara;Gemelli, Maurizio</t>
  </si>
  <si>
    <t>Italy;Italy;France;Italy;Italy</t>
  </si>
  <si>
    <t>Pisa;Rome;Versailles;Pisa;Rome</t>
  </si>
  <si>
    <t>Istituto di Geoscienze e Georisorse, Sezione di Pisa;Dipartimento della Protezione Civile;Universit√© de Versailles Saint-Quentin-en-Yvelines;Universit√† di Pisa;Consiglio Nazionale delle Ricerche</t>
  </si>
  <si>
    <t>60113671;60104315;60029937;60028868;60021199</t>
  </si>
  <si>
    <t>Regattieri E.</t>
  </si>
  <si>
    <t>A multi-proxy record of MIS 11-12 deglaciation and glacial MIS 12 instability from the Sulmona basin (central Italy)</t>
  </si>
  <si>
    <t>S0277379115301797</t>
  </si>
  <si>
    <t>10.1016/j.quascirev.2015.11.015</t>
  </si>
  <si>
    <t>2-s2.0-84949238927</t>
  </si>
  <si>
    <t>School for Advanced Research</t>
  </si>
  <si>
    <t>SAR</t>
  </si>
  <si>
    <t>['wide range', 'whereas l', 'various features', 'usa ).', 'selectable slant', 'scientific objectives', 'science payload', 'science goals', 'scale miniaturization', 'sar instrument', 'range resolution', 'provide continuity', 'polarimetric data', 'polar regions', 'polar craters', 'planned modes', 'planetary mission', 'paper discusses', 'optimum resources', 'ongoing studies', 'necessitated large', 'minisar data', 'major centers', 'lunar regolith', 'isro aims', 'isro ),', 'high resolution', 'greatly enhance', 'extensive use', 'data rate', 'conserve power', 'common antenna', 'board processing', 'band sar', 'also help', 'added information', '15 kg', '100 w']</t>
  </si>
  <si>
    <t>Ambiguity analysis | Circular Polarization Ratio | Full-polarimetry | Hybrid-polarimetry | Noise Equivalent Sigma Zero | Synthetic Aperture Radar</t>
  </si>
  <si>
    <t>The Space Applications Centre (SAC), one of the major centers of the Indian Space Research Organization (ISRO), is developing a high resolution, dual-frequency Synthetic Aperture Radar as a science payload on Chandrayaan-2, ISRO's second moon mission. With this instrument, ISRO aims to further the ongoing studies of the data from S-band MiniSAR onboard Chandrayaan-1 (India) and the MiniRF of Lunar Reconnaissance Orbiter (USA). The SAR instrument has been configured to operate with both L- and S-bands, sharing a common antenna. The S-band SAR will provide continuity to the MiniSAR data, whereas L-band is expected to provide deeper penetration of the lunar regolith. The system will have a selectable slant-range resolution from 2 m to 75 m, along with standalone (L or S) and simultaneous (L and S) modes of imaging. Various features of the instrument like hybrid and full-polarimetry, a wide range of imaging incidence angles (‚àº10¬∞ to ‚àº35¬∞) and the high spatial resolution will greatly enhance our understanding of surface properties especially in the polar regions of the Moon. The system will also help in resolving some of the ambiguities in interpreting high values of Circular Polarization Ratio (CPR) observed in MiniSAR data. The added information from full-polarimetric data will allow greater confidence in the results derived particularly in detecting the presence (and estimating the quantity) of water-ice in the polar craters. Being a planetary mission, the L&amp;S-band SAR for Chandrayaan-2 faced stringent limits on mass, power and data rate (15 kg, 100 W and 160 Mbps respectively), irrespective of any of the planned modes of operation. This necessitated large-scale miniaturization, extensive use of on-board processing, and devices and techniques to conserve power. This paper discusses the scientific objectives which drive the requirement of a lunar SAR mission and presents the configuration of the instrument, along with a description of a number of features of the system, designed to meet the science goals with optimum resources.</t>
  </si>
  <si>
    <t>627-646</t>
  </si>
  <si>
    <t>Advances in Space Research</t>
  </si>
  <si>
    <t>60023345;60023345;60023345;60023345;60023345</t>
  </si>
  <si>
    <t>6504264746;55450757300;15841079100;55582503000;7101923659</t>
  </si>
  <si>
    <t>Putrevu, Deepak;Das, Anup;Vachhani, J. G.;Trivedi, Sanjay;Misra, Tapan</t>
  </si>
  <si>
    <t>Putrevu D.</t>
  </si>
  <si>
    <t>Chandrayaan-2 dual-frequency SAR: Further investigation into lunar water and regolith</t>
  </si>
  <si>
    <t>S0273117715007486</t>
  </si>
  <si>
    <t>10.1016/j.asr.2015.10.029</t>
  </si>
  <si>
    <t>2-s2.0-84954075472</t>
  </si>
  <si>
    <t>['thailand due', 'studied morphologically', 'sp .,', 'since 1996', 'sergentomyia gemmea', 'sand fly', 'recent interest', 'phlebotomine sandflies', 'phitsanulok province', 'phadangensis n', 'new species', 'molecular biology', 'martiniquensis explaining', 'genus sergentomyia', 'field studies', 'autochthonous leishmaniases']</t>
  </si>
  <si>
    <t>Caves | Molecular biology | Phlebotomus | Sergentomyia | Systematics | Thailand</t>
  </si>
  <si>
    <t>Background: Since 1996, there are emerging autochthonous cases of leishmaniasis in Thailand due to Leishmania "siamensis" and to L. martiniquensis explaining a recent interest for the sand fly fauna where Sergentomyia gemmea and Se. barraudi have been considered possible vectors in the country. Methods: Field studies were undertaken in a cave of Phitsanulok Province, Thailand. Phlebotomine sandflies have been studied morphologically and some have been processed for molecular biology (sequencing of cytB rDNA). Results: A new species of sand fly, belonging to the genus Sergentomyia: Se. phadangensis n. sp., is described. The association of the male and female is supported by the homology of the sequences of cytochrome b rDNA. Conclusions: The description of a new species in Thailand is of importance in view of the existence of autochthonous leishmaniases.</t>
  </si>
  <si>
    <t>Parasites and Vectors</t>
  </si>
  <si>
    <t>60022498;60019394;60012718</t>
  </si>
  <si>
    <t>57225261556;7004364674;56253219300</t>
  </si>
  <si>
    <t>Polseela, Raxsina;Depaquit, Jerome;Apiwathnasorn, Chamnarn</t>
  </si>
  <si>
    <t>Thailand;France;Thailand</t>
  </si>
  <si>
    <t>Pitsanulok;Reims;Nakhon Pathom</t>
  </si>
  <si>
    <t>Naresuan University;Universit√© de Reims Champagne-Ardenne;Mahidol University</t>
  </si>
  <si>
    <t>Polseela R.</t>
  </si>
  <si>
    <t>Description of Sergentomyia phadangensis n. sp. (Diptera, Psychodidae) of Thailand</t>
  </si>
  <si>
    <t>10.1186/s13071-016-1300-4</t>
  </si>
  <si>
    <t>2-s2.0-84954539932</t>
  </si>
  <si>
    <t>['transmission characteristics', 'shaped metamaterial', 'proposed metamaterial', 'power bandwidth', 'paper presents', 'first left', '68 ghz', '5432 db', '28 ghz', '251 db', '25 ghz', '024 db']</t>
  </si>
  <si>
    <t>directivity | double frequency bands | gain | microstrip antenna | Octagon metamaterial</t>
  </si>
  <si>
    <t>This paper presents a novel multiple splits octagon-shaped metamaterial which exhibits double left-handed frequency bands roughly from 9.25 GHz to 9.68 GHz and from 15.28 GHz to 15.36 GHz derived from the transmission characteristics by homogenization retrieval method. Two conventional microstrip patch antennas whose resonance frequency bands are located at the first left-handed frequency band and the second one respectively are designed to further investigate the influence by loading the proposed metamaterial as its superstrate. HFSS simulation numerical results indicate that the far field radiation directivity half-power bandwidth(HPBW) of the E-plane and H-plane have reduced by 64%, 63.7% and 59.4%, 59%, and the maximal gain increases from 8.251 dB to 11.024 dB and from 8.5432 dB to 11.9653 dB respectively after loading with the multiple splits octagonal metamaterial superstrate.</t>
  </si>
  <si>
    <t>201-213</t>
  </si>
  <si>
    <t>60030004-116310487;60030004;60030004;60211970;60069734;60069734;116310547;60023380;60010421</t>
  </si>
  <si>
    <t>56362937700;55273193500;35213492900;57094281700;57094401600;57094353200;57094504600;57094319100;36543354000</t>
  </si>
  <si>
    <t>Ma, Bo;Yang, Xiao Ming;Li, Tian Qian;Chen, Hong Yuan;He, Hang;Chen, Yuan Wen;Lin, Ao;Chen, Jiao;Wang, Bang Ji</t>
  </si>
  <si>
    <t>Japan;China;China;China;China;China;China</t>
  </si>
  <si>
    <t>Tokyo;Chongqing;Chengdu;Chongqing;Chengdu;Wuxi;Chongqing</t>
  </si>
  <si>
    <t>Alps Alpine Co., Ltd.;Logistical Engineering University China;Xihua University;Chongqing University;Southwest Jiaotong University;No.94627 Unit Troops of the People's Liberation Army;No. 95645 Unit Troops of the People's Liberation Army</t>
  </si>
  <si>
    <t>60211970;60069734;60030004;60023380;60010421;116310547;116310487</t>
  </si>
  <si>
    <t>Ma B.</t>
  </si>
  <si>
    <t>Gain and directivity enhancement of microstrip antenna loaded with multiple splits octagon-shaped metamaterial superstrate</t>
  </si>
  <si>
    <t>10.3233/JAE-150110</t>
  </si>
  <si>
    <t>2-s2.0-84956973915</t>
  </si>
  <si>
    <t>['reflection coefficient', 'paper minimizes', 'modifying l', 'microwave band', 'lower band', 'impedance bandwidth', 'high gain', 'crucial parameters', 'compact size', 'antenna parameters', '820 mhz', '82 ghz', '6 mm', '6 ghz', '3 dbi', '2 ghz', '1 ghz', '1 dbi']</t>
  </si>
  <si>
    <t>Compact antenna | dual band | modified L-shape</t>
  </si>
  <si>
    <t>A low profile planar monopole antenna with a small stub fed by a bent microstrip line with high gain is presented for RFID reader applications. The proposed antenna operates in microwave band of RFID, namely, 2.4 GHz band and 5.8 GHz band. A wide impedance bandwidth of 820 MHz has been achieved from 2 GHz to 2.82 GHz for the lower band, while the upper band covers 500 MHz from 5.6 GHz to 6.1 GHz. This paper minimizes the size of the antenna through modifying L-shape microstrip feed line. The antenna has a compact size of 40 mm √ó 37.5 mm √ó 1.6 mm, however, with a high gain critical for RFID reader applications. The antenna achieves 4.3 dBi and 8.1 dBi in 2.4 GHz band and 5.8 GHz band, respectively. Furthermore, crucial parameters are investigated to examine the effects of the antenna parameters on reflection coefficient as well as the impedance bandwidth of the antenna.</t>
  </si>
  <si>
    <t>57213984338;7202294425;55922437200;56059675200;55484695400;56059578400</t>
  </si>
  <si>
    <t>Wang, Bo;Zhuang, Yiqi;Li, Xiaoming;Zhang, Yanlong;Qi, Zengwei;Ren, Xiaojiao</t>
  </si>
  <si>
    <t>Wang B.</t>
  </si>
  <si>
    <t>Compact antenna with modified L-shape feed line for dual band operation</t>
  </si>
  <si>
    <t>10.3233/JAE-140154</t>
  </si>
  <si>
    <t>2-s2.0-84956976997</t>
  </si>
  <si>
    <t>['wideband applications', 'wide bandwidth', 'swb frequency', 'swb bands', 'simple construction', 'shaped patch', 'proposed disc', 'parasitic element', 'microstrip line', 'ground plane', 'good combination', 'compact dimension', '90 ghz', '22 dbi', '20 ghz']</t>
  </si>
  <si>
    <t>Microstrip line | parasitic element | SWB | UWB</t>
  </si>
  <si>
    <t>In this paper, a disc-shaped monopole antenna has been investigated for super-wideband applications with a structure of parasitic element. The proposed SWB antenna consists of disc-shaped patch and a partial ground plane with a structure of parasitic element. The parasitic element consists of 4 rectangular embedded slots on the ground plane. This parasitic element on the ground plane leads the UWB frequency band into the SWB frequency band. This proposed SWB antenna is fed by a microstrip line and is printed on low dielectric FR4 material of 1.6 mm thickness. All the simulations are performed using commercially available, finite element method (FEM) based Ansoft high-frequency structure simulator (HFSS) software and CST Microwave Studio. Measured results exhibit that the proposed disc-shaped antenna shows a wide bandwidth which covers from 2.90 GHz to more than 20 GHz, with a compact dimension of 25 mm √ó 33 mm for VSWR &lt; 2, observing a SWB frequency. A good combination is noticed between simulation and measurement. The simple construction, sharply, surface current flow, much impedance bandwidth, nearly omnidirectional radiation patterns, stable peak gain (3.20-6.22 dBi) and a considerable bandwidth dimension ratio (‚â• 2062. 22) are a good deal sounder than the existing super wideband antennas which make it appropriate for many wireless communication systems such as L, C, X, UWB, Ku, and SWB bands.</t>
  </si>
  <si>
    <t>60001821;60001821;60001821;60001821;60001821;60001821;60001821</t>
  </si>
  <si>
    <t>55547121215;55328836300;57219314703;24483332300;55329920200;56389690700;56373006300</t>
  </si>
  <si>
    <t>Islam, M. M.;Islam, M. T.;Faruque, M. R.I.;Misran, N.;Samsuzzaman, M.;Hossain, M. I.;Alam, T.</t>
  </si>
  <si>
    <t>A compact disc-shaped super wideband patch antenna with a structure of parasitic element</t>
  </si>
  <si>
    <t>10.3233/JAE-140188</t>
  </si>
  <si>
    <t>2-s2.0-84957021173</t>
  </si>
  <si>
    <t>University of York</t>
  </si>
  <si>
    <t>['view simultaneously', 'turbulence characteristics', 'receiving array', 'preliminary results', 'powerful diagnostic', 'phased array', 'novel way', 'neutral beams', 'momentum injection', 'initial observations', 'extended region', 'doppler backscattering', 'direction within', 'conducted proof', 'capabilities gained', 'beam using', 'angular range', 'already established', 'abrupt change', '5 ghz']</t>
  </si>
  <si>
    <t>antennas | density fluctuation | doppler effect | magnetic fields | plasma diagnostics | reflectometry | scattering</t>
  </si>
  <si>
    <t>Doppler backscattering (DBS) is already established as a powerful diagnostic; its extension to 2D enables imaging of turbulence characteristics from an extended region of the cut-off surface. The Synthetic Aperture Microwave Imaging (SAMI) diagnostic has conducted proof-of-principle 2D DBS experiments of MAST edge plasma. SAMI actively probes the plasma edge using a wide (¬±40¬∞ vertical and horizontal) and tuneable (10-34.5 GHz) beam. The Doppler backscattered signal is digitised in vector form using an array of eight Vivaldi PCB antennas. This allows the receiving array to be focused in any direction within the field of view simultaneously to an angular range of 6-24¬∞ FWHM at 10-34.5 GHz. This capability is unique to SAMI and is a novel way of conducting DBS experiments. In this paper the feasibility of conducting 2D DBS experiments is explored. Initial observations of phenomena previously measured by conventional DBS experiments are presented; such as momentum injection from neutral beams and an abrupt change in power and turbulence velocity coinciding with the onset of H-mode. In addition, being able to carry out 2D DBS imaging allows a measurement of magnetic pitch angle to be made; preliminary results are presented. Capabilities gained through steering a beam using a phased array and the limitations of this technique are discussed.</t>
  </si>
  <si>
    <t>60016418-60033317;60022175;60016418-60033317;60033317-60022175;60033317;60016418</t>
  </si>
  <si>
    <t>57094402600;56372154500;39861348900;55295389900;57212715913;7006732120</t>
  </si>
  <si>
    <t>Thomas, D. A.;Brunner, K. J.;Freethy, S. J.;Huang, B. K.;Shevchenko, V. F.;Vann, R. G.L.</t>
  </si>
  <si>
    <t>Abingdon;Durham;York</t>
  </si>
  <si>
    <t>Culham Centre for Fusion Energy;Durham University;University of York</t>
  </si>
  <si>
    <t>60033317;60022175;60016418</t>
  </si>
  <si>
    <t>Thomas D.A.</t>
  </si>
  <si>
    <t>2D Doppler backscattering using synthetic aperture microwave imaging of MAST edge plasmas</t>
  </si>
  <si>
    <t>10.1088/0029-5515/56/2/026013</t>
  </si>
  <si>
    <t>2-s2.0-84957021660</t>
  </si>
  <si>
    <t>['proposed antenna', 'presented antenna', 'end frequency', 'circular polarization', '75 ghz', '5 ghz', '01 œª']</t>
  </si>
  <si>
    <t>Antenna | circular polarization | wideband | wireless communication</t>
  </si>
  <si>
    <t>A novel compact microstrip patch circularly polarised antenna for mobile wireless application is presented in this paper. The proposed antenna is incorporated with quadrilateral shape radiator, inverted S-shape partial ground plane and 50microstrip feed line. A wide impedance bandwidth of 109.13% (1.69-5.75 GHz with measured 3 dB axial ratio (AR) bandwidth of 22.22% (2-2.5 GHz) is realized with overall electrical size of 0.26 Œª √ó 0.21 Œª √ó 0.01 Œª at lower-end frequency. The antenna also exhibits good performance of circular polarization (CP) radiation with lower 3d B AR beamwidth of ¬± 60¬∞. In addition, the specific absorption rate of the presented antenna is analysed.</t>
  </si>
  <si>
    <t>60001821;60001821;60001821;60001821;60001821;60001821</t>
  </si>
  <si>
    <t>56373006300;55328836300;57219314703;35090200700;24833021900;55329920200</t>
  </si>
  <si>
    <t>Alam, T.;Islam, M. T.;Faruque, M. R.I.;Mansor, F.;Arshad, H.;Samsuzzaman, M.</t>
  </si>
  <si>
    <t>A quadrilateral shape broadband antenna for wireless application</t>
  </si>
  <si>
    <t>10.3233/JAE-150043</t>
  </si>
  <si>
    <t>2-s2.0-84957034398</t>
  </si>
  <si>
    <t>['wideband optical', 'wave signal', 'speed long', 'provide long', 'power w', 'input multiple', 'ghz millimeter', 'gain small', 'experimentally demonstrated', 'enabling technologies', 'electrical components', 'band based', 'advanced devices', '110 ghz']</t>
  </si>
  <si>
    <t>antenna polarization multiplexing | Cassegrain antenna (CA) | long-distance wireless delivery | W-band</t>
  </si>
  <si>
    <t>W-band (75-110 GHz) is a potential radio frequency band to provide long-distance wireless links for mobile data transmission. We proposed a high-speed long-distance wireless transmission link at W-band based on some enabling technologies and advanced devices, such as antenna polarization multiplexing combined with multiple-input multiple-output, large-gain/high-power W-band electrical amplifiers, high-gain small-beamwidth Cassegrain antennas, and wideband optical/electrical components. We experimentally demonstrated that our proposed wireless transmission link can realize up to 1.7-km wireless delivery of 20-Gb/s@85.5-GHz millimeter-wave signal with a bit-error rate less than 3.8 √ó 10-3.</t>
  </si>
  <si>
    <t>661-668</t>
  </si>
  <si>
    <t>35332597400;38863328200;55682081900</t>
  </si>
  <si>
    <t>Li, Xinying;Xiao, Jiangnan;Yu, Jianjun</t>
  </si>
  <si>
    <t>Long-Distance Wireless mm-Wave Signal Delivery at W-Band</t>
  </si>
  <si>
    <t>10.1109/JLT.2015.2500581</t>
  </si>
  <si>
    <t>2-s2.0-84961908010</t>
  </si>
  <si>
    <t>['proposed method', 'observed scene', 'novel interferometry', 'measurement method', 'low redundancy', 'letter presents', 'direct construction', 'conventional ias', 'better estimation', 'antenna array']</t>
  </si>
  <si>
    <t>Mirrored interferometric aperture synthesis (MIAS) is a novel interferometry that can improve spatial resolution compared with that of conventional IAS. In one-dimensional (1-D) MIAS, antenna array with low redundancy has the potential to achieve a high spatial resolution. This Letter presents a technique for the direct construction of low-redundancy linear arrays (LRLAs) in MIAS and derives two regular analytical patterns that can yield various LRLAs in short computation time. Moreover, for a better estimation of the observed scene, a bi-measurement method is proposed to handle the rank defect associated with the transmatrix of those LRLAs. The results of imaging simulation demonstrate the effectiveness of the proposed method.</t>
  </si>
  <si>
    <t>368-371</t>
  </si>
  <si>
    <t>60025761;60025761;60025761;60025761;60025761</t>
  </si>
  <si>
    <t>57001841800;36069638000;55714341100;57003654000;16424539300</t>
  </si>
  <si>
    <t>Zhu, Dong;Hu, Fei;Wu, Liang;Li, Jun;Lang, Liang</t>
  </si>
  <si>
    <t>Zhu D.</t>
  </si>
  <si>
    <t>Low-redundancy linear arrays in mirrored interferometric aperture synthesis</t>
  </si>
  <si>
    <t>10.1364/OL.41.000368</t>
  </si>
  <si>
    <t>2-s2.0-84962052910</t>
  </si>
  <si>
    <t>['thz sources', 'thz power', 'take advantage', 'subwavelength pitch', 'size effects', 'proposed structure', 'optical near', 'large built', 'grating parameters', 'field regime', 'field optics', 'field absorption', 'asymmetric metal', 'appropriate choice', 'active medium', '4 orders', '3 thz']</t>
  </si>
  <si>
    <t>A new generation unbiased antennaless CWterahertz (THz) photomixer emitters array made of asymmetric metal-semiconductor-metal (MSM) gratings with a subwavelength pitch, operating in the optical near-field regime, is proposed. We take advantage of size effects in near-field optics and electrostatics to demonstrate the possibility of enhancing the THz power by 4 orders of magnitude, compared to a similar unbiased antennaless array of the same size that operates in the far-field regime. We show that, with the appropriate choice of grating parameters in such THz sources, the first plasmonic resonant cavity mode in the nanoslit between two adjacent MSMs can enhance the optical near-field absorption and, hence, the generation of photocarriers under the slit in the active medium. These photocarriers, on the other hand, are accelerated by the large built-in electric field sustained under the nanoslits by two dissimilar Schottky barriers to create the desired large THz power that is mainly radiated downward. The proposed structure can be tuned in a broadband frequency range of 0.1-3 THz, with output power increasing with frequency.</t>
  </si>
  <si>
    <t>420-423</t>
  </si>
  <si>
    <t>60032053;60022927;60032053</t>
  </si>
  <si>
    <t>57063303500;17435037400;6603568561</t>
  </si>
  <si>
    <t>Mohammad-Zamani, Mohammad Javad;Neshat, Mohammad;Moravvej-Farshi, Mohammad Kazem</t>
  </si>
  <si>
    <t>Tarbiat Modares University;University of Tehran</t>
  </si>
  <si>
    <t>60032053;60022927</t>
  </si>
  <si>
    <t>Mohammad-Zamani M.</t>
  </si>
  <si>
    <t>Nanoslit cavity plasmonic modes and built-in fields enhance the CW THz radiation in an unbiased antennaless photomixers array</t>
  </si>
  <si>
    <t>10.1364/OL.41.000420</t>
  </si>
  <si>
    <t>2-s2.0-84962069499</t>
  </si>
  <si>
    <t>['various baselines', 'transmit signal', 'simulations show', 'rf precoder', 'rf chains', 'radio frequency', 'proposed solution', 'precoding scheme', 'mimo precoder', 'massive mimo', 'many advantages', 'key technology', 'implementation cost', 'enable low', 'cost implementation', 'channel statistics', 'challenging non', 'ce constraints', 'baseband precoders', 'baseband precoder', 'base station', 'autonomously converge', 'array gain']</t>
  </si>
  <si>
    <t>Constant-envelope precoding | Limited RF chains | Massive MIMO | Online alternating optimization | PAPR</t>
  </si>
  <si>
    <t>Massive MIMO is a key technology to meet increasing capacity demands in 5G wireless systems. However, a base station (BS) equipped with M ‚â´ 1 antennas requires M radio frequency (RF) chains with linear power amplifiers, which are very expensive. In this paper, we propose a two stage constant-envelope (CE) precoding scheme to enable low-cost implementation of massive MIMO BS with S ‚â™ M RF chains and nonlinear power amplifiers. Specifically, the MIMO precoder at the BS is partitioned into an RF precoder and a baseband precoder. The RF precoder is adaptive to the slow timescale channel statistics to achieve the array gain. The baseband precoder is adaptive to the fast timescale low dimensional effective channel to achieve the spatial multiplexing gain. Both the RF and baseband precoders are subject to CE constraints to reduce the implementation cost and the peak-to-average power ratio of the transmit signal. The two stage CE precoding is a challenging non-convex stochastic optimization problem and we propose an online alternating optimization algorithm which can autonomously converge to a stationary solution without explicit knowledge of channel statistics. Simulations show that the proposed solution has many advantages over various baselines.</t>
  </si>
  <si>
    <t>485-494</t>
  </si>
  <si>
    <t>18133853500;7005811464</t>
  </si>
  <si>
    <t>Liu, An;Lau, Vincent K.N.</t>
  </si>
  <si>
    <t>Liu A.</t>
  </si>
  <si>
    <t>Two-stage constant-envelope precoding for low-cost massive MIMO systems</t>
  </si>
  <si>
    <t>10.1109/TSP.2015.2486749</t>
  </si>
  <si>
    <t>2-s2.0-84988843938</t>
  </si>
  <si>
    <t>446746/2014-2</t>
  </si>
  <si>
    <t>['ten wavelengths', 'straightforward computation', 'similar results', 'sidelobe level', 'minimal spacing', 'key feature', 'constrained applications', 'arrays varying', 'array footprint', '2048 elements']</t>
  </si>
  <si>
    <t>Aperiodic Array | Broadband Array | Convex Optimization | Planar Array</t>
  </si>
  <si>
    <t>We propose an aperiodic antenna array to suppress secondary radiation lobes in widely spaced arrays. We show that the use of Fermat's spiral as a template for the antenna array leads to similar results in terms of sidelobe level and bandwidth as those obtained by computationally expensive non-linear optimization methods. Furthermore, by maintaining the distances between neighbors approximately constant, the increase in array footprint is kept approximately within 25% of an equivalent periodic array, a key feature for space-constrained applications. Based on the straightforward computation of our method, we are able to present the results for arrays varying from 4 to 2048 elements and minimal spacing between the antennas up to ten wavelengths.</t>
  </si>
  <si>
    <t>209-212</t>
  </si>
  <si>
    <t>IEEE Photonics Technology Letters</t>
  </si>
  <si>
    <t>60029570;60029570</t>
  </si>
  <si>
    <t>27867659700;7004578182</t>
  </si>
  <si>
    <t>Gabrielli, Lucas H.;Hernandez-Figueroa, Hugo E.</t>
  </si>
  <si>
    <t>Campinas</t>
  </si>
  <si>
    <t>Universidade Estadual de Campinas</t>
  </si>
  <si>
    <t>Gabrielli L.</t>
  </si>
  <si>
    <t>Aperiodic antenna array for secondary lobe suppression</t>
  </si>
  <si>
    <t>10.1109/LPT.2015.2492419</t>
  </si>
  <si>
    <t>2-s2.0-85009216625</t>
  </si>
  <si>
    <t>['wideband slope', 'system performance', 'sufficient condition', 'rayleigh fast', 'public discussion', 'provide closed', 'powers allocated', 'power regime', 'noise ratio', 'low signal', 'loss due', 'legitimate receiver', 'key capacity', 'key bit', 'key agreement', 'input multiple', 'form expressions', 'fading channels', 'energy efficiency', 'eavesdropper antennas', 'correlation matrices', 'correlated environment', 'considered setup', 'consider secret', 'channel mode']</t>
  </si>
  <si>
    <t>Beamforming | Correlation | Energy Efficiency | High-Power Regime | MIMO systems | optimal signaling | secret-key agreement</t>
  </si>
  <si>
    <t>We consider secret-key agreement with public discussion over multiple-input multiple-output (MIMO) Rayleigh fast-fading channels under correlated environment. We assume that transmit, legitimate receiver, and eavesdropper antennas are correlated. The legitimate receiver and the eavesdropper are assumed to have perfect channel knowledge while the transmitter has only knowledge of the correlation matrices. First, we derive the expression of the secret-key capacity under the considered setup. We prove that the optimal transmit strategy achieving the secret-key capacity consists in transmitting independent Gaussian signals along the eingenvectors of the transmit correlation matrix. The powers allocated to each channel mode are determined as the solution to a numerical optimization problem. A necessary and sufficient condition for beamforming (i.e., transmitting along the strongest channel mode) to be capacity-Achieving is derived. Moreover, we analyze the impact of correlation matrices on the system performance. Finally, we study the system's performance in the two extreme power regimes. In the high-power regime, we provide closed-form expressions of the gain/loss due to correlation. In the low signal-To-noise ratio (SNR) regime, we investigate the energy efficiency of the system by determining the minimum energy required for sharing a secret-key bit and the wideband slope while highlighting the impact of correlation matrices.</t>
  </si>
  <si>
    <t>495-510</t>
  </si>
  <si>
    <t>60092945;60092945;60033126;60018353;60092945</t>
  </si>
  <si>
    <t>56534229300;15127915800;23395654900;7003871700;35570711700</t>
  </si>
  <si>
    <t>Zorgui, Marwen;Rezki, Zouheir;Alomair, Basel;Jorswieck, Eduard A.;Alouini, Mohamed Slim</t>
  </si>
  <si>
    <t>Saudi Arabia;Saudi Arabia;Germany</t>
  </si>
  <si>
    <t>Thuwal;Riyadh;Dresden</t>
  </si>
  <si>
    <t>King Abdullah University of Science and Technology;King Abdulaziz City for Science and Technology;Technische Universit√§t Dresden</t>
  </si>
  <si>
    <t>60092945;60033126;60018353</t>
  </si>
  <si>
    <t>Zorgui M.</t>
  </si>
  <si>
    <t>On the Ergodic secret-key agreement over spatially correlated multiple-Antenna channels with public discussion</t>
  </si>
  <si>
    <t>10.1109/TSP.2015.2483488</t>
  </si>
  <si>
    <t>2-s2.0-85009957220</t>
  </si>
  <si>
    <t>['widely employed', 'ultrawide bandwidth', 'previous designs', 'optical analogs', 'microwave regimes', 'high capacity', 'fold enhancement', 'daily life', 'complete design', 'broadband nanolinks']</t>
  </si>
  <si>
    <t>Owing to their high capacity and flexibility, broadband wireless communications have been widely employed in radio and microwave regimes, playing indispensable roles in our daily life. Their optical analogs, however, have not been demonstrated at the nanoscale. In this paper, by exploiting plasmonic nanoantennas, we demonstrate the complete design of broadband wireless links and networks in the realm of nanophotonics. With a 100-fold enhancement in power transfer superior to previous designs as well as an ultrawide bandwidth that covers the entire telecommunication wavelength range, such broadband nanolinks and networks are expected to pave the way for future optical integrated nanocircuits.</t>
  </si>
  <si>
    <t>60117981;60117981;60117981</t>
  </si>
  <si>
    <t>55751604900;57191694948;57219918544</t>
  </si>
  <si>
    <t>Yang, Yuanqing;Li, Qiang;Qiu, Min</t>
  </si>
  <si>
    <t>State Key Laboratory of Modern Optical Instrumentation</t>
  </si>
  <si>
    <t>Broadband nanophotonic wireless links and networks using on-chip integrated plasmonic antennas</t>
  </si>
  <si>
    <t>10.1038/srep19490</t>
  </si>
  <si>
    <t>2-s2.0-84955239614</t>
  </si>
  <si>
    <t>['tm ).', 'terbium n', 'silica surface', 'room temperature', 'reaction proceeded', 'postgrafting functionalization', 'lanthanide ions', 'herein carried', 'hdbm ),', 'dibutylcarbamato derivative', 'dibutylcarbamato complex', 'commonly used', 'chosen functionality', 'chemical implantation', 'carbamato ligands', 'antenna effect', '3 ].']</t>
  </si>
  <si>
    <t>The grafting and the postgrafting functionalization of lanthanide ions on commercial amorphous silica have been herein carried out by using as a precursor the terbium N,N-dibutylcarbamato derivative [Tb(O2CNBu2)3]. The reaction of the complex with the surface silanols involved only a fraction of the carbamato ligands. The following protolytic substitution of the residual carbamato ligands was carried out by exploiting the Br√∏nsteds acidity of the Œ≤-diketone dibenzoylmethane (Hdbm), in view of the antenna effect of the Œ≤-diketonato groups, which are commonly used in lanthanide photoluminescence studies. The reaction proceeded at room temperature in a clean and easy way affording the introduction of the chosen functionality in the lanthanide coordination sphere. The same procedure has been followed by using as a precursor the X-ray characterized heterometallic N,N-dibutylcarbamato complex [NH2Bu2]2[Ln4(CO3)(O2CNBu2)12] (Ln = Eu, Tb, Tm). In both cases, X-ray photoelectron spectroscopy evidenced the chemical implantation of the lanthanide ions on the silica surface, and photoluminescence studies pointed out the potentiality of the proposed synthetic approach in the preparation of highly luminescent materials.</t>
  </si>
  <si>
    <t>939-947</t>
  </si>
  <si>
    <t>1520510X</t>
  </si>
  <si>
    <t>Inorganic Chemistry</t>
  </si>
  <si>
    <t>60000481;60028868;60028868;60000481;60028868;60028868;60028868</t>
  </si>
  <si>
    <t>56240788300;6602560723;57076128500;7003918750;6701395573;35781327200;6603313152</t>
  </si>
  <si>
    <t>Armelao, Lidia;Belli Dellamico, Daniela;Bellucci, Luca;Bottaro, Gregorio;Labella, Luca;Marchetti, Fabio;Samaritani, Simona</t>
  </si>
  <si>
    <t>Pisa;Padua</t>
  </si>
  <si>
    <t>Universit√† di Pisa;Universit√† degli Studi di Padova</t>
  </si>
  <si>
    <t>60028868;60000481</t>
  </si>
  <si>
    <t>Armelao L.</t>
  </si>
  <si>
    <t>Smart Grafting of Lanthanides onto Silica via N,N-Dialkylcarbamato Complexes</t>
  </si>
  <si>
    <t>10.1021/acs.inorgchem.5b02535</t>
  </si>
  <si>
    <t>2-s2.0-84955456982</t>
  </si>
  <si>
    <t>['two pathways', 'sucrose association', 'still learned', 'parallel processing', 'order centers', 'olfactory domain', 'odorants differing', 'normal gradient', 'lesioned bees', 'intact bees', 'hymenoptera present', 'generalization procedure', 'fundamental problem', 'functional role', 'functional group', 'evolutionary lineages', 'different populations', 'classical conditioning', 'behavioral experiments', 'association showed', 'among insects', 'alt tract', 'alt neurons', 'alt ).']</t>
  </si>
  <si>
    <t>Insect | Olfaction | Olfactory conditioning | Parallel processing | Projection neurons | Specific lesion</t>
  </si>
  <si>
    <t>The function of parallel neural processing is a fundamental problem in Neuroscience, as it is found across sensory modalities and evolutionary lineages, from insects to humans. Recently, parallel processing has attracted increased attention in the olfactory domain, with the demonstration in both insects and mammals that different populations of second-order neurons encode and/or process odorant information differently. Among insects, Hymenoptera present a striking olfactory system with a clear neural dichotomy from the periphery to higher-order centers, based on two main tracts of second-order (projection) neurons: the medial and lateral antennal lobe tracts (m-ALT and l-ALT). To unravel the functional role of these two pathways, we combined specific lesions of the m-ALT tract with behavioral experiments, using the classical conditioning of the proboscis extension response (PER conditioning). Lesioned and intact bees had to learn to associate an odorant (1-nonanol) with sucrose. Then the bees were subjected to a generalization procedure with a range of odorants differing in terms of their carbon chain length or functional group. We show that m-ALT lesion strongly affects acquisition of an odor-sucrose association. However, lesioned bees that still learned the association showed a normal gradient of decreasing generalization responses to increasingly dissimilar odorants. Generalization responses could be predicted to some extent by in vivo calcium imaging recordings of l-ALT neurons. The m-ALT pathway therefore seems necessary for normal classical olfactory conditioning performance.</t>
  </si>
  <si>
    <t>Frontiers in Integrative Neuroscience</t>
  </si>
  <si>
    <t>60008134-60027245;60027245-60008134;60008134</t>
  </si>
  <si>
    <t>25960548000;57113546700;7004322034</t>
  </si>
  <si>
    <t>Carcaud, Julie;Giuria, Martin;Sandoz, Jean Christophe</t>
  </si>
  <si>
    <t>Toulouse;Paris</t>
  </si>
  <si>
    <t>Universite Paul Sabatier Toulouse III;CNRS Centre National de la Recherche Scientifique</t>
  </si>
  <si>
    <t>60027245;60008134</t>
  </si>
  <si>
    <t>Carcaud J.</t>
  </si>
  <si>
    <t>Parallel olfactory processing in the honey bee brain: Odor learning and generalization under selective lesion of a projection neuron tract</t>
  </si>
  <si>
    <t>10.3389/fnint.2015.00075</t>
  </si>
  <si>
    <t>2-s2.0-84958019787</t>
  </si>
  <si>
    <t>['wave characterization', 'thereby avoiding', 'scattering problems', 'numerical simulations', 'mirror parameters', 'mirror focuses', 'make use', 'experimentally tested', 'experimental setup', 'experimental configuration', 'emitting antenna', 'ellipsoidal mirror', 'electromagnetic properties', 'chiral measurement']</t>
  </si>
  <si>
    <t>ellipsoidal mirror | material characterization | microwave systems</t>
  </si>
  <si>
    <t>Free-wave characterization of the electromagnetic properties of materials at microwave frequencies requires that scattering at the edges of the samples and/or holder be minimized. Here, an ellipsoidal mirror is designed and characterized in order to decrease the size of the beam, thereby avoiding the scattering problems, even when relatively small samples are used. In the experimental configuration, both the emitting antenna and sample are located at the mirror focuses. Since both the emitted and reflected (focused) beams are Gaussian in nature, we make use of Gaussian beam theory to carry out the design. The mirror parameters are optimized by numerical simulations (COMSOL Multiphysics¬Æ) and then experimentally tested. An experimental setup is presented for dielectric, magnetic and chiral measurement in the 4.5-18 GHz band.</t>
  </si>
  <si>
    <t>Measurement Science and Technology</t>
  </si>
  <si>
    <t>60000130;60000130;60000130;60109394;60000130</t>
  </si>
  <si>
    <t>7006641604;7402874038;6701662597;26534282400;6603619909</t>
  </si>
  <si>
    <t>Rojo, M.;Mu√±oz, J.;Molina-Cuberos, G. J.;Garc√≠a-Collado, J.;Margineda, J.</t>
  </si>
  <si>
    <t>Murcia;Murcia</t>
  </si>
  <si>
    <t>Universidad Cat√≥lica de Murcia;Universidad de Murcia</t>
  </si>
  <si>
    <t>60109394;60000130</t>
  </si>
  <si>
    <t>Rojo M.</t>
  </si>
  <si>
    <t>Design of an ellipsoidal mirror for freewave characterization of materials at microwave frequencies</t>
  </si>
  <si>
    <t>10.1088/0957-0233/27/3/035001</t>
  </si>
  <si>
    <t>2-s2.0-84958205979</t>
  </si>
  <si>
    <t>['waveguide matching', 'small amounts', 'low reabsorption', 'large scales', 'conjugated polymers']</t>
  </si>
  <si>
    <t>energy transfer | luminescent solar concentrators | photovoltaics | œÄ-conjugated polymers</t>
  </si>
  <si>
    <t>A highly efficient thin-film luminescent solar concentrator (LSC) utilizing two œÄ-conjugated polymers as antennae for small amounts of the valued perylene bisimide Lumogen F Red 305 is presented. The LSC exhibits high photoluminescence quantum yield, low reabsorption, and relatively low refractive indices for waveguide matching. A Monte Carlo simulation predicts the LSC to possess exceptionally high optical efficiencies on large scales.</t>
  </si>
  <si>
    <t>497-501</t>
  </si>
  <si>
    <t>Advanced Materials</t>
  </si>
  <si>
    <t>60022195;60022195;60022195;60022195</t>
  </si>
  <si>
    <t>56973450800;55627539700;7005959235;7103104771</t>
  </si>
  <si>
    <t>Gutierrez, Gregory D.;Coropceanu, Igor;Bawendi, Moungi G.;Swager, Timothy M.</t>
  </si>
  <si>
    <t>Massachusetts Institute of Technology</t>
  </si>
  <si>
    <t>Gutierrez G.</t>
  </si>
  <si>
    <t>A Low Reabsorbing Luminescent Solar Concentrator Employing œÄ-Conjugated Polymers</t>
  </si>
  <si>
    <t>10.1002/adma.201504358</t>
  </si>
  <si>
    <t>2-s2.0-84955184052</t>
  </si>
  <si>
    <t>['unpolarized light', 'technique paves', 'stokes parameters', 'spectral content', 'polarization ellipticity', 'nanostructured materials', 'nanostructured devices', 'nanoscale changes', 'materials science', 'macroscopic media', 'key tool', 'incoherent radiation', 'gold surface', 'fully determined', 'fields ranging', 'emission mechanisms', 'emission angle', 'distinguish polarized', 'different types', 'depth analysis', 'cathodoluminescence spectroscopy', 'cathodoluminescence emission', 'angular distribution']</t>
  </si>
  <si>
    <t>cathodoluminescence | nanospirals | plasmonic antennas | polarimetry | transition radiation</t>
  </si>
  <si>
    <t>Cathodoluminescence spectroscopy (CL) allows characterizing light emission in bulk and nanostructured materials and is a key tool in fields ranging from materials science to nanophotonics. Previously, CL measurements focused on the spectral content and angular distribution of emission, while the polarization was not fully determined. Here we demonstrate a technique to access the full polarization state of the cathodoluminescence emission, that is the Stokes parameters as a function of the emission angle. Using this technique, we measure the emission of metallic bullseye nanostructures and show that the handedness of the structure as well as nanoscale changes in excitation position induce large changes in polarization ellipticity and helicity. Furthermore, by exploiting the ability of polarimetry to distinguish polarized from unpolarized light, we quantify the contributions of different types of coherent and incoherent radiation to the emission of a gold surface, silicon and gallium arsenide bulk semiconductors. This technique paves the way for in-depth analysis of the emission mechanisms of nanostructured devices as well as macroscopic media. (Figure Presented).</t>
  </si>
  <si>
    <t>147-154</t>
  </si>
  <si>
    <t>ACS Photonics</t>
  </si>
  <si>
    <t>60005398;60005398;60005398;60005398;60005398</t>
  </si>
  <si>
    <t>7006748473;50360949500;26643706600;7006276494;6507519410</t>
  </si>
  <si>
    <t>Osorio, Clara I.;Coenen, Toon;Brenny, Benjamin J.M.;Polman, Albert;Koenderink, A. Femius</t>
  </si>
  <si>
    <t>Amsterdam</t>
  </si>
  <si>
    <t>FOM Institute for Atomic and Molecular Physics - AMOLF</t>
  </si>
  <si>
    <t>Osorio C.</t>
  </si>
  <si>
    <t>Angle-Resolved Cathodoluminescence Imaging Polarimetry</t>
  </si>
  <si>
    <t>10.1021/acsphotonics.5b00596</t>
  </si>
  <si>
    <t>2-s2.0-84955476844</t>
  </si>
  <si>
    <t>['work paves', 'way toward', 'theoretically predicted', 'stokes power', 'rigorously quantify', 'nitrothiophenol molecule', 'new sers', 'new class', 'integrated nature', 'excellent correspondence', 'coated antenna', 'chip systems', 'biological functionalities', 'analytical model']</t>
  </si>
  <si>
    <t>bowtie nanoantenna | photonic integrated circuits | plasmonic modeling | single mode waveguide | surface enhanced raman spectroscopy</t>
  </si>
  <si>
    <t>We demonstrate the generation of Surface Enhanced Raman Spectroscopy (SERS) signals from integrated bowtie antennas, excited and collected by the fundamental TE mode of a single mode silicon nitride waveguide. Due to the integrated nature of this particular single mode SERS probe one can rigorously quantify the complete enhancement process. The Stokes power, generated by a 4-nitrothiophenol-coated antenna and collected into the fundamental TE mode, exhibits an 8 √ó 106 enhancement compared to the free space Raman scattering of a 4-nitrothiophenol molecule. Furthermore, we present an analytical model which identifies the relevant design parameters and figure of merit for this new SERS-platform. An excellent correspondence is obtained between the theoretically predicted and experimentally observed absolute Raman power. This work paves the way toward a new class of fully integrated lab-on-a-chip systems where the single mode SERS probe can be combined with other photonic, fluidic, or biological functionalities. (Graph Presented).</t>
  </si>
  <si>
    <t>102-108</t>
  </si>
  <si>
    <t>60033316;60033316;60070034-60025063;60033316;60033316</t>
  </si>
  <si>
    <t>55746775700;55363313400;55883730200;8401946200;35601646300</t>
  </si>
  <si>
    <t>Peyskens, Fr√©d√©ric;Dhakal, Ashim;Van Dorpe, Pol;Le Thomas, Nicolas;Baets, Roel</t>
  </si>
  <si>
    <t>Belgium;Belgium;Belgium</t>
  </si>
  <si>
    <t>Leuven;Ghent;3000 Leuven</t>
  </si>
  <si>
    <t>Interuniversity Micro-Electronics Center at Leuven;Universiteit Gent;KU Leuven</t>
  </si>
  <si>
    <t>60070034;60033316;60025063</t>
  </si>
  <si>
    <t>Peyskens F.</t>
  </si>
  <si>
    <t>Surface Enhanced Raman Spectroscopy Using a Single Mode Nanophotonic-Plasmonic Platform</t>
  </si>
  <si>
    <t>10.1021/acsphotonics.5b00487</t>
  </si>
  <si>
    <t>2-s2.0-84955583281</t>
  </si>
  <si>
    <t>LU 315/17-1</t>
  </si>
  <si>
    <t>['synthetic dyes', 'surface photovoltage', 'substantially enhanced', 'still limited', 'solid state', 'solar spectrum', 'protein backbone', 'protein attractive', 'poor absorption', 'major process', 'key players', 'harvesting antennae', 'green part', 'experiments prove', 'enhanced activity', 'covalent attachment', 'converting solar', 'consumption measurements', 'chemical energy', 'absorption spectrum']</t>
  </si>
  <si>
    <t>Photosynthesis is Nature's major process for converting solar into chemical energy. One of the key players in this process is the multiprotein complex photosystem I (PSI) that through absorption of incident photons enables electron transfer, which makes this protein attractive for applications in bioinspired photoactive hybrid materials. However, the efficiency of PSI is still limited by its poor absorption in the green part of the solar spectrum. Inspired by the existence of natural phycobilisome light-harvesting antennae, we have widened the absorption spectrum of PSI by covalent attachment of synthetic dyes to the protein backbone. Steady-state and time-resolved photoluminescence reveal that energy transfer occurs from these dyes to PSI. It is shown by oxygen-consumption measurements that subsequent charge generation is substantially enhanced under broad and narrow band excitation. Ultimately, surface photovoltage (SPV) experiments prove the enhanced activity of dye-modified PSI even in the solid state.</t>
  </si>
  <si>
    <t>Bioconjugate Chemistry</t>
  </si>
  <si>
    <t>60010023;60005681;60010023;60010023;60010023;60010023;60010023;60010023;60010023;60010023;60027161;60005681;60010023;60027161;60030637;60005322;60005681;60005681;60010023</t>
  </si>
  <si>
    <t>55667667800;55441247000;57209538913;56285135000;56199559400;57212391072;57197072887;25629804200;54383666300;36664640700;35751201400;57091668300;56725634400;6602351216;7004518128;7003290055;36862450400;22935235100;57052231900</t>
  </si>
  <si>
    <t>Gordiichuk, Pavlo I.;Rimmerman, Dolev;Paul, Avishek;Gautier, Daniel A.;Gruszka, Agnieszka;Saller, Manfred;De Vries, Jan Willem;Wetzelaer, Gert Jan A.H.;Manca, Marianna;Gomulya, Widianta;Matmor, Maayan;Gloukhikh, Ekaterina;Loznik, Mark;Ashkenasy, Nurit;Blom, Paul W.M.;R√∂gner, Matthias;Loi, Maria Antonietta;Richter, Shachar;Herrmann, Andreas</t>
  </si>
  <si>
    <t>Germany;Israel;Netherlands;Israel;Germany</t>
  </si>
  <si>
    <t>Mainz;Beer Sheba;Groningen;Tel Aviv-Yafo;Bochum</t>
  </si>
  <si>
    <t>Max Planck Institute for Polymer Research;Ben-Gurion University of the Negev;University of Groningen;Tel Aviv University;Ruhr-Universitat Bochum</t>
  </si>
  <si>
    <t>60030637;60027161;60010023;60005681;60005322</t>
  </si>
  <si>
    <t>Gordiichuk P.</t>
  </si>
  <si>
    <t>Filling the Green Gap of a Megadalton Photosystem i Complex by Conjugation of Organic Dyes</t>
  </si>
  <si>
    <t>10.1021/acs.bioconjchem.5b00583</t>
  </si>
  <si>
    <t>2-s2.0-84956825928</t>
  </si>
  <si>
    <t>DE-AC36-08-GO28308</t>
  </si>
  <si>
    <t>['transport layers', 'surprising performance', 'optical properties', 'key problems', 'energy transport', 'cell design', 'careful control', 'bulk heterojunction', 'alternative approach', 'acceptor molecules']</t>
  </si>
  <si>
    <t>Poor energy transport in disordered organic materials is one of the key problems that must be overcome to produce efficient organic solar cells. Usually, this is accomplished by blending the donor and acceptor molecules into a bulk heterojunction. In this article, we investigate an alternative approach to cell design: planar mulitilayer hetrojunctions with efficient energy transport to a central reaction center. We use an experimentally verified Monte Carlo model of energy transport to show that an appropriately engineered planar multilayer stack can achieve power conversion efficiencies comparable to those of the best bulk heterojunction devices. The key to this surprising performance is careful control of the optical properties and thicknesses of each layer to promote F√∂rster resonance energy transfer from antenna/transport layers to a central reaction center. We provide detailed design rules for fabricating efficient planar heterojunction organic cells.</t>
  </si>
  <si>
    <t>87-97</t>
  </si>
  <si>
    <t>Journal of Physical Chemistry C</t>
  </si>
  <si>
    <t>60030451-60000221;60030451-60000221</t>
  </si>
  <si>
    <t>16175970100;7004652103</t>
  </si>
  <si>
    <t>Reid, Obadiah G.;Rumbles, Garry</t>
  </si>
  <si>
    <t>Golden;Boulder</t>
  </si>
  <si>
    <t>National Renewable Energy Laboratory;University of Colorado Boulder</t>
  </si>
  <si>
    <t>60030451;60000221</t>
  </si>
  <si>
    <t>Reid O.G.</t>
  </si>
  <si>
    <t>Resonance Energy Transfer Enables Efficient Planar Heterojunction Organic Solar Cells</t>
  </si>
  <si>
    <t>10.1021/acs.jpcc.5b10276</t>
  </si>
  <si>
    <t>2-s2.0-84954435805</t>
  </si>
  <si>
    <t>B0132-15-1006</t>
  </si>
  <si>
    <t>['wide beamwidth', 'vias surrounding', 'top surface', 'simulated results', 'metallic fence', 'metal pattern', 'high gain', 'fabrication cost', 'dielectric layer', 'antenna consists', '86 ¬∞', '77 ghz', '5 ghz', '5 dbi']</t>
  </si>
  <si>
    <t>A cost effective low temperature co-fired ceramics antenna with wide beamwidth and high gain at 77 GHz is presented. This antenna consists of an aperture coupled dielectric resonator antenna which provides high gain and wide beamwidth. The vias surrounding the dielectric resonator act as a metallic fence, and prevent signal leakage. The top surface of this antenna is covered with dielectric layer, and no metal pattern was exposed to the air. Fabrication cost can be reduced by eliminating the expensive gold plating process due to this top passivation layer. The simulated results of the proposed antenna show a wide beamwidth of 86¬∞ and a peak antenna gain at 76.5 GHz of 7.5 dBi.</t>
  </si>
  <si>
    <t>98-100</t>
  </si>
  <si>
    <t>60001558;60001558;60001558;60001558</t>
  </si>
  <si>
    <t>57206100042;7409872329;57213749090;7403453759</t>
  </si>
  <si>
    <t>Kim, D. Y.;Kim, C. S.;Kang, D. M.;Lim, J. W.</t>
  </si>
  <si>
    <t>Kim D.Y.</t>
  </si>
  <si>
    <t>Substrate embedded low temperature co-fired ceramics antenna with wide beamwidth and high gain at millimetrewave band</t>
  </si>
  <si>
    <t>10.1049/el.2015.3356</t>
  </si>
  <si>
    <t>2-s2.0-84955249104</t>
  </si>
  <si>
    <t>['validated via', 'saving time', 'radiating element', 'proposed method', 'novel methodology', 'labour intensive', 'frequency bands', 'designing antennas', 'current practice', 'amc covering']</t>
  </si>
  <si>
    <t>The current practice for designing antennas over artificial magnetic conductor (AMC) is time and labour intensive. A novel methodology is described for saving time and effort in designing such antennas. The proposed method is based on using conductive fabric as a radiating element. The method is validated via the design of a textile dualband monopole antenna on AMC covering both WiFi and the 4G long term evolution (LTE) frequency bands.</t>
  </si>
  <si>
    <t>95-96</t>
  </si>
  <si>
    <t>60030553;60030553;60030553;60030553</t>
  </si>
  <si>
    <t>36782549900;6603015731;6507456118;6603795399</t>
  </si>
  <si>
    <t>Mantash, M.;Tarot, A. C.;Collardey, S.;Mahdjoubi, K.</t>
  </si>
  <si>
    <t>Mantash M.</t>
  </si>
  <si>
    <t>Design methodology for wearable antenna on artificial magnetic conductor using stretch conductive fabric</t>
  </si>
  <si>
    <t>10.1049/el.2015.3135</t>
  </si>
  <si>
    <t>2-s2.0-84955257940</t>
  </si>
  <si>
    <t>['pattern diversity', 'orthogonal planes', 'opposite sides', 'like radiators', 'excellent isolation', 'dielectric substrate', 'antenna elements']</t>
  </si>
  <si>
    <t>A planar printed multi-input-multiple-output (MIMO) antenna with pattern diversity is proposed. The two printed dipole-like radiators have omnidirectional radiation patterns in the orthogonal planes. The antennas are printed on the opposite sides of a dielectric substrate, which makes it a compact MIMO system with excellent isolation between the antenna elements. With an external loaded capacitor, the MIMO antenna shows a wide frequency tunable range.</t>
  </si>
  <si>
    <t>102-104</t>
  </si>
  <si>
    <t>53463705200;57212832904;6603631347</t>
  </si>
  <si>
    <t>Malik, J.;Nagpal, D.;Kartikeyan, M. V.</t>
  </si>
  <si>
    <t>Malik J.</t>
  </si>
  <si>
    <t>MIMO antenna with omnidirectional pattern diversity</t>
  </si>
  <si>
    <t>10.1049/el.2015.3063</t>
  </si>
  <si>
    <t>2-s2.0-84955258576</t>
  </si>
  <si>
    <t>NRF-2013M1A3A3A02042444</t>
  </si>
  <si>
    <t>['upper arm', 'tuning capability', 'teflon tube', 'resonant frequency', 'planar inverted', 'mobile phones', 'internal antenna', 'human hand', 'hand effects', 'frequently considered', 'f antenna', 'disturbances caused', 'automatically recovered', 'antenna structure']</t>
  </si>
  <si>
    <t>A frequency tunable liquid metal antenna that can compensate for hand effects is presented for use in mobile phones. The antenna structure is based on a planar inverted-F antenna, which is frequently considered as an internal antenna. The upper arm of the antenna was formed using liquid metal filled in a Teflon tube. The liquid metal used was Galinstan. The length of the filled portion determined the resonant frequency of the antenna. The tuning capability of the antenna was demonstrated through an automatic tuning experiment, in which the resonant frequency of the antenna was automatically recovered from disturbances caused by a human hand being placed in the proximity of the antenna.</t>
  </si>
  <si>
    <t>100-102</t>
  </si>
  <si>
    <t>60068688;60068688</t>
  </si>
  <si>
    <t>56038838500;7409317567</t>
  </si>
  <si>
    <t>Ha, A.;Kim, K.</t>
  </si>
  <si>
    <t>Gwangju</t>
  </si>
  <si>
    <t>Gwangju Institute of Science and Technology</t>
  </si>
  <si>
    <t>Ha A.</t>
  </si>
  <si>
    <t>Frequency tunable liquid metal planar inverted-F antenna</t>
  </si>
  <si>
    <t>10.1049/el.2015.3009</t>
  </si>
  <si>
    <t>2-s2.0-84955301329</t>
  </si>
  <si>
    <t>2014R1A5A1011478</t>
  </si>
  <si>
    <t>['thereby decreasing', 'simulated results', 'signal strip', 'shaped strip', 'ratio bandwidth', 'planar super', 'measured results', 'ground plane', 'fabricated antenna', 'antenna fed', 'antenna consists', 'also represented']</t>
  </si>
  <si>
    <t>A planar super-wideband (SWB) antenna fed by an asymmetric coplanar strip is proposed, fabricated, and tested. The antenna consists of a hexagonal loop strip in which a signal strip is prolonged, curved, and shorted to a ground plane to facilitate SWB characteristics. In addition, by adding a boomerang-shaped strip to the ground plane, the effective electrical length is increased, thereby decreasing the lowest operating frequency. The simulated results show that the proposed antenna exhibits a -10 dB reflection bandwidth from 1.18 to 49.22 GHz corresponding to a ratio bandwidth of 41.7:1. The measured results of the fabricated antenna are also represented and compared with the simulated results. The antenna gain changes from 2.05 to 10.62 dBi within the measured frequency range.</t>
  </si>
  <si>
    <t>96-98</t>
  </si>
  <si>
    <t>60007511;60007511;60007511</t>
  </si>
  <si>
    <t>55515155900;55334241000;56380923200</t>
  </si>
  <si>
    <t>Trinh-Van, Son;Kwon, Gina;Hwang, Keum Cheol</t>
  </si>
  <si>
    <t>Sungkyunkwan University</t>
  </si>
  <si>
    <t>Planar super-wideband loop antenna with asymmetric coplanar strip feed</t>
  </si>
  <si>
    <t>10.1049/el.2015.2548</t>
  </si>
  <si>
    <t>2-s2.0-84955310308</t>
  </si>
  <si>
    <t>['thz frequencies', 'resonant structures', 'resonant frequencies', 'performed far', 'oscillator model', 'measurements show', 'measured far', 'large shift', 'large discrepancy', 'field spectrum', 'field spectra', 'field response', 'fano model', 'established damped', 'accurate characterization']</t>
  </si>
  <si>
    <t>We have performed far-field extinction measurements and near electric field measurements on gold bowtie antennas resonant at THz frequencies. These measurements show a very large shift between the resonant frequencies of the near-field and the far-field spectra. We use the established damped-driven harmonic oscillator model for resonators to model the far-field response of the antennas from the near-field spectrum and show that there is a large discrepancy between the predicted and measured far-field response. We were able to explain this discrepancy by improving the oscillator model with a Fano model. This large shift makes the prediction of the near-field response of resonant structures at THz frequencies very imprecise, provided that only information of the far-field response is available and establishes the necessity of measuring near fields for a correct and accurate characterization of these structures.</t>
  </si>
  <si>
    <t>60005398-60159363;60005398-60159363;60115559;60115559;60115559;60159363-60032882</t>
  </si>
  <si>
    <t>56426754400;57196797455;35725892600;36619140400;22944744000;22234217300</t>
  </si>
  <si>
    <t>Bhattacharya, Arkabrata;Georgiou, Giorgos;Sawallich, Simon;Matheisen, Christopher;Nagel, Michael;G√≥mez Rivas, Jaime</t>
  </si>
  <si>
    <t>Netherlands;Germany;Netherlands;Netherlands</t>
  </si>
  <si>
    <t>Eindhoven;Aachen;Eindhoven;Amsterdam</t>
  </si>
  <si>
    <t>Dutch Institute for Fundamental Energy Research;Protemics GmbH;Technische Universiteit Eindhoven;FOM Institute for Atomic and Molecular Physics - AMOLF</t>
  </si>
  <si>
    <t>60159363;60115559;60032882;60005398</t>
  </si>
  <si>
    <t>Bhattacharya A.</t>
  </si>
  <si>
    <t>Large near-to-far field spectral shifts for terahertz resonances</t>
  </si>
  <si>
    <t>10.1103/PhysRevB.93.035438</t>
  </si>
  <si>
    <t>2-s2.0-84955511683</t>
  </si>
  <si>
    <t>['taper losses', 'standing problems', 'proposed low', 'profile devices', 'principle states', 'optical radiators', 'huygens metasurfaces', 'hms facilitates', 'hms breaks', 'given excitation', 'fed cavity', 'equivalence principle', 'demonstrate cavity', 'current distribution', 'aperture properties', 'aperture fields', 'antenna engineering', 'allowing tailoring']</t>
  </si>
  <si>
    <t>One of the long-standing problems in antenna engineering is the realization of highly directive beams using low-profile devices. In this paper, we provide a solution to this problem by means of Huygens metasurfaces (HMSs), based on the equivalence principle. This principle states that a given excitation can be transformed to a desirable aperture field by inducing suitable electric and (equivalent) magnetic surface currents. Building on this concept, we propose and demonstrate cavity-excited HMS antennas, where the single-source-fed cavity is designed to optimize aperture illumination, while the HMS facilitates the current distribution that ensures phase purity of aperture fields. The HMS breaks the coupling between the excitation and radiation spectra typical to standard partially reflecting surfaces, allowing tailoring of the aperture properties to produce a desirable radiation pattern, without incurring edge-taper losses. The proposed low-profile design yields near-unity aperture illumination efficiencies from arbitrarily large apertures, offering new capabilities for microwave, terahertz and optical radiators.</t>
  </si>
  <si>
    <t>60016849;60016849;60016849</t>
  </si>
  <si>
    <t>57189054186;8113965400;7004469751</t>
  </si>
  <si>
    <t>Epstein, Ariel;Wong, Joseph P.S.;Eleftheriades, George V.</t>
  </si>
  <si>
    <t>Epstein A.</t>
  </si>
  <si>
    <t>Cavity-excited Huygens metasurface antennas for near-unity aperture illumination efficiency from arbitrarily large apertures</t>
  </si>
  <si>
    <t>10.1038/ncomms10360</t>
  </si>
  <si>
    <t>2-s2.0-84955518520</t>
  </si>
  <si>
    <t>['theoretical prediction', 'study describes', 'significant increases', 'ros obtained', 'rain conditions', 'polarimetric signatures', 'obtained measurements', 'much higher', 'might affect', 'melting particles', 'main aim', 'individual events', 'ice crystals', 'good agreement', 'first time']</t>
  </si>
  <si>
    <t>This study describes the first experimental observations showing that hydrometeors induce polarimetric signatures in global navigation satellite system (GNSS) signals. This evidence is relevant to the PAZ low Earth orbiter, which will test the concept and applications of polarimetric GNSS radio occultation (RO) (i.e. ROs obtained with a dual-polarization antenna). A ground field campaign was carried out in preparation for PAZ to verify the theoretical sensitivity studies on this concept (Cardellach et al., 2015). The main aim of the campaign is to identify and understand the factors that might affect the polarimetric GNSS observables. Studied for the first time, GNSS signals measured with two polarimetric antennas (H, horizontal, and V, vertical) are shown to discriminate between heavy rain events by comparing the measured phase difference between the H and V phase delays in different weather scenarios. The measured phase difference indicates higher dispersion under rain conditions. When individual events are examined, significant increases in occur when the radio signals cross rain cells. Moreover, the amplitude of such a signal is much higher than the theoretical prediction for precipitation; thus, other sources of polarimetric signatures have been explored and identified. Modelling of other hydrometeors, such as melting particles and ice crystals, have been proposed to explain the obtained measurements, with good agreement in more than 90g% of the cases.</t>
  </si>
  <si>
    <t>635-649</t>
  </si>
  <si>
    <t>Atmospheric Chemistry and Physics</t>
  </si>
  <si>
    <t>60103733;60103733;60009037;60103733;60009037;60103733;60009037;60103733</t>
  </si>
  <si>
    <t>56161114300;6701549552;6602380901;57192912557;8408994300;35293427200;7003780337;55232090400</t>
  </si>
  <si>
    <t>Padull√©s, R.;Cardellach, E.;De La Torre Ju√°rez, M.;Tom√°s, S.;Turk, F. J.;Oliveras, S.;Ao, C. O.;Rius, A.</t>
  </si>
  <si>
    <t>Spain;United States</t>
  </si>
  <si>
    <t>Barcelona;Pasadena</t>
  </si>
  <si>
    <t>CSIC - Instituto de Ciencias del Espacio (ICE);Jet Propulsion Laboratory</t>
  </si>
  <si>
    <t>60103733;60009037</t>
  </si>
  <si>
    <t>Padull√©s R.</t>
  </si>
  <si>
    <t>Atmospheric polarimetric effects on GNSS radio occultations: The ROHP-PAZ field campaign</t>
  </si>
  <si>
    <t>10.5194/acp-16-635-2016</t>
  </si>
  <si>
    <t>2-s2.0-84957309767</t>
  </si>
  <si>
    <t>['way network', 'transceivers subject', 'surrounding environment', 'removal matrices', 'relays affects', 'relay nodes', 'received snr', 'received signals', 'propagation delay', 'optimal signal', 'noise ratio', 'forward protocol', 'form solution', 'energy harvested', 'energy consumed', 'cyclic insertion', 'combat isi', 'authors design', 'authors assume']</t>
  </si>
  <si>
    <t>In this study, the authors consider two multiple-antenna transceivers exchanging information through a relay-assisted network using a single-carrier communication scheme. The authors assume that the propagation delay in different relaying path is negligible and the relay nodes are synchronous. As a result, the end-to-end multipath channel is not frequency-selective (time-dispersive) and hence, the successive arriving signals at the transceivers do not interfere with each other. Otherwise, inter-symbol-interference (ISI) will be inevitable and cyclic insertion and removal matrices will be required to combat ISI. In such a two-way network, the relay nodes harvest energy from the surrounding environment and utilise this energy to forward their received messages using a harvest-then-forward protocol. For different receiver diversity combining techniques, the authors design an optimal relay beamforming to maximise the quality of the received signals at the transceivers subject to the energy casualty constraint at the relay nodes (the energy consumed for transmission of each block cannot exceed the accumulative harvested energy). For each diversity combining technique, a closed-form solution is obtained for the optimal signal-to-noise ratio (SNR) that shows how adjusting the data transmission rate of the transceivers and the amount of energy harvested at the relays affects the received SNR.</t>
  </si>
  <si>
    <t>207-211</t>
  </si>
  <si>
    <t>60030838;60030838;60016849</t>
  </si>
  <si>
    <t>Diversity combining in bi-directional relay networks with energy harvesting nodes</t>
  </si>
  <si>
    <t>10.1049/iet-com.2015.0543</t>
  </si>
  <si>
    <t>2-s2.0-84957873891</t>
  </si>
  <si>
    <t>['unique ors', 'sweet tastants', 'subfamilies according', 'study presents', 'specific expansion', 'seven subfamilies', 'rpw ors', 'rhynchophorus ferrugineus', 'putatively involved', 'protein sequences', 'one snmp', 'large number', 'irs ).', 'ionotropic receptors', 'identified coleopteran', 'highly specialized', 'grs within', 'grouped r', 'great diversity', 'flour beetle', 'ferrugineus obps', 'diverse family', 'different obp', 'deep sequencing', 'csp proteins', 'coleopteran ors', 'coleopteran family', 'cerambycid beetle', 'c obps', 'blast hits', 'bark beetle', 'average length', 'also identified', 'aggregation pheromone', '857 bp', '8 plus', '76 ors', '667 transcripts', '6 snmps', '38 obps', '15 grs', '12 csps', '10 irs', '1 orthologue', '1 orco']</t>
  </si>
  <si>
    <t>Antennal transcriptome | Chemical communication | Olfactory gene families | Red palm weevil</t>
  </si>
  <si>
    <t>Background: The Red Palm Weevil (RPW) Rhynchophorus ferrugineus (Oliver) is one of the most damaging invasive insect species in the world. This weevil is highly specialized to thrive in adverse desert climates, and it causes major economic losses due to its effects on palm trees around the world. RPWs locate palm trees by means of plant volatile cues and use an aggregation pheromone to coordinate a mass-attack. Here we report on the high throughput sequencing of the RPW antennal transcriptome and present a description of the highly expressed chemosensory gene families. Results: Deep sequencing and assembly of the RPW antennal transcriptome yielded 35,667 transcripts with an average length of 857 bp and identified a large number of highly expressed transcripts of odorant binding proteins (OBPs), chemosensory proteins (CSPs), odorant receptors/co-receptors (ORs/Orcos), sensory neuron membrane proteins (SNMPs), gustatory receptors (GRs) and ionotropic receptors (IRs). In total, 38 OBPs, 12 CSPs, 76 ORs, 1 Orco, 6 SNMPs, 15 GRs and 10 IRs were annotated in the R. ferrugineus antennal transcriptome. A comparative transcriptome analysis with the bark beetle showed that 25 % of the blast hits were unique to R. ferrugineus, indicating a higher, more complete transcript coverage for R. ferrugineus. We categorized the RPW ORs into seven subfamilies of coleopteran ORs and predicted two new subfamilies of ORs. The OR protein sequences were compared with those of the flour beetle, the cerambycid beetle and the bark beetle, and we identified coleopteran-specific, highly conserved ORs as well as unique ORs that are putatively involved in RPW aggregation pheromone detection. We identified 26 Minus-C OBPs and 8 Plus-C OBPs and grouped R. ferrugineus OBPs into different OBP-subfamilies according to phylogeny, which indicated significant species-specific expansion and divergence in R. ferrugineus. We also identified a diverse family of CSP proteins, as well as a coleopteran-specific CSP lineage that diverged from Diptera and Lepidoptera. We identified several extremely diverged IR orthologues as well as highly conserved insect IR co-receptor orthologous transcripts in R. ferrugineus. Notably, GR orthologous transcripts for CO2-sensing and sweet tastants were identified in R. ferrugineus, and we found a great diversity of GRs within the coleopteran family. With respect to SNMP-1 and SNMP-2 orthologous transcripts, one SNMP-1 orthologue was found to be strikingly highly expressed in the R. ferrugineus antennal transcriptome. Conclusion: Our study presents the first comprehensive catalogue of olfactory gene families involved in pheromone and general odorant detection in R. ferrugineus, which are potential novel targets for pest control strategies.</t>
  </si>
  <si>
    <t>January 22, 2016</t>
  </si>
  <si>
    <t>60013183;60013183;60031106;60013183;60013183;60013183;60092945</t>
  </si>
  <si>
    <t>6602806469;55651992900;6602877833;57063144300;55212150500;42261135800;7004341451</t>
  </si>
  <si>
    <t>Antony, Binu;Soffan, Alan;Jak≈°e, Jernej;Abdelazim, Mahmoud M.;Aldosari, Saleh A.;Aldawood, Abdulrahman S.;Pain, Arnab</t>
  </si>
  <si>
    <t>Saudi Arabia;Slovenia;Saudi Arabia</t>
  </si>
  <si>
    <t>Thuwal;Ljubljana;Riyadh</t>
  </si>
  <si>
    <t>King Abdullah University of Science and Technology;Univerza v Ljubljani;King Saud University</t>
  </si>
  <si>
    <t>60092945;60031106;60013183</t>
  </si>
  <si>
    <t>Antony B.</t>
  </si>
  <si>
    <t>Identification of the genes involved in odorant reception and detection in the palm weevil Rhynchophorus ferrugineus, an important quarantine pest, by antennal transcriptome analysis</t>
  </si>
  <si>
    <t>10.1186/s12864-016-2362-6</t>
  </si>
  <si>
    <t>2-s2.0-84955340056</t>
  </si>
  <si>
    <t>['time spent', 'spent away', 'small portion', 'scotophase advanced', 'pyralidae ),', 'plodia interpunctella', 'oviposition behaviors', 'oviposition behavior', 'laid singly', 'food material', 'food declined', 'females oviposited', 'females commenced', 'females allocated', 'either freely', 'antennal grooming', 'actively flew', 'abdomen bending']</t>
  </si>
  <si>
    <t>Behavior | Indian meal moth | Oviposition | Photophase | Plodia interpunctella | Scotophase | Stored products</t>
  </si>
  <si>
    <t>The oviposition behavior of the Indian meal moth, Plodia interpunctella (H√ºbner) (Lepidoptera: Pyralidae), a major insect pest of durable stored foods, was studied in small experimental arenas under laboratory conditions using videography, and a time budget analysis of its behaviors was documented. Resting gravid females typically became active shortly after the start of the scotophase. The characteristic behaviors exhibited by mated females prior to oviposition included antennal movement, grooming of antennae and mouth parts using the forelegs, walking or flying, and abdomen bending and dragging. Pre-oviposition behaviors such as antennal grooming and walking or flying were observed to alternate several times before females commenced the abdominal dragging behavior that preceded egg laying. Eggs were laid singly or sometimes in groups, either freely or stuck to food material. Gravid females showed little or no movement during the photophase; however, they actively flew and oviposited during the scotophase. Females allocated only a small portion of their time to oviposition while the rest of the time was spent away from food. Females oviposited on food material by making repeated visits, predominantly during the first four hours of the scotophase. Visits and time spent on food declined as the scotophase advanced.</t>
  </si>
  <si>
    <t>Insects</t>
  </si>
  <si>
    <t>60006514-60005522;60006514-60012286;60031106;60006514-60000689</t>
  </si>
  <si>
    <t>23028635600;57223158079;6603340780;35435758200</t>
  </si>
  <si>
    <t>Sambaraju, Kishan R.;Donelson, Sarah L.;Bozic, Janko;Phillips, Thomas W.</t>
  </si>
  <si>
    <t>Slovenia;United States;United States;Canada;United States</t>
  </si>
  <si>
    <t>Ljubljana;St. Louis;Stillwater;Ottawa;Manhattan</t>
  </si>
  <si>
    <t>Univerza v Ljubljani;Monsanto Company;Oklahoma State University;Canadian Forest Service;Kansas State University</t>
  </si>
  <si>
    <t>60031106;60012286;60006514;60005522;60000689</t>
  </si>
  <si>
    <t>Sambaraju K.R.</t>
  </si>
  <si>
    <t>Oviposition by female plodia interpunctella (Lepidoptera: Pyralidae): Description and time budget analysis of behaviors in laboratory studies</t>
  </si>
  <si>
    <t>10.3390/insects7010004</t>
  </si>
  <si>
    <t>2-s2.0-84955621368</t>
  </si>
  <si>
    <t>['tapered slot', 'study presents', 'radiation patterns', 'radiation mechanism', 'novel dual', 'edge shape', 'cp purity', 'consistent within', 'circle type', 'approximately 9', 'antenna gain', 'antenna consists', '75 ghz', '57 ghz', '5 dbic', '3 db', '10 db']</t>
  </si>
  <si>
    <t>circular polarized antenna | slot antenna | wideband antenna</t>
  </si>
  <si>
    <t>This study presents the design of novel dual-fed circularly polarized (CP) antenna. This antenna consists of a tapered slot, a backside metal plate and a microstrip-fed delay line phase shifter. Based on the analysis of the radiation mechanism of antenna ground plane, the edge shape is optimized as a half-circle type to enhance the bandwidth of antenna gain and CP purity. The proposed antenna possesses a wideband return loss better than 10 dB in the range of 4.18-7.57 GHz, covering the bandwidth of axial ratio lower than 3 dB from 4.25 to 6.75 GHz. The measured antenna gain is approximately 9-10.5 dBic and the radiation patterns are broadside and consistent within the CP operating bandwidth.</t>
  </si>
  <si>
    <t>175-187</t>
  </si>
  <si>
    <t>60012392;60005429;60012392;60005429</t>
  </si>
  <si>
    <t>44361357000;35190812200;16311353900;7202387588</t>
  </si>
  <si>
    <t>Kuo, Chi Jung;Liou, Chong Yi;Yeh, Jen Chun;Mao, Shau Gang</t>
  </si>
  <si>
    <t>National Taipei University of Technology;National Taiwan University</t>
  </si>
  <si>
    <t>60012392;60005429</t>
  </si>
  <si>
    <t>Kuo C.</t>
  </si>
  <si>
    <t>A novel wideband circularly polarized dual-fed slot antenna with microstrip feeding network</t>
  </si>
  <si>
    <t>10.1080/09205071.2015.1098574</t>
  </si>
  <si>
    <t>2-s2.0-84955684118</t>
  </si>
  <si>
    <t>NRF-2014M3C7A1046050</t>
  </si>
  <si>
    <t>GIST</t>
  </si>
  <si>
    <t>['unequal even', 'substantially reduced', 'reflection coefficient', 'insertion loss', 'directional coupler', 'coupling port', 'coupling factor', 'compensation capacitors', 'antenna impedance', '910 mhz', '8 db', '60 db', '6 db', '28 db']</t>
  </si>
  <si>
    <t>high isolation | microstrip directional coupler | mismatched antenna impedance | Tx leakage suppression | UHF RFID reader</t>
  </si>
  <si>
    <t>A directional coupler with a high isolation characteristic for radio frequency identification reader systems is presented. Compensation capacitors are used to improve the inherently poor isolation of a microstrip directional coupler due to unequal even- and odd-mode phase velocities. The transmitter leakage signal, which is reflected by the mismatch of the antenna impedance, is substantially reduced by optimization of the compensation capacitor values and the value of an additional resistor attached to the coupling port. The proposed directional coupler exhibits an isolation of 76.8 dB, a coupling factor of 16.6 dB, and an insertion loss of 0.28 dB for a matched antenna impedance at 910 MHz. It also has an isolation of more than 60 dB for mismatched antenna load impedances corresponding to a reflection coefficient of 0.33 at 910 MHz.</t>
  </si>
  <si>
    <t>225-231</t>
  </si>
  <si>
    <t>60068688;60068688;60068688</t>
  </si>
  <si>
    <t>55646822600;46761233000;55646204900</t>
  </si>
  <si>
    <t>Jung, Jonghun;Lee, Geunyong;Song, Jong In</t>
  </si>
  <si>
    <t>Jung J.</t>
  </si>
  <si>
    <t>A directional coupler with suppressed Tx leakage for UHF RFID reader applications</t>
  </si>
  <si>
    <t>10.1080/09205071.2015.1105154</t>
  </si>
  <si>
    <t>2-s2.0-84955699031</t>
  </si>
  <si>
    <t>GXKL0614103</t>
  </si>
  <si>
    <t>['wideband applications', 'wavelength resonators', 'utilizing one', 'three resonances', 'rings operated', 'resonances appeared', 'radiation patterns', 'profile characteristics', 'one ring', 'new resonances', 'microstrip antenna', 'low profile', 'dual ring', 'drlma compared', 'compact size', 'also obtained', '038 œª', '037 œª', '020 œª', '0 %.']</t>
  </si>
  <si>
    <t>bandwidth enhancement | elliptical ring | microstrip antenna | parasitic</t>
  </si>
  <si>
    <t>The paper presents elliptical ring-loaded microstrip antennas for wideband applications. The parasitic stack elliptical rings bring in new resonances to enhance antenna bandwidth while maintaining the characteristics of compact size, low profile, and reasonable good polarization of microstrip antenna. By utilizing one or two elliptical rings upon a reference microstrip antenna (RMA) as parasitic, more resonances appeared as the rings operated as half-wavelength resonators. Thus, two and three resonances are observed for the one ring-loaded microstrip antenna (ORLMA) and dual ring-loaded microstrip antenna (DRLMA), respectively. The antennas maintain compact size and low-profile characteristics, and the volumes of RMA, ORLMA, and DRLMA compared to their corresponding low edge free space wavelength are 0.345 Œª x 0.285 Œª x 0.020 Œª, 0.330 Œª x 0.273 Œª x 0.038 Œª, and 0.392 Œª x 0.287 Œª x 0.037 Œª, respectively, while their measured bandwidth increased from 2.8 to 6.3 and 7.0%. Reasonable good polarization and radiation patterns are also obtained for the antennas.</t>
  </si>
  <si>
    <t>154-166</t>
  </si>
  <si>
    <t>60008919-115559885;60008919-115559885;60008919;60008919</t>
  </si>
  <si>
    <t>55152059000;56945986300;55755071300;26662085800</t>
  </si>
  <si>
    <t>Peng, Lin;Xie, Ji Yang;Jiang, Xing;Li, Si Min</t>
  </si>
  <si>
    <t>Guilin;Guilin</t>
  </si>
  <si>
    <t>Guilin University of Electronic Technology;Guangxi Experiment Center of Information Science</t>
  </si>
  <si>
    <t>60008919;115559885</t>
  </si>
  <si>
    <t>Wideband microstrip antenna loaded by elliptical rings</t>
  </si>
  <si>
    <t>10.1080/09205071.2015.1096837</t>
  </si>
  <si>
    <t>2-s2.0-84955728694</t>
  </si>
  <si>
    <t>['structure constant', 'string theory', 'probe dark', 'planned experiments', 'matter moduli', 'matter density', 'mass antennas', 'local dark', 'light modulus', 'frequency equal', 'fifth forces', 'electron mass', 'dedicated resonant', 'amplitude determined', '1 khz', '1 ghz']</t>
  </si>
  <si>
    <t>The fine-structure constant and the electron mass in string theory are determined by the values of scalar fields called moduli. If the dark matter takes on the form of such a light modulus, it oscillates with a frequency equal to its mass and an amplitude determined by the local dark-matter density. This translates into an oscillation of the size of a solid that can be observed by resonant-mass antennas. Existing and planned experiments, combined with a dedicated resonant-mass detector proposed in this Letter, can probe dark-matter moduli with frequencies between 1 kHz and 1 GHz, with much better sensitivity than searches for fifth forces.</t>
  </si>
  <si>
    <t>Physical Review Letters</t>
  </si>
  <si>
    <t>60031486;60012708;60012708</t>
  </si>
  <si>
    <t>10641733900;7007024797;51162099700</t>
  </si>
  <si>
    <t>Arvanitaki, Asimina;Dimopoulos, Savas;Van Tilburg, Ken</t>
  </si>
  <si>
    <t>Waterloo;Palo Alto</t>
  </si>
  <si>
    <t>Perimeter Institute for Theoretical Physics;Stanford University</t>
  </si>
  <si>
    <t>60031486;60012708</t>
  </si>
  <si>
    <t>Arvanitaki A.</t>
  </si>
  <si>
    <t>Sound of Dark Matter: Searching for Light Scalars with Resonant-Mass Detectors</t>
  </si>
  <si>
    <t>10.1103/PhysRevLett.116.031102</t>
  </si>
  <si>
    <t>2-s2.0-84956671659</t>
  </si>
  <si>
    <t>BASF</t>
  </si>
  <si>
    <t>ERC-2012-STG_308117</t>
  </si>
  <si>
    <t>['using one', 'photon excitation', 'obtained photoswitch', 'nir light', 'fully addressable', 'covalently linking']</t>
  </si>
  <si>
    <t>azobenzenes | energy transfer | near infrared | photochromism | two-photon photochemistry</t>
  </si>
  <si>
    <t>Two-NIR-photon-triggered Z‚ÜíE isomerization of an azobenzene was accomplished by covalently linking a two-photon-harvesting triarylamine antenna to a thermally stable ortho-fluorinated azobenzene derivative. The obtained photoswitch is fully addressable with visible and NIR light by using one-photon and two-photon excitation, respectively, with the latter offering enhanced penetration depth and improved spatial resolution.</t>
  </si>
  <si>
    <t>1544-1547</t>
  </si>
  <si>
    <t>Angewandte Chemie - International Edition</t>
  </si>
  <si>
    <t>60000762;60000762;60000762;60000762;60000762</t>
  </si>
  <si>
    <t>35498810200;56198158900;6603414841;7101988086;7202108655</t>
  </si>
  <si>
    <t>Moreno, Javier;Gerecke, Mario;Grubert, Lutz;Kovalenko, Sergey A.;Hecht, Stefan</t>
  </si>
  <si>
    <t>Humboldt-Universit√§t zu Berlin</t>
  </si>
  <si>
    <t>Moreno J.</t>
  </si>
  <si>
    <t>Sensitized Two-NIR-Photon Z‚ÜíE Isomerization of a Visible-Light-Addressable Bistable Azobenzene Derivative</t>
  </si>
  <si>
    <t>10.1002/anie.201509111</t>
  </si>
  <si>
    <t>2-s2.0-84956731073</t>
  </si>
  <si>
    <t>['tipped mechanoreceptors', 'several sharp', 'setiferous plaques', 'sensory pit', 'scathophaga stercoraria', 'potential taxonomic', 'phylogenetic implications', 'pedicellar button', 'one type', 'numerous investigations', 'four types', 'coeloconic sensilla', 'clavate sensilla', 'basiconic sensilla', 'antennal sensilla', 'antennal scape', 'antennal pedicel', 'antennal funiculus', 'also detected']</t>
  </si>
  <si>
    <t>Antenna | Phylogeny | Scanning electron microscopy | Scathophaga stercoraria | Sensilla | Setiferous plaques</t>
  </si>
  <si>
    <t>Scathophaga stercoraria (Linnaeus, 1758) is a well-established insect model species involved in numerous investigations on behavior, biology, phylogeny, genetics and evolution. The antennal sensilla of S. Stercoraria are examined via scanning electron microscopy in order to emphasize their importance on taxonomy and phylogeny. On antennal scape and pedicel, both microtrichiae and several sharp-tipped mechanoreceptors are observed, while another two structures, setiferous plaques and pedicellar button, are also detected on antennal pedicel. One type of sensory pit and four types of antennal sensilla, including trichoid sensilla, basiconic sensilla, coeloconic sensilla and clavate sensilla, are observed on antennal funiculus. Similarity and disparity of setiferous plaques among different calyptrate groups are analyzed in terms of phylogeny. The phylogenetic results supported by morphology of setiferous plaques strongly accord with the cladistic relations based on known molecular tree, implying the potential taxonomic and phylogenetic implications of the plaques in Calyptratae.</t>
  </si>
  <si>
    <t>361-372</t>
  </si>
  <si>
    <t>Zootaxa</t>
  </si>
  <si>
    <t>60006782;60006782;60006782;60006782</t>
  </si>
  <si>
    <t>55630044500;57143589100;55920657800;55717532800</t>
  </si>
  <si>
    <t>Liu, Xian Hui;Liu, Jia Jia;Li, Xin Yu;Zhang, Dong</t>
  </si>
  <si>
    <t>Beijing Forestry University</t>
  </si>
  <si>
    <t>Antennal sensory organs of Scathophaga stercoraria (Linnaeus, 1758) (Diptera: Scathophagidae): Ultramorphology and phylogenetic implications</t>
  </si>
  <si>
    <t>10.11646/zootaxa.4067.3.5</t>
  </si>
  <si>
    <t>2-s2.0-84959260524</t>
  </si>
  <si>
    <t>['twisted pair', 'standards iec', 'rectangular cavity', 'power transformers', 'pd source', 'pd pulses', 'pd measurements', 'pd acquisitions', 'partial discharges', 'network analyser', 'main factors', 'insulator ).', 'em propagation', 'defined condition', 'correct condition', 'cbm ).', 'based maintenance', 'average spectrum', 'analysis allows']</t>
  </si>
  <si>
    <t>Condition monitoring | Monopole antennas | Partial discharges | Power transformer tank | VHF and UHF sensors</t>
  </si>
  <si>
    <t>A well-defined condition-monitoring for power transformers is key to implementing a correct condition-based maintenance (CBM). In this regard, partial discharges (PD) measurement and its analysis allows to carry out on-line maintenance following the standards IEC-60270 and IEC-60076. However, new PD measurements techniques, such as acoustics or electromagnetic (EM) acquisitions using ultra-high-frequency (UHF) sensors are being taken into account, IEC-62478. PD measurements with antennas and the effect of their EM propagation in power transformer tanks is an open research topic that is considered in this paper. In this sense, an empty tank model is studied as a rectangular cavity and their resonances are calculated and compared with their measurement with a network analyser. Besides, two low cost improved monopole antennas deployed inside and outside of the tank model capture background noise and PD pulses in three different test objects (Nomex, twisted pair and insulator). The average spectrum of them are compared and can be found that mainly, the antenna frequency response, the frequency content distribution depending on the PD source and the enclosure resonances modes are the main factors to be considered in PD acquisitions with these sensors. Finally, with this set-up, it is possible to measure PD activity inside the tank from outside.</t>
  </si>
  <si>
    <t>115862111;60007087;60103613</t>
  </si>
  <si>
    <t>57200961058;55320465400;57073987800</t>
  </si>
  <si>
    <t>Albarrac√≠n, Ricardo;Ardila-Rey, Jorge Alfredo;Mas‚ÄôUd, Abdullahi Abubakar</t>
  </si>
  <si>
    <t>Saudi Arabia;Chile;Spain</t>
  </si>
  <si>
    <t>Jubail;Valpara√≠so;Madrid</t>
  </si>
  <si>
    <t>Jubail Industrial College;Universidad T√©cnica Federico Santa Mar√≠a;Boslan S.A. Consulting and Engineering</t>
  </si>
  <si>
    <t>60103613;60007087;115862111</t>
  </si>
  <si>
    <t>Albarrac√≠n R.</t>
  </si>
  <si>
    <t>On the use of monopole antennas for determining the effect of the enclosure of a power transformer tank in partial discharges electromagnetic propagation</t>
  </si>
  <si>
    <t>10.3390/s16020148</t>
  </si>
  <si>
    <t>2-s2.0-84955237919</t>
  </si>
  <si>
    <t>['solved separately', 'relay selection', 'relay nodes', 'power constraints', 'one relaxation', 'new scheme', 'maximize signal', 'cr networks', 'cooperative beamforming', 'bf schemes']</t>
  </si>
  <si>
    <t>cognitive relay radio | cooperative beamforming | relay selection | semidefinite programming</t>
  </si>
  <si>
    <t>SUMMARY In this paper, a new scheme is suggested for cooperative beamforming (BF) and relay selection in CR networks, where a pair of secondary users communicates with each other assisted by some multiple antenna relay nodes. The goal of the algorithm is to maximize signal to interference plus noise ratio of secondary user receiver subject to limited interference caused for primary user receiver and power constraints of relay nodes. The relay selection and BF optimization problem is solved separately by employing convex semidefinite programming through rank-one relaxation. It is shown that our proposed algorithm outperforms conventional relay selection and BF schemes.</t>
  </si>
  <si>
    <t>330-340</t>
  </si>
  <si>
    <t>International Journal of Communication Systems</t>
  </si>
  <si>
    <t>55654431200;6506430970</t>
  </si>
  <si>
    <t>Abbasi-Jannatabad, M.;Khoshbin, H.</t>
  </si>
  <si>
    <t>Abbasi-Jannatabad M.</t>
  </si>
  <si>
    <t>Cooperative beamforming and relay selection in cognitive radio systems</t>
  </si>
  <si>
    <t>10.1002/dac.2834</t>
  </si>
  <si>
    <t>2-s2.0-84957427384</t>
  </si>
  <si>
    <t>['theoretical study', 'subnanometer scale', 'strong coupling', 'significant depolarization', 'results would', 'resonance peak', 'quantum regime', 'quantum effects', 'polarization state', 'plasmonic antennas', 'observed due', 'mode emission', 'metallic nanostructures', 'increasing polarizability', 'important role', 'gap narrows', 'gap decreases', 'emit photons', 'emit light', 'drastically change', 'crossover regime', 'coupling strength', 'controllable manner', 'comprehensive experimental', 'charge density']</t>
  </si>
  <si>
    <t>Emission polarization | Gold nanoparticles | Nanoantenna | Quantum effects | Surface plasmons</t>
  </si>
  <si>
    <t>Plasmonic antennas are able to concentrate and re-emit light in a controllable manner through strong coupling between metallic nanostructures. Only recently has it found that quantum mechanical effects can drastically change the coupling strength as the feature size approaches atomic scales. Here, we present a comprehensive experimental and theoretical study of the evolution of the resonance peak and its polarization state as the dimer-Antenna gap narrows to subnanometer scale. We clearly can identify the classical plasmonic regime, a crossover regime where nonlocal screening plays an important role, and the quantum regime where a charge transfer plasmon appears due to interparticle electron tunneling. Moreover, as the gap decreases from tens of to a few nanometers, the bonding dipole mode tends to emit photons with increasing polarizability. When the gap narrows to quantum regime, a significant depolarization of the mode emission is observed due to the reduction of the charge density of coupled quantum plasmons. These results would be beneficial for the understanding of quantum effects on emitting-polarization of nanoantennas and the development of quantum-based photonic nanodevices.</t>
  </si>
  <si>
    <t>1580-1588</t>
  </si>
  <si>
    <t>1936086X</t>
  </si>
  <si>
    <t>ACS Nano</t>
  </si>
  <si>
    <t>60020256;60020256;60020256;60020256</t>
  </si>
  <si>
    <t>55109582300;56888189400;7403457623;57145509300</t>
  </si>
  <si>
    <t>Yang, Longkun;Wang, Hancong;Fang, Yan;Li, Zhipeng</t>
  </si>
  <si>
    <t>Capital Normal University</t>
  </si>
  <si>
    <t>Polarization state of light scattered from quantum plasmonic dimer antennas</t>
  </si>
  <si>
    <t>10.1021/acsnano.5b07223</t>
  </si>
  <si>
    <t>2-s2.0-84989946427</t>
  </si>
  <si>
    <t>Universiti Malaya</t>
  </si>
  <si>
    <t>RU007/2015</t>
  </si>
  <si>
    <t>['wireless transmission', 'wave signal', 'small cells', 'robust method', 'rf signals', 'required antenna', 'multi gb', 'data transmission', 'best solutions', 'besides generating', '5g application']</t>
  </si>
  <si>
    <t>5G communications require a multi Gb/s data transmission in its small cells. For this purpose millimeter wave (mm-wave) RF signals are the best solutions to be utilized for high speed data transmission. Generation of these high frequency RF signals is challenging in electrical domain therefore photonic generation of these signals is more studied. In this work, a photonic based simple and robust method for generating millimeter waves applicable in 5G access fronthaul is presented. Besides generating of the mm-wave signal in the 60 GHz frequency band the radio over fiber (RoF) system for transmission of orthogonal frequency division multiplexing (OFDM) with 5 GHz bandwidth is presented. For the purpose of wireless transmission for 5G application the required antenna is designed and developed. The total system performance in one small cell was studied and the error vector magnitude (EVM) of the system was evaluated.</t>
  </si>
  <si>
    <t>60021005;60029157;60029157;60021097;60021005;60029157</t>
  </si>
  <si>
    <t>36023482600;55547534100;15727199700;36994332700;9942344500;7102866709</t>
  </si>
  <si>
    <t>Alavi, S. E.;Soltanian, M. R.K.;Amiri, I. S.;Khalily, M.;Supa'At, A. S.M.;Ahmad, H.</t>
  </si>
  <si>
    <t>Malaysia;United Kingdom;Malaysia</t>
  </si>
  <si>
    <t>Kuala Lumpur;Guildford;Johor Bahru</t>
  </si>
  <si>
    <t>Universiti Malaya;University of Surrey;Universiti Teknologi Malaysia</t>
  </si>
  <si>
    <t>60029157;60021097;60021005</t>
  </si>
  <si>
    <t>Alavi S.E.</t>
  </si>
  <si>
    <t>Towards 5G: A Photonic Based Millimeter Wave Signal Generation for Applying in 5G Access Fronthaul</t>
  </si>
  <si>
    <t>srep19891</t>
  </si>
  <si>
    <t>10.1038/srep19891</t>
  </si>
  <si>
    <t>2-s2.0-84955450947</t>
  </si>
  <si>
    <t>University of Illinois at Urbana-Champaign</t>
  </si>
  <si>
    <t>UIUC</t>
  </si>
  <si>
    <t>['top fabrication', 'template structure', 'recent years', 'engineering interest', 'employ arrays', 'diy theme', 'diy kits', 'diffraction grating', 'design space', 'broadest sectors', 'basic scientific', 'basic design', 'au pillar', 'assisted etching', 'also shown', 'albeit typically']</t>
  </si>
  <si>
    <t>In recent years, the push to foster increased technological innovation and basic scientific and engineering interest from the broadest sectors of society has helped to accelerate the development of do-it-yourself (DIY) components, particularly those related to low-cost microcontroller boards. The attraction with DIY kits is the simplification of the intervening steps going from basic design to fabrication, albeit typically at the expense of quality. We present herein plasmon-assisted etching as an approach to extend the DIY theme to optics, specifically the table-top fabrication of planar optical components. By operating in the design space between metasurfaces and traditional flat optical components, we employ arrays of Au pillar-supported bowtie nanoantennas as a template structure. To demonstrate, we fabricate a Fresnel zone plate, diffraction grating and holographic mode converter-all using the same template. Applications to nanotweezers and fabricating heterogeneous nanoantennas are also shown.</t>
  </si>
  <si>
    <t>57030923200;56015723800;57031260600;7403244507;6602247765</t>
  </si>
  <si>
    <t>Chen, Hao;Bhuiya, Abdul M.;Ding, Qing;Johnson, Harley T.;Toussaint, Kimani C.</t>
  </si>
  <si>
    <t>Towards do-it-yourself planar optical components using plasmon-assisted etching</t>
  </si>
  <si>
    <t>10.1038/ncomms10468</t>
  </si>
  <si>
    <t>2-s2.0-84955508067</t>
  </si>
  <si>
    <t>CUHK4/CRF/12G</t>
  </si>
  <si>
    <t>['unprecedented range', 'photoluminescence output', 'observed simultaneously', 'continuously tunable', 'antenna morphology']</t>
  </si>
  <si>
    <t>heterogeneous optical platforms | monolayer MoS 2 | photoluminescence | shape-controlled Ag nanoantenna</t>
  </si>
  <si>
    <t>Localized photoluminescence manipulation of 1L-MoS2 is achieved by using single shape-controlled Ag nanoantenna. By varying the antenna morphology, the photoluminescence of 1L-MoS2 is continuously tunable from enhanced (&gt;2-fold) to weakened (&gt;2-fold) states. A heterogeneous optical platform is realized by depositing various antennas on the same 1L-MoS2, with an unprecedented range of photoluminescence output being observed simultaneously.</t>
  </si>
  <si>
    <t>701-706</t>
  </si>
  <si>
    <t>60005510-60009860;60005510;60002798-60000174;60002798;60009860;60005510</t>
  </si>
  <si>
    <t>57216453890;35215459500;55264229400;13406480900;7405912715;26540762200</t>
  </si>
  <si>
    <t>Gao, Wei;Lee, Yih Hong;Jiang, Ruibin;Wang, Jianfang;Liu, Tianxi;Ling, Xing Yi</t>
  </si>
  <si>
    <t>China;Singapore;Hong Kong;China</t>
  </si>
  <si>
    <t>Shanghai;Singapore City;Hong Kong;Xi'an</t>
  </si>
  <si>
    <t>Fudan University;Nanyang Technological University;Chinese University of Hong Kong;Shaanxi Normal University</t>
  </si>
  <si>
    <t>60009860;60005510;60002798;60000174</t>
  </si>
  <si>
    <t>Gao W.</t>
  </si>
  <si>
    <t>Localized and Continuous Tuning of Monolayer MoS&lt;inf&gt;2&lt;/inf&gt; Photoluminescence Using a Single Shape-Controlled Ag Nanoantenna</t>
  </si>
  <si>
    <t>10.1002/adma.201503905</t>
  </si>
  <si>
    <t>2-s2.0-84955716001</t>
  </si>
  <si>
    <t>['yield energy', 'yet reveal', 'xmax resolution', 'shower maximum', 'reconstruction methods', 'radio reconstruction', 'radio measurements', 'principle limitations', 'present analysis', 'event comparison', 'established method', 'energy precision', 'coreas simulations', 'cherenkov measurements', 'amplitude calibration', 'air showers', 'absolute scales', '15 %,', '133 precision', '133 measurements']</t>
  </si>
  <si>
    <t>cosmic ray experiments | cosmic rays detectors | ultra high energy cosmic rays</t>
  </si>
  <si>
    <t>We reconstructed the energy and the position of the shower maximum of air showers with energies E ‚â≥ 100 PeV applying a method using radio measurements performed with Tunka-Rex. An event-to-event comparison to air-Cherenkov measurements of the same air showers with the Tunka-133 photomultiplier array confirms that the radio reconstruction works reliably. The Tunka-Rex reconstruction methods and absolute scales have been tuned on CoREAS simulations and yield energy and Xmax values consistent with the Tunka-133 measurements. The results of two independent measurement seasons agree within statistical uncertainties, which gives additional confidence in the radio reconstruction. The energy precision of Tunka-Rex is comparable to the Tunka-133 precision of 15%, and exhibits a 20% uncertainty on the absolute scale dominated by the amplitude calibration of the antennas. For Xmax, this is the first direct experimental correlation of radio measurements with a different, established method. At the moment, the Xmax resolution of Tunka-Rex is approximately 40 g/cm2. This resolution can probably be improved by deploying additional antennas and by further development of the reconstruction methods, since the present analysis does not yet reveal any principle limitations.</t>
  </si>
  <si>
    <t>60000081;60000081;60000081;60027314;60027314;60027314;60000081;60027314;60000081;60007457;60027314;60027314;60007457;60007457;60000081;60000081;60000081;60000081;60007457;60031546;60027314;60030635;60000081</t>
  </si>
  <si>
    <t>56815052400;6603881292;6603510034;10538884100;7005379831;6506540646;55606254200;6602072426;54682080200;13807022300;54796754700;8520193800;6604008469;36011816100;6602073397;55795722100;54928095000;55666871300;6603652104;9942741700;7202408136;17436170500;26538417500</t>
  </si>
  <si>
    <t>Bezyazeekov, P. A.;Budnev, N. M.;Gress, O. A.;Haungs, A.;Hiller, R.;Huege, T.;Kazarina, Y.;Kleifges, M.;Konstantinov, E. N.;Korosteleva, E. E.;Kostunin, D.;Kr√∂mer, O.;Kuzmichev, L. A.;Lubsandorzhiev, N.;Mirgazov, R. R.;Monkhoev, R.;Pakhorukov, A.;Pankov, L.;Prosin, V. V.;Rubtsov, G. I.;Schr√∂der, F. G.;Wischnewski, R.;Zagorodnikov, A.</t>
  </si>
  <si>
    <t>Russian Federation;Germany;Germany;Russian Federation;Russian Federation</t>
  </si>
  <si>
    <t>Moscow;Hamburg;Eggenstein-Leopoldshafen;Moscow;Irkutsk</t>
  </si>
  <si>
    <t>Institute for Nuclear Research of the Russian Academy of Sciences;Deutsches Elektronen-Synchrotron (DESY);Karlsruhe Institute of Technology, Campus North;Lomonosov Moscow State University;Irkutsk State University</t>
  </si>
  <si>
    <t>60031546;60030635;60027314;60007457;60000081</t>
  </si>
  <si>
    <t>Bezyazeekov P.</t>
  </si>
  <si>
    <t>Radio measurements of the energy and the depth of the shower maximum of cosmic-ray air showers by Tunka-Rex</t>
  </si>
  <si>
    <t>10.1088/1475-7516/2016/01/052</t>
  </si>
  <si>
    <t>2-s2.0-84956687100</t>
  </si>
  <si>
    <t>Conselho Nacional de Desenvolvimento Cient√≠fico e Tecnol√≥gico</t>
  </si>
  <si>
    <t>446648/2014-0</t>
  </si>
  <si>
    <t>CNPq</t>
  </si>
  <si>
    <t>['scientific literature', 'results obtained', 'paper presents', 'operational prototype', 'methodology applicability', 'developed code', 'band operation']</t>
  </si>
  <si>
    <t>Finite-difference time-domain method | Near-to-far-field transformation | Non-uniform fast Fourier transform</t>
  </si>
  <si>
    <t>This paper presents the results for a FDTD/WP-PML/NUFFT algorithm developed to design and analyze printed antennas. To show the applicability of the developed code, a new metamaterial printed antenna array is designed for the S-Band operation. Results obtained are compared to those determined from conventional FFT based methods available in the scientific literature and to results obtained by measurements given evidence of the methodology applicability in an operational prototype.</t>
  </si>
  <si>
    <t>1187-1191</t>
  </si>
  <si>
    <t>January 27, 2016</t>
  </si>
  <si>
    <t>60028351;60001430;60016746;60030074;60001430;60028351</t>
  </si>
  <si>
    <t>7006585215;6506703324;36865976500;7006496954;7005800340;57197065019</t>
  </si>
  <si>
    <t>Ramos, Glaucio L.;Capovilla, Carlos E.;Ara√∫jo, Humberto X.;Rego, C√°ssio G.;Casella, Ivan R.S.;Pereira, Paulo T.</t>
  </si>
  <si>
    <t>Belo Horizonte;Sao Joao del Rei;Palmas;Santo Andre</t>
  </si>
  <si>
    <t>Universidade Federal de Minas Gerais;Universidade Federal de Sao Joao del-Rei;Universidade Federal do Tocantins;Universidade Federal do ABC</t>
  </si>
  <si>
    <t>60030074;60028351;60016746;60001430</t>
  </si>
  <si>
    <t>Ramos G.</t>
  </si>
  <si>
    <t>A novel FDTD/WP-PML/NUFFT algorithm applied to the design of a printed metamaterial enhanced antenna</t>
  </si>
  <si>
    <t>S143484111630214X</t>
  </si>
  <si>
    <t>10.1016/j.aeue.2016.06.003</t>
  </si>
  <si>
    <t>2-s2.0-85006515884</t>
  </si>
  <si>
    <t>Verband der Chemischen Industrie</t>
  </si>
  <si>
    <t>LLC001917</t>
  </si>
  <si>
    <t>VCI</t>
  </si>
  <si>
    <t>['transferred completely', 'terpyridyl species', 'multimetallic complexes', 'latter acting', 'ii )-', 'harvesting antennae', 'first time', 'excitation energy', 'energy sinks', 'energetic stabilization', 'coordination polymers', 'center within', '3mlct states', '3mlct state', '23 ps', '15 ps']</t>
  </si>
  <si>
    <t>Multimetallic complexes with extended and highly conjugated bis-2,2‚Ä≤:6‚Ä≤,2‚Ä≤‚Ä≤-terpyridyl bridging ligands, which present building blocks for coordination polymers, are investigated with respect to their ability to act as light-harvesting antennae. The investigated species combine Ru(ii)- with Os(ii)- and Fe(ii)-terpyridyl chromophores, the latter acting as energy sinks. Due to the extended conjugated system the ligands are able to prolong the lifetime of the 3MLCT states compared to unsubstituted terpyridyl species by delocalization and energetic stabilization of the 3MLCT states. This concept is applied for the first time to Fe(ii) terpyridyl species and results in an exceptionally long lifetime of 23 ps for the Fe(ii) 3MLCT state. While partial energy (&gt;80%) transfer is observed between the Ru(ii) and Fe(ii) centers with a time-constant of 15 ps, excitation energy is transferred completely from the Ru(ii) to the Os(ii) center within the first 200 fs after excitation.</t>
  </si>
  <si>
    <t>2350-2360</t>
  </si>
  <si>
    <t>60074072;60074072-60029507;60029507;60029507;60012689;113749214;60012689;60029507;60074072-60029507</t>
  </si>
  <si>
    <t>23971660300;6505840017;56584695000;35254802500;55320608700;6603768417;7202614364;55154772500;14031248600</t>
  </si>
  <si>
    <t>W√§chtler, Maria;K√ºbel, Joachim;Barthelmes, Kevin;Winter, Andreas;Schmiedel, Alexander;Pascher, Torbj√∂rn;Lambert, Christoph;Schubert, Ulrich S.;Dietzek, Benjamin</t>
  </si>
  <si>
    <t>Germany;Germany;Germany;Sweden</t>
  </si>
  <si>
    <t>Jena;Jena;Wurzburg;Lund</t>
  </si>
  <si>
    <t>Institut f√ºr Photonische Technologien;Friedrich-Schiller-Universit√§t Jena;Julius-Maximilians-Universit√§t W√ºrzburg;Pascher Instruments AB</t>
  </si>
  <si>
    <t>60074072;60029507;60012689;113749214</t>
  </si>
  <si>
    <t>W√§chtler M.</t>
  </si>
  <si>
    <t>Energy transfer and formation of long-lived &lt;sup&gt;3&lt;/sup&gt;MLCT states in multimetallic complexes with extended highly conjugated bis-terpyridyl ligands</t>
  </si>
  <si>
    <t>10.1039/c5cp04447b</t>
  </si>
  <si>
    <t>2-s2.0-84955481057</t>
  </si>
  <si>
    <t>['work safety', 'successfully detect', 'smaller gear', 'significant threats', 'rfid technique', 'rfid tag', 'retaining plate', 'proposed system', 'paper proposes', 'multipoint bolts', 'monitoring software', 'large gear', 'guide structures', 'gear revolves', 'frequency signal', 'detected fixed', 'demonstrated consisting', 'concept model', 'completely obscured', 'coil coupling', 'coal mines', 'cage guide', 'bolt loosening']</t>
  </si>
  <si>
    <t>Bolt loosening | Guide structure | UHF RFID</t>
  </si>
  <si>
    <t>In coal mines, bolt loosening in the cage guide is affected by the harsh environmental factors and cage hoist vibration, leading to significant threats to work safety. It is crucial, to this effect, to successfully detect the status of multipoint bolts of guide structures. This paper proposes a system to monitor bolt status in harsh environments established based on the RFID technique. A proof-of-concept model was demonstrated consisting of a bolt gearing system, passive UHF RFID tags, a reader, and monitoring software. A tinfoil metal film is fixed on the retaining plate and an RFID tag bonded to a large gear, with the bolt to be detected fixed in the center of a smaller gear. The radio-frequency signal cannot be received by the reader if the tag is completely obscured by the tinfoil, and if the bolt is loose, the tag‚Äôs antenna is exposed when the gear revolves. A radio-frequency signal that carries corresponding bolt‚Äôs information is transmitted by the RFID tag to the RFID reader due to coil coupling, identifying loose bolt location and reporting them in the software. Confirmatory test results revealed that the system indeed successfully detects bolt loosening and comparative test results (based on a reed switch multipoint bolt loosening monitor system) provided valuable information regarding the strengths and weaknesses of the proposed system.</t>
  </si>
  <si>
    <t>60010080-60073555;60010080;60010080</t>
  </si>
  <si>
    <t>56913436200;57094440100;56733825900</t>
  </si>
  <si>
    <t>Wu, Jian;Cui, Xingmei;Xu, Yunpeng</t>
  </si>
  <si>
    <t>Huaiyin Teachers University;Nanjing University of Science and Technology</t>
  </si>
  <si>
    <t>60073555;60010080</t>
  </si>
  <si>
    <t>A novel RFID-based sensing method for low-cost bolt loosening monitoring</t>
  </si>
  <si>
    <t>10.3390/s16020168</t>
  </si>
  <si>
    <t>2-s2.0-84957044123</t>
  </si>
  <si>
    <t>['xenalluaudia raffray', 'tapas besuchet', 'subtribe clavigerodina', 'short diagnosis', 'palaeoclaviger reichensperger', 'northern territory', 'mataranka gen', 'mataranka bilyi', 'hexamerodes jeannel', 'gericlavodes jeannel', 'described based', 'dejaegeria jeannel', 'corynotopsis jeannel', 'clavigeropsis raffray', 'claviger preysler', 'archiclaviger heller', '6 antennomeres', '14 genera']</t>
  </si>
  <si>
    <t>Australia | Clavigeritae | Mataranka | New genus | New species | Pselaphinae | Staphylinidae</t>
  </si>
  <si>
    <t>Mataranka bilyi, gen. and sp. nov. is described based on one male collected in the Northern Territory, Australia. The genus is placed into the subtribe Clavigerodina. The summary of all 14 genera of Clavigeritae with 6 antennomeres, Archiclaviger Heller, 1936; Claviger Preysler, 1790; Clavigeropsis Raffray, 1882; Corynotopsis Jeannel, 1951; Dejaegeria Jeannel, 1964; Gericlavodes Jeannel, 1960; Hexamerodes Jeannel, 1959; Mataranka gen. nov.; Mesoleptochir Jeannel, 1959; Palaeoclaviger Reichensperger, 1930; Tapas Besuchet, 2008; Xenalluaudia Raffray, 1913; Xenomussardia C√©lis, 1975 and Zuluclavodes Hlav√°ƒç, 2007, with a short diagnosis is given.</t>
  </si>
  <si>
    <t>126-134</t>
  </si>
  <si>
    <t>Hlav√°ƒç, Peter</t>
  </si>
  <si>
    <t>Czech University of Life Sciences Prague</t>
  </si>
  <si>
    <t>Hlav√°ƒç P.</t>
  </si>
  <si>
    <t>Mataranka bilyi, a new peculiar genus and species of Clavigeritae (Coleoptera: Staphylinidae: Pselaphinae) from Australia</t>
  </si>
  <si>
    <t>10.11646/zootaxa.4072.1.6</t>
  </si>
  <si>
    <t>2-s2.0-84959310944</t>
  </si>
  <si>
    <t>15H04356</t>
  </si>
  <si>
    <t>['transfer chain', 'reported previously', 'redox active', 'reddest chlorophyll', 'red chl', 'reaction center', 'quenching pathway', 'quenched upon', 'photosystem ii', 'peripheral antenna', 'monomer unit', 'minimum number', 'globally analyzed', 'excited state', 'excited chl26', 'excitation energy', 'enriched membrane', 'd2 subunit', 'd1 subunit', 'chlzd1 +,', 'cc consists', 'calculations based', 'based simulation', 'assigned chl29', '88 ps', '77 k', '75 ps', '35 ps', '320 ps']</t>
  </si>
  <si>
    <t>A photosystem II-enriched membrane (PSII-em) consists of the PSII core complex (PSII-cc) which is surrounded by peripheral antenna complexes. PSII-cc consists of two core antenna (CP43 and CP47) and the reaction center (RC) complex. Time-resolved fluorescence spectra of a PSII-em were measured at 77 K. The data were globally analyzed with a new compartment model, which has a minimum number of compartments and is consistent with the structure of PSII-cc. The reliability of the model was investigated by fitting the data of different experimental conditions. From the analysis, the energy-transfer time constants from the peripheral antenna to CP47 and CP43 were estimated to be 20 and 35 ps, respectively. With an exponential time constant of 320 ps, the excitation energy was estimated to accumulate in the reddest chlorophyll (Red Chl), giving a 692 nm fluorescence peak. The excited state on the Red Chl was confirmed to be quenched upon the addition of an oxidant, as reported previously. The calculations based on the F√∂rster theory predicted that the excitation energy on Chl29 is quenched by ChlZD1+, which is a redox active but not involved in the electron-transfer chain, located in the D1 subunit of RC, in the other monomer with an exponential time constant of 75 ps. This quenching pathway is consistent with our structure-based simulation of PSII-cc, which assigned Chl29 as the Red Chl. On the other hand, the alternative interpretation assigning Chl26 as the Red Chl was not excluded. The excited Chl26 was predicted to be quenched by another redox active ChlZD2+ in the D2 subunit of RC in the same monomer unit with an exponential time constant of 88 ps.</t>
  </si>
  <si>
    <t>365-376</t>
  </si>
  <si>
    <t>Journal of Physical Chemistry B</t>
  </si>
  <si>
    <t>60008435;60000264;60000264;60008435;60008435</t>
  </si>
  <si>
    <t>56765202300;22941377100;35585771800;7006770783;7402035964</t>
  </si>
  <si>
    <t>Mohamed, Ahmed;Nagao, Ryo;Noguchi, Takumi;Fukumura, Hiroshi;Shibata, Yutaka</t>
  </si>
  <si>
    <t>Sendai;Nagoya</t>
  </si>
  <si>
    <t>Tohoku University;Nagoya University</t>
  </si>
  <si>
    <t>60008435;60000264</t>
  </si>
  <si>
    <t>Mohamed A.</t>
  </si>
  <si>
    <t>Structure-Based Modeling of Fluorescence Kinetics of Photosystem II: Relation between Its Dimeric Form and Photoregulation</t>
  </si>
  <si>
    <t>10.1021/acs.jpcb.5b09103</t>
  </si>
  <si>
    <t>2-s2.0-84961385332</t>
  </si>
  <si>
    <t>['tuning guarantees', 'resilient default', 'reflection coefficient', 'realised prototype', 'instantaneous value', 'impedance tuning', 'hardware implementation', '10 db']</t>
  </si>
  <si>
    <t>In this study, the design, hardware implementation and characterisation of a self-tuning 406 MHz antenna of a Cospas-Sarsat personal locator beacon are presented. The realised prototype is able to perform automatic tuning of the antenna under time-varying environmental conditions due to human body movements and sea water proximity. The impedance tuning is performed by tracking the instantaneous value of the reflection coefficient and by modifying an appropriate impedance matching network according to a real-time adaptive algorithm. A resilient default/backup software architecture has been designed to ensure that tuning guarantees a return loss higher than 10 dB for the personal locator beacon in most of impedance mismatching conditions.</t>
  </si>
  <si>
    <t>173-183</t>
  </si>
  <si>
    <t>60028868;60028868;60033316</t>
  </si>
  <si>
    <t>57044347500;7003596999;7004835032</t>
  </si>
  <si>
    <t>Baroni, Andrea;Nepa, Paolo;Rogier, Hendrik</t>
  </si>
  <si>
    <t>Belgium;Italy</t>
  </si>
  <si>
    <t>Ghent;Pisa</t>
  </si>
  <si>
    <t>Universiteit Gent;Universit√† di Pisa</t>
  </si>
  <si>
    <t>60033316;60028868</t>
  </si>
  <si>
    <t>Baroni A.</t>
  </si>
  <si>
    <t>Wearable self-tuning antenna for emergency rescue operations</t>
  </si>
  <si>
    <t>10.1049/iet-map.2015.0315</t>
  </si>
  <si>
    <t>2-s2.0-84956610021</t>
  </si>
  <si>
    <t>['widely used', 'study revisits', 'pmchwt equation', 'physically describe', 'physical characteristics', 'numerical results', 'modelling scattering', 'modal fields', 'modal analysis', 'mathematical proofs', 'highly demanded', 'earlier studies', 'dielectric resonators', 'dielectric bodies', 'conducting bodies', 'cm theory', 'characteristic modes', 'also discussed']</t>
  </si>
  <si>
    <t>Dielectric resonator antennas are widely used in wireless communication systems. A theory of characteristic modes (CMs) for modal analysis of dielectric resonators is highly demanded. Although a few earlier studies had proposed CM theory for modelling scattering from dielectric bodies, the physical characteristics of these CMs and their eigenvalues are not as clear as that of those for conducting bodies. This study revisits the CM theory for dielectric resonators. Following the Poynting's theorem and the PMCHWT (Poggio, Miller, Chang, Harrington, Wu, and Tsai) equation, two generalised eigenvalue equations are formulated. The resultant eigenvalues possess clear physical meanings that are the same as those of perfectly electrically conducting problems. In addition, other possible CM formulations based on the PMCHWT equation are also discussed. Mathematical proofs are given in the Appendix to show how to formulate CM theory to physically describe the fundamental resonant modes of dielectric resonators. Numerical results are given to show the proposed CM formulations are effective in solving resonant frequencies and modal fields for dielectric resonators.</t>
  </si>
  <si>
    <t>Chen, Yikai</t>
  </si>
  <si>
    <t>Alternative surface integral equation-based characteristic mode analysis of dielectric resonator antennas</t>
  </si>
  <si>
    <t>10.1049/iet-map.2015.0304</t>
  </si>
  <si>
    <t>2-s2.0-84956617657</t>
  </si>
  <si>
    <t>['vswr ).', 'uwb range', 'proposed approach', 'one hand', 'low vswr', 'facilitates implementation', 'dimensional problem', 'dimensional one', 'dgf method', 'designed using', 'bpso algorithm']</t>
  </si>
  <si>
    <t>The binary particle swarm optimisation (BPSO) in conjunction with the time-domain discrete Green's function (DGF) method is proposed for designing of printed ultra wideband (UWB) antennas. In the DGF method, on one hand, a three-dimensional problem is reduced to a two-dimensional one, and on the other hand, the broadband frequency characteristics of the antenna are achieved with a single simulation run. Furthermore, the spatial discrete representation of the current on the antenna, in the DGF method, facilitates implementation of its combination with the BPSO algorithm. Two different UWB antennas are designed using the proposed approach. First, an antenna is designed to minimise voltage standing wave ratio (VSWR). The experimental result shows that the antenna has a VSWR about &lt;1.5 over the UWB range. Second, an antenna is designed to have not only low VSWR, but also stable radiation pattern over the UWB range. The experimental results show a good impedance matching and stable omnidirectional pattern over the UWB range.</t>
  </si>
  <si>
    <t>184-192</t>
  </si>
  <si>
    <t>60012835;60012835;60012835</t>
  </si>
  <si>
    <t>26429612600;24080903000;12794503400</t>
  </si>
  <si>
    <t>Mirhadi, Salma;Komjani, Nader;Soleimani, Mohammad</t>
  </si>
  <si>
    <t>Mirhadi S.</t>
  </si>
  <si>
    <t>Ultra wideband antenna design using discrete Green's functions in conjunction with binary particle swarm optimisation</t>
  </si>
  <si>
    <t>10.1049/iet-map.2015.0415</t>
  </si>
  <si>
    <t>2-s2.0-84956627511</t>
  </si>
  <si>
    <t>['wireless communications', 'wide bandwidth', 'simple structure', 'polarisation diversity', 'patch mode', 'parameter analysis', 'one prototype', 'novel probe', 'mode characteristic', 'measured results', 'maximum gain', 'ground plane', 'former designs', 'feed single', 'dipole mode', 'centre frequency', 'band dual', 'antenna concept', '5 mhz', '42 ghz', '1 mode', '1 db', '0 mode']</t>
  </si>
  <si>
    <t>A novel probe-feed single-layer circular patch antenna with dual-band dual-mode dual polarisation is proposed in this study. By using modified mushroom structure, dual-band dual-mode characteristic is realised as former designs. Due to the loading structure including four curved patches added around the circular radiating patch, bandwidth is broadened for the patch mode (n = 1 mode) with unidirectional linearly polarised characteristics at the upper frequency band. By loading with four curved branches in the ground plane, circularly polarised property for the dipole mode (n = 0 mode) with omnidirectional radiation patterns is achieved at the lower frequency band. Parameter analysis is made to study this antenna and one prototype is fabricated to confirm the property. Moreover, the measured results are obtained with -10 dB impedance bandwidths of 227.5 MHz (5.1% at the centre frequency of 4.42 GHz) and 857.5 MHz (14.9% at the centre frequency of 5.74 GHz), and maximum gain of 1.1 and 7.1 dB for the dipole mode and patch mode, respectively. With the advantages of simple structure, wide bandwidth, radiation pattern selectivity and polarisation diversity, this antenna concept is valuable in wireless communications.</t>
  </si>
  <si>
    <t>223-229</t>
  </si>
  <si>
    <t>Cao, Wen Quan</t>
  </si>
  <si>
    <t>Cao W.</t>
  </si>
  <si>
    <t>Compact dual-band dual-mode circular patch antenna with broadband unidirectional linearly polarised and omnidirectional circularly polarised characteristics</t>
  </si>
  <si>
    <t>10.1049/iet-map.2015.0266</t>
  </si>
  <si>
    <t>2-s2.0-84956636060</t>
  </si>
  <si>
    <t>['valued intervals', 'proposed approach', 'nominal values', 'maximised regardless', 'art approaches', 'array excitations', 'admissible tolerances']</t>
  </si>
  <si>
    <t>A method for robust amplitude beamforming in linear antenna arrays is presented. The admissible tolerances on the array excitations, described as real-valued intervals, are maximised regardless their nominal values, while guaranteeing that the bounds of the radiated power patterns fit a-priori defined mask constraints. A set of representative numerical results, concerned with different mask constraints as well as comparisons with state-of-the-art approaches, is reported and discussed to assess the effectiveness of the proposed approach.</t>
  </si>
  <si>
    <t>208-214</t>
  </si>
  <si>
    <t>60015986;60015986;60015986-60007136;60015986-60007136</t>
  </si>
  <si>
    <t>55749784900;22035972900;54387549100;7005085831</t>
  </si>
  <si>
    <t>Anselmi, Nicola;Rocca, Paolo;Salucci, Marco;Massa, Andrea</t>
  </si>
  <si>
    <t>Trento;Gif-sur-Yvette</t>
  </si>
  <si>
    <t>Universit√† di Trento;Laboratoire des Signaux et Syst√®mes</t>
  </si>
  <si>
    <t>60015986;60007136</t>
  </si>
  <si>
    <t>Anselmi N.</t>
  </si>
  <si>
    <t>Optimisation of excitation tolerances for robust beamforming in linear arrays</t>
  </si>
  <si>
    <t>10.1049/iet-map.2015.0508</t>
  </si>
  <si>
    <t>2-s2.0-84956641092</t>
  </si>
  <si>
    <t>['type antennas', 'total efficiency', 'radiation bandwidths', 'predicted ones', 'ordinary cells', 'optimised prs', 'new method', 'defected cells', 'authors propose', 'antenna gain']</t>
  </si>
  <si>
    <t>The authors propose a new method to optimise the geometry of partially reflective superstrates (PRSs) of resonant-type antennas, which is suggested to enhance both antenna gain and bandwidth at the same time. Specifically, their approach is about finding optimum arrangement of unit cells printed on PRSs. To construct an optimised PRS, they introduce some defected cells that are not covered with ordinary metallic patterns. By determining optimised arrangement of the defected and ordinary cells, they show that they can further improve impedance matching and radiation bandwidths, total efficiency, and antenna gain all at once. They use a real-value hybrid genetic algorithm for the optimisation. All experimental data show excellent agreement with predicted ones, which proves the validity of their approach.</t>
  </si>
  <si>
    <t>237-243</t>
  </si>
  <si>
    <t>60027884;60027884;60027884;60027884</t>
  </si>
  <si>
    <t>56195554700;55654415100;55655860500;56522040500</t>
  </si>
  <si>
    <t>Kim, Dongho;Kwon, Oh Jin;Pang, Hee Suk;Kim, Eun Hee</t>
  </si>
  <si>
    <t>Sejong University</t>
  </si>
  <si>
    <t>Performance optimisation of high-gain antennas using partially reflective cavity resonance</t>
  </si>
  <si>
    <t>10.1049/iet-map.2015.0507</t>
  </si>
  <si>
    <t>2-s2.0-84956642905</t>
  </si>
  <si>
    <t>['thermal characteristics', 'temperature operation', 'slot loop', 'radiation behaviour', 'pure non', 'port isolation', 'hostile conditions', 'elevated temperature', 'discernible change', 'antenna diversity', '4 ghz', '13 db']</t>
  </si>
  <si>
    <t>A high-temperature tolerant pattern diversity antenna is presented for body wearable applications in hostile conditions. The proposed system consists of a dielectric resonator antenna (DRA) placed at the centre of a slot loop antenna. The combination yields pattern diversity with broadside and endfire radiation patterns from slot loop and DRAs, respectively. The antenna system offers common bandwidth of 4.95% with port isolation of better than 13 dB at 2.4 GHz. The thermal characteristics of antenna have been studied for high-temperature operation and no discernible change in the radiation behaviour is noted. The antenna undergoes 2% resonant frequency shift when operated at elevated temperature. The antenna diversity has been measured for three on-body communication channels. The antenna offers 9.5 dB diversity gain in a pure non-line-of-sight channel surrounded by a rich fading environment subjected to the selection combining scheme. The antenna has dimensions of 0.4Œªo √ó 0.4Œªo √ó 0.1Œªo.</t>
  </si>
  <si>
    <t>162-167</t>
  </si>
  <si>
    <t>113315256;60089631;60089631;60089631;113315256;113315256</t>
  </si>
  <si>
    <t>54884091200;55838701300;57196600492;57201517821;16025698500;7003360986</t>
  </si>
  <si>
    <t>Faiz, Alam Muhammad;Gogosh, Nayab;Rehman, Abdul;Shafique, Muhammad Farhan;Poussot, Benoit;Laheurte, Jean Marc</t>
  </si>
  <si>
    <t>Pakistan;France</t>
  </si>
  <si>
    <t>Islamabad;Champs-sur-Marne</t>
  </si>
  <si>
    <t>COMSATS University Islamabad;University of Paris Est</t>
  </si>
  <si>
    <t>60089631;113315256</t>
  </si>
  <si>
    <t>Faiz A.M.</t>
  </si>
  <si>
    <t>Pattern diversity antenna with high-temperature tolerance for body area networks</t>
  </si>
  <si>
    <t>10.1049/iet-map.2015.0342</t>
  </si>
  <si>
    <t>2-s2.0-84956651265</t>
  </si>
  <si>
    <t>['superstructure configuration', 'slot feeds', 'radiation efficiencies', 'frequency ratio', 'frequency band', 'era ).', 'classical single', 'cavity simultaneously', 'authors utilise', '7 ghz', '1 dbi']</t>
  </si>
  <si>
    <t>The authors utilise a one-dimensional (1D) stack of three identical unprinted dielectric slabs as a superstructure to design a novel yet simple tri-band electromagnetic bandgap resonator antenna (ERA). The design, inspired from classical single-band 1D ERAs, is conceived by creating two resonant defects in the superstructure configuration to make it suitable for tri-band and high gain operation. A prototype, fabricated using FR4 material, is tested with a waveguide-fed slot antenna at 10.3, 11.9 and 13.7 GHz with a frequency ratio of 1.33:1.16:1. The slot feeds the cavity simultaneously in the three frequency bands and provides good impedance matching in each frequency band. Peak measured gains of 14.3, 13.4 and 16.1 dBi and radiation efficiencies of 83, 85 and 85% are achieved in the lower, middle and higher frequency bands, respectively.</t>
  </si>
  <si>
    <t>168-172</t>
  </si>
  <si>
    <t>35767223500;35586058800</t>
  </si>
  <si>
    <t>Zeb, Basit A.;Esselle, Karu P.</t>
  </si>
  <si>
    <t>Zeb B.</t>
  </si>
  <si>
    <t>Design and measurements of a tri-band one-dimensional electromagnetic bandgap resonator antenna</t>
  </si>
  <si>
    <t>10.1049/iet-map.2015.0301</t>
  </si>
  <si>
    <t>2-s2.0-84956662516</t>
  </si>
  <si>
    <t>['results show', 'results demonstrate', 'proposed antenna', 'polarisation diversity', 'parallel feed', 'output applications', 'orthogonal feed', 'mutual coupling', 'mobile diversity', 'measured results', 'matching circuit', 'low profile', 'horizontal plane', 'good candidate', 'frequency range', 'fractional bandwidth', 'feed 2', 'f antenna', 'diversity applications', 'coplanar feed', 'comparative study', 'antenna fed', '32 %.', '3 mm', '25 ghz']</t>
  </si>
  <si>
    <t>A low profile (height = 3 mm) and wideband dual coplanar feed planar inverted-F antenna (PIFA) is proposed for diversity applications over the frequency range of 2.35-3.25 GHz with a fractional bandwidth of 32%. It covers LTE bands 7, 38, 40, 41 and WiFi frequency bands. The design is based on a comparative study on the mutual coupling between different feed arrangements such as the parallel feed, coplanar feed and orthogonal feed. The results show that the coplanar feed arrangement exhibits a lower mutual coupling level. As a result, the coplanar feed is employed in the proposed antenna and the polarisation diversity is achieved by exciting two orthogonal radiation modes; the antenna fed by Feed 1 uses open ground plane slot in the horizontal plane, while the antenna fed by Feed 2 is linked to PIFA. The modified top plate provides a self-matching circuit for Feed 2. The isolation between the feeds is achieved by an L-shaped ground plane slot. Both simulated and measured results are obtained, and the results demonstrate that the proposed antenna is a very good candidate for mobile diversity and multiple-input and multiple-output applications.</t>
  </si>
  <si>
    <t>152-161</t>
  </si>
  <si>
    <t>55581964200;35596180300;57204660063</t>
  </si>
  <si>
    <t>Al Ja'afreh, Saqer;Huang, Yi;Xing, Lei</t>
  </si>
  <si>
    <t>Al Ja'afreh S.</t>
  </si>
  <si>
    <t>Low profile and wideband planar inverted-F antenna with polarisation and pattern diversities</t>
  </si>
  <si>
    <t>10.1049/iet-map.2015.0337</t>
  </si>
  <si>
    <t>2-s2.0-84956675481</t>
  </si>
  <si>
    <t>['transmitting power', 'tag detection', 'proposed antenna', "odcs )'", 'observing height', 'new antenna', 'interrogation area', 'frequency identification', 'field ultra', 'field tags', 'feeding phase', 'design procedure', '5 cm', '1 w']</t>
  </si>
  <si>
    <t>In this study, a new antenna is proposed to achieve uniform perpendicular magnetic field distribution for near-field ultra-high frequency radio-frequency identification. The antenna is based on 'interdigital-oppositely directed currents (ODCs)' that is formed by introducing another current between the two oppositely directed currents of ODCs. By adjusting the feeding phase of the newly introduced current, the uniformity of perpendicular magnetic field distribution can be improved. The design procedure of the antenna is presented and the uniform perpendicular magnetic field distribution of the antenna is achieved and verified by experiments. When the transmitting power of the proposed antenna is 1 W, the interrogation area for 100% tag detection is 49 √ó 16 cm2 with an observing height of 5 cm for Impinj J41 near-field tags.</t>
  </si>
  <si>
    <t>215-222</t>
  </si>
  <si>
    <t>60010080;60020258;60020258;60020258</t>
  </si>
  <si>
    <t>56449851500;56389254200;55271987600;57043731300</t>
  </si>
  <si>
    <t>Shen, Laiwei;Zhuang, Wei;Tang, Wanchun;Ma, Jian</t>
  </si>
  <si>
    <t>Nanjing Normal University;Nanjing University of Science and Technology</t>
  </si>
  <si>
    <t>60020258;60010080</t>
  </si>
  <si>
    <t>Shen L.</t>
  </si>
  <si>
    <t>Achieving uniform perpendicular magnetic field distribution for near-field ultra-high frequency radio-frequency identification</t>
  </si>
  <si>
    <t>10.1049/iet-map.2015.0368</t>
  </si>
  <si>
    <t>2-s2.0-84956691368</t>
  </si>
  <si>
    <t>ANR-11-IDEX-0004-02</t>
  </si>
  <si>
    <t>['timing via', 'sine waves', 'relative phasing', 'real time', 'radio measurements', 'physics data', 'mhz frequencies', 'independent method', 'gps timing', 'gps drifts', 'full potential', 'defined radio', 'continuously determine', 'commercial airplanes', 'combined analysis', 'beacon transmitter', '5 ns', '2 ns']</t>
  </si>
  <si>
    <t>Calibration and fitting methods | Cluster finding | Detector alignment and calibration methods (lasers, sources, particle-beams) | Pattern recognition | Timing detectors</t>
  </si>
  <si>
    <t>To exploit the full potential of radio measurements of cosmic-ray air showers at MHz frequencies, a detector timing synchronization within 1 ns is needed. Large distributed radio detector arrays such as the Auger Engineering Radio Array (AERA) rely on timing via the Global Positioning System (GPS) for the synchronization of individual detector station clocks. Unfortunately, GPS timing is expected to have an accuracy no better than about 5 ns. In practice, in particular in AERA, the GPS clocks exhibit drifts on the order of tens of ns. We developed a technique to correct for the GPS drifts, and an independent method is used to cross-check that indeed we reach a nanosecond-scale timing accuracy by this correction. First, we operate a "beacon transmitter" which emits defined sine waves detected by AERA antennas recorded within the physics data. The relative phasing of these sine waves can be used to correct for GPS clock drifts. In addition to this, we observe radio pulses emitted by commercial airplanes, the position of which we determine in real time from Automatic Dependent Surveillance Broadcasts intercepted with a software-defined radio. From the known source location and the measured arrival times of the pulses we determine relative timing offsets between radio detector stations. We demonstrate with a combined analysis that the two methods give a consistent timing calibration with an accuracy of 2 ns or better. Consequently, the beacon method alone can be used in the future to continuously determine and correct for GPS clock drifts in each individual event measured by AERA.</t>
  </si>
  <si>
    <t>P01018</t>
  </si>
  <si>
    <t>Journal of Instrumentation</t>
  </si>
  <si>
    <t>60024260;60004956;60030106-60114686;60013881;60000383;60008088;60012629;60003500;60004518-60016063;60032442;60028419;60028229;60017293;60016529;60010146;60024611;60004956;60017293;60027282;60001478;60012629-60057258;60004956;60157983;60015948;60021784;60003161;60027314;60003500;60022995;60009512;60104653;60114686-60012259;60012629;60001754;60157983;60009512;60004956;60157983;60031135;60024353;60027314;60031135;60073837;60000036;60027337;60009226;60007512;60001097;60027314;60004956;60024260;60027844;60016529;60017293;60016888;60030318;60157983;60027509;60029791;60010146;60030106-60114686;60024353;60004956;60012259;60032816;60114686-60012259;60029570;60031135;60017293;60009512;60024353;60017293;60001439;60114686;60024353;60004956;60015948;60009512;60073296;60001439;60000305;60025597;60018746-60032006;60029570;60001563-60020179;60027314;60009512;60001865;60016529-60023824;60016529;60000036;60024353;60001865;60008088;60027800;60000383;60016536;60027509;60018783;60016536</t>
  </si>
  <si>
    <t>56465866000;26643621700;22978529500;7006992919;25958878200;6603773718;24170875500;14321228900;52363227400;35186022000;6701597328;55324544800;7004900038;36570087600;57113218700;7004632153;7005663392;6701347443;6603751329;55603911400;35276880300;22978119900;35277039600;16020655300;56465840100;25722941400;55445330200;7103289198;7401802922;35276928900;34970800800;7003775605;35277003400;7004339578;11040287400;56465833100;56681754000;57205935495;39061064600;35277257000;7006284555;14522022100;24337506600;35277132700;34970753200;7004016540;7004861245;22833377100;57197571951;56268002200;7005228958;7102937391;8520191300;55228396100;35277083500;7004085593;55616984100;56451314800;23488127100;7102906925;7003798131;57221681404;55936384300;6701779618;35366046800;7003434990;57214984744;24536744000;51863143800;57203057006;36022198700;55616153200;26535715700;55253765000;7003605609;22979138900;22978948700;7404411738;57213203332;8083559400;35185972900;7103340785;9434909000;7102039848;8412000000;6701713770;7103387151;35277322200;55439799100;56682073700;35113008700;7004734097;16229332400;22933903900;55933183100;35277029100;42461256300;35277253300;56088014100;57198718524</t>
  </si>
  <si>
    <t>Aab, A.;Abreu, P.;Aglietta, M.;Ahn, E. J.;Al Samarai, I.;Albuquerque, I. F.M.;Allekotte, I.;Allison, P.;Almela, A.;Alvarez Castillo, J.;Alvarez-Mu√±iz, J.;Alves Batista, R.;Ambrosio, M.;Aminaei, A.;Anastasi, G. A.;Anchordoqui, L.;Andringa, S.;Aramo, C.;Arqueros, F.;Arsene, N.;Asorey, H.;Assis, P.;Aublin, J.;Avila, G.;Awal, N.;Badescu, A. M.;Baus, C.;Beatty, J. J.;Becker, K. H.;Bellido, J. A.;Berat, C.;Bertaina, M. E.;Bertou, X.;Biermann, P. L.;Billoir, P.;Blaess, S. G.;Blanco, A.;Blanco, M.;Blazek, J.;Bleve, C.;Bl√ºmer, H.;Boh√°cov√°, M.;Boncioli, D.;Bonifazi, C.;Borodai, N.;Brack, J.;Brancus, I.;Bretz, T.;Bridgeman, A.;Brogueira, P.;Buchholz, P.;Bueno, A.;Buitink, S.;Buscemi, M.;Caballero-Mora, K. S.;Caccianiga, B.;Caccianiga, L.;Candusso, M.;Caramete, L.;Caruso, R.;Castellina, A.;Cataldi, G.;Cazon, L.;Cester, R.;Chavez, A. G.;Chiavassa, A.;Chinellato, J. A.;Chudoba, J.;Cilmo, M.;Clay, R. W.;Cocciolo, G.;Colalillo, R.;Coleman, A.;Collica, L.;Coluccia, M. R.;Concei√ß√£o, R.;Contreras, F.;Cooper, M. J.;Cordier, A.;Coutu, S.;Covault, C. E.;Cronin, J.;Dallier, R.;Daniel, B.;Dasso, S.;Daumiller, K.;Dawson, B. R.;De Almeida, R. M.;De Jong, S. J.;De Mauro, G.;De Mello Neto, J. R.T.;De Mitri, I.;De Oliveira, J.;De Souza, V.;Del Peral, L.;Deligny, O.;Dhital, N.;Di Giulio, C.;Di Matteo, A.;Diaz, J. C.</t>
  </si>
  <si>
    <t>France;Italy;France;Italy;France;Colombia;Mexico;Mexico;France;Czech Republic;Italy;Italy;Romania;Brazil;Spain;Germany;Spain;Spain;Italy;Poland;Germany;Spain;United States;United States;Italy;Germany;Netherlands;Germany;United States;Argentina;Italy;France;Italy;Mexico;United States;Netherlands;Argentina;Argentina;United States;Argentina;Italy;Italy;Australia;United States;Brazil;Romania;Portugal;Argentina;United States;Romania;Brazil;Germany;Argentina;Romania;United States;Germany;France;United States;Brazil</t>
  </si>
  <si>
    <t>Paris;Turin;Saint Martin d'Heres;Assergi;Orsay;Bucaramanga;Morelia;Ciudad de M√©xico;Nantes;Prague;Milan;Rome;Bucharest;Campinas;Santiago de Compostela;Hamburg;Granada;Alcala de Henares;Rome;Krakow;Eggenstein-Leopoldshafen;Madrid;Chicago;New York;Lecce;Siegen;Amsterdam;Wuppertal;New York;Buenos Aires;L'Aquila;La Seyne-sur-Mer;Naples;Tuxtla Gutierrez;Houghton;Nijmegen;Buenos Aires;Malargue;Batavia;Rio Negro;Turin;Catania;Adelaide;Fort Collins;Sao Paulo;Bucharest;Lisbon;Buenos Aires;Columbus;Bucuresti;Niteroi;Bonn;Buenos Aires;Bucharest;University Park;Aachen;Orsay;Cleveland;Rio de Janeiro</t>
  </si>
  <si>
    <t>Laboratoire de Physique Nucl√©aire et de Hautes Energies;Istituto Nazionale di Fisica Nucleare, Sezione di Torino;Universite Grenoble Alpes;Laboratori Nazionali del Gran Sasso;Laboratoire de l'Acc√©l√©rateur Lin√©aire;Universidad Industrial de Santander;Universidad Michoacana de San Nicol√°s de Hidalgo;Universidad Nacional Aut√≥noma de M√©xico;Universit√© de Nantes;Academy of Sciences of the Czech Republic;Universit√† degli Studi di Milano;Istituto Nazionale Di Astrofisica, Rome;Institute for Space Sciences, Bucharest;Universidade Estadual de Campinas;Universidad de Santiago de Compostela;Universit√§t Hamburg;Universidad de Granada;Universidad de Alcal√°;Universit√† degli Studi di Roma "Tor Vergata";Henryk Niewodniczanski Institute of Nuclear Physics of the Polish Academy of Sciences;Karlsruhe Institute of Technology, Campus North;Universidad Complutense de Madrid;The Enrico Fermi Institute;Lehman College;Universita del Salento;Universit√§t Siegen;FOM-Institute of Subatomic Physics - NIKHEF;Bergische Universit√§t Wuppertal;New York University;Instituto de Astronom√≠a y F√≠sica del Espacio;Universit√† degli Studi dell'Aquila;Institut National des Sciences de l'Univers;Universit√† degli Studi di Napoli Federico II;Universidad Aut√≥noma de Chiapas;Michigan Technological University;Radboud University Nijmegen;Universidad Tecnologica Nacional;Pierre Auger Observatory;Fermi National Accelerator Laboratory;Centro Atomico Bariloche;Universit√† degli Studi di Torino;Universit√† degli Studi di Catania;The University of Adelaide;Colorado State University;Universidade de S√£o Paulo;Horia Hulubei National Institute of Physics and Nuclear Engineering;Instituto Superior T√©cnico;Consejo Nacional de Investigaciones Cient√≠ficas y T√©cnicas;The Ohio State University;University Politehnica of Bucharest;Universidade Federal Fluminense;Max Planck Institute for Radio Astronomy;Universidad de Buenos Aires;Universitatea din Bucuresti;Pennsylvania State University;Uniklinik RWTH Aachen;Institut de Physique Nucl√©aire Orsay;Case Western Reserve University;Universidade Federal do Rio de Janeiro</t>
  </si>
  <si>
    <t>60157983;60114686;60104653;60073837;60073296;60057258;60032816;60032442;60032006;60031135;60030318;60030106;60029791;60029570;60028419;60028229;60027844;60027800;60027509;60027337;60027314;60027282;60025597;60024611;60024353;60024260;60023824;60022995;60021784;60020179;60018783;60018746;60017293;60016888;60016536;60016529;60016063;60015948;60013881;60012629;60012259;60010146;60009512;60009226;60008088;60007512;60004956;60004518;60003500;60003161;60001865;60001754;60001563;60001478;60001439;60001097;60000383;60000305;60000036</t>
  </si>
  <si>
    <t>Aab A.</t>
  </si>
  <si>
    <t>Nanosecond-level time synchronization of autonomous radio detector stations for extensive air showers</t>
  </si>
  <si>
    <t>10.1088/1748-0221/11/01/P01018</t>
  </si>
  <si>
    <t>2-s2.0-84957933092</t>
  </si>
  <si>
    <t>CGL2013-43418-R</t>
  </si>
  <si>
    <t>['water body', 'villages near', 'two methods', 'trehs software', 'temporary streams', 'temporary rivers', 'structured interviews', 'recurrent zero', 'qualitative nature', 'particular moment', 'one hand', 'often non', 'ne spain', 'methodology described', 'implement adequately', 'hydrological regime', 'hydrological data', 'historical series', 'help managers', 'given reach', 'gauging stations', 'flow records', 'flow permanence', 'flow periods', 'estimated reasonably', 'ecological status', 'disconnected pools', 'correct periods', 'available orthophotographs', 'aquatic regime', 'alternative methods', 'aerial photographs']</t>
  </si>
  <si>
    <t>Aquatic state | Intermittent river | Interview | Mediterranean | Stream regime | Water Framework Directive</t>
  </si>
  <si>
    <t>Hydrological data for assessing the regime of temporary rivers are often non-existent or scarce. The scarcity of flow data makes impossible to characterize the hydrological regime of temporary streams and, in consequence, to select the correct periods and methods to determine their ecological status. This is why the TREHS software is being developed, in the framework of the LIFE Trivers project. It will help managers to implement adequately the European Water Framework Directive in this kind of water body. TREHS, using the methodology described in Gallart et al. (2012), defines six transient ‚Äòaquatic states‚Äô, based on hydrological conditions representing different mesohabitats, for a given reach at a particular moment. Because of its qualitative nature, this approach allows using alternative methodologies to assess the regime of temporary rivers when there are no observed flow data. These methods, based on interviews and high-resolution aerial photographs, were tested for estimating the aquatic regime of temporary rivers. All the gauging stations (13) belonging to the Catalan Internal Catchments (NE Spain) with recurrent zero-flow periods were selected to validate this methodology. On the one hand, non-structured interviews were conducted with inhabitants of villages near the gauging stations. On the other hand, the historical series of available orthophotographs were examined. Flow records measured at the gauging stations were used to validate the alternative methods. Flow permanence in the reaches was estimated reasonably by the interviews and adequately by aerial photographs, when compared with the values estimated using daily flows. The degree of seasonality was assessed only roughly by the interviews. The recurrence of disconnected pools was not detected by flow records but was estimated with some divergences by the two methods. The combination of the two alternative methods allows substituting or complementing flow records, to be updated in the future through monitoring by professionals and citizens.</t>
  </si>
  <si>
    <t>1001-1010</t>
  </si>
  <si>
    <t>Science of the Total Environment</t>
  </si>
  <si>
    <t>60103754;60103754;60103754;60001576;60001576;60001576</t>
  </si>
  <si>
    <t>7003690680;7004212142;35580145100;24447883500;6602737366;7003308567</t>
  </si>
  <si>
    <t>Gallart, F.;Llorens, P.;Latron, J.;Cid, N.;Rieradevall, M.;Prat, N.</t>
  </si>
  <si>
    <t>CSIC - Instituto de Diagnostico Ambiental y Estudios del Agua (IDAEA);Universitat de Barcelona</t>
  </si>
  <si>
    <t>60103754;60001576</t>
  </si>
  <si>
    <t>Gallart F.</t>
  </si>
  <si>
    <t>Validating alternative methodologies to estimate the regime of temporary rivers when flow data are unavailable</t>
  </si>
  <si>
    <t>S0048969716310464</t>
  </si>
  <si>
    <t>10.1016/j.scitotenv.2016.05.116</t>
  </si>
  <si>
    <t>2-s2.0-84970016726</t>
  </si>
  <si>
    <t>['wide margin', 'viable approach', 'sample rls', 'sample nlms', 'respread technique', 'proposed based', 'proposed algorithm', 'noise ratio', 'new sub', 'multiuser detection', 'low signal', 'high number', 'fast convergence', 'exiting blockbased', 'estimation errors', 'enhanced robustness', 'drmta algorithm', 'block nlms', 'algorithm outperformed', 'acronym sub']</t>
  </si>
  <si>
    <t>CDMA systems | Computational complexity | DRMTA | NLMS-dRMTA | Smart antennas</t>
  </si>
  <si>
    <t>In this paper, we present a novel adaptive beamforming algorithm for multiuser detection in wideband code division multiple access (WCDMA) systems. The algorithm is based on a new sub-block normalized least mean squares optimization in conjunction with the despread-respread technique. We denote this new algorithm using the acronym Sub-Block NLMS-DRMTA, which stands for sub-block normalized least mean squares despread-respread multitarget array. A novel adaptive step size rule has been proposed based on the variance of the array input signal, which has resulted in enhanced robustness to estimation errors and very low computational complexity. The proposed algorithm has been benchmarked against exiting blockbased and sample-based DRMTA algorithms. The bit error rate (BER) performance of our algorithm outperformed the performance of the block-based least squares despread-respread multitarget constant modulus array (LS-DRMTCMA) algorithm by a wide margin. In comparison to the sample-based (Sample NLMS-DRMTA) algorithm, the proposed algorithm achieved superior or similar BER performance at a markedly reduced computational complexity and significantly faster convergence. In addition, the proposed algorithm exhibited significantly better robustness compared to that of the sample-based recursive least squares (Sample RLS-DRMTA) algorithm at low signal-to-noise ratio (SNR) and/or high number of users. Moreover, the proposed algorithm has substantially lower complexity than the Sample RLS-DRMTA algorithm. Thus, the Sub-Block NLMS-DRMTA algorithm represents a viable approach for achieving both improved BER performance and fast convergence at very low computational complexity.</t>
  </si>
  <si>
    <t>482-492</t>
  </si>
  <si>
    <t>Journal of Theoretical and Applied Information Technology</t>
  </si>
  <si>
    <t>Al-Musawi, Raed S.H.</t>
  </si>
  <si>
    <t>Kufa</t>
  </si>
  <si>
    <t>University of Kufa</t>
  </si>
  <si>
    <t>Al-Musawi R.</t>
  </si>
  <si>
    <t>A novel low-complexity sub-block NLMS-DRMTA algorithm for blind multiuser detection in WCDMA systems</t>
  </si>
  <si>
    <t>2-s2.0-84956620469</t>
  </si>
  <si>
    <t>['wireless devices', 'widely studied', 'transmit power', 'selection combining', 'second scheme', 'sc ).', 'outdoor environment', 'often used', 'new technique', 'multiple antenna', 'multipath fading', 'multiinput multi', 'mrc better', 'measurement showed', 'hop communication', 'hardware complexity', 'first scheme', 'diversity techniques', 'distance variation', 'cannot implement', 'ber performance', 'ber measurement', '67 dbm', '6 meters', '47 dbm', '1 meter']</t>
  </si>
  <si>
    <t>Cooperative communication system | Demodulate and forward | MRC | Relay | SC | WARP</t>
  </si>
  <si>
    <t>Effect of multipath fading can decrease the performance of wireless communication systems. The multiinput multi-output (MIMO) technique, which uses multiple antennas, often used to overcome multipath fading. This technique is one of the diversity techniques. Some wireless devices have limitation about the size, cost, and hardware complexity, so there cannot implement a multiple antenna. Then, new technique has been developed to overcome these limitations, there was called cooperative communication systems. Although the cooperative communication system has been widely studied, but it was not much researcher already implemented this system. Therefore, this study will be conducted a simulation and implementation of cooperative communication system on Wireless Open Access Research Platform (WARP) module using Demodulate and Forward relaying techniques with Maximum Ratio Combining (MRC) and Selection Combining (SC). In this research will compare the performance of cooperative communication system with non-cooperative communication system, i.e. Single Input Single Ouput (SISO) and multi-hop to evaluate the BER performance as function of the transmit power and distance variation. At the first scheme of BER measurement, the distance between the source and the destination was fixed as 6 meters, relay was right in the middle, and the transmit power be varied from -39.67 dBm to -11.47 dBm. In the second scheme, the transmit power was be adjusted -39.67 dBm, the distance between the source and destination in a variation of 1 meter to 6 meters. The results of measurement showed that cooperative communication system with MRC better than SISO communication systems, multi-hop communication and cooperative communication system with SC for indoor or outdoor environment.</t>
  </si>
  <si>
    <t>474-481</t>
  </si>
  <si>
    <t>60070707;60070707;60070707-60104961</t>
  </si>
  <si>
    <t>35975312300;36554852200;57090941500</t>
  </si>
  <si>
    <t>Suwadi, ;Suryani, Titiek;Anisah, Ida</t>
  </si>
  <si>
    <t>Surabaya;Surabaya</t>
  </si>
  <si>
    <t>Politeknik Elektronika Negeri Surabaya;Institut Teknologi Sepuluh Nopember</t>
  </si>
  <si>
    <t>60104961;60070707</t>
  </si>
  <si>
    <t>Suwadi</t>
  </si>
  <si>
    <t>Performance analysis of cooperative communication systems using wireless open access research platform for indoor and outdoor environment</t>
  </si>
  <si>
    <t>2-s2.0-84956654063</t>
  </si>
  <si>
    <t>['ymml algorithms', 'strategic adjustment', 'spatial modulation', 'retrieved via', 'mml detector', 'mml algorithm', 'maximum likelihood', 'line experiments', 'huge impact', 'excellent choice', 'detection orders', 'detection order', 'descending order', 'delicate tuning', 'channel conditions', 'ascending order']</t>
  </si>
  <si>
    <t>Computational complexity | M-algorithm to maximum likelihood (MML) | Multiple input multiple output (MIMO) | Spatial modulation (SM)</t>
  </si>
  <si>
    <t>M-algorithm to maximum likelihood (MML) detector has been considered as an excellent choice for the detection of spatial modulation (SM) signals with lower computational complexity but satisfactory detection performance compared with the optimal maximum likelihood (ML) detector. However, MML algorithm requires a delicate tuning of the ‚ÄúM‚Äù values in order to achieve the optimal detection performance. Unfortunately, these values can only be retrieved via off-line experiments in general. Meanwhile, the detection order of MML algorithm is restricted to the ascending order of the receive antenna indices which neglects its huge impact on the bit-to-error-rate (BER) performance. In this paper, we propose three enhanced MML-based SM detectors with online ‚ÄúM‚Äù selection and strategic adjustment on the detection orders of MML algorithm: (1) hMML detector rearranges the detection order of MML algorithm with respect to the status of channel conditions; (2) yMML detector performs SM signal detection with a descending order of the received signal strength; (3) hyMML detector jointly considers the detection order of both hMML and yMML algorithms. Experimental results show that all proposed detectors outperform the MML detector in terms of reception BER performance.</t>
  </si>
  <si>
    <t>1361-1366</t>
  </si>
  <si>
    <t>January 31, 2016</t>
  </si>
  <si>
    <t>60004538-60084619;60017010;60004538;60004538;60004538</t>
  </si>
  <si>
    <t>55912013500;56802983900;55712261600;45562028800;7202559277</t>
  </si>
  <si>
    <t>Zhang, Xinhe;Zhao, Guannan;Liu, Qian;Zhao, Nan;Jin, Minglu</t>
  </si>
  <si>
    <t>Anshan;Dalian;Dalian</t>
  </si>
  <si>
    <t>University of Science and Technology Liaoning;Liaoning Normal University;Dalian University of Technology</t>
  </si>
  <si>
    <t>60084619;60017010;60004538</t>
  </si>
  <si>
    <t>Enhanced M-algorithm-based maximum likelihood detectors for spatial modulation</t>
  </si>
  <si>
    <t>S1434841116303211</t>
  </si>
  <si>
    <t>10.1016/j.aeue.2016.06.015</t>
  </si>
  <si>
    <t>2-s2.0-84979578348</t>
  </si>
  <si>
    <t>['sensor interface', 'power delivery', 'multiple devices', 'minimizes impact', 'implantable devices', 'ic consists', 'configurable load', 'chip antenna', 'antenna impedance', '7 pj', '4 mbps', '35 mm', '3 pj', '20 mbps', '2 mbps']</t>
  </si>
  <si>
    <t>Biomedical telemetry | configurable transceiver | efficient | high data rate | implantable biomedical devices | low power | miniaturized implantable devices | wireless communication | wireless powering</t>
  </si>
  <si>
    <t>A wirelessly powered 11 ŒºW transceiver for implantable devices has been designed and demonstrated through 35 mm of porcine heart tissue. The prototype was implemented in 65 nm CMOS occupying 1 mm√ó1 mm with a 2 mm√ó 2 mm off-chip antenna. The IC consists of a rectifier, regulator, demodulator, modulator, controller, and sensor interface. The forward link transfers power and data on a 1.32 GHz carrier using low-depth ASK modulation that minimizes impact on power delivery and achieves from 4 to 20 Mbps with 0.3 pJ/bit at 4 Mbps. The backscattering link modulates the antenna impedance with a configurable load for operation in diverse biological environments and achieves up to 2 Mbps at 0.7 pJ/bit. The device supports TDMA, allowing for operation of multiple devices from a single external transceiver.</t>
  </si>
  <si>
    <t>175-185</t>
  </si>
  <si>
    <t>IEEE Transactions on Biomedical Circuits and Systems</t>
  </si>
  <si>
    <t>60012708;60012708;60012708</t>
  </si>
  <si>
    <t>24722948900;57188644810;35774617700</t>
  </si>
  <si>
    <t>Yakovlev, Anatoly;Jang, Ji Hoon;Pivonka, Daniel</t>
  </si>
  <si>
    <t>Palo Alto</t>
  </si>
  <si>
    <t>Stanford University</t>
  </si>
  <si>
    <t>Yakovlev A.</t>
  </si>
  <si>
    <t>An 11 Œºw Sub-pJ/bit Reconfigurable Transceiver for mm-Sized Wireless Implants</t>
  </si>
  <si>
    <t>10.1109/TBCAS.2014.2371031</t>
  </si>
  <si>
    <t>2-s2.0-84921467220</t>
  </si>
  <si>
    <t>Helmholtz Association</t>
  </si>
  <si>
    <t>['transmit efficiency', 'three layers', 'setup consisted', 'rf configuration', 'receive performance', 'noise ratio', 'multinuclei applications', 'main objective', 'innermost layer', 'gain near', 'excellent quality', 'easily adaptable', 'customized setup', 'comparable snr', 'coils arranged', 'b0 shimming', 'anatomical localization', '4 tesla', '23na mri', '23na images', '23na frequency', '23na arrays']</t>
  </si>
  <si>
    <t>9.4T | 23 Na MRI | dual tuned coils | receive array</t>
  </si>
  <si>
    <t>Purpose A multinuclei imaging setup with the capability to acquire both sodium (23Na) and proton (1H) signals at 9.4 Tesla is presented. The main objective was to optimize coil performance at the 23Na frequency while still having the ability to acquire satisfactory 1H images. Methods The setup consisted of a combination of three radio frequency (RF) coils arranged in three layers: the innermost layer was a 27-channel 23Na receive helmet which was surrounded by a four-channel 23Na transceiver array. The outer layer consisted of a four-channel 1H dipole array for B0 shimming and anatomical localization. Transmit and receive performance of the 23Na arrays was compared to a single-tuned 23Na birdcage resonator. Results While the transmit efficiency of the 23Na transceiver array was comparable to the birdcage, the 23Na receive array provided substantial signal-to-noise ratio (SNR) gain near the surface and comparable SNR in the center. The utility of this customized setup was demonstrated by 23Na images of excellent quality. Conclusion High SNR, efficient transmit excitation and B0 shimming capability can be achieved for 23Na MRI at 9.4T using novel coil combination. This RF configuration is easily adaptable to other multinuclei applications at ultra high field (‚â• 7T).</t>
  </si>
  <si>
    <t>906-916</t>
  </si>
  <si>
    <t>60004898;60004898-60017246;60004898;60004898;60004898;60004898-60017246</t>
  </si>
  <si>
    <t>36984477900;55994371100;55940518300;57191924331;57202594162;24612381900</t>
  </si>
  <si>
    <t>Shajan, G.;Mirkes, Christian;Buckenmaier, Kai;Hoffmann, Jens;Pohmann, Rolf;Scheffler, Klaus</t>
  </si>
  <si>
    <t>Tubingen;Tubingen</t>
  </si>
  <si>
    <t>Eberhard Karls Universit√§t T√ºbingen;Max Planck Institute for Biological Cybernetics</t>
  </si>
  <si>
    <t>60017246;60004898</t>
  </si>
  <si>
    <t>Shajan G.</t>
  </si>
  <si>
    <t>Three-layered radio frequency coil arrangement for sodium MRI of the human brain at 9.4 Tesla</t>
  </si>
  <si>
    <t>10.1002/mrm.25666</t>
  </si>
  <si>
    <t>2-s2.0-84924402470</t>
  </si>
  <si>
    <t>['wireless ultra', 'used outside', 'smaller size', 'single polarization', 'several advantages', 'rigid materials', 'rigid antenna', 'proposed antennas', 'polarization antennas', 'material compatible', 'lower sensitivity', 'layer model', 'inhomogeneous multi', 'implanted antennas', 'human head', 'higher fidelity', 'frequency range', 'flexible materials', 'easily adapted', 'dual polarization', 'design single', 'biological tissues', 'bending effects', 'appropriate polarization', 'antennas made', 'angular misalignments', '45 ghz', '11 ghz', '10 db']</t>
  </si>
  <si>
    <t>Average specific absorption rate (ASAR) | biological tissues | dual-polarization | flexible antenna | implantable antenna | near-field | neural recording system | single-polarization | ultra-wideband</t>
  </si>
  <si>
    <t>Implanted antennas for implant-to-air data communications must be composed of material compatible with biological tissues. We design single and dual-polarization antennas for wireless ultra-wideband neural recording systems using an inhomogeneous multi-layer model of the human head. Antennas made from flexible materials are more easily adapted to implantation; we investigate both flexible and rigid materials and examine performance trade-offs. The proposed antennas are designed to operate in a frequency range of 2-11 GHz (having S11 below-10 dB) covering both the 2.45 GHz (ISM) band and the 3.1-10.6 GHz UWB band. Measurements confirm simulation results showing flexible antennas have little performance degradation due to bending effects (in terms of impedance matching). Our miniaturized flexible antennas are 12 mm √ó 12 mm and 10 mm √ó 9 mm for single-and dual-polarizations, respectively. Finally, a comparison is made of four implantable antennas covering the 2-11 GHz range: 1) rigid, single polarization, 2) rigid, dual polarization, 3) flexible, single polarization and 4) flexible, dual polarization. In all cases a rigid antenna is used outside the body, with an appropriate polarization. Several advantages were confirmed for dual polarization antennas: 1) smaller size, 2) lower sensitivity to angular misalignments, and 3) higher fidelity.</t>
  </si>
  <si>
    <t>38-48</t>
  </si>
  <si>
    <t>60032619;60032619;60032619;60032619;60032619</t>
  </si>
  <si>
    <t>55188411200;15077429400;55903193900;7003952126;7101623799</t>
  </si>
  <si>
    <t>Bahrami, Hadi;Mirbozorgi, S. Abdollah;Ameli, Reza;Rusch, Leslie A.;Gosselin, Benoit</t>
  </si>
  <si>
    <t>Quebec</t>
  </si>
  <si>
    <t>Universit√© Laval</t>
  </si>
  <si>
    <t>Bahrami H.</t>
  </si>
  <si>
    <t>Flexible, Polarization-Diverse UWB Antennas for Implantable Neural Recording Systems</t>
  </si>
  <si>
    <t>10.1109/TBCAS.2015.2393878</t>
  </si>
  <si>
    <t>2-s2.0-84925071375</t>
  </si>
  <si>
    <t>King Abdullah University of Science and Technology</t>
  </si>
  <si>
    <t>KAUST</t>
  </si>
  <si>
    <t>['various scenes', 'using state', 'statistical analysis', 'roof structures', 'refined contours', 'proposed method', 'point cloud', 'others ).', 'footprint grid', 'first generate', 'different categories', 'camera mounted', 'art structure', 'aerial images']</t>
  </si>
  <si>
    <t>Aerial images | Graph cut | Markov random field | Point cloud | Urban reconstruction</t>
  </si>
  <si>
    <t>Abstract We present an automatic reconstruction pipeline for large scale urban scenes from aerial images captured by a camera mounted on an unmanned aerial vehicle. Using state-of-the-art Structure from Motion and Multi-View Stereo algorithms, we first generate a dense point cloud from the aerial images. Based on the statistical analysis of the footprint grid of the buildings, the point cloud is classified into different categories (i.e., buildings, ground, trees, and others). Roof structures are extracted for each individual building using Markov random field optimization. Then, a contour refinement algorithm based on pivot point detection is utilized to refine the contour of patches. Finally, polygonal mesh models are extracted from the refined contours. Experiments on various scenes as well as comparisons with state-of-the-art reconstruction methods demonstrate the effectiveness and robustness of the proposed method.</t>
  </si>
  <si>
    <t>84-93</t>
  </si>
  <si>
    <t>Computers and Graphics (Pergamon)</t>
  </si>
  <si>
    <t>60092945-60019499;60092945;60092945;60092945</t>
  </si>
  <si>
    <t>55966001900;24401814900;55362780000;12765329500</t>
  </si>
  <si>
    <t>Li, Minglei;Nan, Liangliang;Smith, Neil;Wonka, Peter</t>
  </si>
  <si>
    <t>Saudi Arabia;China</t>
  </si>
  <si>
    <t>Thuwal;Beijing</t>
  </si>
  <si>
    <t>King Abdullah University of Science and Technology;Chinese Academy of Sciences</t>
  </si>
  <si>
    <t>60092945;60019499</t>
  </si>
  <si>
    <t>Reconstructing building mass models from UAV images</t>
  </si>
  <si>
    <t>S0097849315001077</t>
  </si>
  <si>
    <t>10.1016/j.cag.2015.07.004</t>
  </si>
  <si>
    <t>2-s2.0-84939164993</t>
  </si>
  <si>
    <t>['widely available', 'smoothing factors', 'quality assessment', 'paper describes', 'microwave energy', 'may 2012', 'level 1r', 'l1r product', 'implementation method', 'hardware design', 'frequency field', 'criterion used', 'brightness temperatures', 'brightness temperature', 'bg method', 'amsr2 data', 'amsr2 ).']</t>
  </si>
  <si>
    <t>Advanced Microwave Scanning Radiometer-2 (AMSR2) | Backus-Gilbert (BG) method | convolution | field of view (FOV) | microwave radiometer | water cycle monitoring</t>
  </si>
  <si>
    <t>The Global Change Observation Mission 1st-Water (GCOM-W1) satellite, which was launched by the Japan Aerospace Exploration Agency in May 2012, contains an Advanced Microwave Scanning Radiometer-2 (AMSR2). The AMSR2 provides multifrequency measurements of microwave energy (brightness temperature) emitted by the Earth's surface and atmosphere. However, each frequency field of view (FOV) differs in size because of its hardware design. For the retrieval of more accurate geophysical parameters from multifrequency brightness temperatures, the brightness temperatures should be modified to be the same as measured in the same FOV. The Backus-Gilbert (BG) method is one of the antenna pattern matching techniques used for this modification. We applied the BG method to the AMSR2 data to define a new data set of modified brightness temperatures, a level 1R (L1R) product that is freely and widely available. We optimized the implementation of the BG method to obtain the L1R product, with smoothing factors dynamically determined for all modified brightness temperatures. This paper describes the implementation method, including the criterion used to determine the smoothing factors and presents a quality assessment of the L1R product.</t>
  </si>
  <si>
    <t>770-782</t>
  </si>
  <si>
    <t>60022990;60103441;60022990</t>
  </si>
  <si>
    <t>35397093800;56828724200;56213271400</t>
  </si>
  <si>
    <t>Maeda, Takashi;Taniguchi, Yuji;Imaoka, Keiji</t>
  </si>
  <si>
    <t>Minato;Chofu</t>
  </si>
  <si>
    <t>Mitsubishi Space Software Co, Ltd;Japan Aerospace Exploration Agency</t>
  </si>
  <si>
    <t>60103441;60022990</t>
  </si>
  <si>
    <t>Maeda T.</t>
  </si>
  <si>
    <t>GCOM-W1 AMSR2 Level 1R Product: Dataset of Brightness Temperature Modified Using the Antenna Pattern Matching Technique</t>
  </si>
  <si>
    <t>10.1109/TGRS.2015.2465170</t>
  </si>
  <si>
    <t>2-s2.0-84941242392</t>
  </si>
  <si>
    <t>NNX13AG70G</t>
  </si>
  <si>
    <t>['widespread near', 'vegetation canopy', 'using boreal', 'undesirable latitude', 'tropical regions', 'tropical forests', 'temporal resolution', 'temperate forests', 'tbs ).', 'snow contamination', 'seasonal changes', 'scene performances', 'scene calibration', 'scan biases', 'root cause', 'reliably detected', 'regional dependence', 'radiometer performance', 'radiometer characterization', 'providing information', 'presence suggests', 'per day', 'peak amplitude', 'low ends', 'island regions', 'high end', 'g .,', 'first time', 'extended sites', 'dynamic range', 'develop methods', 'dependent performance', 'dependent error', 'dependent biases', 'continuous monitoring', 'cold scenes', 'calibration exhibits', 'better constraints', 'available warm', 'amazon rainforest', 'accurate warm', '30 compared', '1 k']</t>
  </si>
  <si>
    <t>Forest | in-flight vicarious calibration | microwave radiometry | warm scene</t>
  </si>
  <si>
    <t>We develop methods of using boreal, temperate, and tropical forests as vicarious calibration sites for spaceborne microwave radiometers. The extended sites and improved calibration techniques enable examining warm-scene performances as a complement to cold scenes over the ocean, providing information about scan-dependent biases, detecting and correcting possible calibration errors, and intercalibrating different radiometers. Specifically, this paper shows results as follows. Warm-scene calibration is expanded beyond previously utilized sites in the Amazon rainforest to include inland boreal and temperate forests, as well as forests in coastal and island regions. These additional sites increase the available warm-scene sample size by a factor of 30 compared with using Amazon rainforests alone, allowing more accurate and statistically robust calibration. In addition, their widespread near-global distribution enables near-continuous monitoring of radiometer performance, e.g., with a temporal resolution of almost once per day. Accurate warm-end vicarious calibration enables or enhances several new capabilities for radiometer characterization. Scan-dependent calibration biases that are present at the high end of a radiometer's dynamic range can, for the first time, be reliably detected and characterized. Using this method, we are able to detect the along-scan magnetic interference and edge-of-scan biases that are present in Global Precipitation Measurement Microwave Imager (GMI) observations at warm brightness temperatures (TBs). Our techniques are able to detect and characterize very small calibration anomalies, e.g., a scan-dependent error in GMI with a peak-to-peak amplitude of 0.1 K. In general, scan-dependent performance and antenna pattern correction can be improved with better constraints at both the high and low ends of on-Earth observed TBs. Regional dependence and seasonal changes in the brightness and predictability of the forested calibration sites are detected and characterized. Calibration exhibits a dependence on latitude, most significantly at water vapor channels, where tropical regions are different from middle and high latitudinal regions. Although the root cause is still under investigation, its presence suggests that using limited sites could result in undesirable latitude-dependent calibration biases. The distribution of calibration sites shifts seasonally, which results from green-up of the vegetation canopy in summer and defoliation in winter, and from snow contamination.</t>
  </si>
  <si>
    <t>1035-1051</t>
  </si>
  <si>
    <t>60025778;60025778;60025778</t>
  </si>
  <si>
    <t>55261725400;6506838159;7004931900</t>
  </si>
  <si>
    <t>Yang, John Xun;McKague, Darren S.;Ruf, Christopher S.</t>
  </si>
  <si>
    <t>Boreal, Temperate, and Tropical Forests as Vicarious Calibration Sites for Spaceborne Microwave Radiometry</t>
  </si>
  <si>
    <t>10.1109/TGRS.2015.2472532</t>
  </si>
  <si>
    <t>2-s2.0-84942059439</t>
  </si>
  <si>
    <t>['tracking systems', 'special form', 'solar panels', 'rotation formula', 'rehabilitation applications', 'proposed robot', 'proposed approach', 'optimal approach', 'numerical example', 'machine tools', 'great advantage', 'genetic algorithm', 'free workspace', 'etc .).', 'dimensional optimization', 'completely rotate', 'celestial orientation', 'asymmetric structure']</t>
  </si>
  <si>
    <t>Fully spherical robot | Position analysis | Rodrigues' rotation formula | Sylvester's Dialytic elimination method | Workspace</t>
  </si>
  <si>
    <t>In this paper, we propose a new spherical parallel robot for celestial orientation, and rehabilitation applications (TV satellite dish, tracking systems, solar panels, cameras, telescopes, table of the machine tools, ankle, shoulder, wrist and etc.). The proposed robot can completely rotate about an axis. After describing the robot and its inverse position analysis, using the genetic algorithm, the dimensional optimization to maximize the workspace of the robot is performed. The workspace analysis shows that the proposed robot has a relatively large workspace. Also, singularity analysis represents that the manipulator is a singularity-free workspace. It is a great advantage of the proposed robot. Next, an optimal approach is proposed for solving the direct position problem of the robot. According to the geometry of the robot, two coupled trigonometric equations are obtained through using a special form of Rodrigues' rotation formula. Next, the two coupled equations are transformed to a 8-degrees polynomial using the Sylvester's Dialytic elimination method. Finally, a numerical example for the robot with an asymmetric structure is given with eight real solutions. Therefore, the polynomial being minimal and the proposed approach is optimal. This greatly decreases computational time, which is necessary for dynamics, control and simulation.</t>
  </si>
  <si>
    <t>151-161</t>
  </si>
  <si>
    <t>Robotics and Computer-Integrated Manufacturing</t>
  </si>
  <si>
    <t>60010090;60010090</t>
  </si>
  <si>
    <t>35179410800;57212704630</t>
  </si>
  <si>
    <t>Enferadi, Javad;Shahi, Amir</t>
  </si>
  <si>
    <t>Khorasan Razavi</t>
  </si>
  <si>
    <t>Islamic Azad University, Mashhad Branch</t>
  </si>
  <si>
    <t>Enferadi J.</t>
  </si>
  <si>
    <t>On the position analysis of a new spherical parallel robot with orientation applications</t>
  </si>
  <si>
    <t>S0736584515000897</t>
  </si>
  <si>
    <t>10.1016/j.rcim.2015.09.004</t>
  </si>
  <si>
    <t>2-s2.0-84942134949</t>
  </si>
  <si>
    <t>['well agree', 'transmitting antenna', 'total fields', 'significantly mask', 'sea sediments', 'scattering responses', 'scattered responses', 'scattered fields', 'results demonstrate', 'previous work', 'layered medium', 'late times', 'harmonic solutions', 'free space', 'electromagnetic scattering', 'different backgrounds', 'compute time', 'combined receivers', 'background fields', 'automatically canceled', 'approaching almost', '25 ms']</t>
  </si>
  <si>
    <t>Conducting and permeable sphere | electromagnetic induction (EMI) | magnetic dipole polarization | underwater | unexploded ordnance (UXO)</t>
  </si>
  <si>
    <t>In this paper, we study the electromagnetic scattering of a conducting and permeable sphere buried in sea sediments. Instead of taking a uniform conducting medium in the previous work, we model marine environments as a layered medium that consists of the air, the sea, and the sediment. We adopt an integral equation technique to compute time-harmonic solutions for background and scattered fields under fundamental source excitations, i.e., vertical and horizontal magnetic dipoles. The corresponding transient scattering responses to causal step waveform are computed through the digital sine transform. The derived fundamental solutions provide convenient formulas tailored for three-layer medium modeling. The numerical experiments demonstrate that the scattered responses computed in the different backgrounds are approaching almost to the same decays at late times. However, the background fields can significantly mask the scattered responses. Subtracting assumed uniform background responses from 'measured' total fields in the three-layered medium cannot provide a correct scattering response in the interested time range, i.e., 0.1-25 ms. To remove the background fields, we propose a conceptual gradiometer system that has receiver cubes installed radially symmetric with respect to a transmitting antenna. The results demonstrate that the suitable differential combinations are able to yield the scattering responses that well agree with those of a free space as the layered background fields in these combined receivers are equal and their influence are automatically canceled out.</t>
  </si>
  <si>
    <t>1091-1102</t>
  </si>
  <si>
    <t>60010365;114086035;114086035;60010365</t>
  </si>
  <si>
    <t>7402537818;35894471300;7801521589;7004846556</t>
  </si>
  <si>
    <t>Song, Lin Ping;Billings, S. D.;Pasion, L. R.;Oldenburg, Douglas W.</t>
  </si>
  <si>
    <t>Vancouver;Vancouver</t>
  </si>
  <si>
    <t>The University of British Columbia;Black Tusk Geophysics Inc.</t>
  </si>
  <si>
    <t>60010365;114086035</t>
  </si>
  <si>
    <t>Song L.</t>
  </si>
  <si>
    <t>Transient Electromagnetic Scattering of a Metallic Object Buried in Underwater Sediments</t>
  </si>
  <si>
    <t>10.1109/TGRS.2015.2473851</t>
  </si>
  <si>
    <t>2-s2.0-84942465503</t>
  </si>
  <si>
    <t>Small Business Innovation Research</t>
  </si>
  <si>
    <t>DE-SC0011323</t>
  </si>
  <si>
    <t>SBIR</t>
  </si>
  <si>
    <t>['‚ àº1', 'typically needed', 'test stand', 'specific efficiencies', 'saddle antenna', 'sa sps', 'rf power', 'rf discharge', 'pulsed version', 'negative ions', 'improve h', 'general design', 'cw operation', 'continuous wave', 'cm2 kw', 'cesiation stability', '50 kw', '5 kw', '2 kw']</t>
  </si>
  <si>
    <t>Existing RF ion sources for accelerators have specific efficiencies for H+ and H- ion generation ‚àº3-5 mA/cm2 kW, where about 50 kW of RF power is typically needed for 50 mA beam current production. The Saddle Antenna (SA) surface plasma source (SPS) described here was developed to improve H- ion production efficiency, reliability, and availability. In SA RF ion source, the efficiency of positive ion generation in the plasma has been improved to 200 mA/cm2 kW. After cesiation, the current of negative ions to the collector was increased from 1 mA to 10 mA with RF power ‚àº1.5 kW in the plasma (6 mm diameter emission aperture) and up to 30 mA with ‚àº4 kW RF. Continuous wave (CW) operation of the SA SPS has been tested on the test stand. The general design of the CW SA SPS is based on the pulsed version. Some modifications were made to improve the cooling and cesiation stability. CW operation with negative ion extraction was tested with RF power up to ‚àº1.2 kW in the plasma with production up to Ic = 7 mA. A stable long time generation of H- beam without degradation was demonstrated in RF discharge with AlN discharge chamber.</t>
  </si>
  <si>
    <t>02B106</t>
  </si>
  <si>
    <t>60104754;60104754;60024266;60024266;60024266;60024266;60024266;60024266;115811746;60020304-60016279</t>
  </si>
  <si>
    <t>35609210000;57209353430;7402408813;23768653100;26533455100;6603655715;7006280519;7004904419;6507930107;7006941017</t>
  </si>
  <si>
    <t>Dudnikov, V.;Johnson, R.;Murray, S.;Pennisi, T.;Santana, M.;Piller, C.;Stockli, M.;Welton, R.;Breitschopf, J.;Dudnikova, G.</t>
  </si>
  <si>
    <t>United States;United States;United States;Russian Federation;United States</t>
  </si>
  <si>
    <t>Batavia;Oak Ridge;College Park;Novosibirsk;</t>
  </si>
  <si>
    <t>Muons, Inc.;Oak Ridge National Laboratory;University of Maryland, College Park;Federal Research Center for Information and Computational Technologies;TLU</t>
  </si>
  <si>
    <t>60104754;60024266;60020304;60016279;115811746</t>
  </si>
  <si>
    <t>Dudnikov V.</t>
  </si>
  <si>
    <t>Saddle antenna radio frequency ion sources</t>
  </si>
  <si>
    <t>10.1063/1.4932120</t>
  </si>
  <si>
    <t>2-s2.0-84943749028</t>
  </si>
  <si>
    <t>BE20014397</t>
  </si>
  <si>
    <t>['visible k', 'two photosystems', 'tolerant population', 'tolerance degree', 'three categories', 'test indicated', 'successfully classified', 'step due', 'south china', 'significantly correlated', 'sensitive populations', 'reliable model', 'psii units', 'psii rcs', 'pronounced k', 'primary cause', 'possible risk', 'plant injury', 'plant adaptation', 'oec occurred', 'hsi value', 'heat treatment', 'heat stress', 'heat damage', 'energetic connectivity', 'croftonweed originated', 'conventional tests', 'characteristic parameter', 'also introduced', 'also found']</t>
  </si>
  <si>
    <t>Adaptation | Heat tolerance | Invasive alien plant | JIP-test | Photosynthetic activity</t>
  </si>
  <si>
    <t>Croftonweed originated from Mexico is a worldwide notorious invasive weed. The objectives of this study were to screen heat tolerance in different croftonweed populations, determine the effect of heat stress on two photosystems and probe the mechanism of acquired heat tolerance. According to conventional tests of plant injury and fast chlorophyll fluorescence rise kinetics, four different croftonweed populations collected from South China were successfully classified into three categories by exposing whole plants to heat treatment at 40¬∞C: sensitive, intermediate, tolerant. Evidence from the JIP-test indicated that inhibition of the oxygen evolution complexes (OEC) and inactivation of PSII reaction centers (RCs) were the primary cause of heat damage. In mild heat stress (&lt;40¬∞C), slightly damaged the OEC without creating a visible K-step in the fluorescence rise OJIP curve. In moderate heat stress or stronger (‚â•40¬∞C), a pronounced K-step due to irreversible severe damage on the OEC occurred. Additionally, inactivation of PSII RCs, down-regulation of energetic connectivity of PSII units, destruction of PSII antenna architecture, losing overall photosynthetic activity of PSII, increase of PSI activity also took place. Furthermore, the tolerant population had lesser damage degree on photosynthetic capacity relative to intermediate and sensitive populations. Finally, a reliable model, based on the most sensitive parameter PIABS and VK as a characteristic parameter for heat stress, is presented for ranking and identifying heat tolerance in different croftonweed populations. The heat sensitivity index (HSI) is also introduced as an indicator of plant heat sensitivity. The smaller the HSI value is, the higher the level of tolerance to heat stress is. We also found that the tolerance degree of four croftonweed populations to heat stress is significantly correlated to the extreme high temperature. This indicates that acquired heat tolerance in croftonweed populations results from plant adaptation to ambient high temperatures. Acquirement of heat tolerance confers a possible risk for croftonweed to spread further to currently hotter areas.</t>
  </si>
  <si>
    <t>126-140</t>
  </si>
  <si>
    <t>Environmental and Experimental Botany</t>
  </si>
  <si>
    <t>February 01, 2016</t>
  </si>
  <si>
    <t>60024045;60024045;60024045;60024045-60004718;60024045</t>
  </si>
  <si>
    <t>16199396900;56900046300;56900061600;7102071600;8522335300</t>
  </si>
  <si>
    <t>Chen, Shiguo;Yang, Juan;Zhang, Mansong;Strasser, Reto J√∂rg;Qiang, Sheng</t>
  </si>
  <si>
    <t>China;Switzerland</t>
  </si>
  <si>
    <t>Nanjing;Geneva</t>
  </si>
  <si>
    <t>Nanjing Agricultural University;Universit√© de Gen√®ve</t>
  </si>
  <si>
    <t>60024045;60004718</t>
  </si>
  <si>
    <t>Chen S.</t>
  </si>
  <si>
    <t>Classification and characteristics of heat tolerance in Ageratina adenophora populations using fast chlorophyll a fluorescence rise O-J-I-P</t>
  </si>
  <si>
    <t>S0098847215300216</t>
  </si>
  <si>
    <t>10.1016/j.envexpbot.2015.09.011</t>
  </si>
  <si>
    <t>2-s2.0-84944074357</t>
  </si>
  <si>
    <t>['‚ àº1', '‚ àº0', 'vegetation cover', 'uncertainties depend', 'typically reported', 'three days', 'standard deviations', 'smap l2', 'smap l', 'scans across', 'rotating 6', 'resolution radiometer', 'radiometer measurement', 'radar backscatter', 'primary driver', 'pol backscatter', 'passive l', 'overall difference', 'observation error', 'nominal case', 'mission objective', 'landscape heterogeneity', 'km swath', 'instruments share', 'global mapping', 'expected level', 'downscaling process', 'data granule', 'combined active', 'brightness temperatures', 'brightness temperature', 'baseline l2', 'band radar', 'band observations', 'backscatter data', 'approach allows', 'ap product', 'add uncertainty', '9 km', '7 db', '3 k', '2 active', '1 k', '0 db']</t>
  </si>
  <si>
    <t>Active and passive microwave merging | downscaled brightness temperature | error in downscaled brightness temperature | microwave remote sensing</t>
  </si>
  <si>
    <t>NASA's Soil Moisture Active Passive (SMAP) mission objective is global mapping of surface volumetric soil moisture at 10-km resolution every two to three days and with accuracy of 0.04 cm3 cm-3 (one sigma). In order to achieve this resolution and accuracy, the SMAP utilizes L-band radar and L-band radiometer measurements. The instruments share a rotating 6-m mesh reflector antenna that scans across a 1000-km swath in order to meet the required data refresh rate. The Level-2 Active-Passive soil moisture product (L2-SM-AP) at 9 km is retrieved from the disaggregated/downscaled brightness temperature obtained by merging of active and passive L-band observations. The baseline L2-SM-AP algorithm disaggregates the coarse-resolution (‚àº36 km) brightness temperatures of the SMAP L-band radiometer using the high-resolution (‚àº3 km) backscatter data from the SMAP L-band radar with unfocused synthetic aperture processing. The inversion of brightness temperature to estimate surface soil moisture is more mature when compared with inversions of radar backscatter. This is the primary driver of the brightness temperature disaggregation approach to the combined active-passive surface soil moisture product. Furthermore, this approach allows some consistency with the coarse-resolution radiometer-only surface soil moisture product since the disaggregated brightness temperatures sums to the radiometer measurement. The disaggregated brightness temperature contains instrument errors (‚àº0.7 dB for co-pol backscatter and ‚àº1.0 dB for cross-pol backscatter, and ‚àº1.3 K in brightness temperature) inherent in the radar and radiometer. Furthermore, the algorithm has two critical parameters that add uncertainty. Finally, correction of the land brightness temperature (used in the inversion) for water body contributions is a source of uncertainty. In this paper, we introduce analytical expressions for the SMAP downscaled brightness temperature due to all these sources of uncertainty. The expressions allow estimation of uncertainty (in kelvin) for each data granule of the SMAP L2-SM-AP product. Since the uncertainties depend on the given ground conditions, e.g., existing water body fraction and local algorithm parameters that depend on vegetation cover and landscape heterogeneity, it is necessary to evaluate the uncertainty for each data granule. In this paper, we show that the uncertainty expressions closely match Monte Carlo simulations with an overall difference of only ‚àº0.1 K. Whereas Monte Carlo estimates of uncertainty can only be afforded for a nominal case (such as those typically reported in Algorithm Theoretical Basis Documents as uncertainty tables), the analytical expressions allow uncertainty estimates for every data granule. The expressions are now used to provide uncertainty standard deviation of downscaled brightness temperature at 9 km in the SMAP L2-SM-AP product. These standard deviations are useful for the following: 1) guidance on the expected level of error in the estimate brightness temperature due to the downscaling process and 2) observation error in direct radiance data assimilation.</t>
  </si>
  <si>
    <t>640-650</t>
  </si>
  <si>
    <t>60009037;60022195;60009037;60009037;60009037</t>
  </si>
  <si>
    <t>18633549200;35517567400;7101720561;7006231742;7004444029</t>
  </si>
  <si>
    <t>Das, Narendra Narayan;Entekhabi, Dara;Dunbar, R. Scott;Njoku, Eni G.;Yueh, Simon H.</t>
  </si>
  <si>
    <t>Cambridge;Pasadena</t>
  </si>
  <si>
    <t>Massachusetts Institute of Technology;Jet Propulsion Laboratory</t>
  </si>
  <si>
    <t>60022195;60009037</t>
  </si>
  <si>
    <t>Das N.</t>
  </si>
  <si>
    <t>Uncertainty Estimates in the SMAP Combined Active-Passive Downscaled Brightness Temperature</t>
  </si>
  <si>
    <t>10.1109/TGRS.2015.2450694</t>
  </si>
  <si>
    <t>2-s2.0-84944097189</t>
  </si>
  <si>
    <t>['vector dimensions', 'vector dimension', 'validated using', 'tumor tissues', 'simulated designs', 'proposed mpas', 'paper conclude', 'n99917a ).', 'fractional bandwidth', 'fabrication prototypes', 'detected using', 'coupling mediums', 'appropriate parameters', '67 %.', '3ghz class']</t>
  </si>
  <si>
    <t>3 GHz E  and Œ®  shaped antenna designs F U | Antenna design parameters | Debye test-bed | fractional bandwidth | microstrip patch antenna | monostatic radar approach</t>
  </si>
  <si>
    <t>A 3GHz class of an EF and Œ®U shaped Microstrip Patch Antennas (MPAs) designed, simulated and fabricated has been presented in this paper. These simulated designs with appropriate parameters are implemented on the fabrication prototypes which have been validated with help of Agilent Microwave Analyzer (N99917A). These proposed MPAs and dielectric equivalent human breast model that have been validated using the different dielectric strengths of coupling mediums are presented. These MPAs and dielectric equivalent human breast model have been validated using the existing Debye test bed. The coverage and vector dimension of tumor tissues have been detected using the Monostatic radar approach in the EF and Œ®U shaped MPAs-based existing Debye test bed setups. This paper conclude that Fractional Bandwidth (FBW) of EF shaped MPA is 26.79% greater than Œ®U shaped MPA of 21.67%. Hence, the EF and Œ®U shaped MPAs prototypes are suitable for breast cancer diagnosis systems. The prototypes' depth, coverage and vector dimensions are presented in this paper.</t>
  </si>
  <si>
    <t>Journal of Circuits, Systems and Computers</t>
  </si>
  <si>
    <t>60107346;60072227</t>
  </si>
  <si>
    <t>55341011700;55982208600</t>
  </si>
  <si>
    <t>Sakthisudhan, K.;Saravana Kumar, N.</t>
  </si>
  <si>
    <t>Madanapalle;Sathyamangalam</t>
  </si>
  <si>
    <t>Madanapalle Institute of Technology &amp; Science;Bannari Amman Institute of Technology</t>
  </si>
  <si>
    <t>Sakthisudhan K.</t>
  </si>
  <si>
    <t>Certain Study on Improvement of Bandwidth in 3 GHz Microstrip Patch Antenna Designs and Implemented on Monostatic Radar Approach for Breast Cancer Diagnosis in Microwave Imaging System</t>
  </si>
  <si>
    <t>10.1142/S0218126616500067</t>
  </si>
  <si>
    <t>2-s2.0-84944937384</t>
  </si>
  <si>
    <t>['temperature varied', 'source wall', 'plasma density', 'microwave shield', '5 mm', '45 ghz', '1 ev']</t>
  </si>
  <si>
    <t>A 20 cm long 10 cm wide microwave plasma source was realized by inserting two 20 cm long 1.5 mm diameter rod antennas into the plasma. Plasma luminous distributions around the antennas were changed by magnetic field arrangement created by permanent magnets attached to the source. The distributions appeared homogeneous in one direction along the antenna when the spacing between the antenna and the source wall was 7.5 mm for the input microwave frequency of 2.45 GHz. Plasma density and temperature at a plane 20 cm downstream from the microwave shield were measured by a Langmuir probe array at 150 W microwave power input. The measured electron density and temperature varied over space from 3.0 √ó 109 cm-3 to 5.8 √ó 109 cm-3, and from 1.1 eV to 2.1 eV, respectively.</t>
  </si>
  <si>
    <t>02C104</t>
  </si>
  <si>
    <t>60010726;60010726;60010726;60010726</t>
  </si>
  <si>
    <t>56921667100;7101607325;55612165400;7401844050</t>
  </si>
  <si>
    <t>Kuwata, Y.;Kasuya, T.;Miyamoto, N.;Wada, M.</t>
  </si>
  <si>
    <t>Doshisha University</t>
  </si>
  <si>
    <t>Kuwata Y.</t>
  </si>
  <si>
    <t>Development of a long-slot microwave plasma source</t>
  </si>
  <si>
    <t>10.1063/1.4932989</t>
  </si>
  <si>
    <t>2-s2.0-84945183069</t>
  </si>
  <si>
    <t>ICT-2013-612944</t>
  </si>
  <si>
    <t>['world application', 'versa ).', 'ubiquitous sources', 'transit agencies', 'three steps', 'target variable', 'straightforward contribution', 'stochastic dynamics', 'step ahead', 'space trees', 'sized city', 'paper proposes', 'multidimensional discretization', 'matrix cell', 'maintain statistics', 'intelligent systems', 'historical values', 'growing explosively', 'gps antennas', 'feature space', 'fascinating challenge', 'evolving origin', 'equal mass', 'dimensional hierarchy', 'dense subregions', 'demand estimation', 'continuous information', 'conditional nodes', 'communicational rate', 'city area', 'case study', 'big impact', 'based samples', 'based expert', 'aware solutions', 'aware information', 'authors aimed', 'application field', 'among others']</t>
  </si>
  <si>
    <t>Data streams | Incremental discretization | Mass-based clustering | Online machine learning | Origin-destination matrix | Urban mobility analysis</t>
  </si>
  <si>
    <t>Portable digital devices equipped with GPS antennas are ubiquitous sources of continuous information for location-based Expert and Intelligent Systems. The availability of these traces on the human mobility patterns is growing explosively. To mine this data is a fascinating challenge which can produce a big impact on both travelers and transit agencies. This paper proposes a novel incremental framework to maintain statistics on the urban mobility dynamics over a time-evolving origin-destination (O-D) matrix. The main motivation behind such task is to be able to learn from the location-based samples which are continuously being produced, independently on their source, dimensionality or (high) communicational rate. By doing so, the authors aimed to obtain a generalist framework capable of summarizing relevant context-aware information which is able to follow, as close as possible, the stochastic dynamics on the human mobility behavior. Its potential impact ranges Expert Systems for decision support across multiple industries, from demand estimation for public transportation planning till travel time prediction for intelligent routing systems, among others. The proposed methodology settles on three steps: (i) Half-Space trees are used to divide the city area into dense subregions of equal mass. The uncovered regions form an O-D matrix which can be updated by transforming the trees'leaves into conditional nodes (and vice-versa). The (ii) Partioning Incremental Algorithm is then employed to discretize the target variable's historical values on each matrix cell. Finally, a (iii) dimensional hierarchy is defined to discretize the domains of the independent variables depending on the cell's samples. A Taxi Network running on a mid-sized city in Portugal was selected as a case study. The Travel Time Estimation (TTE) problem was regarded as a real-world application. Experiments using one million data samples were conducted to validate the methodology. The results obtained highlight the straightforward contribution of this method: it is capable of resisting to the drift while still approximating context-aware solutions through a multidimensional discretization of the feature space. It is a step ahead in estimating the real-time mobility dynamics, regardless of its application field.</t>
  </si>
  <si>
    <t>275-288</t>
  </si>
  <si>
    <t>Expert Systems with Applications</t>
  </si>
  <si>
    <t>60078342;60020432-60007249;60017375-60007249;60020432-60007249;113207334</t>
  </si>
  <si>
    <t>55329998400;57194210743;55764932200;55403959400;6602957387</t>
  </si>
  <si>
    <t>Moreira-Matias, Lu√≠s;Gama, Jo√£o;Ferreira, Michel;Mendes-Moreira, Jo√£o;Damas, Luis</t>
  </si>
  <si>
    <t>Germany;Portugal;Portugal;Portugal;Portugal</t>
  </si>
  <si>
    <t>Heidelberg;Porto;Lisboa;Porto;Porto</t>
  </si>
  <si>
    <t>NEC Laboratories Europe GmbH;Institute for Systems and Computer Engineering, Technology and Science;Instituto de Telecomunicacoes;Universidade do Porto;Geolink</t>
  </si>
  <si>
    <t>60078342;60020432;60017375;60007249;113207334</t>
  </si>
  <si>
    <t>Moreira-Matias L.</t>
  </si>
  <si>
    <t>Time-evolving O-D matrix estimation using high-speed GPS data streams</t>
  </si>
  <si>
    <t>S0957417415006053</t>
  </si>
  <si>
    <t>10.1016/j.eswa.2015.08.048</t>
  </si>
  <si>
    <t>2-s2.0-84945288965</t>
  </si>
  <si>
    <t>['virtual springs', 'two r', 'two degree', 'tracking mechanism', 'three steps', 'stiffness modeling', 'stiffness model', 'stiffness distribution', 'paper proposes', 'joint spaces', 'gravitational effects', 'fixed base', 'dof ),', 'constrained property', 'component compliance', 'compliance models', '2 limbs']</t>
  </si>
  <si>
    <t>2-DoF over-constrained rotational parallel mechanism | Articulated traveling platform | Gravitational effects | n-DoF virtual spring | Stiffness model</t>
  </si>
  <si>
    <t>Driven by the requirements of inter-satellite link antenna for tracking mechanism with two degree-of-freedom (DoF), this paper proposes a 2-DoF over-constrained rotational parallel mechanism (RPM) with an articulated traveling platform and formulates its stiffness model considering gravitational effects. The stiffness modeling is implemented by three steps: 1) Considering the over-constrained property and gravitational effects, twist/wrench mapping models of two R(RU)2 limbs connecting the fixed base and the articulated traveling platform are obtained based upon screw theory. 2) Employing deformation superposition principle, the compliance models of two R(RU)2 limbs in their joint spaces are formulated, of which component compliance is described by n-DoF (n ‚â§ 6) virtual springs; and 3) by applying deformation compatibility conditions and twist/wrench mapping models into the virtual work equations, the stiffness model of the 2-DoF over-constrained RPM considering gravitational effects is derived. From component, limbs to mechanism, the stiffness modeling process demonstrates their relations with clear physical meaning and unifies performances including kinematic, stiffness, accuracy and dynamics. This approach is verified by commercial FEA software. Finally the stiffness distribution and gravitational effects within prescribed workspace are discussed.</t>
  </si>
  <si>
    <t>165-178</t>
  </si>
  <si>
    <t>0094114X</t>
  </si>
  <si>
    <t>Mechanism and Machine Theory</t>
  </si>
  <si>
    <t>60019533;60019533;60019533</t>
  </si>
  <si>
    <t>56013027900;55154739800;7404920263</t>
  </si>
  <si>
    <t>Sun, Tao;Lian, Binbin;Song, Yimin</t>
  </si>
  <si>
    <t>Sun T.</t>
  </si>
  <si>
    <t>Stiffness analysis of a 2-DoF over-constrained RPM with an articulated traveling platform</t>
  </si>
  <si>
    <t>S0094114X15002220</t>
  </si>
  <si>
    <t>10.1016/j.mechmachtheory.2015.09.008</t>
  </si>
  <si>
    <t>2-s2.0-84945540564</t>
  </si>
  <si>
    <t>Ministry of Education and Science of the Russian Federation</t>
  </si>
  <si>
    <t>ID RFMEFI57714X0076</t>
  </si>
  <si>
    <t>['thermal tests', 'test results', 'spacecraft antenna', 'new design', 'metal counterpart', 'manufacturing technology', 'horn shell', 'dynamic loads', 'determined using', 'antenna gain']</t>
  </si>
  <si>
    <t>Composite corrugated horn | Finite element method | Modal analysis | Spacecraft antenna system | Thermal testing | Vibration testing</t>
  </si>
  <si>
    <t>A new design of composite corrugated horn of the spacecraft antenna is presented in this paper. The horn is made of carbon fibre reinforced plastic and is 2.4 times lighter and 1.3 times stiffer than its metal counterpart having the same antenna gain. The thickness of the horn shell is determined using the results of the finite-element modal analysis. A full scale physical prototype of the horn was built and tested. The structure has successfully passed stringent operational, vibration and thermal tests. The manufacturing technology and the test results are discussed in detail. It is demonstrated that the composite horn prototype has good dimensional stability and is capable of withstanding the dynamic loads and cyclic orbital thermal changes.</t>
  </si>
  <si>
    <t>505-512</t>
  </si>
  <si>
    <t>Composite Structures</t>
  </si>
  <si>
    <t>60026708;60075528;60075528</t>
  </si>
  <si>
    <t>55195530600;56219845300;56862269600</t>
  </si>
  <si>
    <t>Morozov, E. V.;Lopatin, A. V.;Taygin, V. B.</t>
  </si>
  <si>
    <t>Russian Federation;Australia</t>
  </si>
  <si>
    <t>Krasnoyarsk;Canberra</t>
  </si>
  <si>
    <t>Reshetnev Siberian State University of Science and Technology;University of New South Wales at Australian Defence Force Academy</t>
  </si>
  <si>
    <t>60075528;60026708</t>
  </si>
  <si>
    <t>Morozov E.V.</t>
  </si>
  <si>
    <t>Design, analysis, manufacture and testing of composite corrugated horn for the spacecraft antenna system</t>
  </si>
  <si>
    <t>S0263822315009927</t>
  </si>
  <si>
    <t>10.1016/j.compstruct.2015.11.004</t>
  </si>
  <si>
    <t>2-s2.0-84946593882</t>
  </si>
  <si>
    <t>['transport processes', 'results suggest', 'region close', 'plasma transport', 'plasma production', 'numerical model', 'magnetic configuration', 'electromagnetic field', 'antenna coil', '120 gauss']</t>
  </si>
  <si>
    <t>A numerical model of plasma transport and electromagnetic field in the J-PARC (Japan Proton Accelerator Research Complex) radio frequency ion source has been developed to understand the relation between antenna coil heat loadings and plasma production/transport processes. From the calculation, the local plasma density increase is observed in the region close to the antenna coil. Electrons are magnetized by the magnetic field line with absolute magnetic flux density 30-120 Gauss which leads to high local ionization rate. The results suggest that modification of magnetic configuration can be made to reduce plasma heat flux onto the antenna.</t>
  </si>
  <si>
    <t>02B128</t>
  </si>
  <si>
    <t>106422960;60025997;60025997;60019778;60019778;60025997;106422960;106422960;106422960;106422960;106422960;106422960;106422960</t>
  </si>
  <si>
    <t>56016895300;55862078300;56585414400;37047519600;24776323200;7003828555;12808755500;7006009252;23768466500;7102513429;7202524374;24775138000;24488497400</t>
  </si>
  <si>
    <t>Shibata, T.;Nishida, K.;Mochizuki, S.;Mattei, S.;Lettry, J.;Hatayama, A.;Ueno, A.;Oguri, H.;Ohkoshi, K.;Ikegami, K.;Takagi, A.;Asano, H.;Naito, F.</t>
  </si>
  <si>
    <t>Japan;Switzerland;Japan</t>
  </si>
  <si>
    <t>Tokyo;Geneva;Naka District</t>
  </si>
  <si>
    <t>Keio University;European Organization for Nuclear Research;J-PARC Center</t>
  </si>
  <si>
    <t>60025997;60019778;106422960</t>
  </si>
  <si>
    <t>Shibata T.</t>
  </si>
  <si>
    <t>Numerical study of plasma generation process and internal antenna heat loadings in J-PARC RF negative ion source</t>
  </si>
  <si>
    <t>10.1063/1.4931787</t>
  </si>
  <si>
    <t>2-s2.0-84946715378</t>
  </si>
  <si>
    <t>['successfully operated', 'successfully demonstrated', 'standard value', 'power operation', 'ion source', 'gas evacuation', 'full power', 'driven h', 'drastically decreased', 'coating thicker', 'cesiated rf', 'antenna failure', '50 kw', '1 yr', '1 mw']</t>
  </si>
  <si>
    <t>The Japan Proton Accelerator Research Complex (J-PARC) cesiated RF-driven H- ion source has been successfully operated for about 1 yr. By the world brightest level beam, the J-PARC design beam power of 1 MW was successfully demonstrated. Although no internal-RF-antenna failure, except for the once caused by an excess cesium due to a misoperation, occurred in the operation, many antennas failed in pre-conditionings for the first hundred days. The antenna failure rate was drastically decreased by using an antenna with coating thicker than a standard value and the pre-conditioning procedure repeating 15 min 25 kW RF-power operation and impurity-gas evacuation a few times, before the full power (50 kW) operation.</t>
  </si>
  <si>
    <t>02B129</t>
  </si>
  <si>
    <t>106422960;106422960;106422960;106422960;106422960;106422960</t>
  </si>
  <si>
    <t>12808755500;23768466500;7102513429;7202524374;24775138000;7006009252</t>
  </si>
  <si>
    <t>Ueno, A.;Ohkoshi, K.;Ikegami, K.;Takagi, A.;Asano, H.;Oguri, H.</t>
  </si>
  <si>
    <t>Naka District</t>
  </si>
  <si>
    <t>J-PARC Center</t>
  </si>
  <si>
    <t>Ueno A.</t>
  </si>
  <si>
    <t>Pre-conditioning procedure suitable for internal-RF-antenna of J-PARC RF-driven H&lt;sup&gt;-&lt;/sup&gt; ion source</t>
  </si>
  <si>
    <t>10.1063/1.4932323</t>
  </si>
  <si>
    <t>2-s2.0-84946717796</t>
  </si>
  <si>
    <t>12-02-91323</t>
  </si>
  <si>
    <t>['three antennas', 'theoretical accuracy', 'small number', 'simple one', 'significant contributions', 'shower parameters', 'shower geometry', 'remaining parameters', 'radio ldf', 'low snr', 'large number', 'investigate features', 'geomagnetic effect', 'free parameters', 'exploiting symmetries', 'dimensional function', 'detection threshold', 'charge excess', 'atmospheric refraction', '30 g', '1 eev']</t>
  </si>
  <si>
    <t>Cosmic rays | Extensive air-showers | Lateral distribution | Radio detection</t>
  </si>
  <si>
    <t>We investigate features of the lateral distribution function (LDF) of the radio signal emitted by cosmic ray air-showers with primary energies Epr &gt; 0.1 EeV and its connection to air-shower parameters such as energy and shower maximum using CoREAS simulations made for the configuration of the Tunka-Rex antenna array. Taking into account all significant contributions to the total radio emission, such as by the geomagnetic effect, the charge excess, and the atmospheric refraction we parameterize the radio LDF. This parameterization is two-dimensional and has several free parameters. The large number of free parameters is not suitable for experiments of sparse arrays operating at low SNR (signal-to-noise ratios). Thus, exploiting symmetries, we decrease the number of free parameters based on the shower geometry and reduce the LDF to a simple one-dimensional function. The remaining parameters can be fit with a small number of points, i.e. as few as the signal from three antennas above detection threshold. Finally, we present a method for the reconstruction of air-shower parameters, in particular, energy and Xmax (shower maximum), which can be reached with a theoretical accuracy of better than 15% and 30 g/cm2, respectively.</t>
  </si>
  <si>
    <t>79-86</t>
  </si>
  <si>
    <t>60027314;60000081;60027314;60027314;60000081;60000081</t>
  </si>
  <si>
    <t>54796754700;56815052400;7005379831;7202408136;56374192800;56878737300</t>
  </si>
  <si>
    <t>Kostunin, D.;Bezyazeekov, P. A.;Hiller, R.;Schr√∂der, F. G.;Lenok, V.;Levinson, E.</t>
  </si>
  <si>
    <t>Germany;Russian Federation</t>
  </si>
  <si>
    <t>Eggenstein-Leopoldshafen;Irkutsk</t>
  </si>
  <si>
    <t>Karlsruhe Institute of Technology, Campus North;Irkutsk State University</t>
  </si>
  <si>
    <t>60027314;60000081</t>
  </si>
  <si>
    <t>Kostunin D.</t>
  </si>
  <si>
    <t>Reconstruction of air-shower parameters for large-scale radio detectors using the lateral distribution</t>
  </si>
  <si>
    <t>S0927650515001449</t>
  </si>
  <si>
    <t>10.1016/j.astropartphys.2015.10.004</t>
  </si>
  <si>
    <t>2-s2.0-84946760965</t>
  </si>
  <si>
    <t>DOE</t>
  </si>
  <si>
    <t>['plasma potentials', 'plasma density', 'matching networks', 'integral diagnostics', 'ferrite core', 'electron temperatures', 'cylindrical chamber', 'confined within', 'comprehensive diagnostics', 'coil current', 'chamber wall', 'antenna coils']</t>
  </si>
  <si>
    <t>Comprehensive diagnostics has been carried out for a RF ion thruster based on inductively coupled plasma (ICP) source with an external flat antenna coil enhanced by ferrite core. The ICP was confined within a cylindrical chamber with low aspect ratio to minimize plasma loss to the chamber wall. Integral diagnostics of the ICP electrical parameters (RF power balance and coil current) allowed for evaluation of the antenna coils, matching networks, and eddy current loss and the true RF power deposited to plasma. Spatially resolved electron energy distribution functions, plasma density, electron temperatures, and plasma potentials were measured with movable Langmuir probes.</t>
  </si>
  <si>
    <t>02B926</t>
  </si>
  <si>
    <t>60069256;60069256;60025778-101694688</t>
  </si>
  <si>
    <t>55888228600;14042502700;7007130579</t>
  </si>
  <si>
    <t>Masherov, P. E.;Riaby, V. A.;Godyak, V. A.</t>
  </si>
  <si>
    <t>Russian Federation;United States;United States</t>
  </si>
  <si>
    <t>Moscow;Ann Arbor;Brookline</t>
  </si>
  <si>
    <t>Moscow Aviation Institute (National Research University);University of Michigan, Ann Arbor;RF Plasma Consulting</t>
  </si>
  <si>
    <t>60069256;60025778;101694688</t>
  </si>
  <si>
    <t>Masherov P.</t>
  </si>
  <si>
    <t>Integral electrical characteristics and local plasma parameters of a RF ion thruster</t>
  </si>
  <si>
    <t>10.1063/1.4935003</t>
  </si>
  <si>
    <t>2-s2.0-84946761816</t>
  </si>
  <si>
    <t>['yagi antenna', 'white sharks', 'vhf receiver', 'used successfully', 'upon release', 'tags floated', 'several days', 'resolution data', 'resin float', 'recovery package', 'recovering data', 'physically recover', 'package consisted', 'novel data', 'new opportunities', 'logger release', 'located using', 'living sharks', 'large teleosts', 'high frequency', 'effective method', 'also presents', 'acquire data', '47 deployments', '35 km']</t>
  </si>
  <si>
    <t>Accelerometer | Radio telemetry | Tag recovery</t>
  </si>
  <si>
    <t>The rapidly expanding use of high-resolution data-loggers to study marine vertebrates presents a wealth of new opportunities for understanding the behavior, physiology, and ecology of these animals in situ. It also presents a number of new logistical challenges, one of the biggest of which is the need to physically recover the tag in order to acquire data, thus, a novel data-logger release and recovery package was designed and tested. This package consisted of a microsphere-resin float, very high frequency (VHF) transmitter, and galvanic timed release (GTR) device which allowed acceleration data logger (ADL) tags to remain on free-living sharks for several days before detaching from the fin. Upon release, tags floated to the surface and were located using a VHF receiver and yagi antenna. This method has been used successfully on blacktip, bull, nurse, and white sharks to produce an overall recovery rate of 95.7% on 47 deployments over periods of 1-111. h and shark displacement distances up to 35 km. This represents a cost-effective method for recovering data-loggers from sharks and large teleosts.</t>
  </si>
  <si>
    <t>60011252;60011252;60019939;60011252</t>
  </si>
  <si>
    <t>56971039700;56647364500;26022985500;23062452600</t>
  </si>
  <si>
    <t>Whitmore, Benjamin M.;White, Connor F.;Gleiss, Adrian C.;Whitney, Nicholas M.</t>
  </si>
  <si>
    <t>Australia;United States</t>
  </si>
  <si>
    <t>Perth;Sarasota</t>
  </si>
  <si>
    <t>Murdoch University;Mote Marine Laboratory</t>
  </si>
  <si>
    <t>60019939;60011252</t>
  </si>
  <si>
    <t>Whitmore B.</t>
  </si>
  <si>
    <t>A float-release package for recovering data-loggers from wild sharks</t>
  </si>
  <si>
    <t>S0022098115300526</t>
  </si>
  <si>
    <t>10.1016/j.jembe.2015.11.002</t>
  </si>
  <si>
    <t>2-s2.0-84947805706</t>
  </si>
  <si>
    <t>['spectrum analyzer', 'pumping frequency', 'plasma interaction', 'overdense plasmas', 'intense fluxes', 'corresponding components', '75 ghz']</t>
  </si>
  <si>
    <t>A characterization of wave-to-plasma interaction in a quasi-flat magnetostatic field at 3.75 GHz has been carried out by using a small-wire movable RF antenna, connected to a spectrum analyzer. The coupling between electromagnetic and electrostatic waves leads to a characteristic spectral emission in low frequency range and around the pumping wave frequency. The most relevant results consist in the broadening of the pumping wave spectrum above critical RF power thresholds and in the generation of sidebands of the pumping frequency, with corresponding components in low frequency domain. The non-linearities are accompanied by the generation of overdense plasmas and intense fluxes of X-rays.</t>
  </si>
  <si>
    <t>02A507</t>
  </si>
  <si>
    <t>60104406;60104406;60104406-60010146;60104406;60104406;60104406;60104406;60104406-60020167;60104406</t>
  </si>
  <si>
    <t>7101927745;12770331300;56925281500;6603834094;56180089400;26644319700;6602839415;56045715000;9632896500</t>
  </si>
  <si>
    <t>Castro, G.;Mascali, D.;Agnello, R.;Celona, L.;Leonardi, O.;Neri, L.;Nicolosi, D.;Torrisi, G.;Gammino, S.</t>
  </si>
  <si>
    <t>Catania;Reggio Calabria;Catania</t>
  </si>
  <si>
    <t>INFN - Laboratori Nazionali del Sud;Universit√† degli Studi di Reggio Calabria;Universit√† degli Studi di Catania</t>
  </si>
  <si>
    <t>60104406;60020167;60010146</t>
  </si>
  <si>
    <t>Castro G.</t>
  </si>
  <si>
    <t>Experimental investigation of non-linear wave to plasma interaction in a quasi-flat magnetostatic field</t>
  </si>
  <si>
    <t>10.1063/1.4935616</t>
  </si>
  <si>
    <t>2-s2.0-84947944011</t>
  </si>
  <si>
    <t>['user operation', 'successfully operating', 'spark rate', 'september 29', 'october 26', 'occurred since', 'ion source', 'duty factor', 'continuous operation', 'cesiated rf', 'beam extractor', 'beam current', 'acceptable level', '500 œºs']</t>
  </si>
  <si>
    <t>For the upgrade of the Japan Proton Accelerator Research Complex linac beam current, a cesiated RF-driven negative hydrogen ion source was installed during the 2014 summer shutdown period, with subsequent operations commencing on September 29, 2014. The ion source has been successfully operating with a beam current and duty factor of 33 mA and 1.25% (500 Œºs and 25 Hz), respectively. The result of recent beam operation has demonstrated that the ion source is capable of continuous operation for approximately 1100 h. The spark rate at the beam extractor was observed to be at a frequency of less than once a day, which is an acceptable level for user operation. Although an antenna failure occurred during operation on October 26, 2014, no subsequent serious issues have occurred since then.</t>
  </si>
  <si>
    <t>02B138</t>
  </si>
  <si>
    <t>106422960;106422960;106422960;106422960;106422960;106422960;106422960</t>
  </si>
  <si>
    <t>7006009252;23768466500;7102513429;7202524374;24775138000;12808755500;56016895300</t>
  </si>
  <si>
    <t>Oguri, H.;Ohkoshi, K.;Ikegami, K.;Takagi, A.;Asano, H.;Ueno, A.;Shibata, T.</t>
  </si>
  <si>
    <t>Oguri H.</t>
  </si>
  <si>
    <t>Status of the RF-driven H&lt;sup&gt;-&lt;/sup&gt; ion source for J-PARC linac</t>
  </si>
  <si>
    <t>10.1063/1.4935641</t>
  </si>
  <si>
    <t>2-s2.0-84947976168</t>
  </si>
  <si>
    <t>IIP-1440110</t>
  </si>
  <si>
    <t>['wave simulations', 'victim antennas', 'victim antenna', 'used together', 'two groups', 'rfi simulation', 'reciprocity theory', 'radiating antenna', 'noise source', 'nearby receivers', 'near fields', 'moment models', 'inverse problem', 'frequency interference', 'equivalent dipole', 'causing radio']</t>
  </si>
  <si>
    <t>Decomposition | equivalent dipole-moment models | radio-frequency interference | reciprocity</t>
  </si>
  <si>
    <t>In modern electronic products, the noise from high-speed digital parts is likely to interfere with nearby receivers, causing radio-frequency interference (RFI) issues. In this paper, the equivalent dipole-moment models and a decomposition method based on reciprocity theory are proposed being used together to estimate the coupling from the noise source to the victim antennas. The dipole-moment models are extracted from the near fields of the noise source by solving the inverse problem. The tangential electromagnetic fields on a Huygens's surface, which enclose the victim antenna, can be calculated from these equivalent dipole-moment models. Then, the victim antenna only is treated as a radiator. The tangential electromagnetic fields from the radiating antenna on the same Huygens's surface can be obtained. With these two groups of the fields on the Huygens's surface, the reciprocity theory is applied to estimate the coupling from the noise source to the victim antenna. This method is validated by full-wave simulations and measurements of a simple printed circuit board. The proposed method provides convenience to estimate RFI issues in the early design stage and saves the time of RFI simulation and measurements.</t>
  </si>
  <si>
    <t>IEEE Transactions on Electromagnetic Compatibility</t>
  </si>
  <si>
    <t>60024728;60024728;60024728;60003780;60013866;60003780;</t>
  </si>
  <si>
    <t>40561556900;15726567800;56020652500;36993067000;16178483300;24476676400;56419124000</t>
  </si>
  <si>
    <t>Pan, Jingnan;Wang, Hanfeng;Gao, Xu;Hwang, Chulsoon;Song, Eakhwan;Park, Hark Byeong;Fan, Jun</t>
  </si>
  <si>
    <t>United States;South Korea;South Korea</t>
  </si>
  <si>
    <t>Rolla;Seoul;Suwon</t>
  </si>
  <si>
    <t>Missouri University of Science and Technology;Kwangwoon University;Samsung Electronics Co. Ltd.</t>
  </si>
  <si>
    <t>60024728;60013866;60003780</t>
  </si>
  <si>
    <t>Pan J.</t>
  </si>
  <si>
    <t>Radio-Frequency Interference Estimation Using Equivalent Dipole-Moment Models and Decomposition Method Based on Reciprocity</t>
  </si>
  <si>
    <t>10.1109/TEMC.2015.2496210</t>
  </si>
  <si>
    <t>2-s2.0-84947996262</t>
  </si>
  <si>
    <t>National Institute of Food and Agriculture</t>
  </si>
  <si>
    <t>TN00459</t>
  </si>
  <si>
    <t>NIFA</t>
  </si>
  <si>
    <t>['year period', 'university officials', 'uavs appeared', 'substantial opposition', 'risk dominated', 'potential risks', 'policy change', 'personal freedom', 'new technology', 'negative image', 'minimized depending', 'media statements', 'media reports', 'media present', 'frequent sponsors', 'domestic airspace', 'counter uav', 'citizen advocacy']</t>
  </si>
  <si>
    <t>Drones | FAA | Media framing | UAV</t>
  </si>
  <si>
    <t>When the United States Congress mandated implementation of unmanned aerial vehicles (UAVs) into the domestic airspace in 2012, there was substantial opposition to the policy change. Critics expressed fears regarding their threat to privacy and safety, and legislatures considered numerous bills that would significantly limit or even ban domestic unmanned flight. UAV advocates used various methods to counter UAV's negative image. This study examines media stories regarding UAVs over a four-year period (2011-2014) and demonstrates that despite the backlash against expansion, media frames emphasizing benefit rather than risk dominated in the U.S. media. The economic opportunities presented by UAVs appeared in most media reports and over time reports increased of relatively noncontroversial applications, such as agriculture. Citizen advocacy or frames that emphasized the personal freedom to fly a UAV also increased. Industry and university officials, who usually support expansion, were the most frequent sponsors of media statements. The framing of media reports can influence public debate. Potential risks of a new technology can be amplified or minimized depending on how the media present the issue to the public.</t>
  </si>
  <si>
    <t>23-29</t>
  </si>
  <si>
    <t>0160791X</t>
  </si>
  <si>
    <t>Technology in Society</t>
  </si>
  <si>
    <t>60015574;60015574</t>
  </si>
  <si>
    <t>35846092300;7007112168</t>
  </si>
  <si>
    <t>Freeman, Patricia K.;Freeland, Robert S.</t>
  </si>
  <si>
    <t>Freeman P.</t>
  </si>
  <si>
    <t>Media framing the reception of unmanned aerial vehicles in the United States of America</t>
  </si>
  <si>
    <t>S0160791X15300269</t>
  </si>
  <si>
    <t>10.1016/j.techsoc.2015.11.006</t>
  </si>
  <si>
    <t>2-s2.0-84949654607</t>
  </si>
  <si>
    <t>['typical differential', 'speed connector', 'single wafer', 'simplified structure', 'radiation physics', 'radiation performances', 'radiation peaks', 'produced slot', 'new slot', 'multiple wafers', 'gigahertz range', 'complicated connector', 'commercial connector', 'also proposed', 'also measured']</t>
  </si>
  <si>
    <t>Antenna-mode current | electromagnetic radiation | high-speed connectors</t>
  </si>
  <si>
    <t>Radiation from a complicated connector in the gigahertz range is investigated in this paper. In order to understand the radiation physics of the complex commercial connector, three simplified connector models were built. Simplified structure I was established to understand how the multiple wafers affect the radiation. It is discovered that the produced slot-like antenna structures between wafers can introduce more radiation peaks. For simplified structure II and simplified structure III, they were built to investigate the radiation performances from orphaned differential pair and typical differential pair. It is suggested that additional ground blade for the orphaned differential pair should be introduced to have lower radiation level. Finally, radiations from the typical differential pair for single wafer and multiple wafers are measured. The radiation peaks due to new slot-like antenna structures are observed. The radiations from the orphaned differential pair and typical differential are also measured and compared. Worse radiated emission for the orphaned differential pair within the commercial connector is given and is suggested not to use. Finally, a radiation mitigation method for the high-speed connector is also proposed.</t>
  </si>
  <si>
    <t>220-230</t>
  </si>
  <si>
    <t>60005429;60021293;60024728;60024728;60024728;60021293;60024728;60005429</t>
  </si>
  <si>
    <t>52163221700;7102767380;53863547000;56422983400;56264004000;7006129909;7007149908;7404816263</t>
  </si>
  <si>
    <t>Chen, Hung Chuan;Connor, Samuel;Halligan, Matthew S.;Tian, Xinxin;Li, Xiao;Archambeault, Bruce;Drewniak, James L.;Wu, Tzong Lin</t>
  </si>
  <si>
    <t>United States;United States;Taiwan</t>
  </si>
  <si>
    <t>Rolla;Armonk;Taipei</t>
  </si>
  <si>
    <t>Missouri University of Science and Technology;International Business Machines;National Taiwan University</t>
  </si>
  <si>
    <t>60024728;60021293;60005429</t>
  </si>
  <si>
    <t>Investigation of the Radiated Emissions from High-Speed/High-Density Connectors</t>
  </si>
  <si>
    <t>10.1109/TEMC.2015.2501413</t>
  </si>
  <si>
    <t>2-s2.0-84949818554</t>
  </si>
  <si>
    <t>['two reflectors', 'transmitting antenna', 'single rod', 'single reflector', 'sar reduction', 'rod reflectors', 'reduction factor', 'proposed rod', 'peak sar', 'least 7', 'installed near', 'improved version', 'hence removing', 'frequency range', 'frequency band', 'field inside', 'far show', 'effective method', 'developed rod', 'auxiliary radiators', 'antenna structures', 'antenna structure', '9 db', '5 db', '4 db', '2200 mhz', '2 db', '1 ghz', '1 g']</t>
  </si>
  <si>
    <t>Antenna theory | compensation method | mobile antennas | near fields | reflector | SAR reduction</t>
  </si>
  <si>
    <t>An improved version of the compensation method based on rod reflectors is presented. In this version, one or more metallic rod reflectors are installed near a transmitting antenna in order to create an additional field needed for decreasing the antenna's field inside the user's head, hence removing the need for auxiliary radiators. Both single and double rod reflectors are investigated. It is shown that using two rod reflectors, the field at the compensation point decreases by at least 7.5 dB in the frequency range of 850-2200 MHz. Using a single rod the reduction factor is above 5.4 dB in the same frequency band. Using the proposed rod-antenna structure with a single reflector, the peak specific absorption rate (SAR1g) and the total SAR measured at 1 GHz were reduced by 7.7 and 8.9 dB, respectively. With two reflectors, the SAR reduction factor for peak SAR (1 g) and total SAR levels were, respectively, 9.5 and 10.2 dB. The simulations and experimental results obtained so far show that the developed rod-antenna structures can be used as an effective method for SAR reduction.</t>
  </si>
  <si>
    <t>40-46</t>
  </si>
  <si>
    <t>Haridim, M.</t>
  </si>
  <si>
    <t>Tel Aviv-Yafo</t>
  </si>
  <si>
    <t>Holon Institute of Technology</t>
  </si>
  <si>
    <t>Haridim M.</t>
  </si>
  <si>
    <t>Use of Rod Reflectors for SAR Reduction in Human Head</t>
  </si>
  <si>
    <t>10.1109/TEMC.2015.2500818</t>
  </si>
  <si>
    <t>2-s2.0-84949844828</t>
  </si>
  <si>
    <t>['whole body', 'talk mode', 'spatial distribution', 'relative absorption', 'radiated part', 'previous studies', 'person present', 'one user', 'often dominating', 'integrated power', 'human body', 'built antennas', 'almost nothing', 'absorption varies', '3 ghz', '100 %.']</t>
  </si>
  <si>
    <t>Data mode | mobile phone | whole body absorption</t>
  </si>
  <si>
    <t>The human body has an influence on the radiation from hand-held devices like smartphones, tablets, and laptops, part of the energy is absorbed and the spatial distribution of the radiated part is modified. Previous studies of whole body absorption have mainly been numerical or related to talk mode. In this paper, an experimental study involving four volunteers and three different devices is performed from 0.5 to 3 GHz. The devices are a laptop, a tablet, and a smartphone all held in the lap. The 3-D distribution of radiation is measured. Comparing the integrated power in the case of a person present with the device alone allows the determination of the relative absorption in the whole body and the device. In general, the absorption varies considerably between devices and as a function of frequency and person. The absorption varies from almost nothing to close to 100%. The shadowing of the body is apparent in all cases. The losses in the in-built antennas are often dominating and with a maximum total loss of 99% for the smartphone for one user. The absorption in the body is around 50%.</t>
  </si>
  <si>
    <t>60022134;60022134;60022134</t>
  </si>
  <si>
    <t>7403571081;7404066548;7102820003</t>
  </si>
  <si>
    <t>Andersen, Jorgen Bach;Nielsen, Jesper Odum;Pedersen, Gert Frolund</t>
  </si>
  <si>
    <t>Andersen J.</t>
  </si>
  <si>
    <t>Absorption Related to Hand-Held Devices in Data Mode</t>
  </si>
  <si>
    <t>10.1109/TEMC.2015.2504398</t>
  </si>
  <si>
    <t>2-s2.0-84949953433</t>
  </si>
  <si>
    <t>['torso surface', 'results show', 'recent concern', 'previous studies', 'plane parallel', 'planar inverted', 'pacemaker due', 'numerical results', 'numerical calculations', 'mobile phone', 'metallic case', 'maximum interference', 'internal antenna', 'interference voltage', 'higher frequencies', 'generally equipped', 'f antenna', 'experimentally evaluated', 'especially around', 'electromagnetic waves', 'electromagnetic interference', 'detailed relationship']</t>
  </si>
  <si>
    <t>Electromagnetic interference | finite-difference time-domain (FDTD) | implanted cardiac pacemaker | mobile phone | planar inverted-F antenna (PIFA)</t>
  </si>
  <si>
    <t>Electromagnetic interference (EMI) from mobile phones affecting implanted cardiac pacemakers has become a recent concern. In previous numerical computations of the EMI, a half-wavelength dipole antenna has been employed as a radiator of electromagnetic waves. However, current mobile phones are generally equipped with an internal antenna. Furthermore, recent mobile phone systems are operated at higher frequencies, i.e., 2 GHz, whereas lower frequencies around 900 MHz have been assumed in the previous studies. In this study, a mobile phone with an internal antenna was modeled with a planar inverted-F antenna (PIFA) mounted on a metallic case, in order to calculate the interference voltage induced at the pacemaker due to the internal antenna. The PIFA was then scanned in a plane parallel to the torso surface, in order to calculate the interference voltage at each position and to clarify the detailed relationship between the interference voltage and the position of the antenna. Moreover, the interference voltage was experimentally evaluated to validate the numerical calculations. It is shown that the PIFA has interference voltage characteristics, which differ from those of the half-wavelength dipole antenna. Comparing the calculation with the measurement, both results show the same tendency, especially around the position of maximum interference. Therefore, the measured results indicate the validity of the numerical results.</t>
  </si>
  <si>
    <t>60002787;60032325;60032325;60002787;60002787</t>
  </si>
  <si>
    <t>57207721295;55576600100;7407902134;7408117894;57223664212</t>
  </si>
  <si>
    <t>Endo, Yuta;Saito, Kazuyuki;Watanabe, Soichi;Takahashi, Masaharu;Ito, Koichi</t>
  </si>
  <si>
    <t>Koganei;Chiba</t>
  </si>
  <si>
    <t>Japan National Institute of Information and Communications Technology;Chiba University</t>
  </si>
  <si>
    <t>60032325;60002787</t>
  </si>
  <si>
    <t>Endo Y.</t>
  </si>
  <si>
    <t>Study of Interference Voltage of an Implanted Pacemaker by Mobile Terminals</t>
  </si>
  <si>
    <t>10.1109/TEMC.2015.2506183</t>
  </si>
  <si>
    <t>2-s2.0-84949980213</t>
  </si>
  <si>
    <t>['study aimed', 'significant differences', 'morphological asymmetry', 'healthy insects', 'functional asymmetry', 'experiments reported', 'cockroaches cleaned', 'cleaning acts', 'antennal grooming']</t>
  </si>
  <si>
    <t>asymmetry | grooming | insects</t>
  </si>
  <si>
    <t>This study aimed to identify the main quantitative characteristics of antennal grooming in healthy American cockroaches. The experiments reported here provide the fi rst evidence that on average, cockroaches cleaned the right antenna significantly more frequently than the left, indicating that healthy insects have functional asymmetry in relation to antennal grooming. At the same time, studies of grooming of the right and left basal segments of the antennae, and also the legs, showed that there were no significant differences in the number of cleaning acts. We suggest that the cause of the antennal grooming asymmetry is morphological asymmetry of the antennae and limbs and, perhaps, functional asymmetry of the brain.</t>
  </si>
  <si>
    <t>160-167</t>
  </si>
  <si>
    <t>1573899X</t>
  </si>
  <si>
    <t>Neuroscience and Behavioral Physiology</t>
  </si>
  <si>
    <t>60109558;60109558</t>
  </si>
  <si>
    <t>11538806200;7003639784</t>
  </si>
  <si>
    <t>Zhukovskaya, M. I.;Lychakov, D. V.</t>
  </si>
  <si>
    <t>Sechenov Institute of Evolutionary Physiology and Biochemistry of the Russian Academy of Sciences</t>
  </si>
  <si>
    <t>Zhukovskaya M.</t>
  </si>
  <si>
    <t>Asymmetry of Antennal Grooming in the Cockroach Periplaneta Americana</t>
  </si>
  <si>
    <t>10.1007/s11055-015-0213-6</t>
  </si>
  <si>
    <t>2-s2.0-84949999232</t>
  </si>
  <si>
    <t>['volume solvers', 'using finite', 'unstructured meshes', 'time step', 'thereby leads', 'temperature magnetohydrodynamics', 'surface effects', 'structural failures', 'sns source', 'simulation codes', 'significant separations', 'reasonable time', 'plasma ions', 'plasma chemistry', 'plasma characteristics', 'physics models', 'often observed', 'obtain results', 'large enough', 'kinetic particle', 'ion source', 'ion motions', 'improved designs', 'hall mhd', 'gas dynamic', 'explicitly modeled', 'develop fluid', 'could lead', 'computational requirements']</t>
  </si>
  <si>
    <t>Rf-driven ion sources for accelerators and many industrial applications benefit from detailed numerical modeling and simulation of plasma characteristics. For instance, modeling of the Spallation Neutron Source (SNS) internal antenna H- source has indicated that a large plasma velocity is induced near bends in the antenna where structural failures are often observed. This could lead to improved designs and ion source performance based on simulation and modeling. However, there are significant separations of time and spatial scales inherent to Rf-driven plasma ion sources, which makes it difficult to model ion sources with explicit, kinetic Particle-In-Cell (PIC) simulation codes. In particular, if both electron and ion motions are to be explicitly modeled, then the simulation time step must be very small, and total simulation times must be large enough to capture the evolution of the plasma ions, as well as extending over many Rf periods. Additional physics processes such as plasma chemistry and surface effects such as secondary electron emission increase the computational requirements in such a way that even fully parallel explicit PIC models cannot be used. One alternative method is to develop fluid-based codes coupled with electromagnetics in order to model ion sources. Time-domain fluid models can simulate plasma evolution, plasma chemistry, and surface physics models with reasonable computational resources by not explicitly resolving electron motions, which thereby leads to an increase in the time step. This is achieved by solving fluid motions coupled with electromagnetics using reduced-physics models, such as single-temperature magnetohydrodynamics (MHD), extended, gas dynamic, and Hall MHD, and two-fluid MHD models. We show recent results on modeling the internal antenna H- ion source for the SNS at Oak Ridge National Laboratory using the fluid plasma modeling code USim. We compare demonstrate plasma temperature equilibration in two-temperature MHD models for the SNS source and present simulation results demonstrating plasma evolution over many Rf periods for different plasma temperatures. We perform the calculations in parallel, on unstructured meshes, using finite-volume solvers in order to obtain results in reasonable time.</t>
  </si>
  <si>
    <t>02B142</t>
  </si>
  <si>
    <t>60016652;60016652;60016652;60016652</t>
  </si>
  <si>
    <t>8604386300;26534444600;24777071000;6603079627</t>
  </si>
  <si>
    <t>Veitzer, Seth A.;Kundrapu, Madhusudhan;Stoltz, Peter H.;Beckwith, Kristian R.C.</t>
  </si>
  <si>
    <t>Tech-X Corporation</t>
  </si>
  <si>
    <t>Veitzer S.A.</t>
  </si>
  <si>
    <t>Alternative modeling methods for plasma-based Rf ion sources</t>
  </si>
  <si>
    <t>10.1063/1.4936090</t>
  </si>
  <si>
    <t>2-s2.0-84950162042</t>
  </si>
  <si>
    <t>['wind loads', 'wind load', 'wind direction', 'tower section', 'tower members', 'tower acting', 'three sections', 'structural design', 'strong winds', 'several number', 'results show', 'relative position', 'latticed towers', 'interference factor', 'high number', 'experimental study', 'drag coefficients', 'dish antennas', 'different positions', 'antennas generate']</t>
  </si>
  <si>
    <t>Drag coefficients | Interference factor | Telecommunication tower | Wind tunnel</t>
  </si>
  <si>
    <t>A several number of communication lattice tower collapsed in the past years due to strong winds in Cuba, most of them with a high number of dish antennas. Antennas generate a modification on the wind flow around the tower acting as a screen against wind load and transmitting strong efforts to the tower members. Structural design under wind loads of latticed towers is concerned about the approach to take into account the effect of dish antennas and their interference at different positions in the tower. In this paper, an experimental study in a boundary layer wind tunnel was performed to obtain the drag coefficients and the interference factor on a square section latticed tower with dish antennas. The tower was divided into three sections, which were studied with one and two dish antennas. Results show that interference factor can achieve values smaller and greater than the unity for dependent on the wind direction and relative position of dishes on the tower section. Drag coefficients for sections without antennas are in correspondence with codes.</t>
  </si>
  <si>
    <t>Journal of Wind Engineering and Industrial Aerodynamics</t>
  </si>
  <si>
    <t>60042762;60042762;60006726;60006726</t>
  </si>
  <si>
    <t>57013896300;57015238000;6602437900;57224278133</t>
  </si>
  <si>
    <t>Mart√≠n, Patricia;Elena, Vivian B.;Loredo-Souza, Acir M.;Cama√±o, Edith B.</t>
  </si>
  <si>
    <t>Cuba;Brazil</t>
  </si>
  <si>
    <t>Cuba;Porto Alegre</t>
  </si>
  <si>
    <t>Universidad Tecnol√≥gica de la Habana Jos√© Antonio Echeverr√≠a;Universidade Federal do Rio Grande do Sul</t>
  </si>
  <si>
    <t>60042762;60006726</t>
  </si>
  <si>
    <t>Mart√≠n P.</t>
  </si>
  <si>
    <t>Experimental study of the effects of dish antennas on the wind loading of telecommunication towers</t>
  </si>
  <si>
    <t>S0167610515002792</t>
  </si>
  <si>
    <t>10.1016/j.jweia.2015.11.010</t>
  </si>
  <si>
    <t>2-s2.0-84951170193</t>
  </si>
  <si>
    <t>['wideband system', 'upper bound', 'unclear since', 'secondary user', 'receiver dual', 'proposed detectors', 'prior knowledge', 'primary user', 'practical implementation', 'polarized antennas', 'polarization sensing', 'phenomenon especially', 'partially polarized', 'optimal test', 'gaussian assumption', 'exploit polarization', 'almost perpendicular']</t>
  </si>
  <si>
    <t>Arrival angle | Cognitive radio (CR) | Partially polarized noise | Polarization mode dispersion (PMD) | Spectrum sensing</t>
  </si>
  <si>
    <t>Spectrum sensing exploiting polarization can be leveraged to improve detection performance. In this paper, we present an optimal likelihood ratio test (LRT) which serves as the upper bound on the performance of all methods that exploit polarization under Gaussian assumption. However, the performance of LRT for realistic blind sensing is unclear since the practical implementation of polarization sensing has to face several challenges, which is the focus of this paper. Four practical sensing algorithms utilizing polarization are considered in this work, that is, a generalized likelihood ratio test (GLRT) for polarization sensing using maximum likelihood estimate (MLE) method when any prior knowledge is unknown, an optimal test when the noise of channel between primary user and secondary user is partially polarized, a realistic detector considering that the received polarization wave arrived with a specific direction rather than is almost perpendicular to the receiver dual-polarized antennas, and a more practical blind detector for polarization channel exhibiting polarization mode dispersion (PMD) phenomenon especially in wideband system. The simulation results show the performance gains possible with proposed detectors and how well the proposed detectors are expected to perform in practice.</t>
  </si>
  <si>
    <t>Digital Signal Processing: A Review Journal</t>
  </si>
  <si>
    <t>15822139000;57224913646;56553440400</t>
  </si>
  <si>
    <t>Guo, Cali;Li, Hanyang;Chen, Shuo</t>
  </si>
  <si>
    <t>Guo C.</t>
  </si>
  <si>
    <t>Study of spectrum sensing exploiting polarization: From optimal LRT to practical detectors</t>
  </si>
  <si>
    <t>S1051200415003358</t>
  </si>
  <si>
    <t>10.1016/j.dsp.2015.10.014</t>
  </si>
  <si>
    <t>2-s2.0-84951290692</t>
  </si>
  <si>
    <t>['unit cells', 'thoroughly studied', 'simulation ones', 'required number', 'patch antenna', 'parametric studies', 'new high', 'measured results', 'also presented', 'also investigated']</t>
  </si>
  <si>
    <t>frequency selective surface | periodic structure | resonant cavity antenna | superstrate layer</t>
  </si>
  <si>
    <t>In this article, a new high-gain resonant cavity (RC) antenna with a frequency selective surface (FSS) superstrate is presented at 6 GHz operating frequency. The high-gain FSS antenna is constructed by a new FSS superstrate layer, providing more freedom to improve the radiation pattern characteristics. A hybrid FSS element placed on top of the antenna is also investigated to estimate the required number of unit cells. The achieved simulation results for this antenna are thoroughly studied and the FSS superstrate enhancing the proposed antenna gain is discussed. Moreover, parametric studies for the patch antenna with and without FSS superstrate are also presented to demonstrate the effect of the new FSS superstrate on the radiation pattern characteristics. The measured results are achieved to support the simulation ones.</t>
  </si>
  <si>
    <t>448-452</t>
  </si>
  <si>
    <t>60091645;60091645;60091645;60005415</t>
  </si>
  <si>
    <t>57023646400;21834832200;6603916754;6701577028</t>
  </si>
  <si>
    <t>Bouslama, Moufida;Traii, Moubarek;Gharsallah, Ali;Denidni, Tayeb Ahmed</t>
  </si>
  <si>
    <t>Analysis of antenna gain enhancement using new frequency selective surface superstate</t>
  </si>
  <si>
    <t>10.1002/mop.29596</t>
  </si>
  <si>
    <t>2-s2.0-84951922157</t>
  </si>
  <si>
    <t>['unbiased states', 'two u', 'stop design', 'placed orthogonally', 'pin diodes', 'monopole radiators', 'mimo elements', 'ground plane', 'four uwb', 'article presents', '2 ghz', '17 db']</t>
  </si>
  <si>
    <t>envelope correlation co-efficient | multiple-input-multiple-output | on-demand band rejection | ultrawideband</t>
  </si>
  <si>
    <t>This article presents a four elements frequency reconfigurable ultrawideband (UWB) multiple-input-multiple-output (MIMO) design, capable of rejecting on-demand WLAN band ranging from 4.8 to 6.2 GHz. The proposed design consists of two U-shaped monopole UWB radiators and two circular slotted-monopole radiators. These monopole radiators are placed orthogonally with respect to each other to exploit polarization diversity, whereas the PIN diodes are used to connect the band-stop design with the ground plane to introduce the on-demand band rejection feature. An isolation of better than 17 dB between the four UWB-MIMO elements is achieved in the 2.7-12 GHz frequency range for the both PIN diodes biased and unbiased states. The simulations and measurements results showed good agreement over the band of interest.</t>
  </si>
  <si>
    <t>270-276</t>
  </si>
  <si>
    <t>60000481;60032270;60032270;60000481;60032270</t>
  </si>
  <si>
    <t>25122598400;55605583300;56717414100;7005751865;16177455800</t>
  </si>
  <si>
    <t>Khan, Saeed M.;Iftikhar, Adnan;Asif, Sajid M.;Capobianco, Antonio Daniele;Braaten, Benjamin D.</t>
  </si>
  <si>
    <t>Khan S.</t>
  </si>
  <si>
    <t>A compact four elements UWB MIMO antenna with on-demand WLAN rejection</t>
  </si>
  <si>
    <t>10.1002/mop.29546</t>
  </si>
  <si>
    <t>2-s2.0-84951933869</t>
  </si>
  <si>
    <t>['polarization level', 'low profile', 'low cross', 'linear polarization']</t>
  </si>
  <si>
    <t>artificial magnetic conductor | circular polarization | dipole antennas | high impedance surface | low profile antenna</t>
  </si>
  <si>
    <t>Low profile (0.019Œª) linearly and circularly polarized antennas are constructed by placing a printed bow tie dipole above a double layered via-less high impedance surface (HIS). Asymmetry in the HIS and the orientation of the dipole are adjusted to achieve either circular polarization or linear polarization with low cross-polarization level.</t>
  </si>
  <si>
    <t>340-343</t>
  </si>
  <si>
    <t>56380970800;6602286276</t>
  </si>
  <si>
    <t>Gupta, Gaurangi;Harish, Ayyangar R.</t>
  </si>
  <si>
    <t>Gupta G.</t>
  </si>
  <si>
    <t>Circularly polarized antenna using a double layered via-less high impedance surface</t>
  </si>
  <si>
    <t>10.1002/mop.29566</t>
  </si>
  <si>
    <t>2-s2.0-84951939373</t>
  </si>
  <si>
    <t>['rectangular patch', 'good concordance', 'experimental results', 'electric characteristics', 'designed first', 'circular slot', 'band operation', 'article presents', '6 ghz']</t>
  </si>
  <si>
    <t>capacitive-coupled coplanar waveguide | dual-band antenna | dual-frequency antenna | reactive loading method | rectangular patch antenna</t>
  </si>
  <si>
    <t>This article presents a rectangular patch antenna designed to work at Global Positioning System and C frequency bands. The dual-band operation is obtained by combining the capacitive-coupled coplanar waveguide with the reactive loading method, which consists of a circular slot etched on the rectangular patch. This latter was designed first to resonate at the principal frequency f10 then a circular slot was etched on the radiator to enhance the electric characteristics of the secondary frequency f30. The simulated and fabricated antenna resonates at 1.575 and 4.6 GHz. The achieved work shows a good concordance between the simulated and experimental results.</t>
  </si>
  <si>
    <t>360-363</t>
  </si>
  <si>
    <t>60009972;60009972;60009972</t>
  </si>
  <si>
    <t>57024202000;9334286000;15072059400</t>
  </si>
  <si>
    <t>Mebaoudj, Hicham;Bouslimani, Yassine;Sellal, Kheireddine</t>
  </si>
  <si>
    <t>Moncton, New Brunswick,</t>
  </si>
  <si>
    <t>Universit√© de Moncton</t>
  </si>
  <si>
    <t>Mebaoudj H.</t>
  </si>
  <si>
    <t>Dual-band CPW-fed rectangular patch antenna reactively loaded with a circular slot</t>
  </si>
  <si>
    <t>10.1002/mop.29555</t>
  </si>
  <si>
    <t>2-s2.0-84951939819</t>
  </si>
  <si>
    <t>['simultaneously met', 'sharp band', 'notched ultra', 'domain signals', 'design specifications', 'design effort', '98 %.']</t>
  </si>
  <si>
    <t>antennas | design methodology | monopole antennas | optimization methods | ultra-wideband antennas</t>
  </si>
  <si>
    <t>A very efficient design technique for sharp band-notched ultra-wideband (UWB) antennas is presented. All the design specifications, including enhanced pulse preservation for time-domain signals and relative constant gains over the passband, can be simultaneously met. Besides, the proposed technique reduces the design effort of multi-objective evolutionary algorithms by 98%.</t>
  </si>
  <si>
    <t>355-359</t>
  </si>
  <si>
    <t>Optimization of sharp band-notched ultra-wideband antennas using multi-objective fractional factorial design</t>
  </si>
  <si>
    <t>10.1002/mop.29564</t>
  </si>
  <si>
    <t>2-s2.0-84951945311</t>
  </si>
  <si>
    <t>['wlan applications', 'two bands', 'successful suppression', 'standalone array', 'spurious harmonics', 'results shown', 'radiation patterns', 'proposed structure', 'obtained simulation', 'bandpass filters', 'article presents', 'antenna array', '8 ghz', '7 dbi', '4 ghz', '4 dbi', '30 db']</t>
  </si>
  <si>
    <t>antenna arrays | bandpass filters | filtenna arrays | harmonic suppression | WLAN</t>
  </si>
  <si>
    <t>This article presents the design and results of a dual-band antenna array integrated with bandpass filters for WLAN applications. The array is fed with a single 50 Œ© port and consists of two radiating elements; thereby having a 1 √ó 2 array structure. The two bands of the antenna array correspond to the two WLAN bands of 2.4 GHz and 5.8 GHz. A standalone array has first been designed. Other than the two fundamental resonant frequencies, the standalone array exhibits spurious harmonics at various other frequencies. For the suppression of these harmonics, the array has been integrated with two bandpass filters, centered at 2.4 GHz and 5.8 GHz. The resulting filtenna array was simulated, fabricated, and measured. Obtained simulation and measurement results agree well with each other and have been presented to validate the accuracy of the proposed structure. Measured return loss of the structure shows dual-bands at 2.4 GHz and 5.8 GHz of more than 30 dB each and also a successful suppression of the spurious harmonics of the antenna array has been achieved. Radiation patterns have also been simulated and measured and both results shown. The gain and efficiency have also been presented; with the values being 6.7 dBi and 70% for the 2.4 GHz band and 7.4 dBi and 81% for the 5.8 GHz band, respectively.</t>
  </si>
  <si>
    <t>477-481</t>
  </si>
  <si>
    <t>60000508;60000508</t>
  </si>
  <si>
    <t>56485306300;7004708229</t>
  </si>
  <si>
    <t>Ahmad, Waqas;Budimir, Djuradj</t>
  </si>
  <si>
    <t>University of Westminster</t>
  </si>
  <si>
    <t>Ahmad W.</t>
  </si>
  <si>
    <t>Dual-band filtenna array for WLAN applications</t>
  </si>
  <si>
    <t>10.1002/mop.29597</t>
  </si>
  <si>
    <t>2-s2.0-84951956426</t>
  </si>
  <si>
    <t>['vertically polarized', 'uav ).', 'transmitting data', 'surrounding environment', 'small uav', 'small effect', 'shaped structure', 'results show', 'proposed antenna', 'metallic uav', 'ground size', 'ground plane', 'gcs simultaneously', 'frequency bands', 'conductive vias', 'band characteristic', 'avoid increasing', 'antenna radius', 'antenna consists', '58 ghz', '55 mm', '048 mm']</t>
  </si>
  <si>
    <t>annular ring slot antenna | dual-band | embedded | low-profile | Unmanned aerial vehicles | vertically-polarized</t>
  </si>
  <si>
    <t>A dual-band, low-profile, vertically-polarized annular ring slot antenna is presented. The antenna consists of an annular ring slot structure and a ring-shaped structure. The ring-shaped structure is attached on the back of the annular ring slot structure using two sets of conductive vias to avoid increasing the size of the proposed antenna. Dual-band characteristic is realized by adjusting the radius of the annular ring slot structure and the ring-shaped structure. Analysis of the dual-band characteristic of the proposed antenna is discussed. The proposed antenna is vertically polarized and provides a monopole-like radiation pattern on both the frequency bands. The ground size of the proposed antenna is the same size as the antenna radius. The ground plane is relatively small comparing with most of the other vertically polarized patch antennas. The edge of the proposed antenna is shorted by a set of conductive vias. The proposed antenna is insensitive to the surrounding environment and thus can be embedded in a metallic unmanned aerial vehicles (UAV). A prototype with a height of 3.048 mm (0.03Œª) and radius of 55 mm (0.45Œª) is designed, fabricated, and measured. The proposed antenna works at 2.38 and 2.58 GHz. In addition, the proposed antenna embedded in a metallic UAV is simulated. The results show that the metallic UAV has small effect on the performance of the antenna. The proposed antenna is suitable for the operations of being controlled by a ground control station (GCS) and transmitting data to the GCS simultaneously for a small UAV.</t>
  </si>
  <si>
    <t>323-328</t>
  </si>
  <si>
    <t>57212623937;16317753300;57001790100;57001891900</t>
  </si>
  <si>
    <t>Sun, Ling;Sun, Baohua;Yuan, Jiangpeng;Tang, Wending</t>
  </si>
  <si>
    <t>Dual-band, low-profile, vertically polarized annular ring slot antenna embedded in a small metallic UAV</t>
  </si>
  <si>
    <t>10.1002/mop.29554</t>
  </si>
  <si>
    <t>2-s2.0-84951956757</t>
  </si>
  <si>
    <t>['wlan 2400', 'wimax 2', 'radiation efficiency', 'proposed antenna', 'pcs 1900', 'negative index', 'measured gain', 'electrical dimension', 'dcs 1800', 'article reveals', '9 ghz', '72 ),', '64 db', '575 mm3', '5 ghz', '48 ghz', '45 ghz', '370 mhz', '37 ).', '15 %,', '07 db', '06 db', '0084 œª']</t>
  </si>
  <si>
    <t>antenna | defected ground | metamaterial | mobile antenna | wireless applications</t>
  </si>
  <si>
    <t>The article reveals the design of a metamaterial cell inspired triple band antenna for DCS 1800, PCS 1900, WCDMA, Bluetooth, WLAN 2400, WiMAX 2.5, and WLAN 5 GHz frequency band applications. The overall antenna size is 48 √ó 48 √ó 1.575 mm3 where the electrical dimension is 0.26 Œª √ó 0.26 Œª √ó 0.0084 Œª at 1.6 GHz lower frequency band. The proposed antenna consists of a microstrip feed line and metamaterial unit cell providing a negative index of refraction, which indicates both negative magnetic value of permeability and negative electrical value of permittivity. The proposed antenna achieves triple -10 dB measured impedance bandwidth of 370 MHz (1.6-1.97), 380 MHz (2.34-2.72), and 1.48 GHz (3.89-5.37). The measured gain of the proposed antenna at 1.9 GHz is 1.64 dB, 2.45 GHz is 2.07 dB, and 5 GHz is 4.06 dB with radiation efficiency of 66.2%, 77.15%, and 87.6%, respectively.</t>
  </si>
  <si>
    <t>263-267</t>
  </si>
  <si>
    <t>56373006300;55329920200;57219314703;55328836300</t>
  </si>
  <si>
    <t>Alam, T.;Samsuzzaman, M.;Faruque, M. R.I.;Islam, M. T.</t>
  </si>
  <si>
    <t>A metamaterial unit cell inspired antenna for mobile wireless applications</t>
  </si>
  <si>
    <t>10.1002/mop.29543</t>
  </si>
  <si>
    <t>2-s2.0-84951963145</t>
  </si>
  <si>
    <t>['simple structure', 'reflection coefficient', 'novel axe', 'measured results', 'design consists', 'circular patch', '23 db', '2 ghz', '15 db']</t>
  </si>
  <si>
    <t>antenna | microstrip | quadband antenna | wideband antenna</t>
  </si>
  <si>
    <t>Novel axe-shaped circular microstrip quad band cost effective antenna with simple structure is developed. This design consists of circular patch with elliptical and circular slots loading provide an axe shape patch along with stubs offer quad bands. The proposed antenna provides resonance at the frequencies of 2.8, 4, 5.4, and 6.2 GHz which covers the applications of WLAN/WI-FI and WIMAX. The measured results of reflection coefficient and VSWR are presented. The proposed design provides minimum rejection ratio of 23 dB and maximum rejection ratio of 15 dB.</t>
  </si>
  <si>
    <t>399-402</t>
  </si>
  <si>
    <t>57024027800;36715601100;57057309900;57203137966</t>
  </si>
  <si>
    <t>Nafiza, N.;Sreeja, B. S.;Devi, R. Chithra;Radha, S.</t>
  </si>
  <si>
    <t>Nafiza N.</t>
  </si>
  <si>
    <t>Novel axe-shaped circular microstrip quad band antenna</t>
  </si>
  <si>
    <t>10.1002/mop.29572</t>
  </si>
  <si>
    <t>2-s2.0-84951963748</t>
  </si>
  <si>
    <t>['small size', 'proposed antenna', 'notched characteristics', 'measured results', 'impedance bandwidth', 'good agreement', 'fed ultra', 'dual band', 'compact cpw', '7 ghz']</t>
  </si>
  <si>
    <t>dual notched bands | stepped impedance resonator | ultra-wideband antenna</t>
  </si>
  <si>
    <t>In this article, we propose a compact cpw-fed ultra-wideband (UWB) antenna with dual band-notched characteristics. The dual band-notched are achieved by using two stepped impedance resonators. The measured results show that the proposed antenna has an impedance bandwidth from 2.97 to 10.7 GHz (113%), defined by VSWR&lt;2, with two notched bands, covering all the WiMAX (3.3-3.6 GHz), WLAN (5.2-5.8 GHz), the antenna has a small size (20 √ó 20 √ó 1.6 mm3), and almost stable omnidirectional radiation pattern. The proposed antenna is designed, simulated, fabricated, and tested, and the measured results are in good agreement with the simulations.</t>
  </si>
  <si>
    <t>60031777;60107357;60004305</t>
  </si>
  <si>
    <t>55749390700;14027774600;56740412800</t>
  </si>
  <si>
    <t>Sefidi, Mehdi;Zehforoosh, Yashar;Moradi, Shahram</t>
  </si>
  <si>
    <t>Iran;Iran;Turkey</t>
  </si>
  <si>
    <t>Urmia;Tehran;Ankara</t>
  </si>
  <si>
    <t>Islamic Azad University, Urmia Branch;Islamic Azad University;Middle East Technical University (METU)</t>
  </si>
  <si>
    <t>60107357;60031777;60004305</t>
  </si>
  <si>
    <t>Sefidi M.</t>
  </si>
  <si>
    <t>A small CPW-fed UWB antenna with dual band-notched charectrestics using two stepped impedance resonators</t>
  </si>
  <si>
    <t>10.1002/mop.29588</t>
  </si>
  <si>
    <t>2-s2.0-84951965071</t>
  </si>
  <si>
    <t>['stop evolution', 'resonant element', 'radiating system', 'proposed design', 'present article', 'ground plane', '2300 ).']</t>
  </si>
  <si>
    <t>matching networks | multiband | small/multi-band handset antennas</t>
  </si>
  <si>
    <t>The non-stop evolution of wireless handset devices together with the apparition of new communication standards encourage antenna engineers to design new concepts able to satisfy the current market demands. The objective of the present article is to provide a radiating system for a smartphone platform capable of operating at the most common mobile frequency bands (LTE-800, GSM-850, GSM-900, LTE-1700, LTE-1800/GSM-1800, GSM-1900, LTE-2100/UMTS, and LTE-2300). The proposed design is based on a non-resonant element only requiring a volume of 250 mm3 able to provide radiation thanks to the ground plane and a self-diplexed matching network.</t>
  </si>
  <si>
    <t>453-461</t>
  </si>
  <si>
    <t>109429591-112973400;109429591-112973400;60026905;109429591-112973400</t>
  </si>
  <si>
    <t>24484214200;35611493500;55263532800;32067571600</t>
  </si>
  <si>
    <t>Picher, Cristina;Anguera, Jaume;Bujalance, Adrian;And√∫jar, Aurora</t>
  </si>
  <si>
    <t>Barcelona;Barcelona;Sant Cugat del Valles</t>
  </si>
  <si>
    <t>Universitat Ramon Llull;Technology and Intellectual Property Rights Department;Technology and Intellectual Property Rights Department</t>
  </si>
  <si>
    <t>60026905;112973400;109429591</t>
  </si>
  <si>
    <t>Picher C.</t>
  </si>
  <si>
    <t>Ground plane booster antenna technology using a self-diplexed matching network for multiband operation</t>
  </si>
  <si>
    <t>10.1002/mop.29595</t>
  </si>
  <si>
    <t>2-s2.0-84951966129</t>
  </si>
  <si>
    <t>['uwb band', 'stable gain', 'ring monopole', 'reject 3', 'placed face', 'optimized parameters', 'notched characteristics', 'monopole antenna', 'ghz wlan', 'ghz wimax', 'filter 5', 'fed ultrawideband', 'dual band', '28 ghz', '11 ghz']</t>
  </si>
  <si>
    <t>band-notched characteristics | C-shaped stub | differential-fed | inverted-Œ© shaped slot | ultrawideband antenna</t>
  </si>
  <si>
    <t>In this letter, a differential-fed ultrawideband (UWB) antenna with dual band-notched characteristics is proposed. The proposed antenna mainly consists of two UWB rectangular ring monopole antennas which are placed face-to-face and a square ground plane with a modified square slot. To avoid the electromagnetic interference within the UWB band, a C-shaped stub connected with the ring monopole is adopted to reject 3.5-GHz WiMAX while an inverted-Œ© shaped slot embedded in the monopole antenna is used to filter 5.5-GHz WLAN. A prototype of the antenna with the optimized parameters is fabricated and tested. Measured results show that the 10-dB impedance bandwidth is from 2.53 to more than 11 GHz, along with dual notched bands of 3.27-4.13 and 4.95-6.28 GHz. In addition, the antenna has good radiation patterns and stable gain in the whole operating band.</t>
  </si>
  <si>
    <t>56366902200;56110199800;25229387400</t>
  </si>
  <si>
    <t>Tang, Zhaoyang;Lian, Ruina;Yin, Yingzeng</t>
  </si>
  <si>
    <t>Tang Z.</t>
  </si>
  <si>
    <t>Differential-fed UWB antenna with dual band-notched characteristics</t>
  </si>
  <si>
    <t>10.1002/mop.29565</t>
  </si>
  <si>
    <t>2-s2.0-84951966249</t>
  </si>
  <si>
    <t>['rhcp ).', 'improved characteristics', 'experimentally measured', 'achieved experimentally']</t>
  </si>
  <si>
    <t>aperture-coupled antenna | dual circularly polarized antenna | microstrip antenna | polarization diversity | shared aperture antenna</t>
  </si>
  <si>
    <t>In this article, we present a composite feed dual circularly polarized (CP) aperture-coupled microstrip antenna at L-band with improved characteristics. Two dedicated feeds have been conceived; one feed produces left hand CP, while the other generates right hand CP (RHCP). A prototype has been designed, fabricated and experimentally measured. 7.8% axial ratio bandwidth at each of the ports and in-band interport isolation over 18 dB without using power divider has been demonstrated. As much as 3.5 dBi gain at each port have been achieved experimentally.</t>
  </si>
  <si>
    <t>283-289</t>
  </si>
  <si>
    <t>Composite feed dual circularly polarized microstrip antenna with improved characteristics</t>
  </si>
  <si>
    <t>10.1002/mop.29542</t>
  </si>
  <si>
    <t>2-s2.0-84951966987</t>
  </si>
  <si>
    <t>['tapered transitions', 'second ppmas', 'second ppma', 'proposed ppmas', 'previous one', 'previous bands', 'inset feed', 'include gps', 'implementing slots', 'first ppma', 'band applications', 'antenna operates', 'also examined', '95 db', '60 ghz', '575 ghz', '47 db', '41 db', '37 ghz', '33 ns', '12 ghz', '1 ns']</t>
  </si>
  <si>
    <t>printed planar monopole antennas | slotted antenna | wideband antennas</t>
  </si>
  <si>
    <t>In this article, two printed planar monopole antennas (PPMA) are presented. In the design of the first PPMA, the structure is divided into sections and they are optimized in the sense of bottom to up strategy. Tapered transitions and inset feed are employed to increase the bandwidth. The antenna operates between 2.37 GHz and 12 GHz with VSWR&lt;2 and an average peak realized gain of 4.95 dB. Therefore, it is suitable for WLAN, WiMAX, UWB, and X-Band applications. The second PPMA is designed by implementing slots on the previous one to include GPS. The resulting antenna operates in the 1.38-1.60 GHz and 2.33-13.74 GHz bands with VSWR&lt;2. As a result, it also includes GPS in addition to the previous bands. The peak realized gain in GPS is 0.47 dB at 1.575 GHz and the average peak realized gain is 4.41 dB for the 2.33-13.74 GHz band. The group delay performances of the proposed PPMAs are also examined and the maximum group delay deviations of the first and the second PPMAs are observed as 1 ns and 1.33 ns, respectively.</t>
  </si>
  <si>
    <t>257-261</t>
  </si>
  <si>
    <t>Wideband planar monopole antennas for GPS/WLAN/WiMAX/UWB and X-band applications</t>
  </si>
  <si>
    <t>10.1002/mop.29550</t>
  </si>
  <si>
    <t>2-s2.0-84951974001</t>
  </si>
  <si>
    <t>['simulated ones', 'rectangular stub', 'rectangular slot', 'real part', 'proposed antenna', 'practical ultrawideband', 'measurement results', 'impedance varies', 'excellent concurrence', 'designed antenna', 'bandwidth considerably', '8 mm', '5 db', '15 db', '08 ghz']</t>
  </si>
  <si>
    <t>band notch | resonator | ultrawideband</t>
  </si>
  <si>
    <t>In this letter, a novel asymmetric coplanar wave guide-fed slot antenna is proposed which consist of a combination of triangular and rectangular slot (aperture) with a rectangular stub for practical ultrawideband (UWB) application. Inclusion of higher order asymmetry in the proposed antenna structure helps to broaden the bandwidth considerably by achieving significantly improved impedance variation characteristics (real part of impedance varies between 45 and 55 Œ©). The dimensions of the antenna are only 20 mm √ó 25 mm √ó 0.8 mm. The designed antenna has broad bandwidth ranging from 3.1 to 12.08 GHz having return loss less than -15 dB in most of the band which produces linear phase characteristics. The proposed antenna has omnidirectional pattern along with almost constant gain with gain variation less than only 0.5 dB in the entire desired operating band. Moreover, the measurement results have excellent concurrence with the simulated ones.</t>
  </si>
  <si>
    <t>398-399</t>
  </si>
  <si>
    <t>112945782;112945782;112945782</t>
  </si>
  <si>
    <t>57206451188;55192391200;57024098000</t>
  </si>
  <si>
    <t>Chakraborty, Mrinmoy;Pal, Srikanta;Chottoraj, Neela</t>
  </si>
  <si>
    <t>Dr. BC Roy Engineering College</t>
  </si>
  <si>
    <t>Chakraborty M.</t>
  </si>
  <si>
    <t>Realization of high performance compact CPW-fed planar UWB antenna using higher order asymmetry for practical applications</t>
  </si>
  <si>
    <t>10.1002/mop.29573</t>
  </si>
  <si>
    <t>2-s2.0-84951995086</t>
  </si>
  <si>
    <t>['tilts away', 'shorting posts', 'radiation pattern', 'different distances', 'broadside direction']</t>
  </si>
  <si>
    <t>dual band | shorting posts | V-shaped</t>
  </si>
  <si>
    <t>In this article, shorting posts at the tips of a probe fed V-shaped patch antenna is used for dual band communication. Measurements are performed for shorting posts placed at different distances from the tip of the arm and are compared with the V-patch without shorting posts. The measured results show good return loss performance in the C- and X-band. Radiation pattern in the broadside direction is observed for the lower resonant frequency whereas it tilts away from the broadside for the upper resonant frequency.</t>
  </si>
  <si>
    <t>376-378</t>
  </si>
  <si>
    <t>60007709;60007709</t>
  </si>
  <si>
    <t>57207553246;7402157260</t>
  </si>
  <si>
    <t>Borah, Pranjal;Bhattacharyya, Satyajib</t>
  </si>
  <si>
    <t>Tezpur</t>
  </si>
  <si>
    <t>Tezpur University</t>
  </si>
  <si>
    <t>Borah P.</t>
  </si>
  <si>
    <t>Design of a dual band V-shaped patch antenna using shorting posts</t>
  </si>
  <si>
    <t>10.1002/mop.29563</t>
  </si>
  <si>
    <t>2-s2.0-84951999314</t>
  </si>
  <si>
    <t>['total size', 'roger rt', 'relative bandwidth', 'proposed antenna', 'duroid 6010', 'duroid 5880', 'dielectric resonators', 'desired results', 'band applications', '6 mm3']</t>
  </si>
  <si>
    <t>co-planar waveguide | dielectric resonator antenna | wide-band</t>
  </si>
  <si>
    <t>In this article, a wideband dielectric resonator antenna with relative bandwidth of 81.25% is proposed. The antenna is coplanar waveguide fed and is provided with two different dielectric loadings to obtain the desired results. The antenna has been fabricated using FR4 as a substrate and Roger RT/duroid 5880 and Roger RT/duroid 6010 as dielectric resonators with a total size of 42 √ó 36 √ó 6.6 mm3. The proposed antenna is suitable for wide-band applications, has a rather uniform radiation pattern, and a high radiation efficiency throughout the operational bandwidth along with being low-profile and small in size.</t>
  </si>
  <si>
    <t>441-445</t>
  </si>
  <si>
    <t>60089631;60023256;60023256</t>
  </si>
  <si>
    <t>54383934500;55248418300;55406639100</t>
  </si>
  <si>
    <t>Nawaz, Hamza;Shahid, Saleem;Gentili, G. Guido</t>
  </si>
  <si>
    <t>Pakistan;Italy</t>
  </si>
  <si>
    <t>Islamabad;Milan</t>
  </si>
  <si>
    <t>COMSATS University Islamabad;Politecnico di Milano</t>
  </si>
  <si>
    <t>60089631;60023256</t>
  </si>
  <si>
    <t>Nawaz H.</t>
  </si>
  <si>
    <t>Wideband dielectric resonator antenna using CPW fed segments</t>
  </si>
  <si>
    <t>10.1002/mop.29589</t>
  </si>
  <si>
    <t>2-s2.0-84952010478</t>
  </si>
  <si>
    <t>['proposed antenna', 'patch antenna', 'order resonance', 'lower edge', 'impedance matching', 'human body', 'body antenna', 'antenna consists']</t>
  </si>
  <si>
    <t>on-body antenna | patch antenna | repeater | WBAN | ZOR</t>
  </si>
  <si>
    <t>A dual-band on-body antenna for in-on-on wireless body area network repeater applications is proposed. This antenna consists of a dual-patch antenna and a zeroth-order resonance (ZOR) element. The two patch antenna elements form dual resonances that cover the 2.4 GHz ISM band. In addition, a triangle cut made at the lower edge of patch Element 1 improves the impedance matching in the 2.4 GHz ISM band. The ZOR element operates in the 403 MHz MICS band. The antenna has near surface radiation in the 2.4 GHz ISM band and nearly omnidirectional radiation in the 403 MHz MICS band. To evaluate the performance of the antenna on a human body, the proposed antenna is placed on a human equivalent flat phantom.</t>
  </si>
  <si>
    <t>436-441</t>
  </si>
  <si>
    <t>Dual-band on-body antenna for in-on-on WBAN repeater applications</t>
  </si>
  <si>
    <t>10.1002/mop.29591</t>
  </si>
  <si>
    <t>2-s2.0-84952011399</t>
  </si>
  <si>
    <t>['time division', 'replacing part', 'microwave access', 'measured isolation', 'high isolation', 'fr4 substrate', 'enhanced isolation', 'edge distance', 'e band', 'different side', 'compact multiple', 'common ground', '95 mm', '74 db', '56 db', '23 db', '10 db', '1 mm']</t>
  </si>
  <si>
    <t>antenna decoupling | inverted-F antenna | multiple-input-multiple-output antenna | time division-long term evolution</t>
  </si>
  <si>
    <t>A compact multiple-input-multiple-output (MIMO) inverted-F antenna system for time division-long term evolution (TD-LTE) E band, 3.50-GHz worldwide interoperability for microwave access, and 5.20-GHz wireless local area network with enhanced isolation is proposed. The proposed MIMO antenna system consists of two identical inverted-F antenna elements operating in the 2.32-2.37/3.40-3.62/5.12-5.29 GHz frequency bands at the reflection coefficient level below -10 dB. The edge-to-edge distance between the two antenna elements is only 0.1 mm. The high isolation is achieved by mirror symmetrical orientation of the two antenna elements on the different side of the FR4 substrate and replacing part of the substrate with pieces of copper to connect the ground planes together to form a common ground. The size of the proposed antenna system has the dimensions of 53.00 mm √ó 10.95 mm. The measured isolation between the two antenna elements exceed 19.23 dB, 14.56 dB and 23.74 dB at the aforementioned operation bands, respectively.</t>
  </si>
  <si>
    <t>57022977100;7402971510;56430111800;56590780800</t>
  </si>
  <si>
    <t>You, Xiaolong;Gao, Huotao;Zhou, Lin;Zhao, Huaqiao</t>
  </si>
  <si>
    <t>You X.</t>
  </si>
  <si>
    <t>Compact dual-element inverted-F MIMO antenna system with enhanced isolation</t>
  </si>
  <si>
    <t>10.1002/mop.29569</t>
  </si>
  <si>
    <t>2-s2.0-84952014038</t>
  </si>
  <si>
    <t>['wide bandwidth', 'specific localizations', 'resonance frequency', 'improved gain', 'good candidate', 'article presents', 'aperture antenna', 'antenna reconfiguration', 'adding slots', '5 ghz']</t>
  </si>
  <si>
    <t>modified antenna | reconfigurable antenna | ultra-waveband | Vivaldi antenna</t>
  </si>
  <si>
    <t>This article presents a new reconfigurable modified Vivaldi antenna with improved gain. A simple Vivaldi antenna is modified by adding slots in the extremities to demonstrate good radiation characteristics. The antenna reconfiguration is attended by inserting diodes PIN switches at specific localizations in the aperture antenna to change its resonance frequency. A wide bandwidth from 2 to 5 GHz and several narrow bands are obtained. This antenna is a good candidate for multi-applications necessitating frequency reconfigurable antenna.</t>
  </si>
  <si>
    <t>490-494</t>
  </si>
  <si>
    <t>60091645;60091645;60091645</t>
  </si>
  <si>
    <t>55837108600;6506824283;6603916754</t>
  </si>
  <si>
    <t>Herzi, Rabiaa;Zairi, Hsan;Gharsallah, Ali</t>
  </si>
  <si>
    <t>Herzi R.</t>
  </si>
  <si>
    <t>Reconfigurable vivaldi antenna with improved gain for UWB applications</t>
  </si>
  <si>
    <t>10.1002/mop.29592</t>
  </si>
  <si>
    <t>2-s2.0-84952026941</t>
  </si>
  <si>
    <t>['slot antenna', 'radiation efficiency', 'proposed antenna', 'maximum gain', 'antenna simulated', '3 ghz', '10 db', '1 %.', '09 dbi']</t>
  </si>
  <si>
    <t>CMOS | slot antenna | substrate-integrated-waveguide | terahertz</t>
  </si>
  <si>
    <t>A design of a 460 GHz substrate-integrated-waveguide (SIW) slot antenna in a 65-nm CMOS process is presented in thisarticle. The size of the antenna is 380 Œºm √ó 224 Œºm. An inductor identification layer is placed in the layout to reduce the internal metal density requirements significantly. The proposed antenna, which includes metal dummy fill to be compliant with the 65 nm process design rules, was simulated using HFSS. The antenna simulated with a 0.5 mm Si substrate has a maximum gain of 0.09 dBi and a radiation efficiency of 29.1%. The bandwidth of S11 below -10 dB is 25.3 GHz.</t>
  </si>
  <si>
    <t>347-351</t>
  </si>
  <si>
    <t>56573169500;14043223800;7006393752</t>
  </si>
  <si>
    <t>Xie, Hao;Belostotski, Leonid;Okoniewski, Michal</t>
  </si>
  <si>
    <t>Xie H.</t>
  </si>
  <si>
    <t>A 460-GHz CMOS substrate-integrated-waveguide slot-antenna design</t>
  </si>
  <si>
    <t>10.1002/mop.29570</t>
  </si>
  <si>
    <t>2-s2.0-84952031813</t>
  </si>
  <si>
    <t>['total dimensions', 'stacked structure', 'stacked layers', 'stack layer', 'siw configuration', 'simulated results', 'ro4003 substrate', 'proposed antenna', 'new arrangement', 'lower mode', 'dominant mode', 'center frequency', 'back ratio', 'antenna limit', 'acceptable agreement', '8 mm', '8 dbi', '6 mm', '01 ghz']</t>
  </si>
  <si>
    <t>cavity back | patch array | SIW | stacked antenna</t>
  </si>
  <si>
    <t>In this article, a new arrangement of patch array antenna incorporated with cavity back substrate integrated waveguide (SIW) and stacked structure is which operating at X-band, is presented. The proposed structure enhances the gain and bandwidth of the array antenna markedly. The prototype antenna contains a 2 √ó 2 patch array formation with compact feed network that helps to miniaturize the structure and improve radiation properties in antenna. The inner metallic posts inside of the antenna limit the propagation of the lower mode and therefore TM220 mode is propagated as a dominant mode. For designing of the antenna, equivalent cavity model is used, but for the final full wave simulations, it is replaced with SIW configuration. The stack layer is added to the antenna to improve its bandwidth, efficiency, and gain. The proposed antenna is fabricated on RO4003 substrate with thickness of about 0.8 mm, and total dimensions of 38 √ó 38 mm2 and stacked layers are etched on RT-Duroid 5880 substrate with thickness of 1.6 mm. An acceptable agreement is obtained between measured and simulated results. The proposed antenna has 2.7% bandwidth and at the center frequency (9.01 GHz) its gain is 10.8 dBi with 95% efficiency and 25.02 dB front to back ratio.</t>
  </si>
  <si>
    <t>319-323</t>
  </si>
  <si>
    <t>57024171300;6602518298</t>
  </si>
  <si>
    <t>Kamalzadeh, Saeed;Arand, Bijan Abbasi</t>
  </si>
  <si>
    <t>Kamalzadeh S.</t>
  </si>
  <si>
    <t>Patch array antenna with cavity-backed SIW feed for X-band applications</t>
  </si>
  <si>
    <t>10.1002/mop.29556</t>
  </si>
  <si>
    <t>2-s2.0-84952034557</t>
  </si>
  <si>
    <t>['uwb ranging', 'uwb ).', 'ultrawide band', 'suggested antenna', 'study presents', 'structure called', 'ssr ),', 'relevant frequency', 'rejection characteristics', 'rejection band', 'peak gain', 'operation band', 'easily attached', '6 ghz', '3 dbi']</t>
  </si>
  <si>
    <t>conical antenna | notched band | SRR | ultrawide band | WiMAX | WLAN</t>
  </si>
  <si>
    <t>This study presents a systematic design method for a conical-type monopole antenna exclusively for use in an ultrawide band (UWB). The suggested antenna adopts a structure called the split ring resonator (SSR), in which one resonant element can be easily attached and detached. It is possible to adjust the size of the SSR and the gaps; this SSR, operating at the relevant frequency, can be attached to and removed from the antenna, making it easier to adjust the rejection band. The suggested antenna covers a UWB ranging from 3.1 to 10.6 GHz. Through a simulation, we found that the rejection characteristics of the suggested antenna can be changed among WLAN (5.75 GHz), C-band (4 GHz), WiMAX (3.5 GHz), and X-band (7.8 GHz), and that the measurements in the WLAN and WiMAX bands show rejection characteristics. Additionally, the suggested antenna has a peak gain of over 3 dBi in the operation band and shows omnidirectional radiation patterns.</t>
  </si>
  <si>
    <t>332-337</t>
  </si>
  <si>
    <t>60012704;60012704;60012704;60012704</t>
  </si>
  <si>
    <t>56536073900;56118816300;24171544100;7409876106</t>
  </si>
  <si>
    <t>Jang, Eun Seok;Kim, Kyungsoo;Park, Jeung Keun;Kim, Che Young</t>
  </si>
  <si>
    <t>Kyungpook National University</t>
  </si>
  <si>
    <t>Jang E.</t>
  </si>
  <si>
    <t>A selective robust SRR providing notched band in conical monopole UWB antenna</t>
  </si>
  <si>
    <t>10.1002/mop.29553</t>
  </si>
  <si>
    <t>2-s2.0-84952035025</t>
  </si>
  <si>
    <t>['recently developed', 'radiating elements', 'overall dimension', 'geometrical parameters', 'fed antenna', 'epoxy substrate', 'dielectric constant', 'conventional cpw', 'article presents', 'antenna parameters', '82 ghz', '6 mm', '35 ghz']</t>
  </si>
  <si>
    <t>antenna | HFSS | planar | radiation hazard | unilateral CPW-feed</t>
  </si>
  <si>
    <t>This article presents a printed asymmetric planar antenna with unilateral CPW feed for smart mobile phone technology for recently developed, less crowded 802.11ac (5 GHz Wi-Fi) applications. The unilateral CPW feed as well as asymmetric (inverted L shaped) radiating elements have been printed on low cost single sided PCB. The proposed antenna offers a wider impedance bandwidth from 4.35 GHz to 5.82 GHz, compactness of about 40.659% compared to conventional CPW-fed antenna and reduced radiation hazards. It has been printed on a FR4-epoxy substrate with dielectric constant (Œµr) of 4.4. The overall dimension of the antenna is 18 mm √ó 18 mm √ó 1.6 mm. The impact of all the geometrical parameters on return loss plots and other antenna parameters have been studied using electromagnetic simulation software High Frequency Structured Simulator 14.0.</t>
  </si>
  <si>
    <t>35766467700;25823233900</t>
  </si>
  <si>
    <t>Gunavathi, N.;Kumar, D. Sriram</t>
  </si>
  <si>
    <t>Gunavathi N.</t>
  </si>
  <si>
    <t>Miniaturized unilateral coplanar waveguide-fed asymmetric planar antenna with reduced radiation hazards for 802.11 ac applications</t>
  </si>
  <si>
    <t>10.1002/mop.29599</t>
  </si>
  <si>
    <t>2-s2.0-84952045573</t>
  </si>
  <si>
    <t>['without mtm', 'using nicolson', 'tw ).', 'thin wires', 'slightly reduced', 'return loss', 'results show', 'results demonstrate', 'radiating properties', 'proposed antenna', 'patch antenna', 'parametric analysis', 'nri property', 'mtm used', 'mtm structure', 'impedance matching', 'heartbeat rate', 'handed metamaterial', 'experimental verification', 'beam size', '73 ghz', '62 db', '5 db', '3d lh', '10 ghz', '1 db']</t>
  </si>
  <si>
    <t>left-handed metamaterials | negative refractive index | split ring resonators | terahertz | thin wires</t>
  </si>
  <si>
    <t>In this letter, the left-handed metamaterial (LH-MTM) which has a negative refractive index (NRI) is employed to improve the performance of microstrip patch antenna. The LH-MTM used in this work is a 3D periodic structure which consists of split ring resonators and thin wires (SRR/TW). The LH-MTM is placed in front of the microstrip patch antenna and due to the NRI property of the LH-MTM; the radiated electromagnetic beam size reduces which results in a highly focused beam. The proposed antenna has been designed and simulated using CST microwave studio and the MTM effective parameters are extracted from the s parameters by using Nicolson-Ross-Weir (NRW) algorithm. A parametric analysis has been performed to study the effects of the patch antenna and LT-MTM lens separation and the size of the 3D LH-MTM structure on the radiating properties and the impedance matching of the proposed antenna. For the experimental verification, the proposed antenna operating at 10 GHz is fabricated, the return loss and the gain for the proposed antenna with and without MTM are measured. Furthermore, the results show the antenna gain improved by 1.5 dB which validate the concept of beam focusing using NRI MTM structure, while the return loss and the bandwidth are slightly reduced. However, the idea has been extended to the terahertz frequency range by designing and simulating a 303 GHz antenna for heartbeat rate (HR) measurement. For 303 GHz patch antenna, the results demonstrate an improvement in the gain by 1.1 dB, in the bandwidth by 14.73 GHz, and in the return loss by 12.62 dB over their original values without MTM lens, while the beam size is slightly reduced. The simulation and experimental results investigated the idea of the beam focusing using NRI MTM for wide frequency ranges including microwaves and terahertz.</t>
  </si>
  <si>
    <t>382-389</t>
  </si>
  <si>
    <t>Abdelrehim A.</t>
  </si>
  <si>
    <t>High performance terahertz antennas based on split ring resonator and thin wire metamaterial structures</t>
  </si>
  <si>
    <t>10.1002/mop.29580</t>
  </si>
  <si>
    <t>2-s2.0-84952046488</t>
  </si>
  <si>
    <t>['within 1', 'uwb antenna', 'study proposes', 'stop filter', 'skirt characteristic', 'sharp band', 'required band', 'rejection characteristics', 'rejection characteristic', 'rejection band', 'proper two', 'pole band', 'placed around', 'known band', 'fabricated antenna', 'extra space', 'easy accomplishment', 'directly applying', 'design method', '10 db']</t>
  </si>
  <si>
    <t>band-stop filter antenna | microstrip patch antenna | UWB antenna</t>
  </si>
  <si>
    <t>This study proposes a design method of proper two-pole band-rejection characteristics on a UWB antenna. This method has advantage of easy accomplishment of the required band-rejection characteristics of an UWB antenna, such as skirt characteristic, bandwidth, and ripple by directly applying the well-known band-rejection filter design procedure without hard iteration or optimization process using an EM-Simulator. A designed and fabricated antenna by the design method satisfied broad and sharp band-rejection characteristic at 5 GHz WLAN band with the full UWB band specifications with return losses less than -10 dB. The group delay variations are within 1.0 ns except the rejection band. The band-stop filter was placed around the radiating patch without degradation on the operation of the main UWB antenna so that it does not need any extra space for the adoption. The proposed method could be useful for designing various wideband antennas with excellent band rejection properties.</t>
  </si>
  <si>
    <t>60000872;60000872;60000872</t>
  </si>
  <si>
    <t>56161137900;55473357200;7403258408</t>
  </si>
  <si>
    <t>Choi, Hyung Seok;Choi, Kyoung;Hwang, Heeyong</t>
  </si>
  <si>
    <t>Chuncheon</t>
  </si>
  <si>
    <t>Kangwon National University</t>
  </si>
  <si>
    <t>Band-rejected UWB antenna based on two-pole band-stop filter</t>
  </si>
  <si>
    <t>10.1002/mop.29577</t>
  </si>
  <si>
    <t>2-s2.0-84952060094</t>
  </si>
  <si>
    <t>['tree crowns', 'tree canopy', 'tomographic analysis', 'promising perspective', 'methods designed', 'forest volumes', 'first time', 'even ka', 'certain extent', 'band signals', '55 mm']</t>
  </si>
  <si>
    <t>Forested areas | multibaseline | synthetic aperture radar (SAR) tomography | volume tomography</t>
  </si>
  <si>
    <t>In this letter, for the first time, the potential of millimeterwave synthetic aperture radar (SAR) is investigated with respect to a tomographic analysis of forest volumes. Exploiting both parametric and nonparametric SAR tomography (TomoSAR) methods designed for both discrete and continuous reflectivity profiles, it is shown that even Ka-band signals with a wavelength of only 8.55 mm can penetrate the tree canopy to a certain extent and allow a separation of ground and tree crowns. First experimental results exploiting airborne multiantenna data are evaluated with respect to LiDAR ground truth and indicate a promising perspective.</t>
  </si>
  <si>
    <t>60019722-60007798;60019722-60007798</t>
  </si>
  <si>
    <t>7401931279;55696622200</t>
  </si>
  <si>
    <t>Schmitt, Michael;Zhu, Xiao Xiang</t>
  </si>
  <si>
    <t>Munich;¬†Cologne</t>
  </si>
  <si>
    <t>Technical University of Munich;Deutsches Zentrum fur Luft- Und Raumfahrt</t>
  </si>
  <si>
    <t>60019722;60007798</t>
  </si>
  <si>
    <t>Schmitt M.</t>
  </si>
  <si>
    <t>Demonstration of Single-Pass Millimeterwave SAR Tomography for Forest Volumes</t>
  </si>
  <si>
    <t>10.1109/LGRS.2015.2506150</t>
  </si>
  <si>
    <t>2-s2.0-84953221534</t>
  </si>
  <si>
    <t>['widespread opinion', 'wide range', 'systematic analysis', 'smaller error', 'results suggest', 'reflection coefficient', 'published debates', 'pocklington equation', 'often referred', 'modified image', 'modeling method', 'method ).', 'large error', 'image model', 'g .,', 'frequency range', 'excitation parameters', 'error introduced', 'different opinions', 'current distribution', 'conductors longer', 'computation results', 'common practice', 'based solutions', 'based methods', 'air interface', '20 %)']</t>
  </si>
  <si>
    <t>Antennas | electromagnetic analysis | frequency response | Green functions | grounding | integral equations | modeling | nonhomogeneous media | reflection coefficient</t>
  </si>
  <si>
    <t>It is common practice in the engineering analysis process to use an approximate image method for the computation of the current in buried horizontal conductors (in the literature, this is often referred to as the 'modified image' or 'reflection coefficient' method). According to this approach, the earth/air interface is replaced by a positive mirror image of the charge and current in the conductor, and its field is multiplied by a suitable reflection coefficient. Different opinions on the validity of this approximation have been expressed in published debates, but more systematic analysis of the error introduced by this approach is not available in the literature. To establish the amount of error, we compare the computation results of the image model with the rigorous Sommerfeld integral method for a wide range of parameters. Contrary to widespread opinion, our results suggest that the modified image (or reflection coefficient) method in EFIE-based solutions (e.g., the Pocklington equation) leads to a large error (larger than 20%) in the low-frequency range for the computation of the current distribution in conductors longer than 10 m. In such a case, MPIE-based methods are preferred for use to achieve a smaller error (approximately 5%). Guidelines for the application of image models related to the conductor, earth and excitation parameters, upper frequency limit, and modeling method are presented.</t>
  </si>
  <si>
    <t>278-286</t>
  </si>
  <si>
    <t>60072629;60072629-60072633</t>
  </si>
  <si>
    <t>6507275669;55952986500</t>
  </si>
  <si>
    <t>Arnautovski-Toseva, Vesna;Grcev, Leonid</t>
  </si>
  <si>
    <t>North Macedonia;North Macedonia</t>
  </si>
  <si>
    <t>Skopje;Skopje</t>
  </si>
  <si>
    <t>Macedonian Academy of Sciences and Arts;SS Cyril and Methodius University</t>
  </si>
  <si>
    <t>60072633;60072629</t>
  </si>
  <si>
    <t>Arnautovski-Toseva V.</t>
  </si>
  <si>
    <t>On the Image Model of a Buried Horizontal Wire</t>
  </si>
  <si>
    <t>10.1109/TEMC.2015.2506608</t>
  </si>
  <si>
    <t>2-s2.0-84953271669</t>
  </si>
  <si>
    <t>PIRSES-GA-2013-612652</t>
  </si>
  <si>
    <t>['spectral efficiency', 'research directions', 'performance evaluation', 'massive multiple', 'latest developments', 'input multiple', 'future challenges', 'even hundreds', 'energy efficiency', 'channel capacities', 'article provides']</t>
  </si>
  <si>
    <t>5G | channel capacity | massive MIMO channel measurements | massive MIMO channel models | non-stationary statistical properties</t>
  </si>
  <si>
    <t>The emerging fifth generation (5G) wireless communication system raises new requirements on spectral efficiency and energy efficiency. A massive multiple-input multiple-output (MIMO) system, equipped with tens or even hundreds of antennas, is capable of providing significant improvements to spectral efficiency, energy efficiency, and robustness of the system. For the design, performance evaluation, and optimization of massive MIMO wireless communication systems, realistic channel models are indispensable. This article provides an overview of the latest developments in massive MIMO channel measurements and models. Also, we compare channel characteristics of four latest massive MIMO channel models, such as receiver spatial correlation functions and channel capacities. In addition, future challenges and research directions for massive MIMO channel measurements and modeling are identified.</t>
  </si>
  <si>
    <t>1674733X</t>
  </si>
  <si>
    <t>Science China Information Sciences</t>
  </si>
  <si>
    <t>60019656-60031031;60019656;60031031;60005244;60025278;106606371</t>
  </si>
  <si>
    <t>9941461600;56298375500;57040403200;7202297685;55920646700;57222966776</t>
  </si>
  <si>
    <t>Wang, Cheng Xiang;Wu, Shangbin;Bai, Lu;You, Xiaohu;Wang, Jing;I, Chih Lin</t>
  </si>
  <si>
    <t>China;China;United Kingdom;China;China</t>
  </si>
  <si>
    <t>Jinan;Beijing;Edinburgh;Nanjing;Beijing</t>
  </si>
  <si>
    <t>Shandong University;Tsinghua University;Heriot-Watt University;Southeast University;China Mobile Research Institute</t>
  </si>
  <si>
    <t>60031031;60025278;60019656;60005244;106606371</t>
  </si>
  <si>
    <t>Wang C.X.</t>
  </si>
  <si>
    <t>Recent advances and future challenges for massive MIMO channel measurements and models</t>
  </si>
  <si>
    <t>10.1007/s11432-015-5517-1</t>
  </si>
  <si>
    <t>2-s2.0-84953378359</t>
  </si>
  <si>
    <t>KYLX15 0075</t>
  </si>
  <si>
    <t>['zero forcing', 'user interference', 'user equipment', 'uplink csi', 'theoretical analysis', 'system performance', 'rf mismatches', 'radio frequency', 'practical systems', 'massive multiple', 'input multiple', 'heavy feedback', 'form expressions', 'ergodic sum', 'downlink precoding', 'channel reciprocity', 'bs contribute', 'bs ),', 'base station']</t>
  </si>
  <si>
    <t>antenna calibration | channel reciprocity | massive MIMO | RF mismatch | TDD operation</t>
  </si>
  <si>
    <t>Thanks to the channel reciprocity, the time division duplex (TDD) operation is more preferred in massive multiple-input multiple-output (MIMO) systems. Avoiding the heavy feedback of downlink channel state information (CSI) from the user equipment (UE) to the base station (BS), the uplink CSI can be exploited for the downlink precoding. However, due to the mismatches of the radio frequency (RF) circuits at both sides of the link, the whole communication channels are usually not symmetric in practical systems. This paper is focused on the RF mismatches at the UEs and the BS for the multi-user massive MIMO systems with zero forcing (ZF) precoding. The closed-form expressions of the ergodic sum-rates are derived for evaluating the impact of RF mismatches on the system performance. Theoretical analysis and simulation results show that the RF mismatches at the UEs only lead to a negligible performance loss. However, it is imperative to perform reciprocity calibration at the BS, because the RF mismatches at the BS contribute to the inter-user interference (IUI) and result in a severe system performance degradation.</t>
  </si>
  <si>
    <t>60005244;60005244;60010818;60005244</t>
  </si>
  <si>
    <t>55515314000;55565935900;11439898400;7202297685</t>
  </si>
  <si>
    <t>Wei, Hao;Wang, Dongming;Wang, Jiangzhou;You, Xiaohu</t>
  </si>
  <si>
    <t>Canterbury;Nanjing</t>
  </si>
  <si>
    <t>University of Kent;Southeast University</t>
  </si>
  <si>
    <t>60010818;60005244</t>
  </si>
  <si>
    <t>Impact of RF mismatches on the performance of massive MIMO systems with ZF precoding</t>
  </si>
  <si>
    <t>10.1007/s11432-015-5509-1</t>
  </si>
  <si>
    <t>2-s2.0-84953383066</t>
  </si>
  <si>
    <t>SS2015AA011306</t>
  </si>
  <si>
    <t>['using bernstein', 'type inequalities', 'point methods', 'paper considers', 'ones using', 'nonrobust method', 'multiple single', 'legitimate users', 'jointly design', 'input single', 'covariance matrix', 'beamforming vectors', 'artificial noise', 'antenna eavesdroppers']</t>
  </si>
  <si>
    <t>artificial noise | imperfect CSI | outage probability | physical layer security | robust beamforming | semidefinite program</t>
  </si>
  <si>
    <t>This paper considers a unicast multiuser multiple-input single-output (MISO) downlink system overheard by multiple single-antenna eavesdroppers. The objective is to jointly design the beamforming vectors and the artificial noise (AN) covariance matrix with imperfect channel state information (CSI) at the transmitter, such that the total transmit power is minimized while satisfying probabilistic quality of service (QoS) constraints at legitimate users and the eavesdroppers. Using Bernstein-type inequalities and the S-procedure, we recast the non-convex power minimization problem as two different convex semidefinite programs (SDPs) which can be solved using interior-point methods. Simulation results show that the proposed methods outperform a nonrobust method and the ones using the isotropic AN.</t>
  </si>
  <si>
    <t>60080979;60080979;60080979;60080979;60102429</t>
  </si>
  <si>
    <t>56455086500;36011681700;38561541400;57040072300;55822164100</t>
  </si>
  <si>
    <t>Zhang, Lijian;Jin, Liang;Luo, Wenyu;Wang, Chunming;Tang, Yanqun</t>
  </si>
  <si>
    <t>Robust secure transmission for multiuser MISO systems with probabilistic QoS constraints</t>
  </si>
  <si>
    <t>10.1007/s11432-015-5342-6</t>
  </si>
  <si>
    <t>2-s2.0-84953384124</t>
  </si>
  <si>
    <t>['two types', 'swm ).', 'results show', 'ptp setting', 'plane wave', 'paper investigates', 'obtain configurations', 'mu case', 'massive multiple', 'los scenarios', 'key technology', 'input multiple', 'geometrical optimization', 'eigenvalue distributions', 'certain cases', 'accurate swm', 'access settings', '5th generation', '1 pwm']</t>
  </si>
  <si>
    <t>channel capacity | channel model | massive MIMO | plane wave model | spherical wave model</t>
  </si>
  <si>
    <t>Massive multiple-input multiple-output (MIMO) is a key technology for the 5th generation (5G) of wireless communication systems. The traditional plane wave channel model (PWM) is often not suitable for the large antenna structure, and in certain cases should be replaced by the more accurate spherical wave model (SWM). By using the spherical wave characterization method, this paper investigates the channel capacity performance of a linear massive MIMO system in line-of-sight (LOS) scenarios. Two types of access settings, the point to point (PTP) system and multi-user (MU) system, are considered. In the PTP setting, a geometrical optimization is performed to obtain configurations that are able to generate a full rank channel matrix for a linear massive MIMO system, which yields full spatial diversity even in LOS scenarios. Compared with the approximate and commonly applied rank-1 PWM, this is very useful for fixed wireless access and radio relay systems requiring high throughput. For the MU case, we compare the eigenvalue distributions of the LOS channels using the plane wave and spherical wave characterization method, and sum rate results are obtained by Monte Carlo simulations. The results show that MU systems using the more realistic and accurate SWM can achieve a higher sum rate than results from the PWM. This is beneficial and informative when designing massive MIMO wireless networks.</t>
  </si>
  <si>
    <t>60022381-60018179-60005244;60018179;60022381-60005244;60022381;60022381;60022381</t>
  </si>
  <si>
    <t>55715574200;6701669753;36242356700;56436909800;7005327119;22952718500</t>
  </si>
  <si>
    <t>Liu, Liu;Matolak, David W.;Tao, Cheng;Li, Yongzhi;Ai, Bo;Chen, Houjin</t>
  </si>
  <si>
    <t>Beijing;Columbia;Nanjing</t>
  </si>
  <si>
    <t>Beijing Jiaotong University;University of South Carolina;Southeast University</t>
  </si>
  <si>
    <t>60022381;60018179;60005244</t>
  </si>
  <si>
    <t>Channel capacity investigation of a linear massive MIMO system using spherical wave model in LOS scenarios</t>
  </si>
  <si>
    <t>10.1007/s11432-015-5512-6</t>
  </si>
  <si>
    <t>2-s2.0-84953385714</t>
  </si>
  <si>
    <t>2013ZX03003002- 003</t>
  </si>
  <si>
    <t>['zf detector', 'results provide', 'random number', 'mrc detector', 'meaningful fact', 'massive mimo', 'large number', 'different settings', 'different extents', 'deterministic number', 'considered scenario', 'analytical expressions']</t>
  </si>
  <si>
    <t>ergodic achievable rates | large numbers of UEs | massive MIMO | maximum ratio combining detector | zero-forcing detector</t>
  </si>
  <si>
    <t>In this paper, we analyze the ergodic achievable rate of an uplink massive multi-user multipleinput multiple-output (MIMO) system with a large and Poisson distributed number of users. In the considered scenario, multiple user equipments (UEs) transmit their information to a base station equipped with a very large number of antennas. New asymptotic expressions for the ergodic achievable rate for large and deterministic number of users are derived for both maximum ratio combining (MRC) detector and zero-forcing (ZF) detector, as well as the ergodic achievable rate for large and random number of users. Simulation results assess the accuracy of these analytical expressions. It is shown that compared with the MRC detector, ZF detector can achieve much higher spectrum efficiency. Also, the results provide a meaningful fact that with different settings the randomness of the number of users will result in different extents of impact on the performance of massive MIMO.</t>
  </si>
  <si>
    <t>60016835;60016835;60016835;60016835</t>
  </si>
  <si>
    <t>36959719700;35184311300;7005339161;55698053300</t>
  </si>
  <si>
    <t>Yang, Ang;Xing, Chengwen;Fei, Zesong;Kuang, Jingming</t>
  </si>
  <si>
    <t>Performance analysis for uplink massive MIMO systems with a large and random number of UEs</t>
  </si>
  <si>
    <t>10.1007/s11432-015-5435-2</t>
  </si>
  <si>
    <t>2-s2.0-84953402925</t>
  </si>
  <si>
    <t>['wasps ).', 'visual features', 'two sessions', 'small proportion', 'pyrrhocoris apterus', 'prey species', 'prey according', 'presented prey', 'parus major', 'numerous studies', 'multivariate analysis', 'locomotion ).', 'insect taxa', 'inedible prey', 'great tits', 'firebugs survived', 'conspicuous coloration', 'body posture', 'blaptica dubia', 'always attacked', 'adopted one']</t>
  </si>
  <si>
    <t>Parus major | Pyrrhocoris apterus | Blaptica dubia | Novel prey | Prey recognition | Warning signal</t>
  </si>
  <si>
    <t>Numerous studies have shown warning coloration to facilitate the discrimination of edible and inedible prey. However, inedible insect species may possess cryptic coloration as well. It has been shown that some other visual features (especially characteristic body shape) are sufficient for the recognition of some insect taxa (e.g. ladybirds, ants, wasps). We tested the ability of wild-caught great tits (Parus major) to discriminate between the identically coloured edible (roach - Blaptica dubia) and the inedible (firebug - Pyrrhocoris apterus) as prey according to subtle peripheral visual traits (shape of legs and antennae, body posture, and means of locomotion). Both prey species were offered either simultaneously or alternately. The ability of the birds to learn was tested by means of fourteen trial repetitions in two sessions. In general, great tits were not able to learn to discriminate between firebugs and roaches by subtle shape cues alone during the two sessions. However, multivariate analysis of individual bird behaviour showed that they adopted one of three different attitudes to the presented prey. Most of the birds never attacked any or always attacked both prey. In addition, a small proportion of the birds was able to discriminate between the two prey types and attacked only roaches. Nevertheless, firebugs survived most of the attacks, which suggests that in case of chemically protected prey, the evolution of conspicuous coloration is not always the best/only option.</t>
  </si>
  <si>
    <t>180-191</t>
  </si>
  <si>
    <t>Ethology</t>
  </si>
  <si>
    <t>60009424;60009424;60009424;60009424</t>
  </si>
  <si>
    <t>57041301900;56755340600;56008863100;7202603300</t>
  </si>
  <si>
    <t>Karl√≠kov√°, Zuzana;Vesel√Ω, Petr;Ber√°nkov√°, Jana;Fuchs, Roman</t>
  </si>
  <si>
    <t>Karl√≠kov√° Z.</t>
  </si>
  <si>
    <t>Low Ability of Great Tits to Discriminate Similarly Inconspicuous Edible and Inedible Prey</t>
  </si>
  <si>
    <t>10.1111/eth.12454</t>
  </si>
  <si>
    <t>2-s2.0-84953410469</t>
  </si>
  <si>
    <t>['simulated results', 'hierarchy procedure', 'good agreement', 'field method', 'field approximation', 'feed antenna', 'electric currents', 'designed antenna']</t>
  </si>
  <si>
    <t>Dual-ridged horns | Fan shaped beam | Pattern optimization | Physical optics | Shaped reflectors</t>
  </si>
  <si>
    <t>Using a physical optics based near-field method, we have proposed a hierarchy procedure for the design of dual polarized doubly curved reflectors. Using equivalent magnetic and electric currents at the aperture of the feed antenna and employing free space dyadic Green's functions, an optimization was performed for the design of a fan beam shaped reflector, needless of any far-field approximation. The designed antenna has been fabricated and measured. The measurement data proves the effectiveness of method and shows a good agreement with simulated results.</t>
  </si>
  <si>
    <t>60022927;60022927;60027666;60022927;60022927</t>
  </si>
  <si>
    <t>55817275500;24435886000;36551074800;23388306500;57196928626</t>
  </si>
  <si>
    <t>Bagheri-Korani, E.;Mohammadpour-Aghdam, K.;Ahmadi-Boroujeni, M.;Arbabi, E.;Nemati, M.</t>
  </si>
  <si>
    <t>Sharif University of Technology;University of Tehran</t>
  </si>
  <si>
    <t>60027666;60022927</t>
  </si>
  <si>
    <t>Bagheri-Korani E.</t>
  </si>
  <si>
    <t>A physical optics based near-field analysis method for the design of dual polarized fan beam shaped reflector antennas</t>
  </si>
  <si>
    <t>S1434841115002903</t>
  </si>
  <si>
    <t>10.1016/j.aeue.2015.10.005</t>
  </si>
  <si>
    <t>2-s2.0-84953637160</t>
  </si>
  <si>
    <t>['second structure', 'important parameter', 'first structure', 'first model', 'circular polarization']</t>
  </si>
  <si>
    <t>Metamaterial | Plasmonic | Ring | Sub-wavelength</t>
  </si>
  <si>
    <t>In this article, two different novel models of sub-wavelength plasmonic nano-antenna with modified ring structures for multi resonance applications with circular polarization are presented. At first a quad-ring metamaterial structure is presented, in the following we modified the structure with gaps in each rings. Therefore, the second structure has more absorption and reflection cross section than the first model. The absorption cross section has increased from 1.2E+5 for the first structure at 300¬†THz to 4.2E+5 for the second structure at 175¬†THz. In addition, the reflection cross section has increased from 3.7E+5 for the first structure at 300¬†THz to 5.2E+5 for the second structure at 175¬†THz. On the other hand, the Enhancement of E2 is an important parameter and shows antenna quality, which improved strongly since 120 (V/m)2 to more than 13,000 (V/m)2 at X-directions. Here, E-field distribution shows that the field is concentrated at gaps in both structures.</t>
  </si>
  <si>
    <t>60105242;60105242;60105242;60105242</t>
  </si>
  <si>
    <t>57044700400;24169546000;56641736300;56029998400</t>
  </si>
  <si>
    <t>Hadadi, Taleb;Naser-Moghadasi, Mohammad;Arezoomand, Afsaneh Saee;Zarrabi, Ferdows B.</t>
  </si>
  <si>
    <t>Islamic Azad University, Science and Research Branch</t>
  </si>
  <si>
    <t>Hadadi T.</t>
  </si>
  <si>
    <t>Sub wavelength plasmonic nano-antenna with modified ring structure for multi resonance application and circular polarization</t>
  </si>
  <si>
    <t>10.1007/s11082-015-0315-y</t>
  </si>
  <si>
    <t>2-s2.0-84953745787</t>
  </si>
  <si>
    <t>NSC 103-2111-M-001-002</t>
  </si>
  <si>
    <t>['upwind samples', 'strong contrast', 'spatial resolution', 'shaft vent', 'shaft samples', 'shaft exhaust', 'roadway tunnel', 'readily deployed', 'preservation conditions', 'multicopter drone', 'local scale', 'lightweight remote', 'least affected', 'large array', 'high precision', 'gaseous species', 'exhaust shaft', 'easily obtained', 'co2 isotopologues', 'chemical compositions', 'chemical composition', 'carried wasc', 'agile maneuverability', 'aerial sampling', 'aerial samples', 'aerial measurements', '9 ppbv', '8 ppbv']</t>
  </si>
  <si>
    <t>Aerial sampling | Greenhouse gases | Shaft exhaust | Unmanned aerial vehicle | Volatile organic compounds</t>
  </si>
  <si>
    <t>To advance the capabilities of probing chemical composition aloft, we designed a lightweight remote-controlled whole air sampling component (WASC) and integrated it into a multicopter drone with agile maneuverability to perform aerial whole air sampling. A field mission hovering over an exhaust shaft of a roadway tunnel to collect air samples was performed to demonstrate the applicability of the multicopter-carried WASC apparatus. Ten aerial air samples surrounding the shaft vent were collected by the multicopter-carried WASC. Additional five samples were collected manually inside the shaft for comparison. These samples were then analyzed in the laboratory for the chemical composition of 109 volatile organic compounds (VOCs), CH4, CO, CO2, or CO2 isotopologues. Most of the VOCs in the upwind samples (the least affected by shaft exhaust) were low in concentrations (5.9 ppbv for total 109 VOCs), posting a strong contrast to those in the shaft exhaust (235.8 ppbv for total 109 VOCs). By comparing the aerial samples with the in-shaft samples for chemical compositions, the influence of the shaft exhaust on the surrounding natural air was estimated. Through the aerial measurements, three major advantages of the multicopter-carried WASC were demonstrated: 1. The highly maneuverable multicopter-carried WASC can be readily deployed for three-dimensional environmental studies at a local scale (0-1.5 km); 2. Aerial sampling with superior sample integrity and preservation conditions can now be performed with ease; and 3. Data with spatial resolution for a large array of gaseous species with high precision can be easily obtained.</t>
  </si>
  <si>
    <t>484-492</t>
  </si>
  <si>
    <t>Chemosphere</t>
  </si>
  <si>
    <t>60092851;60024666;60092851;60092851;60092851</t>
  </si>
  <si>
    <t>36046284500;57154893200;55808499500;7202299505;57043816000</t>
  </si>
  <si>
    <t>Chang, Chih Chung;Wang, Jia Lin;Chang, Chih Yuan;Liang, Mao Chang;Lin, Ming Ren</t>
  </si>
  <si>
    <t>Taipei;Taoyuan</t>
  </si>
  <si>
    <t>Academia Sinica, Research Center for Environmental Changes;National Central University</t>
  </si>
  <si>
    <t>60092851;60024666</t>
  </si>
  <si>
    <t>Chang C.C.</t>
  </si>
  <si>
    <t>Development of a multicopter-carried whole air sampling apparatus and its applications in environmental studies</t>
  </si>
  <si>
    <t>S0045653515300291</t>
  </si>
  <si>
    <t>10.1016/j.chemosphere.2015.08.028</t>
  </si>
  <si>
    <t>2-s2.0-84953750219</t>
  </si>
  <si>
    <t>['velocity increases', 'subtle influence', 'study uses', 'semblance response', 'semblance analysis', 'results show', 'responses suggests', 'resistivity surveys', 'quantitatively analysed', 'proven useful', 'offset configuration', 'observations suggest', 'nonetheless detectable', 'noise ratio', 'month intervals', 'little sensitivity', 'highest signal', 'ground conditions', 'gpr response', 'gpr antennas', 'geophysical monitoring', 'frequencies trialled', 'forensic searches', 'extensive research', 'changes attributable', '450mhz ).', '10 %)']</t>
  </si>
  <si>
    <t>Clandestine grave | Forensic search | GPR | Semblance analysis</t>
  </si>
  <si>
    <t>Ground penetrating radar (GPR) surveys have proven useful for locating clandestine graves in a number of forensic searches. There has been extensive research into the geophysical monitoring of simulated clandestine graves in different burial scenarios and ground conditions. Whilst these studies have been used to suggest optimum dominant radar frequencies, the data themselves have not been quantitatively analysed to-date. This study uses a common-offset configuration of semblance analysis, both to characterise velocity trends from GPR diffraction hyperbolae and, since the magnitude of a semblance response is proportional to signal-to-noise ratio, to quantify the strength of a forensic GPR response. 2D GPR profiles were acquired over a simulated clandestine burial, with a wrapped-pig cadaver monitored at three-month intervals between 2008 and 2013 with GPR antennas of three different centre-frequencies (110, 225 and 450MHz). The GPR response to the cadaver was a strong diffraction hyperbola. Results show, in contrast to resistivity surveys, that semblance analysis have little sensitivity to changes attributable to decomposition, and only a subtle influence from seasonality: velocity increases (0.01-0.02m/ns) were observed in summer, associated with a decrease (5-10%) in peak semblance magnitude, SM, and potentially in the reflectivity of the cadaver. The lowest-frequency antennas consistently gave the highest signal-to-noise ratio although the grave was nonetheless detectable by all frequencies trialled. These observations suggest that forensic GPR surveys could be undertaken with little seasonal hindrance. Whilst GPR analysis cannot currently provide a quantitative diagnostic proxy for time-since-burial, the consistency of responses suggests that graves will remain detectable beyond the five years shown here.</t>
  </si>
  <si>
    <t>37-44</t>
  </si>
  <si>
    <t>Journal of Applied Geophysics</t>
  </si>
  <si>
    <t>60012070;60030210</t>
  </si>
  <si>
    <t>24470892600;7103088432</t>
  </si>
  <si>
    <t>Booth, Adam D.;Pringle, Jamie K.</t>
  </si>
  <si>
    <t>Keele;Leeds</t>
  </si>
  <si>
    <t>Keele University;University of Leeds</t>
  </si>
  <si>
    <t>60030210;60012070</t>
  </si>
  <si>
    <t>Booth A.</t>
  </si>
  <si>
    <t>Semblance analysis to assess GPR data from a five-year forensic study of simulated clandestine graves</t>
  </si>
  <si>
    <t>S0926985115300677</t>
  </si>
  <si>
    <t>10.1016/j.jappgeo.2015.11.016</t>
  </si>
  <si>
    <t>2-s2.0-84953775077</t>
  </si>
  <si>
    <t>['œ ≤)', 'solution fails', 'geometrical optics', 'focal region', 'focal point', 'field patterns', 'chirality parameter', 'chiral substrate', 'calculated numerically']</t>
  </si>
  <si>
    <t>Chiral medium | Geometric optics | Maslov's method | Spherical reflector</t>
  </si>
  <si>
    <t>High frequency field expression at the focal region of a spherical reflector antenna backed by isotropic and homogeneous chiral substrate is derived using Maslov's method. As Geometrical Optics (GO) solution fails at the focal point, so Maslov's method is used to overcome this problem. Field patterns are calculated numerically and the results are plotted. Analysis is done to show the effects of thickness (d) of chiral substrate, chirality parameter (Œ≤) of the chiral substrate and permittivity (Œµ) of the medium.</t>
  </si>
  <si>
    <t>1774-1780</t>
  </si>
  <si>
    <t>26658726200;8359407500</t>
  </si>
  <si>
    <t>Rahim, Tariq;Xu, Jiadong</t>
  </si>
  <si>
    <t>Rahim T.</t>
  </si>
  <si>
    <t>Focal region field expressions for a spherical reflector backed by chiral substrate</t>
  </si>
  <si>
    <t>S0030402615016873</t>
  </si>
  <si>
    <t>10.1016/j.ijleo.2015.10.238</t>
  </si>
  <si>
    <t>2-s2.0-84954048826</t>
  </si>
  <si>
    <t>['well optimized', 'thz regime', 'substrate properties', 'resonant frequency', 'patch width', 'microstrip line', 'metallic patch', 'hfss ),', 'finite thickness', 'design particularly', 'design optimization', 'conveniently substituted', 'conductivity model', '8 œºm', '8 thz', '13 thz']</t>
  </si>
  <si>
    <t>FEM | Graphene | HFSS | Nano-antenna | SPP | Terahertz</t>
  </si>
  <si>
    <t>The conventional metallic square patch antenna fed by microstrip line with quarter wave transformer is redesigned with graphene as patch on silicon dioxide substrate with thickness of 1.8 Œºm and permittivity of Œµr = 4. The conductivity model of graphene is formulated with finite thickness of the patch in order to investigate the effect of substrate properties and patch width on the performance of microstrip fed square patch antenna in THz regime. The resonant frequency is reduced as the graphene becomes narrower. The proposed antenna geometry is designed and well optimized with reasonably good decibel gain and directivity at 13 THz. The antenna provides improved impedance bandwidth of 12.3% in the band of operation from 12.2 to 13.8 THz. It is revealed that metallic patch can be conveniently substituted by graphene patch metal for the antenna structure hence offering simplicity in design particularly at THz regime. The radiation characteristics including radiation efficiency and absorption cross section show significant improvement for graphene based patch antenna. The simulation and design optimization has been performed using High Frequency Simulator Software (HFSS), which is a commercially available electromagnetic simulator based on finite element method technique.</t>
  </si>
  <si>
    <t>2089-2093</t>
  </si>
  <si>
    <t>56941515400;16686691300</t>
  </si>
  <si>
    <t>Bala, Rajni;Marwaha, Anupma</t>
  </si>
  <si>
    <t>Characterization of graphene for performance enhancement of patch antenna in THz region</t>
  </si>
  <si>
    <t>S0030402615016502</t>
  </si>
  <si>
    <t>10.1016/j.ijleo.2015.11.029</t>
  </si>
  <si>
    <t>2-s2.0-84954052728</t>
  </si>
  <si>
    <t>ZKJ201202</t>
  </si>
  <si>
    <t>['special cases', 'shadow fading', 'performance analysis', 'outage probability', 'outage capacity', 'nakagami fading', 'form expressions', 'form expression', 'expressions include', 'existing ones', 'evaluated effectively', 'derived expressions', 'channel capacity', 'capacity performance', 'approximate closed', 'antenna selection', 'also derived']</t>
  </si>
  <si>
    <t>Channel capacity | Distributed antenna systems | Nakagami channel | Outage capacity | Outage probability</t>
  </si>
  <si>
    <t>In this paper, the downlink capacity performance of distributed antenna systems (DAS) with antenna selection are investigated in composite Nakagami channel which take path loss, shadow fading and Nakagami fading into account. According to the performance analysis and using numerical integrations, the probability density function (PDF) and cumulative distribution function (CDF) of the effective output SNR of DAS are derived, respectively. Based on these results, tightly-approximate closed-form expressions of channel capacity and outage probability of DAS in composite Nakagami channel are further derived. These expressions include the ones under composite Rayleigh channel as special cases. Conditioned on the outage probability, a practical iterative algorithm based on Newton's method for finding the outage capacity is proposed. To avoid iterative calculation, another approximate closed-form expression of outage capacity is also derived by utilizing the Gaussian distribution approximation. Simulation results show that the derived expressions have more accuracy than the existing ones, and can match the corresponding simulation well. Thus, the capacity performance of DAS in composite Nakagami channel can be evaluated effectively.</t>
  </si>
  <si>
    <t>2130-2136</t>
  </si>
  <si>
    <t>60106849-60088583;60106849</t>
  </si>
  <si>
    <t>7404428894;55698264100</t>
  </si>
  <si>
    <t>Xu, Weiye;Wang, Qingyun</t>
  </si>
  <si>
    <t>Nanjing Institute of Technology;PLA University of Science and Technology</t>
  </si>
  <si>
    <t>60106849;60088583</t>
  </si>
  <si>
    <t>Xu W.</t>
  </si>
  <si>
    <t>Channel capacity of distributed antenna systems downlink over composite Nakagami fading channel</t>
  </si>
  <si>
    <t>S003040261501671X</t>
  </si>
  <si>
    <t>10.1016/j.ijleo.2015.11.050</t>
  </si>
  <si>
    <t>2-s2.0-84954053406</t>
  </si>
  <si>
    <t>['widely used', 'transmission efficiency', 'transmission characteristics', 'secondary mirror', 'primary mirror', 'paper studies', 'multiple wavelength', 'initial efficiency', 'focus cannot', 'defocused 2', 'decrease 80', 'cassegrain antenna', '5 cm']</t>
  </si>
  <si>
    <t>Cassegrain antenna | Defocusing | Transmission efficiency</t>
  </si>
  <si>
    <t>In order to reduce the chromatic aberration problem of the multiple wavelength, reflex cassegrain antenna is widely used in space optical communication system. There are many external factors such as temperature and vibration that may cause defocusing in practice which has influence on Cassegrain antenna. That is to say, the primary mirror's and the secondary mirror's focus cannot be coincided, so it will bring impact greatly on transmission efficiency. This paper studies the effects on the transmission characteristics of the defocused Cassegrain antenna system. While defocused 2.5 cm, the transmission efficiency of Cassegrain antenna will decrease 80% of the initial efficiency. So it is very important to maintain optimum position for high transmission efficiency.</t>
  </si>
  <si>
    <t>1734-1737</t>
  </si>
  <si>
    <t>60005465;60005465;60005465;60005465;60005465;60005465</t>
  </si>
  <si>
    <t>55923282600;8614497400;56640486800;57191173922;56861498000;56599738600</t>
  </si>
  <si>
    <t>Yu, Minyin;Yang, Huajun;Jiang, Ping;Zhang, Yao;Chen, Lu;Mao, Shengqian</t>
  </si>
  <si>
    <t>Yu M.</t>
  </si>
  <si>
    <t>On-axial defocused characteristic analysis for Cassegrain antenna in optical communication</t>
  </si>
  <si>
    <t>S003040261501712X</t>
  </si>
  <si>
    <t>10.1016/j.ijleo.2015.11.087</t>
  </si>
  <si>
    <t>2-s2.0-84954060492</t>
  </si>
  <si>
    <t>['typical eu3', 'thermogravimetric analysis', 'ta ).', 'radiative properties', 'quite stable', 'quantum yield', 'promising material', 'lifetime values', 'laser application', 'ions efficiently', 'host complex', 'excitation spectra', 'energy collected', 'elemental analysis', 'decomposition temperature', 'complex demonstrate', 'antenna ligands', 'also presented', '2585 œºs']</t>
  </si>
  <si>
    <t>2,2‚Ä≤-Bipyridine | Europium | Judd-Ofelt theory | Laser material | Optical property</t>
  </si>
  <si>
    <t>Europium pentafluoropropionate 2,2‚Ä≤-bipyridine complex, Eu(C2F5COO)3¬∑bpy (bpy = 2,2‚Ä≤-bipyridine), were synthesized and characterized by elemental analysis, Fourier transform infrared spectroscopy (FT-IR), photoluminescence (PL) spectroscopy and thermogravimetric analysis (TA).The excitation spectra of the complex demonstrate that the energy collected by "antenna ligands" was transferred to Eu3+ ions efficiently. The room-temperature PL spectra of the complex is composed of the typical Eu3+ ions red emission, due to transitions between 5D0 ‚Üí 7FJ(J=0‚Üí4). The lifetimes of 5D0 of Eu3+ in the complex were examined using time-resolved spectroscopic analysis, and the lifetime values of Eu(C2F5COO)3¬∑bpy were fitting with monoexponential (2585 Œºs) curve. The decomposition temperature of the complex was 262 ¬∞C, which indicates the host complex was quite stable to heat. According to the fluorescence emission spectra, the Judd-Ofelt parameters Œ©2, Œ©4 of the complexes were calculated and the radiative properties were also presented. The 5D0 radiative lifetime, quantum yield and the stimulated emission cross-section of the complex is excellent, which prove that this complex will be promising material for laser application.</t>
  </si>
  <si>
    <t>2059-2061</t>
  </si>
  <si>
    <t>60073708-60023277;60023277;60023277;60023277</t>
  </si>
  <si>
    <t>56912505000;12767778100;56070106500;57198455283</t>
  </si>
  <si>
    <t>Li, Dong Dong;She, Jiang Bo;Nie, Rong Zhi;Peng, Bo</t>
  </si>
  <si>
    <t>Xi'an Institute of Posts and Telecommunications;Xi'an Institute of Optics and Precision Mechanics Chinese Academy of Sciences</t>
  </si>
  <si>
    <t>60073708;60023277</t>
  </si>
  <si>
    <t>Optical properties and Judd-Ofelt analysis of a novel europium pentafluoropropionate complex with 2,2‚Ä≤-bipyridine</t>
  </si>
  <si>
    <t>S0030402615017556</t>
  </si>
  <si>
    <t>10.1016/j.ijleo.2015.11.130</t>
  </si>
  <si>
    <t>2-s2.0-84954066195</t>
  </si>
  <si>
    <t>['usually work', 'transversal beamwidth', 'scanning effect', 'radiation pattern', 'pedestal distribution', 'paper presents', 'operating range', 'fresnel region', 'classic parabolic', 'axial refocusing', 'axial beamwidth', 'available resolution', 'analytical model', 'also studied']</t>
  </si>
  <si>
    <t>Antenna design | Antennas and propagation for wireless systems | Modeling and measurements</t>
  </si>
  <si>
    <t>This paper presents an analytical model to characterize the radiation pattern of focused aperture antennas. The model is based on the classic parabolic on pedestal distribution for amplitude, but in this work the focusing phase term is considered and applied in the Fresnel region. The model is useful for millimeter and submillimeter wave imaging radar systems that usually work in the Fresnel region of the antenna. Analytical closed expressions are developed to predict the available resolution (transversal beamwidth) and operating range (axial beamwidth) of such systems. The effects of the first-and second-order phase distributions on the aperture have also been also studied in order to show the scanning effect, the axial refocusing, and the astigmatic beam degradation.</t>
  </si>
  <si>
    <t>41-49</t>
  </si>
  <si>
    <t>Garc√≠a-Pino, Antonio</t>
  </si>
  <si>
    <t>Vigo</t>
  </si>
  <si>
    <t>AtlanTTic</t>
  </si>
  <si>
    <t>Garc√≠a-Pino A.</t>
  </si>
  <si>
    <t>An analytical simplified model to characterize focused aperture antennas</t>
  </si>
  <si>
    <t>S1759078714001196</t>
  </si>
  <si>
    <t>10.1017/S1759078714001196</t>
  </si>
  <si>
    <t>2-s2.0-84954100528</t>
  </si>
  <si>
    <t>['two types', 'tm220 mode', 'storage saving', 'simulated results', 'resonant frequency', 'radar systems', 'proposed antennas', 'present paper', 'paper provide', 'order substrate', 'modified cavity', 'modal solution', 'metallic posts', 'main cavity', 'increased method', 'higher gain', 'high front', 'fully understand', 'field distribution', 'dividing walls', 'considerable time', 'back ratio', 'acquire insight', '2 dbi']</t>
  </si>
  <si>
    <t>Antenna design | EM field theory and numerical techniques | Modelling and measurements</t>
  </si>
  <si>
    <t>In this paper, a gain-increased method of cavity-backed slot antennas based on excitation of high-order substrate-integrated waveguide cavity resonance has been proposed. To this end, the metallic posts are introduced in a main cavity to excite the cavity's TM220 mode. Then the properties of the modified cavity's TM220 mode are used to feed an array of 2 √ó 2 slot antenna. Moreover, to acquire insight of modified cavity's field distribution, a comprehensive modal study was performed on the modified cavity to fully understand the effects of the dividing walls on the cavity's field distribution. Also, compared with HFSS, the modal solution that is proposed in this paper provide a considerable time and storage saving. To validate the simulated results, two types of the proposed antenna forming two different polarizations (horizontal and vertical) are analyzed, simulated, and fabricated. The proposed antennas exhibit relatively gain of 8.2 dBi at resonant frequency and high front-to-back ratio. In addition, the gain-enhanced method proposed in the present paper can be extended for using even higher-order cavity resonances, such as TM440, TM660 etc., if higher gain is desirable. The proposed antennas are suitable for using in many wireless communication systems and some radar systems.</t>
  </si>
  <si>
    <t>51-61</t>
  </si>
  <si>
    <t>60032053;60032053;60032053</t>
  </si>
  <si>
    <t>35108850200;6602304894;37080063300</t>
  </si>
  <si>
    <t>Bayderkhani, Reza;Forooraghi, Keyvan;Abbasi-Arand, Bijan</t>
  </si>
  <si>
    <t>Bayderkhani R.</t>
  </si>
  <si>
    <t>Gain-intensified slot antennas backed by SIW cavity using high-order cavity resonance</t>
  </si>
  <si>
    <t>S1759078714001202</t>
  </si>
  <si>
    <t>10.1017/S1759078714001202</t>
  </si>
  <si>
    <t>2-s2.0-84954121002</t>
  </si>
  <si>
    <t>['simulated results', 'simple feeding', 'planar design', 'overall dimension', 'inverted l', 'experimental results', 'compactness make', 'circuit boards', 'band application', 'antenna resonating', 'antenna design', '8 ghz', '7 mm2']</t>
  </si>
  <si>
    <t>A compact asymmetric coplanar strip (ACS)-fed monopole antenna for dual-band application is presented. The single-layer antenna composed of inverted L-shaped exciting strip and an L-shaped lateral ground plane. The antenna resonating at two different frequencies, 2.4 and 5.8 GHz is covering the wireless local area network/radio frequency identification bands. The antenna has an overall dimension of 35 √ó 5.7 mm2 when printed on a substrate of dielectric constant 4.4 and loss tangent 0.02. The planar design, simple feeding, and compactness make it easy for the integration of the antenna into circuit boards. Details of the antenna design, and simulated and experimental results are presented and discussed. The experimental result shows good conformity with simulated results. The simulation tool based on the method of moments (Mentor Graphics IE3D version 15.10) has been used to analyze and optimize the antenna.</t>
  </si>
  <si>
    <t>103-108</t>
  </si>
  <si>
    <t>55839474000;56278232000</t>
  </si>
  <si>
    <t>Ansal, Kalikuzhackal Abbas;Shanmuganatham, Thangavelu</t>
  </si>
  <si>
    <t>Ansal K.</t>
  </si>
  <si>
    <t>Asymmetric coplanar inverted L-strip-fed monopole antenna with modified ground for dual band application</t>
  </si>
  <si>
    <t>S1759078714001330</t>
  </si>
  <si>
    <t>10.1017/S1759078714001330</t>
  </si>
  <si>
    <t>2-s2.0-84954148387</t>
  </si>
  <si>
    <t>Funda√ß√£o de Amparo √† Pesquisa do Estado de S√£o Paulo</t>
  </si>
  <si>
    <t>FAPESP</t>
  </si>
  <si>
    <t>['uv radiation', 'three organic', 'subsequently modified', 'promising red', 'photophysical properties', 'nonhomogeneous route', 'named silxn', 'luminescence data', 'largely dependent', 'lanthanide ions', 'green phosphors', 'green luminescence', 'emission coefficient', 'edta derivative', 'dik materials', 'apts ),', 'acac materials', 'acac ).']</t>
  </si>
  <si>
    <t>Energy transfer | Hybrid materials | Lanthanide ions | Photoluminescence | Silica gel, Œ≤-diketonate</t>
  </si>
  <si>
    <t>Three organic-inorganic hybrid materials based on silica gel functionalized with (3-aminopropyl)trimethoxysilane (APTS), [3-(2-aminoetilamino)-propil]-trimetoxissilano (DAPTS) and 3-[2-(2-aminoetilamino)etilamino] propiltrimetoxysilane (TAPTS) and subsequently modified with EDTA derivative were prepared by nonhomogeneous route and were then characterized. The resulting materials named SilXN-EDTA (X=1 for APTS, 2 for DAPTS and 3 for TAPTS) were used to obtain new lanthanide Ln3+-Œ≤-diketonate (Ln3+=Eu3+, Gd3+ and Tb3+) complexes covalently linked to the functionalized silica gel surfaces (named SilXN-EDTALn-dik, dik=tta, dbm, bzac and acac). The photophysical properties of the new luminescent materials were investigated and compared with those with similar system presenting water molecules coordinated to the lanthanide ions, SilXN-EDTALn-H2O. The SilXN-EDTAEu-dik and SilXN-EDTATb-dik systems displayed characteristic red and green luminescence when excited by UV radiation. Furthermore, the quantitative results showed that the emission quantum efficiency (Œ∑), experimental intensity parameters Œ©2 and Œ©4, and Einstein's emission coefficient (A0J) of the SilXN-EDTAEu-dik materials were largely dependent on the ligands. Based on the luminescence data, the most efficient intramolecular energy transfer processes were found to the SilXN-EDTAEu-dik (dik: tta and dbm) and SilXN-EDTATb-acac materials, which exhibited more pure emission colors. These materials are promising red and green phosphors, respectively.</t>
  </si>
  <si>
    <t>538-546</t>
  </si>
  <si>
    <t>60011324;60011324;60011324;60011324;60011324;60008088;60008088;60011039;60011324</t>
  </si>
  <si>
    <t>10939521700;55084490400;6603609724;6506249349;57052305800;7004582804;36911777800;6508292663;6603187303</t>
  </si>
  <si>
    <t>Aguiar, Franklin P.;Costa, Israel F.;Esp√≠nola, Jos√© Geraldo P.;Faustino, Wagner M.;Moura, Jandeilson L.;Brito, Hermi F.;Paolini, Tiago B.;Felinto, Maria Cl√°udia F.C.;Teotonio, Ercules E.S.</t>
  </si>
  <si>
    <t>Joao Pessoa;Sao Paulo;Sao Paulo</t>
  </si>
  <si>
    <t>Universidade Federal da Para√≠ba;Instituto de Pesquisas Energeticas e Nucleares, Sao Paulo;Universidade de S√£o Paulo</t>
  </si>
  <si>
    <t>60011324;60011039;60008088</t>
  </si>
  <si>
    <t>Aguiar F.</t>
  </si>
  <si>
    <t>Luminescent hybrid materials functionalized with lanthanide ethylenodiaminotetraacetate complexes containing Œ≤-diketonate as antenna ligands</t>
  </si>
  <si>
    <t>S0022231315003567</t>
  </si>
  <si>
    <t>10.1016/j.jlumin.2015.06.038</t>
  </si>
  <si>
    <t>2-s2.0-84954175105</t>
  </si>
  <si>
    <t>['wlan operations', 'study reflects', 'sleeves shorted', 'resonant modes', 'ratio bandwidth', 'radiation efficiency', 'physical implementation', 'overall volume', 'monopole antenna', 'model proposed', 'ieee 802', 'ground plane', 'band operation', '988 mhz', '8 mm3', '710 mhz', '3 dbic']</t>
  </si>
  <si>
    <t>Circular polarization | Dual-band | Monopole antenna | WLAN</t>
  </si>
  <si>
    <t>A planar circularly polarized (CP) monopole antenna (MA) with dual-band operation for the IEEE 802.11a/b/g wireless local area network (WLAN) is proposed. By introducing dual strip-sleeves shorted at the ground plane, the excitation of dual-resonant modes can resemble the 2.4/5.2 GHz bands required for WLAN operations. The obtained impedance bandwidths (RL 10 dB) across the operating bands approach 260/988 MHz and the 3 dB axial-ratio bandwidth of about 103/710 MHz for 2.4/5.2 GHz bands, respectively. The model proposed in this study reflects more advantages in physical implementation as its overall volume is only 40 √ó 40 √ó 0.8 mm3, 22% smaller than other conventional CP MAs. The measured peak gain and radiation efficiency are about 4.1/3.3 dBic and 94/84%, respectively, and demonstrate nearly bidirectional patterns in the XZ-and YZ-planes.</t>
  </si>
  <si>
    <t>81-87</t>
  </si>
  <si>
    <t>60116768;60116768</t>
  </si>
  <si>
    <t>7601561423;56042049600</t>
  </si>
  <si>
    <t>Lu, Jui Han;Huang, Hao Shiang</t>
  </si>
  <si>
    <t>National Kaohsiung University of Science and Technology</t>
  </si>
  <si>
    <t>Lu J.</t>
  </si>
  <si>
    <t>Planar compact dual-band monopole antenna with circular polarization for WLAN applications</t>
  </si>
  <si>
    <t>S1759078714001329</t>
  </si>
  <si>
    <t>10.1017/S1759078714001329</t>
  </si>
  <si>
    <t>2-s2.0-84954178636</t>
  </si>
  <si>
    <t>['‚ àº35', '‚ àº1', 'spalled neutrons', 'paper presents', 'paper describes', 'ion source', 'future upgrade', 'directed onto', 'beam pulses', 'accumulator ring', '8 mw', '60 hz', '4 mw', '2 mw', '1 œºs']</t>
  </si>
  <si>
    <t>The Oak Ridge National Laboratory operates the Spallation Neutron Source, consisting of a H- ion source, a 1 GeV linac and an accumulator ring. The accumulated &lt;1 Œºs-long, ‚àº35 A beam pulses are extracted from the ring at 60 Hz and directed onto a liquid Hg target. Spalled neutrons are directed to ‚àº20 world class instruments. Currently, the facility operates routinely with ‚àº1.2 MW of average beam power, which soon will be raised to 1.4 MW. A future upgrade with a second target station calls for raising the power to 2.8 MW. This paper describes the status of two accelerator components expected to play important roles in achieving these goals: a recently acquired RFQ accelerator and the external antenna ion source. Currently, the RFQ is being conditioned in a newly constructed 2.5 MeV Integrated Test Facility (ITF) and the external antenna source is also being tested on a separate test stand. This paper presents the results of experiments and the testing of these systems.</t>
  </si>
  <si>
    <t>02B146</t>
  </si>
  <si>
    <t>60024266;60024266;60104754;60024266;60024266;60024266;60024266;60024266;60024266;60024266</t>
  </si>
  <si>
    <t>7004904419;57199170416;35609210000;56463147500;7402784982;7402408813;23768653100;6603655715;26533455100;7006280519</t>
  </si>
  <si>
    <t>Welton, R. F.;Aleksandrov, A. V.;Dudnikov, V. G.;Han, B. X.;Kang, Y.;Murray, S. N.;Pennisi, T. R.;Piller, C.;Santana, M.;Stockli, M. P.</t>
  </si>
  <si>
    <t>Batavia;Oak Ridge</t>
  </si>
  <si>
    <t>Muons, Inc.;Oak Ridge National Laboratory</t>
  </si>
  <si>
    <t>60104754;60024266</t>
  </si>
  <si>
    <t>Welton R.</t>
  </si>
  <si>
    <t>The status of the SNS external antenna ion source and spare RFQ test facility</t>
  </si>
  <si>
    <t>10.1063/1.4935236</t>
  </si>
  <si>
    <t>2-s2.0-84954187143</t>
  </si>
  <si>
    <t>['wireless applications', 'unique structure', 'simulation results', 'operating band', 'microstrip feeding', 'maintained well', 'impedance bandwidth', 'good agreement', '3 ghz', '27 db', '19 db', '16 db']</t>
  </si>
  <si>
    <t>Envelope correlation coefficient | Impedance bandwidth | MIMO systems | Mutual coupling</t>
  </si>
  <si>
    <t>A novel compact multiple-input-multiple-output (MIMO) antenna system operating from 5 to 7.3 GHz is proposed for wireless applications. It comprises of two similar antennas with microstrip feeding and radiating patches developed on a reduced ground plane. The developed antenna system resonates at a dual-band of 5.4 and 6.8 GHz frequencies, giving an impedance bandwidth of 38% (based on S11 &lt; -10 dB). The unique structure of the proposed MIMO system gives a reduced mutual coupling of -27 dB at 5.4 GHz resonant frequency and -19 dB at 6.8 GHz resonant frequency and in the entire operating band the coupling is maintained well below -16 dB. The envelope correlation coefficient of the proposed MIMO system is calculated and is found to be less than 0.05 in the operating band. The measured and simulation results are found in good agreement.</t>
  </si>
  <si>
    <t>117-124</t>
  </si>
  <si>
    <t>60004582;60004582-106263306;60004582</t>
  </si>
  <si>
    <t>56332830100;36026496500;6602197053</t>
  </si>
  <si>
    <t>Talha, Mohammed Younus;Babu, Kamili Jagadeesh;Aldhaheri, Rabah W.</t>
  </si>
  <si>
    <t>Saudi Arabia;India</t>
  </si>
  <si>
    <t>Jeddah;Andhrapradesh</t>
  </si>
  <si>
    <t>King Abdulaziz University;St. Ann's College of Engineering and Technology</t>
  </si>
  <si>
    <t>60004582;106263306</t>
  </si>
  <si>
    <t>Talha M.</t>
  </si>
  <si>
    <t>Design of a compact MIMO antenna system with reduced mutual coupling</t>
  </si>
  <si>
    <t>S1759078714001287</t>
  </si>
  <si>
    <t>10.1017/S1759078714001287</t>
  </si>
  <si>
    <t>2-s2.0-84954192412</t>
  </si>
  <si>
    <t>['thz applications', 'propagation constant', 'phase shifter', 'paper proposes', 'mm length', 'ceramic loading', 'basic idea', '85 db', '7 db', '105 ghz', '100 ghz']</t>
  </si>
  <si>
    <t>New and Emerging Technologies and Materials | Passive Components and Circuits</t>
  </si>
  <si>
    <t>This paper proposes a compact, low-loss, and low-cost phase shifter for millimeter-wave/sub-THz applications. The basic idea is to perturb the propagation constant of a high resistivity silicon image guide by high-dielectric constant barium lanthanide tetratitanates (BLT) ceramic loading. Three different BLT ceramic samples have been tested. The measured maximum phase-shift variation reaches 150¬∞ at 100 GHz with an average insertion loss of 2.85 dB and an insertion loss variation &lt;0.7 dB for a sample of a 5-mm length. The proposed phase shifter has a bandwidth from 95 to 105 GHz. A low-cost fabrication technology has been developed and used to realize this phase shifter.</t>
  </si>
  <si>
    <t>60014171;60014171;60014171;60014171;100376474;60014171</t>
  </si>
  <si>
    <t>35772357600;36626629700;15019697900;6507902835;6603242926;7005912644</t>
  </si>
  <si>
    <t>Abdellatif, Ahmed Shehata;Taeb, Aidin;Ranjkesh, Nazy;Gigoyan, Suren;Nenasheva, Elizaveta;Safavi-Naeini, Safieddin</t>
  </si>
  <si>
    <t>Canada;Russian Federation</t>
  </si>
  <si>
    <t>Waterloo;Saint Petersburg (ex Leningrad)</t>
  </si>
  <si>
    <t>University of Waterloo;GIRICOND Research Institute</t>
  </si>
  <si>
    <t>60014171;100376474</t>
  </si>
  <si>
    <t>Abdellatif A.</t>
  </si>
  <si>
    <t>Low-insertion loss phase shifter for millimeter-wave phased array antennas</t>
  </si>
  <si>
    <t>S1759078714001299</t>
  </si>
  <si>
    <t>10.1017/S1759078714001299</t>
  </si>
  <si>
    <t>2-s2.0-84954316998</t>
  </si>
  <si>
    <t>['realized gain', 'patch antenna', 'parasitic radiator', 'gain increases', 'frequency amplifier', 'extensive three', 'antenna design', '6 db', '5 ghz', '5 db', '4 db']</t>
  </si>
  <si>
    <t>Electromagnetic simulations | High-gain antenna | Microstrip antenna | Parasitic radiator</t>
  </si>
  <si>
    <t>A high-gain microstrip patch-type WiMAX antenna operating at 3.5 GHz has been designed with a parasitic radiator and a raised ground plane. Antenna design has been carried out through extensive three-dimensional electromagnetic simulations. The patch antenna itself provides a realized gain of about 3.6 dB at 3.5 GHz. When a parasitic radiator is placed on top of the patch antenna, the gain increases from about 3.6 dB to about 7.4 dB. The raised ground plane further enhances the gain by about 1.5 dB. Hence the overall gain improvement is about 5.3 dB without the need of a radio-frequency amplifier.</t>
  </si>
  <si>
    <t>60011485;60011485</t>
  </si>
  <si>
    <t>56426383000;7004289676</t>
  </si>
  <si>
    <t>Cirik, Funda;Yildirim, Bahadir S√ºleyman</t>
  </si>
  <si>
    <t>Doƒüu≈ü √úniversitesi Istanbul</t>
  </si>
  <si>
    <t>Cirik F.</t>
  </si>
  <si>
    <t>Analysis and design of a 3.5-GHz patch antenna for WiMAX applications</t>
  </si>
  <si>
    <t>S1759078714001238</t>
  </si>
  <si>
    <t>10.1017/S1759078714001238</t>
  </si>
  <si>
    <t>2-s2.0-84954367220</t>
  </si>
  <si>
    <t>['volatiles emitted', 'transcription pcr', 'three rgmolobps', 'strong electroantennogram', 'sex pheromones', 'sensillum lymph', 'results demonstrated', 'recombinant gmolobps', 'plant volatiles', 'olfactory organs', 'mainly involved', 'hydrophobic odorants', 'fluorescence ligand', 'dual functions', 'dodecenyl alcohol', 'dodecenyl acetate', 'butyl hexanoate', 'binding proteins', 'binding properties', 'binding assays', 'antennal sensilla', 'adult insects', '30 host']</t>
  </si>
  <si>
    <t>Fluorescence binding assay | Grapholita molesta (Busck) | Odorant-binding protein | Olfaction</t>
  </si>
  <si>
    <t>Odorant-binding proteins (OBPs) act in insect olfactory processes. OBPs are expressed in the olfactory organs and serve in binding and transport of hydrophobic odorants through the sensillum lymph to olfactory receptor neurons within the antennal sensilla. In this study, three OBP genes were cloned from the antennal transcriptome database of Grapholita molesta via reverse-transcription PCR. Recombinant GmolOBPs (rGmolOBPs) were expressed in a prokaryotic expression system and enriched via Ni ion affinity chromatography. The binding properties of the three rGmolOBPs to four sex pheromones and 30 host-plant volatiles were investigated in fluorescence ligand-binding assays. The results demonstrated that rGmolOBP8, rGmolOBP11, and rGmolOBP15 exhibited high binding affinities with the major sex pheromone components (E)-8-dodecenyl acetate, (Z)-8-dodecenyl alcohol, and dodecanol. The volatiles emitted from peach and pear, decanal, butyl hexanoate, and Œ±-ocimene, also showed binding affinities to rGmolOBP8 and rGmolOBP11. Hexanal, heptanal, and Œ±-pinene showed strong binding affinities to rGmolOBP15. Results of the electrophysiological recording experiments and previous behavior bioassays indicated that adult insects had strong electroantennogram and behavioral responses toward butyl hexanoate, hexanal, and heptanal. We infer that the GmolOBP8 and GmolOBP11 have dual functions in perception and recognition of host-plant volatiles and sex pheromones, while GmolOBP15 was mainly involved in plant volatile odorants' perception.</t>
  </si>
  <si>
    <t>67-87</t>
  </si>
  <si>
    <t>Archives of Insect Biochemistry and Physiology</t>
  </si>
  <si>
    <t>60031041;60031041;60031041;60031041;60031041</t>
  </si>
  <si>
    <t>56658062200;56997600400;55488742200;25629242500;56080241700</t>
  </si>
  <si>
    <t>Li, Guang Wei;Zhang, Yan;Li, Yi Ping;Wu, Jun Xiang;Xu, Xiang Li</t>
  </si>
  <si>
    <t>Li G.</t>
  </si>
  <si>
    <t>Cloning, expression, and functional analysis of three odorant-binding proteins of the oriental fruit moth, Grapholita molesta (Busck) (Lepidoptera: Tortricidae)</t>
  </si>
  <si>
    <t>10.1002/arch.21309</t>
  </si>
  <si>
    <t>2-s2.0-84954368442</t>
  </si>
  <si>
    <t>['two symmetrical', 'triangularly trimming', 'tarc ),', 'small size', 'results demonstrate', 'radiation pattern', 'radiating elements', 'radiating element', 'novel design', 'mutual coupling', 'mobile terminals', 'mimo operation', 'mimo antenna', 'line fed', 'input multiple', 'ground plane', 'good characteristics', 'frequency range', 'ecc ),', 'antenna operating', '10 db', '0 ghz']</t>
  </si>
  <si>
    <t>Antenna design | Digital beam forming | LTE | MIMO | Mobile handset | Modeling and measurements | Smart antennas | Wideband | WiMAX | WLAN</t>
  </si>
  <si>
    <t>In this paper, a novel design of compact wideband multiple-input multiple-output (MIMO) antenna operating over a frequency range of 1.8-4.0 GHz at 10 dB is presented for mobile terminals. The MIMO antenna design consists of two symmetrical and orthogonal radiating elements with a small size of 15.5 √ó 16.5 mm2 printed on the corners of a mobile circuit board. The radiating element is composed of four meandered monopole branches with a strip-line fed by a probe. By triangularly trimming the corners of the common ground plane beneath the radiating elements, not only the mutual coupling is reduced, but also impedance bandwidth is increased. Although, the antenna in this form has sufficient correlation level between the radiating elements for MIMO operation, a novel design of plus-shaped parasitic element is inserted to the ground plane between those radiating elements in order to further enhance the isolation. The performance of the MIMO antenna is investigated in terms of s-parameters, radiation pattern, gain, envelope correlation coefficient (ECC), and total active reflection coefficient (TARC), and is verified through the measurements. The results demonstrate that the proposed MIMO antenna has good characteristics of wideband, isolation, gain, radiation pattern, and is compatible with LTE, WiMAX, and WLAN, besides it is small, compact, and embeddable in mobile terminals.</t>
  </si>
  <si>
    <t>109-115</t>
  </si>
  <si>
    <t>60008377;60008377</t>
  </si>
  <si>
    <t>35581650500;36705310900</t>
  </si>
  <si>
    <t>Akdagli, Ali;Toktas, Abdurrahim</t>
  </si>
  <si>
    <t>Mersin</t>
  </si>
  <si>
    <t>Mersin √úniversitesi</t>
  </si>
  <si>
    <t>Akdagli A.</t>
  </si>
  <si>
    <t>Design of wideband orthogonal MIMO antenna with improved correlation using a parasitic element for mobile handsets</t>
  </si>
  <si>
    <t>S1759078714001263</t>
  </si>
  <si>
    <t>10.1017/S1759078714001263</t>
  </si>
  <si>
    <t>2-s2.0-84954369538</t>
  </si>
  <si>
    <t>BA1988/9-1</t>
  </si>
  <si>
    <t>['weighting function', 'virtual flights', 'used large', 'two large', 'temporal sampling', 'temporal averaging', 'structure parameter', 'slightly depends', 'six days', 'similar differences', 'significantly larger', 'scintillometer path', 'saturation correction', 'mean discrepancy', 'many flights', 'm2 av', 'limited dataset', 'las data', 'largest effect', 'individual flights', 'important step', 'humidity correction', 'ground speed', 'elaborate processing', 'differences reported', 'derived values', 'ct2 obtained', 'aperture scintillometers', 'analyze ct2', 'analysis shows', '2012 ),', '2009 ).']</t>
  </si>
  <si>
    <t>Airborne measurements | Large-eddy simulation | LITFASS experiment | Scintillometer measurements | Sonic anemometer measurements | Temperature structure parameter</t>
  </si>
  <si>
    <t>We elaborate on the preliminary results presented in Beyrich et al. (in Boundary-Layer Meteorol 144:83‚Äì112, 2012), who compared the structure parameter of temperature (CT2) obtained with the unmanned meteorological mini aerial vehicle (M2 AV) versus CT2 obtained with two large-aperture scintillometers (LASs) for a limited dataset from one single experiment (LITFASS-2009). They found that CT2 obtained from the M2 AV data is significantly larger than that obtained from the LAS data. We investigate if similar differences can be found for the flights on the other six days during LITFASS-2009 and LITFASS-2010, and whether these differences can be reduced or explained through a more elaborate processing of both the LAS data and the M2 AV data. This processing includes different corrections and measures to reduce the differences between the spatial and temporal averaging of the datasets. We conclude that the differences reported in Beyrich et al. can be found for other days as well. For the LAS-derived values the additional processing steps that have the largest effect are the saturation correction and the humidity correction. For the M2 AV-derived values the most important step is the application of the scintillometer path-weighting function. Using the true air speed of the M2 AV to convert from a temporal to a spatial structure function rather than the ground speed (as in Beyrich et al.) does not change the mean discrepancy, but it does affect CT2 values for individual flights. To investigate whether C2T derived from the M2 AV data depends on the fact that the underlying temperature dataset combines spatial and temporal sampling, we used large-eddy simulation data to analyze CT2 from virtual flights with different mean ground speeds. This analysis shows that CT2 does only slightly depends on the true air speed when averaged over many flights.</t>
  </si>
  <si>
    <t>257-283</t>
  </si>
  <si>
    <t>Boundary-Layer Meteorology</t>
  </si>
  <si>
    <t>60004156-60072179;60072179;60017246;60017246;60007902;60004935;60004156</t>
  </si>
  <si>
    <t>42860919300;55939572100;6701741325;56548593400;54786872300;55123195100;55899350800</t>
  </si>
  <si>
    <t>Braam, Miranda;Beyrich, Frank;Bange, Jens;Platis, Andreas;Martin, Sabrina;Maronga, Bj√∂rn;Moene, Arnold F.</t>
  </si>
  <si>
    <t>Germany;Germany;Germany;Germany;Netherlands</t>
  </si>
  <si>
    <t>Offenbach;Tubingen;Braunschweig;Hannover;Wageningen</t>
  </si>
  <si>
    <t>Deutscher Wetterdienst;Eberhard Karls Universit√§t T√ºbingen;Technische Universit√§t Braunschweig;Gottfried Wilhelm Leibniz Universit√§t Hannover;Wageningen University &amp; Research</t>
  </si>
  <si>
    <t>60072179;60017246;60007902;60004935;60004156</t>
  </si>
  <si>
    <t>Braam M.</t>
  </si>
  <si>
    <t>On the discrepancy in simultaneous observations of the structure parameter of temperature using scintillometers and unmanned aircraft</t>
  </si>
  <si>
    <t>10.1007/s10546-015-0086-9</t>
  </si>
  <si>
    <t>2-s2.0-84954369951</t>
  </si>
  <si>
    <t>APQ-0859-1.06/08</t>
  </si>
  <si>
    <t>['œä hyperconjugation', 'water molecules', 'type ligands', 'three ln', 'systematic substitution', 'special properties', 'siloxane group', 'silacrown ether', 'reference non', 'propyl function', 'proposed cause', 'particular case', 'partial character', 'near nh2', 'mononuclear lanthanide', 'magnitude ).', 'macrocyclic complex', 'luminescent ones', 'luminescence spectroscopy', 'infrared spectroscopy', 'hexachloride salts', 'following formulae', 'elemental analysis', 'electronic structures', 'dinuclear species', 'dinuclear non', 'corresponding formulae', 'coordination sphere', 'coordination number', 'coordinated water', 'considerable differences', 'complex series', 'analogous gd', 'also show', '6 +.', '6 +,', '5 ether', '3 +.', '3 +,', '), 1']</t>
  </si>
  <si>
    <t>Density functional theory | Lanthanides | Silacrown ether | Siloxane</t>
  </si>
  <si>
    <t>Using as precursor the mononuclear lanthanide (Ln) macrocyclic complex, based on the 15-crown-5 ether (C) ligand and coordinated water (W) molecules, [LnCW4]3+, four novel analogous complexes for each of the three Ln(III) ions (Ln=Eu, Tb and Gd) were synthesized through systematic substitution of water molecules by the antenna-type ligands: 2,2‚Ä≤-dipyridyl (D), 1,10-phenanthroline (P) and 2,2‚Ä≤;6',2‚Ä≤‚Ä≤-terpyridine (T). The corresponding formulae of the complexes, obtained in a trichloride salt form, were the following: [LnCW4]3+, [LnCP2]3+, [LnCDW]3+, [LnCDP]3+, and [LnCT]3+. The compounds were characterized by elemental analysis, UV and infrared spectroscopy and investigated through luminescence spectroscopy. For the Eu(III) and Tb(III) complex series, the most luminescent ones were [EuCDP]3+ and [TbCT]3+, respectively. Motivated by this fact, two dinuclear analogous Eu(III) and Tb(III) complexes, based on the two-site coordinating macrocyclic ligand lariat-silacrown ether (S), as well as analogous Gd(III) complexes, were obtained as hexachloride salts with the following formulae: [Eu2SD2P2]6+, [Gd2SD2P2]6+, [Tb2ST2]6+ and [Gd2ST2]6+. Also, [Eu2SW8]6+, [Tb2SW8]6+ and [Gd2SW8]6+ complexes were prepared and used as reference non-antenna type dinuclear compounds. Comparing the luminescence between the antenna mononuclear complexes with the analogous dinuclear ones, for Eu(III) and Tb(III) ions, almost no change was observed. On the other hand, in the particular case of Eu(III), comparing the mono- and dinuclear non-antenna reference complexes [EuCW4]3+ and [Eu2SW8]6+, a surprisingly much higher luminescence intensity was observed for the dinuclear complex (~ one order of magnitude). The proposed cause for this behavior is the peculiar electronic properties of the siloxane group, which has a partial character of (p-d)œÄ hyperconjugation. Results of quantum chemical theoretical calculations of molecular and electronic structures, using DFT methods, reinforce such special properties of the siloxane and also show that its presence is responsible for considerable differences in the coordination sphere between the mono- and dinuclear species, such as in the coordination number, which decreases from nine to seven. Furthermore, particularly in the dinuclear [Eu2SW8]6+ complex, one water molecule per coordination center suffers a hydrolysis, donating a proton to the near NH2 of an amino-propyl function, present in the siloxane group bridging the two mononuclear moieties, and this event could also be related with the observed enhanced luminescence.</t>
  </si>
  <si>
    <t>571-587</t>
  </si>
  <si>
    <t>60000958;60000958;60000958;60000958;60031482</t>
  </si>
  <si>
    <t>56763774000;6602415328;6507954758;8832552100;36561313200</t>
  </si>
  <si>
    <t>De Souza, Keyla M.N.;Batista, H√©lcio J.;Belian, M√¥nica F.;Silva, Wagner E.;Da Silva, Juliana A.B.</t>
  </si>
  <si>
    <t>Recife;Recife</t>
  </si>
  <si>
    <t>Universidade Federal de Pernambuco;Universidade Federal Rural de Pernambuco</t>
  </si>
  <si>
    <t>60031482;60000958</t>
  </si>
  <si>
    <t>De Souza K.</t>
  </si>
  <si>
    <t>A comparative study of the structure and luminescence of mono- and dinuclear crown-ether lanthanide complexes</t>
  </si>
  <si>
    <t>S0022231315004044</t>
  </si>
  <si>
    <t>10.1016/j.jlumin.2015.07.023</t>
  </si>
  <si>
    <t>2-s2.0-84954373234</t>
  </si>
  <si>
    <t>European Science Foundation</t>
  </si>
  <si>
    <t>FPDI-2013-16278</t>
  </si>
  <si>
    <t>['two sub', 'test allowing', 'spectral domain', 'spatially low', 'scan distance', 'retrieved data', 'reference wave', 'reference antenna', 'planar near', 'placed close', 'period distance', 'pass filtered', 'numerical simulations', 'novel scheme', 'mirror reflection', 'mechanical displacement', 'image terms', 'highly reduced', 'higher separation', 'filtering process', 'experimental validation', 'desired replica', 'axis holography', 'artificially increased', 'acquisition plane', '94 ghz']</t>
  </si>
  <si>
    <t>Antenna measurement | Diagnostics | Holography | Millimeter-wave | Near-field | Off-axis | Phaseless</t>
  </si>
  <si>
    <t>A novel scheme for planar near-field phaseless antenna measurement based on off-axis holography is presented. Separation of the image terms of the hologram is artificially increased by multiplexing the measurements of two sub-sampled holograms generated with two 180¬∞ phase-shifted reference waves. Combination of both sub-sampled holograms produces replicas of the image terms at half a period distance of the originals in the spectral domain, while the amplitude of the original image terms is highly reduced, easing the filtering process of the desired replica. The higher separation of the image terms reduces overlapping making the method suitable also for the characterization of medium and low gain antennas in the near-field. As the separation is artificially increased, the reference antenna can be placed close to the antenna under test allowing to reduce the scan distance and the sensitivity to scan axis errors. Nevertheless, spatial multiplexing requires the retrieved data to be spatially low-pass filtered to remove the effect of the aliasing. Mirror reflection is used for illuminating the acquisition plane with the reference wave, being the phase shift achieved by means of a mechanical displacement of the mirror. The effect of the location of the reference antenna on the position and shape of the image terms and their replicas has been studied through numerical simulations for a setup in the W-band. Experimental validation of the method is presented for the characterization of three different antennas at 94 GHz.</t>
  </si>
  <si>
    <t>160-174</t>
  </si>
  <si>
    <t>60006793;60103653;60006793;60006793;60006793;60103653</t>
  </si>
  <si>
    <t>55440103200;6603392769;23393154700;16023815600;6701608102;35809669200</t>
  </si>
  <si>
    <t>Arboleya, Ana;Ala-Laurinaho, Juha;Laviada, Jaime;√Ålvarez, Yuri;Las-Heras, Fernando;R√§is√§nen, Antti V.</t>
  </si>
  <si>
    <t>Finland;Spain</t>
  </si>
  <si>
    <t>Espoo;Oviedo</t>
  </si>
  <si>
    <t>Aalto University;Universidad de Oviedo</t>
  </si>
  <si>
    <t>60103653;60006793</t>
  </si>
  <si>
    <t>Arboleya A.</t>
  </si>
  <si>
    <t>Millimeter-Wave Phaseless Antenna Measurement Based on a Modified Off-Axis Holography Setup</t>
  </si>
  <si>
    <t>10.1007/s10762-015-0215-z</t>
  </si>
  <si>
    <t>2-s2.0-84954374395</t>
  </si>
  <si>
    <t>['xp suppression', 'xp radiations', 'significant suppression', 'radiation performance', 'radiation compared', 'radiation characteristics', 'proposed structure', 'proposed antenna', 'present structure', 'polarization purity', 'new structure', 'new geometry', 'maximum co', 'insightful visualization', 'generally attributed', 'dominant mode', 'develop commercially', 'comprehensive study', 'circular geometry', 'based understanding']</t>
  </si>
  <si>
    <t>Circular microstrip antenna | Cross polarized radiation | Dominant mode | Orthogonal mode</t>
  </si>
  <si>
    <t>A simple and compact microstrip antenna of circular geometry with circular cut defected patch surface has been proposed for significant suppression of cross-polarized (XP) radiation compared with maximum co-polarized gain without affecting the co-polarized radiation pattern at its dominant mode. This will enhance the polarization purity in the radiation performance of the proposed antenna. About 27-28 dB isolation between co-polarized and XP radiations is achieved with the proposed structure. The present structure is simple and easy to develop commercially. The investigation of the new structure is carried out with a view to eliminate orthogonal resonance, which is generally attributed for high XP radiation from the microstrip patch antenna with conventional circular geometry. Comprehensive study on the resonance and radiation characteristics of the new geometry is presented. The present investigation provides an insightful visualization-based understanding of XP suppression with the present structure.</t>
  </si>
  <si>
    <t>60104887;60104887;60104887;60104887-60115556</t>
  </si>
  <si>
    <t>57198664572;57220950534;55984994700;57214909976</t>
  </si>
  <si>
    <t>Ghosh, Abhijyoti;Ghosh, Sudip Kumar;Ghosh, Dia;Chattopadhyay, Sudipta</t>
  </si>
  <si>
    <t>Improved polarization purity for circular microstrip antenna with defected patch surface</t>
  </si>
  <si>
    <t>S1759078714001305</t>
  </si>
  <si>
    <t>10.1017/S1759078714001305</t>
  </si>
  <si>
    <t>2-s2.0-84954374686</t>
  </si>
  <si>
    <t>15H05743</t>
  </si>
  <si>
    <t>['superconducting microresonator', 'structure camera', 'slot antennas', 'silicon substrate', 'silicon lens', 'quasiparticle diffusion', 'polarization would', 'polarization misalignments', 'polarization level', 'photon sensor', 'packing density', 'optical performance', 'observation efficiency', 'measured beams', 'good agreement', 'focal plane', 'feed lines', 'entirely plane', 'dynamic range', 'detectors made', 'camera attached', 'calculations within', '220 ghz']</t>
  </si>
  <si>
    <t>Millimeter-wave camera | Quasi-optical measurements | Superconducting device</t>
  </si>
  <si>
    <t>We propose an entirely plane-structure camera for millimeter wave astronomy, in order to reduce production cost and time. The camera is composed of a silicon lens-let, antennas, feed lines, and detectors made from the same superconducting aluminum film on a silicon substrate. A couple of double-slot antennas are located the same focal plane of a small substrate lens to enhance the packing density of detectors and observation efficiency. To achieve high sensitivity, we adapted a microwave kinetic inductance detector as a photon sensor, which consists of a superconducting microresonator. We examined the optical performance of the camera attached to a silicon lens array at 220 GHz in a 0.3 K cryostat. The measured beams were in good agreement with the calculations within the dynamic range of the setup (20 dB). Polarization misalignments between the dual-double slot antenna were less than 2‚àò, and cross-polarization level was around ‚àí7 dB. The relatively high cross-polarization would be explained by an antenna crosstalk mediated by quasiparticle diffusion.</t>
  </si>
  <si>
    <t>128-136</t>
  </si>
  <si>
    <t>60028263;60029701;60029701;60029701-60025272;60029701-60025272;60029701;60029701;60028263;60028263</t>
  </si>
  <si>
    <t>26022058600;55555130400;57220357256;55549758300;55974984400;7004144762;55628560674;6602676186;7003653410</t>
  </si>
  <si>
    <t>Naruse, Masato;Nitta, Tom;Karatsu, Kenichi;Sekine, Msakazu;Sekiguchi, Shigeyuki;Sekimoto, Yutaro;Noguchi, Takashi;Taino, Tohru;Myoren, Hiroaki</t>
  </si>
  <si>
    <t>Mitaka;Saitama;Tokyo</t>
  </si>
  <si>
    <t>National Institutes of Natural Sciences - National Astronomical Observatory of Japan;Saitama University;The University of Tokyo</t>
  </si>
  <si>
    <t>60029701;60028263;60025272</t>
  </si>
  <si>
    <t>Naruse M.</t>
  </si>
  <si>
    <t>Dual-Double Slot Antennas Fabricated with Single Superconducting Film for Millimeter Wave Camera</t>
  </si>
  <si>
    <t>10.1007/s10762-015-0216-y</t>
  </si>
  <si>
    <t>2-s2.0-84954386573</t>
  </si>
  <si>
    <t>['uwb characteristics', 'uwb antenna', 'two l', 'tuning status', 'switchable antenna', 'spectrum sensing', 'simple structure', 'reconfigurable operation', 'proposed antenna', 'obtained using', 'notch bands', 'good characteristics', 'division multiplexing', 'cr application', 'compact size', 'cognitive radio', 'circular patch', 'application frequencies', 'also achieved', '7 ghz', '2 ghz']</t>
  </si>
  <si>
    <t>Band-notched ultrawideband | Cognitive radio (CR) antenna | Multiband-OFDM | Switchable antenna</t>
  </si>
  <si>
    <t>In this paper, a switchable antenna with capability to operate in ultrawideband (UWB) frequency from 3 to 10.7 GHz with two switchable notch bands of 3.3-3.7 and 3.7-4.2 GHz, is presented for cognitive radio (CR) and multiband orthogonal frequency-division multiplexing (MB-OFDM) applications. The proposed antenna has a simple structure and compact size of 17 √ó 24 mm2. The antenna in the UWB characteristics is obtained using a circular radiator patch with an embedded T-slot on the patch and a rectangular parasitic element that is attached to the patch. The reconfigurability is also achieved by two L-shaped parasitic elements placed in the left and right of the patch that two ideal switches is inserted over the these elements and the circular patch. The function of the antenna can be changed by tuning status of the switches that make the notch bands in application frequencies. The measurement and simulation results show that the antenna has good characteristics for CR application and MB-OFDM, where the UWB antenna is required for spectrum sensing and the switchable band rejection antenna is used for reconfigurable operation.</t>
  </si>
  <si>
    <t>60018870;60018870;60018870;60018870</t>
  </si>
  <si>
    <t>56444441300;55921040500;16550926100;55162864400</t>
  </si>
  <si>
    <t>Sharbati, Vahid;Rezaei, Pejman;Shahzadi, Ali;Fakharian, Mohammad M.</t>
  </si>
  <si>
    <t>A planar UWB antenna based on MB-OFDM applications with switchable dual band-notched for cognitive radio systems</t>
  </si>
  <si>
    <t>S1759078714001317</t>
  </si>
  <si>
    <t>10.1017/S1759078714001317</t>
  </si>
  <si>
    <t>2-s2.0-84954395956</t>
  </si>
  <si>
    <t>['wave transformer', 'steering systems', 'optimization techniques', 'measured antenna', 'main patch', 'generation wireless', 'element triple', 'based network', 'based applications', 'band antenna', 'antenna arrays', '7 ghz', '4 dbi']</t>
  </si>
  <si>
    <t>Array | Beam-steering | Microstrip patch antenna | Quarter-wave transformer | Smart-antenna | Triple-band</t>
  </si>
  <si>
    <t>In this paper, a triple-band 1 √ó 2 and 1 √ó 4 microstrip patch antenna array for next-generation wireless and satellite-based applications are presented. The targeted frequency bands are 3.6, 5.2 and 6.7 GHz, respectively. Simple design procedures and optimization techniques are discussed to achieve better antenna performance. The antenna is designed and simulated using Agilent ADS Momentum using FR4 substrate (r = 4.2 and h = 1.66 mm). The main patch of the antenna is designed for 3.6 GHz operation. A hybrid feed technique is used for antenna arrays with quarter-wave transformer-based network to match the impedance from the feed-point to the antenna to 50. The antenna is optimized to resonate at triple-bands by using two symmetrical slits. The single-element triple-band antenna is fabricated and characterized, and a comparison between the simulated and measured antenna is presented. The achieved simulated impedance bandwidths/gains for the 1 √ó 2 array are 1.67%/7.75, 1.06%/7.7, and 1.65%/9.4 dBi and for 1 √ó 4 array are 1.67%/10.2, 1.45%/8.2, and 1.05%/10 dBi for 3.6, 5.2, and 6.7 GHz bands, respectively, which are very practical. These antenna arrays can also be used for advanced antenna beam-steering systems.</t>
  </si>
  <si>
    <t>71-80</t>
  </si>
  <si>
    <t>60014808;60014808;60059937;60014808;60014808;60014808;60059937;60059937</t>
  </si>
  <si>
    <t>56081030900;24436217500;56443748700;57213077795;55975618700;55872670800;24470226700;26027285700</t>
  </si>
  <si>
    <t>Razzaqi, Asghar A.;Khawaja, Bilal A.;Ramzan, Mehrab;Zafar, Muhammad Javed;Nasir, Syeda Areeba;Mustaqim, Muhammed;Tarar, Munir A.;Tauqeer, Tauseef</t>
  </si>
  <si>
    <t>Pakistan;Turkey</t>
  </si>
  <si>
    <t>Islamabad;Ankara</t>
  </si>
  <si>
    <t>National University of Sciences and Technology Pakistan;Bilkent √úniversitesi</t>
  </si>
  <si>
    <t>60059937;60014808</t>
  </si>
  <si>
    <t>Razzaqi A.</t>
  </si>
  <si>
    <t>A triple-band antenna array for next-generation wireless and satellite-based applications</t>
  </si>
  <si>
    <t>S1759078714001275</t>
  </si>
  <si>
    <t>10.1017/S1759078714001275</t>
  </si>
  <si>
    <t>2-s2.0-84954402571</t>
  </si>
  <si>
    <t>['two two', 'two terminals', 'time coding', 'scheme based', 'relay detection', 'paper focuses', 'output two', 'one single', 'odstnc scheme', 'network coding', 'lower bounds', 'input multiple', 'good performance', 'forward protocol', 'diversity order', 'differential modulation', 'broadcast stage']</t>
  </si>
  <si>
    <t>differential detection | network coding | space-time coding | symbol error probability | two-way relay channel network</t>
  </si>
  <si>
    <t>Summary This paper focuses on noncoherent detection scheme for multiple-input multiple-output two-way relay channel network with two two-antennas source nodes and one single-antenna relay node. An orthogonal differential space-time network coding (ODSTNC) scheme based on relay detection and forward protocol is proposed. The proposed scheme combines space-time coding with network coding, and the differential modulation and detection are used in both multiple access stage and broadcast stage. The multiple-symbol differential detection is employed at the relay. The maximum likelihood decision and its low-complexity sphere decoding decision are given. The upper and lower bounds on the average symbol error probability for this system under differential binary phase shift keying (DBPSK) are derived, and a diversity order of 2 is confirmed to be achieved. The simulation results show that the ODSTNC scheme has good performance, and it is available for the applications of far distance signal transmission between two terminals where channel state information is unknown.</t>
  </si>
  <si>
    <t>553-566</t>
  </si>
  <si>
    <t>60031419-60005244;60005244;60005244;60031419;60005244-60017080;60005244</t>
  </si>
  <si>
    <t>26654841000;55612677400;55413069200;55719190100;55706912000;57060582500</t>
  </si>
  <si>
    <t>Jin, Xiaoping;Han, Xinqiang;Jin, Ning;Li, Youming;Li, Zhengquan;Wang, Xiuming</t>
  </si>
  <si>
    <t>Ningbo;Hangzhou;Nanjing</t>
  </si>
  <si>
    <t>Ningbo University;China Jiliang University;Southeast University</t>
  </si>
  <si>
    <t>60031419;60017080;60005244</t>
  </si>
  <si>
    <t>Differential space-time network coding in MIMO two-way relay channel network</t>
  </si>
  <si>
    <t>10.1002/dac.2892</t>
  </si>
  <si>
    <t>2-s2.0-84954439954</t>
  </si>
  <si>
    <t>['total gain', 'test chip', 'signal chain', 'receiver operates', 'receiver employs', 'receiver designed', 'paper presents', 'minimum double', 'local oscillator', 'lo ).', 'large number', 'including pads', 'high intermediate', 'heterodyne architecture', 'equalized transformers', 'entire mm', 'cmos millimeter', 'baseband output', 'bandwidth along', 'array systems', 'array elements', '8 db', '71 ghz', '24 dbm', '20 ghz', '20 db', '2 mm2']</t>
  </si>
  <si>
    <t>Millimeter-wave integrated circuits | phasedarrays | receivers | RLC circuits | wideband</t>
  </si>
  <si>
    <t>This paper presents a CMOS millimeter-wave (mm-wave) receiver designed to meet the challenges in low-power, ultra-broadband, phased-array systems with a large number of array elements. This receiver employs a high intermediate-frequency (IF) heterodyne architecture to reduce the frequency and power consumption associated with distributing a local oscillator (LO). The receiver operates over a bandwidth of 51-71 GHz, while maintaining 20 GHz of bandwidth along the signal chain of the entire mm-wave front end, through a high-IF stage, and to the baseband output. To maintain a high fractional bandwidth (fBW) throughout the signal chain, this receiver employs multiple gain-equalized transformers. Receiver measurements show an overall flat bandwidth response of 20 GHz, with a total gain of 20 dB, a minimum double-sideband noise figure of 7.8 dB, and an input 1 dB compression power of -24 dBm while consuming 115 mW from a 1.1 V supply. The test chip, implemented in a six-metal layer 40 nm CMOS process, occupies an area (including pads) of 1.2 mm2.</t>
  </si>
  <si>
    <t>323-331</t>
  </si>
  <si>
    <t>IEEE Journal of Solid-State Circuits</t>
  </si>
  <si>
    <t>100349282;60015481;60015481;60015481</t>
  </si>
  <si>
    <t>53163260000;57061164000;56298113900;6602895634</t>
  </si>
  <si>
    <t>Bhagavatula, Venumadhav;Zhang, Tong;Suvarna, Apsara Ravish;Rudell, Jacques Christophe</t>
  </si>
  <si>
    <t>Seattle;San Jose</t>
  </si>
  <si>
    <t>University of Washington;Samsung Semiconductor</t>
  </si>
  <si>
    <t>60015481;100349282</t>
  </si>
  <si>
    <t>Bhagavatula V.</t>
  </si>
  <si>
    <t>An Ultra-Wideband IF Millimeter-Wave Receiver With a 20 GHz Channel Bandwidth Using Gain-Equalized Transformers</t>
  </si>
  <si>
    <t>10.1109/JSSC.2015.2504411</t>
  </si>
  <si>
    <t>2-s2.0-84954530985</t>
  </si>
  <si>
    <t>['video sequences', 'two scenarios', 'sensors embedded', 'sample flight', 'rotate brief', 'probabilistic correspondences', 'previous image', 'oriented fast', 'online testing', 'onboard smartphone', 'improved efficiency', 'images collected', 'image space', 'feature descriptors', 'direct application', 'current image', 'computationally expensive', 'biggest advantage', 'bayesian inference', 'algorithm provides']</t>
  </si>
  <si>
    <t>Autonomous | computer vision | sensor fusion | Visual servoing</t>
  </si>
  <si>
    <t>In this paper, we describe a method for using Bayesian inference to create probabilistic point correspondences in video sequences. Using state prior distribution information from the onboard Kalman filter found in most unmanned aerial vehicles, we derive an accurate normal approximation for the movement of points in image space. It is then a direct application of Bayesian inference to find the probability that a feature point found in the current image is the same feature point found in a previous image. The biggest advantage of this method is that it does not require the use of feature descriptors, which can be computationally expensive to compute. The algorithm is tested in two scenarios. The first uses data and images collected from a sample flight to evaluate velocity estimation performance, which is critical for achieving good control. When compared to using a standard matching algorithm based on ORB (oriented FAST and rotate BRIEF) descriptors, our algorithm provides both improved efficiency and accuracy. We then implement the algorithm for online testing as well as develop a simple visual odometry method based on probabilistic correspondences for full state estimation. Flight tests demonstrate fully autonomous indoor hover using only the sensors embedded in the onboard smartphone and sonar.</t>
  </si>
  <si>
    <t>99-112</t>
  </si>
  <si>
    <t>IEEE Transactions on Robotics</t>
  </si>
  <si>
    <t>60013682-100314616;60013682</t>
  </si>
  <si>
    <t>55220216500;7410127528</t>
  </si>
  <si>
    <t>Ryan, Tyler;Kim, H. Jin</t>
  </si>
  <si>
    <t>Seoul;Eden Prairie</t>
  </si>
  <si>
    <t>Seoul National University;MTS Systems Corporation</t>
  </si>
  <si>
    <t>60013682;100314616</t>
  </si>
  <si>
    <t>Ryan T.</t>
  </si>
  <si>
    <t>Probabilistic Correspondence in Video Sequences for Efficient State Estimation and Autonomous Flight</t>
  </si>
  <si>
    <t>10.1109/TRO.2015.2504006</t>
  </si>
  <si>
    <t>2-s2.0-84955112940</t>
  </si>
  <si>
    <t>Ministry of Agriculture of the People's Republic of China</t>
  </si>
  <si>
    <t>MOA</t>
  </si>
  <si>
    <t>['volatile extracts', 'ternary blend', 'suturalis males', 'significantly attracted', 'significant pest', 'results demonstrate', 'recent years', 'previously reported', 'paraffin wax', 'numerous species', 'mirid bugs', 'major components', 'horticultural crops', 'highest efficiency', 'hh constitute', 'hexyl butyrate', 'field tests', 'female abdomina', 'cotton fields', 'attracting male', 'aeration extracts', 'adelphocoris suturalis', '1 ratio']</t>
  </si>
  <si>
    <t>(E)-4-oxo-2-hexenal | Field test | Hexyl butyrate | Hexyl hexanoate | Integrated pest management | Metathoracic scent gland | Olfactometer bioassay</t>
  </si>
  <si>
    <t>Numerous species of mirid bugs (Hemiptera: Miridae) are phytophagous insect pests that damage economically important field and horticultural crops. In recent years, Adelphocoris suturalis has become a significant pest in transgenic Bacillus thuringiensis (Bt) cotton fields. We previously reported that virgin A.suturalis females attracted males in the field. In this study, we found that A. suturalis males are not attracted in Y-tube olfactometer bioassays to odors from either live nymphs or sexually mature virgin females whose ostioles of the metathoracic scent gland (MTG) are occluded with paraffin wax. However, males are significantly attracted to odors from adult virgin females when female abdomina are occluded with paraffin, indicating that female A. suturalis release sex pheromones only from the MTG. Volatile extracts from both sexes were collected and analyzed by gas chromatography‚Äìelectroantennogram detection and gas chromatography‚Äìmass spectrometry. We identified (E)-4-oxo-2-hexenal (E4O2H), hexyl hexanoate (HH) and hexyl butyrate (HB) as major components and found that they elicited the largest EAD responses from antennae of males. Both E4O2H and HH were present in aeration extracts from females, while E4O2H was found in males. Capture of only males in field tests using synthetic compounds confirmed the activity of the identified sex pheromone candidates. In the field tests, a 10:1 ratio of the E4O2H and HH binary blend exhibited the highest efficiency in attracting male A. suturalis. Addition of HB to the binary pheromone blend to make a ternary blend did not increase trap catches. These results demonstrate that E4O2H and HH constitute the A. suturalis sex pheromone components.</t>
  </si>
  <si>
    <t>25-31</t>
  </si>
  <si>
    <t>Chemoecology</t>
  </si>
  <si>
    <t>60032955;60017705;60001989;60032955;60032955;60032955;60017705;60032955</t>
  </si>
  <si>
    <t>55721760100;57213229454;57202876161;55482630800;55848263300;24802475300;7102914819;8966819000</t>
  </si>
  <si>
    <t>Zhang, Zhilin;Zhang, Tao;Zhang, Aijun;Luo, Jing;Chen, Lizhen;Wang, Manqun;Ning, Jun;Lei, Chaoliang</t>
  </si>
  <si>
    <t>China;China;United States</t>
  </si>
  <si>
    <t>Wuhan;Beijing;Washington, D.C.</t>
  </si>
  <si>
    <t>Huazhong Agricultural University;Chinese Academy of Agricultural Sciences;USDA Agricultural Research Service</t>
  </si>
  <si>
    <t>60032955;60017705;60001989</t>
  </si>
  <si>
    <t>Identification and field verification of sex pheromone from the mirid bug, Adelphocoris suturalis</t>
  </si>
  <si>
    <t>10.1007/s00049-015-0203-8</t>
  </si>
  <si>
    <t>2-s2.0-84955169591</t>
  </si>
  <si>
    <t>Department of Electrical Engineering, Chulalongkorn University</t>
  </si>
  <si>
    <t>14KJA510001</t>
  </si>
  <si>
    <t>['scattering objects', 'multipath components', 'multipath component', 'mimo systems', 'located according', 'doppler spectrum', 'directional antennas', 'channel model', 'cellular communications', 'base station']</t>
  </si>
  <si>
    <t>circular and elliptical scattering models | circular and elliptical scattering models | directional antenna | directional antenna | geometry-based channel model | probability density function | radio propagation environments | radio propagation environments | The theory of mobile communication | wireless sensor networks</t>
  </si>
  <si>
    <t>Summary To test an adaptive array algorithm in cellular communications, we developed a geometry-based statistical channel model for radio propagation environments, which provides the statistics of the angle of arrival and time of arrival of the multipath components. This channel model assumes that each multipath component of the propagating signal undergoes only one bounce traveling from the transmitter to the receiver and that scattering objects are located according to Gaussian and exponential spatial distributions, and a new scatterer distribution is proposed as a trade-off between the outdoor and the indoor propagation environments. Using the channel model, we analyze the effects of directional antennas at the base station on the Doppler spectrum of a mobile station due to its motion and the performance of its MIMO systems.</t>
  </si>
  <si>
    <t>459-477</t>
  </si>
  <si>
    <t>60064143-60022313;60064143;60022313</t>
  </si>
  <si>
    <t>56828272400;56065874000;7402242183</t>
  </si>
  <si>
    <t>Zhou, Jie;Jiang, Hao;Kikuchi, Hisakazu</t>
  </si>
  <si>
    <t>Zhou J.</t>
  </si>
  <si>
    <t>Geometry-based statistical channel model and performance for MIMO antennas</t>
  </si>
  <si>
    <t>10.1002/dac.2854</t>
  </si>
  <si>
    <t>2-s2.0-84955179071</t>
  </si>
  <si>
    <t>['thermovacuum tests', 'thermal cycling', 'sunshield membrane', 'spectral window', 'space worthiness', 'solar regime', 'simulated environments', 'rf transparency', 'rf characteristic', 'particular ku', 'optically transparent', 'optical properties', 'ka bands', 'ground storage', 'gbp retaining', 'functional requirements', 'environmental degradation', 'communication antenna', 'chemical state']</t>
  </si>
  <si>
    <t>Alumina | Ge coated black Kapton | Humidity | Thermal cycling | Thermovacuum</t>
  </si>
  <si>
    <t>Alumina thin coatings were grown on Germanium (Ge) coated black polyimide (GBP) or Kapton which has been used as a sunshield membrane on communication satellite antennas to protect it from environmental degradation during ground storage and implementation. The deposited nanoalumina coatings were found to be optically transparent in solar regime in spectral window while RF characteristic revealed negligible losses. Space worthiness of the coating was examined by simulated environments, e.g. humidity, thermal cycling and thermovacuum tests. No degradation was observed in its microstructural, thermo-optical, electrical, chemical state and RF characteristic in particular Ku and Ka bands. The aforesaid study indicates that the alumina thin coating is able to prevent surface degradation of GBP retaining the thermo-optical properties of the Ge coated Kapton and RF transparency which are functional requirements for communication antenna. The thickness of the optimized alumina coating was ‚àº60 nm.</t>
  </si>
  <si>
    <t>2589-2598</t>
  </si>
  <si>
    <t>Ceramics International</t>
  </si>
  <si>
    <t>60023345-60002978;60023345;60023345;60028189;60028189;60002978;60023345;60023345</t>
  </si>
  <si>
    <t>56997415000;55326099500;57208037753;7003365236;6603073742;14319328800;8892815900;57218526380</t>
  </si>
  <si>
    <t>Carmel Mary Esther, A.;Sridhara, N.;Sebastian, Shaji V.;Bera, Parthasarathi;Anandan, Chinnasamy;Rangappa, Dinesh;Kumar Sharma, Anand;Dey, Arjun</t>
  </si>
  <si>
    <t>Bengaluru;Bengaluru;Belgaum</t>
  </si>
  <si>
    <t>National Aerospace Laboratories India;Indian Space Research Organization;Visvesvaraya Technological University</t>
  </si>
  <si>
    <t>60028189;60023345;60002978</t>
  </si>
  <si>
    <t>Carmel Mary Esther A.</t>
  </si>
  <si>
    <t>Evaluation of nanoalumina coated germanium black polyimide membrane as sunshield for application on the communication satellite antenna</t>
  </si>
  <si>
    <t>S0272884215019641</t>
  </si>
  <si>
    <t>10.1016/j.ceramint.2015.10.062</t>
  </si>
  <si>
    <t>2-s2.0-84955181974</t>
  </si>
  <si>
    <t>2014R1A1A2054577</t>
  </si>
  <si>
    <t>['wireless nodes', 'limited regime', 'hierarchical way', 'general scenario', 'first derive', 'effective solution', 'e .,', 'dimensional information', 'base stations', 'backhaul link', 'also characterize']</t>
  </si>
  <si>
    <t>Backhaul | Capacity scaling | Infrastructure</t>
  </si>
  <si>
    <t>In this paper, we introduce a large-scale hierarchical hybrid network (HierHybNET) consisting of both n wireless ad hoc nodes and m base stations (BSs) equipped with l multiple antennas per BS, where the communication takes place from wireless nodes to a remote central processor (RCP) through BSs in a hierarchical way. To understand a relationship between capacity and cost, we deal with a general scenario where m, l, and the backhaul link rate can scale at arbitrary rates relative to n (i.e., we introduce three scaling parameters). In order to provide a cost-effective solution for the deployment of backhaul links connecting BSs and the RCP, we first derive the minimum backhaul link rate required to achieve the same capacity scaling law as in the infinite-capacity backhaul link case. Assuming an arbitrary rate scaling of each backhaul link, a generalized achievable throughput scaling law is then analyzed. Moreover, three-dimensional information-theoretic operating regimes are explicitly identified according to the three scaling parameters. We also characterize an infrastructure-limited regime where the throughput is limited by the backhaul link rate.</t>
  </si>
  <si>
    <t>543-552</t>
  </si>
  <si>
    <t>60003780;60002877</t>
  </si>
  <si>
    <t>55650162400;36830013700</t>
  </si>
  <si>
    <t>Jeong, Cheol;Shin, Won Yong</t>
  </si>
  <si>
    <t>Suwon;Seoul</t>
  </si>
  <si>
    <t>Samsung Electronics Co. Ltd.;Dankook University</t>
  </si>
  <si>
    <t>Jeong C.</t>
  </si>
  <si>
    <t>HierHybNET: Capacity scaling of ad hoc networks with cost-effective infrastructure</t>
  </si>
  <si>
    <t>S1570870515002462</t>
  </si>
  <si>
    <t>10.1016/j.adhoc.2015.10.006</t>
  </si>
  <si>
    <t>2-s2.0-84955279319</t>
  </si>
  <si>
    <t>['wsns ).', 'sll ).', 'poor performance', 'paper presents', 'optimal number', 'nsoa ).', 'node location', 'maximum sll', 'lower comparing', 'firefly algorithm', 'excitation phase', 'energy consumption', 'effective way', 'convergence rate', 'communication distance', 'communication delay', 'collaborative beamforming', 'cb nodes', 'array nodes']</t>
  </si>
  <si>
    <t>Beamforming | Circular arrays | Firefly algorithm | Wireless sensor networks</t>
  </si>
  <si>
    <t>The communication distance and the energy of the nodes are limited in large-scale wireless sensor networks (WSNs). Collaborative beamforming is an effective way to solve such problem. However, the distribution of node location is not uniform, which leads to poor performance of the mainlobe and causes the high sidelobe level (SLL). This paper presents a novel collaborative communication method based on node selection optimization algorithm (NSOA). The method to calculate the optimal number of array nodes and to select the optimal array nodes for setting up a virtual antenna array are shown in NSOA. NSOA has the ability to select the CB nodes with optimal excitation amplitude and excitation phase by firefly algorithm to obtain the optimal radiation beampattern. In addition, energy consumption and communication delay of the nodes can be reduced. Simulation results show that the maximum SLL of the radiation beampattern obtained by NSOA is lower comparing with those obtained by the CCB and CSNA, meanwhile, the convergence rate of NSOA is faster than that of CCB. Compared with the traditional clustering routing algorithm, NSOA has advantages in terms of communication delay, energy consumption, and prolonging network lifetime.</t>
  </si>
  <si>
    <t>389-403</t>
  </si>
  <si>
    <t>60007711;60007711;60007711;60007711;60007711</t>
  </si>
  <si>
    <t>56673281900;36012432000;56191404000;57072134900;56525517500</t>
  </si>
  <si>
    <t>Sun, Geng;Liu, Yanheng;Zhang, Jing;Wang, Aimin;Zhou, Xu</t>
  </si>
  <si>
    <t>Jilin University</t>
  </si>
  <si>
    <t>Node selection optimization for collaborative beamforming in wireless sensor networks</t>
  </si>
  <si>
    <t>S1570870515002085</t>
  </si>
  <si>
    <t>10.1016/j.adhoc.2015.08.031</t>
  </si>
  <si>
    <t>2-s2.0-84955282118</t>
  </si>
  <si>
    <t>['three types', 'sensory responses', 'negative dna', 'ionic groups', 'ionic density', 'intermolecular separation', 'high signal', 'enhanced signal', 'efficient fret', 'dna probe', 'different number', 'cpes modulates', 'controlled carefully', 'conjugated units', 'conjugated polyelectrolytes', 'conjugated polyelectrolyte', 'close proximity', 'charge density', 'cationic polyfluorenes', 'c decreases', 'c complex', 'c ).']</t>
  </si>
  <si>
    <t>conjugated polyelectrolytes | fluorescence resonance energy transfer | ionic density | on/off ratio | water-solubility</t>
  </si>
  <si>
    <t>Three types of cationic polyfluorenes with a different number of ionic groups are synthesized to modulate their solubility in water and the interactions with anionic oligonucleotide probes (DNA-C). Increasing the charge density improves the water-solubility of conjugated polyelectrolytes (CPEs) but decreases its optical antenna effect in the electrostatic sensory platform (CPE/DNA-C), resulting in low fluorescence resonance energy transfer (FRET) signal. With increasing charge density in CPE, the concentration of conjugated units in CPE/DNA-C decreases at [+]:[-] = 1:1, after which little driving force is expected to bring positive CPEs and negative DNA-C into close proximity for efficient FRET. CPF2 with 2 ionic groups (per repeat unit) and hydrophilic polyether side-chains exhibits good water-solubility and a higher FRET signal with an enhanced signal on/off ratio. In addition, the charge density in CPEs modulates the range of sensory responses by forming a tighter or weaker electrostatic CPE/DNA-C complex, which perturbs the probe-target binding interactions. Three types of cationic polyfluorenes with a different number of ionic groups are synthesized. In the conjugated polyelectrolyte (CPE) and DNA probe-based sensory system, ionic density of CPE (per repeat unit) needs to be controlled carefully to modulate the water-solubility, D-A intermolecular separation, and the resulting fluorescence resonance energy transfer sensory signal with high signal on/off ratio.</t>
  </si>
  <si>
    <t>459-466</t>
  </si>
  <si>
    <t>Macromolecular Chemistry and Physics</t>
  </si>
  <si>
    <t>60008783;60008646-60104012;60008783;60008783;60005273</t>
  </si>
  <si>
    <t>56330436800;34874884800;55681667700;55681743100;7202001201</t>
  </si>
  <si>
    <t>Jeong, Ji Eun;Jung, In Hwan;Kim, Boram;Le, Van Sang;Woo, Han Young</t>
  </si>
  <si>
    <t>Daejeon;Busan;Yusong;Seoul</t>
  </si>
  <si>
    <t>University of Science and Technology (UST);Pusan National University;Korea Research Institute Chemical Technology;Korea University</t>
  </si>
  <si>
    <t>60104012;60008783;60008646;60005273</t>
  </si>
  <si>
    <t>Jeong J.</t>
  </si>
  <si>
    <t>Modulation of charge density of cationic conjugated polyelectrolytes for improving the FRET-induced sensory signal with enhanced on/off ratio</t>
  </si>
  <si>
    <t>10.1002/macp.201500304</t>
  </si>
  <si>
    <t>2-s2.0-84955299391</t>
  </si>
  <si>
    <t>09DZ1907400</t>
  </si>
  <si>
    <t>['working time', 'wireless transmission', 'vitro tests', 'video transmission', 'video data', 'rf circuit', 'proposed design', 'previous designs', 'power consumption', 'images received', 'helix antenna', 'ads2011 software', '9 h']</t>
  </si>
  <si>
    <t>animal experiment | helix antenna | radio frequency (RF) transmission circuit | video capsule endoscopy</t>
  </si>
  <si>
    <t>In view of fuzzy and unstable images received in video capsule endoscopy, and the poor communication effect, an improved radio frequency (RF) transmission circuit module with low power consumption and helix antenna is designed to improve the performance of video transmission and to extend the working time of the capsule. Simulation and analysis of the circuits and antenna with HFSS12 and ADS2011 software are highlighted. Video capsule endoscope prototypes are made and evaluated to verify the feasibility of the proposed design. In vitro tests and animal experiments show that the results of the antenna tests basically meet the simulation, and the power consumption of RF circuit is 15.9mV. The video capsule endoscope works well with the receiver with multiple receiving antennas, and the working time is more than 9 h. It can realize the wireless transmission of the video data, and images received are clear and stable in comparison with the previous designs.</t>
  </si>
  <si>
    <t>Journal of Shanghai Jiaotong University (Science)</t>
  </si>
  <si>
    <t>56063639100;57202589022;55256731300;56612533400</t>
  </si>
  <si>
    <t>Liu, Gang;Yan, Guozheng;Zhu, Bingquan;Xu, Wenming</t>
  </si>
  <si>
    <t>Liu G.</t>
  </si>
  <si>
    <t>Optimization design and experiment of the radio frequency transmission utilized in video capsule endoscope</t>
  </si>
  <si>
    <t>10.1007/s12204-016-1692-5</t>
  </si>
  <si>
    <t>2-s2.0-84955315679</t>
  </si>
  <si>
    <t>Ministerstwo Edukacji i Nauki</t>
  </si>
  <si>
    <t>POKL04.03.00-00-238/12</t>
  </si>
  <si>
    <t>MNiSW</t>
  </si>
  <si>
    <t>['weather disruptions', 'wave link', 'use information', 'since functionality', 'signal attenuation', 'rain storms', 'radar measurements', 'promising alternative', 'periodic updates', 'network topology', 'negative effects', 'links based', 'ilp model', 'forecasted attenuation', 'first one', 'equipment vendors', 'easily implementable', 'currently offered', 'computational complexity']</t>
  </si>
  <si>
    <t>Region failures | Survivability | Weather disruption-tolerant transmission | Wireless mesh networks</t>
  </si>
  <si>
    <t>Wireless Mesh Networks, offering transmission rates of 1‚Äì10 Gb/s per a millimeter-wave link (utilizing the 71‚Äì86 GHz band) seem to be a promising alternative to fiber optic backbone metropolitan area networks because of significantly lower costs of deployment and maintenance. However, despite providing high transmission rates in good weather conditions, high-frequency wireless links are very susceptible to weather disruptions. In particular, heavy rain storms may lead to remarkable signal attenuation. In this paper, we introduce a new transmission technique for wireless mesh networks to mitigate the negative effects of link quality degradation due to rain storms. In particular, our method is the first one to use information on forecasted attenuation of links based on radar measurements to perform in advance the periodic updates of a network topology. Our approach is easily implementable in practice, since functionality of dynamic antenna alignment is currently offered by a number of equipment vendors. Other contributions of the paper include presentation of the ILP model of weather-resistant links formation problem followed by analysis of its computational complexity. Results of simulations, performed for three real scenarios of rain storms, show that our approach is very efficient in reducing the level of signal attenuation.</t>
  </si>
  <si>
    <t>311-323</t>
  </si>
  <si>
    <t>Telecommunication Systems</t>
  </si>
  <si>
    <t>Rak, Jacek</t>
  </si>
  <si>
    <t>Rak J.</t>
  </si>
  <si>
    <t>A new approach to design of weather disruption-tolerant wireless mesh networks</t>
  </si>
  <si>
    <t>10.1007/s11235-015-0003-z</t>
  </si>
  <si>
    <t>2-s2.0-84955337714</t>
  </si>
  <si>
    <t>Ministero dell‚ÄôIstruzione, dell‚ÄôUniversit√† e della Ricerca</t>
  </si>
  <si>
    <t>MIUR</t>
  </si>
  <si>
    <t>['two als', 'tightly packed', 'still limited', 'statistical difference', 'software amira', 'sexually dimorphic', 'posterior one', 'olfactory glomeruli', 'neural tracers', 'mount specimens', 'morphological units', 'morphological three', 'male als', 'important pests', 'horticulture worldwide', 'female als', 'dimensional reconstruction', 'average volumes', 'anterior part', 'antennal lobe', 'al structure', 'al glomeruli', 'al ),', 'adult brains']</t>
  </si>
  <si>
    <t>3D reconstruction | Antennal backfill | Ceratitis capitata | Glomeruli | Immunohistochemistry</t>
  </si>
  <si>
    <t>The medfly Ceratitis capitata is one of the most important pests for horticulture worldwide. The knowledge about anatomy and function of the medfly olfactory system is still limited. The first brain structure to process olfactory information in insects is the antennal lobe (AL), which is composed of its functional and morphological units, the olfactory glomeruli. Here, we present a morphological three-dimensional reconstruction of AL glomeruli in adult brains. We used unilateral antennal backfills of olfactory receptor neurons (ORNs) with neural tracers, revealing the AL structure. We recorded confocal stacks acquired from whole-mount specimens, and analyzed them with the software AMIRA. The ALs in C. capitata are organized in glomeruli which are more tightly packed in the anterior part than the posterior one. Axons of ORNs bilaterally connect the ALs through a commissure between the two ALs. This commissure is formed by several distinct fascicles. Contralateral dye transfer suggests the presence of gap junctions connecting ORNs from both antennae. There was no statistical difference between the average volumes of female ALs (204,166¬†¬±¬†12,554¬†Œºm3) and of male ALs (190,287¬†¬±¬†11,823¬†Œºm3). In most specimens, we counted 53 glomeruli in each AL, seven of which were sexually dimorphic in size.</t>
  </si>
  <si>
    <t>131-146</t>
  </si>
  <si>
    <t>Journal of Comparative Physiology A: Neuroethology, Sensory, Neural, and Behavioral Physiology</t>
  </si>
  <si>
    <t>60032259;60032259;60032259;60025525;60025525;60032259</t>
  </si>
  <si>
    <t>6603879250;55444099700;12752811200;6602285473;6701531248;6701707224</t>
  </si>
  <si>
    <t>Solari, Paolo;Corda, Valentina;Sollai, Giorgia;Kreissl, Sabine;Galizia, C. Giovanni;Crnjar, Roberto</t>
  </si>
  <si>
    <t>Italy;Germany</t>
  </si>
  <si>
    <t>Cagliari;Konstanz</t>
  </si>
  <si>
    <t>Universit√† degli Studi di Cagliari;Universit√§t Konstanz</t>
  </si>
  <si>
    <t>60032259;60025525</t>
  </si>
  <si>
    <t>Solari P.</t>
  </si>
  <si>
    <t>Morphological characterization of the antennal lobes in the Mediterranean fruit fly Ceratitis capitata</t>
  </si>
  <si>
    <t>10.1007/s00359-015-1059-7</t>
  </si>
  <si>
    <t>2-s2.0-84955376044</t>
  </si>
  <si>
    <t>['‚ àí41', 'wide bandwidth', 'well known', 'studied using', 'spinel structure', 'sensing application', 'return loss', 'relative permittivity', 'quality factor', 'patch antennas', 'patch antenna', 'microwave applications', 'material investigation', 'graphical abstract', 'explored much', 'crystalline size', 'antenna substrate']</t>
  </si>
  <si>
    <t>Microwave dielectric properties | Mn‚ÄìZn ferrite | Patch antenna | Sol‚Äìgel method</t>
  </si>
  <si>
    <t>Abstract: Nanocrystalline spinel mixed ferrites are well known for their sensing application. However, they have not been explored much for microwave applications. The microwave dielectric properties of MnxZn(1‚àíx)Fe2O4 were studied to find their utilization as an antenna substrate for microwave wave applications. The sol‚Äìgel method was employed to synthesize these ceramics. The formation of spinel structure and crystalline size were confirmed using X-ray diffraction method. Morphology of the samples was studied using the scanning electron microscopy. Relative permittivity (Œµr) and quality factor (Q¬†√ó¬†f) of the samples were measured using LCR spectrometer. Based on the material investigation and microwave antenna theory, patch antennas were fabricated and then their performances were studied using return loss analysis. The patch antenna, fabricated from Mn0.2Zn0.8Fe2O4 ceramics showed excellent performances with relative permittivity of 5.76, Q¬†√ó¬†f of 442, return loss of ‚àí41.2¬†dB and wide bandwidth of 2¬†GHz. Graphical Abstract: [Figure not available: see fulltext.]</t>
  </si>
  <si>
    <t>470-479</t>
  </si>
  <si>
    <t>56555804900;26025061200;54785696200;13105366200;55328836300</t>
  </si>
  <si>
    <t>Rahman, Ashiqur;Abdullah, Huda;Zulfakar, Mohd Syafiq;Singh, Mandeep Jit;Islam, Mohammad Tariqul</t>
  </si>
  <si>
    <t>Microwave dielectric properties of Mn&lt;inf&gt; x&lt;/inf&gt;Zn&lt;inf&gt;(1‚àíx)&lt;/inf&gt;Fe&lt;inf&gt;2&lt;/inf&gt;O&lt;inf&gt;4&lt;/inf&gt; ceramics and their compatibility with patch antenna</t>
  </si>
  <si>
    <t>10.1007/s10971-015-3937-4</t>
  </si>
  <si>
    <t>2-s2.0-84955568052</t>
  </si>
  <si>
    <t>9140A07020212JW0101</t>
  </si>
  <si>
    <t>['sole exception', 'scattering coefficients', 'rao bound', 'previous analysis', 'precisely self', 'position reference', 'parameter identifiability', 'output radar', 'input multiple', 'initially unknown', 'direction reference', 'deterministic framework', 'colocated multiple', 'collinear targets', 'calibration accuracy', 'arbitrary geometry']</t>
  </si>
  <si>
    <t>In this study, parameter identifiability in array shape self-calibration in colocated multiple-input multiple-output radar is addressed under a deterministic framework. In contrast to the random model used in the previous analysis, some distinct identifiability conditions are established through deriving and then analysing the Cram√©r-Rao bound on self-calibration accuracy of antenna positions using far-field targets whose directions of arrival and scattering coefficients are initially unknown. It is proved that at least three non-collinear targets are needed to precisely self-calibrate the positions of antennas of arbitrary geometry when there exist a position reference and a direction reference . The sole exception is an actually linear array for which self-calibration is impossible.</t>
  </si>
  <si>
    <t>81-89</t>
  </si>
  <si>
    <t>IET Signal Processing</t>
  </si>
  <si>
    <t>60025278;60025278;60025278</t>
  </si>
  <si>
    <t>57213065231;7404637868;25032149900</t>
  </si>
  <si>
    <t>Zhang, Ning;Tang, Jun;Wan, Shuang</t>
  </si>
  <si>
    <t>Zhang N.</t>
  </si>
  <si>
    <t>Identifiability analysis for array shape self-calibration in colocated multiple-input multiple-output radar using Cram√©r-Rao bound</t>
  </si>
  <si>
    <t>10.1049/iet-spr.2014.0228</t>
  </si>
  <si>
    <t>2-s2.0-84955569972</t>
  </si>
  <si>
    <t>ATM-1135675</t>
  </si>
  <si>
    <t>['vlf receivers', 'solar x', 'solar flares', 'reliable detection', 'receivers equipped', 'ray flares', 'ray events', 'radio transmissions', 'perseus sdr', 'permanent monitoring', 'northern hemisphere', 'miniwhip antenna', 'low frequency', 'installed around', 'high potential', 'gifds consists', 'first analysis', 'enhanced ionization', 'dayside sector', 'continuous monitoring']</t>
  </si>
  <si>
    <t>Ionosphere | Radio wave propagation | Solar flares | Space weather | Very low frequencies</t>
  </si>
  <si>
    <t>The Global Ionospheric Flare Detection System (GIFDS) is currently under development at the German Aerospace Center as a ground based detector for continuous monitoring of the solar flare activity in order to provide real time warnings on solar X-ray events. GIFDS is using Very Low Frequency (VLF) radio transmissions in the northern hemisphere which respond to enhanced ionization in the bottomside ionosphere caused by X-ray flares. Since solar flares can only be detected during daytime, VLF receivers have to be installed around the globe to guarantee continuous records at the dayside sector. GIFDS consists of a network of Perseus SDR (Software Defined Radio) receivers equipped with a MiniWhip antenna each. Reliable detection of solar flares is ensured by recording multiple frequency channels ranging from 0 to 500. kHz. The applicability of the system is demonstrated in a first analysis by comparing VLF measurements with GOES's (Geostationary Operational Environmental Satellite) X-ray flux data. The high potential of GIFDS for a permanent monitoring of solar flares in near real time is discussed.</t>
  </si>
  <si>
    <t>233-242</t>
  </si>
  <si>
    <t>138-139</t>
  </si>
  <si>
    <t>60007798;60007798;60007798;60027337;60031117;60012345</t>
  </si>
  <si>
    <t>57040751600;6701464009;26435100900;55285979100;7003365430;8371200500</t>
  </si>
  <si>
    <t>Wenzel, Daniela;Jakowski, Norbert;Berdermann, Jens;Mayer, Christoph;Valladares, Cesar;Heber, Bernd</t>
  </si>
  <si>
    <t>United States;Poland;Germany;Germany</t>
  </si>
  <si>
    <t>Chestnut Hill;Krakow;Kiel;¬†Cologne</t>
  </si>
  <si>
    <t>Boston College;Henryk Niewodniczanski Institute of Nuclear Physics of the Polish Academy of Sciences;Christian-Albrechts-Universit√§t zu Kiel;Deutsches Zentrum fur Luft- Und Raumfahrt</t>
  </si>
  <si>
    <t>60031117;60027337;60012345;60007798</t>
  </si>
  <si>
    <t>Wenzel D.</t>
  </si>
  <si>
    <t>Global ionospheric flare detection system (GIFDS)</t>
  </si>
  <si>
    <t>S1364682615301127</t>
  </si>
  <si>
    <t>10.1016/j.jastp.2015.12.011</t>
  </si>
  <si>
    <t>2-s2.0-84955710561</t>
  </si>
  <si>
    <t>['uniform single', 'two 3', 'ring ccaa', 'restricted improvement', 'radiation pattern', 'optimal set', 'maximum reduction', 'element spacing', 'differential evolution', 'design problem', 'db beamwidth', 'considerable improvement', 'applied successively', 'antenna inter', '8 elements', '12 elements']</t>
  </si>
  <si>
    <t>First null beamwidth | GSADE | Non-uniform circular arrays | Side lobe level</t>
  </si>
  <si>
    <t>In this paper, a design problem of non-uniform single-ring circular antenna arrays (CAA) and concentric circular antenna array (CCAA) for maximum side lobe level (SLL) by a hybridized method based on gravitational search algorithm with differential evolution (GSADE) is dealt with. The algorithm is used to determine an optimal set of current excitation weights and antenna inter-element spacing for CAA and an optimal set of current excitation weights for CCAA that provide a radiation pattern with maximum reduction of SLL. The same algorithm has been applied successively on CAAs of 8, 10, and 12 elements and two 3-ring CCAA, one having the set of 4, 6, and 8 elements and the other having 8, 10, and 12 elements with and without center element. Experimental results show a considerable improvement of SLL and some restricted improvement of first null beamwidth (FNBW) and 3-dB beamwidth as well with respect to the corresponding uniform cases and those of some recent literature reported in this paper.</t>
  </si>
  <si>
    <t>Annales des Telecommunications/Annals of Telecommunications</t>
  </si>
  <si>
    <t>60103561;60103561;60103561;60103561</t>
  </si>
  <si>
    <t>55609152600;35737537800;24829362000;7006765652</t>
  </si>
  <si>
    <t>Ram, Gopi;Mandal, Durbadal;Kar, Rajib;Ghoshal, Sakti Prasad</t>
  </si>
  <si>
    <t>Ram G.</t>
  </si>
  <si>
    <t>Hybrid GSADE algorithm for optimization of far-field radiation pattern of circular arrays</t>
  </si>
  <si>
    <t>10.1007/s12243-015-0484-5</t>
  </si>
  <si>
    <t>2-s2.0-84955740225</t>
  </si>
  <si>
    <t>Ministry of Trade, Industry and Energy</t>
  </si>
  <si>
    <t>MOTIE</t>
  </si>
  <si>
    <t>['output systems', 'optimal receiver', 'numerical results', 'large number', 'input multiple', 'form expression', 'eigenvalue decomposition', 'data detection', 'covariance matrix', 'channel reciprocity', 'channel estimation', 'base station']</t>
  </si>
  <si>
    <t>Channel estimation | Eigenvalue decomposition | Massive multiple-input multiple-output (MIMO) | Pilot contamination</t>
  </si>
  <si>
    <t>In this study, multicell multiuser multiple-input multiple-output systems are considered with very large number of antennas at base station. We consider a physical channel model comprised finite number of angle of arrivals, and propose a channel estimation scheme based on the eigenvalue decomposition of the covariance matrix of the received signal vector. To improve the channel estimation performance under strong intercell interference, a joint channel estimation and optimal multiuser detection scheme is proposed. Furthermore, an optimal linear receiver is developed for the uplink by taking the channel estimation error into account, and derive a closed-form expression for the sum achievable rate of the optimal receiver. Moreover, using the channel reciprocity of a time-division duplex system, we present how to form an optimal precoding vector for the downlink, and how to compute the sum achievable rate in the downlink. Numerical results are provided to verify the analysis and evaluate the performance of the channel estimation and data detection.</t>
  </si>
  <si>
    <t>1857-1877</t>
  </si>
  <si>
    <t>60014156;60014156;60014156;60014156;60014156</t>
  </si>
  <si>
    <t>7203068846;55459277900;7402816673;7407088439;7004309619</t>
  </si>
  <si>
    <t>Nguyen, Van Dinh;Nguyen, Hieu V.;Shin, Yoan;Lee, Won Cheol;Shin, Oh Soon</t>
  </si>
  <si>
    <t>Soongsil University</t>
  </si>
  <si>
    <t>Channel Estimation and Data Detection for Multicell Massive MIMO Systems in Correlated Channels</t>
  </si>
  <si>
    <t>10.1007/s11277-015-3151-2</t>
  </si>
  <si>
    <t>2-s2.0-84956655388</t>
  </si>
  <si>
    <t>['widely applicable', 'wide range', 'polymer substrate', 'plastic cases', 'ink formulation', 'high demands', 'complex shapes', 'article describes', 'antenna starting', '49 ghz', '200 nm']</t>
  </si>
  <si>
    <t>This article describes the construction of an antenna that operates at frequencies of 1.07, 1.5, and 2.49 GHz and that is fabricated on a flexible polymer substrate using inkjet printing technology. In particular, this article is focused on the preparation and characterization of an antenna starting from the ink formulation for printing a homogeneous, electrically conductive layer using silver nanoparticles. The diameter of the prepared silver nanoparticles ranges from 50 to 200 nm. The inkjet printing technology on flexible polymer substrates offers a wide range of applications where there are high demands for flexibility. In combination with the polymer substrate, inkjet printing enables the production of more complex shapes and curves for antennas that are widely applicable not only in wearable electronic devices but also in plastic cases for portable communication devices.</t>
  </si>
  <si>
    <t>02BB13</t>
  </si>
  <si>
    <t>60008287;60008287;60008287;60008287;60008287;60008287;60008287;60008287</t>
  </si>
  <si>
    <t>56271629900;56268556400;26421293300;24823583000;6602342209;56530581200;56037620200;55953644900</t>
  </si>
  <si>
    <t>Matyas, Jiri;Munster, Lukas;Olejnik, Robert;Vlcek, Karel;Slobodian, Petr;Krcmar, Petr;Urbanek, Pavel;Kuritka, Ivo</t>
  </si>
  <si>
    <t>Zlin</t>
  </si>
  <si>
    <t>Univerzita Tomase Bati ve Zline</t>
  </si>
  <si>
    <t>Matyas J.</t>
  </si>
  <si>
    <t>Antenna of silver nanoparticles mounted on a flexible polymer substrate constructed using inkjet print technology</t>
  </si>
  <si>
    <t>10.7567/JJAP.55.02BB13</t>
  </si>
  <si>
    <t>2-s2.0-84956693532</t>
  </si>
  <si>
    <t>EPS-1004083</t>
  </si>
  <si>
    <t>['well documented', 'wash conditions', 'thylakoids followed', 'specific ratio', 'recent progress', 'psi isolations', 'psi consists', 'plants involve', 'photochemical activity', 'page analysis', 'p700 ratios', 'p700 could', 'multiple light', 'isolation protocols', 'isolating psi', 'highly washed', 'harvesting complexes', 'direct conversion', 'detergent solubilization', 'denoted lhci', 'current effects', 'core complex', 'climate change', 'biohybrid devices']</t>
  </si>
  <si>
    <t>Chlorophyll | Hydroxyapatite | Light-harvesting complex I, II | Photocurrent | Photosystem I</t>
  </si>
  <si>
    <t>Current effects on climate change and dwindling fossil fuel reserves require new materials and methods to convert solar energy into a viable clean energy source. Recent progress in the direct conversion of light into photocurrent has been well documented using Photosystem I. In plants, PSI consists of a core complex and multiple light-harvesting complexes, denoted LHCI and LHCII. Most of the methods for isolating PSI from plants involve a selective, detergent solubilization from thylakoids followed by sucrose gradient density centrifugation. These processes isolate one variant of PSI with a specific ratio of Chl:P700. In this study, we have developed a simple and potentially scalable method for isolating multiple PSI variants using Hydroxyapatite chromatography, which has been well documented in other Photosystem I isolation protocols. By varying the wash conditions, we show that it is possible to change the Chl:P700 ratios. These different PSI complexes were cast into a PSI-Nafion-osmium polymer film that enabled their photoactivity to be measured. Photocurrent increases nearly 400 % between highly washed and untreated solutions based on equal chlorophyll content. Importantly, the mild washing conditions remove peripheral Chl and some LHCI without inhibiting the photochemical activity of PSI as suggested by SDS-PAGE analysis. This result could indicate that more P700 could be loaded per surface area for biohybrid devices. Compared with other PSI isolations, this protocol also allows isolation of multiple PSI variants without loss of photochemical activity.</t>
  </si>
  <si>
    <t>115470789;60033252;115470789;115470789</t>
  </si>
  <si>
    <t>56667737400;26323082300;56667745200;55118604500</t>
  </si>
  <si>
    <t>Ridge Carter, J.;Baker, David R.;Austin Witt, T.;Bruce, Barry D.</t>
  </si>
  <si>
    <t>Adelphi;Chattanooga</t>
  </si>
  <si>
    <t>U.S. Army Research Laboratory;University of Tennessee</t>
  </si>
  <si>
    <t>60033252;115470789</t>
  </si>
  <si>
    <t>Ridge Carter J.</t>
  </si>
  <si>
    <t>Enhanced photocurrent from Photosystem i upon in vitro truncation of the antennae chlorophyll</t>
  </si>
  <si>
    <t>10.1007/s11120-015-0162-5</t>
  </si>
  <si>
    <t>2-s2.0-84956712208</t>
  </si>
  <si>
    <t>Environmental Security Technology Certification Program</t>
  </si>
  <si>
    <t>08AC24G</t>
  </si>
  <si>
    <t>ESTCP</t>
  </si>
  <si>
    <t>['triplet state', 'thermal dissipation', 'supraoptimal light', 'spin conversion', 'resulting alterations', 'reaction center', 'rc chlorophyll', 'rate constant', 'quantify npq', 'ps2 rc', 'proportional increase', 'photosystem 2', 'photochemical reactions', 'photochemical quenching', 'photochemical processes', 'npq process', 'npq ).', 'major sink', 'induced changes', 'induced alterations', 'high light', 'harvesting processes', 'harvesting complexes', 'fold increase', 'favor non', 'directly involved', 'data suggest', 'could contribute', 'contribute directly', 'back reactions', 'antenna excitons', 'analysis revealed', '3chl formation']</t>
  </si>
  <si>
    <t>Diatoms | Light-harvesting complex | Non-photochemical quenching | Photosynthetic energy transfer | Photosystem 2 | Reaction center</t>
  </si>
  <si>
    <t>To prevent photooxidative damage under supraoptimal light, photosynthetic organisms evolved mechanisms to thermally dissipate excess absorbed energy, known as non-photochemical quenching (NPQ). Here we quantify NPQ-induced alterations in light-harvesting processes and photochemical reactions in Photosystem 2 (PS2) in the pennate diatom Phaeodactylum tricornutum. Using a combination of picosecond lifetime analysis and variable fluorescence technique, we examined the dynamics of NPQ activation upon transition from dark to high light. Our analysis revealed that NPQ activation starts with a 2-3-fold increase in the rate constant of non-radiative charge recombination in the reaction center (RC); however, this increase is compensated with a proportional increase in the rate constant of back reactions. The resulting alterations in photochemical processes in PS2 RC do not contribute directly to quenching of antenna excitons by the RC, but favor non-radiative dissipation pathways within the RC, reducing the yields of spin conversion of the RC chlorophyll to the triplet state. The NPQ-induced changes in the RC are followed by a gradual ~ 2.5-fold increase in the yields of thermal dissipation in light-harvesting complexes. Our data suggest that thermal dissipation in light-harvesting complexes is the major sink for NPQ; RCs are not directly involved in the NPQ process, but could contribute to photoprotection via reduction in the probability of 3Chl formation.</t>
  </si>
  <si>
    <t>219-235</t>
  </si>
  <si>
    <t>60119141-60007457;60119141</t>
  </si>
  <si>
    <t>36806024100;7005935612</t>
  </si>
  <si>
    <t>Kuzminov, Fedor I.;Gorbunov, Maxim Y.</t>
  </si>
  <si>
    <t>United States;Russian Federation</t>
  </si>
  <si>
    <t>New Brunswick;Moscow</t>
  </si>
  <si>
    <t>Rutgers University‚ÄìNew Brunswick;Lomonosov Moscow State University</t>
  </si>
  <si>
    <t>60119141;60007457</t>
  </si>
  <si>
    <t>Kuzminov F.</t>
  </si>
  <si>
    <t>Energy dissipation pathways in Photosystem 2 of the diatom, Phaeodactylum tricornutum, under high-light conditions</t>
  </si>
  <si>
    <t>10.1007/s11120-015-0180-3</t>
  </si>
  <si>
    <t>2-s2.0-84956813853</t>
  </si>
  <si>
    <t>MCB-1243565</t>
  </si>
  <si>
    <t>['vast array', 'ultrafast time', 'systems compared', 'systematic exploration', 'state absorption', 'spectral reconstructions', 'spectral properties', 'spectral heterogeneity', 'spectral forms', 'purple bacteria', 'protein complexes', 'present work', 'pigment composition', 'nutrient availability', 'light intensity', 'lh2 light', 'lh2 complexes', 'kinetic data', 'individual carotenoid', 'harvesting complexes', 'growth conditions', 'fluorescence spectroscopy', 'bound pigments', 'antenna pigment', 'alc .)']</t>
  </si>
  <si>
    <t>Carotenoids | Energy transfer | Light-harvesting | Photosynthesis | Pigment-protein complex | Ultrafast transient absorption spectroscopy</t>
  </si>
  <si>
    <t>Photosynthetic organisms produce a vast array of spectral forms of antenna pigment-protein complexes to harvest solar energy and also to adapt to growth under the variable environmental conditions of light intensity, temperature, and nutrient availability. This behavior is exemplified by Allochromatium (Alc.) vinosum, a photosynthetic purple sulfur bacterium that produces different types of LH2 light-harvesting complexes in response to variations in growth conditions. In the present work, three different spectral forms of LH2 from Alc. vinosum, B800-820, B800-840, and B800-850, were isolated, purified, and examined using steady-state absorption and fluorescence spectroscopy, and ultrafast time-resolved absorption spectroscopy. The pigment composition of the LH2 complexes was analyzed by high-performance liquid chromatography, and all were found to contain five carotenoids: lycopene, anhydrorhodovibrin, spirilloxanthin, rhodopin, and rhodovibrin. Spectral reconstructions of the absorption and fluorescence excitation spectra based on the pigment composition revealed significantly more spectral heterogeneity in these systems compared to LH2 complexes isolated from other species of purple bacteria. The data also revealed the individual carotenoid-to-bacteriochlorophyll energy transfer efficiencies which were correlated with the kinetic data from the ultrafast transient absorption spectroscopic experiments. This series of LH2 complexes allows a systematic exploration of the factors that determine the spectral properties of the bound pigments and control the rate and efficiency of carotenoid-to-bacteriochlorophyll energy transfer.</t>
  </si>
  <si>
    <t>171-187</t>
  </si>
  <si>
    <t>60022659;60022659;60001574;60010261;60022659;60001574;60022659</t>
  </si>
  <si>
    <t>56008905800;24824763000;56329354500;6507412549;7402074464;7006465617;7201842354</t>
  </si>
  <si>
    <t>Magdaong, Nikki M.;LaFountain, Amy M.;Hacking, Kirsty;Niedzwiedzki, Dariusz M.;Gibson, George N.;Cogdell, Richard J.;Frank, Harry A.</t>
  </si>
  <si>
    <t>United States;United States;United Kingdom</t>
  </si>
  <si>
    <t>Storrs;St. Louis;Glasgow</t>
  </si>
  <si>
    <t>University of Connecticut;Washington University in St. Louis;College of Medical, Veterinary &amp; Life Sciences</t>
  </si>
  <si>
    <t>60022659;60010261;60001574</t>
  </si>
  <si>
    <t>Magdaong N.M.</t>
  </si>
  <si>
    <t>Spectral heterogeneity and carotenoid-to-bacteriochlorophyll energy transfer in LH2 light-harvesting complexes from Allochromatium vinosum</t>
  </si>
  <si>
    <t>10.1007/s11120-015-0165-2</t>
  </si>
  <si>
    <t>2-s2.0-84956820704</t>
  </si>
  <si>
    <t>['sum rate', 'smart solution', 'relay selections', 'performance close', 'multiple antenna', 'main objective', 'licensed users', 'input multiple', 'genetic algorithms', 'frequency band', 'forward protocol', 'efficient usage', 'data rate', 'cooperative communication', 'considerable saving', 'computational complexity', 'combined cr', 'bidirectional transmissions']</t>
  </si>
  <si>
    <t>In this paper, we consider a multiple-input multiple-output (MIMO) cooperative cognitive radio (CR) system using amplify-and-forward protocol under a spectrum sharing scenario, where licensed users and unlicensed users operate on the same frequency band. Indeed, combined CR, cooperative communication and MIMO antennas provide a smart solution for a more efficient usage of the frequency band and the data rate. The main objective of this work is to maximise the sum rate of the unlicensed users allowed to share the spectrum with the licensed users by respecting a tolerated interference threshold under perfect and imperfect channel state information scenarios. Practical approaches based on iterative and genetic algorithms for multiple antenna-relay selections with generalised MIMO model for both unidirectional and bidirectional transmissions are proposed to solve our formulated optimization problems. Interestingly, selected numerical results show that our proposed approaches reach a performance close to the performance of the optimal solution either with discrete or continuous power distributions while providing a considerable saving in terms of computational complexity.</t>
  </si>
  <si>
    <t>60092945;60092945;60092945</t>
  </si>
  <si>
    <t>55737389000;55479977600;35570711700</t>
  </si>
  <si>
    <t>Alsharoa, Ahmad;Ghazzai, Hakim;Alouini, Mohamed Slim</t>
  </si>
  <si>
    <t>Thuwal</t>
  </si>
  <si>
    <t>Alsharoa A.</t>
  </si>
  <si>
    <t>Efficient multiple antenna-relay selection algorithms for MIMO unidirectional-bidirectional cognitive relay networks</t>
  </si>
  <si>
    <t>10.1002/ett.2834</t>
  </si>
  <si>
    <t>2-s2.0-84956854122</t>
  </si>
  <si>
    <t>16H06292</t>
  </si>
  <si>
    <t>['thz oscillation', 'terahertz oscillators', 'skin effect', 'oscillation frequency', 'obtained 1', 'large increase', 'ingaas layer', 'improved structure', 'highest frequency', 'conduction loss', '2 thz']</t>
  </si>
  <si>
    <t>A large increase in oscillation frequency was achieved in resonant-tunneling-diode (RTD) terahertz oscillators by reducing the conduction loss. An n+-InGaAs layer under the air-bridge electrode connected to the RTD was observed to cause a large conduction loss for high-frequency current due to the skin effect. By introducing a new fabrication process removing the InGaAs layer, we obtained 1.92-THz oscillation, which extended the highest frequency of room-temperature electronic single oscillators. Theoretical calculations reasonably agreed with the experiment, and an oscillation above 2 THz is further expected with an improved structure of the slot antenna used as a resonator and radiator.</t>
  </si>
  <si>
    <t>Applied Physics Express</t>
  </si>
  <si>
    <t>56029101000;55532624200;56426679400;7202418130</t>
  </si>
  <si>
    <t>Maekawa, Takeru;Kanaya, Hidetoshi;Suzuki, Safumi;Asada, Masahiro</t>
  </si>
  <si>
    <t>Maekawa T.</t>
  </si>
  <si>
    <t>Oscillation up to 1.92 THz in resonant tunneling diode by reduced conduction loss</t>
  </si>
  <si>
    <t>10.7567/APEX.9.024101</t>
  </si>
  <si>
    <t>2-s2.0-84956976217</t>
  </si>
  <si>
    <t>['transponders designed', 'transponder antenna', 'track width', 'thermal durability', 'tested antenna', 'target values', 'surface roughness', 'substrate material', 'silver flakes', 'sf ).', 'rfn7 due', 'rfid designers', 'rfid chips', 'resonant frequency', 'research limitations', 'reader installed', 'quality factor', 'printed high', 'presented investigations', 'prepared antennas', 'practical implications', 'polymer pastes', 'polyethylene naphthalate', 'pen foil', 'paste sf', 'paste pm', 'metallic surfaces', 'metal transponders', 'measured resistance', 'magnetic sheets', 'magnetic sheet', 'lowest value', 'lower resistance', 'investigate screen', 'highest one', 'higher divergence', 'hf antennas', 'find application', 'fabricated antennas', 'examine mechanical', 'electrical properties', 'contact profilometer', 'better substrate', 'antenna thickness', 'antenna printing', 'antenna design', 'also measured', 'advertising screens', '56 mhz']</t>
  </si>
  <si>
    <t>HF antenna | Magnetic sheet | Printed electronics | RFID | Screen printing</t>
  </si>
  <si>
    <t>Purpose-The purpose of this paper is to investigate screen-printed high-frequency (HF) antennas for radio frequency identification (RFID) on-metal transponders in which a magnetic sheet was used as a substrate material. Design/methodology/approach-A transponder antenna was designed in the form of square coil using a high-frequency electromagnetic software. Then, the antenna was fabricated with screen printing technique on two different magnetic sheets (RFN4 and RFN7) and on polyethylene naphthalate (PEN) foil for comparison. Its printing was carried out with polymer pastes based on silver flakes (PM-406 and SF). Thickness, track width and spacing were examined for the antennas using digital microscope and contact profilometer. Resistance and inductance were also measured, and resonant frequency, quality factor and target values of capacitance to achieve resonant frequency of the tested antenna at 13.56 MHz were calculated. Finally, RFID chips were mounted to the prepared antennas using an isotropic conductive adhesive, and a maximum read distance was measured with a reader installed in a smartphone. Findings-It was found that an antenna thickness on the magnetic sheets used was higher than on PEN foil. At the same time, surface roughness of the fabricated antennas on these sheets was revealed to be higher as well. Inductance of the measured antennas exhibited good conformity with the antenna design, but higher divergence was noticed in the measured resistance. Its lowest value was achieved when the antenna was printed with the paste PM-406 on PEN foil and the highest one when it was fabricated with the paste SF on the same substrate. This suggests that high attention needs to be paid to a polymer paste selected for antenna printing. The performed tests showed that the magnetic sheet RFN4 seems to be better substrate for on-metal transponders compared to RFN7 due to lower resistance and higher quality factor of the prepared antennas. Research limitations/implications-Further investigations are required to examine mechanical and thermal durability of the HF antennas printed on the magnetic sheets. Practical implications-The investigated HF antennas fabricated on magnetic sheets can find application in near field communication (NFC) transponders designed to be placed on metallic surfaces, e.g. on frames of advertising screens. Originality/value-Influence of used magnetic sheets and polymer pastes on geometry and electrical properties of HF antennas for RFID on-metal transponders was investigated. The presented investigations can be interesting for NFC/RFID designers who are involved in designing systems suitable for metallic surfaces.</t>
  </si>
  <si>
    <t>Circuit World</t>
  </si>
  <si>
    <t>60085239;60085239;60003675;60085239;60085353-60003675</t>
  </si>
  <si>
    <t>36610227200;15076849200;19934423700;36876563800;55398234300</t>
  </si>
  <si>
    <t>Janeczek, Kamil;Arazna, Aneta;Salski, Bartomiej;Lipiec, Krzysztof;Jakubowska, Magorzata</t>
  </si>
  <si>
    <t>Poland;Poland;Poland</t>
  </si>
  <si>
    <t>Warsaw;Warsaw;Warsaw</t>
  </si>
  <si>
    <t>Instytutu Technologii Materia≈Ç√≥w Elektronicznych w Warszawie;Instytut Tele-i Radiotechniczny, Warszawa;Politechnika Warszawska</t>
  </si>
  <si>
    <t>60085353;60085239;60003675</t>
  </si>
  <si>
    <t>Janeczek K.</t>
  </si>
  <si>
    <t>Printed HF antennas for RFID on-metal transponders</t>
  </si>
  <si>
    <t>10.1108/CW-10-2015-0046</t>
  </si>
  <si>
    <t>2-s2.0-84956977261</t>
  </si>
  <si>
    <t>['random selection', 'antenna selection', 'also addressed']</t>
  </si>
  <si>
    <t>Antenna selection | MIMO | Rayleigh fading | Transmit antenna</t>
  </si>
  <si>
    <t>Single transmit antenna selection is the simplest selection method of antenna selection. In this paper, its performance, through its basic mathematical model and algorithm, is analysed to explore its feasibility in flat and slow Rayleigh fading channel. Through Monte Carlo simulation using MATLAB, its performance can be compared with random antenna selection results. To conclude, the validity, effectiveness and efficiency of single transmit antenna selection, over the random selection, will be assessed. Its applicability, as well as implementation, is also addressed.</t>
  </si>
  <si>
    <t>455-461</t>
  </si>
  <si>
    <t>60018554;60018554;60003771;60163091;60026851;60008724</t>
  </si>
  <si>
    <t>56202243000;57095014600;56252535400;57094860400;55640423400;56455382500</t>
  </si>
  <si>
    <t>Ma, Zhengxiang;Chen 1, Tiejun;Zhang, Min;Kalsi, Rakinder;Dang, Shuping;Zhang, Xu</t>
  </si>
  <si>
    <t>United Kingdom;United Kingdom;China;United States;United Kingdom</t>
  </si>
  <si>
    <t>Coventry;Oxford;Zhengzhou;Durham;Manchester</t>
  </si>
  <si>
    <t>Faculty of Science, Engineering and Medicine;University of Oxford;Zhengzhou University;Duke University;The University of Manchester</t>
  </si>
  <si>
    <t>60163091;60026851;60018554;60008724;60003771</t>
  </si>
  <si>
    <t>Ma Z.</t>
  </si>
  <si>
    <t>Single transmit antenna selection in flat and slow rayleigh fading channel</t>
  </si>
  <si>
    <t>2-s2.0-84956981782</t>
  </si>
  <si>
    <t>['various parameters', 'reference signal', 'phase errors', 'new time', 'iterative algorithm', 'introduced firstly', 'digital beamforming', 'chirp signal', 'channel amplitude', 'calibration accuracy']</t>
  </si>
  <si>
    <t>Array antenna | Channel calibration | LMS algorithm | Time domain filtering</t>
  </si>
  <si>
    <t>Channel amplitude and phase errors of broadband receiving array antenna will affect the performance of the array system deeply. So it is required to be calibrated before digital beamforming. The chirp signal as reference signal cannot achieve a stable weight vector, because it is non-stationary. According to channel equalization principle, a time-domain calibration method is presented where the broadband Binary Phase Shift Keying (BPSK) signal is employed as the reference signal. The iterative algorithm is introduced firstly. Then, the effects of various parameters to calibration accuracy are analyzed. Simulation results illustrate that new time-domain calibration methodology overcomes the mismatch of wideband receiver array antenna correctly.</t>
  </si>
  <si>
    <t>295-300</t>
  </si>
  <si>
    <t>60023380-101055857;60023380;60023380;101055857</t>
  </si>
  <si>
    <t>55231709500;57094253500;57094348700;18434093000</t>
  </si>
  <si>
    <t>Zeng, Hao;Zhou, Jianwen;Yang, Qingkun;He, Haidan</t>
  </si>
  <si>
    <t>Chongqing;Chengdu</t>
  </si>
  <si>
    <t>Chongqing University;Southwest China Institute of Electronic Technology</t>
  </si>
  <si>
    <t>60023380;101055857</t>
  </si>
  <si>
    <t>Zeng H.</t>
  </si>
  <si>
    <t>Time-domain calibration method for channel response of broadband receiving array antenna</t>
  </si>
  <si>
    <t>2-s2.0-84956984138</t>
  </si>
  <si>
    <t>['tas scheme', 'relaying mobile', 'performance optimization', 'outage probability', 'op performance', 'numerical simulations', 'important influence', 'form expressions', 'exact closed', 'different conditions', 'allocation parameter']</t>
  </si>
  <si>
    <t>Amplify-and-forward | M2M communication | N -Nakagami fading channels | Outage probability | Power allocation | Transmit antenna selection</t>
  </si>
  <si>
    <t>The outage probability (OP) performance of amplify-and-forward (AF) relaying mobile-to-mobile (M2M) system with transmit antenna selection (TAS) over NNakagami fading channels is investigated in this paper. The exact closed-form expressions for OP of TAS scheme are derived. The power allocation problem is formulated for performance optimization. Then the OP performance under different conditions is evaluated through numerical simulations to verify the analysis. The simulation results showed that the power-allocation parameter has an important influence on the OP performance.</t>
  </si>
  <si>
    <t>371-376</t>
  </si>
  <si>
    <t>60022422;60022422-60003122;60022422;60003122</t>
  </si>
  <si>
    <t>55606481600;56925755400;57241486300;55667251900</t>
  </si>
  <si>
    <t>Xu, Lingwei;Zhang, Hao;Liu, Xing;Gulliver, Thomas Aaron</t>
  </si>
  <si>
    <t>Qingdao;Victoria</t>
  </si>
  <si>
    <t>Ocean University of China;University of Victoria</t>
  </si>
  <si>
    <t>60022422;60003122</t>
  </si>
  <si>
    <t>Joint transmit antenna selection and power allocation for mobile-to-mobile cooperative system</t>
  </si>
  <si>
    <t>2-s2.0-84956991439</t>
  </si>
  <si>
    <t>['worn antennas', 'validation measurements', 'validated pde', 'uncertainty analysis', 'simulations result', 'several body', 'residential building', 'practical application', 'personal exposure', 'pde consisting', 'paper describes', 'mobile communications', 'main achievements', 'indoor measurements', 'global system', 'full design', 'first time', 'exposure measurements', 'distributed exposimeter', 'calibration measurements', 'body setup', 'body sensors', 'body location', 'anechoic chamber', '018 mw']</t>
  </si>
  <si>
    <t>Personal exposure assessment | Radio frequency sensor</t>
  </si>
  <si>
    <t>This paper describes, for the first time, the procedure for the full design, calibration, uncertainty analysis, and practical application of a personal, distributed exposimeter (PDE) for the detection of personal exposure in the Global System for Mobile Communications (GSM) downlink (DL) band around 900 MHz (GSM 900 DL). The PDE is a sensor that consists of several body-worn antennas. The on-body location of these antennas is investigated using numerical simulations and calibration measurements in an anechoic chamber. The calibration measurements and the simulations result in a design (or on-body setup) of the PDE. This is used for validation measurements and indoor radio frequency (RF) exposure measurements in Ghent, Belgium. The main achievements of this paper are: first, the demonstration, using both measurements and simulations, that a PDE consisting of multiple on-body textile antennas will have a lower measurement uncertainty for personal RF exposure than existing on-body sensors; second, a validation of the PDE, which proves that the device correctly estimates the incident power densities; and third, a demonstration of the usability of the PDE for real exposure assessment measurements. To this aim, the validated PDE is used for indoor measurements in a residential building in Ghent, Belgium, which yield an average incident power density of 0.018 mW/m¬≤.</t>
  </si>
  <si>
    <t>60033316;60033316;60033316;60023146-60023588;60023146-60023588;60033316;60033316;60033316</t>
  </si>
  <si>
    <t>55263775300;56102064500;21834792600;57003753800;6603273803;7004835032;7103396069;22985227300</t>
  </si>
  <si>
    <t>Thielens, Arno;Vanveerdeghem, Peter;Van Torre, Patrick;G√§ngler, Stephanie;R√∂√∂sli, Martin;Rogier, Hendrik;Martens, Luc;Joseph, Wout</t>
  </si>
  <si>
    <t>Belgium;Switzerland;Switzerland</t>
  </si>
  <si>
    <t>Ghent;Basel;Basel</t>
  </si>
  <si>
    <t>Universiteit Gent;Universitat Basel;Swiss Tropical and Public Health Institute (Swiss TPH)</t>
  </si>
  <si>
    <t>60033316;60023588;60023146</t>
  </si>
  <si>
    <t>Thielens A.</t>
  </si>
  <si>
    <t>A personal, distributed exposimeter: Procedure for design, calibration, validation, and application</t>
  </si>
  <si>
    <t>10.3390/s16020180</t>
  </si>
  <si>
    <t>2-s2.0-84957014946</t>
  </si>
  <si>
    <t>['terahertz antennas', 'ni nano', 'modulation frequencies', 'electrical resistances', 'easily coupled', 'aligned nano', '7 pw', '5 based', '30 khz']</t>
  </si>
  <si>
    <t>In this letter, we report on room temperature Ni nano-bolometers with a measured electrical noise equivalent power of 8.7 pW/Hz0.5 based on air-suspended and self-aligned nano-stack (SiO2/Ni/SiO2) structures, which is an outstanding electrical performance among uncooled micro/nano-bolometers. This result, together with electrical resistances of 172.6 Œ© and modulation frequencies of 15-30 kHz, shows that Ni nano-bolometers can be easily coupled to terahertz antennas and are appropriate for fast passive imaging applications.</t>
  </si>
  <si>
    <t>60121655;60121655</t>
  </si>
  <si>
    <t>24722974300;7006384021</t>
  </si>
  <si>
    <t>Yang, Hyun Ho;Rebeiz, Gabriel M.</t>
  </si>
  <si>
    <t>Sub-10 pW/Hz&lt;sup&gt;0.5&lt;/sup&gt; room temperature Ni nano-bolometer</t>
  </si>
  <si>
    <t>10.1063/1.4940975</t>
  </si>
  <si>
    <t>2-s2.0-84957055373</t>
  </si>
  <si>
    <t>['various sub', 'ulw space', 'time estimation', 'technologies towards', 'technological challenges', 'system design', 'successful space', 'straightforward solution', 'shelf components', 'selected scenarios', 'scalable array', 'satellite network', 'ready feasibility', 'radio astronomy', 'principally limited', 'primarily driven', 'past decade', 'made interference', 'long wavelength', 'joint space', 'ionospheric distortion', 'highly red', 'galactic surveys', 'future space', 'frequency regime', 'frequency observations', 'extensive discussion', 'e .,', 'distributed solutions', 'dark ages', 'current trends', 'computing resources', 'communication architectures', 'briefly present', 'based missions', 'based array', 'astronomical observations', '30 mhz', '100 mhz', '10 mhz']</t>
  </si>
  <si>
    <t>Feasibility study | Interferometry | Radio astronomy | System design | Ultra-long wavelength</t>
  </si>
  <si>
    <t>The past decade has seen the advent of various radio astronomy arrays, particularly for low-frequency observations below 100 MHz. These developments have been primarily driven by interesting and fundamental scientific questions, such as studying the dark ages and epoch of re-ionization, by detecting the highly red-shifted 21 cm line emission. However, Earth-based radio astronomy observations at frequencies below 30 MHz are severely restricted due to man-made interference, ionospheric distortion and almost complete non-transparency of the ionosphere below 10 MHz. Therefore, this narrow spectral band remains possibly the last unexplored frequency range in radio astronomy. A straightforward solution to study the universe at these frequencies is to deploy a space-based antenna array far away from Earths‚Äô ionosphere. In the past, such space-based radio astronomy studies were principally limited by technology and computing resources, however current processing and communication trends indicate otherwise. Furthermore, successful space-based missions which mapped the sky in this frequency regime, such as the lunar orbiter RAE-2, were restricted by very poor spatial resolution. Recently concluded studies, such as DARIS (Disturbuted Aperture Array for Radio Astronomy In Space) have shown the ready feasibility of a 9 satellite constellation using off the shelf components. The aim of this article is to discuss the current trends and technologies towards the feasibility of a space-based aperture array for astronomical observations in the Ultra-Long Wavelength (ULW) regime of greater than 10 m i.e., below 30 MHz. We briefly present the achievable science cases, and discuss the system design for selected scenarios such as extra-galactic surveys. An extensive discussion is presented on various sub-systems of the potential satellite array, such as radio astronomical antenna design, the on-board signal processing, communication architectures and joint space-time estimation of the satellite network. In light of a scalable array and to avert single point of failure, we propose both centralized and distributed solutions for the ULW space-based array. We highlight the benefits of various deployment locations and summarize the technological challenges for future space-based radio arrays.</t>
  </si>
  <si>
    <t>271-306</t>
  </si>
  <si>
    <t>Experimental Astronomy</t>
  </si>
  <si>
    <t>60025529-60006288;60025529;60025529-60020599;60016529;60006288-60072300;60025529;60072300;60006288</t>
  </si>
  <si>
    <t>36968129200;7005315936;6508214174;8915474300;55318238200;7003941046;41262120500;7005779209</t>
  </si>
  <si>
    <t>Rajan, Raj Thilak;Boonstra, Albert Jan;Bentum, Mark;Klein-Wolt, Marc;Belien, Frederik;Arts, Michel;Saks, Noah;van der Veen, Alle Jan</t>
  </si>
  <si>
    <t>Germany;Netherlands;Netherlands;Netherlands;Netherlands</t>
  </si>
  <si>
    <t>Hamburg;Dwingeloo;Enschede;Nijmegen;Delft</t>
  </si>
  <si>
    <t>Airbus Germany;Netherlands Foundation for Research in Astronomy;Universiteit Twente;Radboud University Nijmegen;Delft University of Technology</t>
  </si>
  <si>
    <t>60072300;60025529;60020599;60016529;60006288</t>
  </si>
  <si>
    <t>Rajan R.</t>
  </si>
  <si>
    <t>Space-based aperture array for ultra-long wavelength radio astronomy</t>
  </si>
  <si>
    <t>10.1007/s10686-015-9486-6</t>
  </si>
  <si>
    <t>2-s2.0-84957437109</t>
  </si>
  <si>
    <t>['working frequency', 'transforming medium', 'transformation optics', 'therefore easy', 'theoretical design', 'relative bandwidth', 'realized gain', 'proposed based', 'measured far', 'kept unchanged', 'inhomogeneity based', 'homogeneous characterization', 'general design', 'beam emissions', 'beam antenna', 'achieved compared']</t>
  </si>
  <si>
    <t>A general design of metalenses for N-beam emissions is proposed based on transformation optics. A linear mapping function is adopted to achieve the homogeneous characterization of the transforming medium, which is therefore easy to be achieved compared with previous designs limited by inhomogeneity based on transformation optics. To verify the theoretical design, a four-beam antenna constructed with ultrathin, homogenous, and uniaxial anisotropic metalens is designed, fabricated, and measured. It is shown that the realized gain of the four-beam antenna is increased by 6 dB compared with the single dipole source, while working frequency and relative bandwidth are kept unchanged. The measured far-field pattern verifies theoretical design procedure.</t>
  </si>
  <si>
    <t>60019616-112371771;60019616;113261803;60019616;60019616</t>
  </si>
  <si>
    <t>24767863300;53877039800;55463563800;55426663800;8589921200</t>
  </si>
  <si>
    <t>Zhang, Kuang;Ding, Xumin;Wo, Deliang;Meng, Fanrong;Wu, Qun</t>
  </si>
  <si>
    <t>Harbin;Shanghai;Nanjing</t>
  </si>
  <si>
    <t>Harbin Institute of Technology;Shanghai Electro-Mechanical Engineering Institute;State Key Laboratory of Millimeter Waves</t>
  </si>
  <si>
    <t>60019616;113261803;112371771</t>
  </si>
  <si>
    <t>Zhang K.</t>
  </si>
  <si>
    <t>Experimental validation of ultra-thin metalenses for N-beam emissions based on transformation optics</t>
  </si>
  <si>
    <t>10.1063/1.4941545</t>
  </si>
  <si>
    <t>2-s2.0-84957596523</t>
  </si>
  <si>
    <t>DGE-114747</t>
  </si>
  <si>
    <t>['wirelessly powering', 'wave frequencies', 'trillion within', 'system design', 'sized sensors', 'sensors since', 'sensor networks', 'rf far', 'quality factors', 'primarily determined', 'practical implementation', 'powering mm', 'potential technique', 'optimal frequency', 'next decades', 'new paradigm', 'modular framework', 'matching network', 'iot space', 'iot ),', 'intuitive explanation', 'field approaches', 'detailed analysis', 'completely rethought', 'beamforming capability', 'antenna size', 'also provided']</t>
  </si>
  <si>
    <t>Antennas | Internet of Things (IoT) | matching network | millimeter-sized sensors | RF-DC converter | Wireless power transfer</t>
  </si>
  <si>
    <t>Millimeter-sized and low-cost sensor nodes can enable future applications of the Internet of Things (IoT), for which the number of sensors is projected to grow to a trillion within the next decades. RF far-field power transfer is a potential technique for wirelessly powering these sensors since it offers flexible configuration of sensor networks, beamforming capability and a large power transfer range compared to near-field approaches. However, system design for RF power transfer needs to be completely rethought to enable this new paradigm of a trillion IoT sensors. This paper, therefore, presents a comprehensive, system-level analysis strategy and a modular framework for investigating the fundamental efficiency components in an RF power transfer chain. Through this detailed analysis, it is demonstrated that the optimal frequency is primarily determined by the antenna size and the quality factors (Q) of components in the matching network. Millimeter-wave frequencies are shown to be optimal for powering mm-sized sensors for practical matching component Q values. An intuitive explanation of our results is also provided, along with insights for the design and practical implementation of RF power transfer systems for the IoT space.</t>
  </si>
  <si>
    <t>300-311</t>
  </si>
  <si>
    <t>IEEE Transactions on Circuits and Systems I: Regular Papers</t>
  </si>
  <si>
    <t>60012708;60012708;60012708;60012708</t>
  </si>
  <si>
    <t>26326173600;26655413000;55646220200;22033841500</t>
  </si>
  <si>
    <t>Charthad, Jayant;Dolatsha, Nemat;Rekhi, Angad;Arbabian, Amin</t>
  </si>
  <si>
    <t>Charthad J.</t>
  </si>
  <si>
    <t>System-Level Analysis of Far-Field Radio Frequency Power Delivery for mm-Sized Sensor Nodes</t>
  </si>
  <si>
    <t>10.1109/TCSI.2015.2512720</t>
  </si>
  <si>
    <t>2-s2.0-84957626768</t>
  </si>
  <si>
    <t>['thereby obtains', 'themdpe scheme', 'snr situations', 'small terms', 'simple expression', 'shorter delay', 'rapidly approximate', 'precoding method', 'power allocation', 'polynomial expansion', 'optimization coefficients', 'neumann series', 'mobility scenarios', 'matrix polynomial', 'matrix inverse', 'massive multiple', 'input multiple']</t>
  </si>
  <si>
    <t>Computational complexity | Massive MIMO | Matrix decomposition | Power allocation | RZF precoding</t>
  </si>
  <si>
    <t>In this paper, we propose an efficient regularized zeroforcing (RZF) precoding method that has lower hardware resource requirements and produces a shorter delay to the first transmitted symbol compared with truncated polynomial expansion (TPE) that is based on Neumann series in massive multiple-input multiple-output (MIMO) systems. The proposed precoding scheme, named matrix decomposition-polynomial expansion (MDPE), essentially applies a matrix decomposition algorithm based on polynomial expansion to significantly reduce full matrix multiplication computational complexity. Accordingly, it is suitable for real-time hardware implementations and high-mobility scenarios. Furthermore, the proposed method provides a simple expression that links the optimization coefficients to the ratio of BS/UTs antennas (). This approach can speedup the convergence to the matrix inverse by a matrix polynomial with small terms and further reduce computation costs. Simulation results show that theMDPE scheme can rapidly approximate the performance of the full precision RZF and optimal TPE algorithm, while adaptively selecting matrix polynomial terms in accordance with the different and SNR situations. It thereby obtains a high average achievable rate of the UTs under power allocation.</t>
  </si>
  <si>
    <t>439-446</t>
  </si>
  <si>
    <t>60001604;60104225;60001604;60104225</t>
  </si>
  <si>
    <t>41961061900;57193017926;8211030400;57206761488</t>
  </si>
  <si>
    <t>Deng, Qian;Guo, Li;Lin, Jiaru;Liu, Zhihui</t>
  </si>
  <si>
    <t>Ganzhou;Beijing</t>
  </si>
  <si>
    <t>Jiangxi University of Science and Technology;Ministry of Education China</t>
  </si>
  <si>
    <t>60104225;60001604</t>
  </si>
  <si>
    <t>Deng Q.</t>
  </si>
  <si>
    <t>A novel RZF precoding method based on matrix decomposition: Reducing complexity in Massive MIMO systems</t>
  </si>
  <si>
    <t>10.1587/transcom.2015EBP3251</t>
  </si>
  <si>
    <t>2-s2.0-84957631379</t>
  </si>
  <si>
    <t>['twisted like', 'prototype csa', 'novel circularly', 'loop antenna', 'linear polarization', 'csa ).', 'cross shape', 'basic structure', 'around 1', '6 ghz', '57 ghz']</t>
  </si>
  <si>
    <t>Circularly polarized antennas | Folded dipole antennas | Loop antennas | Multi-polarized antennas | Spiral antennas</t>
  </si>
  <si>
    <t>A novel circularly and linearly polarized loop antenna is presented. A simple loop configuration, twisted like a cross shape, has achieved radiating wide beam circular polarization simultaneously with linear polarization in two close bands. This cross configuration brings good circular polarization to a loop antenna because it uses the transmission line mode of a folded dipole antenna. For these reasons, the antenna is named the Cross Spiral Antenna (CSA). In this paper, a basic structure and the principle of the CSA radiating circular polarization with one port feeding is explained. The prototype CSA, which is tuned to around 1.57 GHz and 1.6 GHz, is tested for verifying the effectiveness of the suggested antenna configuration.</t>
  </si>
  <si>
    <t>430-438</t>
  </si>
  <si>
    <t>A linearly and circularly polarized double-band cross spiral antenna</t>
  </si>
  <si>
    <t>10.1587/transcom.2015EBP3222</t>
  </si>
  <si>
    <t>2-s2.0-84957644903</t>
  </si>
  <si>
    <t>['various conditions', 'tissue heated', 'tissue depended', 'thermal constants', 'thermal conductivity', 'temperature inside', 'temperature calculations', 'specific heat', 'slot antenna', 'results indicated', 'relative permittivity', 'numerical analyses', 'liver cancer', 'incorporating information', 'heating temperature', 'electromagnetic field', 'electrical conductivity', 'dielectric constants', 'accurate analysis', '45 ghz']</t>
  </si>
  <si>
    <t>Biological tissue | Dielectric constants | Microwave coagulation therapy | Water content ratio</t>
  </si>
  <si>
    <t>In this study, to obtain a more accurate analysis of the temperature in microwave coagulation therapy (MCT) for liver cancer, the water content ratios of dehydrated liver tissue and the dependencies of the dielectric and thermal constants of the tissue on the water content ratios were investigated in tissue heated at 2.45 GHz. Swine liver tissues were heated and dehydrated under various conditions, and the water content ratios and dielectric and thermal constants were measured. The results indicated that the water content ratio of the tissue depended on the heating temperature and that the dielectric constants (relative permittivity and electrical conductivity) and thermal constants (specific heat and thermal conductivity) of the dehydrated tissues strongly depended on the water content ratio. Based on these results, numerical analyses of the electromagnetic field and temperature inside the liver tissue heated with a coaxial-slot antenna were conducted. Incorporating information on the water content ratio improved the accuracy of temperature calculations in MCT.</t>
  </si>
  <si>
    <t>257-265</t>
  </si>
  <si>
    <t>57207721295;55576600100;57223664212</t>
  </si>
  <si>
    <t>Endo, Yuta;Saito, Kazuyuki;Ito, Koichi</t>
  </si>
  <si>
    <t>Temperature analysis of liver tissue in microwave coagulation therapy considering tissue dehydration by heating</t>
  </si>
  <si>
    <t>10.1587/transele.E99.C.257</t>
  </si>
  <si>
    <t>2-s2.0-84957650216</t>
  </si>
  <si>
    <t>['two transmit', 'transmit power', 'totally suppressed', 'receive level', 'receive antenna', 'proposed method', 'paper proposes', 'human body', 'experiments confirm', '3 db']</t>
  </si>
  <si>
    <t>60 GHz band | Array antenna | Human body | Shadowing</t>
  </si>
  <si>
    <t>This paper proposes the use of two transmit and two receive antennas spaced at roughly the width of a human body to improve communication quality in the presence of shadowing by a human body in the 60 GHz band. In the proposed method, the transmit power is divided between the two transmit antennas, and the receive antenna that provides the maximum receive level is then chosen. Although the receive level is reduced by 3 dB, the maximum attenuation caused by human body shadowing is totally suppressed. The relationship between the antenna element spacing and the theoretical spacing based on the 1st. Fresnel zone theory is clarified. Experiments confirm that antenna spacing several centimeters wider than that given by the 1st. Fresnel zone theory is enough to attain a significant performance improvement.</t>
  </si>
  <si>
    <t>422-429</t>
  </si>
  <si>
    <t>60000099;60000099;60000099;60000099;60000099</t>
  </si>
  <si>
    <t>57220526889;54396289300;7003277441;35564404500;7101989469</t>
  </si>
  <si>
    <t>Nagayama, Tomoaki;Takeda, Shigeki;Umehira, Masahiro;Kagoshima, Kenichi;Miyajima, Teruyuki</t>
  </si>
  <si>
    <t>Mito</t>
  </si>
  <si>
    <t>Ibaraki University</t>
  </si>
  <si>
    <t>Nagayama T.</t>
  </si>
  <si>
    <t>Improving performance by countering human body shadowing in 60 GHz bandwireless systems by using two transmit and two receive antennas</t>
  </si>
  <si>
    <t>10.1587/transcom.2015EBP3003</t>
  </si>
  <si>
    <t>2-s2.0-84957708172</t>
  </si>
  <si>
    <t>['tumor response', 'tumor destruction', 'term follow', 'spherical geometry', 'single antenna', 'series confirm', 'roundness indices', 'postoperative scans', 'performed laparoscopically', 'new technology', 'mta technology', 'mortality zero', 'median follow', 'low rate', 'local recurrence', 'large series', 'incomplete ablation', 'eight patients', 'ablation using', '7 %).', '7 %)', '6 ),', '53 patients', '5 months', '5 cm', '1 lesion']</t>
  </si>
  <si>
    <t>colorectal cancer | hepatocellular carcinoma | liver metastases | microwave liver ablation | neuroendocrine carcinoma</t>
  </si>
  <si>
    <t>Background and Objectives Microwave thermosphere ablation (MTA) is a new technology that is designed to create spherical zones of ablation using a single antenna. The aim of this study is to assess the results of MTA in a large series of patients. Methods This was a prospective study assessing the use of MTA in patients with malignant liver tumors. The procedures were done mostly laparoscopically and ablation zones created were assessed for completeness of tumor response, spherical geometry and recurrence on tri-phasic CT scans done on follow-up. Results There were a total of 53 patients with an average of 3 tumors measuring 1.5 cm. Ablations were performed laparoscopically in all but eight patients. Morbidity was 11.3% (n = 6), and mortality zero. On postoperative scans, there was 99.3% tumor destruction. Roundness indices A, B, and transverse were 1.1, 1.0, and 0.9, respectively. At a median follow-up of 4.5 months, incomplete ablation was seen in 1 of 149 lesions treated (0.7%) and local tumor recurrence in 1 lesion (0.7%). Conclusions The results of this series confirm the safety and feasibility of MTA technology. The 99.3% rate of complete tumor ablation and low rate of local recurrence at short-term follow up are promising.</t>
  </si>
  <si>
    <t>130-134</t>
  </si>
  <si>
    <t>Journal of Surgical Oncology</t>
  </si>
  <si>
    <t>60021160;60021160;60021160;60021160;60021160;60021160</t>
  </si>
  <si>
    <t>57002819500;54785985000;24067901900;15758677100;56540705100;7003767467</t>
  </si>
  <si>
    <t>Zaidi, Nisar;Okoh, Alexis;Yigitbas, Hakan;Yazici, Pinar;Ali, Noaman;Berber, Eren</t>
  </si>
  <si>
    <t>Cleveland Clinic Foundation</t>
  </si>
  <si>
    <t>Zaidi N.</t>
  </si>
  <si>
    <t>Laparoscopic microwave thermosphere ablation of malignant liver tumors: An analysis of 53 cases</t>
  </si>
  <si>
    <t>10.1002/jso.24127</t>
  </si>
  <si>
    <t>2-s2.0-84957847330</t>
  </si>
  <si>
    <t>['trihedral targets', 'three configurations', 'theoretical two', 'theoretical patterns', 'study specifies', 'phased array', 'lower gain', 'input multiple', 'higher sidelobes', 'field experiments']</t>
  </si>
  <si>
    <t>This study specifies the antenna radiation patterns of a linear array radar operating in a phased array configuration and in two colocated multiple-input multiple-output (MIMO) configurations. The MIMO-1 configuration uses orthogonal transmission on all elements, while the MIMO-2 configuration uses orthogonal transmission on the two end elements. The theoretical two-way antenna radiation patterns are derived for all three configurations. Field experiments with an eight-element, X-band linear array radar and trihedral targets are then described. The experimental mainbeam patterns are shown to match those of the theoretical patterns. MIMO-1 is shown to have the same two-way radiation pattern as that of the phased array radar configuration. Compared with MIMO-1 and phased array, MIMO-2 has enhanced angle estimation accuracy, lower gain, and higher sidelobes while only requiring two orthogonal waveforms on transmit.</t>
  </si>
  <si>
    <t>341-347</t>
  </si>
  <si>
    <t>60017597;60017597;60017597</t>
  </si>
  <si>
    <t>36887573700;6603655476;6506999020</t>
  </si>
  <si>
    <t>Moo, Peter W.;S√©vigny, Pascale;Laneve, Tony</t>
  </si>
  <si>
    <t>Defence Research and Development Canada</t>
  </si>
  <si>
    <t>Moo P.</t>
  </si>
  <si>
    <t>Experimental validation of coherent multiple-input multiple-output radar antenna patterns</t>
  </si>
  <si>
    <t>10.1049/iet-rsn.2015.0196</t>
  </si>
  <si>
    <t>2-s2.0-84957882314</t>
  </si>
  <si>
    <t>['simulation results', 'novel technique', 'low peak', 'input multiple', 'authors propose', 'arbitrary beampatterns']</t>
  </si>
  <si>
    <t>Multiple-input multiple-output (MIMO) radar systems allow array antennas to transmit different waveforms and enable flexible transmit beampattern synthesis. Most existing transmit beampattern synthesis methods focus on narrowband MIMO radar system configurations. In this study, the authors propose a novel technique to design transmit waveforms for wideband MIMO radar systems. This technique is based on the optimisation of the cross-spectral density matrix and achieves a low peak-to-average power ratio as desired in practical radar systems. Simulation results are provided to verify the low PAR waveform design capability corresponding to arbitrary beampatterns.</t>
  </si>
  <si>
    <t>325-332</t>
  </si>
  <si>
    <t>60010080;60000009-60030398;60000009;60010080</t>
  </si>
  <si>
    <t>55567729700;56848471800;35242065300;7103379353</t>
  </si>
  <si>
    <t>Tang, Yonghao;Zhang, Yimin D.;Amin, Moeness G.;Sheng, Weixing</t>
  </si>
  <si>
    <t>United States;China;United States</t>
  </si>
  <si>
    <t>Philadelphia;Nanjing;Villanova</t>
  </si>
  <si>
    <t>Temple University;Nanjing University of Science and Technology;Villanova University</t>
  </si>
  <si>
    <t>60030398;60010080;60000009</t>
  </si>
  <si>
    <t>Wideband multiple-input multiple-output radar waveform design with low peak-to-average ratio constraint</t>
  </si>
  <si>
    <t>10.1049/iet-rsn.2015.0189</t>
  </si>
  <si>
    <t>2-s2.0-84957894242</t>
  </si>
  <si>
    <t>['would enable', 'target location', 'surveillance technology', 'surveillance capability', 'surveillance aspect', 'relevant elements', 'receive antennas', 'rao bound', 'orthogonal waveforms', 'motivation behind', 'modied cramer', 'joint estimation', 'input multiple', 'form expressions', 'estimation accuracy', 'division multiplexing', 'civil aviation', 'based signals', 'based l', 'based communication']</t>
  </si>
  <si>
    <t>In this study, of concern is the achievable estimation accuracy for a non-coherent passive multiple-input multiple-output (MIMO) radar employing orthogonal frequency-division multiplexing (OFDM) based signals of opportunity. The motivation behind this investigation is the surveillance aspect of the air trac management modernisation process currently taking place in civil aviation. To this end, the surveillance capability of the OFDM-based L-band digital aeronautical communication system type 1 (LDACS1) is analysed. The extension of the LDACS1 communication system towards surveillance is of great importance since it would enable an alternative, non-cooperative surveillance application, and, together with the already validated navigation extension, establish a fully integrated LDACS1-based communication, navigation, and surveillance technology. The modied Cramer-Rao bound on the joint estimation of target location and velocity for a non-coherent passive MIMO radar, employing the OFDM-based LDACS1 signals as signals of opportunity, is investigated. The analysis is carried out assuming one target, multiple and widely separated transmit and receive antennas, orthogonal waveforms, independent reection coecients, and zero-mean white Gaussian noise. Closed-form expressions for the relevant elements of the modied Fisher information matrix are obtained. The results can be used to assess the estimation accuracy of a multiple antenna passive radar system employing any OFDM-based signals of opportunity.</t>
  </si>
  <si>
    <t>348-358</t>
  </si>
  <si>
    <t>55535549300;7801388185</t>
  </si>
  <si>
    <t>Filip, Alexandra;Shutin, Dmitriy</t>
  </si>
  <si>
    <t>Filip A.</t>
  </si>
  <si>
    <t>Cram√©r-Rao bounds for L-band digital aeronautical communication system type 1 based passive multiple-input multiple-output radar</t>
  </si>
  <si>
    <t>10.1049/iet-rsn.2015.0202</t>
  </si>
  <si>
    <t>2-s2.0-84957895073</t>
  </si>
  <si>
    <t>['vivaldi antenna', 'unit cells', 'two types', 'resonant behavior', 'proposed ia', 'original antenna', 'inhomogeneous anisotropic', 'high directivity', 'gain enhancement', 'enz characteristics', 'direction appears', 'broadband region', 'broadband enz', 'artificial material']</t>
  </si>
  <si>
    <t>An inhomogeneous anisotropic (IA) artificial material (AM) is proposed having epsilon-near-zero (ENZ) characteristics and effective refractive index &gt;1, simultaneously, in the same direction. Further, the proposed IA-AM is utilized for the gain enhancement of Vivaldi antenna for ultra-wideband¬†(UWB) applications. The IA-AM consists of two types of compact meandered line-based anisotropic artificial material with ENZ characteristics in two adjacent narrow bands of 5.5‚Äì8.5 and 8‚Äì11.5¬†GHz. However, the non-resonant behavior of the artificial material in other direction appears with high refractive index property in broadband region. The combination of both the unit cells with broadband ENZ and high refractive index property is used to improve the gain of the Vivaldi antenna in broadband. The proposed IA-AM-loaded Vivaldi antenna exhibits a gain enhancement of up to 2¬†dBi compared to the original antenna in the operating frequency band of 3.1‚Äì12¬†GHz with |S11|¬†&lt;¬†‚àí10¬†dB. The proposed antenna shows nearly stable unidirectional radiation patterns with high directivity and nearly flat group delay.</t>
  </si>
  <si>
    <t>55633911400;55634591500;6602733200</t>
  </si>
  <si>
    <t>Pandey, Gaurav Kumar;Singh, Hari Shankar;Meshram, Manoj Kumar</t>
  </si>
  <si>
    <t>Pandey G.</t>
  </si>
  <si>
    <t>Meander-line-based inhomogeneous anisotropic artificial material for gain enhancement of UWB Vivaldi antenna</t>
  </si>
  <si>
    <t>10.1007/s00339-015-9569-2</t>
  </si>
  <si>
    <t>2-s2.0-84957961383</t>
  </si>
  <si>
    <t>['vertebrate host', 'timely manner', 'silencing involved', 'several proteins', 'rproorco encodes', 'rhodnius prolixus', 'prolonged effect', 'prolixus host', 'phenotypic effects', 'ors ),', 'orco gene', 'orco ).', 'odorant receptors', 'maintained even', 'main goal', 'including odorant', 'highly expressed', 'finding behavior', 'excellent target', 'data presented', 'borne diseases', 'blood ingestion', 'binding unit', 'binding proteins', 'allow insects', '7 introns', '100 days']</t>
  </si>
  <si>
    <t>Interfering RNA | Odorant co-receptor | Orco | Rhodnius prolixus</t>
  </si>
  <si>
    <t>Olfaction is one of the main sensory modalities that allow insects to interpret their environment. Several proteins, including odorant-binding proteins (OBPs) and odorant receptors (ORs), are involved in this process. Odorant receptors are ion channels formed by a binding unit OR and an odorant receptor co-receptor (Orco). The main goal of this study was to characterize the Orco gene of Rhodnius prolixus (RproOrco) and to infer its biological functions using gene silencing. The full-length RproOrco gene sequence was downloaded from VectorBase. This gene has 7 introns and is located in the genome SuperContig GL563069: 1,017,713-1,023,165. RproOrco encodes a protein of 473 amino acids, with predicted 7 transmembrane domains, and is highly expressed in the antennae during all R. prolixus developmental stages. The RNAi technique effectively silenced RproOrco, reducing the gene's expression by approximately 73%. Interestingly, the effect of gene silencing persisted for more than 100 days, indicating a prolonged effect of dsRNA that was maintained even after molting. The phenotypic effects of silencing involved the following: (1) loss of the ability to find a vertebrate host in a timely manner, (2) decreased ingested blood volume, (3) delayed and decreased molt rate, (4) increased mortality rate, and (5) decreased egg laying. Our data strongly suggest that dsOrco disrupts R. prolixus host-finding behavior, which is further reflected in the blood ingestion, molting, mortality, and egg laying data. This study clearly demonstrates that Orco is an excellent target for controlling triatomine populations. Thus, the data presented here open new possibilities for the control of vector-borne diseases.</t>
  </si>
  <si>
    <t>82-90</t>
  </si>
  <si>
    <t>Insect Biochemistry and Molecular Biology</t>
  </si>
  <si>
    <t>60000036;60000036;60000036-112467503;60014439;60000036-60014439-112467503</t>
  </si>
  <si>
    <t>55926272900;56548176200;7103289218;35569644800;56015825500</t>
  </si>
  <si>
    <t>Franco, Thiago A.;Oliveira, Daniele S.;Moreira, Monica F.;Leal, Walter S.;Melo, Ana C.A.</t>
  </si>
  <si>
    <t>United States;Brazil;Brazil</t>
  </si>
  <si>
    <t>Davis;Rio de Janeiro;Rio de Janeiro</t>
  </si>
  <si>
    <t>University of California, Davis;Universidade Federal do Rio de Janeiro;Instituto Nacional de Ci√™ncia e Tecnologia em Entomologia Molecular</t>
  </si>
  <si>
    <t>60014439;60000036;112467503</t>
  </si>
  <si>
    <t>Franco T.</t>
  </si>
  <si>
    <t>Silencing the odorant receptor co-receptor RproOrco affects the physiology and behavior of the Chagas disease vector Rhodnius prolixus</t>
  </si>
  <si>
    <t>S0965174815000442</t>
  </si>
  <si>
    <t>10.1016/j.ibmb.2015.02.012</t>
  </si>
  <si>
    <t>2-s2.0-84957970674</t>
  </si>
  <si>
    <t>401973/2012-3</t>
  </si>
  <si>
    <t>['whole development', 'triatomine behavior', 'tibial pads', 'selected genes', 'rhodnius prolixus', 'relevant vector', 'promoting chemosensory', 'potentially involved', 'phylogenetic trees', 'olfactory processes', 'molecular bases', 'mediated behaviors', 'ionotropic receptor', 'genome sequence', 'genes included', 'functional features', 'expression restricted', 'chagas disease', 'antennal expression', 'adult bugs']</t>
  </si>
  <si>
    <t>Olfaction | Physiology and Gene Expression | Receptors | Triatomines</t>
  </si>
  <si>
    <t>Rhodnius prolixus is a triatomine bug acting as a relevant vector of Chagas disease for which the genome sequence has been recently made available. Based on this information, a set of olfactory (ORs) and ionotropic receptor (IRs) genes potentially related to olfactory processes was characterized, and the expression patterns along bug development and in different structures potentially involved in promoting chemosensory-mediated behaviors were studied. For this, diverse bioinformatic procedures were used to validate gene models analyzing their structural and functional features and designing specific primers. Evolutionary relationships among R. prolixus olfactory coreceptors (RproOrco, RproIR25a, RproIR8a and RproIR76b) and their orthologues from other insects were shown to have mostly good bootstrap support values in phylogenetic trees. Moreover, antennal expression was confirmed for most genes included in the study. Both ORs and IRs showed antennal expression along the whole development of bugs of this species, with few exceptional receptors showing gradually increasing expression or expression restricted to the antennae of adult bugs. Finally, the expression of most of the selected genes was confirmed in other structures, such as rostri, tarsi, tibial pads and genitalia, which are potentially involved in promoting chemosensory-mediated behaviors. These results are discussed in terms of their relevance to advance in the understanding of the molecular bases of triatomine behavior.</t>
  </si>
  <si>
    <t>60026004;60026004;60026004;60026004;60026004;60026004</t>
  </si>
  <si>
    <t>56499398100;56661784900;56662189200;56662172300;56662186700;35564866000</t>
  </si>
  <si>
    <t>Latorre-Estivalis, Jose Manuel;de Oliveira, Emerson Soares;Beiral Esteves, Barbara;Santos Guimar√£es, Let√≠cia;Neves Ramos, Marina;Lorenzo, Marcelo Gustavo</t>
  </si>
  <si>
    <t>Rio de Janeiro</t>
  </si>
  <si>
    <t>Fundacao Oswaldo Cruz</t>
  </si>
  <si>
    <t>Latorre-Estivalis J.</t>
  </si>
  <si>
    <t>Patterns of expression of odorant receptor genes in a Chagas disease vector</t>
  </si>
  <si>
    <t>S0965174815000831</t>
  </si>
  <si>
    <t>10.1016/j.ibmb.2015.05.002</t>
  </si>
  <si>
    <t>2-s2.0-84957976749</t>
  </si>
  <si>
    <t>['smt ).', 'roughly correlates', 'ratio varied', 'nine pns', 'ngc 6772', 'ngc 2440', 'newly detected', 'nebular age', 'millimeter telescope', 'including measurements', 'gas densities', 'fractional abundances', 'common constituents', 'column densities', 'clumped regions', 'chemical models', 'aro sub', 'aro 12', 'aro ).', 'also identified', '89 ghz', '267 ghz']</t>
  </si>
  <si>
    <t>astrochemistry | ISM: molecules | planetary nebulae: general | radio lines: ISM</t>
  </si>
  <si>
    <t>Searches for HCN and HCO+ have been conducted toward 17 planetary nebulae (PNs) in the age range 800 to 13,000 years using the facilities of the Arizona Radio Observatory (ARO). For both molecules, observations of the transition near 88-89 GHz were carried out with the ARO 12 m, including measurements with the new ALMA prototype antenna, while the lines near 265-267 GHz were sought with the ARO Sub-Millimeter Telescope (SMT). HCN and HCO+ were newly detected in 13 of the 17 target sources in at least one transition. Nine PNs were common to both molecules: Hb5, K3-17, K3-58, M1-7, M4-14, M3-28, M3-55, NGC 2440, and K4-47, while HCO+ was also identified in K3-83 and M2-9, and HCN in K3-45 and NGC 6772. From radiative transfer modeling, column densities for HCN and HCO+ in these sources were determined to be ‚àº 0.2-27 √ó1013 cm-2 and ‚àº 0.3-8.7 √ó1013 cm-2. Gas densities, assumed to be in clumped regions, were established to be n(H2) ‚àº 0.1-5.2 √ó106 cm-3. Fractional abundances, relative to H2, for both molecules were found to be f(HCN) ‚àº 0.1-9.1 √ó10-7 and f(HCO+) ‚àº 0.04-7.4 √ó10-7. The abundances of both species were found to remain relatively constant with nebular age over a 10,000 year time span, in contrast to predictions of chemical models. The HCN/HCO+ ratio varied from 17 to &lt;0.2, and roughly correlates with the C/O ratio. Polyatomic molecules appear to be common constituents of PNs.</t>
  </si>
  <si>
    <t>0004637X</t>
  </si>
  <si>
    <t>Astrophysical Journal</t>
  </si>
  <si>
    <t>60010065;60010065</t>
  </si>
  <si>
    <t>56599678400;7005981409</t>
  </si>
  <si>
    <t>Schmidt, D. R.;Ziurys, L. M.</t>
  </si>
  <si>
    <t>Tucson</t>
  </si>
  <si>
    <t>The University of Arizona</t>
  </si>
  <si>
    <t>Schmidt D.</t>
  </si>
  <si>
    <t>HIDDEN MOLECULES in PLANETARY NEBULAE: NEW DETECTIONS of HCN and HCO&lt;sup&gt;+&lt;/sup&gt; from A MULTI-OBJECT SURVEY</t>
  </si>
  <si>
    <t>10.3847/0004-637X/817/2/175</t>
  </si>
  <si>
    <t>2-s2.0-84957999026</t>
  </si>
  <si>
    <t>['uniform process', 'two months', 'trees outdoors', 'three groups', 'sugar accumulation', 'stronger correlations', 'stressed group', 'specific impact', 'spatial gaps', 'source status', 'soluble sugars', 'single parts', 'side effect', 'senescence process', 'respiration ).', 'process depends', 'proactive cultivation', 'photosynthetic apparatus', 'night temperature', 'monocarpic plants', 'like regulation', 'like drought', 'leaf tissue', 'leaf senescence', 'late summer', 'key message', 'including oaks', 'g .,', 'frost depends', 'free sugars', 'forestry created', 'electron transport', 'drought stress', 'different patterns', 'depending changes', 'climate change', 'chlorophyll fluorescence', 'central europe', 'carbohydrate concentrations', 'associated processes', 'affect trees', 'abiotical factors']</t>
  </si>
  <si>
    <t>Carbohydrates | Chlorophyll fluorescence | Climate change | Drought stress | Quercus | Senescence</t>
  </si>
  <si>
    <t>Key message: Different environmental conditions affect tree senescence by different patterns of carbohydrate concentrations and have specific impact on the dissection of the photosynthetic apparatus. Abstract: A proactive cultivation of Mediterranean broadleaf species, including oaks, has been suggested to fill possible temporal and spatial gaps in forestry created by Climate Change in Central Europe in the future. Climate can affect trees in several different ways, e.g., by modulating the course of leaf senescence. Senescence-associated processes, like regulation of carbohydrates and changes in chlorophyll fluorescence under drought stress conditions were studied with leaf tissue of drought-tolerant downy oak (Quercus pubescens). Two months of consistent drought stress in a frost-free greenhouse led to significantly earlier senescence and significant increased amounts of soluble sugars in the leaves of the drought-stressed group in comparison to a well-watered control group. Similar sugar accumulation was observed in trees outdoors, after exposure to frost. In contrast to monocarpic plants the accumulation of free sugars is neither triggering leaf senescence, nor is it a side effect of age-depending changes in Q. pubescens. Instead, sugar accumulation is induced by abiotical factors, like drought and frost. Furthermore, we suggest that the senescence process in the absence of drought stress or frost depends on the source status of the leaf, which, in term, is a function of light (through photosynthesis) and night temperature (through respiration). Contents of the storage metabolite starch decreased during late summer in all three groups. Drought-stressed plants showed a decline of the connectivity of photosystem¬†II antenna, reflected as the L-band in the chlorophyll fluorescence induction curves, and stronger correlations between the declines in the capacity of photosynthetic dark reactions and electron transport-associated chlorophyll fluorescence parameters. We conclude that the disassembly of single parts of the photosynthetic apparatus during leaf senescence is a uniform process, but the onset of this process depends on abiotical environmental factors.</t>
  </si>
  <si>
    <t>215-226</t>
  </si>
  <si>
    <t>Trees - Structure and Function</t>
  </si>
  <si>
    <t>60116084-60007762;60116084-60007762;60007762;60116084-60007762</t>
  </si>
  <si>
    <t>54402743500;55581240200;55763234800;55890227700</t>
  </si>
  <si>
    <t>Holland, Vera;Koller, Stefan;Lukas, Stefan;Br√ºggemann, Wolfgang</t>
  </si>
  <si>
    <t>Frankfurt am Main;Frankfurt am Main</t>
  </si>
  <si>
    <t>Senckenberg Biodiversit√§t und Klima Forschungszentrum;Goethe-Universit√§t Frankfurt am Main</t>
  </si>
  <si>
    <t>60116084;60007762</t>
  </si>
  <si>
    <t>Holland V.</t>
  </si>
  <si>
    <t>Drought- and frost-induced accumulation of soluble carbohydrates during accelerated senescence in Quercus pubescens</t>
  </si>
  <si>
    <t>10.1007/s00468-015-1290-4</t>
  </si>
  <si>
    <t>2-s2.0-84958122914</t>
  </si>
  <si>
    <t>['tier interference', 'reduce interferences', 'proper manner', 'macrocell tier', 'macrocell network', 'interference management', 'interference analysis', 'important challenge', 'good quality', 'four sub', 'different sectors', 'coverage area', 'allocated resources', 'adjacent macrocells']</t>
  </si>
  <si>
    <t>Directional antenna | Femtocell | Interference | Outage probability | Resource allocation two-tier networks</t>
  </si>
  <si>
    <t>Femtocells are deployed in the coverage area of traditional macrocell networks and can provide high data rates and good quality of service with low transmission power. In order to achieve the high spectral efficiency, allocated resources to the femtocells should be from the same licensed spectrum band of the macrocell network. Therefore, interference management is an important challenge in two-tier femtocell‚Äìmacrocell networks. Previously, it was shown that cross-tier interference from macrocell to femtocell can be reduced by using directional antennas in macrocell tier. In this paper, we propose a new spectrum partitioning approach by dividing the spectrum to four sub-bands and then allocating them to different sectors of the macrocell with six directional antennas in a proper manner to reduce interferences. Therefore, first, we calculate the interference from the adjacent macrocells in different sectors. Then, based on the results of interference analysis, we propose a sub-band exchanging allocation strategy for improving the macrocells‚Äô and femtocells‚Äô performance. Moreover, we analyze the downlink outage probability of the two-tier femtocell‚Äìmacrocell network based on the orthogonal-frequency-division-multiple-access. Finally, simulation and theoretical results demonstrate that the proposed cellular network achieves lower downlink outage probability of femtocell and macrocell in comparison with the previous cellular model and consequently, system throughput increases substantially.</t>
  </si>
  <si>
    <t>1493-1508</t>
  </si>
  <si>
    <t>60030265;60030265;60000627</t>
  </si>
  <si>
    <t>56770106600;23388863300;55485675100</t>
  </si>
  <si>
    <t>Alitaleshi, Atefe;Ghazizadeh, Reza;Kalbkhani, Hashem</t>
  </si>
  <si>
    <t>Birjand;Urmia</t>
  </si>
  <si>
    <t>University of Birjand;Urmia University</t>
  </si>
  <si>
    <t>60030265;60000627</t>
  </si>
  <si>
    <t>Alitaleshi A.</t>
  </si>
  <si>
    <t>Ameliorated Resource Allocation in Two-Tier Femtocell‚ÄìMacrocell Networks with Six Directional Antennas for Macrocells</t>
  </si>
  <si>
    <t>10.1007/s11277-015-3002-1</t>
  </si>
  <si>
    <t>2-s2.0-84958154066</t>
  </si>
  <si>
    <t>['working bandwidth', 'parasitic stubs', 'overall dimension', '112 ¬†%']</t>
  </si>
  <si>
    <t>Parasitic stubs | Rectangular patch antenna | Slot antenna | Wideband</t>
  </si>
  <si>
    <t>In this paper, an edge tapered wideband rectangular patch antenna with slot and parasitic stubs has been proposed. The designed antenna shows wideband characteristics with a percentage impedance bandwidth of 112¬†% (below ‚àí10¬†dB and centered at 6.01¬†GHz). The proposed antenna shows excellent radiation characteristics with an average peak gain of 2.65¬†dB and average radiation efficiency of 83.9¬†% throughout the working bandwidth. The overall dimension of the antenna is 35¬†√ó¬†35¬†√ó¬†1.6¬†mm3. In order to validate the simulated results prototype has been fabricated and measured.</t>
  </si>
  <si>
    <t>1213-1220</t>
  </si>
  <si>
    <t>60008898;60008898;60008898;60008898</t>
  </si>
  <si>
    <t>56735855700;56437030400;57211037862;36670745100</t>
  </si>
  <si>
    <t>Sharan, Rishi Kant;Sharma, Sameer Kumar;Gupta, Ashish;Chaudhary, Raghvendra Kumar</t>
  </si>
  <si>
    <t>Sharan R.</t>
  </si>
  <si>
    <t>An Edge Tapered Rectangular Patch Antenna with Parasitic Stubs and Slot for Wideband Applications</t>
  </si>
  <si>
    <t>10.1007/s11277-015-2984-z</t>
  </si>
  <si>
    <t>2-s2.0-84958155075</t>
  </si>
  <si>
    <t>['uca ),', 'ssa ),', 'significant advantage', 'shaped array', 'receiver hence', 'performance comparison', 'paper studied', 'paper developed', 'investigation expanded', 'introducing evs', 'form expression', 'evs ),', 'elevation spread', 'elevation angles', 'developed sfc', 'covariance matrixes', 'azimuth spread', 'antenna arrays', 'antenna array']</t>
  </si>
  <si>
    <t>Electromagnetic vector sensor | MIMO | Spatial fading correlation | Uniform Y-shaped array</t>
  </si>
  <si>
    <t>This paper developed a uniform Y-shaped array (UYA) in a 3-dimensional (3-D) environment. While introducing electromagnetic vector sensor (EVS), the closed-form expression of spatial fading correlation (SFC) was derived. The SFC was expressed in terms of azimuth and elevation angles of arrival and the geometry of an antenna array. The developed SFC can be used to determine the covariance matrixes at both transmitter and receiver hence the capacity can be calculated in a specific channel state. This paper studied on the performance of azimuth and elevation angles of arrival, azimuth spread and elevation spread on the SFC and the capacity of a multiple input multiple output (MIMO) system. The performance comparison between antenna arrays while introducing EVS and the traditional scalar sensor array (SSA), as a uniform Y-shaped array and a uniform circular array (UCA), were made. Simulation results showed that comparing to SSA, the antenna array which introducing EVS had a significant advantage and, UCA and UYA both had its own superiorities. This investigation expanded the application of statistical channel model and optimized the study of terminal antenna array.</t>
  </si>
  <si>
    <t>1141-1158</t>
  </si>
  <si>
    <t>56828272400;56444574200;7402242183</t>
  </si>
  <si>
    <t>Zhou, Jie;Wang, Yalin;Kikuchi, Hisakazu</t>
  </si>
  <si>
    <t>Performance of a MIMO Y-Shaped Antenna Array with Electromagnetic Vector Sensors</t>
  </si>
  <si>
    <t>10.1007/s11277-015-2979-9</t>
  </si>
  <si>
    <t>2-s2.0-84958156947</t>
  </si>
  <si>
    <t>['various receive', 'ssk scheme', 'rician k', 'receiver exponentially', 'random orientation', 'propose space', 'polarization dimensions', 'modulation scheme', 'mobile unit', 'input multiple', 'information along', 'correlation coefficient', 'antenna index', 'also highlight']</t>
  </si>
  <si>
    <t>Bit error rate (BER) | Multiple-input multiple-output (MIMO) | Space shift keying (SSK) | Space-polarization shift keying (SPSK)</t>
  </si>
  <si>
    <t>In this paper, we propose space-polarization shift keying (SPSK) modulation scheme for multiple-input multiple-output (MIMO) systems employing dual-polarized antenna array, where the concept of space shift keying (SSK) is extended to include both the space and polarization dimensions. In the SPSK, polarization index also been used to relay the information along with the antenna index. As a result, the proposed transmission scheme reduces the signal processing complexity at the receiver exponentially when compared to the SSK scheme, for a given target transmission rate. In this correspondence, we investigate the performance of (Formula presented.) SPSK‚ÄìMIMO configurations over different wireless channel scenarios for a range of values of the correlation coefficient and the Rician K-factor. We also highlight the effect of random orientation of antennas at the mobile unit on the bit error rate performance of SSK and SPSK transmission scheme. By using analytical results and simulations, we show that the proposed scheme outperforms the SSK scheme under line-of-sight channel conditions and its performance is comparable to SSK under non-line-of-sight channel conditions, for various receive-antenna inclination angle.</t>
  </si>
  <si>
    <t>1509-1539</t>
  </si>
  <si>
    <t>Dhanasekaran, Senthilkumar</t>
  </si>
  <si>
    <t>Ramaiah Institute of Technology</t>
  </si>
  <si>
    <t>Dhanasekaran S.</t>
  </si>
  <si>
    <t>Space-Polarization Shift Keying Modulation for MIMO Channels</t>
  </si>
  <si>
    <t>10.1007/s11277-015-3004-z</t>
  </si>
  <si>
    <t>2-s2.0-84958158804</t>
  </si>
  <si>
    <t>['various multi', 'theoretical results', 'selection combining', 'ratio transmission', 'ratio combining', 'outage probability', 'orthogonal space', 'hybrid versions', 'flat nakagami', 'fading channels', 'exact expressions', 'diversity gain', 'also derived']</t>
  </si>
  <si>
    <t>Diversity order | MIMO | Receive diversity | Relay networks | Transmit diversity</t>
  </si>
  <si>
    <t>In this paper, various multi-antenna dual hop relay networks are studied over flat Nakagami-m fading channels. The studied scenarios include transmit diversity techniques such as orthogonal space-time block coding, maximal-ratio transmission, and transmit antenna selection techniques and receive diversity techniques such as selection combining and maximal-ratio combining, and hybrid versions of these transmit and receive diversity techniques. In order to study and analyze the performance of the multi-antenna relay networks, closed-form and exact expressions for the moment generating function, the signal-to-noise ratio moments, the outage probability, and the symbol error probability are derived. Besides, to provide further insight about the performance of the studied scenarios asymptotic expressions revealing the array and diversity gain are also derived. Theoretical results are approved by the Monte Carlo simulations.</t>
  </si>
  <si>
    <t>1571-1592</t>
  </si>
  <si>
    <t>60005593;102008139</t>
  </si>
  <si>
    <t>34468013800;6506519651</t>
  </si>
  <si>
    <t>Yƒ±lmaz, Ahmet;Kucur, Oƒüuz</t>
  </si>
  <si>
    <t>Ankara;Gebze</t>
  </si>
  <si>
    <t>T√ºrkiye Bilimsel ve Teknolojik Ara≈ütirma Kurumu;GYTE</t>
  </si>
  <si>
    <t>Yƒ±lmaz A.</t>
  </si>
  <si>
    <t>Unified Performance Analysis of Multi-antenna Techniques in Dual Hop Networks over Nakagami-m Fading Channels</t>
  </si>
  <si>
    <t>10.1007/s11277-015-3007-9</t>
  </si>
  <si>
    <t>2-s2.0-84958159823</t>
  </si>
  <si>
    <t>['wiretap channel', 'two cases', 'theoretical analysis', 'successful eavesdropping', 'simulation results', 'secure transmission', 'secrecy performance', 'legitimate channel', 'fading distributions', 'asymptotic expressions']</t>
  </si>
  <si>
    <t>(Formula presented.) | (Formula presented.) distribution | Maximal ratio combining | Physical layer security | Secrecy capacity | Secrecy outage probability</t>
  </si>
  <si>
    <t>This paper investigates physical layer security of maximal ratio combining (MRC) in a heterogeneous fading environment, where the legitimate channel and the wiretap channel are modeled as (Formula presented.) and (Formula presented.) fading distributions, respectively. The legitimate receiver adopts MRC to maximize the probability of secure transmission, whereas the eavesdropper adopts MRC to maximize the probability of successful eavesdropping. If the eavesdropper‚Äôs channel state information (CSI) is available at the transmitter, the exact and asymptotic expressions of the average secrecy capacity are derived as the security performance metrics. While, if the eavesdropper‚Äôs CSI is not available at the transmitter, the exact and asymptotic expressions of the secrecy outage probability are derived as the security performance metrics. In both of the two cases, the impact of the number of antennas as well as the channel fading parameters on the the secrecy performance is further analyzed. Finally, the simulation results are given to verify the validity of the theoretical analysis.</t>
  </si>
  <si>
    <t>1387-1400</t>
  </si>
  <si>
    <t>55731398900;14061705600;57225869852</t>
  </si>
  <si>
    <t>Gao, Yang;Ge, Jianhua;Gao, Hongwei</t>
  </si>
  <si>
    <t>Physical Layer Security with Maximal Ratio Combining over Heterogeneous (Formula presented.) and (Formula presented.) Fading Channels</t>
  </si>
  <si>
    <t>10.1007/s11277-015-2996-8</t>
  </si>
  <si>
    <t>2-s2.0-84958161071</t>
  </si>
  <si>
    <t>['yangtze river', 'wreck location', 'work aims', 'strong winds', 'squall line', 'site ground', 'results demonstrate', 'observational analyses', 'microburst straight', 'line wind', 'likely caused', 'june 1']</t>
  </si>
  <si>
    <t>Bow echo | Damage survey | Drone | Microburst | Squall line | Tornado</t>
  </si>
  <si>
    <t>Based on observational analyses and on-site ground and aerial damage surveys, this work aims to reveal the weather phenomena‚Äîespecially the wind situation‚Äîwhen Oriental Star capsized in the Yangtze River on June 1, 2015. Results demonstrate that the cruise ship capsized when it encountered strong winds at speeds of at least 31¬†m¬†s‚àí1 near the apex of a bow echo embedded in a squall line. As suggested by the fallen trees within a 2-km radius around the wreck location, such strong winds were likely caused by microburst straight-line wind and/or embedded small vortices, rather than tornadoes.</t>
  </si>
  <si>
    <t>330-337</t>
  </si>
  <si>
    <t>Science Bulletin</t>
  </si>
  <si>
    <t>60014966;60014966;60014966;60073482;60033100;60073482;60033100;60073482;60033100</t>
  </si>
  <si>
    <t>12794036300;56200000400;57117051600;7404837365;7102080550;55715699400;35219491500;55278113300;55732032000</t>
  </si>
  <si>
    <t>Meng, Zhiyong;Yao, Dan;Bai, Lanqiang;Zheng, Yongguang;Xue, Ming;Zhang, Xiaoling;Zhao, Kun;Tian, Fuyou;Wang, Mingjun</t>
  </si>
  <si>
    <t>Beijing;Nanjing;Beijing</t>
  </si>
  <si>
    <t>National Satellite Meteorological Center Beijing;Nanjing University;Peking University</t>
  </si>
  <si>
    <t>60073482;60033100;60014966</t>
  </si>
  <si>
    <t>Meng Z.</t>
  </si>
  <si>
    <t>Wind estimation around the shipwreck of Oriental Star based on field damage surveys and radar observations</t>
  </si>
  <si>
    <t>S2095927316301906</t>
  </si>
  <si>
    <t>10.1007/s11434-016-1005-2</t>
  </si>
  <si>
    <t>2-s2.0-84958178467</t>
  </si>
  <si>
    <t>DE-FC02-01ER54648</t>
  </si>
  <si>
    <t>['theoretical study', 'surface waves', 'spherical blob', 'scattering leading', 'routinely observed', 'rf waves', 'rf wave', 'relevant ratio', 'radio frequency', 'quantified experimentally', 'propagation characteristics', 'poynting vector', 'poynting flux', 'power flow', 'plasmas 20', 'plasma inside', 'order one', 'much less', 'major axis', 'incident wave', 'geometrical optics', 'fluctuations affect', 'filament need', 'electromagnetic waves', 'directed towards', 'density inside', 'density difference', 'coherent fluctuations', 'changes induced', 'boundary conditions', 'background plasma', 'background density', 'analytical model', 'also couple', 'aligned filament', 'aligned along', '2013 )],']</t>
  </si>
  <si>
    <t>In tokamak fusion plasmas, coherent fluctuations in the form of blobs or filaments are routinely observed in the scrape-off layer. Radio frequency (RF) electromagnetic waves, excited by antenna structures placed near the wall of a tokamak, have to propagate through the scrape-off layer before reaching the core of the plasma. While the effect of fluctuations on the properties of RF waves has not been quantified experimentally, it is of interest to carry out a theoretical study to determine if fluctuations can affect the propagation characteristics of RF waves. Usually, the difference between the plasma density inside the filament and the background plasma density is sizable, the ratio of the density difference to the background density being of order one. Generally, this precludes the use of geometrical optics in determining the effect of fluctuations, since the relevant ratio has to be much less than one, typically, of the order of 10% or less. In this paper, a full-wave, analytical model is developed for the scattering of a RF plane wave by a cylindrical plasma filament. It is assumed that the plasma inside and outside the filament is cold and uniform and that the major axis of the filament is aligned along the toroidal magnetic field. The ratio of the density inside the filament to the density of the background plasma is not restricted. The theoretical framework applies to the scattering of any cold plasma wave. In order to satisfy the boundary conditions at the interface between the filament and the background plasma, the electromagnetic fields inside and outside the filament need to have the same k‚à•, the wave vector parallel to the ambient magnetic field, as the incident plane wave. Consequently, in contrast to the scattering of a RF wave by a spherical blob [Ram et al., Phys. Plasmas 20, 056110-1-056110-10 (2013)], the scattering by a field-aligned filament does not broaden the k‚à• spectrum. However, the filament induces side-scattering leading to surface waves and can also couple some power to the cold plasma wave different from the incident wave. The changes induced by a filament in the propagation of electron cyclotron waves and lower hybrid waves are illustrated by numerical results displaying the properties of the Poynting vector. The Poynting flux in the wake of the filament, and directed towards the core of the plasma, develops a spatial structure due to diffraction and shadowing. Thus, the fluctuations affect the uniformity of power flow into the plasma.</t>
  </si>
  <si>
    <t>1070664X</t>
  </si>
  <si>
    <t>Physics of Plasmas</t>
  </si>
  <si>
    <t>60022717;60002947</t>
  </si>
  <si>
    <t>7006300121;7003464811</t>
  </si>
  <si>
    <t>Ram, Abhay K.;Hizanidis, Kyriakos</t>
  </si>
  <si>
    <t>United States;Greece</t>
  </si>
  <si>
    <t>Cambridge;Athens</t>
  </si>
  <si>
    <t>Plasma Science and Fusion Center;National Technical University of Athens</t>
  </si>
  <si>
    <t>Ram A.K.</t>
  </si>
  <si>
    <t>Scattering of radio frequency waves by cylindrical density filaments in tokamak plasmas</t>
  </si>
  <si>
    <t>10.1063/1.4941588</t>
  </si>
  <si>
    <t>2-s2.0-84958212520</t>
  </si>
  <si>
    <t>['terahertz band', 'results obtained', 'numerically analyzed', 'graphene nanoantennas', 'electromagnetic scattering']</t>
  </si>
  <si>
    <t>We present a surface current method to model the graphene rectangular nanoantenna scattering in the terahertz band with Comsol. Compared with the equivalent thin slab method, the results obtained by the surface current method are more accurate and efficient. Then the electromagnetic scattering of circularly polarized terahertz waves on graphene nanoantennas is numerically analyzed by utilizing the surface current method. The dependences of the antenna resonant frequency with the circularly polarized wave on width and length are consistent with those for the linear polarized waves. These results are proved to be useful to design efficient nanoantennas in terahertz wireless communications.</t>
  </si>
  <si>
    <t>0256307X</t>
  </si>
  <si>
    <t>Chinese Physics Letters</t>
  </si>
  <si>
    <t>57118254100;57118203400;57116698000;57118250300;57117006800</t>
  </si>
  <si>
    <t>Zhi-Kun, Liu;Ya-Nan, Xie;Li, Geng;Deng-Ke, Pan;Pan, Song</t>
  </si>
  <si>
    <t>Zhi-Kun L.</t>
  </si>
  <si>
    <t>Scattering of circularly polarized terahertz waves on a graphene nanoantenna</t>
  </si>
  <si>
    <t>10.1088/0256-307X/33/2/027802</t>
  </si>
  <si>
    <t>2-s2.0-84958225281</t>
  </si>
  <si>
    <t>['way towards', 'thin layers', 'targeted applications', 'subwavelength scale', 'shown promise', 'results pave', 'resonant wavelength', 'rational design', 'radiative properties', 'radiative enhancement', 'quantum efficiency', 'pnas consisting', 'pnas ),', 'plasmonic nanoparticles', 'optical sensing', 'nanophotonic devices', 'multiple aspects', 'metal films', 'light emission', 'great interest', 'enhancing radiation', 'domain simulations', 'dipole emitters', 'different geometries', 'difference time', 'comparatively study', 'apply finite', 'ag nanoparticles']</t>
  </si>
  <si>
    <t>Plasmonic nanopatch antennas | Plasmonic waveguide modes | Purcell effects | Quantum efficiencies</t>
  </si>
  <si>
    <t>Efficient light manipulation at subwavelength scale is of great interest for solar energy conversion, optical sensing, and nanophotonic devices. Recently, plasmonic nanopatch antennas (PNAs), which consist of plasmonic nanoparticles and metal films with thin layers of dielectric spacers sandwiched between them, have shown promise for directing and enhancing radiation from the dipole emitters at the PNAs. Herein, we apply finite-difference time-domain simulations to comparatively study the radiative enhancement of a series of PNAs consisting of Ag nanoparticles with different geometries, i.e., nanosquare, nanotriangle, nanorod, and nanodisk. We find that the shape of the Ag nanoparticles influences the resonant wavelength of the plasmonic waveguide modes in the spacers, the enhancement of localized electric field, and multiple aspects of the radiation, including spontaneous emission rate, quantum efficiency, and radiative enhancement factor. Nanodisk-based PNAs exhibit both high quantum efficiency (~0.74) and radiative enhancement factor (&gt;20), while nanotriangle-based PNAs show remarkable spontaneous emission rate enhancement (&gt;2500). Furthermore, we examine the effects of dipole emitter locations on the radiative properties. Our results pave the way towards the rational design of PNAs for the optimal plasmonic enhancement of light emission for targeted applications.</t>
  </si>
  <si>
    <t>213-222</t>
  </si>
  <si>
    <t>Plasmonics</t>
  </si>
  <si>
    <t>56601889500;8897500700</t>
  </si>
  <si>
    <t>Wu, Zilong;Zheng, Yuebing</t>
  </si>
  <si>
    <t>Radiative Enhancement of Plasmonic Nanopatch Antennas</t>
  </si>
  <si>
    <t>10.1007/s11468-015-0043-y</t>
  </si>
  <si>
    <t>2-s2.0-84958602049</t>
  </si>
  <si>
    <t>['wing samples', 'wild fruits', 'specifically expressed', 'specific expression', 'southeast asia', 'snmps ).', 'molecular mechanism', 'molecular level', 'methyl eugenol', 'many regions', 'male antennae', 'insect olfaction', 'important role', 'higher expression', 'general odorants', 'female antennae', 'female antenna', 'female adults', 'estimating populations', 'enriched obps', 'elucidated yet', 'data improve', 'current understanding', 'bactrocera dorsalis', 'although males', 'also introduced', '4 ors', '2 ors']</t>
  </si>
  <si>
    <t>The oriental fruit fly (Bactrocera dorsalis) is a species of tephritid fruit fly, endemic to Southeast Asia but also introduced to many regions of the US, and it is one of the major pest species with a broad host range of cultivated and wild fruits. Although males of B. dorsalis respond strongly to methyl eugenol and this is used for monitoring and estimating populations, the molecular mechanism of the oriental fruit fly olfaction has not been elucidated yet. Therefore, in this project, using next generation sequencing technologies, we sequenced the transcriptome of the antennae of male and female adults of B. dorsalis.We identified a total of 20 candidate odorant binding proteins (OBPs), 5 candidate chemosensory proteins (CSPs), 35 candidate odorant receptors (ORs), 12 candidate ionotropic receptors (IRs) and 4 candidate sensory neuron membrane proteins (SNMPs). The sex-specific expression of these genes was determined and a subset of 9 OR genes was further characterized by qPCR with male and female antenna, head, thorax, abdomen, leg and wing samples. In the male antennae, 595 genes showed a higher expression, while 128 genes demonstrated a higher expression in the female antennae. Interestingly, 2 ORs (BdorOR13 and BdorOR14) were highly and specifically expressed in the antennae of males, and 4 ORs (BdorOR13, BdorOR16, BdorOR18 and BdorOR35) clustered with DmOR677, suggesting pheromone reception. We believe this study with these antennae-enriched OBPs, CSPs, ORs, IRs and SNMPs can play an important role in the detection of pheromones and general odorants, and so in turn our data improve our current understanding of insect olfaction at the molecular level and provide important information for disrupting the behavior of the oriental fruit fly using chemical communication methods.</t>
  </si>
  <si>
    <t>e0147783</t>
  </si>
  <si>
    <t>60122052;60122052-60033316;60017705;60122052</t>
  </si>
  <si>
    <t>57191689170;7005189561;26021964200;7701314434</t>
  </si>
  <si>
    <t>Liu, Zhao;Smagghe, Guy;Lei, Zhongren;Wang, Jin Jun</t>
  </si>
  <si>
    <t>China;Belgium;China</t>
  </si>
  <si>
    <t>Chongqing;Ghent;Beijing</t>
  </si>
  <si>
    <t>Southwest University;Universiteit Gent;Chinese Academy of Agricultural Sciences</t>
  </si>
  <si>
    <t>60122052;60033316;60017705</t>
  </si>
  <si>
    <t>Identification of Male- and Female-Specific Olfaction Genes in Antennae of the Oriental Fruit Fly (Bactrocera dorsalis)</t>
  </si>
  <si>
    <t>10.1371/journal.pone.0147783</t>
  </si>
  <si>
    <t>2-s2.0-84958787577</t>
  </si>
  <si>
    <t>['zero delay', 'visibility functions', 'visibility function', 'various epochs', 'strong scattering', 'scattering time', 'scattering disk', 'scattering angle', 'receiver bandwidth', 'partially resolved', 'narrow feature', 'measured values', 'interstellar plasma', 'interferometer responses', 'increasing baseline', 'ground telescopes', 'ground baselines', 'give 0', 'giant pulses', 'features superposed', 'distributed within', 'crab nebula', 'cosmic plasma', 'certain interval', '92 cm', '2 kpc', '18 cm', '0 mas']</t>
  </si>
  <si>
    <t>The structure of the interstellar plasma in the direction of the pulsar in the Crab Nebula is studied using several sets of space-VLBI observations obtained with networks of ground telescopes and the RadioAstron space antenna at 18 and 92 cm. Six observing sessions spanning two years are analyzed. Giant pulses are used to probe the cosmic plasma, making it possible to measure the scattering parameters without averaging. More than 4000 giant pulses were detected. The interferometer responses (visibility functions) on ground and ground‚Äìspace baselines are analyzed. On the ground baselines, the visibility function as a function of delay is dominated by a narrow feature at zero delay with a width of Œ¥œÑ ~ 1/B, where B is the receiver bandwidth. This is typical for compact continuum sources. On the ground‚Äìspace baselines, the visibility function contains a set of features superposed on each other and distributed within a certain interval of delays, which we identify with the scattering time for the interfering rays œÑ. The amplitude of the visibility function on ground baselines falls with increasing baseline; the scattering disk is partially resolved at 18 cmand fully resolved at 92 cm. Estimates of the scattering angle ? give 0.5‚Äì1.3mas at 18 cm and 14.0 mas at 92 cm. The measured values of ? and œÑ are compared to estimate the distance from the source to the effective scattering screen, which is found at various epochs to be located at distances from 0.33 to 0.96 of the distance from the observer to the pulsar, about 2 kpc. The screen is close to the Crab Nebula at epochs of strong scattering, confirming that scattering on inhomogeneities in the plasma in the vicinity of the nebula itself dominates at these epochs.</t>
  </si>
  <si>
    <t>Astronomy Reports</t>
  </si>
  <si>
    <t>60009114;60001754;60009114;60009114</t>
  </si>
  <si>
    <t>57193549997;24544483600;23103628200;6602517044</t>
  </si>
  <si>
    <t>Rudnitskii, A. G.;Karuppusamy, R.;Popov, M. V.;Soglasnov, V. A.</t>
  </si>
  <si>
    <t>Russian Federation;Germany</t>
  </si>
  <si>
    <t>Moscow;Bonn</t>
  </si>
  <si>
    <t>P.N. Lebedev Physical Institute of the Russian Academy of Sciences;Max Planck Institute for Radio Astronomy</t>
  </si>
  <si>
    <t>60009114;60001754</t>
  </si>
  <si>
    <t>Rudnitskii A.</t>
  </si>
  <si>
    <t>Studies of cosmic plasma using radioastron VLBI observations of giant pulses of the pulsar B0531+21</t>
  </si>
  <si>
    <t>10.1134/S1063772916020116</t>
  </si>
  <si>
    <t>2-s2.0-84958977170</t>
  </si>
  <si>
    <t>['testing models', 'star formation', 'southern sky', 'precursor telescopes', 'nearby universe', 'mechanical feedback', 'jetdriven outflows', 'individual galaxies', 'galaxies available', 'early science', 'detect h', 'css sources', 'commissioning program', 'circumnuclear region', 'broad range', 'brightest gps', 'based telescopes', 'atomic gas', 'allow us', 'absorption towards']</t>
  </si>
  <si>
    <t>Galaxies. active | Galaxies: ISM | Galaxies: jets | Galaxies: nuclei</t>
  </si>
  <si>
    <t>At present neutral atomic hydrogen (H I) gas in galaxies at redshifts above z ‚àº 0.3 (the extent of 21 cm emission surveys in individual galaxies) and below z ‚àº 1.7 (where the Lyman-Œ± line is not observable with ground-based telescopes) has remained largely unexplored. The advent of precursor telescopes to the Square Kilometre Array will allow us to conduct the first systematic radio-selected 21 cm absorption surveys for H I over these redshifts. While H I absorption is a tracer of the reservoir of cold neutral gas in galaxies available for star formation, it can also be used to reveal the extreme kinematics associated with jet-driven neutral outflows in radio-loud active galactic nuclei. Using the six-antenna Boolardy Engineering Test Array of the Australian Square Kilometre Array Pathfinder, we have demonstrated that in a single frequency tuning we can detect H I absorption over a broad range of redshifts between z = 0.4 and 1.0. As part of our early science and commissioning program, we are now carrying out a search for absorption towards a sample of the brightest GPS and CSS sources in the southern sky. These intrinsically compact sources present us with an opportunity to study the circumnuclear region of recently re-started radio galaxies, in some cases showing direct evidence of mechanical feedback through jetdriven outflows. With the sensitivity of the full ASKAP array we will be able to study the kinematics of atomic gas in a few thousand radio galaxies, testing models of radio jet feedback well beyond the nearby Universe. (¬© 2016 WILEY-VCH Verlag GmbH &amp; Co. KGaA, Weinheim)</t>
  </si>
  <si>
    <t>175-179</t>
  </si>
  <si>
    <t>Astronomische Nachrichten</t>
  </si>
  <si>
    <t>60029470;60025709-60170546;60025709-60170546;60029470;60029470-60026548;60029470;60029470;60029470;60029470</t>
  </si>
  <si>
    <t>57223821023;7006752285;36185813900;6507971533;55887060500;12241873900;7101709314;55934910500;7101674962</t>
  </si>
  <si>
    <t>Allison, J. R.;Sadler, E. M.;Moss, V. A.;Harvey-Smith, L.;Heywood, I.;Indermuehle, B. T.;Mcconnell, D.;Sault, R. J.;Whiting, M. T.</t>
  </si>
  <si>
    <t>Australia;Australia;South Africa;Australia</t>
  </si>
  <si>
    <t>Sydney;Melbourne;Grahamstown;Sydney</t>
  </si>
  <si>
    <t>ARC Centre of Excellence for All-sky Astrophysics;Commonwealth Scientific and Industrial Research Organization;Rhodes University;The University of Sydney</t>
  </si>
  <si>
    <t>60170546;60029470;60026548;60025709</t>
  </si>
  <si>
    <t>Allison J.R.</t>
  </si>
  <si>
    <t>Tracing the neutral gas environments of young radio AGN with ASKAP</t>
  </si>
  <si>
    <t>10.1002/asna.201512288</t>
  </si>
  <si>
    <t>2-s2.0-84958978667</t>
  </si>
  <si>
    <t>['usa ).', 'thermal injury', 'sheep skin', 'present study', 'neuromodulation system', 'model experiments', 'medtronic neuromodulation', 'implanted heat', 'give rise', 'generating devices', 'experiments match', 'excellent agreement', 'device used', 'cause concern', 'animal model', 'aligned antenna', 'additional calculations', '6 cm', '1 cm']</t>
  </si>
  <si>
    <t>Bio heating | chronic pain | implant | neurostimulation | safety</t>
  </si>
  <si>
    <t>Objective A research study combining numerical simulation and animal-model experiments has been performed to assess the ability of simulation to accurately calculate temperatures within living tissue during the recharge of a neuromodulation system (Restore Ultra device, Medtronic Neuromodulation, Minneapolis, MN, USA). Materials and Methods The experiments were carried out on a sheep with the neuromodulation implant set to depths of 0.6 cm and 2.1 cm. Temperatures were recorded on the surfaces of the implant and on the sheep skin. Finite element simulations were carried out to determine the degree to which the simulations and experiments match. Additional calculations were performed for an intermediate implant depth. Results It was found that there was excellent agreement between the simulations and the animal model for both depths. Conclusion It is shown that numerical simulation using the Pennes bioheat equation is capable of predicting temperature increases within living tissues when implanted heat-generating devices are in use. The device used in the present study does not give rise to temperatures which cause concern of thermal injury or safety. The study was performed for aligned antenna and implant.</t>
  </si>
  <si>
    <t>Neuromodulation</t>
  </si>
  <si>
    <t>60009635;60009635</t>
  </si>
  <si>
    <t>24559923600;40661893800</t>
  </si>
  <si>
    <t>Abraham, John Patrick;Plourde, Brian Douglas</t>
  </si>
  <si>
    <t>Saint Paul</t>
  </si>
  <si>
    <t>University of St. Thomas, Minnesota</t>
  </si>
  <si>
    <t>Validation of Numerically Simulated Tissue Temperatures during Transcutaneous Recharge of Neurostimulation Systems</t>
  </si>
  <si>
    <t>10.1111/ner.12331</t>
  </si>
  <si>
    <t>2-s2.0-84958986546</t>
  </si>
  <si>
    <t>['water bodies', 'urban environments', 'united kingdom', 'toads left', 'toad occurrence', 'terrestrial environment', 'relative probability', 'primarily attributed', 'population declines', 'pond drainage', 'pasture fields', 'past century', 'october 2012', 'negatively related', 'natural habitats', 'large population', 'landscape scale', 'intensively studied', 'common toads', 'common toad', 'bufo bufo', 'breeding pond', 'allow detection', '2013 ).']</t>
  </si>
  <si>
    <t>Introduction The common toad (Bufo bufo) is of increasing conservation concern in the United Kingdom (UK) due to dramatic population declines occurring in the past century. Many of these population declines coincided with reductions in both terrestrial and aquatic habitat availability and quality and have been primarily attributed to the effect of agricultural land conversion (of natural and semi-natural habitats to arable and pasture fields) and pond drainage. However, there is little evidence available to link habitat availability with common toad population declines, especially when examined at a broad landscape scale. Assessing such patterns of population declines at the landscape scale, for instance, require an understanding of how this species uses terrestrial habitat. Methods We intensively studied the terrestrial resource selection of a large population of common toads in Oxfordshire, England, UK. Adult common toads were fitted with passive integrated transponder (PIT) tags to allow detection in the terrestrial environment using a portable PIT antenna once toads left the pond and before going into hibernation (April/May-October 2012 and 2013). We developed a population-level resource selection function (RSF) to assess the relative probability of toad occurrence in the terrestrial environment by collecting location data for 90 recaptured toads. Results The predicted relative probability of toad occurrence for this population was greatest in wooded habitat near to water bodies; relative probability of occurrence declined dramatically &gt; 50 m from these habitats. Toads also tended to select habitat near to their breeding pond and toad occurrence was negatively related to urban environments.</t>
  </si>
  <si>
    <t>e0148269</t>
  </si>
  <si>
    <t>60026851;60026851-60031707;60026851;60026851</t>
  </si>
  <si>
    <t>55911460800;34875583700;57133052000;7401463172</t>
  </si>
  <si>
    <t>Salazar, Rosie D.;Montgomery, Robert A.;Thresher, Sarah E.;Macdonald, David W.</t>
  </si>
  <si>
    <t>East Lansing;Oxford</t>
  </si>
  <si>
    <t>Michigan State University;University of Oxford</t>
  </si>
  <si>
    <t>60031707;60026851</t>
  </si>
  <si>
    <t>Salazar R.</t>
  </si>
  <si>
    <t>Mapping the Relative Probability of Common Toad Occurrence in Terrestrial Lowland Farm Habitat in the United Kingdom</t>
  </si>
  <si>
    <t>10.1371/journal.pone.0148269</t>
  </si>
  <si>
    <t>2-s2.0-84958999106</t>
  </si>
  <si>
    <t>['primarily expressed', 'parasite wasps', 'oviposition sites', 'mediated behaviors', 'hyphantria cunea', 'host detection', 'female c', 'female antennal', 'female antennae', 'expression profiles', 'endoparasitic wasp', 'drury ),', 'cunea antennae', 'chemosensory systems', 'chemoreception genes', 'biological functions', 'attacks pupae', 'advanced study', 'adult male', '80 ors', '8 obps', '8 grs', '5 irs', '5 csp', '4 irs', '25 obps', '17 grs', '16 ors', '14 ors', '11 csp', '10 irs', '1 snmps', '1 snmp', '1 csp']</t>
  </si>
  <si>
    <t>Chouioia cunea Yang is an endoparasitic wasp that attacks pupae of Hyphantria cunea (Drury), an invasive moth species that severely damages forests in China. Chemosensory systems of insects are used to detect volatile chemical odors such as female sex pheromones and host plant volatiles. The antennae of parasite wasps are important for host detection and other sensory-mediated behaviors. We identified and documented differential expression profiles of chemoreception genes in C. cunea antennae. A total of 25 OBPs, 80 ORs, 10 IRs, 11 CSP, 1 SNMPs, and 17 GRs were annotated from adult male and female C. cunea antennal transcriptomes. The expression profiles of 25 OBPs, 16 ORs, and 17 GRs, 5 CSP, 5 IRs and 1 SNMP were determined by RT-PCR and RT-qPCR for the antenna, head, thorax, and abdomen of male and female C. cunea. A total of 8 OBPs, 14 ORs, and 8 GRs, 1 CSP, 4 IRs and 1 SNMPs were exclusively or primarily expressed in female antennae. These female antennal-specific or dominant expression profiles may assist in locating suitable host and oviposition sites. These genes will provide useful targets for advanced study of their biological functions.</t>
  </si>
  <si>
    <t>e0148159</t>
  </si>
  <si>
    <t>60022149;60022149;60022149;116386400;60022149;60022149;60022149;60022149</t>
  </si>
  <si>
    <t>56347474500;57131636900;57191166101;57191157049;57131790300;36142612000;55611989000;56908388300</t>
  </si>
  <si>
    <t>Zhao, Yanni;Wang, Fengzhu;Zhang, Xinyue;Zhang, Suhua;Guo, Shilong;Zhu, Gengping;Liu, Qiang;Li, Min</t>
  </si>
  <si>
    <t>Tianjin;</t>
  </si>
  <si>
    <t>Tianjin Normal University;Natural Enemy Breeding Center of Luohe Central South Forestry</t>
  </si>
  <si>
    <t>60022149;116386400</t>
  </si>
  <si>
    <t>Transcriptome and expression patterns of chemosensory genes in antennae of the parasitoid wasp Chouioia cunea</t>
  </si>
  <si>
    <t>10.1371/journal.pone.0148159</t>
  </si>
  <si>
    <t>2-s2.0-84959018987</t>
  </si>
  <si>
    <t>['targeted species', 'sublethal doses', 'sublethal dose', 'sexual behavior', 'sex pheromone', 'residual activity', 'plant odorants', 'male responses', 'major concern', 'main solution', 'low doses', 'insect resistances', 'hormetic effect', 'greater rate', 'deltamethrin exposure', 'crop pests', 'chemical products', 'biodiversity reduction', 'antennal detoxification']</t>
  </si>
  <si>
    <t>Behavior | Crop pest | Detoxification | Hormesis | Olfaction | Sublethal pesticide doses</t>
  </si>
  <si>
    <t>Pesticides have long been used as the main solution to limit agricultural pests, but their widespread use resulted in chronic or diffuse environmental pollutions, development of insect resistances, and biodiversity reduction. The effects of low residual doses of these chemical products on organisms that affect both targeted species (crop pests) but also beneficial insects became a major concern, particularly because low doses of pesticides can induce unexpected positive‚Äîalso called hormetic‚Äîeffects on insects, leading to surges in pest population growth at greater rate than what would have been observed without pesticide application. The present study aimed to examine the effects of sublethal doses of deltamethrin, one of the most used synthetic pyrethroids, known to present a residual activity and persistence in the environment, on the peripheral olfactory system and sexual behavior of a major pest insect, the cotton leafworm Spodoptera littoralis. We highlighted here a hormetic effect of sublethal dose of deltamethrin on the male responses to sex pheromone, without any modification of their response to host-plant odorants. We also identified several antennal actors potentially involved in this hormetic effect and in the antennal detoxification or antennal stress response of/to deltamethrin exposure.</t>
  </si>
  <si>
    <t>3073-3085</t>
  </si>
  <si>
    <t>Environmental Science and Pollution Research</t>
  </si>
  <si>
    <t>60001422;60001422;60001422;60001422;60001422;60001422;60112048;60001422;60112048;60105587;60001422;60001422</t>
  </si>
  <si>
    <t>16042646500;55212494300;56530750300;57132351900;6506587606;8588333900;55352356700;8956823500;36008941800;7006310820;56958581400;8225288000</t>
  </si>
  <si>
    <t>Lalouette, Lisa;Pottier, Marie Anne;Wycke, Marie Anne;Boitard, Constance;Bozzolan, Fran√ßoise;Maria, Annick;Demondion, Elodie;Chertemps, Thomas;Lucas, Philippe;Renault, David;Maibeche, Martine;Siaussat, David</t>
  </si>
  <si>
    <t>Paris;Rennes;Paris</t>
  </si>
  <si>
    <t>Institut d'Ecologie et des Sciences de l'Environnement de Paris (IEES Paris);√âcosyst√®mes, Biodiversit√©, √âvolution;Sorbonne Universite</t>
  </si>
  <si>
    <t>60112048;60105587;60001422</t>
  </si>
  <si>
    <t>Lalouette L.</t>
  </si>
  <si>
    <t>Unexpected effects of sublethal doses of insecticide on the peripheral olfactory response and sexual behavior in a pest insect</t>
  </si>
  <si>
    <t>10.1007/s11356-015-5923-3</t>
  </si>
  <si>
    <t>2-s2.0-84959019104</t>
  </si>
  <si>
    <t>['wavelength trenches', 'wavelength microstructuring', 'typical hyper', 'substrate lens', 'studied theoretically', 'photoconductive antennas', 'pca substrate', 'parameters used', 'new type', 'mm dimension', 'hsl ),', 'grin lenses', 'gradient index', 'function like', 'flat substrate', 'etching sub', 'collimating properties']</t>
  </si>
  <si>
    <t>A new type of substrate lens for photoconductive antennas (PCA's) based on sub-wavelength microstructuring is presented and studied theoretically by the use of Greens function integral equation methods (GFIEM's). By etching sub-wavelength trenches into a flat substrate, the effective dielectric constant can be designed to function like a gradient index (GRIN) lens. The proposed GRIN substrate lenses have sub-mm dimension, which is smaller than the dimensions of a typical hyper-hemispherical substrate lens (HSL), and could enable fabrication of arrays of closely packed PCA's with individual lenses integrated directly into the PCA substrate. The performance of different GRIN lenses is compared to a HSL and shown to be comparable with regards to the terahertz radiation extraction efficiency, and it is shown that the collimating properties of these GRIN lenses can be tailored by changing the parameters used for microstructuring.</t>
  </si>
  <si>
    <t>60022134;60026479;60022134;60022134</t>
  </si>
  <si>
    <t>56747899700;57132764400;6602267699;7003287887</t>
  </si>
  <si>
    <t>Brincker, Mads;Karlsen, Peter;Skovsen, Esben;S√∏ndergaard, Thomas</t>
  </si>
  <si>
    <t>United Kingdom;Denmark</t>
  </si>
  <si>
    <t>Exeter;Aalborg</t>
  </si>
  <si>
    <t>University of Exeter;Aalborg University</t>
  </si>
  <si>
    <t>60026479;60022134</t>
  </si>
  <si>
    <t>Brincker M.</t>
  </si>
  <si>
    <t>Microstructured gradient-index lenses for THz photoconductive antennas</t>
  </si>
  <si>
    <t>10.1063/1.4942426</t>
  </si>
  <si>
    <t>2-s2.0-84959036429</t>
  </si>
  <si>
    <t>['would study', 'turning points', 'taking data', 'sufficiently accurate', 'power measurements', 'physical plausibility', 'one approach', 'greater level', 'global 21', 'frequency parts', 'far side', 'explicitly fit', 'examine parametrizations', 'even though', 'discarding information', 'different contributions', 'cm signal', 'clean environment', 'brightest areas', 'antenna observations']</t>
  </si>
  <si>
    <t>Cosmology: theory | Dark ages, reionization, first stars | Diffuse radiation | Methods: statistical | Radio lines: general</t>
  </si>
  <si>
    <t>One approach to extracting the global 21-cm signal from total-power measurements at low radio frequencies is to parametrize the different contributions to the data and then fit for these parameters. We examine parametrizations of the 21-cm signal itself, and propose one based on modelling the Ly Œ± background, intergalactic medium temperature and hydrogen ionized fraction using tanh functions. This captures the shape of the signal from a physical modelling code better than an earlier parametrization based on interpolating between maxima and minima of the signal, and imposes a greater level of physical plausibility. This allows less biased constraints on the turning points of the signal, even though these are not explicitly fit for. Biases can also be alleviated by discarding information which is less robustly described by the parametrization, for example by ignoring detailed shape information coming from the covariances between turning points or from the high-frequency parts of the signal, or by marginalizing over the high-frequency parts of the signal by fitting a more complex foreground model. The fits are sufficiently accurate to be usable for experiments gathering 1000 h of data, though in this case it may be important to choose observing windows which do not include the brightest areas of the foregrounds. Our assumption of pointed, single-antenna observations and very broad-band fitting makes these results particularly applicable to experiments such as the Dark Ages Radio Explorer, which would study the global 21-cm signal from the clean environment of a low lunar orbit, taking data from the far side.</t>
  </si>
  <si>
    <t>3829-3840</t>
  </si>
  <si>
    <t>60022148;60000221;60000221-60004179;60015150</t>
  </si>
  <si>
    <t>23090906700;36450836800;7403681349;8560426200</t>
  </si>
  <si>
    <t>Harker, Geraint J.A.;Mirocha, Jordan;Burns, Jack O.;Pritchard, Jonathan R.</t>
  </si>
  <si>
    <t>United Kingdom;United Kingdom;United States;United States</t>
  </si>
  <si>
    <t>London;London;Moffett Field;Boulder</t>
  </si>
  <si>
    <t>University College London;Imperial College London;NASA Ames Research Center;University of Colorado Boulder</t>
  </si>
  <si>
    <t>60022148;60015150;60004179;60000221</t>
  </si>
  <si>
    <t>Harker G.J.A.</t>
  </si>
  <si>
    <t>Parametrizations of the 21-cm global signal and parameter estimation from single-dipole experiments</t>
  </si>
  <si>
    <t>10.1093/mnras/stv2630</t>
  </si>
  <si>
    <t>2-s2.0-84959091786</t>
  </si>
  <si>
    <t>['wireless antennas', 'two low', 'thorough experiments', 'still passing', 'right element', 'relatively new', 'rectangular aperture', 'quite similar', 'quantitative instructions', 'provide qualitative', 'profile variants', 'multiple sets', 'modern microwave', 'microstrip patches', 'microstrip line', 'dr antenna', 'dielectric resonators', 'design requirement', 'comparative study', 'coaxial probe', 'cmpa ),', 'circular geometry', 'available data', 'article focuses', '4 ghz']</t>
  </si>
  <si>
    <t>Microstrip patches and dielectric resonators (DRs) are two low-profile variants of modern microwave and wireless antennas. However, the DR antenna (DRA) is relatively new and still passing through the stages of development. Both variants are quite similar in terms of performance and characteristics. This article focuses on a meaningful comparative study where we have considered all commonly used feed mechanisms such as coaxial probe, microstrip line, and rectangular aperture for both antennas operating near the same frequency. Circular geometry, i.e., cylindrical DRA (CDRA) and circular microstrip patch antenna (CMPA), have been chosen, and a systematic investigation based on thorough experiments has been executed. Multiple sets of prototypes have been fabricated and measured at 4 GHz. All available data have been furnished and compared, indicating relative advantages and disadvantages. This comparative study should provide qualitative and quantitative instructions to a designer for choosing the right element and corresponding feed based on design requirement and feasibility.</t>
  </si>
  <si>
    <t>60069521;60023345</t>
  </si>
  <si>
    <t>7006844165;36053370700</t>
  </si>
  <si>
    <t>Guha, Debatosh;Kumar, Chandrakanta</t>
  </si>
  <si>
    <t>Kolkata;Bengaluru</t>
  </si>
  <si>
    <t>Institute of Radiophysics and Electronics India;Indian Space Research Organization</t>
  </si>
  <si>
    <t>Guha D.</t>
  </si>
  <si>
    <t>Microstrip Patch versus Dielectric Resonator Antenna Bearing All Commonly Used Feeds: An experimental study to choose the right element</t>
  </si>
  <si>
    <t>10.1109/MAP.2015.2501231</t>
  </si>
  <si>
    <t>2-s2.0-84959098765</t>
  </si>
  <si>
    <t>['transient complex', 'spectral distribution', 'photoprotein clytin', 'mediated strategies', 'coelenteramide product', 'clytia gregaria', 'cgregfp forms', 'antenna protein']</t>
  </si>
  <si>
    <t>aequorin | bioluminescence | coelenterazine | FRET | obelin | protein-protein interaction</t>
  </si>
  <si>
    <t>Luminous organisms use different protein-mediated strategies to modulate light emission color. Here, we report the transient-state kinetic studies of the interaction between photoprotein clytin from Clytia gregaria and its antenna protein, cgreGFP. We propose that cgreGFP forms a transient complex with Ca2+-bound clytin before the excited singlet state of the coelenteramide product is formed. From the spectral distribution and donor-acceptor separation distance, we infer that clytin reaction intermediates may interact only with the middle side part of cgreGFP.</t>
  </si>
  <si>
    <t>307-316</t>
  </si>
  <si>
    <t>FEBS Letters</t>
  </si>
  <si>
    <t>60103882;60004156;60103882</t>
  </si>
  <si>
    <t>26658453400;7004957994;6603777201</t>
  </si>
  <si>
    <t>Eremeeva, Elena V.;Van Berkel, Willem J.H.;Vysotski, Eugene S.</t>
  </si>
  <si>
    <t>Russian Federation;Netherlands</t>
  </si>
  <si>
    <t>Krasnoyarsk;Wageningen</t>
  </si>
  <si>
    <t>Biophysics Institute of the Siberian Branch of the RAS;Wageningen University &amp; Research</t>
  </si>
  <si>
    <t>60103882;60004156</t>
  </si>
  <si>
    <t>Eremeeva E.</t>
  </si>
  <si>
    <t>Transient-state kinetic analysis of complex formation between photoprotein clytin and GFP from jellyfish Clytia gregaria</t>
  </si>
  <si>
    <t>10.1002/1873-3468.12052</t>
  </si>
  <si>
    <t>2-s2.0-84959116737</t>
  </si>
  <si>
    <t>['wide band', 'superstrate layer', 'selective surfaces', 'perot cavity', 'parametric study', 'operating band', 'multilayer frequency', 'impedance band', 'gain wide', 'fss superstrate', 'coupling aperture', 'broadband aperture', 'band point', 'band fabry', '8 ghz', '4 ghz', '30 %)', '2 dbi']</t>
  </si>
  <si>
    <t>A high-gain wide-band Fabry-Perot cavity (FPC) antenna is presented for C-band point-to-point communication systems. The proposed antenna utilizes a broadband aperture-coupled microstrip antenna (ACMA) as the source and multilayer frequency-selective surfaces (FSSs) as the superstrate. The experimental result shows that the proposed antenna achieves an impedance band from 4 to 5.4 GHz (30%) for S11 ‚â§-10 dB. The wide band is obtained through the merging of different resonance frequencies due to the patch, the coupling aperture, and the superstrate layer. The antenna also facilitates an enhanced broadside gain up to 14.2 dBi at 4.8 GHz with variations of less than 4 dB throughout the operating band by loading three layers of FSS superstrate. Furthermore, a parametric study is performed to provide antenna engineers with information about the design.</t>
  </si>
  <si>
    <t>60071031;60071031;60027863</t>
  </si>
  <si>
    <t>55510523600;8716291600;6701577028</t>
  </si>
  <si>
    <t>Chacko, Bybi P.;Augustin, Gijo;Denidni, Tayeb A.</t>
  </si>
  <si>
    <t>Quebec;Montreal</t>
  </si>
  <si>
    <t>Institut National de la Recherche Scientifique;Universit√© du Qu√©bec √† Montr√©al</t>
  </si>
  <si>
    <t>60071031;60027863</t>
  </si>
  <si>
    <t>Chacko B.</t>
  </si>
  <si>
    <t>FPC Antennas : C-band point-to-point communication systems</t>
  </si>
  <si>
    <t>10.1109/MAP.2015.2501240</t>
  </si>
  <si>
    <t>2-s2.0-84959137031</t>
  </si>
  <si>
    <t>['via simulations', 'two antennas', 'term polynomial', 'subtracted spectra', 'spectral structures', 'simulations based', 'simulated spectra', 'simulated foreground', 'selecting sites', 'right ascension', 'residual levels', 'report results', 'noise ratio', 'groundbased experiments', 'foreground subtraction', 'entire sky', 'edges ).', 'dipole antenna', 'differ substantially', 'deployment site', 'comparable residuals', 'carefully considered', 'antenna pointing']</t>
  </si>
  <si>
    <t>Dark ages, reionization, first stars | Galaxy: structure | Instrumentation: miscellaneous | Site testing</t>
  </si>
  <si>
    <t>Foreground subtraction in global redshifted 21 cm measurements is limited by frequencydependent (chromatic) structure in antenna beam patterns. Chromatic beams couple angular structures in Galactic foreground emission to spectral structures that may not be removed by smooth functional forms. We report results for simulations based on two dipole antennas used by the Experiment to Detect the Global EoR Signature (EDGES). The residual levels in simulated foreground-subtracted spectra are found to differ substantially between the two antennas, suggesting that antenna design must be carefully considered. Residuals are also highly dependent on the right ascension and declination of the antenna pointing, with rms values differing by as much as a factor of 20 across pointings. For EDGES and other groundbased experiments with zenith pointing antennas, right ascension and declination correspond directly to the local sidereal time and the latitude of the deployment site, hence chromatic beam effects should be taken into account when selecting sites. We introduce the 'blade' dipole antenna and show, via simulations, that it has better chromatic performance than the 'fourpoint' antenna previously used for EDGES. The blade antenna yields 1-5 mK residuals across the entire sky after a 5-term polynomial is removed from simulated spectra, whereas the fourpoint antenna typically requires a 6-term polynomial for comparable residuals. For both antennas, the signal-to-noise ratio of recovered 21 cm input signals peaks for a 5-term polynomial foreground fit given realistic thermal noise levels.</t>
  </si>
  <si>
    <t>3890-3900</t>
  </si>
  <si>
    <t>60009043;60009043;60009043;60015009</t>
  </si>
  <si>
    <t>6506296811;7401849890;36457039700;7402815984</t>
  </si>
  <si>
    <t>Mozdzen, T. J.;Bowman, J. D.;Monsalve, R. A.;Rogers, A. E.E.</t>
  </si>
  <si>
    <t>Westford;Tempe</t>
  </si>
  <si>
    <t>MIT Haystack Observatory;School of Earth and Space Exploration</t>
  </si>
  <si>
    <t>60015009;60009043</t>
  </si>
  <si>
    <t>Mozdzen T.J.</t>
  </si>
  <si>
    <t>Limits on foreground subtraction from chromatic beam effects in global redshifted 21 cm measurements</t>
  </si>
  <si>
    <t>10.1093/mnras/stv2601</t>
  </si>
  <si>
    <t>2-s2.0-84959140368</t>
  </si>
  <si>
    <t>['unit cells', 'two types', 'source antennas', 'source antenna', 'small metasurface', 'shaped substrate', 'results show', 'refractive index', 'planar slot', 'planar antenna', 'patch antennas', 'operating frequency', 'ms lens', 'main beamwidths', 'identical patterns', 'ideal lens', 'gradient index', 'function along', 'free space', 'effectively reduce', 'computer simulation', 'boresight gain', 'axis direction', 'article presents', 'analyzed using', '5 ghz', '5 db', '1 œª0']</t>
  </si>
  <si>
    <t>This article presents the design of a small metasurface (MS) lens to enhance the boresight gain of antennas. The MS lens has a circular-shaped substrate with a diameter of only 1 Œª0, where Œª0 is the wavelength at the operating frequency of 4.5 GHz in free space, and identical patterns of unit cells having rectangular-ring shapes printed on both sides. The rectangular-ring unit cells have a constant width along the x-axis direction and varying lengths following the gradient index (GRIN) function along the y-axis direction. This results in the MS lens having a decreasing refractive index in the x-axis direction. The refractive index of the MS lens is analyzed using a computer simulation and compared with that of an ideal lens. The small MS lens is placed at a distance of Œª0/2 from a source antenna to form a small MS lens antenna (SMLA) for boresight gain enhancement. Two types of planar antenna, a planar slot and patch antennas, are used for studies as the source antenna using computer simulation and measurement. The simulated and measured results agree well. The results show that the small MS lens can effectively reduce the main beamwidths and, thus, enhance the boresight gain of both source antennas by more than 5 dB.</t>
  </si>
  <si>
    <t>60003977;60006541;60006541</t>
  </si>
  <si>
    <t>55510544200;7202472784;56082232800</t>
  </si>
  <si>
    <t>Zhu, Hailiang;Cheung, Sing Wai;Yuk, Tung I.P.</t>
  </si>
  <si>
    <t>Pokfulam;Xi'an</t>
  </si>
  <si>
    <t>The University of Hong Kong;Northwestern Polytechnical University</t>
  </si>
  <si>
    <t>60006541;60003977</t>
  </si>
  <si>
    <t>Enhancing Antenna Boresight Gain Using a Small Metasurface Lens: Reduction in half-power beamwidth</t>
  </si>
  <si>
    <t>10.1109/MAP.2015.2501235</t>
  </si>
  <si>
    <t>2-s2.0-84959177633</t>
  </si>
  <si>
    <t>['system achieve', 'results indicated', 'receiving power', 'power coverage', 'optimal position', 'coverage effect', 'centralized antenna', 'cabin environment', 'antenna location', 'actual measurement']</t>
  </si>
  <si>
    <t>cabin | distributed antenna | power coverage</t>
  </si>
  <si>
    <t>To establish wireless channel suitable for the cabin environment, the power coverage was investigated with distributed antenna system and centralized antenna system based on the actual measurement of channel impulse response. The results indicated that the distributed antenna system has more uniform power coverage than the centralized antenna system. The average relative errors of receiving power of both antennas were calculated. The optimal position of the centralized antenna was obtained by Gaussian function refinement, making the system achieve a better transmission power with the same coverage effect, and providing a reference for antenna location in the future real communication in the cabin.</t>
  </si>
  <si>
    <t>Transactions of Tianjin University</t>
  </si>
  <si>
    <t>60019533;60019533;60019533;60019533;60019533</t>
  </si>
  <si>
    <t>55758531500;7202210195;57064024200;57141118300;56222225600</t>
  </si>
  <si>
    <t>Zhao, Xiaonan;Hou, Chunping;Wang, Qing;Chen, Hua;Pu, Liangzhou</t>
  </si>
  <si>
    <t>Location refinement and power coverage analysis based on distributed antenna</t>
  </si>
  <si>
    <t>10.1007/s12209-016-2521-5</t>
  </si>
  <si>
    <t>2-s2.0-84959242499</t>
  </si>
  <si>
    <t>Korea Environment Institute</t>
  </si>
  <si>
    <t>- 2014R1A1A1002704</t>
  </si>
  <si>
    <t>KEI</t>
  </si>
  <si>
    <t>['weights used', 'training set', 'topographic data', 'test set', 'study validates', 'spatial analysis', 'prediction map', 'predicting landslides', 'lowest value', 'landslide occurrence', 'identified based', 'gis ).', 'field surveys', 'effective method', 'divided randomly', 'aerial photographs', '50 %).', '50 %)', '330 ),', '10 %)', '05 %).', '000 ).']</t>
  </si>
  <si>
    <t>artificial neural network | GIS | Korea | Landslide | logistic regression | susceptibility map</t>
  </si>
  <si>
    <t>The aim of this study is to predict landslide susceptibility caused using the spatial analysis by the application of a statistical methodology based on the GIS. Logistic regression models along with artificial neutral network were applied and validated to analyze landslide susceptibility in Inje, Korea. Landslide occurrence area in the study were identified based on interpretations of optical remote sensing data (Aerial photographs) followed by field surveys. A spatial database considering forest, geophysical, soil and topographic data, was built on the study area using the Geographical Information System (GIS). These factors were analysed using artificial neural network (ANN) and logistic regression models to generate a landslide susceptibility map. The study validates the landslide susceptibility map by comparing them with landslide occurrence areas. The locations of landslide occurrence were divided randomly into a training set (50%) and a test set (50%). A training set analyse the landslide susceptibility map using the artificial network along with logistic regression models, and a test set was retained to validate the prediction map. The validation results revealed that the artificial neural network model (with an accuracy of 80.10%) was better at predicting landslides than the logistic regression model (with an accuracy of 77.05%). Of the weights used in the artificial neural network model, 'slope' yielded the highest weight value (1.330), and 'aspect' yielded the lowest value (1.000). This research applied two statistical analysis methods in a GIS and compared their results. Based on the findings, we were able to derive a more effective method for analyzing landslide susceptibility.</t>
  </si>
  <si>
    <t>117-132</t>
  </si>
  <si>
    <t>60031430-60104012;60005273;60027652-60105176;60105176</t>
  </si>
  <si>
    <t>7601413342;56643208400;57144576900;7409120842</t>
  </si>
  <si>
    <t>Saro, Lee;Woo, Jeon Seong;Kwan-Young, Oh;Moung-Jin, Lee</t>
  </si>
  <si>
    <t>South Korea;South Korea;South Korea;South Korea;South Korea</t>
  </si>
  <si>
    <t>Sejong;Daejeon;Daejeon;Seoul;Seoul</t>
  </si>
  <si>
    <t>Korea Environment Institute;University of Science and Technology (UST);Korea Institute of Geoscience and Mineral Resources;University of Seoul;Korea University</t>
  </si>
  <si>
    <t>60105176;60104012;60031430;60027652;60005273</t>
  </si>
  <si>
    <t>Saro L.</t>
  </si>
  <si>
    <t>The spatial prediction of landslide susceptibility applying artificial neural network and logistic regression models: A case study of Inje, Korea</t>
  </si>
  <si>
    <t>10.1515/geo-2016-0010</t>
  </si>
  <si>
    <t>2-s2.0-84959304602</t>
  </si>
  <si>
    <t>['wlans ).', 'transmitting stations', 'transmitting station', 'power consumption', 'online algorithm', 'ieee 802', 'experimentally demonstrate', 'experimental result', 'energy minimization', 'channel condition', 'also validate']</t>
  </si>
  <si>
    <t>Dynamic RF configuration | IEEE 802.11 | Markov model | Power saving algorithm | QoS preserving transmission</t>
  </si>
  <si>
    <t>We propose an online algorithm for energy minimization of transmitting stations in IEEE 802.11 wireless local area networks (WLANs). Our algorithm configures radio frequency (RF) parameters such as the number of transmitting antennas based on the real-time traffic demand and channel condition so that the power consumption of the device is reduced, and the minimum data rate requirements of the stations at a target error rate are satisfied. The process of the transition between different RF configurations is investigated by employing a two-dimensional Markov chain model. Using an IEEE 802.11ac hardware testbed, we experimentally demonstrate that with our algorithm the power consumption of a transmitting station can be reduced upto 33%. We also validate that the experimental result and the simulation result obtained with our Markov model closely match.</t>
  </si>
  <si>
    <t>332-335</t>
  </si>
  <si>
    <t>60022002;60029170;60022002</t>
  </si>
  <si>
    <t>56597595100;36754264900;57218419058</t>
  </si>
  <si>
    <t>Demir, Mehmet √ñzg√ºn;Karaca, Mehmet;Kurt, G√ºne≈ü Karabulut</t>
  </si>
  <si>
    <t>Sweden;Turkey</t>
  </si>
  <si>
    <t>Lund;Istanbul</t>
  </si>
  <si>
    <t>Lunds Universitet;ƒ∞stanbul Teknik √úniversitesi</t>
  </si>
  <si>
    <t>60029170;60022002</t>
  </si>
  <si>
    <t>Demir M.√ñ.</t>
  </si>
  <si>
    <t>On reducing power consumption of transmitting stations in 802.11 MIMO networks</t>
  </si>
  <si>
    <t>10.1109/LCOMM.2015.2500223</t>
  </si>
  <si>
    <t>2-s2.0-84959324949</t>
  </si>
  <si>
    <t>['small cells', 'se due', 'positive effect', 'mue density', 'massive multiple', 'letter investigates', 'large value', 'input multiple', 'ideal way', 'forcing detector']</t>
  </si>
  <si>
    <t>Massive MIMO | Poisson point process | Small cells | Spectral efficiency | Stochastic geometry</t>
  </si>
  <si>
    <t>This letter investigates the uplink spectral efficiency (SE) of a two-tier cellular network, where massive multiple-input multiple-output macro base stations are overlaid with dense small cells. Macro user equipments (MUEs) and small cells with single user equipment uniformly scattered are modeled as two independent homogeneous Poisson point processes. By applying stochastic geometry, we analyze the multiuser uplink SE at a macro base station that employs a zero-forcing detector and we obtain a novel lower bound as well as its approximation. According to the simple and near-exact analytical expression, we observe that the ideal way to improve the SE is by increasing the MUE density and the base station antennas synchronously rather than increasing them individually. Furthermore, a large value of path loss exponent has a positive effect on the SE due to the reduced aggregated interference.</t>
  </si>
  <si>
    <t>60005244;60005244;60011357;60029738;60005244</t>
  </si>
  <si>
    <t>57144934400;55243233900;7201367144;23051214500;7202297685</t>
  </si>
  <si>
    <t>Liu, Wen;Jin, Shi;Wen, Chao Kai;Matthaiou, Michail;You, Xiaohu</t>
  </si>
  <si>
    <t>United Kingdom;Taiwan;China</t>
  </si>
  <si>
    <t>Belfast;Kaohsiung;Nanjing</t>
  </si>
  <si>
    <t>Queen's University Belfast;National Sun Yat-Sen University;Southeast University</t>
  </si>
  <si>
    <t>60029738;60011357;60005244</t>
  </si>
  <si>
    <t>A tractable approach to uplink spectral efficiency of two-tier massive MIMO cellular HetNets</t>
  </si>
  <si>
    <t>10.1109/LCOMM.2015.2503758</t>
  </si>
  <si>
    <t>2-s2.0-84959347623</t>
  </si>
  <si>
    <t>['upper bounds', 'scale gsm', 'receive antennas', 'mimo systems', 'message passing', 'information bits', 'derive lower', 'based low', 'also conveyed']</t>
  </si>
  <si>
    <t>combinadics | GSM encoding | GSM-MIMO capacity | low-complexity detection | message passing.</t>
  </si>
  <si>
    <t>Generalized spatial modulation (GSM) uses N antenna elements but fewer radio frequency (RF) chains (R) at the transmitter. In GSM, apart from conveying information bits through R modulation symbols, information bits are also conveyed through the indices of the R active transmit antennas. In this letter, we derive lower and upper bounds on the the capacity of a (N, M, R)-GSM MIMO system, where M is the number of receive antennas. Further, we propose a computationally efficient GSM encoding method and a message passing-based low-complexity detection algorithm suited for large-scale GSM-MIMO systems.</t>
  </si>
  <si>
    <t>252-255</t>
  </si>
  <si>
    <t>116400092;60014097</t>
  </si>
  <si>
    <t>57193808544;7005721562</t>
  </si>
  <si>
    <t>Lakshmi Narasimhan, T.;Chockalingam, A.</t>
  </si>
  <si>
    <t>Bengaluru;Bangalore</t>
  </si>
  <si>
    <t>Indian Institute of Science;National Instruments Private Limited</t>
  </si>
  <si>
    <t>60014097;116400092</t>
  </si>
  <si>
    <t>Lakshmi Narasimhan T.</t>
  </si>
  <si>
    <t>On the capacity and performance of generalized spatial modulation</t>
  </si>
  <si>
    <t>10.1109/LCOMM.2015.2497255</t>
  </si>
  <si>
    <t>2-s2.0-84959350135</t>
  </si>
  <si>
    <t>['typical scenario', 'sink node', 'results confirm', 'nodes vicinity', 'cooperative diversity', 'analytical model']</t>
  </si>
  <si>
    <t>Cooperative diversity | Per-node traffic | Wireless sensor network</t>
  </si>
  <si>
    <t>Cooperative diversity has gained much interest due to its ability to mitigate multipath fading without using multiple antennas. In multihop wireless networks, such as wireless sensor networks, per-node traffic load helps to provide important insights into designing efficient network protocols. Cooperative diversity introduces new aspects to the per-node traffic load. In this letter, we present an analytical model for estimating the per-node traffic load in a cooperative wireless sensor network. We consider a typical scenario, wherein the sensor nodes sense the environment and forward the events to a sink node using the greedy geographical routing. Our results confirm that traffic load increases as a function of the nodes vicinity to the sink node. Simulation results validate the accuracy of our analytical model.</t>
  </si>
  <si>
    <t>344-347</t>
  </si>
  <si>
    <t>55834861000;7402830911</t>
  </si>
  <si>
    <t>Mansourkiaie, Fatemeh;Ahmed, Mohamed H.</t>
  </si>
  <si>
    <t>Mansourkiaie F.</t>
  </si>
  <si>
    <t>Per-node traffic load in cooperative wireless sensor networks</t>
  </si>
  <si>
    <t>10.1109/LCOMM.2015.2503277</t>
  </si>
  <si>
    <t>2-s2.0-84959351532</t>
  </si>
  <si>
    <t>['transmit frame', 'techniques given', 'system would', 'system performance', 'spatial modulation', 'sm technique', 'significant reduction', 'recently proposed', 'randomly activated', 'proposed scheme', 'output systems', 'numerical results', 'novel sm', 'input multiple', 'classical sm', 'channel determined', 'channel assignment', 'carlo simulations', 'bad effects', 'bad conditions', 'active antenna']</t>
  </si>
  <si>
    <t>Bit error rate | Index modulation | MIMO systems | Spatial modulation | Symbol error rate</t>
  </si>
  <si>
    <t>Multiple-input multiple-output systems with spatial modulation (MIMO-SM) have been recently proposed for high data rate, low complexity transmission schemes. However, in the SM, the antenna of the transmitter is randomly activated by the spatially modulated information bit sequence. Due to bad conditions of the active antenna's channel determined by the SM technique, the system would be likely to transmit frame with errors. This causes a significant reduction in the system performance. In this letter, to eliminate the bad effects of the channel assignment of the SM, we propose a novel SM-based MIMO system with index modulation technique (SM-MIMO-IM) when operating over i.n.d. and i.i.d. Rayleigh fading channels. The average symbol error rate (SER) and bit error rate (BER) of the proposed scheme are derived. It can be seen from numerical results that SM-MIMO-IM provides significant performance improvements and additional diversity gain compared to the classical SM and other some techniques given in the literature. Furthermore, the proposed mathematical analyses have been verified through the Monte-Carlo simulations.</t>
  </si>
  <si>
    <t>244-247</t>
  </si>
  <si>
    <t>60006194;60019963</t>
  </si>
  <si>
    <t>35101396100;24474908600</t>
  </si>
  <si>
    <t>Aydin, Erdo áan;Ilhan, Haci</t>
  </si>
  <si>
    <t>Yildiz Technical University;T.C. Maltepe Universitesi</t>
  </si>
  <si>
    <t>60019963;60006194</t>
  </si>
  <si>
    <t>Aydin E.</t>
  </si>
  <si>
    <t>A novel SM-based MIMO system with index modulation</t>
  </si>
  <si>
    <t>10.1109/LCOMM.2015.2512269</t>
  </si>
  <si>
    <t>2-s2.0-84959360786</t>
  </si>
  <si>
    <t>['specific density', 'single loop', 'regular effect', 'radial inhomogeneity', 'power deposition', 'power absorption', 'plasma inhomogeneity', 'paper reports', 'operating pressure', 'nagoya type', 'n c', 'fractional helix', 'different effects', 'computationally investigated', 'absorbed power', '56 mhz', '3 ),', '15 mtorr', '10 18']</t>
  </si>
  <si>
    <t>The paper reports on the effects of plasma radial inhomogeneity on the power absorption in a helicon plasma source, which are computationally investigated by the CST Microwave Studio code. RF (13.56 MHz) power deposition was studied using three designs of antennas, namely, the Nagoya type-III, the fractional helix, and the single loop. Argon was used as the plasma working gas at the operating pressure of 15 mTorr. We have focused on the collisional power absorption utilizing WKB approximation to describe the plasma inhomogeneity. The obtained results show that the radial inhomogeneity has different effects on the power absorption at the low and the high magnetic fields. It is found that at low magnetic fields (i.e., B 0 = 0.01 T), there is a specific density (n c) ranging from 5 √ó 10 18 m-3 to 1 √ó 10 19 m-3, before and after which the radial inhomogeneity decreases and increases the absorbed power, respectively. On the other hand, at high magnetic fields (i.e., B 0 = 0.1 T), the inhomogeneity has no regular effect on the power absorption in various plasma densities. In addition, for a given plasma density (e.g., n = 10 18 m-3), as the magnetic field increases, the radial inhomogeneity effect on the power absorption would decrease for the Nagoya type-III and the fractional helix designs. However, for the single loop antenna design, this effect is negligible.</t>
  </si>
  <si>
    <t>60007751;60007751;60022927</t>
  </si>
  <si>
    <t>57217397833;57211505415;36638941800</t>
  </si>
  <si>
    <t>Soltani, B.;Habibi, M.;Zakeri-Khatir, H.</t>
  </si>
  <si>
    <t>Soltani B.</t>
  </si>
  <si>
    <t>The effect of radial inhomogeneity on the collisional power absorption in helicon plasma sources</t>
  </si>
  <si>
    <t>10.1063/1.4942035</t>
  </si>
  <si>
    <t>2-s2.0-84959378960</t>
  </si>
  <si>
    <t>['wlan band', 'range 5', 'notch characteristics', 'fed antenna', 'combinational slots', 'band rejection', '1 ghz', '0 ghz']</t>
  </si>
  <si>
    <t>Band rejection | Fractal | Radiation pattern | WLAN</t>
  </si>
  <si>
    <t>In this work, a compact hexagonal boundary fractal antenna for Ultra Wide Band (UWB) applications with WLAN band-notch characteristics is proposed. Here a Coplanar Wave Guide (CPW) fed antenna with combinational slots is used. The proposed antenna covers a bandwidth of 3.5 to 12.1 GHz with band rejection in the range 5.1 to 6.0 GHz. Interference between UWB and WLAN band is reduced by band rejection characteristics. The antenna is simulated, fabricated and tested. Rectangular slots etched on the radiating element results in band rejection.</t>
  </si>
  <si>
    <t>326-330</t>
  </si>
  <si>
    <t>60097201;60097201</t>
  </si>
  <si>
    <t>56518189500;36907874500</t>
  </si>
  <si>
    <t>Sreerag, M.;Sudha, T.</t>
  </si>
  <si>
    <t>Palakkad</t>
  </si>
  <si>
    <t>N S S College of Engineering</t>
  </si>
  <si>
    <t>Sreerag M.</t>
  </si>
  <si>
    <t>Hexagonal boundary fractal antenna with WLAN band rejection</t>
  </si>
  <si>
    <t>2-s2.0-84959431698</t>
  </si>
  <si>
    <t>N00014-16-1-2141</t>
  </si>
  <si>
    <t>['wireless networks', 'weighed sum', 'two parts', 'two measures', 'transmitted signal', 'static scenarios', 'rao bound', 'paper determines', 'normalized anchor', 'military applications', 'localization performance', 'localization information', 'localization accuracy', 'intensity proportional', 'intensity determined', 'intensity associated', 'great importance', 'first derive', 'field environment', 'dynamic scenarios', 'distance part', 'direction part', 'different anchor', 'aware networks', 'arrayantenna geometries', 'antenna arrays', 'antenna array', 'anchor nodes', 'agent velocity']</t>
  </si>
  <si>
    <t>Array localization | Cram√©r-Rao bound | Doppler shift | Geometric property | TOA/AOA | Wireless network localization</t>
  </si>
  <si>
    <t>Location-aware networks are of great importance and interest in both civil and military applications. This paper determines the localization accuracy of an agent, which is equipped with an antenna array and localizes itself using wireless measurements with anchor nodes, in a far-field environment. In view of the Cram√©r-Rao bound, we first derive the localization information for static scenarios and demonstrate that such information is a weighed sum of Fisher information matrices from each anchor-antenna measurement pair. Each matrix can be further decomposed into two parts: 1) a distance part with intensity proportional to the squared baseband effective bandwidth of the transmitted signal and 2) a direction part with intensity associated with the normalized anchor-antenna visual angle. Moreover, in dynamic scenarios, we show that the Doppler shift contributes additional direction information, with intensity determined by the agent velocity and the root mean squared time duration of the transmitted signal. In addition, two measures are proposed to evaluate the localization performance of wireless networks with different anchor-agent and arrayantenna geometries, and both formulae and simulations are provided for typical anchor deployments and antenna arrays.</t>
  </si>
  <si>
    <t>1054-1075</t>
  </si>
  <si>
    <t>60025278-60012708;60022195-60025278;60030838;60022195;60025278-60025038</t>
  </si>
  <si>
    <t>7404096450;35485418600;35214025100;7005052803;7202279076</t>
  </si>
  <si>
    <t>Han, Yanjun;Shen, Yuan;Zhang, Xiao Ping;Win, Moe Z.;Meng, Huadong</t>
  </si>
  <si>
    <t>Canada;China;United States;United States;United States</t>
  </si>
  <si>
    <t>Toronto;Beijing;Berkeley;Cambridge;Palo Alto</t>
  </si>
  <si>
    <t>Ryerson University;Tsinghua University;University of California, Berkeley;Massachusetts Institute of Technology;Stanford University</t>
  </si>
  <si>
    <t>60030838;60025278;60025038;60022195;60012708</t>
  </si>
  <si>
    <t>Performance limits and geometric properties of array localization</t>
  </si>
  <si>
    <t>10.1109/TIT.2015.2511778</t>
  </si>
  <si>
    <t>2-s2.0-84959441130</t>
  </si>
  <si>
    <t>['wide pulse', 'virtual 1', 'sdr technology', 'rf circulator', 'proposed system', 'medical imaging', 'liquid emulating', 'directional antenna', 'defined radio', 'defined radar', 'conducted using', 'calibration techniques', 'average properties']</t>
  </si>
  <si>
    <t>Microwave transceiver | Software-defined radar (SDRadar) | Terms-Microwave imaging</t>
  </si>
  <si>
    <t>A low-cost reconfigurable microwave transceiver using software-defined radar is proposed for medical imaging. The device, which uses generic software-defined radio (SDR) technology, paves the way to replace the costly and bulky vector network analyzer currently used in the research of microwave-based medical imaging systems. In this paper, calibration techniques are presented to enable the use of SDR technology in a biomedical imaging system. With the aid of an RF circulator, a virtual 1-GHz-wide pulse is generated by coherently adding multiple frequency spectrums together. To verify the proposed system for medical imaging, experiments are conducted using a circular scanning system and directional antenna. The system successfully detects small targets embedded in a liquid emulating the average properties of different human tissues.</t>
  </si>
  <si>
    <t>643-652</t>
  </si>
  <si>
    <t>24483477600;6603836683;13404674100</t>
  </si>
  <si>
    <t>Marimuthu, Jayaseelan;Bialkowski, Konstanty S.;Abbosh, Amin M.</t>
  </si>
  <si>
    <t>Marimuthu J.</t>
  </si>
  <si>
    <t>Software-defined radar for medical imaging</t>
  </si>
  <si>
    <t>10.1109/TMTT.2015.2511013</t>
  </si>
  <si>
    <t>2-s2.0-84959441266</t>
  </si>
  <si>
    <t>['three parameters', 'studied experimentally', 'simultaneous improvement', 'shaped judiciously', 'present structure', 'present antenna', 'polarization purity', 'physical insight', 'patch efficiently', 'observed improvements', 'minimum 19', 'measure results', 'ground plane', 'fields beneath', 'cross polarized', 'concurrent improvement', 'based understanding', 'around 9', '20 db']</t>
  </si>
  <si>
    <t>cross polarization | defected ground structure | high gain | microstrip antenna | wideband</t>
  </si>
  <si>
    <t>Rectangular microstrip patch antenna with circular headed dumbbell shaped defect in ground plane has been studied experimentally for concurrent improvement in its gain, bandwidth and polarization purity in principal and 45¬∞ diagonal planes. Around 9-9.5 dBi peak co polarized (CP) gain, 22% impedance bandwidth along with minimum 19-20 dB of CP-cross polarized (XP) isolation in both principal and 45¬∞ diagonal plane are achieved with the present structure. These observed improvements in results from present antenna are justified with physical insight. The present structure is simple and easy to manufacture. The geometry of the defect in ground plane has been shaped judiciously to modulate the fields beneath the patch efficiently for simultaneous improvement of the three parameters. Very close mutual agreement between simulation and measure results are revealed. The present investigation provides an insightful, visualization-based understanding of concurrent improvement of all these parameters.</t>
  </si>
  <si>
    <t>60115556;60115556</t>
  </si>
  <si>
    <t>56712270000;57214909976</t>
  </si>
  <si>
    <t>Chakraborty, Subhradeep;Chattopadhyay, Sudipta</t>
  </si>
  <si>
    <t>Substrate fields modulation with defected ground structure: A key to realize high gain, wideband microstrip antenna with improved polarization purity in principal and diagonal planes</t>
  </si>
  <si>
    <t>10.1002/mmce.20950</t>
  </si>
  <si>
    <t>2-s2.0-84959451141</t>
  </si>
  <si>
    <t>['support 4', 'path fading', 'novel design', 'intensive studies', 'improve impedance', 'impedance bandwidth', 'feeding networks', 'feed network', 'disruptive effects', 'cp bandwidth', 'compact ultra', 'circularly polarized', 'channel interference', '9 dbic', '3 ¬∞']</t>
  </si>
  <si>
    <t>circularly polarized | coplanar waveguide feed | microstrip array | modified Butler matrix | square slot antenna</t>
  </si>
  <si>
    <t>Circularly polarized (CP), beam steering antennas are preferred to reduce the disruptive effects such as multi-path fading and co-channel interference in wireless communications systems. Nowadays, intensive studies have been carried out not only on the specific antenna array design but also their feeding networks to achieve circular polarization and beam steering characteristics. A compact broadband CP antenna array with a low loss feed network design is aimed in this work. To improve impedance and CP bandwidth, a feed network with modified Butler matrix and a compact ultra-wideband square slot antenna element are designed. With this novel design, more than 3 GHz axial ratio BW is achieved. In this study, a broadband meander line compact double box coupler with impedance bandwidth over 4.8-7 GHz frequency and the phase error less than 3¬∞ is used. Also the measured impedance bandwidth of the proposed beam steering array antenna is 60% (from 4.2 to 7.8 GHz). The minimum 3 dB axial ratio bandwidth between ports, support 4.6-6.8 GHz frequency range. The measured peak gain of the proposed array antenna is 8.9 dBic that could scan solid angle about ‚àº91 degree.</t>
  </si>
  <si>
    <t>146-153</t>
  </si>
  <si>
    <t>60104503-60022002;60022002</t>
  </si>
  <si>
    <t>56331335100;56230686000</t>
  </si>
  <si>
    <t>Karamzadeh, Saeid;Kartal, Mesut</t>
  </si>
  <si>
    <t>ƒ∞stanbul Aydƒ±n √úniversitesi;ƒ∞stanbul Teknik √úniversitesi</t>
  </si>
  <si>
    <t>60104503;60022002</t>
  </si>
  <si>
    <t>Circularly polarized 1 √ó 4 square slot array antenna by utilizing compacted modified butler matrix and branch line coupler</t>
  </si>
  <si>
    <t>10.1002/mmce.20947</t>
  </si>
  <si>
    <t>2-s2.0-84959456348</t>
  </si>
  <si>
    <t>['unidirectional radiation', 'signal generator', 'proposed sms7630', 'dc conversion', 'could realize', 'arbitrary polarization', '57 v', '50 mv', '20 mv', '00 mw']</t>
  </si>
  <si>
    <t>dual polarizations | rectenna | rectifying diode | suspended antenna</t>
  </si>
  <si>
    <t>This research has proposed a dual polarized suspended square plate rectenna for RF-to-DC conversion at the 2.40-2.50 GHz frequency band. The proposed dual polarized antenna yields improved isolation with an annular rectangular ring slot etched in the square radiating plate. The proposed antenna could achieve &gt;40.00 dB isolation and &gt;8.00 dBi gain with unidirectional radiation. The proposed SMS7630-based rectifying circuits were measured and could realize the maximum conversion efficiency of 25.98% (1.57 V) with a 3.00 kŒ© resistor and 2.00 mW input RF power of a signal generator. On integration, the experimental vertical polarization rectenna was capable of achieving the maximum conversion efficiency of 21.86% (14.20 mV) at the 0.5 m distance and 0.00015.00 mW/cm2 input power density. The proposed dual polarized rectenna can receive the input RF power density of arbitrary polarization with obtained average conversion efficiency of 14.97% (10.50 mV) at the 0.5 m distance of wireless local area network (WLAN) system.</t>
  </si>
  <si>
    <t>164-173</t>
  </si>
  <si>
    <t>6603712247;55014200000</t>
  </si>
  <si>
    <t>Phongcharoenpanich, Chuwong;Boonying, Komkris</t>
  </si>
  <si>
    <t>Phongcharoenpanich C.</t>
  </si>
  <si>
    <t>A 2.4-GHz dual polarized suspended square plate rectenna with inserted annular rectangular ring slot</t>
  </si>
  <si>
    <t>10.1002/mmce.20949</t>
  </si>
  <si>
    <t>2-s2.0-84959468751</t>
  </si>
  <si>
    <t>['three polarizations', 'symmetrically loaded', 'rhcp ),', 'proposed antenna', 'linear polarization', 'initially studied', 'hand cp', 'desirable gains', 'circular polarization', 'also exhibited', '84 dbic', '0 dbi']</t>
  </si>
  <si>
    <t>annular ring slot antenna | microstrip-fed | polarization agility | reconfigurable antenna | switchable polarization</t>
  </si>
  <si>
    <t>A microstrip-fed conventional annular ring slot (ARS) antenna with linear polarization (LP) is initially studied. To generate two orthogonal degenerate modes for circular polarization (CP) radiations, two identical meandering perturbation slots (MPS) are symmetrically loaded into the ARS. By further incorporating a PIN diode switch across each MPS, the proposed antenna can switch between left-hand CP (LHCP), right-hand CP (RHCP), and LP. All three polarizations have shown good impedance bandwidth and broad CP bandwidth that can satisfy the wireless local area network (WLAN) 2.4-GHz operating band (2400-2480 MHz). Furthermore, desirable gains of 1.8-2.0 dBi and 2.40-2.84 dBic are also exhibited at LP and LHCP/RHCP, respectively.</t>
  </si>
  <si>
    <t>110-120</t>
  </si>
  <si>
    <t>24821448800;8273190800;56449632900</t>
  </si>
  <si>
    <t>Chen, Chih Chiang;Sim, Chow Yen Desmond;Lin, Hen Lun</t>
  </si>
  <si>
    <t>Annular ring slot antenna design with reconfigurable polarization</t>
  </si>
  <si>
    <t>10.1002/mmce.20944</t>
  </si>
  <si>
    <t>2-s2.0-84959479848</t>
  </si>
  <si>
    <t>['tunable lo', 'system level', 'signal source', 'receiver chipset', 'quadrature phase', 'paper presents', 'modem 250', 'modem 1', 'minimum single', 'material characterization', 'high data', 'ghz range', 'fr4 material', 'external modem', 'error rate', 'db bandwidth', 'data rate', 'complete solution', 'compact form', 'cmos technology', 'cm link', 'chipset suited', 'based local', 'bandwidth modes', '86 dbm', '73 gb', '677 gb', '65 ghz', '250 mhz', '240 ghz', '236 ghz', '17 ghz', '15 db', '025 gb', '0154 gb']</t>
  </si>
  <si>
    <t>Direct conversion receivers (Rxs) | Microwave and millimeter-wave integrated circuits | Millimeter-wave and terahertz components | Millimeter-wave terahertz | SiGe HBT circuits | Submillimeter waves | Transmit-receive modules</t>
  </si>
  <si>
    <t>This paper presents a fully integrated direct-conversion quadrature transmitter and receiver chipset at 240 GHz. It is implemented in a 0.13- Œºm SiGe bipolar-CMOS technology. A wideband frequency multiplier (√ó16) based local-oscillator (LO) signal source and a wideband on-chip antenna designed to be used with an external replaceable silicon lens makes this chipset suited for applications requiring fixed and tunable LO. The chipset is packaged in a low-cost FR4 printed circuit board resulting in a complete solution with compact form-factor. At 236 GHz, the effective-isotropic-radiated-power is 21.86 dBm and the minimum single-sideband noise figure is 15 dB. The usable RF bandwidth for this chipset is 65 GHz and the 6-dB bandwidth is 17 GHz. At the system level, we demonstrate a high data-rate communication system where an external modem is operated in its two IF-bandwidth modes (250 MHz and 1 GHz). For the quadrature phase-shift keying modulation scheme, the measured data rate is 2.73 Gb/s (modem 1-GHz IF) with bit-error rate of 10-9 for a 15-cm link. The estimated data rate over the 17-GHz RF bandwidth is, hence, 23.025 Gb/s. Also, higher order modulation schemes like 16 quadrature amplitude modulation (QAM) with a data rate of 0.677 Gb/s and 64-QAM with a data rate of 1.0154 Gb/s (modem 250-MHz IF) is demonstrated. A second application demonstrator is presented where the wide tunable RF bandwidth of the chipset is used for material characterization. It is used to characterize an FR4 material (DE104) over the 215-260-GHz range.</t>
  </si>
  <si>
    <t>562-574</t>
  </si>
  <si>
    <t>60022995;60022995;60022995;60022995;60022995;60022995;60072507;60022995</t>
  </si>
  <si>
    <t>36195227200;6603671070;24802417900;56465010400;57016665200;57016458900;7005188777;7007045448</t>
  </si>
  <si>
    <t>Sarmah, Neelanjan;Grzyb, Janusz;Statnikov, Konstantin;Malz, Stefan;Rodriguez Vazquez, Pedro;F√∂erster, Wolfgang;Heinemann, Bernd;Pfeiffer, Ullrich R.</t>
  </si>
  <si>
    <t>Frankfurt/Oder;Wuppertal</t>
  </si>
  <si>
    <t>Institut fur innovative Mikroelektronik (IHP);Bergische Universit√§t Wuppertal</t>
  </si>
  <si>
    <t>60072507;60022995</t>
  </si>
  <si>
    <t>Sarmah N.</t>
  </si>
  <si>
    <t>A fully integrated 240-GHz direct-conversion quadrature transmitter and receiver chipset in SiGe technology</t>
  </si>
  <si>
    <t>10.1109/TMTT.2015.2504930</t>
  </si>
  <si>
    <t>2-s2.0-84959513974</t>
  </si>
  <si>
    <t>['vias forming', 'two rows', 'summarizes progress', 'side walls', 'recent state', 'past decade', 'passive circuits', 'new applications', 'low profile', 'last decade', 'increased dramatically', 'fundamental theory', 'direct interconnection', 'bottom metallization', 'article reviews', 'active components']</t>
  </si>
  <si>
    <t>millimeter-waves | substrate integrated circuits | substrate integrated waveguide</t>
  </si>
  <si>
    <t>The use of substrate integrated waveguides (SIW) for microwave and millimeter wave integrated components has increased dramatically over the last decade. They mimic the performance of conventional metallic waveguides and they are fabricated using printed circuit boards using the top and bottom metallization with two rows of vias forming the side walls. This creates a low profile, compact, and light weight alternative to conventional metallic waveguides, and they allow a direct interconnection with printed circuit boards and active components. This article reviews the fundamental theory, documents the research that has been performed over the past decade, and summarizes progress up to the recent state-of-the-art including novel SIW structures for passive circuits and antennas as well as new applications for reconfigurable and printed circuits using SIW technology.</t>
  </si>
  <si>
    <t>60021624;60021624;60012658;60021097</t>
  </si>
  <si>
    <t>54921078000;6602156750;7402648371;8314802100</t>
  </si>
  <si>
    <t>Sahu, Abhishek;Devabhaktuni, Vijay K.;Mishra, Rabindra K.;Aaen, Peter H.</t>
  </si>
  <si>
    <t>United States;United Kingdom;India</t>
  </si>
  <si>
    <t>Toledo;Guildford;Berhampur</t>
  </si>
  <si>
    <t>The University of Toledo;University of Surrey;Berhampur University</t>
  </si>
  <si>
    <t>60021624;60021097;60012658</t>
  </si>
  <si>
    <t>Sahu A.</t>
  </si>
  <si>
    <t>Recent advances in theory and applications of substrate-integrated waveguides: A review</t>
  </si>
  <si>
    <t>10.1002/mmce.20946</t>
  </si>
  <si>
    <t>2-s2.0-84959521842</t>
  </si>
  <si>
    <t>['sm algorithm', 'simplifications applied', 'rf devices', 'realistic environment', 'realistic conditions', 'modeling process', 'human head', 'environment must', 'element method', 'dramatically reduced', 'desired response', 'coarse model', 'close proximity', 'cad methodology', 'antenna performance']</t>
  </si>
  <si>
    <t>antenna design | Broyden | EM optimization | finite-element method | human head | mobile handset components | planar inverted F antenna | space mapping | specific anthropomorphic model | wearables</t>
  </si>
  <si>
    <t>To meet antenna design specifications under realistic conditions, electromagnetic coupling effects between the antenna and its environment must be considered. In this work, an efficient antenna design optimization methodology that considers the influence of the human head and main mobile handset components on the antenna performance is presented. The computational optimization time is dramatically reduced by exploiting a Broyden-based input space mapping (SM) algorithm. Both coarse and fine models required for the SM algorithm are based on the finite-element method and are implemented in the same simulator; simplifying the modeling process. However, our coarse model does not consider any object of the actual operational environment. In spite of that and other simplifications applied to the coarse model, the proposed optimization scheme is able to find a solution that meets the specifications in a realistic environment by performing an extremely small number of expensive fine model simulations. Our practical illustration opens up the feasibility of using this CAD methodology to optimize other RF devices that operate in close proximity to objects that affect its desired response, as it is the case for many wearable devices.</t>
  </si>
  <si>
    <t>121-128</t>
  </si>
  <si>
    <t>60033010;60008943;60033010;60033010;60008943;60008943</t>
  </si>
  <si>
    <t>35209482800;6602192942;57212937713;26867530000;56013604700;35789805500</t>
  </si>
  <si>
    <t>Cervantes-Gonz√°lez, Juan C.;Rayas-S√°nchez, Jos√© E.;L√≥pez, Carlos A.;Camacho-P√©rez, Jos√© R.;Brito-Brito, Zabdiel;Ch√°vez-Hurtado, Jos√© L.</t>
  </si>
  <si>
    <t>United States;Mexico</t>
  </si>
  <si>
    <t>Santa Clara;Guadalajara</t>
  </si>
  <si>
    <t>Intel Corporation;Universidad de Guadalajara</t>
  </si>
  <si>
    <t>60033010;60008943</t>
  </si>
  <si>
    <t>Cervantes-Gonz√°lez J.</t>
  </si>
  <si>
    <t>Space mapping optimization of handset antennas considering em effects of mobile phone components and human body</t>
  </si>
  <si>
    <t>10.1002/mmce.20945</t>
  </si>
  <si>
    <t>2-s2.0-84959550367</t>
  </si>
  <si>
    <t>['upper bands', 'polarized arrays', 'operating frequencies', 'mobile communications', 'high isolation', 'high front', 'communication standards', 'broadside co', 'base station', 'back ratio', 'antenna consists', '69 ghz', '29 db', '26 db', '17 ghz', '1 dbi']</t>
  </si>
  <si>
    <t>base station antenna | dual-band antenna | dual-polarization antenna | mobile communications</t>
  </si>
  <si>
    <t>A dual-band antenna array is proposed for the application of base station (BS) in 2G/3G/long term evaluation (LTE) mobile communications. This antenna consists of two independent ¬±45¬∞ dual-polarized arrays, one of which operates from 1.71 to 2.17 GHz, and the other of which is designed from 2.5 to 2.69 GHz. The proposed BS antenna array has a high isolation of greater than 29 dB and high front-to-back ratio of more than 26 dB at the operating frequencies. The measured peak gain is 17.9 and 18.1 dBi for the lower and upper bands, respectively, and the cross polarizations isolation (CPI)(within ¬±60¬∞ of the mainlobe) is 16 dB lower than the broadside co-polarization. It was confirmed that the proposed antenna array meets the communication standards in China.</t>
  </si>
  <si>
    <t>154-163</t>
  </si>
  <si>
    <t>60010606;60010606;114357189;60019499</t>
  </si>
  <si>
    <t>56461450200;56991674800;56994056900;8074169300</t>
  </si>
  <si>
    <t>Zhang, Xiaoyan;Yang, Gao;Wang, Xueren;Li, Bincheng</t>
  </si>
  <si>
    <t>Beijing;Nanchang;Nantong</t>
  </si>
  <si>
    <t>Chinese Academy of Sciences;East China Jiaotong University;Zhong Tian Broadband Technology Co. Ltd</t>
  </si>
  <si>
    <t>60019499;60010606;114357189</t>
  </si>
  <si>
    <t>A Dual-band and dual-polarized antenna array for 2G/3G/LTE base stations</t>
  </si>
  <si>
    <t>10.1002/mmce.20948</t>
  </si>
  <si>
    <t>2-s2.0-84959556225</t>
  </si>
  <si>
    <t>['using differentiation', 'trx without', 'selectively activating', 'results support', 'repressed state', 'proximal region', 'polycomb group', 'nucleosome architecture', 'nucleosomal architecture', 'mutants deficient', 'molecular basis', 'lineage tracing', 'leg discs', 'hox genes', 'histone variants', 'histone modification', 'epigenetic repressors', 'epigenetic factors', 'ectopic activation', 'antennapedia promoter', 'antenna discs', 'active state', 'act cooperatively', '3 variant', '3 appeared']</t>
  </si>
  <si>
    <t>Pluripotent stem cells often adopt a unique developmental program while retaining certain flexibility. The molecular basis of such properties remains unclear. Using differentiation of pluripotent Drosophila imaginal tissues as assays, we examined the contribution of epigenetic factors in ectopic activation of Hox genes. We found that over-expression of Trithorax H3K4 methyltransferase can induce ectopic adult appendages by selectively activating the Hox genes Ultrabithorax and Sex comb reduced in wing and leg discs, respectively. This tissue-specific inducibility correlates with the presence of paused RNA polymerase II in the promoter-proximal region of these genes. Although the Antennapedia promoter is paused in eye-antenna discs, it cannot be induced by Trx without a reduction in histone variants or their chaperones, suggesting additional control by the nucleosomal architecture. Lineage tracing and pulse-chase experiments revealed that the active state of Hox genes is maintained substantially longer in mutants deficient for HIRA, a chaperone for the H3.3 variant. In addition, both HIRA and H3.3 appeared to act cooperatively with the Polycomb group of epigenetic repressors. These results support the involvement of H3.3-mediated nucleosome turnover in restoring the repressed state. We propose a regulatory framework integrating transcriptional pausing, histone modification, nucleosome architecture and turnover for cell lineage maintenance.</t>
  </si>
  <si>
    <t>e1005897</t>
  </si>
  <si>
    <t>PLoS Genetics</t>
  </si>
  <si>
    <t>60004965-60092446;60092446</t>
  </si>
  <si>
    <t>57156440600;7403891146</t>
  </si>
  <si>
    <t>Sadasivam, Devendran A.;Huang, Der Hwa</t>
  </si>
  <si>
    <t>Academia Sinica, Institute of Molecular Biology;National Defense Medical Center Taiwan</t>
  </si>
  <si>
    <t>60092446;60004965</t>
  </si>
  <si>
    <t>Sadasivam D.A.</t>
  </si>
  <si>
    <t>Maintenance of Tissue Pluripotency by Epigenetic Factors Acting at Multiple Levels</t>
  </si>
  <si>
    <t>10.1371/journal.pgen.1005897</t>
  </si>
  <si>
    <t>2-s2.0-84959918956</t>
  </si>
  <si>
    <t>['tested combinations', 'study aims', 'southeast asia', 'results show', 'present study', 'predator system', 'predator shows', 'predator odors', 'olfactory learning', 'often attacked', 'ipa ),', 'hornet predator', 'hornet odor', 'honey bee', 'floral odor', 'far little', 'combinations led', 'captured mate', 'better understanding', 'appetitive stimulus', 'alarm pheromone', 'alarm components']</t>
  </si>
  <si>
    <t>In Southeast Asia the native honey bee species Apis cerana is often attacked by hornets (Vespa velutina), mainly in the period from April to November. During the co-evolution of these two species honey bees have developed several strategies to defend themselves such as learning the odors of hornets and releasing alarm components to inform other mates. However, so far little is known about whether and how honey bees modulate their olfactory learning in the presence of the hornet predator and alarm components of honey bee itself. In the present study, we test for associative olfactory learning of A. cerana in the presence of predator odors, the alarm pheromone component isopentyl acetate (IPA), or a floral odor (hexanal) as a control. The results show that bees can detect live hornet odors, that there is almost no association between the innately aversive hornet odor and the appetitive stimulus sucrose, and that IPA is less well associated with an appetitive stimulus when compared with a floral odor. In order to imitate natural conditions, e.g. when bees are foraging on flowers and a predator shows up, or alarm pheromone is released by a captured mate, we tested combinations of the hornet odor and floral odor, or IPA and floral odor. Both of these combinations led to reduced learning scores. This study aims to contribute to a better understanding of the prey-predator system between A. cerana and V. velutina.</t>
  </si>
  <si>
    <t>e0150399</t>
  </si>
  <si>
    <t>60105127;60105127;60003013;60105127;60105127;60105127-60003013;60030718</t>
  </si>
  <si>
    <t>36168639400;56377146800;56269947900;55178434200;56377383100;7404000138;7102000725</t>
  </si>
  <si>
    <t>Wang, Zhengwei;Qu, Yufeng;Dong, Shihao;Wen, Ping;Li, Jianjun;Tan, Ken;Menzel, Randolf</t>
  </si>
  <si>
    <t>China;Germany;China</t>
  </si>
  <si>
    <t>Kunming;Berlin;Kunming</t>
  </si>
  <si>
    <t>Xishuangbanna Tropical Botanical Garden Chinese Academy of Sciences Kunming;Freie Universit√§t Berlin;Yunnan Agriculture University</t>
  </si>
  <si>
    <t>60105127;60030718;60003013</t>
  </si>
  <si>
    <t>Honey bees modulate their olfactory learning in the presence of hornet predators and alarm component</t>
  </si>
  <si>
    <t>10.1371/journal.pone.0150399</t>
  </si>
  <si>
    <t>2-s2.0-84960342169</t>
  </si>
  <si>
    <t>['xanthophyll cycle', 'work indicates', 'underlying mechanisms', 'trait improvement', 'time pcr', 'thermal dissipation', 'quantitative real', 'photosystem ii', 'photosynthetic pigments', 'photosynthetic efficiency', 'photosynthetic characteristics', 'photoprotection capacity', 'photoprotection ability', 'mrna levels', 'markedly influenced', 'light steps', 'large proportion', 'ion irradiation', 'ion exposure', 'ion beams', 'high levels', 'harvesting complex', 'harvesting antennae', 'green algae', 'gene expression', 'first report', 'etr ),', 'epoxidation state', 'day 10', 'control group', '24 h', '05 ).']</t>
  </si>
  <si>
    <t>A large proportion of mutants with altered pigment features have been obtained via exposure to heavy-ion beams, a technique that is efficient for trait improvement in the breeding of plants and algae. However, little is known about the underlying mechanisms by which the photosynthetic pigments are altered by heavy-ion irradiation. In our study, the photosynthetic characteristics of progenies from carbon-ion irradiated Selenastrum capricornutum were investigated. Five progenies deficient in chlorophyll a were isolated after carbon-ion exposure. Photosynthetic characteristics, photoprotection capacity and gene expression of the light-harvesting complex in these progenies were further characterized by the measurement of chlorophyll fluorescence parameters (Fv/Fm, œÜPSII, NPQ, ETR), the de-epoxidation state of the xanthophyll cycle, the amount of lutein and quantitative real-time PCR. High maximum quantum yield of photosystem II at day 10 and high thermal dissipation ability were observed in progenies #23 and #37 under normal culture condition. Progenies #18, #19 and #20 showed stronger resistance against high levels of light steps than the control group (612-1077 Œºmol photons m-2 s-1, p&lt; 0.05). The progenies #20 and #23 exhibited strong photoprotection by thermal dissipation and quenching of 3Chl‚àó after 24 h of high light treatment. The mRNA levels of Lhcb5, Lhcbm5 and Lhcbm1 of the light-harvesting complex revealed markedly differential expression in the five progenies irradiated by carbon-ion beams. This work indicates that photosynthetic efficiency, photoprotection ability and the expression of light-harvesting antennae in unicellular green algae can be markedly influenced by irradiation. To our knowledge, this is the first report on changes in the photosynthetic pigments of green algae after treatment with carbon-ion beams.</t>
  </si>
  <si>
    <t>e0149381</t>
  </si>
  <si>
    <t>60006588-60027363;60006588;60006588;60006588;60006588;60006588;60006588;60117367;60117367;60117367;60006588</t>
  </si>
  <si>
    <t>56106554000;57200966639;36802179200;57161537900;55545667300;36064717700;53866131400;55494483000;55687204000;36637501400;55945694600</t>
  </si>
  <si>
    <t>Wang, Jie;Li, Xin;Lu, Dong;Du, Yan;Ma, Liang;Li, Wenjian;Chen, Jihong;Li, Fuli;Fan, Yong;Hu, Guangrong;Wang, Jufang</t>
  </si>
  <si>
    <t>Qingdao;Beijing;Lanzhou</t>
  </si>
  <si>
    <t>Qingdao Institute of Bioenergy and Bioprocess Technology;University of Chinese Academy of Sciences;Institute of Modern Physics Chinese Academy of Sciences</t>
  </si>
  <si>
    <t>60117367;60027363;60006588</t>
  </si>
  <si>
    <t>Photosynthetic effect in selenastrum capricornutum progeny after carbon-ion irradiation</t>
  </si>
  <si>
    <t>10.1371/journal.pone.0149381</t>
  </si>
  <si>
    <t>2-s2.0-84960441237</t>
  </si>
  <si>
    <t>['stations mode', 'station mode', 'pulsar sources', 'polfar consortium', 'interferometric instrument', 'independent research', 'great opportunity', 'excellent tool', 'conducting unique', 'article discusses']</t>
  </si>
  <si>
    <t>LOFAR | Neutron star | Pulsar | Radio astronomy</t>
  </si>
  <si>
    <t>LOFAR (LOw Frequency ARray) is a new generation digitally controlled radio telescope consisting of phased array antenna stations with sensitivity, bandwidth, range of frequency, and digital processing power that makes it an excellent tool for observations of pulsars. This interferometric instrument is able to work in a single-station mode as well as in group-of-selected-stations mode. This article discusses the great opportunity for conducting unique and independent research of pulsar sources with the three LOFAR stations located in Poland and maintained by the POLFAR consortium.</t>
  </si>
  <si>
    <t>293-315</t>
  </si>
  <si>
    <t>Acta Geophysica</t>
  </si>
  <si>
    <t>60024421;60032019;60024421;60032019;60032019;60024421</t>
  </si>
  <si>
    <t>6508378678;7006352746;55923058100;55937911700;56790066400;57200713113</t>
  </si>
  <si>
    <t>B≈Çaszkiewicz, Leszek;Lewandowski, Wojciech;Krankowski, Andrzej;Kijak, Jaroslaw;Koralewska, Olga;Dabrowski, Bartosz P.</t>
  </si>
  <si>
    <t>Zielona Gora;¬†Olsztyn WM</t>
  </si>
  <si>
    <t>Uniwersytet Zielonog√≥rski;Uniwersytet Warminsko-Mazurski w Olsztynie</t>
  </si>
  <si>
    <t>60032019;60024421</t>
  </si>
  <si>
    <t>B≈Çaszkiewicz L.</t>
  </si>
  <si>
    <t>Prospects for scrutiny of pulsars with polish part of LOFAR</t>
  </si>
  <si>
    <t>10.1515/acgeo-2015-0038</t>
  </si>
  <si>
    <t>2-s2.0-84960477505</t>
  </si>
  <si>
    <t>['wireless network', 'various literatures', 'scattered antennas', 'researches around', 'reducing consumption', 'optimize power', 'input multiple', 'increasing day', 'hop communication', 'heterogeneous networks', 'grid power', 'exponential increase', 'etc .,', 'day corresponds', 'communication technology', 'challenging topic', 'cellular network', 'cell edges', 'also reviewed', 'also proposed']</t>
  </si>
  <si>
    <t>Car | CS | Green energy | Mla | Power optimization | RS joint deployment</t>
  </si>
  <si>
    <t>The massive data traffic and the need for high speed wireless communication is increasing day by day corresponds to an exponential increase in the consumption of power by Information and Communication Technology (ICT) sector. Reducing consumption of power in wireless network is a challenging topic and has attracted the attention of researches around the globe. Many techniques like multiple-input multiple-output (MIMO), cognitive radio, cooperative heterogeneous communications and new network strategies such as heterogeneous networks, scattered antennas, multi-hop communication, etc., as well as radio and resource managing techniques like various sleep mode algorithms, cross layer optimization etc., have been proposed as solutions for this problem. In this paper, we present an overview of some of these techniques to optimize power in cellular network and MANET from various literatures. The green energy approaches as an alternate to grid power to optimize power consumption of BS is also reviewed. We also proposed a methodology to optimize power consumption in LTE-A network by jointly deploying RSs at cell edges.</t>
  </si>
  <si>
    <t>247-256</t>
  </si>
  <si>
    <t>56644478300;54917377500</t>
  </si>
  <si>
    <t>Ratheesh, R.;Vetrivelan, P.</t>
  </si>
  <si>
    <t>Ratheesh R.</t>
  </si>
  <si>
    <t>Power optimization techniques for next generation wireless networks</t>
  </si>
  <si>
    <t>2-s2.0-84960495813</t>
  </si>
  <si>
    <t>National Institutes of Health</t>
  </si>
  <si>
    <t>R01AI056402</t>
  </si>
  <si>
    <t>NIH</t>
  </si>
  <si>
    <t>['unitarily affected', 'taken together', 'suboptimal environments', 'semiochemicals associated', 'response valence', 'reproductive cycle', 'oviposition sites', 'oviposition preference', 'negatively influence', 'modulate oviposition', 'maxillary palp', 'identify compounds', 'gravid females', 'findings validate', 'dimethyl disulfide', 'chemosensory basis', 'better understand', 'anopheles coluzzii']</t>
  </si>
  <si>
    <t>Selection of oviposition sites by gravid females is a critical behavioral step in the reproductive cycle of Anopheles coluzzii, which is one of the principal Afrotropical malaria vector mosquitoes. Several studies suggest this decision is mediated by semiochemicals associated with potential oviposition sites. To better understand the chemosensory basis of this behavior and identify compounds that can modulate oviposition, we examined the generally held hypothesis that suboptimal larval habitats give rise to semiochemicals that negatively influence the oviposition preference of gravid females. Dual-choice bioassays indicated that oviposition sites conditioned in this manner do indeed foster significant and concentration dependent aversive effects on the oviposition site selection of gravid females. Headspace analyses derived from aversive habitats consistently noted the presence of dimethyl disulfide (DMDS), dimethyl trisulfide (DMTS) and 6-methyl-5-hepten-2-one (sulcatone) each of which unitarily affected An. coluzzii oviposition preference. Electrophysiological assays across the antennae, maxillary palp, and labellum of gravid An. coluzzii revealed differential responses to these semiochemicals. Taken together, these findings validate the hypothesis in question and suggest that suboptimal environments for An. coluzzii larval development results in the release of DMDS, DMTS and sulcatone that impact the response valence of gravid females.</t>
  </si>
  <si>
    <t>e0149800</t>
  </si>
  <si>
    <t>60003915;60029526;60003915;60003915-60030769</t>
  </si>
  <si>
    <t>23978876800;14065650600;55348078300;6701730185</t>
  </si>
  <si>
    <t>Suh, Eunho;Choe, Dong Hwan;Saveer, Ahmed M.;Zwiebel, Laurence J.</t>
  </si>
  <si>
    <t>Nashville;Riverside;Nashville</t>
  </si>
  <si>
    <t>Vanderbilt University Medical Center;University of California, Riverside;Vanderbilt University</t>
  </si>
  <si>
    <t>60030769;60029526;60003915</t>
  </si>
  <si>
    <t>Suh E.</t>
  </si>
  <si>
    <t>Suboptimal larval habitats modulate oviposition of the malaria vector mosquito anopheles coluzzii</t>
  </si>
  <si>
    <t>10.1371/journal.pone.0149800</t>
  </si>
  <si>
    <t>2-s2.0-84960511145</t>
  </si>
  <si>
    <t>['redetected 56', 'redband trout', 'recovery period', 'portable antennas', 'percent cobble', 'percent boulder', 'parameters important', 'minor support', 'fish length', 'first reported', 'detection efficiency', 'describing variation', 'confidence intervals', 'bull trout', 'brown trout', 'although 95', '46 hours']</t>
  </si>
  <si>
    <t>Portable antennas have become an increasingly common technique for tracking fish marked with passive integrated transponder (PIT) tags. We used logistic regression to evaluate how species, fish length, and physical habitat characteristics influence portable antenna detection efficiency in stream-dwelling brown trout (Salmo trutta), bull trout (Salvelinus confluentus), and redband trout (Oncorhynchus mykiss newberrii) marked with 12-mm PIT tags. We redetected 56% (20/36) of brown trout, 34% (68/202) of bull trout, and 33% (20/61) of redband trout after a recovery period of 21 to 46 hours. Models indicate support for length and species and minor support for percent boulder, large woody debris, and percent cobble as parameters important for describing variation in detection efficiency, although 95% confidence intervals for estimates were large. The odds of detecting brown trout (1.5 ¬± 2.2 [mean ¬± SE]) are approximately four times as high as bull trout (0.4 ¬± 1.6) or redband trout (0.3 ¬± 1.8) and species-specific differences may be related to length. Our reported detection efficiency for brown trout falls within the range of other studies, but is the first reported for bull trout and redband trout. Portable antennas may be a relatively unbiased way of redetecting varying sizes of all three salmonid species.</t>
  </si>
  <si>
    <t>e0149898</t>
  </si>
  <si>
    <t>100435679;60019404;60002753-60015481</t>
  </si>
  <si>
    <t>8585874700;16243956600;57213320303</t>
  </si>
  <si>
    <t>Banish, Nolan P.;Burdick, Summer M.;Moyer, Katherine R.</t>
  </si>
  <si>
    <t>Seattle;Seattle;Glencoe;Klamath Falls</t>
  </si>
  <si>
    <t>Western Fisheries Research Center;University of Washington;Chicago Botanic Garden;U.S. Fish and Wildlife Service</t>
  </si>
  <si>
    <t>60019404;60015481;60002753;100435679</t>
  </si>
  <si>
    <t>Banish N.</t>
  </si>
  <si>
    <t>Efficiency of portable antennas for detecting passive integrated transponder tags in stream-dwelling salmonids</t>
  </si>
  <si>
    <t>10.1371/journal.pone.0149898</t>
  </si>
  <si>
    <t>2-s2.0-84960532394</t>
  </si>
  <si>
    <t>['vector contact', 'torch ginger', 'three cultivars', 'subtropical regions', 'spread worldwide', 'solution containing', 'quite favorable', 'oil presented', 'major components', 'interrupting human', 'interaction energies', 'gravid ae', 'gc analysis', 'gas chromatography', 'etlingera elatior', 'essential oils', 'effective vaccine', 'dodecanoic acid', 'dengue virus', 'dengue mosquito', 'dengue fever', 'concentrations representative', 'bioassays confirmed', 'affects millions', 'aegypti females', 'aedes aegypti', 'activity similar', '43 constituents']</t>
  </si>
  <si>
    <t>Dengue fever has spread worldwide and affects millions of people every year in tropical and subtropical regions of Africa, Asia, Europe and America. Since there is no effective vaccine against the dengue virus, prevention of disease transmission depends entirely on regulating the vector (Aedes aegypti) or interrupting human-vector contact. The aim of this study was to assess the oviposition deterrent activity of essential oils of three cultivars of torch ginger (Etlingera elatior, Zingiberaceae) against the dengue mosquito. Analysis of the oils by gas chromatography (GC)-mass spectrometry revealed the presence of 43 constituents, of which Œ±-pinene, dodecanal and n-dodecanol were the major components in all cultivars. Solutions containing 100 ppm of the oils exhibited oviposition deterrent activities against gravid Ae. aegypti females. GC analysis with electroantennographic detection indicated that the oil constituents n-decanol, 2-undecanone, undecanal, dodecanal, trans-caryophyllene, (E)-Œ≤-farnesene, Œ±-humulene, n-dodecanol, isodaucene and dodecanoic acid were able to trigger antennal depolarization in Ae. aegypti females. Bioassays confirmed that solutions containing 50 ppm of n-dodecanol or dodecanal exhibited oviposition deterrent activities, while a solution containing the alcohol and aldehyde in admixture at concentrations representative of the oil presented an activity similar to that of the 100 ppm oil solution. Docking and molecular dynamics simulations verified that the interaction energies of the long-chain oil components and Ae. aegypti odorant binding protein 1 were quite favorable, indicating that the protein is a possible oviposition deterrent receptor in the antenna of Ae. aegypti.</t>
  </si>
  <si>
    <t>e0150008</t>
  </si>
  <si>
    <t>112817843;112817843-60000958;112817843;112817843;60018034;112817843;112817843</t>
  </si>
  <si>
    <t>56586222100;55188546000;25825585100;57164273900;6602411395;24822228200;55867769800</t>
  </si>
  <si>
    <t>Bezerra-Silva, Patr√≠cia C.;Dutra, Kamilla A.;Santos, Geanne K.N.;Silva, Rayane C.S.;Iulek, Jorge;Milet-Pinheiro, Paulo;Navarro, Daniela M.A.F.</t>
  </si>
  <si>
    <t>Ponta Grossa;Recife;Recife</t>
  </si>
  <si>
    <t>Universidade Estadual de Ponta Grossa;Universidade Federal Rural de Pernambuco;Universidade Federal de Pernamuco</t>
  </si>
  <si>
    <t>60018034;60000958;112817843</t>
  </si>
  <si>
    <t>Bezerra-Silva P.C.</t>
  </si>
  <si>
    <t>Evaluation of the activity of the essential oil from an ornamental flower against aedes aegypti: Electrophysiology, molecular dynamics and behavioral assays</t>
  </si>
  <si>
    <t>10.1371/journal.pone.0150008</t>
  </si>
  <si>
    <t>2-s2.0-84960532928</t>
  </si>
  <si>
    <t>['without compromise', 'widths tomatch', 'usually imposed', 'transmission performance', 'synthesis flow', 'stage designmethod', 'reader antennas', 'low q', 'loop q', 'initial design', 'first stage', 'factor loops', 'factor limit', 'factor constraints', 'factor constraint', 'design method']</t>
  </si>
  <si>
    <t>Q-factor constraints are usually imposed on conductor loops employed as proximity range High Frequency Radio Frequency Identification (HF-RFID) reader antennas to ensure adequate data bandwidth. However, pairing such low Q-factor loops in inductive energy transmission links restricts the link transmission performance. The contribution of this paper is to assess the improvement that is reached with a two-stage designmethod, concerning the transmission performance of a planar square loop relative to an initial design, without compromise to a Q-factor constraint. The first stage of the synthesis flow is analytical in approach, and determines the number and spacing of turns by which coupling between similar paired square loops can be enhanced with low deviation fromtheQ-factor limit presented by an initial design. The second stage applies full-wave electromagnetic simulations to determine more appropriate turn spacing and widths tomatch the Q-factor constraint, and achieve improved coupling relative to the initial design. Evaluating the design method in a test scenario yielded a more than 5%increase in link transmission efficiency, as well as an improvement in the link fractional bandwidth by more than 3%, without violating the loop Q-factor limit. These transmission performance enhancements are indicative of a potential for modifying proximity HFRFID reader antennas for efficient inductive energy transfer and data telemetry links.</t>
  </si>
  <si>
    <t>e0148808</t>
  </si>
  <si>
    <t>60014001;60014001;60014001;60090644;60025063</t>
  </si>
  <si>
    <t>56418724200;16025721900;35148173400;56963625800;7005545716</t>
  </si>
  <si>
    <t>Eteng, Akaa Agbaeze;Rahim, Sharul Kamal Abdul;Leow, Chee Yen;Chew, Beng Wah;Vandenbosch, Guy A.E.</t>
  </si>
  <si>
    <t>Malaysia;Belgium;Malaysia</t>
  </si>
  <si>
    <t>Bayan Lepas;3000 Leuven;Johor Bahru</t>
  </si>
  <si>
    <t>Intel Technology Malaysia Sdn. Bhd.;KU Leuven;School of Electrical Engineering</t>
  </si>
  <si>
    <t>60090644;60025063;60014001</t>
  </si>
  <si>
    <t>Eteng A.A.</t>
  </si>
  <si>
    <t>Two-stage design method for enhanced inductive energy transmission with Q-constrained planar square loops</t>
  </si>
  <si>
    <t>10.1371/journal.pone.0148808</t>
  </si>
  <si>
    <t>2-s2.0-84960861863</t>
  </si>
  <si>
    <t>['using 0', 'unique quasi', 'thereby offering', 'switch module', 'style negative', 'still fulfilling', 'standalone operation', 'power needed', 'power amplifier', 'novel dual', 'noise amplifier', 'newly proposed', 'integrated self', 'farthest end', 'elliptic dual', 'dual k', 'composite right', 'calibration paths', 'calibration capability', 'band transmit']</t>
  </si>
  <si>
    <t>Array calibration | Built-in self-test | CMOS and BiCMOS switch | CMOS RF integrated circuit (RFIC) | Composite right/left-handed (CRLH) transmission line (TL) | Metamaterial | Phased-array transceiver | RF switch | Synthetic aperture radar (SAR) | Transmit/receive (T/R) switch</t>
  </si>
  <si>
    <t>A novel dual-band transmit/receive (T/R) switch module with an integrated calibration path, hereafter a T/R/Cali-bration switch module, is developed for dual K/Ka-band array systems, especially digital beam-forming antenna array system, using 0.18- Œºm BiCMOS technology. A unique quasi-elliptic dual-bandpass frequency response is achieved in its reception and calibration paths with the use of a composite right/left-handed metamaterial transmission line structure coupled with the Colpitts-style negative-resistance generation circuit. The proposed T/R/Calibration switch module architecture provides a self-calibration for both transmission and reception from the farthest end of an array transceiver excluding antennas, thereby offering an accurate calibration function for the synthetic aperture radar consequently. The newly proposed T/R/Calibration switch topology enhances the opportunity of standalone operation of multi-band array transceivers by the integrated self-calibration capability, while still fulfilling the low-noise and high-power needed for the transceivers for reception and transmission via bidirectional low-noise amplifier/power amplifier, respectively.</t>
  </si>
  <si>
    <t>585-598</t>
  </si>
  <si>
    <t>60020547;60020547;60020547</t>
  </si>
  <si>
    <t>57212667369;56333993200;7203041870</t>
  </si>
  <si>
    <t>Lee, Dong Hyun;Lee, Jaeyoung;Nguyen, Cam</t>
  </si>
  <si>
    <t>Lee D.H.</t>
  </si>
  <si>
    <t>Concurrent dual-band T/R/calibration switch module with quasi-elliptic dual-bandpass frequency response implementing metamaterial transmission line and negative resistance</t>
  </si>
  <si>
    <t>10.1109/TMTT.2015.2512578</t>
  </si>
  <si>
    <t>2-s2.0-84961285464</t>
  </si>
  <si>
    <t>['time manner', 'switching network', 'successful detection', 'skin reflections', 'proposed method', 'presented approach', 'presented algorithm', 'performed using', 'microwave transceiver', 'injuries inside', 'imaged region', 'imaged object', 'head phantom', 'first order', 'fast diagnosis', 'experimental measurements', 'domain methods', 'different sizes', 'consistent way', 'brain injuries']</t>
  </si>
  <si>
    <t>Head imaging system | Microwave imaging | Multistatic radar | Terms-Brain injury detection</t>
  </si>
  <si>
    <t>A multistatic microwave imaging technique is presented for fast diagnosis of medical emergencies pertaining to brain injuries. The frequency-based imaging method utilizes Bessel functions to estimate the scattered power intensity inside the imaged region from measured multistatic scattered signals outside the imaged region in a quasi-real-time manner. A theory is used to prove that the relation between the scattered fields outside the imaged object (the head) and the internal scattering profile follows the first order of first type Bessel function. To reconstruct the internal scattered power intensity accurately, the average-trace subtraction method is used to remove the skin reflections and clutters. The presented algorithm is verified using realistic numerical simulations and experimental measurements, which are performed using a radar-based head imaging system that includes an antenna array containing eight elements, microwave transceiver, and switching network. To emulate different brain injuries, realistic head phantoms are utilized. The obtained results using frequency steps that meet Nyquist criterion confirm the reliability of the proposed method in the successful detection of different sizes and locations of injuries inside the head phantom in a fast and consistent way. In comparison with existing multistatic time-domain methods, the presented approach is faster and more accurate.</t>
  </si>
  <si>
    <t>653-662</t>
  </si>
  <si>
    <t>56573663800;13404674100;35174836200</t>
  </si>
  <si>
    <t>Zamani, Ali;Abbosh, Amin M.;Mobashsher, Ahmed Toaha</t>
  </si>
  <si>
    <t>Zamani A.</t>
  </si>
  <si>
    <t>Fast frequency-based multistatic microwave imaging algorithm with application to brain injury detection</t>
  </si>
  <si>
    <t>10.1109/TMTT.2015.2513398</t>
  </si>
  <si>
    <t>2-s2.0-84961286035</t>
  </si>
  <si>
    <t>University of New Mexico</t>
  </si>
  <si>
    <t>UNM</t>
  </si>
  <si>
    <t>['wide bandwidths', 'typically known', 'novel idea', 'neck reflector', 'hybrid mode', 'fundamental free', 'even though', 'electron beam', 'effectively reflect', 'beam scrape', 'asymmetric wave', 'asymmetric mode', 'alignment difficulty']</t>
  </si>
  <si>
    <t>Backward wave oscillator (BWO) | electromagnetic bandgap (EBG) | Gaussian radiation | leaky wave antenna | metamaterial.</t>
  </si>
  <si>
    <t>The importance of the Gaussian microwave beam is the concentration of maximum energy density along its axis. At the open-ended corrugated waveguide, the hybrid mode, HE 11, couples to the fundamental free-space Gaussian mode with almost no loss over wide bandwidths. Even though the backward wave oscillator is typically known to radiate circular waveguide TM 0n modes, an asymmetric mode can also be generated in these devices. Unfortunately, a cutoff-neck reflector is the only means to effectively reflect an asymmetric wave for radiation. The disadvantage of the cutoff-neck reflector is its proximity to the electron beam, which leads to beam scrape-off and alignment difficulty. In this paper, the novel idea of combining a periodic slow wave structure with an electromagnetic bandgap medium for coupling and extracting a Gaussian radiation pattern is presented.</t>
  </si>
  <si>
    <t>152-156</t>
  </si>
  <si>
    <t>Elfrgani, Ahmed M.</t>
  </si>
  <si>
    <t>Albuquerque</t>
  </si>
  <si>
    <t>The University of New Mexico</t>
  </si>
  <si>
    <t>Elfrgani A.</t>
  </si>
  <si>
    <t>Relativistic BWO with Gaussian Radiation Radially Extracted Using an Electromagnetic Bandgap Medium</t>
  </si>
  <si>
    <t>10.1109/TPS.2016.2514529</t>
  </si>
  <si>
    <t>2-s2.0-84961296407</t>
  </si>
  <si>
    <t>['two kinds', 'significant interferences', 'repeat spoofing', 'proposed method', 'proposed based', 'pi algorithm', 'new method', 'interference algorithm', 'gnss ).', 'different numbers', 'different influences', 'antenna array']</t>
  </si>
  <si>
    <t>Global Navigation Satellite System (GNSS) | negative diagonal loading | spoofing and jamming mitigation | the power inversion (PI) algorithm</t>
  </si>
  <si>
    <t>Spoofing and jamming are two kinds of significant interferences in Global Navigation Satellite System (GNSS). When they coexist in GNSS propagation environment, interference suppression becomes more difficult. Conventional power inversion (PI) algorithm can reject jamming effectively, but has different influences on repeat spoofing when the different numbers of elements are used in an antenna array. Nevertheless, repeat spoofing still has the capability of deception after being processed by the PI algorithm. In the paper, different influences have been analyzed and a blind adaptive anti-interference algorithm is proposed based on negative diagonal loading technique. The proposed method can adaptively reject spoofing and jamming simultaneously without estimating the direction-of-arrivals (DOAs) of them, and ensure that authentic satellite signal can be acquired by the GNSS receiver without other treatment of repeat spoofing. Simulation results show the effectiveness of the new method.</t>
  </si>
  <si>
    <t>157-164</t>
  </si>
  <si>
    <t>Journal of Communications Technology and Electronics</t>
  </si>
  <si>
    <t>60019533-119053632-60028512;60028512;60028512;60028512</t>
  </si>
  <si>
    <t>57188557088;7402944474;37095710800;35180671400</t>
  </si>
  <si>
    <t>Bao, L. N.;Wu, R. B.;Lu, D.;Wang, W. Y.</t>
  </si>
  <si>
    <t>Tianjin;Tianjin;</t>
  </si>
  <si>
    <t>Civil Aviation University of China;Tianjin University;State Key Laboratary of Satellite Navigation System and Equipment Technology</t>
  </si>
  <si>
    <t>60028512;60019533;119053632</t>
  </si>
  <si>
    <t>Bao L.</t>
  </si>
  <si>
    <t>A novel adaptive anti-interference algorithm based on negative diagonal loading for spoofing and jamming in Global Navigation Satellite System</t>
  </si>
  <si>
    <t>10.1134/S1064226916020017</t>
  </si>
  <si>
    <t>2-s2.0-84961574868</t>
  </si>
  <si>
    <t>['synthesis examples', 'numerical minimization', 'nonlinear functional', 'given shape', 'finding nulls', 'difference patterns', 'design versions', 'design relationships', 'angular orientation']</t>
  </si>
  <si>
    <t>Design versions of the phased array antenna (PAA) of an object coordinate meter are considered. The array antenna forms the sum radiation pattern and two difference patterns ensuring measuring of the object angular coordinates. The problem of the phase-only synthesis of the PAA sum amplitude pattern with a given shape is solved under the condition of keeping the angular orientation of direction-finding nulls of difference patterns in the pattern scanning direction. Design relationships are derived and a pattern synthesis method based on numerical minimization of a nonlinear functional is described. Synthesis examples are presented.</t>
  </si>
  <si>
    <t>120-137</t>
  </si>
  <si>
    <t>105809345;105809345-60005913;105809345;105809345</t>
  </si>
  <si>
    <t>55490730400;57052782400;15769464600;7005525019</t>
  </si>
  <si>
    <t>Balagurovskii, V. A.;Kondratiev, A. S.;Manichev, A. O.;Polishchuk, N. P.</t>
  </si>
  <si>
    <t>National Research University ‚ÄúMoscow Power Engineering Institute‚Äù;Almaz Research and Production Association</t>
  </si>
  <si>
    <t>60005913;105809345</t>
  </si>
  <si>
    <t>Balagurovskii V.</t>
  </si>
  <si>
    <t>Phase-only synthesis of the radiation pattern of the phased array antenna of a coordinate meter</t>
  </si>
  <si>
    <t>10.1134/S1064226916010022</t>
  </si>
  <si>
    <t>2-s2.0-84961656312</t>
  </si>
  <si>
    <t>['return loss', 'ism band', 'hfss ),', 'frequency operation', 'fair value', 'entire range', 'band operation', '4 ghz']</t>
  </si>
  <si>
    <t>Fractal patch antenna | Microstrip patch antenna | Multi-band operation | split ring</t>
  </si>
  <si>
    <t>In this paper a Chaucer fractal patch antenna integrated with split ring structure is simulated using Ansoft‚Äôs (HFSS), as well as fabricated and tested using VNA. The obtained results indicate that the proposed antenna resonates at 2.4 GHz in the ISM band. In addition, the structure offers multi-band operation with the fair value of return loss, gain, and bandwidth, impedance and directivity in the entire range of frequency operation.</t>
  </si>
  <si>
    <t>138-144</t>
  </si>
  <si>
    <t>113718253;60097722;60102234</t>
  </si>
  <si>
    <t>56994079600;26423072400;7006472841</t>
  </si>
  <si>
    <t>Yadav, R. K.;Kishor, J.;Yadava, R. L.</t>
  </si>
  <si>
    <t>Greater Noida;Greater Noida;Noida</t>
  </si>
  <si>
    <t>Galgotias College of Engineering &amp; Technology;I.T.S. Engineering College;JRE Group of Institutions</t>
  </si>
  <si>
    <t>60102234;60097722;113718253</t>
  </si>
  <si>
    <t>Yadav R.K.</t>
  </si>
  <si>
    <t>A Chaucer microstrip fractal antenna for mobile applications</t>
  </si>
  <si>
    <t>10.1134/S1064226916020054</t>
  </si>
  <si>
    <t>2-s2.0-84961656574</t>
  </si>
  <si>
    <t>['visual evaluation', 'ts ),', 'technical effectiveness', 'te ).', 'quantitative evaluation', 'positioning within', 'positioning electrodes', 'obtained ones', 'fusion imaging', 'enhanced scans', 'cect performed', 'accuracy evaluation', 'ablation predicted', 'ablation obtained', '9 cm3', '8 cm3', '3d cbct', '1 month']</t>
  </si>
  <si>
    <t>Cone beam computed tomography | Fusion imaging | Volume ablation</t>
  </si>
  <si>
    <t>Background: Recently different software with the ability to plan ablation volumes have been developed in order to minimize the number of attempts of positioning electrodes and to improve a safe overall tumor coverage. Purpose: To assess the feasibility of three-dimensional cone beam computed tomography (3D CBCT) fusion imaging with ''virtual probe'' positioning, to predict ablation volume in lung tumors treated percutaneously. Material and Methods: Pre-procedural computed tomography contrast-enhanced scans (CECT) were merged with a CBCT volume obtained to plan the ablation. An offline tumor segmentation was performed to determine the number of antennae and their positioning within the tumor. The volume of ablation obtained, evaluated on CECT performed after 1 month, was compared with the pre-procedural predicted one. Feasibility was assessed on the basis of accuracy evaluation (visual evaluation [VE] and quantitative evaluation [QE]), technical success (TS), and technical effectiveness (TE). Results: Seven of the patients with lung tumor treated by percutaneous thermal ablation were selected and treated on the basis of the 3D CBCT fusion imaging. In all cases the volume of ablation predicted was in accordance with that obtained. The difference in volume between predicted ablation volumes and obtained ones on CECT at 1 month was 1.8 cm3 (SD¬±2, min. 0.4, max. 0.9) for MW and 0.9 cm3 (SD¬±1.1, min. 0.1, max. 0.7) for RF. Conclusion: Use of pre-procedural 3D CBCT fusion imaging could be useful to define expected ablation volumes. However, more patients are needed to ensure stronger evidence.</t>
  </si>
  <si>
    <t>Acta Radiologica</t>
  </si>
  <si>
    <t>60005400;60026777;60005400;60005400;60005400;60005400;60005400;60005400;60005400</t>
  </si>
  <si>
    <t>8601764400;55406425700;55260149200;8356666800;26024500600;54969549000;53871413900;7003665647;6602783303</t>
  </si>
  <si>
    <t>Ierardi, Anna Maria;Petrillo, Mario;Xhepa, Genti;Lagan√†, Domenico;Piacentino, Filippo;Floridi, Chiara;Duka, Ejona;Fugazzola, Carlo;Carrafiello, Gianpaolo</t>
  </si>
  <si>
    <t>Naples;Varese</t>
  </si>
  <si>
    <t>Universit√† degli Studi della Campania Luigi Vanvitelli;Universit√† degli Studi dell'Insubria</t>
  </si>
  <si>
    <t>60026777;60005400</t>
  </si>
  <si>
    <t>Ierardi A.</t>
  </si>
  <si>
    <t>Cone beam computed tomography images fusion in predicting lung ablation volumes: A feasibility study</t>
  </si>
  <si>
    <t>10.1177/0284185115574874</t>
  </si>
  <si>
    <t>2-s2.0-84961801001</t>
  </si>
  <si>
    <t>['wind data', 'well understood', 'waves experiment', 'surrounding plasma', 'stereo data', 'solar wind', 'several forms', 'poisson distribution', 'one feature', 'little understanding', 'interstellar dust', 'impacts observed', 'impact rates', 'highly variable', 'found evidence', 'fast nanodust', 'extensively analyzed', 'electrical signal', 'dust pulses', 'dust impacts', 'appreciable fraction', 'another class', '1 year']</t>
  </si>
  <si>
    <t>dust | interplanetary dust | interstellar dust</t>
  </si>
  <si>
    <t>We analyze waveforms recorded by the Time Domain Sampler of the WAVES experiment on Wind which are similar to impulsive waveforms observed by the S/WAVES experiment on STEREO. These have been interpreted as dust impacts by Meyer-Vernet et al. and M. L. Kaiser and K. Goetz and extensively analyzed by Zaslavsky et al. The mechanism for coupling the emission to the antennas to produce an electrical signal is still not well understood, however. One suggested mechanism for coupling of the impact to the antenna is that the spacecraft body changes potential with respect to the surrounding plasma but the antennas do not (the body mechanism). Another class of mechanisms, with several forms, is that the charge of the emitted cloud interacts with the antennas. The Wind data show that both are operating. The time domain shapes of the dust pulses are highly variable but we have little understanding of what provides these shapes. One feature of the STEREO data has been interpreted as impacts from high velocity nanoparticles entrained by the solar wind. We have not found evidence for fast nanodust in the Wind data. An appreciable fraction of the impacts observed on Wind is consistent with interstellar dust. The impact rates do not follow a Poisson distribution, expected for random independent events, and this is interpreted as bunching. We have not succeeded in relating this bunching to known meteor showers, and they do not repeat from 1 year to the next. The data suggest bunching by fields in the heliosphere.</t>
  </si>
  <si>
    <t>966-991</t>
  </si>
  <si>
    <t>7003575559;8273351900;7004423873</t>
  </si>
  <si>
    <t>Kellogg, P. J.;Goetz, K.;Monson, S. J.</t>
  </si>
  <si>
    <t>Kellogg P.J.</t>
  </si>
  <si>
    <t>Dust impact signals on the wind spacecraft</t>
  </si>
  <si>
    <t>10.1002/2015JA021124</t>
  </si>
  <si>
    <t>2-s2.0-84961845565</t>
  </si>
  <si>
    <t>['sinusoidal functions', 'resonant frequency', 'radiation characteristics', 'power bandwidth', 'numerical results', 'microstrip antenna', 'matrix representation', 'investigated theoretically', 'field pattern', 'experimental data', 'efficiently determined', 'domain method', 'computed results', 'composite substrates', 'composite configuration', 'basis functions', 'analysis approach', 'also presented']</t>
  </si>
  <si>
    <t>Full-wave analysis | Galerkin method | Microstrip patch | Radiation pattern | Suspended and composite layers</t>
  </si>
  <si>
    <t>In this paper, the resonance and radiation characteristics of rectangular microstrip patch printed on suspended and composite substrates are investigated theoretically. The analysis approach is based on the spectral-domain method of moments in conjunction with the stationary phase method. The complex resonant frequency of the microstrip antenna on suspended and composite substrates is studied with sinusoidal functions as basis functions, which show fast numerical convergence. Using a matrix representation of each layer, the far-field pattern of the suspended-composite configuration is efficiently determined by the (TM, TE) representation. The validity of the solution is tested by comparison of the computed results with experimental data. Finally, numerical results for the effects of suspended and composite substrates on the resonant frequency and half-power bandwidth are also presented.</t>
  </si>
  <si>
    <t>138-143</t>
  </si>
  <si>
    <t>60069901;112608922</t>
  </si>
  <si>
    <t>Bedra, S.;Fortaki, T.</t>
  </si>
  <si>
    <t>Universit√© Abbas Laghrour Khenchela;Batna 2 University</t>
  </si>
  <si>
    <t>Resonant and radiation characteristics of rectangular microstrip patch antenna on suspended-composite substrates</t>
  </si>
  <si>
    <t>2-s2.0-84961877264</t>
  </si>
  <si>
    <t>['voltage acquired', 'validated numerically', 'uniform samples', 'two half', 'spherical scan', 'sampling representation', 'points fixed', 'nonuniform parallels', 'nf data', 'latter employs', 'iterative technique', 'ff transformation', 'cylinder ended', 'adopted even']</t>
  </si>
  <si>
    <t>Antenna measurements | Nonredundant sampling representations | Probe positioning errors compensation | Spherical near-field - far-field transformation</t>
  </si>
  <si>
    <t>Two effective approaches to correct known positioning errors in a near-field - far-field (NF-FF) transformation with spherical scan for electrically long antennas are proposed and validated numerically and experimentally. They rely on a nonredundant sampling representation of the voltage acquired by the probe, obtained by assuming that the antenna under test is enclosed in a cylinder ended in two half-spheres. The former approach exploits the singular value decomposition method, to retrieve the NF data at the points fixed by the sampling representation from the acquired irregularly spaced ones, and can be used when the nonuniformly spaced samples lie on nonuniform parallels. The latter employs an iterative technique, which can be adopted even if such a hypothesis is not satisfied, but requires the existence of a one-to-one correspondence associating at each uniform sampling point, the nearest nonuniform one. Once the uniform samples have been recovered, the NF data needed by the classical spherical NF-FF transformation are efficiently evaluated via an optimal sampling interpolation algorithm.</t>
  </si>
  <si>
    <t>106-117</t>
  </si>
  <si>
    <t>Probe position errors corrected near-field-far-field transformation with spherical scanning</t>
  </si>
  <si>
    <t>2-s2.0-84961899518</t>
  </si>
  <si>
    <t>['wide bandwidth', 'transmission line', 'stop filter', 'small size', 'shaped strips', 'rogers rt', 'radar system', 'radar applications', 'proposed band', 'operation frequencies', 'ground plane', 'excellent agreement', 'easily controlled', 'coupled w', '18 ghz', '12 ghz']</t>
  </si>
  <si>
    <t>Band-stop filter | Radar systems | W-shaped strip</t>
  </si>
  <si>
    <t>In this paper, a compact microstrip bandstop filter (BSF) with 3-18 GHz bandwidth for radar applications is proposed. The microstrip filter configuration consists of a transmission line with a pair of coupled W-shaped strips as a stub, and a ground plane. Operation frequencies of the filter can be easily controlled by changing the size of W-shaped strips. The proposed band-stop filter has a very wide bandwidth from 3 to 18 GHz that can be used in C-band (4-8 GHz), X-band (8-12 GHz) and Ku-band (12-18 GHz) applications. An excellent agreement between measured and simulated was obtained. The proposed microstrip filter fabricated on a Rogers RT/Duroid 5880 substrate with a relative dielectric constant of 2.2 and has a very small size of 10√ó15 mm2. The proposed antenna configuration is simple, easy to fabricate and can be integrated into any radar system.</t>
  </si>
  <si>
    <t>159-163</t>
  </si>
  <si>
    <t>60104307;60000994;60031777</t>
  </si>
  <si>
    <t>57188622901;36454973300;55151143300</t>
  </si>
  <si>
    <t>Akbarzadeh, Houman;Ojaroudi, N.;Ojaroudi, Y.</t>
  </si>
  <si>
    <t>Tehran;Tehran;Ardabil Province</t>
  </si>
  <si>
    <t>Aeronautical University of Science and Technology;Islamic Azad University;Islamic Azad University, Ardabil Branch</t>
  </si>
  <si>
    <t>60104307;60031777;60000994</t>
  </si>
  <si>
    <t>Akbarzadeh H.</t>
  </si>
  <si>
    <t>A new design of very compact UWB band-stop filter using coupled W-shaped strips</t>
  </si>
  <si>
    <t>2-s2.0-84961905710</t>
  </si>
  <si>
    <t>['wlan bands', 'wide bandwidth', 'uwb antenna', 'stop property', 'single band', 'shaped strips', 'shaped strip', 'ring structure', 'rectangular slot', 'protruded strips', 'protruded fork', 'proposed structure', 'proposed design', 'notched function', 'new design', 'main novelty', 'ground plane', 'feed line', 'dual band', 'additional resonance', '7 ghz', '6 ghz']</t>
  </si>
  <si>
    <t>Dual band-notched antenna | Protruded strip resonators | UWB system</t>
  </si>
  <si>
    <t>In this paper, a new design of ultra-wideband (UWB) microstrip monopole antenna is presented. The main novelty of the proposed structure is the using of protruded strips as resonators to design an UWB antenna with dual band-stop property. In the proposed design, by cutting the rectangular slot with a pair of rotated Y-shaped strips in the ground plane, additional resonance is excited and much wider impedance bandwidth can be achieved. To make a single band-notched function, the square radiating patch is converted to the square-ring structure with a pair of protruded fork-shaped strips. Finally, by cutting a rectangular slot with a protruded M-shaped strip at the feed line, a desired dual band-notched function is achieved. The measured results reveal that the presented dual band-notched antenna offers a very wide bandwidth from 2.8 to 11.6 GHz, with two notched bands, around of 3.3-3.7 GHz and 5-6 GHz covering all WiMAX and WLAN bands.</t>
  </si>
  <si>
    <t>204-209</t>
  </si>
  <si>
    <t>60012835;60000994</t>
  </si>
  <si>
    <t>55574338200;36454973300</t>
  </si>
  <si>
    <t>Mazloum, J.;Ojaroudi, N.</t>
  </si>
  <si>
    <t>Tehran;Ardabil Province</t>
  </si>
  <si>
    <t>Iran University of Science and Technology;Islamic Azad University, Ardabil Branch</t>
  </si>
  <si>
    <t>Mazloum J.</t>
  </si>
  <si>
    <t>Utilization of protruded strip resonators to design a compact UWB antenna with WiMAX and WLAN notch bands</t>
  </si>
  <si>
    <t>2-s2.0-84961912332</t>
  </si>
  <si>
    <t>['tumor size', 'tumor response', 'theoretical results', 'simulation results', 'reflected field', 'reasonable resolution', 'possible tumors', 'oscillatory fashion', 'millimeter radius', 'microwave imaging', 'human breast', 'homogeneous medium', 'flexible bow', 'collected data', 'breast surface', 'antenna takes', '7 mm']</t>
  </si>
  <si>
    <t>Breast | Microwave imaging | Synthetic radar | Tumor detection</t>
  </si>
  <si>
    <t>Microwave imaging of the human breast for detection of possible tumors is studied by applying the method of synthetic radar imaging using both simulation and theoretical results. The breast is modeled as a homogeneous medium having complex dielectric constant, while the tumor is modeled as a small spherical inhomogeneity. A flexible bow-tie antenna excited by a narrow-band pulse illuminates the breast and the reflected field is monitored as the antenna takes a number of discrete positions along the breast surface. The collected data is processed in a synthetic radar scheme to image the interior of the breast. Simulation results for tumor response are obtained and compared with theoretically obtained results. It is shown that a tumor of few millimeter radius, between 3 to 7 mm, can be detected and located with reasonable resolution. It is found that the tumor response increases with the tumor size at a given frequency band in an oscillatory fashion.</t>
  </si>
  <si>
    <t>60038812;60069831;60038812</t>
  </si>
  <si>
    <t>24464921400;16202276200;56567466500</t>
  </si>
  <si>
    <t>Alqallaf, Abdullah K.;Dib, Rabie K.;Mahmoud, Samir F.</t>
  </si>
  <si>
    <t>Kuwait;Kuwait</t>
  </si>
  <si>
    <t>Shuwaikh;Kuwait City</t>
  </si>
  <si>
    <t>College of Technological Studies Kuwait;Kuwait University</t>
  </si>
  <si>
    <t>60069831;60038812</t>
  </si>
  <si>
    <t>Microwave imaging using synthetic radar scheme processing for the detection of breast tumors</t>
  </si>
  <si>
    <t>2-s2.0-84961919080</t>
  </si>
  <si>
    <t>['reliable communications', 'railway communications', 'r testbed', 'performance enabled', 'inherent characteristics', 'gives us', 'essentially ip', 'discuss procedures', 'deploying lte', 'commercial railway', 'cell planning', 'also discuss']</t>
  </si>
  <si>
    <t>Antenna measurements | Loss measurement | Mobile communication | Propagation losses | Rail transportation | Servers | Transmitting antennas</t>
  </si>
  <si>
    <t>In this article, we show the feasibility of the LTE-R testbed with essentially IP-based network architecture. Specifically, we discuss procedures of deploying LTE-R by describing our construction of a testbed in a commercial railway through cell planning and optimization. Then we demonstrate the performance enabled by the implementation of a testbed for LTE-R. We confirm that not only reliable communications but also multimedia services requiring high data rates are feasible, which gives us some guarantee of the prosperity of various advanced train services. We also discuss a number of valuable technical communication issues related to inherent characteristics of railway communications that are unlike those of commercial wireless communications.</t>
  </si>
  <si>
    <t>138-145</t>
  </si>
  <si>
    <t>IEEE Communications Magazine</t>
  </si>
  <si>
    <t>60068706;60068706;60068706;107093508</t>
  </si>
  <si>
    <t>56984271200;57191681264;7408119840;13908280700</t>
  </si>
  <si>
    <t>Song, Yong Soo;Kim, Juyeop;Choi, Sang Won;Kim, Yong Kyu</t>
  </si>
  <si>
    <t>Uiwang;Uiwang</t>
  </si>
  <si>
    <t>Korea Railroad Research Institute;KRRI</t>
  </si>
  <si>
    <t>60068706;107093508</t>
  </si>
  <si>
    <t>Song Y.</t>
  </si>
  <si>
    <t>Long term evolution for wireless railway communications:testbed deployment and performance evaluation</t>
  </si>
  <si>
    <t>10.1109/MCOM.2016.7402273</t>
  </si>
  <si>
    <t>2-s2.0-84961989683</t>
  </si>
  <si>
    <t>['techniques committee', 'tag sensitivity', 'rfid technologies', 'rf identification', 'new challenge', 'microwave theory', 'ims 2015']</t>
  </si>
  <si>
    <t>Antenna measurements | Dipole antennas | Impedance | Radiofrequency identification | Semiconductor device measurement | Substrates</t>
  </si>
  <si>
    <t>In the 2015 International Microwave Symposium (IMS 2015) Student Design Competition (SDC) held in Phoenix, Arizona, a new challenge was introduced by the Microwave Theory and Techniques Committee for RFID Technologies (MTT-24), dealing with the topic of ultrahigh-frequency (UHF) RF identification (RFID) tag sensitivity.</t>
  </si>
  <si>
    <t>60004350;60004350;60004350</t>
  </si>
  <si>
    <t>56488110300;35090640000;6603007233</t>
  </si>
  <si>
    <t>Soboll, Patrick;Wienstroer, Volker;Kronberger, Rainer</t>
  </si>
  <si>
    <t>50678 K√∂ln</t>
  </si>
  <si>
    <t>Technology Arts Sciences TH K√∂ln</t>
  </si>
  <si>
    <t>Soboll P.</t>
  </si>
  <si>
    <t>Innovating RFID for Future Applications: A Capacitive Coupled Antenna Design for UHF RFID Application</t>
  </si>
  <si>
    <t>10.1109/MMM.2015.2498083</t>
  </si>
  <si>
    <t>2-s2.0-84962009436</t>
  </si>
  <si>
    <t>['visual navigation', 'target tracking', 'real time', 'potentially applicable', 'paper develops', 'experiment data', 'also demonstrate', 'achieve real']</t>
  </si>
  <si>
    <t>Computer vision | Target determination | Target tracking | Unmanned aerial vehicle</t>
  </si>
  <si>
    <t>This paper investigates real-time target determination, recognition and tracking with an airborne video system. The visual navigation and target tracking in an unmanned aerial vehicle (UAV) are of great interest among scientists. To achieve real-time target determination and tracking, we have to accomplish two missions: to determine the feature of the target in real-time, and to update the feature. This paper develops an algorithm to define the feature of the target in real time. With experiment data, we also demonstrate the validity of our algorithm. Our algorithm is potentially applicable to airborne video tracking system in a UAV.</t>
  </si>
  <si>
    <t>Journal of Aeronautics, Astronautics and Aviation</t>
  </si>
  <si>
    <t>60018405;60018405</t>
  </si>
  <si>
    <t>7006744648;56337786200</t>
  </si>
  <si>
    <t>Hsiao, Fu Yuen;Lang, Chung Nien</t>
  </si>
  <si>
    <t>New Taipei City</t>
  </si>
  <si>
    <t>Tamkang University</t>
  </si>
  <si>
    <t>Hsiao F.</t>
  </si>
  <si>
    <t>Real-time target determination and tracking with an airborne video system</t>
  </si>
  <si>
    <t>10.6125/15-0830-860</t>
  </si>
  <si>
    <t>2-s2.0-84962013280</t>
  </si>
  <si>
    <t>['wireless traffic', 'wireless communications', 'wireless channels', 'wave bands', 'technical papers', 'successful technologies', 'special kinds', 'related overview', 'quality antennas', 'provide references', 'practical adoption', 'personally witnessed', 'overview article', 'modern years', 'massive mimo', 'law ).', 'key technology', 'handle orders', 'first sight', 'data traffic', 'completely false', 'communication community', 'certainly continue', 'base stations', 'augmented reality', 'answer properly', 'also ask', 'active terminals']</t>
  </si>
  <si>
    <t>Antenna arrays | Channel estimation | Downlink | MIMO | OFDM | Uplink</t>
  </si>
  <si>
    <t>Wireless communications is one of the most successful technologies in modern years, given that an exponential growth rate in wireless traffic has been sustained for over a century (known as Cooper's law). This trend will certainly continue, driven by new innovative applications; for example, augmented reality and the Internet of Things. Massive MIMO has been identified as a key technology to handle orders of magnitude more data traffic. Despite the attention it is receiving from the communication community, we have personally witnessed that Massive MIMO is subject to several widespread misunderstandings, as epitomized by following (fictional) abstract: The Massive MIMO technology uses a nearly infinite number of high-quality antennas at the base stations. By having at least an order of magnitude more antennas than active terminals, one can exploit asymptotic behaviors that some special kinds of wireless channels have. This technology looks great at first sight, but unfortunately the signal processing complexity is off the charts and the antenna arrays would be so huge that it can only be implemented in millimeter-wave bands. These statements are, in fact, completely false. In this overview article, we identify 10 myths and explain why they are not true. We also ask a question that is critical for the practical adoption of the technology and which will require intense future research activities to answer properly. We provide references to key technical papers that support our claims, while a further list of related overview and technical papers can be found at the Massive MIMO Info Point: http://massivemimo. eu</t>
  </si>
  <si>
    <t>114-123</t>
  </si>
  <si>
    <t>60009358;60009358;60021378</t>
  </si>
  <si>
    <t>24478602800;35555550500;7003696826</t>
  </si>
  <si>
    <t>Bj√∂rnson, Emil;Larsson, Erik G.;Marzetta, Thomas L.</t>
  </si>
  <si>
    <t>United States;Sweden</t>
  </si>
  <si>
    <t>Murray;Linkoping</t>
  </si>
  <si>
    <t>Nokia Bell Labs;Linkoping University</t>
  </si>
  <si>
    <t>60021378;60009358</t>
  </si>
  <si>
    <t>Bj√∂rnson E.</t>
  </si>
  <si>
    <t>Massive MIMO: Ten myths and one critical question</t>
  </si>
  <si>
    <t>10.1109/MCOM.2016.7402270</t>
  </si>
  <si>
    <t>2-s2.0-84962028702</t>
  </si>
  <si>
    <t>['system implemented', 'real antenna', 'original feed', 'observation sessions', 'model results', 'limited access', 'engineering approach', 'dynamical model', 'case analysis', 'algorithms along']</t>
  </si>
  <si>
    <t>dynamical model | path planning | PID controller | tracking algorithm</t>
  </si>
  <si>
    <t>The current paper presents an engineering approach for studies of the control algorithm designed for a mechanically robust large antenna. Feed-forward control methods with the 3rd-order polynomial tracking algorithm are supplemented to the original feed-back PID control system. Dynamical model of the existing servo system of 32m radio telescope has been developed to widen a case analysis of observation sessions and efficiency of the control algorithms due to limited access to an antenna. Algorithms along with the results from the system implemented on a real antenna as well as model results are presented.</t>
  </si>
  <si>
    <t>24-33</t>
  </si>
  <si>
    <t>60077998;60077998;60077998</t>
  </si>
  <si>
    <t>55749592500;6507722145;57223277703</t>
  </si>
  <si>
    <t>Upnere, S.;Jekabsons, N.;Locans, U.</t>
  </si>
  <si>
    <t>Upnere S.</t>
  </si>
  <si>
    <t>Smooth Tracking Trajectory Generation of Large Antenna</t>
  </si>
  <si>
    <t>10.1515/lpts-2016-0003</t>
  </si>
  <si>
    <t>2-s2.0-84962050565</t>
  </si>
  <si>
    <t>['system dimensions', 'statistical model', 'single quantization', 'rate performance', 'proposed technique', 'practical interest', 'perfect csi', 'multiplexing gain', 'monte carlo', 'low snr', 'large codebooks', 'interference alignment', 'including state', 'impractically large', 'ia equations', 'higher sum', 'grassmann manifold', 'given number', 'feedback scheme', 'feedback bits', 'faithfully captures', 'codebook sizes', 'art codebook', 'advantage persists']</t>
  </si>
  <si>
    <t>CSI quantization | Grassmann manifold | interference alignment | K-user MIMO interference channel</t>
  </si>
  <si>
    <t>A simple channel state information (CSI) feedback scheme is proposed for interference alignment (IA) over the K-user constant multiple-input-multiple-output interference channel (MIMO IC). The proposed technique relies on the identification of invariants in the IA equations, which enables the reformulation of the CSI quantization problem as a single quantization on the Grassmann manifold at each receiver. The scaling of the number of feedback bits with the transmit power sufficient to preserve the multiplexing gain that can be achieved under perfect CSI is established. We show that the CSI feedback requirements of the proposed technique are better (lower) than what is required when using previously published methods (including state-of-the-art codebook-based as well as analog feedback techniques), for system dimensions (number of users and antennas) of practical interest. Furthermore, we show through simulations that this advantage persists at low SNR, in the sense that the proposed technique yields a higher sum-rate performance for a given number of feedback bits. Finally, to complement our analysis, we introduce a statistical model that faithfully captures the properties of the quantization error obtained for random vector quantization (RVQ) on the Grassmann manifold for large codebooks; this enables the numerical (Monte Carlo) analysis of general Grassmannian RVQ schemes for codebook sizes that would be impractically large to simulate.</t>
  </si>
  <si>
    <t>1456-1468</t>
  </si>
  <si>
    <t>60020238;115548312</t>
  </si>
  <si>
    <t>55312218200;23008167000</t>
  </si>
  <si>
    <t>Rezaee, Mohsen;Guillaud, Maxime</t>
  </si>
  <si>
    <t>Germany;France</t>
  </si>
  <si>
    <t>Paderborn;Boulogne-Billancourt</t>
  </si>
  <si>
    <t>Universit√§t Paderborn;Huawei Technologies</t>
  </si>
  <si>
    <t>Rezaee M.</t>
  </si>
  <si>
    <t>Interference Alignment with Quantized Grassmannian Feedback in the K-User Constant MIMO Interference Channel</t>
  </si>
  <si>
    <t>10.1109/TWC.2015.2490223</t>
  </si>
  <si>
    <t>2-s2.0-84962137636</t>
  </si>
  <si>
    <t>['use codes', 'transmitter equipped', 'short codewords', 'secure communications', 'optimal solutions', 'masked beamforming', 'fading channels', 'eavesdropper channel', 'closed form', 'avoid eavesdropping', 'antenna array']</t>
  </si>
  <si>
    <t>convex optimization | random masked beamforming | secure communications</t>
  </si>
  <si>
    <t>We consider a well-known beamforming approach that induces jamming signals to avoid eavesdropping from a transmitter equipped with an antenna array in this paper. With this beamforming, which is called masked beamforming, in order to guarantee a certain instantaneous secrecy rate, we formulate robust beamforming problems with a constraint that deals with the eavesdropper channel's uncertainty and find the solutions. Unlike a guaranteed ergodic secrecy rate, this guaranteed instantaneous secrecy rate allows us to use codes of short codewords for secure communications with masked beamforming over slow-fading channels. In addition, since the optimal solutions are found in closed form, we do not need to resort to any convex optimization solvers.</t>
  </si>
  <si>
    <t>1076-1085</t>
  </si>
  <si>
    <t>Choi, Jinho</t>
  </si>
  <si>
    <t>A Robust Beamforming Approach to Guarantee Instantaneous Secrecy Rate</t>
  </si>
  <si>
    <t>10.1109/TWC.2015.2482494</t>
  </si>
  <si>
    <t>2-s2.0-84962137712</t>
  </si>
  <si>
    <t>['thermal expansion', 'sensor surface', 'sensing resolution', 'quality factor', 'paper presents', 'noise ratio', 'method allows', 'hence limiting', 'extreme environments', 'environmental echoes', 'electromagnetic cavity', 'domain radar', 'conducting part', 'applications working', 'aerospace applications', '37 ghz']</t>
  </si>
  <si>
    <t>dielectric resonator | harsh environment | passive | RADAR | sensor | wireless | Zirconium Tin Titanate</t>
  </si>
  <si>
    <t>This paper presents a high-resolution, wireless and passive temperature measurement system up to 700 ¬∞C. The sensor is based on a metallization-free monolithic microwave dielectric resonator composed of zirconium tin titanate (Zr0.8Sn0.2TiO4) operating at 2.37 GHz. The external electromagnetic fields of the tracked single mode are adequate for the far-field coupling without the need to use any conducting part on the sensor surface. The measurements are conducted in a light weight refractory bricks oven at a distance of 1.20 m between the sensor and a reader planar antenna connected to a time-domain RADAR-based interrogation unit. This method allows to retain a quality factor ( Q ) higher than 670 at 700 ¬∞C, while the Q -factor from other electromagnetic cavity or microwave dielectric resonators degrades below 100, hence limiting the sensing resolution and increasing the sensitivity to the environmental echoes. The effect of temperature on the tracked sensor resonance frequency, signal-to-noise ratio, Q -factor, thermal expansion, and sensing resolution is presented. The concept is suitable for applications working in extreme environments, such as aerospace applications.</t>
  </si>
  <si>
    <t>715-722</t>
  </si>
  <si>
    <t>60025641;60025641;60025641;60025641;114071607;60025641</t>
  </si>
  <si>
    <t>55897507100;55809985900;55605078600;38362658000;56454946400;7006133006</t>
  </si>
  <si>
    <t>Boccard, Jean Michel;Aftab, Taimur;Hoppe, Joachim;Yousaf, Adnan;Hutter, Rudiger;Reindl, Leonhard M.</t>
  </si>
  <si>
    <t>Freiburg im Breisgau;</t>
  </si>
  <si>
    <t>Universit√§t Freiburg im Breisgau;RSSI GmbH</t>
  </si>
  <si>
    <t>60025641;114071607</t>
  </si>
  <si>
    <t>Boccard J.</t>
  </si>
  <si>
    <t>High-Resolution, Far-Field, and Passive Temperature Sensing up to 700 ¬∞c Using an Isolated ZST Microwave Dielectric Resonator</t>
  </si>
  <si>
    <t>10.1109/JSEN.2015.2487606</t>
  </si>
  <si>
    <t>2-s2.0-84962146909</t>
  </si>
  <si>
    <t>TEC2011-25446</t>
  </si>
  <si>
    <t>['term evolution', 'statistical characterization', 'standard demonstrate', 'robust channel', 'resource allocation', 'queue awareness', 'providing support', 'paper introduces', 'orthogonal frequency', 'ofdma networks', 'noise ratio', 'multimedia applications', 'imperfect csit', 'heterogeneous quality', 'guaranteed cross', 'general enough', 'different types', 'different amounts', 'core physical', 'become crucial', 'aware qos']</t>
  </si>
  <si>
    <t>MIMO-OFDMA | Resource allocation | Spatial channel correlation</t>
  </si>
  <si>
    <t>Multiple-input - multiple-output (MIMO) orthogonal frequency-division multiple access (OFDMA) has been selected as the core physical-layer access scheme for the downlink of state-of-the-art and next-generation wireless communications standards. In these systems, scheduling and resource allocation (SRA) algorithms, jointly assigning transmission data rates, bandwidth, and power, become crucial in optimizing resource utilization while providing support to multimedia applications with heterogeneous quality-of-service (QoS) requirements. To this end, the transmitter is assumed to have channel state information at the transmitter (CSIT) that will typically be imperfect. This paper introduces a unified analytical framework for robust channel- and queue-aware QoS-guaranteed cross-layer SRA algorithms for the downlink of MIMO-OFDMA networks with imperfect CSIT. The framework is based on the statistical characterization of the signal-to-noise ratio (SNR) under imperfect CSIT and is general enough to encompass spatial correlation effects in the Tx and Rx antenna arrays, different types of traffic, uniform and continuous power allocation, discrete and continuous rate allocation, and protocols with different amounts of channel and queue awareness. Simulation results using parameters drawn from the Third-Generation Partnership Project Long-Term Evolution (3GPP-LTE) standard demonstrate the validity and advantages of the proposed robust cross-layer unified approach.</t>
  </si>
  <si>
    <t>614-629</t>
  </si>
  <si>
    <t>60009780;60009780;60027272</t>
  </si>
  <si>
    <t>7003374416;55921833000;55498731300</t>
  </si>
  <si>
    <t>Femenias, Guillem;Riera-Palou, Felip;Thompson, John S.</t>
  </si>
  <si>
    <t>United Kingdom;Spain</t>
  </si>
  <si>
    <t>Edinburgh;Palma</t>
  </si>
  <si>
    <t>The University of Edinburgh;Universitat de les Illes Balears</t>
  </si>
  <si>
    <t>60027272;60009780</t>
  </si>
  <si>
    <t>Femenias G.</t>
  </si>
  <si>
    <t>Robust scheduling and resource allocation in the downlink of spatially correlated MIMO-OFDMA wireless systems with imperfect CSIT</t>
  </si>
  <si>
    <t>10.1109/TVT.2015.2402515</t>
  </si>
  <si>
    <t>2-s2.0-84962147172</t>
  </si>
  <si>
    <t>N00014-11-1-0607</t>
  </si>
  <si>
    <t>['wireless channel', 'wideband los', 'us assumption', 'uncorrelated scattering', 'stationary correlation', 'specular reflections', 'proposed estimator', 'previous correlation', 'model estimators', 'los environments', 'los components', 'los component', 'joint maximum', 'general model', 'fading statistics', 'estimated using', 'commonly used', 'collected data', 'collect snapshots', 'channel sounding', 'channel models', 'channel modeling', 'based validation', 'assume us', 'also presented']</t>
  </si>
  <si>
    <t>Channel sounding | Line of sight (LoS) | Multipath | Trend stationary fading | Widebandmultiple-input-multiple-output (MIMO)</t>
  </si>
  <si>
    <t>Previous correlation-based wideband multiple-input-multiple-output (MIMO) channel models have been limited to non-line-of-sight (NLoS) scenarios where simple antenna correlation measurements are sufficient to describe the correlated Gaussian process representing the fading statistics. However, in the presence of line-of-sight (LoS) or specular reflections, simple antenna correlation measurements unfortunately do not lead to accurate fading characterizations. In this paper, we propose a trend-stationary correlation-based analytical model for wideband LoS and NLoS MIMO channels and design and validate a wideband multitone MIMO channel sounder and estimator to, respectively, measure channel impulse responses (CIRs) and estimate channel parameters for this model. Joint maximum-likelihood (ML) estimation of the LoS component and the NLoS complex correlation matrix is presented. In addition to enabling the estimation of the path correlation matrix of a wireless channel in the presence of LoS components, the modeling approach also provides tools to evaluate the validity of the assumption of uncorrelated scattering (US), even in LoS environments, which is commonly used in channel modeling. A more general model that does not assume US is also presented, which can likewise be estimated using the proposed estimator. To validate the channel sounding/model estimator techniques, we employ channel sounding waveforms and collect snapshots from the outputs of a state-of-the-art hardware MIMO channel emulator capable of emulating multipath channels under the US assumption. Receiver signal processing and channel parameter estimation are performed on the collected data, and the results are compared with the emulated channel parameters. The work is unique in that it provides a correlation-based multipath MIMO channel modeling approach that addresses LoS environments, it describes corresponding estimation techniques to extract the full complex correlation matrix, and the model estimators are backed using channel sounding with emulation-based validation.</t>
  </si>
  <si>
    <t>499-508</t>
  </si>
  <si>
    <t>60021508;60021508</t>
  </si>
  <si>
    <t>26029581200;7102074621</t>
  </si>
  <si>
    <t>Talebi, Farzad;Pratt, Thomas</t>
  </si>
  <si>
    <t>Notre Dame</t>
  </si>
  <si>
    <t>University of Notre Dame</t>
  </si>
  <si>
    <t>Talebi F.</t>
  </si>
  <si>
    <t>Channel sounding and parameter estimation for a wideband correlation-based MIMO model</t>
  </si>
  <si>
    <t>10.1109/TVT.2015.2404571</t>
  </si>
  <si>
    <t>2-s2.0-84962150398</t>
  </si>
  <si>
    <t>NRF-2012S1A2A1A01030768</t>
  </si>
  <si>
    <t>['transmit antennas', 'term evolution', 'muller codes', 'feedback bits', 'design 4', 'beamforming systems', 'ary codebook']</t>
  </si>
  <si>
    <t>Grassmannian codebook | Multiple-input-multipleoutput (MIMO) beamforming | Reed-Muller code</t>
  </si>
  <si>
    <t>We design 4-ary codebooks using Reed-Muller codes for multiple-input-multiple-output (MIMO) beamforming systems. An upperbound on the maximum correlation magnitude metric of a 4-ary codebook is derived from the minimum Hamming distance of the corresponding binary linear block code. The 4-ary MIMO beamforming codebooks for the number of transmit antennas equal to 4, 8, 16, and 32 are tabulated. We show that the 4-ary codebook using Reed-Muller codes provides the same symbol error probability (SEP) as the Long-Term Evolution (LTE) codebook when the number of transmit antennas is 4 and when the number of feedback bits is 4.</t>
  </si>
  <si>
    <t>959-966</t>
  </si>
  <si>
    <t>60027652;60014264</t>
  </si>
  <si>
    <t>35303020600;57201620881</t>
  </si>
  <si>
    <t>Kim, Young Gil;Vinck, A. J.Han</t>
  </si>
  <si>
    <t>South Korea;Germany</t>
  </si>
  <si>
    <t>Seoul;Duisburg</t>
  </si>
  <si>
    <t>University of Seoul;Universit√§t Duisburg-Essen</t>
  </si>
  <si>
    <t>Kim Y.</t>
  </si>
  <si>
    <t>4-ary codebook design using reed-muller codes for MIMO beamforming systems</t>
  </si>
  <si>
    <t>10.1109/TVT.2015.2404844</t>
  </si>
  <si>
    <t>2-s2.0-84962157096</t>
  </si>
  <si>
    <t>['two sun', 'three methods', 'term study', 'term results', 'term campaign', 'sun disk', 'simultaneous quantification', 'scanning procedure', 'pointing bias', 'optimized individual', 'operative scans', 'offline scan', 'meteorological service', 'main objectives', 'known location', 'discrepancies inferred', 'dedicated one', 'combined application', 'based methods', 'antenna position']</t>
  </si>
  <si>
    <t>Data processing | Data quality control | Instrumentation/sensors | Observational techniques and algorithms | Quality assurance/control | Radars/radar observations | Remote sensing</t>
  </si>
  <si>
    <t>Three methods for estimation of the weather radar antenna azimuth and elevation pointing offsets are compared. Two of the methods reviewed use the known location of the sun as a reference. The first of these methods is based on an offline scan of the sun disk. The second method detects and characterizes solar interferences in operative scans. The third method consists of correlating measured ground clutter echoes with echoes simulated using a high-resolution digital elevation model. The main objectives are to review the characteristics in each case, studying their performance in actual operative conditions, and to examine the reasons for the discrepancies between the reported pointing bias estimates, with the aim of laying the groundwork for an optimized individual or combined application and interpretation of the methods. Daily pointing biases estimated through the sun-scanning procedure in a dedicated one-month, short-term campaign are the base for the intercomparison. When applied to the three weather radars operated by the Meteorological Service of Catalonia, the short-term study reveals the advantages and limitations of the methods. A one-year, long-term analysis serves to confirm and clarify the discrepancies inferred from the short-term study and highlights how the antenna position at the time of the measurement may influence the pointing bias estimates. Based on the long-term results, a combination of the two sun-based methods for detection and simultaneous quantification of the pointing bias and the system leveling error is discussed.</t>
  </si>
  <si>
    <t>331-343</t>
  </si>
  <si>
    <t>60001576;60001576;60001576;60001576;60001576</t>
  </si>
  <si>
    <t>56830450500;7004870145;56461332400;8210567900;6603812137</t>
  </si>
  <si>
    <t>Altube, Patricia;Bech, Joan;Argem√≠, Oriol;Rigo, Tomeu;Pineda, Nicolau</t>
  </si>
  <si>
    <t>Barcelona</t>
  </si>
  <si>
    <t>Universitat de Barcelona</t>
  </si>
  <si>
    <t>Altube P.</t>
  </si>
  <si>
    <t>Intercomparison and potential synergies of three methods for weather radar antenna pointing assessment</t>
  </si>
  <si>
    <t>10.1175/JTECH-D-15-0075.1</t>
  </si>
  <si>
    <t>2-s2.0-84962157672</t>
  </si>
  <si>
    <t>EP/M022382/1</t>
  </si>
  <si>
    <t>['within 10', 'wera ),', 'wellen radars', 'wave spectra', 'wave hub', 'validation demonstrated', 'united kingdom', 'test site', 'southwestern coast', 'situ devices', 'site estimations', 'rms errors', 'relative error', 'radar footprint', 'original form', 'observed discrepancies', 'month period', 'minimal overlap', 'mhz high', 'metrics considered', 'measurements acquired', 'mainly attributable', 'locally calibrated', 'inaccuracies introduced', 'harmonic peaks', 'doppler spectrum', 'current measurement', 'calibrated using', 'array radar', 'antenna sidelobes', '90 %,', '44 cm']</t>
  </si>
  <si>
    <t>Algorithms | Circulation/dynamics | Error analysis | Gravity waves | In situ oceanic observations | Inverse methods | Mathematical and statistical techniques | Observational techniques and algorithms | Radars/radar observations</t>
  </si>
  <si>
    <t>The accuracy of the wave products retrieved by a 12-MHz high-frequency (HF) phased-array radar is evaluated for a 5-month period. The two stations composing the system were deployed in 2011 to overlook the Wave Hub, a test site for marine renewable energy devices located on the southwestern coast of the United Kingdom. The system was conceived and configured to reduce the inaccuracies introduced by short time averaging and minimal overlap between stations, both associated with the most traditional HF radar deployments, whose primary activity is current measurement. Wave spectra were retrieved by an empirical algorithm distributed with Wellen Radars (WERA), which were calibrated using in situ measurements collected within the radar footprint. Evaluated through comparison against measurements acquired by three in situ devices, the results revealed estimates of significant wave height with nearly zero bias, linear correlations higher than 90%, and RMS errors that range from 29 to 44 cm. The relative error of wave energy period comparisons was within 10% for periods between 8 and 13 s, while both under- and overestimations were observed above and below that range, respectively. The validation demonstrated that when locally calibrated, the algorithm performs better than in its original form in all metrics considered. Observed discrepancies are mainly attributable to single-site estimations, antenna sidelobes, and the effect of the second-harmonic peaks of the Doppler spectrum.</t>
  </si>
  <si>
    <t>245-261</t>
  </si>
  <si>
    <t>60024779;60024779;60024779</t>
  </si>
  <si>
    <t>57104448000;56724698400;7102627638</t>
  </si>
  <si>
    <t>Lopez, Guiomar;Conley, Daniel C.;Greaves, Deborah</t>
  </si>
  <si>
    <t>Plymouth</t>
  </si>
  <si>
    <t>University of Plymouth</t>
  </si>
  <si>
    <t>Lopez G.</t>
  </si>
  <si>
    <t>Calibration, validation, and analysis of an empirical algorithm for the retrieval of wave spectra from HF radar sea echo</t>
  </si>
  <si>
    <t>10.1175/JTECH-D-15-0159.1</t>
  </si>
  <si>
    <t>2-s2.0-84962159228</t>
  </si>
  <si>
    <t>['vacuum sputtering', 'seed growth', 'recovery time', 'prepared either', 'plasmon coupling', 'photocurrent detection', 'photoconductivity characteristics', 'p3ht molecules', 'p3ht composites', 'p3ht composite', 'p3ht coating', 'optical features', 'mainly ascribed', 'led irradiation', 'i0 1', 'different structures', 'composite film', 'composite based', 'carrier injection', 'aunps film', 'au nanostructure', 'au nanoparticles', 'au nano', 'antenna effect', 'annealing method', 'absorption spectra']</t>
  </si>
  <si>
    <t>Au nano-islands | Localized surface plasmon resonance | P3HT | Photoconductivity | plasmon coupling</t>
  </si>
  <si>
    <t>Gas sensing characteristics of Au nanoparticles (AuNPs)/3-hexylthiophene-2, 5-diyl (P3HT) composite based on photocurrent detection under different irradiation wavelengths were investigated. AuNPs with different structures were prepared either by the vacuum sputtering/annealing method or by the wet chemical synthesis based on seed growth. AuNPs/P3HT composites were prepared by the dip coating method. The optical features of P3HT and Au nanostructure/P3HT composite were investigated. The optical absorption increase of AuNPs film was observed after P3HT coating, which was attributed to the interaction between the P3HT and the Au nano-islands. New shoulder peaks and the phenomenon of one spectral peak splitting into two were observed in the absorption spectra of the composite film, which confirmed the interaction between the AuNPs and the P3HT further. The photoconductivity characteristics of the P3HT and AuNPs with spectral peak position at 580-nm (AuNPs580)/P3HT composite films were investigated utilizing LED light source with different dominate wavelengths. The wavelength-dependent photocurrent change ratio I/I0 of both the P3HT and the AuNPs580/P3HT composite films was observed. The maximum I/I0 of the P3HT and AuNPs580 composite films emerged under LED irradiation with a dominate wavelength 590 nm, which was mainly ascribed to the antenna effect from the Au nano-islands, the carrier injection from nanostucture to P3HT, localized surface plasmon resonance coupling among Au nanostructures, and plasmon coupling between the Au nano-islands and the P3HT molecules. The response of Au nano-island/P3HT composite to ethanol vapor showed that the response and recovery time was shorter than 2 s. Furthermore, gas sensing characteristics were verified to be irradiation wavelength dependent. Irradiation light source with a dominate wavelength 590 nm produced the largest I/I0 1.07.</t>
  </si>
  <si>
    <t>596-602</t>
  </si>
  <si>
    <t>60122052;112489747;60011047;60011047</t>
  </si>
  <si>
    <t>55597856700;55634151900;55598802300;55668945000</t>
  </si>
  <si>
    <t>Chen, Bin;Mokume, Masami;Liu, Chuanjun;Hayashi, Kenshi</t>
  </si>
  <si>
    <t>China;Japan;Japan</t>
  </si>
  <si>
    <t>Chongqing;Fukuoka;Kyushu</t>
  </si>
  <si>
    <t>Southwest University;Kyushu University;Kyushu Matsushita Electric Co., Ltd</t>
  </si>
  <si>
    <t>60122052;60011047;112489747</t>
  </si>
  <si>
    <t>Irradiation Wavelength-Dependent Photocurrent Sensing Characteristics of AuNPs/P3HT Composites on Volatile Vapor</t>
  </si>
  <si>
    <t>10.1109/JSEN.2015.2487278</t>
  </si>
  <si>
    <t>2-s2.0-84962159964</t>
  </si>
  <si>
    <t>['utilized instead', 'upper bounded', 'transmit power', 'special case', 'single antenna', 'secrecy performance', 'scaled strategy', 'quantize bob', 'noise ratio', 'multiple antennas', 'limited phenomenon', 'imperfect csi', 'high signal', 'general scenario', 'easily extended', 'disturb eve', 'derived results', 'classical transmitter', 'channel estimate', 'bob feeds']</t>
  </si>
  <si>
    <t>Limited feedback | MIMOME | MISOSE | MMSE</t>
  </si>
  <si>
    <t>In this paper, we investigate a multiuser MIMO downlink with imperfect channel state information (CSI) from the physical-layer security provision. In a classical transmitter (Alice)-legitimate receiver (Bob)-eavesdropper (Eve) model using artificial noise to disturb Eve's reception, we consider a general scenario where all nodes are equipped with multiple antennas, and Bob's CSI is acquired by pilot-assisted channel estimation. For designing the secure transmit beamforming, we utilize random matrix quantization (RMQ) to quantize Bob's channel estimate, and then Bob feeds it back to Alice. Due to the effects of imperfect CSI at Alice, the secrecy performance is upper bounded in the high signal-to-noise ratio (SNR) regions. In order to avoid the interference-limited phenomenon, we present a scaled strategy for the secrecy system utilizing derived upper bound on the secrecy rate loss. Moreover, it is shown that our derived results can be easily extended to a special case where both legitimate and eavesdropping receivers equip a single antenna each, where random vector quantization (RVQ) is utilized instead. By employing our proposed feedback strategy, the secrecy rate increases with transmit power, and the certain secrecy requirement can be guaranteed.</t>
  </si>
  <si>
    <t>1602-1616</t>
  </si>
  <si>
    <t>60005244;60005244;60010365;60005244;60005244</t>
  </si>
  <si>
    <t>55546505800;57221159691;56224466300;57073272400;7403564253</t>
  </si>
  <si>
    <t>Peng, Zhangjie;Xu, Wei;Zhu, Jun;Zhang, Hua;Zhao, Chunming</t>
  </si>
  <si>
    <t>Vancouver;Nanjing</t>
  </si>
  <si>
    <t>The University of British Columbia;Southeast University</t>
  </si>
  <si>
    <t>60010365;60005244</t>
  </si>
  <si>
    <t>On Performance and Feedback Strategy of Secure Multiuser Communications with MMSE Channel Estimate</t>
  </si>
  <si>
    <t>10.1109/TWC.2015.2493145</t>
  </si>
  <si>
    <t>2-s2.0-84962163325</t>
  </si>
  <si>
    <t>['vertical sectorization', 'vertical beamwidths', 'two beams', 'transmit powers', 'resulting 50th', 'proposed method', 'network parameters', 'interaction amongst', 'downtilt angles']</t>
  </si>
  <si>
    <t>Antenna downtilt | Optimization | Taguchi's method | Vertical sectorization</t>
  </si>
  <si>
    <t>In vertical sectorization, multiple antenna elements form two beams to better serve users based on their locations in the cell. However, it is not known how to choose the radio network parameters to ensure good network performance and the amount of capacity gain achievable with vertical sectorization. In this paper, we propose an optimization approach based on Taguchi's method for vertical sectorization deployment to improve the 50th and the 5th percentile user throughput. Unlike conventional works, our proposal is a scientifically disciplined approach optimizing jointly the downtilt angles, vertical beamwidths, and transmit powers of the two beams and taking into account the interaction amongst these network parameters. With the proposed method, the resulting 50th and 5th percentile user throughput and the total network throughput outperform those of the conventional networks without vertical sectorization.</t>
  </si>
  <si>
    <t>860-869</t>
  </si>
  <si>
    <t>60002668;60002668;60002668;60002668</t>
  </si>
  <si>
    <t>24476221100;7202931744;14324131900;7006749243</t>
  </si>
  <si>
    <t>Nai, Siew Eng;Lei, Zhongding;Wong, Sai Ho;Chew, Yong Huat</t>
  </si>
  <si>
    <t>A-Star, Institute for Infocomm Research</t>
  </si>
  <si>
    <t>Nai S.</t>
  </si>
  <si>
    <t>Optimizing radio network parameters for vertical sectorization via Taguchi's method</t>
  </si>
  <si>
    <t>10.1109/TVT.2015.2401030</t>
  </si>
  <si>
    <t>2-s2.0-84962171707</t>
  </si>
  <si>
    <t>FA2386-14-1-0026</t>
  </si>
  <si>
    <t>['significantly smaller', 'rx ),', 'pu receiver', 'pu csit', 'pu ),', 'proposed schemes', 'proposed scheme', 'primary user', 'numerical simulations', 'multiple antennas', 'k candidates', 'exhaustive search', 'downlink network', 'computational complexity', 'cognitive radio', 'c sus']</t>
  </si>
  <si>
    <t>Cognitive radio (CR) | Multiple-input-multiple-output (MIMO) broadcast channel | Spectrum underlay | User selection (US)</t>
  </si>
  <si>
    <t>In this paper, we study user selection (US) strategies for a multiple-input-multiple-output (MIMO) cognitive radio (CR) downlink network, where the r-antenna underlay CR secondary users (SUs) coexist with a primary user (PU), and all terminals are equipped with multiple antennas. Two main scenarios are considered: 1) The t-antenna cognitive base station (CBS) has perfect or partial channel state information at the transmitter (CSIT) from the CBS to the PU receiver (RX), and 2) the CBS has absolutely no PU CSIT. For these scenarios, we propose and evaluate multiple SU selection schemes that are applicable to both best-effort PU interference mitigation and hard interference temperature (IT) constraints. The computational complexity of the proposed schemes can be significantly smaller than that of an exhaustive search with negligible performance degradation. For the selection of C SUs out of K candidates, our proposed sliding window scheme, for example, is of complexity O(Krt2), whereas an exhaustive search is on the order of O(K/C)C4r3. When t and r are of the same order, the computational complexity of the proposed scheme can be (K/C)C4/K times smaller. Mathematical complexity analysis and numerical simulations are provided to show the advantage of our schemes.</t>
  </si>
  <si>
    <t>985-991</t>
  </si>
  <si>
    <t>60017742;60103834;60017742</t>
  </si>
  <si>
    <t>54785497200;55203182100;55161892500</t>
  </si>
  <si>
    <t>Xiong, Wenhao;Mukherjee, Amitav;Kwon, Hyuck M.</t>
  </si>
  <si>
    <t>Plano;Wichita</t>
  </si>
  <si>
    <t>Ericsson Inc.;Wichita State University</t>
  </si>
  <si>
    <t>60103834;60017742</t>
  </si>
  <si>
    <t>Xiong W.</t>
  </si>
  <si>
    <t>MIMO cognitive radio user selection with and without primary channel state information</t>
  </si>
  <si>
    <t>10.1109/TVT.2015.2400430</t>
  </si>
  <si>
    <t>2-s2.0-84962176568</t>
  </si>
  <si>
    <t>['yield insights', 'wave mu', 'transmit antennas', 'scheduling choice', 'mu multiple', 'input single', 'finite cases', 'effective beamforming', 'downlink systems', 'asymptotic techniques', 'analyzed based', 'analysis based']</t>
  </si>
  <si>
    <t>Massive MIMO, | Millimeter-Wave | Multi-User MIMO | Opportunistic Random Beamforming | Randomly- Directional Beamforming</t>
  </si>
  <si>
    <t>In this paper, the performance of opportunistic random beamforming (RBF) and the multiuser (MU) gain in millimeter-wave (mm-wave) MU multiple-input single-output (MISO) downlink systems are analyzed based on the uniform random single-path (UR-SP) channel model suitable for highly directional mm-wave radio propagation channels. It is shown that under the UR-SP channel model, RBF achieves linear sum rate scaling with respect to (w.r.t.) the number of transmit antennas and, furthermore, yields optimal sum rate performance when the number of transmit antennas is large, if the number of users increases linearly w.r.t. the number of transmit antennas. Several beam training and user selection methods are investigated to yield insights into the most effective beamforming and scheduling choice for mm-wave MU-MISO in various operating conditions. Simulation results validate our analysis based on asymptotic techniques for finite cases.</t>
  </si>
  <si>
    <t>1086-1100</t>
  </si>
  <si>
    <t>55637078900;8055148900;55608550400</t>
  </si>
  <si>
    <t>Lee, Gilwon;Sung, Youngchul;Seo, Junyeong</t>
  </si>
  <si>
    <t>Lee G.</t>
  </si>
  <si>
    <t>Randomly-Directional Beamforming in Millimeter-Wave Multiuser MISO Downlink</t>
  </si>
  <si>
    <t>10.1109/TWC.2015.2483493</t>
  </si>
  <si>
    <t>2-s2.0-84962178613</t>
  </si>
  <si>
    <t>['vcmr achieve', 'vcmr ).', 'user antennas', 'sfn ).', 'rs antennas', 'relay station', 'providing evidence', 'performance analysis', 'noncoordinated multicast', 'home bs', 'coordinated multicast', 'conventional multicast', 'bs antennas', 'adjacent bss', 'achievable rate']</t>
  </si>
  <si>
    <t>Cooperative transmission | Coordinatedmulticast | Multiple-inputmultiple-output (MIMO) | Relay station (RS)</t>
  </si>
  <si>
    <t>In this paper, we present a coordinated multicast scheme via a relay station (RS) over a single frequency network (SFN). According to the type of feedback information delivered from the RS to the adjacent base stations (BSs) involved in the coordinated multicast, the schemes are classified into the phase coordination multicast based on the RS (PCMR) and the vector coordination multicast based on the RS (VCMR). For the performance analysis, we derive the mathematical upper bound of an achievable rate from the BSs to the RS for the coordinated multicast based on RS. Through this analysis, we demonstrate that the PCMR and the VCMR achieve more gains over the noncoordinated multicast in terms of the number of RS antennas, the number of adjacent BSs, and the number of BS antennas. Through simulation, we derive a range of distances between the home BS and the RS, the number of users, and the number of user antennas, providing evidence that the RS-based multicast outperforms the conventional multicast.</t>
  </si>
  <si>
    <t>685-698</t>
  </si>
  <si>
    <t>60016912;60016912</t>
  </si>
  <si>
    <t>57213778437;55746172800</t>
  </si>
  <si>
    <t>Kim, Seonghyun;Lee, Sanghoon</t>
  </si>
  <si>
    <t>Coordinated multicast based on a MIMO relay station in a single frequency network</t>
  </si>
  <si>
    <t>10.1109/TVT.2015.2398893</t>
  </si>
  <si>
    <t>2-s2.0-84962179530</t>
  </si>
  <si>
    <t>2012R1A1A1041485</t>
  </si>
  <si>
    <t>['user pairs', 'user pair', 'transmission power', 'target rates', 'single antenna', 'performance bound', 'mutual information', 'first present', 'cr networks', 'channel coefficients']</t>
  </si>
  <si>
    <t>Cognitive radio (CR) | Multiple secondary networks | Outage probability | Secondary network selection | Spectrum sharing (SS)</t>
  </si>
  <si>
    <t>In this paper, we study cognitive radio (CR) networks that consist of multiple secondary TV band device (TVBD) station-user pairs and one primary digital TV (DTV) station-user pair, where each terminal has a single antenna. Specifically, we consider spectrum sharing (SS)-based secondary TVBD networks to effectively utilize limited spectrum resources in the presence of cochannel primary DTV interference. We first present an opportunistic single secondary network selection scheme to maximize the mutual information over all secondary TVBD networks under the constraint of the availability of the primary DTV service. Then, the performance bound of CR networks with the secondary network selection is obtained through the derivation of an exact and closed-form outage probability. It is shown that the derived outage probability is given as a function of transmission power, channel coefficients, and target rates of both the primary DTV network and the secondary TVBD networks.</t>
  </si>
  <si>
    <t>966-972</t>
  </si>
  <si>
    <t>60006245;60001558</t>
  </si>
  <si>
    <t>22634200600;7402223603</t>
  </si>
  <si>
    <t>Ju, Minchul;Kang, Kyu Min</t>
  </si>
  <si>
    <t>Kookmin University;Electronics and Telecommunications Research Institute</t>
  </si>
  <si>
    <t>Ju M.</t>
  </si>
  <si>
    <t>Cognitive radio networks with secondary network selection</t>
  </si>
  <si>
    <t>10.1109/TVT.2015.2400433</t>
  </si>
  <si>
    <t>2-s2.0-84962182310</t>
  </si>
  <si>
    <t>2013ZX03003001-003</t>
  </si>
  <si>
    <t>['way amplify', 'two optimal', 'suboptimal counterpart', 'specific scenarios', 'selection strategies', 'relaying system', 'practical two', 'performance gap', 'outage probability', 'noise ratio', 'low overhead', 'implementation complexity', 'high signal', 'complexity tradeoffs', 'closed form', 'antenna source', 'antenna relays']</t>
  </si>
  <si>
    <t>antenna selection | opportunistic relay | outage probability | power allocation | two-way relaying</t>
  </si>
  <si>
    <t>This paper investigates joint relay and antenna selection schemes for two-way amplify-and-forward (AF) relaying system, where a multiantenna source exchanges information with a single-antenna source by exploiting a group of single-antenna relays. In view of performance and complexity tradeoffs, two optimal and one suboptimal joint selection schemes are proposed and compared. In contrast to the optimal selection schemes, the suboptimal counterpart is characterized by its low overhead and implementation complexity. The performance of these selection strategies has been investigated by deriving the outage probability approximations in closed form. Moreover, the achievable diversity orders and the corresponding coding gains are derived through high signal-to-noise ratio (SNR) approximations of the outage probability. Our theoretical and simulation results show that the performance gap between the optimal and suboptimal schemes disappears for specific scenarios, which provides useful design guidelines for practical two-way relaying system.</t>
  </si>
  <si>
    <t>980-993</t>
  </si>
  <si>
    <t>60025578;60023004;60025578;60025578;60006191</t>
  </si>
  <si>
    <t>55885380300;35494080500;14061705600;55533168000;38861373000</t>
  </si>
  <si>
    <t>Li, Jing;Cimini, Leonard J.;Ge, Jianhua;Zhang, Chensi;Feng, Hao</t>
  </si>
  <si>
    <t>China;United States;United States</t>
  </si>
  <si>
    <t>Xi'an;Newark;Mountain View</t>
  </si>
  <si>
    <t>Xidian University;University of Delaware;Google LLC</t>
  </si>
  <si>
    <t>60025578;60023004;60006191</t>
  </si>
  <si>
    <t>Optimal and Suboptimal Joint Relay and Antenna Selection for Two-Way Amplify-and-Forward Relaying</t>
  </si>
  <si>
    <t>10.1109/TWC.2015.2480850</t>
  </si>
  <si>
    <t>2-s2.0-84962183262</t>
  </si>
  <si>
    <t>International Development Research Centre</t>
  </si>
  <si>
    <t>RP02253</t>
  </si>
  <si>
    <t>IDRC</t>
  </si>
  <si>
    <t>['upper bound', 'total number', 'requires fewer', 'pth power', 'primary user', 'performance analysis', 'optimal number', 'network based', 'missed detection', 'fusion center', 'form expression', 'false alarm', 'discussed using', 'analytical expressions', 'absolute value']</t>
  </si>
  <si>
    <t>Cognitive radio (CR) | Improved energy detector | Multihop communication multiple antennas probability of false alarm probability of missed detection total error rate</t>
  </si>
  <si>
    <t>Cooperative spectrum sensing in a multihop cognitive radio (CR) network based on multiple antennas using an improved energy detector is studied in this paper. The improved energy detector uses the pth power of the absolute value of samples of primary user's (PU's) signals. We replace the conventional energy detector by an improved energy detector to enhance the performance of CR. Analytical expressions of the probability of false alarm and missed detection in each CR are derived. Furthermore, we extend our study to a multihop cooperative diversity system containing multiple multihop secondary transmission paths between the PU and the fusion center. Performance analysis of multihop cooperative diversity is discussed using an improved energy detector. We introduce a framework to derive a closed-form expression of the optimal number of multihop cooperative diversity branches by minimizing the total error rate. An efficient quick spectrum sensing algorithm is proposed, which requires fewer than the total number of cooperative multihop diversity branches. It is shown, through various numerical examples, that by using the optimal number of secondary transmission paths, it is possible to perform quick spectrum sensing while satisfying an upper bound on the total error rate.</t>
  </si>
  <si>
    <t>732-743</t>
  </si>
  <si>
    <t>60104578;60032730;60032730</t>
  </si>
  <si>
    <t>57217562492;15833947700;7005035348</t>
  </si>
  <si>
    <t>Singh, Ajay;Bhatnagar, Manav R.;Mallik, Ranjan K.</t>
  </si>
  <si>
    <t>Raipur;New Delhi</t>
  </si>
  <si>
    <t>National Institute of Technology Raipur;Indian Institute of Technology Delhi</t>
  </si>
  <si>
    <t>60104578;60032730</t>
  </si>
  <si>
    <t>Performance of an improved energy detector in multihop cognitive radio networks</t>
  </si>
  <si>
    <t>10.1109/TVT.2015.2401332</t>
  </si>
  <si>
    <t>2-s2.0-84962191106</t>
  </si>
  <si>
    <t>['uses ostbc', 'transmitter employs', 'time codes', 'thus captured', 'three users', 'single antenna', 'secrecy capacity', 'orthogonal space', 'lower bound', 'legal user', 'legal receiver', 'information rate', 'data transmissions', 'channel reciprocal', 'application examples', 'achieved serves']</t>
  </si>
  <si>
    <t>Multiple antennas | orthogonal space-time block code | positive secrecy rate | wire-tap channel</t>
  </si>
  <si>
    <t>In this paper, we consider the wire-tap channel model consisting of three users, namely, a transmitter, a legal receiver, and an eavesdropper, where the eavesdropper has possible unlimited centralized or distributed multiple antennas, while the legal user has just a single antenna. With this model, we study the realization of strict positive secrecy rate through Rayleigh flat fading channels using M-ary phase shift keying (PSK) and orthogonal space-time block code (OSTBC) based on channel reciprocal principle. We demonstrate that the information rate at the eavesdropper can be reduced to zero and a positive communication rate at the legal receiver can be realized if the transmitter employs a proper phase precoder based on the channel reciprocal, and uses OSTBC and M-ary PSK modulations for data transmissions. Application examples of space-time codes for positive secrecy rate are illustrated. As we have given the eavesdropper more capabilities than the legal receiver and thus captured a worst case scenario, any positive secrecy rate that is achieved serves as a lower bound on the secrecy capacity.</t>
  </si>
  <si>
    <t>1491-1504</t>
  </si>
  <si>
    <t>60016835;60016835;60021032;60016835;60025761</t>
  </si>
  <si>
    <t>35240284800;56511121000;7404549306;13607037700;56492041300</t>
  </si>
  <si>
    <t>Li, Xiangming;Fan, Rongfei;Ma, Xiaoli;An, Jianping;Jiang, Tao</t>
  </si>
  <si>
    <t>Wuhan;Atlanta;Beijing</t>
  </si>
  <si>
    <t>Huazhong University of Science and Technology;Georgia Institute of Technology;Beijing Institute of Technology</t>
  </si>
  <si>
    <t>60025761;60021032;60016835</t>
  </si>
  <si>
    <t>Secure Space-Time Communications over Rayleigh Flat Fading Channels</t>
  </si>
  <si>
    <t>10.1109/TWC.2015.2490678</t>
  </si>
  <si>
    <t>2-s2.0-84962195196</t>
  </si>
  <si>
    <t>2014AA01A702</t>
  </si>
  <si>
    <t>['vehicular communications', 'vehicle density', 'ultimately converge', 'transmission range', 'related information', 'proposed scheme', 'novel virtual', 'motivates us', 'information spreading', 'form ips', 'extensive simulations', 'corresponding closed', 'conventional counterpart', 'communication opportunities', 'also show']</t>
  </si>
  <si>
    <t>Information propagation | mobility | vehicular communications | virtual MIMO</t>
  </si>
  <si>
    <t>In vehicular communications, traffic-related information should be spread over the network as quickly as possible to maintain a safer transportation system. This motivates us to develop more efficient information propagation schemes. In this paper, we propose a novel virtual-MIMO-enabled information dissemination scheme in which the vehicles opportunistically form virtual antenna arrays to boost the transmission range, and therefore, accelerate information propagation along the highway. We model the information propagation process as a renewal reward process and investigate in detail the information propagation speed (IPS) of the proposed scheme. The corresponding closed-form IPS is derived, which shows that the IPS increases cubically with the vehicle density but will ultimately converge to a constant upper bound. Moreover, increased mobility also facilitates the information spreading by offering more communication opportunities. However, the limited network density essentially determines the bottleneck in information spreading. Extensive simulations are carried out to verify our analysis. We also show that the proposed scheme exhibits a significant IPS gain over its conventional counterpart.</t>
  </si>
  <si>
    <t>1420-1431</t>
  </si>
  <si>
    <t>60003970;60003970;60003970;60004923;60008435</t>
  </si>
  <si>
    <t>55701343800;56032913700;55878621700;7402206925;7403474407</t>
  </si>
  <si>
    <t>Zhang, Zhaoyang;Wu, Hui;Zhang, Huazi;Dai, Huaiyu;Kato, Nei</t>
  </si>
  <si>
    <t>Japan;United States;China</t>
  </si>
  <si>
    <t>Sendai;Raleigh;Hangzhou</t>
  </si>
  <si>
    <t>Tohoku University;NC State University;Zhejiang University</t>
  </si>
  <si>
    <t>60008435;60004923;60003970</t>
  </si>
  <si>
    <t>Virtual-MIMO-Boosted Information Propagation on Highways</t>
  </si>
  <si>
    <t>10.1109/TWC.2015.2489661</t>
  </si>
  <si>
    <t>2-s2.0-84962195684</t>
  </si>
  <si>
    <t>['wireless networks', 'term evolution', 'system performance', 'source nodes', 'relay nodes', 'paper shows', 'paper examines', 'multiple source', 'learning ability', 'learning abilities', 'environmental feedback', 'dlra uses', 'decentralized learning', 'critical role', 'cooperative networks', 'advanced systems']</t>
  </si>
  <si>
    <t>Cooperative communication | Learning automata | Long-term evolution (LTE)-Advanced | Reinforcement learning | Relay node assignment</t>
  </si>
  <si>
    <t>Cooperative communication exploits spatial diversity via relay node antennas to increase data rates in wireless networks. Relay node selection, therefore, plays a critical role in system performance. This paper examines the problem of relay node selection in cooperative networks, in which one relay node can be used by multiple source-destination transmission pairs, and all transmission pairs share the same set of relay nodes. Centralized approaches may exhibit higher complexity when the number of source nodes is increased. This paper gives source nodes self-optimizing and self-learning abilities and enables them to autonomously select relay nodes. A fully distributed approach, called a 'Decentralized Learning-based Relay Assignment' (DLRA) algorithm, is proposed to achieve this goal. DLRA uses a reinforcement learning technique called stochastic learning automata, with each source node attaining the self-learning ability to find an appropriate relay node according to environmental feedback. This paper shows the convergency, optimality, and performance of DLRA via mathematical analysis and evaluates the performance of DLRA in two different network systems: a cooperative ad hoc network and a Long-Term Evolution (LTE)-Advanced relay network. The experimental results present several properties of DLRA: the effectiveness of DLRA in cooperative communication systems, the significant improvements made by DLRA in fairness, and the capacity of each node in LTE-Advanced systems.</t>
  </si>
  <si>
    <t>813-826</t>
  </si>
  <si>
    <t>60005429;60005429;60005429</t>
  </si>
  <si>
    <t>25960612200;36768392500;56132804200</t>
  </si>
  <si>
    <t>Chen, Zanyu;Lin, Tsungnan;Wu, Chunlin</t>
  </si>
  <si>
    <t>Decentralized learning-based relay assignment for cooperative communications</t>
  </si>
  <si>
    <t>10.1109/TVT.2015.2399653</t>
  </si>
  <si>
    <t>2-s2.0-84962201539</t>
  </si>
  <si>
    <t>['perfectly known', 'particular importance', 'paper analyzes', 'outperform mimo', 'multiple antennas', 'gfdm receivers', 'gfdm receiver', 'frequency combined', 'diverse applications', 'data symbols', 'constrained capacities', 'capacity performance', 'capacity limits', 'also used', 'affordable complexity', 'achieve near']</t>
  </si>
  <si>
    <t>5G, non-orthogonal waveforms | expectation propagation | GFDM | MIMO | mutual information</t>
  </si>
  <si>
    <t>Generalized frequency division multiplexing (GFDM) as a nonorthogonal waveform aims at diverse applications in future mobile networks. To evaluate its performance, its capacity limits are of particular importance. Therefore, this paper analyzes its constellation-constrained capacities for cases where the channel state information (CSI) is unknown at the transmitter and perfectly known at the receiver. In frequency selective channels, GFDM may provide advantage over the conventional orthogonal frequency division multiplexing (OFDM) scheme. In order to achieve near-capacity performance, the interaction of data symbols in time and frequency combined with multiple antennas (MIMO) challenges the design of GFDM receivers. This paper, therefore, applies expectation propagation (EP) for systematic receiver design. It is shown that the resulting iterative MIMO-GFDM receiver with affordable complexity can approach optimum decoding performance and outperform MIMO-OFDM in a rich multipath environment. Simulations are also used to illustrate the impact of channel delay spread on the constellation-constrained capacities and on the performance of the novel receiver algorithm.</t>
  </si>
  <si>
    <t>1045-1062</t>
  </si>
  <si>
    <t>60018353;60018353-60104212;60018353;60018353;60018353;60018353</t>
  </si>
  <si>
    <t>56639998800;24438128400;23989107600;55532185900;52564044700;7007049752</t>
  </si>
  <si>
    <t>Zhang, Dan;Mendes, Luciano Leonel;Matth√©, Maximilian;Gaspar, Ivan Sim√µes;Michailow, Nicola;P Fettweis, Gerhard</t>
  </si>
  <si>
    <t>Brazil;Germany</t>
  </si>
  <si>
    <t>Santa Rita do Sapucai;Dresden</t>
  </si>
  <si>
    <t>Instituto Nacional de Telecomunica√ß√µes;Technische Universit√§t Dresden</t>
  </si>
  <si>
    <t>60104212;60018353</t>
  </si>
  <si>
    <t>Expectation Propagation for Near-Optimum Detection of MIMO-GFDM Signals</t>
  </si>
  <si>
    <t>10.1109/TWC.2015.2482479</t>
  </si>
  <si>
    <t>2-s2.0-84962203755</t>
  </si>
  <si>
    <t>['three cases', 'system performance', 'system complexity', 'significant loss', 'proposed scheme', 'new threshold', 'increased complexity', 'improve performance', 'form results', 'first presented', 'diversity reception', 'continuous monitoring', 'computational complexity', 'available channels', 'assuming independent']</t>
  </si>
  <si>
    <t>Complexity and performance trade-off | Markov chain theory | relay selection | switch diversity | threshold-based selection scheme | transmit antenna selection</t>
  </si>
  <si>
    <t>In several wireless communication systems, low complexity channel selection schemes are required, as power efficient mechanisms to improve performance. In this context, the best selection scheme, in terms of performance, comes at the cost of increased complexity, since it necessitates a continuous monitoring of all available channels. In this paper, a new threshold-based channel selection strategy is proposed, which decreases the system complexity, without considerably affecting the system performance. Assuming independent but nonidentically distributed channel conditions, a generic analytical framework is first presented, based on the Markov chain theory. Then, the proposed selection scheme is applied to three specific communication scenarios, namely multichannel reception, transmit antenna selection with diversity reception, and cooperative relay selection. In all three cases, closed-form results are obtained and used to analyze the performance of the systems under consideration. It is shown that based on the proposed scheme, computational complexity is reduced and thus important energy savings can be achieved, without a significant loss in performance.</t>
  </si>
  <si>
    <t>1531-1546</t>
  </si>
  <si>
    <t>60011619;60011619;60015331</t>
  </si>
  <si>
    <t>11440670900;6602865650;7004027126</t>
  </si>
  <si>
    <t>Bithas, Petros S.;Rontogiannis, Athanasios A.;Karagiannidis, George K.</t>
  </si>
  <si>
    <t>Thessaloniki;Athens</t>
  </si>
  <si>
    <t>Aristotle University of Thessaloniki;National Observatory of Athens</t>
  </si>
  <si>
    <t>60015331;60011619</t>
  </si>
  <si>
    <t>Bithas P.</t>
  </si>
  <si>
    <t>An Improved Threshold-Based Channel Selection Scheme for Wireless Communication Systems</t>
  </si>
  <si>
    <t>10.1109/TWC.2015.2492538</t>
  </si>
  <si>
    <t>2-s2.0-84962205062</t>
  </si>
  <si>
    <t>CCF-12-53205</t>
  </si>
  <si>
    <t>['transmit antennas', 'spatial degrees', 'snr upper', 'short blocklengths', 'optimal number', 'obtain finite', 'lower bounds', 'given constraint', 'fading coefficients', 'fading channels', 'ergodic capacity', 'current interest', 'bounds reveal', 'available time']</t>
  </si>
  <si>
    <t>fading channels | finite-blocklength information theory | mission-critical machine-type communications | multiple antennas | spatial multiplexing | transmit diversity | Ultra-reliable low-latency communications</t>
  </si>
  <si>
    <t>Motivated by the current interest in ultra-reliable, low-latency, machine-type communication systems, we investigate the tradeoff between reliability, throughput, and latency in the transmission of information over multiple-antenna Rayleigh block-fading channels. Specifically, we obtain finite-blocklength, finite-SNR upper and lower bounds on the maximum coding rate achievable over such channels for a given constraint on the packet error probability. Numerical evidence suggests that our bounds delimit tightly the maximum coding rate already for short blocklengths (packets of about 100 symbols). Furthermore, our bounds reveal the existence of a tradeoff between the rate gain obtainable by spreading each codeword over all available time-frequency-spatial degrees of freedom, and the rate loss caused by the need of estimating the fading coefficients over these degrees of freedom. In particular, our bounds allow us to determine the optimal number of transmit antennas and the optimal number of time-frequency diversity branches that maximize the rate. Finally, we show that infinite-blocklength performance metrics such as the ergodic capacity and the outage capacity yield inaccurate throughput estimates.</t>
  </si>
  <si>
    <t>618-629</t>
  </si>
  <si>
    <t>60000990;60001741-60033237;60000990;60022195;60003269</t>
  </si>
  <si>
    <t>6507358574;27169780700;56426841500;24921616800;57001360100</t>
  </si>
  <si>
    <t>Durisi, Giuseppe;Koch, Tobias;√ñstman, Johan;Polyanskiy, Yury;Yang, Wei</t>
  </si>
  <si>
    <t>Spain;United States;United States;Spain;Sweden</t>
  </si>
  <si>
    <t>Madrid;Cambridge;Princeton;Madrid;Gothenburg</t>
  </si>
  <si>
    <t>Hospital General Universitario Gregorio Mara√±on;Massachusetts Institute of Technology;Princeton University;Universidad Carlos III de Madrid;Chalmers University of Technology</t>
  </si>
  <si>
    <t>60033237;60022195;60003269;60001741;60000990</t>
  </si>
  <si>
    <t>Durisi G.</t>
  </si>
  <si>
    <t>Short-Packet Communications Over Multiple-Antenna Rayleigh-Fading Channels</t>
  </si>
  <si>
    <t>10.1109/TCOMM.2015.2511087</t>
  </si>
  <si>
    <t>2-s2.0-84962359582</t>
  </si>
  <si>
    <t>['upper bounds', 'system parameters', 'sufficiently tight', 'quantized csi', 'perfect csi', 'paper presents', 'novel lower', 'noise ratio', 'large number', 'interference cancellation', 'ic strategy', 'high signal', 'form expressions', 'ergodic rate', 'd2d link', 'csi ),', 'cellular network', 'cellular link', 'carlo results', 'bs equipped', 'bs ).', 'bf strategy', 'arbitrary number', 'always better', 'also reveal']</t>
  </si>
  <si>
    <t>Beamforming | device-to-device (D2D) | ergodic achievable rate | interference cancellation</t>
  </si>
  <si>
    <t>This paper presents an analytical performance investigation of both beamforming (BF) and interference cancellation (IC) strategies for a device-to-device (D2D) communication system underlaying a cellular network with an M-antenna base station (BS). We first derive new closed-form expressions for the ergodic achievable rate for BF and IC precoding strategies with quantized channel state information (CSI), as well as, perfect CSI. Then, novel lower and upper bounds are derived which apply for an arbitrary number of antennas and are shown to be sufficiently tight to the Monte-Carlo results. Based on these results, we examine in detail three important special cases including: high signal-to-noise ratio (SNR), weak interference between cellular link and D2D link, and BS equipped with a large number of antennas. We also derive asymptotic expressions for the ergodic achievable rate for these scenarios. Based on these results, we obtain valuable insights into the impact of the system parameters, such as the number of antennas, SNR and the interference for each link. In particular, we show that an irreducible saturation point exists in the high SNR regime, while the ergodic rate under IC strategy is verified to be always better than that under BF strategy. We also reveal that the ergodic achievable rate under perfect CSI scales as log2M, whilst it reaches a ceiling with quantized CSI.</t>
  </si>
  <si>
    <t>832-846</t>
  </si>
  <si>
    <t>60009400;60005244;60005244;60005244;60029738;60009400</t>
  </si>
  <si>
    <t>56123091200;55243233900;57221159691;56493209600;23051214500;8882010600</t>
  </si>
  <si>
    <t>Ni, Yiyang;Jin, Shi;Xu, Wei;Wang, Yuyang;Matthaiou, Michail;Zhu, Hongbo</t>
  </si>
  <si>
    <t>Belfast;Nanjing;Nanjing</t>
  </si>
  <si>
    <t>Queen's University Belfast;Nanjing University of Post and TeleCommunications;Southeast University</t>
  </si>
  <si>
    <t>60029738;60009400;60005244</t>
  </si>
  <si>
    <t>Ni Y.</t>
  </si>
  <si>
    <t>Beamforming and Interference Cancellation for D2D Communication Underlaying Cellular Networks</t>
  </si>
  <si>
    <t>10.1109/TCOMM.2015.2507574</t>
  </si>
  <si>
    <t>2-s2.0-84962360218</t>
  </si>
  <si>
    <t>NRF-2012K1A3A1A26034927</t>
  </si>
  <si>
    <t>['time applications', 'sum power', 'still satisfying', 'specific quality', 'since bss', 'qos constraints', 'proposed algorithms', 'polynomial time', 'optimal solution', 'optimal performance', 'numerically shown', 'numerical results', 'individual bss', 'greedy algorithm', 'generally power', 'forcing precoding', 'design problem', 'decentralized algorithm', 'consider small', 'cell networks', 'bs selection', 'bound method', 'base stations', 'assuming zero', 'antenna transceivers', 'admm ),', 'achieves near']</t>
  </si>
  <si>
    <t>ADMM | branch-and-bound | energy efficiency | joint design | MIMO | Small-cell networks</t>
  </si>
  <si>
    <t>We consider small-cell networks with multiple-antenna transceivers and base stations (BSs) cooperating to jointly design linear precoders to maximize the network energy efficiency, subject to a sum power and per-antenna power constraints at individual BSs, as well as user-specific quality of service (QoS) requirements. Assuming zero-forcing precoding, we formulate the problem of interest as a concave-convex fractional program to which we proposed a centralized optimal solution based on the prevailing Dinkelbach algorithm. To facilitate distributed implementations, we transform the design problem into an equivalent convex program using Charnes-Cooper's transformation. Then, based on the framework of alternative direction method of multipliers (ADMM), we develop a decentralized algorithm, which is numerically shown to achieve fast convergence. Since BSs are generally power-hungry, it may be more energy-efficient if some BSs can be shut down, while still satisfying the QoS constraints. Toward this end, we investigate the problem of joint precoder design and BS selection, which is a mixed Boolean nonlinear program, and then provide an optimal solution by customizing the branch-and-bound method. For real-time applications, we propose a greedy algorithm which achieves near-optimal performance in polynomial time. Numerical results are provided to demonstrate the effectiveness of the proposed algorithms.</t>
  </si>
  <si>
    <t>790-804</t>
  </si>
  <si>
    <t>60001873-60001738;60026281;60026281;60001873</t>
  </si>
  <si>
    <t>55557879800;23010476100;9639192600;7102538355</t>
  </si>
  <si>
    <t>Vu, Quang Doanh;Tran, Le Nam;Farrell, Ronan;Hong, Een Kee</t>
  </si>
  <si>
    <t>Ireland;South Korea;Finland</t>
  </si>
  <si>
    <t>Maynooth;Seoul;Oulu</t>
  </si>
  <si>
    <t>Maynooth University;Kyung Hee University;Centre for Wireless Communications</t>
  </si>
  <si>
    <t>60026281;60001873;60001738</t>
  </si>
  <si>
    <t>Vu Q.</t>
  </si>
  <si>
    <t>Energy-Efficient Zero-Forcing Precoding Design for Small-Cell Networks</t>
  </si>
  <si>
    <t>10.1109/TCOMM.2015.2502941</t>
  </si>
  <si>
    <t>2-s2.0-84962374876</t>
  </si>
  <si>
    <t>Qatar National Research Fund</t>
  </si>
  <si>
    <t>JSREP 3 - 039 - 2 - 010</t>
  </si>
  <si>
    <t>QNRF</t>
  </si>
  <si>
    <t>['simulated examples', 'ser ).', 'selected numerical', 'proposed system', 'position allocation', 'outage probability', 'obtained results', 'noise ratio', 'mutlihop amplify', 'mixture model', 'joint allocation', 'isotropic model', 'input multiple', 'independent model', 'includes signal', 'feedback delay', 'end transmission', 'distributed according', 'based selection']</t>
  </si>
  <si>
    <t>amplify-and-forward | maximal ratio combining (MRC) | Meijer G-function | MIMO | multihop | outdated channel | Poisson point process | Rayleigh | shot noise | transmit antenna selection (TAS) | Œ±-stable distribution</t>
  </si>
  <si>
    <t>In this paper, we provide a comprehensive analytical framework on the performance of multiple-input multiple-output (MIMO) mutlihop amplify-and-forward relay network employing transmit antenna selection (TAS) with receive maximal ratio combining (MRC) in the presence of randomly located interferers. The channel fading models per hop are assumed to be independent and follow exponential random distribution, and the interference is distributed according to the spatial Poisson point process PPP, which is further known as symmetric alpha stable distribution. The impact of spatial dependence across multiple antennas is facilitated by considering three different network interference models: 1) the isotropic model, where all receive antennas see interference belonging to the same Poisson point process (PPP); 2) the independent model, where each receive antenna sees interference belonging to a different independent PPP; and 3) the mixture model, where each receive antenna sees the superposition of the two previous models. The end-to-end transmission is performed using two TAS modes, which includes signal-to-noise ratio (SNR)-based selection, and signal-to-interference noise ratio (SINR)-based selection. The analysis provides new analytical results for the outage probability and symbol error rates (SER). In addition, the impact of feedback delay on the performance of the proposed system for SNR-based selection is investigated. We further study the optimum resource allocation strategies including power allocation, position allocation, and joint allocation for power and position. The obtained results are clarified through selected numerical and simulated examples.</t>
  </si>
  <si>
    <t>525-540</t>
  </si>
  <si>
    <t>60072753;60072753;60072753;60025949;60072753</t>
  </si>
  <si>
    <t>56904312300;23767202400;23478727000;16244958200;7004304016</t>
  </si>
  <si>
    <t>AbdelNabi, Amr A.;Al-Qahtani, Fawaz S.;Shaqfeh, Mohammad;Ikki, Salama S.;Alnuweiri, Hussein M.</t>
  </si>
  <si>
    <t>Qatar;Canada</t>
  </si>
  <si>
    <t>Doha;Thunder Bay</t>
  </si>
  <si>
    <t>Texas A&amp;M University at Qatar;Lakehead University</t>
  </si>
  <si>
    <t>60072753;60025949</t>
  </si>
  <si>
    <t>AbdelNabi A.A.</t>
  </si>
  <si>
    <t>Performance Analysis of MIMO Multi-Hop System With TAS/MRC in Poisson Field of Interferers</t>
  </si>
  <si>
    <t>10.1109/TCOMM.2015.2496291</t>
  </si>
  <si>
    <t>2-s2.0-84962376570</t>
  </si>
  <si>
    <t>['valued moment', 'use operator', 'uplink channel', 'proposed detector', 'mmse detector', 'matrix inversion', 'massive multiple', 'input multiple', 'general version', 'free probability', 'deterministic equivalents', 'cumulant formula', 'computational complexity', 'base station']</t>
  </si>
  <si>
    <t>deterministic equivalent | massive multiinput multi-output (MIMO) | Operator-valued free probability | polynomial expansion (PE) detector</t>
  </si>
  <si>
    <t>We consider a low complexity polynomial expansion (PE) detector in a massive multiple-input multiple-output (MIMO) uplink channel. In contrast to most massive MIMO systems in the literature, where single antenna user equipments (UEs) are assumed, multiple antenna UEs are employed in this paper. Moreover, the channel between a base station (BS) and a UE is a jointly correlated Rician fading channel. The PE detector reduces the computational complexity of the minimum mean square error (MMSE) detector by replacing the matrix inversion with an approximate matrix polynomial. The coefficients of the approximate matrix polynomial are computed from the deterministic equivalents of the moments of the channel Gram matrix. We use operator-valued free probability, which is a more general version of free probability, to derive the deterministic equivalents. In particular, we use the operator-valued moment-cumulant formula. The proposed low complexity PE detector is easy to compute. Simulation results show that the proposed detector can achieve performance close to the MMSE detector.</t>
  </si>
  <si>
    <t>586-600</t>
  </si>
  <si>
    <t>60005244;60005244;60024728;60024728</t>
  </si>
  <si>
    <t>55746289900;7403872378;7404837585;7202240414</t>
  </si>
  <si>
    <t>Lu, An An;Gao, Xiqi;Zheng, Yahong Rosa;Xiao, Chengshan</t>
  </si>
  <si>
    <t>Rolla;Nanjing</t>
  </si>
  <si>
    <t>Missouri University of Science and Technology;Southeast University</t>
  </si>
  <si>
    <t>60024728;60005244</t>
  </si>
  <si>
    <t>Lu A.A.</t>
  </si>
  <si>
    <t>Low Complexity Polynomial Expansion Detector With Deterministic Equivalents of the Moments of Channel Gram Matrix for Massive MIMO Uplink</t>
  </si>
  <si>
    <t>10.1109/TCOMM.2015.2506700</t>
  </si>
  <si>
    <t>2-s2.0-84962383031</t>
  </si>
  <si>
    <t>['proposed scheme', 'promising technique', 'pilot overhead', 'nonorthogonal pilots', 'multicell scenario', 'mimo channels', 'massive number', 'massive mimo', 'limited number', 'high spectrum', 'first propose', 'energy efficiency', 'cs theory', 'bs ),', 'base station']</t>
  </si>
  <si>
    <t>channel estimation | frequency division duplex (FDD) | Massive MIMO | structured compressive sensing (SCS)</t>
  </si>
  <si>
    <t>Massive MIMO is a promising technique for future 5G communications due to its high spectrum and energy efficiency. To realize its potential performance gain, accurate channel estimation is essential. However, due to massive number of antennas at the base station (BS), the pilot overhead required by conventional channel estimation schemes will be unaffordable, especially for frequency division duplex (FDD) massive MIMO. To overcome this problem, we propose a structured compressive sensing (SCS)-based spatio-temporal joint channel estimation scheme to reduce the required pilot overhead, whereby the spatio-temporal common sparsity of delay-domain MIMO channels is leveraged. Particularly, we first propose the nonorthogonal pilots at the BS under the framework of CS theory to reduce the required pilot overhead. Then, an adaptive structured subspace pursuit (ASSP) algorithm at the user is proposed to jointly estimate channels associated with multiple OFDM symbols from the limited number of pilots, whereby the spatio-temporal common sparsity of MIMO channels is exploited to improve the channel estimation accuracy. Moreover, by exploiting the temporal channel correlation, we propose a space-time adaptive pilot scheme to further reduce the pilot overhead. Additionally, we discuss the proposed channel estimation scheme in multicell scenario. Simulation results demonstrate that the proposed scheme can accurately estimate channels with the reduced pilot overhead, and it is capable of approaching the optimal oracle least squares estimator.</t>
  </si>
  <si>
    <t>601-617</t>
  </si>
  <si>
    <t>60025278;60025278;60015150;60013682;60025278</t>
  </si>
  <si>
    <t>55767081600;34871774100;35974859700;7005216361;36092062800</t>
  </si>
  <si>
    <t>Gao, Zhen;Dai, Linglong;Dai, Wei;Shim, Byonghyo;Wang, Zhaocheng</t>
  </si>
  <si>
    <t>China;United Kingdom;South Korea</t>
  </si>
  <si>
    <t>Beijing;London;Seoul</t>
  </si>
  <si>
    <t>Tsinghua University;Imperial College London;Seoul National University</t>
  </si>
  <si>
    <t>60025278;60015150;60013682</t>
  </si>
  <si>
    <t>Gao Z.</t>
  </si>
  <si>
    <t>Structured Compressive Sensing-Based Spatio-Temporal Joint Channel Estimation for FDD Massive MIMO</t>
  </si>
  <si>
    <t>10.1109/TCOMM.2015.2508809</t>
  </si>
  <si>
    <t>2-s2.0-84962439600</t>
  </si>
  <si>
    <t>['transmission technique', 'spatial modulation', 'sm ),', 'protected separately', 'mutual information', 'iterative sliding', 'input multiple', 'easily designed', 'decoding process', 'conventional two', 'conventional signals', 'computational complexity', 'code rates', 'chain rule', 'antenna indices', 'also presented', 'allocated according']</t>
  </si>
  <si>
    <t>Block Markov superposition transmission (BMST) | iterative sliding-window decoding | multiple-input multiple-output (MIMO) | spatial modulation (SM)</t>
  </si>
  <si>
    <t>This paper is concerned with the spatial modulation (SM), a multiple-input multiple-output (MIMO) transmission technique, that maps information bits not only into the conventional two-dimensional signal points but also into the indices of active transmit antennas. We present a two-layer coded SM scheme, in which the spatial bits carried by the antenna indices and the signal bits carried by the conventional signals are protected separately by two error correction codes. For the ease of decoding process, the code rates are allocated according to the chain rule of the mutual information. We choose block Markov superposition transmission (BMST) codes for each layer, since they are easily designed for any given code rate with a predictable performance lower bound. An iterative sliding-window decoding algorithm is also presented by exchanging messages iteratively between the two BMST decoders and the soft-in soft-out (SISO) demapper of the SM. To reduce the computational complexity, we propose to implement the SISO demapping algorithm by employing only partial soft inputs. Numerical results show that the BMST-SM system performs well over uncorrelated Rayleigh fading channels.</t>
  </si>
  <si>
    <t>643-653</t>
  </si>
  <si>
    <t>60021182;60021182-60013983;60021751;60021182</t>
  </si>
  <si>
    <t>56320028600;54397515400;57211846024;53986638200</t>
  </si>
  <si>
    <t>Wang, Leijun;Liang, Chulong;Yang, Zhihua;Ma, Xiao</t>
  </si>
  <si>
    <t>China;China;Hong Kong</t>
  </si>
  <si>
    <t>Wuyishan;Guangzhou;Kowloon</t>
  </si>
  <si>
    <t>Wuyi University;Sun Yat-Sen University;City University of Hong Kong</t>
  </si>
  <si>
    <t>60021751;60021182;60013983</t>
  </si>
  <si>
    <t>Two-Layer Coded Spatial Modulation With Block Markov Superposition Transmission</t>
  </si>
  <si>
    <t>10.1109/TCOMM.2015.2506170</t>
  </si>
  <si>
    <t>2-s2.0-84962439759</t>
  </si>
  <si>
    <t>['sinrs ).', 'processing architectures', 'operative clusters', 'noise ratios', 'multiple antennas', 'locally estimated', 'local estimates', 'cluster users', 'cluster user', 'characteristic function', 'central processor', 'base stations', 'base station', 'achievable rate', 'accurate approximations']</t>
  </si>
  <si>
    <t>Base station co-operation | LMMSE | multiuser detection | Rayleigh fading</t>
  </si>
  <si>
    <t>We consider cellular networks with co-operative clusters of neighboring base stations detecting multiple in-cluster users subject to interference from out-of-cluster users. We assume that the base stations, equipped with multiple antennas, are connected to a central processor in each cluster. For such a network, we first consider centralized processing where all the in-cluster user signals are sent to the central processor for linear minimum mean squared error (LMMSE) estimation. Next, we consider partially decentralized processing where the in-cluster user signals are locally estimated at each base station, and the local estimates are combined at the central processor. For both processing architectures, we derive new expressions for the achievable rate of an in-cluster user when the channels between the users and base stations are subject to independent Rayleigh fading and distance-dependent path loss. The solutions are based on accurate approximations we derive for the characteristic function (CF) and the probability density function (PDF) of each user's signal-to-interference-plus-noise ratios (SINRs). Numerical examples highlight the accuracy of the analysis and compare the performance of centralized and partially decentralized processing under different cluster scenarios.</t>
  </si>
  <si>
    <t>863-875</t>
  </si>
  <si>
    <t>60026553;60026553;60019578</t>
  </si>
  <si>
    <t>55750718900;35957601400;7407666202</t>
  </si>
  <si>
    <t>Senanayake, Rajitha;Yeoh, Phee Lep;Evans, Jamie S.</t>
  </si>
  <si>
    <t>Parkville;Melbourne</t>
  </si>
  <si>
    <t>University of Melbourne;Monash University</t>
  </si>
  <si>
    <t>60026553;60019578</t>
  </si>
  <si>
    <t>Senanayake R.</t>
  </si>
  <si>
    <t>Performance Analysis of Centralized and Partially Decentralized Co-Operative Networks</t>
  </si>
  <si>
    <t>10.1109/TCOMM.2015.2512918</t>
  </si>
  <si>
    <t>2-s2.0-84962449873</t>
  </si>
  <si>
    <t>Vetenskapsr√•det</t>
  </si>
  <si>
    <t>['transmission probability', 'transmission power', 'transitional behavior', 'slotted aloha', 'operating beamwidth', 'new framework', 'narrow beamforming', 'mmwave networks', 'maximize throughput', 'limited regime', 'limited ones', 'limited one', 'layer throughput', 'large number', 'free phases', 'free phase', 'form expressions', 'demand realization', 'delay performance', 'current approaches', 'communication performance', 'collision probability', 'beam operation', 'based phase', 'antenna elements']</t>
  </si>
  <si>
    <t>5G | blockage model | hybrid MAC | Millimeter wave networks | performance analysis | ultra dense networks</t>
  </si>
  <si>
    <t>Millimeter-wave (mmWave) communication systems use a large number of antenna elements that can potentially overcome severe channel attenuation by narrow beamforming. Narrow-beam operation in mmWave networks also reduces multiuser interference, introducing the concept of noise-limited wireless networks as opposed to interference-limited ones. The noise-limited or interference-limited regime heavily reflects on the medium access control (MAC) layer throughput and on proper resource allocation and interference management strategies. Yet, these regimes are ignored in current approaches to mmWave MAC layer design, with the potential disastrous consequences on the communication performance. In this paper, we investigate these regimes in terms of collision probability and throughput. We derive tractable closed-form expressions for the collision probability and MAC layer throughput of mmWave ad hoc networks, operating under slotted ALOHA. The new analysis reveals that mmWave networks may exhibit a non-negligible transitional behavior from a noise-limited regime to an interference-limited one, depending on the density of the transmitters, density and size of obstacles, transmission probability, operating beamwidth, and transmission power. Such transitional behavior necessitates a new framework of adaptive hybrid resource allocation procedure, containing both contention-based and contention-free phases with on-demand realization of the contention-free phase. Moreover, the conventional collision avoidance procedure in the contention-based phase should be revisited, due to the transitional behavior of interference, to maximize throughput/delay performance of mmWave networks. We conclude that, unless proper hybrid schemes are investigated, the severity of the transitional behavior may significantly reduce throughput/delay performance of mmWave networks.</t>
  </si>
  <si>
    <t>723-740</t>
  </si>
  <si>
    <t>60002014;60002014</t>
  </si>
  <si>
    <t>55382583500;55957727100</t>
  </si>
  <si>
    <t>Shokri-Ghadikolaei, Hossein;Fischione, Carlo</t>
  </si>
  <si>
    <t>Shokri-Ghadikolaei H.</t>
  </si>
  <si>
    <t>The Transitional Behavior of Interference in Millimeter Wave Networks and Its Impact on Medium Access Control</t>
  </si>
  <si>
    <t>10.1109/TCOMM.2015.2509073</t>
  </si>
  <si>
    <t>2-s2.0-84962463454</t>
  </si>
  <si>
    <t>['signal caused', 'realized inexpensively', 'pulling effect', 'prototype ic', 'process spread', 'power amplifier', 'paper proposes', 'paper presents', 'novel method', 'novel idea', 'largely dependent', 'injection pulling', 'inevitably leads', 'gradient algorithms', 'extremely efficient', 'electromagnetic crosstalk', 'digital design', 'conversion effect']</t>
  </si>
  <si>
    <t>Adaptive control | adaptive filter | all-digital phase-locked loops (ADPLLs) | crosstalk (xtalk) | digitally controlled oscillator (DCO) | frequency synthesizers | interference mitigation | local oscillator (LO) | oscillator pulling | oscillator remodulation | phase error | radio transmitter | self-interference | System-on-Chip (SoC) | time-to-digital converter (TDC)</t>
  </si>
  <si>
    <t>This paper presents a novel method to mitigate undesirable oscillator pulling effects in wireless transmitter architectures. In practice, coupling of the power amplifier (PA) signal caused by inductive or electromagnetic crosstalk, inevitably leads to injection pulling. Particularly, for nonconstant envelope modulation schemes such as Bluetooth enhanced data rate (EDR), GSM-EDGE, or WiFi, the pulling is extremely troublesome due to the amplitude-to-frequency (AM-FM) conversion effect. The difficulty to cope with this undesirable effect stems from the fact that the pulling is largely dependent on process spread and environmental factors like temperature and antenna load mismatch. This paper proposes a novel method based on stochastic-gradient algorithms to resolve the pulling effect. It can be realized inexpensively in digital design and does not rely on knowledge of the unpredictable crosstalk path which makes it extremely efficient to mitigate the pulling effect. To verify the novel idea, a prototype IC has been fabricated in 65 nm CMOS technology.</t>
  </si>
  <si>
    <t>348-356</t>
  </si>
  <si>
    <t>60033010;60033010</t>
  </si>
  <si>
    <t>6603567083;57188710320</t>
  </si>
  <si>
    <t>Li Puma, Giuseppe;Carbonne, Christophe</t>
  </si>
  <si>
    <t>Santa Clara</t>
  </si>
  <si>
    <t>Li Puma G.</t>
  </si>
  <si>
    <t>Mitigation of Oscillator Pulling in SoCs</t>
  </si>
  <si>
    <t>10.1109/JSSC.2015.2499243</t>
  </si>
  <si>
    <t>2-s2.0-84962467650</t>
  </si>
  <si>
    <t>['wave simulation', 'thin pcb', 'significantly influenced', 'proposed model', 'pcb design', 'paper presents', 'may affect', 'including magnitude', 'hence lead', 'field patterns', 'edge reflection', 'broadside radiation', 'broadside directivity', 'analytical expressions']</t>
  </si>
  <si>
    <t>aperture efficiency | directive antenna | Leaky wave antenna | optimization</t>
  </si>
  <si>
    <t>This paper presents the analysis and PCB design of a standing leaky wave antenna for optimal broadside radiation. The edge reflection effects are emphasized as they may affect the resultant field distribution, and hence lead to altered radiation patterns and broadside directivity. Analytical expressions of the resultant field distribution and far-field patterns are derived as a function of the edge reflection. The proposed model was validated by a full-wave simulation on a center-fed microstrip leaky wave antenna. Parametric study showed that the broadside radiation of a standing leaky wave antenna can be significantly influenced by the edge reflection coefficients, including magnitude and phase. The proposed model of edge reflection effects was experimentally verified using a compact leaky wave antenna implemented on a thin PCB with lumped capacitors placed at the edges to enhance broadside gain.</t>
  </si>
  <si>
    <t>461-468</t>
  </si>
  <si>
    <t>60005429;117794607;60005429</t>
  </si>
  <si>
    <t>15822339400;57213771199;57207224023</t>
  </si>
  <si>
    <t>Hsu, Yao Wen;Lin, Hsin Chang;Lin, Yi Cheng</t>
  </si>
  <si>
    <t>National Taiwan University;HTC Inc.</t>
  </si>
  <si>
    <t>60005429;117794607</t>
  </si>
  <si>
    <t>Hsu Y.</t>
  </si>
  <si>
    <t>Modeling and PCB Implementation of Standing Leaky-Wave Antennas Incorporating Edge Reflection for Broadside Radiation Enhancement</t>
  </si>
  <si>
    <t>10.1109/TAP.2015.2509502</t>
  </si>
  <si>
    <t>2-s2.0-84962484420</t>
  </si>
  <si>
    <t>['wave bands', 'using mu', 'provide scanning', 'phase shift', 'mnz unit', 'mnz inclusions', 'metamaterial slabs', 'low refractive', 'index unit', 'fire direction', 'elevation planes', 'elevation plane', 'dipole antenna', 'beam introduced', 'beam deflection', 'aperture size', '8 db', '64 ghz', '35 ¬∞']</t>
  </si>
  <si>
    <t>beam scanning | beam switching | beamforming network | dipole antenna | Millimeter-wave antenna | MIMO antenna</t>
  </si>
  <si>
    <t>One- (1-D) and two-dimensional (2-D) beamforming is presented for a planar dipole antenna operating at millimeter-wave bands. 1-D beamforming was achieved by using mu (mu right)-near-zero (MNZ) metamaterial slabs that were integrated in the dipole antenna, where each slab was loaded with an array of low refractive-index unit-cells. The resulting radiated beam can be scanned by 35¬∞ due to the phase shift in the beam introduced by its interaction with the metamaterial slabs. In addition, the proposed antenna configuration provides gain improvement of 8 dB as the slabs effectively increase the aperture size of the antenna. An array of MNZ inclusions in the E-plane of a double dipole antenna is shown to provide scanning from - 35 to + 35 with respect to the end-fire direction over 57-64 GHz. 2-D beam-scanning was realized by increasing the number of MNZ unit-cells in the elevation plane of double dipole antenna. Loading the slabs in front of the double dipole antenna with 10 √ó 7 array of MNZ unit-cells is shown to provide a beam deflection of 35¬∞ in both the azimuth and elevation planes.</t>
  </si>
  <si>
    <t>564-573</t>
  </si>
  <si>
    <t>60027863;60027863-60019141;60002826;60027863</t>
  </si>
  <si>
    <t>Canada;Canada;United Kingdom</t>
  </si>
  <si>
    <t>Montreal;Montreal;London</t>
  </si>
  <si>
    <t>Universit√© du Qu√©bec √† Montr√©al;Polytechnique Montr√©al;London Metropolitan University</t>
  </si>
  <si>
    <t>60027863;60019141;60002826</t>
  </si>
  <si>
    <t>One- and Two-Dimensional Beam-Switching Antenna for Millimeter-Wave MIMO Applications</t>
  </si>
  <si>
    <t>10.1109/TAP.2015.2508478</t>
  </si>
  <si>
    <t>2-s2.0-84962486387</t>
  </si>
  <si>
    <t>['tm1m modes', 'tm12 mode', 'simple high', 'reduced using', 'reduced significantly', 'radiation pattern', 'proper selection', 'high directivity', 'high directivities', 'generally used', 'feed location', 'dielectric constant', 'broadside direction', 'avoided due', 'appropriate value', 'analytical study', 'also shown', 'also radiate', 'adjacent modes']</t>
  </si>
  <si>
    <t>higher order modes | low sidelobes | microstrip patch</t>
  </si>
  <si>
    <t>The fundamental (TM11) mode of a circular patch antenna is generally used for broadside gain applications. However, other TM1m modes (m = 2,3) also radiate in the broadside direction with high directivities, but are avoided due to the occurrence of sidelobes in the radiation pattern. Here, a simple high-gain disc antenna configuration, using high dielectric constant substrates, operating in the TM12 mode, is presented. At first, through an analytical study, it is shown that by selecting an appropriate value of the dielectric constant, both high directivity and low sidelobe level (SLL) can be attained. Next, it is demonstrated that the excitation of adjacent modes can be reduced significantly by a proper selection of feed location. For a practical antenna design, it is also shown that the SLL can be further reduced using a finite ground plane size.</t>
  </si>
  <si>
    <t>790-796</t>
  </si>
  <si>
    <t>55321803900;8092251400</t>
  </si>
  <si>
    <t>Juyal, Prateek;Shafai, Lotfollah</t>
  </si>
  <si>
    <t>Juyal P.</t>
  </si>
  <si>
    <t>A Novel High-Gain Printed Antenna Configuration Based on TM&lt;inf&gt;12&lt;/inf&gt; Mode of Circular Disc</t>
  </si>
  <si>
    <t>10.1109/TAP.2015.2506724</t>
  </si>
  <si>
    <t>2-s2.0-84962490540</t>
  </si>
  <si>
    <t>N00014-11-1-0011</t>
  </si>
  <si>
    <t>['œ ∫', 'wireless devices', 'wide range', 'various combinations', 'statistical distributions', 'slight dependence', 'shadowing variance', 'rms delay', 'precision ranging', 'performance simulation', 'pathloss shows', 'pathloss coefficient', 'optical connections', 'linear dependency', 'communications due', 'close proximity', 'channel model', 'based thereon', 'antenna height', 'also found', '10 cm']</t>
  </si>
  <si>
    <t>Near-ground | Propagation channel | statistical channel model</t>
  </si>
  <si>
    <t>Deployment of wireless devices with transceivers in close proximity to the ground has become increasingly attractive for a wide range of applications such as distributed sensor networks and broadband tactical communications. Furthermore, the use of ultrawideband (UWB) signals is attractive for these communications due to their robustness and their suitability for precision ranging and localization. For the development and performance simulation of such systems, accurate channel models are required. The current paper thus presents details of an extensive measurement campaign for near-ground UWB propagation channels and a channel model-based thereon. The measurements were performed with a self-built channel sounder based on arbitrary waveform generation at the transmitter, high-bandwidth sampling oscilloscope at the receiver, and synchronization via electro-optical connections. Various combinations for the antenna height at transmitter and receiver, ranging from 10 cm to 2 m above ground, were measured. We find that the pathloss coefficient (Œ≥) depends significantly on the Tx-Rx antenna heights, while shadowing variance (œÉ2) and rms delay-spread (œÑrms) shows smaller dependence. The pathloss shows a slight dependence on frequency; the frequency-dependent pathloss exponent (Œ∫) increases as antennas get closer to the ground. We also found a linear dependency of the rms delay-spread on distance for various antenna height configurations measured. Statistical distributions of all parameters including Œ≥, œÑrms, œÉ2, and Œ∫ are extracted from the measurements. Results are verified by comparing with a second measurement campaign.</t>
  </si>
  <si>
    <t>740-751</t>
  </si>
  <si>
    <t>60029311;60029311-60076757;60029311</t>
  </si>
  <si>
    <t>39161969600;17435358500;7006594890</t>
  </si>
  <si>
    <t>Sangodoyin, Seun;Niranjayan, S.;Molisch, Andreas F.</t>
  </si>
  <si>
    <t>Seattle;Los Angeles</t>
  </si>
  <si>
    <t>Amazon.com, Inc.;University of Southern California</t>
  </si>
  <si>
    <t>60076757;60029311</t>
  </si>
  <si>
    <t>Sangodoyin S.</t>
  </si>
  <si>
    <t>A Measurement-Based Model for Outdoor Near-Ground Ultrawideband Channels</t>
  </si>
  <si>
    <t>10.1109/TAP.2015.2505004</t>
  </si>
  <si>
    <t>2-s2.0-84962492025</t>
  </si>
  <si>
    <t>['wave antenna', 'tapered half', 'strict adherence', 'statistical analysis', 'sensitivity analysis', 's11 ].', 'reliability analysis', 'relative weight', 'particular type', 'optimization parameters', 'mode substrate', 'manufacturing process', 'integrated waveguide', 'imposed specifications', 'fast computation', 'failure probability', 'cost function', 'aware definition', '14 ghz', '1 %.']</t>
  </si>
  <si>
    <t>failure probability | half-mode substrate-integrated waveguide (HMSIW) | leaky-wave antennas | Reliability analysis | sensitivity analysis | wideband antenna</t>
  </si>
  <si>
    <t>A framework for optimization of wideband antennas including statistical reliability considerations is proposed. Using predetermined tolerances of the manufacturing process, the reliability analysis provides a failure probability of the considered antenna according to imposed specifications. In addition, a sensitivity analysis is conducted in order to quantify the relative weight of the antenna's parameters on the variability of [S11]. On this basis, a reliability-aware definition of optimization parameters can be derived to minimize failure probability during fabrication. For demonstration, a particular type of antenna, namely the tapered half-mode substrate-integrated waveguide (HMSIW) leaky-wave antenna, is chosen for the reliability analysis and optimization. This antenna is optimized for operation in the band from 7 to 14 GHz (with specification [S11] &lt; -10dB with a calculated failure probability of less than 1%. A fabrication of the designed prototype yields measurements showing a strict adherence to specifications, which exemplifies the relevance of the statistical analysis. The study can be generalized to any wideband antenna provided that a fast computation of cost function can be obtained.</t>
  </si>
  <si>
    <t>450-460</t>
  </si>
  <si>
    <t>60111154;60009512;60009512;60111154;60111154;60009512</t>
  </si>
  <si>
    <t>56459963800;55761592600;35495526500;16025225200;23003814700;6603761497</t>
  </si>
  <si>
    <t>Kouassi, Attibaud;Nguyen-Trong, Nghia;Kaufmann, Thomas;Lallechere, Sebastien;Bonnet, Pierre;Fumeaux, Christophe</t>
  </si>
  <si>
    <t>France;Australia</t>
  </si>
  <si>
    <t>Aubiere;Adelaide</t>
  </si>
  <si>
    <t>Institut Pascal;The University of Adelaide</t>
  </si>
  <si>
    <t>60111154;60009512</t>
  </si>
  <si>
    <t>Kouassi A.</t>
  </si>
  <si>
    <t>Reliability-Aware Optimization of a Wideband Antenna</t>
  </si>
  <si>
    <t>10.1109/TAP.2015.2508482</t>
  </si>
  <si>
    <t>2-s2.0-84962501705</t>
  </si>
  <si>
    <t>['vivaldi array', 'ultrawideband 2', 'swe ),', 'resolution mapping', 'previously reported', 'polarized elements', 'polarization configurations', 'notch array', 'metal flared', 'measurement results', 'ice interfaces', 'good agreement', 'ghz dual', 'experimental results', 'experimental demonstrated', 'estimating thickness', 'communication presents', 'antenna design', 'anechoic chamber', 'also presented', '9 ghz', '18 ghz']</t>
  </si>
  <si>
    <t>airborne radar | phased array | snow backscattering | Ultrawideband array | Vivaldi</t>
  </si>
  <si>
    <t>This communication presents the experimental results of a ultrawideband 2-18-GHz dual-polarized Vivaldi antenna array for airborne radar measurements of snow. The antenna design is based on the previously reported all-metal flared-notch array by Kindt and Pickles for operation over the frequency range 0.7-9 GHz. An antenna array prototype consisting of 8 √ó 8 active dual-polarized elements was fabricated with precise aluminum machining and tested in the anechoic chamber. Beamsteering upto 30¬∞ was experimental demonstrated from 2 to 18 GHz. The measurement results are in a good agreement with the full-wave simulation results in both polarization configurations. Preliminary sample results from data collected using the Vivaldi array are also presented. The antenna array enables full polarimetric measurements of snow-over-sea-ice for estimating the snow-water-equivalent (SWE), as well as fine-resolution mapping of snow-air and snow-ice interfaces for estimating thickness.</t>
  </si>
  <si>
    <t>781-785</t>
  </si>
  <si>
    <t>60015457;60015457;60015457;60027271</t>
  </si>
  <si>
    <t>24081715500;35513627000;24466327800;6603879058</t>
  </si>
  <si>
    <t>Yan, Jie Bang;Gogineni, Sivaprasad;Camps-Raga, Bruno;Brozena, John</t>
  </si>
  <si>
    <t>Washington, D.C.;Lawrence</t>
  </si>
  <si>
    <t>Naval Research Laboratory;University of Kansas</t>
  </si>
  <si>
    <t>60027271;60015457</t>
  </si>
  <si>
    <t>Yan J.</t>
  </si>
  <si>
    <t>A Dual-Polarized 2-18-GHz Vivaldi Array for Airborne Radar Measurements of Snow</t>
  </si>
  <si>
    <t>10.1109/TAP.2015.2506734</t>
  </si>
  <si>
    <t>2-s2.0-84962503880</t>
  </si>
  <si>
    <t>['square array', 'radiation performance', 'radiation pattern', 'radiation elements', 'pol isolation', 'peak gain', 'omnidirectional antenna', 'matching networks', 'input impedance', 'gain variation', 'entire band', 'compact size', 'broadband characteristic', 'azimuth plane', 'azimuth directions', 'almost constant', '9 ghz', '8 db', '20 db', '2 ghz', '2 db']</t>
  </si>
  <si>
    <t>broadband antenna | Horizontal polarization | omnidirectional antenna</t>
  </si>
  <si>
    <t>A compact horizontally polarized (HP) omnidirectional antenna with broadband characteristic is presented. The antenna is composed of four planar folded dipole antennas (PFDAs) as radiation elements of a square array and a broadband microstrip feeding structure composed of baluns and matching networks. The folded dipole antennas are chosen in order to achieve wide bandwidth operation within a compact size. The folded dipole elements are modified to compensate for the mutual coupling effects and also to improve the bandwidth and radiation performance of the antenna. The antenna is fabricated and its input impedance and radiation pattern are measured. The measured 10 dB return loss bandwidth is about 53.2% (1.19-2 GHz) and the gain variation in all directions of azimuth plane is less than 2 dB over the frequency band 1.2-1.9 GHz, and is increased to 2.8 dB at 2 GHz. The gain is almost constant over the entire band with a peak gain about 1.2 dB. The co-pol and cross-pol isolation is more than 20 dB for all azimuth directions and frequencies over the entire band.</t>
  </si>
  <si>
    <t>414-422</t>
  </si>
  <si>
    <t>57054598400;35585913500</t>
  </si>
  <si>
    <t>Cai, Xiuzhang;Sarabandi, Kamal</t>
  </si>
  <si>
    <t>Cai X.</t>
  </si>
  <si>
    <t>A Compact Broadband Horizontally Polarized Omnidirectional Antenna Using Planar Folded Dipole Elements</t>
  </si>
  <si>
    <t>10.1109/TAP.2015.2504457</t>
  </si>
  <si>
    <t>2-s2.0-84962504777</t>
  </si>
  <si>
    <t>Eden Hall Foundation</t>
  </si>
  <si>
    <t>EHF</t>
  </si>
  <si>
    <t>['strong coupling', 'sll low', 'phased array', 'genetic algorithm', 'elevation plane', 'element array', 'driven elements', 'db beamwidth', 'coupling patches', 'coupling energy', 'angle scanning', 'adjacent elements', 'active element', '3 db']</t>
  </si>
  <si>
    <t>genetic algorithm | low sidelobe level | Microstrip magnetic dipole | phased array | wide-angle scanning</t>
  </si>
  <si>
    <t>In order to obtain a wide-angle scanning and low sidelobe level (SLL) microstrip phased array with a finite metal ground, a novel microstrip phased array based on microstrip magnetic dipole is presented in this communication. Microstrip magnetic dipoles are employed as the driven elements in the phased array. Meanwhile, coupling patches are embedded between the adjacent driven elements, and coupling energy is transferred between driven elements by the coupling patches. Strong coupling has been constructed between elements as the driven element spacing is only about Œª. With the influence of adjacent elements, the 3-dB beamwidth (BW) of each active element can reach over 80 in the elevation plane. From simulation and measurement, the main lobe scanning ranges of an 8-element and a 16-element phased arrays can both extend over 80 in the elevation plane with a gain fluctuation less than 3 dB. Furthermore, in order to keep the SLL low in the scanning, especially at the low elevation angles, genetic algorithm (GA) has been used, and the SLL has been decreased to the value of 9dB in the full scanning range of 77 for the eight-element array.</t>
  </si>
  <si>
    <t>805-810</t>
  </si>
  <si>
    <t>A Wide-Angle Scanning and Low Sidelobe Level Microstrip Phased Array Based on Genetic Algorithm Optimization</t>
  </si>
  <si>
    <t>10.1109/TAP.2015.2507173</t>
  </si>
  <si>
    <t>2-s2.0-84962508270</t>
  </si>
  <si>
    <t>['study focuses', 'studied experimentally', 'receiving antennas', 'path loss', 'numerical study', 'mixed paths', 'millington effect', 'metallic plates', 'metallic plate', 'metallic inserts', 'metal plate', 'human skin', 'ghz band', 'flat phantom', 'first one', 'experimental results', 'excellent agreement', 'electric properties', 'different lengths', 'describe propagation', 'body scenarios', 'best cases', '20 db']</t>
  </si>
  <si>
    <t>60 GHz | Body Area Networks | Enhancement | Millimeter waves | Millington | Norton | On-Body</t>
  </si>
  <si>
    <t>Millington effect for on-body propagation enhancement is presented in the 60-GHz band. Millington's equations are developed to describe propagation above a flat inhomogeneous surface. This study focuses on mixed paths (human skin-metallic) for on-body scenarios. It is shown that adding metallic paths on the human skin can improve the power link budget between two nodes placed on the body. Two different schemes are studied experimentally to assess the analytical model using a flat phantom with electric properties of human skin and different lengths of metallic inserts. The first scheme considers a metallic plate between the transmitting and receiving antennas, while the second scheme proposes locating the metallic plates under the antennas. It is shown that the second scheme yields a better link budget than the first one for the same length of metal. Moreover, a numerical study is performed to assess the impact of the following different parameters: the location of the metal plate, size of the plate, and the height of the antennas. Excellent agreement between numerical and experimental results has been shown. In the best cases, the presented techniques allow to improve the path loss of 10-20 dB.</t>
  </si>
  <si>
    <t>776-781</t>
  </si>
  <si>
    <t>60000145-60157978;60030553;60000145;60157978;60030553;60030553;60157978;60000145</t>
  </si>
  <si>
    <t>55452791200;55817366100;21835009900;16025777800;6506698864;23973241400;6603024002;35182951700</t>
  </si>
  <si>
    <t>Mavridis, Theodoros;Leduc, Carole;Petrillo, Luca;Sarrazin, Julien;Zhadobov, Maxim;Sauleau, Ronan;Benlarbi-Delai, Aziz;Doncker, Philippe De</t>
  </si>
  <si>
    <t>France;France;Belgium</t>
  </si>
  <si>
    <t>Paris;Rennes;Brussels</t>
  </si>
  <si>
    <t>Laboratoire d'Electronique et Electromagn√©tisme;Universite de Rennes 1;Universit√© Libre de Bruxelles</t>
  </si>
  <si>
    <t>60157978;60030553;60000145</t>
  </si>
  <si>
    <t>Mavridis T.</t>
  </si>
  <si>
    <t>Millington Effect and Propagation Enhancement in 60-GHz Body Area Networks</t>
  </si>
  <si>
    <t>10.1109/TAP.2015.2505741</t>
  </si>
  <si>
    <t>2-s2.0-84962514053</t>
  </si>
  <si>
    <t>['two regions', 'space domain', 'source region', 'radiation patterns', 'proposed technique', 'observation points', 'mom procedure', 'magnetic currents', 'fast analysis', 'equivalence principle']</t>
  </si>
  <si>
    <t>Closed-form Green's functions | conformal antennas | method of moments | slotted sectoral waveguide arrays</t>
  </si>
  <si>
    <t>A method of moments/Green's function (MoM/GF) technique in the space domain is used for the rigorous and fast analysis of cylindrically conformal slotted sectoral waveguide arrays (SSWGAs) in the presence of multilayered cylindrical dielectric radomes. Representing the slots by fictitious magnetic currents via the equivalence principle, the geometry is divided into two regions and separate GF representations for each region are developed to be used in conjunction with the MoM procedure. Particularly, in the region that constitutes the cylindrically stratified medium, the newly developed closed-form GF representations for magnetic currents are valid for all source and observation points, including the source region (where source and observation points are on the top of each other). Basic performance metrics of an SSWGA such as equivalent slot currents, S-parameters, radiation patterns in the presence of a multilayered cylindrical radome are presented to assess the accuracy and efficiency of the proposed technique.</t>
  </si>
  <si>
    <t>800-805</t>
  </si>
  <si>
    <t>60014808-60087903;60014808</t>
  </si>
  <si>
    <t>55924282900;35591439300</t>
  </si>
  <si>
    <t>Kalfa, Mert;Erturk, Vakur B.</t>
  </si>
  <si>
    <t>Yenimahalle;Ankara</t>
  </si>
  <si>
    <t>ASELSAN A.≈û.;Bilkent √úniversitesi</t>
  </si>
  <si>
    <t>60087903;60014808</t>
  </si>
  <si>
    <t>Kalfa M.</t>
  </si>
  <si>
    <t>Analysis of Slotted Sectoral Waveguide Arrays with Multilayered Radomes</t>
  </si>
  <si>
    <t>10.1109/TAP.2015.2506719</t>
  </si>
  <si>
    <t>2-s2.0-84962514357</t>
  </si>
  <si>
    <t>['work could', 'thz regions', 'thz lenses', 'thz communications', 'suitable candidate', 'scanning lens', 'scanning antennas', 'results verify', 'printing technology', 'printed mmw', 'practical applications', 'periodic antireflection', 'manufacturing process', 'lens design', 'imaging systems', 'higher directivity', 'frequency ranges', 'extremely important', 'dielectric lens', 'dielectric interfaces', 'design concept']</t>
  </si>
  <si>
    <t>beam-scanning | high-gain | lens | Millimeter-wave | terahertz | three-dimensional (3D) printing</t>
  </si>
  <si>
    <t>High-gain and beam-scanning antennas are extremely important in the applications of millimeter-wave (MMW) and terahertz (THz) technologies. Dielectric lens is a suitable candidate for this purpose, because it has no metal and quite small feeding loss. In this paper, discrete dielectric lenses are studied in which periodic antireflection (AR) structures are added to reduce impedance mismatch at the air-dielectric interfaces, leading to higher directivity. Meanwhile, a multifrequency phase matching method is proposed to realize a beam-scanning lens in both MMW and THz regions. The design concept of the beam-scanning lens is applicable to other frequency ranges as well, which opens new opportunities for future lens design. Moreover, three-dimensional (3-D) printing technology is employed to simplify the manufacturing process and reduce the cost. Experiments are done in both MMW and THz regions, and the results verify the concept of lens design. The 3-D printed MMW and THz lenses with fixed and scanning beams demonstrated in this work could be an important step toward MMW and THz communications, radar, and imaging systems for practical applications.</t>
  </si>
  <si>
    <t>442-449</t>
  </si>
  <si>
    <t>60013983-60005465;60005465;60013983;60013983;60005465</t>
  </si>
  <si>
    <t>55750714000;57203224930;36652928300;55511318500;36155185800</t>
  </si>
  <si>
    <t>Yi, Huan;Qu, Shi Wei;Ng, Kung Bo;Chan, Chi Hou;Bai, Xue</t>
  </si>
  <si>
    <t>Kowloon;Chengdu</t>
  </si>
  <si>
    <t>City University of Hong Kong;University of Electronic Science and Technology of China</t>
  </si>
  <si>
    <t>60013983;60005465</t>
  </si>
  <si>
    <t>Yi H.</t>
  </si>
  <si>
    <t>3-D Printed Millimeter-Wave and Terahertz Lenses with Fixed and Frequency Scanned Beam</t>
  </si>
  <si>
    <t>10.1109/TAP.2015.2505703</t>
  </si>
  <si>
    <t>2-s2.0-84962516797</t>
  </si>
  <si>
    <t>['polarized antenna', 'peak gain', 'parasitic elements', 'orthogonal dual', 'optimal location', 'mimo elements', 'lte 1', 'high isolation', 'electrical wall', '7 dbi', '5 %,', '25 bands', '2 ),']</t>
  </si>
  <si>
    <t>Cavity-backed antenna | High isolation | MIMO antenna | Parasitic elements | Polarization diversity</t>
  </si>
  <si>
    <t>A compact (100mm √ó 100mm √ó 40mm) dual-polarized antenna with wide impedance bandwidth and high isolation is proposed for an indoor MIMO wireless communication system. The proposed antenna consists of cavity-backed bowtie antennas with parasitic elements. It can cover the DCS/PCS/UMTS/LTE 1, 2, 3, 4, 7, 9, 10, 15, 16, 23, 25 bands (1710-2690 MHz). The wide impedance bandwidth (VSWR &lt; 2), of about 44.5%, is achieved by using parasitic elements with optimal location and length and the cavity of an electrical wall. High-isolation (&gt;31dB) and low-envelop correlation coefficient (ECC &lt; 00425) between MIMO elements are achieved by orthogonal dual-polarization while suppressing the cross-polarization of each MIMO antenna element. The peak gain is higher than 7 dBi in the entire operating frequency band.</t>
  </si>
  <si>
    <t>766-770</t>
  </si>
  <si>
    <t>56033265000;56124682600</t>
  </si>
  <si>
    <t>Lee, Hyunwoo;Lee, Byungje</t>
  </si>
  <si>
    <t>Compact Broadband Dual-Polarized Antenna for Indoor MIMO Wireless Communication Systems</t>
  </si>
  <si>
    <t>10.1109/TAP.2015.2506201</t>
  </si>
  <si>
    <t>2-s2.0-84962517706</t>
  </si>
  <si>
    <t>['smart jammer', 'maximum loss', 'legitimate system', 'large limit', 'jammer aims', 'input multiple', 'form expression', 'base station']</t>
  </si>
  <si>
    <t>jamming | Massive MIMO | spectral efficiency</t>
  </si>
  <si>
    <t>We consider uplink transmission of a massive multiuser multiple-input multiple-output (MU-MIMO) system in the presence of a smart jammer. The jammer aims to degrade the sum spectral efficiency of the legitimate system by attacking both the training and data transmission phases. First, we derive a closed-form expression for the sum spectral efficiency by taking into account the presence of a smart jammer. Then, we determine how a jammer with a given energy budget should attack the training and data transmission phases to induce the maximum loss to the sum spectral efficiency. Numerical results illustrate the impact of optimal jamming specifically in the large limit of the number of base station (BS) antennas.</t>
  </si>
  <si>
    <t>IEEE Wireless Communications Letters</t>
  </si>
  <si>
    <t>60012835;60012835;60009358</t>
  </si>
  <si>
    <t>57188721269;14527566300;24478602800</t>
  </si>
  <si>
    <t>Pirzadeh, Hessam;Razavizadeh, S. Mohammad;Bjornson, Emil</t>
  </si>
  <si>
    <t>Iran;Sweden</t>
  </si>
  <si>
    <t>Tehran;Linkoping</t>
  </si>
  <si>
    <t>Iran University of Science and Technology;Linkoping University</t>
  </si>
  <si>
    <t>60012835;60009358</t>
  </si>
  <si>
    <t>Pirzadeh H.</t>
  </si>
  <si>
    <t>Subverting Massive MIMO by Smart Jamming</t>
  </si>
  <si>
    <t>10.1109/LWC.2015.2487960</t>
  </si>
  <si>
    <t>2-s2.0-84962518964</t>
  </si>
  <si>
    <t>['wideband ranging', 'square grid', 'single antenna', 'scan range', 'radiation patterns', 'polarized cells', 'polarization suppression', 'frequency range', 'dipole array', 'diagonal plane', 'band connected', 'azimuth planes', 'active reflection', '8 db', '75 ghz', '60 ¬∞', '5 ghz']</t>
  </si>
  <si>
    <t>Connected arrays | dual polarization | satellite communication | ultra-wideband arrays | wide-scanning arrays</t>
  </si>
  <si>
    <t>In this paper, we present the characterization of a Ku-band connected-dipole array for mobile Satcom application. The prototype array consists of 2 √ó 256 dipole radiators arranged in a square grid, to form 16 √ó 16 dual-polarized cells. It has been designed to operate over a wideband ranging from 10.7 to 14.5 GHz (30%), accommodating in a single antenna both the transmit (14.0 to 14.5 GHz) and the receive (10.70 to 12.75 GHz) bands for the application. The array has been characterized in terms of active reflection (AR) and radiation patterns. Dedicated test support equipment (TSE) has been developed and used to test the array radiation characteristics. Over the frequency range of operation, the array maintains good matching (ensuring system gain to noise temperature better than 8 dB/K) and good radiation performance while scanning as far as 60¬∞ in all the azimuth planes. The cross-polarization suppression is better than 15 dB within most of the scan range and reaches 10 dB for the extreme scan angles in the diagonal plane.</t>
  </si>
  <si>
    <t>591-598</t>
  </si>
  <si>
    <t>60019984;60006288;60019984-60032882;60019984;60019984;60006288;60031159</t>
  </si>
  <si>
    <t>23992271200;24824011600;24479405400;55511051600;6602889365;7102618489;6603944956</t>
  </si>
  <si>
    <t>Bolt, Roland J.;Cavallo, Daniele;Gerini, Giampiero;Deurloo, Duije;Grooters, Reindert;Neto, Andrea;Toso, Giovanni</t>
  </si>
  <si>
    <t>Netherlands;Netherlands;Netherlands;Netherlands</t>
  </si>
  <si>
    <t>Eindhoven;Noordwijk aan Zee;The Hague;Delft</t>
  </si>
  <si>
    <t>Technische Universiteit Eindhoven;ESTEC - European Space Research and Technology Centre;Nederlandse Organisatie voor toegepast natuurwetenschappelijk onderzoek- TNO;Delft University of Technology</t>
  </si>
  <si>
    <t>60032882;60031159;60019984;60006288</t>
  </si>
  <si>
    <t>Bolt R.</t>
  </si>
  <si>
    <t>Characterization of a Dual-Polarized Connected-Dipole Array for Ku-Band Mobile Terminals</t>
  </si>
  <si>
    <t>10.1109/TAP.2015.2509505</t>
  </si>
  <si>
    <t>2-s2.0-84962531397</t>
  </si>
  <si>
    <t>['surface consists', 'substrate thickness', 'required susceptance', 'produce cp', 'permitted beamwidth', 'operating frequency', 'new method', 'main lobe', 'introduced based', 'incident wave', 'ground plane', 'constructing dual', 'circular polarizer', 'circular polarization', 'calculated using', 'band linear', 'air gap', '39 ¬∞', '3 ghz', '25 ¬∞.']</t>
  </si>
  <si>
    <t>Circular Polarization | Dual Frequency | Electromagnetic bandgap structures | Frequency Selective Surfaces</t>
  </si>
  <si>
    <t>A new method for constructing dual-band linear to circular polarization (CP) converter is introduced based on anisotropic impedance surfaces. An air gap is used between the substrate and ground plane to control the operating frequency of the surface without changing the substrate thickness. Required susceptance of the surface to produce CP is calculated using the equivalent transmission line model. The surface consists of small-size patches inside slotted large patches to construct a circular polarizer with two frequency bands: 1.9-2.3 GHz and 7.9-8.3 GHz. Sizes of the patches are obtained using analytical formulas. In addition, it is indicated that the permitted beamwidth of the incident wave can be increased by reducing the propagation angle Œ∏. The circular polarizer with reduced Œ∏ has 52% and 9.8% bandwidths for less than 3 dB axial ratio with Œ∏max = 39¬∞ and Œ∏min = 25¬∞. Finally, comparison between LHCP and RHCP radiation patterns of an antenna with the proposed circular polarizer indicates more than 10 dB difference throughout the main lobe.</t>
  </si>
  <si>
    <t>826-830</t>
  </si>
  <si>
    <t>55987182000;56624477700</t>
  </si>
  <si>
    <t>Fartookzadeh, M.;Armaki, S. H.Mohseni</t>
  </si>
  <si>
    <t>Dual-Band Reflection-Type Circular Polarizers Based on Anisotropic Impedance Surfaces</t>
  </si>
  <si>
    <t>10.1109/TAP.2015.2511152</t>
  </si>
  <si>
    <t>2-s2.0-84962531807</t>
  </si>
  <si>
    <t>['uplink users', 'total complexity', 'receive antennas', 'proposed method', 'minimum mean', 'matrix inversion', 'lkm ).', 'input soft', 'gram matrix', 'computational complexity', 'base station', 'alternative algorithms']</t>
  </si>
  <si>
    <t>iterative detection | Low complexity | Massive MIMO | MMSE | Neumann series expansion</t>
  </si>
  <si>
    <t>In medium-size massive MIMO systems, the minimum mean-square-error parallel interference cancellation (MMSE-PIC)-based soft-input soft-output (SISO) detector is often used due to its relatively low complexity and good bit error rate (BER) performance. The computational complexity of MMSE-PIC for detecting a block of data is dominated by the computation of a Gram matrix and a matrix inversion. They have computational complexity of O(K2M) and O(K3), respectively, where K is the number of uplink users with one transmit antenna each and M is the number of receive antennas at the base station. In this letter, by using an L (typically L ‚â§ 3) terms of Neumann series expansion to approximate the matrix inversion, we reduce the total computational complexity to O(LKM). Compared with alternative algorithms, which focus on reducing the complexity of the matrix inversion only, the proposed method can also avoid calculating the Gram matrix explicitly and thus significantly reducing the total complexity.</t>
  </si>
  <si>
    <t>108-111</t>
  </si>
  <si>
    <t>60031806;60031806;60031806</t>
  </si>
  <si>
    <t>55551862700;55732522100;7403891430</t>
  </si>
  <si>
    <t>Fang, Licai;Xu, Lu;Huang, Defeng David</t>
  </si>
  <si>
    <t>Perth</t>
  </si>
  <si>
    <t>The University of Western Australia</t>
  </si>
  <si>
    <t>Fang L.</t>
  </si>
  <si>
    <t>Low Complexity Iterative MMSE-PIC Detection for Medium-Size Massive MIMO</t>
  </si>
  <si>
    <t>10.1109/LWC.2015.2504366</t>
  </si>
  <si>
    <t>2-s2.0-84962533203</t>
  </si>
  <si>
    <t>['wave losses', 'vertical arrangements', 'unbalanced transitions', 'truncation effects', 'single multi', 'scanning range', 'require balanced', 'real dielectrics', 'pcbs ).', 'often limit', 'octave bandwidth', 'metallic reflector', 'low surface', 'layer pcb', 'form expressions', 'consequent reduction', 'coaxial feed', 'cell design', 'backing reflector', 'azimuth planes', 'array simulations', 'array plane', 'analysis method', 'also proposed', 'also performed', 'achievable bandwidth', '50 ¬∞']</t>
  </si>
  <si>
    <t>Artificial dielectric | connected arrays | wide-scan array | wideband arrays</t>
  </si>
  <si>
    <t>Microwave broadband wide-scan antenna arrays are typically implemented resorting to vertical arrangements of printed circuit boards (PCBs). Here, we propose a planar solution realized with a single multi-layer PCB, with consequent reduction in cost and complexity of the array. It consists of an array of connected slots backed by a metallic reflector and loaded with superstrates. Artificial dielectric layers (ADLs) are used in place of real dielectrics to realize the superstrates, as they are characterized by very low surface-wave losses. For the unit-cell design, we developed an analysis tool based on closed-form expressions and thus requiring minimal computational resources. Finite-array simulations are also performed by generalizing the analysis method to account for the truncation effects. The presence of the ADL superstrate allows reducing the distance between the array plane and the backing reflector while maintaining good matching performance. A realistic feed structure is also proposed, which consists of a microstrip line connected to a coaxial feed. Such a solution does not require balanced-to-unbalanced transitions, which often limit the achievable bandwidth. The proposed structure achieves in simulations more than an octave bandwidth (6.5-14.5 GHz), within a scanning range of 50¬∞ in all azimuth planes.</t>
  </si>
  <si>
    <t>543-553</t>
  </si>
  <si>
    <t>55262943000;24824011600;56940842700;7102618489</t>
  </si>
  <si>
    <t>Syed, Waqas H.;Cavallo, Daniele;Shivamurthy, H. Thippur;Neto, A.</t>
  </si>
  <si>
    <t>Syed W.</t>
  </si>
  <si>
    <t>Wideband, Wide-Scan Planar Array of Connected Slots Loaded with Artificial Dielectric Superstrates</t>
  </si>
  <si>
    <t>10.1109/TAP.2015.2507167</t>
  </si>
  <si>
    <t>2-s2.0-84962534414</t>
  </si>
  <si>
    <t>['œ ∏', 'spiral antennas', 'spiral antenna', 'sidelobe levels', 'reflection coefficient', 'profile cavity', 'obtained independently', 'measurements confirm', 'low end', 'good right', 'frequency cutoff', 'final bandwidth', 'earlier work', 'design process', 'circular polarization', '30 keeping', '1 ).']</t>
  </si>
  <si>
    <t>bandwidth | cavity | connections | low profile | Phased array | sequential rotation | spiral antenna</t>
  </si>
  <si>
    <t>In an earlier work, the design of a 2:1 bandwidth dual-polarized phased array of Archimedean spiral antennas with cavity was presented. The reflection coefficient, circular polarization, and grating lobes goals were obtained independently in the design process. The low end of the final bandwidth was constrained to the frequency cutoff of the spiral antenna, at the low end of its bandwidth. In this communication, an extension of the bandwidth of the array is achieved by connecting the spiral antennas of the array. Hence, with the same size, the bandwidth is enlarged almost three times (a total of 6:1). The measurements confirm the simulations. The array can scan up to Œ∏ = 30 keeping a low reflection coefficient, good right- and left-hand circular polarization, low-sidelobe levels, and using a low-profile cavity.</t>
  </si>
  <si>
    <t>752-756</t>
  </si>
  <si>
    <t>60122384;60122384;60014965;60118943</t>
  </si>
  <si>
    <t>57188724280;57188727826;7102186231;25638683300</t>
  </si>
  <si>
    <t>Saenz, Israel D.Hinostroza;Guinvarch, Regis;Haupt, Randy L.;Louertani, Karim</t>
  </si>
  <si>
    <t>France;Singapore;United States</t>
  </si>
  <si>
    <t>Gif-sur-Yvette;Singapore City;Golden</t>
  </si>
  <si>
    <t>CentraleSup√©lec - Paris-Saclay;Temasek Laboratories @ NTU;Colorado School of Mines</t>
  </si>
  <si>
    <t>60122384;60118943;60014965</t>
  </si>
  <si>
    <t>Saenz I.D.H.</t>
  </si>
  <si>
    <t>A 6:1 Bandwidth, Low-Profile, Dual-Polarized Ring Array of Spiral Antennas with Connecting Arms</t>
  </si>
  <si>
    <t>10.1109/TAP.2015.2492578</t>
  </si>
  <si>
    <t>2-s2.0-84962536738</t>
  </si>
  <si>
    <t>['zero representation', 'work introduces', 'various applications', 'usually accepted', 'temperature change', 'sensing indicator', 'sensing capability', 'rfid sensor', 'rfid chip', 'radiofrequency identification', 'proposed method', 'phase response', 'passive sensing', 'lumped sensor', 'impedance matching', 'generally based', 'gas detection', 'full control', 'extensively explored', 'experimentally validated', 'electromagnetic interaction', 'constrained design', 'communication performance', 'backscattered field']</t>
  </si>
  <si>
    <t>antenna | array | Internet of Things | mutual coupling | RFID | sensors | wireless communications</t>
  </si>
  <si>
    <t>Passive sensing by means of radiofrequency identification has been extensively explored for various applications, such as gas detection, temperature change, and deformation. The sensing indicator is generally based on the amplitude and phase of the backscattered field. However, a degradation of the communication performance must be usually accepted for achieving the sensing capability. This work introduces a design method suitable for phase-based RFID sensors that permits to shape the phase response while preserving the impedance matching between the antenna and the microchip. The RFID sensor is modeled as a two-ports scatterer comprising a lumped sensor at one of the ports and an RFID chip at the other port. A pole-zero representation of the electromagnetic interaction between the reader and the RFID sensor allows to introduce a constrained design of the antenna with a full control on the sensor dynamic range and on the communication performance. The proposed method is numerically and experimentally validated by means of a pair of strongly coupled dipoles connected to a voltage-controlled varactor emulating a dynamic sensor response.</t>
  </si>
  <si>
    <t>496-503</t>
  </si>
  <si>
    <t>60007798-60032350;60018783;60032350</t>
  </si>
  <si>
    <t>36021125500;6602350382;7006055951</t>
  </si>
  <si>
    <t>Caizzone, Stefano;Digiampaolo, Emidio;Marrocco, Gaetano</t>
  </si>
  <si>
    <t>Italy;Italy;Germany</t>
  </si>
  <si>
    <t>Rome;L'Aquila;¬†Cologne</t>
  </si>
  <si>
    <t>Sapienza Universit√† di Roma;Universit√† degli Studi dell'Aquila;Deutsches Zentrum fur Luft- Und Raumfahrt</t>
  </si>
  <si>
    <t>60032350;60018783;60007798</t>
  </si>
  <si>
    <t>Constrained Pole-Zero Synthesis of Phase-Oriented RFID Sensor Antennas</t>
  </si>
  <si>
    <t>10.1109/TAP.2015.2511788</t>
  </si>
  <si>
    <t>2-s2.0-84962537393</t>
  </si>
  <si>
    <t>['vertical plane', 'two e', 'two antennas', 'shaped patches', 'second antenna', 'realized bandwidths', 'horizontal plane', 'higher gain', 'good agreement', 'fed e', '56 dbi', '3 ghz', '3 db']</t>
  </si>
  <si>
    <t>cylindrically conformal antenna array | omnidirectional antennas | wide-band antennas</t>
  </si>
  <si>
    <t>Two novel wideband cylindrical microstrip array antennas (CMAAs) are proposed. They involve two symmetrically located probe-fed E-shaped radiating elements mounted on a cylindrical ground platform. The first design consists of two E-shaped patches located on a textile circular dielectric substrate. The second design involves a radiating element consisting of four strongly coupled E-shaped patches. For both CMAAs, the design has been performed using CST Microwave Studio. In both cases, an omnidirectional radiation pattern (ORP) in the horizontal plane with a deviation of less than 3 dB (maximum over minimum) is obtained. The two antennas are operational at 3.4 and 3.3 GHz with realized bandwidths of 33% and 21% and peak gain values of 2.98 and 4.56 dBi, respectively. A - 10\;dB sidelobe level is reached in the vertical plane for the second antenna. The CMAA with the higher gain has been fabricated and measured. Above the - 10\;dB reflection level, simulations and measurements are in good agreement.</t>
  </si>
  <si>
    <t>796-800</t>
  </si>
  <si>
    <t>;60025063;60025063;60090652;60025063</t>
  </si>
  <si>
    <t>6603533504;6602746648;55377305700;56456741800;7005545716</t>
  </si>
  <si>
    <t>Svezhentsev, Alexander Ye;Volski, Vladimir;Yan, Sen;Soh, Ping Jack;Vandenbosch, Guy A.E.</t>
  </si>
  <si>
    <t>Svezhentsev A.</t>
  </si>
  <si>
    <t>Omnidirectional Wideband E-Shaped Cylindrical Patch Antennas</t>
  </si>
  <si>
    <t>10.1109/TAP.2015.2506735</t>
  </si>
  <si>
    <t>2-s2.0-84962542573</t>
  </si>
  <si>
    <t>['uniaxial representation', 'results show', 'proposed model', 'mushroom surfaces', 'model behaves', 'incidence angle', 'actually represents']</t>
  </si>
  <si>
    <t>anisotropic surfaces | canonical boundary conditions | EBG surfaces | electromagnetic scattering | Periodic surfaces</t>
  </si>
  <si>
    <t>A simple-to-use replacement model for isotropic electromagnetic bandgap (EBG) surfaces such as mushroom surfaces is investigated. Properties of EBG surfaces strongly depend on the incidence angle of the incoming plane wave. The suggested model takes this behavior into account and actually represents the ideal EBG surface. The model is based on uniaxial representation of a thin DB layer backed by a perfect magnetic conductor (PMC) plate. We investigate how this model behaves in comparison with a realistic mushroom surface, and when it can be applied. The results show that the proposed model can be used for both far field calculations and antenna coupling evaluation.</t>
  </si>
  <si>
    <t>785-790</t>
  </si>
  <si>
    <t>60159855;60159855;60000990;60021859</t>
  </si>
  <si>
    <t>15841497000;7003852951;7101988263;55575947900</t>
  </si>
  <si>
    <t>Bosiljevac, Marko;Sipus, Zvonimir;Kildal, Per Simon;Freni, Angelo</t>
  </si>
  <si>
    <t>Croatia;Italy;Sweden</t>
  </si>
  <si>
    <t>Zagreb;Florence;Gothenburg</t>
  </si>
  <si>
    <t>University of Zagreb, Faculty of Electrical Engineering and Computing;Universit√† degli Studi di Firenze;Chalmers University of Technology</t>
  </si>
  <si>
    <t>60159855;60021859;60000990</t>
  </si>
  <si>
    <t>Bosiljevac M.</t>
  </si>
  <si>
    <t>Simple Boundary Condition for Canonical EBG Surface: PMC-Backed Uniaxial Medium</t>
  </si>
  <si>
    <t>10.1109/TAP.2015.2506721</t>
  </si>
  <si>
    <t>2-s2.0-84962545500</t>
  </si>
  <si>
    <t>['typical characteristics', 'theoretical model', 'simulations based', 'separate antenna', 'proposed concept', 'power combiner', 'port isolation', 'port antenna', 'low losses', 'isolated combiner', 'extra function']</t>
  </si>
  <si>
    <t>half-loop antenna | LINC transmitter | outphasing transmitter | power combiner</t>
  </si>
  <si>
    <t>In this work, we propose a two-port antenna which can fulfill the extra function of power combiner in an outphasing radio transmitter. The antenna has an equivalent circuit nearly identical to that of the quarter-wavelength transmission line power combiner terminated by a resistive load representing the separate antenna. Therefore, it has the typical characteristics of a non-isolated combiner: low losses at cost of no port isolation. The proposed concept is verified by simulations based on a theoretical model and validated with measurements from a prototype for the case of a 2.4-GHz QAM64 transmit signal.</t>
  </si>
  <si>
    <t>761-766</t>
  </si>
  <si>
    <t>60114874;60114874;60032882</t>
  </si>
  <si>
    <t>55320015700;6506611309;7006537861</t>
  </si>
  <si>
    <t>Van Der Wilt, F. P.;Habekotte, E.;Smolders, A. B.</t>
  </si>
  <si>
    <t>Delft;Eindhoven</t>
  </si>
  <si>
    <t>Catena Holding B.V.;Technische Universiteit Eindhoven</t>
  </si>
  <si>
    <t>60114874;60032882</t>
  </si>
  <si>
    <t>Van Der Wilt F.</t>
  </si>
  <si>
    <t>A Non-Isolated Power-Combining Antenna for Outphasing Radio Transmitters</t>
  </si>
  <si>
    <t>10.1109/TAP.2015.2504456</t>
  </si>
  <si>
    <t>2-s2.0-84962546251</t>
  </si>
  <si>
    <t>['wave analysis', 'theoretical analysis', 'realization designs', 'radiation patterns', 'potential enhancement', 'frequency responses', 'feed antennas', 'design approach', 'coaxial cavities', 'beam squints', 'aperture efficiency']</t>
  </si>
  <si>
    <t>Antenna Feeds | horn antennas | reflecarrays</t>
  </si>
  <si>
    <t>The synthesis and design approach for optimum reflectarray antenna feeds is introduced to maximize the obtained aperture efficiency. Feed antennas' radiation patterns are synthesized to uniformly illuminate reflectarray apertures for both center- and offset-feeding configurations using an inverse problem approach. Moreover, circular horn antennas with coaxial cavities are designed, fabricated, and measured to realize the required radiation characteristics covering the satellite communication band X-Ku (10.7-12.7 GHz). Theoretical analysis of the proposed optimum radiation pattern and realization designs are presented in comparison to a conventional conical horn feed showing a potential enhancement of the aperture efficiency. Furthermore, full-wave analysis is used to compute the radiation patterns, frequency responses of the aperture efficiency, and beam squints for the proposed realization feed antennas.</t>
  </si>
  <si>
    <t>469-483</t>
  </si>
  <si>
    <t>55595607600;7004922524</t>
  </si>
  <si>
    <t>Moharram, Mohamed A.;Kishk, Ahmed A.</t>
  </si>
  <si>
    <t>Moharram M.</t>
  </si>
  <si>
    <t>Optimum Feeds for Reflectarray Antenna: Synthesis and Design</t>
  </si>
  <si>
    <t>10.1109/TAP.2015.2509504</t>
  </si>
  <si>
    <t>2-s2.0-84962550217</t>
  </si>
  <si>
    <t>['without superstrate', 'wave modes', 'synthesis method', 'reduced number', 'predefined mask', 'parametric study', 'optimization procedure', 'mutual coupling', 'impedance sheet', 'ground plane', 'grating lobes', 'fractional bandwidth', 'final antenna', 'fast green', 'etc .)', 'dielectric slab', 'based arrays', 'array elements', 'aperture efficiency', 'also controlled']</t>
  </si>
  <si>
    <t>Leaky-wave antennas | thinned array antennas</t>
  </si>
  <si>
    <t>We proposed a synthesis method to design thinned leaky-wave-based arrays. The array elements are small waveguide apertures opened on a ground plane. A superstrate (impedance sheet, dielectric slab, etc.) is placed above the array. The array elements excite leaky-wave modes between the ground plane and the superstrate, enhancing the aperture efficiency of the final antenna. An iterative optimization procedure based on a convex ‚Ñì1 minimization is used to reduce the number of array elements, maintaining the radiated field within a predefined mask. All the embedded element patterns are evaluated for each source through a fast Green's function spectral approach, taking into account the effects of the mutual coupling during the optimization procedure. The use of a superstrate provides array structures with a reduced number of elements and enhanced aperture efficiency with respect to configurations without superstrate. The level of the grating lobes is also controlled during the optimization. A parametric study is performed to understand the capabilities of the leaky-wave-thinned array varying the reflectivity of the superstrate. As an example, an array of 18 elements working over a 7% fractional bandwidth is synthesized, providing a reduction by a factor of 4 in the number of elements when compared to a configuration with the same requirements, but without superstrate.</t>
  </si>
  <si>
    <t>582-590</t>
  </si>
  <si>
    <t>60030553;60030553;60030553;60030553;60093045</t>
  </si>
  <si>
    <t>6508264629;25638387700;16024336300;23973241400;24482903600</t>
  </si>
  <si>
    <t>Scattone, Francesco;Ettorre, Mauro;Fuchs, Benjamin;Sauleau, Ronan;Fonseca, Nelson J.G.</t>
  </si>
  <si>
    <t>United Kingdom;France</t>
  </si>
  <si>
    <t>Beckenham Kent;Rennes</t>
  </si>
  <si>
    <t>MOLTEK Consultants Ltd.;Universite de Rennes 1</t>
  </si>
  <si>
    <t>60093045;60030553</t>
  </si>
  <si>
    <t>Scattone F.</t>
  </si>
  <si>
    <t>Synthesis Procedure for Thinned Leaky-Wave-Based Arrays with Reduced Number of Elements</t>
  </si>
  <si>
    <t>10.1109/TAP.2015.2509008</t>
  </si>
  <si>
    <t>2-s2.0-84962553404</t>
  </si>
  <si>
    <t>['wide field', 'theoretical predictions', 'synthesis procedure', 'required bandwidth', 'proposed structure', 'proposed mefss', 'polarization converter', 'new technique', 'mefsss ).', 'fractional bandwidth', 'field components', 'design procedure', 'center frequency', 'behave differently', '40 %.']</t>
  </si>
  <si>
    <t>antenna arrays | circular polarization | Frequency selective surfaces | periodic structures | polarization conversion</t>
  </si>
  <si>
    <t>We introduce a new technique for designing wideband polarization converters based on miniaturized-element frequency selective surfaces (MEFSSs). The proposed structure is a two-dimensionally anisotropic periodic structure composed of arrays of subwavelength capacitive patches and inductive wire grids separated by thin dielectric substrates. The structure is designed to behave differently for field components of the two orthogonal polarizations and transmits a circularly polarized wave once illuminated by a linearly polarized plane wave. Using equivalent circuit models for MEFSSs, a synthesis procedure is developed that can be used to design the polarization converter from its required bandwidth and center frequency of operation. Using this procedure, a prototype of the proposed polarization converter operating within the X-band is designed, fabricated, and experimentally characterized using a free-space measurement system. The measurement results confirm the theoretical predictions and the design procedure of the structure and demonstrate that the proposed MEFSS-based polarization converter operates in a wide field of view of pm45 with a fractional bandwidth of 40%.</t>
  </si>
  <si>
    <t>525-534</t>
  </si>
  <si>
    <t>56150662200;6602939320</t>
  </si>
  <si>
    <t>Abadi, Seyed Mohamad Amin Momeni Hasan;Behdad, Nader</t>
  </si>
  <si>
    <t>Abadi S.</t>
  </si>
  <si>
    <t>Wideband Linear-to-Circular Polarization Converters Based on Miniaturized-Element Frequency Selective Surfaces</t>
  </si>
  <si>
    <t>10.1109/TAP.2015.2504999</t>
  </si>
  <si>
    <t>2-s2.0-84962553610</t>
  </si>
  <si>
    <t>['spm ).', 'sparse optimal', 'second approach', 'received power', 'port matching', 'mlm ).', 'first approach', 'conventional single']</t>
  </si>
  <si>
    <t>Energy Harvesting | Impedance Matching | Multiple-input Multiple-output (MIMO) | Mutual coupling | Random field</t>
  </si>
  <si>
    <t>We investigate the maximization of the received power from compact multiple antenna systems in random RF fields, using two novel impedance matching approaches. The first approach is based on optimal impedance matching where we use convex optimization to propose a sparse optimal impedance matching technique. The second approach is obtained by further relaxing the sparse optimal impedance matching method to obtain a suboptimal impedance matching (SOM) method we refer to as multiport ladder matching (MLM). Simulation results show that the sparse optimal impedance matching approach provides the maximum received power while MLM can capture more power than conventional single-port matching (SPM). Additionally, they can maintain good bandwidth indicating the effectiveness of the sparse optimal and multiport ladder impedance matching approaches.</t>
  </si>
  <si>
    <t>820-825</t>
  </si>
  <si>
    <t>57043913400;7006019510</t>
  </si>
  <si>
    <t>Shen, Shanpu;Murch, Ross D.</t>
  </si>
  <si>
    <t>Impedance Matching for Compact Multiple Antenna Systems in Random RF Fields</t>
  </si>
  <si>
    <t>10.1109/TAP.2015.2510006</t>
  </si>
  <si>
    <t>2-s2.0-84962554207</t>
  </si>
  <si>
    <t>['receive signals', 'provides dual', 'provide high', 'proposed polarizer', 'performance conversion', 'peculiar property', 'paper describes', 'paper demonstrates', 'orthogonal polarizations', 'orthogonal one', 'normal incidence', 'linear polarization', 'ka bands', 'full transmit', 'commonly operating', 'band linear', 'analytical formulas', 'account measurement', '5 db', '2 db']</t>
  </si>
  <si>
    <t>anisotropic impedance surface | broadband telecommunication satellite | linear to circular polarization conversion | multiple beam antenna | Polarizing surface | reflector antenna</t>
  </si>
  <si>
    <t>This paper describes an anisotropic impedance surface that provides dual-band linear-to-circular polarization conversion in reflection with the peculiar property that a same linear polarization is converted into a given circular polarization handedness over the first frequency band and into the orthogonal one over the second frequency band. This property is of interest for multiple beam satellite communication systems, as the transmit and receive signals are commonly operating in orthogonal polarizations. This paper demonstrates that a simple, electrically thin polarizer design can provide high-performance conversion over the extended frequency bands used for broadband satellite applications. Some insight on the operation of the proposed polarizer is provided, supported by equivalent circuit models and analytical formulas, and compared with full-wave simulation results. The proposed design achieves an axial ratio better than 0.2 dB in simulation at normal incidence. A further iteration of the design and breadboard, taking into account measurement and practical implementation errors, provides an axial ratio better than 0.5 dB in measurement over the full transmit and receive frequency bands allocated to broadband satellite applications within the K/Ka bands.</t>
  </si>
  <si>
    <t>640-649</t>
  </si>
  <si>
    <t>60093045;60031159</t>
  </si>
  <si>
    <t>24482903600;16024884000</t>
  </si>
  <si>
    <t>Fonseca, Nelson J.G.;Mangenot, Cyril</t>
  </si>
  <si>
    <t>United Kingdom;Netherlands</t>
  </si>
  <si>
    <t>Beckenham Kent;Noordwijk aan Zee</t>
  </si>
  <si>
    <t>MOLTEK Consultants Ltd.;ESTEC - European Space Research and Technology Centre</t>
  </si>
  <si>
    <t>Fonseca N.J.G.</t>
  </si>
  <si>
    <t>High-Performance Electrically Thin Dual-Band Polarizing Reflective Surface for Broadband Satellite Applications</t>
  </si>
  <si>
    <t>10.1109/TAP.2015.2509011</t>
  </si>
  <si>
    <t>2-s2.0-84962555355</t>
  </si>
  <si>
    <t>Foundation for the Author of National Excellent Doctoral Dissertation of the People's Republic of China</t>
  </si>
  <si>
    <t>2015JQO005</t>
  </si>
  <si>
    <t>FANEDD</t>
  </si>
  <si>
    <t>['waveguide transition', 'three branches', 'simulated results', 'several short', 'phase delay', 'measured results', 'impedance matching', 'high efficiency', 'frequency band', 'feeding network', 'feeding layer', 'element show', 'design process', 'crossed slot', 'cp element', 'circuited posts', 'array antenna', 'ar bandwidth', 'amplitude compensation', '7 dbic', '3 ghz', '3 db', '2 dbic']</t>
  </si>
  <si>
    <t>circular polarization | millimeter-wave antennas | Wideband planar antenna arrays</t>
  </si>
  <si>
    <t>A Ka-band circularly polarized (CP) planar array antenna with wide axial ratio (AR) bandwidth and high efficiency is presented in this paper. A crossed slot with four parasitic patches is proposed as the CP element, which is fed by a unique 90¬∞ delay line. There are three minimal AR points within the operational frequency band to widen the bandwidth. The 90¬∞ delay line has three branches to realize the phase delay, the amplitude compensation, and the impedance matching, respectively. Thus, the design process is clear and simple. Several short-circuited posts are added in the feeding layer to suppress the TEM wave propagating outside the feeding network. Simulated results of the element show an AR bandwidth (AR &lt; 3 dB) of 21.2% from 25.3 to 31.3 GHz and a gain of 5.7-6.7 dBic over the same frequency band. Measured results of a fabricated 4 √ó 4 array demonstrate about 14% AR bandwidth and more than 17.4 dBic gain within the frequency band of 26.4-30.3 GHz. The maximum realized gain reaches to 18.2 dBic. The array antenna with a waveguide transition is fabricated through multilayer PCB process and has a size of 72mm √ó 48mm √ó 2.2mm.</t>
  </si>
  <si>
    <t>535-542</t>
  </si>
  <si>
    <t>55713939000;23479233200;7403491814</t>
  </si>
  <si>
    <t>Wu, Jie;Cheng, Yu Jian;Fan, Yong</t>
  </si>
  <si>
    <t>Millimeter-Wave Wideband High-Efficiency Circularly Polarized Planar Array Antenna</t>
  </si>
  <si>
    <t>10.1109/TAP.2015.2506726</t>
  </si>
  <si>
    <t>2-s2.0-84962567499</t>
  </si>
  <si>
    <t>['system model', 'results show', 'modulation scheme', 'feedback bit', 'dsb ).', 'diversity order', 'asymptotic expression']</t>
  </si>
  <si>
    <t>Binary Phase Shift Keying (BPSK) | Rayleigh Fading | Space Shift Keying (SSK) | Transmit Diversity</t>
  </si>
  <si>
    <t>In this letter, we propose a system model in which a two antenna single radio frequency (RF) chain transmitter dynamically changes the modulation scheme between binary phase shift keying (BPSK) and space shift keying (SSK) based on one bit feedback from an Nr antenna receiver. We call this system model dynamic SSK-BPSK (DSB). We derive the decision rule used for the feedback bit and also the exact bit error rate (BER) of DSB. Furthermore, we derive the asymptotic expression of the BER of DSB, which we use to analyze the diversity order. Results show that a transmit diversity order of 2 is achieved for this 1 bit per channel use (bpcu) system model.</t>
  </si>
  <si>
    <t>96-99</t>
  </si>
  <si>
    <t>60103672;60103672</t>
  </si>
  <si>
    <t>56866163600;57193854282</t>
  </si>
  <si>
    <t>Maheswaran, P.;Selvaraj, M. D.</t>
  </si>
  <si>
    <t>Indian Institute of Information Technology Design and Manufacturing Kancheepuram</t>
  </si>
  <si>
    <t>Maheswaran P.</t>
  </si>
  <si>
    <t>Performance Analysis of Feedback-Based Dynamic SSK-BPSK System</t>
  </si>
  <si>
    <t>10.1109/LWC.2015.2502243</t>
  </si>
  <si>
    <t>2-s2.0-84962569310</t>
  </si>
  <si>
    <t>['two patches', 'two layers', 'thick substrate', 'structure consists', 'multilayered structure', 'ground plane', 'free space', 'fidelity prerequisite', 'experimental evaluations', 'combined requirements', 'body radiation', 'body fidelity', '6 ghz']</t>
  </si>
  <si>
    <t>Conformal antennas | directional antennas | textile antennas | Ultra wideband antennas | Wireless Body Area Network (WBAN)</t>
  </si>
  <si>
    <t>A novel all-textile UWB antenna with full-ground plane and high on-body fidelity is presented in this work. Due to the combined requirements of backward radiation reduction in WBANs and high-fidelity prerequisite for UWB pulse transmission/reception, a multilayered structure is implemented. The structure consists of two patches and a ground plane implemented on two layers of 2-mm-thick substrate. The full ground plane on the lower layer shields users against on-body radiation. Numerical and experimental evaluations both in free space and on human body prove the antenna operation within the FCC UWB bandwidth of 3.1-10.6 GHz. Its high-measured on-body system fidelity values of between 95% and 97% at a distance of 1 m show that the textile UWB antenna is suitable for body-worn UWB impulse radio communication.</t>
  </si>
  <si>
    <t>757-760</t>
  </si>
  <si>
    <t>60025063;60090652;60025063;60025063</t>
  </si>
  <si>
    <t>57188715201;56456741800;55377305700;7005545716</t>
  </si>
  <si>
    <t>Yimdjo Poffelie, Linda A.;Soh, Ping Jack;Yan, Sen;Vandenbosch, A. E.Guy</t>
  </si>
  <si>
    <t>Yimdjo Poffelie L.</t>
  </si>
  <si>
    <t>A High-Fidelity All-Textile UWB Antenna with Low Back Radiation for Off-Body WBAN Applications</t>
  </si>
  <si>
    <t>10.1109/TAP.2015.2510035</t>
  </si>
  <si>
    <t>2-s2.0-84962572389</t>
  </si>
  <si>
    <t>['thick film', 'theoretical achievements', 'similar idea', 'significantly less', 'radiation efficiency', 'printing technology', 'permittivity contrast', 'loss low', 'loss films', 'kept high', 'g .,', 'experimentally characterized', 'dielectric loss', 'consuming simulations', 'commercial three', 'antenna structure', 'antenna performance', 'allowing medium', '5 dbi', '30 ).', '2 œª0']</t>
  </si>
  <si>
    <t>BST | compact antennas | ferroelectric material | low-temperature co-fired ceramic (LTCC) | screen printing | thick films | wideband antennas</t>
  </si>
  <si>
    <t>Thick film screen-printing technology is employed to introduce planar dielectric antennas. The micron-size-thick film is made from high-permittivity dielectric paste, which is printed on a low-loss low-permittivity microwave substrate to operate as a magnetic wall boundary. A simplified theoretical model is developed to analyze the antenna structure. The accuracy of this model is evaluated by the results of a commercial three-dimensional (3-D) electromagnetic field solver. The model works well with less than 5% deviation from time-consuming simulations, providing the permittivity contrast between the film and substrate is kept high (e.g., &gt; 30). The impact of dielectric loss of the film in antenna performance is significantly less than that of the substrate, allowing medium-loss films (e.g., œµ = 3) results in highly efficient antennas with over 95% radiation efficiency. A prototype was made using screen printing and experimentally characterized at Ku-band. The experimental results confirm the theoretical achievements. The measured -10dB impedance bandwidth of the printable planar dielectric antenna having dimensions of 0.2 Œª0 √ó 0.2 Œª0 is over 10% with a measured gain ranging from 4.5 to 5.5 dBi. Broadside radiation patterns with cross polarization levels of lower than -20dB are achieved. This process is compatible with low-temperature cofired ceramic (LTCC) technology where similar idea can be applied to other passive microwave components.</t>
  </si>
  <si>
    <t>403-413</t>
  </si>
  <si>
    <t>60009697-112688329;60009697;60012954;60012954;60012954;60012954</t>
  </si>
  <si>
    <t>9841722600;8092251400;25959349700;23100878100;55884782000;56243626600</t>
  </si>
  <si>
    <t>Rashidian, Atabak;Shafai, Lotfollah;Sobocinski, Maciej;Perantie, Jani;Juuti, Jari;Jantunen, Heli</t>
  </si>
  <si>
    <t>Finland;Canada;Canada</t>
  </si>
  <si>
    <t>Oulu;Winnipeg;Toronto</t>
  </si>
  <si>
    <t>Oulun Yliopisto;University of Manitoba;Peraso Technologies Inc.</t>
  </si>
  <si>
    <t>60012954;60009697;112688329</t>
  </si>
  <si>
    <t>Printable Planar Dielectric Antennas</t>
  </si>
  <si>
    <t>10.1109/TAP.2015.2502265</t>
  </si>
  <si>
    <t>2-s2.0-84962572571</t>
  </si>
  <si>
    <t>BP11-169</t>
  </si>
  <si>
    <t>['whose field', 'two near', 'spatial point', 'retrieval technique', 'retrieval algorithm', 'reference antenna', 'position accuracy', 'phaseless acquisitions', 'phase retrieval', 'numerical example', 'measurement examples', 'iterative schemes', 'interferometric field', 'desired frequencies', 'conventional approach', 'aut alone', 'accomplished simultaneously', 'accomplished independently']</t>
  </si>
  <si>
    <t>Antenna Measurement | Broadband | Diagnostics | Leith-Upatnieks | Off-axis Holography | Phaseless</t>
  </si>
  <si>
    <t>A new efficient method for broadband antenna characterization from phaseless acquisitions in the frequency-domain (FD) is presented. The phase-retrieval technique is based on an extrapolation of the off-axis indirect holography. In common with the conventional approach, the power of the interferometric field of the antenna under test (AUT) and a reference antenna, whose field is known in advance, as well as the power of the AUT alone, is measured at the desired frequencies. Nevertheless, the phase retrieval is accomplished independently at each spatial point by filtering in the time-domain (TD) rather than in the k-space. Thus, the dependency of the phase retrieval on the position accuracy is reduced and it can be accomplished simultaneously at all frequencies without resorting to iterative schemes. Moreover, it yields a less dense sampling and a phase-retrieval algorithm not dependent on the geometry of the acquisition. The method is illustrated with a numerical example in the W-band as well as with two near-field (NF) measurement examples in the Ka- and W-bands.</t>
  </si>
  <si>
    <t>484-495</t>
  </si>
  <si>
    <t>60006793;60006793;60103653;60006793;60006793;60103653</t>
  </si>
  <si>
    <t>55440103200;23393154700;6603392769;16023815600;6701608102;35809669200</t>
  </si>
  <si>
    <t>Arboleya, Ana;Laviada, Jaime;Ala-Laurinaho, Juha;Alvarez, Yuri;Las-Heras, Fernando;Raisanen, Antti V.</t>
  </si>
  <si>
    <t>Phaseless Characterization of Broadband Antennas</t>
  </si>
  <si>
    <t>10.1109/TAP.2015.2511789</t>
  </si>
  <si>
    <t>2-s2.0-84962572728</t>
  </si>
  <si>
    <t>['wide axial', 'transverse slot', 'tec ),', 'simulated ones', 'shaped patches', 'reflection coefficient', 'proposed antenna', 'measured 3', 'cp radiation', 'circularly polarized', 'angular range', '74 ¬∞', '60 ¬∞.', '60 ghz', '4 ghz', '4 dbi', '134 ¬∞']</t>
  </si>
  <si>
    <t>Cavity-backed antenna | circularly polarized radiation | L-shaped patches | millimeter waves | wide axial-ratio beamwidth</t>
  </si>
  <si>
    <t>A millimeter-wave (mm-wave) circularly polarized (CP) antenna with wide axial-ratio (AR) beamwidth, consisting of L-shaped patches (LSPs) and a tapered elliptical cavity (TEC), is presented. The LSPs are fed by a transverse slot on the top metal surface of a substrate integrated waveguide, to excite two orthogonal modes in the cavity for CP radiation. Experimental results show that the proposed antenna can achieve a bandwidth from 56.9 to 63.4 GHz for both axial ratio ‚â§ 3dB and reflection coefficient [S11]‚â§ - 10dB, and an average broadside gain of 10.4 dBi. In particular, the measured 3-dB AR beamwidths (ARBWs) at 60 GHz in the two orthogonal elevation planes have been extended to 134¬∞ in an angular range from - 74¬∞ to 60¬∞. The measured results agree reasonably with the simulated ones.</t>
  </si>
  <si>
    <t>811-814</t>
  </si>
  <si>
    <t>36155185800;57203224930;10339818700;57198195558;55645491100</t>
  </si>
  <si>
    <t>Bai, Xue;Qu, Shi Wei;Yang, Shiwen;Hu, Jun;Nie, Zai Ping</t>
  </si>
  <si>
    <t>Millimeter-Wave Circularly Polarized Tapered-Elliptical Cavity Antenna with Wide Axial-Ratio Beamwidth</t>
  </si>
  <si>
    <t>10.1109/TAP.2015.2507171</t>
  </si>
  <si>
    <t>2-s2.0-84962576681</t>
  </si>
  <si>
    <t>13/CDA/2199</t>
  </si>
  <si>
    <t>['stbc ).', 'spatial modulation', 'sm ),', 'simultaneous transmission', 'mobile terminal', 'make use', 'inactive antenna', 'duplex protocol', 'duplex operation', 'downlink transmissions', 'cellular networks', 'base station']</t>
  </si>
  <si>
    <t>Full-Duplex | Performance Analysis | Single-RF MIMO</t>
  </si>
  <si>
    <t>In this letter, we introduce a full-duplex protocol for simultaneous transmission between the uplink and the downlink of cellular networks. The protocol takes advantage of the inactive antenna(s) in multiple-input-multiple-output (MIMO) systems with a single active radio frequency (RF) front-end. More precisely, for the downlink transmissions, we make use of spatial modulation (SM), and for the uplink, we make use of the coordinate-interleaved orthogonal design (CIOD)-based space-time block code (STBC). We provide accurate mathematical expressions for evaluating the error-performances and the achievable diversity order at the base station (BS) and at the mobile terminal (MT) in the presence of self-interference. Our results demonstrate clearly the potential of SM and CIOD for full-duplex operation.</t>
  </si>
  <si>
    <t>88-91</t>
  </si>
  <si>
    <t>60005141;60005141;60005141</t>
  </si>
  <si>
    <t>55506918300;57214487054;18133640500</t>
  </si>
  <si>
    <t>Narayanan, Sandeep;Ahmadi, Hamed;Flanagan, Mark F.</t>
  </si>
  <si>
    <t>University College Dublin</t>
  </si>
  <si>
    <t>Narayanan S.</t>
  </si>
  <si>
    <t>Simultaneous Uplink/Downlink Transmission Using Full-Duplex Single-RF MIMO</t>
  </si>
  <si>
    <t>10.1109/LWC.2015.2500901</t>
  </si>
  <si>
    <t>2-s2.0-84962577773</t>
  </si>
  <si>
    <t>['square radiator', 'size reduction', 'shaped slots', 'rfid short', 'ratio bandwidth', 'proposed design', 'overall size', 'novel design', 'indentation angles', 'impedance bandwidth', 'frequency identification', 'fr4 substrate', 'four arrow', 'experimentally investigated', 'diagonal axes', 'db axial', 'compact size', 'circular polarization', '928 mhz', '915 mhz', '900 mhz', '8 mhz', '0048 œª0', '0 mhz']</t>
  </si>
  <si>
    <t>Axial-ratio bandwidth | circular polarization | Koch fractal geometry</t>
  </si>
  <si>
    <t>In this study, a novel design of circularly polarized antenna based on Koch fractal geometry is presented and experimentally investigated. Circular polarization and size reduction are achieved by placing two asymmetric Koch fractal geometries on x- and y-planes of the single-probe-feed square radiator. Further, to tune resonant frequency around the 911-MHz, four arrow-shaped slots are inserted in diagonal axes of the square radiator. It is perceived that compact size of the antenna can be achieved by increasing the overall size of the arrow-shaped slots and indentation angles of Koch fractal geometry. The antenna is fabricated on FR4 substrate with a size of 54 √ó 54 √ó 1.6mm3 (0.162 Œª0 √ó 0.162 Œª0 √ó 0.0048 Œª0 at 900 MHz) and tested to validate the proposed design. The 3-dB axial-ratio bandwidth and impedance bandwidth of the proposed antenna design are found to be 8 MHz (907.0-915 MHz) and 37.0 MHz (891.0-928.0 MHz), respectively. The measured results confirm that the proposed design covers US radio-frequency identification (RFID) band (902-928 MHz) and can be used for RFID short-range reading applications.</t>
  </si>
  <si>
    <t>771-775</t>
  </si>
  <si>
    <t>113649411;113649411;60114993;60030835</t>
  </si>
  <si>
    <t>57188721059;14825060800;56962785800;24171880600</t>
  </si>
  <si>
    <t>Farswan, Akanksha;Gautam, Anil Kumar;Kanaujia, Binod Kumar;Rambabu, Karumudi</t>
  </si>
  <si>
    <t>India;Canada;India</t>
  </si>
  <si>
    <t>New Delhi;Edmonton;Garhwal</t>
  </si>
  <si>
    <t>Ambedkar Institute of Advanced Communication Technologies &amp; Research;University of Alberta;G. B. Pant Engineering College</t>
  </si>
  <si>
    <t>60114993;60030835;113649411</t>
  </si>
  <si>
    <t>Farswan A.</t>
  </si>
  <si>
    <t>Design of Koch Fractal Circularly Polarized Antenna for Handheld UHF RFID Reader Applications</t>
  </si>
  <si>
    <t>10.1109/TAP.2015.2505001</t>
  </si>
  <si>
    <t>2-s2.0-84962589926</t>
  </si>
  <si>
    <t>2014-050779</t>
  </si>
  <si>
    <t>['two layers', 'standard single', 'several star', 'scanning range', 'rotman lens', 'radiating part', 'proposed concepts', 'lens regardless', 'layer implementations', 'input ports', 'focal arc', 'centrally fed', 'antenna system', '15 ghz', '10 db']</t>
  </si>
  <si>
    <t>Multi-beam antenna | Rotman lens | SIW technology | slotted waveguides</t>
  </si>
  <si>
    <t>A multibeam antenna system fed by a compact Rotman lens is presented in multilayer substrate integrated waveguide (SIW) technology. The lens is implemented in two layers using a new transition based on several star-shaped coupling slots and an SIW integrated reflector. Compared to standard rectangular coupling slots, this transition is broadband and maximizes power transfer between the two layers of the lens regardless the position of the beam port along the focal arc of the Rotman lens. The radiating part is an array of 15 slotted waveguides. These waveguides are centrally fed to enhance their bandwidth and reduce the 'long line effect.' To validate the proposed concepts, an antenna system has been prototyped at 24.15 GHz. The designed transition leads to a physical size reduction of about 50% for the Rotman lens, and more than 33% for the antenna footprint compared to standard single-layer implementations. The experimental results demonstrate a scanning range of ¬±33¬∞ and a 4% bandwidth for VSWR &lt; 2; the isolation between input ports is better than -10 dB.</t>
  </si>
  <si>
    <t>504-514</t>
  </si>
  <si>
    <t>60105585;60105585;60105585;60105585</t>
  </si>
  <si>
    <t>55263516800;25638387700;16025007900;23973241400</t>
  </si>
  <si>
    <t>Tekkouk, Karim;Ettorre, Mauro;Le Coq, Laurent;Sauleau, Ronan</t>
  </si>
  <si>
    <t>Tekkouk K.</t>
  </si>
  <si>
    <t>Multibeam SIW Slotted Waveguide Antenna System Fed by a Compact Dual-Layer Rotman Lens</t>
  </si>
  <si>
    <t>10.1109/TAP.2015.2499752</t>
  </si>
  <si>
    <t>2-s2.0-84962591423</t>
  </si>
  <si>
    <t>['varactor diode', 'radiation efficiencies', 'polarized magneto', 'polarized antenna', 'plane beamwidth', 'parasitic dipole', 'mutual coupling', 'linearly polarized', 'impedance bandwidths', 'dipole antennas', 'dipole along', '80 ¬∞', '72 ¬∞', '160 ¬∞', '133 ¬∞']</t>
  </si>
  <si>
    <t>beamwidth | magneto-electric dipole | Reconfigurable antenna | varactor diode</t>
  </si>
  <si>
    <t>Linearly polarized and dual-polarized magneto-electric (ME) dipole antennas with a dynamic beamwidth control in the H-plane are presented. The design methodology uses tunable parasitic dipoles placed on the sides of a driven ME dipole along its H-plane. Each parasitic dipole is loaded with a varactor diode to change the strength of the mutual coupling; therefore, the overall radiation pattern produced by the driven ME dipole and the two parasitic dipoles can be tuned. Two fully functional prototypes with more than 10% impedance bandwidths are developed and tested, demonstrating the H-plane beamwidth with a continuously tuning range from 80¬∞ to 160¬∞ for the linearly polarized antenna and from 72¬∞ to 133¬∞ for either polarization mode of the dual-polarized antenna. The radiation efficiencies are better than 80% in all states of operation for both antennas.</t>
  </si>
  <si>
    <t>423-431</t>
  </si>
  <si>
    <t>60013983-60000937;60013983</t>
  </si>
  <si>
    <t>Linearly Polarized and Dual-Polarized Magneto-Electric Dipole Antennas with Reconfigurable Beamwidth in the H-plane</t>
  </si>
  <si>
    <t>10.1109/TAP.2015.2505000</t>
  </si>
  <si>
    <t>2-s2.0-84962608110</t>
  </si>
  <si>
    <t>['two models', 'reflection characteristics', 'loop antennas', 'loop antenna', 'impedance surface', 'ground plane', 'excellent agreement', 'also shown']</t>
  </si>
  <si>
    <t>analytical model | curvilinear patches | High impedance surface | loop antenna | low-profile antenna design</t>
  </si>
  <si>
    <t>A new wideband circular high-impedance surface (HIS) is proposed. Two models are developed to analyze the reflection characteristics of the proposed HIS. It is also shown through simulations that a circular HIS as a ground plane for loop antennas is superior to a rectangular HIS ground plane. The circular HIS was fabricated and a loop antenna was placed above it. Measurements were then performed and their results were compared with simulations. An excellent agreement was indicated.</t>
  </si>
  <si>
    <t>55706053500;35583458100;57208464375</t>
  </si>
  <si>
    <t>Amiri, Mikal Askarian;Balanis, Constantine A.;Birtcher, Craig R.</t>
  </si>
  <si>
    <t>Amiri M.</t>
  </si>
  <si>
    <t>Analysis, Design, and Measurements of Circularly Symmetric High-Impedance Surfaces for Loop Antenna Applications</t>
  </si>
  <si>
    <t>10.1109/TAP.2015.2506203</t>
  </si>
  <si>
    <t>2-s2.0-84962609810</t>
  </si>
  <si>
    <t>['superstrates composed', 'slab superstrate', 'prototype rcas', 'permittivity gradient', 'measured directivity', 'measured 3', 'large directivity', 'distinct feature', 'directions transverse', 'bandwidth products', 'antenna designer', 'antenna axis', '54 œª0', '4 dbi', '28 %.']</t>
  </si>
  <si>
    <t>Broadband | directivity-bandwidth product | Fabry-Perot cavity antenna | high gain | lens | resonant cavity antenna | superstrate</t>
  </si>
  <si>
    <t>Extremely wideband resonant cavity antennas (RCAs) with large directivity-bandwidth products (DBPs) are presented. Their distinct feature is a single-slab superstrate that has a permittivity gradient in the directions transverse to the antenna axis. The application of such a superstrate in a single-feed RCA improves the DBP by a factor of three or more as compared with superstrates composed of uniform dielectric slabs. Their very small area enables an antenna designer to achieve unprecedented figures of DBP per unit area, from a simple planar antenna. Prototype RCAs have been fabricated and measurements have validated the concept. A measured 3-dB directivity bandwidth of 52.9% was demonstrated with a measured directivity of 16.4 dBi for an RCA that has a very small total footprint area of 1.54 Œª0/2 at the lowest operating frequency (2.84Œª0,c/2 at the center frequency). This represents an increase of 90% over the previous best measured RCA directivity bandwidth of 28%.</t>
  </si>
  <si>
    <t>830-835</t>
  </si>
  <si>
    <t>26538481900;35586058800</t>
  </si>
  <si>
    <t>Hashmi, Raheel M.;Esselle, Karu P.</t>
  </si>
  <si>
    <t>Hashmi R.M.</t>
  </si>
  <si>
    <t>A Class of Extremely Wideband Resonant Cavity Antennas with Large Directivity-Bandwidth Products</t>
  </si>
  <si>
    <t>10.1109/TAP.2015.2511801</t>
  </si>
  <si>
    <t>2-s2.0-84962610298</t>
  </si>
  <si>
    <t>['radiation pattern', 'proposed antenna', 'polarized aperture', 'operating frequencies', 'operating band', 'nearly identical', 'multiple beams', 'low cost', 'integrated waveguides', 'ghz band', 'generate two', 'dual polarization', 'dipole antenna', 'desirable performance', 'coupled magneto', 'also stable', '5 dbi', '45 db', '23 db', '20 db']</t>
  </si>
  <si>
    <t>60 GHz | dual-polarized antenn a | magneto -electric (ME) dipole | multi-beam antenna | Substrate integrated waveguide (SIW)</t>
  </si>
  <si>
    <t>A dual-polarized aperture-coupled magneto-electric (ME) dipole antenna is proposed. Two separate substrate-integrated waveguides (SIWs) implemented in two printed circuit board (PCB) laminates are used to feed the antenna. The simulated -10-dB impedance bandwidth of the antenna is 21% together with an isolation of over 45 dB between the two input ports. Good radiation characteristics, including almost identical unidirectional radiation patterns in two orthogonal planes, front-to-back ratio larger than 20 dB, cross-polarization levels less than -23 dB, and a stable gain around 8 dBi over the operating band, are achieved. By employing the proposed radiating element, a 2 √ó 2 wideband antenna array working at the 60-GHz band is designed, fabricated, and tested, which can generate two-dimensional (2-D) multiple beams with dual polarization. A measured - 10 dB impedance bandwidth wider than 22% and a gain up to 12.5 dBi are obtained. Owing to the superiority of the ME dipole, the radiation pattern of the array is also stable over the operating frequencies and nearly identical in two orthogonal planes for both of the polarizations. With advantages of desirable performance, convenience of fabrication and integration, and low cost, the proposed antenna and array are attractive for millimeter-wave wireless communication systems.</t>
  </si>
  <si>
    <t>554-563</t>
  </si>
  <si>
    <t>60013983-60022381;60013983</t>
  </si>
  <si>
    <t>56040371300;55510527400</t>
  </si>
  <si>
    <t>Li, Yujian;Luk, Kwai Man</t>
  </si>
  <si>
    <t>Beijing;Kowloon</t>
  </si>
  <si>
    <t>Beijing Jiaotong University;City University of Hong Kong</t>
  </si>
  <si>
    <t>60022381;60013983</t>
  </si>
  <si>
    <t>60-GHz Dual-Polarized Two-Dimensional Switch-Beam Wideband Antenna Array of Aperture-Coupled Magneto-Electric Dipoles</t>
  </si>
  <si>
    <t>10.1109/TAP.2015.2507170</t>
  </si>
  <si>
    <t>2-s2.0-84962613191</t>
  </si>
  <si>
    <t>['wave impedance', 'spatial quarter', 'simulations show', 'monocone antennas', 'monocone antenna', 'miniaturized monocone', 'miniaturize three', 'loading scheme', 'loading region', 'ground plane', 'free space', 'experimentally verify', 'effectively miniaturizing', 'dielectric material', 'antenna feed', '3 %.', '2 %,']</t>
  </si>
  <si>
    <t>antenna miniaturization | dielectric loading | Monocone</t>
  </si>
  <si>
    <t>A so-called intelligent approach for miniaturization of monocone antennas using dielectric loading is presented. Two impedance mismatches causing the degradation in impedance bandwidth due to high permittivity dielectric loading are identified. The input impedance mismatch is addressed by modifying the structure of the antenna feed. Adding a spatial quarter-wave transformer matches the wave impedance of the loading region to that of free space. The feasibility of such a loading scheme is validated by effectively miniaturizing a monocone antenna with a material of œµr = 9.0. Simulations show the diameter of the ground plane is reduced by 55.2%, while the miniaturized monocone has a relative impedance bandwidth of 106.3%. The proposed dielectric loading concept is further applied to miniaturize three other monocone antennas to show its generality. In addition, the feasibility is further validated through miniaturization of monocone antennas using dielectric materials of various permittivity values. Finally, a miniaturized monocone antenna using a dielectric material of œµr = 9.0 is fabricated and measured to experimentally verify and validate the concept.</t>
  </si>
  <si>
    <t>432-441</t>
  </si>
  <si>
    <t>60018394-116509473;60018394-109520513;60018394</t>
  </si>
  <si>
    <t>55487148900;23472059000;7003300632</t>
  </si>
  <si>
    <t>Shi, Yifei;Amert, Anthony K.;Whites, Keith W.</t>
  </si>
  <si>
    <t>Rapid City;Santa Clara;Houston</t>
  </si>
  <si>
    <t>South Dakota School of Mines &amp; Technology;FIT Electronics Inc.;Osha Liang LLP</t>
  </si>
  <si>
    <t>60018394;116509473;109520513</t>
  </si>
  <si>
    <t>Miniaturization of Ultrawideband Monocone Antennas Using Dielectric Loading</t>
  </si>
  <si>
    <t>10.1109/TAP.2015.2510663</t>
  </si>
  <si>
    <t>2-s2.0-84962618939</t>
  </si>
  <si>
    <t>Agency for Science, Technology and Research</t>
  </si>
  <si>
    <t>092 154 0097</t>
  </si>
  <si>
    <t>A*STAR</t>
  </si>
  <si>
    <t>['spatial difference', 'maximum gain', 'line loop', 'high frequency', 'frequency range', 'db axial', 'antenna array', '935 mhz', '930 mhz', '915 mhz', '900 mhz', '53 db', '4 dbic']</t>
  </si>
  <si>
    <t>Antenna array | circularly polarized (CP) antenna | omnidirectional antenna | RFID | UHF | zero-phase-shift loop</t>
  </si>
  <si>
    <t>An omnidirectional circularly polarized (CP) antenna array is proposed. The antenna array is composed of four identical CP antenna elements and one parallel strip-line feeding network. Each of CP antenna elements comprises a dipole and a zero-phase-shift (ZPS) line loop. The in-phase fed dipole and the ZPS line loop generate vertically and horizontally polarized omnidirectional radiation, respectively. Furthermore, the vertically polarized dipole is positioned in the center of the horizontally polarized ZPS line loop. The size of the loop is designed such that a 90¬∞ phase difference is realized between the two orthogonal components because of the spatial difference and, therefore, generates CP omnidirectional radiation. A 1 √ó 4 antenna array at 900 MHz is prototyped and targeted to ultra-high frequency (UHF) radio frequency identification (RFID) applications. The measurement results show that the antenna array achieves a 10-dB return loss over a frequency range of 900-935 MHz and 3-dB axial-ratio (AR) from 890 to 930 MHz. At the frequency of 915 MHz, the measured maximum AR of 1.53 dB, maximum gain of 5.4 dBic, and an omnidirectionality of 1dB are achieved.</t>
  </si>
  <si>
    <t>574-581</t>
  </si>
  <si>
    <t>60021783-117030805;60105683;60002668;60002668-60017161</t>
  </si>
  <si>
    <t>55491829900;56148071700;7006326283;7409485017</t>
  </si>
  <si>
    <t>Shi, Jin;Wu, Xu;Qing, Xianming;Chen, Zhi Ning</t>
  </si>
  <si>
    <t>China;China;Singapore;Singapore;China</t>
  </si>
  <si>
    <t>Shenzhen;Nantong;Singapore City;Singapore City;Nanjing</t>
  </si>
  <si>
    <t>Southern University of Science and Technology;Nantong University;National University of Singapore;A-Star, Institute for Infocomm Research;State Key Laboratory of Millimeter Waves</t>
  </si>
  <si>
    <t>60105683;60021783;60017161;60002668;117030805</t>
  </si>
  <si>
    <t>Shi J.</t>
  </si>
  <si>
    <t>An Omnidirectional Circularly Polarized Antenna Array</t>
  </si>
  <si>
    <t>10.1109/TAP.2015.2509009</t>
  </si>
  <si>
    <t>2-s2.0-84962620487</t>
  </si>
  <si>
    <t>['vertical polarization', 'radome enclosed', 'pattern ripple', 'optimizer tool', 'optimization procedure', 'optimization goals', 'multiscreen polarizer', 'ghz ultra', 'geometrical dimensions', 'fabricated antenna', 'copolarized gain', 'azimuth plane', 'achieve high', '26 db']</t>
  </si>
  <si>
    <t>45¬∞ SPOA | Multi-screen polarizer | omnidirectional antenna | pattern ripple</t>
  </si>
  <si>
    <t>The development of a 2-66-GHz ultra-wideband 45¬∞ slant-polarized omnidirectional antenna (SPOA) is described. The antenna is radome enclosed and consists of a wideband biconical antenna that provides omnidirectional radiation patterns with vertical polarization and a multiscreen polarizer that converts vertical polarization into 45¬∞ slant-polarization. To achieve high-performance radiation characteristics, the geometrical dimensions of the multiscreen polarizer are optimized. Invasive weed optimization algorithm is used as an optimizer tool. In the optimization procedure, the antenna impedance bandwidth, pattern ripple in the azimuth plane, and copolarized gain/cross-polarized gain ratio are optimization goals. A prototype of the 45¬∞ SPOA is fabricated and measured. The measured voltage standing wave ratio (VSWR) of the antenna is less than 2.15. Moreover, experimental results show that pattern ripple in the azimuth plane is lower than ¬±1 dB, and copolarized gain/cross-polarized gain ratio is higher than 26 dB, over 2-40-GHz frequency band. The efficiency of the fabricated antenna both in bandwidth and optimality of the results is compared with a number of commercially available wideband 45¬∞ SPOAs. Comparison results show that the designed antenna outperforms other 45¬∞ SPOAs.</t>
  </si>
  <si>
    <t>815-820</t>
  </si>
  <si>
    <t>60021747;60032053</t>
  </si>
  <si>
    <t>25521145200;37080063300</t>
  </si>
  <si>
    <t>Dastranj, Aliakbar;Abbasi-Arand, Bijan</t>
  </si>
  <si>
    <t>Tehran;Yasuj</t>
  </si>
  <si>
    <t>Tarbiat Modares University;Yasouj University</t>
  </si>
  <si>
    <t>60032053;60021747</t>
  </si>
  <si>
    <t>Dastranj A.</t>
  </si>
  <si>
    <t>High-Performance 45¬∞ Slant-Polarized Omnidirectional Antenna for 2-66-GHz UWB Applications</t>
  </si>
  <si>
    <t>10.1109/TAP.2015.2509010</t>
  </si>
  <si>
    <t>2-s2.0-84962621039</t>
  </si>
  <si>
    <t>['synthesizing cras', 'ring radii', 'radiation pattern', 'proposed method', 'pattern accurately', 'numerical experiments', 'invariant three', 'hybrid method', 'determined simultaneously', 'determined approach', 'desired pattern', 'current rings', 'convex problem', 'concentric rings', 'computational efficiency', 'compressed sensing', 'azimuth directions']</t>
  </si>
  <si>
    <t>Antenna array synthesis | Bessel function | compressed sensing | concentric ring arrays | convex optimization | sparse array</t>
  </si>
  <si>
    <t>A hybrid method is proposed for synthesizing sparse concentric ring arrays (CRAs) to get circularly symmetric and invariant three-dimensional (3-D) patterns over all-azimuth directions. The hybrid method involves a convex optimization approach and a determined approach together. Based on the Bessel function approximation of the circular array pattern and the compressed sensing (CS) theory, the synthesis of a sparse concentric current ring array can be formulated as a convex problem with the minimization of l1-norm, and the corresponding array parameters including the number of concentric rings, the ring radii, and the current ring excitations can be determined simultaneously to satisfy the requirements on radiation pattern. In order to reconstruct the 3-D pattern accurately with discrete antenna elements in place of the current rings, a determined approach with or without radial amplitude weighting is proposed to define the number of elements equally distributed on each ring. The proposed hybrid method can be applied to synthesizing CRAs with 3-D pattern either matching a desired pattern or satisfying a prescribed power mask. Moreover, the method is very easy to implement, while has good numerical stability and computational efficiency. Numerical experiments are conducted to validate the flexibility and effectiveness of the proposed method.</t>
  </si>
  <si>
    <t>515-524</t>
  </si>
  <si>
    <t>56084775700;35754112500;55660906200</t>
  </si>
  <si>
    <t>Zhao, Xiaowen;Yang, Qingshan;Zhang, Yunhua</t>
  </si>
  <si>
    <t>A Hybrid Method for the Optimal Synthesis of 3-D Patterns of Sparse Concentric Ring Arrays</t>
  </si>
  <si>
    <t>10.1109/TAP.2015.2504377</t>
  </si>
  <si>
    <t>2-s2.0-84962624713</t>
  </si>
  <si>
    <t>['test data', 'stud thickness', 'stud connections', 'shear force', 'shear capacities', 'seismic performance', 'partition walls', 'gypsum steel', 'gscs resulted', 'fastener spacing', 'drilling screws', 'displacement capacities', 'cyclic ),', 'component tests', 'also center']</t>
  </si>
  <si>
    <t>Gypsum steel-stud partition walls are composed of light-gauge, cold-formed steel studs, and gypsum boards attached with self-drilling screws. Previous experimental studies on the seismic performance of these walls have shown widespread failure of gypsum-to-stud connections (GSCs), initiated at very low amplitude excitation. The failure of GSCs resulted in loss of strength and stiffness of the partition walls. A series of component tests has been conducted at University of Nevada, Reno to evaluate the shear force and displacement capacities of GSCs. Fastener spacing (center to center and also center to edge), loading protocol (monotonic or cyclic), and stud thickness were varied between specimens. The test data were then used to develop fragility curves for shear capacities of GSCs in terms of displacements. Additionally, a series of nonlinear GSC hinge models were proposed and validated using component experimental data.</t>
  </si>
  <si>
    <t>415-439</t>
  </si>
  <si>
    <t>Earthquake Spectra</t>
  </si>
  <si>
    <t>60001769;60099927;60001769</t>
  </si>
  <si>
    <t>56626064700;55879826200;6602500270</t>
  </si>
  <si>
    <t>Rahmanishamsi, Esmaeel;Soroushian, Siavash;Maragakis, Manos</t>
  </si>
  <si>
    <t>London;Reno</t>
  </si>
  <si>
    <t>Arup Group Limited;University of Nevada, Reno</t>
  </si>
  <si>
    <t>60099927;60001769</t>
  </si>
  <si>
    <t>Rahmanishamsi E.</t>
  </si>
  <si>
    <t>Cyclic shear behavior of gypsum board-to-steel stud screw connections in nonstructural walls</t>
  </si>
  <si>
    <t>10.1193/062714EQS091M</t>
  </si>
  <si>
    <t>2-s2.0-84962703230</t>
  </si>
  <si>
    <t>['typical frequency', 'time profiles', 'discrete frequencies', 'digital spectro', 'antenna system', 'amplitude resolutions', '5 mhz', '15 mhz', '1 g']</t>
  </si>
  <si>
    <t>instrumentation: interferometers | instrumentation: polarimeters | Sun: corona | Sun: magnetic fields</t>
  </si>
  <si>
    <t>A new antenna system with a digital spectro-correlator that provides high temporal, spectral, and amplitude resolutions has been commissioned at the Gauribidanur Observatory near Bangalore in India. Presently, it is used for observations of the solar coronal transients in the scarcely explored frequency range ‚âà30-15 MHz. The details of the antenna system, the associated receiver setup, and the initial observational results are reported. Some of the observed transients exhibited quasi-periodicity in their time profiles at discrete frequencies. Estimates of the associated magnetic field strength (B) indicate that B ‚âà 0.06-1 G at a typical frequency such as 19.5 MHz.</t>
  </si>
  <si>
    <t>Astrophysical Journal, Supplement Series</t>
  </si>
  <si>
    <t>60007654;60007654;60007654;60113702;60007654</t>
  </si>
  <si>
    <t>56386976600;57203051865;6506619505;57188759665;44561396000</t>
  </si>
  <si>
    <t>Hariharan, K.;Ramesh, R.;Kathiravan, C.;Abhilash, H. N.;Rajalingam, M.</t>
  </si>
  <si>
    <t>Udupi;Bengaluru</t>
  </si>
  <si>
    <t>Poornaprajna College and Post Graduate Centre;Indian Institute of Astrophysics</t>
  </si>
  <si>
    <t>60113702;60007654</t>
  </si>
  <si>
    <t>Hariharan K.</t>
  </si>
  <si>
    <t>HIGH DYNAMIC RANGE OBSERVATIONS of SOLAR CORONAL TRANSIENTS at LOW RADIO FREQUENCIES with A SPECTRO-CORRELATOR</t>
  </si>
  <si>
    <t>10.3847/0067-0049/222/2/21</t>
  </si>
  <si>
    <t>2-s2.0-84962808912</t>
  </si>
  <si>
    <t>2014AA01A701</t>
  </si>
  <si>
    <t>['traditional ultra', 'partial areas', 'output antennas', 'much densification', 'massive multiple', 'input multi', 'indoor scenarios', 'important question', 'cellular networks', '5g ultra']</t>
  </si>
  <si>
    <t>Traditional ultra-dense wireless networks are recommended as a complement for cellular networks and are deployed in partial areas, such as hotspot and indoor scenarios. Based on the massive multiple-input multi-output antennas and the millimeter wave communication technologies, the 5G ultra-dense cellular network is proposed to deploy in overall cellular scenarios. Moreover, a distribution network architecture is presented for 5G ultra-dense cellular networks. Furthermore, the backhaul network capacity and the backhaul energy efficiency of ultra-dense cellular networks are investigated to answer an important question, that is, how much densification can be deployed for 5G ultra-dense cellular networks. Simulation results reveal that there exist densification limits for 5G ultra-dense cellular networks with backhaul network capacity and backhaul energy efficiency constraints.</t>
  </si>
  <si>
    <t>72-79</t>
  </si>
  <si>
    <t>IEEE Wireless Communications</t>
  </si>
  <si>
    <t>60025761;60025761;60023932;60019656;60025761</t>
  </si>
  <si>
    <t>23090878800;57188858145;8732155900;9941461600;57220002907</t>
  </si>
  <si>
    <t>Ge, Xiaohu;Tu, Song;Mao, Guoqiang;Wang, Cheng Xiang;Han, Tao</t>
  </si>
  <si>
    <t>China;Australia;United Kingdom</t>
  </si>
  <si>
    <t>Wuhan;Sydney;Edinburgh</t>
  </si>
  <si>
    <t>Huazhong University of Science and Technology;University of Technology Sydney;Heriot-Watt University</t>
  </si>
  <si>
    <t>60025761;60023932;60019656</t>
  </si>
  <si>
    <t>Ge X.</t>
  </si>
  <si>
    <t>5G Ultra-Dense Cellular Networks</t>
  </si>
  <si>
    <t>10.1109/MWC.2016.7422408</t>
  </si>
  <si>
    <t>2-s2.0-84963743788</t>
  </si>
  <si>
    <t>['wave antenna', 'unique feature', 'two types', 'tracking accuracy', 'second solution', 'prss ).', 'profile antenna', 'mobile user', 'measurement results', 'growing need', 'gain antenna', 'first solution', 'fast compensation', 'emergency scenarios', 'downlink ranges', 'control engineering', 'circular polarization', 'cassegrain reflector', 'carrier vehicle', 'band operation', 'band necessitates', 'article describes', 'antenna system', '30 ghz', '20 ghz']</t>
  </si>
  <si>
    <t>The growing need for bidirectional mobile satellite communications in the Ka-band necessitates the development of dedicated antenna systems. In this article, we describe two different solutions for mobile user-terminal antennas intended for an operation in emergency scenarios. The first solution, a high-gain antenna, consists of a Cassegrain reflector, fed from a multimode monopulse tracking system for circular polarization at a satellite downlink frequency of 20 GHz. The structure is operational at 30 GHz to cover the uplink frequency range. The antenna system is mounted on a high-performance mechanical positioner to facilitate a fast compensation of the movements of the carrier vehicle. The second solution, a low-profile antenna, consists of leaky-wave antenna (LWA) panels employing two-layer partially reflective surfaces (PRSs). A hybrid tracking technique is used, and a unique feature of this antenna is its dual-band operation, to overcome the challenge of widely separated uplink and downlink ranges in the Ka-band. This article describes the design of the two types of antennas and analyzes the measurement results. Furthermore, tracking issues considered from the view of control engineering are addressed, and an evaluation of tracking accuracy is presented.</t>
  </si>
  <si>
    <t>76-88</t>
  </si>
  <si>
    <t>60030040;60030040;60009794;60030040;60009794;60030040</t>
  </si>
  <si>
    <t>36240265600;36087406200;55582568100;9279156100;55582405800;7103237301</t>
  </si>
  <si>
    <t>Bayer, Hendrik;Krauss, Alexander;Zaiczek, Tobias;Stephan, Ralf;Enge-Rosenblatt, Olaf;Hein, Matthias A.</t>
  </si>
  <si>
    <t>Ilmenau;Erlangen</t>
  </si>
  <si>
    <t>Technischen Universit√§t Ilmenau;Fraunhofer Institute for Integrated Circuits IIS</t>
  </si>
  <si>
    <t>60030040;60009794</t>
  </si>
  <si>
    <t>Bayer H.</t>
  </si>
  <si>
    <t>Ka-Band User Terminal Antennas for Satellite Communications [Antenna Applications Corner]</t>
  </si>
  <si>
    <t>10.1109/MAP.2015.2501244</t>
  </si>
  <si>
    <t>2-s2.0-84963788067</t>
  </si>
  <si>
    <t>['uio ).', 'spatial resolution', 'small size', 'situated close', 'separation distance', 'sensor booms', 'satellite body', 'payload booms', 'may cause', 'coupling effects', 'communication antenna']</t>
  </si>
  <si>
    <t>CubeSTAR is a space weather nanosatellite built at the University of Oslo (UiO). Its aim is to measure the absolute electron density in the ionosphere with a spatial resolution that has not previously been possible. The satellite uses deployable sensor booms to isolate the sensors from the plasma wake effects created by the satellite body. Due to the small size of the satellite, the payload booms are situated close to the communication antenna; this may cause a coupling that can influence the directivity of the antenna. In this article, the coupling effects between CubeSTAR's communication antenna and deployable payload sensors are investigated. The effects were analyzed through simulation with an emphasis on the change in the antenna's directivity in reference to the separation distance between the antenna and the sensor booms.</t>
  </si>
  <si>
    <t>90-94</t>
  </si>
  <si>
    <t>60010348;60010348</t>
  </si>
  <si>
    <t>56462931200;6507274099</t>
  </si>
  <si>
    <t>Tresvig, Johan;Lindem, Torfinn</t>
  </si>
  <si>
    <t>Norway</t>
  </si>
  <si>
    <t>Oslo</t>
  </si>
  <si>
    <t>Universitetet i Oslo</t>
  </si>
  <si>
    <t>Tresvig J.</t>
  </si>
  <si>
    <t>Investigating the Coupling Effects between CubeSTAR's Communication Antenna and Deployable Payload Sensors [Measurements Corner]</t>
  </si>
  <si>
    <t>10.1109/MAP.2015.2501234</t>
  </si>
  <si>
    <t>2-s2.0-84963796131</t>
  </si>
  <si>
    <t>['frank wilczek', 'finding nature', 'deep design']</t>
  </si>
  <si>
    <t>Discusses the concepts and philosophical issues expressed in the book, Finding Nature's Deep Design by Frank Wilczek (winner of the 2004 Nobel Prize).</t>
  </si>
  <si>
    <t>Bansal, Rajeev</t>
  </si>
  <si>
    <t>Storrs</t>
  </si>
  <si>
    <t>ECE</t>
  </si>
  <si>
    <t>Bansal R.</t>
  </si>
  <si>
    <t>In the Eye of the Beholder [Turnstile]</t>
  </si>
  <si>
    <t>10.1109/MAP.2015.2501236</t>
  </si>
  <si>
    <t>2-s2.0-84963812738</t>
  </si>
  <si>
    <t>['simplified without', 'significant loss', 'article illustrates']</t>
  </si>
  <si>
    <t>Values for the principal plane halfpower beamwidths (HPBWs) of a well-known aperture distribution are re-examined. This article illustrates how a solution to the governing transcendental equations that involve Bessel functions can be simplified without any significant loss in accuracy by employing useful approximations. Moreover, the argument can be extended to any two orthogonal planes.</t>
  </si>
  <si>
    <t>112-126</t>
  </si>
  <si>
    <t>Mahony, John</t>
  </si>
  <si>
    <t>Mahony J.</t>
  </si>
  <si>
    <t>Alternative Approximate Methods for the Efficient Computation of the Half-Power Beamwidths of a TE&lt;inf&gt;11&lt;/inf&gt; Mode Distribution on a Grounded Circular Aperture [EM Programmer's Notebook]</t>
  </si>
  <si>
    <t>10.1109/MAP.2015.2501233</t>
  </si>
  <si>
    <t>2-s2.0-84963830998</t>
  </si>
  <si>
    <t>ZDSYS201507031550105</t>
  </si>
  <si>
    <t>['polarized counterparts', 'polarized antennas', 'open problems', 'mimo transmission', 'mimo technology', 'mimo systems', 'major issue', 'highly dependent', 'channel capacity', 'better understand', 'article presents', 'antenna elements', 'antenna correlation']</t>
  </si>
  <si>
    <t>The use of MIMO technology has yielded high capacity in commercial wireless systems. However, a major issue of MIMO systems is that the channel capacity is highly dependent on the correlation between antenna elements. Therefore, multi-polarized antennas have been implemented in MIMO systems to reduce the antenna correlation and realize compact devices. To better understand the performance of multi-polarized antennas as compared to their uni-polarized counterparts in MIMO transmission, polarized channel modeling is necessary. This article presents an overview of polarized channel modeling. We compare different multi-polarized MIMO models and give some tips for choosing proper MIMO systems. In addition, some open problems are discussed.</t>
  </si>
  <si>
    <t>80-86</t>
  </si>
  <si>
    <t>60000937;60000937;60019647</t>
  </si>
  <si>
    <t>8593278000;56701366400;7007142135</t>
  </si>
  <si>
    <t>He, Yejun;Cheng, Xudong;St√ºber, Gordon L.</t>
  </si>
  <si>
    <t>Atlanta;Shenzhen</t>
  </si>
  <si>
    <t>Georgia Institute of Technology;Shenzhen University</t>
  </si>
  <si>
    <t>60019647;60000937</t>
  </si>
  <si>
    <t>On polarization channel modeling</t>
  </si>
  <si>
    <t>10.1109/MWC.2016.7422409</t>
  </si>
  <si>
    <t>2-s2.0-84963838602</t>
  </si>
  <si>
    <t>['reliable option', 'relays participate', 'relay mrt', 'received signal', 'outage probability', 'numerical examples', 'noise ratio', 'low complexity', 'hop multi', 'cooperative networks', 'best relay', 'asymptotic ser', 'asymptotic expressions', 'array gains', 'arbitrary numbers', 'analytical findings']</t>
  </si>
  <si>
    <t>Channel estimation error | Conventional and opportunistic relaying | Maximum ratio transmission | Multi-relay | Power allocation</t>
  </si>
  <si>
    <t>In this paper, the performance of dual-hop multi-relay maximum ratio transmission (MRT) over Rayleigh flat fading channels is studied with both conventional (all relays participate the transmission) and opportunistic (best relay is selected to maximize the received signal-to-noise ratio (SNR)) relaying. Performance analysis starts with the derivation of the probability density function, cumulative distribution function and moment generating function of the SNR. Then, both approximate and asymptotic expressions of symbol error rate (SER) and outage probability are derived for arbitrary numbers of antennas and relays. With the help of asymptotic SER and outage probability, diversity and array gains are obtained. In addition, impact of imperfect channel estimations is investigated and optimum power allocation factors for source and relay are calculated. Our analytical findings are validated by numerical examples which indicate that multi-relay MRT can be a low complexity and reliable option in cooperative networks.</t>
  </si>
  <si>
    <t>Journal of Communications and Networks</t>
  </si>
  <si>
    <t>60029111;60019963</t>
  </si>
  <si>
    <t>36782043800;23477290500</t>
  </si>
  <si>
    <t>Erdogan, Eylem;Gucluoglu, Tansal</t>
  </si>
  <si>
    <t>Kadir Has √úniversitesi;Yildiz Technical University</t>
  </si>
  <si>
    <t>Erdogan E.</t>
  </si>
  <si>
    <t>Dual-hop amplify-and-forward multi-relay maximum ratio transmission</t>
  </si>
  <si>
    <t>10.1109/JCN.2016.000005</t>
  </si>
  <si>
    <t>2-s2.0-84963850072</t>
  </si>
  <si>
    <t>['term characteristics', 'spatial correlation', 'promising approach', 'prior work', 'new codebook', 'massive multiple', 'many antennas', 'input multiple', 'energy efficiency', 'compression method', 'compress csi', 'channel conditions', 'cell interference']</t>
  </si>
  <si>
    <t>Channel feedback | Compressed feedback | MIMO system | Multi-user system</t>
  </si>
  <si>
    <t>Massive multiple-input multiple-output (MIMO) is a promising approach for cellular communication due to its energy efficiency and high achievable data rate. These advantages, however, can be realized only when channel state information (CSI) is available at the transmitter. Since there are many antennas, CSI is too large to feed back without compression. To compress CSI, prior work has applied compressive sensing (CS) techniques and the fact that CSI can be sparsified. The adopted sparsifying bases fail, however, to reflect the spatial correlation and channel conditions or to be feasible in practice. In this paper, we propose a new sparsifying basis that reflects the long-term characteristics of the channel, and needs no change as long as the spatial correlation model does not change. We propose a new reconstruction algorithm for CS, and also suggest dimensionality reduction as a compression method. To feed back compressed CSI in practice, we propose a new codebook for the compressed channel quantization assuming no other-cell interference. Numerical results confirm that the proposed channel feedback mechanisms show better performance in point-to-point (single-user) and point-to-multi-point (multi-user) scenarios.</t>
  </si>
  <si>
    <t>60016912;60013372;60016912;60013372</t>
  </si>
  <si>
    <t>56585455800;57043697200;17433290200;55934670700</t>
  </si>
  <si>
    <t>Sim, Min Soo;Park, Jeonghun;Chae, Chan Byoung;Heath, Robert W.</t>
  </si>
  <si>
    <t>Seoul;Austin</t>
  </si>
  <si>
    <t>Yonsei University;The University of Texas at Austin</t>
  </si>
  <si>
    <t>60016912;60013372</t>
  </si>
  <si>
    <t>Sim M.</t>
  </si>
  <si>
    <t>Compressed channel feedback for correlated massive MIMO</t>
  </si>
  <si>
    <t>10.1109/JCN.2016.000012</t>
  </si>
  <si>
    <t>2-s2.0-84963928973</t>
  </si>
  <si>
    <t>['user mimo', 'targeted receiver', 'spatial division', 'related research', 'reduces interference', 'radio resource', 'potentially boosts', 'nearby users', 'multiple antennas', 'link quality', 'large number', 'key approach', 'jointly used', 'jointly served', 'input multiple', 'ieee 802', 'efficient manner', 'data transmission', 'cost issues', 'classic mimo', 'baseband processing', 'antenna ports', '3gpp lte']</t>
  </si>
  <si>
    <t>Multiple-input multiple-output (MIMO) wireless communication technology, in which multiple antennas are jointly used for data transmission and/or reception, has been identified as a key approach to achieve the unprecedented data throughput in some advanced wireless systems such as Third Generation Partnership Project Long Term Evolution-Advanced (3GPP LTE-A) and IEEE 802.11ad. In classic MIMO-related research and development, antenna arrays consisting of only two, four, or eight logical antenna ports (for baseband processing) are usually considered due to complexity and cost issues. For instance, 3GPP LTE-A can support up to eight antenna ports for downlink transmission since Release 10. Recently, a new paradigm dubbed massive MIMO [1] has emerged, and it promises tremendous benefits by using a very large number of antenna ports for downlink data transmission. In particular, high array gains can be attained by narrow beams generated via massive MIMO, which potentially boosts the link quality for the targeted receiver and reduces interference to the other nearby users. Moreover, multi-user MIMO (MU-MIMO) can be applied in a more efficient manner with a large antenna array, as more users can be jointly served in the same radio resource through spatial division.</t>
  </si>
  <si>
    <t>Kuo, Ping Heng</t>
  </si>
  <si>
    <t>Industrial Technology Research Institute of Taiwan</t>
  </si>
  <si>
    <t>Kuo P.</t>
  </si>
  <si>
    <t>A glance at FD-MIMO technologies for LTE</t>
  </si>
  <si>
    <t>10.1109/MWC.2016.7422396</t>
  </si>
  <si>
    <t>2-s2.0-84963968489</t>
  </si>
  <si>
    <t>['traditional micro', 'stationary clutter', 'radial component', 'radar operator', 'radar line', 'radar antenna', 'propose overcoming', 'oscillating targets', 'multistatic sensor', 'multiple sensors', 'monostatic system', 'doppler signatures', 'doppler signal', 'doppler sensors', 'doppler radar', 'directly toward', 'activity recognition']</t>
  </si>
  <si>
    <t>Micro-Doppler radar signals can be used to separate moving human targets from stationary clutter and also to identify and classify human movements. Traditional micro-Doppler radar, which uses a single-sensor, monostatic system, suffers from the drawback that only the radial component of the micro-Doppler signal will be observed by the radar operator. This reduces the sensitivity of human-activity recognition if the movements are not directly toward or away from the line of sight to the radar antenna. In this paper, we propose overcoming this limitation through the use of a multistatic sensor, which consists of two bistatic micro-Doppler sensors. Through using multiple sensors, the orientation of oscillating targets with respect to the radar line of sight can be inferred, thereby providing additional information to the radar operator. In addition, we conclude that multiple sensors can enhance the classification of micro-Doppler signatures.</t>
  </si>
  <si>
    <t>512-521</t>
  </si>
  <si>
    <t>IEEE Transactions on Aerospace and Electronic Systems</t>
  </si>
  <si>
    <t>42561333200;7202724032</t>
  </si>
  <si>
    <t>Fairchild, Dustin P.;Narayanan, Ram M.</t>
  </si>
  <si>
    <t>Fairchild D.</t>
  </si>
  <si>
    <t>Multistatic micro-doppler radar for determining target orientation and activity classification</t>
  </si>
  <si>
    <t>10.1109/TAES.2015.130595</t>
  </si>
  <si>
    <t>2-s2.0-84964316696</t>
  </si>
  <si>
    <t>['vmes ),', 'use small', 'standards agencies', 'specific regulations', 'specific point', 'specific location', 'scale deployments', 'important issue', 'fixed location', 'detailed investigation', 'current location', 'aperture antennas', 'anticipating large']</t>
  </si>
  <si>
    <t>Interference to adjacent satellites depends on the specific location of the interfering satellite terminal, and this is an important issue in the case of vehicle-mounted Earth stations (VMES), which use small-aperture antennas. Anticipating large-scale deployments of VMES, regulatory and standards agencies are currently establishing regulations and requirements for VMES. A conventional Earth terminal is required to operate at a fixed location, which could be a very small area around a specific point. Because VMES are mobile, current location-specific regulatory requirements applicable to stationary satellite terminals are not appropriate for VMES. Before establishing suitable location-specific regulations and requirements on VMES, it is necessary to investigate the sensitivity of the interference to the locations of the VMES. In this paper, we provide a detailed investigation of the effects of the locations of the VMES on adjacent satellite interference.</t>
  </si>
  <si>
    <t>245-260</t>
  </si>
  <si>
    <t>Weerackody, Vijitha</t>
  </si>
  <si>
    <t>Baltimore</t>
  </si>
  <si>
    <t>Johns Hopkins University</t>
  </si>
  <si>
    <t>Weerackody V.</t>
  </si>
  <si>
    <t>Sensitivity of satellite interference to locations of small-aperture terminals</t>
  </si>
  <si>
    <t>10.1109/TAES.2015.140425</t>
  </si>
  <si>
    <t>2-s2.0-84964403118</t>
  </si>
  <si>
    <t>['whereas males', 'volatiles produced', 'tribe meroscelisini', 'traps baited', 'trap baits', 'specifically attracted', 'sexes confirmed', 'sex pheromones', 'sex attractants', 'racemic anti', 'prionine species', 'megopis costipennis', 'homologous 2', 'hexanediols previously', 'field trials', 'females produced', 'equally attracted', 'compound might', 'antagonize attraction']</t>
  </si>
  <si>
    <t>longhorned beetle | Megopis | monitoring | woodborer</t>
  </si>
  <si>
    <t>During field screening trials of a number of known cerambycid pheromones in China, males of Megopis costipennis (White) (Coleoptera: Cerambycidae: Prioninae: Callipogonini) were found to be specifically attracted to racemic anti-2,3-octanediol, suggesting that one of the enantiomers of this compound might be a female-produced sex pheromone of this species. Analysis of volatiles produced by beetles of both sexes confirmed this hypothesis: females produced (2R,3S)-2,3-octanediol, whereas males did not, and in coupled gas chromatography-electroantennogram detection analyses, antennae from male beetles responded strongly to this compound. In field trials, males were equally attracted to traps baited with either (2R,3S)-2,3-octanediol or racemic anti-2,3-octanediol, indicating that the enantiomeric (2S,3R)-2,3-octanediol does not antagonize attraction to the naturally produced enantiomer. Thus, the more economical racemic anti-2,3-octanediol can be used for trap baits for this species. Homologous 2,3-hexanediols previously had been identified as sex pheromones or sex attractants of prionine species in the genus Tragosoma Audinet-Serville of the tribe Meroscelisini.</t>
  </si>
  <si>
    <t>223-228</t>
  </si>
  <si>
    <t>0046225X</t>
  </si>
  <si>
    <t>Environmental Entomology</t>
  </si>
  <si>
    <t>60026601;60029526;60000745;60029526;60000745;60018910-114279048;60026601</t>
  </si>
  <si>
    <t>49461865800;7203077089;7003821215;35084748800;52063933800;7403906434;55858609700</t>
  </si>
  <si>
    <t>Wickham, Jacob D.;Millar, Jocelyn G.;Hanks, Lawrence M.;Zou, Yunfan;Wong, Joseph C.H.;Harrison, Rhett D.;Chen, Yi</t>
  </si>
  <si>
    <t>United States;China;China;United States;China</t>
  </si>
  <si>
    <t>Riverside;Beijing;Kunming;Urbana;Kunming</t>
  </si>
  <si>
    <t>University of California, Riverside;Institute of Chemistry Chinese Academy of Sciences;Kunming Institute of Botany Chinese Academy of Sciences;University of Illinois Urbana-Champaign;World Agro forestry Centre East and Central Asia Office</t>
  </si>
  <si>
    <t>60029526;60026601;60018910;60000745;114279048</t>
  </si>
  <si>
    <t>Wickham J.</t>
  </si>
  <si>
    <t>(2R,3S)-2,3-octanediol, a female-produced sex pheromone of megopis costipennis (Coleoptera: Cerambycidae: Prioninae)</t>
  </si>
  <si>
    <t>10.1093/ee/nvv176</t>
  </si>
  <si>
    <t>2-s2.0-84964813356</t>
  </si>
  <si>
    <t>Consejo Nacional de Ciencia y Tecnolog√≠a</t>
  </si>
  <si>
    <t>CONACYT</t>
  </si>
  <si>
    <t>['suboptimal algorithms', 'reduced complexity', 'receive combining', 'realistic number', 'proposed algorithms', 'previous algorithms', 'optimal technique', 'optimal approach', 'multiuser multiple', 'multiple antennas', 'mobile stations', 'low complexity', 'exhaustive search', 'better sum', 'base station', 'avoid interference']</t>
  </si>
  <si>
    <t>Coordinated beamforming | Sum-rate capacity | User selection</t>
  </si>
  <si>
    <t>In this paper, we propose two novel user selection algorithms for multiuser multiple-input and multipleoutput downlink wireless systems, in which both a base station (BS) and mobile stations (MSs) are equipped with multiple antennas. Linear transmit beamforming at the BS and receive combining at the MSs are used to avoid interference between users and find a better sum-rate capacity performance. An optimal technique for selecting users would entail an exhaustive search, which in practice becomes computationally complex for a realistic number of users. Suboptimal algorithms with low complexity are proposed for a coordinated beamforming scheme. Simulation results show that the performance of the proposed algorithms is better than that provided by previous algorithms and is very close to an optimal approach with reduced complexity.</t>
  </si>
  <si>
    <t>62-69</t>
  </si>
  <si>
    <t>ETRI Journal</t>
  </si>
  <si>
    <t>60032563;60024551;60032563;113302153;60024551</t>
  </si>
  <si>
    <t>57188679286;56013722000;57198660307;55611486600;57189051238</t>
  </si>
  <si>
    <t>Maciel-Barboza, Ferm√≠n Marcelo;Soriano-Equigua, Leonel;S√°nchez-Garc√≠a, Jaime;Castillo-Soria, Francisco Rub√©n;Topete, Victor Hugo Castillo</t>
  </si>
  <si>
    <t>Mexico;Mexico;Mexico</t>
  </si>
  <si>
    <t>Ensenada;Colima;Oaxaca</t>
  </si>
  <si>
    <t>Centro de Investigacion Cientifica y de Educacion Superior de Ensenada;Universidad de Colima;UNISTMO University</t>
  </si>
  <si>
    <t>60032563;60024551;113302153</t>
  </si>
  <si>
    <t>Maciel-Barboza F.M.</t>
  </si>
  <si>
    <t>User selection algorithms for MU-MIMO systems with coordinated beamforming</t>
  </si>
  <si>
    <t>10.4218/etrij.16.0114.1177</t>
  </si>
  <si>
    <t>2-s2.0-84964922341</t>
  </si>
  <si>
    <t>['return loss', 'proposed design', 'proposed antenna', 'prescribed band', 'parametric analysis', 'optimized dimensions', 'lower side', 'fr4 substrate', 'dielectric constant', 'desired band', 'broadband characteristics', '3 db']</t>
  </si>
  <si>
    <t>Axial ratio | Broadband | Circular polarization | Coplanar waveguide | Half power beam width | Impedance bandwidth | Slotted aperture</t>
  </si>
  <si>
    <t>Coplanar waveguide fed circularly polarized microstrip patch antenna performance evaluation is presented in this paper. The broadband characteristics are attained by placing open end slot at the lower side of the antenna. The proposed design has the return loss of less than -10dB and VSWR&lt;2 in the desired band of operation. A gain of 3dB to 4dB is attained in the desired band with good radiation characteristics and a suitable axial ratio of less than 3 dB is attained in the prescribed band of operation. Proposed antenna is fabricated on the FR4 substrate with dielectric constant of 4.4. Parametric analysis with change in substrate permittivity also performed and the optimized dimensions are presented in this work.</t>
  </si>
  <si>
    <t>267-277</t>
  </si>
  <si>
    <t>36135595500;37041210500;57205265691</t>
  </si>
  <si>
    <t>Madhav, B. T.P.;Khan, Habibulla;Kotamraju, Sarat K.</t>
  </si>
  <si>
    <t>Circularly polarized slotted aperture antenna with coplanar waveguide fed for broadband applications</t>
  </si>
  <si>
    <t>2-s2.0-84965135874</t>
  </si>
  <si>
    <t>['radiation performance', 'modeled design', 'metallic g', 'hiper lan', 'good agreement', 'cylindrical base', '8 ghz', '45 ghz']</t>
  </si>
  <si>
    <t>Body-worn antennas | Dual-band antennas | On-body communication</t>
  </si>
  <si>
    <t>Performance of a dual-band wearable button antenna is presented. The designed radiation structure has a metallic G-shaped layer connected with a cylindrical base through metallic cylindrical tube. The modeled design has the structure and the dimensions of a standard metallic cuff button. The proposed wearable antenna is designed to cover the dual ISM bands for both WLAN/Bluetooth (at 2.45 GHz) and Hiper LAN (at 5.8 GHz) applications with omni-directional radiation patterns. Very good agreement between simulations and measurements in terms of radiation performance is observed.</t>
  </si>
  <si>
    <t>60091645;60091645;60091645;60091645;60091645</t>
  </si>
  <si>
    <t>56604305300;53163104900;24478293000;6701605939;6603916754</t>
  </si>
  <si>
    <t>Guesmi, Chaouki;Mabrouk, Ismail Ben;Hady, Laila;Talbi, Larbi;Gharsallah, Ali</t>
  </si>
  <si>
    <t>Guesmi C.</t>
  </si>
  <si>
    <t>G-Shaped dual band wearable button antenna for ISM band applications</t>
  </si>
  <si>
    <t>10.15866/irecap.v6i1.8273</t>
  </si>
  <si>
    <t>2-s2.0-84968563039</t>
  </si>
  <si>
    <t>['worldwide interoperability', 'second bands', 'proposed antenna', 'performed using', 'mobile communication', 'microwave access', 'lte ),', 'folded dipoles', 'cst mws', 'coupling fed', 'band antenna', '7 db', '420 mhz', '3 ghz']</t>
  </si>
  <si>
    <t>Dual-band | Propagation planar | T-Shaped microstrip | Unidirectional</t>
  </si>
  <si>
    <t>A novel planar unidirectional printed Dual-Band antenna is presented and studied in this paper. The first band covers global system for mobile communication (GSM), universal mobile telecommunication system (UMTS), wirless local area network (WLAN) and long term evaluation (LTE), while the second one covers the Worldwide Interoperability for Microwave Access (Wi-MAX) band. The proposed antenna structure occupies an area equals 70√ó70 mm. The antenna is composed of a pair of folded dipoles which are coupling fed by a T-shaped microstrip line. The obtained impedance bandwidths across dual operating bands approach 1.3 GHz and 420 MHz at the first and second bands, respectively. This proposed antenna presents a gain about 7 dB. This antenna is simpler in construction and designed and can be integrated on vehicles, train or aircrafts. The analysis and optimization of the proposed antenna have been performed using the 3D electromagnetic simulator HFSS (high frequency Structure Simulator) and CST MWS (computer Simulation Technology-Microwaves Studio).</t>
  </si>
  <si>
    <t>60045778;60045778;60045778;60045778;60045778</t>
  </si>
  <si>
    <t>57130641600;54420791100;6506824283;6603916754;7004243139</t>
  </si>
  <si>
    <t>Badri, Hani Wadie;Nemri, Nadhem;Zairi, Hassen;Gharsallah, Ali;Trabelsi, Hichem</t>
  </si>
  <si>
    <t>Universit√© de Tunis El Manar</t>
  </si>
  <si>
    <t>Badri H.W.</t>
  </si>
  <si>
    <t>A planar coupled-fed unidirection dual-band antennna for GSM, UMTS, WLAN, LTE and Wi-MAX Applications</t>
  </si>
  <si>
    <t>10.15866/irecap.v6i1.7957</t>
  </si>
  <si>
    <t>2-s2.0-84968658883</t>
  </si>
  <si>
    <t>['two u', 'slots embedded', 'radiation patterns', 'radiation element', 'impedance bandwidth', 'designed antenna', '78 ghz', '11 ghz']</t>
  </si>
  <si>
    <t>Beveled ground | Dual band notched | Group delay | Printed monopole | Ultra wideband</t>
  </si>
  <si>
    <t>Investigations on the performance of dual band notched printed monopole ultrawideband (UWB) antenna are proposed. The proposed configuration consists of a beveled ground plane with two U-slots embedded on the radiation element for realizing the dual band notch characteristics. The designed antenna can provide an impedance bandwidth from 3.1 to 11 GHz for a VSWR &lt; 2 with two notched bands at 3.38 ‚Äì3.78 GHz for WiMAX and 4.9 ‚Äì 5.83GHz for WLAN. The measured VSWR band notch, radiation patterns, gains and group delay characteristics are presented.</t>
  </si>
  <si>
    <t>44-49</t>
  </si>
  <si>
    <t>57189295212;16319811700;7404660772</t>
  </si>
  <si>
    <t>Neelaveni Ammal, Murugan;Ramachandran, Balasubramanian;Rao, Patnam Hanumantha</t>
  </si>
  <si>
    <t>Ultra-wideband planar monopole antenna with WiMAX and WLAN band rejection characteristics</t>
  </si>
  <si>
    <t>10.15866/irecap.v6i1.8295</t>
  </si>
  <si>
    <t>2-s2.0-84968662210</t>
  </si>
  <si>
    <t>['return loss', 'radiating element', 'proposed antenna', 'patch antenna', 'new form', 'microwave band', 'ground plan', '50 ohms', '035 mm']</t>
  </si>
  <si>
    <t>CST | Directivity | Gain | HFSS | Micro-strip | Notches | PEC | Return Loss | Slots</t>
  </si>
  <si>
    <t>In this work, a new form of patch antenna, for radio frequency identification applications (RFID) in the microwave band, is proposed. The patch, excited by a micro-strip line whose supply power port is adapted to 50 ohms, is located on a type substrate Epoxy FR-4. The radiating element and the ground plan are a PEC (Perfect Electric Conductor) with a thickness of 0.035 mm. The design, modeling and simulations were carried out by using electromagnetic simulators HFSS and CST microwave studio. The study of the proposed antenna was focused on the return loss, bandwidth, gain and directivity.</t>
  </si>
  <si>
    <t>122723693;113981773;60017021;60107186</t>
  </si>
  <si>
    <t>57189234802;56705231900;56122394900;56338133100</t>
  </si>
  <si>
    <t>Tabakh, Ikram;Jorio, Mohammed;El Amrani El Idrissi, Najiba;Mazri, Tomader</t>
  </si>
  <si>
    <t>Morocco;Morocco;Morocco;Morocco</t>
  </si>
  <si>
    <t>Kenitra;Fez;Fez;Casablanca</t>
  </si>
  <si>
    <t>Ecole Nationale des Sciences Appliqu√©es de K√©nitra;Universit√© Sidi Mohamed Ben Abdellah;Faculty of Medicine and Pharmacy;Electrical Engineering Department</t>
  </si>
  <si>
    <t>60107186;60017021;122723693;113981773</t>
  </si>
  <si>
    <t>Tabakh I.</t>
  </si>
  <si>
    <t>Design and optimization of a new slotted patch antenna for RFID Applications</t>
  </si>
  <si>
    <t>10.15866/irecap.v6i1.8193</t>
  </si>
  <si>
    <t>2-s2.0-84968662549</t>
  </si>
  <si>
    <t>['xby varying', 'transport processes', 'tracer pathways', 'tracer distribution', 'temporal dynamics', 'spatial extent', 'situ characterization', 'resting times', 'resting time', 'radial flow', 'pull experiment', 'new perspectives', 'matrix diffusion', 'lapse imaging', 'greater distances', 'gpr acquisitions', 'given experiment', 'fractured media', 'flexible liner', 'experiments open', 'en ).', 'dominant fractures', 'different times', 'coupling push', 'clearly imaged', 'chaser volumes', 'antenna experiment', 'ambient flow']</t>
  </si>
  <si>
    <t>ambient flow | density-driven flow | fractured aquifers | ground penetrating radar | hydrogeophysics | push-pull tracer tests</t>
  </si>
  <si>
    <t>The in situ characterization of transport processes in fractured media is particularly challenging due to the considerable spatial uncertainty on tracer pathways and dominant controlling processes, such as dispersion, channeling, trapping, matrix diffusion, ambient and density driven flows. We attempted to reduce this uncertainty by coupling push-pull tracer experiments with single-hole ground penetrating radar (GPR) time-lapse imaging. The experiments involved different injection fractures, chaser volumes and resting times, and were performed at the fractured rock research site of Ploemeur in France (H+ network, hplus.ore.fr/en). For the GPR acquisitions, we used both fixed and moving antenna setups in a borehole that was isolated with a flexible liner. During the fixed-antenna experiment, time-varying GPR reflections allowed us to track the spatial and temporal dynamics of the tracer during the push-pull experiment. During the moving antenna experiments, we clearly imaged the dominant fractures in which tracer transport took place, fractures in which the tracer was trapped for longer time periods, and the spatial extent of the tracer distribution (up to 8 m) at different times. This demonstrated the existence of strongly channelized flow in the first few meters and radial flow at greater distances. xBy varying the resting time of a given experiment, we identified regions affected by density-driven and ambient flow. These experiments open up new perspectives for coupled hydrogeophysical inversion aimed at understanding transport phenomena in fractured rock formations.</t>
  </si>
  <si>
    <t>938-953</t>
  </si>
  <si>
    <t>Water Resources Research</t>
  </si>
  <si>
    <t>60000239;60000239;60000239;60070475;60070475;60070475</t>
  </si>
  <si>
    <t>56557019400;16646150300;16027981600;57202699548;6701776007;57202916912</t>
  </si>
  <si>
    <t>Shakas, Alexis;Linde, Niklas;Baron, Ludovic;Bochet, Olivier;Bour, Olivier;Le Borgne, Tanguy</t>
  </si>
  <si>
    <t>France;Switzerland</t>
  </si>
  <si>
    <t>Rennes;Lausanne</t>
  </si>
  <si>
    <t>G√©osciences Rennes;Universit√© de Lausanne (UNIL)</t>
  </si>
  <si>
    <t>60070475;60000239</t>
  </si>
  <si>
    <t>Shakas A.</t>
  </si>
  <si>
    <t>Hydrogeophysical characterization of transport processes in fractured rock by combining push-pull and single-hole ground penetrating radar experiments</t>
  </si>
  <si>
    <t>10.1002/2015WR017837</t>
  </si>
  <si>
    <t>2-s2.0-84969410023</t>
  </si>
  <si>
    <t>Vale Canada Limited</t>
  </si>
  <si>
    <t>['treated basalt', 'temperature profiles', 'strength reduction', 'rock surface', 'real application', 'power level', 'paper highlights', 'numerical simulations', 'mining engineering', 'microwave radiation', 'microwave antenna', 'mcgill university', 'heating rate', 'hard rocks', 'geomechanics laboratory', 'exposure times', 'exposure time', 'experimental results', 'close agreement']</t>
  </si>
  <si>
    <t>Crack density | Microwave-assisted tunnel boring | Microwaves | Rock breakage</t>
  </si>
  <si>
    <t>Demand is growing for explosive-free rock breakage systems for civil and mining engineering, and space industry applications. This paper highlights the work being undertaken in the Geomechanics Laboratory of McGill University to make a real application of microwave-assisted mechanical rock breakage to full-face tunneling machines and drilling. Comprehensive laboratory tests investigated the effect of microwave radiation on temperature profiles and strength reduction in hard rocks (norite, granite, and basalt) for a range of exposure times and microwave power levels. The heating rate on the surface of the rock specimens linearly decreased with distance between the sample and the microwave antenna, regardless of microwave power level and exposure time. Tensile and uniaxial compressive strengths were reduced with increasing exposure time and power level. Scanning electron micrographs (SEMs) highlighted fracture development in treated basalt. It was concluded that the microwave power level has a strong positive influence on the amount of heat damage induced to the rock surface. Numerical simulations of electric field intensity and wave propagation conducted with COMSOL Multiphysics¬Æ software generated temperature profiles that were in close agreement with experimental results.</t>
  </si>
  <si>
    <t>Journal of Rock Mechanics and Geotechnical Engineering</t>
  </si>
  <si>
    <t>60002494;60002494;60002494</t>
  </si>
  <si>
    <t>7003360117;54960932000;14323293200</t>
  </si>
  <si>
    <t>Hassani, Ferri;Nekoovaght, Pejman M.;Gharib, Nima</t>
  </si>
  <si>
    <t>Hassani F.</t>
  </si>
  <si>
    <t>The influence of microwave irradiation on rocks for microwave-assisted underground excavation</t>
  </si>
  <si>
    <t>S1674775515001341</t>
  </si>
  <si>
    <t>10.1016/j.jrmge.2015.10.004</t>
  </si>
  <si>
    <t>2-s2.0-84969752635</t>
  </si>
  <si>
    <t>['working capacity', 'test object', 'saft method', 'reflector type', 'reconstructed using', 'proposed methods', 'proposed approach', 'multiple reflections', 'model experiments', 'metering methods', 'highquality image', 'flaw metering', 'discontinuity parameters', 'discontinuity increases']</t>
  </si>
  <si>
    <t>antenna array | C-SAFT | digital focusing by the antenna array (DFA) | double scanning | full matrix capture (FMC) | total focusing method (TFM) | ultrasonic flaw metering</t>
  </si>
  <si>
    <t>The problem of ultrasonic flaw metering consists in the obtainment of information on the reflector type, its dimensions, and the coordinates of its location. As the accuracy of determining the parameters of a discontinuity increases, the results of ultrasonic testing become more reliable. A highquality image of reflectors, which is reconstructed using the C-SAFT method with consideration for multiple reflections of pulses from the boundaries of a test object that makes it possible to determine the types and dimensions of reflectors, can be considered as one of the tools of flaw metering. However, the C-SAFT method disregards the features of reflections from discontinuities with nonuniform scattering indicatrices. As a development of flaw-metering methods, it is proposed to determine the parameters of a discontinuity from the results of comparison of the measured echo signals and estimated echo signals, which are calculated as functions of the discontinuity parameters. The results of using the proposed methods of ultrasonic flaw metering in numerical and model experiments, which demonstrate the working capacity of the proposed approach, are presented.</t>
  </si>
  <si>
    <t>60-77</t>
  </si>
  <si>
    <t>Two approaches to the solution of problems of ultrasonic flaw metering: Analysis of a high-quality image of reflectors and correlation analysis of measured echo signals</t>
  </si>
  <si>
    <t>10.1134/S1061830916020029</t>
  </si>
  <si>
    <t>2-s2.0-84969899048</t>
  </si>
  <si>
    <t>['wuhan university', 'velocity vector', 'time measurement', 'result shows', 'radio interferometry', 'radar sites', 'proposed scheme', 'lateral velocity', 'interference signal', 'great cost', 'frequency radar', 'formula describing', 'experimental result', 'echo signal', 'achieve real']</t>
  </si>
  <si>
    <t>Envelope signal | interference signal | lateral velocity | linear frequency modulation (LFM) radar | phase variation | radio interferometry</t>
  </si>
  <si>
    <t>It is difficult to acquire lateral velocity in the current radar applications. In order to obtain the velocity vector, two or more radar sites are needed. However, it is of great cost, and it is difficult to achieve real-time measurement. In this letter, a scheme is proposed to measure lateral velocity based on radio interferometry with which two receiving channels are adopted to obtain an interference signal. A formula describing the relationship between the phase varying slope of the interference signal and the lateral velocity whose direction is parallel to the tangent of the ellipse whose foci are the position of two receiving antennas was deduced. To verify the feasibility of measuring the lateral velocity with the proposed scheme, simulations of the echo signal of the linear frequency modulation radar are carried out; the result shows that the proposed scheme is very effective. An experimental result with high-frequency radar of Wuhan University further verifies the feasibility of this scheme to measure lateral velocity.</t>
  </si>
  <si>
    <t>127-131</t>
  </si>
  <si>
    <t>60029306;60029306;60029306</t>
  </si>
  <si>
    <t>56447369600;7409487058;55634034200</t>
  </si>
  <si>
    <t>Li, Chuan;Chen, Zhangyou;Wu, Xiongbin</t>
  </si>
  <si>
    <t>A Scheme to Measure Lateral Velocity by Radio Interferometry</t>
  </si>
  <si>
    <t>10.1109/LGRS.2015.2495109</t>
  </si>
  <si>
    <t>2-s2.0-84970883654</t>
  </si>
  <si>
    <t>['two satellites', 'two components', 'third geometry', 'supersar ).', 'squinting outperforms', 'squinted acquisition', 'pass observations', 'optimum configuration', 'looking observations', 'looking modes', 'looking acquisition', 'integrating along', 'frequent toggle', 'feasible scenarios', 'feasible configurations', 'descending geometries', 'data processing', 'combining left', 'based sar', 'achievable 3', '5 ¬∞']</t>
  </si>
  <si>
    <t>3-D surface motion | Azimuth shifts | error analysis | interferometric SAR (InSAR) | SAR acquisition geometry | squinted SAR</t>
  </si>
  <si>
    <t>A conventional interferometric synthetic aperture radar (SAR) system provides 1-D line-of-sight motion measurements from repeat-pass observations. Two-dimensional motions may be measured by combining two observations from ascending and descending geometries. The third motion component may be retrieved by adding a third geometry and/or by integrating along-track measurements although with much reduced precision compared to the other two components. Several options exist to improve the accuracy of retrieving the third motion component, such as combining left-and right-looking observations or exploiting recently proposed innovative SAR acquisition modes (BiDiSAR and SuperSAR). These options are, however, challenging for future SAR systems based on large reflector antennae, due to lack of capability to electronic beam steering or frequent toggle between left-and right-looking modes. Therefore, in this letter, we assess and compare the realistic acquisition scenarios for a reflector-based SAR in an attempt to optimize the achievable 3-D precision. Investigating the squinted SAR geometry as one of the feasible scenarios, we show that a squint of 13.5¬∞ will yield comparable performance to the left-looking acquisition, while further squinting outperforms this or other feasible configurations. As an optimum configuration for 3-D retrieval, the squinted acquisition is further elaborated: the different acquisition plans considering a constellation of two satellites as well as the challenges for data processing are addressed.</t>
  </si>
  <si>
    <t>272-276</t>
  </si>
  <si>
    <t>60007798;60007798;60007798;60007798;60007798;60007798</t>
  </si>
  <si>
    <t>56421782500;14031143400;24468675000;7003895114;54406816700;7006657322</t>
  </si>
  <si>
    <t>Ansari, Homa;De Zan, Francesco;Parizzi, Alessandro;Eineder, Michael;Goel, Kanika;Adam, Nico</t>
  </si>
  <si>
    <t>Ansari H.</t>
  </si>
  <si>
    <t>Measuring 3-D Surface Motion with Future SAR Systems Based on Reflector Antennae</t>
  </si>
  <si>
    <t>10.1109/LGRS.2015.2509440</t>
  </si>
  <si>
    <t>2-s2.0-84970883996</t>
  </si>
  <si>
    <t>['small number', 'signal bias', 'several measurements', 'sensitivity maps', 'resulting snr', 'replica approach', 'reconstruction leads', 'pseudo multiple', 'prove reproducibility', 'parameters used', 'noise ratio', 'measurements without', 'mean snr', 'markedly improved', 'low signal', 'imaged object', 'combined images', 'combination algorithm', 'adc reconstruction', 'adaptive combination', 'absolute snr']</t>
  </si>
  <si>
    <t>adaptive combination | nonproton MRI | phased array | sodium</t>
  </si>
  <si>
    <t>Purpose The aim was to optimally combine multichannel coil array data in sodium (23Na) MRI. Methods 23Na MRI was conducted on a 3 Tesla MR system using a 30-channel head receive coil array. The parameters used for the adaptive combination (ADC) reconstruction of the low signal-to-noise ratio (SNR) dataset have been optimized by finding the maximum mean SNR. A pseudo multiple-replica approach has been used to obtain SNR maps of the combined images. To prove reproducibility of the combination algorithm, the procedure was repeated for several measurements. Results For low SNR data, sum-of-squares (SOS) reconstruction leads to high background noise and a signal bias in the imaged object. The ADC reconstruction clearly reduces noise in the image and leads to an increase of the mean SNR in the range of 8% to 50%, compared to weighted SOS depending on the absolute SNR of the image. The evaluation of the effects of different noise scans showed that a small number of projections can be used to estimate noise statistics of the coil array without substantially decreasing the resulting SNR. Conclusion 23Na MRI can be markedly improved by using a 30-channel receive array and ADC reconstruction. The ADC reconstruction showed robust results for all measurements without the need for sensitivity maps.</t>
  </si>
  <si>
    <t>527-536</t>
  </si>
  <si>
    <t>60017059;60017059;60003280;60017059</t>
  </si>
  <si>
    <t>55382818900;7202629466;15753444000;7005068527</t>
  </si>
  <si>
    <t>Benkhedah, Nadia;Hoffmann, Stefan H.;Biller, Armin;Nagel, Armin M.</t>
  </si>
  <si>
    <t>Heidelberg;Heidelberg</t>
  </si>
  <si>
    <t>German Cancer Research Center;Universit√§tsklinikum Heidelberg</t>
  </si>
  <si>
    <t>60017059;60003280</t>
  </si>
  <si>
    <t>Benkhedah N.</t>
  </si>
  <si>
    <t>Evaluation of adaptive combination of 30-channel head receive coil array data in &lt;sup&gt;23&lt;/sup&gt;Na MR imaging</t>
  </si>
  <si>
    <t>10.1002/mrm.25572</t>
  </si>
  <si>
    <t>2-s2.0-84970938010</t>
  </si>
  <si>
    <t>['varying channel', 'two parts', 'transmitting diversity', 'system implementation', 'specific decomposition', 'simulations show', 'paper analyzes', 'nitely proposes', 'mobile time', 'mmse rule', 'iteration algorithm', 'interpolation accuracy', 'improved pilot', 'estimation accuracy', 'different multi', 'channel estimation', 'bad case']</t>
  </si>
  <si>
    <t>Antenna | Channel Estimation | DFT | MIMO | Pilot</t>
  </si>
  <si>
    <t>This paper analyzes the relationship between pilot value setting and channel estimation accuracy. By specific decomposition of the process to improve the estimation accuracy of channel, it defi-nitely proposes that the channel estimation can be divided into two parts: improvement of pilot point estimation accuracy and interpolation accuracy. Then it provides corresponding methods. For the mobile time-varying channel of transmitting diversity, we propose an orthogonal and uniform distributed pilot setting strategy based on MMSE rule of channel estimation. The strategy offers quantitative analysis to the relationship between different multi-antenna pilot interpolation algorithms and estimation accuracy. On this basis, for the defects in traditional DFT channel estimation algorithms, we adopt transforming domain filtering iterations to decrease Gaussian noise and the influence on estimation of the disturbance among carriers. Then an iteration algorithm for simple and effective channel estimation is proposed. The simulations show that, the improved pilot has smaller estimated mean square error, especially in bad case of fast mobile speed. From the perspective of system implementation, our strategy can keep normal work and better system performance.</t>
  </si>
  <si>
    <t>1220-1226</t>
  </si>
  <si>
    <t>57116700900;23389350100</t>
  </si>
  <si>
    <t>Yu, Haiyang;Jaeho, Choi</t>
  </si>
  <si>
    <t>Yu H.</t>
  </si>
  <si>
    <t>Energy efficient channel estimation strategy for MIMO-OFDM system</t>
  </si>
  <si>
    <t>10.1166/jctn.2016.5034</t>
  </si>
  <si>
    <t>2-s2.0-84975144667</t>
  </si>
  <si>
    <t>['various sites', 'term monitoring', 'sti measurements', 'spacecraft frequencies', 'single antenna', 'routinely used', 'results help', 'reflector antennas', 'phased arrays', 'phase fluctuations', 'phase alignment', 'often impractical', 'nearby two', 'much larger', 'large antennas', 'geostationary satellites', 'elevation angle', 'element array', 'deep space', 'causes fluctuations', 'cassini spacecraft', 'appropriate scaling', 'antenna separation', 'adaptive compensation', '4 ghz']</t>
  </si>
  <si>
    <t>arraying | interferometry | propagation</t>
  </si>
  <si>
    <t>Phased arrays of reflector antennas can be used to obtain effective area and gain that are much larger than is practical with a single antenna. This technique is routinely used by NASA for receiving weak signals from deep space. Phase alignment of the signals can be disrupted by turbulence in the troposphere, which causes fluctuations in the differences of signal delays among the antennas. At the Deep Space Network stations, site test interferometers (STIs) are being used for long-term monitoring of these delay fluctuations using signals from geostationary satellites. In this paper, we compare the STI measurements with the phase variations seen by a nearby two-element array of 34 m diameter antennas tracking 8.4 GHz and 32 GHz signals from the Cassini spacecraft in orbit around Saturn. It is shown that the statistics of the STI delay fluctuations, after appropriate scaling for differences in antenna separation and elevation angle and conversion to phase at the spacecraft frequencies, provide reliable estimates of the phase fluctuations seen by the large antennas on the deep space signal. Techniques for adaptive compensation of the phase fluctuations are available when receiving a sufficiently strong signal, but compensation is often impractical or impossible when using the array for transmitting. These results help to validate the use of long-term STI data for assessing the feasibility of large transmitting arrays at various sites.</t>
  </si>
  <si>
    <t>60009037;60009037;60009037</t>
  </si>
  <si>
    <t>7004925275;6601913908;7005037010</t>
  </si>
  <si>
    <t>Morabito, David D.;D'Addario, Larry;Finley, Susan</t>
  </si>
  <si>
    <t>Pasadena</t>
  </si>
  <si>
    <t>Jet Propulsion Laboratory</t>
  </si>
  <si>
    <t>Morabito D.</t>
  </si>
  <si>
    <t>A comparison of atmospheric effects on differential phase for a two-element antenna array and nearby site test interferometer</t>
  </si>
  <si>
    <t>10.1002/2015RS005763</t>
  </si>
  <si>
    <t>2-s2.0-84977829662</t>
  </si>
  <si>
    <t>['transmission range', 'results show', 'probability distribution', 'poor fairness', 'payload size', 'optimization problem', 'fair drp', 'e .,', 'average error', 'antenna beamwidth', 'analytical model', 'also propose', '387 standards', '2 percent']</t>
  </si>
  <si>
    <t>60-GHz mmWave | Medium access control | Throughput | Ultra wideband | Wireless personal area network</t>
  </si>
  <si>
    <t>To evaluate the performance of distributed mediumaccess control (MAC) layer of emerging ultra wideband (UWB) and 60-GHz millimeter wave (mmWave) wireless personal area networks (WPANs) based on distributed reservation protocol (DRP) of ECMA-368 and ECMA-387 standards, we provide an analytical model for the probability distribution of steady state throughput as a function of the network dimensions size, number of devices, antenna beamwidth, transmission range, bit error rate (BER), antenna disturbance rate (ADR), aggregation length, payload size, and incoming frame rate. Using this model, the optimal payload size is computed as an example of optimization problem.We also propose a formula for the starvation and fairness and using them, we found amajor flaw in DRP, i.e., its poor fairness. We develop a fair DRP (FDRP) protocol and modify our model to cover it. The models are evaluated by simulation of ad-hoc network scenarios and results show that the average error is less than 2 percent.</t>
  </si>
  <si>
    <t>503-515</t>
  </si>
  <si>
    <t>IEEE Transactions on Mobile Computing</t>
  </si>
  <si>
    <t>60027666;60027666</t>
  </si>
  <si>
    <t>23476741000;6506067964</t>
  </si>
  <si>
    <t>Ajorloo, Hossein;Manzuri-Shalmani, M. T.</t>
  </si>
  <si>
    <t>Sharif University of Technology</t>
  </si>
  <si>
    <t>Ajorloo H.</t>
  </si>
  <si>
    <t>Throughput modeling of distributed reservation protocol</t>
  </si>
  <si>
    <t>10.1109/TMC.2015.2417881</t>
  </si>
  <si>
    <t>2-s2.0-84978285992</t>
  </si>
  <si>
    <t>['wpt ):', 'wave analysis', 'time beaming', 'step procedure', 'select tags', 'second one', 'scanning range', 'radiating systems', 'procedure allows', 'precisely localize', 'paper proposes', 'numerical procedure', 'nonlinear simulation', 'modulated arrays', 'measurements show', 'integrates full', 'include nonlinearities', 'flexible design', 'first step', 'favorably used', 'exploiting real', 'based network', 'array elements', 'antenna array', '45 ghz']</t>
  </si>
  <si>
    <t>Electromagnetic (EM) analysis | Linear antenna arrays | Nonlinear circuits | Time modulation | Wireless power transfer (WPT)</t>
  </si>
  <si>
    <t>This paper proposes a smart wireless power transmission method, based on a two-step procedure, exploiting real-time beaming of time-modulated arrays. The sideband radiation phenomenon, which is usually a drawback of these radiating systems, is favorably used for intentional wireless power transfer (WPT): in a first step to precisely localize the tag to be powered and in the second one to perform directive WPT. The approach is first theoretically discussed, then the numerical procedure, which integrates full-wave analysis of the antenna array with nonlinear simulation of the modulated nonlinear feeding network, is used to validate the principle of operation and to include nonlinearities and electromagnetic couplings affecting the whole system performance. The procedure allows a flexible design of the time-mod-ulated-array-based WPT system, taking into account the impact of different array elements layout and spacing on localization and power transmission performance. Experiment of the first step is carried out in a real indoor environment at 2.45 GHz: a TI MSP430 drives a Schottky-diode-based network to provide proper modulated RF excitations of the array elements. Measurements show that the system is able to select tags to be energized randomly distributed in a 100-scanning range.</t>
  </si>
  <si>
    <t>331-342</t>
  </si>
  <si>
    <t>60028218;60028218;60028218;60028218</t>
  </si>
  <si>
    <t>6603936346;56642453200;57197112953;35230680300</t>
  </si>
  <si>
    <t>Masotti, Diego;Costanzo, Alessandra;Del Prete, Massimo;Rizzoli, Vittorio</t>
  </si>
  <si>
    <t>Bologna</t>
  </si>
  <si>
    <t>Alma Mater Studiorum Universit√† di Bologna</t>
  </si>
  <si>
    <t>Masotti D.</t>
  </si>
  <si>
    <t>Time-modulation of linear arrays for real-time reconfigurable wireless power transmission</t>
  </si>
  <si>
    <t>10.1109/TMTT.2015.2512275</t>
  </si>
  <si>
    <t>2-s2.0-84981294056</t>
  </si>
  <si>
    <t>['two methods', 'time domain', 'spatial domain', 'spatial degrees', 'significant difference', 'signal responsible', 'results characterize', 'rates achieved', 'major problem', 'implementing cancellation', 'freedom unlike']</t>
  </si>
  <si>
    <t>Beam-forming | Cancellation | Full-duplex bidirectional communication | Null space projection | Suppression</t>
  </si>
  <si>
    <t>Communication between two multi antenna full duplex transceivers using bidirectional MIMO links faces a major problem of self-interference of signals. Suppression in spatial domain and cancellation in time domain are the two methods that can be adopted to mitigate the self-interference. In suppression, self-interference is mitigated at the cost of spatial degrees of freedom unlike in cancellation where the signal responsible for self-interference is subtracted. The rate regions obtained by both the methods are compared and in case of suppression, the spatial multiplexing order is varied at each node and comparison between rate regions achieved by different stream configurations is made. The results characterize the significant difference in the rates achieved after implementing cancellation and suppression.</t>
  </si>
  <si>
    <t>228-236</t>
  </si>
  <si>
    <t>57200801241;8453669400;55378276900;57190796528</t>
  </si>
  <si>
    <t>Rajesh, R.;Mallick, P. S.;Thiruvengadam, S. J.;Reshma, Jalla</t>
  </si>
  <si>
    <t>Mitigation of self-interference in bidirectional fullduplex mimo link using multi antenna transceiver</t>
  </si>
  <si>
    <t>2-s2.0-84983201899</t>
  </si>
  <si>
    <t>31200490 31170616</t>
  </si>
  <si>
    <t>['windtunnel tests', 'v blend', 'tunnel tests', 'single components', 'sex pheromones', 'obliqua antennae', 'mass trapping', 'mass spectrometry', 'male e', 'latter elicits', 'important defoliator', 'identified chemicals', 'highly effective', 'gas chromatography', 'field experiments', 'female e', 'electroantennographic detection', 'biological control', '6 v']</t>
  </si>
  <si>
    <t>(Z,Z,Z )-3,6,9-octadecatriene | 6,7-Epoxy-(Z,Z )-3,9-octadecadiene | Camellia sinensis L | Ectropis oblique Prout | Sex pheromone</t>
  </si>
  <si>
    <t>Tea geometrid Ectropis obliqua Prout (Lepidoptera: Geometridae) is an important defoliator of the tree crop Camellia sinensis L. in China. The sex pheromones of E. obliqua have not been identified, but have potential importance relative to the biological control of this predator. In this study, the female sex pheromones of E. obliqua were identified and evaluated for use in the monitoring and mass trapping of this pest. The sex pheromone extracts were subjected to gas chromatography-electroantennographic detection and gas chromatography-mass spectrometry. The identified chemicals were synthesized and applied to wind-tunnel tests and field experiments. (Z,Z,Z )-3,6,9-octadecatriene and 6,7-epoxy-(Z,Z )-3,9-octadecadiene were determined to be the primary sex pheromones produced by the female E. obliqua; the latter elicits the strongest electroantennogram responses from male E. obliqua antennae. However, males did not respond to single components in the windtunnel tests. The results of a field-trapping experiment indicated that a 4:6 v/v blend of (Z,Z,Z )-3,6,9-octadecatriene and 6,7-epoxy-(Z,Z )-3,9-octadecadiene was highly effective in attracting male moths.</t>
  </si>
  <si>
    <t>167-175</t>
  </si>
  <si>
    <t>1938291X</t>
  </si>
  <si>
    <t>Journal of Economic Entomology</t>
  </si>
  <si>
    <t>60015487;60015487;60015487;60015487;60015487;60015487</t>
  </si>
  <si>
    <t>57000136400;15030242100;57190856382;36500892500;57211417017;9234752100</t>
  </si>
  <si>
    <t>Yang, Yunqiu;Zhang, Longwa;Guo, Feng;Long, Yanhua;Wang, Yun;Wan, Xiaochun</t>
  </si>
  <si>
    <t>Anhui Agricultural University</t>
  </si>
  <si>
    <t>Reidentification of sex pheromones of tea geometrid Ectropis obliqua Prout (Lepidoptera: Geometridae)</t>
  </si>
  <si>
    <t>10.1093/jee/tov282</t>
  </si>
  <si>
    <t>2-s2.0-84983540171</t>
  </si>
  <si>
    <t>['relaying mobile', 'performance optimization', 'outage probability', 'op performance', 'numerical simulations', 'important influence', 'gain amplify', 'form expressions', 'exact closed', 'different conditions', 'based fixed', 'allocation parameter']</t>
  </si>
  <si>
    <t>Amplify-and-forward | M2M communication | Outage probability | Power allocation | Transmit antenna selection</t>
  </si>
  <si>
    <t>In this paper, the outage probability (OP) performance of multi-relay-based fixed-gain amplify-and-forward (FAF) relaying mobile-to-mobile (M2M) system with transmit antenna selection (TAS) over N-Nakagami fading channels is investigated. The exact closed-form expressions for OP of the optimal and suboptimal TAS schemes are derived. The power allocation problem is formulated for performance optimization. Then the OP performance under different conditions is evaluated through numerical simulations to verify the analysis. The simulation results showed that optimal TAS scheme has a better OP performance than suboptimal TAS scheme. Further, the power-allocation parameter has an important influence on the OP performance.</t>
  </si>
  <si>
    <t>International Journal of Electrical Engineering</t>
  </si>
  <si>
    <t>60019496;60019496;60003122</t>
  </si>
  <si>
    <t>55606481600;56925755400;55667251900</t>
  </si>
  <si>
    <t>Xu, Lingwei;Zhang, Hao;Gulliver, T. Aaron</t>
  </si>
  <si>
    <t>Qingdao University of Science and Technology;University of Victoria</t>
  </si>
  <si>
    <t>60019496;60003122</t>
  </si>
  <si>
    <t>Tas and power allocation for af relaying M2M cooperative system</t>
  </si>
  <si>
    <t>10.6329/CIEE.2016.1.02</t>
  </si>
  <si>
    <t>2-s2.0-84986538774</t>
  </si>
  <si>
    <t>PRA-2015-0050</t>
  </si>
  <si>
    <t>['volatile eo', 'uniform heating', 'type device', 'thermogravimetry coupled', 'thermally stable', 'thermal behavior', 'technology offers', 'oxygenated monoterpenes', 'microwave technology', 'microwave ovens', 'many articles', 'main compounds', 'liquid overcoming', 'isolated using', 'irregular distributions', 'irradiate microwave', 'innovative method', 'infrared spectrometry', 'industrial scale', 'industrial relevance', 'industrial application', 'high concentration', 'hd ).', 'gives rise', 'gas chromatography', 'ftir ).', 'forming hot', 'food processing', 'fennel seed', 'extraction time', 'eo obtained', 'energy savings', 'electromagnetic fields', 'conventional hydrodistillation', 'conventional heating', 'conventional hd', 'completely identical', 'coaxial antenna', 'clove eo', 'chemical composition', 'assisted clevenger']</t>
  </si>
  <si>
    <t>Essential oils | GC-MS | Microwave extraction | Oxygenated monoterpenes | TG | TG-FTIR</t>
  </si>
  <si>
    <t>Lavender, sage, rosemary, fennel seed and clove bud essential oils (EOs) were isolated using a microwave-assisted Clevenger-type device, where the microwaves are applied by means of a coaxial antenna and by conventional hydrodistillation (HD). The yield and chemical composition of EOs were analyzed as a function of the microwave (MW) extraction time. A complete chemical characterization was performed by gas chromatography (GC) and gas chromatography‚Äìmass spectrometry (GC-MS) analysis. The analysis of the thermal behavior and stability of the EO were performed by thermogravimetry (TG) and thermogravimetry coupled to infrared spectrometry (TG-FTIR). Thermal analysis showed that the EO thermal behavior is described by the evaporation of its main compounds. The most volatile EO was the rosemary, while clove EO was the most thermally stable. The coaxial MWHD extraction leads to a high concentration of oxygenated monoterpenes, different product selectivity, energy savings, and reductions in heating time compared to the EO obtained by conventional HD. The coaxial antenna method allows the scale-up to industrial level without any limit of power and size. Industrial relevance In literature there are many articles that show the effectiveness and usefulness of the microwave in the chemical and food processing. This technology offers the possibility of faster and more uniform heating, and gives rise to processes that are not completely identical to the methods of conventional heating. However, the application of microwave technology in industry is very limited. This is due to the difficulty in industrial scale-up of microwave ovens. In fact, the use of microwave ovens or resonant cavities involves drawbacks that limit their use. In particular, they have irregular distributions of electromagnetic fields, forming hot-spot, non-uniformity of irradiance, difficulty using common sensors. In addition, the depth of irradiation is limited to a few centimeters. In this article we present an application of an innovative method to irradiate microwave, which uses coaxial antennas. The use of such antennas removes many of the constraints of microwave ovens. For example, it is possible to use glass reactors, use several antennas, immerse the antennas in depth in a liquid overcoming the limits of the depth of penetration and thus treat high volumes. We believe that this technology is mature for the industrial application.</t>
  </si>
  <si>
    <t>308-318</t>
  </si>
  <si>
    <t>Innovative Food Science and Emerging Technologies</t>
  </si>
  <si>
    <t>60028868;60028868;116202778;60006264;60028868;60032259;60028868</t>
  </si>
  <si>
    <t>56049466600;6507961668;23108704600;57192168993;8362349500;56469918800;7003711824</t>
  </si>
  <si>
    <t>Gonz√°lez-Rivera, Jos√©;Duce, Celia;Falconieri, Danilo;Ferrari, Carlo;Ghezzi, Lisa;Piras, Alessandra;Tine, Maria Rosaria</t>
  </si>
  <si>
    <t>Universit√† degli Studi di Cagliari;Universit√† di Pisa;CNR - Istituto Nazionale di Ottica;Istituto Tecnico Industriale Statale ‚ÄúMichele Giua‚Äù</t>
  </si>
  <si>
    <t>60032259;60028868;60006264;116202778</t>
  </si>
  <si>
    <t>Coaxial microwave assisted hydrodistillation of essential oils from five different herbs (lavender, rosemary, sage, fennel seeds and clove buds): Chemical composition and thermal analysis</t>
  </si>
  <si>
    <t>S1466856415002672</t>
  </si>
  <si>
    <t>10.1016/j.ifset.2015.12.011</t>
  </si>
  <si>
    <t>2-s2.0-84995608068</t>
  </si>
  <si>
    <t>University of Otago</t>
  </si>
  <si>
    <t>.13039/100008247</t>
  </si>
  <si>
    <t>CNRS</t>
  </si>
  <si>
    <t>['zwitterionic form', 'tripodal ligands', 'subsequent 2', 'slow relaxation', 'situ reduction', 'phenolic oxygens', 'molecule magnet', 'methyl benzoate', 'ligand chromophore', 'lanthanide ions', 'ions yields', 'infrared spectroscopy', 'h3l2 ).', 'h2o ).', 'energy transfer', 'crystallographic symmetry', 'crystal structures', 'butyl benzoate', 'amino nitrogens', '3 symmetry', '1 reaction', '0 k']</t>
  </si>
  <si>
    <t>antenna effect, structure determination | lanthanide | magnetism | photoluminescence | sandwich complexes | zwitterion</t>
  </si>
  <si>
    <t>Sandwich coordination complexes, [LnIII(H3L)2]X3solvents, of Tb(III), Eu(III), Dy(III), Ho(III) and Er(III) were prepared with two new zwitterionic ester-substituted tripodal amine ligands, tris((2-hydroxy-5-n-butyl benzoate)aminoethyl)-amine (H3L1) and tris((2-hydroxy-5-methyl benzoate)aminoethyl)-amine (H3L2). These ligands were synthesised by condensation of the appropriately substituted salicylaldehyde with tris(2-aminoethyl)amine (tren) followed by in situ reduction of the tris-imine to tris-amine. Subsequent 2:1 reaction with lanthanide(III) ions yields [LnIII(H3L)2]X3solvents (L = L1, L2; X = Cl-, NO3-; solvents = MeOH or H2O). All complexes were characterised by microanalysis, infrared spectroscopy, high resolution mass spectrometry and solid-state photoluminescence measurements. The crystal structures of [TbIII(H3L1)2]Cl3¬∑6MeOH, [Dy(H3L1)2]Cl3¬∑6MeOH, [EuIII(H3L1)2]Cl3¬∑6MeOH and [TbIII(H3L1)2](NO3)3 reveal high-crystallographic -3 symmetry at the O6-coordinated octahedral lanthanide(III) ions and that the tripodal ligands are bound in zwitterionic form: the protons from the phenolic oxygens have migrated to the amino nitrogens. Photoluminescence measurements indicate various degrees of energy transfer of the ligand chromophore to the lanthanide ions, as both ligand and lanthanide emission features are observed. Despite the high-crystallographic symmetry and the likely small transverse magnetic anisotropy of the complexes, no evidence of slow relaxation of the magnetisation, characteristic of a single-molecule magnet, was observed for [TbIII(H3L1)2]Cl3¬∑MeOH¬∑3H2O, [DyIII(H3L1)2]Cl3¬∑6H2O, [HoIII(H3L1)2](NO3)3¬∑2H2O, [ErIII(H3L1)2]¬∑H2O and [TbIII(H3L1)2](NO3)3 down to 2.0 K.</t>
  </si>
  <si>
    <t>125-140</t>
  </si>
  <si>
    <t>Supramolecular Chemistry</t>
  </si>
  <si>
    <t>60017311-60009072;60017311;60017311;60017311;60017311;60008134-60102125;60017311;60017311</t>
  </si>
  <si>
    <t>7006857630;56655111700;37091456000;9436784200;57192195652;7006865224;25723230500;7005926574</t>
  </si>
  <si>
    <t>Janzen, Daron E.;Juchum, Michael;Presow, Shaun R.;Ronson, Tanya K.;Mohr, Wolfgang;Cl√©rac, Rodolphe;Feltham, Humphrey L.C.;Brooker, Sally</t>
  </si>
  <si>
    <t>France;New Zealand;United States;France</t>
  </si>
  <si>
    <t>Bordeaux;Dunedin;Minneapolis;Paris</t>
  </si>
  <si>
    <t>Universit√© de Bordeaux;University of Otago;St. Catherine University, USA;CNRS Centre National de la Recherche Scientifique</t>
  </si>
  <si>
    <t>60102125;60017311;60009072;60008134</t>
  </si>
  <si>
    <t>Janzen D.E.</t>
  </si>
  <si>
    <t>Trigonal (-3) symmetry octahedral lanthanide(III) complexes of zwitterionic tripodal ligands: Luminescence and magnetism</t>
  </si>
  <si>
    <t>10.1080/10610278.2015.1102264</t>
  </si>
  <si>
    <t>2-s2.0-85000733414</t>
  </si>
  <si>
    <t>['tvws transceiver', 'thereby minimizing', 'systemic cost', 'supply voltage', 'rate communication', 'power transceiver', 'power level', 'pll output', 'phase noise', 'path filter', 'paper presents', 'optimal s22', 'noise figures', 'matching network', 'matching calibration', 'large interferers', 'fsk modulation', 'frequency synthesizer', 'driven mixer', 'drive amplifier', 'die area', 'band 2', 'automatic impedance', '8 mw', '35 mw', '3 v', '3 dbc', '10 dbm']</t>
  </si>
  <si>
    <t>Automatic impedancematching calibration | Drive amplifier | LNA | N-path filter | Phase-locked loop (PLL) | SPDT | TVWS transceiver</t>
  </si>
  <si>
    <t>This paper presents a wide-frequencyrange, low-power transceiver with an automatic impedance-matching calibration for TV-white-space (TVWS) application. The wide-range automatic impedance matching calibration (AIMC) is proposed for the Drive Amplifier (DA) and LNA. The optimal S22 and S11 matching capacitances are selected in the DA and LNA, respectively. Also, the Single Pole Double Throw (SPDT) switch is integrated to share the antenna and matching network between the transmitter and receiver, thereby minimizing the systemic cost. An N-path filter is proposed to reject the large interferers in the TVWS frequency band. The current-driven mixer with a 25% duty LO generator is designed to achieve the high-gain and low-noise figures; also, the frequency synthesizer is designed to generate the wide-range LO signals, and it is used to implement the FSK modulation with a programmable loop bandwidth for multi-rate communication. The TVWS transceiver is implemented in 0.13 ¬µm, 1-poly, 6-metal CMOS technology. The die area of the transceiver is 4 mm √ó 3 mm. The power consumption levels of the transmitter and receiver are 64.35 mW and 39.8 mW, respectively, when the output-power level of the transmitter is +10 dBm at a supply voltage of 3.3 V. The phase noise of the PLL output at Band 2 is -128.3 dBc/Hz with a 1 MHz offset.</t>
  </si>
  <si>
    <t>126-142</t>
  </si>
  <si>
    <t>Journal of Semiconductor Technology and Science</t>
  </si>
  <si>
    <t>60007511;60007511;60007511;60007511;60007511;60007511;60007511;60001558;60007511;60007511;60007511;60007511</t>
  </si>
  <si>
    <t>57204538279;55820408900;36970635000;56937175400;57192589730;56537409200;24605447600;56812795700;56380923200;7409390330;8276678100;8335908000</t>
  </si>
  <si>
    <t>Lee, Dong Soo;Lee, Juri;Park, Hyung Gu;Choi, Jin Wook;Park, Sang Hyeon;Kim, In Seong;Pu, Young Gun;Kim, Jae Young;Hwang, Keum Cheol;Yang, Youngoo;Seo, Munkyo;Lee, Kang Yoon</t>
  </si>
  <si>
    <t>Sungkyunkwan University;Electronics and Telecommunications Research Institute</t>
  </si>
  <si>
    <t>60007511;60001558</t>
  </si>
  <si>
    <t>Design of a wide-frequency-range, low-power transceiver with automatic impedance-matching calibration for TV-white-space application</t>
  </si>
  <si>
    <t>10.5573/JSTS.2016.16.1.126</t>
  </si>
  <si>
    <t>2-s2.0-85006868217</t>
  </si>
  <si>
    <t>National Cancer Center</t>
  </si>
  <si>
    <t>BAP-FEN-15-D-3</t>
  </si>
  <si>
    <t>NCC</t>
  </si>
  <si>
    <t>['thz applications', 's11 ),', 'return loss', 'radiation efficiency', 'frequency range', '57 db', '2 %.', '10 db', '1 thz']</t>
  </si>
  <si>
    <t>Fishnet | Metamaterial | Patch antenna | Terahertz</t>
  </si>
  <si>
    <t>A fishnet based metamaterial (MTM) loaded rectangular microstrip patch antenna (RMPA) is proposed for THz applications. The negative refractive index of the MTM has been displayed at frequency range between 1.05 and 1.1 THz. This MTM can be used for improving the return loss, gain and radiation efficiency of RMPA. The return loss (S11), and gain are found as-57 and 3.57 dB, respectively. In addition, the bandwidth of-10 dB has been found as 8.2 %.</t>
  </si>
  <si>
    <t>60031883;60031883;60031883</t>
  </si>
  <si>
    <t>57192665233;57192668779;15052388000</t>
  </si>
  <si>
    <t>Denizhan Sirmaci, Y.;Akin, Cagdas K.;Sabah, Cumali</t>
  </si>
  <si>
    <t>Orta Dogu Teknik Universitesi Kuzey Kibris Kampusu</t>
  </si>
  <si>
    <t>Denizhan Sirmaci Y.</t>
  </si>
  <si>
    <t>Fishnet based metamaterial loaded THz patch antenna</t>
  </si>
  <si>
    <t>10.1007/s11082-016-0449-6</t>
  </si>
  <si>
    <t>2-s2.0-85007178855</t>
  </si>
  <si>
    <t>['type mode', 'suprathermal electrons', 'plasma density', 'modes depend', 'modes correlating', 'mode rotated', 'mode frequencies', 'initial stage', 'induced alfv', 'heated plasmas', 'frequency range', 'frequency lower', 'frequency 20', 'first observations', 'excitation conditions', 'energy ions', 'energetic particles', 'complicated evolution', 'coherent fluctuations', 'abrupt changes', '400 khz', '3m torsatron']</t>
  </si>
  <si>
    <t>First observations of quasi-coherent fluctuations in the frequency range of 20-400 kHz in Alfv-enwave-heated plasmas of the U-3M torsatron are presented. The excitation conditions of these modes depend on the radio frequency antenna type and the plasma density, the appearance of the modes correlating with the presence of both suprathermal electrons and high-energy ions in the plasma, which supports our opinion that the modes are excited by energetic particles. Complicated evolution of the mode frequencies with abrupt changes at the instants of plasma confinement transitions is observed at the initial stage of each discharge. The frequencies become stable at the stage of the plasma current flattop. Raw estimates show that toroidicity-induced Alfv-en eigenmodes could be responsible for the 150-400 kHz fluctuations. Low-frequency 20-70 kHz bursts are observed during plasma confinement transitions. The poloidal mode number of one of these bursts with the frequency of 20 kHz burst was determined to be m=2. This mode rotated in the electron diamagnetic rotation direction with a frequency lower than the geodesic acoustic mode frequency and can be identified as a drift-sound-type mode.</t>
  </si>
  <si>
    <t>60008794;60011313;60008794;60008794;60008794;60008794;60008794;60015186</t>
  </si>
  <si>
    <t>6603348593;6604099006;6507540111;6506530976;6603760688;55406090900;24554493600;35416014100</t>
  </si>
  <si>
    <t>Dreval, M. B.;Yakovenko, Yu V.;Sorokovoy, E. L.;Slavnyj, A. S.;Pavlichenko, R. O.;Kulaga, A. E.;Zamanov, N. V.;Hirose, A.</t>
  </si>
  <si>
    <t>Canada;Ukraine;Ukraine</t>
  </si>
  <si>
    <t>Saskatoon;Kiev;Kharkiv</t>
  </si>
  <si>
    <t>University of Saskatchewan;National Academy of Sciences in Ukraine;National Science Center Kharkov Institute of Physics and Technology</t>
  </si>
  <si>
    <t>60015186;60011313;60008794</t>
  </si>
  <si>
    <t>Dreval M.B.</t>
  </si>
  <si>
    <t>Observation of 20-400 kHz fluctuations in the U-3M torsatron</t>
  </si>
  <si>
    <t>10.1063/1.4942419</t>
  </si>
  <si>
    <t>2-s2.0-85007595957</t>
  </si>
  <si>
    <t>Lietuvos Mokslo Taryba</t>
  </si>
  <si>
    <t>MIP-058/2014</t>
  </si>
  <si>
    <t>['typical values', 'terahertz time', 'symmetrical approach', 'spectroscopy system', 'frequency limit', 'femtosecond 1', 'epitaxial layers', 'composition corresponding', 'alloy grown', '5 thz']</t>
  </si>
  <si>
    <t>We describe a terahertz time-domain-spectroscopy system that is based on photo-conductive components fabricated from (GaIn)(AsBi) epitaxial layers and activated by femtosecond 1.55 Œºm pulses emitted by an Er-doped fiber laser. (GaIn)(AsBi) alloy grown on GaAs substrates contained 12.5%In and 8.5%Bi - a composition corresponding to a symmetrical approach of the conduction and valence band edges to each other. The layers were photosensitive to 1.55 Œºm wavelength radiation, had relatively large resistivities, and subpicosecond carrier lifetimes - a set of material parameters necessary for fabrication of efficient ultrafast photoconductor devices. The frequency limit of this system was 4.5 THz, its signal-to-noise ratio 65 dB. These parameters were comparable to their typical values for much bulkier solid-state laser based systems.</t>
  </si>
  <si>
    <t>60105695;60105695;60105695-60077981;60105695;60105695</t>
  </si>
  <si>
    <t>56394251500;6602697614;6507681928;36988856600;22993444300</t>
  </si>
  <si>
    <t>Urbanowicz, A.;Paƒçebutas, V.;Gei≈æutis, A.;Stanionyte, S.;Krotkus, A.</t>
  </si>
  <si>
    <t>Lithuania;Lithuania</t>
  </si>
  <si>
    <t>Vilnius;Vilnius</t>
  </si>
  <si>
    <t>Fizini≈≥ ir Technologijos Moksl≈≥ Centras;Vilniaus Gedimino Technikos Universitetas</t>
  </si>
  <si>
    <t>60105695;60077981</t>
  </si>
  <si>
    <t>Urbanowicz A.</t>
  </si>
  <si>
    <t>Terahertz time-domain-spectroscopy system based on 1.55 Œºm fiber laser and photoconductive antennas from dilute bismides</t>
  </si>
  <si>
    <t>10.1063/1.4942819</t>
  </si>
  <si>
    <t>2-s2.0-85008145764</t>
  </si>
  <si>
    <t>NCET-11-0168</t>
  </si>
  <si>
    <t>['topological charge', 'ordinary beam', 'oam beam', 'metasurface composed', 'flexible method', 'field interferogram', 'cross polarization', 'chip devices', 'broadband wavelength']</t>
  </si>
  <si>
    <t>Interference | Metasurface | Orbital angular momentum</t>
  </si>
  <si>
    <t>We present a flexible method for measuring the orbital angular momentum (OAM) of a linearly polarized beam by means of a metasurface composed of a V-shaped gold plasmonic antenna. When a linearly polarized OAM light illuminates the metasurface, the ordinary beam with the same polarization and topological charge transmits forward, whereas another two extraordinary beams with the same topological charge but with cross polarization are tilted with respect to the ordinary beam. The topological charge of the OAM beam can be detected by the near-field interferogram of the two extraordinary beams. The metasurface is effective for detecting OAM transparently in a broadband wavelength and offers the capability of integration with fiber and on-chip devices.</t>
  </si>
  <si>
    <t>IEEE Photonics Journal</t>
  </si>
  <si>
    <t>60087294;60087294;60087294;60087294</t>
  </si>
  <si>
    <t>56710799800;56095119600;56716930600;8849751200</t>
  </si>
  <si>
    <t>Chen, Xiaolin;Zhou, Hailong;Liu, Mian;Dong, Jianji</t>
  </si>
  <si>
    <t>Wuhan National Laboratory for Optoelectronics</t>
  </si>
  <si>
    <t>Measurement of orbital angular momentum by self-interference using a plasmonic metasurface</t>
  </si>
  <si>
    <t>10.1109/JPHOT.2015.2509859</t>
  </si>
  <si>
    <t>2-s2.0-85009247538</t>
  </si>
  <si>
    <t>['work investigates', 'widely linear', 'weighted sum', 'valued formulation', 'transmitter deployment', 'transitional scenario', 'thus difficult', 'stationary point', 'simulations show', 'recent results', 'mimo ic', 'linear transceivers', 'iterative procedure', 'form expressions']</t>
  </si>
  <si>
    <t>Heterogeneous transceivers | Improper Gaussian signaling | MIMO interference channel | Weighted sum-rate maximization | Widely linear estimation | Widely linear precoding</t>
  </si>
  <si>
    <t>Recent results have shown the benefits of widely linear precoding (WLP) in the MIMO interference channel (MIMO IC) assuming that all transmitters can follow the same strategy. Motivated by a transitional scenario where legacy linear transmitters coexist with widely linear ones, this work investigates the general-user MIMO IC in a heterogeneous (linear and widely linear) transmitter deployment. In particular, we address the maximization of the weighted sum-rate (WSR) for (widely) linear transmit filters design through the use of the complex-valued formulation. Since the maximum WSR problem is non-convex, and thus difficult to be solved, we formulate an equivalent minimum weighted mean square error problem that allows deriving closed-form expressions for (widely) linear transceivers. Then an iterative procedure is proposed, which is proven to reach a stationary point of the maximum WSR problem. Simulations show that the proposed procedure allows increasing the sum-rate as compared to coordinated linear transceiver schemes. The gains are larger and significant in two different nonexclusive conditions: as the interference level increases or when the number of antennas is low.</t>
  </si>
  <si>
    <t>652-664</t>
  </si>
  <si>
    <t>60007592;60007592;60007592</t>
  </si>
  <si>
    <t>47061381500;6602942871;55684387700</t>
  </si>
  <si>
    <t>Lagen, Sandra;Agustin, Adrian;Vidal, Josep</t>
  </si>
  <si>
    <t>Universitat Polit√®cnica de Catalunya</t>
  </si>
  <si>
    <t>Lagen S.</t>
  </si>
  <si>
    <t>Coexisting linear and widely linear transceivers in the MIMO interference channel</t>
  </si>
  <si>
    <t>10.1109/TSP.2015.2489604</t>
  </si>
  <si>
    <t>2-s2.0-85009382048</t>
  </si>
  <si>
    <t>['wimax ),', 'simulation work', 'reflection coefficient', 'proposed antenna', 'grounded plane', '8 ghz', '5 ghz']</t>
  </si>
  <si>
    <t>Inset feed | Multiband | Personal communication systems | Toppled</t>
  </si>
  <si>
    <t>In this paper, an inset feed toppled H-shaped microstrip patch antenna with grounded plane is investigated for triple band operation. The simulation of proposed antenna geometry has been performed using IE3D simulation software based on method of moment. The prototype of the proposed antenna has been fabricated and tested to validate the simulation work. The measured results indicate that the reflection coefficient is better than -10dB for 1.8 GHz (PCS), 3.5 GHz (WiMAX), and 5.5 GHz (WiMAX) frequencies.</t>
  </si>
  <si>
    <t>Indonesian Journal of Electrical Engineering and Computer Science</t>
  </si>
  <si>
    <t>60018476;60018476;60018476;;60018476</t>
  </si>
  <si>
    <t>55149660600;57193501180;7003390412;37066126100;37006654300</t>
  </si>
  <si>
    <t xml:space="preserve">Aneesh, Mohammad;Siddiqui, Mohd Gulman;Ansari, J. A.;Singh, Ashish;Kamakshi, </t>
  </si>
  <si>
    <t>University of Allahabad</t>
  </si>
  <si>
    <t>Aneesh M.</t>
  </si>
  <si>
    <t>Inset feed toppled H-shaped microstrip patch antenna for PCS/WiMAX application</t>
  </si>
  <si>
    <t>10.11591/ijeecs.v1.i2.pp365-370</t>
  </si>
  <si>
    <t>2-s2.0-85014380370</t>
  </si>
  <si>
    <t>['world platform', 'tandem provides', 'software defined', 'signal reaches', 'reasonable proposition', 'perceived disadvantage', 'narrow instantaneous', 'miniaturized metamaterial', 'made possible', 'functionalized metamaterials', 'first examples', 'digital radios', 'antenna showcasing', 'added benefit']</t>
  </si>
  <si>
    <t>antennas | metasurfaces | tunable metamaterials</t>
  </si>
  <si>
    <t>Electromagnetic metamaterials share a perceived disadvantage with miniature radio communication antennas: limited operating bandwidths. In conventional radio systems, tuning has been confined to the radio, requiring broadband antennas and materials. With the advent of software defined and digital radios, adding the antenna into the plethora of tunable radio subsystems can become a reasonable proposition, allowing miniaturized antennas with narrow instantaneous (channel) bandwidths to be tuned across entire communications bands, depending on the channel in use. Moreover, the antenna will provide an effective filtering stage before the signal reaches the radio. The tunable metamaterial presented herein enables an antenna showcasing this functionality and more. Dramatic size reductions are made possible by a tunable, lightweight, miniaturized metamaterial. Tuning the metamaterial and antenna in tandem provides a dynamic operating channel, with a tunable, nearly arbitrary polarization response as an added benefit. Finally, this antenna provides one of the first examples in the literature of a practical device improved by functionalized metamaterials, which has been tested on a real-world platform.</t>
  </si>
  <si>
    <t>2199160X</t>
  </si>
  <si>
    <t>Advanced Electronic Materials</t>
  </si>
  <si>
    <t>60001439;60001439;109690426</t>
  </si>
  <si>
    <t>36698353800;55925714300;7201507832</t>
  </si>
  <si>
    <t>Scarborough, Clinton P.;Werner, Douglas H.;Wolfe, Douglas E.</t>
  </si>
  <si>
    <t>University Park;University Park</t>
  </si>
  <si>
    <t>Pennsylvania State University;Applied Research Laboratory</t>
  </si>
  <si>
    <t>60001439;109690426</t>
  </si>
  <si>
    <t>Functionalized Metamaterials Enable Frequency and Polarization Agility in a Miniaturized Lightweight Antenna Package</t>
  </si>
  <si>
    <t>10.1002/aelm.201500295</t>
  </si>
  <si>
    <t>2-s2.0-85017163465</t>
  </si>
  <si>
    <t>['wire antennas', 'truncated cones', 'paper presents', 'new method', 'impedance integrals', 'high accuracy', 'exact kernel', 'current expansion', 'coaxial line', 'axial symmetry']</t>
  </si>
  <si>
    <t>Electric field integral equation | Exact kernel | Method of moments | Wire antennas</t>
  </si>
  <si>
    <t>The paper presents a new method for the analysis of wire antennas with axial symmetry. Truncated cones have been applied to precisely model antenna geometry, while the exact kernel of the electric field integral equation has been used for computation. Accuracy and efficiency of the method has been further increased by the use of higher order basis functions for current expansion, and by selecting integration methods based on singularity cancelation techniques for the calculation of potential and impedance integrals. The method has been applied to the analysis of a typical dipole antenna, thick dipole antenna and a coaxial line. The obtained results verify the high accuracy of the method.</t>
  </si>
  <si>
    <t>95-109</t>
  </si>
  <si>
    <t>Serbian Journal of Electrical Engineering</t>
  </si>
  <si>
    <t>60068815;60068815</t>
  </si>
  <si>
    <t>55027724300;7004349349</t>
  </si>
  <si>
    <t>Krneta, Aleksandra J.;Kolund≈æija, Branko M.</t>
  </si>
  <si>
    <t>University of Belgrade</t>
  </si>
  <si>
    <t>Krneta A.</t>
  </si>
  <si>
    <t>Analysis of axially symmetric wire antennas by the use of exact kernel of electric field integral equation</t>
  </si>
  <si>
    <t>10.2298/SJEE1601095K</t>
  </si>
  <si>
    <t>2-s2.0-85018908445</t>
  </si>
  <si>
    <t>Airbus Defense and Space</t>
  </si>
  <si>
    <t>FUAM-076914</t>
  </si>
  <si>
    <t>['unsupervised learning', 'pilot behavior', 'monitoring skills', 'methodology based', 'keep track', 'human costs', 'hot topic', 'fuzzy logic', 'future operators', 'determine whether', 'current systems', 'computer science', 'big companies', 'automatically generate', 'amazon aim']</t>
  </si>
  <si>
    <t>Clustering | Fuzzy control system | Simulation-based training | Unmanned aerial vehicles | User profile</t>
  </si>
  <si>
    <t>Unmanned aerial vehicles (UAVs) are becoming a hot topic in the last few years for several research areas, such as aeronautics or computer science. Big companies such as Airbus or Amazon aim to incorporate this technology to their current systems to improve the quality of their services while reducing the human costs. However, current UAV technology requires a strong human supervisory control and this supposes an important potential risk. Therefore, it is critical to keep track of the pilot behavior to be able to determine whether he is ready or not to operate with this technology. To deal with this problem, we have developed a methodology based on different performance metrics to automatically evaluate planning and monitoring skills of new users trained in a multi-UAV simulation environment. This methodology, based on unsupervised learning and fuzzy logic, can automatically generate a profile of future operators and use it to assess their skills.</t>
  </si>
  <si>
    <t>Progress in Artificial Intelligence</t>
  </si>
  <si>
    <t>121573382;60022148;121573382</t>
  </si>
  <si>
    <t>56732878000;42661760100;7003774102</t>
  </si>
  <si>
    <t>Rodr√≠guez-Fern√°ndez, V√≠ctor;Men√©ndez, H√©ctor D.;Camacho, David</t>
  </si>
  <si>
    <t>London;Madrid</t>
  </si>
  <si>
    <t>University College London;Francisco Tom√°s y Valiente</t>
  </si>
  <si>
    <t>60022148;121573382</t>
  </si>
  <si>
    <t>Rodr√≠guez-Fern√°ndez V.</t>
  </si>
  <si>
    <t>Automatic profile generation for UAV operators using a simulation-based training environment</t>
  </si>
  <si>
    <t>10.1007/s13748-015-0072-y</t>
  </si>
  <si>
    <t>2-s2.0-85036327916</t>
  </si>
  <si>
    <t>['term storage', 'single parameter', 'reaction centers', 'reaction center', 'psii membrane', 'psii employs', 'photosystem ii', 'photochemical yield', 'nanometer scale', 'membrane morphology', 'individual rates', 'individual complexes', 'ideal conditions', 'ground state', 'first step', 'enhancing effect', 'energy transfer', 'energetic trap', 'diffusion length', 'complex kinetics', 'chemical energy', 'arise due', 'antenna complexes', '50 nm']</t>
  </si>
  <si>
    <t>Excitation energy transfer | Fluorescence lifetime | Photosynthesis | Quantum coherence | Structure-function relationships</t>
  </si>
  <si>
    <t>The first step of photosynthesis in plants is the absorption of sunlight by pigments in the antenna complexes of photosystem II (PSII), followed by transfer of the nascent excitation energy to the reaction centers, where long-term storage as chemical energy is initiated. Quantum mechanical mechanisms must be invoked to explain the transport of excitation within individual antenna. However, it is unclear how these mechanisms influence transfer across assemblies of antenna and thus the photochemical yield at reaction centers in the functional thylakoid membrane. Here, we model light harvesting at the several-hundred-nanometer scale of the PSII membrane, while preserving the dominant quantum effects previously observed in individual complexes. We show that excitation moves diffusively through the antenna with a diffusion length of 50 nm until it reaches a reaction center, where charge separation serves as an energetic trap. The diffusion length is a single parameter that incorporates the enhancing effect of excited state delocalization on individual rates of energy transfer as well as the complex kinetics that arise due to energy transfer and loss by decay to the ground state. The diffusion length determines PSII's high quantum efficiency in ideal conditions, as well as how it is altered by the membrane morphology and the closure of reaction centers. We anticipate that the model will be useful in resolving the nonphotochemical quenching mechanisms that PSII employs in conditions of high light stress.</t>
  </si>
  <si>
    <t>1156-1161</t>
  </si>
  <si>
    <t>Proceedings of the National Academy of Sciences of the United States of America</t>
  </si>
  <si>
    <t>60009982;60009982;60025038;60025038-60007174</t>
  </si>
  <si>
    <t>55369937600;12751927800;55848042600;36936627600</t>
  </si>
  <si>
    <t>Amarnath, Kapil;Bennett, Doran I.G.;Schneider, Anna R.;Fleming, Graham R.</t>
  </si>
  <si>
    <t>Berkeley;Cambridge;Berkeley</t>
  </si>
  <si>
    <t>University of California, Berkeley;Harvard University;Lawrence Berkeley National Laboratory</t>
  </si>
  <si>
    <t>60025038;60009982;60007174</t>
  </si>
  <si>
    <t>Amarnath K.</t>
  </si>
  <si>
    <t>Multiscale model of light harvesting by photosystem II in plants</t>
  </si>
  <si>
    <t>10.1073/pnas.1524999113</t>
  </si>
  <si>
    <t>2-s2.0-84957311025</t>
  </si>
  <si>
    <t>['stealth effects', 'resulting ctl', 'responsively unleashed', 'released ctl', 'porous vessels', 'photothermal therapy', 'photothermal antenna', 'permissible dosage', 'ongoing challenge', 'mouse model', 'likely owing', 'gold nanocage', 'effectively destroys', 'disruptive peptide', 'cationic mammalian', 'anticancer agent', 'administered systematically']</t>
  </si>
  <si>
    <t>cancer | membrane | nanomedicine | peptide | therapy</t>
  </si>
  <si>
    <t>How to ablate tumors without using skin-harmful high laser irradiance remains an ongoing challenge for photothermal therapy. Here, we achieve this with a cooperative nanosystem consisting of gold nanocage (AuNC) "activator" and a cationic mammalian-membrane-disruptive peptide, cTL, as photothermal antenna and anticancer agent, respectively. Specifically, this nanosystem is prepared by grafting cTL onto AuNC via a Au-S bond, followed by attachment of thiolated polyethylene glycol (PEG) for stealth effects. Upon NIR irradiation at skin-permissible dosage, the resulting cTL/PEG-AuNC nanoparticle effectively ablates both irradiated and nonirradiated cancer cells, likely owing to cTL being responsively unleashed by intracellular thiols exposed to cTL/PEG-AuNC via membrane damage initiated by AuNCs photothermal effects and deteriorated by the as-released cTL. When administered systematically in a mouse model, cTL/PEG-AuNC populates tumors through their porous vessels and effectively destroys them without damaging skin.</t>
  </si>
  <si>
    <t>2847-2856</t>
  </si>
  <si>
    <t>60019118;60089931;60019118;60019118;60019118;60019118-60089931;60019118</t>
  </si>
  <si>
    <t>55799150800;57137145300;55619475100;57211488448;55683953700;10044394400;55732966100</t>
  </si>
  <si>
    <t>Piao, Ji Gang;Liu, Dong;Hu, Kan;Wang, Limin;Gao, Feng;Xiong, Yujie;Yang, Lihua</t>
  </si>
  <si>
    <t>Hefei National Laboratory for Physical Sciences at the Microscale;University of Science and Technology of China</t>
  </si>
  <si>
    <t>60089931;60019118</t>
  </si>
  <si>
    <t>Piao J.G.</t>
  </si>
  <si>
    <t>Cooperative Nanoparticle System for Photothermal Tumor Treatment without Skin Damage</t>
  </si>
  <si>
    <t>10.1021/acsami.5b11664</t>
  </si>
  <si>
    <t>2-s2.0-84957554203</t>
  </si>
  <si>
    <t>['wireless communications', 'wearable systems', 'wavy configuration', 'stretchable antennas', 'stress applied', 'results demonstrate', 'optical transparency', 'nw networks', 'improved stability', 'facile approach', 'contact area', 'antennas formed', 'ag nws']</t>
  </si>
  <si>
    <t>radio-frequency antenna | silver nanowire network | stretchable transparent antenna | wavy configuration | wearable antenna</t>
  </si>
  <si>
    <t>We report a facile approach for producing reversibly stretchable, optically transparent radio-frequency antennas based on wavy Ag nanowire (NW) networks. The wavy configuration of Ag NWs is obtained by floating the NW networks on the surface of water, followed by compression. Stretchable antennas are prepared by transferring the compressed NW networks onto elastomeric substrates. The resulting antennas show excellent performance under mechanical deformation due to the wavy configuration, which allows the release of stress applied to the NWs and an increase in the contact area between NWs. The antennas formed from the wavy NW networks exhibit a smaller return loss and a higher radiation efficiency when strained than the antennas formed from the straight NW networks, as well as an improved stability in cyclic deformation tests. Moreover, the wavy NW antennas require a relatively small quantity of NWs, which leads to low production costs and provides an optical transparency. These results demonstrate the potential of these wavy Ag NW antennas in applications of wireless communications for wearable systems.</t>
  </si>
  <si>
    <t>2582-2590</t>
  </si>
  <si>
    <t>60025960-60014237;60025960;60025960;60014237;60025960;60025960-60005273;60025960</t>
  </si>
  <si>
    <t>55653015000;57209513408;56884178900;8642902000;25629079300;56084199500;55717195900</t>
  </si>
  <si>
    <t>Kim, Byoung Soo;Shin, Keun Young;Pyo, Jun Beom;Lee, Jonghwi;Son, Jeong Gon;Lee, Sang Soo;Park, Jong Hyuk</t>
  </si>
  <si>
    <t>Seoul;Seoul;Seoul</t>
  </si>
  <si>
    <t>Korea Institute of Science and Technology;Chung-Ang University;Korea University</t>
  </si>
  <si>
    <t>60025960;60014237;60005273</t>
  </si>
  <si>
    <t>Kim B.</t>
  </si>
  <si>
    <t>Reversibly Stretchable, Optically Transparent Radio-Frequency Antennas Based on Wavy Ag Nanowire Networks</t>
  </si>
  <si>
    <t>10.1021/acsami.5b10317</t>
  </si>
  <si>
    <t>2-s2.0-84957837466</t>
  </si>
  <si>
    <t>['southeastern brazil', 'malaise traps', 'far known', 'described based']</t>
  </si>
  <si>
    <t>Geographic distribution | Malaise trap | Neotropical Region | Sciaroidea</t>
  </si>
  <si>
    <t>Three new species of the ditomyiid genus Calliceratomyia Lane, so far known only from the type-species from southeastern Brazil, are described from Mexico. The new species Calliceratomyia papaveroi sp. n., Calliceratomyia pantelhomyia sp. n. and Calliceratomyia zayolli sp. n. are described based on adult males collected with Malaise traps in the States of Oaxaca, Chiapas and Hidalgo, Mexico. The descriptions are illustrated and the diagnosis of the genus is revised.</t>
  </si>
  <si>
    <t>430-440</t>
  </si>
  <si>
    <t>100419491;60008088</t>
  </si>
  <si>
    <t>6603188365;6507851882</t>
  </si>
  <si>
    <t>Huerta, Heron;De Souza Amorim, Dalton</t>
  </si>
  <si>
    <t>Brazil;Mexico</t>
  </si>
  <si>
    <t>Sao Paulo;Alvaro Obregon</t>
  </si>
  <si>
    <t>Universidade de S√£o Paulo;Unidad Plateros</t>
  </si>
  <si>
    <t>60008088;100419491</t>
  </si>
  <si>
    <t>Huerta H.</t>
  </si>
  <si>
    <t>Three new species of Calliceratomyia Lane (Diptera: Ditomyiidae) from Neotropical Mexico</t>
  </si>
  <si>
    <t>10.11646/zootaxa.4072.4.2</t>
  </si>
  <si>
    <t>2-s2.0-84960440451</t>
  </si>
  <si>
    <t>['two implementations', 'efficiency characteristics']</t>
  </si>
  <si>
    <t>A resonant feeding loop is used to obtain the desired wideband impedance characteristic. Two implementations are presented and their efficiency characteristics are compared: a low-admittance resonant feeding loop and a high-admittance resonant feeding loop. Experimentally it is demonstrated that the low-admittance feeding loop provides better radiation efficiency than the high-admittance feeding resonant loop.</t>
  </si>
  <si>
    <t>179-181</t>
  </si>
  <si>
    <t>57092387200;57092446400;7410128245</t>
  </si>
  <si>
    <t>Shin, Hyunwoong;Jeon, Jihwan;Kim, Hyeondong</t>
  </si>
  <si>
    <t>Shin H.</t>
  </si>
  <si>
    <t>Efficiency enhancement of wideband mobile antenna</t>
  </si>
  <si>
    <t>10.1049/el.2015.3452</t>
  </si>
  <si>
    <t>2-s2.0-84956857826</t>
  </si>
  <si>
    <t>['varactor diodes', 'transmitted signal', 'rf transistor', 'power consumption', 'peak voltage', 'future devices', '7 w', '166 v']</t>
  </si>
  <si>
    <t>Dynamic load modulation is a technique for increasing RF power amplifier efficiency by manipulating a tuneable matching network (TMN) between the RF transistor and the antenna in harmony with the envelope of the transmitted signal. Generally, TMNs are based on varactor diodes with control voltage swings approaching 100 V, but future devices are likely to need far greater. The varactor driver amplifier proposed here uses a split frequency architecture to amplify a 3 MHz bandwidth 3GPP 4G long-term evolution envelope signal. Under these conditions, it can produce a peak voltage of 166 V at a power consumption of 0.7 W.</t>
  </si>
  <si>
    <t>245-247</t>
  </si>
  <si>
    <t>60018735;60018735</t>
  </si>
  <si>
    <t>7102509519;37079501600</t>
  </si>
  <si>
    <t>Watkins, G. T.;Mimis, K.</t>
  </si>
  <si>
    <t>Toshiba Corporation</t>
  </si>
  <si>
    <t>Watkins G.</t>
  </si>
  <si>
    <t>Split frequency high-voltage driver for dynamic load modulated RF amplifiers</t>
  </si>
  <si>
    <t>10.1049/e1.2015.3593</t>
  </si>
  <si>
    <t>2-s2.0-84956861715</t>
  </si>
  <si>
    <t>['wlan communications', 'radiation patterns', 'metallic components', 'free space', 'fed antenna', 'fabrication process', 'cpw antenna', 'coplanar waveguide', 'antenna applications', '45 ghz', '3d printing']</t>
  </si>
  <si>
    <t>The use of 3D printing for the development of non-planar electromagnetic bandgap (EBG) structures for antenna applications is proposed. A coplanar waveguide (CPW) fed antenna is tested on a non-planar EBG substrate, fabricated using additive manufacturing techniques. Inexpensive fuse filament fabrication is used as the fabrication process. Silver-loaded conducting ink is employed for the metallic components of the EBG. The CPW antenna on the non-planar EBG structure has a satisfactory reflection coefficient at 2.45 GHz, which is suitable for Bluetooth/WLAN communications. The radiation patterns have reduced back lobes and improved gain compared with the antenna in free space.</t>
  </si>
  <si>
    <t>175-176</t>
  </si>
  <si>
    <t>60010818;60010818;60010818</t>
  </si>
  <si>
    <t>56486900200;11142205000;7201840709</t>
  </si>
  <si>
    <t>Jun, S.;Sanz-Izquierdo, B.;Parker, E. A.</t>
  </si>
  <si>
    <t>Canterbury</t>
  </si>
  <si>
    <t>University of Kent</t>
  </si>
  <si>
    <t>Jun S.</t>
  </si>
  <si>
    <t>3D printing technique for the development of non-planar electromagnetic bandgap structures for antenna applications</t>
  </si>
  <si>
    <t>10.1049/e1.2015.3637</t>
  </si>
  <si>
    <t>2-s2.0-84956862522</t>
  </si>
  <si>
    <t>['well established', 'receive antennas', 'proposed scheme', 'multicarrier time', 'jointly performs', 'interference channel', 'interference alignment', 'feasible dof', 'different number', 'asymmetric case', 'achievable degrees']</t>
  </si>
  <si>
    <t>It is well established that the employment of interference alignment (IA) in the interference channel can enhance the achievable degrees of freedom (DOF) significantly. The feasibility of IA in a multicarrier time-extended interference channel is considered. A new IA scheme is introduced that jointly performs the alignment over space, time and frequency. An asymmetric case is considered where the users are equipped with a different number of transmit/receive antennas. In the wake of this asymmetry, the feasible DoF of each user can be different. A closed-form necessary condition on the feasibility of asymmetric achievable DoF in the proposed scheme is derived.</t>
  </si>
  <si>
    <t>204-206</t>
  </si>
  <si>
    <t>16678181300;55347694000</t>
  </si>
  <si>
    <t>Falahati, A.;Akbari, M.</t>
  </si>
  <si>
    <t>Falahati A.</t>
  </si>
  <si>
    <t>Interference alignment in space, time and frequency: Achievable DoF analysis</t>
  </si>
  <si>
    <t>10.1049/el.2015.3541</t>
  </si>
  <si>
    <t>2-s2.0-84956862881</t>
  </si>
  <si>
    <t>['two receivers', 'time difference', 'symbol interferences', 'simultaneously estimated', 'separation probability', 'powerful test', 'performance prior', 'performance could', 'multiple emitters', 'interference signals', 'heavy isis', 'frequency difference', 'fdoa measurements', 'estimation quality', 'enhancing performance', 'desired signal', 'calculating caf', 'caf ).']</t>
  </si>
  <si>
    <t>A method of enhancing performance is described on the Cramer-Rao lower bound (CRLB) of time difference of arrival (TDOA) and frequency difference of arrival (FDOA) measurements under multiple emitters. The TDOA and FDOA measurements between two receivers can be simultaneously estimated by using the cross ambiguity function (CAF). However, in the case of multiple emitters, these measurements are contaminated by the inter-symbol interferences (ISIs) which deteriorate the estimation quality. Therefore, it is required to reduce the effect of ISIs for enhancing the performance prior to calculating CAF. For separating the interference signals from the desired signal, we select the angle of arrival estimation algorithm with multiple array antennas. The performance of the estimator can be expressed as CRLB and the separation probability is calculated by employing the locally most powerful test. From the numerical evaluation results, it was observed that the performance could be significantly improved especially for the situation under heavy ISIs.</t>
  </si>
  <si>
    <t>235-237</t>
  </si>
  <si>
    <t>60028270;60028270;60028270;60028270;60028270</t>
  </si>
  <si>
    <t>36067811800;35212224000;56100412000;8397377000;57092420300</t>
  </si>
  <si>
    <t>Lee, Y. K.;Yang, S. H.;Lee, C. B.;Lee, J. G.;Hwang, S. W.</t>
  </si>
  <si>
    <t>Yusong</t>
  </si>
  <si>
    <t>Korea Research Institute of Standards and Science</t>
  </si>
  <si>
    <t>Lee Y.K.</t>
  </si>
  <si>
    <t>Evaluation of performance enhancement on CRLB of CAF under multiple emitters</t>
  </si>
  <si>
    <t>10.1049/el.2015.2934</t>
  </si>
  <si>
    <t>2-s2.0-84956866677</t>
  </si>
  <si>
    <t>['residual si', 'presented criterion', 'noise ratio', 'letter presents']</t>
  </si>
  <si>
    <t>This Letter presents an antenna selection criterion to reduce Rician distributed self-interference (SI) effects in full duplex radio. The presented criterion can minimise the effects of residual SI, which is caused by channel estimation errors, by maximising the desired signal power to the residual SI and the noise ratio. The presented approach using numerical examples is verified.</t>
  </si>
  <si>
    <t>234-235</t>
  </si>
  <si>
    <t>Narieda, S.</t>
  </si>
  <si>
    <t>Akashi</t>
  </si>
  <si>
    <t>National Institute of Technology, Akashi College</t>
  </si>
  <si>
    <t>Narieda S.</t>
  </si>
  <si>
    <t>Antenna selection for reduction of Rician distributed self-interference effects in full duplex radio</t>
  </si>
  <si>
    <t>10.1049/el.2015.3221</t>
  </si>
  <si>
    <t>2-s2.0-84956866791</t>
  </si>
  <si>
    <t>['simulation results', 'prototype antenna', 'proposed method', 'good accuracy']</t>
  </si>
  <si>
    <t>A method using 180¬∞ hybrid coupler and vector network analyser to measure the radio frequency identification tag antenna impedance is presented. The impedance of a prototype antenna is measured by different experimental methods and compared with simulation results. The comparison results show that the proposed method has a good accuracy and it is more convenient.</t>
  </si>
  <si>
    <t>181-182</t>
  </si>
  <si>
    <t>60016930;60016930;60016930;60022109;60104139</t>
  </si>
  <si>
    <t>55277773600;7403567904;57201125972;56162277000;22836719700</t>
  </si>
  <si>
    <t>Ge, Hongbin;Yao, Yuan;Yu, Junsheng;Chen, Xiaodong;Valderas, Daniel</t>
  </si>
  <si>
    <t>Spain;United Kingdom;China</t>
  </si>
  <si>
    <t>Donostia-San Sebastian;London;Beijing</t>
  </si>
  <si>
    <t>Tecnun. Escuela de Ingenier√≠a;Queen Mary University of London;Beijing University of Posts and Telecommunications</t>
  </si>
  <si>
    <t>60104139;60022109;60016930</t>
  </si>
  <si>
    <t>Ge H.</t>
  </si>
  <si>
    <t>Straight-forward impedance measurement for balanced RFID tag antenna</t>
  </si>
  <si>
    <t>10.1049/e1.2015.2610</t>
  </si>
  <si>
    <t>2-s2.0-84956867485</t>
  </si>
  <si>
    <t>DP150103425</t>
  </si>
  <si>
    <t>['wideband operation', 'thermal safety', 'system uses', 'system relies', 'statistically analyzed', 'spot detection', 'signal transmission', 'reconstructed images', 'realistic simulation', 'qualitative comparisons', 'proposed system', 'medical emergency', 'localization accuracy', 'intracranial hemorrhage', 'healthy subjects', 'directional radiation', 'dielectric contrast', 'data acquisition', 'collected data', 'clear image', 'brain using', 'brain damage']</t>
  </si>
  <si>
    <t>Intracranial hemorrhage is a medical emergency that requires rapid detection and medication to restrict any brain damage to minimal. Here, an effective wideband microwave head imaging system for on-the-spot detection of intracranial hemorrhage is presented. The operation of the system relies on the dielectric contrast between healthy brain tissues and a hemorrhage that causes a strong microwave scattering. The system uses a compact sensing antenna, which has an ultra-wideband operation with directional radiation, and a portable, compact microwave transceiver for signal transmission and data acquisition. The collected data is processed to create a clear image of the brain using an improved back projection algorithm, which is based on a novel effective head permittivity model. The system is verified in realistic simulation and experimental environments using anatomically and electrically realistic human head phantoms. Quantitative and qualitative comparisons between the images from the proposed and existing algorithms demonstrate significant improvements in detection and localization accuracy. The radiation and thermal safety of the system are examined and verified. Initial human tests are conducted on healthy subjects with different head sizes. The reconstructed images are statistically analyzed and absence of false positive results indicate the efficacy of the proposed system in future preclinical trials.</t>
  </si>
  <si>
    <t>60031004;60032987;60031004</t>
  </si>
  <si>
    <t>35174836200;55486182400;13404674100</t>
  </si>
  <si>
    <t>Mobashsher, Ahmed Toaha;Mahmoud, A.;Abbosh, A. M.</t>
  </si>
  <si>
    <t>Brisbane;Brisbane</t>
  </si>
  <si>
    <t>Griffith University;The University of Queensland</t>
  </si>
  <si>
    <t>60032987;60031004</t>
  </si>
  <si>
    <t>Mobashsher A.T.</t>
  </si>
  <si>
    <t>Portable Wideband Microwave Imaging System for Intracranial Hemorrhage Detection Using Improved Back-projection Algorithm with Model of Effective Head Permittivity</t>
  </si>
  <si>
    <t>10.1038/srep20459</t>
  </si>
  <si>
    <t>2-s2.0-84957598456</t>
  </si>
  <si>
    <t>['three configurations', 'structural dynamics', 'strongly suggesting', 'stationary states', 'room temperature', 'results support', 'next level', 'multitier model', 'modeling based', 'lh2 fluorescence', 'fluorescence excitation', 'fluctuations determines', 'flexible material', 'energy landscape', 'conformations forming', 'conformational subspace', 'conformational dynamics', 'broad distribution', '77 k']</t>
  </si>
  <si>
    <t>Protein is a flexible material with broad distribution of conformations forming an energy landscape of quasi-stationary states. Disentangling the system dynamics along this landscape is the key for understanding the functioning of the protein. Here we studied a photosynthetic antenna pigment-protein complex LH2 with single molecule two-dimensional polarization imaging. Modeling based on the Redfield relaxation theory well describes the observed polarization properties of LH2 fluorescence and fluorescence excitation, strongly suggesting that at 77 K the conformational subspace of the LH2 is limited to about three configurations with relatively frequent switching among each other. At room temperature the next level of fluctuations determines the conformational dynamics. The results support the multitier model of the energy landscape of proteins and demonstrate the potential of the method for the studies of structural dynamics in proteins.</t>
  </si>
  <si>
    <t>724-732</t>
  </si>
  <si>
    <t>60029170;60029170;60029170;60029170;60029170;60029170;60029170</t>
  </si>
  <si>
    <t>37111226100;55803907400;33268000700;35727497200;6602992080;6602130109;7004251319</t>
  </si>
  <si>
    <t>Tubasum, Sumera;Torbj√∂rnsson, Magne;Yadav, Dheerendra;Camacho, Rafael;S√∂derlind, Gustaf;Scheblykin, Ivan G.;Pullerits, T√µnu</t>
  </si>
  <si>
    <t>Tubasum S.</t>
  </si>
  <si>
    <t>Protein Configuration Landscape Fluctuations Revealed by Exciton Transition Polarizations in Single Light Harvesting Complexes</t>
  </si>
  <si>
    <t>10.1021/acs.jpcb.5b12466</t>
  </si>
  <si>
    <t>2-s2.0-84957866190</t>
  </si>
  <si>
    <t>CHE- 1464547</t>
  </si>
  <si>
    <t>['sensors based', 'new class', 'like appendages', 'first kind', 'conventional methods', 'chiroptical signal', 'chiroptical sensing', 'attractive alternative', 'antenna biphenols', 'absolute configuration']</t>
  </si>
  <si>
    <t>Molecular hosts capable of chiroptical sensing of complexed guest molecules offer an attractive alternative to conventional methods for the analysis of the absolute configuration and enantiopurity. Sensors based on the Pfeiffer effect rely on complexation-driven asymmetric transformation of the first kind and can produce a chiroptical signal against an otherwise null background. To be most effective, the wavelength of the induced chiroptical sensor readout should be free and clear of interfering signals coming from the sample under investigation. In this study, we report the introduction of stereodynamic zinc complexes of antenna biphenols, a new class of sensors bearing antenna-like appendages that can extend the wavelength of the chiroptical signal while also improving enantioselective guest recognition.</t>
  </si>
  <si>
    <t>1185-1191</t>
  </si>
  <si>
    <t>Journal of Organic Chemistry</t>
  </si>
  <si>
    <t>60023927;60007995;60007995;60007995;60023927;60007995</t>
  </si>
  <si>
    <t>55226384600;35332533700;6603015610;56110186500;35235235400;7202750997</t>
  </si>
  <si>
    <t>Bentley, Keith W.;Joyce, Leo A.;Sherer, Edward C.;Sheng, Huaming;Wolf, Christian;Welch, Christopher J.</t>
  </si>
  <si>
    <t>Washington, D.C.;Kenilworth</t>
  </si>
  <si>
    <t>Georgetown University;Merck &amp; Co., Inc.</t>
  </si>
  <si>
    <t>60023927;60007995</t>
  </si>
  <si>
    <t>Bentley K.</t>
  </si>
  <si>
    <t>Antenna biphenols: Development of extended wavelength chiroptical reporters</t>
  </si>
  <si>
    <t>10.1021/acs.joc.5b02716</t>
  </si>
  <si>
    <t>2-s2.0-84957828200</t>
  </si>
  <si>
    <t>['weak enough', 'turbulent scrape', 'tokamak scrape', 'temporal intermittency', 'strong damping', 'relatively hot', 'rate comparable', 'radiated spectrum', 'one order', 'layer show', 'landau damping', 'interaction zones', 'grill mouth', 'fast electrons', 'experimental results', 'earlier predictions', 'dynamic character', 'detachment rate', 'dense field', 'centimeters radially', "blobs ,'"]</t>
  </si>
  <si>
    <t>Landau damping | lower hybrid | scrape off layer | SOL turbulence | suprathermal electrons</t>
  </si>
  <si>
    <t>Measurements in the tokamak scrape-off layer show the existence of fast electrons as far as a few centimeters radially in front of a lower hybrid antenna grill, which is one order of magnitude further than earlier predictions of interaction zones not exceeding 5 mm in width (Rantam√§ki et al 2000 Nucl. Fusion 40 1477). The present contribution aims at understanding these experimental results on the basis of electron Landau damping in a turbulent scrape-off layer. A crucial guiding element from the experiments is the observation of temporal intermittency of the fast electron signal at positions radially away from the grill mouth at a rate comparable with the detachment rate of relatively hot and dense field-aligned plasma filaments, or 'blobs,' from the last closed flux surface. When the dynamic character of the scrape-off layer is taken into account, transient low density and low temperature states occur during which the Landau damping can be weak enough to allow the radiated spectrum to penetrate radially deep inward. When the lower hybrid wave intercepts a dense and hot 'blob' a few cm in front of the antenna, then strong damping of the high wave number components can occur. This is the scenario we propose for explaining the generation of fast electrons far away from the grill mouth.</t>
  </si>
  <si>
    <t>60003729;60024190;60024190;60003729;60003729;60003729;60003729</t>
  </si>
  <si>
    <t>55554394000;7101932270;7004122665;56279072100;16309284300;8306830000;25959090100</t>
  </si>
  <si>
    <t>Gunn, J. P.;Fuchs, V.;Petr≈æ√≠lka, V.;Ekedahl, A.;Fedorczak, N.;Goniche, M.;Hillairet, J.</t>
  </si>
  <si>
    <t>Czech Republic;France</t>
  </si>
  <si>
    <t>Prague;Saint Paul lez Durance</t>
  </si>
  <si>
    <t>Institute of Plasma Physics, Academy of Sciences of the Czech Republic;CEA Cadarache</t>
  </si>
  <si>
    <t>60024190;60003729</t>
  </si>
  <si>
    <t>Gunn J.</t>
  </si>
  <si>
    <t>Measurement and modelling of suprathermal electron bursts generated in front of a lower hybrid antenna</t>
  </si>
  <si>
    <t>10.1088/0029-5515/56/3/036004</t>
  </si>
  <si>
    <t>2-s2.0-84960404729</t>
  </si>
  <si>
    <t>['toroidally uniform', 'simulated cases', 'recent experiments', 'quantitatively reproduce', 'power coupling', 'outer mid', 'mode discharge', 'lower divertor', 'local density', 'good agreement', 'gas puff', 'elm phase', 'effective way', 'corresponding physics', 'asdex upgrade']</t>
  </si>
  <si>
    <t>3D simulations | gas puff | ICRF coupling | plasma edge density</t>
  </si>
  <si>
    <t>In recent experiments, a local gas puff was found to be an effective way to tailor the scrape-off layer (SOL) density and improve the ion cyclotron range of frequency (ICRF) power coupling in tokamaks. In order to quantitatively reproduce these experiments, to understand the corresponding physics and to optimize the gas valve positions and rates, simulations were carried out with the 3D edge plasma transport code EMC3-EIRENE in ASDEX Upgrade. An inter-ELM phase of an H-mode discharge with a moderate gas puff rate (1.2 1022 electrons s-1) is used in our simulations. We simulated cases with gas puff in the lower divertor, the outer mid-plane and the top of the machine while keeping other conditions the same. Compared with the lower divertor gas puff, the outer mid-plane gas puff can increase the local density in front of the antennas most effectively, while a toroidally uniform but significantly smaller enhancement is found for the top gas puff. Good agreement between our simulations and experiments is obtained. With further simulations, the mechanisms of SOL density tailoring via local gas puffing and the strategies of gas puff optimization are discussed in the paper.</t>
  </si>
  <si>
    <t>60033316-60026838-60020697;60026838;60026838;60033316-60026838;60026838;60026838;60033317;60026838;60026838;60026838;60004956</t>
  </si>
  <si>
    <t>57192271097;7005852933;35074530300;7003267283;35502668400;6602715761;35271976500;57183882800;7404544453;7003843908;35073885000</t>
  </si>
  <si>
    <t>Zhang, W.;Bobkov, V.;Lunt, T.;Noterdaeme, J. M.;Coster, D.;Bilato, R.;Jacquet, P.;Brida, D.;Feng, Y.;Wolfrum, E.;Guimarais, L.</t>
  </si>
  <si>
    <t>United Kingdom;Belgium;Germany;China;Portugal</t>
  </si>
  <si>
    <t>Abingdon;Ghent;Garching bei Munchen;Hefei;Lisbon</t>
  </si>
  <si>
    <t>Culham Centre for Fusion Energy;Universiteit Gent;Max Planck Institute for Plasma Physics;Institute of Plasma Physics Chinese Academy of Sciences;Instituto Superior T√©cnico</t>
  </si>
  <si>
    <t>60033317;60033316;60026838;60020697;60004956</t>
  </si>
  <si>
    <t>3D simulations of gas puff effects on edge density and ICRF coupling in ASDEX Upgrade</t>
  </si>
  <si>
    <t>10.1088/0029-5515/56/3/036007</t>
  </si>
  <si>
    <t>2-s2.0-84961195701</t>
  </si>
  <si>
    <t>15-32-20432</t>
  </si>
  <si>
    <t>['transverse beam', 'terahertz radiation', 'radiation wavelength', 'radiation efficiency', 'plasma system', 'plasma size', 'plasma experiments', 'plasma density', 'plasma antenna', 'peak power', 'modulated along', 'mirror traps', 'magnetic field', 'electromagnetic waves', 'dimensional variant', 'cell simulations', 'antenna mechanism']</t>
  </si>
  <si>
    <t>beamplasma interaction | electromagnetic radiation | plasma antenna</t>
  </si>
  <si>
    <t>In this paper we study how efficiently electromagnetic radiation can be generated by a relativistic electron beam with a gigawatt power level during its injection into a thin magnetized plasma. It is shown that, if the transverse beam and plasma size is compared with the radiation wavelength and the plasma density is modulated along the magnetic field, such a beam-plasma system can radiate electromagnetic waves via the antenna mechanism. We propose a theoretical model describing generation of electromagnetic waves by this plasma antenna and calculate its main radiation characteristics. In the two-dimensional case theoretical predictions on the radiation efficiency are shown to be confirmed by the results of particle-in-cell simulations, and the three-dimensional variant of this theory is used to estimate the peak power of sub-terahertz radiation that can be achieved in beam-plasma experiments in mirror traps.</t>
  </si>
  <si>
    <t>Plasma Physics and Controlled Fusion</t>
  </si>
  <si>
    <t>60023579;60023579-60002049;60023579-60002049</t>
  </si>
  <si>
    <t>55900762900;57188564471;56048969900</t>
  </si>
  <si>
    <t>Annenkov, V. V.;Volchok, E. P.;Timofeev, I. V.</t>
  </si>
  <si>
    <t>Novosibirsk;Novosibirsk</t>
  </si>
  <si>
    <t>Budker Institute of Nuclear Physics of the Siberian Branch of the RAS;Novosibirsk State University</t>
  </si>
  <si>
    <t>60023579;60002049</t>
  </si>
  <si>
    <t>Annenkov V.</t>
  </si>
  <si>
    <t>Generation of high-power electromagnetic radiation by a beam-driven plasma antenna</t>
  </si>
  <si>
    <t>10.1088/0741-3335/58/4/045009</t>
  </si>
  <si>
    <t>2-s2.0-84961575147</t>
  </si>
  <si>
    <t>Ford Foundation</t>
  </si>
  <si>
    <t>W911NF-09-1-0565</t>
  </si>
  <si>
    <t>['uncertainty estimation', 'truth data', 'stereo correspondences', 'projection error', 'projected rays', 'probabilistic model', 'omnidirectional stereo', 'monocular camera', 'model parameters', 'mavs ).', 'life images', 'life experiment', 'hyperboloidal mirrors', 'generate svp', 'extensive analysis', 'different circumstances', 'design using', 'compact solution', 'based mavs', 'axially aligned', 'arrangement provides', '3d information']</t>
  </si>
  <si>
    <t>3D perception | Catadioptrics | Micro Aerial Vehicles (MAVs) | Omnistereo</t>
  </si>
  <si>
    <t>We describe the design and 3D sensing performance of an omnidirectional stereo (omnistereo) vision system applied to Micro Aerial Vehicles (MAVs). The proposed omnistereosensor employs a monocular camera that is co-axially aligned with a pair of hyperboloidal mirrors (a vertically-folded catadioptric configuration). We show that this arrangement provides a compact solution for omnidirectional 3D perception while mounted on top of propeller-based MAVs (not capable of large payloads). The theoretical single viewpoint (SVP) constraint helps us derive analytical solutions for the sensor‚Äôs projective geometry and generate SVP-compliant panoramic images to compute 3D information from stereo correspondences (in a truly synchronous fashion). We perform an extensive analysis on various system characteristics such as its size, catadioptric spatial resolution, field-of-view. In addition, we pose a probabilistic model for the uncertainty estimation of 3D information from triangulation of back-projected rays. We validate the projection error of the design using both synthetic and real-life images against ground-truth data. Qualitatively, we show 3D point clouds (dense and sparse) resulting out of a single image captured from a eal-life experiment. We expect the reproducibility of our sensor as its model parameters can be optimized to satisfy other catadioptric-based omnistereo vision under different circumstances.</t>
  </si>
  <si>
    <t>60032373;60028458;60010080;60028458</t>
  </si>
  <si>
    <t>50261868400;57192177626;57196861390;34874109100</t>
  </si>
  <si>
    <t>Jaramillo, Carlos;Valenti, Roberto G.;Guo, Ling;Xiao, Jizhong</t>
  </si>
  <si>
    <t>New York;New York;Nanjing</t>
  </si>
  <si>
    <t>The Doctorate-Granting Institution of the City University of New York;City College of New York;Nanjing University of Science and Technology</t>
  </si>
  <si>
    <t>60032373;60028458;60010080</t>
  </si>
  <si>
    <t>Jaramillo C.</t>
  </si>
  <si>
    <t>Design and analysis of a single‚àíCamera omnistereo sensor for quadrotor Micro Aerial Vehicles (MAVs)</t>
  </si>
  <si>
    <t>10.3390/s16020217</t>
  </si>
  <si>
    <t>2-s2.0-84957538353</t>
  </si>
  <si>
    <t>['vinyl butyral', 'upon irradiation', 'theoretical judd', 'theoretical approach', 'structurally characterized', 'state geometries', 'rm1 calculation', 'quantum efficiencies', 'pvb matrix', 'precursor complex', 'polymer matrix', 'polymer light', 'photophysical properties', 'photoluminescence parameters', 'new eu', 'lumpac software', 'luminescence properties', 'luminescence lifetimes', 'kinetic scheme', 'integral part', 'good agreement', 'first report', 'experimental values', 'emitting diode', 'complex eu', 'centered band', 'br ).', 'ancillary ligand', 'also reported', '7 %)', '450 nm']</t>
  </si>
  <si>
    <t>A novel efficient antenna Eu-complex Eu(TTA)2Tpy-OCH3¬∑2H2O, based on the terpyridyl derivative 4‚Ä≤-(4-methoxyphenyl)-2,2‚Ä≤:6‚Ä≤,2‚Ä≤‚Ä≤-terpyridine(Tpy-OCH3) as the ancillary ligand, has been synthesized, structurally characterized, and its photophysical properties have been examined. Upon irradiation at the ligand-centered band in the range of 200-450 nm, the new Eu-complex displays bright red luminescence, irrespective of the medium. A Sparkle/RM1 calculation was utilized for predicting the ground-state geometries of this complex. Theoretical Judd-Ofelt and photoluminescence parameters, including quantum efficiency, as predicted from this model are in good agreement with the experimental values, proving the efficiency of this theoretical approach as implemented in the LUMPAC software (http://lumpac.pro.br). The kinetic scheme for modelling energy transfer processes shows that the main donor state is the ligand triplet state and that energy transfer occurs on both the 5D1 (20.7%) and 5D0 (79.3%) levels. As an integral part of this work, the synthesis, characterization, and luminescence properties of poly(vinyl butyral) (PVB) polymer films doped with the Eu-complex are also reported. After the Eu-complex Eu(TTA)2Tpy-OCH3¬∑2H2O was doped into the PVB matrix to form the films, the PVB polymer matrix, acting as a co-sensitizer for Eu3+ ions, enhances the luminescence lifetimes and quantum efficiencies of the complex in comparison with its precursor complex. The new luminescent Eu/PVB films therefore show considerable promise for polymer light-emitting diode and active polymer optical fiber applications. To the best of our knowledge, this is the first report which studies in detail the photophysical properties of doped europium fluorescent films based on PVB as the polymer matrix.</t>
  </si>
  <si>
    <t>1147-1157</t>
  </si>
  <si>
    <t>Polymer Chemistry</t>
  </si>
  <si>
    <t>60031991-60010442;60031991;60010442-60008435;60031991;60031991;60031991;60031991;60031991;60031991;60010442</t>
  </si>
  <si>
    <t>37012856000;57191659721;55584800265;55928133500;57078024700;57120434300;57077180600;57189993902;22836663800;9236868400</t>
  </si>
  <si>
    <t>Yang, Chaolong;Liu, Shaojun;Xu, Jing;Li, Youbing;Shang, Mingyong;Lei, Lei;Wang, Guoxia;He, Jian;Wang, Xuanlun;Lu, Mangeng</t>
  </si>
  <si>
    <t>China;China;Japan</t>
  </si>
  <si>
    <t>Chongqing;Guangzhou;Sendai</t>
  </si>
  <si>
    <t>Chongqing University of Technology;Guangzhou Institute of Chemistry Chinese Academy of Sciences;Tohoku University</t>
  </si>
  <si>
    <t>60031991;60010442;60008435</t>
  </si>
  <si>
    <t>Yang C.</t>
  </si>
  <si>
    <t>Efficient red emission from poly(vinyl butyral) films doped with a novel europium complex based on a terpyridyl ancillary ligand: Synthesis, structural elucidation by Sparkle/RM1 calculation, and photophysical properties</t>
  </si>
  <si>
    <t>10.1039/c5py01956g</t>
  </si>
  <si>
    <t>2-s2.0-84955620578</t>
  </si>
  <si>
    <t>['visible lights', 'uv irradiation', 'tunable percentage', 'thereby leading', 'surface exposed', 'super hot', 'situ synthesis', 'removal ratio', 'prepared cnts', 'practical applications', 'microwave antennas', 'ionothermal strategy', 'ionic liquid', 'induce ti3', 'high percentage', 'good assembly', 'environmental remediation', 'enhanced activity', 'create local', 'active facets']</t>
  </si>
  <si>
    <t>A microwave-ionothermal strategy was developed for in situ synthesis of CNTs threaded TiO2 single crystal with a tunable percentage of surface exposed (001) active facets. The CNTs were used as microwave antennas to create local "super hot" dots to induce Ti3+ adsorption and hydrolysis, thereby leading to a good assembly of (001) facets exposed single crystalline TiO2 threaded by the CNTs in the presence of Hmim[BF4] ionic liquid. Due to the high percentage of the active (001) facets of single crystal TiO2 and the direct electron transfer property of the CNTs, the as-prepared CNTs-TiO2 composite showed a photocatalytic NO removal ratio of up to 76.8% under UV irradiation. In addition, with self-doped Ti3+, the CNTs-TiO2 composite also exhibited an enhanced activity under irradiation with either solar lights or visible lights, showing good potential in practical applications for environmental remediation.</t>
  </si>
  <si>
    <t>2899-2907</t>
  </si>
  <si>
    <t>Nanoscale</t>
  </si>
  <si>
    <t>60022279-60017161;60022279;60022279;60022279;60022279;60022279;60017161;60022279</t>
  </si>
  <si>
    <t>55831885300;57092369500;55892515200;56883328600;56883701700;57215130931;55675224332;8866049900</t>
  </si>
  <si>
    <t>Xiao, Shuning;Zhu, Wei;Liu, Peijue;Liu, Fanfan;Dai, Wenrui;Zhang, Dieqing;Chen, Wei;Li, Hexing</t>
  </si>
  <si>
    <t>Shanghai;Singapore City</t>
  </si>
  <si>
    <t>Shanghai Normal University;National University of Singapore</t>
  </si>
  <si>
    <t>60022279;60017161</t>
  </si>
  <si>
    <t>CNTs threaded (001) exposed TiO&lt;inf&gt;2&lt;/inf&gt; with high activity in photocatalytic NO oxidation</t>
  </si>
  <si>
    <t>10.1039/c5nr07589k</t>
  </si>
  <si>
    <t>2-s2.0-84956868318</t>
  </si>
  <si>
    <t>['point position', 'matching characteristics', 'matched wavelength', 'matched frequencies', 'input impedance', 'handheld devices', 'ground plane', 'form expression', 'examine impedance', 'approximate closed']</t>
  </si>
  <si>
    <t>Antenna bandwidth | Antenna input impedance | Center-fed slot | Offset-fed slot | Rectangular slot | Slot antennas</t>
  </si>
  <si>
    <t>We study the matching characteristics of a rectangular slot located in the farthest upper part of a ground plane. First, we investigate the effect of geometrical parameters including the length and width of the slot, the ground plane height, and feed point position on the input impedance. In turn, we consider the matching between the slot and a 50 Œ© feed and examine impedance-matched frequencies and bandwidths. An approximate closed-form expression for the impedance-matched wavelength of the slot in terms of its length, width, and feed-point position is given. The results can aid in the design of application-specific slot antennas for handheld devices.</t>
  </si>
  <si>
    <t>579-588</t>
  </si>
  <si>
    <t>60022403;60022403</t>
  </si>
  <si>
    <t>6602802826;7005691179</t>
  </si>
  <si>
    <t>Pazin, L.;Leviatan, Y.</t>
  </si>
  <si>
    <t>Haifa</t>
  </si>
  <si>
    <t>Technion - Israel Institute of Technology</t>
  </si>
  <si>
    <t>Pazin L.</t>
  </si>
  <si>
    <t>On the matching characteristics of a rectangular slot located near the edge of a finite-size ground plane</t>
  </si>
  <si>
    <t>10.1080/09205071.2015.1133329</t>
  </si>
  <si>
    <t>2-s2.0-84958528629</t>
  </si>
  <si>
    <t>['spacecraft separation', 'several grace', 'orbit demonstration', 'mission provides', 'magnitude around', 'locking technique', 'interspacecraft interferometer', 'future space', 'frequency reference', 'fourier frequency', 'fo system', 'fo orbits', 'findings motivate', 'extensive studied', 'domain simulations', 'conservative margins', 'candidate technique', 'arm locking', 'appropriate platform', 'analytic models', '100 mhz', '1 hz']</t>
  </si>
  <si>
    <t>Arm locking is a technique for stabilizing the frequency of a laser in an interspacecraft interferometer by using the spacecraft separation as the frequency reference. A candidate technique for future space-based gravitational wave detectors such as the Laser Interferometer Space Antenna, arm locking has been extensive studied in this context through analytic models, time-domain simulations, and hardware-in-the-loop laboratory demonstrations. In this paper we show the laser ranging interferometer instrument flying aboard the upcoming Gravity Recovery and Climate Experiment follow-on (GRACE-FO) mission provides an appropriate platform for an on-orbit demonstration of the arm-locking technique. We describe an arm-locking controller design for the GRACE-FO system and a series of time-domain simulations that demonstrate its feasibility. We conclude that it is possible to achieve laser frequency noise suppression of roughly 2 orders of magnitude around a Fourier frequency of 1 Hz with conservative margins on the system's stability. We further demonstrate that "pulling" of the master laser frequency due to fluctuating Doppler shifts and lock acquisition transients is less than 100 MHz over several GRACE-FO orbits. These findings motivate further study of the implementation of such a demonstration.</t>
  </si>
  <si>
    <t>Physical Review D</t>
  </si>
  <si>
    <t>60006337-60009037;60006337-60009037</t>
  </si>
  <si>
    <t>8872658500;35272648000</t>
  </si>
  <si>
    <t>Thorpe, James Ira;McKenzie, Kirk</t>
  </si>
  <si>
    <t>Pasadena;Greenbelt</t>
  </si>
  <si>
    <t>Jet Propulsion Laboratory;NASA Goddard Space Flight Center</t>
  </si>
  <si>
    <t>60009037;60006337</t>
  </si>
  <si>
    <t>Thorpe J.</t>
  </si>
  <si>
    <t>Arm locking with the GRACE follow-on laser ranging interferometer</t>
  </si>
  <si>
    <t>10.1103/PhysRevD.93.042003</t>
  </si>
  <si>
    <t>2-s2.0-84959567311</t>
  </si>
  <si>
    <t>['thz equivalent', 'theoretically investigate', 'spoof plasmons', 'realistic methodology', 'reactance surface', 'radiating modes', 'numerically demonstrated', 'efficiently couple', 'effectively maps', 'corrugated surface']</t>
  </si>
  <si>
    <t>In this paper we theoretically investigate the feasibility of creating leaky wave antennas capable of converting spoof plasmons to radiating modes. Spoof plasmons are surface waves excited along metallic corrugated surfaces and they are considered the microwave and THz equivalent of optical surface plasmon polaritons. Given that a corrugated surface is essentially a reactance surface, the proposed design methodology relies on engineering a corrugated surface so that it exhibits a sinusoidally modulated reactance profile. Through such non-uniform periodic reactance surfaces, guided surface waves can efficiently couple into free-space radiating modes. This requires the development of a realistic methodology that effectively maps the necessary sinusoidal reactance variation to a sinusoidal variation corresponding to the depth of the grooves. Both planar and cylindrical corrugated surfaces are examined and it is numerically demonstrated that the corresponding sinusoidally modulated leaky wave structures can very efficiently convert guided spoof plasmons to radiating modes.</t>
  </si>
  <si>
    <t>2443-2456</t>
  </si>
  <si>
    <t>Spoof plasmon radiation using sinusoidally modulated corrugated reactance surfaces</t>
  </si>
  <si>
    <t>10.1364/OE.24.002443</t>
  </si>
  <si>
    <t>2-s2.0-84961692305</t>
  </si>
  <si>
    <t>['visual information', 'upper 3', 'surface sediment', 'superfamily corophiida', 'situ observations', 'sea macrofauna', 'probably kept', 'petroleum industry', 'observed pushing', 'norwegian waters', 'norwegian sea', 'mud bottoms', 'monstrosa together', 'monstrosa observed', 'mean density', 'marine management', 'mainly used', 'long antennae', 'local patches', 'likely provides', 'like gnathopods', 'larger areas', 'large areas', 'digs burrows', 'described based', 'dense communities', 'demersal fish', 'amphipod silk']</t>
  </si>
  <si>
    <t>behaviour | bioturbation | density | Neohela</t>
  </si>
  <si>
    <t>There are few in situ observations of deep-sea macrofauna, due to the remoteness of this ecosystem. Visual surveys conducted for marine management by MAREANO, (marine area database for Norwegian waters) and the petroleum industry (by SERPENTS, scientific and environmental remotely operated vehicle partnership using existing industrial technology) have provided unique material of visual information from large areas in the Norwegian Sea. The distribution, density and behaviour of the deep-sea amphipod Neohela monstrosa (Boeck, 1861) is described based on videos and samples from the Norwegian Sea. This amphipod is common on mud bottoms at 200‚Äì2181 m depth in the area. Dense communities were found in stands of the arctic sea pen Umbellula encrinus at more than 1000 m depth where temperatures were below 0¬∞ C. The mean density of N. monstrosa observed for larger areas was 4/100¬†m2 but densities of 15‚Äì36 individuals per m2 were found in local patches. It is domicolous which is characteristic of the superfamily Corophiida and digs burrows in soft muddy bottoms primarily by using large shovel-like gnathopods to scoop the sediment out. The amphipod was observed pushing and rolling sediment balls out of its burrow, which were probably held together with amphipod silk. It digs out an upper 3 to 4 cm wide burrow with a horizontal side burrow a couple of centimetres down. Neohela monstrosa appears to feeds on newly settled detritus that it collects from the surface sediment through the use of its long antennae while the burrow is mainly used for protection against predators such as demersal fish. Newly released juveniles are probably kept in the burrow for protection. Based on the local high density of N. monstrosa together with its habit of making long burrows, we suggest that there is significant bioturbation associated with the presence of N. monstrosa in deep sedimentary habitats of the Norwegian Sea, which likely provides an important ecosystem function.</t>
  </si>
  <si>
    <t>323-337</t>
  </si>
  <si>
    <t>Journal of Natural History</t>
  </si>
  <si>
    <t>60023659;60023659;60023659;60025225</t>
  </si>
  <si>
    <t>6603075338;26644499100;23484460100;24921394600</t>
  </si>
  <si>
    <t>Buhl-Mortensen, Lene;Tandberg, Anne Helene S.;Buhl-Mortensen, P√•l;Gates, Andrew R.</t>
  </si>
  <si>
    <t>United Kingdom;Norway</t>
  </si>
  <si>
    <t>Southampton;Bergen</t>
  </si>
  <si>
    <t>University of Southampton;Havforskningsinstituttet</t>
  </si>
  <si>
    <t>60025225;60023659</t>
  </si>
  <si>
    <t>Buhl-Mortensen L.</t>
  </si>
  <si>
    <t>Behaviour and habitat of Neohela monstrosa (Boeck, 1861) (Amphipoda: Corophiida) in Norwegian Sea deep water</t>
  </si>
  <si>
    <t>10.1080/00222933.2015.1062152</t>
  </si>
  <si>
    <t>2-s2.0-84951566794</t>
  </si>
  <si>
    <t>['ultrafast process', 'rhodopseudomonas palustris', 'polaron pairs', 'mechanisms behind', 'lh pigments', 'important role', 'genetically modified', 'fully understood', 'energy transfer', 'directly detect', 'dark states']</t>
  </si>
  <si>
    <t>Energy transfer and trapping in the light harvesting antennae of purple photosynthetic bacteria is an ultrafast process, which occurs with a quantum efficiency close to unity. However the mechanisms behind this process have not yet been fully understood. Recently it was proposed that low-lying energy dark states, such as charge transfer states and polaron pairs, play an important role in the dynamics and directionality of energy transfer. However, it is difficult to directly detect those states because of their small transition dipole moment and overlap with the B850/B870 exciton bands. Here we present a new experimental approach, which combines the selectivity of two-dimensional electronic spectroscopy with the availability of genetically modified light harvesting complexes, to reveal the presence of those dark states in both the genetically modified and the wild-type light harvesting 2 complexes of Rhodopseudomonas palustris. We suggest that Nature has used the unavoidable charge transfer processes that occur when LH pigments are concentrated to enhance and direct the flow of energy.</t>
  </si>
  <si>
    <t>60008734;60008734;60008734;60001490;60001490;60007457;60003269;60008734</t>
  </si>
  <si>
    <t>57194689333;57225222525;26536597300;6603961571;7006465617;7004238663;7003665693;35599806700</t>
  </si>
  <si>
    <t>Ferretti, Marco;Hendrikx, Ruud;Romero, Elisabet;Southall, June;Cogdell, Richard J.;Novoderezhkin, Vladimir I.;Scholes, Gregory D.;Van Grondelle, Rienk</t>
  </si>
  <si>
    <t>Netherlands;Russian Federation;United States;United Kingdom</t>
  </si>
  <si>
    <t>Amsterdam;Moscow;Princeton;Glasgow</t>
  </si>
  <si>
    <t>Vrije Universiteit Amsterdam;Lomonosov Moscow State University;Princeton University;University of Glasgow</t>
  </si>
  <si>
    <t>60008734;60007457;60003269;60001490</t>
  </si>
  <si>
    <t>Ferretti M.</t>
  </si>
  <si>
    <t>Dark States in the Light-Harvesting complex 2 Revealed by Two-dimensional Electronic Spectroscopy</t>
  </si>
  <si>
    <t>10.1038/srep20834</t>
  </si>
  <si>
    <t>2-s2.0-84957554029</t>
  </si>
  <si>
    <t>['yet little', 'visible spectrum', 'two photoreceptors', 'sensing capabilities', 'sensing abilities', 'red light', 'process known', 'physiological roles', 'photosynthetic light', 'peak responsiveness', 'many photosynthetic', 'like rcae', 'largely unknown', 'large number', 'key light', 'harvesting protein', 'green light', 'cyanobacteriochrome rcae', 'clearly identify', 'chromatic acclimation', 'best characterized', 'also regulated', 'absorption maximum', '568 nm', '494 nm']</t>
  </si>
  <si>
    <t>The genomes of many photosynthetic and nonphotosynthetic bacteria encode numerous phytochrome superfamily photoreceptors whose functions and interactions are largely unknown. Cyanobacterial genomes encode particularly large numbers of phytochrome superfamily members called cyanobacteriochromes. These have diverse light color-sensing abilities, and their functions and interactions are just beginning to be understood. One of the best characterized of these functions is the regulation of photosynthetic light-harvesting antenna composition in the cyanobacterium Fremyella diplosiphon by the cyanobacteriochrome RcaE in response to red and green light, a process known as chromatic acclimation. We have identified a new cyanobacteriochrome named DpxA that maximally senses teal (absorption maximum, 494 nm) and yellow (absorption maximum, 568 nm) light and represses the accumulation of a key light-harvesting protein called phycoerythrin, which is also regulated by RcaE during chromatic acclimation. Like RcaE, DpxA is a two-component system kinase, although these two photoreceptors can influence phycoerythrin expression through different signaling pathways. The peak responsiveness of DpxA to teal and yellow light provides highly refined color discrimination in the green spectral region, which provides important wavelengths for photosynthetic light harvesting in cyanobacteria. These results redefine chromatic acclimation in cyanobacteria and demonstrate that cyanobacteriochromes can coordinately impart sophisticated light color sensing across the visible spectrum to regulate important photosynthetic acclimation processes. IMPORTANCE The large number of cyanobacteriochrome photoreceptors encoded by cyanobacterial genomes suggests that these organisms are capable of extremely complex light color sensing and responsiveness, yet little is known about their functions and interactions. Our work uncovers previously undescribed cooperation between two photoreceptors with very different light color-sensing capabilities that coregulate an important photosynthetic light-harvesting protein in response to teal, green, yellow, and red light. Other cyanobacteriochromes that have been shown to interact functionally sense wavelengths of light that are close to each other, which makes it difficult to clearly identify their physiological roles in the cell. Our finding of two photoreceptors with broad light color-sensing capabilities and clearly defined physiological roles provides new insights into complex light color sensing and its regulation.</t>
  </si>
  <si>
    <t>e02130-15</t>
  </si>
  <si>
    <t>mBio</t>
  </si>
  <si>
    <t>60021121-60032270;60021121</t>
  </si>
  <si>
    <t>54390279300;7003441962</t>
  </si>
  <si>
    <t>Wiltbank, Lisa B.;Kehoe, David M.</t>
  </si>
  <si>
    <t>Fargo;Bloomington</t>
  </si>
  <si>
    <t>North Dakota State University;Indiana University Bloomington</t>
  </si>
  <si>
    <t>60032270;60021121</t>
  </si>
  <si>
    <t>Wiltbank L.</t>
  </si>
  <si>
    <t>Two cyanobacterial photoreceptors regulate photosynthetic light harvesting by sensing teal, green, yellow, and red light</t>
  </si>
  <si>
    <t>10.1128/mBio.02130-15</t>
  </si>
  <si>
    <t>2-s2.0-84960145921</t>
  </si>
  <si>
    <t>['work presents', 'wide variety', 'time overlaps', 'spiking increases', 'real data', 'publicly available', 'proposed method', 'paper focuses', 'objective method', 'network bursts', 'nb duration', 'multielectrode arrays', 'main results', 'local bursts', 'improved methodology', 'improved method', 'frequent nbs', 'detection method', 'detecting nbs', 'detect clustered', 'data types', 'bursting characteristics', 'bursting channels', 'also included', 'also able', 'activity patterns', '1 spikes', '005 ).']</t>
  </si>
  <si>
    <t>adaptive algorithms | cortical data | dense neuronal cultures | in vitro | micro-electrode array | network burst detection | simulation</t>
  </si>
  <si>
    <t>Objective. Multielectrode arrays are an informative extracellular recording technology that enables the analysis of cultured neuronal networks and network bursts (NBs) are a dominant feature observed in these recordings. This paper focuses on the validation of NB detection methods on different network activity patterns and developing a detection method that performs robustly across a wide variety of activity patterns. Approach. A firing rate based approach was used to generate artificial spike timestamps where NBs were introduced as episodes where the probability of spiking increases. Variations in firing and bursting characteristics were also included. In addition, an improved methodology of detecting NBs is proposed, based on time-binned average firing rates and time overlaps of single channel bursts. The robustness of the proposed method was compared against three existing algorithms using simulated, publicly available and newly acquired data. Main results. A range of activity patterns were generated by changing simulation variables that correspond to NB duration (40-2200 ms), intervals (0.3-16 s), firing rates (0.1-1 spikes s-1), local burst percentage (0%-90%), number of channels in local bursts (20-40) as well as the number of tonic and frequently-bursting channels. By extracting simulation parameters directly from real data, we generated synthetic data that closely resemble activity of mouse and rat cortical cultures at native and chemically perturbed states. In 50 simulated data sets with randomly selected parameter values, the improved NB detection method performed better (ascertained by the f-measure) than three existing methods (p &lt; 0.005). The improved method was also able to detect clustered, long-tailed and short-frequent NBs on real data. Significance. This work presents an objective method of assessing the applicability of NB detection methods for different neuronal activity patterns. Furthermore, it proposes an improved NB detection method that can be used robustly across a range of data types.</t>
  </si>
  <si>
    <t>Journal of Neural Engineering</t>
  </si>
  <si>
    <t>60026553;60026553;60026553;60026553</t>
  </si>
  <si>
    <t>57188699059;56595202400;16171982200;7004669238</t>
  </si>
  <si>
    <t>Mendis, G. D.C.;Morrisroe, E.;Petrou, S.;Halgamuge, S. K.</t>
  </si>
  <si>
    <t>Parkville</t>
  </si>
  <si>
    <t>University of Melbourne</t>
  </si>
  <si>
    <t>Mendis G.D.C.</t>
  </si>
  <si>
    <t>Use of adaptive network burst detection methods for multielectrode array data and the generation of artificial spike patterns for method evaluation</t>
  </si>
  <si>
    <t>10.1088/1741-2560/13/2/026009</t>
  </si>
  <si>
    <t>2-s2.0-84962449546</t>
  </si>
  <si>
    <t>Korea Research Institute of Bioscience and Biotechnology</t>
  </si>
  <si>
    <t>KRIBB</t>
  </si>
  <si>
    <t>['thus expected', 'soil sample', 'microbial cells', 'ifo 12704', 'hyogo prefecture', 'hygroscopicus subsp', 'genomic data', 'genes related', 'forming bacterium', 'first isolated', 'considerably improve', 'complete genome', 'coding genes', 'c content', 'akashi city', 'aerial mycelial', '96 %)', '8983 protein', '67 trnas']</t>
  </si>
  <si>
    <t>Complete genome | PacBio sequencing | Streptomyces hygroscopicus subsp. limoneus | Validamycin</t>
  </si>
  <si>
    <t>Streptomyces hygroscopicus subsp. limoneus is a Gram-positive, aerobic, aerial mycelial, spore-forming bacterium that was first isolated from a soil sample in Akashi City, Hyogo Prefecture, Japan. We here report the complete genome of S. hygroscopicus subsp. limoneus KCTC 1717 (=KCCM 11405 = IFO 12704= ATCC 21432), which consists of 10,537,932. bp (G+C content of 71.96%) with two linear chromosomes, 8983 protein-coding genes, 67 tRNAs and 6 rRNA operons. Genes related to biosynthesis of validamycin, valienamine and diverse secondary metabolites were detected in this genome. Genomic data is thus expected to considerably improve our understanding of how industrially important aminocyclitols are biosynthesized by microbial cells.</t>
  </si>
  <si>
    <t>Journal of Biotechnology</t>
  </si>
  <si>
    <t>February 10, 2016</t>
  </si>
  <si>
    <t>60068693-60104012;60068693;60068693;60068693;60089631;60068693-60104012</t>
  </si>
  <si>
    <t>55925082500;56645914600;57212792887;56991846400;54787967600;57210139488</t>
  </si>
  <si>
    <t>Lee, Sang Heon;Choe, Hanna;Bae, Kyung Sook;Park, Doo Sang;Nasir, Arshan;Kim, Kyung Mo</t>
  </si>
  <si>
    <t>South Korea;Pakistan;South Korea</t>
  </si>
  <si>
    <t>Daejeon;Islamabad;Yusong</t>
  </si>
  <si>
    <t>University of Science and Technology (UST);COMSATS University Islamabad;Korea Research Institute of Bioscience and Biotechnology</t>
  </si>
  <si>
    <t>60104012;60089631;60068693</t>
  </si>
  <si>
    <t>Complete genome of Streptomyces hygroscopicus subsp. limoneus KCTC 1717 (=KCCM 11405), a soil bacterium producing validamycin and diverse secondary metabolites</t>
  </si>
  <si>
    <t>S0168165615302078</t>
  </si>
  <si>
    <t>10.1016/j.jbiotec.2015.12.010</t>
  </si>
  <si>
    <t>2-s2.0-84951090029</t>
  </si>
  <si>
    <t>['work considers', 'stations systems', 'space correlation', 'schemes suffer', 'robust modification', 'performance gains', 'maintained even', 'input multiple', 'fusion center', 'composite rayleigh', 'collaborative base', 'also known']</t>
  </si>
  <si>
    <t>cellular communication | collaborative communication | data fusion | MIMO systems | multi-antenna communication | shadowing</t>
  </si>
  <si>
    <t>This work considers a simple bit level combining technique, aided by robust bit reliability information, for uplink collaborating multiple-input multiple-output (MIMO) base-stations (also known as macrodiversity MIMO), operating over composite Rayleigh-lognormal fading channels. Bit reliability weights based on a robust modification of the logarithmic likelihood ratio, combined with instantaneous symbol signal-to-noise ratio information, are derived for different local MIMO detection schemes. This bit reliability information is used at the fusion center, together with locally detected data, for combining and producing final information bits delivered to the destination. Computer simulation results confirm that such bit level combining techniques, when used with minimum mean squared error ordered successive interference cancelation and also with sphere decoding maximum likelihood local detectors, provide significant performance improvements over non-collaborative base-stations systems. Performance gains are maintained even when these schemes suffer from channel estimation errors and also in the presence of space correlation. Low backhaul overhead and performance advantages make these bit level combining techniques attractive for applications in next generation cellular systems employing coordinated multi-point (CoMP) technology, as well as for other collaborative MIMO communication schemes.</t>
  </si>
  <si>
    <t>192-208</t>
  </si>
  <si>
    <t>60002494;114584133</t>
  </si>
  <si>
    <t>7006281736;56324258600</t>
  </si>
  <si>
    <t>Leib, Harry;Lin, Wenjing</t>
  </si>
  <si>
    <t>Montreal;Calgary</t>
  </si>
  <si>
    <t>Universit√© McGill;Telus Mobility</t>
  </si>
  <si>
    <t>Leib H.</t>
  </si>
  <si>
    <t>Uplink bit combining for multiple base-stations MIMO with applications to CoMP systems</t>
  </si>
  <si>
    <t>10.1002/wcm.2504</t>
  </si>
  <si>
    <t>2-s2.0-84954382069</t>
  </si>
  <si>
    <t>['proposed mechanism', 'pin diode', 'new way', 'metasurfaces enable', 'internal memory', 'instant communications', 'induced current', 'functional device', 'fpga ).', 'electromagnetic waves', 'direct modulation', 'digital modulation', 'data lines', 'concept radar', 'communication systems', 'coding metasurface', 'beam scanning', 'antenna array', '0 ".']</t>
  </si>
  <si>
    <t>Digital phase shifters have been applied in traditional phased array antennas to realize beam steering. However, the phase shifter deals with the phase of the induced current; hence, it has to be in the path of each element of the antenna array, making the phased array antennas very expensive. Metamaterials and/or metasurfaces enable the direct modulation of electromagnetic waves by designing subwavelength structures, which opens a new way to control the beam scanning. Here, we present a direct digital mechanism to control the scattered electromagnetic waves using coding metasurface, in which each unit cell loads a pin diode to produce binary coding states of "1" and "0". Through data lines, the instant communications are established between the coding metasurface and the internal memory of field-programmable gate arrays (FPGA). Thus, we realize the digital modulation of electromagnetic waves, from which we present the field-programmable reflective antenna with good measurement performance. The proposed mechanism and functional device have great application potential in new-concept radar and communication systems.</t>
  </si>
  <si>
    <t>55808582500;8225292900;57102168500;55342807700</t>
  </si>
  <si>
    <t>Wan, Xiang;Qi, Mei Qing;Chen, Tian Yi;Cui, Tie Jun</t>
  </si>
  <si>
    <t>Wan X.</t>
  </si>
  <si>
    <t>Field-programmable beam reconfiguring based on digitally-controlled coding metasurface</t>
  </si>
  <si>
    <t>10.1038/srep20663</t>
  </si>
  <si>
    <t>2-s2.0-84957608153</t>
  </si>
  <si>
    <t>['simulated results', 'radiation efficiency', 'proposed antenna', 'predicting appropriateness', 'patch radiator', 'overall volume', 'orthogonal directions', 'lower frequency', 'improved performance', 'ground plane', 'gps applications', 'good agreement', 'ebg structure', 'compact size', '57 ghz', '38 ghz']</t>
  </si>
  <si>
    <t>Antenna design | Antennas and propagation for wireless systems | Electromagnetic bandgap (EBG) structures | Microstrip antenna | Miniaturization | Modeling and measurements</t>
  </si>
  <si>
    <t>In this paper, a miniaturized coaxial feed curved-slotted microstrip patch antenna over a fractalized uniplanar compact electromagnetic bandgap (F-UC-EBG) ground plane is proposed and investigated. Compact size is achieved by cutting the curved slots along the orthogonal directions of the patch radiator. The curved-slotted microstrip patch antenna is 38.30% miniaturized as compared with the conventional microstrip patch antenna resonating at 2.38 GHz. Furthermore, the ordinary ground plane of the curved slotted patch antenna is replaced by the F-UC-EBG ground plane. Due to the slow wave phenomenon created in the F-UC-EBG structure and the better impedance matching at the lower frequency further miniaturization and improved performance are obtained. The proposed antenna shows 74.76% miniaturization as compared with the conventional microstrip patch antenna resonating at 1.57 GHz and has 2.61% 10-dB fractional bandwidth, 1.49 dB gain, and 81.59% radiation efficiency. The proposed antenna is fabricated on a low-cost FR4 substrate having an overall volume of 0.184Œª0 √ó 0.184Œª0 √ó 0.0236Œª0 at 1.57 GHz GPS band. The measured and simulated results are in good agreement and predicting appropriateness of the antenna in portable and handheld communication systems for GPS applications.</t>
  </si>
  <si>
    <t>599-605</t>
  </si>
  <si>
    <t>55500553200;57201969558</t>
  </si>
  <si>
    <t>Kumar, Saurabh;Vishwakarma, Dinesh Kumar</t>
  </si>
  <si>
    <t>Miniaturized curved slotted patch antenna over a fractalized EBG ground plane</t>
  </si>
  <si>
    <t>S1759078716000052</t>
  </si>
  <si>
    <t>10.1017/S1759078716000052</t>
  </si>
  <si>
    <t>2-s2.0-84957808037</t>
  </si>
  <si>
    <t>['time convergence', 'solution process', 'resonant characteristics', 'paper introduces', 'numerical results', 'numerical comparison', 'microstrip antennas', 'iterative nature', 'high owing', 'computational cost', 'anisotropic substrates', 'anisotropic substrate']</t>
  </si>
  <si>
    <t>Anisotropic substrate | Artificial neural networks | Microstrip antenna | Modeling and design | Spectral domain analysis</t>
  </si>
  <si>
    <t>Modeling and design of rectangular microstrip patch printed on isotropic or anisotropic substrate are accomplished in this paper. The use of spectral domain method in conjunction with artificial neural networks (ANNs) to compute the resonant characteristics of rectangular microstrip patch printed on isotropic or anisotropic substrates. The moment method implemented in the spectral domain offers good accurateness, but its computational cost is high owing to the evaluation of the slowly decaying integrals and the iterative nature of the solution process. The paper introduces the electromagnetic knowledge combined with ANN in the analysis of rectangular microstrip antenna on uniaxially anisotropic substrate to reduce the complexity of the spectral domain method and to minimize the CPU time necessary to obtain the numerical results. The numerical comparison between neurospectral and conventional moment methods shows significant improvements in time convergence and computational cost. Hence, the use of neurospectral approach presented here as a promising fast technique in the design of microstrip antennas.</t>
  </si>
  <si>
    <t>613-620</t>
  </si>
  <si>
    <t>60068752;60069901;60068752;60068752</t>
  </si>
  <si>
    <t>57110314200;55857693300;56005950100;56005753700</t>
  </si>
  <si>
    <t>Barkat, Lamia;Bedra, Sami;Fortaki, Tarek;Bedra, Randa</t>
  </si>
  <si>
    <t>Barkat L.</t>
  </si>
  <si>
    <t>Neurospectral computation for the resonant characteristics of microstrip patch antenna printed on uniaxially anisotropic substrates</t>
  </si>
  <si>
    <t>S1759078716000076</t>
  </si>
  <si>
    <t>10.1017/S1759078716000076</t>
  </si>
  <si>
    <t>2-s2.0-84957808349</t>
  </si>
  <si>
    <t>BEX 13.298/13-5</t>
  </si>
  <si>
    <t>['single nanoantennas', 'silica nanoantennas', 'probe transmission', 'probe techniques', 'present studies', 'mechanical oscillations', 'lattice vibrations', 'hypersound generation', 'hybrid gold', 'electronic relaxation', 'double modulation', 'demonstrate experimentally', 'degenerate pump', 'coherent phonons']</t>
  </si>
  <si>
    <t>Coherent acoustic phonon | gold-silica nanoantenna | hypersound | nanoresonator | pump-probe</t>
  </si>
  <si>
    <t>Ultrashort laser pulses impinging on a plasmonic nanostructure trigger a highly dynamic scenario in the interplay of electronic relaxation with lattice vibrations, which can be experimentally probed via the generation of coherent phonons. In this Letter, we present studies of hypersound generation in the range of a few to tens of gigahertz on single gold plasmonic nanoantennas, which have additionally been subjected to predesigned mechanical constraints via silica bridges. Using these hybrid gold/silica nanoantennas, we demonstrate experimentally and via numerical simulations how mechanical constraints allow control over their vibrational mode spectrum. Degenerate pump-probe techniques with double modulation are performed in order to detect the small changes produced in the probe transmission by the mechanical oscillations of these single nanoantennas.</t>
  </si>
  <si>
    <t>1428-1434</t>
  </si>
  <si>
    <t>60001563;60015150-60100492;60015150;60015150;60001563;60001563;60015150;60015150;60001563</t>
  </si>
  <si>
    <t>22979066100;57114962000;37061814300;14032984700;57115491800;57114914600;26424957600;7201635833;6602896140</t>
  </si>
  <si>
    <t>Della Picca, Fabricio;Berte, Rodrigo;Rahmani, Mohsen;Albella, Pablo;Bujjamer, Juan M.;Poblet, Mart√≠n;Cort√©s, Emiliano;Maier, Stefan A.;Bragas, Andrea V.</t>
  </si>
  <si>
    <t>Brazil;United Kingdom;Argentina</t>
  </si>
  <si>
    <t>Brasilia;London;Buenos Aires</t>
  </si>
  <si>
    <t>Coordena√ß√£o de Aperfei√ßoamento de Pessoal de N√≠vel Superior, Brazil;Imperial College London;Universidad de Buenos Aires</t>
  </si>
  <si>
    <t>60100492;60015150;60001563</t>
  </si>
  <si>
    <t>Della Picca F.</t>
  </si>
  <si>
    <t>Tailored Hypersound Generation in Single Plasmonic Nanoantennas</t>
  </si>
  <si>
    <t>10.1021/acs.nanolett.5b04991</t>
  </si>
  <si>
    <t>2-s2.0-84958074318</t>
  </si>
  <si>
    <t>['wider distribution', 'south vietnam', 'south china', 'smaller size', 'smaller ocellus', 'shorter rostrum', 'separate species', 'results suggest', 'posterior margin', 'palearctic p', 'new species', 'east asia', 'bopingi sp']</t>
  </si>
  <si>
    <t>Chydoridae | Cladocera | Morphology | South-East Asia | Taxonomy</t>
  </si>
  <si>
    <t>A new species of genus Pseudochydorus Fryer, 1968 (Cladocera: Anomopoda: Chydoridae) is described from South-East Asia. P. bopingi sp. Nov. differs from Palearctic P. globosus (Baird, 1843) by a smaller size, well-developed flattened flange along the posterior margin of the valves, shorter rostrum, smaller ocellus, and details of antenna and thoracic limb II morphology. P. bopingi sp. Nov. is known from South China and South Vietnam, but probably has a wider distribution. Our results suggest that populations from outside of Palearctic may belong to separate species as well.</t>
  </si>
  <si>
    <t>60007457;60097365;60103801</t>
  </si>
  <si>
    <t>55665436000;57148390600;56808530500</t>
  </si>
  <si>
    <t>Sinev, Artem Y.;Garibian, Petr G.;Gu, Yangliang</t>
  </si>
  <si>
    <t>China;Russian Federation;Russian Federation</t>
  </si>
  <si>
    <t>Jinan;Moscow;Moscow</t>
  </si>
  <si>
    <t>University of Jinan;A.N. Severtsov Institute of Ecology and Evolution Russian Academy of Sciences;Lomonosov Moscow State University</t>
  </si>
  <si>
    <t>60103801;60097365;60007457</t>
  </si>
  <si>
    <t>Sinev A.</t>
  </si>
  <si>
    <t>A new species of pseudochydorus fryer, 1968 (cladocera: Anomopoda: chydoridae) from south-east Asia</t>
  </si>
  <si>
    <t>10.11646/zootaxa.4079.1.9</t>
  </si>
  <si>
    <t>2-s2.0-84959432828</t>
  </si>
  <si>
    <t>['wireless application', 'two ring', 'resonant frequency', 'proposed geometry', 'proposed antenna', 'pass filter', 'opposite sides', 'measured results', 'make cdra', 'filtering structure', 'feed line', 'dual ring', 'circular slots', 'better accord', '71 db', '65 ghz', '55 ghz', '5 ghz', '42 ghz', '35 ghz', '2 ghz']</t>
  </si>
  <si>
    <t>Cylindrical dielectric resonator antenna | Parasitic slots | Partial ground plane | Triple band | WiMAX and WLAN band</t>
  </si>
  <si>
    <t>In this article, low-profile and compact cylindrical dielectric resonator antenna along with circular slots and filtering structure for wireless application is reported. Proposed antenna is excited by annular-shaped microstrip line. Two ring-shaped resonators placed on opposite sides of feed line are working as a band-pass filter. These resonators are unified with wideband cylindrical dielectric resonator antenna and make it suitable for triple band operations with better isolation level. Dual ring-shaped parasitic slots on a partial ground plane are used to make CDRA more compact. The proposed triple band antenna has been analyzed, studied and optimized using Ansoft HFSS simulation software. Prototype of proposed geometry has been fabricated and tested. There is a better accord between simulated and measured results. The proposed design engenders three frequency bands i.e. 2.35-2.55 GHz; 3.35-3.65 GHz; and 5.1-5.42 GHz with a resonant frequency of 2.45, 3.55, and 5.35 GHz, respectively. Proposed antenna design may find suitable applications for WLAN (2.4/5.2 GHz) and WiMAX (3.5 GHz) bands. The proposed design shows an average measured gain of 4.71 dB in the three desired bands.</t>
  </si>
  <si>
    <t>331-340</t>
  </si>
  <si>
    <t>Sharma, Anand;Gangwar, Ravi Kumar</t>
  </si>
  <si>
    <t>Compact triband cylindrical dielectric resonator antenna with circular slots for wireless application</t>
  </si>
  <si>
    <t>10.1080/09205071.2015.1114430</t>
  </si>
  <si>
    <t>2-s2.0-84949741942</t>
  </si>
  <si>
    <t>['two symmetrical', 'total efficiency', 'results demonstrate', 'rectangular cuts', 'radiation pattern', 'radiating elements', 'novel design', 'nl ).', 'neutralization line', 'multiplexing efficiency', 'multiple output', 'multiple input', 'mobile handsets', 'mimo antenna', 'microstrip line', 'impedance bandwidth', 'ground plane', 'good characteristics', 'antenna operates', 'antenna elements', 'antenna based']</t>
  </si>
  <si>
    <t>(log-periodic dipole array) LPDA | Antenna | MIMO antenna | mobile handset | neutralization line | printed antenna | wideband</t>
  </si>
  <si>
    <t>A novel design of multiple input-multiple output (MIMO) antenna based on the log-periodic dipole array (LPDA) for the mobile handsets is presented. The antenna operates in a wide frequency range of 1.86-3.84 GHz compatible with GSM, LTE, WLAN, and WiMAX. The MIMO design consists of two symmetrical and orthogonal radiating elements and a neutralization line (NL). The radiating element comprises a LPDA having a series of printed dipoles connected together with a microstrip line. Triangular and rectangular cuts on ground plane are carried out in accordance with the LPDAs so as to increase the impedance bandwidth and isolation. The antenna elements are linked with the NL to further enhance the isolation between the radiating elements. The performance of the MIMO antenna is analyzed in terms of S-parameters, radiation pattern, gain, total efficiency, envelope correlation coefficient, mean effective gain, multiplexing efficiency; and then it is verified through the measurements. The results demonstrate that the proposed MIMO antenna has good characteristics of wideband, gain, radiation pattern, isolation, and diversity.</t>
  </si>
  <si>
    <t>Log-periodic dipole array-based MIMO antenna for the mobile handsets</t>
  </si>
  <si>
    <t>10.1080/09205071.2015.1114432</t>
  </si>
  <si>
    <t>2-s2.0-84949799158</t>
  </si>
  <si>
    <t>['tearing caused', 'studied via', 'storage modulus', 'significant contribution', 'sem imaging', 'scale linearly', 'recent findings', 'randomly oriented', 'raman scanning', 'matrix plasticity', 'major cause', 'loading direction', 'large strains', 'higher strains', 'first time', 'experimental investigations', 'energy dissipation', 'design composites', 'cnts ).', 'cnt content', 'cnt alignment', 'cnt agglomeration', 'cnt agglomerates', 'carbon nanotubes', 'applied strain']</t>
  </si>
  <si>
    <t>agglomeration | damping | interfacial slip | matrix plasticity | nanocomposites</t>
  </si>
  <si>
    <t>In this paper we present our recent findings on the mechanisms of energy dissipation in polymer-based nanocomposites obtained through experimental investigations. The matrix of the nanocomposite was polystyrene (PS) which was reinforced with carbon nanotubes (CNTs). To study the mechanical strain energy dissipation of nanocomposites, we measured the ratio of loss to storage modulus for different CNT concentrations and alignments. CNT alignment was achieved via hot-drawing of PS-CNT. In addition, CNT agglomeration was studied via a combination of SEM imaging and Raman scanning. We found that at sufficiently low strains, energy dissipation in composites with high CNT alignment is not a function of applied strain, as no interfacial slip occurs between the CNTs and PS. However, below the interfacial slip strain threshold, damping scales monotonically with CNT content, which indicates the prevalence of CNT-CNT friction dissipation mechanisms within agglomerates. At higher strains, interfacial slip also contributes to energy dissipation. However, the increase in damping with strain, especially when CNT agglomerates are present, does not scale linearly with the effective interface area between CNTs and PS, suggesting a significant contribution of friction between CNTs within agglomerates to energy dissipation at large strains. In addition, for the first time, a comparison between the energy dissipation in randomly oriented and aligned CNT composites was made. It is inferred that matrix plasticity and tearing caused by misorientation of CNTs with the loading direction is a major cause of energy dissipation. The results of our research can be used to design composites with high energy dissipation capability, especially for applications where dynamic loading may compromise structural stability and functionality, such as rotary wing structures and antennas.</t>
  </si>
  <si>
    <t>Nanotechnology</t>
  </si>
  <si>
    <t>60020547;60033252;60033252;60020547;60020547</t>
  </si>
  <si>
    <t>55612027100;18634030400;7004200145;7006207246;57206300137</t>
  </si>
  <si>
    <t>Gardea, Frank;Glaz, Bryan;Riddick, Jaret;Lagoudas, Dimitris C.;Naraghi, Mohammad</t>
  </si>
  <si>
    <t>Adelphi;College Station</t>
  </si>
  <si>
    <t>U.S. Army Research Laboratory;Texas A&amp;M University</t>
  </si>
  <si>
    <t>60033252;60020547</t>
  </si>
  <si>
    <t>Gardea F.</t>
  </si>
  <si>
    <t>Identification of energy dissipation mechanisms in CNT-reinforced nanocomposites</t>
  </si>
  <si>
    <t>10.1088/0957-4484/27/10/105707</t>
  </si>
  <si>
    <t>2-s2.0-84958214004</t>
  </si>
  <si>
    <t>['whole bandwidth', 'vertical polarization', 'simulated results', 'simple structure', 'proposed antenna', 'omnidirectional antenna', 'metal sheets', 'measured isolation', 'measured 10', 'low profile', 'low cost', 'horizontal polarization', 'horizontal plane', 'height ).', 'good agreement', 'fr4 board', 'dual polarizations', 'designed using', 'base stations', 'antenna prototype', '845 ghz', '74 ghz', '6 db', '5 ghz', '445 mhz', '40 db', '30 mm', '230 mhz']</t>
  </si>
  <si>
    <t>Collinear | Dual polarizations | Folded microstrip patch | omnidirectional | Slot</t>
  </si>
  <si>
    <t>A new planar omnidirectional antenna with vertical polarization (VP) and horizontal polarization (HP) suitable for base stations is presented and discussed. The proposed antenna is a collinear printed structure, which is designed using the combination of folded microstrip patch array for VP and the modified slot array loaded by metal sheets for HP. This omnidirectional antenna has the advantages of simple structure, low profile, low cost and dual polarizations. An antenna prototype for demonstration is fabricated on a FR4 board with the size of 30 mm (width) √ó 350 mm (length) √ó 26 mm (height). The measured 10-dB impedance bandwidths for VP and HP are 445 MHz (2.4-2.845 GHz) and 230 MHz (2.51-2.74 GHz) respectively. The measured gain variation of less than 4 and 2.6 dB in the horizontal plane can be obtained for VP and HP at 2.5 GHz. The measured isolation between the two feeding ports for VP and HP is better than 40 dB over the whole bandwidth. Good agreement between the measured and simulated results can be observed.</t>
  </si>
  <si>
    <t>390-403</t>
  </si>
  <si>
    <t>60088583-108331801;60088583;60088583</t>
  </si>
  <si>
    <t>60088583;108331801</t>
  </si>
  <si>
    <t>A planar omnidirectional antenna with dual polarizations for base station applications</t>
  </si>
  <si>
    <t>10.1080/09205071.2015.1123654</t>
  </si>
  <si>
    <t>2-s2.0-84958523142</t>
  </si>
  <si>
    <t>2018R1A2B6009076</t>
  </si>
  <si>
    <t>['wire axis', 'unsaturated region', 'trometer line', 'textured face', 'saturation field', 'saturated state', 'resonance field', 'pumping frequencies', 'nanowire axis', 'microstrip antennas', 'linear dispersion', 'hysteresis loop', 'gradient composition', 'gilbert type', 'ferromagnetic reso', 'electrodeposition method', 'crystal twinning', 'could make', 'alternative candidate', '40 ghz', '005 ),']</t>
  </si>
  <si>
    <t>FeNi binary nanowires with gradient composition are fabricated by the electrodeposition method. The energy dispersive spec-trometer line-sweep results show that the composition changes gradually along the wire axis. The gradient FeNi nanowires exhibit polycrystalline and crystal twinning at different areas along the nanowire axis, with a textured face-centered cubic structure. The static and dynamic magnetization properties are characterized by a hysteresis loop and ferromagnetic reso-nance with pumping frequencies from 12-40 GHz. The linear dispersion of the pumping frequency vs: the resonance field has been observed with the applied bias field higher than the saturation field, corresponding to the hysteresis loop. The field-sweep linewidths decrease with increasing pumping frequency, and the frequency-sweep linewidths stay nearly constant at the unsaturated region. The linewidth is a Gilbert type at the saturated state, with damping of 0.035 ¬± 0.003. Compared with the damping of the homogeneous composition FeNi nanowire (a = 0.044 ¬± 0.005), the gradient FeNi nanowire may have less eddy current damping, which could make it an alternative candidate for spintronics and microstrip antennas.</t>
  </si>
  <si>
    <t>60013789-60030162;60030162;60013789;60030162;60030162;60013789</t>
  </si>
  <si>
    <t>56211460500;57192525364;56681718500;57191595405;57193036552;55971831800</t>
  </si>
  <si>
    <t>Yang, Haozhe;Li, Yi;Zeng, Min;Cao, Wei;Bailey, William E.;Yu, Ronghai</t>
  </si>
  <si>
    <t>New York;Beijing</t>
  </si>
  <si>
    <t>Columbia University;Beihang University</t>
  </si>
  <si>
    <t>60030162;60013789</t>
  </si>
  <si>
    <t>Static and Dynamic Magnetization of Gradient FeNi Alloy Nanowire</t>
  </si>
  <si>
    <t>srep20427</t>
  </si>
  <si>
    <t>10.1038/srep20427</t>
  </si>
  <si>
    <t>2-s2.0-84958568030</t>
  </si>
  <si>
    <t>['throughput manufacturability', 'thin films', 'spontaneously assemble', 'plane assembly', 'nanostructured devices', 'manner reminiscent', 'manipulate strain', 'macroscale bending', 'lithographically micro', 'functional constructs', 'folding techniques', 'fabricate three', 'emphasize techniques', 'biomimetic constructs', '3d devices']</t>
  </si>
  <si>
    <t>microelectronics | nanostructure | self-assembly</t>
  </si>
  <si>
    <t>In a manner reminiscent of macroscale bending and folding techniques such as origami, the out-of-plane assembly of lithographically micro- and nanopatterned thin films, can be used to fabricate three-dimensional (3D) micro- and nanostructured devices. These 3D devices, including microelectronic circuits, sensors, antennas, metamaterials, robotic, and biomimetic constructs, enable new functionalities and are challenging to fabricate by other methods. In this article, we summarize important features of this set of techniques and the devices assembled thereof, with a focus on functional constructs that have been formed by bending, folding, or buckling. At small size scales, manipulation using manual or even wired probes face daunting practical challenges in terms of cost, scalability, and high-throughput manufacturability; hence we emphasize techniques that manipulate strain in thin films so that they can spontaneously assemble into programmed 3D geometries without the need for any wires or probes.</t>
  </si>
  <si>
    <t>123-129</t>
  </si>
  <si>
    <t>MRS Bulletin</t>
  </si>
  <si>
    <t>60000745;60007363;60008069;60005248</t>
  </si>
  <si>
    <t>56755517500;7501569901;7201468610;6701384299</t>
  </si>
  <si>
    <t>Rogers, John;Huang, Yonggang;Schmidt, Oliver G.;Gracias, David H.</t>
  </si>
  <si>
    <t>Germany;United States;United States;United States</t>
  </si>
  <si>
    <t>Chemnitz;Evanston;Baltimore;Urbana</t>
  </si>
  <si>
    <t>Technische Universit√§t Chemnitz;Northwestern University;Johns Hopkins University;University of Illinois Urbana-Champaign</t>
  </si>
  <si>
    <t>60008069;60007363;60005248;60000745</t>
  </si>
  <si>
    <t>Rogers J.</t>
  </si>
  <si>
    <t>Origami MEMS and NEMS</t>
  </si>
  <si>
    <t>S0883769416000026</t>
  </si>
  <si>
    <t>10.1557/mrs.2016.2</t>
  </si>
  <si>
    <t>2-s2.0-84958653033</t>
  </si>
  <si>
    <t>['two schemes', 'theoretical results', 'tas schemes', 'tas scheme', 'signal fading', 'results show', 'receiver structure', 'proposed schemes', 'perfect feedback', 'one transmit', 'numerically evaluated', 'multiple transmit', 'multiple antennas', 'feedback error', 'fading channels', 'error performance', 'egc ),', 'also presented']</t>
  </si>
  <si>
    <t>Differential chaos shift keying (DCSK) modulation-based transmit antenna selection (TAS) schemes are proposed to reduce the effect of signal fading with less hardware complexity at the receiver. The transmitter adopts DCSK modulation and employs multiple antennas, whereas the receiver can have single/multiple antennas. On the basis of receiver structure/specifications some TAS schemes are presented. In particular, for multiple transmit antennas and single receive antenna system DCSK-TAS scheme is proposed and for multiple transmit and multiple receive antenna system, two schemes, i.e. DCSK-joint antenna selection and DCSK-TAS/equal gain combining (DCSK-TAS/EGC), are proposed. The probability of error of the proposed schemes is numerically evaluated in the presence of perfect feedback and feedback error in Nakagami-m fading channels. The proposed schemes completely outperform the conventional DCSK scheme with one transmit and one receive antenna. The results show that the DCSK-TAS/EGC has the best error performance among the proposed schemes. Throughput of the proposed schemes is also presented and compared. The error performance of the proposed schemes are numerically evaluated and plotted for the parameters of interest. The simulation results verify the theoretical results.</t>
  </si>
  <si>
    <t>327-335</t>
  </si>
  <si>
    <t>60010126;60104339</t>
  </si>
  <si>
    <t>Kumar, Atul;Sahu, Pravas Ranjan</t>
  </si>
  <si>
    <t>Bhubaneswar;Guwahati</t>
  </si>
  <si>
    <t>Indian Institute of Technology Bhubaneswar;Indian Institute of Technology Guwahati</t>
  </si>
  <si>
    <t>60104339;60010126</t>
  </si>
  <si>
    <t>Performance analysis of differential chaos shift keying modulation with transmit antenna selection</t>
  </si>
  <si>
    <t>10.1049/iet-com.2015.0716</t>
  </si>
  <si>
    <t>2-s2.0-84959328043</t>
  </si>
  <si>
    <t>['work includes', 'widely recognised', 'unified framework', 'strong alternative', 'spatial diversity', 'rigorous quality', 'receive antennas', 'qos target', 'power savings', 'particular interest', 'paper applies', 'multiple transmit', 'multiple antennas', 'mimo scheme', 'loop pre', 'input multiple', 'freedom available', 'feedback scheme', 'equalisation solutions', 'equalisation methodology', 'equalisation factors', 'effective technology', 'cdma systems', 'cdma structure', 'based detector']</t>
  </si>
  <si>
    <t>The use of multiple transmit and receive antennas is widely recognised as an effective technology to boost the capacity of wireless communication systems. Moreover, the combination of multiple-input multiple-output (MIMO) systems with multicarrier code division multiple access (MC-CDMA) offers a strong alternative to satisfy the demand for high data rates with rigorous quality-of-service (QoS) restrictions. In this study, this paper applies a closed-loop pre-equalisation methodology under a unified framework for MIMO and MC-CDMA systems that satisfies the QoS target with a single-user-based detector while minimising the power of the pre-equalisation factors. It is of particular interest to investigate the impact and limitations of combining the robustness of the feedback scheme with the degrees of freedom available in the system, given in terms of the number of subcarriers and multiple antennas. The contribution of this work includes the derivation of the distributed and centralised optimal closed-loop pre-equalisation solutions under the MIMO-MC-CDMA structure. The results and analysis illustrate important gains in the form of power savings, enabled by the spatial diversity of the MIMO scheme.</t>
  </si>
  <si>
    <t>235-244</t>
  </si>
  <si>
    <t>60031335;60031335;60031335;60032563</t>
  </si>
  <si>
    <t>8424610900;57207809029;36892920600;56627028100</t>
  </si>
  <si>
    <t>Luna-Rivera, Joseartin M.;Campos-Delgado, Daniel Ulises;Guti√©rrez, Carlos A.;Covarrubias-Rosales, David H.</t>
  </si>
  <si>
    <t>Ensenada;San Luis Potos√≠</t>
  </si>
  <si>
    <t>Centro de Investigacion Cientifica y de Educacion Superior de Ensenada;Universidad Autonoma de San Luis Potosi</t>
  </si>
  <si>
    <t>60032563;60031335</t>
  </si>
  <si>
    <t>Luna-Rivera J.</t>
  </si>
  <si>
    <t>Performance analysis of closed-loop pre-equalisation for multiuser multiple-input multiple-output with multicarrier code division multiple access systems</t>
  </si>
  <si>
    <t>10.1049/iet-com.2014.1063</t>
  </si>
  <si>
    <t>2-s2.0-84959349693</t>
  </si>
  <si>
    <t>['simultaneously applied', 'simultaneous use', 'sensitive services', 'satellite systems', 'resource allocation', 'proposed algorithms', 'new services', 'multiple antennas', 'modulation techniques', 'limited resources', 'discrete cases', 'authors solve', 'allocate resources', 'adaptive coding']</t>
  </si>
  <si>
    <t>Nowadays, with the advent of new services, the need for high transmission data rates is inevitable. Thus, to solve this problem, the simultaneous use of multiple antennas at the transmitter and the receiver is mandatory. On the other hand, due to limited resources, their allocation is essential. To allocate resources in satellite systems, multiple-input-multiple-output, orthogonal frequency division multiple access, and adaptive coding and modulation techniques can be simultaneously applied. In this study, the resource allocation for non-delay-sensitive services is evaluated. The proposed optimisation problem is to maximise the sum data rate under the upward transmission power constraint. The authors solve the considered optimisation problem via the dual decomposition methods for both continuous and discrete cases. Finally, through simulation, the proposed algorithms are investigated and confirmed.</t>
  </si>
  <si>
    <t>309-315</t>
  </si>
  <si>
    <t>60032053;60111398-60020850;60020850;60020850;60016248</t>
  </si>
  <si>
    <t>35574242600;36056444200;24529135100;57148565100;55654465800</t>
  </si>
  <si>
    <t>Mokari, Nader;Hajipour, Pedram;Mohammadi, Leila;Sardrood, Parvin Sojoodi;Kashani, Zahra Ghattan</t>
  </si>
  <si>
    <t>Tehran;Tehran;Tehran;Tehran</t>
  </si>
  <si>
    <t>Islamic Azad University, Shahr-e-Rey Branch;Tarbiat Modares University;Iran Telecommunication Research Center, Tehran;K. N. Toosi¬†University¬†of Technology</t>
  </si>
  <si>
    <t>60111398;60032053;60020850;60016248</t>
  </si>
  <si>
    <t>Mokari N.</t>
  </si>
  <si>
    <t>Resource allocation for non-delay-sensitive satellite services using adaptive coding and modulation-multiple-input and multiple-output-orthogonal frequency division multiplexing</t>
  </si>
  <si>
    <t>10.1049/iet-com.2015.0191</t>
  </si>
  <si>
    <t>2-s2.0-84959352197</t>
  </si>
  <si>
    <t>['study discusses', 'standard semi', 'space beamforming', 'secrecy rate', 'remaining cases', 'relay antennas', 'reduced dimension', 'rbf ),', 'incorporating multi', 'hop relay', 'forward relaying', 'form solution', 'antenna amplify', 'analytical solution', '1 beamforming']</t>
  </si>
  <si>
    <t>This study discusses the secrecy rate of two-hop relay-assisted cooperative wiretap channels, incorporating multi-antenna amplify and forward relaying in the middle of transmission. In this regard, under the Gaussian code book assumption, three main scenarios including null-space beamforming (NSBF), rank-1 beamforming (RBF), and the so-called general rank beamforming (GRBF) are proposed to be employed at the relay where their achievable secrecy rates are studied. Accordingly, for NSBF, a closed-form solution is derived, whereas the corresponding optimisation problems are formulated for the remaining cases as a standard semi-definite programming problem. Though GRBF ranks the first in terms of the achievable secrecy rate, RBF exhibits favourable results with a much lower complexity, as the corresponding optimisation problem runs over a reduced dimension. Moreover, NSBF has a much lower complexity, as it provides an analytical solution at the expense of a decrease in the secrecy rate, and interestingly, it performs quite well when the number of eavesdroppers is less than that of the relay antennas.</t>
  </si>
  <si>
    <t>300-308</t>
  </si>
  <si>
    <t>55821302200;15623118500</t>
  </si>
  <si>
    <t>Mirzaee, Meysam;Akhlaghi, Soroush</t>
  </si>
  <si>
    <t>Mirzaee M.</t>
  </si>
  <si>
    <t>Achievable secrecy rate of wiretap channels incorporating multi-input-multi-output amplify and forward relaying</t>
  </si>
  <si>
    <t>10.1049/iet-com.2015.0208</t>
  </si>
  <si>
    <t>2-s2.0-84959363137</t>
  </si>
  <si>
    <t>['time domain', 'study addresses', 'space domain', 'simulations verified', 'scale antennas', 'pilot phase', 'network performance', 'make use', 'lower level', 'joint approach', 'interference mitigation', 'different groups', 'cellular network', 'cell interference', 'cell group', 'based approach', 'base station', 'authors propose']</t>
  </si>
  <si>
    <t>This study addresses the problem of interference mitigation in multi-cell time division duplex cellular networks with large-scale antennas. Network performance in such systems is hampered by pilot contamination effect, which results in the inter-cell interference. To mitigate the interference, the authors propose a space-time pilot design-based approach to jointly eliminate interference from both time domain and space domain. The authors' space-time pilot design divides a cellular network into different groups which proceed channel estimation alternately in time. Moreover, a low-rate coordination assisted pilot assignment scheme is added into each cell group during its pilot phase. This pilot assignment scheme relies on the minimum mean square of the updated Bayesian channel estimation. It can make use of the second-order statistical information about the users' channel vectors within the same group to assign an identical pilot sequence to users that tend to interfere with each other at a lower level. On the basis of space-time pilot design, the base station can proceed the maximal ratio transmitting and maximal ratio combining. With rigorous theoretic proof, their joint approach is able to significantly decrease interference. Simulations verified its excellent performance promotion.</t>
  </si>
  <si>
    <t>253-262</t>
  </si>
  <si>
    <t>60016930;112873393;60016930;60016930;60016930</t>
  </si>
  <si>
    <t>56767227800;57005727300;7403564520;56767424300;55560327500</t>
  </si>
  <si>
    <t>Wang, Pengbiao;Li, Rong;Zhao, Chenglin;Liu, Xiaokai;Zhang, Yang</t>
  </si>
  <si>
    <t>Beijing University of Posts and Telecommunications;State Radio Monitoring Center Testing Center</t>
  </si>
  <si>
    <t>60016930;112873393</t>
  </si>
  <si>
    <t>Joint interference mitigation approach using space-time pilot design in large-scale antenna systems</t>
  </si>
  <si>
    <t>10.1049/iet-com.2015.0385</t>
  </si>
  <si>
    <t>2-s2.0-84959368499</t>
  </si>
  <si>
    <t>['whose direction', 'unknown directions', 'periodically arranged', 'nulling method', 'interfering configurations', 'frequency switches', 'disconnecting subarrays', 'desired signal', 'beamforming network', 'array aperture', 'adaptively connecting']</t>
  </si>
  <si>
    <t>Adaptive arrays | Genetic algorithms | Pattern nulling | Subarraying</t>
  </si>
  <si>
    <t>The suppression of undesired signals impinging on a planar antenna array from unknown directions is addressed by adaptively connecting and disconnecting subarrays of elements from the beamforming network. The subarrays, periodically arranged on the array aperture, are equipped with radio-frequency switches that are controlled to maximize the ratio between the power of the desired signal, whose direction of arrival is supposed to be known, and the total power received by the antenna. A set of numerical results concerning different subarray layouts and interfering configurations is reported and discussed to show the effectiveness of the nulling method and the behavior of the considered array architectures.</t>
  </si>
  <si>
    <t>404-414</t>
  </si>
  <si>
    <t>60015986-60007136;60015986;60020167;60015986</t>
  </si>
  <si>
    <t>54387549100;35190999400;16024894100;22035972900</t>
  </si>
  <si>
    <t>Salucci, M.;Poli, L.;Morabito, A. F.;Rocca, P.</t>
  </si>
  <si>
    <t>Italy;Italy;France</t>
  </si>
  <si>
    <t>Reggio Calabria;Trento;Gif-sur-Yvette</t>
  </si>
  <si>
    <t>Universit√† degli Studi di Reggio Calabria;Universit√† di Trento;Laboratoire des Signaux et Syst√®mes</t>
  </si>
  <si>
    <t>60020167;60015986;60007136</t>
  </si>
  <si>
    <t>Salucci M.</t>
  </si>
  <si>
    <t>Adaptive nulling through subarray switching in planar antenna arrays</t>
  </si>
  <si>
    <t>10.1080/09205071.2015.1130662</t>
  </si>
  <si>
    <t>2-s2.0-84985004055</t>
  </si>
  <si>
    <t>['transmitting paths', 'technical implementation', 'spheroidal representation', 'spherical particles', 'shape determination', 'scanning capabilities', 'riming processes', 'receiving channels', 'randomly oriented', 'prolate particles', 'polarization basis', 'polarizability ratio', 'polarimetric variables', 'polarimetric measurements', 'polarimetric data', 'phase adjustments', 'parameters retrieved', 'orientation distribution', 'obtained using', 'noise ratio', 'ice particles', 'different heights', 'developed algorithm', 'correlation coefficient', 'cloud system', 'cloud scatterers', 'antenna effects', '45 ¬∞,']</t>
  </si>
  <si>
    <t>This paper is devoted to the experimental quantitative characterization of the shape and orientation distribution of ice particles in clouds. The characterization is based on measured and modeled elevation dependencies of the polarimetric parameters differential reflectivity and correlation coefficient. The polarimetric data are obtained using a newly developed 35 GHz cloud radar MIRA-35 with hybrid polarimetric configuration and scanning capabilities. The full procedure chain of the technical implementation and the realization of the setup of the hybrid-mode cloud radar for the shape determination are presented. This includes the description of phase adjustments in the transmitting paths, the introduction of the general data processing scheme, correction of the data for the differences of amplifications and electrical path lengths in the transmitting and receiving channels, the rotation of the polarization basis by 45¬∞, the correction of antenna effects on polarimetric measurements, the determination of spectral polarimetric variables, and the formulation of a scheme to increase the signal-to-noise ratio. Modeling of the polarimetric variables is based on existing backscattering models assuming the spheroidal representation of cloud scatterers. The parameters retrieved from the model are polarizability ratio and degree of orientation, which can be assigned to certain particle orientations and shapes. The developed algorithm is applied to a measurement of the hybridmode cloud radar taken on 20 October 2014 in Cabauw, the Netherlands, in the framework of the ACCEPT (Analysis of the Composition of Clouds with Extended Polarization Techniques) campaign. The case study shows the retrieved polarizability ratio and degree of orientation of ice particles for a cloud system of three cloud layers at different heights. Retrieved polarizability ratios are 0.43, 0.85, and 1.5 which correspond to oblate, quasi-spherical, and columnar ice particles, respectively. It is shown that the polarizability ratio is useful for the detection of aggregation/riming processes. The orientation of oblate and prolate particles is estimated to be close to horizontal while quasi-spherical particles were found to be more randomly oriented.</t>
  </si>
  <si>
    <t>469-489</t>
  </si>
  <si>
    <t>Atmospheric Measurement Techniques</t>
  </si>
  <si>
    <t>60017584;60017584;108360083;60017584</t>
  </si>
  <si>
    <t>54417754700;22954523900;56176938900;7003375617</t>
  </si>
  <si>
    <t>Myagkov, A.;Seifert, P.;Bauer-Pfundstein, M.;Wandinger, U.</t>
  </si>
  <si>
    <t>Leipzig;Elmshorn</t>
  </si>
  <si>
    <t>Leibniz Institute for Tropospheric Research;METEK Meteorologische Messtechnik GmbH</t>
  </si>
  <si>
    <t>60017584;108360083</t>
  </si>
  <si>
    <t>Myagkov A.</t>
  </si>
  <si>
    <t>Cloud radar with hybrid mode towards estimation of shape and orientation of ice crystals</t>
  </si>
  <si>
    <t>10.5194/amt-9-469-2016</t>
  </si>
  <si>
    <t>2-s2.0-84958250446</t>
  </si>
  <si>
    <t>['winged insects', 'w7 disrupted', 'using electrophysiological', 'taken together', 'sensitization within', 'sensitization remained', 'sensitization observed', 'results suggest', 'receptor protein', 'proteins expressed', 'proteins appears', 'present study', 'outer dendrites', 'osn sensitization', 'osn compartments', 'orco ).', 'odorant receptors', 'observed sensitization', 'native neurons', 'mechanistic basis', 'mechanisms contribute', 'mechanisms accounts', 'heterologously expressed', 'flying insects', 'detect faint', 'cho cells', 'channels formed', 'cam action']</t>
  </si>
  <si>
    <t>Calmodulin | Drosophila melanogaster | Insect olfaction | Odorant receptor | Orco | Sensitization</t>
  </si>
  <si>
    <t>Flying insects have developed a remarkably sensitive olfactory system to detect faint and turbulent odor traces. This ability is linked to the olfactory receptors class of odorant receptors (ORs), occurring exclusively in winged insects. ORs form heteromeric complexes of an odorant specific receptor protein (OrX) and a highly conserved co-receptor protein (Orco). The ORs form ligand gated ion channels that are tuned by intracellular signaling systems. Repetitive subthreshold odor stimulation of olfactory sensory neurons sensitizes insect ORs. This OR sensitization process requires Orco activity. In the present study we first asked whether OR sensitization can be monitored with heterologously expressed OR proteins. Using electrophysiological and calcium imaging methods we demonstrate that D. melanogaster OR proteins expressed in CHO cells show sensitization upon repeated weak stimulation. This was found for OR channels formed by Orco as well as by Or22a or Or56a and Orco. Moreover, we show that inhibition of calmodulin (CaM) action on OR proteins, expressed in CHO cells, abolishes any sensitization. Finally, we investigated the sensitization phenomenon using an ex vivo preparation of olfactory sensory neurons (OSNs) expressing Or22a inside the fly‚Äôs antenna. Using calcium imaging, we observed sensitization in the dendrites as well as in the soma. Inhibition of calmodulin with W7 disrupted the sensitization within the outer dendritic shaft, whereas the sensitization remained in the other OSN compartments. Taken together, our results suggest that CaM action is involved in sensitizing the OR complex and that this mechanisms accounts for the sensitization in the outer dendrites, whereas further mechanisms contribute to the sensitization observed in the other OSN compartments. The use of heterologously expressed OR proteins appears to be suitable for further investigations on the mechanistic basis of OR sensitization, while investigations on native neurons are required to study the presently unknown additional mechanisms involved in OSN sensitization.</t>
  </si>
  <si>
    <t>FEB</t>
  </si>
  <si>
    <t>Frontiers in Cellular Neuroscience</t>
  </si>
  <si>
    <t>60016305-60020075;60016305;60016305;60016305;60016305</t>
  </si>
  <si>
    <t>55520452700;56072161400;23100926800;7103226689;55973228300</t>
  </si>
  <si>
    <t>Mukunda, Latha;Miazzi, Fabio;Sargsyan, Vardanush;Hansson, Bill S.;Wicher, Dieter</t>
  </si>
  <si>
    <t>Magdeburg;Jena</t>
  </si>
  <si>
    <t>Leibniz Institute for Neurobiology;Max Planck Institute for Chemical Ecology</t>
  </si>
  <si>
    <t>60020075;60016305</t>
  </si>
  <si>
    <t>Mukunda L.</t>
  </si>
  <si>
    <t>Calmodulin affects sensitization of drosophila melanogaster odorant receptors</t>
  </si>
  <si>
    <t>10.3389/fncel.2016.00028</t>
  </si>
  <si>
    <t>2-s2.0-84958742230</t>
  </si>
  <si>
    <t>['species checklist', 'cyllodes bifascies', '1859 ),']</t>
  </si>
  <si>
    <t>Cucujoidea | Morphology | Polyphaga | Sap Beetles | Taxonomy</t>
  </si>
  <si>
    <t>One new species, Cyllodes quinquemaculatus Liu, Yang &amp; Huang, sp. nov., one newly recorded species, Cyllodes accentus Kirejtshuk, 1985, from China and one previously known species, Cyllodes bifascies (Walker, 1859), are described. Photos of their habitus, antenna, mouthparts, and genitalia are provided. A species checklist of Cyllodes from China is presented.</t>
  </si>
  <si>
    <t>345-356</t>
  </si>
  <si>
    <t>60031041;60019499;60031041</t>
  </si>
  <si>
    <t>57145128600;25959400800;55725707400</t>
  </si>
  <si>
    <t>Liu, Meike;Yang, Xingke;Huang, Min</t>
  </si>
  <si>
    <t>Yangling;Beijing</t>
  </si>
  <si>
    <t>Northwest A&amp;F University;Chinese Academy of Sciences</t>
  </si>
  <si>
    <t>60031041;60019499</t>
  </si>
  <si>
    <t>Liu M.</t>
  </si>
  <si>
    <t>One new species and one newly recorded species of Cyllodes Erichson from China (Coleoptera: Nitidulidae: Nitidulinae)</t>
  </si>
  <si>
    <t>10.11646/zootaxa.4079.3.2</t>
  </si>
  <si>
    <t>2-s2.0-84959330526</t>
  </si>
  <si>
    <t>Bundesministerium f√ºr Bildung und Forschung</t>
  </si>
  <si>
    <t>271/2011</t>
  </si>
  <si>
    <t>BMBF</t>
  </si>
  <si>
    <t>['since coreas', 'significantly changed', 'revised calibration', 'reference source', 'reas 3', 'radio emission', 'overall decrease', 'major change', 'main effect', 'lopes measurements', 'latest version', 'frequency comb', 'field strength', 'experimental data', 'done using', 'defined amplitudes', 'current state', 'current simulations', 'coreas simulations', 'changed calibration', 'air showers', 'absolute calibration', '2013 ):', '11 simulations']</t>
  </si>
  <si>
    <t>Absolute calibration | Cosmic rays | Extensive air showers | LOPES | Radio emission</t>
  </si>
  <si>
    <t>LOPES was a digital antenna array detecting the radio emission of cosmic-ray air showers. The calibration of the absolute amplitude scale of the measurements was done using an external, commercial reference source, which emits a frequency comb with defined amplitudes. Recently, we obtained improved reference values by the manufacturer of the reference source, which significantly changed the absolute calibration of LOPES. We reanalyzed previously published LOPES measurements, studying the impact of the changed calibration. The main effect is an overall decrease of the LOPES amplitude scale by a factor of 2.6 ¬± 0.2, affecting all previously published values for measurements of the electric-field strength. This results in a major change in the conclusion of the paper 'Comparing LOPES measurements of air-shower radio emission with REAS 3.11 and CoREAS simulations' published by Apel et al. (2013): With the revised calibration, LOPES measurements now are compatible with CoREAS simulations, but in tension with REAS 3.11 simulations. Since CoREAS is the latest version of the simulation code incorporating the current state of knowledge on the radio emission of air showers, this new result indicates that the absolute amplitude prediction of current simulations now is in agreement with experimental data.</t>
  </si>
  <si>
    <t>72-74</t>
  </si>
  <si>
    <t>60027314;60032816;60025529;60027314;60012259;60001754;60027314;60027314;60007512;60012259-60030106;60012259;60027314;60008088;60012259;60027314;60027314;60025529-60001754-60016529;60027314;60102538;60024260;60027314;60027314;60027314;60016529;60001754;60027314;60027314;60029791;60022995;60027314;60102538;60016529;60027314;60117150;60027314;60027314;60027314;60030106;100410500;60027314;60027314;60027314;60022995;60027314;60027314;60102538;60007512;60027314;60102538;60027314;60027314;60001478;60007512;60030106;60027314;60027314;60117150;60001754</t>
  </si>
  <si>
    <t>35351661400;55925600300;8520190400;6701532467;7003775605;7004339578;8566967400;7004585018;7004861245;24503080500;7003434990;6701713770;22933903900;57211248472;7005892720;10538834500;7006807059;55581664700;7004320952;35227271100;10538884100;7102735817;7005379831;7003356984;8707375300;7202396102;6506540646;14025818100;7004596292;10244393000;8520193800;8520193900;26537835900;57211220656;26537930400;7003400123;26537802400;22968160100;8520194900;10539074900;57191494666;6601964305;35277426300;10538872300;24468840800;36626237700;35562469300;6603745834;57208182312;55606409400;7202408136;6701921864;10540420700;7004662529;7005215113;7003717624;7003663290;7004929291</t>
  </si>
  <si>
    <t>Apel, W. D.;Arteaga-Vel√°zquez, J. C.;B√§hren, L.;Bekk, K.;Bertaina, M.;Biermann, P. L.;Bl√ºmer, J.;Bozdog, H.;Brancus, I. M.;Cantoni, E.;Chiavassa, A.;Daumiller, K.;De Souza, V.;Di Pierro, F.;Doll, P.;Engel, R.;Falcke, H.;Fuchs, B.;Gemmeke, H.;Grupen, C.;Haungs, A.;Heck, D.;Hiller, R.;H√∂randel, J. R.;Horneffer, A.;Huber, D.;Huege, T.;Isar, P. G.;Kampert, K. H.;Kang, D.;Kr√∂mer, O.;Kuijpers, J.;Link, K.;≈Åuczak, P.;Ludwig, M.;Mathes, H. J.;Melissas, M.;Morello, C.;Nehls, S.;Oehlschl√§ger, J.;Palmieri, N.;Pierog, T.;Rautenberg, J.;Rebel, H.;Roth, M.;R√ºhle, C.;Saftoiu, A.;Schieler, H.;Schmidt, A.;Schoo, S.;Schr√∂der, F. G.;Sima, O.;Toma, G.;Trinchero, G. C.;Weindl, A.;Wochele, J.;Zabierowski, J.;Zensus, J. A.</t>
  </si>
  <si>
    <t>Poland;Germany;Mexico;Italy;Romania;Germany;Netherlands;Germany;Germany;Netherlands;Italy;Brazil;Romania;Germany;Romania;Germany</t>
  </si>
  <si>
    <t>Lodz;Karlsruhe;Morelia;Rome;Bucharest;Eggenstein-Leopoldshafen;Dwingeloo;Siegen;Wuppertal;Nijmegen;Turin;Sao Paulo;Bucharest;Bonn;Bucharest;Hamburg</t>
  </si>
  <si>
    <t>Narodowe Centrum Bada≈Ñ JƒÖdrowych, ≈Å√≥d≈∫;Karlsruher Institut f√ºr Technologie;Universidad Michoacana de San Nicol√°s de Hidalgo;Istituto Nazionale Di Astrofisica, Rome;Institute for Space Sciences, Bucharest;Karlsruhe Institute of Technology, Campus North;Netherlands Foundation for Research in Astronomy;Universit√§t Siegen;Bergische Universit√§t Wuppertal;Radboud University Nijmegen;Universit√† degli Studi di Torino;Universidade de S√£o Paulo;Horia Hulubei National Institute of Physics and Nuclear Engineering;Max Planck Institute for Radio Astronomy;Universitatea din Bucuresti;Scandpower GmbH</t>
  </si>
  <si>
    <t>60117150;60102538;60032816;60030106;60029791;60027314;60025529;60024260;60022995;60016529;60012259;60008088;60007512;60001754;60001478;100410500</t>
  </si>
  <si>
    <t>Apel W.D.</t>
  </si>
  <si>
    <t>Improved absolute calibration of LOPES measurements and its impact on the comparison with REAS 3.11 and CoREAS simulations</t>
  </si>
  <si>
    <t>S0927650515001309</t>
  </si>
  <si>
    <t>10.1016/j.astropartphys.2015.09.002</t>
  </si>
  <si>
    <t>2-s2.0-84945587928</t>
  </si>
  <si>
    <t>University Grants Committee</t>
  </si>
  <si>
    <t>['well characterized', 'typical eu3', 'ternary eu3', 'rm1 model', 'quantum yields', 'quantum yield', 'pmma matrix', 'photophysical properties', 'parent compound', 'lumpac software', 'excellent agreement', 'dimethylxanthene oxide', 'developed eu3', 'designed eu3', 'ddxpo )]', 'ddxpo ).', 'chelating ligand', 'centered band', 'calculated using', 'br ).', 'antenna complex', '50 %.', '375 nm']</t>
  </si>
  <si>
    <t>Europium complex | Photoluminescence | Polymer films | Triboluminescence</t>
  </si>
  <si>
    <t>Herein, a new Œ≤-diketonate ligand, namely, 1-(4-(diphenylphosphino)phenyl)-4,4,5,5,5-pentafluoropentane-1,3-dione (DPPFH) has been synthesized and utilized for the construction of an antenna complex of Eu3+ [Eu(DPPF)3(DDXPO)] in the presence of a chelating ligand, 4,5-bis(diphenylphosphino)-9,9-dimethylxanthene oxide (DDXPO). The developed Eu3+ compound has been well characterized and investigated the photophysical properties. The designed Eu3+ complex displays bright red luminescence upon irradiation at the ligand-centered band at 375 nm with a quantum yield of 39% in the solid-state. Interestingly, the ternary Eu3+ complex also exhibits brilliant triboluminescence in the daylight, which could be useful in the design of pressure and damage detection probes. In addition, the newly obtained Eu3+ complex was embedded into a PMMA matrix to form highly luminescent films having quantum yields as high as 45-50%. These plastic materials display enhanced thermal stability as compared to parent compound. The ground state coordination geometry of the typical Eu3+ complex was calculated using the Sparkle/RM1 model. The excellent agreement between the experimental and theoretically predicted photophysical data, attesting the efficacy of the theoretical approach implemented in the LUMPAC software (http://lumpac.pro.br).</t>
  </si>
  <si>
    <t>88-99</t>
  </si>
  <si>
    <t>Journal of Photochemistry and Photobiology A: Chemistry</t>
  </si>
  <si>
    <t>60121522-60075894;60113974;60113974;60121522-60075894</t>
  </si>
  <si>
    <t>55965879800;56985738000;57103493900;55189318300</t>
  </si>
  <si>
    <t>George, T. M.;Sajan, M. J.;Gopakumar, N.;Reddy, M. L.P.</t>
  </si>
  <si>
    <t>Ghaziabad;Thiruvananthapuram;Thiruvananthapuram</t>
  </si>
  <si>
    <t>Academy of Scientific and Innovative Research (AcSIR);Mahatma Gandhi College, Thiruvananthapuram;National Institute for Interdisciplinary Science and Technology</t>
  </si>
  <si>
    <t>60121522;60113974;60075894</t>
  </si>
  <si>
    <t>George T.</t>
  </si>
  <si>
    <t>Bright red luminescence and triboluminescence from PMMA-doped polymer film materials supported by Eu&lt;sup&gt;3+&lt;/sup&gt;-triphenylphosphine based Œ≤-diketonate and 4,5-bis(diphenylphosphino)-9,9-dimethylxanthene oxide</t>
  </si>
  <si>
    <t>S1010603015301775</t>
  </si>
  <si>
    <t>10.1016/j.jphotochem.2015.11.016</t>
  </si>
  <si>
    <t>2-s2.0-84948823336</t>
  </si>
  <si>
    <t>Fundacja na rzecz Nauki Polskiej</t>
  </si>
  <si>
    <t>TEAM/2011-7/2</t>
  </si>
  <si>
    <t>FNP</t>
  </si>
  <si>
    <t>['xanthophyll cycle', 'xanthophyll content', 'supramolecular structures', 'structures protecting', 'stabilized structures', 'protein membranes', 'potentially leading', 'physiological meaning', 'photosynthetic apparatus', 'molecular organization', 'molecular modeling', 'lipid phase', 'lhcii trimers', 'lhcii stabilized', 'lhcii showed', 'induce decomposition', 'excitation quenching', 'energy loses', 'depended periodically', 'composed mostly', 'complex organization', 'analyzed based', '715 nm']</t>
  </si>
  <si>
    <t>Chlorophyll fluorescence | LHCII | Photosynthesis | Violaxanthin | Xanthophyll cycle | Zeaxanthin</t>
  </si>
  <si>
    <t>The effect of violaxanthin and zeaxanthin, two main carotenoids of the xanthophyll cycle, on molecular organization of LHCII, the principal photosynthetic antenna complex of plants, was studied in a model system based on lipid-protein membranes, by means of analysis of 77 K chlorophyll a fluorescence and "native" electrophoresis. Violaxanthin was found to promote trimeric organization of LHCII, contrary to zeaxanthin which was found to destabilize trimeric structures. Moreover, violaxanthin was found to induce decomposition of oligomeric LHCII structures formed in the lipid phase and characterized by the fluorescence emission band at 715 nm. Both pigments promoted formation of two-component supramolecular structures of LHCII and xanthophylls. The violaxanthin-stabilized structures were composed mostly of LHCII trimers while, the zeaxanthin-stabilized supramolecular structures of LHCII showed more complex organization which depended periodically on the xanthophyll content. The effect of the xanthophyll cycle pigments on molecular organization of LHCII was analyzed based on the results of molecular modeling and discussed in terms of a physiological meaning of this mechanism. Supramolecular structures of LHCII stabilized by violaxanthin, prevent uncontrolled oligomerization of LHCII, potentially leading to excitation quenching, therefore can be considered as structures protecting the photosynthetic apparatus against energy loses at low light intensities.</t>
  </si>
  <si>
    <t>Archives of Biochemistry and Biophysics</t>
  </si>
  <si>
    <t>60011685;60011685;60011685;60011685-60069011;60011685;60011685;60069011;60011685</t>
  </si>
  <si>
    <t>23397449800;57225265831;35489734200;56721086500;8331139700;6603778853;6603687876;7005047468</t>
  </si>
  <si>
    <t>Janik, Ewa;Bednarska, Joanna;Zubik, Monika;Sowinski, Karol;Luchowski, Rafal;Grudzinski, Wojciech;Matosiuk, Dariusz;Gruszecki, Wieslaw I.</t>
  </si>
  <si>
    <t>Lublin;Lublin</t>
  </si>
  <si>
    <t>Medical University of Lublin;Maria Curie-Sklodowska University in Lublin</t>
  </si>
  <si>
    <t>60069011;60011685</t>
  </si>
  <si>
    <t>Janik E.</t>
  </si>
  <si>
    <t>The xanthophyll cycle pigments, violaxanthin and zeaxanthin, modulate molecular organization of the photosynthetic antenna complex LHCII</t>
  </si>
  <si>
    <t>S0003986116300030</t>
  </si>
  <si>
    <t>10.1016/j.abb.2016.01.003</t>
  </si>
  <si>
    <t>2-s2.0-84954242365</t>
  </si>
  <si>
    <t>['wavelength cross', 'resonator array', 'planar distribution', 'parabolic reflector', 'measured efficiency', 'independent performance', 'experimentally verified', 'elaborately engineering', 'anomalously reflect', '44 %.', '30 ¬∞']</t>
  </si>
  <si>
    <t>Reflective gradient metasurfaces are reported as flat, ultra-thin light focusers using a cross-resonator array with spatially varied geometric parameters atop a continuous gold ground plane spaced by a layer of SiO2. The sub-wavelength cross-shaped building element offers polarization-independent performance and full 2œÄ phase tuning range by varying its width and length, which is explained by an analytical model based on harmonically oscillating dipole antenna. With a radial phase gradient, a metasurface is demonstrated to function as a parabolic reflector at 1.47 Œºm wavelength with the measured efficiency of 44%. In addition, by elaborately engineering the planar distribution of different building elements, another two focusing reflectors are designed and experimentally verified to anomalously reflect and concentrate light along normal direction but with oblique incident angles of 30¬∞ and 60¬∞, respectively.</t>
  </si>
  <si>
    <t>60014966;60014966;60014966;60016835;60016835</t>
  </si>
  <si>
    <t>57209819097;57169558300;7404115157;55808419400;34874166500</t>
  </si>
  <si>
    <t>Ma, Wei;Jia, Delin;Yu, Xiaomei;Feng, Yun;Zhao, Yuejin</t>
  </si>
  <si>
    <t>Beijing Institute of Technology;Peking University</t>
  </si>
  <si>
    <t>60016835;60014966</t>
  </si>
  <si>
    <t>Ma W.</t>
  </si>
  <si>
    <t>Reflective gradient metasurfaces for polarization-independent light focusing at normal or oblique incidence</t>
  </si>
  <si>
    <t>10.1063/1.4942465</t>
  </si>
  <si>
    <t>2-s2.0-84960862899</t>
  </si>
  <si>
    <t>['si pin', 'random distribution', 'possible application', 'nanoantenna size', 'metallic nanoantennas', 'mediated scattering', 'integrated biosensing', 'experimental results', 'effectively influenced', 'dependent responsivity', 'bandgap energy']</t>
  </si>
  <si>
    <t>Metallic nanoantennas can be used to enhance the efficiency of optical device operation by re-distributing electromagnetic energy. Here, we investigate the effect of a random distribution of disc-shaped Al nanoantennas of different diameters deposited on Ge-on-Si PIN-photodetectors on the wavelength-dependent responsivity. We compare our experimental results to simulations and find that the largest responsivity enhancement is obtained for wavelengths that correspond to energies at or below the bandgap energy of Ge. We argue that this is the result of antenna-mediated scattering of light into waveguide modes within the Ge-on-Si PIN-photodetectors, which is effectively influenced by nanoantenna size, and we discuss a possible application of the concept for integrated biosensing.</t>
  </si>
  <si>
    <t>60015815;60015815;60015815;60015815;60015815;60015815;60015815;60016653;60016653;60015815</t>
  </si>
  <si>
    <t>37101346900;56341331000;14031841200;56771504100;56770907700;57215100239;54917160100;55751169500;7801658777;7103063601</t>
  </si>
  <si>
    <t>Fischer, Inga A.;Augel, Lion;Kropp, Timo;Jitpakdeebodin, Songchai;Franz, Nuno;Oliveira, Filipe;Rolseth, Erlend;Ma√ü, Tobias;Taubner, Thomas;Schulze, J√∂rg</t>
  </si>
  <si>
    <t>Aachen;Stuttgart</t>
  </si>
  <si>
    <t>Rheinisch-Westf√§lische Technische Hochschule Aachen;Universit√§t Stuttgart</t>
  </si>
  <si>
    <t>60016653;60015815</t>
  </si>
  <si>
    <t>Fischer I.A.</t>
  </si>
  <si>
    <t>Ge-on-Si PIN-photodetectors with Al nanoantennas: The effect of nanoantenna size on light scattering into waveguide modes</t>
  </si>
  <si>
    <t>10.1063/1.4942393</t>
  </si>
  <si>
    <t>2-s2.0-84960874874</t>
  </si>
  <si>
    <t>EP/K008757/1</t>
  </si>
  <si>
    <t>['spatial multiplexing', 'spatial modulation', 'small room', 'rx setup', 'results show', 'mobile receiver', 'makes use', 'locations due', 'link performance', 'exploiting specular', 'different surfaces', 'consider specular', 'coding together', 'channel gains', 'also propose']</t>
  </si>
  <si>
    <t>We consider specular and diffuse reflection models for indoor visible light communications using a mobile receiver with angular diversity detectors in multiple input multiple output (MIMO) channels. We aim to improve the MIMO throughput compared to vertically oriented detectors by exploiting multipath reflections from different surfaces in the room. We then evaluate data throughput across multiple locations in the small room by using repetition coding, spatial multiplexing, and spatial modulation approaches. In spatial modulation, we also propose a novel approach called adaptive spatial modulation. This makes use of channel matrix rank information to decide which TX/RX setup to be used, and is developed to cope with rank deficient channels. In a scenario, where the receiver is moving, channel gains are weak in some locations due to the lack of line of sight (LOS) propagation between transmitters and receivers. This effect is mitigated by employing adaptive modulation and coding together with per antenna rate control. We then compare the throughput for LOS only channels against LOS with specular or diffuse reflection conditions, for both vertical and angular oriented receivers. The results show that exploiting specular and diffuse reflections provide significant improvements in link performance.</t>
  </si>
  <si>
    <t>1254-1266</t>
  </si>
  <si>
    <t>60120499;60027272;60027272</t>
  </si>
  <si>
    <t>57188633094;55498731300;35570549500</t>
  </si>
  <si>
    <t>Mmbaga, Paul Fahamuel;Thompson, John;Haas, Harald</t>
  </si>
  <si>
    <t>Tanzania;United Kingdom</t>
  </si>
  <si>
    <t>Dar Es Salaam;Edinburgh</t>
  </si>
  <si>
    <t>Dar es Salaam Institute of Technology;The University of Edinburgh</t>
  </si>
  <si>
    <t>60120499;60027272</t>
  </si>
  <si>
    <t>Mmbaga P.</t>
  </si>
  <si>
    <t>Performance analysis of indoor diffuse VLC MIMO channels using angular diversity detectors</t>
  </si>
  <si>
    <t>10.1109/JLT.2015.2502782</t>
  </si>
  <si>
    <t>2-s2.0-84961891756</t>
  </si>
  <si>
    <t>['te polarization', 'solar spectrum', 'solar cells', 'solar cell', 'significantly enhanced', 'proposed structure', 'proposed nanoantenna', 'new method', 'nanoantenna structure', 'light inside', 'lateral direction', 'infrared range', 'incident light', 'enhanced absorption', 'dimensional full', 'back contact', 'antenna converts']</t>
  </si>
  <si>
    <t>Hybrid plasmonic | Maxwell equations | Optical nano-antenna | Thin film solar cell | Travelling-wave</t>
  </si>
  <si>
    <t>A new method is proposed to trap the light inside the solar cells. In this method, a nanoantenna structure with hybrid plasmonic travelling wave is designed and implemented in the silicon-based solar cell, to redirect the incident light. The antenna converts the vertically propagating light to a guiding mode travelling in the lateral direction of the solar cell resulting in enhanced absorption. The Floquet's theorem in conjunction with surface plasmon theory is used to design the antenna; and a three-dimensional full-wave numerical analysis is done to validate the design. The antenna is implemented in the solar cell structure, and the characteristics of proposed structure are numerically analyzed using finite-difference frequency domain method. Simulation results show that by using the proposed nanoantenna as the back contact of the solar cell, absorbance is significantly enhanced in visible and infrared range of solar spectrum and the short circuit current of the solar cell is enhanced for both TM and TE polarization by a factor of 1.32 and 1.30, respectively.</t>
  </si>
  <si>
    <t>1267-1273</t>
  </si>
  <si>
    <t>60032053;60032053;60022927</t>
  </si>
  <si>
    <t>54387519600;23388310500;17436619300</t>
  </si>
  <si>
    <t>Taghian, Fatemeh;Ahmadi, Vahid;Yousefi, Leila</t>
  </si>
  <si>
    <t>Taghian F.</t>
  </si>
  <si>
    <t>Enhanced thin solar cells using optical nano-antenna induced hybrid plasmonic travelling-wave</t>
  </si>
  <si>
    <t>10.1109/JLT.2015.2511542</t>
  </si>
  <si>
    <t>2-s2.0-84961901409</t>
  </si>
  <si>
    <t>['whilst devising', 'two streams', 'total power', 'tactful reformulation', 'subproblems involved', 'received signal', 'proposed algorithms', 'proportionally distributing', 'problem structure', 'power transfer', 'power splitting', 'paper considers', 'notable advantage', 'nearly closed', 'method coupled', 'lagrangian relaxation', 'joint beamforming', 'form solution', 'first simplify', 'feasible solution', 'existing methods', 'excellent efficiency', 'eeo problem', 'downlink system', 'dinkelbach method', 'different power', 'decoding information', 'common zero', 'beamforming scheme', 'base station']</t>
  </si>
  <si>
    <t>Dinkelbach method | Lagrangian relaxation method | multiuser MISO downlink | power splitting | wireless information and power transfer | zero-forcing beamforming</t>
  </si>
  <si>
    <t>This paper considers a power splitting based multiuser multiple-input-single-output (MISO) downlink system with simultaneous wireless information and power transfer, where each single antenna receiver splits the received signal into two streams of different power for decoding information and harvesting energy separately. Assuming that the most common zero-forcing (ZF) beamforming scheme is employed by the base station, we aim to maximize the system energy efficiency in bits per Joule by joint beamforming and power splitting under both the signal-to-interference-plus-noise ratio constraints and energy harvesting constraints. The energy efficiency optimization (EEO) problem is nonconvex and very hard to solve. In this paper, by exploiting the problem structure, we first simplify the EEO problem to a joint transmit power allocation and receive power splitting problem. Then, with a tactful reformulation, we propose a Lagrangian relaxation (LR) method coupled with Dinkelbach method to address the simplified EEO problem, whilst devising a nearly closed-form solution for the subproblems involved in the Dinkelbach method. It is proven that the proposed LR method is optimum under some condition and can guarantee at least a feasible solution, which is a notable advantage over the existing methods. Besides, we develop a low complexity EEO algorithm by proportionally distributing the total power to users. Finally, numerical results validate the excellent efficiency of the proposed algorithms.</t>
  </si>
  <si>
    <t>842-854</t>
  </si>
  <si>
    <t>60103821-60003970;60103821;60103821;60004354;60003970</t>
  </si>
  <si>
    <t>24773778500;57220911485;8647083900;34969184900;35228626500</t>
  </si>
  <si>
    <t>Shi, Qingjiang;Peng, Cheng;Xu, Weiqiang;Hong, Mingyi;Cai, Yunlong</t>
  </si>
  <si>
    <t>Hangzhou;Ames;Hangzhou</t>
  </si>
  <si>
    <t>Zhejiang Sci-Tech University;Iowa State University;Zhejiang University</t>
  </si>
  <si>
    <t>60103821;60004354;60003970</t>
  </si>
  <si>
    <t>Shi Q.</t>
  </si>
  <si>
    <t>Energy efficiency optimization for MISO SWIPT systems with zero-forcing beamforming</t>
  </si>
  <si>
    <t>10.1109/TSP.2015.2489603</t>
  </si>
  <si>
    <t>2-s2.0-84962019264</t>
  </si>
  <si>
    <t>['termed partial', 'subgradient methods', 'smcs ).', 'second protocol', 'rxbfms computed', 'rxbfms ).', 'results indicate', 'possible sources', 'perfect interference', 'output channels', 'optimal smcs', 'network nodes', 'less restrictive', 'interfering multiple', 'interference alignment', 'ia outperforms', 'formally defined', 'cell system', 'cell interference', 'cases considered', 'antenna transceivers']</t>
  </si>
  <si>
    <t>Distributed optimization | energy efficiency | fractional programming | green communications | interference alignment (IA) | multiple-input-multiple-output (MIMO)</t>
  </si>
  <si>
    <t>The energy spectral efficiency maximization (ESEM) problem of a multi-user, multi-relay, multi-cell system is considered, where all the network nodes are equipped with multi-antenna transceivers. To deal with the potentially excessive interference originating from a plethora of geographically distributed transmission sources, a pair of transmission protocols based on interference alignment (IA) are conceived. The first, termed the full-IA, avoids all intra-cell interference (ICI) and other-cell interference by finding the perfect interference-nulling receive beamforming matrices (RxBFMs). The second protocol, termed partial-IA, only attempts to null the ICI. Employing the RxBFMs computed by either of these protocols mathematically decomposes the channel into a multiplicity of non-interfering multiple-input-single-output channels, which we term as spatial multiplexing components (SMCs). The problem of finding the optimal SMCs as well as their power control variables for the ESEM problem considered is formally defined and converted into a convex optimization form with carefully selected variable relaxations and transformations. Thus, the optimal SMCs and power control variables can be distributively computed using both the classic dual decomposition and subgradient methods. Our results indicate that indeed, the ESEM algorithm performs better than the baseline equal power allocation algorithm in terms of its ESE. Furthermore, surprisingly the partial-IA outperforms the full-IA in all cases considered, which is because the partial-IA is less restrictive in terms of the number of available transmit dimensions at the transmitters. Given the typical cell sizes considered in this paper, the path-loss sufficiently attenuates the majority of the interference, and thus the full-IA over-compensates, when trying to avoid all possible sources of interference.</t>
  </si>
  <si>
    <t>882-896</t>
  </si>
  <si>
    <t>54783998400;25032028000;36043733600</t>
  </si>
  <si>
    <t>Cheung, Kent Tsz Kan;Yang, Shaoshi;Hanzo, Lajos</t>
  </si>
  <si>
    <t>Cheung K.</t>
  </si>
  <si>
    <t>Distributed energy spectral efficiency optimization for partial/full interference alignment in multi-user multi-relay multi-cell MIMO systems</t>
  </si>
  <si>
    <t>10.1109/TSP.2015.2488579</t>
  </si>
  <si>
    <t>2-s2.0-84962026545</t>
  </si>
  <si>
    <t>['wireless networks', 'user authentication', 'test threshold', 'test statistic', 'past work', 'multiantenna receivers', 'include application', 'ascertain whether', 'alternative hypothesis']</t>
  </si>
  <si>
    <t>Generalized likelihood ratio test (GLRT) | multichannel signal detection | multiple antennas | spectral analysis | wireless user authentication</t>
  </si>
  <si>
    <t>We consider the problem of comparing two complex multivariate random signal realizations to ascertain whether they have identical power spectral densities. Past work on this problem is limited to either scalar signals or real-valued multivariate signals. A binary hypothesis testing approach is formulated and a generalized likelihood ratio test (GLRT) is derived. An asymptotic analytical solution for calculating the test threshold is provided. We analyze the performance of this GLRT by deriving an approximate asymptotic distribution of the test statistic under the alternative hypothesis. We also provide robustification of this approach by adding artificial white noise to the received noisy signals. The results are illustrated via computer simulations which include application to user authentication in wireless networks with multiantenna receivers.</t>
  </si>
  <si>
    <t>934-947</t>
  </si>
  <si>
    <t>Tugnait, Jitendra K.</t>
  </si>
  <si>
    <t>Auburn</t>
  </si>
  <si>
    <t>Auburn University</t>
  </si>
  <si>
    <t>Tugnait J.</t>
  </si>
  <si>
    <t>Comparing multivariate complex random signals: Algorithm, performance analysis and application</t>
  </si>
  <si>
    <t>10.1109/TSP.2015.2498128</t>
  </si>
  <si>
    <t>2-s2.0-84962027392</t>
  </si>
  <si>
    <t>['wireless communication', 'time slots', 'slot allocation', 'simultaneous transmissions', 'scheduling time', 'receive data', 'promising paradigms', 'point communication', 'optimization problem', 'network establishment', 'link establishment', 'first propose', 'channel bandwidth', 'actual link']</t>
  </si>
  <si>
    <t>networking | optimization | receiver multiplexing | slot schedule | Wireless laser</t>
  </si>
  <si>
    <t>Wireless laser communication exploits optical path to transmit and receive data. It is one of the most promising paradigms for wireless communication, with extremely high transmission rate and channel bandwidth. However, there exist remarkable challenges in constructing a wireless laser network due to the nature of point-to-point communication. In order to address this drawback, we develop a practical laser node model and network model based on the receiver antenna multiplexing, where the receiver is shared by more than one transmitter antennas at a node. Taking the antennas at a node as the constraints, we first propose the mechanism of transmitter antennas pointing independent of the receiver antenna status. Then, we introduce the concepts of virtual and actual link as well as virtual and actual topology transition. During network establishment, we formulate the slot allocation into an optimization problem to minimize the time slots for setting up multiple transmission paths in the case of simultaneous transmissions and, thus, reduce the frequency of link establishment and scheduling time. The simulation results verify the availability of scanning with multiple transmitter antennas while sharing one receiver antenna, the fast networking process and the efficiency of the proposed antenna scheduling scheme.</t>
  </si>
  <si>
    <t>895-902</t>
  </si>
  <si>
    <t>60029306;60029306</t>
  </si>
  <si>
    <t>55489214800;13612901300</t>
  </si>
  <si>
    <t>Han, Yanyan;Li, Deshi</t>
  </si>
  <si>
    <t>Novel Wireless Laser Networking Strategy by Receiver Multiplexing with Virtual and Actual Topology Transition</t>
  </si>
  <si>
    <t>10.1109/JSEN.2015.2496907</t>
  </si>
  <si>
    <t>2-s2.0-84962437197</t>
  </si>
  <si>
    <t>['series resistance', 'remaining challenge', 'phase operation', 'lasing threshold']</t>
  </si>
  <si>
    <t>phased arrays | semiconductor laser arrays | surface-emitting lasers</t>
  </si>
  <si>
    <t>Two-dimensional coherently coupled photonic crystal ion-implanted bottom emitting vertical cavity surface emitting laser arrays are demonstrated. Subthreshold luminescence shows uniform current injection below threshold, benefiting from the improved contact alignment compared with the top emitting arrays. In-phase operation has been achieved in 2 √ó 2 and 3 √ó 3 arrays at lasing threshold. A remaining challenge is achieving uniform current distribution above lasing threshold for larger arrays due to the variation of series resistance through each of the elements of the arrays.</t>
  </si>
  <si>
    <t>513-515</t>
  </si>
  <si>
    <t>60000745;60000745;60115456;60001262;60024438;60000745</t>
  </si>
  <si>
    <t>56347941000;56347792200;56347829900;57209162850;55400012000;7101831545</t>
  </si>
  <si>
    <t>Gao, Zihe;Thompson, Bradley J.;Ragunathan, Gautham;Johnson, Matthew T.;Rout, Bibhudutta;Choquette, Kent D.</t>
  </si>
  <si>
    <t>Niles;Denton;;Urbana</t>
  </si>
  <si>
    <t>MicroLink Devices, Inc.;University of North Texas;United States Air Force;University of Illinois Urbana-Champaign</t>
  </si>
  <si>
    <t>60115456;60024438;60001262;60000745</t>
  </si>
  <si>
    <t>Bottom-Emitting Coherently Coupled Vertical Cavity Laser Arrays</t>
  </si>
  <si>
    <t>10.1109/LPT.2015.2500735</t>
  </si>
  <si>
    <t>2-s2.0-84962449223</t>
  </si>
  <si>
    <t>['void identification', 'subsurface medium', 'speckle noise', 'size parameters', 'proposed method', 'polarization attributes', 'numerical modelling', 'introducing gaussian', 'gpr models', 'gpr images', 'gpr circular', 'experimental study', 'end bow', 'electric characteristics', 'article presents']</t>
  </si>
  <si>
    <t>This article presents a pattern recognition approach based on discrete cosine transform (DCT) and polarization attributes to identify voids underground in ground penetrating radar (GPR) images. Features vectors composed of DCT coefficients supplying to the support vector machine classifier are studied, together with their linearity. To evaluate the proposed method, we hold an experimental study of GPR data obtained by numerical modelling of a GPR circular-end bow-tie antenna system using the finite-integration technique based simulator. In order to form the database of features, different acquisition scenarios of GPR models are achieved by varying buried object‚Äôs material type, position, shape, size parameters, and electric characteristics of subsurface medium. The robustness of the proposed system towards degradation of the generated GPR data is tested by introducing Gaussian and speckle noise. The experimental results show the proposed approach exhibits encouraging performance in terms of void identification with errors of object apex position in GPR images.</t>
  </si>
  <si>
    <t>876-888</t>
  </si>
  <si>
    <t>60024350;60024350</t>
  </si>
  <si>
    <t>57202810387;51863876600</t>
  </si>
  <si>
    <t>Qin, Yao;Huang, Chunlin</t>
  </si>
  <si>
    <t>Qin Y.</t>
  </si>
  <si>
    <t>Identifying underground voids using a GPR circular-end bow-tie antenna system based on a support vector machine</t>
  </si>
  <si>
    <t>10.1080/01431161.2015.1137990</t>
  </si>
  <si>
    <t>2-s2.0-84957921944</t>
  </si>
  <si>
    <t>['two sides', 'third side', 'single slit', 'simulated results', 'said antenna', 'resonating frequency', 'pmc wall', 'metallic vias', 'measured results', 'measured ones', 'kept open', 'initially considered', 'initial antenna', 'good agreement', 'former antenna', 'exhibit 33', 'axis position', 'acts like', '85 ghz', '3 ghz', '29 ghz']</t>
  </si>
  <si>
    <t>Antenna gain | Compact antennas | Dual-band antennas | Halfmode substrate integrated waveguide | IEEE 802.11a WLAN U-NII-2 band | Integrated waveguide | Substrate | WIMAX</t>
  </si>
  <si>
    <t>In this paper, a substrate integrated waveguide (SIW)-based equilateral compact and dual band triangular antennas have been proposed. A SIW-based coaxial fed equilateral triangular antenna has been initially considered. The antenna is found to resonate at 5.28 GHz corresponding to U-NII-2 WLAN band. Two sides of the said antenna are made perfect electrical conductor wall with array of metallic vias and the third side is kept open which acts like a perfect magnetic conductor (PMC) wall. A single slit has been introduced on the PMC wall of the initial antenna which causes a decrease in resonating frequency from 5.28 to 4.29 GHz. The antenna has been further miniaturized by introducing another parallel extra slit on the PMC wall which leads to a decrease in the resonating frequency to 3.3 GHz. The former antenna with single slit is found to exhibit 33% miniaturization while the latter with double slits reflects 56% miniaturization. By changing the coaxial feed location of the initial antenna at off-axis position, a dual band antenna has been realized. The dual band antenna is found to excite both TE101 and TE202 modes efficiently with corresponding resonating frequencies at 4.18 and 8.85 GHz. The prototypes have been fabricated on Arlon AD270 substrate and simulated results are compared with the measured ones. A good agreement has been observed between the simulated and measured results.</t>
  </si>
  <si>
    <t>637-650</t>
  </si>
  <si>
    <t>60000912;60000912;60000912</t>
  </si>
  <si>
    <t>57095263900;55698616000;16317129000</t>
  </si>
  <si>
    <t>Banerjee, Soumen;Rana, Biswarup;Parui, Susanta Kumar</t>
  </si>
  <si>
    <t>Banerjee S.</t>
  </si>
  <si>
    <t>SIW based compact and dual-band equilateral triangular antennas</t>
  </si>
  <si>
    <t>10.1080/09205071.2016.1142395</t>
  </si>
  <si>
    <t>2-s2.0-84958521023</t>
  </si>
  <si>
    <t>['wave polarization', 'transverse fields', 'transmitted fields', 'radiated field', 'printed antenna', 'paper presents', 'metasurface element', 'gstc ).']</t>
  </si>
  <si>
    <t>Generalized sheet transition condition (GSTC) | Metafilm | Metamaterial | Metasurfaces | Surface susceptibility</t>
  </si>
  <si>
    <t>This paper presents an analysis of anisotropic metasurfaces using generalized sheet transition condition (GSTC). Unlike previously studied GSTC, the present analysis takes into consideration the coupling between transverse field components. Based on the shape of the metasurface element, coupling between transverse fields can be obtained. This coupling between transverse field components introduces polarization rotation in reflected and transmitted fields. This property can be used to control the wave polarization. Using anisotropic metasurfaces as superstrate for a printed antenna can control the resulting radiation pattern as well as the polarization of the radiated field.</t>
  </si>
  <si>
    <t>661-676</t>
  </si>
  <si>
    <t>60029258;60029258;60029258;60005916</t>
  </si>
  <si>
    <t>57125514600;14031747200;55636320418;57205396852</t>
  </si>
  <si>
    <t>Saleh, Amany M.;Mahmoud, K. R.;Ibrahim, Ibrahim I.;Attiya, Ahmed M.</t>
  </si>
  <si>
    <t>Helwan University;Electronics Research Institute of Cairo</t>
  </si>
  <si>
    <t>60029258;60005916</t>
  </si>
  <si>
    <t>Saleh A.M.</t>
  </si>
  <si>
    <t>Analysis of anisotropic metasurfaces using generalized sheet transition condition</t>
  </si>
  <si>
    <t>10.1080/09205071.2016.1143407</t>
  </si>
  <si>
    <t>2-s2.0-84958536756</t>
  </si>
  <si>
    <t>National Institute on Deafness and Other Communication Disorders</t>
  </si>
  <si>
    <t>R01DC009417</t>
  </si>
  <si>
    <t>NIDCD</t>
  </si>
  <si>
    <t>['wing beating', 'single pair', 'sensory pathways', 'sensory experience', 'results provide', 'peptidergic lns', 'olfactory system', 'olfactory pathway', 'olfactory glomeruli', 'olfactory center', 'observed projecting', 'motor center', 'mesothoracic ganglion', 'incomplete prior', 'importantly prior', 'histamine immunoreactive', 'guided flight', 'functional consequences', 'flight sensory', 'flight behavior', 'exclusively expressed', 'circuit consists', 'broadly project']</t>
  </si>
  <si>
    <t>Flight | Histamine | Insect | Modulation | Olfaction</t>
  </si>
  <si>
    <t>Neural circuits projecting information from motor to sensory pathways are common across sensory domains. These circuits typically modify sensory function as a result of motor pattern activation; this is particularly so in cases where the resultant behavior affects the sensory experience or its processing. However, such circuits have not been observed projecting to an olfactory pathway in any species despite well characterized active sampling behaviors that produce reafferent mechanical stimuli, such as sniffing in mammals and wing beating in the moth Manduca sexta. In this study we characterize a circuit that connects a flight sensory-motor center to an olfactory center in Manduca. This circuit consists of a single pair of histamine immunoreactive (HA-ir) neurons that project from the mesothoracic ganglion to innervate a subset of ventral antennal lobe (AL) glomeruli. Furthermore, within the AL we show that the M. sexta histamine B receptor (MsHisClB) is exclusively expressed by a subset of GABAergic and peptidergic LNs, which broadly project to all olfactory glomeruli. Finally, the HA-ir cell pair is present in fifth stage instar larvae; however, the absence of MsHisClB-ir in the larval antennal center indicates that the circuit is incomplete prior to metamorphosis and importantly prior to the expression of flight behavior. Although the functional consequences of this circuit remain unknown, these results provide the first detailed description of a circuit that interconnects an olfactory system with motor centers driving flight behaviors including odor-guided flight.</t>
  </si>
  <si>
    <t>Frontiers in Neural Circuits</t>
  </si>
  <si>
    <t>60021143;60021143;60021143;60021143;60021143</t>
  </si>
  <si>
    <t>56079626200;57109843300;57031824800;54790586500;54790504500</t>
  </si>
  <si>
    <t>Bradley, Samual P.;Chapman, Phillip D.;Lizbinski, Kristyn M.;Daly, Kevin C.;Dacks, Andrew M.</t>
  </si>
  <si>
    <t>Morgantown</t>
  </si>
  <si>
    <t>West Virginia University</t>
  </si>
  <si>
    <t>Bradley S.</t>
  </si>
  <si>
    <t>A flight sensory-motor to olfactory processing circuit in the Moth Manduca sexta</t>
  </si>
  <si>
    <t>10.3389/fncir.2016.00005</t>
  </si>
  <si>
    <t>2-s2.0-84958739476</t>
  </si>
  <si>
    <t>['using scenarios', 'two coils', 'transmitting coils', 'receiving coils', 'receiver pair', 'proposed design', 'operation frequency', 'electric scooters', 'directional antenna', 'desired performance', 'bottom layer', 'article presents', 'air gap', '10 cm']</t>
  </si>
  <si>
    <t>antenna design | dynamic systems | electric scooter | magnetic resonant coupling | Wireless power transfer</t>
  </si>
  <si>
    <t>This article presents a cost-effective antenna design for wireless power transfer in electric scooters. The proposed design can be applied to any commercial 48 V/20 Ah electric scooter. In this study, based on the magnetic resonant coupling theory, a circuit that satisfies SAE J2954 specifications is presented. One-directional antenna/receiver pair is designed to meet the requirements of scooter-using scenarios. The transmitting coils are set up under the chassis of the scooter. The receiving coils are embedded in the bottom layer of the chassis, where the air gap between these two coils is larger than 10 cm. Based on SAE J2954 requirements, the operation frequency is tested around 85 kHz. Under proper power supply, the battery can be fully charged wirelessly and the system is user-friendly. The experimental results confirm the desired performance and feasibility.</t>
  </si>
  <si>
    <t>Advances in Mechanical Engineering</t>
  </si>
  <si>
    <t>60017991;60017991;60017991;60025272</t>
  </si>
  <si>
    <t>57146125900;55499407500;57146100700;57214942621</t>
  </si>
  <si>
    <t>Tsai, Jia Shiun;Hu, Jia Sheng;Chen, Sin Li;Huang, Xiaoliang</t>
  </si>
  <si>
    <t>Japan;Taiwan</t>
  </si>
  <si>
    <t>Tokyo;Tainan</t>
  </si>
  <si>
    <t>The University of Tokyo;National University of Tainan Taiwan</t>
  </si>
  <si>
    <t>60025272;60017991</t>
  </si>
  <si>
    <t>Tsai J.S.</t>
  </si>
  <si>
    <t>Directional antenna design for wireless power transfer system in electric scooters</t>
  </si>
  <si>
    <t>10.1177/1687814016632693</t>
  </si>
  <si>
    <t>2-s2.0-84959374147</t>
  </si>
  <si>
    <t>['uda antenna', 'performance parameters', 'optimized using', 'optimized result', 'optimization algorithm', 'one 12', 'element yagi', 'bfa along', 'best values']</t>
  </si>
  <si>
    <t>A simple design procedure to realize an optimum antenna using bacteria foraging algorithm (BFA) is proposed in this paper. The first antenna considered is imaginary. This antenna is optimized using the BFA along with a suitable fitness function formulated by considering some performance parameters and their best values. To justify the optimum design approach, one 12-element Yagi-Uda antenna is considered for an experiment. The optimized result of this antenna obtained using the optimization algorithm is compared with nonoptimized (conventional) result of the same antenna to appreciate the importance of optimization.</t>
  </si>
  <si>
    <t>Applied Computational Intelligence and Soft Computing</t>
  </si>
  <si>
    <t>60071276;60114742;60079572</t>
  </si>
  <si>
    <t>16040105600;56958028100;55644296600</t>
  </si>
  <si>
    <t>Mangaraj, Biswa Binayak;Jena, Manas Ranjan;Mohanty, Saumendra Kumar</t>
  </si>
  <si>
    <t>Dhenkanal;Bhubaneswar;Sambalpur</t>
  </si>
  <si>
    <t>Synergy Institute of Engineering &amp; Technology;Siksha O Anusandhan (Deemed to be University);VSS University of Technology</t>
  </si>
  <si>
    <t>60114742;60079572;60071276</t>
  </si>
  <si>
    <t>Mangaraj B.B.</t>
  </si>
  <si>
    <t>Bacteria Foraging Algorithm in Antenna Design</t>
  </si>
  <si>
    <t>10.1155/2016/5983469</t>
  </si>
  <si>
    <t>2-s2.0-85044300157</t>
  </si>
  <si>
    <t>N 14-04-00264-a</t>
  </si>
  <si>
    <t>['tsitsikamma sp', 'south africa', 'smaller size', 'shorter antenna', 'nov .,', 'nigricorpus sp', 'long setae', 'identification key', 'fore tarsus', 'fifth segment', 'black body']</t>
  </si>
  <si>
    <t>Afrotropical region | Diaphorinae | Identification key | New species</t>
  </si>
  <si>
    <t>Two new species from South Africa, Dactylonotus nigricorpus sp. nov. and Dactylonotus tsitsikamma sp. nov., are described and illustrated. D. nigricorpus sp. nov. differs from all other species of the genus in the black body, the smaller size and the shorter antenna. D. tsitsikamma sp. nov. is peculiar in the genus in bearing a flag of long setae on the fifth segment of the fore tarsus. An identification key to 6 Afrotropical species of the genus is provided.</t>
  </si>
  <si>
    <t>European Journal of Taxonomy</t>
  </si>
  <si>
    <t>Grichanov, Igor Ya</t>
  </si>
  <si>
    <t>All-Russian Institute of Plant Protection</t>
  </si>
  <si>
    <t>Grichanov I.</t>
  </si>
  <si>
    <t>Two new species of Dactylonotus parent, 1934 (Diptera: Dolichopodidae) from South Africa and a key to afrotropical species</t>
  </si>
  <si>
    <t>10.5852/ejt.2016.175</t>
  </si>
  <si>
    <t>2-s2.0-85052617431</t>
  </si>
  <si>
    <t>['wlan band', 'radiation pattern', 'paper proposes', 'notch characteristics', 'monopole structure', 'miniaturized antenna', 'dipole antenna', 'dielectric constant', 'db band', 'antenna fabrication', 'antenna components', '6 mm2', '515 ghz']</t>
  </si>
  <si>
    <t>Miniaturization | Monopole antenna | Notch slot | Parabolic edge shape | Scale variation</t>
  </si>
  <si>
    <t>This paper proposes a planar monopole antenna with a parabolic edge shape. This antenna, which has notch characteristics in the wireless local area network (WLAN) band, can be miniaturized. To obtain the notch characteristics in the WLAN band, a slot with a parabolic edge shape identical to that of the monopole structure was implemented. Because the planar monopole antenna with a parabolic edge shape possesses characteristics similar to those in self-complementary structure conditions, it can be miniaturized by reducing the antenna components at the same proportion. For the antenna fabrication, an FR4 dielectric substrate with a dielectric constant of 4.7 was used. The size of the miniaturized antenna that satisfies the ultra-wide band requirement was 15.6 √ó 18.6 mm2, and the 10-dB band was 3.013-12.515 GHz. At each frequency, the radiation pattern was similar to that of a dipole antenna.</t>
  </si>
  <si>
    <t>607-611</t>
  </si>
  <si>
    <t>108117648;116055673</t>
  </si>
  <si>
    <t>26325323400;56984718900</t>
  </si>
  <si>
    <t>Chang, Tae Soon;Kang, Sang Won</t>
  </si>
  <si>
    <t>116055673;108117648</t>
  </si>
  <si>
    <t>Chang T.</t>
  </si>
  <si>
    <t>Study on miniaturization of planar monopole antenna with parabolic edge shape with a notch slot</t>
  </si>
  <si>
    <t>S1759078716000064</t>
  </si>
  <si>
    <t>10.1017/S1759078716000064</t>
  </si>
  <si>
    <t>2-s2.0-84958761462</t>
  </si>
  <si>
    <t>DEC-2012/04/A/ST3/00372</t>
  </si>
  <si>
    <t>['tunable source', 'spin waves', 'polarized current', 'particularly attractive', 'microwave spin', 'microwave antennas', 'magnonic devices', 'magnetic nanowires', 'key feature', 'highly localized', 'high frequency', 'ferromagnetic bilayers', 'excitation current', '20 nm', '100 ghz']</t>
  </si>
  <si>
    <t>Miniaturization of magnonic devices for wave-like computing requires emission of short-wavelength spin waves, a key feature that cannot be achieved with microwave antennas. In this paper, we propose a tunable source of short-wavelength spin waves based on highly localized and strongly pinned magnetic domain walls in ferroelectric-ferromagnetic bilayers. When driven into oscillation by a microwave spin-polarized current, the magnetic domain walls emit spin waves with the same frequency as the excitation current. The amplitude of the emitted spin waves and the range of attainable excitation frequencies depend on the availability of domain wall resonance modes. In this respect, pinned domain walls in magnetic nanowires are particularly attractive. In this geometry, spin wave confinement perpendicular to the nanowire axis produces a multitude of domain wall resonances enabling efficient spin wave emission at frequencies up to 100 GHz and wavelengths down to 20 nm. At high frequency, the emission of spin waves in magnetic nanowires becomes monochromatic. Moreover, pinning of magnetic domain wall oscillators onto the same ferroelectric domain boundary in parallel nanowires guarantees good coherency between spin wave sources, which opens perspectives towards the realization of Mach-Zehnder type logic devices and sensors.</t>
  </si>
  <si>
    <t>60033316;60103653;60016605;60024690;60103653</t>
  </si>
  <si>
    <t>13607190300;57212601295;23033051900;6506182211;6604057225</t>
  </si>
  <si>
    <t>Van De Wiele, Ben;H√§m√§la√Ønen, Sampo J.;Bal√°z, Pavel;Montoncello, Federico;Van Dijken, Sebastiaan</t>
  </si>
  <si>
    <t>Finland;Belgium;Italy;Czech Republic</t>
  </si>
  <si>
    <t>Espoo;Ghent;Ferrara;Prague Praha</t>
  </si>
  <si>
    <t>Aalto University;Universiteit Gent;University of Ferrara;Charles University</t>
  </si>
  <si>
    <t>60103653;60033316;60024690;60016605</t>
  </si>
  <si>
    <t>Van De Wiele B.</t>
  </si>
  <si>
    <t>Tunable short-wavelength spin wave excitation from pinned magnetic domain walls</t>
  </si>
  <si>
    <t>srep21330</t>
  </si>
  <si>
    <t>10.1038/srep21330</t>
  </si>
  <si>
    <t>2-s2.0-84958781097</t>
  </si>
  <si>
    <t>University of California</t>
  </si>
  <si>
    <t>['work must', 'visible range', 'selective sensors', 'results imply', 'resonating frequency', 'resonance wavelength', 'preliminary study', 'nitrogen dioxide', 'motivation behind', 'graphene oxide', 'give sensitive', 'differing amount', 'different analytes', 'detection mechanism', 'covered versions', 'correlated shifts', 'based adsorbers', 'applied measurements', 'analyte results', 'adsorption within']</t>
  </si>
  <si>
    <t>The motivation behind this work is to study the gas phase chemical sensing characteristics of optical (plasmonic) nano-antennas (ONA) and graphene/graphene oxide-covered versions of these structures. ONA are devices that have their resonating frequency in the visible range. The basic principle governing the detection mechanism for ONA is refractive index sensing. The change in the concentration of the analyte results in a differing amount of adsorbate and correlated shifts in the resonance wavelength of the device. In this work, bare and graphene or graphene oxide covered ONA have been evaluated for gas sensing performance. Four different analytes (ethanol, acetone, nitrogen dioxide and toluene) were used in testing. ONA response behavior to different analytes was modified by adsorption within the graphene and graphene oxide overlayers. This work is a preliminary study to understand resonance wavelength shift caused by different analytes. Results imply that the combination of well-structured ONA functionalized by graphene-based adsorbers can give sensitive and selective sensors but baseline drift effects identified in this work must be addressed for applied measurements.</t>
  </si>
  <si>
    <t>60003088;60023053;60023053;60003088</t>
  </si>
  <si>
    <t>57212857842;6603159639;7004012864;35563175900</t>
  </si>
  <si>
    <t>Mehta, Bhaven;Benkstein, Kurt D.;Semancik, Steve;Zaghloul, Mona E.</t>
  </si>
  <si>
    <t>Gaithersburg;Washington, D.C.</t>
  </si>
  <si>
    <t>National Institute of Standards and Technology;The George Washington University</t>
  </si>
  <si>
    <t>60023053;60003088</t>
  </si>
  <si>
    <t>Mehta B.</t>
  </si>
  <si>
    <t>Gas Sensing with Bare and Graphene-covered Optical Nano-Antenna Structures</t>
  </si>
  <si>
    <t>srep21287</t>
  </si>
  <si>
    <t>10.1038/srep21287</t>
  </si>
  <si>
    <t>2-s2.0-84958824678</t>
  </si>
  <si>
    <t>['voltage measured', 'two techniques', 'techniques use', 'surface formed', 'step procedure', 'sampling representation', 'properly applying', 'points fixed', 'planar antennas', 'iterative technique', 'fully assessed', 'first step', 'field transformation', 'field measurements', 'field data', 'experimental tests', 'effectively reconstructed', 'aperture diameter']</t>
  </si>
  <si>
    <t>Antenna measurements | non-redundant sampling representations of electromagnetic fields | probe positioning errors compensation | spherical near-field-far-field transformation</t>
  </si>
  <si>
    <t>Two techniques are developed to efficiently compensate known positioning errors affecting the near-field measurements in a non-redundant spherical near-field-far-field transformation for quasi-planar antennas, and they are fully assessed through numerical and experimental tests. They rely on a non-redundant sampling representation of the voltage measured by the probe, obtained by assuming that the antenna is enclosed in a surface formed by two circular bowls with the same aperture diameter. Both techniques use a two-step procedure. In the first step, the near-field data at the points fixed by the sampling representation are recovered from the irregularly spaced measured ones by properly applying an iterative technique or the singular value decomposition method. Then the near-field data needed by the standard spherical near-field-far-field transformation are effectively reconstructed by means of an optimal sampling interpolation algorithm.</t>
  </si>
  <si>
    <t>78-93</t>
  </si>
  <si>
    <t>D'Agostino, Francesco;Ferrara, Flaminio;Gennarelli, Claudio;Guerriero, Rocco;Migliozzi, Massimo</t>
  </si>
  <si>
    <t>Two Effective Approaches to Correct the Positioning Errors in a Spherical Near-Field-Far-Field Transformation</t>
  </si>
  <si>
    <t>10.1080/02726343.2016.1136018</t>
  </si>
  <si>
    <t>2-s2.0-84959045117</t>
  </si>
  <si>
    <t>['usa ).', 'three posts', 'simulated data', 'secondary pattern', 'scattering characteristics', 'return loss', 'primary pattern', 'experimental data', 'dominant mode', 'denmark ).', 'calculated using', 'article presents']</t>
  </si>
  <si>
    <t>Circular waveguide | conjugate matched feed | Green's function | higher-order modes | post discontinuity</t>
  </si>
  <si>
    <t>This article presents the analysis of scattering characteristics of three symmetrical radially directed thin posts in an oversized circular waveguide in the transverse plane using the method of moments. Simulated data on return loss of the dominant mode and higher-order mode TE21 have been compared with the data computed using Ansys high frequency structure simulator (HFSS; Canonsburg, PA, USA). The data on return loss for the incident TE11 mode have been compared with experimental data for an oversized cylindrical waveguide loaded with the three posts. Also, the above analysis has been applied for designing a conjugate matched feed horn, which is used to cancel the cross-polar components generated in an offset reflector antenna. The primary pattern of the conjugate feed horn has been simulated and optimized using Ansys HFSS. The secondary pattern has been calculated using a general reflector antenna software package (GRASP; TICRA Engineering Consultants, Denmark).</t>
  </si>
  <si>
    <t>Analysis and Application of Triple-Post Discontinuity in Circular Waveguide</t>
  </si>
  <si>
    <t>10.1080/02726343.2016.1135889</t>
  </si>
  <si>
    <t>2-s2.0-84959062327</t>
  </si>
  <si>
    <t>['vortex wave', 'simple approach', 'parabola plate', 'microwave frequencies', 'microwave antenna', 'easily built']</t>
  </si>
  <si>
    <t>laddered spiral phase plate | microwave antenna | radio frequency | vortex electromagnetic wave</t>
  </si>
  <si>
    <t>A laddered spiral phase plate excited by a microwave antenna to generate a vortex electromagnetic wave is studied. By replacing the continuous spiral phase plate with several planar metal plates, a ladder spiral phase plate that is easily built is designed. When the spiral phase plate is slightly tilted away from the xoy-plane to approximate the parabola plate, and it is further excited by a microstrip patch antenna, different orbital angular momentums are obtained. The presented scheme provides a convenient and simple approach to generate a vortex wave at microwave frequencies.</t>
  </si>
  <si>
    <t>102-110</t>
  </si>
  <si>
    <t>60005465-60024350;60005465;60005465;60010080;60102085</t>
  </si>
  <si>
    <t>57135666600;57214206944;56125452300;16044447700;15842911400</t>
  </si>
  <si>
    <t>Huang, Wei Ying;Li, Jia Lin;Wang, Huan Zhu;Wang, Jian Peng;Gao, Shan Shan</t>
  </si>
  <si>
    <t>Chengdu;Changsha;Nanjing;Chengdu</t>
  </si>
  <si>
    <t>Chengdu University;National University of Defense Technology;Nanjing University of Science and Technology;University of Electronic Science and Technology of China</t>
  </si>
  <si>
    <t>60102085;60024350;60010080;60005465</t>
  </si>
  <si>
    <t>Huang W.</t>
  </si>
  <si>
    <t>Vortex Electromagnetic Waves Generated by Using a Laddered Spiral Phase Plate and a Microstrip Antenna</t>
  </si>
  <si>
    <t>10.1080/02726343.2016.1136031</t>
  </si>
  <si>
    <t>2-s2.0-84959066411</t>
  </si>
  <si>
    <t>['vicaria kirejtshuk', 'three subgenera', 'six species', 'nov .;', 'new records', 'male genitalia', 'laferi kirejtshuk', 'japanese fauna', 'following subgenera', 'following species', 'following six', 'female genitalia', 'erroneously recorded', 'epuraeinae tribes', 'epuraeanella crotch', 'epuraea species', 'epuraea erichson', 'dorsal habitus', 'dadopora thomson', '2011 ),']</t>
  </si>
  <si>
    <t>New record | New species | New synonym | Taxonomy</t>
  </si>
  <si>
    <t>Three subgenera of Epuraea: Dadopora Thomson, Epuraea Erichson, and Epuraeanella Crotch, are revised for Japan. Thirty-six species are recognized. The following six are new records for Japan: Epuraea (Epuraea) laferi Kirejtshuk; E.(E.) melina Erichson; E. (E.) pygmaea (Gyllenhal); E. (E.) quadrangula Motschulsky; E. (E.) reichardti Sj√∂berg; and E.(Dadopora) vicaria Kirejtshuk &amp; Kvamme. The following species are synonymized: E. (E.) hisamatsui Nakane with E.(E.) rufomarginata (Stephens) syn. nov.; and E. (E.) alpicola Nakane with E. (E.) terminalis (Mannerheim) syn. nov. The following two species are removed from the Japanese fauna: E. (Dadopora) fuscicollis (Stephens) and E. (E.) longula Erichson; the former was erroneously recorded as E. fuscicollis (Stephens, 1835) by Kashizaki &amp; Hisamatsu (2011), and the latter is corrected as E. (E.) pseudorapax Kirejtshuk. The following three species are described as new: E. (E.) apiciclarasp. nov.; E. (E.) camura sp. nov.; and E. (E.) foramina sp. nov. Dorsal habitus, antenna, protibia, male and female genitalia, internal sac sclerites of male genitalia, and other important diagnostic characters of all species are illustrated. Keys are presented to Epuraeinae tribes, genera, subgenera, and Epuraea species of in the following subgenera: Dadopora, Epuraea, and Epuraeanella.</t>
  </si>
  <si>
    <t>1-100</t>
  </si>
  <si>
    <t>124301921-60009745</t>
  </si>
  <si>
    <t>Hisamatsu, Sadatomo</t>
  </si>
  <si>
    <t>Matsuyama;Calhoun</t>
  </si>
  <si>
    <t>Ehime Prefectural Institute of Public Health and Environmental Science;Louisiana State University Agricultural Center</t>
  </si>
  <si>
    <t>60009745;124301921</t>
  </si>
  <si>
    <t>Hisamatsu S.</t>
  </si>
  <si>
    <t>A revision of Japanese Epuraeinae (Coleoptera, Nitidulidae). Part I. Epuraea subgenera: Dadopora Thomson, Epuraea Erichson, And Epuraeanella Crotch</t>
  </si>
  <si>
    <t>10.11646/zootaxa.4080.1.1</t>
  </si>
  <si>
    <t>2-s2.0-84959326149</t>
  </si>
  <si>
    <t>Alexander von Humboldt-Stiftung</t>
  </si>
  <si>
    <t>CZS</t>
  </si>
  <si>
    <t>['using nanoantennas', 'unidirectional radiation', 'unidirectional emission', 'suggest applying', 'steerable transmission', 'sized arrays', 'receiving possible', 'radiation pattern', 'orbit coupling', 'optical frequencies', 'opposite directions', 'obtain collimated', 'major losses', 'hall effect', 'experiment corroborates', 'distance communication', 'array factor', 'antenna elements', 'additional beamsteering']</t>
  </si>
  <si>
    <t>array factor | beam steering | luminescent imaging | metasurface | optical nanoantenna</t>
  </si>
  <si>
    <t>In radiofrequency antenna engineering, the array factor made long-distance communication with steerable transmission and receiving possible. At optical frequencies, low-loss signal transmission via free space by using nanoantennas is still in its infancy. Here, we suggest applying the array factor to the optical frequency regime by shaping the radiation pattern of plasmonic metasurfaces featuring nanoantenna arrays. We arrange dipolar gold nanoantennas operating at 785 nm wavelength in wavelength-sized arrays and control the phase that drives the antenna elements. We obtain collimated and unidirectional radiation from this metasurface upon illumination with circularly polarized light, which is not prone to major losses as in common plasmonic waveguide structures. We furthermore demonstrate switching the unidirectional emission to opposite directions with additional beamsteering by modifying the array factor. Our experiment corroborates the evidence for spin-orbit coupling between the helicity of light and suitably designed plasmonic metasurfaces, which can exhibit the spin-Hall effect for light.</t>
  </si>
  <si>
    <t>286-292</t>
  </si>
  <si>
    <t>60015815-60016924-60024025;60015815-60016924;60015815-60016924-60023208;60006297;60072282;60015815</t>
  </si>
  <si>
    <t>57206303919;36536766200;8611290400;7005850584;7003716882;7005590294</t>
  </si>
  <si>
    <t>Lindfors, Klas;Dregely, Daniel;Lippitz, Markus;Engheta, Nader;Totzeck, Michael;Giessen, Harald</t>
  </si>
  <si>
    <t>Germany;Germany;Germany;Germany;Germany;United States</t>
  </si>
  <si>
    <t>Oberkochen;Koln;Bayreuth;Stuttgart;Stuttgart;Philadelphia</t>
  </si>
  <si>
    <t>Carl Zeiss;University of Cologne;Universit√§t Bayreuth;Max Planck Institute for Solid State Research;Universit√§t Stuttgart;University of Pennsylvania</t>
  </si>
  <si>
    <t>60072282;60024025;60023208;60016924;60015815;60006297</t>
  </si>
  <si>
    <t>Lindfors K.</t>
  </si>
  <si>
    <t>Imaging and Steering Unidirectional Emission from Nanoantenna Array Metasurfaces</t>
  </si>
  <si>
    <t>10.1021/acsphotonics.5b00646</t>
  </si>
  <si>
    <t>2-s2.0-84959358823</t>
  </si>
  <si>
    <t>['relative amount', 'reaction center', 'psii ).', 'plants acclimated', 'photosystem ii', 'observed indicating', 'observed decrease', 'monomer ratio', 'light intensity', 'large variety', 'hl ).', 'higher plants', 'high light', 'far less', 'different strategies', 'common goal', 'biophysical methods', 'antenna present', 'also shown', 'already acclimating', 'acclimation responses', '2 h']</t>
  </si>
  <si>
    <t>2D-PAGE | Arabidopsis thaliana | BN-PAGE | Light intensity acclimation | PSII</t>
  </si>
  <si>
    <t>To survive under highly variable environmental conditions, higher plants have acquired a large variety of acclimation responses. Different strategies are used to cope with changes in light intensity with the common goal of modulating the functional antenna size of Photosystem II (PSII). Here we use a combination of biochemical and biophysical methods to study these changes in response to acclimation to high light (HL). After 2 h of exposure, a decrease in the amount of the large PSII supercomplexes is observed indicating that plants are already acclimating to HL at this stage. It is also shown that in HL the relative amount of antenna proteins decreases but this decrease is far less than the observed decrease of the functional antenna size, suggesting that part of the antenna present in the membranes in HL does not transfer energy efficiently to the reaction center. Finally, we observed LHCII monomers in all conditions. As the solubilization conditions used do not lead to monomerization of purified LHCII trimers, we should conclude that a population of LHCII monomers exists in the membrane. The relative amount of LHCII monomers strongly increases in plants acclimated to HL, while no changes in the trimer to monomer ratio are observed upon short exposure to stress.</t>
  </si>
  <si>
    <t>1664462X</t>
  </si>
  <si>
    <t>Frontiers in Plant Science</t>
  </si>
  <si>
    <t>60008734;60008734;60008734</t>
  </si>
  <si>
    <t>57160231800;6602831636;7005812451</t>
  </si>
  <si>
    <t>Bielczynski, Ludwik W.;Schansker, Gert;Croce, Roberta</t>
  </si>
  <si>
    <t>Vrije Universiteit Amsterdam</t>
  </si>
  <si>
    <t>Bielczynski L.</t>
  </si>
  <si>
    <t>Effect of light acclimation on the organization of photosystem II super- and sub-complexes in arabidopsis thaliana</t>
  </si>
  <si>
    <t>10.3389/fpls.2016.00105</t>
  </si>
  <si>
    <t>2-s2.0-84960105357</t>
  </si>
  <si>
    <t>['‚ àº88', 'wide bandwidth', 'well matched', 'slot antenna', 'simple method', 'ground plane', 'cylind rical', 'broadside directivity', 'axial variation', '75 waveguide', '75 ghz', '1 dbi', '1 %.']</t>
  </si>
  <si>
    <t>A simple method is proposed to signifi cantly enhance the broadside directivity of a simple slot antenna over a wide bandwidth. This improvemen t is achieved by introducing a simple optimised dielectr ic superstructure with an axial variation of permittivity. In this antenna, both the superstructure and ground plane are cylind rical in shape with an area of 1.62Œª02. The antenna has a measured peak directivity of 18.1 dBi and an extremely wide 3 dB directivity bandwidth of 51.1%. A WR-75 waveguide is used to feed the slot antenna. The antenna is well matched over the entire directivity bandwidth, which extends from 8.75 to 14.75 GHz. The measured average aperture effi-ciency is ‚àº88% over the 3 dB directivity bandwidth.</t>
  </si>
  <si>
    <t>266-268</t>
  </si>
  <si>
    <t>60019544;60019544;60019544</t>
  </si>
  <si>
    <t>55607513600;26538481900;35586058800</t>
  </si>
  <si>
    <t>Baba, A. A.;Hashmi, R. M.;Esselle, K. P.</t>
  </si>
  <si>
    <t>Baba A.</t>
  </si>
  <si>
    <t>Wideband gain enhancement of slot antenna using superstructure with optimised axial permittivity variation</t>
  </si>
  <si>
    <t>10.1049/el.2015.2694</t>
  </si>
  <si>
    <t>2-s2.0-84958533986</t>
  </si>
  <si>
    <t>['simu lations', 'resulting approach', 'practical method', 'emp loying', 'element antenna', 'eigenmode theory']</t>
  </si>
  <si>
    <t>A practical method to achieve both decoupling and six polarisation states by emp loying the mode-ba sed approach for a four-element antenna is presented. The eigenmode theory as well as a practical implementation scheme are presented. The resulting approach can operate with vertical, horizontal, slant +45¬∞, slant-45¬∞, right-hand circular polarisation, or left-ha nd circular polarisation. A prototype has been manufactured and measured results show good agreement with simu lations.</t>
  </si>
  <si>
    <t>255-256</t>
  </si>
  <si>
    <t>60029738;60029738;60029738</t>
  </si>
  <si>
    <t>57126386900;7102894931;25638771500</t>
  </si>
  <si>
    <t>Wolosinski, G.;Fusco, V.;Malyuskin, O.</t>
  </si>
  <si>
    <t>Wolosinski G.</t>
  </si>
  <si>
    <t>2-bit polarisation agile antenna with high port decoupling</t>
  </si>
  <si>
    <t>10.1049/el.2015.3701</t>
  </si>
  <si>
    <t>2-s2.0-84958543236</t>
  </si>
  <si>
    <t>['uhf band', 'particular example', 'operation optimised', 'measured gain', 'measured directivity', 'measured bandwidth', 'diodes appropriately', 'antennas produced', '7 db', '30 db', '28 db', '2400 mhz', '2 db', '1 db']</t>
  </si>
  <si>
    <t>Diode-switching that can be used to introduce frequency agility into antennas produced by thermal transfer printing is demonstrated. The particular example is a triangular Sierpinski fractal pattern with two PIN diodes to switch between operation optimised for the 800 MHz ultrahigh frequency (UHF) band (diodes on) and 2400 MHz ISM band (diodes off). Our measured results show an improvement in S11 in the UHF band from-2 to-28 dB and from-7 to-30 dB at 2400 MHz, when switching the diodes appropriately. The measured bandwidth is 200 (1000) MHz, and the measured directivity is 3.1 dB (5.2 dB) while the measured gain is-5.2 dB (6.7 dB) for the diodes on (off).</t>
  </si>
  <si>
    <t>258-260</t>
  </si>
  <si>
    <t>60001490;60001490-60012113</t>
  </si>
  <si>
    <t>34876744400;6701542478</t>
  </si>
  <si>
    <t>Kgwadi, M.;Drysdale, T. D.</t>
  </si>
  <si>
    <t>Milton Keynes;Glasgow</t>
  </si>
  <si>
    <t>The Open University;University of Glasgow</t>
  </si>
  <si>
    <t>60012113;60001490</t>
  </si>
  <si>
    <t>Kgwadi M.</t>
  </si>
  <si>
    <t>Diode-switched thermal-transfer printed antenna on flexible substrate</t>
  </si>
  <si>
    <t>10.1049/el.2015.3060</t>
  </si>
  <si>
    <t>2-s2.0-84958545921</t>
  </si>
  <si>
    <t>['ultipath signals', 'reported work', 'proposed metho', 'probl em', 'prior knowledge', 'people tracking', 'multipath signals', 'many applications', 'main challenges', 'large number', 'large area', 'important feature', 'elderly persons', 'accurate decisions']</t>
  </si>
  <si>
    <t>People tracking is a key buil ding block in many applications such as surveillance, abnormal activity detection and the monitoring of elderly persons or persons with restricte d mobility. In this reported work, the probl em of m ultipath signals, which is one of the main challenges in indoor and urban environm ents, is addressed. The proposed metho d in tegrates the aspe ct dependence feature of multipath signals into the tracking framewor k which allows making full use of more potent ially useful information in the time domai n in order to make more accurate decisions and to relax some constraint s in the space domai n such as the large number of antennas that are placed over a large area. An important feature of the proposed metho d is that it can suppress/mark the entire mul tipath track; furthermore, it does not assume any prior knowledge of th e envi ronm ent.</t>
  </si>
  <si>
    <t>316-317</t>
  </si>
  <si>
    <t>60021219;60021219</t>
  </si>
  <si>
    <t>57214438036;55840466300</t>
  </si>
  <si>
    <t>Khalili, A.;Soliman, A. A.</t>
  </si>
  <si>
    <t>Stoke-on-Trent</t>
  </si>
  <si>
    <t>Staffordshire University</t>
  </si>
  <si>
    <t>Khalili A.</t>
  </si>
  <si>
    <t>Track before mitigate: Aspect dependencebased tracking method for multipath mitigation</t>
  </si>
  <si>
    <t>10.1049/el.2015.3092</t>
  </si>
  <si>
    <t>2-s2.0-84958551168</t>
  </si>
  <si>
    <t>kfjj20150410</t>
  </si>
  <si>
    <t>['statistic csi', 'solutio n', 'proposed scheme', 'optimal scheme', 'low overhead', 'good robustness', 'fi nd', 'ee performance', 'developed scheme', 'develo ped', 'defi ned', 'csi ),', 'antenna selection']</t>
  </si>
  <si>
    <t>A novel ene rgy effi ciency (EE) is introduced, which is defi ned as the ratio of the average transmission rate to the total consumed power. On the basis of this, a suboptimal energy effi cient power allocation (PA) scheme is develo ped for the di stributed anten na system with antenna selection over th e composite fading channel. A Newton' s metho d-based practical iterative algorithm is presented to fi nd the solutio n of PA in th is scheme. Compared with the conventional energy effi cient PA scheme, which requires the instantaneous channel state information (CSI), the developed scheme only needs the statistic CSI, and thus it has good robustness and low overhead. Moreover, it can obtain an EE performance very close to that of the optimal scheme. Simulation results verify the effectiveness of the proposed scheme.</t>
  </si>
  <si>
    <t>264-266</t>
  </si>
  <si>
    <t>60021666;60021666;60021666</t>
  </si>
  <si>
    <t>36986702400;56308893200;7404115747</t>
  </si>
  <si>
    <t>Dang, Xiaoyu;Wang, Ying;Yu, Xiangbin</t>
  </si>
  <si>
    <t>Dang X.</t>
  </si>
  <si>
    <t>Suboptimal energy efficient power allocation scheme for distributed antenna system with antenna selection</t>
  </si>
  <si>
    <t>10.1049/el.2015.3466</t>
  </si>
  <si>
    <t>2-s2.0-84958554056</t>
  </si>
  <si>
    <t>['triple bacteriochlorophyll', 'time range', 'time constant', 'surrounding environments', 'reaction centers', 'photosynthetic light', 'photoprotection functions', 'performed pump', 'molecular assembly', 'microsecond exhibits', '7 ns']</t>
  </si>
  <si>
    <t>Photosynthetic light-harvesting apparatus efficiently capture sunlight and transfer the energy to reaction centers, while they safely dissipate excess energy to surrounding environments for a protection of their organisms. In this study, we performed pump-probe spectroscopic measurements with a temporal window ranging from femtosecond to submillisecond on the purple bacterial antenna complex LH2 from Rhodobacter sphaeroides 2.4.1 to clarify its photoprotection functions. The observed excited state dynamics in the time range from subnanosecond to microsecond exhibits that the triplet-triplet excitation energy transfer from bacteriochlorophyll a to carotenoid takes place with a time constant of 16.7 ns. Furthermore, ultrafast spectroscopic data suggests that a molecular assembly of bacteriochlorophyll a in LH2 efficiently suppresses a generation of triple bacteriochlorophyll a.</t>
  </si>
  <si>
    <t>951-956</t>
  </si>
  <si>
    <t>60021120;60027395;60013722;60001490;60027395</t>
  </si>
  <si>
    <t>55928049700;36336942300;7005164551;7006465617;35253778600</t>
  </si>
  <si>
    <t>Kosumi, Daisuke;Horibe, Tomoko;Sugisaki, Mitsuru;Cogdell, Richard J.;Hashimoto, Hideki</t>
  </si>
  <si>
    <t>Japan;Japan;Japan;United Kingdom</t>
  </si>
  <si>
    <t>Nishinomiya;Kumamoto;Osaka;Glasgow</t>
  </si>
  <si>
    <t>Kwansei Gakuin University;Kumamoto University;Osaka City University;University of Glasgow</t>
  </si>
  <si>
    <t>60027395;60021120;60013722;60001490</t>
  </si>
  <si>
    <t>Kosumi D.</t>
  </si>
  <si>
    <t>Photoprotection Mechanism of Light-Harvesting Antenna Complex from Purple Bacteria</t>
  </si>
  <si>
    <t>10.1021/acs.jpcb.6b00121</t>
  </si>
  <si>
    <t>2-s2.0-84958568769</t>
  </si>
  <si>
    <t>['polarisation characteristics', 'monopole microstrip', 'impedance bandwidth', 'greatly enhance', 'db axial', 'central frequency', 'broadband property', 'broadband circularly', 'asymmetric feed', '5 ghz']</t>
  </si>
  <si>
    <t>A broadband circularly-polarised monopole antenna is proposed. The broadband property of the antenna is basi cally achieved not only by the chifre-shaped monopole radiator, but also its asymmetric feed. The circular-polarisation characteristics are greatly enhance d by adjusting the location of the monopole microstrip-feed. The anten na delivers good performance on imped ance matching and circular pola risation. The measured results dem onstrate that the impedance bandwidth is 72% and th e 3-dB axial-ratio bandwidth reaches 41.6% with a central frequency of 2.5 GHz.</t>
  </si>
  <si>
    <t>256-258</t>
  </si>
  <si>
    <t>60073585-60023813;60023813</t>
  </si>
  <si>
    <t>35174451200;7202152603</t>
  </si>
  <si>
    <t>Han, Rong Cang;Zhong, Shun Shi</t>
  </si>
  <si>
    <t>Shandong;Shanghai</t>
  </si>
  <si>
    <t>Linyi University;Shanghai University</t>
  </si>
  <si>
    <t>60073585;60023813</t>
  </si>
  <si>
    <t>Han R.</t>
  </si>
  <si>
    <t>Broadband circularly-polarised chifre-shaped monopole antenna with asymmetric feed</t>
  </si>
  <si>
    <t>10.1049/el.2015.3319</t>
  </si>
  <si>
    <t>2-s2.0-84958581967</t>
  </si>
  <si>
    <t>['wideband applications', 'wide bandwidth', 'simple configuration', 'shaped dra', 'proposed antenna', 'operating band', 'impedance bandwidth', 'ground plane', 'first modified', 'fed u', 'extended bandwidth', '9 ghz', '8 ghz']</t>
  </si>
  <si>
    <t>Dielectric resonator antenna | Low-profile antenna | Measurements | Ultra-wideband applications</t>
  </si>
  <si>
    <t>In this paper, a microstrip-fed U-shaped dielectric resonator antenna (DRA) is simulated, designed, and fabricated. This antenna, in its simple configuration, operates from 5.45 to 10.8 GHz. To enhance its impedance bandwidth, the ground plane is first modified, which leads to an extended bandwidth from 4 to 10.8 GHz. Then by inserting a rectangular metallic patch inside the U-shaped DRA, the bandwidth is increased more to achieve an operating band from 2.65 to 10.9 GHz. To validate these results, an experimental antenna prototype is fabricated and measured. The obtained measurement results show that the proposed antenna can provide an ultra-wide bandwidth and a symmetric bidirectional radiation patterns. With these features, the proposed antenna is suitable for ultra-wideband applications.</t>
  </si>
  <si>
    <t>621-627</t>
  </si>
  <si>
    <t>60005415-60087346;60005415;60005415-60087346</t>
  </si>
  <si>
    <t>55892688700;6701577028;6602259960</t>
  </si>
  <si>
    <t>Messaoudene, Idris;Denidni, Tayeb A.;Benghalia, Abdelmadjid</t>
  </si>
  <si>
    <t>Algeria;Canada</t>
  </si>
  <si>
    <t>Constantine;Varennes</t>
  </si>
  <si>
    <t>Universit√© des Fr√®res Mentouri Constantine 1;Centre √ânergie Mat√©riaux T√©l√©communications</t>
  </si>
  <si>
    <t>60087346;60005415</t>
  </si>
  <si>
    <t>Messaoudene I.</t>
  </si>
  <si>
    <t>Low-profile U-shaped DRA for ultra-wideband applications</t>
  </si>
  <si>
    <t>S1759078716000155</t>
  </si>
  <si>
    <t>10.1017/S1759078716000155</t>
  </si>
  <si>
    <t>2-s2.0-84958763483</t>
  </si>
  <si>
    <t>['wlan bands', 'upper band', 'small area', 'shaped patch', 'radiation efficiency', 'proposed antenna', 'printed prototype', 'performance benchmarks', 'parametric study', 'operating bands', 'operate pcs1900', 'numerical results', 'lower band', 'good harmony', 'experimentally verified', 'antenna configuration', '98 ghz', '6 ghz']</t>
  </si>
  <si>
    <t>bio plastic material substrate | Dual band | printed antenna</t>
  </si>
  <si>
    <t>A miniaturized multiband printed antenna designed for high dielectric ceramic filled Bio plastic composite material is presented. The multiband antenna formed by Y shaped patch with a partial ground plane. The performance benchmarks of the proposed antenna have been experimentally verified by fabricating a printed prototype. The experimental results confirm that the proposed antenna achieves-10 dB impedance bandwidth of 10.07% (1.79-1.98 GHz) at lower band and 8.83% (2.38-2.6 GHz) at the upper band, respectively. The antenna configuration and parametric study have been carried out with the help of the commercially available EM simulator and a good harmony is apparent between experimental and numerical results. Moreover, the antenna has a simple planar structure of a small area of only 38 mm √ó 40 mm. The proposed antenna can operate PCS1900 and WLAN bands. Good radiation characteristics, gain and radiation efficiency are obtained over these operating bands.</t>
  </si>
  <si>
    <t>311-320</t>
  </si>
  <si>
    <t>60111170;60001821;60001821;60001821;60001821;60001821</t>
  </si>
  <si>
    <t>55329920200;55328836300;13105366200;57141966800;56373006300;55547121215</t>
  </si>
  <si>
    <t>Samsuzzaman, M.;Islam, M. T.;Mandeep, J. S.;Mahmud, M. Z.;Alam, T.;Islam, M. M.</t>
  </si>
  <si>
    <t>Samsuzzaman M.</t>
  </si>
  <si>
    <t>Miniaturized dual band y shaped antenna by high dielectric ceramic filled bio plastic composite material</t>
  </si>
  <si>
    <t>10.3233/JAE-150087</t>
  </si>
  <si>
    <t>2-s2.0-84959182416</t>
  </si>
  <si>
    <t>['shaped shorted', 'proposed antenna', 'measured results', 'good agreement', 'experimentally investigated', '72 mm', '63 mm', '6 mm', '5 ghz', '45 ghz']</t>
  </si>
  <si>
    <t>cross-shaped shorted-slots loaded | cross-slots | dual-band | ISM band | Patch antenna</t>
  </si>
  <si>
    <t>A novel dual cross-shaped shorted-slots loaded patch antenna is proposed and analyzed in this article. The radiated patch antenna was chiseled two cross-slots, there are shorted-lines to be set at the middle-and cross-points of slots, which is designed to be operated at dual-ISM (Industrial, Scientific, and Medical) band (2.4 and 5.8 GHz bands). A prototype of the proposed antenna with 63 mm in length, 7.6 mm in height and 72 mm in width is fabricated and experimentally investigated. The experimental results indicate that the VSWR ‚â§ 2.5 bandwidths achieved were 13.3% and 15.9% at 2.45 GHz and 5.5 GHz, respectively. There is good agreement between the simulated and measured results.</t>
  </si>
  <si>
    <t>225-232</t>
  </si>
  <si>
    <t>60074388;60074388;60074388;60074388</t>
  </si>
  <si>
    <t>7401798027;36187963000;25638228900;57141585800</t>
  </si>
  <si>
    <t>Peng, Chia Mei;Chen, I. Fong;Hung, Ching Chih;Hao, Zheng</t>
  </si>
  <si>
    <t>Jinwen University of Science and Technology</t>
  </si>
  <si>
    <t>Peng C.</t>
  </si>
  <si>
    <t>Dual cross-shaped shorted-slots loaded patch antenna for WLAN applications</t>
  </si>
  <si>
    <t>10.3233/JAE-140185</t>
  </si>
  <si>
    <t>2-s2.0-84959224131</t>
  </si>
  <si>
    <t>['theoretically derived', 'structural strains', 'structural strain', 'strain sensors', 'momentous part', 'linear relationship', 'hfsstm simulation', 'experimental results']</t>
  </si>
  <si>
    <t>Microstrip patch antenna | resonant frequency | strain measurement | structural health monitoring</t>
  </si>
  <si>
    <t>Detecting structural strain has become a momentous part of Structural Health Monitoring (SHM), however, conventional strain sensing technologies cannot meet the requirements of long-time, low-cost, real-time, etc. In order to surmount these shortcomings, rectangular microstrip patch antennas were designed, manufactured and utilized as strain sensors to detect the structural strains, and the detailed experimental setup was presented as well. A linear relationship with the coefficient of-1 between the percentage of resonant frequency shift of the microstrip patch antenna and the structural strain was theoretically derived and validated by the HFSSTM simulation as well as the experimental results.</t>
  </si>
  <si>
    <t>263-273</t>
  </si>
  <si>
    <t>56519327200;56912679200;56153183500;35215267000;35072954100</t>
  </si>
  <si>
    <t>Wang, Wen Juan;Ren, Xiang;Sun, Yang;Li, Hao;Liu, Ma Bao</t>
  </si>
  <si>
    <t>Development of a strain measurement method utilizing a rectangular microstrip patch antenna</t>
  </si>
  <si>
    <t>10.3233/JAE-150014</t>
  </si>
  <si>
    <t>2-s2.0-84959224486</t>
  </si>
  <si>
    <t>['œª 0', 'radiation patch', 'proposed antenna', 'microstrip antenna', 'free space', 'four slots', 'etched along', 'db beamwidth', 'current path', 'center frequency', 'beamwidth performance', 'beamwidth improvement', 'approaches employed', 'antenna size', '8 ghz', '7 ghz', '5 ranging', '48 %)', '100 ¬∞']</t>
  </si>
  <si>
    <t>Circularly polarized | impedance bandwidth | wide beamwidth</t>
  </si>
  <si>
    <t>A novel miniature circularly polarized (CP) microstrip antenna with beamwidth improvement is proposed. The approaches employed in this design to improve the beamwidth performance are to utilize four vertical conductive walls around the radiation patch and to locate four metal isosceles triangle patches at the top of the radiation patch. Four slots are etched along the diagonals of radiation patch with the ground plane folded to achieve the miniaturization of the antenna by extending the current path. In addition, by introducing an electromagnetic coupling feed and a compact broadband phase shifting network, the proposed antenna can achieve a wide impedance bandwidth for VSWR ‚â§ 1.5 ranging from 1.1 to 1.8 GHz (about 48%) and a 3-dB AR bandwidth from 1.1 to 1.7 GHz. Moreover, the 3-dB beamwidth is over 100¬∞ in this operating frequency range. In this way, the antenna size is reduced to 0.42 Œª 0 √ó 0.42 Œª 0 √ó 0.16 Œª 0, where Œª 0 is the wavelength at the center frequency in the free space.</t>
  </si>
  <si>
    <t>331-337</t>
  </si>
  <si>
    <t>23007175300;57208730405;7003448436;56486595000;35736995800</t>
  </si>
  <si>
    <t>Zhang, Zhi Ya;Yang, Long;Zuo, Shao Li;Huang, Peng;Fu, Guang</t>
  </si>
  <si>
    <t>A novel miniature circularly polarized antenna with beamwidth improvement</t>
  </si>
  <si>
    <t>10.3233/JAE-150111</t>
  </si>
  <si>
    <t>2-s2.0-84959242501</t>
  </si>
  <si>
    <t>['wave simulations', 'two beams', 'surface waves', 'subwavelength aperture', 'special six', 'single antenna', 'ring pattern', 'rigorous full', 'relevant portion', 'radiation efficiency', 'prototype milled', 'plate containing', 'new approach', 'multiple beams', 'mechanically rotating', 'free space', 'eye antennas', 'either side', 'either fixed', 'effective spacing', 'discretely steerable', 'designing v', 'coupling angle', 'controlled independently', 'beam deflection', 'beam antennas', 'band bull', 'authors present', 'asymmetrical shifts', '8 ¬∞', '15 ¬∞.', '1 dbi']</t>
  </si>
  <si>
    <t>The authors present a new approach to designing V-band Bull's eye antennas so as to produce multiple beams, which are either fixed or discretely steerable. Bull's eye antennas comprise concentric rings around a subwavelength aperture. Beam deflection is accomplished by adjusting the effective spacing of the rings, which they explain in terms of the coupling angle to free space and surface waves. They show that multiple beams can be obtained from a single antenna, with the deflection of each beam being controlled independently by the relevant portion of the ring pattern. They demonstrate the principle through rigorous full-wave simulations of two-beam antennas with symmetrical and asymmetrical shifts, and give experimental results for a prototype milled in aluminium, with two separate fixed beams each deflected 16¬∞ to either side of the broadside. They also propose means to obtain up to six different beam arrangements during operation by mechanically rotating a plate containing a special six-sector ring pattern. Their simulated example gives three patterns, a single broadside beam or two beams each deflected by 8¬∞ or 15¬∞. The radiation efficiency of the antenna is 97% and the gain of a single undeflected beam is 18.1 dBi.</t>
  </si>
  <si>
    <t>318-325</t>
  </si>
  <si>
    <t>60001490;60012113</t>
  </si>
  <si>
    <t>56225666100;6701542478</t>
  </si>
  <si>
    <t>Vourch, Clement J.;Drysdale, Timothy D.</t>
  </si>
  <si>
    <t>Vourch C.</t>
  </si>
  <si>
    <t>V-band Bull's eye antenna for multiple discretely steerable beams</t>
  </si>
  <si>
    <t>10.1049/iet-map.2015.0425</t>
  </si>
  <si>
    <t>2-s2.0-84958521005</t>
  </si>
  <si>
    <t>['target function', 'synthesise circular', 'sparseness characteristics', 'orthogonal basis', 'one ring', 'antenna element', 'antenna arrays']</t>
  </si>
  <si>
    <t>In this study, a reconstructed continuous current distribution is employed to synthesise circular (one ring) antenna arrays with sparseness characteristics. The authors proposal achieves the reproduction of a continuous current distribution from an expansion in an orthogonal basis, taking the desired radiation beam pattern as target function. To obtain the sparseness characteristics, they employed a density tapering technique that provides the excitations and locations for each antenna element. They report three numerical experiments that show the performance of the proposal and compare it with other methods in this literature.</t>
  </si>
  <si>
    <t>347-352</t>
  </si>
  <si>
    <t>60032563;60032563;60032563;60032563;60032563</t>
  </si>
  <si>
    <t>55214333700;55373037800;6602896471;57197643034;8392629300</t>
  </si>
  <si>
    <t>Garza, Leopoldo A.;Yepes, Leonardo F.;Covarrubias, David H.;Alonso, Miguel A.;Panduro, Marco A.</t>
  </si>
  <si>
    <t>Garza L.</t>
  </si>
  <si>
    <t>Synthesis of sparse circular antenna arrays applying a tapering technique over reconstructed continuous current distribution</t>
  </si>
  <si>
    <t>10.1049/iet-map.2015.0401</t>
  </si>
  <si>
    <t>2-s2.0-84958526036</t>
  </si>
  <si>
    <t>['study deals', 'linear array', 'impedance bandwidth', 'fabricated prototype', 'design procedure', 'aperture coupled', 'antenna design', 'ansys hfss', 'achieved parameters', '6 dbi', '23 db', '10 db']</t>
  </si>
  <si>
    <t>This study deals with a design procedure and achieved parameters of a microstrip patch antenna array fed by a substrate integrated waveguide (SIW) operating at V-band. The antenna array consists of 6 √ó 8 microstrip patch antennas which are aperture coupled with an SIW-based feeding network. The antenna design is performed in a full-wave electromagnetic solver (ANSYS HFSS) for the operation frequency 60 GHz. The design procedure of the proposed antenna array comprises the analysis of an isolated radiating element, the synthesis of a linear array, and the development of an SIW-based power divider. At the operation frequency 60 GHz, a fabricated prototype has an impedance bandwidth of 1.8% for a reflection coefficient lower than -10 dB, a gain of 21.6 dBi, and a low sidelobe level below -23 dB in the E-plane and H-plane.</t>
  </si>
  <si>
    <t>288-292</t>
  </si>
  <si>
    <t>60013826;60013826;60013826;60013826</t>
  </si>
  <si>
    <t>53984788700;15050771100;21834624600;15050960900</t>
  </si>
  <si>
    <t>Mikulasek, Tomas;Lacik, Jaroslav;Puskely, Jan;Raida, Zbynek</t>
  </si>
  <si>
    <t>Mikulasek T.</t>
  </si>
  <si>
    <t>Design of aperture-coupled microstrip patch antenna array fed by SIW for 60 GHz band</t>
  </si>
  <si>
    <t>10.1049/iet-map.2015.0296</t>
  </si>
  <si>
    <t>2-s2.0-84958526647</t>
  </si>
  <si>
    <t>['using ga', 'technique along', 'study presents', 'scattering matrix', 'radiation pattern', 'pso ).', 'present technique', 'present analysis', 'mm technique', 'measured results', 'large number', 'good agreement', 'genetic algorithm', 'cascaded sections', 'cascaded junctions', '89 ghz']</t>
  </si>
  <si>
    <t>This study presents the design and analysis of linear as well as cubic spline interpolated profiled smooth-wall multimode horn using mode matching (MM) technique along with genetic algorithm (GA) and particle swarm optimisation (PSO). To apply the MM technique, the smooth profile conical geometry is assumed to consist of cascaded sections of large number of small symmetrical radial steps. Scattering matrix for each section has been calculated using MM technique and over all scattering matrix of the cascaded junctions has been calculated using generalised scattering matrix technique. The radiation pattern has been calculated using hybrid boundary contour mode matching technique. Optimisation of the linear/spline profile horn has been carried out using GA as well as PSO. Detailed modal analysis along with the convergence of the present technique for the smooth profile structure has also been carried out. A spline profile multimode horn working at 89 GHz has been designed and developed. The present analysis has been verified with the measured results. There is a very good agreement between theoretical and measured results.</t>
  </si>
  <si>
    <t>276-282</t>
  </si>
  <si>
    <t>60023345;60023345;60023345;60102657</t>
  </si>
  <si>
    <t>24824182200;7103158845;16636983000;56635224800</t>
  </si>
  <si>
    <t>Dey, Ranajit;Chakrabarty, Soumyabrata;Jyoti, Rajeev;Kurian, Thomas</t>
  </si>
  <si>
    <t>Thiruvananthapuram;Bengaluru</t>
  </si>
  <si>
    <t>Indian Institute of Space Science and Technology;Indian Space Research Organization</t>
  </si>
  <si>
    <t>60102657;60023345</t>
  </si>
  <si>
    <t>Synthesis and analysis of multi-mode profile horn using mode matching technique and evolutionary algorithm</t>
  </si>
  <si>
    <t>10.1049/iet-map.2015.0276</t>
  </si>
  <si>
    <t>2-s2.0-84958530405</t>
  </si>
  <si>
    <t>['traditional ink', 'study presents', 'proposed technique', 'preliminary preparation', 'passive circuits', 'particular technique', 'paper substrate', 'novel low', 'next generation', 'milling machining', 'different steps', 'cylindrical holes', 'conductive paste', 'comprehensive way', 'circuit pattern', 'basic features']</t>
  </si>
  <si>
    <t>This study presents a novel low-cost manufacturing technique for paper-based microwave components. In particular, this work is focused on the implementation of substrate integrated waveguide (SIW) passive circuits and antennas. The proposed manufacturing technique requires the preliminary preparation of the metallised paper substrate, obtained by stacking different layers of paper, and eventually gluing two aluminium foils on both faces of the paper substrate. Subsequently, the circuit pattern is obtained by milling machining. Finally, as the SIW structures require metal vias, cylindrical holes are obtained by drilling and then metallised by conductive paste, by adopting a particular technique. The different steps are detailed in this study, and the basic features of the proposed technique are compared with the traditional ink-jet-printing technology typically used for paper-based microwave circuits. Moreover, the fabrication and testing of several SIW components and antennas are presented in a comprehensive way, to demonstrate the potential of the proposed manufacturing technique and its applicability to the development of the next generation of eco-friendly wireless systems.</t>
  </si>
  <si>
    <t>256-263</t>
  </si>
  <si>
    <t>60015197;60015197;60015197;60015197;60015197</t>
  </si>
  <si>
    <t>55608171800;55369853100;16025674300;7005285428;7003270447</t>
  </si>
  <si>
    <t>Moscato, Stefano;Moro, Riccardo;Pasian, Marco;Bozzi, Maurizio;Perregrini, Luca</t>
  </si>
  <si>
    <t>Pavia</t>
  </si>
  <si>
    <t>Universit√† degli Studi di Pavia</t>
  </si>
  <si>
    <t>Innovative manufacturing approach for paper-based substrate integrated waveguide components and antennas</t>
  </si>
  <si>
    <t>10.1049/iet-map.2015.0125</t>
  </si>
  <si>
    <t>2-s2.0-84958530735</t>
  </si>
  <si>
    <t>['various applications', 'reconfigurable module', 'provide flexibility', 'prototype module', 'proposed modules', 'lte antenna', 'designed based', 'constructing multi', 'capacitive coupling', 'basic configuration', 'band module', 'band antennas', 'antenna deployment', '960 mhz', '787 mhz', '59 ghz']</t>
  </si>
  <si>
    <t>Novel resonant modules for constructing multi-band mobile antennas are proposed in this study. The basic configuration of the module, named as the prototype module, is designed based on a series LC resonant circuit. By adding a varactor to the module, it can be transformed into a reconfigurable module. By introducing an extra resonant mode with capacitive coupling to enhance the bandwidth, a wide-band module can be obtained. These modules have different frequency ranges, and can be combined into multi-band antennas for various applications. The proposed modules are demonstrated by constructing a 4G-LTE antenna. The reconfigurable module, which is of 20 √ó 20 mm2, is designed to switch between LTE700 (698-787 MHz) and GSM850 (824-960 MHz) bands. The wide-band module, which is of 10 √ó 10 mm2 and 49.3% bandwidth, is designed for GSM1800/GSM1900/UMTS/LTE2300/LTE2500 (1.71-2.59 GHz) applications. All designs have been realised and measured for validation. The proposed antenna modules, which are simple and convenient to use, can provide flexibility, especially in antenna deployment, in multi-band mobile antenna designs.</t>
  </si>
  <si>
    <t>326-332</t>
  </si>
  <si>
    <t>60024666;60024666;60116050</t>
  </si>
  <si>
    <t>7202210365;38061169500;57125411200</t>
  </si>
  <si>
    <t>Chiu, Tsenchieh;Hung, Chichang;Hsu, Kaiming</t>
  </si>
  <si>
    <t>Taoyuan;Taoyuan</t>
  </si>
  <si>
    <t>Walsin Technology Corporation;National Central University</t>
  </si>
  <si>
    <t>60116050;60024666</t>
  </si>
  <si>
    <t>Chiu T.</t>
  </si>
  <si>
    <t>Reconfigurable resonant module for multi-band antenna design</t>
  </si>
  <si>
    <t>10.1049/iet-map.2015.0454</t>
  </si>
  <si>
    <t>2-s2.0-84958532344</t>
  </si>
  <si>
    <t>['study derives', 'port receiver', 'noise parameters', 'noise amplifiers', 'lnas ).', 'general multi', 'equivalent multi', 'equation set', 'constituent single', 'balanced lnas']</t>
  </si>
  <si>
    <t>This study derives an equation set by which the equivalent multi-mode noise parameters of a general multi-port receiver can be solved in terms of the noise parameters of the constituent single-ended (SE) low-noise amplifiers (LNAs). The expressions are used to derive equivalent differential- and common-mode noise parameters for a pair of balanced LNAs as well as the equivalent multi-mode noise parameters of four SE LNAs excited through a quadraxial transmission line.</t>
  </si>
  <si>
    <t>333-338</t>
  </si>
  <si>
    <t>60001565;60001565</t>
  </si>
  <si>
    <t>55224207400;7402019655</t>
  </si>
  <si>
    <t>Prinsloo, David S.;Meyer, Petrie</t>
  </si>
  <si>
    <t>Stellenbosch</t>
  </si>
  <si>
    <t>Stellenbosch University</t>
  </si>
  <si>
    <t>Prinsloo D.</t>
  </si>
  <si>
    <t>Multi-mode noise parameters for multi-port networks</t>
  </si>
  <si>
    <t>10.1049/iet-map.2015.0458</t>
  </si>
  <si>
    <t>2-s2.0-84958544904</t>
  </si>
  <si>
    <t>['thus creating', 'tdl ).', 'samples made', 'results show', 'reference antenna', 'range resolution', 'quality microwave', 'pseava ).', 'provide high', 'proposed pseava', 'lower frequencies', 'increased gain', 'increase gain', 'highest gain', 'higher frequencies', 'frequency range', 'creating pseava', 'construction materials', 'compact size', 'back ratio', '7 ¬∞).', '508 mm3', '40 ghz', '16 db']</t>
  </si>
  <si>
    <t>High-quality microwave and millimetre wave imaging of construction materials and structures requires ultra-wideband (UWB) techniques to provide high-range resolution as well as a reasonable penetration depth. A modified compact microwave and millimetre wave UWB antipodal Vivaldi antenna is designed and presented in this study. First, the conventional antipodal Vivaldi antenna is designed as a reference antenna. Then, to provide the desired frequency range (3.4-40 GHz) with increased gain at its lower frequencies, the slit edge technique is applied, thus creating a periodic slit edge antipodal Vivaldi antenna (PSEAVA). Finally, a trapezoid-shaped dielectric lens (TDL) as an extension of the substrate is added and optimised to increase gain and directivity at higher frequencies of the frequency range, creating PSEAVA with a TDL (PSEAVA-TDL). The results show that the PSEAVA-TDL has the highest gain (up to 16 dB) and front-to-back ratio (up to 37.5 dB), and the narrowest half power beamwidth (down to 11.7¬∞). A prototype of the proposed PSEAVA-TDL with compact size of 40 √ó 90 √ó 0.508 mm3 is fabricated and applied for the imaging of samples made of construction materials. High-range resolution images of the samples are obtained with this antenna by using synthetic aperture radar algorithm.</t>
  </si>
  <si>
    <t>301-309</t>
  </si>
  <si>
    <t>60017803;60017803;60029575</t>
  </si>
  <si>
    <t>36621160400;6604008450;7103347508</t>
  </si>
  <si>
    <t>Moosazadeh, Mahdi;Kharkovsky, Sergey;Case, Joseph T.</t>
  </si>
  <si>
    <t>United States;Australia</t>
  </si>
  <si>
    <t>El Segundo;Penrith</t>
  </si>
  <si>
    <t>Aerospace Corporation, USA;Western Sydney University</t>
  </si>
  <si>
    <t>60029575;60017803</t>
  </si>
  <si>
    <t>Microwave and millimetre wave antipodal Vivaldi antenna with trapezoid-shaped dielectric lens for imaging of construction materials</t>
  </si>
  <si>
    <t>10.1049/iet-map.2015.0374</t>
  </si>
  <si>
    <t>2-s2.0-84958551300</t>
  </si>
  <si>
    <t>['transmit power', 'suboptimal scheme', 'significant influence', 'sensor networks', 'selective decode', 'results show', 'relaying mobile', 'relay phases', 'relay incremental', 'outage probability', 'optimal division', 'op performance', 'exact closed', 'different conditions']</t>
  </si>
  <si>
    <t>Incremental-selective decode-and-forward | M2M communications | N-Nakagami fading channels | Outage probability | Power allocation | Transmit antenna selection</t>
  </si>
  <si>
    <t>The outage probability (OP) performance of multiple-relay incremental-selective decode-and-forward (ISDF) relaying mobile-to-mobile (M2M) sensor networks with transmit antenna selection (TAS) over N-Nakagami fading channels is investigated. Exact closed-form OP expressions for both optimal and suboptimal TAS schemes are derived. The power allocation problem is formulated to determine the optimal division of transmit power between the broadcast and relay phases. The OP performance under different conditions is evaluated via numerical simulation to verify the analysis. These results show that the optimal TAS scheme has better OP performance than the suboptimal scheme. Further, the power allocation parameter has a significant influence on the OP performance.</t>
  </si>
  <si>
    <t>60022422;60022422-60003122;60003122</t>
  </si>
  <si>
    <t>Xu, Lingwei;Zhang, Hao;Aaron Gulliver, T.</t>
  </si>
  <si>
    <t>Joint transmit antenna selection and power allocation for ISDF relaying mobile-to-mobile sensor networks</t>
  </si>
  <si>
    <t>10.3390/s16020249</t>
  </si>
  <si>
    <t>2-s2.0-84958780902</t>
  </si>
  <si>
    <t>['widely occurring', 'solar cells', 'radiative losses', 'radiative loss', 'phase gradient', 'ku band', 'frequency bands', 'electromagnetic responses', 'absorptive metasurfaces']</t>
  </si>
  <si>
    <t>The absorptive and radiative losses are two fundamental aspects of the electromagnetic responses, which are widely occurring in many different systems such as waveguides, solar cells, and antennas. Here we proposed a metasurface to realize the control of the absorptive and radiative loss and to reduce the radar cross section (RCS) in multi-frequency bands. The anti-phase gradient and absorptive metasurfaces were designed that consists of metallic square patch and square loop structure inserted with resistors, acting as an phase gradient material in the X and Ku band, while behaving as an absorber in the S band. The simulation and experiment results verified the double-band, wideband and polarization-independent RCS reduction by the absorptive and anti-phase gradient metasurfaces.</t>
  </si>
  <si>
    <t>60003302;60003302;60003302;60003302;60003302;60003302;60003302</t>
  </si>
  <si>
    <t>55579084200;56517150000;56506627300;54941667100;24491521300;55579509700;7402871013</t>
  </si>
  <si>
    <t>Pan, Wenbo;Huang, Cheng;Pu, Mingbo;Ma, Xiaoliang;Cui, Jianhua;Zhao, Bo;Luo, Xiangang</t>
  </si>
  <si>
    <t>Institute of Optics and Electronics Chinese Academy of Sciences</t>
  </si>
  <si>
    <t>Combining the absorptive and radiative loss in metasurfaces for multi-spectral shaping of the electromagnetic scattering</t>
  </si>
  <si>
    <t>srep21462</t>
  </si>
  <si>
    <t>10.1038/srep21462</t>
  </si>
  <si>
    <t>2-s2.0-84959010374</t>
  </si>
  <si>
    <t>['wall interactions', 'preliminary minimization', 'plasma coupling', 'mode scenarios', 'mode plasmas', 'like wall', 'induced plasma', 'ilw h', 'ilw ).', 'icrf performance', 'icrf heating', 'essential component']</t>
  </si>
  <si>
    <t>ICRF heating | ITER-like wall | JET | tokamak</t>
  </si>
  <si>
    <t>Ion cyclotron resonance frequency (ICRF) heating has been an essential component in the development of high power H-mode scenarios in the Jet European Torus ITER-like wall (JET-ILW). The ICRF performance was improved by enhancing the antenna-plasma coupling with dedicated main chamber gas injection, including the preliminary minimization of RF-induced plasma-wall interactions, while the RF heating scenarios where optimized for core impurity screening in terms of the ion cyclotron resonance position and the minority hydrogen concentration. The impact of ICRF heating on core impurity content in a variety of 2.5 MA JET-ILW H-mode plasmas will be presented, and the steps that were taken for optimizing ICRF heating in these experiments will be reviewed.</t>
  </si>
  <si>
    <t>60004280-60033317-100996602;60003729;60033317;60004280-100996602;60026838;60003729;60033317;60033317;60033317;60033317;60026838;60006889;60033317;60007774;60033317;105709346;60004280-100996602;60033317;60003729;60003858;60028186;60033317;60028186;60021199;60026838;60003729;60002014;60004280-100996602;60033317;60004280;60033317;60033317;60033317;60021199;60033317;60033317;60004956;60024190;60003729;60004956;60033317;60021199;60004956;60004280-100996602;60003548;60024190;60026838;60026838;60033317;60005233-105169998;60033317;105169998;60033317;60021199;60031654;60021199</t>
  </si>
  <si>
    <t>11839323400;8306830000;35271976500;6603835365;7005852933;6603540410;7005963285;6603160622;26025851000;7004221273;6603865436;25626162000;22633661300;6603110179;7003305808;12769899200;6506301480;7004163618;7004651543;57052218300;16309284300;57191832307;12139655100;24075688600;9236575600;7003379961;56377602700;57192956902;6603586396;25958262100;6603815392;7003385770;7202064724;7005044573;57213894187;7004231538;6602140378;6603814421;7004461243;7005663795;56354296400;35975384200;7003644607;7005905016;6506897487;7004122665;9236581700;7102532395;7003288391;7006833757;57203543238;6506262730;7005377624;6603790889;56096074800;7003483247</t>
  </si>
  <si>
    <t>Lerche, E.;Goniche, M.;Jacquet, P.;Van Eester, D.;Bobkov, V.;Colas, L.;Giroud, C.;Monakhov, I.;Casson, F. J.;Rimini, F.;Angioni, C.;Baruzzo, M.;Blackman, T.;Brezinsek, S.;Brix, M.;Czarnecka, A.;Cromb√©, K.;Challis, C.;Dumont, R.;Eriksson, J.;Fedorczak, N.;Graham, M.;Graves, J. P.;Gorini, G.;Hobirk, J.;Joffrin, E.;Johnson, T.;Kazakov, Y.;Kiptily, V.;Krivska, A.;Lennholm, M.;Lomas, P.;Maggi, C.;Mantica, P.;Mathews, G.;Mayoral, M. L.;Meneses, L.;Mlynar, J.;Monier-Garbet, P.;Nave, M. F.;Noble, C.;Nocente, M.;Nunes, I.;Ongena, J.;Petravich, G.;Petrzilka, V.;P√ºtterich, T.;Reich, M.;Santala, M.;Solano, E. R.;Shaw, A.;Sips, G.;Stamp, M.;Tardocchi, M.;Tsalas, M.;Valisa, M.</t>
  </si>
  <si>
    <t>United Kingdom;Netherlands;Switzerland;Germany;Czech Republic;Italy;Germany;Italy;Spain;Portugal;Belgium;Sweden;France;Hungary;Sweden;Poland;United Kingdom;United Kingdom</t>
  </si>
  <si>
    <t>Abingdon;Utrecht;Lausanne;Garching bei Munchen;Prague;Rome;J√ºlich;Padua;Madrid;Lisbon;Brussels;Uppsala;Saint Paul lez Durance;Budapest;Stockholm;Warsaw;Abingdon;Abingdon</t>
  </si>
  <si>
    <t>Culham Centre for Fusion Energy;Foundation for Fundamental Research on Matter;Swiss Federal Institute of Technology Lausanne;Max Planck Institute for Plasma Physics;Institute of Plasma Physics, Academy of Sciences of the Czech Republic;Consiglio Nazionale delle Ricerche;Forschungszentrum J√ºlich (FZJ);Consorzio Rfx;Centro de Investigaciones Energeticas, Medioambientales y Tecnologicas;Instituto Superior T√©cnico;Koninklijke Militaire School - Ecole Royale Militaire;Uppsala Universitet;CEA Cadarache;Wigner Research Centre for Physics;The Royal Institute of Technology (KTH);IPPLM;Culham Science Centre;JET</t>
  </si>
  <si>
    <t>60033317;60031654;60028186;60026838;60024190;60021199;60007774;60006889;60005233;60004956;60004280;60003858;60003729;60003548;60002014;105709346;105169998;100996602</t>
  </si>
  <si>
    <t>Lerche E.</t>
  </si>
  <si>
    <t>Optimization of ICRH for core impurity control in JET-ILW</t>
  </si>
  <si>
    <t>10.1088/0029-5515/56/3/036022</t>
  </si>
  <si>
    <t>2-s2.0-84960394948</t>
  </si>
  <si>
    <t>['‚ àí1', 'type substrate', 'paper presents', 'occupied area', 'novel technique', 'measured gain', 'increase resistivity', 'high resistivity', 'fair agreement', 'enhance antenna', 'electromagnetic simulation', 'chip gain', 'antenna gain', '66 ghz', '5 dbi']</t>
  </si>
  <si>
    <t>60 GHz | Antenna-on-Chip | CMOS | PN-junction</t>
  </si>
  <si>
    <t>This paper presents a novel technique to enhance Antenna-on- Chip gain by introducing a high resistivity layer below it. Instead of using the costly ion implantation method to increase resistivity, the N-well that is available in the standard CMOS process is used. A distributed grid structure of N-well on P-type substrate is designed such that the P and N semiconductors types are fully depleted forming a layer with high resistivity. By an electromagnetic simulation, the using depletion layers enhance the antenna gain and radiation efficiency without increasing the occupied area. The simulated and measured |S11| are in fair agreement. The measured gain is ‚àí1.5 dBi at 66 GHz.</t>
  </si>
  <si>
    <t>60117075;60117075;60005916;60117075;60011047;60011047</t>
  </si>
  <si>
    <t>37048721000;36569991500;6603063814;7102847221;6602460832;35616964900</t>
  </si>
  <si>
    <t>Barakat, Adel;Allam, Ahmed;Elsadek, Hala;Abdel-Rahman, Adel B.;Pokharel, Ramesh K.;Kaho, Takana</t>
  </si>
  <si>
    <t>Egypt;Japan;Egypt</t>
  </si>
  <si>
    <t>New Borg El-Arab;Fukuoka;Cairo</t>
  </si>
  <si>
    <t>Egypt-Japan University of Science and Technology;Kyushu University;Electronics Research Institute of Cairo</t>
  </si>
  <si>
    <t>60117075;60011047;60005916</t>
  </si>
  <si>
    <t>Barakat A.</t>
  </si>
  <si>
    <t>Improved gain 60GHz CMOS antenna with N-well grid</t>
  </si>
  <si>
    <t>10.1587/elex.13.20151115</t>
  </si>
  <si>
    <t>2-s2.0-84960423056</t>
  </si>
  <si>
    <t>['telemedicine sensors', 'successful rate', 'sent wirelessly', 'sensor circuits', 'rx ),', 'psych meter', 'personal computer', 'fsk demodulator', 'early diagnosis', 'data transmission', 'base station', 'accuracy level', '6 %.', '5 km', '40 km']</t>
  </si>
  <si>
    <t>Data communications | Public health centers | Radio frequency | Virtual hospital</t>
  </si>
  <si>
    <t>The existence of inpatient public health centers in remote areas needs to be supported with a data communication telemedicine system. The system includes remote station at each public health center which consists of telemedicine sensors such as the blood pressure monitor, the body temperature sensor, the electrocardiograph, the psych meter, and the heart rate monitor. The sensor circuits are connected to a modulator frequency shift keying (FSK) transceiver (Tx/Rx), and an antenna. The data is sent wirelessly to the base station. The base station device which is a computer-based control center was placed in a regency public hospital. The base station consists of an antenna, Tx/Rx, FSK demodulator, a PC (personal computer) with software. The results of the communication system test at Gunungkidul regency indicate that the accuracy level of the real time data measurement transmission has an average of 95% at a distance of 0-40 km. The average of the successful data text transmission reached 97.6%. For the image data transmission, the received image quality decreased to 93.9% at a distance of 5 km and 55.3% at a distance of 40 km. Variations of this quality degradation caused by distortion and interference of the frequency. The successful rate of the data transmission was sufficient for the purposes of early diagnosis, except for image data transmission remains to be improved.</t>
  </si>
  <si>
    <t>60069380;60069380;60069380;60069380</t>
  </si>
  <si>
    <t>57133099600;36161472300;57057846500;57057637600</t>
  </si>
  <si>
    <t>Hawibowo, S.;Sunarno, ;Waruwu, M. M.;Wijaya, R.</t>
  </si>
  <si>
    <t>Yogyakarta</t>
  </si>
  <si>
    <t>Universitas Gadjah Mada</t>
  </si>
  <si>
    <t>Hawibowo S.</t>
  </si>
  <si>
    <t>Deveopment of data communication system for virtual hospital scheme between public health centers at remote areas and regency public hospital based on radio frequency communication</t>
  </si>
  <si>
    <t>2-s2.0-84958951775</t>
  </si>
  <si>
    <t>['upper limit', 'satellite communication', 'microwave radiation', 'els emits', 'electron beam', 'confidence level', 'air showers', '2 hz', '16 w']</t>
  </si>
  <si>
    <t>Cosmic ray | Microwave | Radio | UHECR</t>
  </si>
  <si>
    <t>We report the use of an electron light source (ELS) located at the Telescope Array Observatory in Utah, USA, to measure the isotropic microwave radiation from air showers. To simulate extensive air showers, the ELS emits an electron beam into the atmosphere and a parabola antenna system for the satellite communication is used to measure the microwave radiation from the electron beam. Based on this measurement, an upper limit on the intensity of a 12.5 GHz microwave radiation at 0.5 m from a 1018 eV air shower was estimated to be 3.96√ó10-16 W m-2 Hz-1 with a 95% confidence level.</t>
  </si>
  <si>
    <t>44-50</t>
  </si>
  <si>
    <t>Nuclear Instruments and Methods in Physics Research, Section A: Accelerators, Spectrometers, Detectors and Associated Equipment</t>
  </si>
  <si>
    <t>60029341;60029341;60025272;60025272;60029341;60025488;60013722;60025272;60000264;60003218;60029341</t>
  </si>
  <si>
    <t>35919280200;7006844384;7402192969;35277053700;56515307400;7402837146;6602791246;56122477700;57219465714;56446155400;51162009500</t>
  </si>
  <si>
    <t>Ohta, I. S.;Akimune, H.;Fukushima, M.;Ikeda, D.;Inome, Y.;Matthews, J. N.;Ogio, S.;Sagawa, H.;Sako, T.;Shibata, T.;Yamamoto, T.</t>
  </si>
  <si>
    <t>Japan;United States;Japan;Japan;Japan;Japan</t>
  </si>
  <si>
    <t>Kobe;Salt Lake City;Tokyo;Osaka;Tsukuba;Nagoya</t>
  </si>
  <si>
    <t>Konan University;The University of Utah;The University of Tokyo;Osaka City University;High Energy Accelerator Research Organization, Tsukuba;Nagoya University</t>
  </si>
  <si>
    <t>60029341;60025488;60025272;60013722;60003218;60000264</t>
  </si>
  <si>
    <t>Ohta I.S.</t>
  </si>
  <si>
    <t>Measurement of microwave radiation from electron beam in the atmosphere</t>
  </si>
  <si>
    <t>S0168900215015004</t>
  </si>
  <si>
    <t>10.1016/j.nima.2015.11.113</t>
  </si>
  <si>
    <t>2-s2.0-84949571151</t>
  </si>
  <si>
    <t>CBET 1067508</t>
  </si>
  <si>
    <t>['upconverting nanoparticles', 'shell coating', 'resolved spectroscopy', 'rather enhanced', 'plasmonic coupling', 'physical mechanism', 'photonic properties', 'photon emission', 'optical antenna', 'metallic cavity', 'isolated particles', 'infrared light', 'green emission', 'fold increase', 'fluorescent imaging', 'fluorescence life', 'fluorescence enhancement', 'er nanoparticles', 'enhanced absorption', 'energy transfer', 'emission intensity', 'differing efficiency', 'different wavelengths', 'different extents']</t>
  </si>
  <si>
    <t>AFM | fluorescence | gold shell | plasmonic | structure and optical correlation | time-resolved | upconversion</t>
  </si>
  <si>
    <t>We enhance the efficiency of upconverting nanoparticles by investigating the plasmonic coupling of 25 nm diameter NaYF4:Yb, Er nanoparticles with a gold-shell coating, and study the physical mechanism of enhancement by single-particle, time-resolved spectroscopy. A three-fold overall increase in emission intensity, and five-fold increase of green emission for these plasmonically enhanced particles have been achieved. Using a combination of structural and fluorescent imaging, we demonstrate that fluorescence enhancement is based on the photonic properties of single, isolated particles. Time-resolved spectroscopy shows that the increase in fluorescence is coincident with decreased rise time, which we attribute to an enhanced absorption of infrared light and energy transfer from Yb3+ to Er3+ atoms. Time-resolved spectroscopy also shows that fluorescence life-times are decreased to different extents for red and green emission. This indicates that the rate of photon emission is not suppressed, as would be expected for a metallic cavity, but rather enhanced because the metal shell acts as an optical antenna, with differing efficiency at different wavelengths.</t>
  </si>
  <si>
    <t>60004923;60004923;60004923</t>
  </si>
  <si>
    <t>56454770800;37113183100;35389059300</t>
  </si>
  <si>
    <t>Green, Kory;Wirth, Janina;Lim, Shuang Fang</t>
  </si>
  <si>
    <t>Raleigh</t>
  </si>
  <si>
    <t>NC State University</t>
  </si>
  <si>
    <t>Green K.</t>
  </si>
  <si>
    <t>Optical investigation of gold shell enhanced 25 nm diameter upconverted fluorescence emission</t>
  </si>
  <si>
    <t>10.1088/0957-4484/27/13/135201</t>
  </si>
  <si>
    <t>2-s2.0-84959187039</t>
  </si>
  <si>
    <t>W911NF-07-D0004</t>
  </si>
  <si>
    <t>['volume absorption', 'susceptibility œá', 'states enhancements', 'simple metric', 'scattering rates', 'scattering limits', 'provide examples', 'power radiated', 'optical response', 'material body', 'infrared frequencies', 'independent limits', 'energy principles', 'dipole near', 'derive geometry', 'basic conservation', 'absorptive systems']</t>
  </si>
  <si>
    <t>At visible and infrared frequencies, metals show tantalizing promise for strong subwavelength resonances, but material loss typically dampens the response. We derive fundamental limits to the optical response of absorptive systems, bounding the largest enhancements possible given intrinsic material losses. Through basic conservation-of-energy principles, we derive geometry-independent limits to per-volume absorption and scattering rates, and to local-density-of-states enhancements that represent the power radiated or expended by a dipole near a material body. We provide examples of structures that approach our absorption and scattering limits at any frequency; by contrast, we find that common "antenna" structures fall far short of our radiative LDOS bounds, suggesting the possibility for significant further improvement. Underlying the limits is a simple metric, |œá|2/Imœá for a material with susceptibility œá, that enables broad technological evaluation of lossy materials across optical frequencies.</t>
  </si>
  <si>
    <t>3329-3364</t>
  </si>
  <si>
    <t>60022195;60107405;60022195;60005455;60073773;60022195;60022195;60022195</t>
  </si>
  <si>
    <t>24483458900;15835748500;55434376000;57102271100;55328026600;36046746000;7004342424;7406327642</t>
  </si>
  <si>
    <t>Miller, Owen D.;Polimeridis, Athanasios G.;Reid, M. T.Homer;Hsu, Chia Wei;Delacy, Brendan G.;Joannopoulos, John D.;Soljaƒçiƒá, Marin;Johnson, Steven G.</t>
  </si>
  <si>
    <t>Russian Federation;United States;United States;United States</t>
  </si>
  <si>
    <t>Moscow;Aberdeen Proving Ground;Cambridge;New Haven</t>
  </si>
  <si>
    <t>Skolkovo Institute of Science and Technology;Edgewood Chemical Biological Center;Massachusetts Institute of Technology;Yale University</t>
  </si>
  <si>
    <t>60107405;60073773;60022195;60005455</t>
  </si>
  <si>
    <t>Miller O.</t>
  </si>
  <si>
    <t>Fundamental limits to optical response in absorptive systems</t>
  </si>
  <si>
    <t>10.1364/OE.24.003329</t>
  </si>
  <si>
    <t>2-s2.0-84961614137</t>
  </si>
  <si>
    <t>['useful tool', 'two orders', 'specific excitation', 'proposed mechanism', 'plane wave', 'performed calculations', 'opposite direction', 'normal modes', 'new method', 'metallic substrate', 'magnitude larger', 'local source', 'layered media', 'given direction', 'full characterization', 'elliptical polarization', 'directional excitation', 'dipole configuration', 'dimer antenna', 'close proximity']</t>
  </si>
  <si>
    <t>We propose a new method for the directional excitation of surface plasmon polaritons by a metal nanoparticle antenna, based on the elliptical polarization of the normal modes of the antenna when it is in close proximity to a metallic substrate. The proposed theoretical model allows for the full characterization of the modes, giving the dipole configuration, frequency and lifetime. As a proof of principle, we have performed calculations for a dimer antenna and we report that surface plasmon polaritons can be excited in a given direction with an intensity of more than two orders of magnitude larger than in the opposite direction. Furthermore, using the fact that the response to any excitation can be written as a superposition of the normal modes, we show that this directionality can easily be accessed by exciting the system with a local source or a plane wave. Lastly, exploiting the interference between the normal modes, the directionality can be switched for a specific excitation. We envision the proposed mechanism to be a very useful tool for the design of antennas in layered media.</t>
  </si>
  <si>
    <t>3858-3872</t>
  </si>
  <si>
    <t>60010023;60010023;60010023</t>
  </si>
  <si>
    <t>55756476200;7201400489;7004572132</t>
  </si>
  <si>
    <t>Compaijen, Paul J.;Malyshev, Victor A.;Knoester, Jasper</t>
  </si>
  <si>
    <t>Groningen</t>
  </si>
  <si>
    <t>University of Groningen</t>
  </si>
  <si>
    <t>Compaijen P.</t>
  </si>
  <si>
    <t>Elliptically polarized modes for the unidirectional excitation of surface plasmon polaritons</t>
  </si>
  <si>
    <t>10.1364/OE.24.003858</t>
  </si>
  <si>
    <t>2-s2.0-84962232831</t>
  </si>
  <si>
    <t>International Educational Foundation</t>
  </si>
  <si>
    <t>ANR-11-LABX-01-01</t>
  </si>
  <si>
    <t>IEF</t>
  </si>
  <si>
    <t>['waveguide geometry', 'tunneling barrier', 'thus acting', 'thermal emission', 'process identified', 'new type', 'hot electrons', 'gap antenna', 'feed area', 'electrical charges', 'band radiation']</t>
  </si>
  <si>
    <t>We introduce a new type of electroplasmonic interfacing component to electrically generate surface plasmons. Specifically, an electron-fed optical tunneling gap antenna is integrated on a plasmonic waveguiding platform. When electrical charges are injected in the tunneling barrier of the gap antenna, a broad-band radiation is emitted from the feed area by a process identified as a thermal emission of hot electrons. Part of the emitted photons couples to surface plasmon modes sustained by the waveguide geometry. The transducing optical antenna is thus acting as a localized electrical source of surface plasmon polaritons. The integration of electrically-activated optical antennas into a plasmonic architecture mitigates the need for complex coupling scheme and proposes a solution for realizing nanoscale units at the interface between nano-electronics and photonics.</t>
  </si>
  <si>
    <t>3873-3884</t>
  </si>
  <si>
    <t>60107436;60107436;60072485-60009114;60107436;60107436;60107436;60107436;60107436</t>
  </si>
  <si>
    <t>36052431400;56289634100;7006136819;23389687800;46760946300;57210989720;57188681015;6601945420</t>
  </si>
  <si>
    <t>Cazier, N.;Buret, M.;Uskov, A. V.;Markey, L.;Arocas, J.;Colas, G.;Francs, Des;Bouhelier, A.</t>
  </si>
  <si>
    <t>France;Russian Federation;Russian Federation</t>
  </si>
  <si>
    <t>Besancon;Saint Petersburg;Moscow</t>
  </si>
  <si>
    <t>Universit√© Bourgogne Franche-Comt√©;Saint Petersburg National Research University of Information Technologies, Mechanics and Optics University ITMO;P.N. Lebedev Physical Institute of the Russian Academy of Sciences</t>
  </si>
  <si>
    <t>60107436;60072485;60009114</t>
  </si>
  <si>
    <t>Cazier N.</t>
  </si>
  <si>
    <t>Electrical excitation of waveguided surface plasmons by a light-emitting tunneling optical gap antenna</t>
  </si>
  <si>
    <t>10.1364/OE.24.003873</t>
  </si>
  <si>
    <t>2-s2.0-84962307923</t>
  </si>
  <si>
    <t>['tidbinbilla 70', 'smaller maps', 'radio antenna', 'fly mapping', 'fainter lines', 'electron density', 'bright lines', '200 cm']</t>
  </si>
  <si>
    <t>Instrumentation: miscellaneous | Radio lines: ISM</t>
  </si>
  <si>
    <t>On-the-fly mapping of cm-wave spectral lines has been implemented at the Tidbinbilla 70-m radio antenna.We describe the implementation and data reduction procedure and present new H92Œ± radio recombination line maps towards Orion A and Sagittarius A. Comparison of the Orion A map to previous observations suggests that the lines arise largely from gas with electron density of 100-200 cm-3. On-the-fly mapping is very efficient at generating large maps of bright lines (such as radio recombination lines), but will still yield strong efficiency gains for smaller maps of fainter lines, such as the ammonia inversion lines at the 1.3 cm wavelength.</t>
  </si>
  <si>
    <t>151-157</t>
  </si>
  <si>
    <t>60017803-60005920;60088290;60005920-60003771;60017803;60029701;60017803</t>
  </si>
  <si>
    <t>55120567000;7202162179;55463725800;6602148553;7401959287;9332725500</t>
  </si>
  <si>
    <t>Wong, G. F.;Horiuchi, S.;Green, J. A.;Tothill, N. F.H.;Sugimoto, K.;Filipovic, M. D.</t>
  </si>
  <si>
    <t>Australia;Japan;Australia;Australia;United Kingdom</t>
  </si>
  <si>
    <t>Canberra;Mitaka;Penrith;Sydney;Manchester</t>
  </si>
  <si>
    <t>Canberra Deep Space Communication Complex;National Institutes of Natural Sciences - National Astronomical Observatory of Japan;Western Sydney University;Australia Telescope National Facility;The University of Manchester</t>
  </si>
  <si>
    <t>60088290;60029701;60017803;60005920;60003771</t>
  </si>
  <si>
    <t>Wong G.F.</t>
  </si>
  <si>
    <t>Implementation of tidbinbilla 70-m on-the-fly mapping and hydrogen radio recombination line early results</t>
  </si>
  <si>
    <t>10.1093/mnras/stw004</t>
  </si>
  <si>
    <t>2-s2.0-84963731660</t>
  </si>
  <si>
    <t>/K016822/1</t>
  </si>
  <si>
    <t>['ybco film', 'ybco emitter', 'work consists', 'voltage controlled', 'tuneable emitter', 'spectral calibration', 'resolving detectors', 'josephson junctions', 'generate radiation', 'frequency range', 'electron transistor', 'dot photon', 'detector used', 'defined quantum', 'chip wide', 'band antenna', '1 thz']</t>
  </si>
  <si>
    <t>We examine the application of Josephson radiation emitters to spectral calibration of single-photon-resolving detectors. Josephson junctions are patterned in a YBCO film on a bicrystal sapphire substrate and are voltage controlled to generate radiation in the frequency range of 0.05-1 THz. The detector used in this work consists of a gate-defined quantum-dot photon-to-charge transducer coupled to a single-electron transistor. Both the emitter and the detector are equipped with a matching on-chip wide-band antenna. The combination of a tuneable emitter and detector allows us to determine the efficacy of the YBCO emitter and also to analyze the elementary processes involved in the detection.</t>
  </si>
  <si>
    <t>Physical Review Applied</t>
  </si>
  <si>
    <t>60020595;60000990;60025555;60020595-60010785;60029225;60029225;60029225;60029225;60029225</t>
  </si>
  <si>
    <t>6507038935;56247792500;8685602900;6505764009;57213639489;7401827559;55931363300;35571408100;7101981368</t>
  </si>
  <si>
    <t>Shaikhaidarov, R.;Antonov, V. N.;Casey, A.;Kalaboukhov, A.;Kubatkin, S.;Harada, Y.;Onomitsu, K.;Tzalenchuk, A.;Sobolev, A.</t>
  </si>
  <si>
    <t>Russian Federation;Japan;United Kingdom;United Kingdom;Sweden</t>
  </si>
  <si>
    <t>Moscow;Tokyo;Egham;Middlesex;Gothenburg</t>
  </si>
  <si>
    <t>Kotelnikov Institute of Radioengineering and Electronics (IRE) of Russian Academy of Sciences;Nippon Telegraph and Telephone Corporation;Royal Holloway, University of London;National Physical Laboratory;Chalmers University of Technology</t>
  </si>
  <si>
    <t>60029225;60025555;60020595;60010785;60000990</t>
  </si>
  <si>
    <t>Shaikhaidarov R.</t>
  </si>
  <si>
    <t>Detection of Coherent Terahertz Radiation from a High-Temperature Superconductor Josephson Junction by a Semiconductor Quantum-Dot Detector</t>
  </si>
  <si>
    <t>10.1103/PhysRevApplied.5.024010</t>
  </si>
  <si>
    <t>2-s2.0-84963830902</t>
  </si>
  <si>
    <t>['whereas rates', 'unprecedented spatial', 'understanding sources', 'temporal resolution', 'provide estimates', 'present study', 'pigment antenna', 'phytoplankton photosynthesis', 'photochemical quenching', 'observed correlation', 'npsii requires', 'npsii ).', 'limited conditions', 'light availability', 'increased expression', 'improve estimates', 'frrf measurements', 'frrf approaches', 'frrf ),', 'fold changes', 'fluorescence approaches', 'excess light', 'etrrcii ),', 'endogenous changes', 'diurnal variability', 'diurnal cycle', 'conversion factor', 'closely tied', 'charge separation', 'carbon fixation', 'adequately captured', 'active chlorophyll']</t>
  </si>
  <si>
    <t>Active chlorophyll a fluorescence approaches, including fast repetition rate fluorometry (FRRF), have the potential to provide estimates of phytoplankton primary productivity at an unprecedented spatial and temporal resolution. FRRF-derived productivity rates are based on estimates of charge separation in reaction center II (ETRRCII), which must be converted into ecologically relevant units of carbon fixation. Understanding sources of variability in the coupling of ETRRCII and carbon fixation provides physiological insight into phytoplankton photosynthesis and is critical for the application of FRRF as a primary productivity measurement tool. In the present study, we simultaneously measured phytoplankton carbon fixation and ETRRCII in the iron-limited NE subarctic Pacific over the course of a diurnal cycle. We show that rates of ETRRCII are closely tied to the diurnal cycle in light availability, whereas rates of carbon fixation appear to be influenced by endogenous changes in metabolic energy allocation under iron-limited conditions. Unsynchronized diurnal oscillations of the two rates led to 3.5-fold changes in the conversion factor between ETRRCII and carbon fixation (Kc/nPSII). Consequently, diurnal variability in phytoplankton carbon fixation cannot be adequately captured with FRRF approaches if a constant conversion factor is applied. Utilizing several auxiliary photophysiological measurements, we observed that a high conversion factor is associated with conditions of excess light and correlates with the increased expression of non-photochemical quenching (NPQ) in the pigment antenna, as derived from FRRF measurements. The observed correlation between NPQ and Kc/nPSII requires further validation but has the potential to improve estimates of phytoplankton carbon fixation rates from FRRF measurements alone.</t>
  </si>
  <si>
    <t>1019-1035</t>
  </si>
  <si>
    <t>Biogeosciences</t>
  </si>
  <si>
    <t>60010365;60016653;60010365;60010365</t>
  </si>
  <si>
    <t>56817031200;57132826800;7102036017;6603447328</t>
  </si>
  <si>
    <t>Schuback, Nina;Flecken, Mirkko;Maldonado, Maria T.;Tortell, Philippe D.</t>
  </si>
  <si>
    <t>Germany;Canada</t>
  </si>
  <si>
    <t>Aachen;Vancouver</t>
  </si>
  <si>
    <t>Rheinisch-Westf√§lische Technische Hochschule Aachen;The University of British Columbia</t>
  </si>
  <si>
    <t>60016653;60010365</t>
  </si>
  <si>
    <t>Schuback N.</t>
  </si>
  <si>
    <t>Diurnal variation in the coupling of photosynthetic electron transport and carbon fixation in iron-limited phytoplankton in the NE subarctic Pacific</t>
  </si>
  <si>
    <t>10.5194/bg-13-1019-2016</t>
  </si>
  <si>
    <t>2-s2.0-84958968037</t>
  </si>
  <si>
    <t>Hetero2D</t>
  </si>
  <si>
    <t>['typically modify', 'tight focusing', 'thus important', 'raman intensities', 'radiation pattern', 'quantitative analysis', 'numerical aperture', 'microscope objective', 'intensity ratio', 'graphene plane', 'g ),', 'free calculations', 'excitation light', 'excellent agreement', 'dielectric substrate', 'dielectric interface', 'crucial quantity', 'confocal microscopy', 'angular distribution', 'also influences', '2d intensities', '2d emission', '2d )/']</t>
  </si>
  <si>
    <t>graphene | radiation patterns | Raman scattering</t>
  </si>
  <si>
    <t>We report the angular distribution of the G and 2D Raman scattering from graphene on glass by detecting back focal plane patterns. The G Raman emission can be described by a superposition of two incoherent orthogonal point dipoles oriented in the graphene plane. Due to double resonant Raman scattering, the 2D emission can be represented by the sum of either three incoherent dipoles oriented 120¬∞with respect to each other, or two orthogonal incoherent ones with a 3:1 weight ratio. Parameter-free calculations of the G and 2D intensities are in excellent agreement with the experimental radiation patterns. We show that the 2D polarization ratio and the 2D/G intensity ratio depend on the numerical aperture of the microscope objective. This is due to the depolarization of the emission and excitation light when graphene is on a dielectric substrate, as well as to tight focusing. The polarization contrast decreases substantially for increasing collection angle, due to polarization mixing caused by the air-dielectric interface. This also influences the intensity ratio I(2D)/I(G), a crucial quantity for estimating the doping in graphene. Our results are thus important for the quantitative analysis of the Raman intensities in confocal microscopy. In addition, they are relevant for understanding the influence of signal enhancing plasmonic antenna structures, which typically modify the sample's radiation pattern.</t>
  </si>
  <si>
    <t>1756-1763</t>
  </si>
  <si>
    <t>60028717;60028717;60028717;60028717;60031101;60031101;60031101;60028717</t>
  </si>
  <si>
    <t>55762770100;57160361300;55857206100;55946435500;25632490300;26321261800;56070579300;55308896200</t>
  </si>
  <si>
    <t>Budde, Harald;Coca-L√≥pez, Nicol√°s;Shi, Xian;Ciesielski, Richard;Lombardo, Antonio;Yoon, Duhee;Ferrari, Andrea C.;Hartschuh, Achim</t>
  </si>
  <si>
    <t>United Kingdom;Germany</t>
  </si>
  <si>
    <t>Cambridge;Munich</t>
  </si>
  <si>
    <t>University of Cambridge;Ludwig-Maximilians-Universit√§t M√ºnchen</t>
  </si>
  <si>
    <t>60031101;60028717</t>
  </si>
  <si>
    <t>Budde H.</t>
  </si>
  <si>
    <t>Raman Radiation Patterns of Graphene</t>
  </si>
  <si>
    <t>10.1021/acsnano.5b06631</t>
  </si>
  <si>
    <t>2-s2.0-84960104026</t>
  </si>
  <si>
    <t>['vicinity visible', 'resolution localization', 'molecule fluorescence', 'experimental observations', 'dyes linked', 'domain method', 'difference time', 'detection sensitivity', 'defocused imaging', 'antenna hybrids']</t>
  </si>
  <si>
    <t>defocused imaging | gold nanorods | optical antennas | plasmon-enhanced fluorescence | single molecules | super-resolution localization</t>
  </si>
  <si>
    <t>Optical antennas made of metallic nanostructures dramatically enhance single-molecule fluorescence to boost the detection sensitivity. Moreover, emission properties detected at the optical far field are dictated by the antenna. Here we study the emission from molecule-antenna hybrids by means of super-resolution localization and defocused imaging. Whereas gold nanorods make single-crystal violet molecules in the tip's vicinity visible in fluorescence, super-resolution localization on the enhanced molecular fluorescence reveals geometrical centers of the nanorod antenna instead. Furthermore, emission angular distributions of dyes linked to the nanorod surface resemble that of nanorods in defocused imaging. The experimental observations are consistent with numerical calculations using the finite-difference time-domain method.</t>
  </si>
  <si>
    <t>2455-2466</t>
  </si>
  <si>
    <t>60025063;60025063;60025063;60025063;60084229;60025063-60030840;60025063-60014652</t>
  </si>
  <si>
    <t>56739838200;45761676800;56003093800;25226025200;57205785271;7006657754;6603464580</t>
  </si>
  <si>
    <t>Su, Liang;Yuan, Haifeng;Lu, Gang;Rocha, Susana;Orrit, Michel;Hofkens, Johan;Uji-I, Hiroshi</t>
  </si>
  <si>
    <t>Netherlands;Denmark;Belgium;Japan</t>
  </si>
  <si>
    <t>Leiden;Copenhagen;3000 Leuven;Sapporo</t>
  </si>
  <si>
    <t>Kamerlingh Onnes Laboratorium;K√∏benhavns Universitet;KU Leuven;Hokkaido University</t>
  </si>
  <si>
    <t>60084229;60030840;60025063;60014652</t>
  </si>
  <si>
    <t>Su L.</t>
  </si>
  <si>
    <t>Super-resolution Localization and Defocused Fluorescence Microscopy on Resonantly Coupled Single-Molecule, Single-Nanorod Hybrids</t>
  </si>
  <si>
    <t>10.1021/acsnano.5b07294</t>
  </si>
  <si>
    <t>2-s2.0-84960155999</t>
  </si>
  <si>
    <t>['theoretical prediction', 'supramolecular bottom', 'subwavelength scales', 'resonance modes', 'plasmonic waveguides', 'plasmonic interconnects', 'plasmon resonance', 'organic nanowires', 'organic nanowire', 'optical conductivity', 'nanoparticle antenna', 'metallic nanostructures', 'metallic nanoparticles', 'large number', 'information technologies', 'implement processable', 'hot electron', 'hole pair', 'formidable challenge', 'collective oscillation', 'approach opens', 'applications going', 'also demonstrate']</t>
  </si>
  <si>
    <t>optical nanocircuits | organic nanowires | plasmonic interconnects | supramolecular self-assembly</t>
  </si>
  <si>
    <t>Metallic nanostructures are able to interact with an incident electromagnetic field at subwavelength scales by plasmon resonance which involves the collective oscillation of conduction electrons localized at their surfaces. Among several possible applications of this phenomenon, the theoretical prediction is that optical circuits connecting multiple plasmonic elements will surpass classical electronic circuits at nanoscale because of their much faster light-based information processing. However, the placement and coupling of metallic elements smaller than optical wavelengths currently remain a formidable challenge by top-down manipulations. Here, we show that organic supramolecular triarylamine nanowires of ‚âà1 nm in diameter are able to act as plasmonic waveguides. Their self-assembly into plasmonic interconnects between arrays of gold nanoparticles leads to the bottom-up construction of basic optical nanocircuits. When the resonance modes of these metallic nanoparticles are coupled through the organic nanowires, the optical conductivity of the plasmonic layer dramatically increases from 259 to 4271 Œ© -1¬∑cm-1. We explain this effect by the coupling of a hot electron/hole pair in the nanoparticle antenna with the half-filled polaronic band of the organic nanowire. We also demonstrate that the whole hybrid system can be described by using the abstraction of the lumped circuit theory, with a far field optical response which depends on the number of interconnects. Overall, our supramolecular bottom-up approach opens the possibility to implement processable, soft, and low cost organic plasmonic interconnects into a large number of applications going from sensing to metamaterials and information technologies.</t>
  </si>
  <si>
    <t>2082-2090</t>
  </si>
  <si>
    <t>60103368;60103368;60103368;60103368;60103368;60103368;60103368;60103368;60103368;60103368</t>
  </si>
  <si>
    <t>56327924600;35169135300;57159170200;6602531276;15029919300;22957663800;10341043400;7003937786;7801568576;6602833612</t>
  </si>
  <si>
    <t>Armao, Joseph J.;Domoto, Yuya;Umehara, Teruhiko;Maaloum, Mounir;Contal, Christophe;Fuks, Gad;Moulin, Emilie;Decher, Gero;Javahiraly, Nicolas;Giuseppone, Nicolas</t>
  </si>
  <si>
    <t>Strasbourg</t>
  </si>
  <si>
    <t>Universit√© de Strasbourg</t>
  </si>
  <si>
    <t>Armao J.J.</t>
  </si>
  <si>
    <t>Supramolecular Organic Nanowires as Plasmonic Interconnects</t>
  </si>
  <si>
    <t>10.1021/acsnano.5b06294</t>
  </si>
  <si>
    <t>2-s2.0-84960193830</t>
  </si>
  <si>
    <t>2012-HT-XGD</t>
  </si>
  <si>
    <t>['study presents', 'patches radome', 'novel structure', 'greatly improve', 'experiment results', 'contiguous rectangle', 'band operation', 'antenna array', 'also built']</t>
  </si>
  <si>
    <t>Antenna array | Antenna radome | Circular polarization | Contiguous patch</t>
  </si>
  <si>
    <t>This study presents the use of contiguous rectangle-patches radome as a method of generating circularly polarized signals from linearly polarized antenna or antenna array that are covered by the structure. Experiment results of the novel structure with 2 √ó 2 antenna array are demonstrated for L-band operation. It is shown that left hand circular polarization of antenna array can be achieved with appropriate parameters design of radome. In addition, the structure is also built as a director that can greatly improve the gain of the antenna.</t>
  </si>
  <si>
    <t>651-660</t>
  </si>
  <si>
    <t>60003977;60003977;60003977;60003977;60003977;60003977</t>
  </si>
  <si>
    <t>54788567800;57022802900;35849279500;13906014100;12759136800;57112706600</t>
  </si>
  <si>
    <t>Xing, Zijian;Wang, Ling;Wei, Kun;Yao, Rugui;Zhang, Zhaolin;Nyarko, James Kweku Nkrumah</t>
  </si>
  <si>
    <t>Xing Z.</t>
  </si>
  <si>
    <t>Study of novel antenna radome for circular polarizer and director</t>
  </si>
  <si>
    <t>10.1080/09205071.2016.1142909</t>
  </si>
  <si>
    <t>2-s2.0-84961205983</t>
  </si>
  <si>
    <t>['suppressed cross', 'second band', 'proposed antennas', 'polarization radiations', 'polarization level', 'minimum level', 'frequencies 2', '38 ghz', '3 ghz']</t>
  </si>
  <si>
    <t>Antenna | Cross-polarization suppression | Multi-band | Omnidirectional antenna | Stacked antenna | Triple band | Wide band</t>
  </si>
  <si>
    <t>In this paper, triple-band stacked microstrip patch antennas (MPAs) are presented with wide impedance bandwidth and suppressed cross-polarization level. Triangular and circular shaped slots are embedded in the patch of antenna. Slot-loaded microstrip patches are fed with meandered microstrip line supported by a semi-ground plane structure. Triangular shaped slot-loaded MPA shows triple resonance at frequencies 2.2, 4.45, and 5.3 GHz having bandwidth of 45.9, 19.23, and 15.67%, respectively. Circular shaped slot-loaded MPA also shows triple resonance at frequencies 2.2, 4.42, and 5.38 GHz having bandwidth of 50.24, 33.21, and 13.43%, respectively. Using circular slot in place of triangular; bandwidth of the first and the second band is improved by 4.34 and 13.98%, respectively. Both the proposed antennas show an omnidirectional radiation pattern at all three resonance frequencies in the xz-plane with almost 0 dBi gain. Both the proposed antennas are fabricated on a FR-4 epoxy substrate and show a minimum level of cross-polarization radiations.</t>
  </si>
  <si>
    <t>629-638</t>
  </si>
  <si>
    <t>60108680;60114993;60008898;60008898;60108680</t>
  </si>
  <si>
    <t>36809810000;56962785800;55891187900;55699256600;7201915474</t>
  </si>
  <si>
    <t>Keshari, Jaishanker Prasad;Kanaujia, Binod Kumar;Khandelwal, Mukesh Kumar;Bakariya, Pritam Singh;Mehra, Ram Mohan</t>
  </si>
  <si>
    <t>New Delhi;Greater Noida;Dhanbad</t>
  </si>
  <si>
    <t>Ambedkar Institute of Advanced Communication Technologies &amp; Research;Sharda University;Indian Institute of Technology (Indian School of Mines), Dhanbad</t>
  </si>
  <si>
    <t>60114993;60108680;60008898</t>
  </si>
  <si>
    <t>Keshari J.</t>
  </si>
  <si>
    <t>Omnidirectional multi-band stacked microstrip patch antenna with wide impedance bandwidth and suppressed cross-polarization</t>
  </si>
  <si>
    <t>S1759078716000209</t>
  </si>
  <si>
    <t>10.1017/S1759078716000209</t>
  </si>
  <si>
    <t>2-s2.0-84959094391</t>
  </si>
  <si>
    <t>['ungual teeth', 'tomocerus ocreatus', 'tomocerus nicolet', 'short antennae', 'nov .,', 'new species', 'latter mainly', 'colour pattern']</t>
  </si>
  <si>
    <t>COI | East Asia | Jiangsu Province | Taxonomy</t>
  </si>
  <si>
    <t>Two new species of Tomocerus Nicolet, 1842 are described from Nanjing, China. Tomocerus qinae sp. nov. is similar to the Vietnamese species Tomocerus ocreatus, but is different from the latter mainly in the colour pattern, the length of an-tennae, and the pattern of ungual teeth. Tomocerus qixiaensis sp. nov. is similar to Tomocerus ocreatus and Tomocerus qinae sp. nov., but can be distinguished from them by the short antennae and the blunt prominent macrochaetae on man-ubrium and dens. DNA barcode sequences of the new species are provided.</t>
  </si>
  <si>
    <t>125-134</t>
  </si>
  <si>
    <t>60024045-114411048;60024045-114411048;60024045-114411048</t>
  </si>
  <si>
    <t>55268194800;57145495300;7202526324</t>
  </si>
  <si>
    <t>Yu, Daoyuan;Yao, Jin;Hu, Feng</t>
  </si>
  <si>
    <t>Two new species of Tomocerus ocreatus complex (Collembola, Tomoceridae) from Nanjing, China</t>
  </si>
  <si>
    <t>10.11646/zootaxa.4084.1.6</t>
  </si>
  <si>
    <t>2-s2.0-84959335417</t>
  </si>
  <si>
    <t>['waveform templates', 'traditional method', 'simplified expressions', 'resummation post', 'ratio inspirals', 'orbital revolution', 'orbital evolution', 'obtained polynomials', 'numerical teukoulsky', 'gravitational wave', 'entire fluxes', 'energy fluxes', 'emris ).', 'elisa ).', 'dynamical equation', 'also better', 'accurate enough']</t>
  </si>
  <si>
    <t>extreme-mass-ratio binaries | gravitational wave | Teukolsky equation</t>
  </si>
  <si>
    <t>In this paper we discuss the development of a fast and accurate waveform model for the quasi-circular orbital evolution of extreme-mass-ratio inspirals (EMRIs). This model simply employs the data of a few numerical Teukoulsky-based energy fluxes and waveforms to fit out a set of polynomials for the entire fluxes and waveforms. These obtained polynomials are accurate enough in the entire evolution domain, and much more accurate than the resummation post-Newtonian (PN) energy fluxes and waveforms, especially when the spin of a black hole becomes large. The dynamical equation we adopted for orbital revolution is the effective-one-body (EOB) formalism. Because of the simplified expressions, the efficiency of calculating the orbital evolution with our polynomials is also better than the traditional method which uses the resummed PN analytical fluxes. Our model should be useful in calculations of waveform templates of EMRIs for gravitational wave (GW) detectors such as the evolved Laser Interferometer Space Antenna (eLISA).</t>
  </si>
  <si>
    <t>Classical and Quantum Gravity</t>
  </si>
  <si>
    <t>Han, Wen Biao</t>
  </si>
  <si>
    <t>Shanghai Astronomical Observatory Chinese Academy of Sciences</t>
  </si>
  <si>
    <t>Han W.B.</t>
  </si>
  <si>
    <t>Fast evolution and waveform generator for extreme-mass-ratio inspirals in equatorial-circular orbits</t>
  </si>
  <si>
    <t>10.1088/0264-9381/33/6/065009</t>
  </si>
  <si>
    <t>2-s2.0-84959420798</t>
  </si>
  <si>
    <t>['synchronous satellites', 'sight angles', 'relative bandwidth', 'reflectarray elements', 'frequency dispersion', 'earth centre', 'diminishes towards', 'different points', 'adverse effects', 'adjusted using']</t>
  </si>
  <si>
    <t>Isoflux beam | Reflectarrays | Satellite communication | Shaped beam antennas</t>
  </si>
  <si>
    <t>The feasibility of deploying reflectarray antennas on synchronous satellites with the aim of achieving isoflux beam for optimum earth coverage is investigated. Due to the difference in free space loss from the satellite to different points on the earth, a conventional collimated beam pointing to the Earth centre is not efficient. So, there is a need for a radiation pattern whose gain increases at the line of sight angles to the horizon and diminishes towards the centre. Accordingly, a single-layer reflectarray antenna composed of loaded square patches is fabricated and tested. In this regard, the dimensions of reflectarray elements are adjusted using a robust optimization technique that minimizes the adverse effects of frequency dispersion in the intended frequency bandwidth. Experimental results demonstrate a stable radiation pattern with a relative bandwidth of about 11% at 14.25 GHz centre frequency.</t>
  </si>
  <si>
    <t>626-636</t>
  </si>
  <si>
    <t>60016248;60016248</t>
  </si>
  <si>
    <t>36010782500;23489695100</t>
  </si>
  <si>
    <t>Mousavi, Seyed Mostafa;Mirtaheri, Seyed Abdullah</t>
  </si>
  <si>
    <t>Mousavi S.</t>
  </si>
  <si>
    <t>Design, implementation and test of a broadband isoflux beam reflectarray antenna for GEO satellites</t>
  </si>
  <si>
    <t>10.1080/09205071.2016.1141716</t>
  </si>
  <si>
    <t>2-s2.0-84961208104</t>
  </si>
  <si>
    <t>EEEAG-112E010</t>
  </si>
  <si>
    <t>['world performance', 'various configurations', 'theoretical results', 'statistical expressions', 'ratio transmission', 'ras ),', 'processing signal', 'practical imperfections', 'practical impairments', 'outage probability', 'noise ratio', 'main objective', 'joint transmit', 'feedback delay', 'fading channels', 'error performance', 'diversity schemes', 'derived via', 'considered together', 'complete examination', 'ary modulations']</t>
  </si>
  <si>
    <t>channel estimation errors | feedback delay | joint transmit and RAS (JTRAS) | maximal-ratio transmission (MRT) | Nakagami-m fading | orthogonal space-time block coding (OSTBC) | receive antenna selection (RAS) | transmit antenna selection (TAS)</t>
  </si>
  <si>
    <t>The main objective of this paper is to provide an extensive and complete examination on the effect of practical impairments such as channel estimation errors (CEEs) and feedback delay (FD) on the performance of diversity schemes over Nakagami-m fading channels. Under erroneous channel estimation and outdated feedback cases, statistical expressions and several performance metrics related to the post-processing signal-to-noise ratio (SNR) are derived for four different diversity schemes: transmit antenna selection (TAS)/orthogonal space-time block coding, TAS/maximal-ratio transmission (MRT), MRT/receive antenna selection (RAS), and joint transmit and RAS. Exact analytical expressions for outage probability and average error rates of M-ary modulations are derived in order to provide insightful perspectives on the capacity and error performance of diversity schemes that experience both CEE and FD. The asymptotic diversity order of the investigated diversity schemes are derived via a high-SNR approximation approach. In order to assess the real-world performance of the investigated diversity schemes and to observe their robustness or sensitivities in practical imperfections, various configurations are considered together with several performance comparisons. Also, Monte Carlo simulations are performed in order to validate the theoretical results.</t>
  </si>
  <si>
    <t>300-312</t>
  </si>
  <si>
    <t>60005593;60013071</t>
  </si>
  <si>
    <t>35101619400;6506519651</t>
  </si>
  <si>
    <t>Co≈ükun, Ahmet Faruk;Kucur, O áuz</t>
  </si>
  <si>
    <t>Kocaeli;Ankara</t>
  </si>
  <si>
    <t>Gebze Teknik √úniversitesi;T√ºrkiye Bilimsel ve Teknolojik Ara≈ütirma Kurumu</t>
  </si>
  <si>
    <t>60013071;60005593</t>
  </si>
  <si>
    <t>Co≈ükun A.F.</t>
  </si>
  <si>
    <t>Analysis of diversity schemes employing antenna selection in the presence of channel estimation errors and feedback delay</t>
  </si>
  <si>
    <t>10.1002/wcm.2520</t>
  </si>
  <si>
    <t>2-s2.0-84956749508</t>
  </si>
  <si>
    <t>['web interface', 'sensory neurons', 'response profiles', 'relevant odorants', 'quick queries', 'original datasets', 'or56a ).', 'new tools', 'door project', 'door ),', 'deorphanize or69a', 'data analyses', 'comprehensive update', 'complete olfactome']</t>
  </si>
  <si>
    <t>Odors elicit complex patterns of activated olfactory sensory neurons. Knowing the complete olfactome, i.e. the responses in all sensory neurons for all relevant odorants, is desirable to understand olfactory coding. The DoOR project combines all available Drosophila odorant response data into a single consensus response matrix. Since its first release many studies were published: receptors were deorphanized and several response profiles were expanded. In this study, we add unpublished data to the odor-response profiles for four odorant receptors (Or10a, Or42b, Or47b, Or56a). We deorphanize Or69a, showing a broad response spectrum with the best ligands including 3-hydroxyhexanoate, alpha-terpineol, 3-octanol and linalool. We include all of these datasets into DoOR, provide a comprehensive update of both code and data, and new tools for data analyses and visualizations. The DoOR project has a web interface for quick queries (http://neuro.uni.kn/DoOR), and a downloadable, open source toolbox written in R, including all processed and original datasets. DoOR now gives reliable odorant-responses for nearly all Drosophila olfactory responding units, listing 693 odorants, for a total of 7381 data points.</t>
  </si>
  <si>
    <t>60025525;60025525</t>
  </si>
  <si>
    <t>56257364900;6701531248</t>
  </si>
  <si>
    <t>M√ºnch, Daniel;Galizia, C. Giovanni</t>
  </si>
  <si>
    <t>Konstanz</t>
  </si>
  <si>
    <t>Universit√§t Konstanz</t>
  </si>
  <si>
    <t>M√ºnch D.</t>
  </si>
  <si>
    <t>DoOR 2.0 - Comprehensive Mapping of Drosophila melanogaster Odorant Responses</t>
  </si>
  <si>
    <t>srep21841</t>
  </si>
  <si>
    <t>10.1038/srep21841</t>
  </si>
  <si>
    <t>2-s2.0-84959422987</t>
  </si>
  <si>
    <t>['present laterally', 'papyraceus ),', 'newly recorded', 'new species', 'maximum width', 'falcatus ).', 'falcatus ),', 'epicnemial carina', 'character states', 'asiaticus sp', '7 times', '26 flagellomeres', '23 flagellomeres', '0 times']</t>
  </si>
  <si>
    <t>Honshu | Neurateles asiaticus sp. nov. | Parasitoid wasp | taxonomy</t>
  </si>
  <si>
    <t>The genus Neurateles Ratzeburg, 1848, is newly recorded from the Eastern Palaearctic region based on a new species, N. asiaticus sp. nov. from Honshu, Japan. This species resembles N. falcatus and N. papyraceus in the character states of antenna, epicnemial carina and ovipositor, but it can be distinguished by the antenna with 25-26 flagellomeres (less than 23 flagellomeres in N. falcatus and N. papyraceus), the epicnemial carina completely absent (present laterally in N. falcatus), the lateromedian longitudinal carina of propodeum partly present (absent in N. papyraceus) and T11.7 times as long as maximum width (2.0 times in N. falcatus).</t>
  </si>
  <si>
    <t>81-84</t>
  </si>
  <si>
    <t>Bulletin of the Kanagawa Prefectural Museum, Natural Science</t>
  </si>
  <si>
    <t>Watanabe, Kyohei</t>
  </si>
  <si>
    <t>Odawara</t>
  </si>
  <si>
    <t>Kanagawa Prefectural Museum of Natural History</t>
  </si>
  <si>
    <t>Watanabe K.</t>
  </si>
  <si>
    <t>Discovery of the genus Neurateles Ratzeburg, 1848 (Hymenoptera, Ichneumonidae, Orthocentrinae), from the eastern Palearctic region, with description of a new species from Japan</t>
  </si>
  <si>
    <t>2-s2.0-85018301922</t>
  </si>
  <si>
    <t>['validated measuring', 'urban environments', 'transmission line', 'specific handedness', 'small size', 'simple model', 'resonances characterized', 'rc load', 'properly account', 'phase dynamics', 'microwave region', 'device exploitable', '6 ghz']</t>
  </si>
  <si>
    <t>We present a simple model for a patch antenna based on metamaterial concepts operating in the microwave region with a bandwidth of 1.9-2.6 GHz. The small size and the relatively large operational band make this device exploitable for electromagnetic energy harvesting in urban environments. Describing the antenna by an equivalent circuit composed of a transmission line having right/left hand properties with a RC load, we can properly account for the phase dynamics in correspondence of resonances characterized by a specific handedness. The model is validated measuring the response of the reflection scattering parameter S1,1 for a copper prototype fabricated on a FR4 printed circuit board.</t>
  </si>
  <si>
    <t>60017293-60110813-114479666;60017293-114479666</t>
  </si>
  <si>
    <t>32367852100;7005502779</t>
  </si>
  <si>
    <t>Papari, Gianpaolo;Andreone, Antonello</t>
  </si>
  <si>
    <t>Naples;Naples;Napoli</t>
  </si>
  <si>
    <t>CNR - SuPerconducting and other INnovative materials and devices institute, Napoli;Universit√† degli Studi di Napoli Federico II;IMAST S.c.ar.l. - Technological District on Engineering of polymeric and composite Materials and Structures</t>
  </si>
  <si>
    <t>60110813;60017293;114479666</t>
  </si>
  <si>
    <t>Papari G.</t>
  </si>
  <si>
    <t>Equivalent model for the phase dynamics of a metamaterial inspired patch antenna</t>
  </si>
  <si>
    <t>10.1063/1.4942523</t>
  </si>
  <si>
    <t>2-s2.0-84959299301</t>
  </si>
  <si>
    <t>University of Minnesota</t>
  </si>
  <si>
    <t>['valid anymore', 'thin film', 'plasmonic nanoantenna', 'performance analysis', 'optical frequencies', 'investigated using', 'dramatic error', 'domain simulations', 'difference time', 'circuit theory']</t>
  </si>
  <si>
    <t>The validity of effective medium theory for modeling nanocomposite thin films interacting with a plasmonic nanoantenna has been investigated using an optical circuit model and finite-difference time-domain simulations. We show that in the regime where the size of the optical beam generated by the nanoantenna is comparable to the feature size inside the thin film, the effective medium theory is not valid anymore. We demonstrate that using effective medium theory can cause a dramatic error in the performance analysis of applications such as heat assisted magnetic recording that work at this regime. Therefore, we develop a theoretical framework based on circuit theory at optical frequencies to study and design nanocomposite thin films for these applications.</t>
  </si>
  <si>
    <t>56872680400;7003740581</t>
  </si>
  <si>
    <t>Ghoreyshi, Ali;Victora, R. H.</t>
  </si>
  <si>
    <t>Ghoreyshi A.</t>
  </si>
  <si>
    <t>Optical modeling of media for heat assisted magnetic recording</t>
  </si>
  <si>
    <t>10.1063/1.4942673</t>
  </si>
  <si>
    <t>2-s2.0-84959494473</t>
  </si>
  <si>
    <t>['unique synapomorphy', 'type species', 'thick bristles', 'tetramelus motschulsky', 'str .).', 'possible relationships', 'paratetramelus franz', 'one pair', 'new taxa', 'new subgenus', 'n .,', 'morphological structures', 'hypomeral groove', 'glabriconnus subgen', 'glabriconnus share', 'februarius sp', 'euconnus thomson', 'aterrimus franz', 'associated structures', 'andranomenaus sp', 'along anterior']</t>
  </si>
  <si>
    <t>Coleoptera | Euconnus | Glabriconnus | Glandulariini | Insecta | Madagascar | New Subgenus | Scydmaeninae | Staphylinidae | Taxonomy</t>
  </si>
  <si>
    <t>A new subgenus of Euconnus Thomson is described, Glabriconnus subgen. n., to accommodate four Madagascan species: Euconnus banari sp. n. (type species of Glabriconnus), E. andranomenaus sp. n., E. februarius sp. n. and E. aterrimus Franz (transferred from Euconnus s. str.). Morphological structures of the new taxa are illustrated and described in detail, and possible relationships of Glabriconnus are discussed. The new subgenus is most similar to Tetramelus Motschulsky and Paratetramelus Franz in gradually thickened antennae and reduction of wings and associated structures, but the four species included in Glabriconnus share a unique synapomorphy, a hypomeral groove at each side of pronotum. They also have a broad, short and flattened 'anthiciform' head; nearly glabrous head, pronotum and elytra, except for thick bristles on genae, postgenae (but not tempora) and along anterior and lateral pronotal margins, and pronotum with one pair of distinct lateral pits.</t>
  </si>
  <si>
    <t>572-586</t>
  </si>
  <si>
    <t>Jaoszy≈Ñski, Pawe</t>
  </si>
  <si>
    <t>University of Wroclaw</t>
  </si>
  <si>
    <t>Jaoszy≈Ñski P.</t>
  </si>
  <si>
    <t>Taxonomy of 'Euconnus complex'. Part VII. Glabriconnus, a new subgenus of Euconnus from Madagascar (Coleoptera, Staphylinidae, Scydmaeninae)</t>
  </si>
  <si>
    <t>10.11646/zootaxa.4084.4.7</t>
  </si>
  <si>
    <t>2-s2.0-84959573765</t>
  </si>
  <si>
    <t>CTS 1380</t>
  </si>
  <si>
    <t>['wing glands', 'veined white', 'typically mixtures', 'two isomers', 'suggests receptors', 'single isomers', 'sexual pheromones', 'several components', 'response also', 'responding glomeruli', 'related compounds', 'pieris napi', 'glomeruli responding', 'generally required', 'first time', 'e .,', 'distinct subpopulation', 'different affinity', 'courting male', 'complete blend', 'behavioral response', 'approximate 1', 'aphrodisiac pheromone', 'antennal lobe', 'among insects', 'activated glomeruli', 'accept mating', '1 ratio']</t>
  </si>
  <si>
    <t>Butterfly | Calcium imaging | Isomer | Mixture interactions | Olfaction | Pheromone | Pieris napi</t>
  </si>
  <si>
    <t>Among insects, sexual pheromones are typically mixtures of two to several components, all of which are generally required to elicit a behavioral response. Here we show for the first time that a complete blend of sexual pheromone components is needed to elicit a response also in a butterfly. Males of the Green-veined White, Pieris napi, emit an aphrodisiac pheromone, citral, from wing glands. This pheromone is requisite for females to accept mating with a courting male. Citral is a mixture of the two geometric isomers geranial (E-isomer) and neral (Z-isomer) in an approximate 1:1 ratio. We found that both these compounds are required to elicit acceptance behavior, which indicates synergistic interaction between processing of the isomers. Using functional Ca2+ imaging we found that geranial and neral evoke significantly different but overlapping glomerular activity patterns in the antennal lobe, which suggests receptors with different affinity for the two isomers. However, these glomeruli were intermingled with glomeruli responding to, for example, plant-related compounds, i.e., no distinct subpopulation of pheromone-responding glomeruli as in moths and other insects. In addition, these glomeruli showed lower specificity than pheromone-activated glomeruli in moths. We could, however, not detect any mixture interactions among four identified glomeruli, indicating that the synergistic effect may be generated at a higher processing level. Furthermore, correlations between glomerular activity patterns evoked by the single isomers and the blend did not change over time.</t>
  </si>
  <si>
    <t>February 29, 2016</t>
  </si>
  <si>
    <t>60028378-60031806;60028378;60068856;60028378;60068856-60002014;60028378;60028378;60028378</t>
  </si>
  <si>
    <t>35068230000;56789578300;6602372767;7005858781;7003602441;7004462501;7005955238;35981632300</t>
  </si>
  <si>
    <t>Larsdotter-Mellstr√∂m, Helena;Eriksson, Kerstin;Liblikas, Ilme;Wiklund, Christer;Borg-Karlson, Anna K.;Nylin, S√∂ren;Janz, Niklas;Carlsson, Mikael A.</t>
  </si>
  <si>
    <t>Estonia;Australia;Sweden;Sweden</t>
  </si>
  <si>
    <t>Tartu;Perth;Stockholm;Stockholm</t>
  </si>
  <si>
    <t>Tartu √úlikool;The University of Western Australia;Stockholms universitet;The Royal Institute of Technology (KTH)</t>
  </si>
  <si>
    <t>60068856;60031806;60028378;60002014</t>
  </si>
  <si>
    <t>Larsdotter-Mellstr√∂m H.</t>
  </si>
  <si>
    <t>It's all in the mix: Blend-specific behavioral response to a sexual pheromone in a butterfly</t>
  </si>
  <si>
    <t>10.3389/fphys.2016.00068</t>
  </si>
  <si>
    <t>2-s2.0-84962147243</t>
  </si>
  <si>
    <t>['spectrum mobility', 'single point', 'pivotal role', 'omnidirectional control', 'network failure', 'mac protocols', 'mac protocol', 'mac plays', 'intruder attacks', 'global coverage', 'enhanced throughput', 'directional antennas', 'direct impact', 'cognitive radio', 'ccc ).', 'based cr', 'band ccc', 'art cr', 'arrival estimation', 'application throughput']</t>
  </si>
  <si>
    <t>Beamforming | common control channel (CCC) | CSMA/CA | directional antenna | energy efficient | hidden terminals</t>
  </si>
  <si>
    <t>Transmitter power consumption and application throughput in cognitive radio-medium access control (CR-MAC) protocol has direct impact on control message overhead and common control channel (CCC). Hence, the design of CCC in CR-MAC plays a pivotal role in selecting an energy-efficient channel path for enhanced throughput. State-of-the-art CR-MAC protocols design CCC in in-band or out-of-band overlay spectrum bands. With in-band, imperfect node synchronization due to per-hop and group CCC coverage leads to multichannel hidden terminal and longer network access delays. Global coverage with dedicated out-of-band CCC is subject to saturation and intruder attacks, which results in single point of network failure and increased power consumption. To overcome existing problems, an energy-efficient hybrid CCC based CR-MAC protocol with omnidirectional control and directional data transmission is proposed to reduce power consumption due to link access overhead, multichannel hidden terminal, deafness, and spectrum mobility. In this paper, antenna index numbers through Global Positioning System and angle-of-arrival estimation are used for directional data transmission, whereas hybrid CCC is used to avoid interference due to multichannel hidden terminals. Experimental results reveal that the proposed hybrid CCC-MAC with directional antennas has increased network throughput and reduced transmit power consumption when compared with existing in/out-of-band omnidirectional CCC-based CR-MAC protocols.</t>
  </si>
  <si>
    <t>358-369</t>
  </si>
  <si>
    <t>IEEE Systems Journal</t>
  </si>
  <si>
    <t>60004538;60004538</t>
  </si>
  <si>
    <t>55317791400;7202559277</t>
  </si>
  <si>
    <t>Anamalamudi, Satish;Jin, Minglu</t>
  </si>
  <si>
    <t>Dalian</t>
  </si>
  <si>
    <t>Dalian University of Technology</t>
  </si>
  <si>
    <t>Anamalamudi S.</t>
  </si>
  <si>
    <t>Energy-Efficient Hybrid CCC-Based MAC Protocol for Cognitive Radio Ad Hoc Networks</t>
  </si>
  <si>
    <t>10.1109/JSYST.2014.2367504</t>
  </si>
  <si>
    <t>2-s2.0-84913610200</t>
  </si>
  <si>
    <t>['west antarctica', 'two ultra', 'thick ice', 'submeter resolution', 'sample results', 'ranging measurements', 'radar instrumentation', 'performed measurements', 'noise ratio', 'january 2014', 'ice sheets', 'frequency range', 'element antenna', 'detailed overview', 'december 2013', 'basler aircraft', '8 ghz', '550 mhz', '450 mhz', '27 db', '20 db', '2 km', '18 ghz']</t>
  </si>
  <si>
    <t>Ice sheets | ice thickness | radar | remote sensing | synthetic aperture radar (SAR)</t>
  </si>
  <si>
    <t>We developed a multichannel wideband synthetic aperture radar (SAR) that operates over a frequency range of 190-450 MHz for measurements over the ice sheets in Antarctica and Greenland. The antenna-array, which consists of eight elements housed in a certified external structure for a BASLER aircraft, was used for measurements during the 2013-2014 Antarctic field season. We performed measurements with this system in conjunction with two ultra-wideband radars operating over a frequency range of 2-8 GHz and 12-18 GHz on Siple Coast ice streams in West Antarctica during December 2013 and January 2014. We sounded ice thicker than 2 km with a signal-to-noise ratio (SNR) of more than 20 dB in an area with two-way ice loss of about 27 dB/km. The same system also simultaneously mapped near-surface internal layers with submeter resolution from the ice-surface to a depth of about 1100 for 1200 m thick ice. In this paper, we provide a detailed overview of the radar instrumentation and signal processing algorithms and present a few sample results. The radar will be operated over a frequency range of 150-550 MHz with a 24-element antenna-array for wide-ranging measurements over the Greenland and Antarctic ice sheets, starting around August 2015.</t>
  </si>
  <si>
    <t>60015457;60015457;60015457;60015457;60015457;60015457;60015457;60015457;60015457;60015457;60015457;60015457;60015457;60015457;60015457</t>
  </si>
  <si>
    <t>36563092600;35513627000;6507631213;24081715500;8338654000;6602893143;7102451686;55322660300;56422117800;55322833400;55765085300;56421947200;9248885500;56421826200;7004530000</t>
  </si>
  <si>
    <t>Wang, Zongbo;Gogineni, Sivaprasad;Rodriguez-Morales, Fernando;Yan, Jie Bang;Paden, John;Leuschen, Carlton;Hale, Richard D.;Li, Jilu;Carabajal, Calen Lee;Gomez-Garcia, Daniel;Townley, Bryan;Willer, Robby;Stearns, Leigh;Child, Sarah;Braaten, David</t>
  </si>
  <si>
    <t>Lawrence</t>
  </si>
  <si>
    <t>University of Kansas</t>
  </si>
  <si>
    <t>Multichannel Wideband Synthetic Aperture Radar for Ice Sheet Remote Sensing: Development and the First Deployment in Antarctica</t>
  </si>
  <si>
    <t>10.1109/JSTARS.2015.2403611</t>
  </si>
  <si>
    <t>2-s2.0-84924136876</t>
  </si>
  <si>
    <t>['sea surveillance', 'maritime mti', 'maritime modes', 'algorithmic issues', 'airbus defence', 'airborne smartradar']</t>
  </si>
  <si>
    <t>Inverse SAR (ISAR) | land/sea discrimination (LSD) | maritime MTI | maritime radar modes | moving target indication (MTI) | space-time adaptive processing (STAP) | synthetic aperture radar (SAR)</t>
  </si>
  <si>
    <t>The pod integrated variant of the airborne SmartRadar by AIRBUS Defence and Space, mounted under the wing of a Learjet 35 aircraft, is used as a testbed to develop advanced radar modes. In particular, it offers the capabilities of a multiphase-center active electronically steered array (AESA) antenna and of a flexible, wide-bandwidth radar core. During the last 2 years, the already-operated synthetic aperture radar (SAR) and ground moving target indication (GMTI) modes have been supplemented by newly developed maritime modes. This overview paper discusses the new maritime modes, presents recent results from our 2013/14 flight campaigns, and points out some interesting technological aspects with focus on algorithmic issues. In particular, maritime modes for open-sea surveillance, maritime MTI, and inverse SAR imaging of ships are discussed in detail. All of these radar modes make use of the instantaneous repointing capability of the fixed-mounted AESA antenna.</t>
  </si>
  <si>
    <t>971-979</t>
  </si>
  <si>
    <t>60086242;60086242;60086242;60086242;60086242;60086242;60086242;60086242</t>
  </si>
  <si>
    <t>6506513064;6603657022;7003552439;14424077300;56625913700;6602873806;7102439435;24721401500</t>
  </si>
  <si>
    <t>Kirscht, Martin;Mietzner, Jan;Bickert, Bernhard;Dallinger, Alexander;Hippler, Joerg;Meyer-Hilberg, Jochen;Zahn, Rudolf;Boukamp, Joachim</t>
  </si>
  <si>
    <t>Ottobrunn</t>
  </si>
  <si>
    <t>Airbus Defence and Space</t>
  </si>
  <si>
    <t>Kirscht M.</t>
  </si>
  <si>
    <t>An Airborne Radar Sensor for Maritime and Ground Surveillance and Reconnaissance - Algorithmic Issues and Exemplary Results</t>
  </si>
  <si>
    <t>10.1109/JSTARS.2015.2418173</t>
  </si>
  <si>
    <t>2-s2.0-84929012496</t>
  </si>
  <si>
    <t>Consejo Nacional de Investigaciones Cient√≠ficas y T√©cnicas</t>
  </si>
  <si>
    <t>PIP 11220090100244</t>
  </si>
  <si>
    <t>CONICET</t>
  </si>
  <si>
    <t>['uropod two', 'uropod one', 'uniramosa n', 'thoracic appendages', 'still controversial', 'stebbing erected', 'sp .,', 'present contribution', 'mainly distinguished', 'genus holostylis', 'genera holostylis', 'fully described', 'easily distinguished', 'diagnosis emended']</t>
  </si>
  <si>
    <t>Argentina | Cumacea | Diastylis | Holostylis | New species</t>
  </si>
  <si>
    <t>In 1912-13, Stebbing erected the genera Holostylis and Ekdiastylis for those diastylids with the endopod of the uropods being one- and two-segmented, respectively. The validity of the genus Holostylis is still controversial and the genus Ekdiastylis continues to be suppressed. In the present contribution, two new diastylids are fully described and illustrated: one of them has the endopod of the uropod one-segmented, Holostylis uniramosa n. sp., and the other has the endopod of the uropod two-segmented, Diastylis decalineata n. sp. The genus Holostylis has currently three nominal species, which are easily distinguished from each other by the number of thoracic appendages with fully developed exopods in females: three in H. helleri (Zimmer, 1908), one in H. spinicuadata B≈Ça≈ºewicz-Paszkowycz and Heard, 2005, and none in H. uniramosa n. sp. The validity of genus Holostylis is confirmed and its diagnosis emended. Diastylis decalineata n. sp. mainly distinguished from the other species of Diastylis with two-segmented uropod endopods by the shape and sculpture of its carapace.</t>
  </si>
  <si>
    <t>163-181</t>
  </si>
  <si>
    <t>Marine Biodiversity</t>
  </si>
  <si>
    <t>60001563-60004518;60001563-60004518</t>
  </si>
  <si>
    <t>6603895790;24470033300</t>
  </si>
  <si>
    <t>Roccatagliata, Daniel;Alberico, Natalia A.</t>
  </si>
  <si>
    <t>Argentina;Argentina</t>
  </si>
  <si>
    <t>Buenos Aires;Buenos Aires</t>
  </si>
  <si>
    <t>Consejo Nacional de Investigaciones Cient√≠ficas y T√©cnicas;Universidad de Buenos Aires</t>
  </si>
  <si>
    <t>60004518;60001563</t>
  </si>
  <si>
    <t>Roccatagliata D.</t>
  </si>
  <si>
    <t>Two new cumaceans (Crustacea: Peracarida) from the South-West Atlantic with remarks on the problematic genus Holostylis Stebbing, 1912</t>
  </si>
  <si>
    <t>10.1007/s12526-015-0349-1</t>
  </si>
  <si>
    <t>2-s2.0-84930909860</t>
  </si>
  <si>
    <t>4000106082/12/NL/MP</t>
  </si>
  <si>
    <t>['two c', 'system calibration', 'software tools', 'results obtained', 'paper describes', 'main objective', 'independent verification', 'esa contract', 'esa ),', 'copernicus program', 'commissioning phase', 'calibration concept', 'april 2014', 'accurate reference', '1a executed', '1 mission']</t>
  </si>
  <si>
    <t>Antenna model | antenna pointing | calibration targets | geometric and radiometric calibration | internal calibration | radiometric accuracy | Sentinel-1</t>
  </si>
  <si>
    <t>In the frame of the COPERNICUS program, the main objective of the Sentinel-1 mission is to ensure the continuity of C-band SAR data for global earth monitoring. Sentinel-1A is the first of two C-band satellites launched in April 2014. In addition to the commissioning of Sentinel-1A executed by the European Space Agency (ESA), an independent verification of the system calibration has been performed by DLR under an ESA contract. For this purpose, the complete calibration chain was developed and established, starting with a calibration concept, a detailed in-orbit calibration plan and the software tools for analyzing and evaluating all the measurements up to the calibration targets serving as accurate reference. Based on an efficient calibration strategy, this paper describes the different activities performed by DLR and presents the results obtained during the commissioning phase (CP) of Sentinel-1A.</t>
  </si>
  <si>
    <t>994-1007</t>
  </si>
  <si>
    <t>60007798;60007798;60007798;60007798;60007798;60007798;60007798</t>
  </si>
  <si>
    <t>6603439088;56308509200;23494131900;55807403300;55387543400;56220450100;6701487431</t>
  </si>
  <si>
    <t>Schwerdt, Marco;Schmidt, Kersten;Tous Ramon, Nuria;Castellanos Alfonzo, Gabriel;Doring, Bjorn J.;Zink, Manfred;Prats-Iraola, Pau</t>
  </si>
  <si>
    <t>Schwerdt M.</t>
  </si>
  <si>
    <t>Independent Verification of the Sentinel-1A System Calibration</t>
  </si>
  <si>
    <t>10.1109/JSTARS.2015.2449239</t>
  </si>
  <si>
    <t>2-s2.0-84938510594</t>
  </si>
  <si>
    <t>['sar levels', 'prostate imaging', 'previous design', 'parameter study', 'new design', 'inductor value', 'four subjects', 'eight elements', 'demonstrated advantages', 'coupling levels', 'conventional designs', 'absorption rate', '6 db', '30 cm', '18 œºt']</t>
  </si>
  <si>
    <t>Body imaging | Dipole antenna | Prostate imaging | Transceive array | Ultrahigh field</t>
  </si>
  <si>
    <t>Purpose Dipole antennas in ultrahigh field MRI have demonstrated advantages over more conventional designs. In this study, the fractionated dipole antenna is presented: a dipole where the legs are split into segments that are interconnected by capacitors or inductors. Methods A parameter study has been performed on dipole antenna length using numerical simulations. A subsequent simulation study investigates the optimal intersegment capacitor/inductor value. The resulting optimal design has been constructed and compared to a previous design, the single-side adapted dipole (SSAD) by simulations and measurements. An array of eight elements has been constructed for prostate imaging on four subjects (body mass index 20-27.5) using 8 √ó 2 kW amplifiers. Results For prostate imaging at 7T, lowest peak local specific-absorption rate (SAR) levels are achieved if the antenna is 30 cm or longer. A fractionated dipole antenna design with inductors between segments has been chosen to achieve even lower SAR levels and more homogeneous receive sensitivities. Conclusion With the new design, good quality prostate images are acquired. SAR levels are reduced by 41% to 63% in comparison to the SSAD. Coupling levels are moderate (average nearest neighbor: -14.6 dB) for each subject and prostate levels range from 12 to 18 ŒºT.</t>
  </si>
  <si>
    <t>1366-1374</t>
  </si>
  <si>
    <t>60032724;114774179;60032724;60032724;60032724;60032724;60032724</t>
  </si>
  <si>
    <t>8224901800;55391411700;55389948800;24080926800;6602219366;6602142298;7101982453</t>
  </si>
  <si>
    <t>Raaijmakers, Alexander J.E.;Italiaander, Michel;Voogt, Ingmar J.;Luijten, Peter R.;Hoogduin, Johannes M.;Klomp, Dennis W.J.;Van Den Berg, Cornelis A.T.</t>
  </si>
  <si>
    <t>Utrecht;Drunen</t>
  </si>
  <si>
    <t>University Medical Center Utrecht;MR Coils B.V.</t>
  </si>
  <si>
    <t>60032724;114774179</t>
  </si>
  <si>
    <t>Raaijmakers A.J.E.</t>
  </si>
  <si>
    <t>The fractionated dipole antenna: A new antenna for body imaging at 7 Tesla</t>
  </si>
  <si>
    <t>10.1002/mrm.25596</t>
  </si>
  <si>
    <t>2-s2.0-84941944563</t>
  </si>
  <si>
    <t>['two examples', 'sequence simulation', 'scale antennas', 'riveting sequence', 'riveting operations', 'realistic application', 'mechanical structures', 'material property', 'loop forms', 'limit allowed', 'iterative loop', 'hammer time', 'good balance', 'global framework', 'framework representation', 'dynamic finite', 'displacement impact', 'boundary conditions']</t>
  </si>
  <si>
    <t>assembly | deformation | distortion | finite-element analysis | numerical interpolation | rivet</t>
  </si>
  <si>
    <t>Mechanical structures of large-scale antennas are sheet metals connected by thousands of rivets. The antenna dimensional error after riveting often violates the limit allowed. The prediction of the global dimensional error induced by many rivet connections requires a rapid and accurate assembly deformation calculation method. Main process parameters of these local rivet connections are the local connection dimension, material property, local clamp position, rivet upsetting direction, and the hammer time-to-displacement impact, except for the riveting sequence. We neglect the process parameter uncertainties and consider that the main riveting parameters equate to a dynamic finite-element (FE) model of single rivet connection. The dynamic FE analysis result yields an inherent strain database for the riveted local parts. Then, we propose an iterative loop of static FE analyses for the global structure taking the inherent strain database and possible former static FE analysis result as the boundary conditions. The loop forms a local-to-global framework. Two examples are involved through the framework representation and realistic application. Framework advantages include: (1) a good balance between the cost and precision of dimensional error calculation; (2) the sequence simulation of all the riveting operations; and (3) supporting the further assembly process optimization to reduce the global dimensional error of the assembly with thousands of rivets.</t>
  </si>
  <si>
    <t>Journal of Manufacturing Science and Engineering, Transactions of the ASME</t>
  </si>
  <si>
    <t>60005244;60005244;60005244;60073606;60073606</t>
  </si>
  <si>
    <t>7201636737;7403430536;24723288900;24334201700;56883348100</t>
  </si>
  <si>
    <t>Ni, Jun;Tang, Wencheng;Xing, Yan;Ben, Kecun;Li, Ming</t>
  </si>
  <si>
    <t>Nanjing Research Institute of Electronics Technology;Southeast University</t>
  </si>
  <si>
    <t>60073606;60005244</t>
  </si>
  <si>
    <t>Ni J.</t>
  </si>
  <si>
    <t>A Local-to-Global Dimensional Error Calculation Framework for the Riveted Assembly Using Finite-Element Analysis</t>
  </si>
  <si>
    <t>10.1115/1.4031101</t>
  </si>
  <si>
    <t>2-s2.0-84942848248</t>
  </si>
  <si>
    <t>14J02669</t>
  </si>
  <si>
    <t>['verticillate antennae', 'upper cretaceous', 'rove beetles', 'peculiar subfamily', 'new finding', 'n .,', 'like body', 'latridiid beetle', 'first fossil', 'extremely slender', 'elytra striate', 'easily distinguished', 'early evolution', 'cretaceous representative', 'aenigmaticus suggests']</t>
  </si>
  <si>
    <t>Cenomanian | Dasycerinae | Myanmar | Neophoninae | New genus</t>
  </si>
  <si>
    <t>The enigmatic staphylinid subfamily Dasycerinae consists of only 17 species within a single extant genus Dasycerus, but it is easily distinguished from other rove beetles by overall, latridiid beetle-like body and extremely slender, verticillate antennae. Direct fossil evidence is lacking for this group. Here, I describe the first fossil of this peculiar subfamily, Protodasycerus aenigmaticus gen. and sp. n., from the Upper Cretaceous Burmese amber. Despite considerable external similarities to extant dasycerine species, this new genus possesses several important morphological differences: a much smaller body size (ca. 1.1 mm), narrowly elongate antennomeres 1 and 2, not strongly transverse metaventrite, elytra striate but not tricostate, and truncate posterior margin of the elytra exposing four abdominal tergites dorsally. The new finding of a Cretaceous representative of the Dasycerinae helps elucidate the origin and early evolution of the omaliine group subfamilies, implying rather close similarities between the Dasycerinae and the monobasic subfamily Neophoninae. Discovery of P. aenigmaticus suggests a rather ancient origin of the subfamily by the Upper Cretaceous.</t>
  </si>
  <si>
    <t>March 01, 2016</t>
  </si>
  <si>
    <t>60011047-60015540</t>
  </si>
  <si>
    <t>Yamamoto, Sh√õhei</t>
  </si>
  <si>
    <t>Tokyo;Fukuoka</t>
  </si>
  <si>
    <t>Japan Society for the Promotion of Science;Kyushu University</t>
  </si>
  <si>
    <t>60015540;60011047</t>
  </si>
  <si>
    <t>The first fossil of dasycerine rove beetle (Coleoptera: Staphylinidae) from Upper Cretaceous Burmese amber: Phylogenetic implications for the omaliine group subfamilies</t>
  </si>
  <si>
    <t>S019566711530080X</t>
  </si>
  <si>
    <t>10.1016/j.cretres.2015.09.022</t>
  </si>
  <si>
    <t>2-s2.0-84944096452</t>
  </si>
  <si>
    <t>NA11OAR4320072</t>
  </si>
  <si>
    <t>['weather surveillance', 'velocity data', 'specific techniques', 'spatial filtering', 'significant advantage', 'show reflectivity', 'samples needed', 'phased arrays', 'particularly challenging', 'original algorithm', 'nwrt par', 'novel approach', 'new capabilities', 'multichannel receiver', 'ground clutter', 'first time', 'doppler spectra', 'decreasing cost', 'covariance matrix', 'clutter mitigation', 'beam multiplexing', 'also applicable', 'adaptive scanning', 'adaptive nullforming']</t>
  </si>
  <si>
    <t>Array signal processing | Meteorological radar | Phased arrays | Radar clutter</t>
  </si>
  <si>
    <t>With the decreasing cost of phased array antennas, their use for weather surveillance is becoming more practical. A significant advantage of phased arrays that can be applied to weather surveillance is spatial filtering. Using adaptive nullforming to spatially filter clutter is a novel approach to clutter mitigation, which is not possible with conventional parabolic reflector antennas. Moreover, spatial filtering is also applicable to phased-array-specific techniques such as beam multiplexing and adaptive scanning when only a few pulses are available for processing; this situation is particularly challenging for conventional ground clutter filters. The National Weather Radar Testbed Phased Array Radar (NWRT PAR) provides an opportunity to test some of these new capabilities. In this paper, a linearly constrained minimum power algorithm with an additional quadratic constraint is applied to weather data collected using the NWRT PAR and its multichannel receiver. Both the original algorithm and a recursive least squares version are utilized to show reflectivity and velocity data where both weather and ground clutter are present. Doppler spectra from selected range gates are examined to illustrate the performance of adaptive nullforming. Issues such as the number of samples needed to estimate the covariance matrix are explored. As far as we know, this is the first time that these types of techniques have been used to mitigate ground clutter contamination on a weather surveillance radar.</t>
  </si>
  <si>
    <t>1282-1291</t>
  </si>
  <si>
    <t>60030931-60025916;60030931;60030931</t>
  </si>
  <si>
    <t>7202261727;6603873795;56342144000</t>
  </si>
  <si>
    <t>Curtis, Christopher D.;Yeary, Mark;Lake, John L.</t>
  </si>
  <si>
    <t>Curtis C.</t>
  </si>
  <si>
    <t>Adaptive nullforming to mitigate ground clutter on the national weather radar testbed phased array radar</t>
  </si>
  <si>
    <t>10.1109/TGRS.2015.2477300</t>
  </si>
  <si>
    <t>2-s2.0-84944097014</t>
  </si>
  <si>
    <t>['theoretically evaluated', 'theoretically analyzed', 'previous research', 'polarimetric variables', 'measurement performance', 'measurement errors', 'future research', 'element patterns', 'boresight correction', 'beam direction', 'based correction', 'array pattern']</t>
  </si>
  <si>
    <t>Electronically scanned array | Polarimetric bias correction | Weather sensing</t>
  </si>
  <si>
    <t>This paper proposes two bias correction methods for the practical planar polarimetric phased array weather radar, namely, the boresight correction and the array pattern-based correction. As an extension of the projection matrix method developed in previous research, the performance of the boresight correction considering the measurement errors of element patterns and the impacts of entire array patterns on polarimetric variables is theoretically evaluated. It is shown that the measurement errors of element patterns are crucial for the polarimetric bias correction. Furthermore, for a planar electronically scanned antenna, the measurement performance of the linear depolarization ratio varies in the beam direction, while the measurement performance of the differential reflectivity remains almost the same within the beam scan area. In order to compensate the impacts of entire array patterns on polarimetric variables, the array pattern-based correction method is formulated, and its performance is theoretically analyzed. Assessments of the analysis and future research are discussed.</t>
  </si>
  <si>
    <t>1488-1504</t>
  </si>
  <si>
    <t>60024350;60118024-100544610;60006288-117963221;60024350;60024350;60024350;60118024</t>
  </si>
  <si>
    <t>56405092300;7003865987;6602588589;7003972559;56953930600;56364646900;7501867182</t>
  </si>
  <si>
    <t>Pang, Chen;Hoogeboom, Peter;Le Chevalier, Francois;Russchenberg, Herman W.J.;Dong, Jian;Wang, Tao;Wang, Xuesong</t>
  </si>
  <si>
    <t>Netherlands;China;Netherlands;France;Netherlands</t>
  </si>
  <si>
    <t>Delft;Changsha;Delft;Paris;Den Haag</t>
  </si>
  <si>
    <t>Department of Geoscience &amp; Remote Sensing, TU Delft;National University of Defense Technology;Delft University of Technology;Thales Land and Air Systems;NEDERLANDSE ORGANISATIE VOOR WETENSCHAPPELIJK ONDERZOEK</t>
  </si>
  <si>
    <t>60118024;60024350;60006288;117963221;100544610</t>
  </si>
  <si>
    <t>Polarimetric bias correction of practical planar scanned antennas for meteorological applications</t>
  </si>
  <si>
    <t>10.1109/TGRS.2015.2481610</t>
  </si>
  <si>
    <t>2-s2.0-84944097714</t>
  </si>
  <si>
    <t>FR-TAF-2590</t>
  </si>
  <si>
    <t>FP6</t>
  </si>
  <si>
    <t>['verscyllarida tax', 'traced back', 'reconstructed based', 'nov .,', 'longer petaloid', 'lobster morphotype', 'lithographic limestones', 'like antennae', 'key apomorphy', 'gave rise', 'fossil species', 'former species', 'extant forms', 'evolutionary changes', 'et sp', 'distal region', 'current plate', 'conjoined already', 'closer related', 'cancrinos claviger', 'available information']</t>
  </si>
  <si>
    <t>Achelata | Autofluorescence imaging | Character evolution | Limestones | Scyllarida s. str. | Verscyllarida</t>
  </si>
  <si>
    <t>A new fossil lobster from the Cretaceous of Lebanon, Charbelicaris maronites gen. et sp. nov., is presented here, while the former species 'Cancrinos' libanensis is re-described as Paracancrinos libanensis comb. nov. P. libanensis is shown to be closer related to the contemporary slipper lobsters than to Cancrinos claviger (lithographic limestones, Jurassic, southern Germany). A finely-graded evolutionary scenario for the slipper-lobster morphotype is reconstructed based on these fossil species and extant forms. The evolutionary changes that gave rise to the current plate-like antennae of Scyllaridae, a key apomorphy of this group, are traced back through time. The antenna of what is considered the oldest slipper lobster became petaloid and consisted of about 20 fully articulated elements. For this group the name Scyllarida sensu lato tax. nov. is introduced. In a next evolutionary step, the proximal articles became conjoined and a lateral extension appeared on peduncle element 3. The entire distal petaloid region is conjoined already at the node of Verscyllarida tax. nov. In modern slipper lobsters, Neoscyllarida tax nov., the distal region is no longer petaloid in shape but asymmetrical. The study also emphasizes that exceptionally preserved fossils need to be documented with optimal documentation techniques to obtain all available information.</t>
  </si>
  <si>
    <t>60028717;60030553;60028311;60110715;60028311;118319451;60028717</t>
  </si>
  <si>
    <t>25221140500;55274491800;13409819100;17435280600;57196979511;56520151000;56259725400</t>
  </si>
  <si>
    <t>Haug, Joachim T.;Audo, Denis;Charbonnier, Sylvain;Palero, Ferran;Petit, Gilles;Abi Saad, Pierre;Haug, Carolin</t>
  </si>
  <si>
    <t>France;France;Germany;France;Lebanon</t>
  </si>
  <si>
    <t>Sophia Antipolis;Rennes;Munich;Paris;Byblos</t>
  </si>
  <si>
    <t>Institut Sophia Agrobiotech - (ISA);Universite de Rennes 1;Ludwig-Maximilians-Universit√§t M√ºnchen;Museum National d'Histoire Naturelle;Memory of Time</t>
  </si>
  <si>
    <t>60110715;60030553;60028717;60028311;118319451</t>
  </si>
  <si>
    <t>Haug J.T.</t>
  </si>
  <si>
    <t>The evolution of a key character, or how to evolve a slipper lobster</t>
  </si>
  <si>
    <t>S1467803915000663</t>
  </si>
  <si>
    <t>10.1016/j.asd.2015.08.003</t>
  </si>
  <si>
    <t>2-s2.0-84945342725</t>
  </si>
  <si>
    <t>EP/D07827X/1</t>
  </si>
  <si>
    <t>['test statistic', 'target value', 'secondary users', 'secondary network', 'receive antennas', 'paper addresses', 'noise uncertainty', 'multiple antennas', 'guaranteed simultaneously', 'glrt detector', 'arbitrary number', 'achievable throughput']</t>
  </si>
  <si>
    <t>Complex Wishart matrices | Generalized likelihood ratio test | Optimization | Sensing-throughput trade-off | Spectrum sensing</t>
  </si>
  <si>
    <t>This paper addresses the generalized likelihood ratio test (GLRT) eigenvalue based detector with an arbitrary number of receive antennas. We investigate the optimum decision threshold, the minimum sensing time and the achievable sensing throughput trade-off of the secondary network. First, we derive the generalized asymptotic distributions of the test statistic. Second, we investigate the optimal decision threshold that can minimize the total error rate with constraints. Third, we provide the algorithm to find out the shortest sensing time that enables the minimum total error rate to achieve the target value. Finally, we formulate the achievable sensing throughput trade-off for the secondary network and investigate the optimal sensing time which can maximize the achievable throughput for the GLRT detector with multiple antennas under the absence and presence of the noise uncertainty. The accuracy of the derived theoretical models is supported by simulations. The results have shown that the optimized decision threshold and the minimum sensing time can satisfy the target value of the minimum total error rate speedily while both the interests of primary and secondary users are guaranteed simultaneously. In addition, the chosen optimal sensing time maximizes the throughput with and without noise uncertainty.</t>
  </si>
  <si>
    <t>580-593</t>
  </si>
  <si>
    <t>Signal Processing</t>
  </si>
  <si>
    <t>60027272;60027272;60027272;60027272;60019656</t>
  </si>
  <si>
    <t>56303693700;16069472900;56303753600;55140200500;6701538512</t>
  </si>
  <si>
    <t>He, Yibo;Ratnarajah, T.;Yousif, Ebtihal H.G.;Xue, Jiang;Sellathurai, Mathini</t>
  </si>
  <si>
    <t>Edinburgh;Edinburgh</t>
  </si>
  <si>
    <t>The University of Edinburgh;Heriot-Watt University</t>
  </si>
  <si>
    <t>60027272;60019656</t>
  </si>
  <si>
    <t>Performance analysis of multi-antenna GLRT-based spectrum sensing for cognitive radio</t>
  </si>
  <si>
    <t>S0165168415003618</t>
  </si>
  <si>
    <t>10.1016/j.sigpro.2015.10.018</t>
  </si>
  <si>
    <t>2-s2.0-84946592832</t>
  </si>
  <si>
    <t>['two sides', 'two outputs', 'transmission responses', 'similar characteristics', 'prototype operating', 'power divider', 'output filter', 'one cavity', 'ka band', 'great potential', 'gain responses', 'gain response', 'fractional bandwidth', 'first time', 'center frequency', 'carefully analyzing', 'bypass coupling', 'band modes', '5 ghz', '25 %.']</t>
  </si>
  <si>
    <t>bandpass filter | bypass coupling | cavity resonator | filtering antenna | transmission zeros</t>
  </si>
  <si>
    <t>In this article, a filtering antenna array based on substrate integrated waveguide (SIW) is proposed with quasi-elliptic gain responses for the first time. Two radiation nulls in the gain responses at two sides of the frequency band edges are designed by applying a novel intercavity bypass coupling scheme. First, by carefully analyzing the bypass coupling between the in-band and out-of-band modes in a single oversized TE103 mode cavity resonator, quasi-elliptic filtering responses are achieved for a two-output filter. Afterward, those cavity resonators coupled with the two outputs are replaced by cavity-backed slot antennas to achieve the proposed filtering cavity-backed slot antenna array. Only one cavity is required in our design to achieve the two transmission zeros and the function of power divider. As a result, the complexity of the proposed filtering antenna array is reduced. A prototype operating at Ka band is designed, fabricated and measured with a center frequency of 28.5 GHz and fractional bandwidth of 1.25%. Similar characteristics can be observed between the gain response of the proposed filtering antenna and the transmission responses of the two-output filter. The proposed SIW filtering antenna array has great potential to be integrated into millimeter-wave transceiver modules.</t>
  </si>
  <si>
    <t>60017161-60021783;60017161;60073606;60017161</t>
  </si>
  <si>
    <t>36863387000;56003102800;8238653600;57198926864</t>
  </si>
  <si>
    <t>Chu, Hui;Luo, Sha;Bian, Lei;Guo, Yong Xin</t>
  </si>
  <si>
    <t>China;China;Singapore</t>
  </si>
  <si>
    <t>Nanjing;Nantong;Singapore City</t>
  </si>
  <si>
    <t>Nanjing Research Institute of Electronics Technology;Nantong University;National University of Singapore</t>
  </si>
  <si>
    <t>60073606;60021783;60017161</t>
  </si>
  <si>
    <t>An SIW filtering antenna array with quasi-elliptic gain response based on intercavity bypass coupling</t>
  </si>
  <si>
    <t>10.1002/mmce.20952</t>
  </si>
  <si>
    <t>2-s2.0-84947790974</t>
  </si>
  <si>
    <t>['xcmp method', 'taking cores', 'study concludes', 'penetrating radar', 'nondestructive technique', 'line directions', 'layer thickness', 'frequency radar', 'dielectric constant', 'developing signal', 'developed algorithm']</t>
  </si>
  <si>
    <t>3-D GPR | Asphalt concrete pavement | Extended common midpoint method (XCMP) | Layer thickness | Nondestructive testing (NDT)</t>
  </si>
  <si>
    <t>As a nondestructive technique, ground-penetrating radar (GPR) has been applied to estimate asphalt pavement thickness. The extended common midpoint (XCMP) method is a method that can be used on the air-coupled, pulsed horn antenna to increase the accuracy of asphalt pavement thickness estimation without calibrating the dielectric constant by taking cores. 3-D GPR is a multi-array, stepped-frequency radar that can measure both in-line and cross-line directions at a very close sampling interval. By developing signal-processing and numerical analysis techniques, this research integrates 3-D GPR with the XCMP method. By validating the developed algorithm at a full-scale test site, the study concludes that by using signal processing techniques and numerical analysis approaches, 3-D GPR can be used to accurately predict asphalt layer thickness using the XCMP method when the layer thickness is greater than 64mm.</t>
  </si>
  <si>
    <t>NDT and E International</t>
  </si>
  <si>
    <t>60000745;60000745</t>
  </si>
  <si>
    <t>56397357900;7006858361</t>
  </si>
  <si>
    <t>Zhao, Shan;Al-Qadi, Imad L.</t>
  </si>
  <si>
    <t>Zhao S.</t>
  </si>
  <si>
    <t>Development of an analytic approach utilizing the extended common midpoint method to estimate asphalt pavement thickness with 3-D ground-penetrating radar</t>
  </si>
  <si>
    <t>S0963869515001279</t>
  </si>
  <si>
    <t>10.1016/j.ndteint.2015.11.005</t>
  </si>
  <si>
    <t>2-s2.0-84948844459</t>
  </si>
  <si>
    <t>Australian Seafood Cooperative Research Centre</t>
  </si>
  <si>
    <t>UTAS</t>
  </si>
  <si>
    <t>['undersize ),', 'tsrl fishery', 'substantial reductions', 'sorting procedures', 'slower growth', 'results highlight', 'reduced growth', 'physiological changes', 'overall impact', 'management measures', 'male lobsters', 'legs estimated', 'impaired reproduction', 'handling damage', 'fishing method', 'estimated 4', 'escape gaps', 'ci ).', '905 respectively', '6 tonnes', '1 tonnes']</t>
  </si>
  <si>
    <t>Bayesian | Growth | Handling damage | Jasus edwardsii | Southern rock lobster</t>
  </si>
  <si>
    <t>The capture, handling and release of invertebrates such as lobsters during commercial fishing operations can lead to physiological changes such as reduced growth and impaired reproduction. In particular, damage to appendages can reduce the exploitable biomass available to fishers as moulting lobsters expend energy resources regrowing limbs at the expense of increasing in size. To assess the effect of injuries on the growth of male and female lobsters smaller than the legal minimum size (undersize), a Bayesian hierarchical approach was taken to fit the parameters of the von Bertalanffy growth equation to mark-recapture observer data from southern stock assessment areas (SSAAs) of the Tasmanian southern rock lobster (TSRL) fishery in Australia. While the effect of handling damage on the growth of undersize females could not be distinguished from zero because of small growth increments, the impact on males was marked, with damage to antennae or legs estimated to have a similar proportional impact on growth of 7% (0-16%, 95% CI) and 7% (0-14%, 95% CI) respectively. Damage to both antennae and legs had a greater estimated proportional impact on growth of 40% (24-57%, 95% CI). Despite the substantial reductions in predicted growth caused by the loss of antennae and/or legs, fewer than 6% of undersize male lobsters had these types of injuries. With an estimated 4.22 ¬± 0.4 (mean ¬± 95% CI) million lobsters discarded annually between 2001 and 2010 from SSAAs, annual lost productivity and revenue from slower growth was predicted to be 1.6 tonnes and AUD $72,905 respectively in the TSRL fishery. The overall impact of damage on male lobsters was less than 1% of the total allowable catch and revenue for the TSRL fishery in 2010. Mortality among damaged lobsters was estimated at 3.9% from SSAAs for a total productivity loss of 22.1 tonnes in the TSRL fishery. These results highlight the effectiveness of the fishing method, sorting procedures, as well as management measures (escape gaps) and the biology of the species in reducing excessive amounts of handling damage in the TSRL fishery.</t>
  </si>
  <si>
    <t>Fisheries Research</t>
  </si>
  <si>
    <t>60190740;60190740;60190740;60190740</t>
  </si>
  <si>
    <t>57206447116;23496482100;7401824639;7202389129</t>
  </si>
  <si>
    <t>Emery, Timothy J.;Hartmann, Klaas;Green, Bridget S.;Gardner, Caleb</t>
  </si>
  <si>
    <t>Hobart</t>
  </si>
  <si>
    <t>Institute for Marine and Antarctic Studies</t>
  </si>
  <si>
    <t>Emery T.J.</t>
  </si>
  <si>
    <t>Handled with care: Minimal impacts of appendage damage on the growth and productivity of the southern rock lobster (Jasus edwardsii)</t>
  </si>
  <si>
    <t>S0165783615301387</t>
  </si>
  <si>
    <t>10.1016/j.fishres.2015.11.015</t>
  </si>
  <si>
    <t>2-s2.0-84949009628</t>
  </si>
  <si>
    <t>Air Force Institute of Technology</t>
  </si>
  <si>
    <t>FA8721-05-C-0002</t>
  </si>
  <si>
    <t>AFIT</t>
  </si>
  <si>
    <t>['widely used', 'wide range', 'utilizing high', 'phased arrays', 'packaging techniques', 'military systems', 'greatly reduces', 'evolving steadily', 'design tools']</t>
  </si>
  <si>
    <t>Antenna array feeds | antenna arrays | digital beamforming | overlapped subarray | phased array radar | phased arrays | radar antennas | tile array</t>
  </si>
  <si>
    <t>Phased array technology has been evolving steadily with advances in solid-state microwave integrated circuits, analysis and design tools, and reliable fabrication practices. With significant government investments, the technologies have matured to a point where phased arrays are widely used in military systems. Next-generation phased arrays will employ high levels of digitization, which enables a wide range of improvements in capability and performance. Digital arrays leverage the rapid commercial evolution of digital processor technology. The cost of phased arrays can be minimized by utilizing high-volume commercial microwave manufacturing and packaging techniques. Dramatic cost reductions are achieved by employing a tile array architecture, which greatly reduces the number of printed circuit boards and connectors in the array.</t>
  </si>
  <si>
    <t>519-529</t>
  </si>
  <si>
    <t>Proceedings of the IEEE</t>
  </si>
  <si>
    <t>60022195;60022195</t>
  </si>
  <si>
    <t>7006764320;57188651376</t>
  </si>
  <si>
    <t>Herd, Jeffrey S.;David Conway, M.</t>
  </si>
  <si>
    <t>Herd J.S.</t>
  </si>
  <si>
    <t>The Evolution to Modern Phased Array Architectures</t>
  </si>
  <si>
    <t>10.1109/JPROC.2015.2494879</t>
  </si>
  <si>
    <t>2-s2.0-84949844099</t>
  </si>
  <si>
    <t>NE/G002096/1</t>
  </si>
  <si>
    <t>['vegetation mapping', 'varying effects', 'using good', 'upland moors', 'study estate', 'statutory authorities', 'rest unmanaged', 'requirements imposed', 'recent years', 'promote biodiversity', 'practice guidelines', 'practice codes', 'moorland landscapes', 'monitoring studies', 'monitoring prescribed', 'management standards', 'little attempt', 'landscape scale', 'investigated prescribed', 'information derived', 'include restrictions', 'howden moor', 'habitat condition', 'greater confidence', 'fires greater', 'escaped fire', 'effective method', 'contentious debate', 'burning practice', 'burning across', 'aerial photography', 'accumulating fuel', '9 %)', '10 %)', '000 m2']</t>
  </si>
  <si>
    <t>Burning rotation interval | Conservation | Environmental policy | Monitoring practice | Moorland management | Remote sensing</t>
  </si>
  <si>
    <t>Upland moors in the UK have been managed for centuries using rotational prescribed-burning, but in recent years there has been contentious debate over its continuing use due to varying effects on moorland ecosystem services. Prescribed-burning should only be carried out using good-practice codes, which include restrictions on the size, location and frequency of burns. Good burning practice is an indicator of management standards and habitat condition in moorland landscapes. However, there has been little attempt to assess management performance with respect to these restrictions. We investigated prescribed-burning on a case-study estate (Howden Moor) in the Peak District National Park from 1988 to 2009 using management maps and aerial photography. The annual area burned (0.9%) was far below recommendations (10%) and patches were in keeping with the target sizes specified (mean ¬± se: 2370 ¬± 70 m2). The risk of a large or escaped fire was very low, with less than 1% of fires greater than 15,000 m2. However, only 28.9% of the total burnable area was burned, leaving the rest unmanaged and accumulating fuel. Future guidelines might recommend the application of prescribed-burning across the range of Calluna vulgaris growth phases, to reduce fuel load and promote biodiversity at the landscape scale. We show that vegetation mapping and aerial photography are an effective method for monitoring prescribed-burning practice on moorlands. The information derived from such monitoring studies should lead to greater confidence in the standard of prescribed-burning and adherence to good-practice guidelines and requirements imposed by statutory authorities.</t>
  </si>
  <si>
    <t>76-85</t>
  </si>
  <si>
    <t>1470160X</t>
  </si>
  <si>
    <t>Ecological Indicators</t>
  </si>
  <si>
    <t>16201990600;57003526800;57002471200;36083324600;7102924608</t>
  </si>
  <si>
    <t>Allen, Katherine A.;Denelle, Pierre;Ruiz, Francisco M.S√°nchez;Santana, Victor M.;Marrs, Rob H.</t>
  </si>
  <si>
    <t>Allen K.</t>
  </si>
  <si>
    <t>Prescribed moorland burning meets good practice guidelines: A monitoring case study using aerial photography in the Peak District, UK</t>
  </si>
  <si>
    <t>S1470160X15006627</t>
  </si>
  <si>
    <t>10.1016/j.ecolind.2015.11.030</t>
  </si>
  <si>
    <t>2-s2.0-84949870517</t>
  </si>
  <si>
    <t>JCYJ20140417172417129</t>
  </si>
  <si>
    <t>['viscous damping', 'torsion springs', 'ring mechanism', 'observation technologies', 'mechanical characteristics', 'light space', 'high deploy', 'governing system', 'frictional damping', 'forward dynamics', 'fold ratio', 'energy variation', 'design stage', 'deployment dynamics', 'deployable antennas', 'control force']</t>
  </si>
  <si>
    <t>Deployable mechanism | Dynamic modeling | Dynamic simulation | Motion planning</t>
  </si>
  <si>
    <t>With the development of satellite-communication and earth-observation technologies, the demands for large and light space-deployable antennas have become more and more urgent. In this paper, a deployable ring mechanism capable of supporting a large flexible cable net antenna reflector is presented. The mechanism is driven by torsion springs and controlled by cables. It is composed of multiple deployable modules and has a high deploy/fold ratio, therefore, it has good application prospects. To improve the reliability of the mechanism, a dynamic simulation must be conducted at the design stage to investigate the mechanical characteristics. First, a full kinematic model is established and the position, velocity, and acceleration of the mechanism are analyzed. Next, taking into account the influence of the flexible cable net, frictional damping and the torsion springs, the deployment dynamics of the mechanism are modeled by using a Lagrange's method. Finally, forward dynamics and inverse dynamics simulations are conducted to investigate the rules the governing system-energy variation, and the influence of viscous damping on the motion of the mechanism. A modified deployment motion planning method based on force-control is proposed, and the relationships between control force and motion are ascertained and verified by a prototype of the ring mechanism.</t>
  </si>
  <si>
    <t>55628528575;48161630700;55637358900;14038527700</t>
  </si>
  <si>
    <t>Li, Bing;Qi, Xiaozhi;Huang, Hailin;Xu, Wenfu</t>
  </si>
  <si>
    <t>Modeling and analysis of deployment dynamics for a novel ring mechanism</t>
  </si>
  <si>
    <t>S0094576515300321</t>
  </si>
  <si>
    <t>10.1016/j.actaastro.2015.11.023</t>
  </si>
  <si>
    <t>2-s2.0-84950241612</t>
  </si>
  <si>
    <t>NRF-2013R1A1A1A05004401</t>
  </si>
  <si>
    <t>['transmit antennas', 'receive antennas', 'receive antenna', 'numerical results', 'multiple transmit', 'multipath self', 'interference signals', 'interference channels', 'input multiple', 'emulated radio', 'duplex node', 'baseband self', 'analog cancelation']</t>
  </si>
  <si>
    <t>Analog cancelation | Full-duplex | Multiple-input multiple-output (MIMO) | Orthogonal frequency division multiplexing (OFDM)</t>
  </si>
  <si>
    <t>In this paper, we consider analog cancelation for full-duplex wireless multiple-input multiple-output (MIMO) orthogonal frequency division multiplexing (OFDM) systems in multipath self-interference channels, where a full-duplex node is equipped with multiple transmit and receive antennas. For analog cancelation in full-duplex MIMO systems, we propose baseband self-interference signal emulation approaches, where the baseband self-interference signals from all transmit antennas are emulated in the baseband at each receive antenna, and the emulated baseband self-interference signals are upconverted to obtain the emulated radio-frequency (RF) self-interference signals. Numerical results are presented to verify the self-interference suppression performance in MIMO multipath self-interference channels.</t>
  </si>
  <si>
    <t>272-277</t>
  </si>
  <si>
    <t>60199632;60199632;60014200</t>
  </si>
  <si>
    <t>55881843500;14632767300;55976343900</t>
  </si>
  <si>
    <t>Lee, Jong Ho;Sohn, Illsoo;Kim, Yong Hwa</t>
  </si>
  <si>
    <t>Seongnam;Yongin</t>
  </si>
  <si>
    <t>Gachon University;Myongji University</t>
  </si>
  <si>
    <t>60199632;60014200</t>
  </si>
  <si>
    <t>Lee J.H.</t>
  </si>
  <si>
    <t>Analog cancelation schemes for full-duplex MIMO OFDM systems</t>
  </si>
  <si>
    <t>S1434841115003416</t>
  </si>
  <si>
    <t>10.1016/j.aeue.2015.12.006</t>
  </si>
  <si>
    <t>2-s2.0-84951053480</t>
  </si>
  <si>
    <t>John D. and Catherine T. MacArthur Foundation</t>
  </si>
  <si>
    <t>['specific features', 'single pair', 'sensory arrangements', 'reflective triplets', 'receptor arrangements', 'possible association', 'overall morphology', 'optic lobes', 'less elaborate', 'head comparable', 'exploratory behavior', 'early evolution', 'earlier description', 'amongst others', 'account revisits']</t>
  </si>
  <si>
    <t>Behavior | Brain | Evolution | Pancrustacea | Sensory organization</t>
  </si>
  <si>
    <t>The middle Cambrian taxon Waptia fieldensis offers insights into early evolution of sensory arrangements that may have supported a range of actions such as exploratory behavior, burrowing, scavenging, swimming, and escape, amongst others. Less elaborate than many modern pancrustaceans, specific features of Waptia that suggest a possible association with the pancrustacean evolutionary trajectory, include mandibulate mouthparts, a single pair of antennae, reflective triplets on the head comparable to ocelli, and traces of brain and optic lobes that conform to the pancrustacean ground pattern. This account revisits an earlier description of Waptia to further interpret the distribution of its overall morphology and receptor arrangements in the context of plausible behavioral repertoires.</t>
  </si>
  <si>
    <t>Strausfeld, Nicholas J.</t>
  </si>
  <si>
    <t>Strausfeld N.</t>
  </si>
  <si>
    <t>Waptia revisited: Intimations of behaviors</t>
  </si>
  <si>
    <t>S146780391500078X</t>
  </si>
  <si>
    <t>10.1016/j.asd.2015.09.001</t>
  </si>
  <si>
    <t>2-s2.0-84951727797</t>
  </si>
  <si>
    <t>['plasma frequencies', 'infrared applications', 'heavily doped', 'hazardous gases', 'gap spacing', '5 œºm', '300 nm', '2 œºm']</t>
  </si>
  <si>
    <t>Antenna | Electron beam | Etching | Germanium | Mid-infrared | Plasmonic | Resonance | Semiconductors</t>
  </si>
  <si>
    <t>In this work, the growth and the fabrication of heavily doped germanium plasmonic antennas for mid-infrared applications are reported. By tuning the phosphorus doping concentration and the antenna geometrical parameters, plasma frequencies for targeting the 8-15 Œºm spectral region are achieved. 1 Œºm thick, heavily doped (2.3 √ó 1019 cm-3) germanium was used to fabricate dipole antennas of 800 nm width with a gap spacing of 300 nm which demonstrate resonance frequencies around 13 Œºm and 13.5 Œºm for 2 Œºm and 3 Œºm long structures, respectively. This technology has the potential to be used for mid-infrared sensing applications of hazardous gases and liquids.</t>
  </si>
  <si>
    <t>Thin Solid Films</t>
  </si>
  <si>
    <t>60001490;60023256;60023256;60102151;60001490;60023256;60023256;60032350;60023256;60001490</t>
  </si>
  <si>
    <t>23006094500;54943212500;49561743200;54929621500;55485726900;56273926900;6603679093;7004250966;8377166100;7401666836</t>
  </si>
  <si>
    <t>Samarelli, A.;Frigerio, J.;Sakat, E.;Baldassarre, L.;Gallacher, K.;Finazzi, M.;Isella, G.;Ortolani, M.;Biagioni, P.;Paul, D. J.</t>
  </si>
  <si>
    <t>Italy;Italy;Italy;United Kingdom</t>
  </si>
  <si>
    <t>Genoa;Rome;Milan;Glasgow</t>
  </si>
  <si>
    <t>Istituto Italiano di Tecnologia;Sapienza Universit√† di Roma;Politecnico di Milano;University of Glasgow</t>
  </si>
  <si>
    <t>60102151;60032350;60023256;60001490</t>
  </si>
  <si>
    <t>Samarelli A.</t>
  </si>
  <si>
    <t>Fabrication of mid-infrared plasmonic antennas based on heavily doped germanium thin films</t>
  </si>
  <si>
    <t>S0040609015009785</t>
  </si>
  <si>
    <t>10.1016/j.tsf.2015.10.005</t>
  </si>
  <si>
    <t>2-s2.0-84951853706</t>
  </si>
  <si>
    <t>['unconventional geometries', 'specific applications', 'newman model', 'maximum distance', 'interdigitated geometries', 'interdigitated batteries', 'geometry optimization', 'geometrical parameters', 'gear batteries', 'evaluated taking', 'different geometries', 'different applications', 'current collectors', 'current collector', 'capacity values']</t>
  </si>
  <si>
    <t>Computer simulation | Discharge capacity | Geometrical factors | Lithium-ion battery</t>
  </si>
  <si>
    <t>In order to optimize battery performance, different geometries have been evaluated taking into account their suitability for different applications. These different geometries include conventional, interdigitated batteries and unconventional geometries such as horseshoe, spiral, ring, antenna and gear batteries. The geometry optimization was performed by the finite element method, applying the Doyle/Fuller/Newman model. At 330C, the capacity values for conventional, ring, spiral, horseshoe, gear and interdigitated geometries are 0.58Ahm-2, 149Ahm-2, 182Ahm-2, 216Ahm-2, 289Ahm-2 and 318Ahm-2, respectively. The delivered capacity depends on geometrical parameters such as maximum distance for the ions to move to the current collector, d_max, distance between of current collectors, d_cc, as well as the thickness of separator and electrodes, allowing to tailor battery performance and geometry for specific applications.</t>
  </si>
  <si>
    <t>Applied Energy</t>
  </si>
  <si>
    <t>60020475-60007004;60020475;60020475;60020475-60117381</t>
  </si>
  <si>
    <t>56336441200;57203755665;36024912300;57211501457</t>
  </si>
  <si>
    <t>Miranda, D.;Costa, C. M.;Almeida, A. M.;Lanceros-M√©ndez, S.</t>
  </si>
  <si>
    <t>Spain;Portugal;Portugal</t>
  </si>
  <si>
    <t>Leioa;Braga;Viana do Castelo</t>
  </si>
  <si>
    <t>BCMaterials - Basque Center for Materials, Applications and Nanostructures;Universidade do Minho;Instituto Polit√©cnico de Viana do Castelo</t>
  </si>
  <si>
    <t>60117381;60020475;60007004</t>
  </si>
  <si>
    <t>Miranda D.</t>
  </si>
  <si>
    <t>Computer simulations of the influence of geometry in the performance of conventional and unconventional lithium-ion batteries</t>
  </si>
  <si>
    <t>S0306261915016414</t>
  </si>
  <si>
    <t>10.1016/j.apenergy.2015.12.068</t>
  </si>
  <si>
    <t>2-s2.0-84952684968</t>
  </si>
  <si>
    <t>['shape precision', 'sensitivity analysis', 'results suggest', 'remarkably reduce', 'network antenna', 'even result', 'carry uncertainty', 'calculated sensitivities', 'cable tensions', 'antenna performance']</t>
  </si>
  <si>
    <t>Analytical sensitivity analysis | Cable-network antenna structure | Optimal design procedure | Parameters carrying uncertainty</t>
  </si>
  <si>
    <t>Inevitable manufacturing errors and inconsistency between assumed and actual boundary conditions can affect the shape precision and cable tensions of a cable-network antenna, and even result in failure of the structure in service. In this paper, an analytical sensitivity analysis method of the shape precision and cable tensions with respect to the parameters carrying uncertainty was studied. Based on the sensitivity analysis, an optimal design procedure was proposed to alleviate the effects of the parameters that carry uncertainty. The validity of the calculated sensitivities is examined by those computed by a finite difference method. Comparison with a traditional design method shows that the presented design procedure can remarkably reduce the influence of the uncertainties on the antenna performance. Moreover, the results suggest that especially slender front net cables, thick tension ties, relatively slender boundary cables and high tension level can improve the ability of cable-network antenna structures to resist the effects of the uncertainties on the antenna performance.</t>
  </si>
  <si>
    <t>182-191</t>
  </si>
  <si>
    <t>55856807600;56388233800;55490800300;55857673700;24512061000;55978342200</t>
  </si>
  <si>
    <t>Zong, Yali;Hu, Naigang;Duan, Baoyan;Yang, Guigeng;Cao, Hongjun;Xu, Wanye</t>
  </si>
  <si>
    <t>Zong Y.</t>
  </si>
  <si>
    <t>Manufacturing error sensitivity analysis and optimal design method of cable-network antenna structures</t>
  </si>
  <si>
    <t>S0094576515004300</t>
  </si>
  <si>
    <t>10.1016/j.actaastro.2015.11.026</t>
  </si>
  <si>
    <t>2-s2.0-84952815305</t>
  </si>
  <si>
    <t>['wideband applications', 'wide bandwidth', 'simulated results', 'shape slot', 'maximum gain', 'inverted u', 'individually optimizing', 'impedance bandwidth', 'high gain', 'confirmed experimentally', '40 mm', '2 dbi']</t>
  </si>
  <si>
    <t>Bandwidth enhancement | Defective ground surface | Microstrip antenna | U-shape patch</t>
  </si>
  <si>
    <t>In this article a compact low profile U-shape patch antenna for high gain and wide bandwidth is presented. By introducing an inverted U-shape slot on the circular ground plane (diameter of 40 mm) an adjustable wide impedance bandwidth is achieved. The simulated results are confirmed experimentally. An impedance bandwidth (S11 ‚â§ ‚àí10 dB) up to about 100.35% is achieved by individually optimizing its parameters. The proposed antenna exhibits nearly stable radiation pattern with a maximum gain of 3.2 dBi. It makes the proposed antenna suitable for in wideband applications.</t>
  </si>
  <si>
    <t>336-340</t>
  </si>
  <si>
    <t>118104312;60011023</t>
  </si>
  <si>
    <t>55647690900;35597906100</t>
  </si>
  <si>
    <t>Mandal, Kaushik;Sarkar, Partha Pratim</t>
  </si>
  <si>
    <t>Kalyani;Kolkata</t>
  </si>
  <si>
    <t>University of Kalyani;Academy of Technology</t>
  </si>
  <si>
    <t>60011023;118104312</t>
  </si>
  <si>
    <t>A compact low profile wideband U-shape antenna with slotted circular ground plane</t>
  </si>
  <si>
    <t>S1434841115300121</t>
  </si>
  <si>
    <t>10.1016/j.aeue.2015.12.011</t>
  </si>
  <si>
    <t>2-s2.0-84952939635</t>
  </si>
  <si>
    <t>K√∏benhavns Universitet</t>
  </si>
  <si>
    <t>KU</t>
  </si>
  <si>
    <t>['washover sheets', 'washover lobes', 'typically weak', 'three groups', 'steeply landward', 'significant body', 'seismic stratigraphy', 'ridge deposits', 'radar stratigraphy', 'radar facies', 'overwash fails', 'overwash enters', 'north shore', 'normal profile', 'longshore currents', 'lacustrine basins', 'irregular group', 'irregular ).', 'imbricated reflections', 'huangqihai lake', 'gpr ).', 'formed entirely', 'dominated processes', 'beach ridges']</t>
  </si>
  <si>
    <t>beach-ridge | ground penetrating radar | radar facies | radar stratigraphy | washover process</t>
  </si>
  <si>
    <t>Determining the origin of beach ridges in lacustrine basins can often be problematic. The sedimentary processes responsible for formation of beach ridges on the north shore of Huangqihai Lake were investigated by using ground penetrating radar (GPR). A 400 MHz GPR antenna was used to achieve a high vertical resolution of 0.04‚Äì0.08 m. The radar stratigraphy was then determined using principles of seismic stratigraphy. The radar facies (RF) were determined by analyzing internal configuration and continuity of reflections, as well as reflection termination patterns. The identified RF fall into three groups (inclined, horizontal and irregular). The inclined group consists of RF that display inclined reflections. The horizontal group consists of RF that exhibit predominantly horizontal reflections. In the irregular group, the reflections are typically weak. RF with reflections with gently landward dips in the shore-normal profile are interpreted as washover sheet deposits. RF with steeply landward-dipping and imbricated reflections are interpreted as washover lobes. Washover sheets develop when overwash fails to enter a significant body of water and sedimentation takes place entirely on the relatively flattened topography. Washover lobe development occurs when overwash enters a region in which topography dips steeply landward, and sedimentation takes place on the surface of washover sheets or previous washover lobes. The beach-ridge deposits are interpreted as being formed entirely from vertically and laterally stacked washover sheets and washover lobes. They were formed by wave-dominated processes and secondary overwash processes supplemented by longshore currents.</t>
  </si>
  <si>
    <t>183-194</t>
  </si>
  <si>
    <t>Frontiers of Earth Science</t>
  </si>
  <si>
    <t>60130021-60007566;60130021;60007566;60130021;60130021;60130021;60130021</t>
  </si>
  <si>
    <t>55867160000;9250669900;7004449923;55387781900;57215217759;56107562000;57225974894</t>
  </si>
  <si>
    <t>Shan, Xin;Yu, Xinghe;Clift, Peter D.;Tan, Chengpeng;Li, Shunli;Wang, Zhixing;Su, Dongxu</t>
  </si>
  <si>
    <t>Beijing;Baton Rouge</t>
  </si>
  <si>
    <t>School of Energy Resources;Louisiana State University</t>
  </si>
  <si>
    <t>60130021;60007566</t>
  </si>
  <si>
    <t>Shan X.</t>
  </si>
  <si>
    <t>Ground-penetrating radar study of beach-ridge deposits in Huangqihai Lake, North China: the imprint of washover processes</t>
  </si>
  <si>
    <t>10.1007/s11707-015-0501-z</t>
  </si>
  <si>
    <t>2-s2.0-84952977089</t>
  </si>
  <si>
    <t>['successfully fabricated', 'rtd triple', 'push principle', 'push oscillator', 'output power', 'output frequency', '9 œºw', '6 mw', '52 thz']</t>
  </si>
  <si>
    <t>Oscillator integrated circuit (IC) | resonant tunneling diode (RTD) | THz signal source | triple-push</t>
  </si>
  <si>
    <t>A resonant tunneling diode (RTD)-based oscillator operating at an output operation frequency of 1.52 THz is proposed. The proposed oscillator utilizes a unique negative differential conductance characteristic and a triple-push principle for high frequency operation. The RTD triple-push oscillator with an on-chip patch antenna has been successfully fabricated by using an InP-based RTD monolithic microwave integrated circuit (MMIC) technology. The fabricated RTD oscillator shows the output power of 1.9 ŒºW at an output frequency of 1.52 THz. The obtained DC power consumption is 11.6 mW.</t>
  </si>
  <si>
    <t>60032144-60003780;60032144;60032144</t>
  </si>
  <si>
    <t>57188659568;56342761100;7404291550</t>
  </si>
  <si>
    <t>Lee, Jooseok;Kim, Maengkyu;Yang, Kyounghoon</t>
  </si>
  <si>
    <t>Daejeon;Suwon</t>
  </si>
  <si>
    <t>Korea Advanced Institute of Science and Technology;Samsung Electronics Co. Ltd.</t>
  </si>
  <si>
    <t>60032144;60003780</t>
  </si>
  <si>
    <t>A 1.52 THz RTD Triple-Push Oscillator with a Œºw-Level Output Power</t>
  </si>
  <si>
    <t>10.1109/TTHZ.2015.2509358</t>
  </si>
  <si>
    <t>2-s2.0-84953230206</t>
  </si>
  <si>
    <t>['volume profile', 'substrate material', 'specific type', 'real part', 'proposed idea', 'profile miniaturization', 'power directivity', 'performance improvement', 'metamaterial substrates', 'metamaterial substrate', 'large values', 'large value', 'effective permeability', 'difference time', '10 ghz']</t>
  </si>
  <si>
    <t>antenna miniaturization | enhancement of effective permeability | magnetic metamaterial</t>
  </si>
  <si>
    <t>The idea of profile miniaturization and performance improvement of a rectangular patch antenna using a metamaterial substrate with large values in the real part of effective relative permeability is proposed in microwave frequency range. The volume profile of the antenna is minimized by tuning the effective relative permeability and thickness of the substrate material. The specific type of metamaterial which can be used as substrate material for the antenna miniaturization purpose is suggested. The proposed idea is validated through finite-difference time-domain (FDTD) simulations for sample rectangular patch antennas with metamaterial substrates at the frequency about 10 GHz. Improvement of the power directivity is found for the metamaterial substrate with large value in the real part of effective permeability.</t>
  </si>
  <si>
    <t>24341654900;57201193415</t>
  </si>
  <si>
    <t>Rybin, Oleg;Shulga, Sergey</t>
  </si>
  <si>
    <t>Rybin O.</t>
  </si>
  <si>
    <t>Profile miniaturization and performance improvement of a rectangular patch antenna using magnetic metamaterial substrates</t>
  </si>
  <si>
    <t>10.1002/mmce.20961</t>
  </si>
  <si>
    <t>2-s2.0-84953432482</t>
  </si>
  <si>
    <t>EP/M020835/1</t>
  </si>
  <si>
    <t>['ultrasound waves', 'ultrasonic simulations', 'ultrasonic simulation', 'steering angle', 'scattering phenomenon', 'paper presents', 'lorentz forces', 'hilbert transform', 'fem ),', 'difference time', 'calculated using', 'beam directivity']</t>
  </si>
  <si>
    <t>Electromagnetic acoustic transducer (EMAT) | Finite difference time domain (FDTD) | Finite element method (FEM) | Phased array | Ultrasonic Testing (UT)</t>
  </si>
  <si>
    <t>This paper presents a method which combines electromagnetic simulation and ultrasonic simulation to build EMAT array models. For a specific sensor configuration, Lorentz forces are calculated using the finite element method (FEM), which then can feed through to ultrasonic simulations. The propagation of ultrasound waves is numerically simulated using finite-difference time-domain (FDTD) method to describe their propagation within homogenous medium and their scattering phenomenon by cracks. Radiation pattern obtained with Hilbert transform on time domain waveforms is proposed to characterise the sensor in terms of its beam directivity and field distribution along the steering angle.</t>
  </si>
  <si>
    <t>154-165</t>
  </si>
  <si>
    <t>60003771;60003771;60022281;60003771</t>
  </si>
  <si>
    <t>56768459100;7202297983;9232434900;7003479165</t>
  </si>
  <si>
    <t>Xie, Yuedong;Yin, Wuliang;Liu, Zenghua;Peyton, Anthony</t>
  </si>
  <si>
    <t>Beijing;Manchester</t>
  </si>
  <si>
    <t>Beijing University of Technology;The University of Manchester</t>
  </si>
  <si>
    <t>60022281;60003771</t>
  </si>
  <si>
    <t>Xie Y.</t>
  </si>
  <si>
    <t>Simulation of ultrasonic and EMAT arrays using FEM and FDTD</t>
  </si>
  <si>
    <t>S0041624X15002759</t>
  </si>
  <si>
    <t>10.1016/j.ultras.2015.10.020</t>
  </si>
  <si>
    <t>2-s2.0-84953638764</t>
  </si>
  <si>
    <t>['transmitted signals', 'tdcfs multiple', 'tdcfs approach', 'specific worst', 'resulting combination', 'properly compensated', 'paper provides', 'multiple transmitters', 'minimizes cross', 'interference among', 'frequency channel', 'experimental analysis', 'equalization process', 'delay spread', 'common waveforms', 'case conditions', 'atsc 3', 'allowing customization', 'achieved using']</t>
  </si>
  <si>
    <t>ATSC 3.0 | Cyclic delay diversity | DTT | MISO | Single Frequency Network</t>
  </si>
  <si>
    <t>Transmit diversity code filter sets (TDCFSs) are a method of predistorting the common waveforms from multiple transmitters in the same frequency channel, as in a single frequency network, in order to minimize the possibility of cross-interference among the transmitted signals over the entire reception area. This processing is achieved using all-pass linear filters, allowing the resulting combination of predistortion and multipath to be properly compensated as part of the equalization process in the receiver. The filter design utilizes an iterative computational approach, which minimizes cross-correlation peak side lobe under the constraints of number of transmitters and delay spread, allowing customization for specific network configurations. This paper provides an overview of the TDCFS multiple-input single output antenna scheme adopted in ATSC 3.0, together with experimental analysis of capacity and specific worst-case conditions that illustrate the benefits of using the TDCFS approach.</t>
  </si>
  <si>
    <t>271-280</t>
  </si>
  <si>
    <t>IEEE Transactions on Broadcasting</t>
  </si>
  <si>
    <t>117553110;117553158;60117547;60117547</t>
  </si>
  <si>
    <t>57053290900;6602143785;36642894000;55883775800</t>
  </si>
  <si>
    <t>LoPresto, Scott;Citta, Richard;Vargas, David;G√≥mez-Barquero, David</t>
  </si>
  <si>
    <t>Spain;United States;United States</t>
  </si>
  <si>
    <t>Valencia;Oak Park;Barrington</t>
  </si>
  <si>
    <t>Instituto de Telecomunicaciones y Aplicaciones Multimedia;R. Citta Group;UDV Electronics</t>
  </si>
  <si>
    <t>60117547;117553158;117553110</t>
  </si>
  <si>
    <t>LoPresto S.</t>
  </si>
  <si>
    <t>Transmit Diversity Code Filter Sets (TDCFSs), an MISO Antenna Frequency Predistortion Scheme for ATSC 3.0</t>
  </si>
  <si>
    <t>10.1109/TBC.2015.2505400</t>
  </si>
  <si>
    <t>2-s2.0-84954125833</t>
  </si>
  <si>
    <t>['simulated results', 'proposed antenna', 'presented along', 'paper introduces', 'novel suitability', 'notched characteristics', 'dual band', 'compact size', '82 ghz', '63 ghz', '39 ghz']</t>
  </si>
  <si>
    <t>Band-notch antenna | CPW antenna | Planar monopole antenna | UWB antenna</t>
  </si>
  <si>
    <t>This paper introduces a slot loaded CPW feed ultrawideband (UWB) printed monopole antenna (PMA) with dual band-notched characteristics. The antenna uses three rectangular slots to create dual band-notched characteristics in 5.15‚Äì5.82 GHz for WLAN, and 7.25‚Äì8.39 GHz for uplink and downlink of X-band satellite communication systems, respectively. The proposed antenna has the novel suitability to utilize it for both uplink and downlink satellite communication band notching applications. The proposed UWB antenna has a compact size of 26 √ó 30 mm 2 and it operates over 3.15 to 10.63 GHz with VSWR &lt; 2. Details of the proposed antenna have been presented along with measured and simulated results.</t>
  </si>
  <si>
    <t>331-335</t>
  </si>
  <si>
    <t>56599825000;56600135100;57054996400</t>
  </si>
  <si>
    <t>Yadav, Ajay;Sethi, Dinesh;Khanna, R. K.</t>
  </si>
  <si>
    <t>Yadav A.</t>
  </si>
  <si>
    <t>Slot loaded UWB antenna: Dual band notched characteristics</t>
  </si>
  <si>
    <t>S1434841115300157</t>
  </si>
  <si>
    <t>10.1016/j.aeue.2015.12.014</t>
  </si>
  <si>
    <t>2-s2.0-84954288978</t>
  </si>
  <si>
    <t>['wing design', 'present study', 'performance parameters', 'mission requirements', 'merging process', 'main geometric', 'inlets sizing', 'fuselage design', 'eventually developed', 'evaluation procedure', 'empennage design', 'cooling study', 'control study', 'conceptual design', 'common roadmap', 'analytical calculations', 'also shown', 'aerodynamic study', 'aerodynamic aspects']</t>
  </si>
  <si>
    <t>Aerodynamic design | CFD | Conceptual design | Preliminary design | UAV</t>
  </si>
  <si>
    <t>In the present study the aerodynamic design procedure of a Medium-Altitude-Long-Endurance (MALE) Unmanned-Aerial-Vehicle (UAV) is presented. The procedure is broken down into the conceptual and preliminary design phases. For the conceptual design, four groups worked with a common roadmap and developed four presizing tools and four different configurations, based on the same mission requirements. Following an evaluation procedure and merging process, a single design concept was eventually developed, which served as the basis for the preliminary design phase. Considering the preliminary design phase, emphasis was given on the aerodynamic aspects of the study. Namely, the fuselage design, wing design, stability and control study, empennage design, and the winglet design optimization technique, as well as the inlets sizing and cooling study, are all included in this work. The analytical calculations and methods are presented at each step of the study, whereas the CFD supportive computations are also shown in detail. The UAV final concept, at the end of the aerodynamic study, together with the main geometric, aerodynamic, stability and performance parameters, is presented and discussed.</t>
  </si>
  <si>
    <t>127-138</t>
  </si>
  <si>
    <t>56400802800;56401155700;56966672000;57193124921</t>
  </si>
  <si>
    <t>Panagiotou, P.;Kaparos, P.;Salpingidou, C.;Yakinthos, K.</t>
  </si>
  <si>
    <t>Panagiotou P.</t>
  </si>
  <si>
    <t>Aerodynamic design of a MALE UAV</t>
  </si>
  <si>
    <t>S1270963815300353</t>
  </si>
  <si>
    <t>2-s2.0-84954323849</t>
  </si>
  <si>
    <t>['visit pre', 'various formations', 'take part', 'simulations carried', 'proposed algorithm', 'path smoother', 'paper proposes', 'paper formulates', 'novel fast', 'neighboring aircraft', 'multiple uavs', 'minimizes time', 'intruder aircraft', 'generic manner', 'flight information', 'energy consumption', 'enables sharing', 'dynamic milp', 'defined way', 'cost function', 'cooperative flight', 'constraint equations']</t>
  </si>
  <si>
    <t>ADS-B | Flight formation | MILP | NAS | Trajectory planning | UAV</t>
  </si>
  <si>
    <t>This paper proposes the implementation of fast-dynamic Mixed Integer Linear Programming (MILP) and Path Smoother for efficient path planning of Unmanned Aerial Vehicles (UAVs) in various flight formations. The UAVs taking part in a cooperative flight are assumed to be equipped with Automatic Dependent Surveillance Broadcast (ADS-B) which enables sharing the flight information with neighboring aircraft. The design and implementation of flights for various formations have been carried out in a generic manner such that multiple UAVs with arbitrarily geographically located base stations can take part in collision-free formation flight. The paper formulates the problem of path of planning in the framework of a novel fast-dynamic MILP and proposes a cost function that minimizes time and energy consumption. The paper presents elaborate construction of constraint equations to enforce the formation to visit pre-defined way-points and avoid the collisions with any intruder aircraft. The performance of the proposed algorithm has been verified and compared with respect to the standard MILP method via a number of simulations carried out using different scenarios featuring multiple UAVs flying in various formations.</t>
  </si>
  <si>
    <t>149-160</t>
  </si>
  <si>
    <t>60025152;60025152</t>
  </si>
  <si>
    <t>56241598800;16413127900</t>
  </si>
  <si>
    <t>Radmanesh, Mohammadreza;Kumar, Manish</t>
  </si>
  <si>
    <t>Cincinnati</t>
  </si>
  <si>
    <t>University of Cincinnati</t>
  </si>
  <si>
    <t>Radmanesh M.</t>
  </si>
  <si>
    <t>Flight formation of UAVs in presence of moving obstacles using fast-dynamic mixed integer linear programming</t>
  </si>
  <si>
    <t>S1270963815300237</t>
  </si>
  <si>
    <t>10.1016/j.ast.2015.12.021</t>
  </si>
  <si>
    <t>2-s2.0-84954427536</t>
  </si>
  <si>
    <t>['tl property', 'tl exhibits', 'tl ),', 'space wavelength', 'smooth bloch', 'smaller patches', 'shaped notch', 'right handed', 'radiation efficiency', 'radiation characteristics', 'patch radiator', 'letter presents', 'larger e', 'inner slot', 'impedance distribution', 'impedance bandwidth', 'handed transmission', 'handed response', 'experimental results', 'excited using', 'conductor next', 'arranged within', 'antenna resonates', 'antenna covers', 'antenna conductor', '81 %.', '75 ghz', '700 mhz', '7 ghz', '6 dbi', '4 dbi', '3 ghz']</t>
  </si>
  <si>
    <t>coplanar waveguide (CPW) | patch antenna | simplified composite right/left-handed transmission line (SCRLH) | ultra-wideband antenna | wireless communication systems</t>
  </si>
  <si>
    <t>This letter presents the experimental results of a novel planar antenna design which is synthesized using simplified composite left/right-handed transmission-line (SCRLH-TL), which is a version of a conventional composite left/right handed-transmission-lines (CRLH-TL), however, with the omission of shunt-inductance in the unit-cell. SCRLH-TL exhibits a right-handed response with nonlinear dispersion properties and a smooth Bloch-impedance distribution. Arranged within the inner slot of the antenna are three smaller rectangular patch radiators. Each patch radiator is embedded with an E-shaped notch, and located in the antenna conductor is a larger E-shaped notch next to the 50-Œ© termination. The E-shaped notches constitute SCRLH-TL property. The gap in the slot between the smaller patches and the conductor next to the larger E-shaped notch determines the impedance bandwidth of the antenna. The dimensions of the smaller patches determine the radiation characteristics of the antenna. The antenna is excited using a conductor-backed coplanar waveguide transmission-line. The antenna covers a bandwidth of 7.3 GHz between 0.7 GHz and 8GHz, which corresponds to 167.81%. In this band, the antenna resonates at 4.75 GHz and 7 GHz; the gain and radiation efficiency at these frequencies are 4 dBi - 80% and 3.6 dBi - 73%, respectively. The antenna's performance was validated through measurement. The antenna has dimensions of 0.0504Œª0 √ó 0.0462Œª0 √ó 0.0018Œª0, where Œª0 is free-space wavelength at 700 MHz.</t>
  </si>
  <si>
    <t>217-225</t>
  </si>
  <si>
    <t>60105242;60105242;60016248;60002826;60027509</t>
  </si>
  <si>
    <t>57192946347;24169546000;6603101867;56862333600;7003359891</t>
  </si>
  <si>
    <t>Alibakhshi-Kenari, Mohammad;Naser-Moghadasi, Mohammad;Ali Sadeghzadeh, Ramazan;Singh Virdee, Bal;Limiti, Ernesto</t>
  </si>
  <si>
    <t>Iran;Italy;Iran;United Kingdom</t>
  </si>
  <si>
    <t>Tehran;Rome;Tehran;London</t>
  </si>
  <si>
    <t>Islamic Azad University, Science and Research Branch;Universit√† degli Studi di Roma "Tor Vergata";K. N. Toosi¬†University¬†of Technology;London Metropolitan University</t>
  </si>
  <si>
    <t>60105242;60027509;60016248;60002826</t>
  </si>
  <si>
    <t>New Compact antenna based on simplified CRLH-TL for UWB wireless communication systems</t>
  </si>
  <si>
    <t>10.1002/mmce.20956</t>
  </si>
  <si>
    <t>2-s2.0-84954468822</t>
  </si>
  <si>
    <t>['widely reported', 'verified experimentally', 'two categories', 'radiation emission', 'pv panels', 'pv panel', 'pv arrays', 'proposed concepts', 'paper reveals', 'paper presents', 'negative effect', 'level low', 'level high', 'leakage current', 'large area', 'generation systems', 'frequency related', 'frequency near', 'frequency emission', 'frequency condition', 'field radiation', 'field emission', 'field distribution', 'differ dramatically', 'detailed analysis', 'dc side', 'circuit tests']</t>
  </si>
  <si>
    <t>Antenna | electromagnetic interference (EMI) | photovoltaic (PV) | Solar panel</t>
  </si>
  <si>
    <t>Recently, the negative effect of leakage current in the dc side of photovoltaic (PV) generation systems has been widely reported. Due to the large area of PV arrays, it becomes a secondary noise source that generates radiation emission. This paper presents a detailed analysis of near-field radiation of PV panels. A novel antenna model is proposed to study this phenomenon. In contrast with other literature, the novelty of this paper reveals that radiation emission should be divided into two categories: megahertz-level low-frequency emission and gigahertz-level high-frequency emission. It is derived from the proposed planar antenna equivalent model and microstrip antenna equivalent model, respectively. It is proven that near-field distribution of the PV panel is frequency related and that high-frequency near-field emission can differ dramatically from the low-frequency condition. These proposed concepts have been verified experimentally with in-circuit tests in a 100-kVA PV generation system.</t>
  </si>
  <si>
    <t>540-545</t>
  </si>
  <si>
    <t>IEEE Journal of Photovoltaics</t>
  </si>
  <si>
    <t>7409642267;56735197900;56734921000;57061885200;7406502905</t>
  </si>
  <si>
    <t>Chen, Wenjie;Duan, Yiming;Guo, Lei;Xuan, Yang;Yang, Xu</t>
  </si>
  <si>
    <t>Chen W.</t>
  </si>
  <si>
    <t>Modeling and Prediction of Radiated Emission from Solar Cell in a Photovoltaic Generation System</t>
  </si>
  <si>
    <t>10.1109/JPHOTOV.2016.2514741</t>
  </si>
  <si>
    <t>2-s2.0-84954507210</t>
  </si>
  <si>
    <t>['tio2 sample', 'samples exhibits', 'room temperature', 'ray diffractometer', 'periodic increment', 'nanocrystalline tio2', 'model systems', 'impedance measurements', 'hydraulic press', 'grain sizes', 'grain size', 'dielectric constant', 'cylindrical pellets', 'crystal structure', 'carrier transport', 'axial pressure', 'applying uni', '30 min', '3 v', '250 mv', '2 v', '1 mhz']</t>
  </si>
  <si>
    <t>Dielectric constant | Grain boundary double Schottky potential barrier height | Impedance spectroscopy</t>
  </si>
  <si>
    <t>Carrier transport through electrically active grain boundaries has been studied under biased condition using Solartron 1260 impedance/gain phase analyzer with an applied AC potential of 250 mV in the frequency range 1 Hz-1 MHz for nanocrystalline TiO2 and CeO2 as the model systems. Prior to the measurement both the materials were converted into cylindrical pellets with (8 mm diameter and 1 mm thick) by applying uni-axial pressure of 4 ton using a hydraulic press, then sintered at 300, 450 and 600 ¬∞C for 30 min for TiO2 sample and for the case of CeO2 it was done at 300, 600 and 900 ¬∞C for 30 min. Further, they were characterized using powder X-ray diffractometer (XRD) and transmission electron microscopy (TEM) to know the crystal structure, average crystallite size and morphology. The impedance measurements were performed at room temperature under applied DC bias voltages from 0 to 3 V in the periodic increment of 0.2 V. The observed applied bias voltage effect on dielectric constant of both the systems was analyzed with 'grain boundary double Schottky potential barrier height model' for different grain sizes. The percentage of voltage tunable dielectric constant (T%) as a function of frequency was estimated for all the grain sizes and it was found to be increase with reduction of grain size. Our experimental findings reveal the possibilities of utilizing these nanocrystals as a potential active material for phased array antenna since both the samples exhibits T% = 85% at 100 Hz frequency.</t>
  </si>
  <si>
    <t>182-187</t>
  </si>
  <si>
    <t>60008648;60008648;60021176</t>
  </si>
  <si>
    <t>56523434200;57063382800;57063427200</t>
  </si>
  <si>
    <t>Prakash, T.;Tamil Selvan, A.;Suraiya Begum, S. N.</t>
  </si>
  <si>
    <t>Anna University;University of Madras</t>
  </si>
  <si>
    <t>60021176;60008648</t>
  </si>
  <si>
    <t>Prakash T.</t>
  </si>
  <si>
    <t>Voltage tunable dielectric properties of oxides at nanoscale: TiO&lt;inf&gt;2&lt;/inf&gt; and CeO&lt;inf&gt;2&lt;/inf&gt; as model systems</t>
  </si>
  <si>
    <t>S0749603616300064</t>
  </si>
  <si>
    <t>10.1016/j.spmi.2016.01.006</t>
  </si>
  <si>
    <t>2-s2.0-84954536984</t>
  </si>
  <si>
    <t>['vertical polarization', 'use cross', 'uniform constellations', 'sight conditions', 'paper provides', 'optional multiple', 'mimo gains', 'input single', 'input multiple', 'improve robustness', 'directly specified', 'atsc 3', 'actually provide']</t>
  </si>
  <si>
    <t>ATSC 3.0 | DTT | MIMO | spatial multiplexing</t>
  </si>
  <si>
    <t>This paper provides an overview of the optional multiple-input multiple-output (MIMO) antenna scheme adopted in ATSC 3.0 to improve robustness or increase capacity via additional spatial diversity and multiplexing by sending two data streams in a single radio frequency channel. Although it is not directly specified, it is expected in practice to use cross-polarized 2 √ó 2 MIMO (i.e., horizontal and vertical polarization) to retain multiplexing capabilities in line-of-sight conditions. MIMO allows overcoming the channel capacity limit of single antenna wireless communications in a given channel bandwidth without any increase in the total transmission power. But in the U.S. MIMO can actually provide a larger comparative gain because it would be allowed to increase the total transmit power, by transmitting the nominal transmit power in each polarization. Hence, in addition to the MIMO gains (array, diversity, and spatial multiplexing), MIMO could exploit an additional 3 dB power gain. The MIMO scheme adopted in ATSC 3.0 re-uses the single-input single-output antenna baseline constellations, and hence it introduces the use of MIMO with non-uniform constellations.</t>
  </si>
  <si>
    <t>298-305</t>
  </si>
  <si>
    <t>60011476;60011476;60011476;117556811;60094206;60094206;60075757;60103907</t>
  </si>
  <si>
    <t>55883775800;36642894000;56478340400;17434810200;48361541700;55722503600;57061566900;48361472100</t>
  </si>
  <si>
    <t>G√≥mez-Barquero, David;Vargas, David;Fuentes, Manuel;Klenner, Peter;Moon, Sangchul;Choi, Jin Yong;Schneider, Daniel;Murayama, Kenichi</t>
  </si>
  <si>
    <t>Japan;South Korea;Germany;Spain;Germany</t>
  </si>
  <si>
    <t>Tokyo;Seoul;Berlin;Valencia;Langen</t>
  </si>
  <si>
    <t>Nippon Hoso Kyokai;LG Electronics, Korea;Sony Europe Limited, Germany;Universitat Polit√®cnica de Val√®ncia;Panasonic Europe Ltd.</t>
  </si>
  <si>
    <t>60103907;60094206;60075757;60011476;117556811</t>
  </si>
  <si>
    <t>G√≥mez-Barquero D.</t>
  </si>
  <si>
    <t>MIMO for ATSC 3.0</t>
  </si>
  <si>
    <t>10.1109/TBC.2015.2505399</t>
  </si>
  <si>
    <t>2-s2.0-84954563187</t>
  </si>
  <si>
    <t>['unprecedented performance', 'uniform constellations', 'summary comparison', 'spectral efficiency', 'radio frequency', 'powerful low', 'power dimensions', 'polarized multiple', 'paper provides', 'input single', 'input multiple', 'fixed services', 'extensible signaling', 'exploit inter', 'existing state', 'employ dual', 'distortion multiple', 'configuration parameters', 'compatibility constraint', 'called bootstrap', 'atsc 3', 'also provided', '322 standard', '321 standard', '0 signal', '0 services']</t>
  </si>
  <si>
    <t>ATSC 3.0 | channel bonding | digital terrestrial broadcasting | interleaving | LDM | LDPCs | MIMO | MISO | non-uniform constellations | OFDM | physical layer</t>
  </si>
  <si>
    <t>This paper provides an overview of the physical layer specification of Advanced Television Systems Committee (ATSC) 3.0, the next-generation digital terrestrial broadcasting standard. ATSC 3.0 does not have any backwards-compatibility constraint with existing ATSC standards, and it uses orthogonal frequency division multiplexing-based waveforms along with powerful low-density parity check (LDPC) forward error correction codes similar to existing state-of-the-art. However, it introduces many new technological features such as 2-D non-uniform constellations, improved and ultra-robust LDPC codes, power-based layered division multiplexing to efficiently provide mobile and fixed services in the same radio frequency (RF) channel, as well as a novel frequency pre-distortion multiple-input single-output antenna scheme. ATSC 3.0 also allows bonding of two RF channels to increase the service peak data rate and to exploit inter-RF channel frequency diversity, and to employ dual-polarized multiple-input multiple-output antenna system. Furthermore, ATSC 3.0 provides great flexibility in terms of configuration parameters (e.g., 12 coding rates, 6 modulation orders, 16 pilot patterns, 12 guard intervals, and 2 time interleavers), and also a very flexible data multiplexing scheme using time, frequency, and power dimensions. As a consequence, ATSC 3.0 not only improves the spectral efficiency and robustness well beyond the first generation ATSC broadcast television standard, but also it is positioned to become the reference terrestrial broadcasting technology worldwide due to its unprecedented performance and flexibility. Another key aspect of ATSC 3.0 is its extensible signaling, which will allow including new technologies in the future without disrupting ATSC 3.0 services. This paper provides an overview of the physical layer technologies of ATSC 3.0, covering the ATSC A/321 standard that describes the so-called bootstrap, which is the universal entry point to an ATSC 3.0 signal, and the ATSC A/322 standard that describes the physical layer downlink signals after the bootstrap. A summary comparison between ATSC 3.0 and DVB-T2 is also provided.</t>
  </si>
  <si>
    <t>159-171</t>
  </si>
  <si>
    <t>60021178;60021178;60011476;60074719;101228147</t>
  </si>
  <si>
    <t>13411260800;7103348472;55883775800;6701309770;56735636500</t>
  </si>
  <si>
    <t>Fay, Luke;Michael, Lachlan;G√≥mez-Barquero, David;Ammar, Nejib;Caldwell, M. Winston</t>
  </si>
  <si>
    <t>United States;Japan;Spain;United States</t>
  </si>
  <si>
    <t>Lincolnshire;Tokyo;Valencia;Los Angeles</t>
  </si>
  <si>
    <t>Zenith Electronics Corporation;Sony Corporation;Universitat Polit√®cnica de Val√®ncia;Institute for 21st Century Agoras</t>
  </si>
  <si>
    <t>60074719;60021178;60011476;101228147</t>
  </si>
  <si>
    <t>Fay L.</t>
  </si>
  <si>
    <t>An Overview of the ATSC 3.0 Physical Layer Specification</t>
  </si>
  <si>
    <t>10.1109/TBC.2015.2505417</t>
  </si>
  <si>
    <t>2-s2.0-84954570221</t>
  </si>
  <si>
    <t>Institute for Information and Communications Technology Promotion</t>
  </si>
  <si>
    <t>R0101-15-294</t>
  </si>
  <si>
    <t>['transmission power', 'transmission capacity', 'traditional time', 'traditional tdm', 'system flexibility', 'superposition coding', 'spectrum efficiency', 'service reliability', 'properly configuring', 'priority requirements', 'performance advantages', 'paper presents', 'multiplexing technology', 'multiple layers', 'mobile tv', 'ldm technology', 'ldm system', 'layer technology', 'layer non', 'large variety', 'indoor devices', 'hdtv services', 'fundamental advantages', 'fdm systems', 'extensive simulations', 'efficient implementation', 'different robustness', 'detailed overview', 'channel coding', 'carefully aligning', 'baseline physical', 'atsc 3', '0 systems', '0 system']</t>
  </si>
  <si>
    <t>channel estimation | Cloud transmission | layered-divisionmultiplexing | LDM | MIMO | MISO | mobile service | multiple-layer transmission | OFDM | SIMO | SISO | successive signal cancellation | UHDTV</t>
  </si>
  <si>
    <t>As the next generation digital TV (DTV) standard, the ATSC 3.0 system is developed to provide significant improvements on the spectrum efficiency, the service reliability, the system flexibility, and system forward compatibility. One of the top-priority requirements for the ATSC 3.0 is the capability to deliver reliable mobile TV services to a large variety of mobile and indoor devices. Layered-division-multiplexing (LDM) is a physical-layer non-orthogonal-multiplexing technology to efficiently deliver multiple services with different robustness and throughputs in one TV channel. A two-layer LDM structure is accepted by ATSC 3.0 as a baseline physical-layer technology. This LDM system is capable of delivering robust high-definition (HD) mobile TV and ultra-HDTV services in one 6 MHz channel, with a higher spectrum efficiency than the traditional time/frequency-division-multiplexing (T/FDM)-based DTV systems. This paper presents a detailed overview on the LDM technology, and its application in the ATSC 3.0 systems. First, the fundamental advantages of the LDM over the traditional TDM/FDM systems are analyzed from information theory point of view. The performance advantages of the LDM are then confirmed by extensive simulations of the ATSC 3.0 system. It is shown that, LDM can realize the potential gain offered by superposition coding over the TDM/FDM systems, by properly configuring the transmission power, channel coding, and modulation, and using different multiple antenna technologies in the multiple layers. Next, the efficient implementation of LDM in the ATSC 3.0 system is presented to show that the performance advantages of the LDM are obtained with small additional complexity. This is achieved by carefully aligning the transmission signal structure and the signal processing chains in the multiple layers. Finally, we show that the LDM can be further integrated with different multiple antenna technologies to achieve further transmission capacity.</t>
  </si>
  <si>
    <t>216-232</t>
  </si>
  <si>
    <t>60018714;60018714;60018714;60010884;60001558;60001558;60001558;60027856;60027856</t>
  </si>
  <si>
    <t>55932106600;56041019500;7406893568;7501856729;56377353200;13907356100;56670548300;6602311059;36240791100</t>
  </si>
  <si>
    <t>Zhang, Liang;Li, Wei;Wu, Yiyan;Wang, Xianbin;Park, Sung Ik;Kim, Heung Mook;Lee, Jae Young;Angueira, Pablo;Montalban, Jon</t>
  </si>
  <si>
    <t>Spain;Canada;Canada;South Korea</t>
  </si>
  <si>
    <t>Leioa;Ottawa;London;Daejeon</t>
  </si>
  <si>
    <t>Universidad del Pais Vasco;Communications Research Centre;The University of Western Ontario;Electronics and Telecommunications Research Institute</t>
  </si>
  <si>
    <t>60027856;60018714;60010884;60001558</t>
  </si>
  <si>
    <t>Layered-Division-Multiplexing: Theory and Practice</t>
  </si>
  <si>
    <t>10.1109/TBC.2015.2505408</t>
  </si>
  <si>
    <t>2-s2.0-84954571048</t>
  </si>
  <si>
    <t>['well suited', 'weather surveillance', 'surveillance concepts', 'phased arrays', 'perform aircraft', 'paper provides', 'nwrt par', 'multifunction radar', 'multifunction capabilities']</t>
  </si>
  <si>
    <t>Meteorological radar | multifunction radar | phased arrays</t>
  </si>
  <si>
    <t>The National Weather Radar Testbed (NWRT) is maintained and operated by NOAA's National Severe Storm Laboratory in Norman, OK, USA. It is a phased array radar (PAR) that was established to evaluate the potential to perform aircraft and weather surveillance with a single, multifunction radar. The NWRT PAR is also being used to demonstrate advanced weather-surveillance concepts that are well suited to the unique capabilities offered by phased arrays. This paper provides an overview of the adaptive-weather-surveillance and multifunction capabilities of this system.</t>
  </si>
  <si>
    <t>660-672</t>
  </si>
  <si>
    <t>60030931-60025916;60030931-60025916;60030931-60025916;60030931-60025916;60030931-60025916;60030931-60025916;60030931-60025916;60030931-60025916;60030931-60025916</t>
  </si>
  <si>
    <t>7101834458;55451842900;7202261727;6507348532;14019556300;6602307996;6601955569;57198874407;6602679248</t>
  </si>
  <si>
    <t>Torres, Sebastian M.;Adams, Richard;Curtis, Christopher D.;Forren, Eddie;Forsyth, Douglas E.;Ivic, Igor R.;Priegnitz, David;Thompson, John;Warde, David A.</t>
  </si>
  <si>
    <t>Torres S.M.</t>
  </si>
  <si>
    <t>Adaptive-Weather-Surveillance and Multifunction Capabilities of the National Weather Radar Testbed Phased Array Radar</t>
  </si>
  <si>
    <t>10.1109/JPROC.2015.2484288</t>
  </si>
  <si>
    <t>2-s2.0-84955130251</t>
  </si>
  <si>
    <t>SPP1857</t>
  </si>
  <si>
    <t>['œºm sige', 'spectroscopy system', 'sige bicmos', 'push vco', 'power amplifiers', 'output power', 'main components', 'integrated antenna', 'increased significantly', 'ghz transmitter', 'gaseous methanol', 'frequency doublers', 'chip antennas', 'ch3oh ).', '500 ghz', '300 ghz', '252 ghz', '245 ghz']</t>
  </si>
  <si>
    <t>245 GHz | Antenna-array | gas spectroscopy | mm-wave (mmW) | SiGe | transmitter</t>
  </si>
  <si>
    <t>A 245-GHz transmitter (TX) array with an integrated antenna-array for a gas spectroscopy system has been realized. It consists of a push-push VCO with a 1/64 frequency divider, power amplifiers, frequency doublers, and on-chip antennas with localized backside etching. The TX-frequency is tunable in the range from 238 to 252 GHz. The TX-array has been fabricated in a 0.13-Œºm SiGe:C BiCMOS technology with fT/fmax of 300 GHz/500 GHz. Its output power is approximately 7 dBm at 245 GHz, and the effective isotropically radiated power (EIRP) reaches 18 dBm at 245 GHz. The main components of the gas spectroscopy system are a TX and a receiver (RX) in SiGe BiCMOS as well as a gas absorption cell. The sensitivity of this spectroscopy system is demonstrated by measuring the high-resolution absorption spectrum of gaseous methanol (CH3OH). Due to the increased power provided by the TX-array, the sensitivity of the spectrometer can be increased significantly.</t>
  </si>
  <si>
    <t>318-327</t>
  </si>
  <si>
    <t>60072507;60072507;60113817;60072507;60072507;60007798;60072507-60011604-60000762;60007798</t>
  </si>
  <si>
    <t>7006252541;6506750449;35229039000;36009794600;55647113700;35364717600;35146022900;7003445705</t>
  </si>
  <si>
    <t>Schmalz, Klaus;Borngraber, Johannes;Debski, Wojciech;Elkhouly, Mohamed;Wang, Ruoyu;Neumaier, Philipp F.X.;Kissinger, Dietmar;Hubers, Heinz Wilhelm</t>
  </si>
  <si>
    <t>Germany;Germany;Germany;Germany;Germany</t>
  </si>
  <si>
    <t>Frankfurt/Oder;Frankfurt/Oder;Berlin;¬†Cologne;Berlin</t>
  </si>
  <si>
    <t>Silicon Radar GmbH;Institut fur innovative Mikroelektronik (IHP);Technical University of Berlin;Deutsches Zentrum fur Luft- Und Raumfahrt;Humboldt-Universit√§t zu Berlin</t>
  </si>
  <si>
    <t>60113817;60072507;60011604;60007798;60000762</t>
  </si>
  <si>
    <t>Schmalz K.</t>
  </si>
  <si>
    <t>245-GHz Transmitter Array in SiGe BiCMOS for Gas Spectroscopy</t>
  </si>
  <si>
    <t>10.1109/TTHZ.2015.2513278</t>
  </si>
  <si>
    <t>2-s2.0-84955138239</t>
  </si>
  <si>
    <t>['technology options', 'recent advances', 'paper discusses', 'functional partitioning', 'early implementations', 'digital converter', 'digital beamforming', 'dbf implementation', 'dbf array', 'dbf ),', 'briefly describes']</t>
  </si>
  <si>
    <t>Digital array | digital beamformer | digital beamforming (DBF) | digital phased array | elemental digital beamforming</t>
  </si>
  <si>
    <t>This paper discusses the advantages of digital beamforming (DBF), both generally and specific to satellite communications antennas, and briefly describes some of its early implementations. A discussion of recent advances in analog-to-digital converter (ADC) technology is followed by a description of the basic DBF functionality and tradeoffs in functional partitioning in a DBF array. The application of DBF to a heritage phased array is described to illustrate the benefits of DBF for spaceborne phased arrays. Finally, technology options for DBF implementation in a spaceborne phased array are considered.</t>
  </si>
  <si>
    <t>623-632</t>
  </si>
  <si>
    <t>Bailleul, Patrick K.</t>
  </si>
  <si>
    <t>Boeing Corporation</t>
  </si>
  <si>
    <t>Bailleul P.K.</t>
  </si>
  <si>
    <t>A New Era in Elemental Digital Beamforming for Spaceborne Communications Phased Arrays</t>
  </si>
  <si>
    <t>10.1109/JPROC.2015.2511661</t>
  </si>
  <si>
    <t>2-s2.0-84955599477</t>
  </si>
  <si>
    <t>Instituto Nacional de Investigaciones Agropecuarias</t>
  </si>
  <si>
    <t>FAU2008-00019-C03</t>
  </si>
  <si>
    <t>INIAP</t>
  </si>
  <si>
    <t>['wings showed', 'wing shape', 'wing form', 'statistical analysis', 'size variation', 'similar size', 'particular morphology', 'new hosts', 'morphological structure', 'measured mouthparts', 'male wings', 'male genitalia', 'linear measures', 'like traits', 'intersexual morphology', 'intersex antennae', 'higher degree', 'findings indicate', 'feminization depends', 'female type', 'describing precisely', 'described qualitatively', 'culicoides intersexes', 'culicoides circumscriptus', 'cause intersexuality', 'breeding sites', 'body size', 'almost identical', 'adaptive meaning']</t>
  </si>
  <si>
    <t>Culicoides | Intersexes | Mermithids | Morphometrics | Sex dimorphism | Wing shape | Wolbachia</t>
  </si>
  <si>
    <t>Mermithidae is a family of endoparasitic nematodes known to cause intersexuality in arthropods. Intersexes of the genus Culicoides parasitized by mermithids have been the object of several studies aiming to describe their particular morphology. Culicoides intersexes are specimens with male genitalia and feminized sexually dimorphic structures, i.e. antennae, mouthparts and wings. To date, these specimens have only been described qualitatively and a quantitative approach supported by statistical analysis is lacking. Here we conduct morphometric analyses of sexually dimorphic structures in a sample of Culicoides circumscriptus that includes 34 intersexes with the aim of describing precisely the intersexual morphology. The morphology of antennae and the mouthparts was studied by multivariate statistical analysis of linear measures, and wing form by implementing geometric morphometrics techniques. While intersex wings proved to have a similar size to male wings, their shape was intermediate between males and females. However, when allometric shape variation was removed, the wing shape of intersexes was almost identical to that of females. The intersex antennae were morphometrically of the female type, especially when size variation was considered. In contrast, the measured mouthparts (the labrum and the third palpal segment) were halfway between males and females, even when body size was considered. Overall, the antennae and the wings showed a higher degree of feminization than the mouthparts. These findings indicate that the degree of feminization depends both on the morphological structure and on body size. Moreover, we propose that the feminization of the wings and antennae has an adaptive meaning for the parasite, which would favor female-like traits in order to access more easily its breeding sites, where the parasite has plenty of new hosts to infect. Female-like antennae would be beneficial to detect these sites, while having female-like wings would favor the host's capacity of dispersal to these sites.</t>
  </si>
  <si>
    <t>Journal of Invertebrate Pathology</t>
  </si>
  <si>
    <t>60023020;60023020;60031261-60031011-60111524;60031261;60031261</t>
  </si>
  <si>
    <t>24069013800;57079103300;8218305200;57078303700;26645172700</t>
  </si>
  <si>
    <t>Mu√±oz-Mu√±oz, Francesc;Ramoneda, Josep;Pag√®s, Nonito;Pujol, Nuria;Talavera, Sandra</t>
  </si>
  <si>
    <t>France;Spain;France;Spain</t>
  </si>
  <si>
    <t>Montferrier-sur-Lez;Caldes de Montbui;Paris;Cerdanyola del Valles</t>
  </si>
  <si>
    <t>Animal, Sant√©, Territoires, Risques et Ecosyst√®mes (ASTRE);Institut de Recerca I Technologia Agroalimentaries;CIRAD;Universitat Aut√≤noma de Barcelona</t>
  </si>
  <si>
    <t>60111524;60031261;60031011;60023020</t>
  </si>
  <si>
    <t>Mu√±oz-Mu√±oz F.</t>
  </si>
  <si>
    <t>Is the morphology of Culicoides intersexes parasitized by mermithid nematodes a parasite adaptation? A morphometric approach to Culicoides circumscriptus (Diptera: Ceratopogonidae)</t>
  </si>
  <si>
    <t>S0022201116300088</t>
  </si>
  <si>
    <t>10.1016/j.jip.2016.01.008</t>
  </si>
  <si>
    <t>2-s2.0-84955614851</t>
  </si>
  <si>
    <t>['wlan band', 'uwb antenna', 'uniform transmission', 'strong dips', 'significant improvements', 'signal irrespective', 'sharp notch', 'sharp band', 'radiation efficiency', 'paper presents', 'notched characteristics', 'interfering wlan', 'improved gain', 'improve performance', 'ieee 802', 'high value', 'ground planes', 'folded arms', 'fed ultra', 'compact size', 'compact self', 'carpet fractals', 'band rejection', 'antenna occupies', 'antenna direction', 'antenna covers', '9 ¬†%']</t>
  </si>
  <si>
    <t>Band-notch | Gain | Self-Affine Fractals | Ultra wideband (UWB) | VSWR | WLAN</t>
  </si>
  <si>
    <t>This paper presents a novel compact planar self-affine sierpinski carpet fractal monopole coplanar waveguide (CPW) fed ultra-wideband (UWB) antenna with improved gain, radiation efficiency and a sharp band-notched characteristics for the rejection of interfering WLAN (5.15‚Äì5.825¬†GHz) assigned for IEEE 802.11a narrow band communication system. The significant improvements in gain and radiation efficiency are achieved by the introduction of carpet fractals in the radiating circular patch. The antenna covers the entire UWB frequency band (3.1‚Äì10.6¬†GHz) with voltage standing wave ratio (VSWR)¬†‚â§¬†2 which depicts optimum impedance matching of the proposed antenna structure. The antenna occupies a compact size of 36¬†√ó¬†41¬†mm2 and band rejection is achieved by embedding compact C‚Äîshaped slots with folded arms on the ground planes of the CPW feed lines which yield a very sharp notch for WLAN band. The band rejection is demonstrated by a high value of VSWR around notch frequency. Compact self-affine sierpinski carpet fractals are introduced in the radiating circular patch to improve performance of the UWB antenna. The proposed fractal antenna exhibits improved gain that varies from 2 to 6¬†dBi and optimum radiation efficiency which varies from 85 to 99.9¬†% over the UWB frequency range. The gain and radiation efficiency are suppressed with strong dips at the desired rejection WLAN band. Omnidirectional radiation characteristic is achieved over UWB frequency range which supports the uniform transmission of signal irrespective of the orientation of the antenna direction.</t>
  </si>
  <si>
    <t>393-405</t>
  </si>
  <si>
    <t>60027086;60027086</t>
  </si>
  <si>
    <t>56524050000;57203082679</t>
  </si>
  <si>
    <t>Ray, Laxmi;Haider, Mohammad Rafiqul</t>
  </si>
  <si>
    <t>The University of Alabama at Birmingham</t>
  </si>
  <si>
    <t>Ray L.</t>
  </si>
  <si>
    <t>A compact planar self-affine sierpinski carpet fractal monopole antenna with band notch characteristics for ultra wideband communications</t>
  </si>
  <si>
    <t>10.1007/s10470-016-0694-4</t>
  </si>
  <si>
    <t>2-s2.0-84955616808</t>
  </si>
  <si>
    <t>['simulation data', 'simple structure', 'prototype antenna', 'proposed using', 'proposed antenna', 'main patch', 'impedance bandwidth', 'harsh environment', 'genetic algorithm', 'ga ).', 'fabrication employs', 'drop bandwidth', 'center frequency', 'beacon device', 'beacon antenna', 'antenna contains', 'antenna achieves', '95 ¬∞.', '675 ghz', '645 ghz', '10 db']</t>
  </si>
  <si>
    <t>Beacon antenna | Fitness function | Genetic algorithm | Harsh environment | HFSS</t>
  </si>
  <si>
    <t>A beacon antenna is proposed using in beacon device of digital flight data recorder for harsh environment. The antenna has a simple structure and works at the center frequency of 2.645 GHz. Its fabrication employs a low-cost and planar printed technique. The antenna contains a main patch and 3 derivative elements, act as radiators. The proposed antenna is designed by employing the genetic algorithm (GA). A prototype antenna is fabricated and measured. The measurement results agree with the simulation data and show that this antenna possesses encouraging features. For example, it has a well-formed radiation pattern with a high gain level of 6dBi, the antenna achieves an impedance bandwidth of 2.3% of the center frequency (2.613 GHz ‚àº2.675 GHz) for S11 &lt; -10 dB and 3 dB gain-drop bandwidth of 95¬∞.</t>
  </si>
  <si>
    <t>3359-3362</t>
  </si>
  <si>
    <t>60001305;60001305;60001305</t>
  </si>
  <si>
    <t>55359137400;55359011100;7402783810</t>
  </si>
  <si>
    <t>Ding, Yonghong;You, Wenbin;Ma, Tiehua</t>
  </si>
  <si>
    <t>North University of China</t>
  </si>
  <si>
    <t>Ding Y.</t>
  </si>
  <si>
    <t>Beacon antenna for harsh environment</t>
  </si>
  <si>
    <t>S0030402615020070</t>
  </si>
  <si>
    <t>10.1016/j.ijleo.2015.12.098</t>
  </si>
  <si>
    <t>2-s2.0-84955620326</t>
  </si>
  <si>
    <t>['numerical simulations', 'noise ratio', 'exact expressions', 'different conditions', 'channel capacity', 'asep performance']</t>
  </si>
  <si>
    <t>Average symbol error probability | Channel capacity | M2M communication | N-Nakagami fading channels | Probability density function | Switched diversity combining</t>
  </si>
  <si>
    <t>The performance of the double-antenna switched diversity combining (SDC) system over N-Nakagami fading channels is investigated in this paper. Based on the method of the probability density function of the signal-to-noise ratio, the exact expressions for the channel capacity and average symbol error probability (ASEP) are derived. Then the channel capacity and ASEP performance under different conditions is evaluated through numerical simulations to verify the analysis. The simulation results showed that the performance of the double-antenna SDC system is improved with the fading coefficient increased, but the level of improvement is declined as the number of cascaded components increased.</t>
  </si>
  <si>
    <t>49-56</t>
  </si>
  <si>
    <t>International Journal of Wireless Information Networks</t>
  </si>
  <si>
    <t>60022422;60022422-60003122;60019496;60003122</t>
  </si>
  <si>
    <t>55606481600;56925755400;55938847300;55667251900</t>
  </si>
  <si>
    <t>Xu, Lingwei;Zhang, Hao;Wang, Jingjing;Aaron Gulliver, T.</t>
  </si>
  <si>
    <t>Performance Analysis of the Double-Antenna SDC System Over N-Nakagami Fading Channels</t>
  </si>
  <si>
    <t>10.1007/s10776-016-0296-1</t>
  </si>
  <si>
    <t>2-s2.0-84955622092</t>
  </si>
  <si>
    <t>B10-12</t>
  </si>
  <si>
    <t>['varying degrees', 'urban streams', 'three reaches', 'testing hypotheses', 'stormwater drain', 'stormwater conveyance', 'space use', 'rhinichthys cataractae', 'released either', 'rapid selection', 'monitor movement', 'longnose dace', 'lnd moved', 'individual fish', 'human development', 'homing behaviour', 'habitat selection', 'fish transported', 'experimental displacement', 'enhancement work', 'electronic tagging', 'biological connectivity', 'activities influence', 'actively avoiding']</t>
  </si>
  <si>
    <t>Experimental displacement | Habitat impairment | Passive integrated transponders | Site fidelity | Stream</t>
  </si>
  <si>
    <t>Land-use change associated with human development can alter aquatic habitat and imperil aquatic species. Fish are challenged when urban streams are altered, for example for stormwater conveyance, but little is known about how such activities influence the space use of individual fish. Electronic tagging and experimental displacement of fish can be used to explore site fidelity and homing behaviour of fish and can therefore be useful for testing hypotheses about space use and habitat selection. In this study, we used experimental displacement to determine how longnose dace (LND, Rhinichthys cataractae) utilize reaches within a watershed that have varying degrees of degradation. LND were tagged using passive integrated transponders (PIT tags), transported upstream, and released either into the natural stream reach, impaired stormwater drain reach, or at their confluence. Fixed PIT antennas were used to monitor movement of the PIT-tagged fish among the three reaches for a period of 3¬†weeks. LND exhibited dramatic and rapid selection against the stormwater drain. No LND moved into the drain and 97% of fish transported to the drain left within 24¬†h. LND were actively avoiding the stormwater drain, emphasizing the need for enhancement work to improve the biological connectivity of the system.</t>
  </si>
  <si>
    <t>197-206</t>
  </si>
  <si>
    <t>Hydrobiologia</t>
  </si>
  <si>
    <t>60017592;60017592;60017592;60017592;60017592;60017592</t>
  </si>
  <si>
    <t>56909505300;36601048000;56465565500;53982538500;56909706900;24320083600</t>
  </si>
  <si>
    <t>Crawford, Christine;Midwood, Jonathan D.;Lennox, Robert J.;Bliss, Shireen M.;Belanger, Cassia B.;Cooke, Steven J.</t>
  </si>
  <si>
    <t>Crawford C.</t>
  </si>
  <si>
    <t>Experimental displacement of longnose dace, Rhinichthys cataractae (Actinopterygii, Cyprinidae), reveals rapid fish avoidance of a stormwater drain in an urban watershed</t>
  </si>
  <si>
    <t>10.1007/s10750-015-2499-3</t>
  </si>
  <si>
    <t>2-s2.0-84955729985</t>
  </si>
  <si>
    <t>['uwb transmitter', 'transmission rate', 'startup time', 'solar cells', 'sensor requires', 'reduced overhead', 'pzt ),', 'prototype size', 'printed antenna', 'piezoelectric cantilever', 'light energy', 'layer substrate', 'harvest vibrations', 'depositing amorphous', 'custom protocol', 'cost harvesters', 'ceramic capacitors', 'autonomous battery', '6 œºw', '42 min', '34 min', '100 hz']</t>
  </si>
  <si>
    <t>Autonomous battery-less sensor | Harvester | Piezoelectric vibrational energy | Smart building | Solar cell | Ultra-wideband transmitter</t>
  </si>
  <si>
    <t>We propose an autonomous battery-less wireless sensor node that combines on a single printed circuit board an ultra-wideband (UWB) transmitter and its printed antenna, together with a piezoelectric cantilever and a solar cell array to harvest vibrations and light energy, respectively. The co-design of the solar cell array with the printed UWB antenna allows a prototype size of only 85 √ó 35 mm2, i.e., less than 65% of a credit card size. Low-cost is achieved by using inexpensive FR4 dual-layer substrate, standard-ceramic capacitors, and low-cost harvesters. The vibrational energy scavenger is fabricated at the wafer scale based on commercially available bulk polycrystalline Lead Zirconate Titanate (PZT), and the solar cells are fabricated by depositing amorphous-Si on 0.5 mm thick glass substrate. The cold-startup time of the demonstrator is about 42 min under indoor-ambient light conditions, and about 34 min under 700 mg vibrations at a frequency of 100 Hz. Once started, the sensor requires only 12.6 ŒºW to allow a transmission rate of one temperature sensor readout every 34 s, thanks to the UWB transmitter that consumes only 206 pJ per pulse and a custom protocol with a reduced overhead.</t>
  </si>
  <si>
    <t>127-136</t>
  </si>
  <si>
    <t>60028186;60028186;60028186;60028186;60028186;60028186;60028186;60028186;60028186;60028186;60028186</t>
  </si>
  <si>
    <t>6603762130;7004411407;34880558800;24825669800;36070554700;7004315658;6701417455;25422553800;55884650300;36045628100;57205950263</t>
  </si>
  <si>
    <t>Botteron, C.;Briand, D.;Mishra, B.;Tasselli, G.;Janphuang, P.;Haug, F. J.;Skrivervik, A.;Lockhart, R.;Robert, C.;De Rooij, N. F.;Farine, P. A.</t>
  </si>
  <si>
    <t>Botteron C.</t>
  </si>
  <si>
    <t>A low-cost UWB sensor node powered by a piezoelectric harvester or solar cells</t>
  </si>
  <si>
    <t>S0924424716300115</t>
  </si>
  <si>
    <t>10.1016/j.sna.2016.01.011</t>
  </si>
  <si>
    <t>2-s2.0-84956629601</t>
  </si>
  <si>
    <t>Ministry of Education, Culture, Sports, Science and Technology</t>
  </si>
  <si>
    <t>Monbusho</t>
  </si>
  <si>
    <t>['small amount', 'sharp red', 'photosynthetic apparatuses', 'organic solvent', 'harvesting antennas', 'good model', 'assisted assemblies']</t>
  </si>
  <si>
    <t>Chlorophylls | Circular dichroism | Light-harvesting antenna | Polypeptides | Reaction center | Self-aggregation</t>
  </si>
  <si>
    <t>Artificial chlorophyll‚Äìpeptide complexes were prepared by mixing ionic chlorophyll derivatives and oligopeptides in aqueous media containing a small amount of organic solvent. The pigment‚Äìpeptide complexes provided chlorophyll assemblies showing a sharp red-shifted Qy absorption band concomitant with giant circular dichroism signals. The polypeptide-assisted assemblies of chlorophyllous pigments would afford a good model for photosynthetic apparatuses such as pigment‚Äìprotein complexes of light-harvesting antennas.</t>
  </si>
  <si>
    <t>1155-1161</t>
  </si>
  <si>
    <t>Bioorganic and Medicinal Chemistry</t>
  </si>
  <si>
    <t>60000202;60000202;60000202;60000202;60000202;60000202</t>
  </si>
  <si>
    <t>7102865169;57090621500;57089950400;57090161600;57089415700;56708057300</t>
  </si>
  <si>
    <t>Miyatake, Tomohiro;Hasunuma, Yuki;Mukai, Yumi;Oki, Hisato;Watanabe, Mikiya;Yamazaki, Shohei</t>
  </si>
  <si>
    <t>Ryukoku University</t>
  </si>
  <si>
    <t>Miyatake T.</t>
  </si>
  <si>
    <t>Assemblies of ionic zinc chlorins assisted by water-soluble polypeptides</t>
  </si>
  <si>
    <t>S0968089616300670</t>
  </si>
  <si>
    <t>10.1016/j.bmc.2016.01.054</t>
  </si>
  <si>
    <t>2-s2.0-84956699284</t>
  </si>
  <si>
    <t>Biotechnology and Biological Sciences Research Council</t>
  </si>
  <si>
    <t>BB/M024202/1</t>
  </si>
  <si>
    <t>BBSRC</t>
  </si>
  <si>
    <t>['synthetic engineering', 'review summarizes', 'respiration simultaneously', 'oxygenic photosynthesis', 'metabolic robustness', 'improve photosynthesis', 'global understanding', 'fundamental importance', 'environmental changes', 'dynamic regulation', 'current knowledge', 'conrad mullineaux', 'biofuel production', 'bioenergetic systems']</t>
  </si>
  <si>
    <t>Cyanobacteria | Electron transport | Membrane protein | Photosynthesis | Protein distribution | Protein dynamics | Respiration | Supramolecular complex | Thylakoid membrane</t>
  </si>
  <si>
    <t>The cyanobacterial thylakoid membrane represents a system that can carry out both oxygenic photosynthesis and respiration simultaneously. The organization, interactions and mobility of components of these two electron transport pathways are indispensable to the biosynthesis of thylakoid membrane modules and the optimization of bioenergetic electron flow in response to environmental changes. These are of fundamental importance to the metabolic robustness and plasticity of cyanobacteria. This review summarizes our current knowledge about the distribution and dynamics of electron transport components in cyanobacterial thylakoid membranes. Global understanding of the principles that govern the dynamic regulation of electron transport pathways in nature will provide a framework for the design and synthetic engineering of new bioenergetic machinery to improve photosynthesis and biofuel production. This article is part of a Special Issue entitled: Organization and dynamics of bioenergetic systems in bacteria, edited by Conrad Mullineaux.</t>
  </si>
  <si>
    <t>256-265</t>
  </si>
  <si>
    <t>Liu, Lu Ning</t>
  </si>
  <si>
    <t>Liu L.N.</t>
  </si>
  <si>
    <t>Distribution and dynamics of electron transport complexes in cyanobacterial thylakoid membranes</t>
  </si>
  <si>
    <t>S000527281500242X</t>
  </si>
  <si>
    <t>10.1016/j.bbabio.2015.11.010</t>
  </si>
  <si>
    <t>2-s2.0-84956824740</t>
  </si>
  <si>
    <t>['state detection', 'radio system', 'january 28', 'ionospheric reflection', 'horizon sea', 'also presented', '300 km']</t>
  </si>
  <si>
    <t>High frequency (HF) radar | interpulse phase coding | linear frequency modulation | sea state | sky wave</t>
  </si>
  <si>
    <t>To combine the advantages of long detection range and small antenna array, the newly designed Wuhan Ionospheric Oblique Backscattering Sounding System (WIOBSS) transmits radio waves by ionospheric reflection and receives oceanic backscattered ground waves. To combine the functions of operating frequency selection and sea-state detection, WIOBSS can transmit the interpulse coding wave and frequency-modulated continuous wave waveforms in one hardware platform. The hardware and software of the radio system are introduced. A sky-wave over-the-horizon sea-state detection experiment was carried out in Chongyang and Longhai, China, on January 28, 2015. The observations of the oceanic surface echoes 130-300 km from the coastline are also presented.</t>
  </si>
  <si>
    <t>389-393</t>
  </si>
  <si>
    <t>60029306;60029306;60020880;60029306;60029306</t>
  </si>
  <si>
    <t>56158642600;57092446300;57092411700;57092421300;57118876300</t>
  </si>
  <si>
    <t>Cui, Xiao;Gong, Wanlin;Ye, Xiaoqing;Pan, Lingyun;Chen, Yanping</t>
  </si>
  <si>
    <t>Wuhan;Shanghai</t>
  </si>
  <si>
    <t>Wuhan University;Shanghai Institute of Microsystem and Information Technology Chinese Academy of Sciences</t>
  </si>
  <si>
    <t>60029306;60020880</t>
  </si>
  <si>
    <t>Cui X.</t>
  </si>
  <si>
    <t>Application of Wuhan Ionospheric Oblique Backscattering Sounding System (WIOBSS) for Sea-State Detection</t>
  </si>
  <si>
    <t>10.1109/LGRS.2016.2515639</t>
  </si>
  <si>
    <t>2-s2.0-84956853777</t>
  </si>
  <si>
    <t>074-U01</t>
  </si>
  <si>
    <t>Minobrnauka</t>
  </si>
  <si>
    <t>['uniform exposure', 'radar phase', 'proposed algorithm', 'probing beams', 'numerical example', 'multibeam radar', 'minimal time', 'keyed signal', 'essential properties', 'earth monitoring', 'centroidal axis']</t>
  </si>
  <si>
    <t>Earth monitoring | phase-shift keying | surveillance radar</t>
  </si>
  <si>
    <t>In this letter, the problem of an energy-conserving spacecraft surveillance system is addressed. It is assumed that the geostationary Earth orbit satellite is equipped with the radar reflector antenna, which provides high accuracy and a high ground resolution of the specified Earth area. Essential properties of Earth monitoring through a radar phase-shift-keyed signal are studied. For a multibeam radar, the algorithm for switching the partial directional tracks is proposed, providing the uniform exposure of the area of interest with the highest possible density of the probing beams for the minimal time under conditions of uniform satellite rotation about the centroidal axis and the constant probing frequency. The numerical example is presented, showing the efficacy of the proposed algorithm.</t>
  </si>
  <si>
    <t>439-441</t>
  </si>
  <si>
    <t>117556933-60072484;60072485</t>
  </si>
  <si>
    <t>56038656400;6602556538</t>
  </si>
  <si>
    <t>Sharov, Sergey N.;Andrievsky, Boris</t>
  </si>
  <si>
    <t>Saint Petersburg;Saint Petersburg (ex Leningrad);Saint Petersburg (ex Leningrad)</t>
  </si>
  <si>
    <t>Saint Petersburg National Research University of Information Technologies, Mechanics and Optics University ITMO;Baltic State Technical University ‚ÄúVOENMEH‚Äù;Stock Company Concern Granit-Electron</t>
  </si>
  <si>
    <t>60072485;60072484;117556933</t>
  </si>
  <si>
    <t>Sharov S.N.</t>
  </si>
  <si>
    <t>Energy-Conserving Algorithm for Earth Observation via GEO Satellite Radar</t>
  </si>
  <si>
    <t>10.1109/LGRS.2016.2517333</t>
  </si>
  <si>
    <t>2-s2.0-84956860051</t>
  </si>
  <si>
    <t>['ttd using', 'photonic implementations', 'paper reviews', 'paper describes', 'narrowband arrays', 'individual frequencies', 'also emphasized']</t>
  </si>
  <si>
    <t>Phased arrays | photonic beamformers | true time delay (TTD)</t>
  </si>
  <si>
    <t>This paper reviews the topic of true time delay (TTD) and its importance and implications in wideband imaging phased arrays. The paper describes an early analog version of TTD using the 'Rotman lens,' discusses various architectures, and talks about photonic implementations. Also emphasized are the differences in design between narrowband arrays which are calibrated at individual frequencies and wideband imaging arrays where TTD is necessary.</t>
  </si>
  <si>
    <t>504-518</t>
  </si>
  <si>
    <t>60072442;60005681;60005681</t>
  </si>
  <si>
    <t>6603543180;7005189122;35281287900</t>
  </si>
  <si>
    <t>Rotman, Ruth;Tur, Moshe;Yaron, Lior</t>
  </si>
  <si>
    <t>Ashdod;Tel Aviv-Yafo</t>
  </si>
  <si>
    <t>Elta Electronics Industries Ltd.;Tel Aviv University</t>
  </si>
  <si>
    <t>60072442;60005681</t>
  </si>
  <si>
    <t>Rotman R.</t>
  </si>
  <si>
    <t>True Time Delay in Phased Arrays</t>
  </si>
  <si>
    <t>10.1109/JPROC.2016.2515122</t>
  </si>
  <si>
    <t>2-s2.0-84956860382</t>
  </si>
  <si>
    <t>['time delay', 'relay selection', 'relay determines', 'prs cooperation', 'prediction protocols', 'predicted value', 'performance analysis', 'past measurements', 'outage probability', 'new dimension', 'estimation may', 'employed whereby', 'cqi based', 'cqi )).', 'cooperate based', 'channel prediction']</t>
  </si>
  <si>
    <t>channel quality information | cooperative diversity | incremental relaying | land mobile satellite | prediction algorithms</t>
  </si>
  <si>
    <t>Cooperative diversity protocols promise a new dimension of diversity that provides better communication by engaging nearby relays in forming a 'virtual' array of antennas for combined signal transmission. The current incremental cooperative diversity algorithms incrementally select best relay(s) to cooperate based on the channel quality reported by the relays. However, the algorithms do not take into consideration the fact that the chosen best relay(s) at estimation may not always be the best at the time of communication. This is due to the time delay between the relay selection and its transmission of signal (problem of outdated channel quality information (CQI)). To solve this problem, the concept of channel prediction is introduced and employed whereby each relay determines a predicted value of its CQI based on its past measurements. The paper therefore develops a novel predictive relay-selection (PRS) cooperative diversity model that seeks to improve land mobile satellite communication through prediction protocols. In the model, the chosen best relay is the one with the best predicted CQI value instead of the traditional outdated one. Performance analysis of outage probability and average bit error probability for the newly developed PRS cooperation shows that the PRS cooperation is better than direct and outdated CQI relay communication.</t>
  </si>
  <si>
    <t>277-294</t>
  </si>
  <si>
    <t>International Journal of Satellite Communications and Networking</t>
  </si>
  <si>
    <t>60010499;60010499;60016218</t>
  </si>
  <si>
    <t>56094950000;6506723783;7003332388</t>
  </si>
  <si>
    <t>Awoyemi, Babatunde;Walingo, Tom;Takawira, Fambirai</t>
  </si>
  <si>
    <t>Johannesburg;Durban</t>
  </si>
  <si>
    <t>University of the Witwatersrand, Johannesburg;University of KwaZulu-Natal</t>
  </si>
  <si>
    <t>60016218;60010499</t>
  </si>
  <si>
    <t>Awoyemi B.</t>
  </si>
  <si>
    <t>Predictive relay-selection cooperative diversity in land mobile satellite systems</t>
  </si>
  <si>
    <t>10.1002/sat.1118</t>
  </si>
  <si>
    <t>2-s2.0-84956863042</t>
  </si>
  <si>
    <t>['shaped slot', 'metallic patch', 'meandered lines', 'capacitive resonator', 'based tri', 'band antenna', 'article presents', 'antenna comprises', '8 ghz', '5 ghz']</t>
  </si>
  <si>
    <t>electric-inductive-capacitive resonator (ELC) | meandered lines | metamaterial | T-shaped slot | tri-band</t>
  </si>
  <si>
    <t>This article presents a metamaterial-based tri-band antenna for WiMAX (2.5/3.5/5.5 GHz) and WLAN (5.2/5.8 GHz) application. The antenna comprises of a metallic patch of area 22 mm √ó 14 mm on the top of a substrate. The patch is etched with a T-shaped slot and meandered lines. At the bottom of substrate we have a partial, rectangular shaped ground plane along with an electric-inductive-capacitive resonator. The proposed antenna gives a desired impedance bandwidth along with an omnidirectional radiation pattern.</t>
  </si>
  <si>
    <t>558-561</t>
  </si>
  <si>
    <t>60026714;60026714</t>
  </si>
  <si>
    <t>57094886900;9042914900</t>
  </si>
  <si>
    <t>Pushkar, Pratyush;Gupta, Vibha Rani</t>
  </si>
  <si>
    <t>Pushkar P.</t>
  </si>
  <si>
    <t>A metamaterial based tri-band antenna for WiMAX/WLAN application</t>
  </si>
  <si>
    <t>10.1002/mop.29616</t>
  </si>
  <si>
    <t>2-s2.0-84957045319</t>
  </si>
  <si>
    <t>R1110003</t>
  </si>
  <si>
    <t>['successfully applied', 'square ring', 'proposed antenna', 'impedance bandwidth', 'door lock', '25 mhz', '19 ¬∞', '110 mhz']</t>
  </si>
  <si>
    <t>axial ratio bandwidth | axial ratio beamwidth | front-back ratio | passive keyless entry system</t>
  </si>
  <si>
    <t>A novel circularly polarized (CP) antenna with wide angular coverage is presented. The proposed antenna is formed by a 45 ¬∞ slot cut in the center of a rectangular patch antenna and a square ring around it. It can achieve an impedance bandwidth of 110 MHz and a 3 dB axial ratio bandwidth of 25 MHz. For this design, very stable and symmetrical radiation patterns are obtained. The 3 dB axial ratio beamwidth for the antenna is 160 ¬∞, compared with the antenna that without the metal square ring, the antenna with square ring has 19 ¬∞ more 3 dB axial ratio beamwidth. This antenna has been successfully applied on passive keyless entry system on door lock.</t>
  </si>
  <si>
    <t>672-675</t>
  </si>
  <si>
    <t>60013614;60013614;60013614;60013614</t>
  </si>
  <si>
    <t>57204514566;54581884400;26029386600;55666873400</t>
  </si>
  <si>
    <t>Yuan, Bo;Zhang, Xiao Hong;Hu, Zhi Fang;Luo, Guo Qing</t>
  </si>
  <si>
    <t>Hangzhou Dianzi University</t>
  </si>
  <si>
    <t>Yuan B.</t>
  </si>
  <si>
    <t>An axial-ratio beamwidth enhancement of patch antenna with digonal slot and square ring</t>
  </si>
  <si>
    <t>10.1002/mop.29646</t>
  </si>
  <si>
    <t>2-s2.0-84957047506</t>
  </si>
  <si>
    <t>['tradeoff approach', 'radiation efficiency', 'radiating elements', 'measured results', 'measured gain', 'measured 4', 'matching bandwidth', 'ku band', 'greater separation', 'good agreement', 'antenna discontinuities', '27 dbi']</t>
  </si>
  <si>
    <t>antenna | array | corporate feed | linear polarization | stacked patch | substrate integrated waveguide</t>
  </si>
  <si>
    <t>In this article, a linearly polarized 2 √ó 2 patch array uniformly fed by a corporate substrate integrated waveguide network for Ku band is presented. Undesired main beam steering is avoided by means of a fully corporate feeding network, although grating lobes may appear due to greater separation between radiating elements. Moreover, a reduced patch separation to avoid grating lobe appearance leads to an antenna matching coefficient degradation due to the proximity of antenna discontinuities. In consequence, a tradeoff approach has been developed, achieving a measured 4.1% matching bandwidth and a measured gain of 13.27 dBi, which corresponds to an 86% radiation efficiency. Good agreement between simulated and measured results is observed in all cases.</t>
  </si>
  <si>
    <t>587-593</t>
  </si>
  <si>
    <t>60026796;60026796;60026796</t>
  </si>
  <si>
    <t>57000436600;8654979600;55263552800</t>
  </si>
  <si>
    <t>Garc√≠a-Mar√≠n, E.;Masa-Campos, J. L.;S√°nchez-Olivares, P.</t>
  </si>
  <si>
    <t>Garc√≠a-Mar√≠n E.</t>
  </si>
  <si>
    <t>Linearly polarized small patch array fed by corporate SIW network</t>
  </si>
  <si>
    <t>10.1002/mop.29628</t>
  </si>
  <si>
    <t>2-s2.0-84957048439</t>
  </si>
  <si>
    <t>['radiating element', 'pouring epoxy', 'medical implants', 'improved method', 'article describes']</t>
  </si>
  <si>
    <t>biomedical telemetry | implantable antennas | microstrip antennas | PIFA antennas</t>
  </si>
  <si>
    <t>This article describes an improved method of manufacturing PIFA antennas for medical implants, and associated design considerations. The antenna is manufactured "upside down," by molding the silicone superstrate first, placing the radiating element against it, and then pouring epoxy into the mold to form the substrate.</t>
  </si>
  <si>
    <t>619-623</t>
  </si>
  <si>
    <t>60025488;60025488</t>
  </si>
  <si>
    <t>57213557937;7003923643</t>
  </si>
  <si>
    <t>Rodriguez, Miguel;Furse, Cynthia M.</t>
  </si>
  <si>
    <t>Salt Lake City</t>
  </si>
  <si>
    <t>The University of Utah</t>
  </si>
  <si>
    <t>Rodriguez M.</t>
  </si>
  <si>
    <t>An implantable antenna designed for ease of manufacturing</t>
  </si>
  <si>
    <t>10.1002/mop.29631</t>
  </si>
  <si>
    <t>2-s2.0-84957053220</t>
  </si>
  <si>
    <t>['work cooperatively', 'wideband tri', 'well tuned', 'three ports', 'resonant frequency', 'proposed antenna', 'polarized operation', 'polarized antenna', 'monopole mode', 'isolation among', 'he11œ ¥', 'copper cylinder', 'also less', '410 mhz']</t>
  </si>
  <si>
    <t>dielectric resonator antenna | hybrid antenna | polarization diversity | tri-polarization</t>
  </si>
  <si>
    <t>A wideband tri-polarized antenna is presented in this letter. The proposed hybrid structure consists of a cylindrical dielectric resonator (DR) and a copper cylinder. Tri-polarized operation is achieved by exciting the HE11Œ¥x and HE11Œ¥y modes of the DR, and the Œª/4 monopole mode of the copper cylinder. The resonant frequency of the monopole mode is well tuned to work cooperatively with the two HE11Œ¥ modes. Only one single substrate layer is required to integrate the three balanced feedings. A prototype of the proposed antenna is built and tested. The measured overlapping impedance bandwidth of the three ports is 410 MHz (2.38-2.79 GHz), and the isolation among the three ports is also less than -27 dB across the bandwidth.</t>
  </si>
  <si>
    <t>635-638</t>
  </si>
  <si>
    <t>55667902500;7403443114;57095200600</t>
  </si>
  <si>
    <t>Deng, Changjiang;Feng, Zhenghe;He, Yan</t>
  </si>
  <si>
    <t>Deng C.</t>
  </si>
  <si>
    <t>Hybrid cylindrical dielectric resonator antenna with monopole for tri-polarized operation</t>
  </si>
  <si>
    <t>10.1002/mop.29634</t>
  </si>
  <si>
    <t>2-s2.0-84957056829</t>
  </si>
  <si>
    <t>['thereby making', 'tablet computer', 'small size', 'radiation strip', 'operating principle', 'obtained lte', 'monopole antenna', 'lte operation', 'lte band', 'low impedance', 'loop antenna', 'hybrid loop', 'high impedance', 'gps operation', 'gps band', 'fabricated antenna', 'experimental results', 'end terminal', 'antenna requires', 'antenna operated', '2690 mhz', '1575 mhz']</t>
  </si>
  <si>
    <t>hybrid loop/monopole antennas | loop antennas | LTE/GPS antennas | mobile antennas | passive reconfigurable antennas | tablet computer antennas</t>
  </si>
  <si>
    <t>A hybrid loop/monopole antenna capable of covering the LTE operation in the 698-960/1710-2690 MHz band and the GPS operation at 1575 MHz for the tablet computer application is presented. With the obtained LTE/GPS operation, the antenna requires a small size of 8 √ó 40 √ó 3 mm3 only. The antenna is operated as a coupled-fed loop antenna for the LTE operation and as a coupled-fed monopole antenna for the GPS operation. The two antenna structures share the same radiation strip, except that the loop antenna with the end terminal thereof short-circuited to the device ground plane of the tablet computer and the monopole antenna with the end terminal thereof open-ended. The two antenna structures are configured into one antenna structure using a passive bandstop circuit connected between the end terminal of the antenna's radiation strip and the device ground plane. The bandstop circuit exhibits a very high impedance in the GPS band and a very low impedance in the LTE band, thereby making the antenna operated as a loop antenna for the LTE operation (698-960/1710-2690 MHz) and a monopole antenna at 1575 MHz for the GPS operation. Details of the proposed hybrid loop/monopole antenna are described. Operating principle of the antenna is addressed, and experimental results of the fabricated antenna are presented and discussed.</t>
  </si>
  <si>
    <t>630-635</t>
  </si>
  <si>
    <t>60011357;60011357;60022847</t>
  </si>
  <si>
    <t>35460663000;56527699500;36068679100</t>
  </si>
  <si>
    <t>Wong, Kin Lu;Liao, Zih Guang;Li, Wei Yu</t>
  </si>
  <si>
    <t>Hsinchu;Kaohsiung</t>
  </si>
  <si>
    <t>Industrial Technology Research Institute of Taiwan;National Sun Yat-Sen University</t>
  </si>
  <si>
    <t>60022847;60011357</t>
  </si>
  <si>
    <t>Hybrid loop/monopole antenna with a passive bandstop circuit for the LTE/GPS operation in the tablet computer</t>
  </si>
  <si>
    <t>10.1002/mop.29635</t>
  </si>
  <si>
    <t>2-s2.0-84957058848</t>
  </si>
  <si>
    <t>['wideband antenna', 'useful spectrum', 'thus preventing', 'resonant structures', 'proposed antenna', 'notched function', 'notched characteristics', 'notch frequencies', 'measured results', 'letter proposes', 'independently controlled', 'good agreement', 'electronically tuned', 'easily adapt', 'compact ultra', 'compact size', 'changeable environment', 'antenna utilizes', 'achieve single']</t>
  </si>
  <si>
    <t>interdigital capacitance loading loop resonators (IDCLLRs) | tunable band-notched | ultra-wideband antenna</t>
  </si>
  <si>
    <t>This letter proposes a compact ultra-wideband antenna with sharp tunable band-notched function. The antenna utilizes a pair of varactor-loaded interdigital capacitance loading loop resonators (IDCLLRs) to realize tunable band-notched characteristics. Compared to many other resonant structures, IDCLLR has a larger effective capacitance, leading to a narrower notch width with a more compact size, thus preventing the waste of useful spectrum. The varactors are independently controlled to achieve single or dual notched bands, and the notch frequencies can be electronically tuned by varying the bias voltages across the varactors. Measured results are in good agreement with the simulations, which demonstrates that the proposed antenna can easily adapt to the changeable environment.</t>
  </si>
  <si>
    <t>529-532</t>
  </si>
  <si>
    <t>Compact UWB antenna with sharp tunable band-notched characteristics</t>
  </si>
  <si>
    <t>10.1002/mop.29607</t>
  </si>
  <si>
    <t>2-s2.0-84957060048</t>
  </si>
  <si>
    <t>['wlan applications', 'performance characteristics', 'paper provides', 'laptop devices', 'high bandwidth', 'cabin comfortably', 'attracting device', 'analysis based']</t>
  </si>
  <si>
    <t>Compact | Dual band | Planar inverted folded antenna (PIFA) | Wireless LAN (WLAN)</t>
  </si>
  <si>
    <t>Laptop industries need compact and efficient planar antennas which should fit into their cabin comfortably in the allotted limited space. This paper provides the design of such planar inverted folded antenna with dual band operation and analysis based on its performance characteristics. The proposed planar inverted folded antenna model is suitable to operate for Bluetooth and WLAN applications. High bandwidth with good radiation characteristics and compactness with adoptable nature makes this antenna as attracting device in the laptop devices.</t>
  </si>
  <si>
    <t>109699148;109699148;60079446;60079446</t>
  </si>
  <si>
    <t>57095926400;57095974500;57095507800;36135595500</t>
  </si>
  <si>
    <t>Seshagirirao, N. Venkata;Yakalli, Kumari;Babu, M. Ajay;Madhav, B. T.P.</t>
  </si>
  <si>
    <t>Vaddeswaram;Vijayawada</t>
  </si>
  <si>
    <t>K L Deemed to be University;Potti Sriramulu College of Engineering and Technology</t>
  </si>
  <si>
    <t>60079446;109699148</t>
  </si>
  <si>
    <t>Seshagirirao N.</t>
  </si>
  <si>
    <t>Design and analysis of printed dual band planar inverted folded flat antenna for laptop devices</t>
  </si>
  <si>
    <t>10.17654/EC016010081</t>
  </si>
  <si>
    <t>2-s2.0-84957063817</t>
  </si>
  <si>
    <t>['whole structure', 'thus validates', 'slots improve', 'simulated results', 'simulated provides', 'side lobes', 'radiation pattern', 'impedance bandwidth', '8 ghz', '6 ghz', '1 dbi']</t>
  </si>
  <si>
    <t>broadband | EBG-structures | FR4 | metamaterial | microstrip antenna</t>
  </si>
  <si>
    <t>In this article, a novel microstrip antenna with EBG ground plane is proposed for broad bandwidth applications. A 27 mm √ó 27 mm patch is designed and a slot of 20 mm √ó 20 mm is made on it. Slots improve the bandwidth at the cost of introduction of side lobes in the radiation pattern. To absorb these side lobes and to enhance the gain, EBG mushroom structures were introduced. The whole structure when simulated provides a gain of 4.1 dBi and an impedance bandwidth of 721 MHz around 4.8 GHz and 1,200 MHz around 7.6 GHz. Measured results shows good agreement with the simulated results and thus validates this design.</t>
  </si>
  <si>
    <t>555-557</t>
  </si>
  <si>
    <t>60026881;60026881;60023345;60023345;60031544</t>
  </si>
  <si>
    <t>37066938800;57213338550;57095382000;6507112302;57096039700</t>
  </si>
  <si>
    <t>Aravind, V. S.;Gupta, Shilpi;Shukla, Satya Bhushan;Mukundan, K. K.;Aswathi, C. K.</t>
  </si>
  <si>
    <t>Kochi;Surat;Bengaluru</t>
  </si>
  <si>
    <t>Cochin University of Science and Technology;S. V. National Institute of Technology;Indian Space Research Organization</t>
  </si>
  <si>
    <t>60031544;60026881;60023345</t>
  </si>
  <si>
    <t>Aravind V.S.</t>
  </si>
  <si>
    <t>Compact EBG ground plane microstrip antenna for broad bandwidth applications</t>
  </si>
  <si>
    <t>10.1002/mop.29612</t>
  </si>
  <si>
    <t>2-s2.0-84957064552</t>
  </si>
  <si>
    <t>['uwb system', 'uwb band', 'two half', 'two c', 'triple band', 'simulated results', 'shaped stub', 'shaped slots', 'overall size', 'notched characteristics', 'notched bands', 'miniaturized multiple', 'impedance bandwidths', 'guided wavelength', 'ground plane', 'good candidate', 'entire band', 'blocking wimax', 'achieve miniaturization', '9 ghz', '85 ghz', '616 mm2', '4 ghz', '36 œªg', '18 db']</t>
  </si>
  <si>
    <t>band notched antenna | half-cutting method | multiple-input multiple-output (MIMO) | slot antenna | ultra-wideband (UWB)</t>
  </si>
  <si>
    <t>In this article, a miniaturized multiple-output (MIMO) antenna with Triple Band-Notched Characteristics for ultra-wideband (UWB) application is proposed. With two half-planar-monopoles as radiators to achieve miniaturization, the overall size of this antenna is only 28 √ó 22 mm2 (0.46 Œªg√ó0.36 Œªg) = 616 mm2 (0.16 Œªg2), where Œªg is the guided wavelength at the lowest operation frequency. By introducing a T-shaped stub on the ground plane, not only is the isolation between radiators greatly enhanced, the impedance (-10 dB S11) performance is also improved significantly. Two C-shaped slots are etched into each radiator to obtain three notched bands (3.4-3.9 GHz, 5.05-5.85 GHz, 7.9-8.4 GHz) for blocking WiMAX, WLAN, and X-band satellite communication services. The simulated results are studied and the measured results show that the impedance bandwidths of the proposed antenna covers all UWB band from 3.1 to 10.6 GHz except the notched bands, while a low mutual coupling of less than -18 dB is achieved at the entire band. Furthermore, the measured radiation performances and envelope correlation coefficient also demonstrate the proposed antenna could be a good candidate for UWB system.</t>
  </si>
  <si>
    <t>642-647</t>
  </si>
  <si>
    <t>56115732000;16178735100;33967685100;56025165700</t>
  </si>
  <si>
    <t>Yang, Zi Xian;Yang, Hong Chun;Hong, Jing Song;Li, Yang</t>
  </si>
  <si>
    <t>A miniaturized triple band-notched MIMO antenna for UWB application</t>
  </si>
  <si>
    <t>10.1002/mop.29639</t>
  </si>
  <si>
    <t>2-s2.0-84957068202</t>
  </si>
  <si>
    <t>['well represented', 'spacial images', 'relatively close', 'new techniques', 'high gain', 'ground plane', 'broad bandwidth', 'breast phantom']</t>
  </si>
  <si>
    <t>antenna broad bandwidth | breast mimicking phantom | microwave breast cancer detection | Time Reversal MUSIC | UWB patch antenna design</t>
  </si>
  <si>
    <t>In this manuscript, a small size UWB patch antenna and a breast mimicking phantom are designed and implemented for microwave breast cancer detection using Time Reversal MUSIC. Some new techniques are applied to the antenna in order to achieve a broad bandwidth, high gain, and also to avoid the energy radiation toward the ground plane of the antenna. The resulting dielectric constant of the breast phantom is relatively close to the real normal breast tissues. After the design has been completed, some techniques of Time Reversal MUSIC were employed to mimic the breast cancer detection. The experimental results show that both temporal and spacial images of the target (tumor) are well represented.</t>
  </si>
  <si>
    <t>549-554</t>
  </si>
  <si>
    <t>56494623100;33967685100;56602899700</t>
  </si>
  <si>
    <t>Bah, Mamadou Hady;Hong, Jing Song;Jamro, Deedar Ali</t>
  </si>
  <si>
    <t>Bah M.</t>
  </si>
  <si>
    <t>UWB patch antenna and breast mimicking phantom design and implementation for microwave breast cancer detection using Time Reversal MUSIC</t>
  </si>
  <si>
    <t>10.1002/mop.29613</t>
  </si>
  <si>
    <t>2-s2.0-84957069014</t>
  </si>
  <si>
    <t>['reflect phase', 'novel single', 'honeycomb lattice', 'fractal structure', 'fractal element', 'center frequency', 'ansoft hfss', '8 db', '58 ghz', '3 %.']</t>
  </si>
  <si>
    <t>broadband | fractal structure | honeycomb lattice | reflectarray | single-layer</t>
  </si>
  <si>
    <t>A novel single-layer microstrip reflectarray element with fractal structure is proposed. Ansoft HFSS is used to analyze the reflect phase for the fractal element in honeycomb lattice. A 469-element prime focus microstrip reflectarray antenna composed of the proposed fractal elements is designed, manufactured, and measured. The measured gain level of 29.8 dB is obtained at the center frequency of 13.58 GHz with 1-dB gain bandwidth of 15.3%.</t>
  </si>
  <si>
    <t>658-662</t>
  </si>
  <si>
    <t>60027363-60019499;60019499;60019499;60019499</t>
  </si>
  <si>
    <t>57208681149;56730350800;57203235087;56380711100</t>
  </si>
  <si>
    <t>Xue, Fei;Wang, Hong Jian;Yi, Min;Liu, Guang</t>
  </si>
  <si>
    <t>A broadband KU-band microstrip reflectarray antenna using single-layer fractal elements</t>
  </si>
  <si>
    <t>10.1002/mop.29637</t>
  </si>
  <si>
    <t>2-s2.0-84957071713</t>
  </si>
  <si>
    <t>['resonance frequencies', 'proposed antenna', 'mobile devices', 'controlled using']</t>
  </si>
  <si>
    <t>dual-band antenna | loop-type ground antenna | wireless local area network (WLAN)</t>
  </si>
  <si>
    <t>A dual band loop-type ground antenna is proposed. Loop-type feeding structures and capacitors have been employed to excite current loops for lower and higher frequency bands. Resonance frequencies of both bands can be controlled using the capacitors. The antenna requires minimal ground clearance and can easily be installed in mobile devices. Measured results show good impedance matching and good radiation performance of the proposed antenna.</t>
  </si>
  <si>
    <t>666-668</t>
  </si>
  <si>
    <t>57092446400;56398275600;7410128245</t>
  </si>
  <si>
    <t>Jeon, Jihwan;Zahid, Zeeshan;Kim, Hyeongdong</t>
  </si>
  <si>
    <t>Jeon J.</t>
  </si>
  <si>
    <t>Dual band loop-type ground radiation antenna for mobile devices</t>
  </si>
  <si>
    <t>10.1002/mop.29648</t>
  </si>
  <si>
    <t>2-s2.0-84957073457</t>
  </si>
  <si>
    <t>['simulation results', 'shaped configuration', 'proposed design', 'paper presents', 'novel design', 'mirrored l', 'microstrip antenna', 'measured results', 'many domains', 'gap coupled', 'design resulted', 'array structure', 'antenna design', '9 db']</t>
  </si>
  <si>
    <t>array | circular polarization | microstrip | parasitic | wide-band</t>
  </si>
  <si>
    <t>This paper presents a novel design for an optimized circularly polarized microstrip antenna. Circular polarized microstrip antennas have many uses due to its low profile design. However, one of the microstrip antenna's main limitations arises from its narrow frequency bandwidth. Therefore, it is necessary to use special design techniques in order to increase the operating frequency bandwidth while maintaining all of the other respectable optimum radiation characteristics. The proposed design involves using a dual-feed square patch, which is gap coupled with two parasitic patches in a mirrored L-shaped configuration. This design resulted in an axial ratio bandwidth of 11%, S11 bandwidth of 14% and a gain of 9 dB at the 2.15 GHz center frequency. The proposed design was built, and the measured results were in agreement with the simulation results. Additionally, this antenna design was used in an array structure in order to increase the gain, while maintaining a good axial ratio. These enhanced radiation results allow the use of the proposed antenna design in many domains such as wireless and military applications without facing the limitations of the narrow frequency bandwidth.</t>
  </si>
  <si>
    <t>597-602</t>
  </si>
  <si>
    <t>60008447;60008447;60008447;60008447;60008447</t>
  </si>
  <si>
    <t>57000123500;54894567300;7004028651;35101383000;6603055868</t>
  </si>
  <si>
    <t>Nour, Amro A.;Fezai, Faycel;Thevenot, Marc;Arnaud, Eric;Monediere, Thierry</t>
  </si>
  <si>
    <t>Limoges</t>
  </si>
  <si>
    <t>Universite de Limoges</t>
  </si>
  <si>
    <t>Nour A.</t>
  </si>
  <si>
    <t>A circularly polarized square microstrip parasitic antenna with an improved bandwidth</t>
  </si>
  <si>
    <t>10.1002/mop.29625</t>
  </si>
  <si>
    <t>2-s2.0-84957077772</t>
  </si>
  <si>
    <t>['two antennas', 'top layer', 'stepped slot', 'notched characteristics', 'metal ground', 'impedance matching', 'ground plane', 'good candidate', 'fed perpendicularly', 'dual band', 'diversity performance', 'arranged orthogonally', '5g wlan']</t>
  </si>
  <si>
    <t>band rejection | multiple-input-multiple-output (MIMO) | polarization diversity | ultrawideband</t>
  </si>
  <si>
    <t>In this letter, a compact ultrawideband polarization diversity MIMO antenna system with dual band-notched characteristics is proposed. The proposed antenna element consists of a metal ground with a stepped slot etched on it. The stepped slot is fed by a 50-Œ© microstrip line on the top layer. Dual notched bands (5G WLAN and 8G X band) are achieved by etching an open ended slot and a split ring resonator in the ground plane, respectively. Two identical antenna elements are arranged orthogonally and fed perpendicularly to obtain polarization diversity and enhance port isolation. A simple Y-shaped defected ground structure is etched in the ground plane to suppress mutual coupling between two antennas and improve the impedance matching. Diversity performance in term of envelop correlation coefficient (ECC) and mean effective gain (MEG) are studied. The simulated and measured results show good agreement, which demonstrates that the proposed MIMO antenna system can be a good candidate for UWB MIMO system applications.</t>
  </si>
  <si>
    <t>626-630</t>
  </si>
  <si>
    <t>60016930;60000937;60016930;60016930;60016930</t>
  </si>
  <si>
    <t>57095162700;56032016000;55864652900;36645835400;16022226800</t>
  </si>
  <si>
    <t>Zhu, Jianfeng;Feng, Botao;Peng, Biao;Deng, Li;Li, Shufang</t>
  </si>
  <si>
    <t>Beijing;Shenzhen</t>
  </si>
  <si>
    <t>Beijing University of Posts and Telecommunications;Shenzhen University</t>
  </si>
  <si>
    <t>60016930;60000937</t>
  </si>
  <si>
    <t>A dual notched band MIMO slot antenna system with Y-shaped defected ground structure for UWB applications</t>
  </si>
  <si>
    <t>10.1002/mop.29632</t>
  </si>
  <si>
    <t>2-s2.0-84957078270</t>
  </si>
  <si>
    <t>['system design', 'supporting 2', 'sufficient gains', 'shaped slits', 'proposed antennas', 'portable devices', 'platform using', 'overall dimensions', 'operating bands', 'measured results', 'good agreement', 'ghz wlan', 'ghz wimax', 'easily integrated', 'band anchor', 'also obtained', '85 ghz', '825 ghz']</t>
  </si>
  <si>
    <t>anchor-shaped slot antenna | multiband | WiMAX | WLAN</t>
  </si>
  <si>
    <t>In this article, two novel printed anchor-shaped slot antennas for multiband wireless applications are proposed. The first proposed anchor-shaped slot antenna (ASA1) can generate two wide bands centered at about 2.5-GHz and 5.5-GHz, covering the 2.4/5.2/5.8-GHz WLAN bands (2.4-2.484, 5.15-5.35, and 5.725-5.825 GHz) and 2.5/5.5-GHz WiMAX bands (2.50-2.69 and 5.25-5.85 GHz). The second proposed design is established on the basis of ASA1. By introducing a pair of F-shaped slits, an extra resonant mode will be excited at 3.5-GHz. Therefore, it can be converted to a triple-band anchor-shaped slot antenna (ASA2) supporting 2.4/5.2/5.8-GHz WLAN and 2.5/3.5/5.5-GHz WiMAX (2.50-2.69, 3.30-3.70, and 5.25-5.85 GHz) applications without changing other original design parameters of ASA1. From the aspect of system design, a platform using the proposed antennas would exhibit more flexibility and expansibility. Having overall dimensions of 35 √ó 30 mm2, the proposed antennas can be easily integrated into portable devices. Monopole-like radiation patterns almost remain unchanged in the E- and H-planes over the operating bands and sufficient gains are also obtained. Good agreement can be observed between the simulated and measured results.</t>
  </si>
  <si>
    <t>521-526</t>
  </si>
  <si>
    <t>60012581;60012581</t>
  </si>
  <si>
    <t>56252471800;57095268600</t>
  </si>
  <si>
    <t>Ren, Wang;Jiang, Chen</t>
  </si>
  <si>
    <t>Zhejiang Gongshang University</t>
  </si>
  <si>
    <t>Ren W.</t>
  </si>
  <si>
    <t>A novel design of multiband printed anchor-shaped slot antenna</t>
  </si>
  <si>
    <t>10.1002/mop.29602</t>
  </si>
  <si>
    <t>2-s2.0-84957078299</t>
  </si>
  <si>
    <t>['wlan band', 'wimax band', 'uwb bands', 'shaped slots', 'results illustrates', 'presented antenna', 'n diodes', 'interference scenarios', 'fractal monopole', 'fidelity factor', 'feed line', 'either sides', 'efficient utilization', 'domain characteristic', 'desired compactness', 'compact dimensions', 'band rejections', 'appropriate candidate', 'antenna design', 'also evaluated']</t>
  </si>
  <si>
    <t>band rejection | fractal geometry | reconfigurable antenna | SRR | UWB antenna | WLAN</t>
  </si>
  <si>
    <t>In this paper, a compact reconfigurable single/dual notch band ultrawideband (UWB) antenna with triple notch band characteristics is presented for portable UWB applications. The desired compactness and wideband is achieved using fractals in antenna design. It has the compact dimensions of 24.5 mm √ó 20 mm. The single/dual notch band reconfigurability is demonstrated in WiMAX band as well as in X-band using two p-i-n diodes for efficient utilization of UWB bands in case of no interference scenarios. The band rejections are obtained by introducing two C-shaped slots in the fractal monopole, whereas band rejection in WLAN band is achieved by placing two C-shaped single split ring resonator on either sides of feed line. In addition, the time-domain characteristic of antenna is also evaluated in terms of fidelity factor, which is more than 0.71. These results illustrates that the presented antenna is appropriate candidate for portable UWB applications.</t>
  </si>
  <si>
    <t>60104343;60004750;60104343</t>
  </si>
  <si>
    <t>56039615100;9239858400;56039358500</t>
  </si>
  <si>
    <t>Tripathi, Shrivishal;Mohan, Akhilesh;Yadav, Sandeep</t>
  </si>
  <si>
    <t>Jodhpur;Kharagpur</t>
  </si>
  <si>
    <t>Indian Institute of Technology Jodhpur;Indian Institute of Technology Kharagpur</t>
  </si>
  <si>
    <t>60104343;60004750</t>
  </si>
  <si>
    <t>Tripathi S.</t>
  </si>
  <si>
    <t>A compact fractal UWB antenna with reconfigurable band notch functions</t>
  </si>
  <si>
    <t>10.1002/mop.29609</t>
  </si>
  <si>
    <t>2-s2.0-84957078753</t>
  </si>
  <si>
    <t>05H35</t>
  </si>
  <si>
    <t>['rectangular slot', 'circular slot', 'article presents', '25 dbi']</t>
  </si>
  <si>
    <t>circular slot | rectangular dielectric resonator antenna | ultra high frequency | wideband antenna</t>
  </si>
  <si>
    <t>This article presents a technique to enhance the bandwidth of a rectangular dielectric resonator antenna using a circular slot. The structures are designed and simulated using CST Microwave Studio software, and it is found that the circular slot exhibits a bandwidth of 36.44% (0.92-1.33 GHz). The circular slot is compared with the rectangular slot. It is shown that the rectangular slot produces a bandwidth of 6.39% (1.06-1.13 GHz). Both structures exhibit similar radiation patterns with slightly different gains at 3.10 and 3.25 dBi. The bandwidth is enhanced more than five times using the circular slot, compared to the rectangular slot.</t>
  </si>
  <si>
    <t>505-509</t>
  </si>
  <si>
    <t>60021005;60021005;60021005</t>
  </si>
  <si>
    <t>56028760200;9942489500;9943204000</t>
  </si>
  <si>
    <t>Sukur, M. I.A.;Rahim, M. K.A.;Murad, N. A.</t>
  </si>
  <si>
    <t>Sukur M.I.A.</t>
  </si>
  <si>
    <t>Bandwidth enhancement of rectangular dielectric resonator antenna using circular slot coupled technique</t>
  </si>
  <si>
    <t>10.1002/mop.29604</t>
  </si>
  <si>
    <t>2-s2.0-84957078798</t>
  </si>
  <si>
    <t>Indian Institute of Science</t>
  </si>
  <si>
    <t>CISTUP/RP-II/11-208 Dt</t>
  </si>
  <si>
    <t>IISc</t>
  </si>
  <si>
    <t>['widely used', 'trend line', 'screened ballast', 'robust guidelines', 'optimum one', 'iron ore', 'initial survey', 'gpr surveys', 'gpr studies', 'fouling quantitatively', 'emw velocity', 'electromagnetic wave', 'dielectric constant', 'broken ballast', 'ballast fouled', 'average slope', '8 ¬∞)', '6 ¬∞).', '500 mhz']</t>
  </si>
  <si>
    <t>Dielectric constant | Fouling | Fouling percentage | GPR | Railway ballast</t>
  </si>
  <si>
    <t>GPR is widely used for ballast fouling identification, however, there are no robust guidelines to find the degree and type of fouling quantitatively. In this study, GPR studies were carried out on model and actual railway tracks using three ground coupled antennas and considering three fouling materials. Three ground coupled antennas viz., 100 MHz, 500 MHz and 800 MHz antennas were used for the initial survey and it was found that the 800 MHz ground coupled antenna is an optimum one to get quality results. Three major fouling materials viz., screened/broken ballast, coal and iron ore were used to construct prototype model sections, which were 1/2 of the actual Indian broad-gauge railway track. A separate model section has been created for each degree and type of fouling and GPR surveys were carried out. GPR study shows that increasing the fouling content results in a decrease in the Electromagnetic Wave (EMW) velocity and an increase in the dielectric constant. EMW velocity of ballast fouled with screened ballast was found to be more than coal fouled ballast and iron ore fouled ballast at any degree of fouling and EMW velocity of iron ore fouled ballast was found to be less than coal and screen ballast fouled ballast. Dielectric constant of iron ore fouled ballast was found to be higher than coal and screen ballast fouled ballast for all degrees of fouling. Average slope of the trend line of screen ballast fouled section is low (25.6¬∞), coal fouled ballast is medium (27.8¬∞) and iron ore fouled ballast is high (47.6¬∞).</t>
  </si>
  <si>
    <t>60014097;60014097;60014097</t>
  </si>
  <si>
    <t>15047494100;57214534992;55609019100</t>
  </si>
  <si>
    <t>Anbazhagan, P.;Dixit, P. S.Naresh;Bharatha, T. P.</t>
  </si>
  <si>
    <t>Anbazhagan P.</t>
  </si>
  <si>
    <t>Identification of type and degree of railway ballast fouling using ground coupled GPR antennas</t>
  </si>
  <si>
    <t>S0926985116300180</t>
  </si>
  <si>
    <t>10.1016/j.jappgeo.2016.01.018</t>
  </si>
  <si>
    <t>2-s2.0-84957081741</t>
  </si>
  <si>
    <t>['unit cell', 'special characteristic', 'simulated results', 'significant length', 'resonant frequencies', 'proposed antenna', 'novel design', 'measured results', 'longer monopole', 'left handed', 'good agreement', 'fabricated quad', 'doubly folding', 'design trick', 'composite right', 'band antenna', '55 ghz']</t>
  </si>
  <si>
    <t>composite right/left handed unit cell | monopole | quad-band | SIW</t>
  </si>
  <si>
    <t>A novel design of quad-band monopole planar antenna has been presented in this letter. Initially, a dual-band monopole antenna is excited at two distinct frequencies using monopoles of two different lengths in the same design. Furthermore, the longer monopole with lower operating frequency is loaded with composite right/left handed (CRLH) unit cell, due to which two additional operating narrowband frequencies are obtained. The special characteristic of the CRLH unit cell lies in the design trick of the meandered stub inductor, a significant length of which is adjusted by doubly folding it within a smaller area leading to an electrically smaller unit cell size. The resonant frequencies of the fabricated quad-band antenna are found at 0.85, 1.61, 2.42, and 3.55 GHz. The prototype of the proposed antenna is fabricated and measured. The measured results are in good agreement with the simulated results.</t>
  </si>
  <si>
    <t>653-658</t>
  </si>
  <si>
    <t>57095441000;9239858400</t>
  </si>
  <si>
    <t>Nandi, Sourav;Mohan, Akhilesh</t>
  </si>
  <si>
    <t>Nandi S.</t>
  </si>
  <si>
    <t>CRLH unit cell loaded quad-band monopole antenna</t>
  </si>
  <si>
    <t>10.1002/mop.29636</t>
  </si>
  <si>
    <t>2-s2.0-84957086091</t>
  </si>
  <si>
    <t>['radiation efficiency', 'operating frequency', 'measured results', 'close agreement', 'centre frequency', 'array element', '98 %.', '7 dbi', '49 ghz', '45 ghz', '43 ghz']</t>
  </si>
  <si>
    <t>antenna gain | half-mode SIW | linear array | planar array | substrate integrated waveguide</t>
  </si>
  <si>
    <t>In this letter, an equilateral triangular antenna with two sides metallic vias resembling perfect electric conductor walls have been proposed. The antenna is designed and fabricated at 5.49 GHz with gain of 5.7 dBi and radiation efficiency of 98%. With the array element, linear (1 √ó 2 and 1 √ó 4) and planar (2 √ó 2) arrays have been proposed and fabricated. Both the linear arrays operate at the centre frequency of 5.43 GHz. The 1 √ó 2 array produces a gain of 7.5 dBi offering 49 MHz impedance bandwidth while 1 √ó 4 array offers 52 MHz impedance bandwidth with 10.7 dBi gain. The 2 √ó 2 planar array, on the other hand, gives 48 MHz impedance bandwidth with 9.6 dBi gain at the operating frequency of 5.45 GHz. The prototypes are fabricated and various antenna parameters are measured. A close agreement between simulated and measured results is observed.</t>
  </si>
  <si>
    <t>675-679</t>
  </si>
  <si>
    <t>Substrate integrated waveguide based triangular antenna arrays</t>
  </si>
  <si>
    <t>10.1002/mop.29645</t>
  </si>
  <si>
    <t>2-s2.0-84957089032</t>
  </si>
  <si>
    <t>['proposed antenna', 'initially applied', 'gap loaded', 'explicitly shown', 'detailed process', 'cross patch', 'cp bandwidth', 'circularly polarized', 'circular slot', 'also conducted']</t>
  </si>
  <si>
    <t>capacitive loading | circular polarization | slot antenna | WLAN</t>
  </si>
  <si>
    <t>A microstrip-fed circular slot antenna design is proposed. To excite good CP (circularly polarized) radiation, the technique of loading a cross patch (with unequal arm lengths) into the circular slot is initially applied. Here, good impedance matching can be further attained by dividing the cross patch into two equal sections with a gap loaded in between them, in which this gap will induce a capacitive loading effects on the proposed antenna. The measured results shown that the proposed antenna has 10 dB impedance bandwidth of 36.4% (2116-3124 MHz), and its corresponding CP bandwidth (along 3 dB axial ratio, AR) was 12.3% (2345-2655 MHz). In addition to that, the proposed CP slot antenna has also yielded peak gains of more than 3.3 dBic across the CP bandwidth. Detailed process of designing the proposed CP slot antenna is explicitly shown, and vital parametric studies were also conducted by simulation.</t>
  </si>
  <si>
    <t>715-720</t>
  </si>
  <si>
    <t>60004879;60004879;60005465</t>
  </si>
  <si>
    <t>8273190800;56000968900;8401587700</t>
  </si>
  <si>
    <t>Sim, Chow Yen Desmond;Yeh, Jiun Ting;Ban, Yong Lin</t>
  </si>
  <si>
    <t>Circular slot antenna with capacitive loading technique for broad circularly polarized bandwidth</t>
  </si>
  <si>
    <t>10.1002/mop.29651</t>
  </si>
  <si>
    <t>2-s2.0-84957089684</t>
  </si>
  <si>
    <t>['working mechanism', 'using two', 'simple structure', 'return loss', 'proposed method', 'parametric study', 'paper proposes', 'operating bands', 'novel dual', 'metal part', 'measurement show', 'maximum gain', 'interdigital structures', 'frequency tuning', 'destructive interference', 'compact size', 'band rcs', '5 dbsm']</t>
  </si>
  <si>
    <t>antenna array | dual-band high impedance surface | radar cross-section reduction | scattering</t>
  </si>
  <si>
    <t>This paper proposes a novel dual-band in-phase reflection characteristic high impedance surface (HIS) by using two-layer edge located vias and interdigital structures (TELI-HIS). It has simple structure and compact size, and is easy for dual-frequency tuning. Parametric study and working mechanism of it are presented. Through the destructive interference between the reflected wave produced by the HIS and the metal part of antennas, the TELI-HIS is employed to reduce the in-band RCS of dual-band microstrip patch antenna array. Compared with the traditional RCS reduction technique, the proposed method can reduce the antenna in-band RCS without radiation performance degradation. Simulation and measurement show that the RCS in both operating bands are reduced by 11.5 dBsm at least, and the maximum gain and the return loss are coincident to the original antenna array.</t>
  </si>
  <si>
    <t>700-704</t>
  </si>
  <si>
    <t>Zhang, Shuai</t>
  </si>
  <si>
    <t>Novel dual-band compact his and its application of reducing array in-band RCS</t>
  </si>
  <si>
    <t>10.1002/mop.29655</t>
  </si>
  <si>
    <t>2-s2.0-84957090345</t>
  </si>
  <si>
    <t>['uav systems', 'three bands', 'steering systems', 'radiating edges', 'less complex', 'hoc network', 'bandwidths achieved', 'antenna arrays', '66mm ).', '6 ghz', '50œ ©.', '2 ghz', '180 mhz', '130 mhz', '125 mhz']</t>
  </si>
  <si>
    <t>array | flying ad-hoc network (FANET) | microstrip patch antenna | quarter-wave transformer | triple-band</t>
  </si>
  <si>
    <t>A triple-band 1 x 2 microstrip patch antenna array is proposed for use in next generation flying ad-hoc network (FANET) communication in multi-UAV systems. The antenna array resonates in the 3.6 GHz, 5.2 GHz and 6.7 GHz frequency bands, respectively. The antenna was designed and simulated using Agilent ADS Momentum using FR4 epoxy glass substrate (Œµr = 4.2 and h = 1.66mm). A hybrid feed technique is used for antenna arrays with quarter-wave transformer based network to match the impedance from the feed-point to the antenna to 50Œ©. The antenna is optimized to resonate at triple-bands by introducing two symmetrical slits at the non-radiating edges of the patch. The bandwidths achieved for the three bands are 130 MHz, 125 MHz and 180 MHz, respectively, which are very practical. The antenna array design is less complex and can be used for the advanced antenna beam-steering systems in next generation FANETs.</t>
  </si>
  <si>
    <t>606-610</t>
  </si>
  <si>
    <t>60059937-60016005;60059937;60059937-60105219;60059937;60059937</t>
  </si>
  <si>
    <t>24436217500;24470226700;26027285700;57088707100;55872670800</t>
  </si>
  <si>
    <t>Khawaja, Bilal A.;Tarar, Munir A.;Tauqeer, Tauseef;Amir, Faisal;Mustaqim, Muhammad</t>
  </si>
  <si>
    <t>Pakistan;Pakistan;Canada</t>
  </si>
  <si>
    <t>Lahore;Islamabad;Kingston</t>
  </si>
  <si>
    <t>Information Technology University;National University of Sciences and Technology Pakistan;Queen‚Äôs University</t>
  </si>
  <si>
    <t>60105219;60059937;60016005</t>
  </si>
  <si>
    <t>Khawaja B.</t>
  </si>
  <si>
    <t>A 1 √ó 2 triple-band printed antenna array for use in next generation flying AD-HOC networks (FANETs)</t>
  </si>
  <si>
    <t>10.1002/mop.29623</t>
  </si>
  <si>
    <t>2-s2.0-84957091597</t>
  </si>
  <si>
    <t>['wireless lan', 'simulation analysis', 'simulated results', 'simple geometry', 'simple design', 'return loss', 'proposed antenna', 'parametric analysis', 'measured results', 'low profile', 'l ).', 'impedance bandwidth', 'good agreement', 'experimental results']</t>
  </si>
  <si>
    <t>circular polarization | defected ground structure | microstrip antenna | sectored annular ring microstrip antenna</t>
  </si>
  <si>
    <t>A novel and simple design of circularly polarized sectored annular ring microstrip antenna with coplanar and concentric circular microstrip antenna is presented. The proposed antenna has single microstrip line feed with defected ground structure. Simulation analysis has been carried out using Ansoft High Frequency Structure Simulator (HFSS‚Ñ¢) software and measurement is carried out using the Agilent‚Ñ¢ Vector Network Analyser (N5230A:PNA-L). Parametric analysis of return loss and axial ratio versus frequency for different physical parameter of antenna has been studied. Experimental results of the proposed antenna show the 34.61% impedance bandwidth and 8.08% axial ratio bandwidth at 2.6 GHz center frequency with 6.96 dB peak gain. Simulated results are in good agreement with measured results. Due to low profile and simple geometry, it can be applicable for S-band application effectively as wireless LAN, Wi-Fi, Bluetooth, Zig-Bee, and radio frequency identification antennas.</t>
  </si>
  <si>
    <t>569-573</t>
  </si>
  <si>
    <t>60014137-60008898;60008898;60114993</t>
  </si>
  <si>
    <t>57221148912;35203333800;56962785800</t>
  </si>
  <si>
    <t>Singh, Anil Kumar;Gangwar, Ravi Kumar;Kanaujia, Binod Kumar</t>
  </si>
  <si>
    <t>New Delhi;Bareilly;Dhanbad</t>
  </si>
  <si>
    <t>Ambedkar Institute of Advanced Communication Technologies &amp; Research;M.J.P. Rohilkhand University;Indian Institute of Technology (Indian School of Mines), Dhanbad</t>
  </si>
  <si>
    <t>60114993;60014137;60008898</t>
  </si>
  <si>
    <t>Singh A.K.</t>
  </si>
  <si>
    <t>Sectored annular ring microstrip antenna with DGS for circular polarization</t>
  </si>
  <si>
    <t>10.1002/mop.29615</t>
  </si>
  <si>
    <t>2-s2.0-84957091933</t>
  </si>
  <si>
    <t>Ministry of Science ICT and Future Planning</t>
  </si>
  <si>
    <t>['proposed antenna', 'printing technology', 'measurement results', 'eutectic gallium', 'conductive ink', 'avoid cracks']</t>
  </si>
  <si>
    <t>dipole antenna | Eutectic Gallium-Indium (EGaIn) liquid metal | loop antenna | origami paper antenna</t>
  </si>
  <si>
    <t>A pattern-switchable origami antenna is designed with paper using inkjet-printing technology. The proposed antenna can be switched between loop and dipole antenna modes by folding and unfolding the paper, respectively. Eutectic gallium-indium liquid metal is introduced in order to avoid cracks in the conductive ink when the paper is folded. The performance of the proposed antenna is demonstrated through simulation and measurement results.</t>
  </si>
  <si>
    <t>668-672</t>
  </si>
  <si>
    <t>60014237;60014237;60014237</t>
  </si>
  <si>
    <t>56566862400;56921203600;55950056100</t>
  </si>
  <si>
    <t>Lee, Dongju;Seo, Yunsik;Lim, Sungjoon</t>
  </si>
  <si>
    <t>Chung-Ang University</t>
  </si>
  <si>
    <t>Dipole- And loop-mode switchable origami paper antenna</t>
  </si>
  <si>
    <t>10.1002/mop.29647</t>
  </si>
  <si>
    <t>2-s2.0-84957095260</t>
  </si>
  <si>
    <t>['shaped dgs', 'resonant frequency', 'fractional bandwidth', 'experimentally tested', 'complementary c', 'compact quad', 'center position', 'approximately half', 'antenna structure', '8 ghz', '78 ghz', '77 ghz', '68 %,', '63 ghz', '6 ghz', '5 ghz', '45 ghz', '1 ghz']</t>
  </si>
  <si>
    <t>cylindrical DRA | defected ground structure | Quad band | WiMAX and WLAN band</t>
  </si>
  <si>
    <t>In this article, compact quad-band cylindrical dielectric resonator antenna (CDRA) with complementary C-shaped defected ground structure (DGS) is examined. The proposed antenna design is excited by annular shape microstrip line. Annular shape microstrip line, at center position and shifted from center position, are used to generate HE12Œ¥ and HE11Œ¥ mode in CDRA at 12.1 GHz and 11.6 GHz, respectively. Complementary C-shaped DGS is used to make proposed antenna design compact (approximately half the resonant frequency of CDRA mode). Archetype of antenna structure has been fabricated and experimentally tested. The proposed antenna operates in four frequency bands 3.21-3.63 GHz; 4.83-6.78 GHz; 7.25-7.77 GHz, and 11.76-12.45 GHz with a fractional bandwidth of 14.36%, 23.14%, 3.68%, and 1.88%, respectively. The proposed antenna design is applicable for WLAN (5.2/5.8 GHz) and WiMAX (3.5/5.5 GHz) bands.</t>
  </si>
  <si>
    <t>611-615</t>
  </si>
  <si>
    <t>Compact quad-band cylindrical dielectric resonator antenna with complementary C-shaped defected ground structure</t>
  </si>
  <si>
    <t>10.1002/mop.29627</t>
  </si>
  <si>
    <t>2-s2.0-84957095411</t>
  </si>
  <si>
    <t>['wlan signals', 'uwb system', 'suitable candidate', 'stable gain', 'shaped slot', 'proposed antenna', 'prevent interferences', 'potential interferences', 'inverted u', 'integrated bluetooth', 'frequency range', 'feed line', 'compact dimension', '90 ghz', '825 ghz', '6 ghz', '5 ghz', '484 ghz']</t>
  </si>
  <si>
    <t>band notch | integrated bluetooth | time domain analysis | ultra-wideband</t>
  </si>
  <si>
    <t>In this paper, a compact microstrip fed octagonal ring dual band antenna for integrated Bluetooth (2.4‚àº2.484 GHz) and ultra-wideband (UWB; 3.1‚àº10.6 GHz) applications withband notch characteristics for wireless local area network (WLAN; 5.15‚àº5.825 GHz) is proposed and investigated. The entire UWB frequency band is achieved by using an octagonal ring patch and a modified ground plane. The dual band operation is achieved by integrating Bluetooth characteristicsby embedding a quarter wavelength resonating strip at the center of the octagonal ring radiating patch. Further, to avoid the potential interferences of the UWB system with the existing narrow band system such as WLAN in the proposed antenna,an inverted U-shaped slot in the feed line has been etched to obtain the desired band notch characteristics. The proposed antenna is designed, fabricated on a FR4 glass epoxy substrate and tested. The proposed antenna yields a measured impedance bandwidth over the frequency range of 2.40 ‚àº 2.5 GHz and 3.1 ‚àº 13 GHz to exhibit the integrated Bluetooth and UWB characteristics respectively for VSWR &lt; 2 with an excellent rejection band of 5.15 ‚àº 5.90 GHz to prevent interferences of WLAN signals. The proposed antenna exhibits directional and omnidirectional radiation pattern in E and H-plane with stable gain and good time domain characteristics at all desired frequency bands. The compact dimension of 38 √ó 30 mm2 of the proposed antenna makes it a suitable candidate for personal wireless communication application.</t>
  </si>
  <si>
    <t>540-546</t>
  </si>
  <si>
    <t>60076787;113425288;60104400;60104400</t>
  </si>
  <si>
    <t>55005950700;8268122500;55602252700;23098440200</t>
  </si>
  <si>
    <t>Labade, Rekha;Deosarkar, Shankar;Pisharoty, Narayan;Malhotra, Akshay</t>
  </si>
  <si>
    <t>Pune;Sangamner;Lonere</t>
  </si>
  <si>
    <t>Symbiosis International (Deemed University);Amrutvahini College of Engineering;Babasaheb Ambedkar Technological Institutes</t>
  </si>
  <si>
    <t>60104400;60076787;113425288</t>
  </si>
  <si>
    <t>Labade R.</t>
  </si>
  <si>
    <t>Compact integrated bluetooth UWB bandnotch antenna for personal wireless communication</t>
  </si>
  <si>
    <t>10.1002/mop.29619</t>
  </si>
  <si>
    <t>2-s2.0-84957096358</t>
  </si>
  <si>
    <t>['wireless communication', 'weight vector', 'undesired target', 'spectral efficiency', 'smart antenna', 'focused beam', 'desired target', 'convergence rate', 'better performance']</t>
  </si>
  <si>
    <t>Adaptive algorithms | Antenna arrays | Beamforming | DFE-LMS | Interference | LMS | Smart antenna</t>
  </si>
  <si>
    <t>The smart antenna technology in wireless communication is very helpful in increasing channel capacity, spectral efficiency and range of coverage. Smart antenna can direct main lobe in the direction of desired target and nulls in the direction of undesired target. In order to accomplish this function of smart antenna, there are different adaptive algorithms that calculate the weight vector, form a focused beam and reduce mean square error. Least mean square (LMS) algorithm is the mostly preferred algorithm for its simplicity and ease of implementation, but the convergence rate is slow. In this paper, decision feedback least mean square (DFE-LMS) algorithm is introduced to overcome the limitations like convergence and mean square error for a better performance of smart antenna system.</t>
  </si>
  <si>
    <t>60097180;60097180</t>
  </si>
  <si>
    <t>Medi-Caps Institute of Technology and Management</t>
  </si>
  <si>
    <t>Performance analysis of LMS DFE-LMS adaptive beamforming algorithms for smart antenna system</t>
  </si>
  <si>
    <t>10.17654/EC016010119</t>
  </si>
  <si>
    <t>2-s2.0-84957100273</t>
  </si>
  <si>
    <t>['simulation results', 'novel design', 'nearly 0', 'mpa ),', 'measured results', 'ismpa ).', 'impedance bandwidth', 'ground plane', 'circular patch', '83 ghz', '2 ghz', '16 ghz', '02 dbic']</t>
  </si>
  <si>
    <t>circular polarization | frequency selective surface | gain enhancement | superstrate</t>
  </si>
  <si>
    <t>In this work; the novel design of dumbbell shaped frequency selective surface (FSS) is demonstrated as superstrate. The array of this designed FSS structure is incorporated on two different antennas; (1) Microstrip Patch Antenna (MPA), and (2) Inverted Stacked Microstrip Patch Antenna (ISMPA). The FSS unit cell reflection magnitude is nearly 0.95 in the vicinity of both antennas resonance frequencies. Based on the ray tracing phenomenon multiple reflections occur between superstate and ground plane. So by this phenomenon the gain of circular patch and the ISMPA is enhanced by 6.02 dBic and 5.1 dBic respectively. In the measured results, the impedance bandwidth of MPA and ISMPA are 6.66% (5.8-6.2 GHz) at 6 GHz center frequency and 5.3% (5.53-5.83 GHz) at 5.67 GHz center frequency respectively. The corner truncated dumbbell shaped FSS layer also acts as a polarizer. The axial ratio 3 dB band width of MPA and ISMPA are 8.66% (5.64-6.16 GHz) and 12.6% (5.52-6.24 GHz). Here simulation results are shown good agreement with measured results.</t>
  </si>
  <si>
    <t>732-740</t>
  </si>
  <si>
    <t>60008898;60008898;60102234;60114993</t>
  </si>
  <si>
    <t>55258945300;55834414200;7006472841;56962785800</t>
  </si>
  <si>
    <t>Gangwar, Deepak;Das, Sushrut;Yadava, R. L.;Kanaujia, Binod Kumar</t>
  </si>
  <si>
    <t>Ambedkar Institute of Advanced Communication Technologies &amp; Research;Galgotias College of Engineering &amp; Technology;Indian Institute of Technology (Indian School of Mines), Dhanbad</t>
  </si>
  <si>
    <t>60114993;60102234;60008898</t>
  </si>
  <si>
    <t>Gangwar D.</t>
  </si>
  <si>
    <t>Circularly polarized inverted stacked high gain antenna with frequency selective surface</t>
  </si>
  <si>
    <t>10.1002/mop.29656</t>
  </si>
  <si>
    <t>2-s2.0-84957101076</t>
  </si>
  <si>
    <t>['upper band', 'multisystem integration', 'microstrip line', 'measured results', 'lower band', 'geometrical parameters', 'cp characteristics', 'also generated', '70 mhz', '60 mhz', '57 ghz', '33 ghz', '29 ghz']</t>
  </si>
  <si>
    <t>axial ratio | circular polarization | current distribution | triple-strip topology</t>
  </si>
  <si>
    <t>The design and performance of a dual-band circularly polarized monopole antenna for multisystem integration are shown in this paper. A triple-strip monopole structure, which is fed at the microstrip line, is designed and fabricated to excite several resonances. After optimization of the geometrical parameters of the antenna, the resonances are merged, and thus a wide impedance bandwidth is obtained. The measured impedance bandwidth of a S11 &lt; -10 dB ranges from 1.43 to 3.29 GHz, and covers most of commercial wireless communication systems. A right-hand circularly polarized wave at 1.57 GHz for the global positioning system is not only excited, but a left-hand circularly polarized wave at 2.33 GHz for satellite digital audio radio service system is also generated. The 3-dB axial ratio bandwidths are about 70 MHz at the lower band (1.57 GHz) and 60 MHz at the upper band (2.33 GHz). Both of simulated and measured results are shown to validate the impedance and CP characteristics of the proposed monopole antenna.</t>
  </si>
  <si>
    <t>514-521</t>
  </si>
  <si>
    <t>7501637046;56535990100</t>
  </si>
  <si>
    <t>Wang, Chien Jen;Shih, Meng Hong</t>
  </si>
  <si>
    <t>Design of dual-band circular polarization for the monopole antenna by utilizing triple-strip topology</t>
  </si>
  <si>
    <t>10.1002/mop.29603</t>
  </si>
  <si>
    <t>2-s2.0-84957107854</t>
  </si>
  <si>
    <t>['wt females', 'toxin may', 'present study', 'old females', 'isolated antennae', 'glucose aversion', 'german cockroach', 'ga females', 'first expression', 'findings demonstrate', 'evolved rapidly', 'courtship responses', 'containing diets', 'averse males', 'also consistent']</t>
  </si>
  <si>
    <t>Adaptive behaviour | Blattodea | Carbohydrate | Courtship | Developmental cost | Fructose | Glucose aversion | Performance | Taste evolution | Toxin avoidance</t>
  </si>
  <si>
    <t>Adaptations to hazardous environmental factors are essential for survival, although they may be maladaptive in conditions where the hazard is absent. In German cockroach (Blattella germanica L.) populations, glucose aversion has evolved rapidly in response to glucose-containing insecticidal baits, but little is known about the consequences of this behaviour in the absence of bait. In the present study, glucose-averse (GA) and wild-type (WT) male German cockroaches are restricted to a range of nutritionally defined diets containing either glucose or fructose as the sole carbohydrate source, and time to first expression of courtship is measured by stimulating the male antennae daily with isolated antennae from receptive, 6-day-old females. Glucose-averse males that are restricted to glucose-containing diets mature their courtship responses significantly later than GA males restricted to fructose-containing diets, whereas there is no difference in maturation of courtship responses between GA males restricted to fructose-containing diets and WT males restricted to diets containing either sugar type. Glucose-averse males furthermore respond later to GA female antennae than to WT female antennae, all from 6-day-old females. This suggests that GA females are less sexually stimulating, and the results are also consistent with earlier findings showing that GA females contain less developed oocytes than WT females at this age. These findings demonstrate that an adaptive gustatory mutation conferring protection from a toxin may have comparatively detrimental effects under conditions where the toxin has vanished, both by delaying female sexual maturation and signalling and by delaying male sexual maturation and courtship under conditions where glucose is a major energy source.</t>
  </si>
  <si>
    <t>19-23</t>
  </si>
  <si>
    <t>Physiological Entomology</t>
  </si>
  <si>
    <t>24177212800;7005504343;7202639014</t>
  </si>
  <si>
    <t>Jensen, Kim;Schal, Coby;Silverman, Jules</t>
  </si>
  <si>
    <t>Jensen K.</t>
  </si>
  <si>
    <t>Gustatory adaptation affects sexual maturation in male German cockroaches, Blattella germanica</t>
  </si>
  <si>
    <t>10.1111/phen.12122</t>
  </si>
  <si>
    <t>2-s2.0-84957431715</t>
  </si>
  <si>
    <t>['small amount', 'priori knowledge', 'neural network', 'music algorithm', 'increase accuracy', 'empirical data', 'electromagnetic signal', 'dimensional direction', 'developed cascade', 'connected model', 'based approach', 'article proposes']</t>
  </si>
  <si>
    <t>artificial neural networks | DOA estimation | MUSIC algorithm | prior knowledge | rectangular antenna array</t>
  </si>
  <si>
    <t>This article proposes a neural network-based approach to increase accuracy of two-dimensional direction of arrival (DOA) estimation of an electromagnetic signal. The proposed method combines two neural networks developed using simulated and small amount of empirical data, respectively. The output of the simulation-based neural network represents approximate information on DOAs. It is then considered as a priori knowledge for the small empirical network that is crucial for obtaining more accurate DOA estimates. The developed cascade-connected model is validated using real data from a rectangular antenna array. Improvements in terms of accuracy and reliability are obtained and compared with the MUSIC algorithm.</t>
  </si>
  <si>
    <t>343-353</t>
  </si>
  <si>
    <t>114186705;60068806;60068806</t>
  </si>
  <si>
    <t>56353114500;35576726900;35568639700</t>
  </si>
  <si>
    <t>Stoilkovic, Marija;Stankovic, Zoran;Milovanovic, Bratislav</t>
  </si>
  <si>
    <t>Nis;</t>
  </si>
  <si>
    <t>University of Ni≈°;Innovation Centre of Advanced Technologies</t>
  </si>
  <si>
    <t>60068806;114186705</t>
  </si>
  <si>
    <t>Stoilkovic M.</t>
  </si>
  <si>
    <t>A cascade-connected neural model for improved 2D DOA estimation of an em signal</t>
  </si>
  <si>
    <t>10.1002/jnm.2081</t>
  </si>
  <si>
    <t>2-s2.0-84957435679</t>
  </si>
  <si>
    <t>['scanning time', 'receiving antennas', 'raster scanning', 'practical advantages', 'output quality', 'main contributions', 'long procedure', 'linear array', 'inexpensive setup', 'dimensional grid', 'active millimeter']</t>
  </si>
  <si>
    <t>Compressed sensing | Holography | Millimeter wave | Synthetic aperture radar</t>
  </si>
  <si>
    <t>Active millimeter-wave imaging based on synthetic aperture focusing offers certain unique and practical advantages in nondestructive testing applications. Traditionally, the imaging for this purpose is performed through a long procedure of raster scanning with a single antenna across a two-dimensional grid, leading to a slow, bulky, and expensive scanning platform. In this paper, an improved bistatic structure based on radial compressive sensing is proposed, where one fixed transmitter antenna and a linear array of receiving antennas are used. The main contributions of this paper are (a) reducing the scanning time, (b) improving the output quality, and (c) designing an inexpensive setup. These improvements are the result of the underlying proposed simpler scanning structure and faster reconstruction process.</t>
  </si>
  <si>
    <t>267-280</t>
  </si>
  <si>
    <t>60027666;60027666;60027666;60027666;60027666</t>
  </si>
  <si>
    <t>56966585600;56966601300;56966738800;36184677100;6507589120</t>
  </si>
  <si>
    <t>Farsaei, Amir Ashkan;Mokhtari-Koushyar, Farzad;Javad Seyed-Talebi, Seyed Mohammad;Kavehvash, Zahra;Shabany, Mahdi</t>
  </si>
  <si>
    <t>Farsaei A.A.</t>
  </si>
  <si>
    <t>Improved Two-Dimensional Millimeter-Wave Imaging for Concealed Weapon Detection Through Partial Fourier Sampling</t>
  </si>
  <si>
    <t>10.1007/s10762-015-0223-z</t>
  </si>
  <si>
    <t>2-s2.0-84957438680</t>
  </si>
  <si>
    <t>['synthesis method', 'real conditions', 'real behavior', 'obtained model', 'feeding weights', 'easily included', 'coupling matrix', 'antenna array', 'also provided']</t>
  </si>
  <si>
    <t>antenna arrays | antenna radiation pattern synthesis | focusing | mutual coupling | near fields | optimization methods | support vector regression</t>
  </si>
  <si>
    <t>Support vector regression is proposed to obtain the coupling matrix that accounts for the real behavior of an antenna array in the near-field multifocusing framework. The obtained model can then be easily included in this synthesis method in order to obtain the feeding weights which satisfy the radiation pattern requirements under real conditions. An example of the performance of support vector regression using information from method of moments is also provided to demonstrate the performance and accuracy of the technique.</t>
  </si>
  <si>
    <t>146-156</t>
  </si>
  <si>
    <t>60006793;60006793;60006793;60006793</t>
  </si>
  <si>
    <t>56527903500;6508098273;23393154700;6701608102</t>
  </si>
  <si>
    <t>Mu√±iz, Jana √Ålvarez;Ayestar√°n, Rafael G.;Laviada, Jaime;Las-Heras, Fernando</t>
  </si>
  <si>
    <t>Oviedo</t>
  </si>
  <si>
    <t>Universidad de Oviedo</t>
  </si>
  <si>
    <t>Mu√±iz J.</t>
  </si>
  <si>
    <t>Support vector regression for near-field multifocused antenna arrays considering mutual coupling</t>
  </si>
  <si>
    <t>10.1002/jnm.2058</t>
  </si>
  <si>
    <t>2-s2.0-84957438800</t>
  </si>
  <si>
    <t>['take place', 'somewhat unexpected', 'significant capacity', 'sighted controls', 'sensory inputs', 'results indicate', 'reproductive rate', 'question arises', 'permanent changes', 'noticeable change', 'narrow passage', 'laboratory conditions', 'increasing number', 'gradually learn', 'frequent use', 'food deprivation', 'first trial', 'final pre', 'final moult', 'experimental arena', 'even surpasses', 'desert locust', 'daily activity', 'compound eyes', 'chemical cues', 'blinded locusts', 'adult stage', 'adult life', '1 day']</t>
  </si>
  <si>
    <t>Behavioural plasticity | Mushroom bodies | Schistocerca gregaria | Sensory compensation | Visual deprivation</t>
  </si>
  <si>
    <t>In the desert locust (Schistocerca gregaria Forssk√•l), vision is a seemingly indispensable prerequisite for many behaviour patterns. The question arises as to whether and to what extent other senses can compensate for the loss of vision, and whether this can take place in the adult stage. To answer this question, both of the compound eyes of nymphs in the final pre-adult stage are blinded (but not the ocelli), resulting in permanent visual deprivation during adult life. The results are somewhat unexpected: under laboratory conditions, in comparison with sighted controls, the blinded locusts do not exhibit any noticeable change in overall agility relative to daily activity, nor any detriment in terms of the final moult, reproductive rate or longevity. In their search for a specific food source in an experimental arena with a narrow passage between the compartment where the animals are released and the compartment containing food, in the first trial, visually deprived females need significantly more time than the sighted controls. However with an increasing number of trials, each performed after 1 day of food deprivation, the food finding latency of blinded locusts (S. gregaria) approaches or even surpasses that of normally sighted locusts. The blinded locusts use their antennae, mouthparts and tarsi more extensively, suggesting a more frequent use of tactile and chemical cues, which they gradually learn to use more efficiently. The results indicate that pre-adult and adult S. gregaria can respond to abrupt, permanent changes in their sensory inputs, and have a significant capacity for adaptation.</t>
  </si>
  <si>
    <t>Kral, Karl</t>
  </si>
  <si>
    <t>Graz</t>
  </si>
  <si>
    <t>Universitat Graz</t>
  </si>
  <si>
    <t>Kral K.</t>
  </si>
  <si>
    <t>Ability of the desert locust (Schistocerca gregaria) to compensate for visual deprivation during the final pre-adult and adult stages</t>
  </si>
  <si>
    <t>10.1111/phen.12132</t>
  </si>
  <si>
    <t>2-s2.0-84957441771</t>
  </si>
  <si>
    <t>['wavelength range', 'uplink data', 'optical fiber', 'last tone', 'fiber system', 'eight channels', 'centric services', 'band radio', 'antenna unit', '8 ¬†%', '8 channels', '5 nm', '4 tones', '1545 nm', '10 gbit']</t>
  </si>
  <si>
    <t>Dense wavelength division multiplexing (DWDM) | Millimeter-wave | Radio over fiber (RoF)</t>
  </si>
  <si>
    <t>A full duplex 64-QAM converged dual-band radio over fiber system at 5¬†GHz and 60¬†GHz frequencies for data and video-centric services is proposed and simulated. Dense wavelength division multiplexing network consists of 8 channels, each carrying 25 Gbit/s and 10 Gbit/s streams generated using pseudorandom bit sequence generators that are 64-QAM vector modulated. An unmodulated optical carrier is coupled with each of the eight channels which are then multiplexed into a lightwave that is spread over the wavelength range of 1545 nm to 1552.5 nm. At the remote base station, the data from eight channels is demultiplexed and sent to respective antenna units where data is split in to 4 tones. At each antenna unit, the first and third tones combine to generate 60¬†GHz downlink stream and the second tone produces the 5¬†GHz downlink data after detection by the photodiodes. The last tone is used to modulate the uplink data. Simulation results show that error vector magnitude below the forward error correction limit of 8¬†% is achieved for each channel of downlink and uplink after 50¬†km of transmission over optical fiber.</t>
  </si>
  <si>
    <t>21-25</t>
  </si>
  <si>
    <t>Journal of Optics (India)</t>
  </si>
  <si>
    <t>60056462;60056462;60056462</t>
  </si>
  <si>
    <t>57208993820;24461730700;57210653020</t>
  </si>
  <si>
    <t>Ashraf, Nauman;Khan, Ahmad Khalil;Raja, Gulistan</t>
  </si>
  <si>
    <t>Ashraf N.</t>
  </si>
  <si>
    <t>64-QAM full-duplex DWDM radio over fiber with 10 Gbit/s and 25 Gbit/s data and video transmission in the 5 Ghz and 60 Ghz dual frequency bands</t>
  </si>
  <si>
    <t>10.1007/s12596-016-0313-x</t>
  </si>
  <si>
    <t>2-s2.0-84957535187</t>
  </si>
  <si>
    <t>['sparse arrays', 'resolution images', 'research progress', 'recent work', 'receiver noise', 'radio astronomy', 'planned array', 'phased arrays', 'optimal beamforming', 'open challenges', 'new generation', 'long history', 'large arrays', 'interferometric imaging', 'driving advances', 'design optimization', 'cryogenic pafs', 'capture high', 'based instruments', 'astronomical instrumentation', 'array calibration', 'areas related']</t>
  </si>
  <si>
    <t>Aperture array (AA) antennas | phased array feeds (PAFs) | phased arrays | radio astronomy</t>
  </si>
  <si>
    <t>Phased arrays have a long history in radio astronomy. Large, sparse synthesis arrays have been in use for decades to capture high-resolution images of deep space objects. More recent work has extended the range of applications to other types of arrays, including aperture arrays (AAs) and phased array feeds (PAFs) for multibeam reflector antennas. The extreme sensitivity required for astronomical instrumentation is driving advances in numerical electromagnetic modeling, design optimization of large arrays, low noise amplifiers, minimization of receiver noise, cryogenic PAFs, array calibration, optimal beamforming, interferometric imaging, and array signal processing algorithms for radio-frequency interference mitigation. We give an overview of research progress, current and planned array-based instruments, and open challenges in these areas related to the new generation of sparse arrays, PAFs, and AAs that are in development for astronomical observatories around the world.</t>
  </si>
  <si>
    <t>607-622</t>
  </si>
  <si>
    <t>60006832;60000990;60000990;60001565;60006832</t>
  </si>
  <si>
    <t>7003381644;6603338455;6505843863;7402300315;7003609448</t>
  </si>
  <si>
    <t>Warnick, Karl F.;Maaskant, Rob;Ivashina, Marianna V.;Davidson, David Bruce;Jeffs, Brian D.</t>
  </si>
  <si>
    <t>United States;South Africa;Sweden</t>
  </si>
  <si>
    <t>Provo;Stellenbosch;Gothenburg</t>
  </si>
  <si>
    <t>Brigham Young University;Stellenbosch University;Chalmers University of Technology</t>
  </si>
  <si>
    <t>60006832;60001565;60000990</t>
  </si>
  <si>
    <t>Warnick K.F.</t>
  </si>
  <si>
    <t>High-Sensitivity Phased Array Receivers for Radio Astronomy</t>
  </si>
  <si>
    <t>10.1109/JPROC.2015.2491886</t>
  </si>
  <si>
    <t>2-s2.0-84957608630</t>
  </si>
  <si>
    <t>['therapeutic purposes', 'system layout', 'proper theoretical', 'phased arrays', 'paper deals', 'optimal design', 'novel challenges', 'near field', 'microwave engineers', 'medical applications', 'lossy medium', 'imaging goals', 'hyperthermia treatments', 'highly heterogeneous', 'given constraints', 'first formulate', 'face peculiar', 'enable pursuit', 'e .,', 'design procedure', 'cancer imaging', 'biomedical applications', 'array elements', 'analytic tools']</t>
  </si>
  <si>
    <t>Antennas arrays | biomedical applications | hyperthermia | microwave imaging</t>
  </si>
  <si>
    <t>This paper deals with the optimal design of phased arrays for medical applications of microwaves, such as hyperthermia treatments and cancer imaging. To address this problem, microwave engineers have to face peculiar and novel challenges, since the region of interest is a 3-D domain in the near field of the array and consists of a highly heterogeneous and lossy medium, whose characteristics change from patient to patient. For this reason, we have to reconsider basic fundamentals about phased array design, in order to devise proper tools and criteria. In particular, we address the design of the system layout, i.e., the choice of the number and locations of the array elements, as this represents the preliminary fundamental problem to face. To this end, we first formulate the two general problems relevant to biomedical applications - the design of an array for therapeutic purposes and of an array for diagnostic/imaging goals. We then address the proper theoretical and analytic tools and methods that enable pursuit of an optimal design with respect to given constraints. Finally, we provide some examples to show how the design procedure can be carried out in practice.</t>
  </si>
  <si>
    <t>633-648</t>
  </si>
  <si>
    <t>60001111-60103966;60001111;60001111;60001111-60103966-60017293</t>
  </si>
  <si>
    <t>7006499276;6701447899;55223916300;57191273569</t>
  </si>
  <si>
    <t>Bucci, Ovidio Mario;Crocco, Lorenzo;Scapaticci, Rosa;Bellizzi, Gennaro</t>
  </si>
  <si>
    <t>Parma;Naples;Naples</t>
  </si>
  <si>
    <t>Consorzio Nazionale Interuniversitario per le Telecomunicazioni;Universit√† degli Studi di Napoli Federico II;Consiglio Nazionale delle Ricerche, Institute for Electromagnetic Sensing of the Environment</t>
  </si>
  <si>
    <t>60103966;60017293;60001111</t>
  </si>
  <si>
    <t>Bucci O.M.</t>
  </si>
  <si>
    <t>On the Design of Phased Arrays for Medical Applications</t>
  </si>
  <si>
    <t>10.1109/JPROC.2015.2504266</t>
  </si>
  <si>
    <t>2-s2.0-84957620038</t>
  </si>
  <si>
    <t>University of Cambridge</t>
  </si>
  <si>
    <t>VR 621-2011-4703</t>
  </si>
  <si>
    <t>['widespread occurrence', 'thus led', 'stem euarthropoda', 'segmental organization', 'remain problematic', 'recent studies', 'primary antennae', 'potential homology', 'pambdelurion whittingtoni', 'palaeozoic euarthropods', 'paired projections', 'ocular appendages', 'morphological similarities', 'morphological identity', 'minute limb', 'like projections', 'labrum complex', 'head region', 'group representatives', 'group euarthropods', 'group euarthropoda', 'frontal filaments', 'frontal appendages', 'fossil total', 'extinct panarthropods', 'extant crustacea', 'exoskeletal structures', 'draw attention', 'cambrian stem', 'bivalved stem', 'better understanding', 'appendicular evaginations', 'anterior region', 'anterior organization']</t>
  </si>
  <si>
    <t>(Eu)arthropod head problem | Branchiopoda | Cirripedia | Frontal filaments | Frontal processes | Gilled lobopodian | Onychophora | Primary antennae | Protocerebrum | Remipedia</t>
  </si>
  <si>
    <t>Recent studies have clarified the segmental organization of appendicular and exoskeletal structures in the anterior region of Cambrian stem-group Euarthropoda, and thus led to better understanding of the deep evolutionary origins of the head region in this successful animal group. However, there are aspects of the anterior organization of Palaeozoic euarthropods that remain problematic, such as the morphological identity and significance of minute limb-like projections on the anterior region in stem and crown-group representatives. Here, we draw attention to topological and morphological similarities between the frontal filaments of extant Crustacea and the embryonic frontal processes of Onychophora, and distinctive anterior paired projections observed in several extinct total-group Euarthropoda. Anterior paired projections are redescribed in temporally and phylogenetically distant fossil taxa, including the gilled lobopodians Kerygmachela kierkegaardi and Pambdelurion whittingtoni, the bivalved stem-euarthropod Canadaspis perfecta, the larval pycnogonid Cambropycnogon klausmuelleri, and the mandibulate Tanazios dokeron. Developmental data supporting the homology of the 'primary antennae' of Onychophora, the 'frontal appendages' of lower-stem Euarthropoda, and the hypostome/labrum complex of Deuteropoda, argue against the morphological identity of the anterior paired projections of extant and extinct panarthropods as a pair of pre-ocular appendages. Instead, we regard the paired projections of fossil total-group euarthropods as non-appendicular evaginations with a likely protocerebral segmental association, and a possible sensorial function. The widespread occurrence of pre-ocular paired projections among extant and extinct taxa suggests their potential homology as fundamentally ancestral features of the anterior body organization in Panarthropoda. Non-appendicular paired projections with a sensorial function may reflect a critical - yet previously overlooked - component of the panarthropod ground pattern.</t>
  </si>
  <si>
    <t>185-199</t>
  </si>
  <si>
    <t>60031101;60003858</t>
  </si>
  <si>
    <t>36242128700;35585326600</t>
  </si>
  <si>
    <t>Ortega-Hern√°ndez, Javier;Budd, Graham E.</t>
  </si>
  <si>
    <t>United Kingdom;Sweden</t>
  </si>
  <si>
    <t>Cambridge;Uppsala</t>
  </si>
  <si>
    <t>University of Cambridge;Uppsala Universitet</t>
  </si>
  <si>
    <t>Ortega-Hern√°ndez J.</t>
  </si>
  <si>
    <t>The nature of non-appendicular anterior paired projections in Palaeozoic total-group Euarthropoda</t>
  </si>
  <si>
    <t>S146780391600013X</t>
  </si>
  <si>
    <t>10.1016/j.asd.2016.01.006</t>
  </si>
  <si>
    <t>2-s2.0-84957631389</t>
  </si>
  <si>
    <t>['without reason', 'receive signals', 'potentially reduce', 'next frontier', 'new processing', 'large systems', 'emerging concepts', 'distributed beamforming', 'digital beamforming', 'beamforming schemes', 'adaptive beamforming']</t>
  </si>
  <si>
    <t>Calibration | digital systems | phased array radar | phased arrays</t>
  </si>
  <si>
    <t>Digital beamforming (DBF) has long been heralded as the next frontier in phased array technology, and not without reason. The digitization of transmit and receive signals at the element level opens the door to new processing and beamforming schemes and promises to deliver maximum flexibility and unprecedented dynamic range in large systems. However, it is not without inherent technological risks and practical challenges associated with the amount of data to process and the use of less sophisticated transceivers. This paper provides broad overviews of several interrelated aspects of the resulting DBF trade spaces for these systems. In particular, emerging concepts are highlighted for the roles and interconnection of distributed beamforming/processing for fixed and adaptive beamforming. These are then related to digital array calibration mechanisms that can potentially reduce the need for data- and processing-intensive beamforming algorithms.</t>
  </si>
  <si>
    <t>487-503</t>
  </si>
  <si>
    <t>60030931;60030931;60030931;60030931;60003500</t>
  </si>
  <si>
    <t>24824571400;6603873795;55816143700;56342144000;57188857047</t>
  </si>
  <si>
    <t>Fulton, Caleb;Yeary, Mark;Thompson, Daniel;Lake, John;Mitchell, Adam</t>
  </si>
  <si>
    <t>Norman;Columbus</t>
  </si>
  <si>
    <t>University of Oklahoma;The Ohio State University</t>
  </si>
  <si>
    <t>60030931;60003500</t>
  </si>
  <si>
    <t>Fulton C.</t>
  </si>
  <si>
    <t>Digital Phased Arrays: Challenges and Opportunities</t>
  </si>
  <si>
    <t>10.1109/JPROC.2015.2501804</t>
  </si>
  <si>
    <t>2-s2.0-84957638022</t>
  </si>
  <si>
    <t>['radar benefits', 'key differences', 'electronic systems', 'digital arrays', 'beam control', 'band linearity', 'antenna patterns']</t>
  </si>
  <si>
    <t>Adaptive beamforming | angle accuracy | clutter attenuation | digital arrays | digital beamforming | dynamic range | linearity | phase noise | phased arrays | radar architecture</t>
  </si>
  <si>
    <t>In this paper, an overview is given of the radar benefits of digital arrays in comparison with conventional phased arrays. Considered are passive and active phased arrays as well as subarray- and element-level digital arrays; their key differences are highlighted. A discussion of several radar attributes and performance measures follows to show the advantages and promise of element-level digital arrays as the newest generation architecture for radar and other electronic systems. Radar attributes considered are antenna patterns and beam control (including adaptive interference cancellation), dynamic range, in-band linearity, system phase noise, and angle measurement accuracy.</t>
  </si>
  <si>
    <t>530-543</t>
  </si>
  <si>
    <t>60022054;60022054;60022054;60022054;60022054</t>
  </si>
  <si>
    <t>57213501668;6508314368;55612221400;22635532500;57105773400</t>
  </si>
  <si>
    <t>Talisa, Salvador H.;O'Haver, Kenneth W.;Comberiate, Thomas M.;Sharp, Matthew D.;Somerlock, Oscar F.</t>
  </si>
  <si>
    <t>Laurel</t>
  </si>
  <si>
    <t>Johns Hopkins University Applied Physics Laboratory</t>
  </si>
  <si>
    <t>Talisa S.H.</t>
  </si>
  <si>
    <t>Benefits of Digital Phased Array Radars</t>
  </si>
  <si>
    <t>10.1109/JPROC.2016.2515842</t>
  </si>
  <si>
    <t>2-s2.0-84957676379</t>
  </si>
  <si>
    <t>SB/S4/ES-640/2012</t>
  </si>
  <si>
    <t>['volume reduction', 'voids associated', 'void space', 'varied resistivity', 'two voids', 'surface manifestation', 'subsurface voids', 'shale etc', 'results prove', 'present study', 'patherdih colliery', 'old unplanned', 'obtained results', 'mainly sandstone', 'joint inversion', 'forward modeling', 'field situations', 'ert technique', 'ert sections', 'data generated', 'conducting void', 'conceptual model', 'common around', 'combine arrays', 'coal leads', 'coal fire', 'clay stone', 'broad agreement', 'available litholog', 'ashes generated', 'art flashres', 'arrays bring']</t>
  </si>
  <si>
    <t>Cavity | Coal fire | Electrical resistivity tomography | Patherdih colliery</t>
  </si>
  <si>
    <t>The present study deals with delineation and mapping of subsurface voids which are very common around the Patherdih colliery of Jharia coal field, India. These are caused by coal fire and old unplanned/illegal mining activity. Initially, a conceptual model of void formation associated with coal fire has been proposed. The burning of coal leads to the void formation due to volume reduction because of transformation of coal to ashes. It is supposed to have significant resistivity contrasts between bedrock i.e. mainly sandstone/clay stone/shale etc. and void space, which are filled with ashes generated from burned coal seam. Field situations have been simulated through forward modeling and the data generated by gradient and dipole‚Äìdipole arrays have been corrupted by 5¬†% noise. The simulations have been carried out for two voids with varied resistivity. The inversions of the data for both the arrays bring up the dimension of the void within reasonable accuracy unlike its resistivity. In fact, the considered resistive void seems to be a conducting void. In the present study, data have been collected by a state-of-the-art FlashRES-Universal electrical resistivity tomography (ERT) instrument, which have 61-channel and 64 electrode data acquisition capacity. ERT sections have been generated over two profiles using Wenner, Schlumberger, gradient, dipole‚Äìdipole and joint inversion of all combine arrays. Different resistive anomalous features with resistivity of about 300‚Äì200¬†Œ©m have been delineated in both profiles. These are associated with voids at the depths of about 23‚Äì25 and 45‚Äì54¬†m generated by burning of coal seams XIVA and XIV, respectively. The obtained results are in broad agreement with the available litholog and surface manifestation of coal fire. The results prove the efficacy of the ERT technique for detection of voids associated with coal fire.</t>
  </si>
  <si>
    <t>60008898;60008898;60008898;60008898;60008898;60008898</t>
  </si>
  <si>
    <t>57104819700;36960001700;57151245700;57104001300;55959557800;57202111206</t>
  </si>
  <si>
    <t>Bharti, Abhay Kumar;Pal, S. K.;Priyam, Piyush;Kumar, Sahadev;Srivastava, Shalivahan;Yadav, Pramod Kumar</t>
  </si>
  <si>
    <t>Bharti A.K.</t>
  </si>
  <si>
    <t>Subsurface cavity detection over Patherdih colliery, Jharia Coalfield, India using electrical resistivity tomography</t>
  </si>
  <si>
    <t>10.1007/s12665-015-5025-z</t>
  </si>
  <si>
    <t>2-s2.0-84957702002</t>
  </si>
  <si>
    <t>['wireless connections', 'potential benefits', 'particularly millimeter', 'new developments', 'mmwave technologies', 'including superdense', 'huge number', 'higher frequencies', 'heterogeneous deployment', 'communication delay', 'article discusses', '5g network']</t>
  </si>
  <si>
    <t>There has been active research worldwide to develop the next-generation, i.e., fifth-generation (5G), wireless network. The 5G network is expected to support a significantly large amount of mobile data traffic and a huge number of wireless connections and achieve better costand energy-efficiency as well as quality of service (QoS) in terms of communication delay, reliability, and security. To this end, the 5G wireless network should exploit the potential of new developments, including superdense and heterogeneous deployment of cells and massive antenna arrays [i.e., massive multiple-input, multiple-output (MIMO) technologies] and utilization of higher frequencies, particularly millimeter-wave (mmWave) frequencies. This article discusses the potential benefits and challenges of the 5G wireless heterogeneous network (HetNet) that incorporates massive MIMO and mmWave technologies.</t>
  </si>
  <si>
    <t>64-75</t>
  </si>
  <si>
    <t>IEEE Vehicular Technology Magazine</t>
  </si>
  <si>
    <t>60071031;60071031</t>
  </si>
  <si>
    <t>38860994900;36871115700</t>
  </si>
  <si>
    <t>Bogale, Tadilo Endeshaw;Le, Long Bao</t>
  </si>
  <si>
    <t>Institut National de la Recherche Scientifique</t>
  </si>
  <si>
    <t>Bogale T.</t>
  </si>
  <si>
    <t>Massive MIMO and mmWave for 5G Wireless HetNet: Potential Benefits and Challenges</t>
  </si>
  <si>
    <t>10.1109/MVT.2015.2496240</t>
  </si>
  <si>
    <t>2-s2.0-84957717628</t>
  </si>
  <si>
    <t>['simulation results', 'output system', 'nonzero elements', 'input multiple', 'asf matrix', 'alternatively optimize', 'also propose', 'achievable rate']</t>
  </si>
  <si>
    <t>Antenna subarray formation (ASF) | Energy harvesting (EH) | Multiple-input-multiple-output (MIMO) | Rate-energy region | Simultaneous wireless information and power transfer (SWIPT)</t>
  </si>
  <si>
    <t>To reduce hardware complexity of multiple-input multiple-output system with the simultaneous wireless information and power transfer scheme, we propose joint transmission and antenna subarray formation (ASF) receiving optimization scheme which maximizes the achievable rate under the transmit power constraint and the energy harvesting constraint. By relaxing the constraint that ASF matrix should contain limited number of nonzero elements, we employ alternating optimization method to alternatively optimize the transmit covariance matrix and the ASF matrix. We also propose the capacity-loss-based and maximum absolute values algorithms to recover the above constraint on the ASF matrix. It is shown from the simulation results that the proposed schemes outperform the conventional antenna selection scheme.</t>
  </si>
  <si>
    <t>215-224</t>
  </si>
  <si>
    <t>60021182;60021182;60021182;60021182;60021182</t>
  </si>
  <si>
    <t>56416925500;55637567100;55709029400;56472082100;7402896480</t>
  </si>
  <si>
    <t>Yin, Xudong;Zeng, Xinpeng;Li, Quanzhong;Zhang, Qi;Qin, Jiayin</t>
  </si>
  <si>
    <t>Joint Optimization of Transmission and Antenna Subarray Formation Receiving for MIMO SWIPT Systems</t>
  </si>
  <si>
    <t>10.1007/s11277-015-3039-1</t>
  </si>
  <si>
    <t>2-s2.0-84957838070</t>
  </si>
  <si>
    <t>['wireless applications', 'systematic way', 'ris technique', 'ris elements', 'fractal curves', 'experimentally studied', 'dual layer', 'corresponding results', 'circularly polarized', 'broadband antenna', '45 %,']</t>
  </si>
  <si>
    <t>Axial ratio | Broadband | Circular polarization | Fractal boundary</t>
  </si>
  <si>
    <t>A circularly polarized (CP) broadband antenna is proposed for wireless applications in the range of 2-3 GHz frequency. It consists of asymmetrical Koch fractal boundary patch over a reactive impedance surface (RIS) substrate. The simulations of single-layer Koch fractal antenna, dual layer with square and fractal RIS elements are carried out in a systematic way for broadband CP radiation and corresponding results are presented. For better CP characteristics, properties of fractal curves and dimensions of RIS elements are optimized. The antenna with fractal RIS iteration order one (iteration1) is experimentally studied. The 10-dB return loss bandwidth is 50.35%, whereas 3-dB axial ratio bandwidth is 7.45%, which indicate that by applying fractals concept to RIS technique, with a single probe feed, broadband CP radiation can be obtained.</t>
  </si>
  <si>
    <t>243-250</t>
  </si>
  <si>
    <t>60007886;60007886</t>
  </si>
  <si>
    <t>57199772667;23968356300</t>
  </si>
  <si>
    <t>Reddy, V. V.;Sarma, N. V.S.N.</t>
  </si>
  <si>
    <t>Warangal</t>
  </si>
  <si>
    <t>National Institute of Technology, Warangal</t>
  </si>
  <si>
    <t>Reddy V.</t>
  </si>
  <si>
    <t>Reactive impedance surface-based broadband circularly polarized Koch fractal boundary microstrip antenna</t>
  </si>
  <si>
    <t>S1759078714001421</t>
  </si>
  <si>
    <t>10.1017/S1759078714001421</t>
  </si>
  <si>
    <t>2-s2.0-84957839635</t>
  </si>
  <si>
    <t>['worldwide interoperability', 'proposed antennas', 'good solution', 'feko 6', 'fed h', 'coplanar waveguide', 'band behavior']</t>
  </si>
  <si>
    <t>This paper presents three iterations of a coplanar waveguide-fed H-tree fractal antenna. Increasing the number of iterations allows us obtaining a multi-band and broad-band behavior. The proposed antennas are a good solution for wireless local area networks IEEE802.11 a/h/j/n/ac/y, worldwide interoperability for microwave access system IEEE802.16, radio frequency identification, C-band, high performance radio LAN, and ultra wideband applications. The simulations were performed in FEKO 6.3. The measurements were performed by the network analyzer HP 8719C.</t>
  </si>
  <si>
    <t>327-334</t>
  </si>
  <si>
    <t>60025457;60025457;60025457;100525825;100525825;114960849</t>
  </si>
  <si>
    <t>57219131065;56503805000;35809872900;8583322500;56503962900;56503991900</t>
  </si>
  <si>
    <t>Reha, Abdelati;El Amri, Abdelkebir;Benhmammouch, Othmane;Oulad Said, Ahmed;El Ouadih, Abdelhakim;Bouchouirbat, Marouane</t>
  </si>
  <si>
    <t>Morocco;Morocco;Morocco</t>
  </si>
  <si>
    <t>Casablanca;Marakech;Marakech</t>
  </si>
  <si>
    <t>Hassan II University of Casablanca;IGA-Marrakech;Royal Air School</t>
  </si>
  <si>
    <t>60025457;114960849;100525825</t>
  </si>
  <si>
    <t>CPW-fed H-tree fractal antenna for WLAN, WIMAX, RFID, C-band, HiperLAN, and UWB applications</t>
  </si>
  <si>
    <t>S175907871500001X</t>
  </si>
  <si>
    <t>10.1017/S175907871500001X</t>
  </si>
  <si>
    <t>2-s2.0-84957840109</t>
  </si>
  <si>
    <t>['wireless systems', 'wide range', 'slot structure', 'second iteration', 'results show', 'relative permittivity', 'proposed antenna', 'parametric study', 'paper presents', 'operating bands', 'new microstrip', 'ground plane', 'geometrical parameters', 'fractal geometries', 'compact size', 'band behavior', 'antenna possesses', 'antenna performance', '8 ghz', '61 ghz', '6 mm', '5 ghz', '4 ghz']</t>
  </si>
  <si>
    <t>Antenna design | Modeling and measurements</t>
  </si>
  <si>
    <t>Fractal geometries are attractive for antenna designers seeking antennas with compact size and multiband resonant behavior. This paper presents the design of a new microstrip-fed printed slot antenna for use in dual-band wireless applications. The slot structure of the proposed antenna is in the form of Cantor square fractal geometry of the second iteration. The slot structure has been etched on the ground plane of a substrate with relative permittivity of 4.4 and 1.6 mm in thickness. A parametric study is conducted to explore the effects of some geometrical parameters on the antenna performance. Results show that the antenna possesses a dual-band behavior with a wide range of resonant frequency ratio. In addition to the ease of fabrication and simple design procedure, the antenna offers desirable radiation characteristics. A prototype of the proposed antenna has been simulated, fabricated, and measured. The measured 10 dB return loss bandwidths for the lower and the upper resonant bands are 42% (2.35-3.61 GHz) and 20% (5.15-6.25 GHz), respectively. This makes the proposed antenna suitable to cover a number of operating bands of wireless systems (2.4 GHz-Bluetooth, 2.4 GHz ISM, 2.4/5.8 GHz-WLAN, 3.5 GHz-WiMAX, and 5.8 GHz-ITS).</t>
  </si>
  <si>
    <t>263-270</t>
  </si>
  <si>
    <t>60071176;60071176;60001241;60071176;60071176;60071176;60001241</t>
  </si>
  <si>
    <t>57194671417;55885826800;55454390500;55083700600;56109272900;55453293900;6602071759</t>
  </si>
  <si>
    <t>Ali, Jawad;Abdulkareem, Seevan;Hammoodi, Ali;Salim, Ali;Yassen, Mahmood;Hussan, Mohammed;Al-Rizzo, Hussain</t>
  </si>
  <si>
    <t>Iraq;United States</t>
  </si>
  <si>
    <t>Baghdad;Little Rock</t>
  </si>
  <si>
    <t>University of Technology- Iraq;University of Arkansas at Little Rock</t>
  </si>
  <si>
    <t>60071176;60001241</t>
  </si>
  <si>
    <t>Ali J.</t>
  </si>
  <si>
    <t>Cantor fractal-based printed slot antenna for dual-band wireless applications</t>
  </si>
  <si>
    <t>S1759078714001469</t>
  </si>
  <si>
    <t>10.1017/S1759078714001469</t>
  </si>
  <si>
    <t>2-s2.0-84957840511</t>
  </si>
  <si>
    <t>EEO2/12</t>
  </si>
  <si>
    <t>['wideband flag', 'various parameters', 'rectangle strip', 'parametric analysis', 'observed along', 'different substrate', 'constant gain', 'compact size', 'antenna performance', 'antenna consists', '12 ghz']</t>
  </si>
  <si>
    <t>A finite-ground coplanar waveguide (FGCPW)-fed compact ultra-wideband flag-shaped monopole antenna is presented. The antenna consists of a FGCPW-fed monopole asymmetrically loaded with a rectangle strip. The antenna has a compact size of 21.85 √ó 28 √ó 1.6 mm 3 . Parametric analysis is conducted to understand the effect of various parameters on the antenna performance. Simple design equations are presented to provide reliable initial design of the antenna if a different substrate is to be used. Constant gain and monopole-like radiation patterns are observed along the entire operating range from 3.1 to 12 GHz. Investigation of the time domain characteristics reveals that the proposed antenna exhibits excellent pulse handling capabilities.</t>
  </si>
  <si>
    <t>319-326</t>
  </si>
  <si>
    <t>A novel FGCPW-fed flag-shaped UWB monopole antenna</t>
  </si>
  <si>
    <t>S1759078714001627</t>
  </si>
  <si>
    <t>10.1017/S1759078714001627</t>
  </si>
  <si>
    <t>2-s2.0-84957840791</t>
  </si>
  <si>
    <t>['surface waves', 'simulated results', 'radiation pattern', 'metallic strip', 'measured results', 'integrated cavity', 'good agreement', 'dielectric coating', 'composite radome', 'coated structure', 'close proximity', 'antenna due']</t>
  </si>
  <si>
    <t>Cavity-backed antenna | Composite radome | Dielectric coating | EBG</t>
  </si>
  <si>
    <t>The substrate-integrated cavity-backed patch antenna embedded in dielectric-coated structure is presented. The aperture of antenna is covered with composite radome. The close proximity of radome to antenna severely degrades input impedance matching. The dielectric coating, a thick dielectric material, significantly deteriorates radiation pattern of antenna due to propagation of surface waves in the surrounding dielectric coating. The proposed planar electromagnetic bandgap structure reduces the propagation of surface waves in the dielectric coating recovering deterioration in the radiation pattern of the antenna. The problem of input impedance mismatching of antenna is resolved by placing a metallic strip on the top of the radome. The simulated results are in good agreement with measured results.</t>
  </si>
  <si>
    <t>379-384</t>
  </si>
  <si>
    <t>60089631;60089631</t>
  </si>
  <si>
    <t>36169277000;57201517821</t>
  </si>
  <si>
    <t>Asad, Muhammad Javid;Shafique, Muhammad Farhan</t>
  </si>
  <si>
    <t>COMSATS University Islamabad</t>
  </si>
  <si>
    <t>Asad M.</t>
  </si>
  <si>
    <t>Radome-covered substrate-integrated cavity-backed patch antenna surrounded by dielectric material</t>
  </si>
  <si>
    <t>S1759078715000148</t>
  </si>
  <si>
    <t>10.1017/S1759078715000148</t>
  </si>
  <si>
    <t>2-s2.0-84957841514</t>
  </si>
  <si>
    <t>['two ports', 'two bands', 's21 less', 'planar rectangular', 'monopole antenna', 'largely covers', 'impedance bandwidth', 'good agreement', 'elliptical base', 'band operation', 'band antenna', 'antenna consists', '9 ghz', '4 ghz', '20 db']</t>
  </si>
  <si>
    <t>CPW-fed line | Dielectric resonator antenna | Dual-band antenna | Integrated antennas | Isolation | UWB antenna</t>
  </si>
  <si>
    <t>In this paper, we propose a novel integrated ultra-wideband (UWB) monopole antenna with dual-band antenna. The antenna consists of planar rectangular with semi-elliptical base and a rectangular dielectric resonator antenna (DRA) with dual-band operation. Both of them are excited via coplanar waveguide (CPW) lines. The experimental measurements show that the planar monopole provides an impedance bandwidth between 2.44 and 11.9 GHz which largely covers the entire UWB spectrum, and the rectangular DRA operates at two bands; 5.3-6.2 and 8.5-9.4 GHz. Additionally, the proposed structure ensures low mutual coupling between the two ports (with S21 less than -20 dB in the whole operating frequency band). The measured and numerical results show a good agreement.</t>
  </si>
  <si>
    <t>341-346</t>
  </si>
  <si>
    <t>60005415-60087346;60005415;60087346</t>
  </si>
  <si>
    <t>A hybrid integrated ultra-wideband/dual-band antenna with high isolation</t>
  </si>
  <si>
    <t>S1759078715000033</t>
  </si>
  <si>
    <t>10.1017/S1759078715000033</t>
  </si>
  <si>
    <t>2-s2.0-84957841594</t>
  </si>
  <si>
    <t>['wsn ).', 'value confirms', 'theoretical analysis', 'statistical measurements', 'radio frequency', 'prototype rf', 'power density', 'methodology based', 'measurements results', 'fi routers', 'energy harvesting', 'chosen bands', 'better compared', '7 œºw', '6 ghz', '20 dbm', '10 dbm']</t>
  </si>
  <si>
    <t>multiband | rectenna | rectifier | RF energy harvesting | sensor</t>
  </si>
  <si>
    <t>In this paper, a 1.8-2.6 GHz wideband rectenna is designed for radio frequency (RF) energy harvesting in the context of wireless sensor nodes (WSN). To assess the feasibility of ambient RF energy harvesting, the power density from RF base stations is analyzed through statistical measurements. Power density measurements are also performed close to Wi-Fi routers. Using these results, a methodology based on impedance matching network adaptation and maximum power transfer is proposed to design the wideband RF harvester. Using this method, three RF bands, i.e. GSM1800, UMTS and WLAN, are covered. The theoretical analysis is confirmed by simulations and measurements. From measurements results, the prototype RF-to-DC conversion efficiency is 15% at -20 dBm from 1.8 to 2.6 GHz. It is shown that with three RF sources in the chosen bands, each emitting at 10 dBm, the RF-to-DC conversion efficiency is 15% better compared to that measured with a single RF source. Finally, 7 ŒºW is harvested at 50 m from a GSM1800 and UMTS base station. This value confirms the RF harvester workability to supply small sensors.</t>
  </si>
  <si>
    <t>143-153</t>
  </si>
  <si>
    <t>60105670;60105670;60105670;60105670</t>
  </si>
  <si>
    <t>56030023600;56238951600;24923156400;7004250466</t>
  </si>
  <si>
    <t>Kuhn, V√©ronique;Seguin, Fabrice;Lahuec, Cyril;Person, Christian</t>
  </si>
  <si>
    <t>Brest</t>
  </si>
  <si>
    <t>Laboratoire des Sciences et Techniques de l'Information, de la Communication et de la Connaissance (Lab-Sticc)</t>
  </si>
  <si>
    <t>Kuhn V.</t>
  </si>
  <si>
    <t>Enhancing RF-to-DC conversion efficiency of wideband RF energy harvesters using multi-tone optimization technique</t>
  </si>
  <si>
    <t>S1759078714001457</t>
  </si>
  <si>
    <t>10.1017/S1759078714001457</t>
  </si>
  <si>
    <t>2-s2.0-84957842528</t>
  </si>
  <si>
    <t>['studied experimentally', 'perform dual', 'new approach', 'narrow slots', 'mutual coupling', 'making use', 'impedance bandwidth', 'ground plane', 'fundamental resonances', 'embedding pairs', 'circular patch', 'circular antenna', 'asymmetrical ring', 'antenna increases']</t>
  </si>
  <si>
    <t>A new approach for designing a single-feed circular microstrip antenna with dual-band/multi-band circularly polarized (CP) radiation are demonstrated and studied experimentally. It is presented that by embedding pairs of asymmetrical ring-shaped arc slots to the boundary of both circular patch and the ground plane the impedance bandwidth of the antenna increases. This can be achieved by making use of both mutual coupling between the resonances of the ring-shaped arc slots and the fundamental resonances of the circular antenna. Also, by extending the ring-shaped arc slots out with narrow slots, the circular microstrip patch antenna can perform dual-band/multi-band CP radiation. Further details of the proposed CP microstrip antenna designs are described, and typical experimental results are presented and discussed.</t>
  </si>
  <si>
    <t>291-299</t>
  </si>
  <si>
    <t>60000627;60000627;60000627;60000627;60000627</t>
  </si>
  <si>
    <t>56487548000;24474815100;55913973000;56487853100;56487853600</t>
  </si>
  <si>
    <t>Alizadeh, Farzad;Ghobadi, Changiz;Nourinia, Javad;Dadashi, Mahdi;Barzegari, Rahim</t>
  </si>
  <si>
    <t>Urmia University</t>
  </si>
  <si>
    <t>Alizadeh F.</t>
  </si>
  <si>
    <t>A design of ring-shaped dual-band/multi-band circularly polarized microstrip antenna based on slots mutual coupling</t>
  </si>
  <si>
    <t>S1759078714001585</t>
  </si>
  <si>
    <t>10.1017/S1759078714001585</t>
  </si>
  <si>
    <t>2-s2.0-84957842806</t>
  </si>
  <si>
    <t>OCI-1156859</t>
  </si>
  <si>
    <t>['tracking purposes', 'single message', 'simulations show', 'proposed doppler', 'position estimation', 'pool tests', 'point estimation', 'point estimates', 'moving object', 'mobile object', 'kalman filter', 'implemented processing', 'filtering methods', 'decoding process', 'conventional methods', 'arrival measurements']</t>
  </si>
  <si>
    <t>Distributed antenna systems | Doppler estimation | Tracking | Underwater acoustic localization</t>
  </si>
  <si>
    <t>In this paper, we consider a problem of localizing a moving object in the context of an underwater distributed antenna system. All the distributed nodes record the time-of-arrivals of a single message from the moving object and obtain the Doppler speed estimates used in the decoding process. Conventional methods have relied only on the time-of-arrival measurements to obtain position estimates, on top of which filtering methods can be further applied for tracking purposes. In this work, we explore the usefulness of Doppler speed information. The combination of time-of-arrival measurements and Doppler speed estimates associated with a single message enhances the accuracy of position estimation and provides an estimate of the velocity of the mobile object. A Kalman Filter (KF) and a Probabilistic Data Association Filter (PDAF) are further implemented processing the point estimates. Simulations show that the proposed Doppler-aided methods improve both the point estimation and tracking filter performance, which is verified using data from pool tests.</t>
  </si>
  <si>
    <t>Physical Communication</t>
  </si>
  <si>
    <t>60022659;60022659;112407129;60022659;60022659</t>
  </si>
  <si>
    <t>36875930900;56467996900;55716765000;57203351840;7103309151</t>
  </si>
  <si>
    <t>Carroll, Patrick;Domrese, Katherine;Zhou, Hao;Zhou, Shengli;Willett, Peter</t>
  </si>
  <si>
    <t>Storrs;Storrs</t>
  </si>
  <si>
    <t>University of Connecticut;Aquatic Sensor Network Technology</t>
  </si>
  <si>
    <t>60022659;112407129</t>
  </si>
  <si>
    <t>Carroll P.</t>
  </si>
  <si>
    <t>Doppler-aided localization of mobile nodes in an underwater distributed antenna system</t>
  </si>
  <si>
    <t>S1874490715000439</t>
  </si>
  <si>
    <t>10.1016/j.phycom.2015.08.008</t>
  </si>
  <si>
    <t>2-s2.0-84957842903</t>
  </si>
  <si>
    <t>Department of Atomic Energy, Government of India</t>
  </si>
  <si>
    <t>2012/34/30/BRNS-1029</t>
  </si>
  <si>
    <t>DAE</t>
  </si>
  <si>
    <t>['œµr ),', 'synthesized magneto', 'substrate material', 'sintering temperature', 'resonant frequency', 'remains consistent', 'relative permittivity', 'relative permeability', 'radiation efficiency', 'precipitation technique', 'permittivity equals', 'matching values', 'loss tangent', 'higher gain', 'frequency range', 'frequency band', 'free space', 'electromagnetic properties', '3 respectively']</t>
  </si>
  <si>
    <t>Nickel zinc cobalt indium ferrite of nominal composition Ni0.5Zn0.3Co0.2In0.1Fe1.9O4 was synthesized by a co-precipitation technique. The effect of sintering temperature on structural and electromagnetic properties was studied over the frequency range of 10¬†MHz to 6¬†GHz. The crystallite size increases from 45 to 60¬†nm, with an increase in sintering temperature from 800 to 1000¬†¬∞C. The relative permeability (Œºr) and relative permittivity (Œµr), both varies between 5 and 8 with sintering temperature and remains consistent up to 700¬†MHz, but ferrimagnetic resonance frequency reduces from 900 to 700¬†MHz. For sintering temperature of 900¬†¬∞C, almost matching value of permeability and permittivity equals to 5.5 and 5.3 respectively were obtained up to 700¬†MHz. The loss tangent are found to be of the order of 10‚àí2 in the same frequency band. Matching values of Œµr (~5.3) and Œºr (~5.5) are very effective in proper impedance matching of substrate material with free space. Analysis in High frequency structural simulator verifies that the synthesized magneto-dielectric material based antenna can miniaturize size (~65¬†%), lowers reflection losses (RL) by 15¬†%, higher ‚àí10¬†dB RL bandwidth (8‚Äì12¬†%) and higher voltage standing wave ratio bandwidth (9‚Äì13¬†%) at resonant frequency of 450¬†MHz. The observed matching values also result in higher gain and radiation efficiency. Hence, the excellent electromagnetic properties obtained in our investigation for the suitably sintered Ni0.5Zn0.3Co0.2In0.1Fe1.9O4 ferrite shows a lot of potential to be used as a substrate material in miniaturizing microstrip antenna for futuristic electronic devices.</t>
  </si>
  <si>
    <t>2816-2823</t>
  </si>
  <si>
    <t>1573482X</t>
  </si>
  <si>
    <t>Journal of Materials Science: Materials in Electronics</t>
  </si>
  <si>
    <t>60015465-60109019;60109019;60109019</t>
  </si>
  <si>
    <t>56978833900;16647734200;7007041665</t>
  </si>
  <si>
    <t>Saini, Ashish;Thakur, Atul;Thakur, Preeti</t>
  </si>
  <si>
    <t>Solan;Dehradun</t>
  </si>
  <si>
    <t>Shoolini University;Defence Research and Development Organisation India</t>
  </si>
  <si>
    <t>60109019;60015465</t>
  </si>
  <si>
    <t>Saini A.</t>
  </si>
  <si>
    <t>Matching permeability and permittivity of Ni&lt;inf&gt;0.5&lt;/inf&gt;Zn&lt;inf&gt;0.3&lt;/inf&gt;Co&lt;inf&gt;0.2&lt;/inf&gt;In&lt;inf&gt;0.1&lt;/inf&gt;Fe&lt;inf&gt;1.9&lt;/inf&gt;O&lt;inf&gt;4&lt;/inf&gt; ferrite for substrate of large bandwidth miniaturized antenna</t>
  </si>
  <si>
    <t>10.1007/s10854-015-4095-8</t>
  </si>
  <si>
    <t>2-s2.0-84957843120</t>
  </si>
  <si>
    <t>['‚ àí0', '‚ àí', 'weighted three', 'tse ).', 'three sequences', 't1 flash', 'standard mr', 'slice orientation', 'seems useable', 'rf applicator', 'phantom study', 'mw applicator', 'minimal artefacts', 'magnetic resonance', 'key points', 'imaging parameters', 'hold examination', 'compatible radiofrequency', 'artefact diameters', 'applicator orientation', 'appeared close', '03 ).']</t>
  </si>
  <si>
    <t>Artefact | Magnetic resonance imaging | Magnetic resonance imaging, interventional | Microwave ablation | Tumour ablation</t>
  </si>
  <si>
    <t>Objective: To evaluate and compare artefact configuration and diameters in a magnetic resonance (MR)-compatible prototype microwave (MW) applicator and a standard MR-compatible radiofrequency (RF) applicator for MR-guided tumour ablation. Methods: Both applicators were tested in a phantom study at 1.5T with three sequences: T1-weighted three-dimensional volume interpolated breath-hold examination (VIBE), T1-weighted fast low angle shot (FLASH), T2-weighted turbo spin echo (TSE). Applicator orientation to main magnetic field (B0) and slice orientation were varied. Needle tip location error (TLE) was assessed, and artefact diameters were calculated. Influence of imaging parameters on artefacts was assessed with analysis of variance (ANOVA) and post hoc testing. Results: MW applicator: the shaft artefact diameter measured 2.3 +/‚àí 0.8¬†mm. Tip artefact diameter and length measured 2.2 ¬± 0.8¬†mm and 2.4 ¬± 1.3¬†mm, respectively. A prominent oval artefact (diameter: 16.5 +/‚àí 1.8¬†mm, length: 19.1 +/‚àí 2.5¬†mm) appeared close to the tip. TLE: ‚àí.3 +/‚àí 0.6¬†mm. RF applicator: shaft and tip diameter measured 8.9 +/‚àí 4.7¬†mm and 9.0 +/‚àí.0¬†mm, respectively. TLE: ‚àí0.1 +/‚àí 0.8¬†mm. Minimal artefacts were measured with RF applicator orientation parallel to B0 (P &lt; 0.0001), whereas no such influence was found for MW applicator. For both applicators, significantly large artefacts were measured with T1 FLASH (P = 0.03). Conclusion: The MW applicator‚Äôs artefact is satisfactory and seems useable for MR-guided ablation procedures. Key Points: ‚Ä¢ MW applicator‚Äôs artefact appearance is independent of angulation to main magnetic field. ‚Ä¢ MW applicator‚Äôs prominent distal artefact may increase visibility under MR-guidance. ‚Ä¢ RF and MW applicator‚Äôs artefacts are precise concerning tip depiction. ‚Ä¢ Largest artefact diameters are measured with T1-weighted fast low angle shot sequence.</t>
  </si>
  <si>
    <t>771-779</t>
  </si>
  <si>
    <t>European Radiology</t>
  </si>
  <si>
    <t>60017246;60017246;60017246;60017246;60017246;60017246;60001367;60017246;60017246</t>
  </si>
  <si>
    <t>55155641900;24734470800;35784365600;56692283900;6603045195;56335154300;7202938143;55744104000;9734651600</t>
  </si>
  <si>
    <t>Hoffmann, R√ºdiger;Rempp, Hansj√∂rg;Eibofner, Frank;Ke√üler, David Emanuel;Blumenstock, Gunnar;Wei√ü, Jakob;Pereira, Philippe L.;Nikolaou, Konstantin;Clasen, Stephan</t>
  </si>
  <si>
    <t>Tubingen;Heilbronn</t>
  </si>
  <si>
    <t>Eberhard Karls Universit√§t T√ºbingen;SLK - Kliniken Heilbronn GmbH</t>
  </si>
  <si>
    <t>60017246;60001367</t>
  </si>
  <si>
    <t>Hoffmann R.</t>
  </si>
  <si>
    <t>In vitro artefact assessment of a new MR-compatible microwave antenna and a standard MR-compatible radiofrequency ablation electrode for tumour ablation</t>
  </si>
  <si>
    <t>10.1007/s00330-015-3891-0</t>
  </si>
  <si>
    <t>2-s2.0-84957843436</t>
  </si>
  <si>
    <t>['wlan ).', 'tss ).', 'system integration', 'shaped slot', 'notched band', 'interfering c', 'coplanar waveguide', 'compact cpw', 'bandwidth ratio', 'area network', 'antenna possesses', 'antenna comprises', '95 ghz', '8 mm3', '53 ghz']</t>
  </si>
  <si>
    <t>Band-notched function | CPW-fed | Slot antenna | Ultra-wideband | WLAN</t>
  </si>
  <si>
    <t>A compact CPW-fed printed monopole slot antenna is presented for ultra-wideband (UWB) applications. The antenna comprises of a dome-shaped radiating element in which embedded is an open-loop inverted triangular-shaped slot (TSS). The antenna is fed through a coplanar waveguide to provide an ultra-wide impedance bandwidth of 8.95 GHz (2.58-11.53 GHz) which corresponds to a bandwidth ratio of 1:4.46 for VSWR &lt;2. The antenna possesses a notch band functionality to filter out interfering C-band signals like wireless local-area network (WLAN). The notch band frequency is determined by physical parameters defining the TSS that allows fine control of the notch's location. The proposed antenna also possesses a flat gain response expect at the notched band and occupies a relatively small volume of 25 √ó 25 √ó 0.8 mm3 for ease of system integration.</t>
  </si>
  <si>
    <t>257-262</t>
  </si>
  <si>
    <t>60107357;60107357;60104503;60107357;60002826</t>
  </si>
  <si>
    <t>35772669300;55223985100;56331335100;55943236500;6603900197</t>
  </si>
  <si>
    <t>Shokri, Majid;Rafii, Vahid;Karamzadeh, Saeid;Amiri, Zhaleh;Virdee, Bal</t>
  </si>
  <si>
    <t>Iran;Turkey;United Kingdom</t>
  </si>
  <si>
    <t>Urmia;Istanbul;London</t>
  </si>
  <si>
    <t>Islamic Azad University, Urmia Branch;ƒ∞stanbul Aydƒ±n √úniversitesi;London Metropolitan University</t>
  </si>
  <si>
    <t>60107357;60104503;60002826</t>
  </si>
  <si>
    <t>Shokri M.</t>
  </si>
  <si>
    <t>CPW-fed printed UWB antenna with open-loop inverted triangular-shaped slot for WLAN band filtering</t>
  </si>
  <si>
    <t>S1759078714001445</t>
  </si>
  <si>
    <t>10.1017/S1759078714001445</t>
  </si>
  <si>
    <t>2-s2.0-84957844900</t>
  </si>
  <si>
    <t>['ultra wideband', 'two arms', 'properly sectioning', 'port 2', 'port 1', 'orthogonal polarizations', 'modified version', 'microstrip fed', 'measured isolation', 'feed line', 'dual polarization', 'also presented', '6 ghz', '25 db', '2 ghz', '112 %)', '104 %)', '10 db']</t>
  </si>
  <si>
    <t>Dual polarization | Microstrip feed | Slot antenna | UWB antenna</t>
  </si>
  <si>
    <t>In this paper, a microstrip fed, L-shape slot antenna for dual polarization is proposed. The two arms of the slot generate electric fields of orthogonal polarizations. By properly sectioning the slot and the feed line, ultra wideband (UWB) behavior is obtained. The measured impedance bandwidth (S11&lt; -10 dB) is more than 8.6 GHz (112%) and 8.2 GHz (104%) for Port 1 and Port 2, respectively. The measured isolation is better than 25 dB over most of the band. The aperture field distribution justifies the dual polarized nature. A modified version which implements a band-notch over 5.1-5.85 GHz wireless local area network (WLAN) band is also presented. With a compact, single substrate design, the antenna can be useful in MIMO transmission systems, polarimetric UWB radar, high performance microwave imaging, and other future wireless communications devices.</t>
  </si>
  <si>
    <t>60097583;60015465;60097583</t>
  </si>
  <si>
    <t>55780687600;57223379009;55838774600</t>
  </si>
  <si>
    <t>Krishna, Raghupatruni Venkatsiva Ram;Kumar, Raj;Kushwaha, Nagendra</t>
  </si>
  <si>
    <t>Krishna R.V.R.</t>
  </si>
  <si>
    <t>An UWB dual polarized microstrip fed L-shape slot antenna</t>
  </si>
  <si>
    <t>S1759078715000124</t>
  </si>
  <si>
    <t>10.1017/S1759078715000124</t>
  </si>
  <si>
    <t>2-s2.0-84957845243</t>
  </si>
  <si>
    <t>['wireless applications', 'wideband antenna', 'reduced size', 'permissible agreement', 'paper concerns', 'octagonal configuration', 'new ultra', '142 ¬†%)']</t>
  </si>
  <si>
    <t>Antennas | CPW access | Ultra-wideband | Wireless communications</t>
  </si>
  <si>
    <t>This paper concerns the design of a new ultra-wideband antenna with an octagonal configuration and reduced size. The prototype has been simulated and designed. It has shown a permissible agreement between simulations and measures and an operation of ultra-wideband from 2.38 to 14¬†GHz (142¬†%) for wireless applications.</t>
  </si>
  <si>
    <t>99-106</t>
  </si>
  <si>
    <t>60068734;60087352;60068739</t>
  </si>
  <si>
    <t>24823732700;6507949230;6508203119</t>
  </si>
  <si>
    <t>Bitchikh, Mounira;Azrar, Arab;Aksas, Rabia</t>
  </si>
  <si>
    <t>Boumerdes;Algiers;Algiers</t>
  </si>
  <si>
    <t>Universit√© de Boumerdes;Ecole Nationale Polytechnique Alger;Centre de D√©veloppement des Technologies Avanc√©es</t>
  </si>
  <si>
    <t>60087352;60068739;60068734</t>
  </si>
  <si>
    <t>Bitchikh M.</t>
  </si>
  <si>
    <t>UWB Coplanar Waveguide Octagonal Antenna</t>
  </si>
  <si>
    <t>10.1007/s11277-015-3029-3</t>
  </si>
  <si>
    <t>2-s2.0-84957846972</t>
  </si>
  <si>
    <t>['radiation pattern', 'measured results', 'light weight', 'high frequencies', 'good agreement', 'frequency range', 'frequency bands', 'entire uwb', 'easily fabricated', 'dr ).', 'dielectric resonator', 'compact size', 'antenna consists', '8 mm3', '6 ghz', '28 ghz']</t>
  </si>
  <si>
    <t>Dielectric resonator antenna | Rectangular dielectric resonator | Ultra-wideband antenna</t>
  </si>
  <si>
    <t>A new simple compact ultra-wideband (UWB) dielectric resonator antenna is presented. The antenna consists of a modified stepped microstrip-fed monopole printed antenna loaded with a rectangular dielectric resonator, truncated ground plane, and a parasitic strip underneath the dielectric resonator (DR). Using an optimized truncated ground plane and a combination of stepped feed line with DR an ultra-wide impedance bandwidth of 153% for (|S11|‚â§ -10 dB), covering the frequency range of (3.7-28 GHz) is achieved. The added parasitic strip can improve the radiation pattern, especially at high frequencies. The proposed antenna covers almost the entire UWB (3.1-10.6 GHz), Ku (12.4-18 GHz), and K (18-26.6 GHz) frequency bands. Also this antenna has an omnidirectional and stable radiation pattern over the whole operating frequency range and a compact size of (15 √ó 20 √ó 5.8 mm3) that make it suitable for wideband wireless system applications. This structure is light weight and can be easily fabricated. A prototype is built and measured. The simulated and measured results are in good agreement.</t>
  </si>
  <si>
    <t>335-340</t>
  </si>
  <si>
    <t>56497144200;6603101867</t>
  </si>
  <si>
    <t>Seyyedhatami, Seyyed Hadi;Sadeghzadeh, Ramazan Ali</t>
  </si>
  <si>
    <t>Seyyedhatami S.</t>
  </si>
  <si>
    <t>A new simple compact ultra-wideband dielectric resonator antenna with enhanced bandwidth and improved radiation pattern</t>
  </si>
  <si>
    <t>S1759078715000021</t>
  </si>
  <si>
    <t>10.1017/S1759078715000021</t>
  </si>
  <si>
    <t>2-s2.0-84957847437</t>
  </si>
  <si>
    <t>['various parameters', 'target separation', 'system errors', 'receive array', 'music algorithm', 'mimo radar', 'location errors', 'integral part', 'direction finding', 'cause differences', 'ambiguity thresholds']</t>
  </si>
  <si>
    <t>Direction finding (DF) | MIMO radar | Sensitivity analysis | System errors (SEs)</t>
  </si>
  <si>
    <t>Direction finding sensitivities (DFSs) analysis is an integral part of the high-performance radar system design and calibration of various parameters. Based on the first-order sensitivity analysis of MUSIC algorithm to system errors (SEs) which cause differences between the array manifold used by MUSIC and the true array manifold, the direction finding sensitivity for colocated MIMO radar is investigated. The performance of direction finding in the presence of phase, gain or location errors of the element in transmit and receive array and the effect of virtual extend ability for MIMO radar with respect to system errors is further analyzed and tested by simulation. Additionally, for a given arbitrary antenna geometry, the formulas of DFSs and MSEs for MIMO radar using MUSIC algorithm are developed for relatively small SEs. And the formula for computing the ambiguity thresholds of the MUSIC algorithm as a function of target separation and other DF system parameters are derived for relatively large SEs. The presented analysis methods and related conclusions could be as the complement of MIMO radar system analysis and design.</t>
  </si>
  <si>
    <t>193-213</t>
  </si>
  <si>
    <t>60080656;60080656;60080656;60080656</t>
  </si>
  <si>
    <t>55632520000;36141680400;56652753200;56652949500</t>
  </si>
  <si>
    <t>Liang, Hao;Cui, Chen;Yu, Jian;Dai, Lin</t>
  </si>
  <si>
    <t>PLA Electronic Engineering Institute</t>
  </si>
  <si>
    <t>Liang H.</t>
  </si>
  <si>
    <t>Analysis on Direction Finding Sensitivity of MIMO Radar with System Errors</t>
  </si>
  <si>
    <t>10.1007/s11277-015-3038-2</t>
  </si>
  <si>
    <t>2-s2.0-84957848391</t>
  </si>
  <si>
    <t>['uwb system', 'upper end', 'time response', 'radiation efficiency', 'proposed antenna', 'paper introduces', 'omnidirectional characteristics', 'narrow pulses', 'matching bandwidth', 'input pulse', 'fcc mask', 'emission restrictions', 'detailed study', 'completely proven', 'barely distorted', '4 cm2', '10 db']</t>
  </si>
  <si>
    <t>Baseband narrow pulse | Compact curved | Disc-monopole UWB | Half circular | Time response</t>
  </si>
  <si>
    <t>This paper introduces a compact modified semi-circular monopole ultra-wideband (UWB) antenna. A compact antenna size (4.3 √ó 3.4 cm2) compared to the typical coplanar waveguide (CPW) circular monopole antenna (5.5 √ó 4 cm2) is achieved. The proposed antenna is completely proven for UWB communication performance. The antenna is matched over 8.4 GHz bandwidth (2.2-10.6 GHz), with reflection coefficient lower than -10 dB over the band. Matching bandwidth is verified through simulation and measurements of VSWR. Efficient power radiation over the band is proven through radiation efficiency. Radiation efficiency is not lower than 81% at the upper end of the band. Omnidirectional characteristics are proven through, firstly, measured transfer function magnitude at three different configurations, Face-to-Face, Face-to-Side, and Side-by-Side (all frequencies at different orientations), and, secondly, measured radiation pattern at three selected frequencies that span the bandwidth (all orientations at different frequencies). Moreover, the ability of the antenna to support, as narrow pulses as, 0.25 ns omnidirectionally is proven through detailed study for time response. Antenna transfer function is measured for magnitude and phase. Then, a first-order Raeighly pulse, that fulfils the FCC mask for emission restrictions, is applied at the terminals of a UWB system of the proposed UWB antenna. Finally, the output, barely distorted, normalized, pulse is compared to the input pulse.</t>
  </si>
  <si>
    <t>283-290</t>
  </si>
  <si>
    <t>55575337800;22033543800</t>
  </si>
  <si>
    <t>Abdelraheem, Ahmed M.;Abdalla, Mahmoud A.</t>
  </si>
  <si>
    <t>Abdelraheem A.</t>
  </si>
  <si>
    <t>Compact curved half circular disc-monopole UWB antenna</t>
  </si>
  <si>
    <t>S1759078714001524</t>
  </si>
  <si>
    <t>10.1017/S1759078714001524</t>
  </si>
  <si>
    <t>2-s2.0-84957848874</t>
  </si>
  <si>
    <t>['radio band', 'proposed antenna', 'parasitic elements', 'paper proposed', 'monopole antenna', 'measured results', 'ground plane', 'good agreement', 'fold improvements', 'characterized using', 'capacitive feed', 'antenna constructed', 'also incorporated', '825 ghz', '5 ghz', '3 ghz', '1 ghz']</t>
  </si>
  <si>
    <t>This paper proposed a compact planar monopole antenna operating at 5 GHz (5.180-5.825 GHz) industrial, scientific and medical (ISM) radio band. The antenna constructed with 20 mm x 12 mm radiating element and 25 mm square of the ground plane in FR4 substrate provided -10 dB bandwidth of 1 GHz (5.4-6.4 GHz). To improve the bandwidth, parasitic elements are added with the monopole antenna. A capacitive feed is also incorporated in the design. It observed that the proposed antenna with parasitic elements provides a larger impedance bandwidth of about 3 GHz (5.1-8.1 GHz), which is three-fold improvements over the one without parasitic patches. The prototype of the antenna that operates at 5.8 GHz frequency range is fabricated and characterized using a near-field measurement system. A good agreement is found between the simulation and measured results.</t>
  </si>
  <si>
    <t>301-307</t>
  </si>
  <si>
    <t>60005941;60005941</t>
  </si>
  <si>
    <t>56556952100;56465022900</t>
  </si>
  <si>
    <t>Ayyadurai, Kamalaveni;Muthu, Ganesh Madhan</t>
  </si>
  <si>
    <t>Madras Institute of Technology</t>
  </si>
  <si>
    <t>Ayyadurai K.</t>
  </si>
  <si>
    <t>Bandwidth enhancement of capacitive fed monopole antenna using parasitic patches</t>
  </si>
  <si>
    <t>S1759078714001597</t>
  </si>
  <si>
    <t>10.1017/S1759078714001597</t>
  </si>
  <si>
    <t>2-s2.0-84957848971</t>
  </si>
  <si>
    <t>['worldwide interoperability', 'reduced substantially', 'radiation pattern', 'proposed antenna', 'ports less', 'parametric study', 'paper presents', 'output dual', 'operating frequency', 'microwave access', 'large bandwidth', 'high isolation', 'f antenna', 'diversity performances', 'cstmws ).', 'broadband performance', 'antenna dimension', '670 mhz', '5 ghz', '26 db', '2 ghz']</t>
  </si>
  <si>
    <t>Broadband antenna | High Isolation | HiperLAN/2 | Multiple Input Multiple Output (MIMO) | WiMAX | WLAN</t>
  </si>
  <si>
    <t>This paper presents a multiple-input and multiple-output dual-element planar inverted-F antenna (PIFA) array for broadband operation covering the HIgh PERformance radio Local Area Network/2 (5.2 GHz/5.6 GHz), Wireless Local Area Network (5.2 GHz/5.8 GHz), and the Worldwide Interoperability for Microwave Access (5.5 GHz) bands for the compact wireless communication devices. The antenna dimension is reduced substantially with a miniature ground plane. The PIFA array provides a large bandwidth (670 MHz) and a high isolation between its ports less than -26 dB. The proposed antenna has been analyzed and designed with Ansoft HFSS v.11. Then a prototype was fabricated and tested for its performance in terms of bandwidth, S-parameters, and radiation pattern. A parametric study is made to analyze the effect of different PIFA parameters on the operating frequency and the S-parameters. The diversity performances are evaluated using computer simulation technology microwave studio (CSTMWS). The broadband performance and the high isolation are achieved in both simulation and measurement.</t>
  </si>
  <si>
    <t>309-317</t>
  </si>
  <si>
    <t>60242498;60032006;60032006;60242498</t>
  </si>
  <si>
    <t>56479302300;57197054004;6603558105;6507402501</t>
  </si>
  <si>
    <t>El Bakouchi, Raefat Jalila;Brunet, Marc;Razban, Tchanguiz;Ghammaz, Abdelilah</t>
  </si>
  <si>
    <t>Morocco;France</t>
  </si>
  <si>
    <t>Marakech;Nantes</t>
  </si>
  <si>
    <t>Facult√© des Sciences et Techniques Marrakech;Universit√© de Nantes</t>
  </si>
  <si>
    <t>60242498;60032006</t>
  </si>
  <si>
    <t>El Bakouchi R.J.</t>
  </si>
  <si>
    <t>Broadband MIMO antenna for HiperLAN/2, WLAN, and WiMAX applications with high isolation</t>
  </si>
  <si>
    <t>S1759078714001615</t>
  </si>
  <si>
    <t>10.1017/S1759078714001615</t>
  </si>
  <si>
    <t>2-s2.0-84957849306</t>
  </si>
  <si>
    <t>['results show', 'results highlight', 'process units', 'primary processing', 'making use', 'iso 14044', 'identify opportunities', 'ghg ),', 'environmental impact', 'decision makers', 'companies seek', 'cashew kernels', 'become common', 'also discussed', '1000 kg']</t>
  </si>
  <si>
    <t>Cashew | Global supply chain | Greenhouse emission</t>
  </si>
  <si>
    <t>Global supply chains (GSCs) have become common for industries, and companies seek to reduce their environmental impact, particularly greenhouse gas (GHG), through their GSCs. Guided by ISO 14044, we measure and compare GHG emission of 1000 kg of cashew kernels in 12 GSCs scenarios of West Africa cashew industry, and identify opportunities for reduction. The results show that transportation, cashew processing operation and nutshells waste management produce significant proportion of the total GHG emission. Such results highlight the fact that alternatives in process units and flows in life cycle systems can reduce GHG emission of a product. Thus, limitation of transportation of raw cashew nuts for primary processing, the use of energy-efficient processing methods, and processing on large-scale gives options to supply chain managers and decision makers in the industry to reduce GHG emission. Again, making use of co-product (nutshells) reduces cashew kernels GHG emission much more than it may have been considered by most stakeholders. The challenges of measuring and comparing GHG emission in the industry's GSCs such as non-existing or inadequate quality databases are also discussed.</t>
  </si>
  <si>
    <t>149-161</t>
  </si>
  <si>
    <t>Journal of Cleaner Production</t>
  </si>
  <si>
    <t>60004538;60025084;60004538</t>
  </si>
  <si>
    <t>57041138200;7403313115;55359001100</t>
  </si>
  <si>
    <t>Agyemang, Martin;Zhu, Qinghua;Tian, Yihui</t>
  </si>
  <si>
    <t>Shanghai;Dalian</t>
  </si>
  <si>
    <t>Shanghai Jiao Tong University;Dalian University of Technology</t>
  </si>
  <si>
    <t>60025084;60004538</t>
  </si>
  <si>
    <t>Agyemang M.</t>
  </si>
  <si>
    <t>Analysis of opportunities for greenhouse emission reduction in the global supply chains of cashew industry in West Africa</t>
  </si>
  <si>
    <t>S0959652615018831</t>
  </si>
  <si>
    <t>10.1016/j.jclepro.2015.12.059</t>
  </si>
  <si>
    <t>2-s2.0-84957849327</t>
  </si>
  <si>
    <t>['wide usage', 'thus promising', 'slot geometry', 'patch radiator', 'paper presents', 'narrow bandwidth', 'multiple applications', 'microstrip antennas', 'low cost', 'important features', 'frequency center', 'experimental results', 'bandwidth using', 'bandwidth 69', 'antenna achieved', '6 ghz', '5 ghz', '10 db']</t>
  </si>
  <si>
    <t>CPW-fed | Edge | Improvement | Microstrip antenna | Slot technique</t>
  </si>
  <si>
    <t>The narrow bandwidth of microstrip antennas is one of the most important features that restrict its wide usage. This paper presents a new coplanar waveguide-fed compact rectangular microstrip antenna with the improvement of the bandwidth using the slot geometry and cutting rectangular periodic edges for the patch radiator. To develop this structure, we have conducted many optimization and investigation using Momentum Software integrated into ADS "Advanced Design System" and comparison of the results with CST Microwave Studio. The comparison between the simulation and measurement results permits to validate the final achieved antenna with an improvement of the bandwidth. This antenna has wide matching input impedance ranging from 1.7 to 3.5 GHz with a return loss less than -10 dB, corresponding to bandwidth 69.7% at 2.6 GHz as a frequency center. The antenna achieved is a low cost, planar, and easy to be fabricated, thus promising for multiple applications in wireless communication systems. Details of the proposed antenna design and both simulated and experimental results are described and discussed.</t>
  </si>
  <si>
    <t>60212451;60026692;60212451;112578758;60015179;60104190</t>
  </si>
  <si>
    <t>56288075700;8712480300;55039430000;35249797000;57215360366;11840528500</t>
  </si>
  <si>
    <t>Dakir, Rachid;Zbitou, Jamal;Mouhsen, Ahmed;Tribak, Abdelwahed;Sanchez, Amediavilla;Latrach, Mohamed</t>
  </si>
  <si>
    <t>Morocco;France;Morocco;Spain;Morocco</t>
  </si>
  <si>
    <t>Settat;Angers;Settat;Santander;Agdal Rabat</t>
  </si>
  <si>
    <t>Facult√© des Sciences et Techniques Settat;ESEO Group;Universit√© Hassan 1er;Universidad de Cantabria;National Institute of Posts and Telecommunications</t>
  </si>
  <si>
    <t>60212451;60104190;60026692;60015179;112578758</t>
  </si>
  <si>
    <t>Dakir R.</t>
  </si>
  <si>
    <t>New low-cost broadband CPW-fed planar antenna</t>
  </si>
  <si>
    <t>S1759078714001470</t>
  </si>
  <si>
    <t>10.1017/S1759078714001470</t>
  </si>
  <si>
    <t>2-s2.0-84957849761</t>
  </si>
  <si>
    <t>['simulated one', 'ris substrate', 'return loss', 'proposed antenna', 'patch reduce', 'overall volume', 'measured results', 'grounded dielectric', 'good agreement', 'bent slots', 'band applications', 'antenna miniaturization', '39 ghz']</t>
  </si>
  <si>
    <t>A reactive impedance surface (RIS) based miniaturized bent slotted patch antenna is proposed and investigated for S-band applications around 2.39 GHz. Bent slots in the patch reduce the patch antenna size by increasing current path on the patch. Further a RIS substrate with cross-shaped patch elements printed over a grounded dielectric is optimized and investigated for antenna miniaturization. The proposed bent slotted patch antenna over RIS substrate is 38.75% miniaturized with respect to traditional patch antenna at a fixed operating frequency. The proposed antenna reveals an overall volume of 0.280Œª0 √ó 0.280Œª0 √ó 0.036Œª0 on a low-cost FR4 substrate at 2.39 GHz for S-band applications. The proposed antenna is fabricated and measured for its return loss. The measured results are in good agreement with simulated one.</t>
  </si>
  <si>
    <t>Miniaturized bent slotted patch antenna over a reactive impedance surface substrate</t>
  </si>
  <si>
    <t>S1759078715000057</t>
  </si>
  <si>
    <t>10.1017/S1759078715000057</t>
  </si>
  <si>
    <t>2-s2.0-84957849957</t>
  </si>
  <si>
    <t>['single port', 'shaped aperture', 'saving efficiency', 'rarely reported', 'proposed antenna', 'proper arrangement', 'polarized operation', 'open literatures', 'high isolation', 'coupling apertures', '8 mm', '6 ghz', '55 ghz', '30 db']</t>
  </si>
  <si>
    <t>Dual ports | Handheld RFID reader | High isolation</t>
  </si>
  <si>
    <t>A compact dual ports antenna with high isolation is proposed for handheld radio frequency identification (RFID) reader which is rarely reported in open literatures. Different with conventional handheld RFID reader antennas with single port, the proposed antenna transmits and receives signal separately. The proposed antenna operating with full duplex mode can enhance effectively sensitivity of reader, since the strong transmitting signal of reader with single port is usually highly coupled with weak receiving backscatter signal of tag. The antenna utilizes E-shaped aperture-coupled patch structure that occupies less volume and provides further space-saving efficiency. The height of the proposed antenna is only 6.8 mm and the volume of that is 80 mm x 80 mm x 6.8 mm, which is easy to integrate in handheld RFID readers. The antenna uses two E-shaped coupling apertures to excite two orthogonal modes for dual-polarized operation. High isolation of around -30 dB is obtained by proper arrangement of the length of coupling apertures and the position of the stubs. The measured results show -10 dB matching band and -25 dB isolation band from 2.32 to 2.6 GHz and from 2.3 to 2.55 GHz, respectively. The antenna is suitable for applications in handheld RFID readers.</t>
  </si>
  <si>
    <t>369-377</t>
  </si>
  <si>
    <t>57213984338;7202294425;55922437200;35205989300</t>
  </si>
  <si>
    <t>Wang, Bo;Zhuang, Yiqi;Li, Xiaoming;Liu, Weifeng</t>
  </si>
  <si>
    <t>Design of a novel dual ports antenna to enhance sensitivity of handheld RFID reader</t>
  </si>
  <si>
    <t>S1759078715000756</t>
  </si>
  <si>
    <t>10.1017/S1759078715000756</t>
  </si>
  <si>
    <t>2-s2.0-84957863019</t>
  </si>
  <si>
    <t>['wide bandwidth', 'technique suitable', 'study investigates', 'pole double', 'paper proposes', 'monolithic x', 'integral part', 'frequency implementation', 'flat delay', 'design target', 'derived equations', 'delay behavior', 'computational strategy', 'commonly used', 'circuit feasibility']</t>
  </si>
  <si>
    <t>Active array antennas and components | Circuit design and applications | True time delay</t>
  </si>
  <si>
    <t>This paper proposes a technique to design wide band switched-line (SL) true-time-delay (TTD) networks, commonly used for phased array antenna (PAA) applications. This study investigates the constant-delay behavior of switched-line phase shifters based on single-pole double-throw (SPDT) switches. Circuit sizing starts by considering the effective S-parameters of the switches, to use their non-idealities as an integral part of the phase shift linearly dependent to the frequency and by considering, from the beginning, the possible spatial positioning of elements that allows the circuit feasibility as a design target. The aim of this study is to provide a technique suitable for the design of well-matched TTD networks with a flat delay in wide bandwidth. In this paper, we propose new design formulas for which we show a single-frequency implementation. A computational strategy is used to obtain numerical solutions of the derived equations with this study. Finally, a monolithic X-band TTD circuit example is shown.</t>
  </si>
  <si>
    <t>60027509;60027509;60027509</t>
  </si>
  <si>
    <t>55892982200;55892443800;6602917831</t>
  </si>
  <si>
    <t>Leggieri, Alberto;Passi, Davide;Di Paolo, Franco</t>
  </si>
  <si>
    <t>Universit√† degli Studi di Roma "Tor Vergata"</t>
  </si>
  <si>
    <t>Leggieri A.</t>
  </si>
  <si>
    <t>A true-time-delay networks design technique</t>
  </si>
  <si>
    <t>S1759078714001408</t>
  </si>
  <si>
    <t>10.1017/S1759078714001408</t>
  </si>
  <si>
    <t>2-s2.0-84957864571</t>
  </si>
  <si>
    <t>['simulated results', 'proposed antenna', 'paper presents', 'impedance bandwidth', 'curved slot', 'bandwidth enhancement', '8 db']</t>
  </si>
  <si>
    <t>This paper presents a simple broadband planar monopole microstrip patch antenna with curved slot and partial ground plane. The proposed antenna is designed and fabricated on commercially available FR4 material with Œµr = 4.3 and 0.025 loss tangent. Bandwidth enhancement has been achieved by introducing a curved slot in the patch and optimizing the gap between the patch and the partial ground plane and the gap between the curved slot and the edge of the patch. Simulated peak gain of the proposed antenna is 4.8 dB. The impedance bandwidth (defined by 10 dB return loss) of the proposed antenna is 109% (2-6.8 GHz), which shows bandwidth enhancement of 26% as compared with simple monopole antenna. The antenna is useful for 2.4/5.2/5.8-GHz WLAN bands, 2.5/3.5/5.5-GHz WiMAX bands, and other wireless communication services. Measured results show good agreement with the simulated results. The proposed antenna details are described and measured/simulated results are elaborated.</t>
  </si>
  <si>
    <t>237-242</t>
  </si>
  <si>
    <t>56288785300;57201969558</t>
  </si>
  <si>
    <t>Baudha, Sudeep;Vishwakarma, Dinesh Kumar</t>
  </si>
  <si>
    <t>Baudha S.</t>
  </si>
  <si>
    <t>Bandwidth enhancement of a planar monopole microstrip patch antenna</t>
  </si>
  <si>
    <t>S175907871400141X</t>
  </si>
  <si>
    <t>10.1017/S175907871400141X</t>
  </si>
  <si>
    <t>2-s2.0-84957872447</t>
  </si>
  <si>
    <t>['wlan 2', 'wimax 2', 'triangular structure', 'rfid applications', 'rfid 2', 'radiation element', 'proposed antenna', 'impedance bandwidth', 'four branches', 'desired bands', 'carefully tuning', '850 mhz', '700 mhz', '10 db']</t>
  </si>
  <si>
    <t>Monopole antenna | Multi-band | RFID | WiMAX | WLAN</t>
  </si>
  <si>
    <t>In this paper a novel compact multi-band printed coplanar waveguide (CPW)-feed antenna for wireless local area network (WLAN)/WiMAX/RFID applications is proposed. The proposed antenna is composed of a multi-triangular structure as metal ground plane and the radiation element with four different branches, both of the structures are printed on the same side of a substrate and the antenna is fed by a CPW. By carefully tuning the locations and the sizes of these four branches, the antenna can yield three different resonating frequencies to cover the desired bands for WLAN/WiMAX/RFID applications. The simulated and measured results demonstrate that the proposed antenna has the impedance bandwidth (for return loss less than -10 dB) of 700 MHz (2.2-2.9 GHz), 540 MHz (3.16-3.7 GHz), and 850 MHz (5.05-5.9 GHz), respectively, which can cover the WLAN 2.4/5.8 GHz bands, the WiMAX 2.5/3.5 GHz bands, and the RFID 2.45/5.8 GHz bands.</t>
  </si>
  <si>
    <t>277-281</t>
  </si>
  <si>
    <t>60004828;60004828;60004828;60004828</t>
  </si>
  <si>
    <t>43661958000;57111460200;56518191800;24072331800</t>
  </si>
  <si>
    <t>Yang, Tang;Wen, Gao;Jinsong, Gao;Xiaoguo, Feng</t>
  </si>
  <si>
    <t>Changchun Institute of Optics Fine Mechanics and Physics Chinese Academy of Sciences</t>
  </si>
  <si>
    <t>Compact multi-band printed antenna with multi-triangular ground plane for WLAN/WiMAX/RFID applications</t>
  </si>
  <si>
    <t>S1759078714001482</t>
  </si>
  <si>
    <t>10.1017/S1759078714001482</t>
  </si>
  <si>
    <t>2-s2.0-84957877573</t>
  </si>
  <si>
    <t>['small disturbance', 'simple approach', 'significant parameter', 'resonant frequency', 'paper presents', 'good agreement', 'fringe fields', 'effective permittivity', 'due primarily', 'dispersion effects', 'accurate determination']</t>
  </si>
  <si>
    <t>Anisotropic substrate | Cavity method | Circular polarizations | Elliptical-disk antenna | Fringe fields</t>
  </si>
  <si>
    <t>This paper presents a simple approach for accurate determination of the resonant frequency of an elliptical microstrip patch printed on isotropic or anisotropic substrate materials. In this approach, some modifications are made to account for fringe fields, dispersion effects, and losses by calculating effective dimensions, effective permittivity of anisotropy in the layer, and effective loss tangent, respectively. The theoretical resonant frequency results are in very good agreement with the experimental results reported elsewhere. Numerical results show that the change in the resonant frequency of the antenna is due primarily to a small disturbance of the substrate's nature. Then the effect of the uniaxial anisotropic materials is a significant parameter and most essential on the microstrip antenna characterization.</t>
  </si>
  <si>
    <t>251-255</t>
  </si>
  <si>
    <t>60068752;60068752-60069901;60068752</t>
  </si>
  <si>
    <t>56005753700;55857693300;56005950100</t>
  </si>
  <si>
    <t>Bedra, Randa;Bedra, Sami;Fortaki, Tarek</t>
  </si>
  <si>
    <t>Bedra R.</t>
  </si>
  <si>
    <t>Analysis of elliptical-disk microstrip patch printed on isotropic or anisotropic substrate materials</t>
  </si>
  <si>
    <t>S1759078714001433</t>
  </si>
  <si>
    <t>10.1017/S1759078714001433</t>
  </si>
  <si>
    <t>2-s2.0-84957880186</t>
  </si>
  <si>
    <t>['waveguide transition', 'target transponder', 'small vehicles', 'simultaneous reception', 'reception quality', 'noise ratio', 'multiple transponders', 'loss microstrip', 'ku band', 'hybrid microstrip', 'band frequencies', 'average gain', 'automotive applications', 'array antenna', '75 ghz', '2 db', '18 cm', '1 dbi']</t>
  </si>
  <si>
    <t>Antenna design | Modeling and measurements | Radar applications</t>
  </si>
  <si>
    <t>We propose a compact, high-efficiency antenna configuration, which is 18 cm in diameter and has average gain of 24.1 dBi for automotive applications of satellite TV systems operating at Ku band. To achieve high aperture efficiency, hybrid microstrip, and waveguide feed network with low-loss microstrip-to-waveguide transition is designed and validated. The array antenna is wideband and covers entire downlink Ku-band frequencies (10.8-12.75 GHz) for simultaneous reception from multiple transponders. Vertical polarization panel is built and tested for reception quality. Carrier-to-noise ratio of 6.2 dB was observed the target transponder (42¬∞E) at 11.9 GHz using intermediate frequency loop-out of the receiver. The antenna can be used on small vehicles or automobiles for satellite TV reception.</t>
  </si>
  <si>
    <t>114795060;60022028</t>
  </si>
  <si>
    <t>57112534300;6603181563</t>
  </si>
  <si>
    <t>Murat Bilgi√ß, Mustafa;Yeƒüin, Korkut</t>
  </si>
  <si>
    <t>Izmir;Kadikoy</t>
  </si>
  <si>
    <t>Ege √úniversitesi;Unitest Inc.</t>
  </si>
  <si>
    <t>60022028;114795060</t>
  </si>
  <si>
    <t>Murat Bilgi√ß M.</t>
  </si>
  <si>
    <t>Wideband, High-Efficiency Quasi-Planar Antenna Array for Ku-Band DBS Reception Systems</t>
  </si>
  <si>
    <t>S1759078714001366</t>
  </si>
  <si>
    <t>10.1017/S1759078714001366</t>
  </si>
  <si>
    <t>2-s2.0-84957881319</t>
  </si>
  <si>
    <t>['stacked parallel', 'slot surface', 'siw structure', 'siw antenna', 'scattering amplitude', 'results compared', 'radome effects', 'radiating slots', 'proposed method', 'posts yield', 'good agreement', 'gives results', 'efficient full', 'boundary conditions', 'array radiating', 'antenna structure']</t>
  </si>
  <si>
    <t>Antennas and propagation for wireless systems | EM field theory and numerical techniques</t>
  </si>
  <si>
    <t>A fast and efficient full-wave hybrid method for the analysis of a multilayered substrate integrated waveguide (SIW) based slot antenna/array radiating into a dielectric slab radome is presented. The antenna structure is modeled as a stacked parallel-plate waveguide hosting metallic posts and coupling and/or radiating slots. To account the radome effects on the SIW antenna, the physical optics method in conjunction with three-dimensional ray trace technique are used to analyze a dielectric slab radome staked on the aperture of the antenna. The field in the SIW structure is expressed by using an expansion in terms of vectorial cylindrical eigenfunctions. Enforcing the boundary conditions on posts yield the scattering amplitude, while slots are modeled as unknown magnetic currents which are found by solving the integral equation derived from the continuity of the field on the slot surface. A double-layered SIW cavity backed slot antenna radiating into a dielectric slab radome is analyzed, and the results compared with high frequency simulation software (HFSS) simulations. It will be shown that the proposed method is fast and efficient and gives results in very good agreement with the most common simulation tools.</t>
  </si>
  <si>
    <t>353-361</t>
  </si>
  <si>
    <t>60032053;60032053;60020261;60032053</t>
  </si>
  <si>
    <t>35108850200;6602304894;6504700812;37080063300</t>
  </si>
  <si>
    <t>Bayderkhani, Reza;Forooraghi, Keyvan;Arnieri, Emilio;Abbasi-Arand, Bijan</t>
  </si>
  <si>
    <t>Iran;Italy</t>
  </si>
  <si>
    <t>Tehran;Rende</t>
  </si>
  <si>
    <t>Tarbiat Modares University;Universit√† della Calabria</t>
  </si>
  <si>
    <t>60032053;60020261</t>
  </si>
  <si>
    <t>Hybrid MoM-PO analysis of multilayered SIW slot antenna with a dielectric slab radome</t>
  </si>
  <si>
    <t>S1759078715000100</t>
  </si>
  <si>
    <t>10.1017/S1759078715000100</t>
  </si>
  <si>
    <t>2-s2.0-84957885570</t>
  </si>
  <si>
    <t>['two sublayers', 'turn helps', 'subsequently utilized', 'resonator element', 'resonating mode', 'resonance wavelength', 'radiator facilitate', 'proposed design', 'patch antenna', 'marginal trade', 'ideally lesser', 'experimental results', 'element spacing', 'considerably smaller', 'antenna tuning', 'antenna gain']</t>
  </si>
  <si>
    <t>Antenna design | Meta-materials and photonic bandgap structures | Modeling and measurements</t>
  </si>
  <si>
    <t>An engineered novel tunable dual-band metamaterial antenna based on stacked split ring resonator (SRR) array is presented. The Œº-negative SRR array present at two sublayers of stacked microstrip patch antenna substrate adds tuning capability to the antenna with marginal trade-off between antenna gain and cross-polarization. If the size of resonator element is considerably smaller than resonance wavelength, ideally lesser than Œª/10, the resonator would support the resonating mode of antenna. Compact SRR array embedded in radiator facilitate the antenna tuning to intended allocated spectrum of L5- and S-band frequencies without modifying external dimensions of patch antenna, which in turn helps the satellite payload design. The variations in SRR array dimensions and inter-element spacing are subsequently utilized to maintain the antenna gain and voltage-standing wave ratio. The proposed design of inset fed antenna, matched at 50 Œ©, was validated by experimental results and it is suitable for global positioning satellite applications.</t>
  </si>
  <si>
    <t>229-235</t>
  </si>
  <si>
    <t>60097536;60097536;60023345;60104498</t>
  </si>
  <si>
    <t>55253325800;55497083900;16636983000;26535091000</t>
  </si>
  <si>
    <t>Upadhyaya, Trushit K.;Kosta, Shiv Prasad;Jyoti, Rajeev;Paland√∂ken, Merih</t>
  </si>
  <si>
    <t>Turkey;India;India</t>
  </si>
  <si>
    <t>Izmir;Changa;Bengaluru</t>
  </si>
  <si>
    <t>ƒ∞zmir K√¢tip √áelebi √úniversitesi;Charotar University of Science &amp; Technology;Indian Space Research Organization</t>
  </si>
  <si>
    <t>60104498;60097536;60023345</t>
  </si>
  <si>
    <t>Upadhyaya T.</t>
  </si>
  <si>
    <t>Novel stacked Œº-negative material-loaded antenna for satellite applications</t>
  </si>
  <si>
    <t>S175907871400138X</t>
  </si>
  <si>
    <t>10.1017/S175907871400138X</t>
  </si>
  <si>
    <t>2-s2.0-84957887288</t>
  </si>
  <si>
    <t>['simulation results', 'proposed designs', 'proposed concept', 'orthogonal components', 'many applications', 'improved axial', 'handed cp', 'generate right', 'frequency applications', 'four polarizations', 'cp ).', 'biasing circuits', 'antenna design', 'also provided']</t>
  </si>
  <si>
    <t>Circular polarization | Diversity antenna | Linear polarization | Polarization diversity | Quadri-polarization | Sequential rotation</t>
  </si>
  <si>
    <t>This paper proposes planar antennas with quadri-polarization diversity using a pair of orthogonal linear polarizations and a pair of orthogonal circular polarizations (CP). A novel feeding network with four input ports and four output ports is presented, allowing antenna polarization diversity by selecting different input ports, which can generate right-handed CP, left-handed CP, horizontal linear polarization, and vertical linear polarization. The first design uses two square patch resonators to synthesize the four polarizations; the second design comprises four circularly polarized patches to synthesize the four polarizations with an improved axial-ratio (the ratio of orthogonal components of an E-field) bandwidth. The proposed designs do not require for embedding PIN diodes and DC-biasing circuits, making them suitable for use in higher-frequency applications where using lump elements would be difficult. The novel antennas provide potential polarization diversity features which can be used for many applications. Details of the antenna design are shown, and the measurement and simulation results are also provided to validate the proposed concept.</t>
  </si>
  <si>
    <t>385-394</t>
  </si>
  <si>
    <t>60018405;60012370</t>
  </si>
  <si>
    <t>27367727900;15833854100</t>
  </si>
  <si>
    <t>Chi, Yu Jen;Chen, Fu Chiarng</t>
  </si>
  <si>
    <t>New Taipei City;Hsinchu</t>
  </si>
  <si>
    <t>Tamkang University;National Chiao Tung University</t>
  </si>
  <si>
    <t>Chi Y.</t>
  </si>
  <si>
    <t>A novel quadri-polarization-agile microstrip antenna with polarization synthesizing feeding network</t>
  </si>
  <si>
    <t>S1759078715000227</t>
  </si>
  <si>
    <t>10.1017/S1759078715000227</t>
  </si>
  <si>
    <t>2-s2.0-84957916274</t>
  </si>
  <si>
    <t>['widely used', 'two schemes', 'two methods', 'system characteristics', 'suppress co', 'simulation results', 'simpler structure', 'recently extended', 'ofdm systems', 'ofdm system', 'input multiple', 'greatly helps', 'fft scheme', 'domain beamforming', 'complex post', 'channel interferences', 'channel effect', 'analytical perspective']</t>
  </si>
  <si>
    <t>Adaptive anttena array | Beamforming | Interference cancellation | OFDM systems | SIMO-OFDM | Spatial diversity</t>
  </si>
  <si>
    <t>Spatial domain processing using adaptive antenna arrays has been widely used to suppress co-channel interferences and mitigate the channel effect in single-input multiple-output (SIMO) OFDM systems. Two main mechanisms are pre-FFT scheme based on time-domain beamforming and post-FFT scheme based on frequency-domain beamforming. Both schemes have been recently extended to multiple-input multiple-output (MIMO) OFDM systems. However, there is no study, neither in SIMO-OFDM systems nor in MIMO-OFDM systems, to compare these two methods in details and provide specific guidelines to the designers on which scheme to deploy. Since performance improvement due to beamforming in both SIMO- and MIMO-OFDM systems are based on the same principles and noting the complexity of analysis in MIMO-OFDM beamforming systems, in this article we compare these two schemes in the simpler structure of a pilot assisted SIMO-OFDM system. This comparison is performed both from analytical perspective and by simulation results. It is shown under what conditions the more complex post-FFT scheme can exhibit better results and under what conditions the less costly pre-FFT scheme can demonstrate better performance. This greatly helps the designers to choose the right scheme based on their system characteristics.</t>
  </si>
  <si>
    <t>471-487</t>
  </si>
  <si>
    <t>60031268;60031268</t>
  </si>
  <si>
    <t>6603075437;36093957800</t>
  </si>
  <si>
    <t>Seydnejad, Saeid R.;Akhzari, Sadegh</t>
  </si>
  <si>
    <t>Kerman</t>
  </si>
  <si>
    <t>Shahid Bahonar University of Kerman</t>
  </si>
  <si>
    <t>Seydnejad S.</t>
  </si>
  <si>
    <t>Performance evaluation of pre- and post-FFT beamforming methods in pilot-assisted SIMO-OFDM systems</t>
  </si>
  <si>
    <t>10.1007/s11235-015-0007-8</t>
  </si>
  <si>
    <t>2-s2.0-84957955036</t>
  </si>
  <si>
    <t>04H36</t>
  </si>
  <si>
    <t>['wifi systems', 'throughput performance', 'sustainable technology', 'solar panel', 'rssi values', 'rssi results', 'real environment', 'measured performance', 'lowest values', 'indoor environments', 'indoor environment', 'green energy', 'direct electrical', 'antenna throughput', '90 dbm', '60 dbm']</t>
  </si>
  <si>
    <t>Bi-directional | Received signal strength indicator (RSSI) | Transparent antenna | WiFi antenna</t>
  </si>
  <si>
    <t>The investigation of the received signal strength indicator (RSSI) and throughput performance in indoor environments for a 2.4¬†GHz transparent antenna is presented in this paper. The monopole transparent antenna with bi-directional radiation pattern is used in the measurement as the receiver. The RSSI results are taken from a laptop that equipped with AirMagnet wireless PC Card. The antenna throughput is measured with different RSSI levels of the highest, medium and lowest values. Moreover, the measured performance of direct electrical and solar power sources in an indoor environment is compared. The aim is to test the reliability of WiFi systems with solar panel. The measurement results show that throughput performance is proportional to the RSSI values. The RSSI values are between -60 dBm to -90 dBm with average throughput values between 8 and 7¬†Mbps. Ultimately, it is discovered that the same performance was obtained by using either one of the two power sources. Therefore solar source can be applied to power up the WiFi transparent antenna in real environment that eventually moving towards the green energy and sustainable technology.</t>
  </si>
  <si>
    <t>569-577</t>
  </si>
  <si>
    <t>60021005;60021005;60090652</t>
  </si>
  <si>
    <t>55630081400;11940735500;24483755700</t>
  </si>
  <si>
    <t>Azini, Alyaa Syaza;Kamarudin, Muhammad Ramlee;Jusoh, Muzammil</t>
  </si>
  <si>
    <t>Azini A.</t>
  </si>
  <si>
    <t>Transparent antenna for WiFi application: RSSI and throughput performances at ISM 2.4¬†GHz</t>
  </si>
  <si>
    <t>10.1007/s11235-015-0013-x</t>
  </si>
  <si>
    <t>2-s2.0-84957962410</t>
  </si>
  <si>
    <t>['‚ àí1', 'transmission lines', 'structural material', 'realized gain', 'physical experiments', 'paper presents', 'fabrication process', 'dielectric layer', 'defined lithographically', 'create self', 'assembly curvatures', 'assembly creates', 'antenna structure']</t>
  </si>
  <si>
    <t>A micro-electro-mechanical systems fabrication process has been developed to create self-assembled on-chip high efficiency antennas. The self-assembly creates out-of-plane antenna structures, which can have good radiation efficiency on low resistivity substrates. The structural material is SU-8 and the self-assembly curvatures are defined lithographically. The losses are reduced by having the antennas, transmission lines, and an isolating conducting ground plane placed on top of the supporting (and lossy) dielectric layer. The fabrication process includes deposition of a thick metal layer, which envelopes the antenna structure. This paper presents the fabrication process for a self-assembled monopole antenna, and numerical and physical experiments for the antenna pattern characteristics. The physical measurements show a realized gain (includes mismatch loss) of ‚àí1.29¬†dBi at 59¬†GHz.</t>
  </si>
  <si>
    <t>583-592</t>
  </si>
  <si>
    <t>Microsystem Technologies</t>
  </si>
  <si>
    <t>60018491;60018491;60110693;60110693;60110693;60018491;60018491</t>
  </si>
  <si>
    <t>57192513908;56040387500;36626510900;11839550200;11838770200;7201481830;56003133200</t>
  </si>
  <si>
    <t>Lee, Sae Won;Chen, Ying;Titz, Diane;Ferrero, Fabien;Luxey, Cyril;Vaughan, Rodney G.;Parameswaran, Meenakshinathan</t>
  </si>
  <si>
    <t>France;Canada</t>
  </si>
  <si>
    <t>Nice;Burnaby</t>
  </si>
  <si>
    <t>Universit√© C√¥te d'Azur;Simon Fraser University</t>
  </si>
  <si>
    <t>60110693;60018491</t>
  </si>
  <si>
    <t>Fabrication, simulations, and measurements of self-assembled millimeter-wave antennas for system-on-chip applications</t>
  </si>
  <si>
    <t>10.1007/s00542-015-2612-6</t>
  </si>
  <si>
    <t>2-s2.0-84958048065</t>
  </si>
  <si>
    <t>['wireless network', 'wired network', 'transmission range', 'still intercept', 'sliding window', 'signal characteristics', 'several vulnerabilities', 'security mechanisms', 'rssi information', 'proposed approach', 'processed via', 'power level', 'normal user', 'mitm attacks', 'mitm attack', 'malicious users', 'key component', 'ieee 802', 'even though', 'detection mechanism', 'arbitrary integer', 'anyone within', '11 protocol']</t>
  </si>
  <si>
    <t>IEEE 802.11 | man-in-The-middle attack | rogue AP | RSSI analysis | wireless LANs</t>
  </si>
  <si>
    <t>Compared with a wired network, a wireless network is not protected by the cable transmission medium. Information is broadcasted over the air and it can be intercepted by anyone within the transmission range. Even though the transmissions could potentially be protected by security authentication mechanisms, malicious users can still intercept the information by mimicking the characteristics of normal user or a legitimate access point. This scenario is referred as a man-in-The-middle (MITM) attack. In the MITM attack, the attackers can bypass the security mechanisms, intercept the unprotected transmission packets, and sniff the information. Because of several vulnerabilities in the IEEE 802.11 protocol, it is difficult to defend against a wireless MITM attack. In this paper, a received signal strength indicator (RSSI)-based detection mechanism for MITM attacks is proposed. RSSI information is an arbitrary integer that indicates the power level being received by the antenna. The random RSSI values are processed via a sliding window, yielding statistic information about the signal characteristics such as mean and standard deviation profiles. By analyzing those profiles, the detection mechanism can detect if a rogue access point, the key component of an MITM attack, is launched. Our proposed approach has been validated via hardware experimentation using Backtrack 5 tools and MATLAB software suite.</t>
  </si>
  <si>
    <t>408-426</t>
  </si>
  <si>
    <t>60011410;60011410</t>
  </si>
  <si>
    <t>53864466400;6506642085</t>
  </si>
  <si>
    <t>Wang, Le;Wyglinski, Alexander M.</t>
  </si>
  <si>
    <t>Detection of man-in-The-middle attacks using physical layer wireless security techniques</t>
  </si>
  <si>
    <t>10.1002/wcm.2527</t>
  </si>
  <si>
    <t>2-s2.0-84958120409</t>
  </si>
  <si>
    <t>['uniform spacing', 'studied based', 'sll ).', 'sideband level', 'sideband frequency', 'sbl decreases', 'ring radii', 'radiation characteristics', 'powers radiated', 'power radiated', 'optimal performance', 'much less', 'modulated ccaa', 'mfa ).', 'isotropic elements', 'greater extent', 'fundamental frequency', 'fitness function', 'firefly algorithm', 'element uniform', 'dynamic efficiency', 'comparisons among', 'comparison purpose', 'centre frequency', 'cases case', 'applied followed']</t>
  </si>
  <si>
    <t>Concentric circular arrays | FNBW | Memetic computing | MFA | RF switch | SLL | Time modulation</t>
  </si>
  <si>
    <t>In this paper the optimal performance of time modulated nine-ring concentric circular antenna array with isotropic elements has been studied based on an evolutionary optimization algorithm hybridized with local heuristic search called memetic firefly algorithm (MFA). The firefly algorithm has been applied followed by Nelder‚ÄìMead simplex method for the local heuristic search to achieve the optimal fine tuning. Other algorithms like real coded genetic algorithm (RGA) and particle swarm optimization (PSO) have been used for the comparison purpose. The comparisons among the algorithms have been made with two case studies as Case-1 and Case-2, and with two different fitness functions (Formula presented.) and three control parameters like inter-element uniform/non-uniform spacing in rings, inter-ring radii and the switching-on times of rings. The simulation results show that the MFA outperforms RGA and PSO for both the cases Case-1, Case-2 and (Formula presented.) , (Formula presented.) , respectively with respect to better side lobe level (SLL). The fitness function (Formula presented.) is better than the (Formula presented.) with respect to sideband level. Apart from this, powers radiated at the centre/fundamental frequency and the first two sideband frequencies, and dynamic efficiency have been computed. It is found that power radiated by any sideband frequency is much less as compared to the power radiated at the centre frequency. It has been observed that as the sideband frequency increases, SBL decreases to the greater extent as compared to SLL. As per authors‚Äô knowledge there is a little research contribution by any other previous researcher regarding numerical computation of radiation characteristics as SBLs, powers radiated at the fundamental frequency and its two sideband frequencies, directivity, and dynamic efficiency for time-modulated CCAA.</t>
  </si>
  <si>
    <t>Memetic Computing</t>
  </si>
  <si>
    <t>55609152600;35737537800;7006765652;24829362000</t>
  </si>
  <si>
    <t>Ram, Gopi;Mandal, Durbadal;Ghoshal, Sakti Prasad;Kar, Rajib</t>
  </si>
  <si>
    <t>Analysis for optimal pattern synthesis of time modulated concentric circular antenna array using memetic firefly algorithm</t>
  </si>
  <si>
    <t>10.1007/s12293-015-0169-7</t>
  </si>
  <si>
    <t>2-s2.0-84958183430</t>
  </si>
  <si>
    <t>['visible spectrum', 'uv spectrum', 'support fano', 'proposed nanoantenna', 'promising substitutions', 'nanoantenna consisting', 'higher energies', 'head orientation', 'glass substrate', 'conductive layer', 'bright mode', 'bowtie antenna', 'aluminum nanostructures']</t>
  </si>
  <si>
    <t>Aluminum | Conductive substrate | Fano resonance | Nanoantenna | Plasmonics | Truncated hollow triangle dimer</t>
  </si>
  <si>
    <t>Aluminum nanostructures have been considered as promising substitutions for conventional noble metals with the ability to sustain strong hybridized plasmon resonant modes across the ultraviolet (UV) to visible spectrum. Here, we introduce a nanoantenna consisting of a pair of aluminum truncated hollow triangles in a head-to-head orientation, resembling a bowtie antenna. Depositing the antenna on a glass substrate, we show that the proposed nanoantenna can be tailored to support Fano-like resonant mode at the near-UV band via suppression of dipolar broad bright mode by a narrow dark mode. Using a conductive layer in contact below the studied aluminum antenna, we prepared a platform to intensify the energy of hybridized plasmonic modes to induce pronounced Fano resonant mode across the UV spectrum. This remarkable effect occurred because of presence of a conductive layer below the antenna, which caused the narrowing of the bright mode and pushing this mode to higher energies. This finding paves new promising strategies to design efficient UV-based plasmonic devices for several practical purposes from sensing to switching.</t>
  </si>
  <si>
    <t>60022609;60006622</t>
  </si>
  <si>
    <t>57120201200;17433907100</t>
  </si>
  <si>
    <t>Nooshnab, Vida;Golmohammadi, Saeed</t>
  </si>
  <si>
    <t>Tabriz East Azarbaijan;Tabriz</t>
  </si>
  <si>
    <t>Islamic Azad University, Tabriz Branch;University of Tabriz</t>
  </si>
  <si>
    <t>Nooshnab V.</t>
  </si>
  <si>
    <t>Conductive substrate-mediated Fano resonances in aluminum truncated hollow bowtie nanoantenna across the ultraviolet</t>
  </si>
  <si>
    <t>10.1007/s11082-016-0474-5</t>
  </si>
  <si>
    <t>2-s2.0-84958249948</t>
  </si>
  <si>
    <t>Deutscher Akademischer Austauschdienst</t>
  </si>
  <si>
    <t>DAAD</t>
  </si>
  <si>
    <t>['two ternary', 'tube olfactometer', 'results seem', 'respond negatively', 'repellent properties', 'pulse beetle', 'previous study', 'potential mates', 'positive response', 'mixture tested', 'major post', 'maculatus toward', 'maculatus antennae', 'maculatus adults', 'locate food', 'legume seeds', 'insects rely', 'growing evidence', 'generally perceived', 'five mixtures', 'electroantennographically active', 'dual choice', 'different mixtures', 'chemical cues', 'behavioral response', 'attractive mixtures', 'aforementioned compounds']</t>
  </si>
  <si>
    <t>Attractiveness | Orientation | Pulse beetle | Semiochemical | Volatile organic compounds</t>
  </si>
  <si>
    <t>There is growing evidence that insects rely on chemical cues to locate food, hosts, predators, and potential mates. The pulse beetle Callosobruchus maculatus has been recognized for decades as the major post-harvest insect pest of legume seeds. In a previous study, we identified five volatile organic compounds in the headspace of dried green pea seeds as electroantennographically active in C. maculatus antennae: 1-pentanol, 1-octen-3-ol, (E)-2-octenal, nonanal, and 3-carene. Some of these compounds used individually elicited attraction toward C. maculatus adults. However, since volatile compounds are generally perceived by insects as blends, we hypothesized that C. maculatus might particularly show attraction to different mixtures of the aforementioned compounds. To test this, we examined the behavioral response of C. maculatus toward a quinary, a quaternary, two ternary, and three binary mixtures in a dual choice Y-tube olfactometer. The results seem to indicate that in a dual choice situation, the first choice made by the beetles is an indication of the attractive or repellent properties of the mixture tested. In most cases, a positive response of C. maculatus to the mixtures of volatiles was observed. Females were attracted to five mixtures, while males were attracted only to two binary mixtures consisting exclusively of aldehydes. The other mixtures caused C. maculatus to respond negatively, suggesting they were repellent. Further investigations with the attractive mixtures should be done in real storage conditions with the aim of developing a trap for the pulse beetle, C. maculatus.</t>
  </si>
  <si>
    <t>107-116</t>
  </si>
  <si>
    <t>Journal of Pest Science</t>
  </si>
  <si>
    <t>60171641-60000762;60000762;60171641</t>
  </si>
  <si>
    <t>56206004500;56182052600;7202215309</t>
  </si>
  <si>
    <t>Ndomo-Moualeu, Agnes Flore;Ulrichs, Christian;Adler, Cornel</t>
  </si>
  <si>
    <t>Quedlinburg;Berlin</t>
  </si>
  <si>
    <t>Julius K√ºhn-Institut - Federal Research Centre for Cultivated Plants;Humboldt-Universit√§t zu Berlin</t>
  </si>
  <si>
    <t>60171641;60000762</t>
  </si>
  <si>
    <t>Ndomo-Moualeu A.F.</t>
  </si>
  <si>
    <t>Behavioral responses of Callosobruchus maculatus to volatile organic compounds found in the headspace of dried green pea seeds</t>
  </si>
  <si>
    <t>10.1007/s10340-015-0652-4</t>
  </si>
  <si>
    <t>2-s2.0-84958606866</t>
  </si>
  <si>
    <t>['unique cuticle', 'trunk integument', 'pored sockets', 'overlapping scale', 'oecophylla smaragdina', 'novel form', 'myrmecophagy ).', 'lycaenid larvae', 'lycaenid butterfly', 'live inside', 'liphyra brassolis', 'like sockets', 'later instars', 'late instars', 'lanceolate setae', 'lanceolate ),', 'integumental defence', 'imperfect armour', 'imparts protection', 'hydraulic skeleton', 'flexible integument', 'flexibility necessary', 'endocuticular struts', 'eating ants', 'cuticular structures', 'cuticular pores', 'cuticular defenses', 'adult ants']</t>
  </si>
  <si>
    <t>Histology | Integument | Microscopy | Morphology | Scanning electron microscopy</t>
  </si>
  <si>
    <t>Caterpillars of the lycaenid butterfly, Liphyra brassolis, live inside the nests of arboreal weaver ants, Oecophylla smaragdina, and eat their brood. Observations of mature larvae suggest that they are impervious to relentless ant molestation, yet they lack sclerotized cuticular plates. We document a novel form of integumental defence that imparts protection from ant attack whilst maintaining the flexibility necessary to walk with a hydraulic skeleton. Analysis of the trunk integument and cuticular structures of early and late instars of L.¬†brassolis using light microscopy, scanning electron microscopy, and histology revealed three new setae types (disc, clavate, and lanceolate), as well as three new cuticular structures (pored sockets, cuticular pores, and cuticular domes). The unique cuticle is covered with lanceolate setae, which act as endocuticular struts, and overlapping scale-like sockets, which form a hard, flexible integument. The imperfect armour of the early-instar larvae suggests that abundant, putatively secretory pores are likely to be homologous to pore cupola organs (PCOs) found in other lycaenid larvae and thus may exude semiochemicals to allay ant aggression. The importance of these pores presumably wanes as structural (setal) cuticular defenses are reinforced in later instars, when adult ants have been observed attacking caterpillars to no avail. The caterpillar's antennae are unusual and seem to be involved in manipulating ant larvae into the caterpillar's mouth. Behavioural observations indicate that the dexterity of these structures is associated with eating ants (myrmecophagy).</t>
  </si>
  <si>
    <t>607-619</t>
  </si>
  <si>
    <t>Biological Journal of the Linnean Society</t>
  </si>
  <si>
    <t>60025352;60026553;60028458-60032373-60071476;60009982</t>
  </si>
  <si>
    <t>22957213400;56898990800;15848909700;7005923272</t>
  </si>
  <si>
    <t>Dupont, Steen T.;Zemeitat, Dany S.;Lohman, David J.;Pierce, Naomi E.</t>
  </si>
  <si>
    <t>Philippines;United States;United States;Australia;United Kingdom;United States</t>
  </si>
  <si>
    <t>Manila;New York;New York;Parkville;London;Cambridge</t>
  </si>
  <si>
    <t>National Museum of the Philippines;The Doctorate-Granting Institution of the City University of New York;City College of New York;University of Melbourne;The Natural History Museum, London;Harvard University</t>
  </si>
  <si>
    <t>60071476;60032373;60028458;60026553;60025352;60009982</t>
  </si>
  <si>
    <t>Dupont S.</t>
  </si>
  <si>
    <t>The setae of parasitic Liphyra brassolis butterfly larvae form a flexible armour for resisting attack by their ant hosts (Lycaenidae: Lepidoptera)</t>
  </si>
  <si>
    <t>10.1111/bij.12656</t>
  </si>
  <si>
    <t>2-s2.0-84958741922</t>
  </si>
  <si>
    <t>['¬∞ c', 'typical intra', 'time required', 'stratiomyidae ),', 'sampling began', 'respiratory horns', 'relative humidity', 'pupal stage', 'postmortem interval', 'pmi ).', 'panyu district', 'l .)', 'inversely correlated', 'increasing temperatures', 'including antennae', 'hermetia illucens', 'forensic entomology', 'eight phases', 'd12 photoperiod', 'continued daily', 'constant temperatures', 'compound eyes', 'age estimation', 'advanced decomposed', '32 (¬±.']</t>
  </si>
  <si>
    <t>Black soldier fly | Intra-puparial development | Morphological characteristic | Postmortem interval</t>
  </si>
  <si>
    <t>The black soldier fly, Hermetia illucens (L.) (Diptera: Stratiomyidae), is a generalist detritivore commonly present in the advanced decomposed and skeletonized remains stage, and may be useful in the estimation of the postmortem interval (PMI). In order to study the intra-puparial morphological characteristics of H. illucens (black soldier flies) under increasing temperatures, flies were obtained from a colony in a successional study conducted in the Panyu District of Guangzhou. After oviposition, eggs were incubated under constant temperatures of 20, 24, 28, 32 (¬±. 1) ¬∞C with 70% relative humidity and an L12:D12 photoperiod. Sampling began at the onset of the pupal stage (n = 10) and continued daily. Pupae were fixed in Carnoy's solution and maintained in 75% ethanol. Intra-puparial morphological characteristics were photographed and recorded. Some typical intra-puparial morphological characteristics which are valuable for age estimation were documented and the relationships with time under different constant temperatures were listed. Eight phases were described on the basis of the intra-puparial morphological changes, including antennae, appendages, mouthparts, compound eyes, and respiratory horns. The time required for development was inversely correlated with temperature. This article provides fundamental data for forensic entomology in regard to the postmortem interval (PMI) estimation, particularly when the PMI is based on information about the pupa of H. illucens.</t>
  </si>
  <si>
    <t>233-237</t>
  </si>
  <si>
    <t>Journal of Asia-Pacific Entomology</t>
  </si>
  <si>
    <t>60010432-60032203;60010432-60032203;60010432</t>
  </si>
  <si>
    <t>57112936700;57113669100;56278808700</t>
  </si>
  <si>
    <t>Li, Liangliang;Wang, Yu;Wang, Jiangfeng</t>
  </si>
  <si>
    <t>Guangzhou;Suzhou</t>
  </si>
  <si>
    <t>South China Agricultural University;Soochow University</t>
  </si>
  <si>
    <t>60032203;60010432</t>
  </si>
  <si>
    <t>Intra-puparial development and age estimation of forensically important Hermetia illucens (L.)</t>
  </si>
  <si>
    <t>S1226861515300443</t>
  </si>
  <si>
    <t>10.1016/j.aspen.2016.01.006</t>
  </si>
  <si>
    <t>2-s2.0-84958741999</t>
  </si>
  <si>
    <t>['used immunohistochemistry', 'typical beetle', 'tumida shows', 'small tkrp', 'sexes contain', 'serotonin revealed', 'relatively large', 'related peptides', 'one al', 'olfactory system', 'olfaction seems', 'odor information', 'major importance', 'large cell', 'insect brain', 'immunoreactive islets', 'emerging pest', 'densely innervate', 'crucial role', 'contralateral al', 'brain areas', 'better understand', 'basic neuroarchitecture', 'al ),', 'aethina tumida']</t>
  </si>
  <si>
    <t>3D reconstruction | Insect | Neuropeptide | Olfactory system | Serotonin</t>
  </si>
  <si>
    <t>The small hive beetle, Aethina tumida, is an emerging pest of social bee colonies. A. tumida shows a specialized life style for which olfaction seems to play a crucial role. To better understand the olfactory system of the beetle, we used immunohistochemistry and 3-D reconstruction to analyze brain structures, especially the paired antennal lobes (AL), which represent the first integration centers for odor information in the insect brain. The basic neuroarchitecture of the A. tumida brain compares well to the typical beetle and insect brain. In comparison to other insects, the AL are relatively large in relationship to other brain areas, suggesting that olfaction is of major importance for the beetle. The AL of both sexes contain about 70 olfactory glomeruli with no obvious size differences of the glomeruli between sexes. Similar to all other insects including beetles, immunostaining with an antiserum against serotonin revealed a large cell that projects from one AL to the contralateral AL to densely innervate all glomeruli. Immunostaining with an antiserum against tachykinin-related peptides (TKRP) revealed hitherto unknown structures in the AL. Small TKRP-immunoreactive spherical substructures are in both sexes evenly distributed within all glomeruli. The source for these immunoreactive islets is very likely a group of about 80 local AL interneurons. We offer two hypotheses on the function of such structures.</t>
  </si>
  <si>
    <t>679-692</t>
  </si>
  <si>
    <t>0302766X</t>
  </si>
  <si>
    <t>Cell and Tissue Research</t>
  </si>
  <si>
    <t>60012556;60012556;60020486;60012556-60025525;60012556</t>
  </si>
  <si>
    <t>36141154900;56919661900;57203053514;16646039000;8051525100</t>
  </si>
  <si>
    <t>Kollmann, Martin;Rupenthal, Anna Lena;Neumann, Peter;Huetteroth, Wolf;Schachtner, Joachim</t>
  </si>
  <si>
    <t>Germany;Switzerland;Germany</t>
  </si>
  <si>
    <t>Konstanz;Bern;Marburg</t>
  </si>
  <si>
    <t>Universit√§t Konstanz;University of Bern;Philipps-Universit√§t Marburg</t>
  </si>
  <si>
    <t>60025525;60020486;60012556</t>
  </si>
  <si>
    <t>Kollmann M.</t>
  </si>
  <si>
    <t>Novel antennal lobe substructures revealed in the small hive beetle Aethina tumida</t>
  </si>
  <si>
    <t>10.1007/s00441-015-2282-9</t>
  </si>
  <si>
    <t>2-s2.0-84958773253</t>
  </si>
  <si>
    <t>['transmitting array', 'study provides', 'signal model', 'receiving array', 'receiving antennas', 'radiate signal', 'proposed method', 'potential method', 'mimo radar', 'match filters', 'like interferences', 'jammers includes', 'input multiple', 'conventional beamforming', 'colocated multiple', 'closed spacing', 'active jamming']</t>
  </si>
  <si>
    <t>Owing to the closed spacing of the transmitting and receiving antennas, the colocated multiple-input multiple-output (MIMO) radar is easier to be blocked by jamming. The signal model of MIMO radar in active jamming scenario is different from that under the target-like interferences. The jamming echo caused by the radiate signal of the jammers includes the information of receiving array, but not the transmitting array. After match filters and beamforming, the output jamming power of the MIMO radar is related to the number of elements and spacing of the transmitting array. This study provides a potential method to suppress the active jamming by designing the suitable transmitting array. Compared with phased array radar, the proposed method can get improved performance for conventional beamforming or adaptive beamforming performance degradation cases. The effectiveness is verified by numerical simulation results.</t>
  </si>
  <si>
    <t>500-505</t>
  </si>
  <si>
    <t>35099917100;35248762700;54921822000;55700462600;56020972900</t>
  </si>
  <si>
    <t>Zhang, Juan;Liu, Nan;Zhang, Linrang;Zhao, Shanshan;Zhao, Yonghong</t>
  </si>
  <si>
    <t>Active jamming suppression based on transmitting array designation for colocated multiple-input multiple-output radar</t>
  </si>
  <si>
    <t>10.1049/iet-rsn.2015.0215</t>
  </si>
  <si>
    <t>2-s2.0-84958776226</t>
  </si>
  <si>
    <t>['two direction', 'signal model', 'separate targets', 'performed using', 'multiple targets', 'likelihood estimation', 'investigated based', 'fsa antenna', 'estimation algorithms', 'authors address', 'also discussed']</t>
  </si>
  <si>
    <t>In this study, the authors address the problem of resolving angular position of multiple targets in the same range and separated by less than an antenna beamwidth using frequency scanning array (FSA) antennas. First, the frequency scanning antenna signal model is derived and then the necessary compensation methods to overcome antenna pattern variations with frequency during the scan in FSAs are presented. Two direction-of-arrival (DOA) estimation algorithms, the minimum variance beamforming and the maximum-likelihood estimation are applied on the signal model. Simulation results show that both methods can separate targets with angular separations smaller than a beamwidth by selecting correct parameters. The performance of the two DOA estimation methods with respect to different system parameters are investigated based on the signal model through Monte Carlo simulations and compared with the Cram√©r-Rao lower bound. In addition, an FSA antenna is presented in this work and simulations of the DOA estimation algorithms are performed using the measured antenna pattern of this antenna. The performance and limitations of target DOA estimation methods for the measured antenna patterns are also discussed.</t>
  </si>
  <si>
    <t>624-631</t>
  </si>
  <si>
    <t>60019141;60019141;60019141</t>
  </si>
  <si>
    <t>55904894300;7005722345;7006575013</t>
  </si>
  <si>
    <t>Tehrani, Monakbarniai Akbarniai;Laurin, Jean Jacques;Savaria, Yvon</t>
  </si>
  <si>
    <t>Polytechnique Montr√©al</t>
  </si>
  <si>
    <t>Tehrani M.</t>
  </si>
  <si>
    <t>Multiple targets direction-of-arrival estimation in frequency scanning array antennas</t>
  </si>
  <si>
    <t>10.1049/iet-rsn.2015.0401</t>
  </si>
  <si>
    <t>2-s2.0-84958780738</t>
  </si>
  <si>
    <t>['structural performance', 'shape precision', 'sensitivities computed', 'robust optimization', 'robust design', 'robust ability', 'results recommend', 'proposed method', 'network antennas', 'may result', 'mathematical model', 'greatly increased', 'first adopted', 'elastic cables', 'difference method', 'diameter cable', 'cable tensions', 'analytical sensitivities']</t>
  </si>
  <si>
    <t>Analytical sensitivity analysis | Cable-network antenna structures | Random cable length errors | Robust design</t>
  </si>
  <si>
    <t>Uncertainties can be introduced into the structural performance of cable-network antennas by inevitable manufacturing errors, which may result in failure in service. In this paper, robust optimization is first adopted to address the design of cable-network antenna structures with imperfect cable lengths. First, an analytical sensitivity analysis method is proposed to evaluate the effects of the uncertainties on the shape precision and cable tensions. Second, based on the sensitivities, the mathematical model of the robust design is established. At last, the proposed method is applied to a 3-m-diameter cable-network antenna structure. The analytical sensitivities are validated by comparing with the sensitivities computed by finite-difference method, and the feasibility of the presented robust design model is demonstrated by Monte Carlo simulations. The numerical experiments show that the robustness is greatly increased by the application of the robust design method. The results recommend that higher tension level, more elastic cables, thicker tension ties, and slenderer net cables can benefit the robust ability of cable network antenna structures.</t>
  </si>
  <si>
    <t>Journal of Aerospace Engineering</t>
  </si>
  <si>
    <t>55856807600;56388233800;55490800300;7402575045;55978342200;55857673700</t>
  </si>
  <si>
    <t>Zong, Yali;Hu, Naigang;Duan, Baoyan;Du, Jingli;Xu, Wanye;Yang, Guigeng</t>
  </si>
  <si>
    <t>Robust Design of Cable-Network Antennas with Imperfect Cable Lengths</t>
  </si>
  <si>
    <t>10.1061/(ASCE)AS.1943-5525.0000523</t>
  </si>
  <si>
    <t>2-s2.0-84958811528</t>
  </si>
  <si>
    <t>['striolata females', 'southeast asia', 'sensilla trichodea', 'sensilla basiconica', 'sensilla auricillica', 'sb2 ).', 'putative function', 'possible functions', 'phyllotreta striolata', 'oviposition behaviors', 'north america', 'insect species', 'important pest', 'host location', 'five types', 'five subtypes', 'female p', 'external structure', 'antennal sensilla', '9 flagellomeres']</t>
  </si>
  <si>
    <t>Antennal sensilla | Chemoreception | Distribution | Phyllotreta striolata | Scanning electron microscopy</t>
  </si>
  <si>
    <t>Phyllotreta striolata (Fabricius) is an important pest of Brassicaceae in Southeast Asia and North America. Using scanning electron microscopy, we observed the external structure, number, and distribution of the antennal sensilla in P. striolata females to discuss the putative function of these sensilla in host location and oviposition behaviors. The antenna of female P. striolata is filiform, composed of a scape, a pedicel, and a flagellum with 9 flagellomeres. Five types of sensilla were identified, including sensilla cheaetica, sensilla trichodea, B√∂hm bristles, sensilla auricillica, and sensilla basiconica (five subtypes, SB1-SB2). External structure and distribution of antennal sensilla are compared with data from other insect species. In addition, we discuss the possible functions of antennal sensilla based on their characteristics.</t>
  </si>
  <si>
    <t>1059910X</t>
  </si>
  <si>
    <t>Microscopy Research and Technique</t>
  </si>
  <si>
    <t>60019836;60031041;60019836</t>
  </si>
  <si>
    <t>55568833600;57054388600;56098114000</t>
  </si>
  <si>
    <t>Zhang, Guo Hui;Li, Bo Liao;Li, Chuan Ren</t>
  </si>
  <si>
    <t>Yangling;Jingzhou</t>
  </si>
  <si>
    <t>Northwest A&amp;F University;Yangtze University</t>
  </si>
  <si>
    <t>60031041;60019836</t>
  </si>
  <si>
    <t>Zhang G.H.</t>
  </si>
  <si>
    <t>Morphology and distribution of antennal sensilla of female Phyllotreta striolata (Fabricius) (Coleoptera: Chrysomelidae)</t>
  </si>
  <si>
    <t>10.1002/jemt.22621</t>
  </si>
  <si>
    <t>2-s2.0-84958903658</t>
  </si>
  <si>
    <t>['two sexes', 'three lamellae', 'significant differences', 'sexual differences', 'sex pheromone', 'sensillum chaeticum', 'sensilla placodea', 'sensilla coeloconica', 'sensilla chaetica', 'sensilla basiconica', 'scarab beetles', 'responsible mainly', 'pheromone reception', 'peculiar folds', 'osmoderma eremita', 'one subtype', 'funicle composed', 'five antennomeres', 'fine morphology', 'eremita showed', 'different antennomeres', 'club composed', 'basal scape', 'antennal morphology']</t>
  </si>
  <si>
    <t>Lamellate antenna | Pheromone-sensitive sensilla | Saproxylic beetle | SEM | Sensilla placodea</t>
  </si>
  <si>
    <t>The aim of this study was to characterize the antennal morphology of Osmoderma eremita, a threatened scarab beetle inhabiting tree hollows. O. eremita males produce a sex pheromone, (R)-(+)-Œ≥-decalactone, responsible mainly for the attraction of females but also other males. Gross and fine morphology of microstructures including sensilla, microsculpture and pores were analyzed using Scanning Electron Microscopy. The antenna of O. eremita showed the typical lamellicorn shape of scarab beetles, with a basal scape, a pedicel, a funicle composed of five antennomeres and a club composed of three lamellae. Six different subtypes of sensilla chaetica (Ch.1-6), B√∂hm sensilla (Bo), one subtype of sensilla basiconica (Ba.1), two subtypes of sensilla coeloconica (Co.1-2), two subtypes of sensilla placodea (Pl.1-2), pores and peculiar folds were described. The two sexes did not show any significant differences in the occurrence and number of the sensilla placodea, known to be responsible for the pheromone reception. Instead, some sexual differences were found on the occurrence and topology of three different microstructures: (1) one subtype of sensillum chaeticum (Ch.2) occurring on the pedicel only in males; (2) a characteristic pore occurring on the funicle only in males; (3) a peculiar fold occurring on different antennomeres of the funicle in the two sexes, on the fourth in males and on the fifth in females. A comparison between sensilla of O. eremita and those of other Scarabaeoidea is provided.</t>
  </si>
  <si>
    <t>178-191</t>
  </si>
  <si>
    <t>60012630;60012630-115199484-112641815;60012630;60012630-115199484-112641815;60029170;60012630</t>
  </si>
  <si>
    <t>55217908700;36809892400;6602147806;55217768200;7102495339;7006329567</t>
  </si>
  <si>
    <t>Zauli, Agnese;Maurizi, Emanuela;Carpaneto, Giuseppe M.;Chiari, Stefano;Svensson, Glenn P.;Di Giulio, Andrea</t>
  </si>
  <si>
    <t>Sweden;Italy;Italy;Italy</t>
  </si>
  <si>
    <t>Lund;Rome;Florence;Verona</t>
  </si>
  <si>
    <t>Lunds Universitet;Universit√† degli Studi Roma Tre;Consiglio per la ricerca in agricoltura e l‚Äôanalisi dell‚Äôeconomia agraria - Centro di ricerca per l‚Äôagrobiologia e la pedologia;CFS-CNBF Centro Nazionale per lo Studio della Conservazione della Biodiversit√† Forestale di Verona-Bosco Fontana</t>
  </si>
  <si>
    <t>60029170;60012630;115199484;112641815</t>
  </si>
  <si>
    <t>Zauli A.</t>
  </si>
  <si>
    <t>Antennal fine morphology of the threatened beetle Osmoderma eremita (Coleoptera: Scarabaeidae), revealed by scanning electron microscopy</t>
  </si>
  <si>
    <t>10.1002/jemt.22618</t>
  </si>
  <si>
    <t>2-s2.0-84959048077</t>
  </si>
  <si>
    <t>['zinc porphyrin', 'zinc complex', 'well cis', 'visible absorption', 'vinyl group', 'triply dehydrated', 'three semi', 'synthetic 3', 'successive dehydration', 'resulting 7', 'reaction mechanism', 'propionate residue', 'propionate reside', 'porphyrin bearing', 'methyl pyroprotopheophorbide', 'methyl pyropheophorbide', 'methyl divinyl', 'longer wavelengths', 'isolated cis', 'giving five', 'give cis', 'ethyl group', 'emission maxima', 'divinyl groups', 'derivatives ).', 'dehydrogenation broadened', 'cyanobacterial cells', 'corresponding 8', 'corresponding 3', 'chcooch3 ).', 'c 1', 'biosynthetic pathway', 'bathochromically shifted', 'acrylate residue', 'acidically treated', 'acidic conditions', 'acetyl group', 'absorption bands']</t>
  </si>
  <si>
    <t>Acrylate residue | Biosynthetic pathway | Fluorescence emission spectrum | Light-harvesting antenna pigment | Substitution effect | Visible absorption spectrum</t>
  </si>
  <si>
    <t>Chlorophyll-a (Chl-a) was extracted from cyanobacterial cells and modified to methyl pyropheophorbide-a. The 3-vinyl-chlorin was transformed to zinc complex of the corresponding 3-acetyl-porphyrin. The zinc porphyrin was oxidized to give cis-7,8- and 17,18-dihydroxy-chlorins as well cis-7,8-cis-17,18-tetrahydroxybacteriochlorin. After zinc-demetallation, the isolated cis-7,8- and 17,18-diols were reduced at the 3-acetyl group and triply dehydrated under acidic conditions to afford two regioisomeric 3-vinyl-porphyrins, methyl divinyl-pyroprotopheophorbide-a possessing the 8-vinyl group and 17-propionate residue (one of the divinyl-protoChl-a derivatives) and methyl pyropheophorbide-c 1 possessing the 8-ethyl group and 17-acrylate residue (one of the Chl-c 1 derivatives), respectively. The resulting 7,8,17,18-tetrol was reduced and then acidically treated, giving five-fold dehydrated free base porphyrin, methyl pyropheophorbide-c 2 possessing the 3,8-divinyl groups and 17-acrylate residue (one of the Chl-c 2 derivatives). The visible absorption and fluorescence emission spectra of the three semi-synthetic 3-vinyl-porphyrins in dichloromethane were compared with those of the corresponding 8-ethyl-porphyrin bearing the 17-propionate residue, methyl pyroprotopheophorbide-a (one of the protoChl-a derivatives). The Soret and Qy absorption maxima were shifted to longer wavelengths with an increase of œÄ-conjugation in a molecule: protoChl-a (8-CH2CH3/17-CH2CH2COOCH3) &lt; divinyl-protoChl-a (8-CH=CH2/17-CH2CH2COOCH3) &lt; Chl-c 1 (8-CH2CH3/17-CH=CHCOOCH3) &lt; Chl-c 2 derivatives (8-CH=CH2/17-CH=CHCOOCH3). The 171,172-dehydrogenation broadened the absorption bands. The emission maxima were bathochromically shifted in the same order. The reaction mechanism of the present dehydration indicates that the biosynthetic pathway of Chls-c would include the hydroxylation of the 17-propionate reside at the 171-position and successive dehydration to the 17-acrylate residue.</t>
  </si>
  <si>
    <t>335-345</t>
  </si>
  <si>
    <t>60105159;60105159;60105159;60105159</t>
  </si>
  <si>
    <t>55206008100;55279337800;56819726400;7006346090</t>
  </si>
  <si>
    <t>Xu, Meiyun;Kinoshita, Yusuke;Matsubara, Shogo;Tamiaki, Hitoshi</t>
  </si>
  <si>
    <t>Kusatsu</t>
  </si>
  <si>
    <t>Ritsumeikan University Biwako-Kusatsu Campus</t>
  </si>
  <si>
    <t>Xu M.</t>
  </si>
  <si>
    <t>Synthesis of chlorophyll-c derivatives by modifying natural chlorophyll-a</t>
  </si>
  <si>
    <t>10.1007/s11120-015-0190-1</t>
  </si>
  <si>
    <t>2-s2.0-84959134811</t>
  </si>
  <si>
    <t>['target area', 'propiconazole persisted', 'predominant mode', 'potential routes', 'marketed worldwide', 'however drift', 'ground applications', 'drift effects', 'current project', 'curative purposes', 'canopy penetration', 'application types', 'aerial application']</t>
  </si>
  <si>
    <t>Azoxystrobin | Drift | Fungicides | Propiconazole | Transport</t>
  </si>
  <si>
    <t>Fungicidal active ingredients azoxystrobin and propiconazole, individually and in combination, have been marketed worldwide in a range of fungicide treatment products for preventative and curative purposes, respectively. Their presence in streams located throughout the midwestern and southeastern United States warrant the need for research into the potential routes of transport of these fungicides in an agricultural field setting. Potential canopy penetration and drift effects of these fungicides during aerial and ground applications were studied in the current project. Canopy penetration was observed for both application types, however drift was associated only with the aerial application of these fungicides. Azoxystrobin and propiconazole persisted in the soil up to 301 d, with peak concentrations occurring approximately 30 d after application. The predominant mode of transport for these compounds was agricultural runoff water, with the majority of the fungicidal active ingredients leaving the target area during the first rain event following application. The timing of application in relation to the first rain event significantly affected the amount of loss that occurred, implying application practices should follow manufacturer recommended guidelines.</t>
  </si>
  <si>
    <t>450-457</t>
  </si>
  <si>
    <t>60029472;60029472;60029472</t>
  </si>
  <si>
    <t>57141615200;56457374500;7004960247</t>
  </si>
  <si>
    <t>Edwards, Paul G.;Murphy, Tracye M.;Lydy, Michael J.</t>
  </si>
  <si>
    <t>Edwards P.G.</t>
  </si>
  <si>
    <t>Fate and transport of agriculturally applied fungicidal compounds, azoxystrobin and propiconazole</t>
  </si>
  <si>
    <t>S0045653515304471</t>
  </si>
  <si>
    <t>10.1016/j.chemosphere.2015.11.116</t>
  </si>
  <si>
    <t>2-s2.0-84959241156</t>
  </si>
  <si>
    <t>['using graphene', 'tunable conductivity', 'tunable characteristics', 'significant role', 'return loss', 'resonant frequencies', 'radiation properties', 'radiation plots', 'radiation pattern', 'radiation efficiency', 'patch conductor', 'paper incorporates', 'new material', 'miniaturization limits', 'mechanical properties', 'mathematical modeling', 'improper characterization', 'graphene antenna', 'fabrication difficulties', 'electromagnetic simulator', 'electrical properties', 'desirable electromagnetic', 'antenna leading', 'also analyzed']</t>
  </si>
  <si>
    <t>ANSYS Maxwell | Graphene | HFSS | Terahertz resonant frequency | Triangular nano patch antenna | Tunable conductivity</t>
  </si>
  <si>
    <t>Design of antennas in terahertz regime demands for efficient design methodologies as miniaturization limits the performance in terms of higher geometric uncertainty, improper characterization of the antenna leading to fabrication difficulties. New material such as graphene having a number of desirable electromagnetic and mechanical properties can play a significant role in overcoming the limitations for miniature antenna using a well defined shape of antenna while maintaining the key antenna parameters like return loss, gain, directivity, VSWR, radiation pattern and radiation efficiency. The equilateral triangular patch antenna has been designed here using graphene as the patch conductor. The design procedure presented in this paper incorporates the electrical and non-electrical properties of graphene for initializing the tunable conductivity which is further coupled to electromagnetic simulator for analyzing the radiation properties of the graphene antenna. The mathematical modeling of the antenna is performed using ANSYS Maxwell and high frequency simulation software. The tunable characteristics of the antenna are validated from return loss and radiation plots. Sufficient radiation efficiency is achieved at resonant frequencies in the range 1‚Äì3¬†THz. The antenna absorption cross section variations due to tunable surface conductivity owing to applied bias voltages is also analyzed.</t>
  </si>
  <si>
    <t>Journal of Computational Electronics</t>
  </si>
  <si>
    <t>Development of computational model for tunable characteristics of graphene based triangular patch antenna in THz regime</t>
  </si>
  <si>
    <t>10.1007/s10825-015-0761-6</t>
  </si>
  <si>
    <t>2-s2.0-84959339288</t>
  </si>
  <si>
    <t>['resonant frequency', 'proposed design', 'new design', 'impedance bandwidth', 'alternative solution']</t>
  </si>
  <si>
    <t>Bandwidth | Fractal antenna | Gap coupling | IE3D</t>
  </si>
  <si>
    <t>A new design of a gap coupled modified square fractal antenna has been presented in this paper as an alternative solution to improve the bandwidth of the conventional microstrip patch antenna. The proposed antenna provides an impedance bandwidth of 83.13¬†% around the resonant frequency of 1.844¬†GHz. This antenna has been designed for use in Bluetooth, WLAN and WiMAX applications simultaneously. IE3D Zeland simulation software has been applied for the simulation of the proposed design.</t>
  </si>
  <si>
    <t>239-247</t>
  </si>
  <si>
    <t>60079937;60079937;60079937</t>
  </si>
  <si>
    <t>27467892800;56911829500;37122848800</t>
  </si>
  <si>
    <t>Srivastava, Dinesh Kumar;Khanna, Anshika;Saini, Jai Prakash</t>
  </si>
  <si>
    <t>Jhansi</t>
  </si>
  <si>
    <t>Bundelkhand Institute Of Engineering &amp; Technology, Jhansi</t>
  </si>
  <si>
    <t>Srivastava D.</t>
  </si>
  <si>
    <t>Design of a wideband gap-coupled modified square fractal antenna</t>
  </si>
  <si>
    <t>10.1007/s10825-015-0740-y</t>
  </si>
  <si>
    <t>2-s2.0-84959340925</t>
  </si>
  <si>
    <t>['work could', 'uniform velocity', 'three stages', 'three indexes', 'optimization theory', 'optimization objective', 'deployment experiments', 'deploying process', 'deceleration phases', 'auxiliary spring', 'antenna panels']</t>
  </si>
  <si>
    <t>deployable structure | deployment experiment | flexible dynamics | Large synthetic aperture radar antenna | optimization design</t>
  </si>
  <si>
    <t>Flexible deployment analysis and optimization of a novel deployable structure for deploying and supporting a 28 m long satellite synthetic aperture radar antenna are carried out in this study. Three stages are conducted in the deploying process: (1) acceleration, (2) uniform velocity, and (3) deceleration phases. The deployment experiments of the ground prototype show that the deployment angles among the antenna panels in the acceleration and deceleration phases are desynchronized. Flexible deployment dynamics is analyzed, and three indexes are identified to describe the deployment including deployment synchronism, steady driving torque, and maximum strain energy. An approach to optimize the auxiliary spring is presented to solve the desynchronized deployment problem. The response surface method is employed to model the optimization objective. The optimization and experimental results prove the feasibility of the proposed deployment analysis and optimization theory. The results of this work could be applied to other large deployable structures.</t>
  </si>
  <si>
    <t>615-627</t>
  </si>
  <si>
    <t>Proceedings of the Institution of Mechanical Engineers, Part G: Journal of Aerospace Engineering</t>
  </si>
  <si>
    <t>60019616-60088063;60019616;60019616-60001455;60019616;60019616</t>
  </si>
  <si>
    <t>57245028300;55353898100;56105109900;7404552019;55536964400</t>
  </si>
  <si>
    <t>Wang, Yan;Guo, Hongwei;Yang, Hui;Liu, Rongqiang;Deng, Zongquan</t>
  </si>
  <si>
    <t>Shanghai;Harbin;Hefei</t>
  </si>
  <si>
    <t>China Electronic Technology Group Corporation;Harbin Institute of Technology;Anhui University</t>
  </si>
  <si>
    <t>60088063;60019616;60001455</t>
  </si>
  <si>
    <t>Deployment analysis and optimization of a flexible deployable structure for large synthetic aperture radar antennas</t>
  </si>
  <si>
    <t>10.1177/0954410015594638</t>
  </si>
  <si>
    <t>2-s2.0-84959366032</t>
  </si>
  <si>
    <t>['square ground', 'resonance characteristics', 'one correspondence', 'broadband magneto', 'antenna varies', 'antenna geometry', 'antenna consists', '9 ¬†%', '84 ghz', '81 ghz', '5 ¬†%']</t>
  </si>
  <si>
    <t>Broadband | LTE femtocell base stations | Lumped equivalent circuit model | Magneto-electric dipole antenna</t>
  </si>
  <si>
    <t>In this paper, a broadband magneto-electric dipole antenna is proposed and analyzed for LTE femtocell base station. The antenna consists of defected semi circular horizontal patches and rectangular vertical patches shorted to the square ground. The antenna is fed by simple hook shaped feed. The simulated and measured impedance bandwidth of the antenna is 51.9¬†% (1.67‚Äì2.84 GHz) and 53.5¬†% (1.62‚Äì2.81 GHz) at (Formula presented.) , respectively. Also, the antenna exhibits unidirectional radiation pattern at both planes with half power beamwidth greater than 65 (Formula presented.) across entire frequency of operation. The gain of the antenna varies from 6.6 to 7.8¬†dBi. Further, the lumped equivalent circuit model is proposed to verify the resonance characteristics of the antenna. In addition, one to one correspondence between antenna geometry and equivalent circuit parameters were analyzed.</t>
  </si>
  <si>
    <t>200-209</t>
  </si>
  <si>
    <t>60013919;60013919;60010618</t>
  </si>
  <si>
    <t>56724253800;54383847500;26423870100</t>
  </si>
  <si>
    <t>Govindanarayanan, Idayachandran;Rangaswamy, Nakkeeran;Anbazhagan, Rajesh</t>
  </si>
  <si>
    <t>Puducherry;Vellore</t>
  </si>
  <si>
    <t>Pondicherry University;Vellore Institute of Technology</t>
  </si>
  <si>
    <t>60013919;60010618</t>
  </si>
  <si>
    <t>Design and analysis of broadband magneto-electric dipole antenna for LTE femtocell base stations</t>
  </si>
  <si>
    <t>10.1007/s10825-015-0759-0</t>
  </si>
  <si>
    <t>2-s2.0-84959368063</t>
  </si>
  <si>
    <t>['thz region', 'temperature conditions', 'reconfigurable near', 'receiver optics', 'radiation collected', 'properly characterized', 'phase patterns', 'phase measurements', 'paper presents', 'optics must', 'lock components', 'coming fields', 'characterize magnitude', 'around 1', '900 ghz', '6 thz', '37 thz']</t>
  </si>
  <si>
    <t>Beam pattern measurements | near-field measurements | receiver optics | THz measurement techniques</t>
  </si>
  <si>
    <t>With the discovery and utilization of great observation sites, on-ground radio astronomical observations have been extended from the millimeter-wave (mm-wave) range to around 1.6 THz. The radiation collected by the telescope reflector antenna is coupled to the receiver by means of the receiver optics. These optics must be designed to match the in-coming fields from the telescope and properly characterized by amplitude and phase measurements. This paper presents a reconfigurable near-field beam pattern measurement system which can characterize magnitude and phase patterns of antennas and optics from the mm-wave to the THz region. Measurements at 900 GHz and 1.37 THz are presented for two different configurations, using different phase-lock components, and measured under cryogenic and room-temperature conditions, respectively.</t>
  </si>
  <si>
    <t>60029701;60029701;60029701;60029701</t>
  </si>
  <si>
    <t>57149472400;7403409363;30767629300;18036850300</t>
  </si>
  <si>
    <t>Gonzalez, Alvaro;Fujii, Yasunori;Kojima, Takafumi;Asayama, Shin'Ichiro</t>
  </si>
  <si>
    <t>Mitaka</t>
  </si>
  <si>
    <t>National Institutes of Natural Sciences - National Astronomical Observatory of Japan</t>
  </si>
  <si>
    <t>Gonzalez A.</t>
  </si>
  <si>
    <t>Reconfigurable Near-Field Beam Pattern Measurement System from 0.03 to 1.6 THz</t>
  </si>
  <si>
    <t>10.1109/TTHZ.2016.2526643</t>
  </si>
  <si>
    <t>2-s2.0-84959421398</t>
  </si>
  <si>
    <t>['thus increasing', 'single setting', 'single cryostat', 'polarization front', 'noema front', 'new standard', 'new generation', 'end covering', 'end ).', 'diameter antennas', 'coming years', 'art performance', '8 ghz']</t>
  </si>
  <si>
    <t>Couplers | cryogenics | local oscillators | low-noise amplifiers | millimeter-wave circuits | mixers | optics | receivers | superconductors | wideband</t>
  </si>
  <si>
    <t>The IRAM Plateau de Bure Interferometer (PdBI) is being upgraded to a new powerful millimeter-wave radio astronomy facility called the NOrthern Extended Millimeter Array (NOEMA) which will double the number of the 15-m diameter antennas from six to 12. All antennas will be equipped with a new generation of dual-polarization Front-End covering the 72-373-GHz frequency range with four independent receivers integrated into a single cryostat. All receivers utilize sideband separating (2SB) superconductor-insulator-superconductor (SIS) mixers, each of which delivers two ‚àº7.7-GHz-wide intermediate frequency (IF) outputs per polarization channel, thus increasing the total IF bandwidth which can be processed with a single setting of the interferometer from 8 GHz (2 √ó 4 GHz delivered by the existing PdBI Front-End) to ‚àº 31 GHz (4 √ó ‚àº 7.7 GHz delivered by the NOEMA Front-End). The first of the new NOEMA antennas (Ant. 7) has recently been completed and the first NOEMA Front-End successfully developed and installed in it. For the coming years, our goal is to upgrade all of the Front-Ends currently installed on the six existing PdBI antennas to the new NOEMA standard and to build six additional ones (plus one spare) for the new NOEMA antennas. In this paper, we describe the design, fabrication, and assembly of the Front-End we have developed for NOEMA Antenna 7. The instrument has state-of-the-art performance and sets a new standard in the post-ALMA generation technology.</t>
  </si>
  <si>
    <t>223-237</t>
  </si>
  <si>
    <t>60001753;60001753;60001753;60001753;60001753;60001753;60001753;60001753;60001753;60001753;60001753;60001753;60001753;60001753;60001753</t>
  </si>
  <si>
    <t>6602711528;8599782300;22033728700;6508288513;7202736479;54784875300;7103065327;6602318377;35812585400;56963744400;55550253900;56964310200;56964519600;55549322600;54997430500</t>
  </si>
  <si>
    <t>Chenu, Jean Yves;Navarrini, Alessandro;Bortolotti, Yves;Butin, Gilles;Fontana, Anne Laure;Mahieu, Sylvain;Maier, Doris;Mattiocco, Francois;Serres, Patrice;Berton, Marylene;Garnier, Olivier;Moutote, Quentin;Parioleau, Magali;Pissard, Bruno;Reverdy, Julien</t>
  </si>
  <si>
    <t>IRAM Institut de RadioAstronomie Millim√©trique</t>
  </si>
  <si>
    <t>Chenu J.</t>
  </si>
  <si>
    <t>The Front-End of the NOEMA Interferometer</t>
  </si>
  <si>
    <t>10.1109/TTHZ.2016.2525762</t>
  </si>
  <si>
    <t>2-s2.0-84959423063</t>
  </si>
  <si>
    <t>['wireless communication', 'uwb range', 'return loss', 'proposed antenna', 'fundamental parameters', 'fr4 substrate', 'finds application', 'antenna presented', '60ghz ).', '6 mm']</t>
  </si>
  <si>
    <t>Hexagon slot | Micro strip | Return loss | Ultra wide band | VSWR</t>
  </si>
  <si>
    <t>A Coplanar Waveguide Fed ultra wide band (UWB) slotted Hexagonal patch antenna which finds application in wireless communication is presented here. It was designed to operate in the UWB range (3.1GHz to 10.60GHz). The antenna presented here is designed on FR4 substrate with loss tangent Œ¥=0.0025 and dielectric constant 4.4. The dimension of the proposed antenna is 34 X 29 X 1.6 mm. The fundamental parameters of the antenna such as return loss, VSWR and 2D radiation patterns were measured and found to meet standards specified for such antennas. The antenna was designed and simulated using Ansoft HFSS13.</t>
  </si>
  <si>
    <t>892-896</t>
  </si>
  <si>
    <t>60114401;60114401</t>
  </si>
  <si>
    <t>55863473000;6506907240</t>
  </si>
  <si>
    <t>Cheriyan, Riboy;Zacharia, K. P.</t>
  </si>
  <si>
    <t>Saintgits College of Engineering</t>
  </si>
  <si>
    <t>Cheriyan R.</t>
  </si>
  <si>
    <t>A coplanar waveguide fed hexagon slotted hexagonal patch antenna for ultra wideband applications</t>
  </si>
  <si>
    <t>2-s2.0-84959490839</t>
  </si>
  <si>
    <t>FRGSTOPDOWN/2014/TK03/UKM/01/1</t>
  </si>
  <si>
    <t>['small space', 'proposed antenna', 'paper presents', 'mobile applications', 'circular patch', 'antenna occupies', 'antenna consists', '53 ¬†%']</t>
  </si>
  <si>
    <t>This paper presents a negative index metamaterial-inspired printed mobile wireless antenna that can support most mobile applications such as GSM, UMTS, Bluetooth and WLAN frequency bands. The antenna consists of a semi-circular patch, a 50Œ© microstrip feed line and metamaterial ground plane. The antenna occupies a very small space of 37¬†√ó¬†47¬†√ó¬†0.508¬†mm3, making it suitable for mobile wireless application. The perceptible novelty shown in this proposed antenna is that reduction of specific absorption rate using the negative index metamaterial ground plane. The proposed antenna reduced 72.11 and 75.53¬†% of specific absorption rate at 1.8 and 2.4¬†GHz, respectively.</t>
  </si>
  <si>
    <t>Specific absorption rate analysis of broadband mobile antenna with negative index metamaterial</t>
  </si>
  <si>
    <t>10.1007/s00339-016-9692-8</t>
  </si>
  <si>
    <t>2-s2.0-84959540112</t>
  </si>
  <si>
    <t>['system optimisation', 'proposed instead', 'practical two', 'optimal distortion', 'ofdm systems', 'multiple antennas', 'high complexity', 'cost trade', 'channel coding', 'best performance', 'adaptive coding']</t>
  </si>
  <si>
    <t>Analogue joint source-channel coding (JSCC) has been shown to approach the optimal distortion-cost trade-off when transmitting over additive white Gaussian noise channels. In this work, we consider analogue JSCC over frequency-selective channels using orthogonal frequency division multiplexing (OFDM) modulation and multiple antennas at transmission and/or reception, that is, using a multiple input multiple output(MIMO)-OFDM system. Because of its high complexity, optimal Minimum Mean Square Error (MMSE) analogue JSCC decoding is infeasible in MIMO-OFDM systems and a practical two-stage decoding approach made up of an MMSE estimator followed by a maximum likelihood decoder is proposed instead. Three different alternatives for system optimisation are considered: non-adaptive coding, adaptive coding and adaptive coding with precoding. We show that the three considered strategies approach the optimal distortion-cost trade-off, but the best performance is obtained with the adaptive coding scheme when precoding is utilised.</t>
  </si>
  <si>
    <t>408-419</t>
  </si>
  <si>
    <t>60023610;60023610;60023610;60023004</t>
  </si>
  <si>
    <t>25627607800;8590653200;57189299510;7004108722</t>
  </si>
  <si>
    <t>Fresnedo, O.;Vazquez-Araujo, F. J.;Castedo, L.;Garcia-Frias, J.</t>
  </si>
  <si>
    <t>A Coruna;Newark</t>
  </si>
  <si>
    <t>Universidade da Coru√±a;University of Delaware</t>
  </si>
  <si>
    <t>60023610;60023004</t>
  </si>
  <si>
    <t>Fresnedo O.</t>
  </si>
  <si>
    <t>Analogue joint source-channel coding for multiple input multiple output-orthogonal frequency division multiplexing systems</t>
  </si>
  <si>
    <t>10.1002/ett.2908</t>
  </si>
  <si>
    <t>2-s2.0-84959551635</t>
  </si>
  <si>
    <t>['therefore play', 'telecommunication structures', 'telecommunication industry', 'stakeholder group', 'rooftop antennas', 'rf exposure', 'research aims', 'relevant initiatives', 'radio frequency', 'people claim', 'legislative powers', 'health hazard', 'health department', 'health debates', 'growing number', 'government departments', 'findings suggest', 'face interviews', 'environmental risks', 'directly involved', 'decision makers', 'crucial role', 'cancer causing', 'base stations']</t>
  </si>
  <si>
    <t>Government | Radio frequency | Representation | Risk communication | Social actor</t>
  </si>
  <si>
    <t>Government departments and agencies are an important stakeholder group in risk communication specifically on environmental risks as they are directly involved in the implementation of guidelines and policies and in the communication of relevant initiatives to the public. Entrusted with policy-making and legislative powers, they therefore play a crucial role in the rising health debates on radio frequency (RF) emissions from telecommunication structures. RF exposure from the proliferation of base stations and rooftop antennas in Malaysia triggers concerns as a growing number of people claim that it is cancer causing and as such a health hazard. Therefore, the purpose of this study is to investigate the representation of the various social actors in the government departments and agencies in Malaysia in the health debates on RF exposure from telecommunication structures. Using van Leeuwen‚Äôs social actor framework, this research aims to reveal the kinds of identities that are embedded in the discourse, specifically on how this group of social actors represent themselves in the health debates. The data is from five (5) face-to-face interviews with representatives from the regulator of the telecommunication industry, the health department and the local town councils. The findings suggest that the members of this stakeholder group are decision makers and interdependent in handling this perceived health risk. Yet they passivate the other, though they are part of the same stakeholder group, for lack of commitment and this blame avoidance hinders effective risk communication.</t>
  </si>
  <si>
    <t>2229872X</t>
  </si>
  <si>
    <t>SEARCH (Malaysia)</t>
  </si>
  <si>
    <t>60029157;60029157-60013665;60029157</t>
  </si>
  <si>
    <t>57150017300;56579706200;57207759389</t>
  </si>
  <si>
    <t>Fernandez, Prasana Rosaline;Kaur, Surinderpal;Hoong, Ng Kwan</t>
  </si>
  <si>
    <t>Universiti Malaya;University of Malaya Medical Centre</t>
  </si>
  <si>
    <t>60029157;60013665</t>
  </si>
  <si>
    <t>Fernandez P.R.</t>
  </si>
  <si>
    <t>The representation of government agencies in the health debates on radio frequency (RF) exposure in Malaysia</t>
  </si>
  <si>
    <t>2-s2.0-84959558287</t>
  </si>
  <si>
    <t>['zero downtime', 'special case', 'son ).', 'sleeping cell', 'reliable manner', 'recently specified', 'proposed framework', 'power parameters', 'organising networks', 'network optimization', 'network failures', 'neighbouring cells', 'maintenance entity', 'lte networks', 'growing complexity', 'especially activities', 'drive tests', 'detected outage', 'coverage gap', 'cell outage', 'autonomous fashion', 'autonomous cod', 'art son', 'also compensate', 'affected customers']</t>
  </si>
  <si>
    <t>To be able to provide uninterrupted high quality of experience to the subscribers, operators must ensure high reliability of their networks while aiming for zero downtime. With the growing complexity of the networks, there exists unprecedented challenges in network optimization and planning, especially activities such as cell outage detection (COD) and mitigation that are labour-intensive and costly. In this paper, we address the challenge of autonomous COD and cell outage compensation in self-organising networks (SON). COD is a pre-requisite to trigger fully automated self-healing recovery actions following cell outages or network failures. A special case of cell outage, referred to as sleeping cell, remains particularly challenging to detect in state-of-the-art SON, because it triggers no alarms for operation and maintenance entity. Consequently, no SON compensation function can be launched unless site visits or drive tests are performed, or complaints are received by affected customers. To address this issue, our COD solution leverages minimization of drive test functionality, recently specified in third generation partnership project Release 10 for LTE networks, in conjunction with state-of-the art machine learning methods. Subsequently, the proposed cell outage compensation mechanism utilises fuzzy-based reinforcement learning mechanism to fill the coverage gap and improve the quality of service, for the users in the identified outage zone, by reconfiguring the antenna and power parameters of the neighbouring cells. The simulation results show that the proposed framework can detect cell outage situations in an autonomous fashion and also compensate for the detected outage in a reliable manner.</t>
  </si>
  <si>
    <t>60105144;60021097;60030931;60021097;60105144</t>
  </si>
  <si>
    <t>24777703300;55322725100;35229524800;24070821000;35605903700</t>
  </si>
  <si>
    <t>Zoha, Ahmed;Saeed, Arsalan;Imran, Ali;Imran, Muhammad Ali;Abu-Dayya, Adnan</t>
  </si>
  <si>
    <t>Qatar;United States;United Kingdom</t>
  </si>
  <si>
    <t>Doha;Norman;Guildford</t>
  </si>
  <si>
    <t>Qatar Mobility Innovations Center;University of Oklahoma;University of Surrey</t>
  </si>
  <si>
    <t>60105144;60030931;60021097</t>
  </si>
  <si>
    <t>Zoha A.</t>
  </si>
  <si>
    <t>A learning-based approach for autonomous outage detection and coverage optimization</t>
  </si>
  <si>
    <t>10.1002/ett.2971</t>
  </si>
  <si>
    <t>2-s2.0-84959558959</t>
  </si>
  <si>
    <t>['wave guides', 'resonant frequency', 'quantum dots', 'nanogap enabled', 'enhanced antennas', 'chemical sensors']</t>
  </si>
  <si>
    <t>We report resonant funneling of terahertz (THz) waves through (9 + 1) nm wide quantum dots-nanogap of cadmium selenide quantum dots silver nanogap metamaterials. We observed a giant THz intensity enhancement (&gt;104) through the quantum dots-nanogap at the resonant frequency. We, further report the experimentally measured effective mode indices for these metamaterials. A finite difference time domain simulation of the nanogap enabled by the quantum dots supports the experimentally measured THz intensity enhancement across the nanogap. We propose that these low effective mode index terahertz resonators will be useful as bio/chemical sensors, gain-enhanced antennas, and wave guides.</t>
  </si>
  <si>
    <t>60013682;60013682;60013682;60013682;60013682;60013682</t>
  </si>
  <si>
    <t>35184206200;36836172300;55413953400;55648464700;7202111866;35201115000</t>
  </si>
  <si>
    <t>Tripathi, Laxmi Narayan;Bahk, Young Mi;Choi, Geunchang;Han, Sanghoon;Park, Namkyoo;Kim, Dai Sik</t>
  </si>
  <si>
    <t>Tripathi L.</t>
  </si>
  <si>
    <t>Terahertz transmission through rings of quantum dots-nanogap</t>
  </si>
  <si>
    <t>10.7567/APEX.9.032001</t>
  </si>
  <si>
    <t>2-s2.0-84959897546</t>
  </si>
  <si>
    <t>['translational trajectory', 'trajectory tracking', 'paper considers', 'outer one', 'numerical simulations', 'inner one', 'designed controller', 'control law']</t>
  </si>
  <si>
    <t>Active disturbance rejection control | Coaxial-rotor | Extended State Observer | Hierarchical control</t>
  </si>
  <si>
    <t>This paper considers the problem of controlling the position and the orientation of a Coaxial-Rotor Unmanned Aerial Vehicle -CRUAV- despite unknown aerodynamic efforts. A hierarchical flight controller is designed, allowing the trajectory tracking and the stabilization of the vehicle. The designed controller is build through a hierarchical approach yielding two control loops, an inner one to control the attitude and an outer one to control the translational trajectory of the rotorcraft. An Extended State Observer -ESO- is used to estimate the state and the unknown aerodynamic disturbances. The analysis further extends to the design of a control law that takes the disturbance estimation procedure into account. Numerical simulations are carried out to demonstrate the efficiency of the proposed control strategy.</t>
  </si>
  <si>
    <t>57006756900;56668656100;24528161300</t>
  </si>
  <si>
    <t>Rida Mokhtari, M.;Choukchou Braham, Amal;Cherki, Brahim</t>
  </si>
  <si>
    <t>Rida Mokhtari M.</t>
  </si>
  <si>
    <t>Extended State Observer based control for coaxial-rotor UAV</t>
  </si>
  <si>
    <t>S0019057815003006</t>
  </si>
  <si>
    <t>10.1016/j.isatra.2015.11.024</t>
  </si>
  <si>
    <t>2-s2.0-84959905248</t>
  </si>
  <si>
    <t>['well accommodated', 'method proposed', 'mechanism distortion', 'manufacturing error', 'loop mechanisms', 'lagrange multipliers', 'help reduce', 'given envelope', 'fully deployed', 'folded configurations', 'chain mechanisms', 'antenna performance', 'allowable tolerance', 'accuracy analysis']</t>
  </si>
  <si>
    <t>Deployable mechanisms | design for manufacture | design parameters | mechanical design | modeling</t>
  </si>
  <si>
    <t>The multi-closed-loop deployable mechanism generates distortion which is caused by the deviation of each rod after being assembled as a result of manufacturing error, which leads to the degradation of the antenna performance or excess of the given envelope. The multi-closed-loop deployable mechanisms consist of many closed loops and have complicated topology structure and loop constraints coupling. The positioning accuracy analysis of such mechanism is more difficult than the open-chain mechanisms or the single-loop mechanisms. In order to solve this problem, first, based on the minimum of elastic deformation energy, the distortion analysis model is constructed. Second, the sensitivity of the mechanism distortion to the individual rod deviation is investigated by examining the Lagrange multipliers. By means of this model, the allowable tolerance of multi-closed-loop deployable mechanism is discussed and calculated. Last but not least, the above method and model are applied to the four-closed-loop deployable mechanism to solve the problems of its distortion, sensitivity, and tolerance in both fully deployed and folded configurations. It is demonstrated in this paper that the model and method proposed are well accommodated to the accuracy analysis of such mechanisms. The achievement of the research will help reduce the difficulties of the assembling and manufacturing of the multi-closed-loop deployable mechanisms.</t>
  </si>
  <si>
    <t>611-621</t>
  </si>
  <si>
    <t>Proceedings of the Institution of Mechanical Engineers, Part C: Journal of Mechanical Engineering Science</t>
  </si>
  <si>
    <t>60023813-114210746;60023813;60013789;60023813;60016849;60023813</t>
  </si>
  <si>
    <t>56828434200;14025797900;24832573100;7401936751;55539109700;35095365600</t>
  </si>
  <si>
    <t>Yang, Yi;Luo, Jun;Zhang, Wuxiang;Xie, Shaorong;Sun, Yu;Li, Hengyu</t>
  </si>
  <si>
    <t>China;Canada;China;China</t>
  </si>
  <si>
    <t>Shanghai;Toronto;Beijing;Shanghai</t>
  </si>
  <si>
    <t>Shanghai University;University of Toronto;Beihang University;Shanghai Aerospace System Engineering Institute</t>
  </si>
  <si>
    <t>60023813;60016849;60013789;114210746</t>
  </si>
  <si>
    <t>Accuracy analysis of a multi-closed-loop deployable mechanism</t>
  </si>
  <si>
    <t>10.1177/0954406215577456</t>
  </si>
  <si>
    <t>2-s2.0-84960102146</t>
  </si>
  <si>
    <t>['way traveltimes', 'wave velocity', 'vwc ),', 'velocity calibration', 'used 500', 'unambiguous active', 'thaw depth', 'standard deviation', 'points separated', 'penetrating radar', 'one point', 'nearby long', 'mechanical probing', 'lengths ranging', 'layer thickness', 'layer reflections', 'lag distances', 'important parameter', 'hydrologic processes', 'gpr two', 'generally less', 'empirical relationship', 'effectively uncorrelated', 'different sites', 'commonoffset configuration', 'cold regions', 'average alt', 'approximately 400', 'alt statistics', 'alt measurements', 'active layer', '512 ¬∞', '475 ¬∞', '25 %.', '1 cm']</t>
  </si>
  <si>
    <t>Active-layer thickness (ALT) is an important parameter for studying surface energy balance, ecosystems, and hydrologic processes in cold regions. We measured ALT along 10 routes with lengths ranging from 0.7 to 6.9 km located on the Alaska North Slope near Toolik Lake and the Happy Valley airstrip (between 68.475¬∞ and 69.150¬∞N, and -149.512¬∞ and -148.769¬∞E). Using a ground-penetrating radar (GPR) system in a commonoffset configuration, we measured the two-way traveltimes from the surface to the bottom of the active layer at the end of summer, when the thaw depth was greatest. We used 500 and 800 MHz antennas; the 500 MHz antenna provided suitable vertical resolution, while producing more unambiguous active-layer reflections in the presence of nonideal antenna coupling and active layer inhomogeneity.We derived ALT measurements and their uncertainties from GPR two-way traveltimes, with mechanical probing for velocity calibration. Using an empirical relationship between the wave velocity and soil volumetric water content (VWC), we found that the velocities were consistent with soil VWCs ranging from 0.46 to 0.63. In 31% of traces, the permafrost table horizon was identifiable, resulting in ALT measurements with uncertainties of generally less than 25%. The average ALT was 48.1 cm, with a standard deviation of 16.1 cm. We found distinct patterns of ALT spatial variability at different sites and different length scales. At some sites, the ALT at one point was effectively uncorrelated with ALT at other points separated by lag distances as small as tens of meters; for other sites, there was correlation at lag distances up to approximately 400 m. The ALT statistics were similar to nearby long-term in situ ALT measurements from the Circumpolar Active Layer Monitoring Network, through which yearly ALT measurements have been made since 1990.</t>
  </si>
  <si>
    <t>H1-H11</t>
  </si>
  <si>
    <t>February 27, 2015</t>
  </si>
  <si>
    <t>60012708;60008827;60000221;60000221;60011976;60002798;60000221-60028265;60012708</t>
  </si>
  <si>
    <t>56735000800;35799813500;56691729700;55240308800;55419719400;55747731900;55969830400;7005577978</t>
  </si>
  <si>
    <t>Chen, Albert;Parsekian, Andrew D.;Schaefer, Kevin;Jafarov, Elchin;Panda, Santosh;Liu, Lin;Zhang, Tingjun;Zebker, Howard</t>
  </si>
  <si>
    <t>China;United States;United States;United States;Hong Kong;United States</t>
  </si>
  <si>
    <t>Lanzhou;Palo Alto;Fairbanks;Laramie;Hong Kong;Boulder</t>
  </si>
  <si>
    <t>Lanzhou University;Stanford University;University of Alaska Fairbanks;University of Wyoming;Chinese University of Hong Kong;University of Colorado Boulder</t>
  </si>
  <si>
    <t>60028265;60012708;60011976;60008827;60002798;60000221</t>
  </si>
  <si>
    <t>Chen A.</t>
  </si>
  <si>
    <t>Ground-penetrating radar-derived measurements of active-layer thickness on the landscape scale with sparse calibration at Toolik and Happy Valley, Alaska</t>
  </si>
  <si>
    <t>10.1190/GEO2015-0124.1</t>
  </si>
  <si>
    <t>2-s2.0-84960117882</t>
  </si>
  <si>
    <t>['yet started', 'stellar cores', 'steeper rd', 'starting point', 'significant variations', 'scuba survey', 'regions b1', 'reconcile observations', 'protostellar cores', 'previous studies', 'one region', 'line observations', 'l1688 region', 'kinematic properties', 'iram 30', 'interstellar clouds', 'increasing fd', 'heating sources', 'h3 +,', 'h show', 'forming regions', 'fd correlation', 'excellent tracer', 'environmental conditions', 'dust temperature', 'different regions', 'deuterium fractionation', 'deuterium fraction', 'deuterium chemistry', 'cold gas', 'co limits', 'co freeze', 'clear trend', 'chemical models', 'chemical histories', 'also find', 'also discussed', '7 ).', '25 k', '104 cm', '0 transition']</t>
  </si>
  <si>
    <t>ISM: abundances | ISM: clouds | ISM: kinematics and dynamics | ISM: molecules | Stars: formation</t>
  </si>
  <si>
    <t>Context. In cold (T &lt; 25 K) and dense (nH&gt; 104 cm-3) interstellar clouds, molecules such as CO are significantly frozen onto dust grain surfaces. Deuterium fractionation is known to be very efficient in these conditions as CO limits the abundance of H3+, which is the starting point of deuterium chemistry. In particular, N2D+ is an excellent tracer of dense and cold gas in star-forming regions. Aims. We measure the deuterium fraction, RD, and the CO depletion factor, fd, towards a number of starless and protostellar cores in the L1688 region of the Ophiuchus molecular cloud complex and search for variations based upon environmental differences across L1688. The kinematic properties of the dense gas traced by the N2H+ and N2D+ (1-0) lines are also discussed. Methods. Deuterium fraction has been measured via observations of the J = 1-0 transition of N2H+ and N2D+ towards 33 dense cores in different regions of L1688. We estimated the CO depletion factor using C17O(1-0) and 850 Œºm dust continuum emission from the SCUBA survey. We carried out all line observations with the IRAM 30 m antenna. Results. The dense cores show large (‚àº 2-40%) deuterium fractions with significant variations between the sub-regions of L1688. The CO depletion factor also varies from one region to another (between ‚àº 1 and 7). Two different correlations are found between deuterium fraction and CO depletion factor: cores in regions A, B2, and I show increasing RD with increasing fd, similar to previous studies of deuterium fraction in pre-stellar cores; cores in regions B1, B1B2, C, E, F, and H show a steeper RD - fd correlation with large deuterium fractions occurring in fairly quiescent gas with relatively low CO freeze-out factors. These are probably recently formed, centrally concentrated starless cores, which have not yet started the contraction phase towards protostellar formation. We also find that the deuterium fraction is affected by the amount of turbulence, dust temperature, and distance from heating sources in all regions of L1688, although no clear trend is found. Conclusions. The deuterium fraction and amount of CO freeze-out are sensitive to environmental conditions and their variations across L1688 show that regions of the same molecular cloud experience different dynamical, thermal, and chemical histories with consequences for current star formation efficiency and characteristics of future stellar systems. The large pressures present in L1688 may induce the formation of small dense starless cores, unresolved with our beam, where the RD - fd relation appears to deviate from that expected from chemical models. We predict that high angular resolution observations will reconcile observations with theory.</t>
  </si>
  <si>
    <t>A118</t>
  </si>
  <si>
    <t>60021561;60021561;60010884;60001754;60121493</t>
  </si>
  <si>
    <t>55545452800;7003920395;53164806600;9535827300;7202964254</t>
  </si>
  <si>
    <t>Punanova, A.;Caselli, P.;Pon, A.;Belloche, A.;Andr√©, Ph</t>
  </si>
  <si>
    <t>France;Germany;Canada;Germany</t>
  </si>
  <si>
    <t>Gif-sur-Yvette;Garching bei Munchen;London;Bonn</t>
  </si>
  <si>
    <t>D√©partement d‚ÄòAstrophysique;Max Planck Institute for Extraterrestrial Physics;The University of Western Ontario;Max Planck Institute for Radio Astronomy</t>
  </si>
  <si>
    <t>60121493;60021561;60010884;60001754</t>
  </si>
  <si>
    <t>Punanova A.</t>
  </si>
  <si>
    <t>Deuterium fractionation in the Ophiuchus molecular cloud</t>
  </si>
  <si>
    <t>10.1051/0004-6361/201527592</t>
  </si>
  <si>
    <t>2-s2.0-84960193642</t>
  </si>
  <si>
    <t>NE/F010478/1</t>
  </si>
  <si>
    <t>['western flank', 'volcanic islands', 'volcanic island', 'volcanic flank', 'submarine flank', 'site u1401', 'site u1400', 'site u1399', 'scale mass', 'removed much', 'martinique based', 'joides resolution', 'improved understanding', 'grenada basin', 'dynamics around', 'common features', 'combined geophysical', 'better assess', 'aerial flank', '300 km3', '25 km3', '2100 km2']</t>
  </si>
  <si>
    <t>IODP drilling | Lesser Antilles | Martinique | submarine landslide | volcano flank-collapse</t>
  </si>
  <si>
    <t>Landslides are common features in the vicinity of volcanic islands. In this contribution, we investigate landslides emplacement and dynamics around the volcanic island of Martinique based on the first scientific drilling of such deposits. The evolution of the active Montagne Pel√©e volcano on this island has been marked by three major flank-collapses that removed much of the western flank of the volcano. Subaerial collapse volumes vary from 2 to 25 km3 and debris avalanches flowed into the Grenada Basin. High-resolution seismic data (AGUADOMAR-1999, CARAVAL-2002, and GWADASEIS-2009) is combined with new drill cores that penetrate up to 430 m through the three submarine landslide deposits previously associated to the aerial flank-collapses (Site U1399, Site U1400, Site U1401, IODP Expedition 340, Joides Resolution, March-April 2012). This combined geophysical and core data provide an improved understanding of landslide processes offshore a volcanic island. The integrated analysis shows a large submarine landslide deposit, without debris avalanche deposits coming from the volcano, comprising up to 300 km3 of remobilized seafloor sediment that extends for 70 km away from the coast and covers an area of 2100 km2. Our new data suggest that the aerial debris avalanche deposit enter the sea but stop at the base of submarine flank. We propose a new model dealing with seafloor sediment failures and landslide propagation mechanisms, triggered by volcanic flank-collapse events affecting Montagne Pel√©e volcano. Newly recognized landslide deposits occur deeper in the stratigraphy, suggesting the recurrence of large-scale mass-wasting processes offshore the island and thus, the necessity to better assess the associated tsunami hazards in the region.</t>
  </si>
  <si>
    <t>699-724</t>
  </si>
  <si>
    <t>Geochemistry, Geophysics, Geosystems</t>
  </si>
  <si>
    <t>60001970;60001970;60001970;60001970;60025225;60017536;60024621;60079129;60001970</t>
  </si>
  <si>
    <t>56511324400;23489712500;7004138487;57214069308;6603791177;6603407368;35743033100;36637883100;23004243900</t>
  </si>
  <si>
    <t>Brunet, Morgane;Le Friant, Anne;Boudon, Georges;Lafuerza, Sara;Talling, Peter;Hornbach, Matthew;Ishizuka, Osamu;Lebas, Elodie;Guyard, Herv√©</t>
  </si>
  <si>
    <t>Germany;United Kingdom;Japan;United States;France</t>
  </si>
  <si>
    <t>Kiel;Southampton;Tsukuba;Dallas;Paris</t>
  </si>
  <si>
    <t>GEOMAR - Helmholtz-Zentrum f√ºr Ozeanforschung Kiel;University of Southampton;National Institute of Advanced Industrial Science and Technology;Southern Methodist University;Institut de Physique du Globe de Paris</t>
  </si>
  <si>
    <t>60079129;60025225;60024621;60017536;60001970</t>
  </si>
  <si>
    <t>Brunet M.</t>
  </si>
  <si>
    <t>Composition, geometry, and emplacement dynamics of a large volcanic island landslide offshore Martinique: From volcano flank-collapse to seafloor sediment failure?</t>
  </si>
  <si>
    <t>10.1002/2015GC006034</t>
  </si>
  <si>
    <t>2-s2.0-84960193844</t>
  </si>
  <si>
    <t>61401407/2014</t>
  </si>
  <si>
    <t>['symbol pre', 'stbc designs', 'novel quasi', 'high snrs', 'full diversity', 'existing codes', 'design procedure', 'antenna systems']</t>
  </si>
  <si>
    <t>Full diversity | Maximum-likelihood detection | Multiple-input multiple-output | Quasi-orthogonal space time block coding | Symbol pre-processing</t>
  </si>
  <si>
    <t>A novel quasi-orthogonal space time block coding (QO-STBC) scheme that is capable of approaching the capacity of multiple input multiple output (MIMO) antenna systems is proposed. In particular, an improved transmit strategy was proposed to achieve full rate and full diversity by symbol pre-processing. Furthermore, the proposed code benefits from the reduced maximum likelihood (ML) decoding complexity via linear and single-symbol decodable detection, which is a huge simplification compared to the existing codes. Finally, the numerical results show the proficiency of our design procedure, demonstrating that the proposed codes outperform the partial diversity codes from QO-STBC designs at high SNRs.</t>
  </si>
  <si>
    <t>128-132</t>
  </si>
  <si>
    <t>2392828X</t>
  </si>
  <si>
    <t>EEA - Electrotehnica, Electronica, Automatica</t>
  </si>
  <si>
    <t>60021427;60021427;60021427</t>
  </si>
  <si>
    <t>35100302200;15762708800;55741017200</t>
  </si>
  <si>
    <t>Hu, Feng;Jin, Libiao;Li, Shufeng</t>
  </si>
  <si>
    <t>Communication University of China</t>
  </si>
  <si>
    <t>Hu F.</t>
  </si>
  <si>
    <t>Design of quasi-orthogonal STBCs with full rate and full diversity</t>
  </si>
  <si>
    <t>2-s2.0-84960333479</t>
  </si>
  <si>
    <t>['useful molecule', 'two fused', 'thiophene antennas', 'thiophene analog', 'superior antenna', 'stronger light', 'standard am1', 'ruthenium sensitizers', 'ruthenium dyes', 'primarily owing', 'photovoltaic performance', 'phenanthroline },', 'phenanthroline ],', 'new fused', 'higher level', 'greater dye', 'excellent power', 'dye loading', 'conversion efficiency', 'based z1', 'based cells', 'also points', '4 ]+', '15 %)']</t>
  </si>
  <si>
    <t>Dyes/pigments | Photovoltaics | Renewable resources | Ruthenium | Sensitizers | Solar cells | Sulfur heterocycles</t>
  </si>
  <si>
    <t>Two fused-thiophene-containing ruthenium sensitizers, [Ru(Hdcbpy)(ottip)(NCS)2]-¬∑0.5[H]+¬∑0.5[N(C4H9)4]+ [Z1, H2dcbpy = 4,4‚Ä≤-dicarboxy-2,2‚Ä≤-bipyridine, ottip = 2-(5-octylthieno[3,2-b]thiophen-2-yl)-1H-imidazo[4,5-f][1,10]phenanthroline] and [Ru(Hdcbpy)(odttip)(NCS)2]-¬∑0.5[H]+¬∑0.5[N(C4H9)4]+ {Z2, odttip = 2-[6-octyldithieno(3,2-b:2‚Ä≤,3‚Ä≤)thiophen-2-yl]-1H-imidazo[4,5-f][1,10]phenanthroline}, were designed for use in dye-sensitized solar cell (DSSC) applications. The fused-thiophene-based Z1 and Z2 have stronger light-harvesting capabilities compared with a non-fused-thiophene analog, [Ru(Hdcbpy)(otip)(NCS)2]-¬∑0.5[H]+¬∑0.5[N(C4H9)4]+ [JF-2t, otip = 2-(5-octylthiophen-2-yl)-1H-imidazo[4,5-f][1,10]phenanthroline], and a standard N3 dye. The power-conversion efficiency of the Z1- and Z2-sensitized solar cells were superior (8.70 % and 8.15 %) to JF-2t- and N3-sensitized solar cells (7.85 and 7.40 %, respectively) under standard AM1.5G full sunlight irradiation. The photovoltaic performance of Z1 was better than Z2, primarily owing to the fact that Z1-based cells have a higher level of dye loading and less charge recombination, as seen from the electrochemical impedance spectroscopy data. This study not only demonstrates the excellent power-conversion efficiency of new fused-thiophene ruthenium sensitizers, but also points to the promise that fused-thiophene antennas might be a useful molecule in the engineering of ruthenium dyes for DSSCs. Optimization of the power-conversion efficiency in ruthenium sensitizers containing fused-thiophene antennas was achieved. This result clearly confirms that fused-thiophenes can be used as a superior antenna in the design of ruthenium sensitizers for greater dye-sensitized solar cells (DSSC) performance.</t>
  </si>
  <si>
    <t>1214-1224</t>
  </si>
  <si>
    <t>European Journal of Inorganic Chemistry</t>
  </si>
  <si>
    <t>60005429-60007661;60005429;60007661;60024666;60024666;60005429;60005429;60007661</t>
  </si>
  <si>
    <t>36437296600;55502142000;57141463100;57227274600;8062718200;56962715200;14624172800;26643645100</t>
  </si>
  <si>
    <t>Lu, Zong Zhan;Peng, Jia De;Wu, An Kai;Lin, Chun Han;Wu, Chun Guey;Ho, Kuo Chuan;Lin, Ying Chih;Lu, Kuang Lieh</t>
  </si>
  <si>
    <t>Taoyuan;Taipei;Taipei</t>
  </si>
  <si>
    <t>National Central University;Academia Sinica, Institute of Chemistry;National Taiwan University</t>
  </si>
  <si>
    <t>60024666;60007661;60005429</t>
  </si>
  <si>
    <t>Lu Z.Z.</t>
  </si>
  <si>
    <t>Heteroleptic Ruthenium Sensitizers with Hydrophobic Fused-Thiophenes for Use in Efficient Dye-Sensitized Solar Cells</t>
  </si>
  <si>
    <t>10.1002/ejic.201501321</t>
  </si>
  <si>
    <t>2-s2.0-84960347833</t>
  </si>
  <si>
    <t>['translational compensation', 'time delay', 'thus overcomes', 'speed targets', 'rotation matrix', 'range using', 'proposed algorithm', 'paper proposes', 'paper estimates', 'paper establishes', 'paper derives', 'motion characteristics', 'input multiple', 'impulse radar', 'imaging method', 'antenna array']</t>
  </si>
  <si>
    <t>Inverse synthetic aperture radar (ISAR) | Radar imaging | Rotation angle estimation | Translational compensation</t>
  </si>
  <si>
    <t>This paper proposes a three-dimensional inverse synthetic aperture radar (ISAR) imaging method for high-speed targets in short-range using an impulse radar. According to the requirements for high-speed target measurement in short-range, this paper establishes the single-input multiple-output (SIMO) antenna array, and further proposes a missile motion parameter estimation method based on impulse radar. By analyzing the motion geometry relationship of the warhead scattering center after translational compensation, this paper derives the receiving antenna position and the time delay after translational compensation, and thus overcomes the shortcomings of conventional translational compensation methods. By analyzing the motion characteristics of the missile, this paper estimates the missile‚Äôs rotation angle and the rotation matrix by establishing a new coordinate system. Simulation results validate the performance of the proposed algorithm.</t>
  </si>
  <si>
    <t>60016835-109458529;60016835-109458529;60016835-109458529;60016835-109458529</t>
  </si>
  <si>
    <t>57210941373;7402848030;8929398100;57193430048</t>
  </si>
  <si>
    <t>Zhou, Xinpeng;Wei, Guohua;Wu, Siliang;Wang, Dawei</t>
  </si>
  <si>
    <t>Beijing Institute of Technology;Beijing Key Laboratory of Fractional Signals and Systems</t>
  </si>
  <si>
    <t>60016835;109458529</t>
  </si>
  <si>
    <t>Three-dimensional ISAR imaging method for high-speed targets in short-range using impulse radar based on SIMO array</t>
  </si>
  <si>
    <t>10.3390/s16030364</t>
  </si>
  <si>
    <t>2-s2.0-84960355595</t>
  </si>
  <si>
    <t>['ura ),', 'two rays', 'technique cooperate', 'smart antenna', 'signal subspace', 'real applications', 'proposed based', 'proposed algorithm', 'propagation path', 'multiple output', 'intersecting point', 'id sources', 'id source', 'gsvs ).', 'estimation algorithm', 'doa estimation', 'distributed source', 'constructed based', 'closed forms', 'cd sources', 'bs received', 'based algorithm', 'base station', 'angular parameters', '2d direction']</t>
  </si>
  <si>
    <t>Direction-of-arrival (DOA) estimation | Health monitoring systems | Incoherently-distributed (ID) and coherently-distributed (CD) sources | Virtual multiple input and multiple output (VMIMO)</t>
  </si>
  <si>
    <t>In health monitoring systems, the base station (BS) and the wearable sensors communicate with each other to construct a virtual multiple input and multiple output (VMIMO) system. In real applications, the signal that the BS received is a distributed source because of the scattering, reflection, diffraction and refraction in the propagation path. In this paper, a 2D direction-of-arrival (DOA) estimation algorithm for incoherently-distributed (ID) and coherently-distributed (CD) sources is proposed based on multiple VMIMO systems. ID and CD sources are separated through the second-order blind identification (SOBI) algorithm. The traditional estimating signal parameters via the rotational invariance technique (ESPRIT)-based algorithm is valid only for one-dimensional (1D) DOA estimation for the ID source. By constructing the signal subspace, two rotational invariant relationships are constructed. Then, we extend the ESPRIT to estimate 2D DOAs for ID sources. For DOA estimation of CD sources, two rational invariance relationships are constructed based on the application of generalized steering vectors (GSVs). Then, the ESPRIT-based algorithm is used for estimating the eigenvalues of two rational invariance matrices, which contain the angular parameters. The expressions of azimuth and elevation for ID and CD sources have closed forms, which means that the spectrum peak searching is avoided. Therefore, compared to the traditional 2D DOA estimation algorithms, the proposed algorithm imposes significantly low computational complexity. The intersecting point of two rays, which come from two different directions measured by two uniform rectangle arrays (URA), can be regarded as the location of the biosensor (wearable sensor). Three BSs adopting the smart antenna (SA) technique cooperate with each other to locate the wearable sensors using the angulation positioning method. Simulation results demonstrate the effectiveness of the proposed algorithm.</t>
  </si>
  <si>
    <t>60004227;60004227;60004227;60104687;60018205;60104000</t>
  </si>
  <si>
    <t>57213468755;7202923237;57163245400;35248927000;45060892800;36830576800</t>
  </si>
  <si>
    <t>Wan, Liangtian;Han, Guangjie;Wang, Hao;Shu, Lei;Feng, Nanxing;Peng, Bao</t>
  </si>
  <si>
    <t>Guangdong;Shenzhen;Xiamen;Changzhou</t>
  </si>
  <si>
    <t>Guangdong University of Petrochemical Technology;ShenZhen Institute of Information Technology;Xiamen University;Hohai University Changzhou</t>
  </si>
  <si>
    <t>60104687;60104000;60018205;60004227</t>
  </si>
  <si>
    <t>Wan L.</t>
  </si>
  <si>
    <t>Wearable sensor localization considering mixed distributed sources in health monitoring systems</t>
  </si>
  <si>
    <t>10.3390/s16030368</t>
  </si>
  <si>
    <t>2-s2.0-84960415609</t>
  </si>
  <si>
    <t>['significant cost', 'sample gis', 'respective alignments', 'referenced images', 'paper provides', 'paper proposes', 'laser scanner', 'infrastructure project', 'important component', 'golf cart', 'derived data', 'database structure', 'data collection', 'cost involved', 'consuming task', 'calibration procedures', 'asset management', 'asset information']</t>
  </si>
  <si>
    <t>LiDAR | Mobile mapping system | Transportation asset inventory</t>
  </si>
  <si>
    <t>Asset Management is an important component of an infrastructure project. A significant cost is involved in maintaining and updating the asset information. Data collection is the most time-consuming task in the development of an asset management system. In order to reduce the time and cost involved in data collection, this paper proposes a low cost Mobile Mapping System using an equipped laser scanner and cameras. First, the feasibility of low cost sensors for 3D asset inventory is discussed by deriving appropriate sensor models. Then, through calibration procedures, respective alignments of the laser scanner, cameras, Inertial Measurement Unit and GPS (Global Positioning System) antenna are determined. The efficiency of this Mobile Mapping System is experimented by mounting it on a truck and golf cart. By using derived sensor models, geo-referenced images and 3D point clouds are derived. After validating the quality of the derived data, the paper provides a framework to extract road assets both automatically and manually using techniques implementing RANSAC plane fitting and edge extraction algorithms. Then the scope of such extraction techniques along with a sample GIS (Geographic Information System) database structure for unified 3D asset inventory are discussed.</t>
  </si>
  <si>
    <t>60017606;60017606;100429276</t>
  </si>
  <si>
    <t>57204612845;56516262300;55584000100</t>
  </si>
  <si>
    <t>Sairam, Nivedita;Nagarajan, Sudhagar;Ornitz, Scott</t>
  </si>
  <si>
    <t>Boca Raton;Fort Lauderdale</t>
  </si>
  <si>
    <t>Florida Atlantic University;Keith and Schnars</t>
  </si>
  <si>
    <t>60017606;100429276</t>
  </si>
  <si>
    <t>Sairam N.</t>
  </si>
  <si>
    <t>Development of Mobile Mapping System for 3D Road Asset Inventory</t>
  </si>
  <si>
    <t>10.3390/s16030367</t>
  </si>
  <si>
    <t>2-s2.0-84960430418</t>
  </si>
  <si>
    <t>['wide range', 'time testbed', 'testbed highlights', 'real product', 'raw data', 'previous work', 'limited due', 'jamming performance', 'jamming accelerated', 'great flexibility', 'extendible platform', 'defined radio', 'common approach', 'certain applications', 'beamforming mode', 'batched method', 'based real', 'adaptive nulling', 'adaptive algorithms']</t>
  </si>
  <si>
    <t>Adaptive array | Beamforming | Global navigation satellite system (GNSS) anti-jamming | Nulling | Software-define radio (SDR) | Space-frequency adaptive processing (SFAP) | Space-time adaptive processing (STAP)</t>
  </si>
  <si>
    <t>Nowadays, software-defined radio (SDR) has become a common approach to evaluate new algorithms. However, in the field of Global Navigation Satellite System (GNSS) adaptive array anti-jamming, previous work has been limited due to the high computational power demanded by adaptive algorithms, and often lack flexibility and configurability. In this paper, the design and implementation of an SDR-based real-time testbed for GNSS adaptive array anti-jamming accelerated by a Graphics Processing Unit (GPU) are documented. This testbed highlights itself as a feature-rich and extendible platform with great flexibility and configurability, as well as high computational performance. Both Space-Time Adaptive Processing (STAP) and Space-Frequency Adaptive Processing (SFAP) are implemented with a wide range of parameters. Raw data from as many as eight antenna elements can be processed in real-time in either an adaptive nulling or beamforming mode. To fully take advantage of the parallelism resource provided by the GPU, a batched method in programming is proposed. Tests and experiments are conducted to evaluate both the computational and anti-jamming performance. This platform can be used for research and prototyping, as well as a real product in certain applications.</t>
  </si>
  <si>
    <t>56454507400;57209994628;7402820241</t>
  </si>
  <si>
    <t>Xu, Hailong;Cui, Xiaowei;Lu, Mingquan</t>
  </si>
  <si>
    <t>Xu H.</t>
  </si>
  <si>
    <t>An SDR-based real-time testbed for GNSS adaptive array anti-jamming algorithms accelerated by GPU</t>
  </si>
  <si>
    <t>10.3390/s16030356</t>
  </si>
  <si>
    <t>2-s2.0-84960433858</t>
  </si>
  <si>
    <t>['wimax band', 'tie antenna', 'split rings', 'size reduction', 'research found', 'referenced bow', 'rba ),', 'radiation patterns', 'performance improvements', 'overlap areas', 'opposite side', 'new resonance', 'impedance matching', 'high frequencies', 'encircling ring', 'dsrba ).', 'current distributions', 'corresponding wavelength', 'corresponding diameters', 'carefully choosing', 'also investigated', 'also improved', 'alleviate interference', '65 ghz', '353 œªc', '303 œªc', '275 œªc', '27 ghz', '06 ghz']</t>
  </si>
  <si>
    <t>Bow-tie antenna | notch band | size reduction | split ring | symmetric dipoles</t>
  </si>
  <si>
    <t>In this paper, a Bow-tie antenna with size reduction, impedance matching and radiation pattern improvement characteristics is designed with an encircling ring. Moreover, further size reduction is achieved by utilizing two symmetric split rings with more frequency tuning flexibility. Research found the ring loaded Bow-tie antenna (RLBA) shows better performance than the referenced Bow-tie antenna (RBA), and the mechanisms of performance improvements are also investigated and found to be the loading ring acts as two symmetric dipoles in the direction of the antenna's polarization. Then, using two symmetric split rings on the opposite side of the substrate as replacement of the encircling ring will prolong the length of the dipoles, and achieves further size reduction. The antenna is denoted as dual split ring loaded Bow-tie antenna (DSRBA). The low cutoff frequencies of RBA, RLBA and DSRBA with identical antenna size are 2.65 GHz, 2.27 GHz and 2.06 GHz, respectively. Then, the corresponding diameters of the antennas are 0.353 Œªc, 0.303 Œªc, and 0.275 Œªc, where Œªc are their corresponding wavelength of the lower cutoff frequencies. Furthermore, a notched-band is generated as a byproduct of the split rings, and it is owing to the new resonance of the overlap areas of the split rings. The notch can be used to alleviate interference of WiMAX band by carefully choosing the split rings' size. Radiation patterns of RLBA and DSRBA are also improved as current distributions of the high frequencies are trained in order by the ring/split-rings. Measurements are performed to verify the designs.</t>
  </si>
  <si>
    <t>89-99</t>
  </si>
  <si>
    <t>60008919-115171710;60008919-115171710;60008919;60008919</t>
  </si>
  <si>
    <t>60008919;115171710</t>
  </si>
  <si>
    <t>Investigation on Ring/Split-Ring Loaded Bow-Tie Antenna for Compactness and Notched-Band</t>
  </si>
  <si>
    <t>10.1515/freq-2015-0175</t>
  </si>
  <si>
    <t>2-s2.0-84960480061</t>
  </si>
  <si>
    <t>['ultra wideband', 'simulated one', 'proposed antenna', 'parametrical studies', 'overall dimension', 'measured results', 'circular slot', 'circular geometries', 'article presents', '16 ghz', '0 ns']</t>
  </si>
  <si>
    <t>asymmetrical ground plane | fractal antenna | impedance bandwidth | UWB antenna</t>
  </si>
  <si>
    <t>The article presents the design of triangular shaped fractal based antenna with circular slot for ultra wideband (UWB) application. The antenna is fed using microstrip line and has overall dimension of 24√ó24√ó1.6mm3. The proposed antenna is covering the wide frequency bandwidth of 2.99-11.16 GHz and is achieved using simple fractal based triangular-circular geometries and asymmetrical ground plane. The antenna is designed and parametrical studies are performed using method of moment (MOM) based Full Wave Electromagnetic (EM) software Simulator Zeland IE3D. The prototype of proposed antenna is fabricated and tested to compare the simulated and measured results of various antenna parameters. The antenna has good impedance bandwidth, nearly constant gain and stable radiation pattern. Measured return loss shows fair agreement with simulated one. Also measured group delay variation obtained is less than 1.0 ns, which proves good time domain behavior of the proposed antenna.</t>
  </si>
  <si>
    <t>60000414;60110952;60026714</t>
  </si>
  <si>
    <t>56103524600;55192391200;15050109500</t>
  </si>
  <si>
    <t>Shahu, Babu Lal;Pal, Srikanta;Chattoraj, Neela</t>
  </si>
  <si>
    <t>Greater Noida;Ranchi;Pilani</t>
  </si>
  <si>
    <t>Shiv Nadar University;Birla Institute of Technology, Mesra;Birla Institute of Technology and Science, Pilani</t>
  </si>
  <si>
    <t>60110952;60026714;60000414</t>
  </si>
  <si>
    <t>Shahu B.</t>
  </si>
  <si>
    <t>A Novel Triangular Shaped UWB Fractal Antenna Using Circular Slot</t>
  </si>
  <si>
    <t>10.1515/freq-2015-0110</t>
  </si>
  <si>
    <t>2-s2.0-84960489369</t>
  </si>
  <si>
    <t>['uwb applications', 'tie antenna', 'square bow', 'simulation results', 'reasonable gain', 'miniaturized size', 'impedance bandwidth', 'good agreement', 'frequency range', 'antenna structure', '4 ghz']</t>
  </si>
  <si>
    <t>Bow-tie antenna | dipole antenna | quarter wave transformer | rounded patch | ultrawideband (UWB) applications</t>
  </si>
  <si>
    <t>A hex-sided rounded dipole antenna (HSRDA) for UWB applications is presented. It is designed by the addition of semi-elliptical patch sections at the edges of a square bow-tie antenna. The antenna structure is fed by a modified microstrip feedline for better impedance matching. An impedance bandwidth of 2.9-11.4 GHz is achieved. The antenna structure has quasi omnidirectional radiation patterns and reasonable gain over the same frequency range. A good agreement between the experimental and simulation results is observed. The proposed antenna structure has miniaturized size for the same bandwidth as compared to already reported antenna structures.</t>
  </si>
  <si>
    <t>56220992400;57164363000;57199212549</t>
  </si>
  <si>
    <t>Singhal, Sarthak;Verma, Nand Kishor;Singh, Amit Kumar</t>
  </si>
  <si>
    <t>Hex-Sided Rounded Dipole Antenna (HSRDA) for UWB Applications</t>
  </si>
  <si>
    <t>10.1515/freq-2015-0178</t>
  </si>
  <si>
    <t>2-s2.0-84960491918</t>
  </si>
  <si>
    <t>['urban areas', 'unwanted interferers', 'transmission problems', 'took place', 'surrounding buildings', 'spatial filtering', 'several hundreds', 'separate infrastructure', 'realistic surrounding', 'measurements correspond', 'future environment', 'extensive measurements', 'desired data', 'channel wireless', 'bus transponders', 'bus receiver', 'active wireless', 'according algorithms']</t>
  </si>
  <si>
    <t>smart grid | smart metering | spatial filter</t>
  </si>
  <si>
    <t>Wireless transmission systems in smart metering networks share the advantage of lower installation costs due to the expandability of separate infrastructure but suffer from transmission problems. In this paper the issue of interference of wireless transmitted smart meter data with third party systems and data from other meters is investigated and an approach for solving the problem is presented. A multi-channel wireless m-bus receiver was developed to separate the desired data from unwanted interferers by spatial filtering. The according algorithms are presented and the influence of different antenna types on the spatial filtering is investigated. The performance of the spatial filtering is evaluated by extensive measurements in a realistic surrounding with several hundreds of active wireless m-bus transponders. These measurements correspond to the future environment for data-collectors as they took place in rural and urban areas with smart gas meters equipped with wireless m-bus transponders installed in almost all surrounding buildings.</t>
  </si>
  <si>
    <t>137-148</t>
  </si>
  <si>
    <t>60000765;60000765;60000765</t>
  </si>
  <si>
    <t>55797719900;39661300700;7401564105</t>
  </si>
  <si>
    <t>Quednau, Philipp;Trommer, Ralph;Schmidt, Lorenz Peter</t>
  </si>
  <si>
    <t>Erlangen</t>
  </si>
  <si>
    <t>Friedrich-Alexander-Universit√§t Erlangen-N√ºrnberg</t>
  </si>
  <si>
    <t>Quednau P.</t>
  </si>
  <si>
    <t>Multi-Antenna Data Collector for Smart Metering Networks with Integrated Source Separation by Spatial Filtering</t>
  </si>
  <si>
    <t>10.1515/freq-2015-0214</t>
  </si>
  <si>
    <t>2-s2.0-84960494042</t>
  </si>
  <si>
    <t>['widely applied', 'two antennas', 'rhcp ).', 'proposed antenna', 'polarization sense', 'polarization diversity', 'pin diodes', 'orthogonally placed', 'mimo application', 'low cross', 'increase bandwidth', 'high isolation', 'high gain', 'easy fabrication', 'binary array', 'bias circuit', 'air substrate']</t>
  </si>
  <si>
    <t>aperture-coupled | MIMO | polarization reconfigurable antenna | stable radiation patterns</t>
  </si>
  <si>
    <t>In the paper, a singly fed circular patch antenna with polarization diversity is proposed, and its binary array for MIMO application is explored as well. The air substrate and aperture-coupled feed structure are adopted to increase bandwidth and simplify the bias circuit of PIN diodes. By controlling the states of four PIN diodes on the patch, the proposed antenna can produce linear polarization (LP), left- or right-hand circular polarization (LHCP or RHCP). For each polarization sense, the antenna exhibits wide impedance bandwidth, high gain and low cross-polarization. Two antennas are orthogonally placed to form a binary array for MIMO application, which has high isolation and low envelope correlation. The antenna and its array have advantages of simple biasing network, easy fabrication and adjustment, which can be widely applied in wireless communication systems.</t>
  </si>
  <si>
    <t>129-136</t>
  </si>
  <si>
    <t>34969772200;57211832835;55327912700</t>
  </si>
  <si>
    <t>Zhong, Lei;Hong, Jin Song;Zhou, Hong Cheng</t>
  </si>
  <si>
    <t>Zhong L.</t>
  </si>
  <si>
    <t>A Polarization Reconfigurable Aperture-Coupled Microstrip Antenna and Its Binary Array for MIMO</t>
  </si>
  <si>
    <t>10.1515/freq-2015-0191</t>
  </si>
  <si>
    <t>2-s2.0-84960496719</t>
  </si>
  <si>
    <t>['wlan band', 'two multi', 'simulated results', 'proposed antennas', 'paper presents', 'measured results', 'frequency bands', 'compact sizes', 'bluetooth 2', '99 ghz', '94 ghz', '88 ghz', '85 ghz', '81 ghz', '73 ghz', '71 ghz', '6 ghz', '56 ghz', '50 ghz', '47 ghz', '43 ghz', '42 ghz', '4 ghz', '36 ghz', '34 ghz', '32 ghz', '3 ghz', '29 ghz', '27 ghz', '1 ghz', '0 ghz']</t>
  </si>
  <si>
    <t>microstrip antenna | Penta-Band and Hexa-Band.</t>
  </si>
  <si>
    <t>This paper presents the design of two multi-band microstrip antennas. The antenna-1 gives Penta-Band and antenna-2 gives Hexa-band in the WLAN band. The frequency bands of the antenna-1 are Bluetooth 2.47 GHz (2.43 GHz-2.54 GHz), WiMax band 3.73 GHz (3.71 GHz-3.77 GHz), WLAN 5.1 GHz (4.99 GHz-5.13 GHz), upper WLAN 6.36 GHz (6.29 GHz-6.43 GHz), C band band 7.42 GHz (7.32 GHz-7.50 GHz) and the antenna-2 are WLAN band 2.6 GHz (2.56 GHz-2.63 GHz), 3.0 GHz (2.94 GHz-3.05 GHz), WiMax band 3.4 GHz (3.34 GHz-3.55 GHz), 4.85 GHz (4.81 GHz-4.92 GHz), WLAN 5.3 GHz (5.27 GHz-5.34 GHz) and upper WLAN 6.88 GHz. Both the antennas are fabricated and their measured results are presented to validate the simulated results. Proposed antennas have compact sizes and good radiation performances.</t>
  </si>
  <si>
    <t>101-111</t>
  </si>
  <si>
    <t>60114061;60114061;60114993</t>
  </si>
  <si>
    <t>57213897837;57226074590;56962785800</t>
  </si>
  <si>
    <t>Srivastava, Kunal;Kumar, Ashwani;Kanaujia, Binod K.</t>
  </si>
  <si>
    <t>New Delhi;New Delhi</t>
  </si>
  <si>
    <t>Ambedkar Institute of Advanced Communication Technologies &amp; Research;University of Delhi, Sri Aurobindo College</t>
  </si>
  <si>
    <t>60114993;60114061</t>
  </si>
  <si>
    <t>Srivastava K.</t>
  </si>
  <si>
    <t>Design of Compact Penta-Band and Hexa-Band Microstrip Antennas</t>
  </si>
  <si>
    <t>10.1515/freq-2015-0174</t>
  </si>
  <si>
    <t>2-s2.0-84960497684</t>
  </si>
  <si>
    <t>['via hole', 'usb interface', 'usb dongle', 'sufficiently generated', 'simulation results', 'proposed antenna', 'paper presents', 'obtained experimental', 'laptop computer', 'ground plane', 'electrically connected', 'covering gsm1800', 'cover 698', 'briefly printed', 'also presented', 'additional resonators', '900 ).', '2500 bands', '1 vswr', '000 mhz']</t>
  </si>
  <si>
    <t>long meandered line | planar printed antenna | ultra-wideband operation | wireless USB dongle notched antenna</t>
  </si>
  <si>
    <t>This paper presents a planar notched antenna with a long meandered line for wireless USB dongle applications. The printed notched structure is used as additional resonators to generate multiple bands operation for covering GSM1800/1900/UMTS2100/LTE2300/2500 bands. In addition, with the help of the long meandered line via hole to ground, a lower resonant mode is sufficiently generated at around 770 MHz and forms a wider lower operating bandwidth (LTE700/GSM850/900). Briefly printed on a 0.8mm thick FR4 dielectric substrate of size 20√ó70mm2 and electrically connected (via hole) to the ground plane of the USB dongle, the proposed antenna can provide a wide operating bandwidth (3:1 VSWR) of larger than 120% centered at 2,000 MHz, allowing it to cover 698-960 and 1,710-2,690 MHz bands. The proposed antenna also can be attached to laptop computer by the USB interface. Detailed design considerations of the proposed antenna are described, and obtained experimental and simulation results are also presented and discussed in this paper.</t>
  </si>
  <si>
    <t>121-127</t>
  </si>
  <si>
    <t>56021292500;55321327200;8401587700;7404101585</t>
  </si>
  <si>
    <t>Zhang, Y. H.;Sun, S. C.;Ban, Y. L.;Tang, X. H.</t>
  </si>
  <si>
    <t>Zhang Y.H.</t>
  </si>
  <si>
    <t>Printed Notched Antenna with Long Meandered Line for Eight-Band LTE/GSM/UMTS Wireless USB Dongle Operation</t>
  </si>
  <si>
    <t>10.1515/freq-2015-0092</t>
  </si>
  <si>
    <t>2-s2.0-84960498245</t>
  </si>
  <si>
    <t>['thz bandwidth', 'temperature molecular', 'spectral response', 'power dependence', 'peak intensity', 'peak amplitude', 'nearly 3', 'grown gaas', 'gaas ).', 'frequency spectrum', 'db enlargement', 'clipping effect', 'broadened bandwidth']</t>
  </si>
  <si>
    <t>Chirping | pulse shaping | spectroscopy | terahertz | ultrafast measurements</t>
  </si>
  <si>
    <t>The enhanced broadband THz radiation excited by pre-chirping the femtosecond pumping laser pulse is explored from a photoconductive antenna made by the low-temperature molecular-beam-epitaxy (LT-MBE) grown Gallium Arsenide (GaAs). Nearly 3-dB enlargement on peak amplitude of THz radiation accompanied with broadened bandwidth is achieved with positively chirped pulse excitation. The laser with short pulsewidth assists the broadening of THz bandwidth, whereas the peak intensity of THz relies strictly on lengthened carrier lifetime. The enhancement of high-frequency radiation components at low pumping intensity also indicates the nature of power dependence in such a coherently controlled process. When photocurrent saturation occurs in the LT-MBE-grown GaAs under high-power pumping condition, the clipping effect on peak amplitude of current pulse lengthens the duration of current surge effect. Both the peak intensity and the frequency spectrum of the generated THz pulse concurrently declines. The physical mechanism related to pre-chirped pulse excitation dependent carrier dynamics is proposed to elucidate the spectral response as well as the power dependence in such a coherently controlled THz radiation process.</t>
  </si>
  <si>
    <t>253-261</t>
  </si>
  <si>
    <t>60011357;60011357;60005429;60011357;60012370;60012370;60018029</t>
  </si>
  <si>
    <t>7410145306;17346040300;7401698870;36082116500;55476640300;57164294200;56027799400</t>
  </si>
  <si>
    <t>Lee, Chao Kuei;Lin, Yuan Yao;Lin, Gong Ru;Wu, Chung Lun;Wu, Tsung Han;Chuang, Chin Jung;Pan, Ci Ling</t>
  </si>
  <si>
    <t>Taiwan;Taiwan;Taiwan;Taiwan</t>
  </si>
  <si>
    <t>Hsinchu;Hsinchu;Kaohsiung;Taipei</t>
  </si>
  <si>
    <t>National Tsing Hua University;National Chiao Tung University;National Sun Yat-Sen University;National Taiwan University</t>
  </si>
  <si>
    <t>60018029;60012370;60011357;60005429</t>
  </si>
  <si>
    <t>Lee C.K.</t>
  </si>
  <si>
    <t>Pre-Chirped Pulse Excitation Enhanced Terahertz Radiation</t>
  </si>
  <si>
    <t>10.1109/TTHZ.2016.2525819</t>
  </si>
  <si>
    <t>2-s2.0-84960538900</t>
  </si>
  <si>
    <t>15J12325</t>
  </si>
  <si>
    <t>['studied using', 'results indicate', 'purcell effect', 'present system', 'potential applications', 'population dynamics', 'novel technique', 'metallic nano', 'lspp exhibits', 'lspp ).', 'level population', 'level molecule']</t>
  </si>
  <si>
    <t>Metallic nano-antenna | Two-level molecule | Uminescent activity</t>
  </si>
  <si>
    <t>A novel technique for up-converted luminescence generation from a two-level molecule via population inversion is studied using the quantum toy model; this model is used to represent a coupled-molecule and metallic nano-antenna system sustaining a localized surface plasmon polariton (LSPP). The metallic nano-antenna is assumed to have anharmonicity, reflecting experimentally observed results. The system is driven by a strong, offresonant, and Gaussian pulse laser so that the LSPP exhibits a Mollow triplet spectrum. When the two-level molecular resonance is tuned to the upper Mollow triplet sideband, the molecular-level population is inverted. We discuss the population dynamics, the Purcell effect, and the up-converted luminescence activity of the two-level molecule. These results indicate the potential applications of the present system in novel coherent light sources.</t>
  </si>
  <si>
    <t>105-108</t>
  </si>
  <si>
    <t>Physica Status Solidi (C) Current Topics in Solid State Physics</t>
  </si>
  <si>
    <t>60008107;60024322;60008107;60008107</t>
  </si>
  <si>
    <t>55881067000;7004355704;6507745680;7401979904</t>
  </si>
  <si>
    <t>Hata, Ryosuke;Ajiki, Hiroshi;Yokoshi, Nobuhiko;Ishihara, Hajime</t>
  </si>
  <si>
    <t>Suita;Sakai</t>
  </si>
  <si>
    <t>Osaka University;Osaka Prefecture University</t>
  </si>
  <si>
    <t>60024322;60008107</t>
  </si>
  <si>
    <t>Hata R.</t>
  </si>
  <si>
    <t>Luminescent activity of two-level molecule with population inversion</t>
  </si>
  <si>
    <t>10.1002/pssc.201510157</t>
  </si>
  <si>
    <t>2-s2.0-84960801377</t>
  </si>
  <si>
    <t>['two stages', 'three node', 'symbols sent', 'source node', 'source antennas', 'second stage', 'relay node', 'received signals', 'proposed algorithm', 'orthogonal space', 'ofdm systems', 'increasing diversity', 'high snr', 'first stage', 'destination node', 'decision variables', 'cooperative algorithm', 'bpsk modulation']</t>
  </si>
  <si>
    <t>BER | Cooperative | Frequency-selective channel | MIMO-OFDM | Multipath diversity | OSTFBC | Relay | Spatial diversity</t>
  </si>
  <si>
    <t>In this paper, a cooperative algorithm to improve the orthogonal space-time frequency block codes (OSTFBC) in frequency selective channels for 2 √ó 1, 2 √ó 2, 4 √ó 1, 4 √ó 2 MIMO-OFDM systems, is presented. The algorithm of three node, a source node, a relay node and a destination node is formed, and is implemented in two stages. During the first stage, the destination and the relay antennas receive the symbols sent by the source antennas. The destination node and the relay node obtain the decision variables employing time-space-frequency decoding process by the received signals. During the second stage, the relay node transmits decision variables to the destination node. Due to the increasing diversity in the proposed algorithm, decision variables in the destination node are increased to improve system performance. The bit error rate of the proposed algorithm at high SNR is estimated by considering the BPSK modulation. The simulation results show that cooperative orthogonal space-time-frequency block coding, improves system performance and reduces the BER in a frequency selective channel.</t>
  </si>
  <si>
    <t>Iranian Journal of Electrical and Electronic Engineering</t>
  </si>
  <si>
    <t>57212523341;16678181300</t>
  </si>
  <si>
    <t>Rezaei, M.;Falahati, A.</t>
  </si>
  <si>
    <t>Rezaei M.</t>
  </si>
  <si>
    <t>Cooperative orthogonal space-time-frequency block codes over a MIMO-OFDM frequency selective channel</t>
  </si>
  <si>
    <t>2-s2.0-84960807456</t>
  </si>
  <si>
    <t>['short dipole', 'seven directions', 'second duration', 'scattered pulses', 'pole devices', 'polarization structure', 'measurement results', 'electromagnetic field', 'discrete steering', 'direction orthogonal', 'different polarization', 'different directions', 'crossed dipoles', 'array axis', 'antenna elements', 'antenna array', 'active four', '40 ¬∞', '4 ¬∞.', '4 ghz']</t>
  </si>
  <si>
    <t>To measure simultaneously two orthogonal components of the electromagnetic field of nano- and subnano-second duration, an antenna array has been developed. The antenna elements of the array are the crossed dipoles of dimension 5 √ó 5 cm. The arms of the dipoles are connected to the active four-pole devices to compensate the frequency response variations of a short dipole in the frequency band ranging from 0.4 to 4 GHz. The dipoles have superimposed phase centers allowing measuring the polarization structure of the field in different directions. The developed antenna array is the linear one containing four elements. The pattern maximum position is controlled by means of the switched ultrawideband true time delay lines. Discrete steering in seven directions in the range from -40¬∞to +40¬∞has been realized. The error at setting the pattern maximum position is less than 4¬∞. The isolation of the polarization exceeds 29 dB in the direction orthogonal to the array axis and in the whole steering range it exceeds 23 dB. Measurement results of the polarization structure of radiated and scattered pulses with different polarization are presented as well.</t>
  </si>
  <si>
    <t>60069974;60069974;60069974;60069974</t>
  </si>
  <si>
    <t>8920864900;16471370800;7103357955;57170274200</t>
  </si>
  <si>
    <t>Balzovsky, E. V.;Buyanov, Yu I.;Koshelev, V. I.;Nekrasov, E. S.</t>
  </si>
  <si>
    <t>Tomsk</t>
  </si>
  <si>
    <t>Institute of High Current Electronics of Siberian Branch of the Russian Academy of Sciences</t>
  </si>
  <si>
    <t>Balzovsky E.V.</t>
  </si>
  <si>
    <t>Dual polarized receiving steering antenna array for measurement of ultrawideband pulse polarization structure</t>
  </si>
  <si>
    <t>10.1063/1.4942250</t>
  </si>
  <si>
    <t>2-s2.0-84960851854</t>
  </si>
  <si>
    <t>['upper limit', 'transition frequencies', 'theoretical high', 'temperatures characteristic', 'systemic velocity', 'submillimeter telescope', 'spectroscopic results', 'source size', 'rotational spectrum', 'recorded spectra', 'light molecule', 'interstellar medium', 'interstellar 13ch3nh2', 'information available', 'hamiltonian model', 'frequency range', 'far beyond', 'column density', 'astrophysical interest', 'astronomical surveys', '950 ghz', '945 ghz', '13ch3nh2 spectrum', '13ch3nh2 millimeter', '13c methylamine', '13c isotopologue']</t>
  </si>
  <si>
    <t>ISM: molecules | Line: identification | Methods: laboratory: molecular | Molecular data | Submillimeter: ISM</t>
  </si>
  <si>
    <t>Context. Methylamine (CH3NH2) is a light molecule of astrophysical interest, which has an intensive rotational spectrum that extends in the submillimeter wave range and far beyond, even at temperatures characteristic for the interstellar medium. It is likely for 13C isotopologue of methylamine to be identified in astronomical surveys, but there is no information available for the 13CH3NH2 millimeter and submillimeter wave spectra. Aims. In this context, to provide reliable predictions of 13CH3NH2 spectrum in millimeter and submillimeter wave ranges, we have studied rotational spectra of the 13C methylamine isotopologue in the frequency range from 48 to 945 GHz. Methods. The spectrum of 13C methylamine was recorded using conventional absorption spectrometers. The analysis of the rotational spectrum of 13Cmethylamine in the ground vibrational state was performed on the basis of the group-theoretical high-barrier tunneling Hamiltonian that was developed for methylamine. The available multiple observations of the parent methylamine species toward Sgr B2(N) at 1, 2, and 3 mm using the Submillimeter Telescope and the 12 m antenna of the Arizona Radio Observatory were used to make a search for interstellar 13CH3NH2. Results. In the recorded spectra, we have assigned 2721 rotational transitions that belong to the ground vibrational state of the 13CH3NH2. These measurements were fitted to the Hamiltonian model that uses 75 parameters to achieve an overall weighted rms deviation of 0.73. On the basis of these spectroscopic results, predictions of transition frequencies in the frequency range up to 950 GHz with J ‚â§ 50 and Ka ‚â§ 20 are presented. The search for interstellar 13C methylamine in available observational data was not successful and therefore only an upper limit of 6.5 √ó 1014 cm-2 can be derived for the column density of 13CH3NH2 toward Sgr B2(N), assuming the same source size, temperature, linewidth, and systemic velocity as for parent methylamine isotopic species.</t>
  </si>
  <si>
    <t>A152</t>
  </si>
  <si>
    <t>60073338;60073338;60068504;60068504;60068504;60010065;60010065</t>
  </si>
  <si>
    <t>14066446800;7003868485;7006387700;55914491200;35582100300;6603100556;7005981409</t>
  </si>
  <si>
    <t>Motiyenko, R. A.;Margul√®s, L.;Ilyushin, V. V.;Smirnov, I. A.;Alekseev, E. A.;Halfen, D. T.;Ziurys, L. M.</t>
  </si>
  <si>
    <t>France;Ukraine;United States</t>
  </si>
  <si>
    <t>Villeneuve-d'Ascq;Kharkiv;Tucson</t>
  </si>
  <si>
    <t>Laboratoire de Physique des Lasers, Atomes et Mol√©cules (PhLam);Institute of Radio Astronomy National Academy of Sciences of Ukraine;The University of Arizona</t>
  </si>
  <si>
    <t>60073338;60068504;60010065</t>
  </si>
  <si>
    <t>Motiyenko R.A.</t>
  </si>
  <si>
    <t>Millimeter and submillimeter wave spectra of &lt;sup&gt;13&lt;/sup&gt;C methylamine</t>
  </si>
  <si>
    <t>10.1051/0004-6361/201526924</t>
  </si>
  <si>
    <t>2-s2.0-84960912714</t>
  </si>
  <si>
    <t>['voltage measurement', 'surface potential', 'superior results', 'spaox );', 'pseudoaccumulation region', 'o3 ).', 'low temperatures', 'large dit', 'interface treatments', 'gate voltage', 'flatband voltage', 'ev ).', 'cor followed', 'cit give', 'chemox );', 'bulk doping', 'ald 3', '5 nm', '1 nm']</t>
  </si>
  <si>
    <t>In this work, the dry and wet processed interface layers for three different p type Ge/atomic layer deposition (ALD) 1 nm-Al2O3/ALD 3.5 nm-ZrO2/ALD TiN gate stacks on 300 mm wafers were studied at low temperatures by capacitance-voltage (CV), conductance-voltage measurement, and deep level transient spectroscopy. The interface treatments were (1) simple chemical oxidation (Chemox); (2) chemical oxide removal (COR) followed by 1 nm oxide by slot-plane-antenna (SPA) plasma (COR and SPAOx); and (3) COR followed by vapor O3 treatment (COR and O3). Since low temperature measurements are more reliable, several parameters like equivalent oxide thickness, flatband voltage, bulk doping, and surface potential as a function of gate voltage are reported. Different temperature CV measurement suggests that all the samples are pinned at flat band voltage (Cit give a pseudoaccumulation region) due to large Dit (larger than 1013cm-2/eV). Room temperature measurement indicates that superior results were observed for slot-plane-plasma-oxidation processed samples.</t>
  </si>
  <si>
    <t>60022904;60022904;60022904;116449017;116449017;116449017;116449017;116449017</t>
  </si>
  <si>
    <t>56525676300;7101629825;56290087200;55394990100;56295888000;7801626071;25639089800;6603054495</t>
  </si>
  <si>
    <t>Ding, Y. M.;Misra, D.;Bhuyian, M. N.;Tapily, Kandabara;Clark, Robert D.;Consiglio, Steve;Wajda, Cory S.;Leusink, Gert J.</t>
  </si>
  <si>
    <t>Newark;</t>
  </si>
  <si>
    <t>New Jersey Institute of Technology;TEL Technology Center, America, LLC</t>
  </si>
  <si>
    <t>60022904;116449017</t>
  </si>
  <si>
    <t>Electrical characterization of dry and wet processed interface layer in Ge/High-K devices</t>
  </si>
  <si>
    <t>10.1116/1.4943559</t>
  </si>
  <si>
    <t>2-s2.0-84960917076</t>
  </si>
  <si>
    <t>['yunnan province', 'wind speed', 'various fields', 'southwest china', 'sofm network', 'significant work', 'scientists recognize', 'result reveals', 'quantitative changes', 'qualitative changes', 'processes correctly', 'possible boundary', 'neural networks', 'neural network', 'including elevation', 'important symbols', 'geographic phenomenon', 'evapotranspiration potential', 'ecological geography', 'east regions', 'district boundaries', 'demarcation boundary', 'continuous process', 'complex landforms', 'climate sort', 'basic boundaries', 'ailao mountain']</t>
  </si>
  <si>
    <t>Aerial differentiation | Ailao mountain | Climate complexity | mapping (SOFM) | Self-organizing feature</t>
  </si>
  <si>
    <t>Aerial differentiation research is one of the important symbols by which scientists recognize the geographic phenomenon, mechanism and processes correctly. So, the demarcation of district boundaries has become an urgent and significant work, especially in southwest China with characteristics of varied atmospheric circulations and complex landforms. Clustering analysis based on self-organizing feature mapping (SOFM) network is a new unsupervised clustering method that develops from neural networks. In this paper, a neural network has been trained to perform complex functions in various fields of application, including elevation, temperature, precipitation, wind speed, active accumulated temperature, evapotranspiration potential and enhanced vegetation index (EVI) at 30 meteorological stations of Yunnan Province in China. The result reveals that Ailao Mountain is such a firm barrier blocking the cold air coming from northern into the southwest mountain region, and such a possible boundary between summer southwestern monsoon and winter northeastern monsoon in China, that it becomes a demarcation boundary of climate sort between west and east regions. This way, SOFM network is used in the aerial differentiation study of ecological geography, and is a rather good comprehensive physical regionalization method, for, it can reflect the similarities and differences of different areas near the basic boundaries, and reveals a continuous process from quantitative changes to qualitative changes.</t>
  </si>
  <si>
    <t>Nature Environment and Pollution Technology</t>
  </si>
  <si>
    <t>60025881;60025881</t>
  </si>
  <si>
    <t>57170854800;57170645400</t>
  </si>
  <si>
    <t>Chengyuan, Hao;Lianchao, Wang</t>
  </si>
  <si>
    <t>Chengyuan H.</t>
  </si>
  <si>
    <t>Regional clustering for ecological geographical parameters based on SOFM model</t>
  </si>
  <si>
    <t>2-s2.0-84960938011</t>
  </si>
  <si>
    <t>['using stbc', 'truly augmented', 'time block', 'subcarrier grouping', 'still suffers', 'stbc ).', 'ml decoding', 'maximum likelihood', 'introducing stbc', 'introducing space', 'introducing multiple', 'input multiple', 'exponentially increases', 'existing non', 'diversity orders', 'diversity order', 'diversity gain', 'diversity channels', 'constellation size', 'actual practice', '28 ).', '213 ).']</t>
  </si>
  <si>
    <t>Maximum likelihood (ML) decoding | Multi-input multi-output (MIMO) | Orthogonal frequency division multiplexing (OFDM) | Signal space diversity (SSD) | Space-time block-codes (STBC) | Subcarrier grouping</t>
  </si>
  <si>
    <t>The maximum distance separable codes based non-linear signal space diversity technique provides flexibility in the design of diversity channels and diversity orders. Still, in actual practice, these diversity orders can only be truly augmented by increasing the constellation size. In this paper, we enhance the diversity order/gain by introducing multiple-input multiple-output (MIMO) to the existing non-linear constellation precoded orthogonal frequency division multiplexing (NCP-OFDM) system with subcarrier grouping. Though, it still suffers from the complexity of maximum likelihood (ML) decoding, which exponentially increases with the number of antennas. Assuming the channel is quasi-static in nature, we exploit it to reduce the complexity by introducing space-time block-codes (STBC). The ML decoding complexity of a 2 √ó 2 system is of O(224) whereas, by using STBC it reduces to O(213). In addition, we propose an algorithm for decoding, called the maximum scaling coefficient selection (MSCS) to further reduce the complexity to O(28). Simulation results show that there was only a marginal performance loss when using the MSCS algorithm based on ML decoding. Furthermore, the simulation results demonstrate how the diversity gain is maximized by adding additional antennas and by introducing STBC.</t>
  </si>
  <si>
    <t>265-271</t>
  </si>
  <si>
    <t>56651007300;35410040700</t>
  </si>
  <si>
    <t>Surendar, M.;Muthuchidambaranathan, P.</t>
  </si>
  <si>
    <t>Surendar M.</t>
  </si>
  <si>
    <t>Low complexity and high diversity gain non-linear constellation precoded MIMO-OFDM system with subcarrier grouping</t>
  </si>
  <si>
    <t>S1434841115003362</t>
  </si>
  <si>
    <t>10.1016/j.aeue.2015.12.001</t>
  </si>
  <si>
    <t>2-s2.0-84960944089</t>
  </si>
  <si>
    <t>['strong suspicion', 'stations lead', 'standard deviations', 'slight decreasing', 'shadowing leads', 'satellite obstructions', 'satellite constellation', 'resulting gnss', 'reference solution', 'optimum surrounding', 'numerically simulated', 'multipath effects', 'measurement campaign', 'identical set', 'height component', 'greater influence', 'field effects', 'field could', 'equal spacer', 'different spacer', 'different lengths', 'differencing process', 'antenna stations', 'antenna near', 'antenna mount', 'antenna combinations', 'accuracy level', '46 mm', '31 mm']</t>
  </si>
  <si>
    <t>Antenna Near-field Effects | EMRP JRP SIB60 | GNSS | Satellite Obstruction</t>
  </si>
  <si>
    <t>Antenna near-field effects are one of the accuracy limiting factors on GNSS-based distance measurements. In order to analyse these influences, a measurement campaign at an EDM calibration baseline site with optimum GNSS conditions was performed. To vary the distance between the antenna mount and the absolutely calibrated antennas, spacers with different lengths were used. Due to the comparison of the resulting GNSS-based distance measurements to a reference solution, the influences of the antenna near-field could be analyzed. The standard deviations of the differences to the reference solution, i. e., 0.31 mm for the distance and 0.46 mm for the height component, indicate that equal spacer and antenna combinations at both stations lead to a very high accuracy level. In contrast, different spacer and antenna combinations decrease the accuracy level. Thus, an identical set-up at both antenna stations and the usage of individually calibrated antennas minimize the near-field effects during the double-differencing process. Hence, these aspects can be identified as a prerequisite for highly accurate GNSS-measurements. In addition to near-field effects, the influence of satellite obstructions is investigated. Four realistic shadowing scenarios are numerically simulated on the basis of the observations, which were collected in the optimum surrounding of the EDM calibration baseline site. The comparison to nominal values indicates that a shadowing leads only to a slight decreasing of the accuracy. Consequently, there is a strong suspicion that multipath effects and signal distortions seem to have a greater influence on the accuracy of GNSS-based distance measurements than the satellite constellation.</t>
  </si>
  <si>
    <t>Journal of Applied Geodesy</t>
  </si>
  <si>
    <t>60007493;60007493;60007493</t>
  </si>
  <si>
    <t>57214416940;55228841300;55807201200</t>
  </si>
  <si>
    <t>Zimmermann, Florian;Eling, Christian;Kuhlmann, Heiner</t>
  </si>
  <si>
    <t>Bonn</t>
  </si>
  <si>
    <t>Universit√§t Bonn</t>
  </si>
  <si>
    <t>Zimmermann F.</t>
  </si>
  <si>
    <t>Investigations on the Influence of Antenna Near-field Effects and Satellite Obstruction on the Uncertainty of GNSS-based Distance Measurements</t>
  </si>
  <si>
    <t>10.1515/jag-2015-0026</t>
  </si>
  <si>
    <t>2-s2.0-84960957263</t>
  </si>
  <si>
    <t>['welding process', 'thermal elastic', 'structural distortion', 'structural deformation', 'structural behavior', 'special kind', 'proposed model', 'plastic theory', 'obtained conclusions', 'numerical simulation', 'lobe level', 'layer wave', 'exciting ones', 'electronic performance', 'electronic deformation', 'death element', 'clamping cases', 'antenna performance', '900 mm']</t>
  </si>
  <si>
    <t>Electronic performance | Influencing factors such as cooling curve | Integrated analysis with thermal | Planar slotted waveguide antenna | solder and clamping method | structural and electromagnetic technologies | Welding process</t>
  </si>
  <si>
    <t>The Planar slotted waveguide antenna (PSWA) is a special kind of thin-walled waveguide cavity structure that is composed of the welded-three-layer wave-guiders such as radiating, coupling and exciting ones. The antenna performance is very much dependent upon the welding process. According to thermal elastic-plastic theory and the technique of birth-death element, the impact of different factors including cooling curves (temperature descendent gradient), solders and clamping cases during the welding process on the structural behavior (stress and distortion) and electronic deformation is studied. Then, based on structural-electronic coupled model about the relationship between structural deformation and electronic performance, the influence of structural distortion on an antenna's electronic performance referring to the gain and side-lobe level is explored. Finally, the proposed model and methodology are applied to numerical simulation of an airborne planar slot waveguide antenna with the diameter of 900 mm. The obtained conclusions are valuable to the practical welding process of this kind of antenna.</t>
  </si>
  <si>
    <t>1243-1251</t>
  </si>
  <si>
    <t>1738494X</t>
  </si>
  <si>
    <t>Journal of Mechanical Science and Technology</t>
  </si>
  <si>
    <t>60025578-60001604;60025578-60001604;60025578-60001604</t>
  </si>
  <si>
    <t>55490800300;56390786300;7402909186</t>
  </si>
  <si>
    <t>Duan, B. Y.;Song, L. W.;Zhu, M. B.</t>
  </si>
  <si>
    <t>Xidian University;Ministry of Education China</t>
  </si>
  <si>
    <t>60025578;60001604</t>
  </si>
  <si>
    <t>Duan B.</t>
  </si>
  <si>
    <t>On the influence of the welding process on electronic performance of planar slotted waveguide antennas</t>
  </si>
  <si>
    <t>10.1007/s12206-016-0228-0</t>
  </si>
  <si>
    <t>2-s2.0-84961160592</t>
  </si>
  <si>
    <t>Carl-Zeiss-Stiftung</t>
  </si>
  <si>
    <t>SPP 1391</t>
  </si>
  <si>
    <t>['supporting grating', 'scanning near', 'plasmonic effects', 'numerical simulations', 'normal incidence', 'incident field', 'good agreement', 'gold film', 'field profiles', 'experimental investigations', 'circular nanoantenna', 'antenna resonance', 'analytical models', 'also excited', 'also discussed']</t>
  </si>
  <si>
    <t>We report on the investigation of an advanced circular plasmonic nanoantenna under ultrafast excitation using nonlinear photoemission electron microscopy (PEEM) under near-normal incidence. The circular nanoantenna is enhanced in its performance by a supporting grating and milled out from a gold film. The considered antenna shows a sophisticated physical resonance behaviour that is ideal to demonstrate the possibilities of PEEM for the experimental investigations of plasmonic effects on the nanoscale. Field profiles of the antenna resonance for both possible linear polarizations of the incident field are measured with high spatial resolution. In addition, outward-propagating Hankel plasmons, which are also excited by the structure, are measured and analysed. We compare our findings to measurements of an isolated plasmonic nanodisc resonator and scanning near-field optical microscopy measurements of both structures. All results are in very good agreement with numerical simulations as well as analytical models that are also discussed in our paper.</t>
  </si>
  <si>
    <t>Applied Physics B: Lasers and Optics</t>
  </si>
  <si>
    <t>60029507;60029507;60029507;60029507;60029507;60029507;60102538;60029507</t>
  </si>
  <si>
    <t>57194723390;48761177200;40561595800;46062231200;57198019723;7005796122;14033188600;7004076111</t>
  </si>
  <si>
    <t>Kaiser, Thomas;Falkner, Matthias;Qi, Jing;Klein, Angela;Steinert, Michael;Menzel, Christoph;Rockstuhl, Carsten;Pertsch, Thomas</t>
  </si>
  <si>
    <t>Karlsruhe;Jena</t>
  </si>
  <si>
    <t>Karlsruher Institut f√ºr Technologie;Friedrich-Schiller-Universit√§t Jena</t>
  </si>
  <si>
    <t>60102538;60029507</t>
  </si>
  <si>
    <t>Kaiser T.</t>
  </si>
  <si>
    <t>Characterization of a circular optical nanoantenna by nonlinear photoemission electron microscopy</t>
  </si>
  <si>
    <t>10.1007/s00340-015-6312-9</t>
  </si>
  <si>
    <t>2-s2.0-84961205137</t>
  </si>
  <si>
    <t>Keio University</t>
  </si>
  <si>
    <t>Keio</t>
  </si>
  <si>
    <t>['single antenna', 'proposed scheme', 'prevalent schemes', 'paper investigates', 'high efficiency', 'data transmission', 'coil antennas', 'ber performance', 'assumed system', 'array antenna', 'antenna coils']</t>
  </si>
  <si>
    <t>Antenna position | Array antenna | Coupling coefficient | Wireless power transfer</t>
  </si>
  <si>
    <t>Magnetic resonance wireless power transfer is expected to be one of the prevalent schemes because of its high efficiency and long transmission range. However, in this scheme, there is a problem that the characteristics of a transmission channel changes in according with the distance between coil antennas. This paper investigates the performance of data transmission with an array antenna in a wireless power transfer system. In the assumed system, the same antennas for wireless power transfer are used for data transmission. The assumed system uses multiple transmit antennas and beamforming is realized by shifting the phases of signals in a transmitter. Numerical results obtained through computer simulation show that the proposed scheme can mitigate the dependently of a bit error rate (BER) to the distance between the antenna coils. The variation of the performance is suppressed within 1‚Äì3¬†dB at the BER of (Formula presented.) in the case of two transmit antennas. In addition, the system with two transmit antennas achieves 2¬†dB or more improvement in term of the BER performance than that with a single antenna at specific antenna distances.</t>
  </si>
  <si>
    <t>19-27</t>
  </si>
  <si>
    <t>60025997;60025997</t>
  </si>
  <si>
    <t>56021727300;7103121868</t>
  </si>
  <si>
    <t>Iida, M.;Sanada, Y.</t>
  </si>
  <si>
    <t>Iida M.</t>
  </si>
  <si>
    <t>Mitigation of Antenna Displacement with Array Antenna for Data Transmission in Wireless Power Transfer System</t>
  </si>
  <si>
    <t>10.1007/s10776-016-0301-8</t>
  </si>
  <si>
    <t>2-s2.0-84961206321</t>
  </si>
  <si>
    <t>['transmission technique', 'qsm performance', 'obtained analytical', 'input multiple']</t>
  </si>
  <si>
    <t>Performance analysis | Quadrature Spatial Modulation (QSM) | Rician fading | Spatial Modulation (SM)</t>
  </si>
  <si>
    <t>Quadrature Spatial Modulation (QSM) is a recently proposed Multiple-Input Multiple-Output (MIMO) transmission technique. In QSM, location dependent spatial information utilized to carry additional bits is expanded to include quadrature dimension in addition to the conventional SM real dimension. As such, an increase of the overall transmission data rate with base two logarithm of the square of the number of existing transmit antennas is achieved. In this paper, first, QSM performance over Rician fading channel is investigated, second, analytical framework supported by Monte Carlo simulation is established, and third, detailed results highlighting the impact of LOS on QSM performance are presented. Obtained analytical and simulation results show that QSM outperforms SM over Rician fading channels.</t>
  </si>
  <si>
    <t>249-254</t>
  </si>
  <si>
    <t>Alwakeel, Mohammed M.</t>
  </si>
  <si>
    <t>Alwakeel M.</t>
  </si>
  <si>
    <t>Quadrature spatial modulation performance analysis over rician fading channels</t>
  </si>
  <si>
    <t>10.12720/jcm.11.3.249-254</t>
  </si>
  <si>
    <t>2-s2.0-84961249137</t>
  </si>
  <si>
    <t>['use volume', 'testing function', 'scheme keeps', 'numerical examples', 'nonconforming meshes', 'multimaterial feature', 'material interfaces', 'layered ferrite', 'highly multiscale', 'good results', 'film superstrate', 'entire structure', 'dyadic green', 'basis function']</t>
  </si>
  <si>
    <t>Ferrite thin film | multimaterial | multiscale | patch antenna | volume-surface integral equation (VSIE).</t>
  </si>
  <si>
    <t>An accurate electromagnetic analysis is carried out for a tunable miniaturized patch antenna loaded with a self-biased magnetic film. The patch antenna includes a lossy dielectric substrate and a layered ferrite-thin-film superstrate above microstrip. The loaded magnetic thin film is self-biased and is essential to enhance the property of the antenna. The entire structure is of highly multiscale and multimaterial feature, and the widely used surface integral equations (SIEs) may not be able to result in a well-conditioned impedance matrix if analyzed by the integral equation approach. We use volume-surface integral equations (VSIEs) to formulate the problem, and the VSIEs are solved by the method of moments with a different implementation scheme. The scheme keeps the dyadic Green's function in its original form without moving the del operator onto the basis function and testing function, so that nonconforming meshes at material interfaces can be allowed. Numerical examples are presented to illustrate the approach, and the good results can be observed.</t>
  </si>
  <si>
    <t>464-470</t>
  </si>
  <si>
    <t>57187182200;55511472300</t>
  </si>
  <si>
    <t>Chen, Wen Jie;Tong, Mei Song</t>
  </si>
  <si>
    <t>Electromagnetic Analysis for Miniaturized Patch Antennas with Self-Biased Ferrite Thin Films</t>
  </si>
  <si>
    <t>10.1109/TCPMT.2016.2516913</t>
  </si>
  <si>
    <t>2-s2.0-84961304417</t>
  </si>
  <si>
    <t>['short de', 'polymer wells', 'photodefined polymer', 'performance inductor', 'parasitics extraction', 'paper demonstrates', 'impedance extraction', 'frequency characterization', 'enhanced technologies', 'embedding techniques', 'embedded vias', 'diagram measurements', '10 gb']</t>
  </si>
  <si>
    <t>Antennas | coaxial through-silicon vias (TSVs) | de-embedding | eye diagrams | inductors | silicon interposer | TSV.</t>
  </si>
  <si>
    <t>This paper demonstrates the fabrication and high-frequency characterization of polymer-enhanced technologies for a mixed-signal silicon interposer platform. First, the fabrication of 60-Œºm-diameter and 285-Œºm-tall photodefined polymer-embedded vias is demonstrated. Their losses are extracted using L-2L and open-short de-embedding techniques up to 30 GHz followed by parasitics extraction. Moreover, eye-diagram measurements are demonstrated for the vias at 10 Gb/s. Second, the fabrication and impedance extraction of 65-Œºm-diameter and 285-Œºm-tall photodefined polymer-enhanced coaxial vias are demonstrated. Finally, utilizing the photodefined polymer-enhanced silicon interposer technology, high-performance inductor and antenna are demonstrated over polymer wells.</t>
  </si>
  <si>
    <t>455-463</t>
  </si>
  <si>
    <t>60019647;60019647</t>
  </si>
  <si>
    <t>37082024600;7004618924</t>
  </si>
  <si>
    <t>Thadesar, Paragkumar A.;Bakir, Muhannad S.</t>
  </si>
  <si>
    <t>Thadesar P.</t>
  </si>
  <si>
    <t>Fabrication and Characterization of Polymer-Enhanced TSVs, Inductors, and Antennas for Mixed-Signal Silicon Interposer Platforms</t>
  </si>
  <si>
    <t>10.1109/TCPMT.2015.2511067</t>
  </si>
  <si>
    <t>2-s2.0-84961333250</t>
  </si>
  <si>
    <t>['wireless communication', 'total dimension', 'slightly shifted', 'right top', 'return loss', 'results indicate', 'physiological signal', 'patient record', 'paper proposes', 'negative due', 'limited range', 'latest developments', 'human arm', 'embedded inside', 'distance either', 'conductive material', 'biomedical telemetry', 'antenna patch', 'antenna gain']</t>
  </si>
  <si>
    <t>Biocompatible | Implantable antenna | Ultra-wideband (UWB)</t>
  </si>
  <si>
    <t>Implantable medical device (IMD) is one of the latest developments in biomedical telemetry which allows the transmission of physiological signal at a distance either through wired or wireless communication. Commonly, this IMD is used at medical implant communication service (MICS) band. But, it have limited range of communication and suffers from low data rates which make low quality and precision of the patient record. So, this paper proposes an implantable planar antenna which operates at UWB frequency band. The total dimension of the antenna is 25 mm √ó 30 mm and by adding two strips at right top of antenna patch will increase the performance of the antenna. The results indicate when the antenna is embedded inside the human arm, the return loss is slightly shifted to the right. Presence of the conductive material in the human arm, the antenna gain is reduced to be negative due to the losses from the signal towards human arm tissue.</t>
  </si>
  <si>
    <t>3249-3252</t>
  </si>
  <si>
    <t>57225780580;55383652800;25031278200;56959938500</t>
  </si>
  <si>
    <t>Aziz, N. A.;Mohamad, N. R.;Abu, M.;Othman, A.</t>
  </si>
  <si>
    <t>Aziz N.A.</t>
  </si>
  <si>
    <t>Design of ultra-wideband (UWB) implantable antenna for biomedical telemetry</t>
  </si>
  <si>
    <t>2-s2.0-84961575092</t>
  </si>
  <si>
    <t>['patch antenna', 'metamaterial superstrate', 'metamaterial structure', 'filtering response', 'antenna performances', '99 db', '22 db', '18 ghz']</t>
  </si>
  <si>
    <t>Meta material | Patch antenna | Rectangular waveguide | Substrate integrated waveguide | Vertically stacked filter</t>
  </si>
  <si>
    <t>The integration of metamaterial superstrate with high-quality cavity 3-poles stacked filter with patch antenna is presented. The metamaterial inspired behavior is obtained using split ring resonators (SRR) printed on the dielectric substrate Rogers 5880 which is located 12 mm from the top of the filter/antenna. The effects of the metamaterial structure on the vertically stacked filter/antenna performances at X-band with resonant frequency 10.18 GHz are investigated. The gain of the filter/antenna system improved from 6.99 dB to 8.22 dB while the radiation pattern become more directive without distorting the filtering response.</t>
  </si>
  <si>
    <t>3147-3149</t>
  </si>
  <si>
    <t>60025577-60031886;60025577;60025577;60025577</t>
  </si>
  <si>
    <t>36675430900;55651788000;57188561430;7005348074</t>
  </si>
  <si>
    <t>Ramli, A.;Ismail, A.;Hawari, A. R.H.;Mahdi, M. A.</t>
  </si>
  <si>
    <t>Kuala Lumpur;Serdang</t>
  </si>
  <si>
    <t>Universiti Kuala Lumpur;Universiti Putra Malaysia</t>
  </si>
  <si>
    <t>60031886;60025577</t>
  </si>
  <si>
    <t>Ramli A.</t>
  </si>
  <si>
    <t>The effect of the metamaterial superstrate to the vertically stacked bandpass filter antenna performances</t>
  </si>
  <si>
    <t>2-s2.0-84961594136</t>
  </si>
  <si>
    <t>['tracking radar', 'testing purposes', 'multibeam surveillance', 'elevation control', 'beamformer based', 'also prepared']</t>
  </si>
  <si>
    <t>Cross dipole | Fire control system | FMCW radar | Microstrip | Phased array</t>
  </si>
  <si>
    <t>This paper is to address a 3-dimensional affordable phased array antenna for multibeam surveillance and tracking radar to support a Fire Control System. This 2m x 2m x 2m phased array antenna system is implemented at S-band and equipped with multi-beam forming capability for 3D electronic scanning without mechanical motors. A beamformer based on two stage Butler matrix for azimuth and elevation control is implemented and integrated to 16 x 16 cross dipole array antenna. Furthermore, to emulate the gun turret functions, we also prepared a mini launcher model for testing purposes to determine the effectiveness of the Fire Control System to acquire, track and lock the target.</t>
  </si>
  <si>
    <t>3176-3183</t>
  </si>
  <si>
    <t>60069382;60069382;60069382</t>
  </si>
  <si>
    <t>16204074700;57188562647;57188552962</t>
  </si>
  <si>
    <t>Suryana, J.;Pinangkis, A. Y.;Nursyamsiah, A.</t>
  </si>
  <si>
    <t>Institut Teknologi Bandung</t>
  </si>
  <si>
    <t>Suryana J.</t>
  </si>
  <si>
    <t>Design and implementation of 3-D multi-beam antenna and fmcw S-band radar for Fire Control System</t>
  </si>
  <si>
    <t>2-s2.0-84961595169</t>
  </si>
  <si>
    <t>University Tun Hussein Onn Malaysia</t>
  </si>
  <si>
    <t>['tapered balun', 'small size', 'simulated using', 'results showed', 'paper presents', 'order harmonics', 'good agreement', 'experimental results', 'eliminates higher', 'desired frequencies', 'antenna functions', '900 mhz', '4 ghz']</t>
  </si>
  <si>
    <t>Dual band | Fractal dipole antenna | Harmonic | Inverted Koch | Suppression</t>
  </si>
  <si>
    <t>This paper presents an inverted Koch fractal dual band dipole antenna with harmonic suppression capability. A double-sided Koch fractal dipole antenna incorporated with a tapered balun and operating at 900 MHz and 2.4 GHz was designed. Two rectangular defected ground structures were embedded on the triangular tapered balun to suppress undesired higher-order mode frequencies and enhance antenna performance. Results showed that the antenna functions at the desired frequencies (0.9 and 2.4 GHz) and eliminates higher-order harmonics (3.6 and 4.7 GHz). The antenna was simulated using the electromagnetic simulation software CST Microwave Studio. The simulated and experimental results were compared and good agreement was observed. The proposed antenna design presents a small size and low fabrication complexity.</t>
  </si>
  <si>
    <t>3127-3132</t>
  </si>
  <si>
    <t>57188564904;18133375800;56568433800</t>
  </si>
  <si>
    <t>Suleiman, K. B.;Hamzah, S. A.;Awaleh, A. A.</t>
  </si>
  <si>
    <t>Suleiman K.B.</t>
  </si>
  <si>
    <t>Inverted Koch fractal dual band dipole antenna with harmonic suppression capability</t>
  </si>
  <si>
    <t>2-s2.0-84961618625</t>
  </si>
  <si>
    <t>['whilst remaining', 'seizure activities', 'results showed', 'recent years', 'provided along', 'operating system', 'negligent flights', 'introductory discussion', 'internal storage', 'general public', 'forensic analysis', 'definitive owner', 'commercial organisations', 'captured media', 'article presents', 'application freeflight3', 'also used', 'also presented', 'agricultural maintenance']</t>
  </si>
  <si>
    <t>Drone | Forensic investigation | GPS | Remotely piloted aircraft systems | Unmanned aerial vehicles</t>
  </si>
  <si>
    <t>As unmanned aerial vehicles have become more affordable, their popularity with the general public and commercial organisations has seen significant growth in recent years. Whilst remaining a device for both the hobbyist and aircraft-enthusiast to enjoy, they are now also used for carrying out activities such as law enforcement surveillance, agricultural maintenance, acquiring specialist movie and sports event footage along with search and seizure activities. Conversely, despite maintaining many legitimate uses, there are also increasing media reports of unmanned aerial vehicle technology being abused, ranging from physical assaults due to negligent flights to breaches of Civil Aviation Authority Air Navigation Regulations, requiring a forensic analysis of these devices in order to establish the chain of events. This article presents an introductory discussion of unmanned aerial vehicle analysis and provides the results of a digital forensic investigation of a test Parrot Bebop unmanned aerial vehicle. Directions for the acquisition and analysis of the device's internal storage are provided along with an interpretation of on-board flight data, captured media and operating system. Further, as the device can be controlled via Android and iOS devices using the application FreeFlight3, forensic analysis of these devices is also presented. Results showed the ability to recover flight data from both the unmanned aerial vehicle and controller handsets along with captured media, however problems exist with establishing the definitive owner of the device, particularly if a user had abandoned it at the scene of a crime.</t>
  </si>
  <si>
    <t>Digital Investigation</t>
  </si>
  <si>
    <t>Horsman, Graeme</t>
  </si>
  <si>
    <t>Newcastle</t>
  </si>
  <si>
    <t>University of Northumbria</t>
  </si>
  <si>
    <t>Horsman G.</t>
  </si>
  <si>
    <t>Unmanned aerial vehicles: A preliminary analysis of forensic challenges</t>
  </si>
  <si>
    <t>S1742287615001097</t>
  </si>
  <si>
    <t>10.1016/j.diin.2015.11.002</t>
  </si>
  <si>
    <t>2-s2.0-84961620882</t>
  </si>
  <si>
    <t>['uhf dual', 'uhf antenna', 'type tag', 'series hilbert', 'rfid tag', 'resulting dual', 'ratio bandwidth', 'radiator card', 'radiation characteristics', 'positioning applications', 'novel single', 'matched stub', 'highly compact', 'high frequency', 'diverse applications', 'curve loop', 'constructed using', 'band tag', '925 mhz', '835 mhz', '82 mhz', '785 mhz', '75 dbi', '65 dbi', '455 mhz', '25 mhz']</t>
  </si>
  <si>
    <t>A novel single-radiator card-type tag is proposed which is constructed using a series Hilbert-curve loop and matched stub for high frequency (HF)/ultra high frequency (UHF) dual-band radio frequency identification (RFID) positioning applications. This is achieved by merging the series Hilbert-curve for implementing the HF coil antenna, and square loop structure for implementing the UHF antenna to form a single RFID tag radiator. The RFID tag has directivity of 1.75 dBi at 25 MHz, 2.65 dBi at 785 MHz, 2.82 MHz at 835 MHz and 2.75 dBi at 925 MHz. The tag exhibits circular polarisation with -3 dB axial-ratio bandwidth of 14, 480, 605 and 455 MHz at 25, 785, 835 and 925 MHz, respectively. The radiation characteristics of the RFID tag is quasi-omnidirectional in its two orthogonal planes. Impedance matching circuits for the HF/UHF dual-band RFID tag are designed for optimal power transfer with the microchip. The resulting dual-band tag is highly compact in size and possesses good overall performance which makes it suitable for diverse applications.</t>
  </si>
  <si>
    <t>140-146</t>
  </si>
  <si>
    <t>1751858X</t>
  </si>
  <si>
    <t>IET Circuits, Devices and Systems</t>
  </si>
  <si>
    <t>57192946347;24169546000;6603101867;6603900197;7003359891</t>
  </si>
  <si>
    <t>Alibakhshi-Kenari, Mohammad;Naser-Moghadasi, Mohammad;Ali Sadeghzadeh, Ramazan;Virdee, Bal S.;Limiti, Ernesto</t>
  </si>
  <si>
    <t>Dual-band RFID tag antenna based on the Hilbert-curve fractal for HF and UHF applications</t>
  </si>
  <si>
    <t>10.1049/iet-cds.2015.0221</t>
  </si>
  <si>
    <t>2-s2.0-84961644866</t>
  </si>
  <si>
    <t>['unbalanced slot', 'third harmonics', 'simulation result', 'return loss', 'rectenna system', 'rectenna application', 'radiating patch', 'radiating element', 'proposed antenna', 'harmonic signals', 'good choice', 'circular slot', 'adequate suppressions', '45 ghz', '23 db', '16 db']</t>
  </si>
  <si>
    <t>Circularly polarized | Harmonic rejection | Microstrip patch antenna | Rectenna | Wireless power transfer</t>
  </si>
  <si>
    <t>A novel compact proximity coupled microstrip antenna harmonic suppression with resonant at 2.45 GHz of rectenna application is presented in this paper using inexpensive FR4 substrate. An unbalanced slot has been fit on the radiating element to block the harmonic signals and achieve circularly polarized antenna. The evolution of the harmonic rejecting techniques began with a circular slot on the circular patch antenna followed by another circular slot positioned on the other side of radiating patch. Adequate suppressions of the second and third harmonics are obtained with minimum reflection coefficients up to greater than -3 dB respectively. The return loss of proposed design yields -29.16 dB at 2.45 GHz and offer high gain with 6.23 dB with bandwidth around 125 MHz. The proposed antenna also gives 24% size reduction compare with conventional circular patch. From the simulation result, the proposed antenna can be a good choice in the rectenna system for future wireless power transmission application.</t>
  </si>
  <si>
    <t>3143-3146</t>
  </si>
  <si>
    <t>56740984300;57200421590;25031278200;35411013000</t>
  </si>
  <si>
    <t>Zainol, Nurzaimah;Zakaria, Zahriladha;Abu, Maisarah;Yunus, Mawarni Mohamed</t>
  </si>
  <si>
    <t>A circularly polarized harmonic-rejecting antenna at 2.45ghz for wireless power transfer</t>
  </si>
  <si>
    <t>2-s2.0-84961659489</t>
  </si>
  <si>
    <t>['spatial diversity', 'result shows', 'paper proposes', 'mutual coupling', 'main interest', 'even though', 'different configurations', 'comprehensive analysis', 'antenna spacing', 'antenna parameters']</t>
  </si>
  <si>
    <t>Antenna spacing | Array configuration | Mutual coupling | Polarization diversity</t>
  </si>
  <si>
    <t>This paper proposes the analytical comparison analysis of the mutual coupling for a large array antenna between a single-polarized and a dual-polarized type antenna with the existence of a spatial diversity. The large array antenna using multi dipole antennas with different configurations and antenna spacing are studied. The result shows that the improvement of the mutual coupling is at least 7 dB by using the dual-polarized star configuration with the slanted ¬± 45¬∞ dipole antennas and antenna spacing; D = Œª/2. In addition, these different antenna configurations provide coupling result improvement that is comparable to the square lattice configuration with D = Œª and this offers a significant size reduction for the large array antenna. Even though, the mutual coupling is the main interest in this study, other antenna parameters such as gain and beamwidth are included in this paper to provide a more comprehensive analysis.</t>
  </si>
  <si>
    <t>3305-3308</t>
  </si>
  <si>
    <t>60078090;60078090</t>
  </si>
  <si>
    <t>24824113000;26428036300</t>
  </si>
  <si>
    <t>Abas, Anas;Basri, Rizal Helmy</t>
  </si>
  <si>
    <t>Cyberjaya</t>
  </si>
  <si>
    <t>Telekom Research &amp; Development Sdn Bhd.</t>
  </si>
  <si>
    <t>Abas A.</t>
  </si>
  <si>
    <t>Mutual coupling analysis on large array antenna with different polarization for mimo application</t>
  </si>
  <si>
    <t>2-s2.0-84961674875</t>
  </si>
  <si>
    <t>Kementerian Sains, Teknologi dan Inovasi</t>
  </si>
  <si>
    <t>06-01-14-SF0103</t>
  </si>
  <si>
    <t>MOSTI</t>
  </si>
  <si>
    <t>['wireless communication', 'study focuses', 'small amount', 'simulation results', 'rectifying circuit', 'paper presents', 'optimum design', 'frequency 2', 'experimental measurement', 'electrical power', 'drive circuits', 'dc efficiency', 'daily life', 'crucial part', 'air gap', '556 v', '45 ghz']</t>
  </si>
  <si>
    <t>2x2 patch array antenna | Impedance matching | Rectifying circuit | RF Energy harvesting | RF-DC conversion | Schottky diode</t>
  </si>
  <si>
    <t>Recently, wireless communication has been a crucial part of our daily life. Hence, this study focuses on RF energy harvesting where a small amount of the electrical power is generated to drive circuits in wireless communication electronics devices. This paper presents an optimum design of microstrip rectangular 2x2 patch array antenna with air gap and integrated with a double stage rectifying circuit which has the potential to be used for the RF energy harvesting system. A single and double stage rectifying circuit are designed and simulated. A prototype is then fabricated and measured to validate the simulation results. Simulation process mainly used EM simulator and measurement is carried out for various input power levels at frequency 2.45 GHz. An experimental measurement has been conducted by varying the load, R of the rectifying circuit. From the experimental measurement, it has been observed that the maximum DC voltage of 13.556 V and RF-DC efficiency of 78.57% are obtained from the energy harvesting system.</t>
  </si>
  <si>
    <t>3300-3304</t>
  </si>
  <si>
    <t>60078086;60078086;60078086;60078086;60078086;60078086;60078086</t>
  </si>
  <si>
    <t>57200421590;55814501200;25031138300;55934013200;56669849200;57208809562;55575748800</t>
  </si>
  <si>
    <t>Zakaria, Z.;Zainuddin, N. A.;Husain, M. N.;Mutalib, M. A.;Amilhajan, E.;Abdullah, M. S.K.;Sam, W. Y.</t>
  </si>
  <si>
    <t>Zakaria Z.</t>
  </si>
  <si>
    <t>Optimum design of rectifying circuit with receiving antenna for RF energy harvesting</t>
  </si>
  <si>
    <t>2-s2.0-84961675570</t>
  </si>
  <si>
    <t>['uplink transmission', 'untrusted relays', 'theoretical analysis', 'system applying', 'source message', 'simulation results', 'secure transmission', 'presented systems', 'optimised network', 'opa scenario', 'joint brs', 'increasing number', 'hop amplify', 'forward network', 'diversitymultiplexing tradeoff', 'diversity order', 'cellular network', 'base station', 'authors obtain', 'authors deal', 'advantages offered', '5 db']</t>
  </si>
  <si>
    <t>In this paper, the authors deal with secure transmission in two-hop amplify-and-forward network with untrusted relays. To prevent the untrusted relays from intercepting the source message and to achieve positive secrecy rate, the destination-based cooperative jamming technique is used. The authors propose joint secure best relay selection (BRS) and optimal power allocation (OPA) for uplink transmission of a cellular network when the base station is equipped with very large-scale antenna arrays. Then, the common performance metrics such as ergodic secrecy rate (ESR) and secrecy outage probability are evaluated for the optimised network. Moreover, the diversity order and diversitymultiplexing tradeoff of the system are examined. The authors obtain that the diversity order of joint BRS and OPA scenario is equal to number of relays. Finally, some numerical and simulation results are presented to validate the theoretical analysis and to show the advantages offered by the presented systems. They reveal interesting results that, by increasing number of untrusted relay nodes, the system performance improves. For example, for target ESR 2 bits/s/Hz and ten untrusted relay nodes, the optimised network saves about 5 dB for uplink transmission, in comparison with the system applying the BRS and equal power allocation.</t>
  </si>
  <si>
    <t>30-36</t>
  </si>
  <si>
    <t>IET Networks</t>
  </si>
  <si>
    <t>55655315900;7005695648;57188558577</t>
  </si>
  <si>
    <t>Kuhestani, Ali;Mohammadi, Abbas;Masoudi, Meysam</t>
  </si>
  <si>
    <t>Joint optimal power allocation and relay selection to establish secure transmission in uplink transmission of untrusted relays network</t>
  </si>
  <si>
    <t>10.1049/iet-net.2015.0035</t>
  </si>
  <si>
    <t>2-s2.0-84961675624</t>
  </si>
  <si>
    <t>['unwanted signals', 'subject remain', 'sonar antennas', 'simulation models', 'shielding elements', 'rear direction', 'radiation power', 'potential uses', 'new class', 'minimize side', 'increasing energy', 'external element', 'electroacoustic conversion', 'desired direction', 'back radiation', 'analytical methods']</t>
  </si>
  <si>
    <t>Characteristics of cylindrical elements of the internal shielding characteristics of external shielding elements of sector-circular cross-sections | Functionally graded anisotropic materials | Screening cylindrical elements sonar antennas</t>
  </si>
  <si>
    <t>In the design of sonar antennas are widely used screening elements-passive soundproofing elements purpose is to optimize the properties of the antenna and increase the efficiency of electroacoustic conversion. The sonar receiving antennas is their role in preventing seizure anti-jamming and unwanted signals, in particular, the rear direction, and radiating-concentration with increasing energy of the radiation power in a desired direction and to minimize side-to-back radiation. However, studies on this subject remain a number of open promising areas related to potential uses in the construction of the shielding elements of a new class of low-symmetry of anisotropic functionally graded materials, as well as with the improvement of simulation models of functioning shielded electroacoustic transducers and the development of applied analysis models numerical and analytical mathematical methods. The article presents numerical and analytical methods of analysis will wave in a single cylindrical hollow electroacoustic transducer sonar antenna with an inner cylindrical screen and the external element of open-conformal shielding sector-circular cross section, made of inhomogeneous anisotropic functionally graded materials.</t>
  </si>
  <si>
    <t>2879-2884</t>
  </si>
  <si>
    <t>60084992;60084992;60025383;60018011;115740799;60025383</t>
  </si>
  <si>
    <t>6506270304;25026298900;56909778800;56299492900;56669784100;56909796200</t>
  </si>
  <si>
    <t>Bolnokin, Vitaly E.;Storozhev, Valery I.;Vasilenko, Sergey V.;Kobersy, Iskandar S.;Shkurkin, Dmitry V.;Evtushenko, Valentin Yu</t>
  </si>
  <si>
    <t>Severodvinsk;Rostov-on-Don;Rostov-on-Don;Stavropol</t>
  </si>
  <si>
    <t>Federal State Unitary Enterprise;Southern Federal University;Don State Technical University;Limited Liability Company ¬´ELDirect¬ª</t>
  </si>
  <si>
    <t>60084992;60025383;60018011;115740799</t>
  </si>
  <si>
    <t>Bolnokin V.</t>
  </si>
  <si>
    <t>Model for optimization elements system for screening of cylindrical hydroacoustic aerials</t>
  </si>
  <si>
    <t>2-s2.0-84961724185</t>
  </si>
  <si>
    <t>['work done', 'uncomplicated practice', 'ula ).', 'similar ula', 'side lobes', 'results got', 'pso compared', 'paper presents', 'multifarious medium', 'matlab software', 'main beam', 'linear array', 'faster rate', 'electromagnetic optimization', 'discriminations done', 'constant spacing', 'broad usage', 'beam former', 'array factor', 'antenna outputs']</t>
  </si>
  <si>
    <t>Adaptive antenna | GA | PSO | Uniform linear array</t>
  </si>
  <si>
    <t>Work done in this paper is on the adaptive beam former of linear array with constant spacing (ULA). To get the beam former, PSO&amp;GA are enforced. This paper presents the study of smart antenna beam formation where the main beam is configured by weighing and summing the antenna outputs. In order to adjust the ULA to the multifarious medium, PSO&amp;GA are employed to account heterogeneous weight values of ULA. Discriminations done in connection of execution of both. PSO is uncomplicated in contrast to GA and merges at a faster rate. Since PSO shares potentiality of GA to determine random cost functions with uncomplicated practice, it evidently establishes better prospects for its broad usage in electromagnetic optimization. The side lobes can be decreased by equal spacing technique. MATLAB software is employed to compute the weights and to obtain the array factor of ULA. The results got from the PSO compared with GA for similar ULA.</t>
  </si>
  <si>
    <t>2157-2160</t>
  </si>
  <si>
    <t>60017411;60072226</t>
  </si>
  <si>
    <t>57211054493;56460293800</t>
  </si>
  <si>
    <t>Sridevi, K.;Jhansi Rani, A.</t>
  </si>
  <si>
    <t>Vijayawada;Guntur</t>
  </si>
  <si>
    <t>Velagapudi Ramakrishna Siddhartha Engineering College;Acharya Nagarjuna University</t>
  </si>
  <si>
    <t>60072226;60017411</t>
  </si>
  <si>
    <t>Sridevi K.</t>
  </si>
  <si>
    <t>Comparison evaluation of particle swarm optimization and genetic algorithm for adaptive beam forming of uniform linear array applications</t>
  </si>
  <si>
    <t>2-s2.0-84961726944</t>
  </si>
  <si>
    <t>['size reduction', 'second one', 'second design', 'operating frequencies', 'one objective', 'new paradigm', 'microwave access', 'metamaterials represent', 'inversely proportional', 'ground plane', 'first one', 'electromagnetic science', 'csrr dimensions', 'commercial software', 'already leaded', '8 ghz', '5 ghz', '4 ghz', '05 ghz']</t>
  </si>
  <si>
    <t>CSRR and microstrip patch antenna | Metamaterials | WI-MAX</t>
  </si>
  <si>
    <t>Metamaterials represent a new paradigm in electromagnetic science and technology. They have already leaded to many unprecedented microwave applications. This paper will present an investigation on metamaterial antenna based on Complementary Split Ring Resonator (CSRR) by using its technique by placing it in the ground plane. The investigation is done by a commercial software. So, more than one objective can be achieved. First one is proving the idea of size reduction of antennas. The second one is exploiting the space in the ground plane if there is no space on the fully occupied patch with slots as in the second design and enhancing antenna performance. Also, from this design another resonance frequency at 2.4 GHz is generated to cover Worldwide Interoperability for Microwave Access (WI-MAX) band in addition to 3.05 GHz, 3.5 GHz and 4.8 GHz. CSRR unit cell dimensions are calculated to operate at 2.4 GHz. Finally, the effects of varying the geometry of CSRRs are analyzed. The study on the relation between the CSRR dimensions and the operating frequencies from the S11 curves proved that the relation between them is inversely proportional.</t>
  </si>
  <si>
    <t>2791-2795</t>
  </si>
  <si>
    <t>60033041;60033041;60033041</t>
  </si>
  <si>
    <t>6603927431;57188577436;56487970700</t>
  </si>
  <si>
    <t>Elkamchouchi, Hassan M.;Sheshtawy, Ahmed A.;Almahallawy, Ayman I.</t>
  </si>
  <si>
    <t>Alexandria University</t>
  </si>
  <si>
    <t>Elkamchouchi H.</t>
  </si>
  <si>
    <t>Study and investigation of complementary split ring resonators (CSRR)metamaterials and its application in microstrip antenna design</t>
  </si>
  <si>
    <t>2-s2.0-84961736560</t>
  </si>
  <si>
    <t>['wide beamwidth', 'true time', 'subarray produces', 'piezoelectric transducer', 'phase shifter', 'patch antenna', 'enhanced gain', 'continuous true', 'beam steering', 'beam patterns', '6 dbi', '39 ghz', '370 ¬∞', '35 ghz', '2 db', '11 dbi']</t>
  </si>
  <si>
    <t>continuous beam steering | Ka-band | phased array | piezoelectric transducer | slot-coupled patch | true time-delay phase shifter</t>
  </si>
  <si>
    <t>In this article, a 4 √ó 4 linear-phased patch array antenna, consisting of four 1 √ó 4 patch subarrays and a true time-delay multiline phase shifter, is proposed on a thin film liquid crystal polymer substrate at Ka-band. The patch antenna is designed with a gain of 6 dBi at 35 GHz and a bandwidth of 23% centered at 35 GHz. To enhance the gain and symmetrize the beam patterns of the 4 √ó 4 array, a 1 √ó 4 patch subarray in the E-plane was designed and characterized. The subarray produces an enhanced gain of 11 dBi and a wide beamwidth of ¬±38¬∞ in the H-plane for beam steering. The proposed phase shifter comprises a 1 √ó 4 microstrip line power splitter and a piezoelectric transducer-controlled phase perturber. A large phase variation of up to 370¬∞ and a low insertion loss of less than 2 dB were demonstrated for the phase shifter at Ka-band. The integrated phased array attains a gain of 15.6 dBi, and a continuous true-time delay beam steering of up to 33 ¬± 1¬∞ from 31 to 39 GHz.</t>
  </si>
  <si>
    <t>199-208</t>
  </si>
  <si>
    <t>55316206900;37090193800;7402200735;7004485757</t>
  </si>
  <si>
    <t>Zhang, Yifei;Bai, Jian;Shi, Shouyuan;Prather, Dennis W.</t>
  </si>
  <si>
    <t>Ka-band phased patch array antenna integrated with a PET-controlled phase shifter</t>
  </si>
  <si>
    <t>10.1002/mmce.20953</t>
  </si>
  <si>
    <t>2-s2.0-84961743169</t>
  </si>
  <si>
    <t>['physical performance', 'particular antennas', 'main properties', 'fractal shape', 'compared together']</t>
  </si>
  <si>
    <t>Box-counting dimension | Fractal antenna | Fractal dimension | Generalized fractal dimension | Iterated function system | Kolmogorov entropy | R√©nyi entropy | Shannon entropy</t>
  </si>
  <si>
    <t>The entropies of Shannon, R√©nyi and Kolmogorov are analyzed and compared together with their main properties. The entropy of some particular antennas with a pre-fractal shape, also called fractal antennas, is studied. In particular, their entropy is linked with the fractal geometrical shape and the physical performance.</t>
  </si>
  <si>
    <t>60007061-60006739</t>
  </si>
  <si>
    <t>Guariglia, Emanuel</t>
  </si>
  <si>
    <t>Salerno;Vasteras</t>
  </si>
  <si>
    <t>Universit√† degli Studi di Salerno;M√§lardalens h√∂gskola</t>
  </si>
  <si>
    <t>60007061;60006739</t>
  </si>
  <si>
    <t>Guariglia E.</t>
  </si>
  <si>
    <t>Entropy and fractal antennas</t>
  </si>
  <si>
    <t>10.3390/e18030084</t>
  </si>
  <si>
    <t>2-s2.0-84961786606</t>
  </si>
  <si>
    <t>Kempe Foundation</t>
  </si>
  <si>
    <t>['visual primordium', 'spalt major', 'seeing animals', 'sea urchins', 'results indicate', 'positive regulators', 'pax6 genes', 'mutation analyses', 'major part', 'later stages', 'gives rise', 'eye organogenesis', 'eye development', 'expression tests', 'expressed ectopically', 'entire eyes', 'early embryo', 'anterior region', 'adult head', '6 protein']</t>
  </si>
  <si>
    <t>Drosophila melanogaster | Eye development | Pax6 | twin of eyeless</t>
  </si>
  <si>
    <t>The Pax-6 protein is vital for eye development in all seeing animals, from sea urchins to humans. Either of the Pax6 genes in Drosophila (twin of eyeless and eyeless) can induce a gene cascade leading to formation of entire eyes when expressed ectopically. The twin of eyeless (toy) gene in Drosophila is expressed in the anterior region of the early fly embryo. At later stages it is expressed in the brain, ventral nerve cord and (eventually) the visual primordium that gives rise to the eye-antennal imaginal discs of the larvae. These discs subsequently form the major part of the adult head, including compound eyes. We have searched for genes that are required for normal toy expression in the early embryo to elucidate initiating events of eye organogenesis. Candidate genes identified by mutation analyses were subjected to further knock-out and miss-expression tests to investigate their interactions with toy. Our results indicate that the head-specific gap gene empty spiracles can act as a repressor of Toy, while ocelliless (oc) and spalt major (salm) appear to act as positive regulators of toy gene expression.</t>
  </si>
  <si>
    <t>120-129</t>
  </si>
  <si>
    <t>1567133X</t>
  </si>
  <si>
    <t>Gene Expression Patterns</t>
  </si>
  <si>
    <t>60031040;60031040;60031040</t>
  </si>
  <si>
    <t>57188579531;57188593303;6603628666</t>
  </si>
  <si>
    <t>Skottheim Honn, John;Johansson, Linn;Rasmuson Lestander, √Ösa</t>
  </si>
  <si>
    <t>Umea</t>
  </si>
  <si>
    <t>Ume√• Universitet</t>
  </si>
  <si>
    <t>Skottheim Honn J.</t>
  </si>
  <si>
    <t>Regulation of twin of eyeless during Drosophila development</t>
  </si>
  <si>
    <t>S1567133X16300060</t>
  </si>
  <si>
    <t>10.1016/j.gep.2016.03.002</t>
  </si>
  <si>
    <t>2-s2.0-84961839081</t>
  </si>
  <si>
    <t>['turn derived', 'stochastic geometry', 'spatial locations', 'scaling laws', 'scaling law', 'receive antennas', 'order gain', 'operating signal', 'observation demonstrates', 'noise ratio', 'linear function', 'integral representations', 'independent interest', 'exploits csir', 'direct link', 'direct csir', 'communication links', 'common spectrum', 'certain range', 'analytical expressions', 'also shown']</t>
  </si>
  <si>
    <t>Area spectral efficiency | MIMO | stochastic geometry | wireless networks</t>
  </si>
  <si>
    <t>This paper considers large random wireless networks, where transmit-and-receive node pairs communicate within a certain range while sharing a common spectrum. By modeling the spatial locations of nodes as a Poisson point process, analytical expressions for the ergodic spectral efficiency of a typical node pair are derived as a function of the channel state information available at a receiver (CSIR) in terms of relevant system parameters: the density of communication links, the number of receive antennas, the path loss exponent, and the operating signal-to-noise ratio. One key finding is that when the receiver only exploits CSIR for the direct link, the sum spectral efficiency increases linearly with the density, provided the number of receive antennas increases as a certain superlinear function of the density. When each receiver exploits CSIR for a set of dominant interfering links in addition to that of the direct link, the sum spectral efficiency increases linearly with both the density and the path loss exponent if the number of antennas is a linear function of the density. This observation demonstrates that having CSIR for dominant interfering links provides an order gain in the scaling law. It is also shown that this linear scaling holds for direct CSIR when incorporating the effect of the receive antenna correlation, provided that the rank of the spatial correlation matrix scales superlinearly with the density. These scaling laws are derived from integral representations of the distribution of the signal to interference and noise ratio, which are of independent interest and which in turn derived from stochastic geometry and more precisely from the theory of shot noise fields. Simulation results back the scaling laws and the integral representations.</t>
  </si>
  <si>
    <t>1344-1359</t>
  </si>
  <si>
    <t>60013372;60013372;60013372</t>
  </si>
  <si>
    <t>35148128800;7004637801;55934670700</t>
  </si>
  <si>
    <t>Lee, Namyoon;Baccelli, Francois;Heath, Robert W.</t>
  </si>
  <si>
    <t>Lee N.</t>
  </si>
  <si>
    <t>Spectral efficiency scaling laws in dense random wireless networks with multiple receive antennas</t>
  </si>
  <si>
    <t>10.1109/TIT.2016.2519387</t>
  </si>
  <si>
    <t>2-s2.0-84961987981</t>
  </si>
  <si>
    <t>KQCX20130628164008004</t>
  </si>
  <si>
    <t>['‚ àà', 'result beats', 'relay precoders', 'problem solely', 'pairwise manner', 'optimal dof', 'n antennas', 'n ).', 'multipair two', 'much higher', 'mtdrc ),', 'mimo mtdrc', 'k pairs', 'joint design', 'interference neutralization', 'general framework', 'extra range', 'existing result', 'exchange messages', 'dof analysis', 'considered network', 'arbitrary configuration', 'achievable dof', '2 ).', '1 ).']</t>
  </si>
  <si>
    <t>degrees of freedom | interference neutralization | Multi-input multi-output (MIMO) | multipair two-way relay channel | signal space alignment</t>
  </si>
  <si>
    <t>We study the degrees of freedom (DoFs) of the multiple input multiple output (MIMO) multipair two-way distributed relay channel (mTDRC), where K pairs of users, each equipped with M antennas, exchange messages in a pairwise manner with the help of two geographically separated relay nodes, each with N antennas. We establish a general framework for the DoF analysis by combining the ideas of signal space alignment and interference neutralization. The proposed framework involves a joint design of user transmit beamformers, relay precoders, and user receive beamformers. Novel signal alignment techniques are proposed to reduce the number of linearly independent constraints for interference neutralization. Based on that, the original joint transceiver and relay design problem boils down to a problem solely on the design of the relay precoders. This problem is then solved utilizing recent development on the solvability of linear matrix equations. As a result, we derive an achievable DoF for the MIMO mTDRC with an arbitrary configuration of (K,M,N). For K=2, the optimal DoF of the considered network is derived for (M/N) ‚àà (0, 1/2) ‚à™ (1,‚àû) by showing that the obtained achievable DoF meets a DoF upper bound. This result beats the state of the art by establishing the optimal DoF of the considered network in an extra range of (M/N)‚àà (1,2). In addition, the achievable DoF obtained for K=2 is much higher than the existing result in the range of (M/N) ‚àà (11/16,1). Furthermore, we show that the optimal DoF of the considered network with K ‚â• 3 is derived for (M/N)‚àà (0, (2K+ ‚àö2K)/(4K2-2K) ‚à™ (3/2,‚àû).</t>
  </si>
  <si>
    <t>1326-1343</t>
  </si>
  <si>
    <t>60073652;60105232;113771020-60002798</t>
  </si>
  <si>
    <t>56389756800;55376376100;7102833348</t>
  </si>
  <si>
    <t>Wang, Rui;Yuan, Xiaojun;Yeung, Raymond W.</t>
  </si>
  <si>
    <t>China;China;Hong Kong;Hong Kong</t>
  </si>
  <si>
    <t>Shanghai;Shanghai;Hong Kong;Hong Kong</t>
  </si>
  <si>
    <t>ShanghaiTech University;Tongji University;Chinese University of Hong Kong;Institute of Network Coding</t>
  </si>
  <si>
    <t>60105232;60073652;60002798;113771020</t>
  </si>
  <si>
    <t>MIMO multipair two-way relaying with distributed relays: Joint signal alignment and interference neutralization</t>
  </si>
  <si>
    <t>10.1109/TIT.2016.2519028</t>
  </si>
  <si>
    <t>2-s2.0-84962003827</t>
  </si>
  <si>
    <t>['significantly better', 'provides 10', 'possible application', 'polar patterns', 'performance analysis', 'nice matching', 'impedance bandwidth', 'ground plane', 'gain variation', 'frequency shows', 'frequencies 2', 'feed network', 'band rejection', 'azimuth planes', '94 ghz', '86 dbi', '85 ghz', '74 ghz', '71 ghz', '62 ghz', '59 mm', '50 ghz', '5 ghz', '38 ghz', '33 ghz', '15 ghz']</t>
  </si>
  <si>
    <t>Coplanar waveguide feed | Defected ground structure | Frequency band notch characteristics | Ultra wideband communication systems</t>
  </si>
  <si>
    <t>The design and performance of coplanar waveguide fed modified circular patch antenna for possible application in ultra wideband communication systems with band rejection for upper wireless local area network band (5.15 GHz - 5.85 GHz) is reported. This antenna is designed on glass epoxy FR4 substrate having size 30 mm √ó 20 mm √ó 1.59 mm. The coplanar waveguide fed circular patch antenna is modified by introducing L shaped slits in ground plane and U shaped slot in patch and performance analysis of antenna is simulated by applying CST microwave studio simulation software. Different designed antennas were tested with available experimental facilities. The developed end product shows a nice matching with feed network at frequencies 2.62 GHz, 3.94 GHz and 8.50 GHz and provides 10.38 GHz (3.33 GHz - 13.71 GHz) impedance bandwidth with wireless local area network 5.5 GHz (4.74 GHz - 6.15 GHz) band rejection. The co and cross polar patterns in elevation and azimuth planes at two frequencies namely 2.62 GHz and 3.94 GHz are obtained which dictate that co-polar patterns are significantly better than cross polar patterns. The simulated peak gain of antenna is close to 3.86 dBi and gain variation with frequency shows a sharp gain decrease in the frequency range 4.74 GHz to 6.15 GHz.</t>
  </si>
  <si>
    <t>0976464X</t>
  </si>
  <si>
    <t>0011748X</t>
  </si>
  <si>
    <t>Defence Science Journal</t>
  </si>
  <si>
    <t>60108737;60029934;112803375;60108737;60029934;60029934</t>
  </si>
  <si>
    <t>56352383400;56646699300;57211615018;6507684354;35453137500;36004177100</t>
  </si>
  <si>
    <t>Jangid, K. G.;Tiwari, Ajay;Sharma, Vijay;Kulhar, V. S.;Saxena, V. K.;Bhatnagar, D.</t>
  </si>
  <si>
    <t>Jaipur;Jaipur;Ajmer</t>
  </si>
  <si>
    <t>Manipal University Jaipur;University of Rajasthan;Government Mahila Engineering College</t>
  </si>
  <si>
    <t>60108737;60029934;112803375</t>
  </si>
  <si>
    <t>Jangid K.</t>
  </si>
  <si>
    <t>Circular Patch Antenna with Defected Ground for UWB Communication with WLAN Band Rejection</t>
  </si>
  <si>
    <t>10.14429/dsj.66.9329</t>
  </si>
  <si>
    <t>2-s2.0-84962010507</t>
  </si>
  <si>
    <t>['test statistic', 'statistical distribution', 'statistic œì', 'stationary time', 'sle detector', 'size closed', 'signal covariance', 'required probability', 'pd ).', 'paper studies', 'ordered eigenvalues', 'noise variance', 'noise uncertainty', 'known ).', 'good performance', 'form approximation', 'detector used', 'detector based', 'cognitive radios', 'antenna setup', 'also study', 'allows us', '1p œªi']</t>
  </si>
  <si>
    <t>Cognitive radios | eigenvalue detection | matrix perturbation theory | spatial sign function</t>
  </si>
  <si>
    <t>This paper studies the performance of the scaled largest eigenvalue (SLE) detector used for the detection of stationary time-series. We focus on a single-antenna setup and a blind detection scenario (neither the signal covariance, nor the noise variance are known). The SLE detector has received much attention in the context of cognitive radios (CR) due to its simplicity, good performance and robustness to noise level uncertainties. Specifically, our goal is to analyze the detector based on the statistic Œì = Œª1\‚àëi=1p Œªi, where Œª1 ‚â• Œª2 ‚â• ‚ãØ ‚â• Œªp represent the ordered eigenvalues of the sample covariance matrix. We derive a large-sample-size closed-form approximation for the test statistic which allows us to derive its statistical distribution and set up the detector to achieve the required probability of false-alarm (Pfa) and probability of detection (Pd). We also study the robustness of the detector in the presence of noise uncertainty and impulsive-noise and investigate the benefits of the spatial sign filter for such scenarios.</t>
  </si>
  <si>
    <t>1161-1172</t>
  </si>
  <si>
    <t>60010365-60000145;60010365;60000145</t>
  </si>
  <si>
    <t>57205863574;7102743763;6602620171</t>
  </si>
  <si>
    <t>Renard, Julien;Lampe, Lutz;Horlin, Francois</t>
  </si>
  <si>
    <t>Canada;Belgium</t>
  </si>
  <si>
    <t>Vancouver;Brussels</t>
  </si>
  <si>
    <t>The University of British Columbia;Universit√© Libre de Bruxelles</t>
  </si>
  <si>
    <t>60010365;60000145</t>
  </si>
  <si>
    <t>Renard J.</t>
  </si>
  <si>
    <t>Scaled Largest Eigenvalue Detection for Stationary Time-Series</t>
  </si>
  <si>
    <t>10.1109/TSP.2015.2505685</t>
  </si>
  <si>
    <t>2-s2.0-84962016108</t>
  </si>
  <si>
    <t>EA Pharma Co., Ltd.</t>
  </si>
  <si>
    <t>UD130070ID</t>
  </si>
  <si>
    <t>['supersymbol structure', 'reduced significantly', 'realistic scenarios', 'long enough', 'key idea', 'interference channel', 'hierarchical manner', 'hierarchical bia', 'group interference', 'existing bia', 'conventional method', 'coherence time', 'cellular networks', 'aligning interferences', 'align interferences']</t>
  </si>
  <si>
    <t>Blind interference alignment (BIA) | coherence time | degrees of freedom (Dof) | reconfigurable antenna | super-symbol</t>
  </si>
  <si>
    <t>We investigate a blind interference alignment (BIA) scheme through staggered antenna switching over various interference networks (e.g., broadcast channel, interference channel, and cellular networks) with realistic channel assumptions. In existing BIA, the coherence time of channel is assumed to be long enough, but that may not always be true in realistic scenarios. Therefore, we propose a dynamic supersymbol design method which can construct a supersymbol with limited symbol extension that is determined by the coherence time of channel. It is demonstrated that the supersymbol block length can be reduced significantly by aligning interferences in a hierarchical manner, referred to as hierarchical BIA. The key idea of hierarchical BIA is to align interferences in groups and to use the same supersymbol structure between groups, producing aligned inter-group interferences without inner-group interference. Consequently, it is observed that with a given coherence time the proposed dynamic supersymbol design that exploits hierarchical BIA achieves higher degrees of freedom than the conventional method.</t>
  </si>
  <si>
    <t>1289-1304</t>
  </si>
  <si>
    <t>57198825214;36009462000;57195530094</t>
  </si>
  <si>
    <t>Yang, Heecheol;Shin, Wonjae;Lee, Jungwoo</t>
  </si>
  <si>
    <t>Hierarchical Blind Interference Alignment Over Interference Networks With Finite Coherence Time</t>
  </si>
  <si>
    <t>10.1109/TSP.2015.2496282</t>
  </si>
  <si>
    <t>2-s2.0-84962030090</t>
  </si>
  <si>
    <t>['wireless network', 'widely adopted', 'various scenarios', 'triangle constraint', 'tagged object', 'tag orientation', 'studies show', 'rfid products', 'results show', 'real one', 'propose backpos', 'phases detected', 'mean accuracy', 'limited capabilities', 'interrogation zone', 'finally relax', 'feasible region', 'exact position', 'distance differences', 'detected phases', 'candidate positions', 'backpos achieves', 'access control', '8 cm']</t>
  </si>
  <si>
    <t>BackPos | feasible region | hyperbolic positioning | RFID</t>
  </si>
  <si>
    <t>Radio frequency identification (RFID) technology has been widely adopted in a variety of applications from logistics to access control. Many applications gain benefits from knowing the exact position of an RFID-tagged object. Existing localization algorithms in wireless network, however, can hardly be directly employed due to tag's limited capabilities in terms of energy and memory. In this paper, we propose BackPos, a fine-grained backscatter positioning technique using the commercial off-the-shelf (COTS) RFID products with detected phases. Our studies show that the phase is a stable indicator highly related to tag's position and preserved over frequency or tag orientation, but challenged by its periodicity and tag's diversity. We attempt to infer the distance differences from phases detected by antennas under triangle constraint. Further, hyperbolic positioning using the distance differences is employed to shrink the tag's candidate positions until finding out the real one. In combination with interrogation zone, we finally relax the triangle constraint and allow arbitrary deployment of antennas by sacrificing the feasible region. We implement a prototype of BackPos with COTS RFID products and evaluate this design in various scenarios. The results show that BackPos achieves the mean accuracy of 12.8 cm with variance of 3.8cm.</t>
  </si>
  <si>
    <t>586-598</t>
  </si>
  <si>
    <t>60025278;60025278;60025278;60008592;60073652</t>
  </si>
  <si>
    <t>56275609300;8235471000;57155134900;55838248700;57201916256</t>
  </si>
  <si>
    <t>Liu, Tianci;Liu, Yunhao;Yang, Lei;Guo, Yi;Wang, Cheng</t>
  </si>
  <si>
    <t>Shanghai;Beijing;Hong Kong</t>
  </si>
  <si>
    <t>Tongji University;Tsinghua University;Hong Kong University of Science and Technology</t>
  </si>
  <si>
    <t>60073652;60025278;60008592</t>
  </si>
  <si>
    <t>Liu T.</t>
  </si>
  <si>
    <t>BackPos: High Accuracy Backscatter Positioning System</t>
  </si>
  <si>
    <t>10.1109/TMC.2015.2424437</t>
  </si>
  <si>
    <t>2-s2.0-84962048226</t>
  </si>
  <si>
    <t>['weighted means', 'use intensity', 'use intensification', 'trait composition', 'three regions', 'thinner shapes', 'tested whether', 'spider species', 'species using', 'single taxa', 'relative abundance', 'opposite direction', 'morphometric traits', 'longer appendices', 'land use', 'increasing mowing', 'increasing land', 'including mowing', 'high land', 'functional consequences', 'fertilization intensity', 'combined land', 'collected literature', 'based traits', 'based analyses', 'average smaller', 'antenna ).']</t>
  </si>
  <si>
    <t>Beetles | Body volume | Cutting | Feeding guild | Grasshopper | Leafhopper | Management | Planthopper | Stratum | Trophic group | True bug</t>
  </si>
  <si>
    <t>Intensification of land use reduces biodiversity but may also shift the trait composition of communities. Understanding how land use affects single traits and community trait composition, helps to understand why some species are more affected by land use than others. Trait-based analyses are common for plants, but rare for arthropods. We collected literature-based traits for nearly 1000 insect and spider species to test how land-use intensity (including mowing, fertilization, and grazing) across 124 grasslands in three regions of Germany affects community-weighted mean traits across taxa and in single taxa. We additionally measured morphometric traits for more than 150 Heteroptera species and tested whether the weighted mean morphometric traits change with increasing land-use intensity. Community average body size decreased and community average dispersal ability increased from low to high land-use intensity. Furthermore, the relative abundance of herbivores and of specialists among herbivores decreased and the relative abundance of species using the herb layer increased with increasing land-use intensity. Community-weighted means of the morphometric traits in Heteroptera also changed from low to high land-use intensity toward longer and thinner shapes as well as longer appendices (legs, wings, and antenna). While changes in traits with increasing mowing and fertilization intensity were consistent with the combined land-use intensity, community average traits did often not change or with opposite direction under increasing grazing intensity. We conclude that high land-use intensity acts as an environmental filter selecting for on average smaller, more mobile, and less specialized species across taxa. Although trait collection across multiple arthropod taxa is laborious and needs clear trait definitions, it is essential for understanding the functional consequences of biodiversity loss due to land-use intensification.</t>
  </si>
  <si>
    <t>754-764</t>
  </si>
  <si>
    <t>Ecology</t>
  </si>
  <si>
    <t>60117845;60117845;60117845</t>
  </si>
  <si>
    <t>56341751800;7004605030;14038938900</t>
  </si>
  <si>
    <t>Simons, Nadja K.;Weisser, Wolfgang W.;Gossner, Martin M.</t>
  </si>
  <si>
    <t>Freising</t>
  </si>
  <si>
    <t>Wissenschaftszentrum Weihenstephan f√ºr Ern√§hrung, Landnutzung und Umwelt</t>
  </si>
  <si>
    <t>Simons N.K.</t>
  </si>
  <si>
    <t>Multi-taxa approach shows consistent shifts in arthropod functional traits along grassland land-use intensity gradient</t>
  </si>
  <si>
    <t>10.1890/15-0616</t>
  </si>
  <si>
    <t>2-s2.0-84962069683</t>
  </si>
  <si>
    <t>['techniques proposed', 'scale multiple', 'rf domain', 'past decade', 'next decade', 'hungry analog', 'ghz four', 'front ends', 'experimentally validated', 'digital converters']</t>
  </si>
  <si>
    <t>Antenna arrays | complementary metal-oxide-semiconductor (CMOS) integrated circuits | integrated circuits (ICs) | interference cancellation | interference suppression | multiple-input-multiple-output (MIMO) | phased arrays | radio frequency (RF) | receivers | receiving antennas</t>
  </si>
  <si>
    <t>Over the past decade, we have witnessed the maturation of silicon-based phased array technology, which has started to make an impact on commercial and military wireless applications. Over the next decade, driven by the development of next-generation wireless communication networks, we will see the maturation and impact of large-scale multiple-input-multiple-output (MIMO) technology. MIMO receiver arrays exploit digital array signal processing, and consequently are exposed to interference in the analog and radio-frequency (RF) front ends. The absence of analog/RF interference mitigation in traditional digital MIMO receiver arrays results in designs with high-dynamic-range and power-hungry analog and RF receiver front ends and analog-to-digital converters. This paper describes recently developed techniques for spatio-spectral interference mitigation in the analog and RF domain for digital MIMO receivers. The techniques proposed are flexible; tunable across operating frequency; scalable; present low cost, size, and power consumption overheads; and are experimentally validated through a 0.1-1.7-GHz four-element receiver front-end array integrated circuit (IC) prototype in 65-nm complementary metal-oxide-semiconductor (CMOS) technology.</t>
  </si>
  <si>
    <t>561-575</t>
  </si>
  <si>
    <t>60030162;60030162</t>
  </si>
  <si>
    <t>9133686900;56401332600</t>
  </si>
  <si>
    <t>Krishnaswamy, Harish;Zhang, Linxiao</t>
  </si>
  <si>
    <t>Columbia University</t>
  </si>
  <si>
    <t>Krishnaswamy H.</t>
  </si>
  <si>
    <t>Analog and RF Interference Mitigation for Integrated MIMO Receiver Arrays</t>
  </si>
  <si>
    <t>10.1109/JPROC.2016.2519885</t>
  </si>
  <si>
    <t>2-s2.0-84962073606</t>
  </si>
  <si>
    <t>['weak backreflection', 'theoretically present', 'spatial filter', 'silicon resonator', 'plasmonic nano', 'mode component', 'micrometer scale', 'generated using', 'generated beam', 'emit light', 'design scheme', 'antenna array']</t>
  </si>
  <si>
    <t>We theoretically present an integrated photonic method of generating a specific vector beam on a micrometer scale. A plasmonic nano-Antenna array is embedded in a silicon resonator and helps to emit light with a designed polarization pattern. A few-mode optical fiber is used as a spatial filter to purify the mode component of the generated beam. Numerical simulations verify that our design scheme can produce sure TM01, TE01, and HE21 vector beams (mode purity ‚àº99%). Vector light vortices carrying certain orbital angular momentums can also be generated using this method. The suggested devices exhibit merit features of compactness and weak backreflection and may find applications in large-scale photonic integration involving complex light beams.</t>
  </si>
  <si>
    <t>360-366</t>
  </si>
  <si>
    <t>Journal of the Optical Society of America B: Optical Physics</t>
  </si>
  <si>
    <t>60012820-60013789;60023736;60023736;60012820;60012820</t>
  </si>
  <si>
    <t>57188650647;6603683662;6603325690;57191699651;56598956700</t>
  </si>
  <si>
    <t>Sun, Yi Zhi;Bachelot, Renaud;Blaize, Sylvain;Li, Zhi Yuan;Ding, Wei</t>
  </si>
  <si>
    <t>France;China;China</t>
  </si>
  <si>
    <t>Troyes;Beijing;Beijing</t>
  </si>
  <si>
    <t>Universit√© de Technologie de Troyes;Beihang University;Institute of Physics Chinese Academy of Sciences</t>
  </si>
  <si>
    <t>60023736;60013789;60012820</t>
  </si>
  <si>
    <t>Sun Y.</t>
  </si>
  <si>
    <t>Vector beam generation via micrometer-scale photonic integrated circuits and plasmonic nano-Antennae</t>
  </si>
  <si>
    <t>10.1364/JOSAB.33.000360</t>
  </si>
  <si>
    <t>2-s2.0-84962086918</t>
  </si>
  <si>
    <t>cstc2013kjrcljrccj40001</t>
  </si>
  <si>
    <t>['transmission compatibility', 'sojourn time', 'several subproblems', 'proposed algorithms', 'previous works', 'power control', 'original problem', 'node failures', 'new framework', 'mobile collector', 'minimization problem', 'link flow', 'large portion', 'lagrangian dualization', 'greatly shortened', 'flow conservation', 'first relax', 'energy consumption', 'also propose']</t>
  </si>
  <si>
    <t>convex optimization | data gathering cost | distributed algorithms | elastic link capacity | Mobile data gathering | wireless sensor networks</t>
  </si>
  <si>
    <t>Data uploading time constitutes a large portion of mobile data gathering time in wireless sensor networks. By equipping multiple antennas on the mobile collector, data uploading time can be greatly shortened. However, previous works only treated wireless link capacity as a constant and ignored power control on sensors, which would significantly deviate from the real wireless environments. To overcome this problem, in this paper we propose a new data gathering cost minimization framework for mobile data gathering in wireless sensor networks by considering dynamic wireless link capacity and power control jointly. Our new framework not only allows concurrent data uploading from sensors to the mobile collector, but also determines transmission power under elastic link capacities. We study the problem under constraints of flow conservation, energy consumption, elastic link capacity, transmission compatibility, and sojourn time. We employ the subgradient iteration algorithm to solve the minimization problem. We first relax the problem with Lagrangian dualization, then decompose the original problem into several subproblems, and present distributed algorithms to derive data rate, link flow and routing, power control, and transmission compatibility. For the mobile collector, we also propose a subalgorithm to determine sojourn time at different stopping locations. Finally, we provide extensive simulation results to demonstrate the convergence and robustness of proposed algorithms. The results reveal 20 percent shorter data collection latency on average with lower energy consumptions compared to previous works as well as lower data gathering cost and robustness in case of node failures.</t>
  </si>
  <si>
    <t>610-626</t>
  </si>
  <si>
    <t>60122052;60026415;60026415</t>
  </si>
  <si>
    <t>7403650425;35308464100;56097714700</t>
  </si>
  <si>
    <t>Guo, Songtao;Yang, Yuanyuan;Wang, Cong</t>
  </si>
  <si>
    <t>Chongqing;Stony Brook</t>
  </si>
  <si>
    <t>Southwest University;Stony Brook University</t>
  </si>
  <si>
    <t>60122052;60026415</t>
  </si>
  <si>
    <t>Guo S.</t>
  </si>
  <si>
    <t>DaGCM: A Concurrent Data Uploading Framework for Mobile Data Gathering in Wireless Sensor Networks</t>
  </si>
  <si>
    <t>10.1109/TMC.2015.2418202</t>
  </si>
  <si>
    <t>2-s2.0-84962091062</t>
  </si>
  <si>
    <t>['specific roles', 'seq approach', 'positive selection', 'planotortrix species', 'oviposition sites', 'ors ).', 'odorant receptors', 'moths use', 'mating partners', 'identify sets', 'conspecific females', 'biased or7', 'biased expression', 'adult antennae', '48 ors', '47 ors']</t>
  </si>
  <si>
    <t>Moths use their sense of smell to find food sources, mating partners and oviposition sites. For this they possess a family of odorant receptors (ORs). Some ORs are used by both sexes whereas others have sex-specific roles. For example, male moths possess ORs specifically tuned to sex pheromones produced by conspecific females. Here we identify sets of ORs from the antennae of New Zealand endemic leafroller moths Planotortrix octo (48 ORs) and P. excessana (47 ORs) using an RNA-Seq approach. Two orthologous ORs show male-biased expression in the adult antennae of both species (OR7 and OR30) and one other OR in each species was female-biased in its expression (PoctOR25, PexcOR14) by qPCR. PAML analysis conducted on male-biased ORs indicated positive selection acting on the male-biased OR7. The fact that OR7 is likely under positive selection, that it is male-biased in its expression and that its orthologue in C. obliquana, CoblOR7, responds to sex pheromone components also utilised by Planotortrix species, suggests that this receptor may also be important in sex pheromone reception in Planotortrix species.</t>
  </si>
  <si>
    <t>e0152147</t>
  </si>
  <si>
    <t>60100533-60115431-60099579;60100533;60100533;60100533-60115431-60099579</t>
  </si>
  <si>
    <t>38362317000;55904870100;6701453032;7103019398</t>
  </si>
  <si>
    <t>Steinwender, Bernd;Thrimawithana, Amali H.;Crowhurst, Ross;Newcomb, Richard D.</t>
  </si>
  <si>
    <t>New Zealand;New Zealand;New Zealand</t>
  </si>
  <si>
    <t>Auckland;Auckland;Palmerston North</t>
  </si>
  <si>
    <t>School of Biological Sciences;Plant &amp; Food Research, New Zealand;Allan Wilson Centre for Molecular Ecology &amp; Evolution</t>
  </si>
  <si>
    <t>60115431;60100533;60099579</t>
  </si>
  <si>
    <t>Steinwender B.</t>
  </si>
  <si>
    <t>Odorant receptors of the New Zealand endemic leafroller moth species planotortrix octo and P. Excessana</t>
  </si>
  <si>
    <t>10.1371/journal.pone.0152147</t>
  </si>
  <si>
    <t>2-s2.0-84962091409</t>
  </si>
  <si>
    <t>['weight gain', 'tissue phantoms', 'system prototype', 'system measurements', 'study reports', 'study described', 'previously tested', 'patient positioning', 'patient breast', 'multiple factors', 'much variability', 'monthly scans', 'monthly monitoring', 'month period', 'measurement variability', 'longer period', 'human subjects', 'hormonal changes', 'healthy patient', 'generated images', 'frequent monitoring', 'factors include', 'domain measurements', 'controlled experiments', 'clinical prototype', 'breast health', 'biological variability', '26 breasts']</t>
  </si>
  <si>
    <t>biomedical monitoring | cancer detection | microwave antenna arrays | multistatic radar</t>
  </si>
  <si>
    <t>This study reports on monthly scans of healthy patient volunteers with the clinical prototype of a microwave imaging system. The system uses time-domain measurements, and incorporates a multistatic radar approach to imaging. It operates in the 2-4 GHz range and contains 16 wideband sensors embedded in a hemispherical dielectric radome. The system has been previously tested on tissue phantoms in controlled experiments. With this system prototype, we scanned 13 patients (26 breasts) over an eight-month period, collecting a total of 342 breast scans. The goal of the study described in this paper was to investigate how the system measurements are impacted by multiple factors that are unavoidable in monthly monitoring of human subjects. These factors include both biological variability (e.g., tissue variations due to hormonal changes or weight gain) and measurement variability (e.g., inconsistencies in patient positioning, system noise). For each patient breast, we process the results of the monthly scans to assess the variability in both the raw measured signals and in the generated images. The significance of this study is that it quantifies how much variability should be anticipated when conducting microwave breast imaging of a healthy patient over a longer period. This is an important step toward establishing the feasibility of the microwave radar imaging system for frequent monitoring of breast health.</t>
  </si>
  <si>
    <t>530-539</t>
  </si>
  <si>
    <t>IEEE Transactions on Biomedical Engineering</t>
  </si>
  <si>
    <t>35090450400;7101600548;7202550440</t>
  </si>
  <si>
    <t>Porter, Emily;Coates, Mark;Popovic, Milica</t>
  </si>
  <si>
    <t>Porter E.</t>
  </si>
  <si>
    <t>An Early Clinical Study of Time-Domain Microwave Radar for Breast Health Monitoring</t>
  </si>
  <si>
    <t>10.1109/TBME.2015.2465867</t>
  </si>
  <si>
    <t>2-s2.0-84962097635</t>
  </si>
  <si>
    <t>2014M3C1A6038801</t>
  </si>
  <si>
    <t>['visibility conflicts', 'support time', 'stk ).', 'space environment', 'scheduling problem', 'satellite communications', 'satellite communication', 'resource ).', 'remaining resource', 'real applications', 'proposed algorithm', 'orbiting satellites', 'optimal scheduling', 'operation modes', 'multiple satellites', 'modeled using', 'mission planning', 'manually performed', 'manual scheduling', 'limited visibility', 'limited periods', 'korean peninsula', 'ground support', 'genetic algorithm', 'exchanging tele', 'costs associated', 'contact interval', '20 satellites']</t>
  </si>
  <si>
    <t>Genetic algorithm | Ground support | Mission control system | Operation mode | Scheduling optimization | Visibility conflict</t>
  </si>
  <si>
    <t>Given the unpredictability of the space environment, satellite communications are manually performed by exchanging tele-commands and telemetry. Ground support for orbiting satellites is given only during limited periods of ground antenna visibility, which can result in conflicts when multiple satellites are present. This problem can be regarded as a scheduling problem of allocating antenna support (task) to limited visibility (resource). To mitigate unforeseen errors and costs associated with manual scheduling and mission planning, we propose a novel method based on a genetic algorithm to solve the ground support problem of multiple satellites and antennae with visibility conflicts. Numerous scheduling parameters, including user priority, emergency, profit, contact interval, support time, remaining resource, are considered to provide maximum benefit to users and real applications. The modeling and formulae are developed in accordance with the characteristics of satellite communication. To validate the proposed algorithm, 20 satellites and 3 ground antennae in the Korean peninsula are assumed and modeled using the satellite tool kit (STK). The proposed algorithm is applied to two operation modes: (i) telemetry, tracking, and command and (ii) payload. The results of the present study show near-optimal scheduling in both operation modes and demonstrate the applicability of the proposed algorithm to actual mission control systems.</t>
  </si>
  <si>
    <t>89-100</t>
  </si>
  <si>
    <t>2093274X</t>
  </si>
  <si>
    <t>International Journal of Aeronautical and Space Sciences</t>
  </si>
  <si>
    <t>60068688;60068719;60032144;60068688</t>
  </si>
  <si>
    <t>55758449100;15757612600;36797180800;27169647700</t>
  </si>
  <si>
    <t>Lee, Junghyun;Kim, Haedong;Chung, Hyun;Ko, Kwanghee</t>
  </si>
  <si>
    <t>Daejon;Gwangju;Daejeon</t>
  </si>
  <si>
    <t>Korea Aerospace Research Institute;Gwangju Institute of Science and Technology;Korea Advanced Institute of Science and Technology</t>
  </si>
  <si>
    <t>60068719;60068688;60032144</t>
  </si>
  <si>
    <t>Genetic algorithm-based scheduling for ground support of multiple satellites and antennae considering operation modes</t>
  </si>
  <si>
    <t>10.5139/IJASS.2016.17.1.89</t>
  </si>
  <si>
    <t>2-s2.0-84962106702</t>
  </si>
  <si>
    <t>['volatile stimuli', 'various odors', 'using scanning', 'two types', 'tribolium castaneum', 'thin wall', 'tenebrionidae ),', 'tem ).', 'significant preference', 'sexual dimorphism', 'sensilla trichodea', 'sensilla indicate', 'sensilla basiconica', 'regular point', 'previously attractive', 'olfactory functions', 'male adults', 'found exclusively', 'female adults', 'cuticular wall', 'continuous pores', 'complete antennae', 'behavioral responses', 'antennal segments', 'antennal flagella', '12 host']</t>
  </si>
  <si>
    <t>Antenna | Behavior response | Scanning electron microscopy | Sensillum | Transmission electron microscopy</t>
  </si>
  <si>
    <t>The morphology and distribution of sensilla on the antennal flagella of male and female adults of Tribolium castaneum (Herbst) (Coleoptera: Tenebrionidae), were investigated by using scanning and transmission electron microscopy (SEM and TEM). Behavioral responses of male and female adults were measured with 12 host-plant and leaf-volatile stimuli. No sexual dimorphism was observed in the distribution and types of sensilla. Two types of sensilla, trichodea and basiconica, were observed on the antennae. Sensilla trichodea were distributed on all antennal segments but were most abundant on the last 3 segments. In contrast, sensilla basiconica were found exclusively on the last 3 segments of the antenna. TEM cross sections showed sensilla trichodea to have a thick cuticular wall and regular point-shaped pores around the cuticular wall. Sensilla basiconica possessed a thin wall and continuous pores and dendrites. The pores on the walls of the sensilla indicate that they play a role in sensing chemical stimuli and in olfactory functions. Female and male adults of T. castaneum showed broad overlap in their behavioral responses to various odors. Preference for some volatiles was noted, but after removal of the 3 terminal antennal segments, there was no significant preference for any compound that had been previously attractive to the beetles when tested with the complete antennae.</t>
  </si>
  <si>
    <t>Florida Entomologist</t>
  </si>
  <si>
    <t>60032955;60032955;60032955;60032955</t>
  </si>
  <si>
    <t>57202066517;57188571754;55447128800;24802475300</t>
  </si>
  <si>
    <t>Ali, Suliman A.I.;DIakite, Mory M.;Ali, Saqib;Wang, Man Qun</t>
  </si>
  <si>
    <t>Huazhong Agricultural University</t>
  </si>
  <si>
    <t>Effects of the Antennal Sensilla Distribution Pattern on the Behavioral Responses of Tribolium castaneum (Coleoptera: Tenebrionidae)</t>
  </si>
  <si>
    <t>10.1653/024.099.0110</t>
  </si>
  <si>
    <t>2-s2.0-84962124349</t>
  </si>
  <si>
    <t>CNS-0832084</t>
  </si>
  <si>
    <t>['transmitter devices', 'transceiver pairs', 'relays deployed', 'network utility', 'moving subjects', 'may block', 'los paths', 'link contention', 'efficient algorithms', 'directional antenna', 'communication path']</t>
  </si>
  <si>
    <t>60 GHz networks | D-norm uncertainty | millimeter wave WPANs | relay placement | resource allocation | Wireless personal area networks (WPAN)</t>
  </si>
  <si>
    <t>Multimedia streaming applications with stringent QoS requirements in 60 GHz mmWave wireless personal area networks (WPANs) demand high rate and low latency data transfer as well as little service disruption. In this paper, we consider the problem of robust relay placement in 60 GHz WPANs with directional antenna. Relays forward traffic from transmitter devices to receiver devices facilitating i) the primary communication path for non-line-of-sight (NLOS) transceiver pairs, and ii) secondary (backup) communication path for line-of-sight (LOS) or NLOS transceiver pairs. By incorporating a classic directional antenna model and characterizing the link contention, we formulate the robust minimum relay placement problem and the robust maximum utility relay placement problem with the objective to minimize the number of relays deployed and maximize the network utility, respectively. Efficient algorithms are developed to solve both problems and have been shown to incur less service disruption in presence of moving subjects that may block the LOS paths in the environment.</t>
  </si>
  <si>
    <t>762-773</t>
  </si>
  <si>
    <t>60005837;60025084;60031828;60008928</t>
  </si>
  <si>
    <t>24451469500;7102785432;57203196755;56048109700</t>
  </si>
  <si>
    <t>Zheng, Guanbo;Hua, Cunqing;Zheng, Rong;Wang, Qixin</t>
  </si>
  <si>
    <t>Canada;China;Hong Kong;United States</t>
  </si>
  <si>
    <t>Hamilton;Shanghai;Kowloon;Houston</t>
  </si>
  <si>
    <t>McMaster University;Shanghai Jiao Tong University;Hong Kong Polytechnic University;University of Houston</t>
  </si>
  <si>
    <t>60031828;60025084;60008928;60005837</t>
  </si>
  <si>
    <t>Zheng G.</t>
  </si>
  <si>
    <t>Toward Robust Relay Placement in 60 GHz mmWave Wireless Personal Area Networks with Directional Antenna</t>
  </si>
  <si>
    <t>10.1109/TMC.2015.2425409</t>
  </si>
  <si>
    <t>2-s2.0-84962129151</t>
  </si>
  <si>
    <t>['ultrasonic vibrations', 'reflecting planes', 'methods signals']</t>
  </si>
  <si>
    <t>plane focusing algorithm | ultrasonic tomography | velocity of ultrasonic vibrations</t>
  </si>
  <si>
    <t>A method of measurement of the velocity of ultrasonic vibrations in structural units made of concrete by means of ultrasonic phased antenna arrays without the use of samples is described. In the methods signals are processed by means of a plane focusing algorithm designed for the detection of reflecting planes. Results of measurements of the velocity of ultrasound in concrete are presented.</t>
  </si>
  <si>
    <t>1376-1379</t>
  </si>
  <si>
    <t>Measurement Techniques</t>
  </si>
  <si>
    <t>60005913;60005913;60005913;60005913;60005913</t>
  </si>
  <si>
    <t>7005612404;57192989035;26428968600;37018898800;35345255600</t>
  </si>
  <si>
    <t>Kachanov, V. K.;Sokolov, I. V.;Timofeev, D. V.;Sinitsyn, A. A.;Kontsov, R. V.</t>
  </si>
  <si>
    <t>National Research University ‚ÄúMoscow Power Engineering Institute‚Äù</t>
  </si>
  <si>
    <t>Kachanov V.</t>
  </si>
  <si>
    <t>Measurement of the Velocity of Ultrasound in Concrete by Means of a Plane Focusing Algorithm Without the Use of Samples</t>
  </si>
  <si>
    <t>10.1007/s11018-016-0902-8</t>
  </si>
  <si>
    <t>2-s2.0-84962137699</t>
  </si>
  <si>
    <t>['transverse plane', 'spatial domain', 'scatterers inside', 'rather simple', 'previously solved', 'potential green', 'point sources', 'periodic green', 'layered media', 'known green', 'efficient computation', 'dyadic potentials', 'dielectric inclusions', 'critical task']</t>
  </si>
  <si>
    <t>Ewald method | Green's functions | layered media | leaky-wave antennas | mixed potentials | Periodic problems</t>
  </si>
  <si>
    <t>The efficient computation of periodic Green's functions is discussed here for an arbitrarily directed array of point sources in layered media. These Green's functions are necessary to formulate boundary integral equations for arrays of scatterers inside a general layered medium, solved with the method of moments in the spatial domain. For this reason, mixed-potential Green's functions - having a mild spatial singularity - are selected. The case of horizontally oriented dipoles is rather simple and has been previously solved. On the other hand, the case of vertically oriented dipoles (i.e., aligned perpendicular to the layers) is more intricate, since the extracted terms cannot be transformed into well-known Green's functions. Previous works dealt with arrays of line and point sources, but did not address the critical task of computing the curl of the dyadic potentials, required to treat slot arrays and dielectric inclusions, whose available Floquet series expressions do not converge if the source and observation points lie in the same transverse plane.</t>
  </si>
  <si>
    <t>60001422;113238095;60032350;60005837;60005837;116241462;60032350</t>
  </si>
  <si>
    <t>16026030700;6506012830;6701466183;7404289310;7102880539;7404847472;7102947741</t>
  </si>
  <si>
    <t>Valerio, Guido;Paulotto, Simone;Baccarelli, Paolo;Jackson, David R.;Wilton, Donald R.;Johnson, William A.;Galli, Alessandro</t>
  </si>
  <si>
    <t>Italy;United States;France;United States;United States</t>
  </si>
  <si>
    <t>Rome;Houston;Paris;Albuquerque;Bethesda</t>
  </si>
  <si>
    <t>Sapienza Universit√† di Roma;University of Houston;Sorbonne Universite;Electromagnetics Consultant;Maxtena Inc.</t>
  </si>
  <si>
    <t>60032350;60005837;60001422;116241462;113238095</t>
  </si>
  <si>
    <t>Valerio G.</t>
  </si>
  <si>
    <t>Convergent Expressions for Periodic Potentials in Stratified Media Using Asymptotic Extractions</t>
  </si>
  <si>
    <t>10.1109/TMAG.2015.2499087</t>
  </si>
  <si>
    <t>2-s2.0-84962163317</t>
  </si>
  <si>
    <t>['whose number', 'total mses', 'theoretic degrees', 'strong eavesdropper', 'squared error', 'signals decoded', 'signals communicated', 'secure communications', 'secrecy rate', 'receiver pairs', 'proposed algorithm', 'numerical results', 'much higher', 'legitimate transmitter', 'jointly design', 'joint design', 'interference channel', 'input multiple', 'feasible information', 'external eavesdropper', 'certain threshold']</t>
  </si>
  <si>
    <t>interference alignment | MIMO interference channel | physical layer security | secure communications | total MSE</t>
  </si>
  <si>
    <t>In this paper, we consider the problem of jointly designing transmit precoding (TPC) matrix and receive filter matrix subject to both secrecy and per-transmitter power constraints in the multiple-input multiple-output (MIMO) interference channel, where $K$ legitimate transmitter-receiver pairs communicate in the presence of an external eavesdropper. Explicitly, we jointly design the TPC and receive filter matrices based on the minimum total mean-squared error (MSE) criterion under a given and feasible information-theoretic degrees of freedom. More specifically, we formulate this problem by minimizing the total MSEs of the signals communicated between the legitimate transmitter-receiver pairs, while ensuring that the MSE of the signals decoded by the eavesdropper remains higher than a certain threshold. We demonstrate that the joint design of the TPC and receive filter matrices subject to both secrecy and transmit power constraints can be accomplished by an efficient iterative distributed algorithm. The convergence of the proposed iterative algorithm is characterized as well. Furthermore, the performance of the proposed algorithm, including both its secrecy rate and MSE, is characterized with the aid of numerical results. We demonstrate that the proposed algorithm outperforms the traditional interference alignment algorithm in terms of both the achievable secrecy rate and the MSE. As a benefit, secure communications can be guaranteed by the proposed algorithm for the MIMO interference channel even in the presence of a sophisticated/strong eavesdropper, whose number of antennas is much higher than that of each legitimate transmitter and receiver.</t>
  </si>
  <si>
    <t>594-608</t>
  </si>
  <si>
    <t>IEEE Transactions on Information Forensics and Security</t>
  </si>
  <si>
    <t>60029306-60025225;60025225;60025225-60102437;112724170;60029306;60025225</t>
  </si>
  <si>
    <t>23008629200;25032028000;36991464500;55505196700;57207729256;36043733600</t>
  </si>
  <si>
    <t>Kong, Zhengmin;Yang, Shaoshi;Wu, Feilong;Peng, Shixin;Zhong, Liang;Hanzo, Lajos</t>
  </si>
  <si>
    <t>China;China;United Kingdom;China</t>
  </si>
  <si>
    <t>Beijing;Wuhan;Southampton;Changsha</t>
  </si>
  <si>
    <t>China Academy of Space Technology;Wuhan University;University of Southampton;Hunan Electric Power Corporation</t>
  </si>
  <si>
    <t>60102437;60029306;60025225;112724170</t>
  </si>
  <si>
    <t>Kong Z.</t>
  </si>
  <si>
    <t>Iterative Distributed Minimum Total MSE Approach for Secure Communications in MIMO Interference Channels</t>
  </si>
  <si>
    <t>10.1109/TIFS.2015.2493888</t>
  </si>
  <si>
    <t>2-s2.0-84962240689</t>
  </si>
  <si>
    <t>['way two', 'two khatri', 'signals received', 'relay nodes', 'relay antennas', 'rao space', 'rao products', 'nested structure', 'jointly estimate', 'information symbols', 'individual channels', 'great number', 'form semi', 'destination form', 'blind receiver']</t>
  </si>
  <si>
    <t>channel estimation | Cooperative relaying | KRST coding | nested PARAFAC | semi-blind receiver</t>
  </si>
  <si>
    <t>In this letter, we consider a one-way two-hop AF relaying scheme employing two independent Khatri-Rao space-time (KRST) codings at the source and relay nodes. The signals received at destination form a fourth-order tensor whose dimensions correspond to four signal diversities, and which satisfies a nested PARAFAC model. Exploiting this nested structure, we derive two matrix unfoldings expressed in terms of two Khatri-Rao products which are used to propose a closed-form semi-blind receiver allowing to jointly estimate the information symbols and the individual channels. A numerical analysis shows that this new receiver achieves a substantial computational complexity reduction over an iterative (ALS-based) semi-blind receiver, especially in presence of a great number of source and/or relay antennas.</t>
  </si>
  <si>
    <t>316-320</t>
  </si>
  <si>
    <t>60110719;60110719;60020457</t>
  </si>
  <si>
    <t>23391167300;7003799970;55945102700</t>
  </si>
  <si>
    <t>Ximenes, Leandro R.;Favier, Gerard;De Almeida, Andre L.F.</t>
  </si>
  <si>
    <t>France;Brazil</t>
  </si>
  <si>
    <t>Sophia Antipolis;Fortaleza</t>
  </si>
  <si>
    <t>Laboratoire d'Informatique, Signaux et Syst√®mes de Sophia-Antipolis;Universidade Federal do Cear√°</t>
  </si>
  <si>
    <t>60110719;60020457</t>
  </si>
  <si>
    <t>Ximenes L.R.</t>
  </si>
  <si>
    <t>Closed-Form Semi-Blind Receiver for MIMO Relay Systems Using Double Khatri-Rao Space-Time Coding</t>
  </si>
  <si>
    <t>10.1109/LSP.2016.2518699</t>
  </si>
  <si>
    <t>2-s2.0-84962261699</t>
  </si>
  <si>
    <t>Indian Council of Agricultural Research</t>
  </si>
  <si>
    <t>ICAR</t>
  </si>
  <si>
    <t>['wolff ).', 'subfamily pentatominae', 'subfamily asopinae', 'study indicated', 'studied species', 'six types', 'sensilla trichodea', 'sensilla present', 'sensilla campaniformia', 'representatives selected', 'potential detectors', 'plautia crossota', 'phytophagous species', 'multiporous chemo', 'morphologically differentiate', 'mechanoreceptors could', 'higher number', 'four genera', 'flagellar segments', 'evolutionary history', 'eocanthecona furcellata', 'differences may', 'dallas ),', 'bioculatus ).', 'antennal sensilla']</t>
  </si>
  <si>
    <t>Antennal sensilla | Asopinae | Pentatomidae | Scanning electron microscope | Sensory structures</t>
  </si>
  <si>
    <t>Antennal sensilla of four genera of Pentatomidae (Hemiptera: Heteroptera) belonging to two subfamilies viz., Pentatominae and Asopinae were examined using scanning electron microscopy. The representatives selected from the subfamily Pentatominae (phytophagous)-Dolycoris indicus (St√•l) and Plautia crossota (Dallas), and from the subfamily Asopinae (predatory)-Perillus bioculatus (Fabricius) and Eocanthecona furcellata (Wolff). They were studied in order to morphologically differentiate the sensilla present on the antennae. This study indicated the presence of six types of sensilla, most of which were found on the flagellar segments rather than on the scape or pedicel. Sensilla campaniformia were recorded on the flagellar segments as well as the scape and pedicel. Phytophagous species (D. indicus and P. crossota) showed a higher number of sensilla trichodea, basiconica and chaetica whereas sensilla coeloconica were restricted to the predatory species studied (E. furcellata and P. bioculatus). These differences may be related to their evolutionary history. The presence of multiporous chemo-sensilla as basiconic sensilla type and sensilla placoidea reflect the ability of the antennae to perceive chemical stimuli. A relatively higher abundance of mechanoreceptors could be considered as potential detectors for various mechanical functions and these appeared to be correlated with the genus and type of feeding but not with the sex of the studied species.</t>
  </si>
  <si>
    <t>Zoologischer Anzeiger</t>
  </si>
  <si>
    <t>60014344;60014344;60006225;60014344</t>
  </si>
  <si>
    <t>55343512200;57209095196;36019903700;25623200000</t>
  </si>
  <si>
    <t>Ahmad, Ayashaa;Parveen, Shama;Brozek, Jolanta;Dey, Debjani</t>
  </si>
  <si>
    <t>India;Poland</t>
  </si>
  <si>
    <t>New Delhi;Katowice</t>
  </si>
  <si>
    <t>ICAR - Indian Agricultural Research Institute, New Delhi;University of Silesia in Katowice</t>
  </si>
  <si>
    <t>60014344;60006225</t>
  </si>
  <si>
    <t>Ahmad A.</t>
  </si>
  <si>
    <t>Antennal sensilla of phytophagous and predatory pentatomids (Hemiptera: Pentatomidae): A comparative study of four genera</t>
  </si>
  <si>
    <t>S0044523116300171</t>
  </si>
  <si>
    <t>10.1016/j.jcz.2016.03.007</t>
  </si>
  <si>
    <t>2-s2.0-84962269307</t>
  </si>
  <si>
    <t>['scheme solves', 'resolution studies', 'observed field', 'lofar tier', 'imperfect knowledge', 'frequency array', 'dutch part', 'dependent errors', 'challenging due', '240 mhz']</t>
  </si>
  <si>
    <t>interferometric | techniques</t>
  </si>
  <si>
    <t>LOFAR, the Low-Frequency Array, is a powerful new radio telescope operating between 10 and 240 MHz. LOFAR allows detailed sensitive high-resolution studies of the low-frequency radio sky. At the same time LOFAR also provides excellent short baseline coverage to map diffuse extended emission. However, producing highquality deep images is challenging due to the presence of direction-dependent calibration errors, caused by imperfect knowledge of the station beam shapes and the ionosphere. Furthermore, the large data volume and presence of station clock errors present additional difficulties. In this paper we present a new calibration scheme, which we name facet calibration, to obtain deep high-resolution LOFAR High Band Antenna images using the Dutch part of the array. This scheme solves and corrects the direction-dependent errors in a number of facets that cover the observed field of view. Facet calibration provides close to thermal noise limited images for a typical 8 hr observing run at ‚àº5‚Ä≤ resolution, meeting the specifications of the LOFAR Tier-1 northern survey.</t>
  </si>
  <si>
    <t>60020680;60003878-60025529-60032760;60032760;60003878;60028229;60110880;60025529-60011173;60025529-60011173;60025529;60012681;60028229;60020680;60020680;60003878;60026175;60020680;60003878-60028229;60020680;60003878;60029445;60021918;60028229;60110880;60028229;60012681;60021361;60025225;60023091;60010513;60072354;60007328;60026851-60031569;60020680;60025529;60003878-60021907;60020680-60005248;60025529;60025529;60000809;60003878;60025529;60012113-60023254</t>
  </si>
  <si>
    <t>56658668200;55532159100;55942518400;25923982800;8504284000;55138990800;14524879800;57220712990;57159954400;57193119619;6603918974;35809911900;36195687500;7005938930;55185048500;7004932112;37096914100;26037072800;7103352325;7003809880;7005153201;26026766200;7102838056;8504284100;8212471500;6602315487;6602670370;7004428302;57153504700;6603962287;6602105371;7202161099;7102610372;12775581300;8549469700;7402408876;55879747400;23992774400;22137050300;55318415000;57159954700;7403458984</t>
  </si>
  <si>
    <t>Weeren, R. J.Van;Williams, W. L.;Hardcastle, M. J.;Shimwell, T. W.;Rafferty, D. A.;Sabater, J.;Heald, G.;Sridhar, S. S.;Dijkema, T. J.;Brunetti, G.;Br√ºggen, M.;Andrade-Santos, F.;Ogrean, G. A.;R√∂ttgering, H. J.A.;Dawson, W. A.;Forman, W. R.;Gasperin, F. De;Jones, C.;Miley, G. K.;Rudnick, L.;Sarazin, C. L.;Bonafede, A.;Best, P. N.;Birzan, L.;Cassano, R.;Chyzy, K. T.;Croston, J. H.;Ensslin, T.;Ferrari, C.;Hoeft, M.;Horellou, C.;Jarvis, M. J.;Kraft, R. P.;Mevius, M.;Intema, H. T.;Murray, S. S.;Orr√∫, E.;Pizzo, R.;Simionescu, A.;Stroe, A.;Tol, S. Van Der;White, G. J.</t>
  </si>
  <si>
    <t>United Kingdom;Germany;United Kingdom;South Africa;United States;Germany;United Kingdom;United States;Netherlands;United Kingdom;United Kingdom;Germany;United States;United States;Poland;United States;Italy;United Kingdom;Netherlands;France;Sweden;United States;Netherlands;Japan</t>
  </si>
  <si>
    <t>Edinburgh;Camburg;Hatfield;Bellville;Minneapolis;Hamburg;Oxford;Livermore;Dwingeloo;Southampton;Didcot;Garching bei Munchen;Charlottesville;Socorro;Krakow;Cambridge;Bologna;Milton Keynes;Groningen;Nice;Onsala;Baltimore;Leiden;Sagamihara</t>
  </si>
  <si>
    <t>University of Edinburgh, Institute for Astronomy;Th√ºringer Landessternwarte Tautenburg;University of Hertfordshire;University of the Western Cape;University of Minnesota Twin Cities;Universit√§t Hamburg;University of Oxford;Lawrence Livermore National Laboratory;Netherlands Foundation for Research in Astronomy;University of Southampton;Rutherford Appleton Laboratory;Max Planck Institute for Astrophysics;University of Virginia;National Radio Astronomy Observatory Socorro;Uniwersytet Jagiello≈Ñski;Harvard-Smithsonian Center for Astrophysics;Istituto Di Radioastronomia, Bologna;The Open University;University of Groningen, Kapteyn Astronomical Institute;Observatoire de la C√¥te d'Azur;Onsala Space Observatory;Johns Hopkins University;Sterrewacht Leiden;JAXA Institute of Space and Astronautical Science</t>
  </si>
  <si>
    <t>60110880;60072354;60032760;60031569;60029445;60028229;60026851;60026175;60025529;60025225;60023254;60023091;60021918;60021907;60021361;60020680;60012681;60012113;60011173;60010513;60007328;60005248;60003878;60000809</t>
  </si>
  <si>
    <t>Weeren R.J.V.</t>
  </si>
  <si>
    <t>LOFAR FACET CALIBRATION</t>
  </si>
  <si>
    <t>10.3847/0067-0049/223/1/2</t>
  </si>
  <si>
    <t>2-s2.0-84962283280</t>
  </si>
  <si>
    <t>['solenoidal antenna', 'plasma column', 'magnetic field', 'experimental study', 'bottom flange']</t>
  </si>
  <si>
    <t>Results of an experimental study of the helicon discharge plasma parameters in a prototype of a hybrid RF plasma system equipped with a solenoidal antenna are described. It is shown that an increase in the external magnetic field leads to the formation of a plasma column and a shift of the maximum ion current along the discharge axis toward the bottom flange of the system. The shape of the plasma column can be controlled via varying the configuration of the magnetic field.</t>
  </si>
  <si>
    <t>290-292</t>
  </si>
  <si>
    <t>60007457;60007457;60007457;60007457;60007457;60007457;60007457;116505027;116505027;116505027;116505027</t>
  </si>
  <si>
    <t>7201398202;56763358700;6603148154;6602450819;56095485800;56763685300;7402575749;57191281984;55201979100;55202159800;55202165600</t>
  </si>
  <si>
    <t>Aleksandrov, A. F.;Petrov, A. K.;Vavilin, K. V.;Kralkina, E. A.;Neklyudova, P. A.;Nikonov, A. M.;Pavlov, V. B.;Ayrapetov, A. A.;Odinokov, V. V.;Sologub, V. A.;Pavlov, G. Ya</t>
  </si>
  <si>
    <t>Lomonosov Moscow State University;OAO Research Institute of Precision Machine Manufacturing</t>
  </si>
  <si>
    <t>60007457;116505027</t>
  </si>
  <si>
    <t>Aleksandrov A.</t>
  </si>
  <si>
    <t>Investigation of the helicon discharge plasma parameters in a hybrid RF plasma system</t>
  </si>
  <si>
    <t>10.1134/S1063780X16030016</t>
  </si>
  <si>
    <t>2-s2.0-84962382623</t>
  </si>
  <si>
    <t>['wave imager', 'testing results', 'source illumination', 'scanning process', 'restored images', 'pixel demonstrator', 'paper presents', 'millimeter images', 'metal objects', 'db diameter']</t>
  </si>
  <si>
    <t>concealed objects imaging | homeland security | mm-wave imager | noise illumination</t>
  </si>
  <si>
    <t>This paper presents the design and testing results of a millimeter-wave imager with multi-source illumination of targets. The four full W-band noise sources placed at the vertices of a kite-shape are used to improve the uniformity of illumination. The antenna system consists of an offset parabolic focusing flapping mirror of 30-cm diameter fed by a scalar corrugated horn. The 3-dB diameter of the beam is ‚àº 10 mm at a distance of ‚àº 2.3 m. The mirror collects signals back scattered by the target during the scanning process. A single-pixel demonstrator has been assembled and tested, allowing an image to be acquired at a rate of 5 s/frame. A LabVIEW interface combining six independent sub windows has been developed to provide continuous observation of the restored images in various target positions. In addition, the examples of millimeter images of metallic and non-metal objects are presented.</t>
  </si>
  <si>
    <t>1325-1332</t>
  </si>
  <si>
    <t>60080064;60080064;60080064;60080064;60080064;60080064</t>
  </si>
  <si>
    <t>7006945718;17135429100;56081730400;35783924900;35784202600;7004221155</t>
  </si>
  <si>
    <t>Kapilevich, Boris;Litvak, Boris;Etinger, Ariel;Anisimov, Michael;Hardon, Danny;Pinhasi, Yosef</t>
  </si>
  <si>
    <t>Ariel</t>
  </si>
  <si>
    <t>Ariel University</t>
  </si>
  <si>
    <t>Kapilevich B.</t>
  </si>
  <si>
    <t>Millimeter-Wave Imager with Multi-Source Noise Illumination</t>
  </si>
  <si>
    <t>10.1109/JSEN.2015.2499317</t>
  </si>
  <si>
    <t>2-s2.0-84962385431</t>
  </si>
  <si>
    <t>['work provides', 'square meter', 'scheme analytically', 'remotely estimating', 'provide numerical', 'novel radio', 'frequency identification', 'experimental data', 'actual measurements']</t>
  </si>
  <si>
    <t>localization | pose estimation | power map matching | quantizing errors | random shadowing error | RFID | RSS</t>
  </si>
  <si>
    <t>In this paper, we propose a novel radio-frequency identification (RFID)-based methodology that can estimate the position and orientation of an object. Unlike other RFID-based localization systems, the proposed method employs a single nonsteered stationary antenna and three passive tags mounted on each object. Our scheme is based on power map matching algorithm that is capable in estimating the location and orientation of objects. Unlike conventional power map matching schemes, which create the map from actual measurements, the proposed power map is automatically generated based on a simple mathematical model. The application under consideration is based on two-dimensional (2-D) open spatial environment where the area of each object is no less than a quarter of a square meter with position estimation errors stretching to tens of centimeters. This work provides an alternative and relatively cheap approach for remotely estimating the pose of an object. As a proof of concept, we justify our scheme analytically and provide numerical and experimental data to substantiate the feasibility of our methodology.</t>
  </si>
  <si>
    <t>1842-1852</t>
  </si>
  <si>
    <t>IEEE Transactions on Industrial Electronics</t>
  </si>
  <si>
    <t>60068769;60068769</t>
  </si>
  <si>
    <t>7004275222;57188706821</t>
  </si>
  <si>
    <t>Saab, Samer S.;Msheik, Hamze</t>
  </si>
  <si>
    <t>Lebanon</t>
  </si>
  <si>
    <t>Beirut</t>
  </si>
  <si>
    <t>Lebanese American University</t>
  </si>
  <si>
    <t>Saab S.S.</t>
  </si>
  <si>
    <t>Novel RFID-Based Pose Estimation Using Single Stationary Antenna</t>
  </si>
  <si>
    <t>10.1109/TIE.2015.2496909</t>
  </si>
  <si>
    <t>2-s2.0-84962418114</t>
  </si>
  <si>
    <t>['thermal response', 'thermal antenna', 'symmetric design', 'present electromagnetic', 'mechanical planarity', 'mechanical modeling', 'electromagnetic absorption', 'electrical signal']</t>
  </si>
  <si>
    <t>absorber | frequency selective surfaces (FSS) | MEMS | thermal antenna | thermal sensors | THz sensors</t>
  </si>
  <si>
    <t>We present electromagnetic, thermal, electrical, and mechanical modeling and simulations of uncooled passive THz imaging sensor based on a thermal antenna. The 2-D CMOS-SOI-MEMS imager pixel array constitutes a frequency selective surface tuned to the desired wavelength band. The modeling predicts enhanced performance of the symmetric design in terms of electromagnetic absorption, mechanical planarity, thermal response, and electrical signal.</t>
  </si>
  <si>
    <t>60022403;60022403;60022403;60022403;60022403;60022403</t>
  </si>
  <si>
    <t>54894417900;54893430000;6701321141;6507303914;24824153000;7005826420</t>
  </si>
  <si>
    <t>Svetlitza, Alexander;Blank, Tanya;Stolyarova, Sara;Brouk, Igor;Bar-Lev, Sharon;Nemirovsky, Yael</t>
  </si>
  <si>
    <t>Svetlitza A.</t>
  </si>
  <si>
    <t>Modeling of CMOS-SOI-MEMS Thermal Antenna for Monolithic Passive Uncooled THz Imagers</t>
  </si>
  <si>
    <t>10.1109/LPT.2015.2513013</t>
  </si>
  <si>
    <t>2-s2.0-84962426343</t>
  </si>
  <si>
    <t>['whole network', 'uniformly distributed', 'two types', 'sparse cells', 'small enough', 'node throughput', 'network capacity', 'made reasons', 'first time', 'directional antennas', 'directional antenna', 'dense cells', 'base stations']</t>
  </si>
  <si>
    <t>ad hoc networks | directional antennas | hybrid networks | infrastructure | inhomogeneity | network capacity</t>
  </si>
  <si>
    <t>Most of studies on network capacity are based on the assumption that all the nodes are uniformly distributed, which means that the networks are characterized by homogeneity. However, many realistic networks exhibit inhomogeneity due to natural and man-made reasons. In this work, the capacity of inhomogeneous hybrid networks with directional antennas for the first time is studied. By setting different node distribution probabilities, the whole network can be devided into dense cells and sparse cells. On this basis, an inhomogeneous hybrid network model is proposed. The network can exhibit significant inhomogeneity due to the coexistence of two types of cells. Then, we derive the network capacity and maximize the capacity under different channel allocation schemes. Finally, how the network parameters influence the network capacity is analyzed. It is found that if there are plenty of base stations, the per-node throughput can achieve constant order, and if the beamwidth of directional antenna is small enough, the network capacity can scale.</t>
  </si>
  <si>
    <t>644-653</t>
  </si>
  <si>
    <t>56957472800;55821129000;56957445400;35753828200</t>
  </si>
  <si>
    <t>Wu, Feng;Zhu, Jiang;Tian, Yi long;Zou, Jian bin</t>
  </si>
  <si>
    <t>Capacity analysis of inhomogeneous hybrid wireless networks using directional antennas</t>
  </si>
  <si>
    <t>10.1007/s11771-016-3110-4</t>
  </si>
  <si>
    <t>2-s2.0-84962449697</t>
  </si>
  <si>
    <t>['two pcbs', 'total inductance', 'radiation spectrum', 'pin configuration', 'mode radiation', 'measured spectra', 'fully divides', 'equivalent model', 'entire structure', 'elemental cells', 'effective inductance', 'calculation results', 'calculation method']</t>
  </si>
  <si>
    <t>Common-mode antenna model | Common-mode radiation | Current division factor</t>
  </si>
  <si>
    <t>A connector model expressed as an inductance is proposed for use in a previously reported common-mode antenna model. The common-mode antenna model is an equivalent model for estimating only common-mode radiation from a printed circuit board (PCB) more quickly and with less computational resources than a calculation method that fully divides the entire structure of the PCB into elemental cells, such as narrow signal traces and thin dielectric layers. Although the common-mode antenna model can estimate the amount of radiation on the basis of the pin configuration of the connector between two PCBs, the calculation results do not show the peak frequency shift in the radiation spectrum when there is a change in the pin configuration. A previous study suggested that the frequency shift depends on the total inductance of the connector, which led to the development of the connector model reported here, which takes into account the effective inductance of the connector. The common-mode antenna model with the developed connector model accurately simulates the peak frequency shift caused by a change in the connector pin configuration. The results agree well with measured spectra (error of 3 dB).</t>
  </si>
  <si>
    <t>695-702</t>
  </si>
  <si>
    <t>60024504;60024504;60023147;60023147;60023147;60011001</t>
  </si>
  <si>
    <t>57188731751;55700123500;7003699742;55971147100;55332028100;7202475139</t>
  </si>
  <si>
    <t>Wakaduki, Yuri;Watanabe, Tetsushi;Toyota, Yoshitaka;Iokibe, Kengo;Koga, Liuji R.;Wada, Osami</t>
  </si>
  <si>
    <t>Okayama;Okayama;Kyoto</t>
  </si>
  <si>
    <t>Industrial Technology Center of Okayama Prefecture;Okayama University;Kyoto University</t>
  </si>
  <si>
    <t>60024504;60023147;60011001</t>
  </si>
  <si>
    <t>Wakaduki Y.</t>
  </si>
  <si>
    <t>Connector model for use in common-mode antenna model used to estimate radiation from printed circuit boards with board-to-board connector</t>
  </si>
  <si>
    <t>10.1587/transcom.2015EBP3269</t>
  </si>
  <si>
    <t>2-s2.0-84962569416</t>
  </si>
  <si>
    <t>['simple scenario', 'signal combining', 'serving cell', 'scm ).', 'paper deals', 'mobile station', 'millimeter wave', 'form beams', 'counting problem', 'cooperative manner', 'cell ids']</t>
  </si>
  <si>
    <t>Beamforming | Cell searching | Millimeter wave | Multiple antenna arrays | Uniform circular array</t>
  </si>
  <si>
    <t>This paper deals with a beamforming and cell ID detection technique for a mobile station (MS) with multiple antenna arrays in millimeter wave (mm-wave) cellular communication systems. Multiple antenna arrays, required to cover the entire space around the MS, can be used to estimate the direction of arrivals (DoAs) and cell IDs, form beams in the direction of DoAs, select a serving cell in a cooperative manner, and improve BER performance by signal combining. However, a signal may enter the overlapped region formed by two adjacent arrays in the MS, resulting in a double-counting problem during the cell searching period. In this paper, a beamforming and cell detection technique without double-counting is proposed to handle this problem, and they are evaluated by simulation in a simple scenario of an mm-wave cellular system with spatial channel model (SCM).</t>
  </si>
  <si>
    <t>739-748</t>
  </si>
  <si>
    <t>60014237;60014237;60014237;60014237</t>
  </si>
  <si>
    <t>56717018600;57188729044;55501088400;55472194900</t>
  </si>
  <si>
    <t>Kim, In Su;Park, Hae In;Yang, Won Young;Cho, Yong Soo</t>
  </si>
  <si>
    <t>Kim I.</t>
  </si>
  <si>
    <t>A cell searching technique without double counting for a mobile station with multiple antenna arrays in millimeter wave cellular communication systems</t>
  </si>
  <si>
    <t>10.1587/transcom.2015EBP3333</t>
  </si>
  <si>
    <t>2-s2.0-84962623518</t>
  </si>
  <si>
    <t>2015R1D1A1A01058286</t>
  </si>
  <si>
    <t>['transmission cables', 'technology based', 'superconducting applications', 'rf generator', 'portable area', 'paper presented', 'operating characteristics', 'novel design', 'noble option', 'large power', 'impedance matching', 'hts magnets', 'four components', 'electric power', 'cryogen system', 'conceptual design', '370 khz']</t>
  </si>
  <si>
    <t>Copper antenna | Electromagnetic resonance coupling | HTS magnet | Wireless power charging system</t>
  </si>
  <si>
    <t>The technology of supplying the electric power by wireless power transfer (WPT) is expected for the next generation power feeding system since it can supply the power to portable devices without any connectors through large air gap. As such a technology based on strongly coupled electromagnetic resonators is possible to deliver the large power and recharge them seamlessly; it has been considered as a noble option to wireless power charging system in the various power applications. Recently, various HTS wires have now been manufactured for demonstrations of transmission cables, motors, MAGLEV, and other electrical power components. However, since the HTS magnets have a lower index n value intrinsically, they are required to be charged from external power system through leads or internal power system. The portable area is limited as well as the cryogen system is bulkier. Thus, we proposed a novel design of wireless power charging system for superconducting HTS magnet (WPC4SM) based on resonance coupling method. As the novel system makes possible a wireless power charging using copper resonance coupled coils, it enables to portable charging conveniently in the superconducting applications. This paper presented the conceptual design and operating characteristics of WPC4SM using different shapes' copper resonance coil. The proposed system consists of four components; RF generator of 370 kHz, copper resonance coupling coils, impedance matching (IM) subsystem and HTS magnet including rectifier system.</t>
  </si>
  <si>
    <t>Progress in Superconductivity and Cryogenics (PSAC)</t>
  </si>
  <si>
    <t>60081195;60068706;60081195;60081195;60081195</t>
  </si>
  <si>
    <t>7404387618;35791053700;57188742729;57188742202;35317686900</t>
  </si>
  <si>
    <t>Chung, Y. D.;Lee, C. Y.;Lee, S. Y.;Lee, T. W.;Kim, J. S.</t>
  </si>
  <si>
    <t>Hwaseong;Uiwang</t>
  </si>
  <si>
    <t>Suwon Science College;Korea Railroad Research Institute</t>
  </si>
  <si>
    <t>60081195;60068706</t>
  </si>
  <si>
    <t>Chung Y.</t>
  </si>
  <si>
    <t>Performance and analysis of wireless power charging system from room temperature to HTS magnet via strong resonance coupling method</t>
  </si>
  <si>
    <t>10.9714/psac.2016.18.1.041</t>
  </si>
  <si>
    <t>2-s2.0-84962663632</t>
  </si>
  <si>
    <t>['measurement errors', 'maximum values', 'main errors', 'analytical relationships']</t>
  </si>
  <si>
    <t>Errors in measuring the electromagnetic field parameters of a five-element antenna system have been analyzed. Analytical relationships for main errors were derived, and maximum values of measurement errors were calculated.</t>
  </si>
  <si>
    <t>141-149</t>
  </si>
  <si>
    <t>60008300;60008300;60008300</t>
  </si>
  <si>
    <t>6508240518;56114433000;57188710011</t>
  </si>
  <si>
    <t>Ilnitskiy, L. Ya;Shcherbyna, O. A.;Mykhalchuk, I. I.</t>
  </si>
  <si>
    <t>National Aviation University</t>
  </si>
  <si>
    <t>Ilnitskiy L.</t>
  </si>
  <si>
    <t>Metrological characteristics of antenna system for measuring electromagnetic field parameters</t>
  </si>
  <si>
    <t>10.3103/S0735272716030055</t>
  </si>
  <si>
    <t>2-s2.0-84962689466</t>
  </si>
  <si>
    <t>['wave antenna', 'value problem', 'reverse influence', 'guiding structures', 'formulation incorporates']</t>
  </si>
  <si>
    <t>On the basis of the boundary-value problem for the adjoint Helmholtz equation, it is demonstrated that guiding structures can support improper waves attached to a source of the type of a traveling-wave antenna. The boundary-value problem is suggested to be self-consistent because its formulation incorporates the reverse influence of the field on the source.</t>
  </si>
  <si>
    <t>243-245</t>
  </si>
  <si>
    <t>60095505;60095505</t>
  </si>
  <si>
    <t>7004179280;7003324070</t>
  </si>
  <si>
    <t>Raevskii, A. S.;Raevskii, S. B.</t>
  </si>
  <si>
    <t>Nizhny Novgorod State Technical University n.a. R.E. Alekseev</t>
  </si>
  <si>
    <t>Raevskii A.</t>
  </si>
  <si>
    <t>Boundary-value problem for the adjoint Helmholtz equation</t>
  </si>
  <si>
    <t>10.1134/S1064226916030141</t>
  </si>
  <si>
    <t>2-s2.0-84962729082</t>
  </si>
  <si>
    <t>['œªg ),', 'within 2', 'transformed version', 'take place', 'substrate specifications', 'substrate height', 'small sizes', 'simulator based', 'second antenna', 'respectively according', 'resonant frequencies', 'resonances appear', 'relation specifies', 'radiation resistance', 'proposed resonators', 'projected antennas', 'patch resonator', 'operational frequencies', 'new multi', 'microwave office', 'many handheld', 'main resonator', 'important relation', 'higher number', 'guided wavelength', 'fundamental frequencies', 'frequency behavior', 'first iteration', 'dual feeds', 'desired features', 'designed antenna', 'comparative results', 'compact dimensions', 'antenna size', 'antenna dimensions', 'antenna dimension', '63 ghz', '6 mm', '269 œªg', '259 œªg', '03and 6']</t>
  </si>
  <si>
    <t>Compact antenna | Electronic Design Automation (EDA) | Microstrip patch antenna | Multi-frequency antenna | Radiation patterns</t>
  </si>
  <si>
    <t>Objectives: To design new multi-band antennas based on patch resonator with comparative results to each other. Both antennas are compact in size and have high quality responses which can be applied in many handheld and personal communication devices. Methods/Analysis: New microstrip patch antennas based on modified first iteration of Minkowski fractal geometry and applying central small square cut in the main resonator have been presented in this paper with and without inserting corner square patches. Both antennas have designed using single layer and dual feeds to operate as multi frequency devices. The antennas have been modeled and optimized by using the Microwave Office (MWO) simulator based on the method of moments. The projected antennas have been designed using FR4 substrate with a relative dielectric constant of 4.4 and a substrate height of 1.6 mm. Compared with the microstrip patch antenna without inserting corner patches using same main patch resonator dimensions and substrate specifications, the designed antenna with corner patches exhibits more operational frequencies as well as as greater frequency ratios with respect to the first fundamental frequency. Findings: New microstrip antennas based on patch resonator with and without inserting corner patches have been proposed. The first antenna exhibits multi-frequency behavior, where resonances appear to take place at frequencies of 2.49, 3.03and 6.63 GHz, within 2 to 7 GHz frequency range. The second antenna exhibits a higher number of resonant frequencies that appear at 2.14, 2.55, 5.03, 5.81, 5.9 and 6.14 GHz respectively under same previous frequency range. The first three operational frequencies have decreased or shifted by inserting corner square patches due to increased electrical physical dimensions of the second antenna. Also, these corner patches act as EM perturbation elements to stimulate the second antenna with more resonant frequencies within 2-7 GHz frequency sweeping range. Theoretically, there is an important relation between antenna dimensions and guided wavelength. This relation specifies if antenna dimension is less than quarter guided wavelength (Œªg), then the antenna is impractical because radiation resistance, bandwidth and gain are decreased and therefore the antenna size is enlarged. By the way, the dimensions of Antennas 1and 2 have been found to be (0.259 Œªg √ó 0.259 Œªg) and (0.269 Œªg √ó 0.269 Œªg) respectively according to their fundamental frequencies which are satisfactory. Both antennas have small sizes and high quality responses which can be applied in many handheld and personal communication devices. Novelty/Improvement: In this paper, new multi-band antennas based on patch resonator have been proposed. The proposed resonators have been initiated from the transformed version of the first iteration of Minkowski fractal geometry. These antennas have compact dimensions with good return loss and radiation pattern performances which are desired features to be adopted in many communication devices.</t>
  </si>
  <si>
    <t>Mezaal, Yaqeen S.</t>
  </si>
  <si>
    <t>Mezaal Y.S.</t>
  </si>
  <si>
    <t>New compact microstrip patch antennas: Design and Simulation Results</t>
  </si>
  <si>
    <t>10.17485/ijst/2016/v9i12/85950</t>
  </si>
  <si>
    <t>2-s2.0-84962807457</t>
  </si>
  <si>
    <t>['steering ability', 'scalable manner', 'reconfigurable backhauling', 'modern millimeter', 'mmwave small', 'laa ).', 'gain antennas', 'first one', 'dielectric lens', 'communication systems', 'cell access', 'beam switching', 'array antenna', 'aperture increasing']</t>
  </si>
  <si>
    <t>Modern millimeter-wave (mmWave) communication systems for large indoor areas and most outdoor scenarios require high-gain antennas with beam-steering ability to support user mobility or beam switching for reconfigurable backhauling. In this article, two new concepts for the development of highly directional steerable mmWave antennas are proposed and analyzed. The first one is modular antenna array (MAA) technology, which allows the creation of large-aperture, high-gain adaptive antenna arrays in a cost-effective and scalable manner. Two MAA configurations based on the existing phased subarray module are considered and analyzed for mmWave small-cell access and backhauling. The second prospective technology that fulfills the required antenna parameters for mmWave smallcell flexible backhauling is the lens-array antenna (LAA). The combination of the dielectric lens for aperture increasing with only one subarray module with beam-steering capabilities may provide 25-30-dBi total antenna gain with azimuth sector sweeping ¬±45¬∞.</t>
  </si>
  <si>
    <t>60033010;60033010;60033010;60033010</t>
  </si>
  <si>
    <t>57220358034;6701660399;24468956600;55613532700</t>
  </si>
  <si>
    <t>Maltsev, Alexander;Sadri, Ali;Pudeyev, Andrey;Bolotin, Ilya</t>
  </si>
  <si>
    <t>Maltsev A.</t>
  </si>
  <si>
    <t>Highly Directional Steerable Antennas: High-Gain Antennas Supporting User Mobility or Beam Switching for Reconfigurable Backhauling</t>
  </si>
  <si>
    <t>10.1109/MVT.2015.2508318</t>
  </si>
  <si>
    <t>2-s2.0-84962850908</t>
  </si>
  <si>
    <t>Fisheries and Oceans Canada</t>
  </si>
  <si>
    <t>DFO</t>
  </si>
  <si>
    <t>['winter 2013', 'wellen radar', 'wavelengths shorter', 'two types', 'summer 2013', 'southern shore', 'slope close', 'sea ice', 'radio waves', 'one wera', 'one codar', 'northern shore', 'lower st', 'lawrence estuary', 'hfr types', 'hfr range', 'frequency radars', 'free conditions', 'expected ranges', 'empirically determined', 'determined using', 'bragg scattering', 'bragg frequencies', '6 db', '5 mhz', '15 mhz']</t>
  </si>
  <si>
    <t>Buoy observations | Forecasting | Geographic location/entity | Hindcasts | Instrumentation/sensors | Observational techniques and algorithms | Radars/radar observations | Remote sensing | Sea ice</t>
  </si>
  <si>
    <t>High-frequency radars (HFRs) measure ocean surface currents remotely through the Bragg scattering of radio waves by surface gravity waves with wavelengths shorter than 50 m. HFR range is affected by sea ice, which dampens surface gravity waves and limits wind fetch for adjacent open waters. HFR range sensitivity to sea ice concentration was empirically determined for two types of HFR-Coastal Ocean Dynamics Applications Radar (CODAR) and Wellen Radar (WERA)-installed on the shores of the lower St. Lawrence estuary, Canada, during winter 2013. One CODAR was operating at 13.5 MHz on the southern shore, and one WERA was operating at 16.15 MHz on the northern shore. Ranges were determined using a signal-to-noise ratio threshold of 6 dB for first-order Bragg scattering measured by the receive antenna elements. Ranges were normalized for expected ranges in ice-free conditions, using empirical relationships determined during summer 2013 between the range and surface gravity wave energy at the Bragg frequencies. Normalized ranges Œì decrease approximately linearly with increasing sea ice concentration C (averaged over the ice-free observational domain) with a slope close to -1 for both HFR types, that is, Œì = 1 - C. However, for a given sea ice concentration, range can vary significantly depending on the sea ice spatial distribution.</t>
  </si>
  <si>
    <t>539-550</t>
  </si>
  <si>
    <t>60117425;60117425;60117425</t>
  </si>
  <si>
    <t>57188768190;16416541600;29767513400</t>
  </si>
  <si>
    <t>Kamli, Emna;Chavanne, C√©dric;Dumont, Dany</t>
  </si>
  <si>
    <t>Rimouski</t>
  </si>
  <si>
    <t>Institut des Sciences de la Mer de Rimouski</t>
  </si>
  <si>
    <t>Kamli E.</t>
  </si>
  <si>
    <t>Experimental assessment of the performance of high-frequency CODAR and WERA radars to measure ocean currents in partially ice-covered waters</t>
  </si>
  <si>
    <t>10.1175/JTECH-D-15-0143.1</t>
  </si>
  <si>
    <t>2-s2.0-84962861118</t>
  </si>
  <si>
    <t>['wind profilers', 'vertical profiles', 'time format', 'temporal evolution', 'suggested methodology', 'snow aggregation', 'radars operating', 'qvps retrieved', 'qvp technique', 'potential benefits', 'possible opportunity', 'polarization radars', 'observations made', 'novel methodology', 'multiple examples', 'melting layer', 'elevations ranging', 'dendritic growth', 'data collected', 'continuous monitoring', 'cloud radars', 'benefits include', 'band dual', 'airborne platforms', '4 ¬∞']</t>
  </si>
  <si>
    <t>Observational techniques and algorithms | Radars/radar observations | Remote sensing</t>
  </si>
  <si>
    <t>A novel methodology is introduced for processing and presenting polarimetric data collected by weather surveillance radars. It involves azimuthal averaging of radar reflectivity Z, differential reflectivity ZDR, cross-correlation coefficient œÅhv, and differential phase Œ¶DP at high antenna elevation, and presenting resulting quasi-vertical profiles (QVPs) in a height-versus-time format. Multiple examples of QVPs retrieved from the data collected by S-, C-, and X-band dual-polarization radars at elevations ranging from 6.4¬∞ to 28¬∞ illustrate advantages of the QVP technique. The benefits include an ability to examine the temporal evolution of microphysical processes governing precipitation production and to compare polarimetric data obtained from the scanning surveillance weather radars with observations made by vertically looking remote sensors, such as wind profilers, lidars, radiometers, cloud radars, and radars operating on spaceborne and airborne platforms. Continuous monitoring of the melting layer and the layer of dendritic growth with high vertical resolution, and the possible opportunity to discriminate between the processes of snow aggregation and riming, constitute other potential benefits of the suggested methodology.</t>
  </si>
  <si>
    <t>551-562</t>
  </si>
  <si>
    <t>60030931-60025916;60030931-60025916;60030931-60025916;60001439;60007493;60007493;60007493</t>
  </si>
  <si>
    <t>7006446865;55491523900;8845741000;22980035400;57188766343;6506594339;7004167838</t>
  </si>
  <si>
    <t>Ryzhkov, Alexander;Zhang, Pengfei;Reeves, Heather;Kumjian, Matthew;Tschallener, Timo;Tr√∂mel, Silke;Simmer, Clemens</t>
  </si>
  <si>
    <t>United States;United States;Germany;United States</t>
  </si>
  <si>
    <t>Norman;Norman;Bonn;University Park</t>
  </si>
  <si>
    <t>University of Oklahoma;NOAA National Severe Storms Laboratory;Universit√§t Bonn;Pennsylvania State University</t>
  </si>
  <si>
    <t>60030931;60025916;60007493;60001439</t>
  </si>
  <si>
    <t>Ryzhkov A.</t>
  </si>
  <si>
    <t>Quasi-vertical profiles-A new way to look at polarimetric radar data</t>
  </si>
  <si>
    <t>10.1175/JTECH-D-15-0020.1</t>
  </si>
  <si>
    <t>2-s2.0-84962896245</t>
  </si>
  <si>
    <t>['standard deviation', 'sd ).', 'results show', 'pso ),', 'particularly important', 'paper presents', 'overall efficiency', 'numerical examples', 'nulls control', 'mutation process', 'miwo method', 'iwo ),', 'good choice', 'good alternative', 'clpso ).', 'array elements']</t>
  </si>
  <si>
    <t>invasive weeds optimization | non uniform linear array | optimization | synthesis</t>
  </si>
  <si>
    <t>This paper presents a new modified method for the synthesis of non-uniform linear antenna arrays. Based on the recently developed invasive weeds optimization technique (IWO), the modified invasive weeds optimization method (MIWO) uses the mutation process for the calculation of standard deviation (SD). Since the good choice of SD is particularly important in such algorithm, MIWO uses new values of this parameter to optimize the spacing between the array elements, which can improve the overall efficiency of the classical IWO method in terms of side lobe level (SLL) suppression and nulls control. Numerical examples are presented and compared to the existing array designs found in the literature, such as ant colony optimization (ACO), particle swarm optimization (PSO), and comprehensive learning PSO (CLPSO). Results show that MIWO method can be a good alternative in the design of non-uniform linear antenna array.</t>
  </si>
  <si>
    <t>Archives of Electrical Engineering</t>
  </si>
  <si>
    <t>60068760-60068741;60068741</t>
  </si>
  <si>
    <t>56901458400;55883737700</t>
  </si>
  <si>
    <t>Kenane, El Hadi;Djahli, Farid</t>
  </si>
  <si>
    <t>M'sila;Setif</t>
  </si>
  <si>
    <t>Universit√© Mohamed Boudiaf - M'sila;Universit√© Ferhat Abbas S√©tif 1</t>
  </si>
  <si>
    <t>60068760;60068741</t>
  </si>
  <si>
    <t>Kenane E.H.</t>
  </si>
  <si>
    <t>Optimum design of non-uniform symmetrical linear antenna arrays using a novel modified invasive weeds optimization</t>
  </si>
  <si>
    <t>10.1515/aee-2016-0001</t>
  </si>
  <si>
    <t>2-s2.0-84963490905</t>
  </si>
  <si>
    <t>IC1104</t>
  </si>
  <si>
    <t>['resulting codes', 'relay channel', 'optimal mac', 'optimal diversity', 'obtained codes', 'nonvanishing determinants', 'nonorthogonal amplify', 'naf channel', 'multiplexing tradeoff', 'input multiple', 'group decodable', 'duplex constraint', 'data transmission', 'data amplification', 'cooperative scenario', 'addition exhibit', 'achieve fast', 'access channel', '75 %.']</t>
  </si>
  <si>
    <t>Central simple algebras | distributed space-time block codes | fading channels | fast-decodability | lattices | multiple-input multiple-output (MIMO) | multipleaccess channel (MAC) | relay channel</t>
  </si>
  <si>
    <t>In this article, the first general constructions of fast-decodable, more specifically (conditionally) g-group decodable, space-time block codes for the nonorthogonal amplify and forward (NAF) multiple-input multiple-output (MIMO) relay channel under the half-duplex constraint are proposed. In this scenario, the source and the intermediate relays used for data amplification are allowed to employ multiple antennas for data transmission and reception. The worst-case decoding complexity of the obtained codes is reduced by up to 75%. In addition to being fast-decodable, the proposed codes achieve full-diversity and have nonvanishing determinants, which has been shown to be useful for achieving the optimal diversity-multiplexing tradeoff (DMT) of the NAF channel. Furthermore, it is shown that the same techniques as in the cooperative scenario can be utilized to achieve fast-decodability for K-user MIMO multiple-access channel (MAC) space-time block codes. The resulting codes in addition exhibit the conditional nonvanishing determinant property which, for its part, has been shown to be useful for achieving the optimal MAC-DMT.</t>
  </si>
  <si>
    <t>1754-1767</t>
  </si>
  <si>
    <t>60103653;60103653;60005510</t>
  </si>
  <si>
    <t>56426381700;6504103597;23035418400</t>
  </si>
  <si>
    <t>Barreal, Amaro;Hollanti, Camilla;Markin, Nadya</t>
  </si>
  <si>
    <t>Finland;Singapore</t>
  </si>
  <si>
    <t>Espoo;Singapore City</t>
  </si>
  <si>
    <t>Aalto University;Nanyang Technological University</t>
  </si>
  <si>
    <t>60103653;60005510</t>
  </si>
  <si>
    <t>Barreal A.</t>
  </si>
  <si>
    <t>Fast-Decodable Space-Time Codes for the N-Relay and Multiple-Access MIMO Channel</t>
  </si>
  <si>
    <t>10.1109/TWC.2015.2496254</t>
  </si>
  <si>
    <t>2-s2.0-84963507359</t>
  </si>
  <si>
    <t>['power transfer', 'performance gain', 'optimal algorithms', 'jointly optimized', 'interference signal', 'interference channel', 'harvested energy', 'favorable tradeoff', 'energy demand', 'different antennas', 'also considered', 'achievable rate']</t>
  </si>
  <si>
    <t>Independent PS | interference-corrupted SIMO SWIPT | perfect CSI model | statistical CSI model</t>
  </si>
  <si>
    <t>In this letter, the design and performance of independent power splitting (PS) is investigated for interference-corrupted SIMO simultaneous wireless information and power transfer (SWIPT) systems. Namely, each antenna is connected to an individual power splitter at the receiver, and the corresponding PS factors for different antennas are jointly optimized to provide the more favorable tradeoff between the achieved data rate and harvested energy. Besides perfect channel state information (CSI) model, imperfect CSI model is also considered for the interference channel to evaluate the performance gain more practically. By proving the convexity of the considered two problems, the optimal algorithms are proposed to derive the achievable rate-energy (R-E) regions. Through simulations, it is shown that the R-E region increases notably by adopting independent PS, especially when the signal processing noise is large at the receiver. Moreover, when the energy demand is high, interference signal is beneficial and can enhance the achievable data rate significantly.</t>
  </si>
  <si>
    <t>478-481</t>
  </si>
  <si>
    <t>55441704400;18635680800;56428149500;8211030400</t>
  </si>
  <si>
    <t>Li, Shengyu;Xu, Wenjun;Liu, Zhihui;Lin, Jiaru</t>
  </si>
  <si>
    <t>Independent Power Splitting for Interference-Corrupted SIMO SWIPT Systems</t>
  </si>
  <si>
    <t>10.1109/LCOMM.2016.2519408</t>
  </si>
  <si>
    <t>2-s2.0-84963516718</t>
  </si>
  <si>
    <t>['thus suitable', 'space matrices', 'scattering parameters', 'radiation patterns', 'proposed method', 'parameterized state', 'paper describes', 'obtained models', 'multiple simulations', 'linear combination', 'illustrative examples', 'geometrical features', 'expansion coefficients', 'driven method', 'design activities', 'cbfps ),']</t>
  </si>
  <si>
    <t>Antenna radiation patterns | interpolation | modeling | state-space methods</t>
  </si>
  <si>
    <t>This paper describes a data-driven method to model the radiation patterns (over a large angular region) and scattering parameters of antennas as a function of the geometry of the antenna. The radiation pattern model consists of a linear combination of characteristic basis function patterns (CBFPs), where the expansion coefficients of the CBFPs are the functions of geometrical features of the antenna. Scattering parameters are modeled by means of parameterized state-space matrices. The obtained models are quick to evaluate and are thus suitable for design activities where multiple simulations are required. The proposed method is validated through illustrative examples.</t>
  </si>
  <si>
    <t>60001565;60033316;60001565;60033316</t>
  </si>
  <si>
    <t>56094988000;55318981800;16030326300;6603882624</t>
  </si>
  <si>
    <t>Mutonkole, Ngoy;Samuel, Elizabeth Rita;De Villiers, Dirk I.L.;Dhaene, Tom</t>
  </si>
  <si>
    <t>Belgium;South Africa</t>
  </si>
  <si>
    <t>Ghent;Stellenbosch</t>
  </si>
  <si>
    <t>Universiteit Gent;Stellenbosch University</t>
  </si>
  <si>
    <t>60033316;60001565</t>
  </si>
  <si>
    <t>Mutonkole N.</t>
  </si>
  <si>
    <t>Parametric Modeling of Radiation Patterns and Scattering Parameters of Antennas</t>
  </si>
  <si>
    <t>10.1109/TAP.2016.2521883</t>
  </si>
  <si>
    <t>2-s2.0-84963541467</t>
  </si>
  <si>
    <t>['user individually', 'theoretical results', 'system level', 'spots ).', 'solved efficiently', 'selfishly connects', 'realistic lte', 'promising approaches', 'probabilistic manner', 'physically realizable', 'optimal user', 'operate near', 'nash equilibria', 'massive mimo', 'formulated directly', 'extensive simulations', 'efficiently used', 'different powers', 'decentralized approaches', 'convex relaxations', 'certain conditions', 'centric schemes', 'base stations', 'base station', 'associating users']</t>
  </si>
  <si>
    <t>heterogeneous wireless networks | Massive MIMO | scheduling | user-cell station association</t>
  </si>
  <si>
    <t>Massive MIMO is one of the most promising approaches for coping with the predicted wireless data traffic explosion. Future deployment scenarios will involve dense heterogeneous networks, comprised of massive MIMO base stations with different powers, numbers of antennas and multiplexing gain capabilities, and possibly highly nonhomogeneous user density (hot-spots). In such dense irregularly deployed networks, it will be important to have mechanisms for associating users to base stations so that the available wireless infrastructure is efficiently used. In this paper, we consider the optimal user-cell association problem for massive MIMO heterogeneous networks and illustrate how massive MIMO can also provide nontrivial advantages at the system level. Unlike previous treatments that rely on integer program problem formulations and their convex relaxations, the user-cell association problem is formulated directly as a convex network utility maximization and solved efficiently by a centralized subgradient algorithm. As we show, the globally optimal solution is physically realizable, in that there exists a sequence of integer-valued associations approaching arbitrarily closely the optimal fractional association. We also consider simple decentralized user-centric association schemes, where each user individually and selfishly connects to the base station with the highest promised throughput. Such user-centric schemes where users make local association decisions in a probabilistic manner can be viewed as games and are known to converge to Nash equilibria. Surprisingly, as we show, under certain conditions, the globally optimal solution is close to these Nash equilibria. Such decentralized approaches are, therefore, attractive not only for their simplicity, but also because they operate near the system social optimum. Our theoretical results are confirmed by extensive simulations with realistic LTE-like network parameters.</t>
  </si>
  <si>
    <t>1835-1850</t>
  </si>
  <si>
    <t>60029311;112406481;112406481;60029311</t>
  </si>
  <si>
    <t>47661088600;14827786600;7003379289;7004399543</t>
  </si>
  <si>
    <t>Bethanabhotla, Dilip;Bursalioglu, Ozgun Y.;Papadopoulos, Haralabos C.;Caire, Giuseppe</t>
  </si>
  <si>
    <t>Los Angeles;Palo Alto</t>
  </si>
  <si>
    <t>University of Southern California;DOCOMO Innovations, Inc.</t>
  </si>
  <si>
    <t>60029311;112406481</t>
  </si>
  <si>
    <t>Bethanabhotla D.</t>
  </si>
  <si>
    <t>Optimal User-Cell Association for Massive MIMO Wireless Networks</t>
  </si>
  <si>
    <t>10.1109/TWC.2015.2496942</t>
  </si>
  <si>
    <t>2-s2.0-84963548151</t>
  </si>
  <si>
    <t>['three different', 'secrecy enhancement', 'rci precoders', 'polynomial coefficients', 'pilot contamination', 'multicell interference', 'mobile terminals', 'matrix polynomials', 'linear precoding', 'linear precoders', 'input multiple', 'free probability', 'eavesdropper antennas', 'collaborative zf', 'collaborative null', 'based precoders', 'base station', 'asymptotically large', 'artificial noise', 'analysis includes']</t>
  </si>
  <si>
    <t>and matrix polynomial | artificial noise | computational complexity | ergodic secrecy rate | massive MIMO | multicell systems | Physical layer security | pilot contamination</t>
  </si>
  <si>
    <t>In this paper, we consider secure downlink transmission in a multicell massive multiple-input multiple-output (MIMO) system where the numbers of base station (BS) antennas, mobile terminals, and eavesdropper antennas are asymptotically large. The channel state information of the eavesdropper is assumed to be unavailable at the BS and hence, linear precoding of data and artificial noise (AN) are employed for secrecy enhancement. Four different data precoders (i.e., selfish zero-forcing (ZF)/regularized channel inversion (RCI) and collaborative ZF/RCI precoders) and three different AN precoders (i.e., random, selfish/collaborative null-space-based precoders) are investigated and the corresponding achievable ergodic secrecy rates are analyzed. Our analysis includes the effects of uplink channel estimation, pilot contamination, multicell interference, and path-loss. Furthermore, to strike a balance between complexity and performance, linear precoders that are based on matrix polynomials are proposed for both data and AN precoding. The polynomial coefficients of the data and AN precoders are optimized, respectively, for minimization of the sum-mean-squared-error of and the AN leakage to the mobile terminals in the cell of interest using tools from free probability and random matrix theory. Our analytical and simulation results provide interesting insights for the design of secure multicell massive MIMO systems and reveal that the proposed polynomial data and AN precoders closely approach the performance of selfish RCI data and null-space-based AN precoders, respectively.</t>
  </si>
  <si>
    <t>2245-2261</t>
  </si>
  <si>
    <t>60010365;60010365-60000765;60010365</t>
  </si>
  <si>
    <t>56224466300;7004473639;35512012600</t>
  </si>
  <si>
    <t>Zhu, Jun;Schober, Robert;Bhargava, Vijay K.</t>
  </si>
  <si>
    <t>Canada;Germany</t>
  </si>
  <si>
    <t>Vancouver;Erlangen</t>
  </si>
  <si>
    <t>The University of British Columbia;Friedrich-Alexander-Universit√§t Erlangen-N√ºrnberg</t>
  </si>
  <si>
    <t>60010365;60000765</t>
  </si>
  <si>
    <t>Linear Precoding of Data and Artificial Noise in Secure Massive MIMO Systems</t>
  </si>
  <si>
    <t>10.1109/TWC.2015.2500578</t>
  </si>
  <si>
    <t>2-s2.0-84963567995</t>
  </si>
  <si>
    <t>['various geometries', 'statistical distribution', 'standard modems', 'siso scheme', 'simo architecture', 'significantly exceeds', 'significant increase', 'receive end', 'receive channels', 'quantity based', 'proposed previously', 'present diversity', 'polarization sensitivities', 'phase center', 'onboard implementation', 'number nc', 'loop antennas', 'large number', 'global design', 'effective antennas', 'different types', 'data rate', 'consider solutions', 'collocated antennas', '23 bps']</t>
  </si>
  <si>
    <t>collocated antennas | ionospheric channel | outage capacity | SIMO architecture</t>
  </si>
  <si>
    <t>This work takes place in the global design of a SIMO architecture (single input multiple output) for transhorizon radio links, aiming at a significant increase in the data rate when compared with standard modems based in general on a SISO scheme (single input single output). The project is subject to available space constraints at the receive end, involving mobile stations or onboard implementation. We consider solutions that appear as extensions of the compact and heterogeneous antenna array that we proposed previously: collocated antennas of different types are set up with the same phase center and present diversity in their polarization sensitivities to make array processing effective. Given the number NC of receive channels, we address the problem of selecting the most effective antennas in a set of NA possible candidates including monopoles, dipoles, loop antennas with various geometries, and orientations. The criterion to be maximized is the SIMO outage capacity, a quantity based on the statistical distribution of the SIMO Shannon capacity estimated for a large number of ionospheric channel realizations, each of them being quantified by its channel impulse response including the receive antenna directional responses. Results are presented in the context of a 1 √ó 2 SIMO structure: the identification of the two most effective antennas in a set of NA = 15 sensors indicates that the optimal structures involve two orthogonal horizontal dipoles or two vertical orthogonal loop antennas. In these conditions, the outage capacity reaches up to 2.23 bps/Hz, a value that significantly exceeds the performances of standard modems.</t>
  </si>
  <si>
    <t>223-230</t>
  </si>
  <si>
    <t>60030553-116532486;60030553;60030553;116532486</t>
  </si>
  <si>
    <t>6602312773;6602828031;34572493300;23566896000</t>
  </si>
  <si>
    <t>Erhel, Yvon;Lemur, Dominique;Oger, Martial;Le Masson, J√©r√¥me</t>
  </si>
  <si>
    <t>Universite de Rennes 1;CREC French Military Academy of Saint-Cyr Coetquidan</t>
  </si>
  <si>
    <t>60030553;116532486</t>
  </si>
  <si>
    <t>Erhel Y.</t>
  </si>
  <si>
    <t>Antenna selection in a SIMO architecture for HF radio links</t>
  </si>
  <si>
    <t>10.1002/2015RS005850</t>
  </si>
  <si>
    <t>2-s2.0-84963570104</t>
  </si>
  <si>
    <t>['zfbf ).', 'virtual cells', 'virtual cell', 'user chooses', 'significantly improved', 'neighboring base', 'massive amount', 'large number', 'jointly served', 'joint transmission', 'grouping users', 'grouping case', 'forcing beamforming', 'explicit function', 'established based', 'downlink das', 'das ).', 'certain area']</t>
  </si>
  <si>
    <t>Distributed antenna system (DAS) | downlink rate analysis | maximum ratio transmission (MRT) | virtual cell | zeroforcing beamforming (ZFBF)</t>
  </si>
  <si>
    <t>Despite substantial rate gains achieved by joint transmission from a massive amount of geographically distributed antennas, the resulting computational cost and channel measurement overhead could be unaffordable for a large-scale distributed antenna system (DAS). A scalable signal processing framework is therefore highly desirable, which could be established based on the concept of virtual cell. In a virtual-cell based DAS, each user chooses a few neighboring base-station (BS) antennas to form its virtual cell, i.e, its own serving BS antenna set. In this paper, we focus on a downlink DAS with a large number of users and BS antennas uniformly distributed in a certain area, and aim to study the effect of the virtual cell size on the average user rate. Specifically, by assuming that maximum ratio transmission (MRT) is adopted in each user's virtual cell, the achievable ergodic rate of each user is derived as an explicit function of the large-scale fading coefficients from all the users to their virtual cells, and an upper-bound of the average user rate is established, based on which a rule of thumb is developed for determining the optimal virtual cell size to maximize the average user rate. The analysis is further extended to consider multiple users grouped together and jointly served by their virtual cells using zero-forcing beamforming (ZFBF). In contrast to the no-grouping case where a small virtual cell size is preferred, it is shown that by grouping users with overlapped virtual cells, the average user rate can be significantly improved by increasing the virtual cell size, though at the cost of a higher signal processing complexity.</t>
  </si>
  <si>
    <t>1998-2011</t>
  </si>
  <si>
    <t>60013983-60010818;60013983</t>
  </si>
  <si>
    <t>55822949900;8870191800</t>
  </si>
  <si>
    <t>Wang, Junyuan;Dai, Lin</t>
  </si>
  <si>
    <t>Hong Kong;United Kingdom</t>
  </si>
  <si>
    <t>Kowloon;Canterbury</t>
  </si>
  <si>
    <t>City University of Hong Kong;University of Kent</t>
  </si>
  <si>
    <t>60013983;60010818</t>
  </si>
  <si>
    <t>Downlink Rate Analysis for Virtual-Cell Based Large-Scale Distributed Antenna Systems</t>
  </si>
  <si>
    <t>10.1109/TWC.2015.2497678</t>
  </si>
  <si>
    <t>2-s2.0-84963576841</t>
  </si>
  <si>
    <t>['two single', 'time codes', 'synchronous scenarios', 'stcs ).', 'simulations confirm', 'reversal stc', 'relay scenarios', 'rate performance', 'proposed code', 'padded time', 'orthogonal space', 'one antenna', 'ml decoding', 'greatly facilitate', 'full diversity', 'four designs', 'four antennas', 'diversity loss', 'decoding process', 'asynchronous two', 'asynchronous transmission', 'asynchronous scenarios', 'antenna terminals', 'almost similar', 'alamouti code']</t>
  </si>
  <si>
    <t>analog network coding | Asynchronous two-way relay network | full diversity | maximum likelihood decoding | space-time code</t>
  </si>
  <si>
    <t>We consider an asynchronous two-way relay network in which a few distributed relays assist in the communication between two single-antenna terminals through analog network coding. The asynchronous transmission between relays and terminals causes symbol misalignments and results in diversity loss in space-time codes (STCs). We propose a family of zero-padded time-reversal STC that can achieve full diversity with low-complexity maximum likelihood (ML) decoding, given a bound for the path delay difference. With ML decoding, the proposed code is decomposed into several independent parts, which greatly facilitate the decoding process. For two-relay scenarios, three code designs based on Alamouti code, quasi-orthogonal space-time block code, and multigroup decodable STC are provided for each relay with one, two, and four antennas, respectively. For three-relay scenarios, one code design based on quasi-orthogonal space-time block code is provided for each relay with one antenna. Proof of full diversity is established, and the decoding complexity order is analyzed for all four designs. Simulations confirm the full diversity gain of all designs. The bit-error-rate performance in asynchronous scenarios is almost similar to that in synchronous scenarios.</t>
  </si>
  <si>
    <t>1729-1741</t>
  </si>
  <si>
    <t>60092530;60028333;60002798</t>
  </si>
  <si>
    <t>57192560642;34882511600;7005847962</t>
  </si>
  <si>
    <t>Liu, Yun;Zhang, Wei;Ching, P. C.</t>
  </si>
  <si>
    <t>China;Australia;Hong Kong</t>
  </si>
  <si>
    <t>Shenzhen;Sydney;Hong Kong</t>
  </si>
  <si>
    <t>Huawei Technologies Co., Ltd.;UNSW Sydney;Chinese University of Hong Kong</t>
  </si>
  <si>
    <t>Time-Reversal Space-Time Codes in Asynchronous Two-Way Relay Networks</t>
  </si>
  <si>
    <t>10.1109/TWC.2015.2495347</t>
  </si>
  <si>
    <t>2-s2.0-84963594687</t>
  </si>
  <si>
    <t>['spatial modulation', 'significantly improve', 'search complexity', 'optimal performance', 'inherently high', 'exhaustive search']</t>
  </si>
  <si>
    <t>antenna selection | crossentropy | Spatial modulation</t>
  </si>
  <si>
    <t>Euclidean distance optimized antenna selection (EDAS) can significantly improve the bit-error-rate (BER) performance of spatial modulation (SM) systems. However, the exhaustive search over all possible antenna subsets leads to inherently high-search complexity. In this letter, a cross-entropy-based antenna selection (CEAS) scheme is proposed, by formulating the antenna selection problem in SM as a combinatorial optimization one. Simulation results show that the proposed CEAS scheme achieves considerable reduction in search complexity, while approaching the optimal performance of exhaustive search.</t>
  </si>
  <si>
    <t>60005465;60005465-60005244;60005465;60005465;60005465;60005465</t>
  </si>
  <si>
    <t>57169122400;7403260111;57188810921;56004171800;55512176200;35240242100</t>
  </si>
  <si>
    <t>Sun, Zhaojie;Xiao, Yue;You, Longfei;Yin, Lu;Yang, Ping;Li, Shaoqian</t>
  </si>
  <si>
    <t>Chengdu;Nanjing</t>
  </si>
  <si>
    <t>University of Electronic Science and Technology of China;Southeast University</t>
  </si>
  <si>
    <t>60005465;60005244</t>
  </si>
  <si>
    <t>Sun Z.</t>
  </si>
  <si>
    <t>Cross-Entropy-Based Antenna Selection for Spatial Modulation</t>
  </si>
  <si>
    <t>10.1109/LCOMM.2016.2518662</t>
  </si>
  <si>
    <t>2-s2.0-84963595042</t>
  </si>
  <si>
    <t>['upper bound', 'transmit symbols', 'time slots', 'thus differ', 'suppress interference', 'required numbers', 'relevant channels', 'key idea', 'interference channel', 'input multiple', 'first derive', 'dof regions', 'dof region', 'delayed csit', 'data originating', 'csit ),', 'cognitive transmission', 'antenna configurations']</t>
  </si>
  <si>
    <t>Cognitive interference channel | degrees of freedom (DoF) region | delayed CSIT | MIMO</t>
  </si>
  <si>
    <t>This paper studies two-user cognitive multiple-input multiple-output (MIMO) interference channel with delayed channel state information at transmitter (CSIT), where a transmitter possesses noncasual knowledge of data originating at the other user. We first derive an upper bound of degrees-of-freedom (DoF) region and then propose DoF bound achieving schemes for various antenna configurations. Since interference condition and interference suppression capability vary with antenna configurations, the proposed DoF optimal schemes differently utilize cognitive transmission based on delayed CSIT to suppress interference and thus differ in the required numbers of time slots and transmit symbols, although the key idea of swapping interfering signals between users is common. Comparing with the DoF regions of relevant channels, we identify and analyze the contributions of cognitive transmission and delay CSIT toward enlarging the DoF region. Our analysis specifies antenna configurations where delayed CSIT and cognitive transmission are useful, respectively.</t>
  </si>
  <si>
    <t>1329-1341</t>
  </si>
  <si>
    <t>55587429500;7402515996</t>
  </si>
  <si>
    <t>Shin, Dae Kyu;Choi, Wan</t>
  </si>
  <si>
    <t>Shin D.</t>
  </si>
  <si>
    <t>The Degrees of Freedom Region of the Cognitive Interference Channel with Delayed Channel State Information Feedback</t>
  </si>
  <si>
    <t>10.1109/TCOMM.2016.2521724</t>
  </si>
  <si>
    <t>2-s2.0-84963599523</t>
  </si>
  <si>
    <t>['zf beamforming', 'user mobility', 'three beamformings', 'theoretically evaluating', 'temporal correlation', 'take spatial', 'sum rates', 'sum rate', 'spatial correlation', 'regularized zero', 'negative effect', 'mf beamforming', 'matched filter', 'key insight', 'input multiple', 'correlated csi', 'asymptotic equivalent']</t>
  </si>
  <si>
    <t>Asymptotic equivalent sum rate | massive MIMO | spatial-temporal correlation</t>
  </si>
  <si>
    <t>In this letter, we derive some asymptotic equivalent (AE) sum rates of a multicell downlink massive multiple-input multiple-output (MIMO) system with different beamforming schemes. Due to insufficient antenna spacing and user mobility, we take spatial and temporal correlation into consideration and obtain a correlated channel state information (CSI) model. Under the correlated CSI model, the AE sum rates with matched filter (MF), zero-forcing (ZF) and regularized zero-forcing (RZF) beamforming are obtained in closed-form expression based on random matrix theory. These AE sum rates provide a key insight into theoretically evaluating the effect of correlated CSI on the performance. We find that the spatial correlation has a negative effect on the sum rate and the three beamformings are all sensitive to the temporal correlation. Furthermore, RZF and ZF beamforming are more robust to the spatial correlation compared with MF beamforming.</t>
  </si>
  <si>
    <t>518-521</t>
  </si>
  <si>
    <t>60019118;60019118;60019118</t>
  </si>
  <si>
    <t>56642675500;7201537277;57188813646</t>
  </si>
  <si>
    <t>Li, Xinmin;Qiu, Ling;Dong, Yitian</t>
  </si>
  <si>
    <t>Asymptotic Equivalent Performance of Multicell Massive MIMO with Spatial-Temporal Correlation</t>
  </si>
  <si>
    <t>10.1109/LCOMM.2015.2512585</t>
  </si>
  <si>
    <t>2-s2.0-84963604289</t>
  </si>
  <si>
    <t>['usually degraded', 'user multiple', 'unified structure', 'optimally adapted', 'mobile environments', 'limited capacity', 'interference channels', 'highly relevant', 'feedback link', 'fast fading', 'dof region', 'direct channels', 'delays involved', 'delayed csit', 'csi available', 'complicated networks', 'channel estimation', 'bc ).']</t>
  </si>
  <si>
    <t>Delayed CSIT | interference alignment | interference channels | time-varying channels</t>
  </si>
  <si>
    <t>In interference channels (ICs), channel state information (CSI) can be utilized to design transmit signals that are optimally adapted to the state of the channels. This requires feeding CSI back to the transmitters. The CSI available at the transmitters (CSIT) is usually degraded, due to the limited capacity of the feedback link and the delays involved in the channel estimation and feedback. We discuss the scenario of fast fading and delayed CSIT, which is highly relevant in mobile environments with short channel coherence times. We consider the two-user multiple-input-multiple-output (MIMO) IC where the transmitters are provided with delayed CSIT. The DoF region for this channel was characterized by Vaze and Varanasi. We devise a simple and intuitive achievable scheme, which has a unified structure for different antenna configurations. We show that the proposed scheme also achieves the DoF region of the two-user MIMO broadcast channel (BC). In the IC, our scheme does not require the knowledge of direct channels at the transmitters. Moreover, we show that the amount of feedback can be further reduced by exploiting the invariances of the problem. Our approach can be helpful when analyzing more complicated networks.</t>
  </si>
  <si>
    <t>1068-1082</t>
  </si>
  <si>
    <t>60020238;60020238;109931061;60015150-60005273</t>
  </si>
  <si>
    <t>55312218200;7102970468;23008167000;6602876632</t>
  </si>
  <si>
    <t>Rezaee, Mohsen;Schreier, Peter J.;Guillaud, Maxime;Clerckx, Bruno</t>
  </si>
  <si>
    <t>Germany;United Kingdom;South Korea;France</t>
  </si>
  <si>
    <t>Paderborn;London;Seoul;Paris</t>
  </si>
  <si>
    <t>Universit√§t Paderborn;Imperial College London;Korea University;Huawei Technologies</t>
  </si>
  <si>
    <t>60020238;60015150;60005273;109931061</t>
  </si>
  <si>
    <t>A Unified Scheme to Achieve the Degrees-of-Freedom Region of the MIMO Interference Channel with Delayed Channel State Information</t>
  </si>
  <si>
    <t>10.1109/TCOMM.2016.2521369</t>
  </si>
  <si>
    <t>2-s2.0-84963624875</t>
  </si>
  <si>
    <t>DP120100661</t>
  </si>
  <si>
    <t>['wearable applications', 'utilizing snap', 'torso phantom', 'resonance frequency', 'planar inverted', 'modular realizations', 'low cost', 'ground plane', 'ghz operation', 'ghz bands', 'frequency modularity', 'free space', 'fabricated antennas', 'f antenna', 'experimental results', 'different functionalities', 'design arises', 'bending conditions', '5 ghz']</t>
  </si>
  <si>
    <t>Modular antennas | snap-on button | textile antennas | wearable antennas</t>
  </si>
  <si>
    <t>An antenna design concept with detachable radiation elements offering modular geometry reconfigurabilities for wearable applications is presented. By utilizing snap-on buttons, both as the radio-frequency (RF) connection and mechanical holding mechanism, different modularly interchangeable microstrip patches are employed to demonstrate geometry reconfigurabilities in terms of polarization and resonance frequency. The uniqueness of the design arises from the fact that all configurations share one common feed structure which consists of a two-layered substrate including snap-on buttons, a ground plane, and a proximity coupled feed. To show the concept, modular realizations with different functionalities in terms of polarization or resonance frequency are demonstrated in this paper. First, a detachable patch offering interchangeable right-hand circular polarization (RHCP) and left-hand circular polarization (LHCP) at 5 GHz is proposed. Second, a demonstration of a planar inverted-F antenna (PIFA) concept offering interchangeable resonance frequencies for the 2.4- and 5.3-GHz bands of wireless local area networks (WLAN) is given. Finally, a patch module designed for 8-GHz operation is presented to show the versatility in frequency modularity. Experimental results of the fabricated antennas in free space, worn by a torso phantom and in bending conditions, validate the concept and prove that this type of modular design offers convenient, passive, low cost, and versatile system reconfigurabilities, which can benefit wearable applications.</t>
  </si>
  <si>
    <t>894-903</t>
  </si>
  <si>
    <t>56039063800;35495526500;9639471200;6603761497</t>
  </si>
  <si>
    <t>Chen, Shengjian Jammy;Kaufmann, Thomas;Ranasinghe, Damith Chinthana;Fumeaux, Christophe</t>
  </si>
  <si>
    <t>Chen S.J.</t>
  </si>
  <si>
    <t>A Modular Textile Antenna Design Using Snap-on Buttons for Wearable Applications</t>
  </si>
  <si>
    <t>10.1109/TAP.2016.2517673</t>
  </si>
  <si>
    <t>2-s2.0-84963718642</t>
  </si>
  <si>
    <t>2014R1A1A1002186</t>
  </si>
  <si>
    <t>['using particle', 'slow process', 'since diffusion', 'rf communication', 'proposed algorithms', 'preferred since', 'novel multiple', 'molecular communication', 'mathematically modeled', 'low compared', 'isi ).', 'intersymbol interference', 'input multiple', 'information transport', 'impulse response', 'fluid medium', 'data rate', 'channel state', 'based simulators', 'antennas ).', 'analytical evaluations', 'adaptive thresholding']</t>
  </si>
  <si>
    <t>3-D simulation | Brownian motion | interference | molecular communication testbed | molecular communication via diffusion | multiple-input multiple-output | symbol detection algorithm</t>
  </si>
  <si>
    <t>In diffusion-based molecular communication, information transport is governed by diffusion through a fluid medium. The achievable data rates for these channels are very low compared to the radio-based communication system, since diffusion can be a slow process. To improve the data rate, a novel multiple-input multiple-output (MIMO) design for molecular communication is proposed that utilizes multiple molecular emitters at the transmitter and multiple molecular detectors at the receiver (in RF communication these all correspond to antennas). Using particle-based simulators, the channel's impulse response is obtained and mathematically modeled. These models are then used to determine interlink interference (ILI) and intersymbol interference (ISI). It is assumed that when the receiver has incomplete information regarding the system and the channel state, low complexity symbol detection methods are preferred since the receiver is small and simple. Thus, four detection algorithms are proposed-adaptive thresholding, practical zero forcing with channel models excluding/including the ILI and ISI, and Genie-aided zero forcing. The proposed algorithms are evaluated extensively using numerical and analytical evaluations.</t>
  </si>
  <si>
    <t>600-614</t>
  </si>
  <si>
    <t>IEEE Journal on Selected Areas in Communications</t>
  </si>
  <si>
    <t>60016912;60016912;60016912;60012708;60033420;60016912</t>
  </si>
  <si>
    <t>56890478700;57216649036;25652330300;35078261300;6505885649;17433290200</t>
  </si>
  <si>
    <t>Koo, Bon Hong;Lee, Changmin;Yilmaz, H. Birkan;Farsad, Nariman;Eckford, Andrew;Chae, Chan Byoung</t>
  </si>
  <si>
    <t>Canada;South Korea;United States</t>
  </si>
  <si>
    <t>Toronto;Seoul;Palo Alto</t>
  </si>
  <si>
    <t>York University;Yonsei University;Stanford University</t>
  </si>
  <si>
    <t>60033420;60016912;60012708</t>
  </si>
  <si>
    <t>Koo B.H.</t>
  </si>
  <si>
    <t>Molecular MIMO: From Theory to Prototype</t>
  </si>
  <si>
    <t>10.1109/JSAC.2016.2525538</t>
  </si>
  <si>
    <t>2-s2.0-84963718682</t>
  </si>
  <si>
    <t>['wireless communications', 'smart eyewear', 'shaped lens', 'rx ).', 'reflection coefficient', 'radiation exposure', 'proper bga', 'plastic material', 'plane separation', 'module integration', 'measurements show', 'maximum gain', 'lens focus', 'lens design', 'integrated lens', 'horizontal planes', 'horizontal plane', 'ghz transceiver', 'existing standards', 'elevation plane', 'dbi gain', 'angular coverage', '9 mm', '60 ghz', '24 ¬∞', '12 db', '11 dbi']</t>
  </si>
  <si>
    <t>60 GHz | antenna-in-package | eyewear | lens antennas | plastic packaging | WiGig</t>
  </si>
  <si>
    <t>A ball grid array-module (BGA-module) incorporating a low-cost shaped dielectric lens is proposed for wireless communications in the 60-GHz WiGig band between a smart eyewear, where it is integrated and facing a laptop or TV. The module, which is codesigned with a 60-GHz transceiver, consists of two separate identical antennas for transmitting (Tx) and receiving (Rx). The in-plane separation of these elements is 6.9 mm both being offset from the lens focus. This poses a challenge to the lens design to ensure coincident beam pointing directions for Rx and Tx. The shaped lens is further required to narrow the angular coverage in the elevation plane and broaden it in the horizontal plane. A 3-D-printed eyewear frame with an integrated lens and a recess for proper BGA-module integration is fabricated in ABS-plastic material. Measurements show a reflection coefficient below -12 dB in the 57-66 GHz band. A maximum gain of 11 dBi is obtained at 60 GHz, with 24¬∞ and 96¬∞ beamwidth at 5-dBi gain, respectively, in the vertical and horizontal planes. The radiation exposure is evaluated for a homogeneous SAM head phantom and a heterogeneous visible human head. The simulated power density values for both models are found to be lower than the existing standards.</t>
  </si>
  <si>
    <t>872-882</t>
  </si>
  <si>
    <t>60110693-60102593;60110693;60110693-60029631;60110693;60102593;60102593;60028300;60004956;60004956;60000891;60000891</t>
  </si>
  <si>
    <t>55581928000;37085073300;11838770200;6602164811;22035925200;12142174800;7402460980;7103089977;35090319100;12242052200;8599900600</t>
  </si>
  <si>
    <t>Bisognin, Aimeric;Cihangir, Aykut;Luxey, Cyril;Jacquemod, Gilles;Pilard, Romain;Gianesello, Fr√©d√©ric;Costa, Jorge R.;Fernandes, Carlos A.;Lima, Eduardo B.;Panagamuwa, Chinthana J.;Whittow, William G.</t>
  </si>
  <si>
    <t>France;France;France;Portugal;Portugal;United Kingdom</t>
  </si>
  <si>
    <t>Nice;Paris;Paris;Lisbon;Lisbon;Loughborough</t>
  </si>
  <si>
    <t>Universit√© C√¥te d'Azur;STMicroelectronics SA, France;Institut Universitaire de France;Instituto Universit√°rio de Lisboa (ISCTE-IUL);Instituto Superior T√©cnico;Loughborough University</t>
  </si>
  <si>
    <t>60110693;60102593;60029631;60028300;60004956;60000891</t>
  </si>
  <si>
    <t>Bisognin A.</t>
  </si>
  <si>
    <t>Ball Grid Array-Module With Integrated Shaped Lens for WiGig Applications in Eyewear Devices</t>
  </si>
  <si>
    <t>10.1109/TAP.2016.2517667</t>
  </si>
  <si>
    <t>2-s2.0-84963720895</t>
  </si>
  <si>
    <t>['unified framework', 'traditional cell', 'potential solutions', 'paradigm shift', 'paper provides', 'new paradigm', 'network slice', 'multiple access', 'mobile traffic', 'low latency', 'high mobility', 'frame structure', 'duplex mode', 'design considerations', 'decoupled downlink', 'decoupled control', 'core network', 'china mobile', 'challenging requirements', 'centric operation', 'centric network', "cells .'", 'broad scope', 'antenna configuration', 'adaptively configured', '5g vision', '5g scenarios', '5g network']</t>
  </si>
  <si>
    <t>5G | software defined air interface | user-centric network</t>
  </si>
  <si>
    <t>5G network is anticipated to meet the challenging requirements of mobile traffic in the 2020's, which are characterized by super high data rate, low latency, high mobility, high energy efficiency, and high traffic density. This paper provides an overview of China Mobile's 5G vision and potential solutions. Targeting a paradigm shift to user-centric network operation from the traditional cell-centric operation, 5G radio access network (RAN) design considerations are presented, including RAN restructure, Turbo charged edge, core network (CN) and RAN function repartition, and network slice as a service. Adaptive multiple connections in the user-centric operation is further investigated, where the decoupled downlink and uplink, decoupled control and data, and adaptive multiple connections provide sufficient means to achieve a 5G network with 'no more cells.' Software-defined air interface (SDAI) is presented under a unified framework, in which the frame structure, waveform, multiple access, duplex mode, and antenna configuration can be adaptively configured. New paradigm of 5G network featuring user-centric network (UCN) and SDAI is needed to meet the diverse yet extremely stringent requirements across the broad scope of 5G scenarios.</t>
  </si>
  <si>
    <t>474-482</t>
  </si>
  <si>
    <t>108245501;108245501;108245501;108245501;108245501;108245501</t>
  </si>
  <si>
    <t>6602848482;56082250400;36242566300;56272272200;56764969600;56342883300</t>
  </si>
  <si>
    <t>Chih-Lin, I.;Han, Shuangfeng;Xu, Zhikun;Wang, Sen;Sun, Qi;Chen, Yami</t>
  </si>
  <si>
    <t>China Mobile Research Institute</t>
  </si>
  <si>
    <t>Chih-Lin I.</t>
  </si>
  <si>
    <t>New Paradigm of 5G Wireless Internet</t>
  </si>
  <si>
    <t>10.1109/JSAC.2016.2525739</t>
  </si>
  <si>
    <t>2-s2.0-84963721080</t>
  </si>
  <si>
    <t>['working principle', 'three loops', 'specific loop', 'specific frequencies', 'selectable absorbing', 'regarded lossless', 'radiation capabilities', 'proposed design', 'present structure', 'pin switches', 'periodic arrays', 'patch antenna', 'metallic three', 'lumped resistors', 'high absorptivity', 'different values']</t>
  </si>
  <si>
    <t>absorber | antenna | Integrative design | radiation pattern | RCS reduction</t>
  </si>
  <si>
    <t>First, a novel integrated structure with selectable absorbing and radiation capabilities is proposed, which consists of periodic arrays of metallic three-loop nested structure printed on a thin grounded dielectric slab. Lumped resistors with different values are fixed on each side of all three loops, while PIN switches are optionally fixed parallel to the lumped resistors on the specific loop. When the switches are turned off, the parallel lumped resistors become operational, the present integrated structure acts lossy and performs broadband absorption function. When switches are turned on, those parallel lumped resistors are shorted, the corresponding loop structure can be regarded lossless, acting as a patch antenna. Second, equivalent circuit models of the present structure of absorber and radiator are developed and analyzed, respectively, to explain the working principle of the present structure. Finally, a 3 √ó 3 periodic array of metallic three-loop nested structure printed on an F4B dielectric slab has been designed, fabricated, and measured. Both simulated and measured results show that the proposed design can obtain a high absorptivity over a broad frequency band. Meanwhile, by changing the PIN switches' state, the present structure can achieve good radiations at specific frequencies.</t>
  </si>
  <si>
    <t>944-952</t>
  </si>
  <si>
    <t>60019118;60019118;60019118;60019118-60041178;60019118</t>
  </si>
  <si>
    <t>56380735000;56380963800;35723948400;9537306900;7403313498</t>
  </si>
  <si>
    <t>Li, Meiling;Yi, Zixuan;Luo, Yuehua;Muneer, Badar;Zhu, Qi</t>
  </si>
  <si>
    <t>Jamshoro;Hefei</t>
  </si>
  <si>
    <t>Mehran University of Engineering &amp; Technology;University of Science and Technology of China</t>
  </si>
  <si>
    <t>60041178;60019118</t>
  </si>
  <si>
    <t>A Novel Integrated Switchable Absorber and Radiator</t>
  </si>
  <si>
    <t>10.1109/TAP.2016.2515121</t>
  </si>
  <si>
    <t>2-s2.0-84963721545</t>
  </si>
  <si>
    <t>['two layers', 'transmission magnitude', 'prototype transmitarray', 'proposed design', 'measured gain', 'dielectric substrate', 'circular aperture', 'aperture efficiency', '40 %.', '338 mm', '20 ghz', '0 dbi']</t>
  </si>
  <si>
    <t>Antenna | radiation pattern | transmitarray | via</t>
  </si>
  <si>
    <t>A novel transmitarray element consisting of only two layers of modified Malta crosses printed on a dielectric substrate is proposed, and vias are employed to augment the transmission magnitude and enhance its phase shift range. A prototype transmitarray with a circular aperture of 338 mm in diameter is then designed, fabricated, and tested to validate the proposed design. The simulation and measurement results show good radiation characteristics with measured gain of 33.0 dBi at 20 GHz and aperture efficiency of 40%. The proposed element considerably simplifies the complexity of a transmitarray, reducing its thickness, mass, and cost.</t>
  </si>
  <si>
    <t>1120-1125</t>
  </si>
  <si>
    <t>53263093200;13907922300;57198993246;7405263889</t>
  </si>
  <si>
    <t>An, Wenxing;Xu, Shenheng;Yang, Fan;Li, Maokun</t>
  </si>
  <si>
    <t>An W.</t>
  </si>
  <si>
    <t>A Double-Layer Transmitarray Antenna Using Malta Crosses With Vias</t>
  </si>
  <si>
    <t>10.1109/TAP.2015.2513427</t>
  </si>
  <si>
    <t>2-s2.0-84963722316</t>
  </si>
  <si>
    <t>['vna ).', 'transmission measurements', 'parameter measurements', 'paper shows', 'multiport antennas', 'measurement instrument', 'input multiple', 'good agreement', 'end equipment', 'economical alternative', 'complete passive']</t>
  </si>
  <si>
    <t>Correlation coefficient | diversity gain | efficiency | multiple-input multiple-output (MIMO) | over-the-air (OTA) | reverberation chamber (RC) | universal software radio peripheral (USRP)</t>
  </si>
  <si>
    <t>This paper shows that a universal software radio peripheral (USRP) can be used to measure the complete passive over-the-air (OTA) performance of multiport antennas for multiple-input multiple-output (MIMO) systems. The passive MIMO OTA measurements are performed in a reverberation chamber using the USRP as a measurement instrument. The total embedded radiation efficiencies, the correlation, and the resulting diversity gain are extracted from transmission measurements only. These are in good agreement with S-parameter measurements (both transmission and reflection) obtained with a vector network analyzer (VNA). The proposed measurement approach involving USRPs provide an economical alternative to these type of measurements as compared to high-end equipment.</t>
  </si>
  <si>
    <t>1152-1157</t>
  </si>
  <si>
    <t>60000990-60010484;60000990;60000990;60000990</t>
  </si>
  <si>
    <t>37085263100;56494615900;56368080100;7101988263</t>
  </si>
  <si>
    <t>Hussain, Ahmed;Glazunov, Andr√©s Alay√≥n;Einarsson, Bjarni P√≥r;Kildal, Per Simon</t>
  </si>
  <si>
    <t>South Korea;Sweden</t>
  </si>
  <si>
    <t>Suwon;Gothenburg</t>
  </si>
  <si>
    <t>Samsung Group;Chalmers University of Technology</t>
  </si>
  <si>
    <t>60010484;60000990</t>
  </si>
  <si>
    <t>Hussain A.</t>
  </si>
  <si>
    <t>Antenna Measurements in Reverberation Chamber Using USRP</t>
  </si>
  <si>
    <t>10.1109/TAP.2016.2518211</t>
  </si>
  <si>
    <t>2-s2.0-84963722348</t>
  </si>
  <si>
    <t>['rectifying circuit', 'receiving antenna', 'receive electromagnetic', 'modes within', 'lhcp ).', 'installing switches', 'feeding network', 'different polarizations', 'cp modes', '8 ghz', '6 ghz']</t>
  </si>
  <si>
    <t>Broadband | polarization reconfigurable rectenna | stable efficiency | tunable matching network</t>
  </si>
  <si>
    <t>A broadband polarization reconfigurable rectenna is proposed, which can operate in three polarization modes. The receiving antenna of the rectenna is a polarization reconfigurable planar monopole antenna. By installing switches on the feeding network, the antenna can switch to receive electromagnetic (EM) waves with different polarizations, including linear polarization (LP), right-hand and left-hand circular polarizations (RHCP/LHCP). To achieve stable conversion efficiency of the rectenna (Œ∑r) in all the modes within a wide frequency band, a tunable matching network is inserted between the rectifying circuit and the antenna. The measured Œ∑r changes from 23.8% to 31.9% in the LP mode within 5.1-5.8 GHz and from 22.7% to 24.5% in the CP modes over 5.8-6 GHz. Compared to rectennas with conventional broadband matching network, the proposed rectenna exhibits more stable conversion efficiency.</t>
  </si>
  <si>
    <t>1136-1141</t>
  </si>
  <si>
    <t>56724948300;7408598493;55861645200;56143011300</t>
  </si>
  <si>
    <t>Lu, Ping;Yang, Xue Song;Li, Jia Lin;Wang, Bing Zhong</t>
  </si>
  <si>
    <t>Lu P.</t>
  </si>
  <si>
    <t>Polarization Reconfigurable Broadband Rectenna With Tunable Matching Network for Microwave Power Transmission</t>
  </si>
  <si>
    <t>10.1109/TAP.2016.2518198</t>
  </si>
  <si>
    <t>2-s2.0-84963726205</t>
  </si>
  <si>
    <t>['wave antenna', 'using low', 'thus reduces', 'tan œî', 'sm idw', 'reflection coefficient', 'rectangular waveguide', 'proposed antenna', 'main beam', 'impedance matching', 'gain variation', 'frequency range', 'electric field', 'dielectric transition', 'conveniently fabricated', 'conductor loss', '9 ¬∞', '60 ghz', '40 ¬∞', '4 db', '2 dbi', '10 ¬∞', '02 ).', '002 ).']</t>
  </si>
  <si>
    <t>Beam scanning | inset dielectric waveguide | leaky-wave antenna | millimeter wave | sinusoidally-modulated susceptance</t>
  </si>
  <si>
    <t>A millimeter-wave sinusoidally modulated (SM) leaky-wave antenna (LWA) based on inset dielectric waveguide (IDW) is presented in this paper. The proposed antenna, radiating at 10¬∞ from broadside at 60 GHz, consists of a SM IDW, a rectangular waveguide for excitation and a transition for impedance matching. Fundamental TE01 mode is excited by the IDW with the leaky wave generated by the SM inset groove depth. The electric field is normal to the metallic waveguide wall and thus reduces the conductor loss. As a proof of concept, the modulated dielectric inset as well as the dielectric transition are conveniently fabricated by 3-D printing (tan Œ¥ = 0.02). Measurements of the antenna prototype show that the main beam can be scanned from -9¬∞ to 40¬∞ in a frequency range from 50 to 85 GHz within a gain variation between 9.1 and 14.2 dBi. Meanwhile, the reflection coefficient |S11| is kept below -13.4 dB over the whole frequency band. The measured results agree reasonably well with simulations. Furthermore, the gain of the proposed antenna can be enhanced by extending its length and using low-loss dielectric materials such as Teflon (tan Œî &lt; 0.002).</t>
  </si>
  <si>
    <t>849-855</t>
  </si>
  <si>
    <t>60005465-60013983;60005465-60013983;60013983;60013983</t>
  </si>
  <si>
    <t>36155185800;57203224930;36652928300;55511318500</t>
  </si>
  <si>
    <t>Bai, Xue;Qu, Shi Wei;Ng, Kung Bo;Chan, Chi Hou</t>
  </si>
  <si>
    <t>Sinusoidally Modulated Leaky-Wave Antenna for Millimeter-Wave Application</t>
  </si>
  <si>
    <t>10.1109/TAP.2015.2513089</t>
  </si>
  <si>
    <t>2-s2.0-84963726348</t>
  </si>
  <si>
    <t>['mainlobe region', 'distributed outside', 'directive elements', 'cylindrical array', 'critical problem', 'artificial interferences', 'arbitrary pattern', 'appropriate powers', 'also compared']</t>
  </si>
  <si>
    <t>antenna array | first-null mainlobe region | Radiation pattern synthesis | seeded region growing (SRG) method | twodimensional numerical pattern synthesis (2D-NPS)</t>
  </si>
  <si>
    <t>Determining the mainlobe region of an arbitrary pattern is a critical problem in the two-dimensional numerical pattern synthesis (2-D-NPS) method in which a number of artificial interferences with appropriate powers are distributed outside of the mainlobe region. In this communication, a novel mainlobe region determination procedure based on the seeded region growing (SRG) method is proposed. Two different stopping criterions are introduced. Several numerical synthesis examples for uniformly and nonuniformly spaced planar arrays as well as a cylindrical array with directive elements, are presented to validate the effectiveness of the 2-D-NPS with the proposed mainlobe determination procedure. The two stopping criterions are also compared with these examples.</t>
  </si>
  <si>
    <t>1130-1136</t>
  </si>
  <si>
    <t>60018205;60018205-60023932;60018205;60008724</t>
  </si>
  <si>
    <t>55919535300;56041709500;57221583798;57190242812</t>
  </si>
  <si>
    <t>Liu, Yanhui;Chen, Shu Lin;Zhang, Liang;Liu, Qing Huo</t>
  </si>
  <si>
    <t>Australia;China;United States</t>
  </si>
  <si>
    <t>Sydney;Xiamen;Durham</t>
  </si>
  <si>
    <t>University of Technology Sydney;Xiamen University;Duke University</t>
  </si>
  <si>
    <t>60023932;60018205;60008724</t>
  </si>
  <si>
    <t>Determining the First-Null Mainlobe Region of an Arbitrary Pattern for 2-D Numerical Pattern Synthesis Algorithm</t>
  </si>
  <si>
    <t>10.1109/TAP.2016.2515135</t>
  </si>
  <si>
    <t>2-s2.0-84963726842</t>
  </si>
  <si>
    <t>['thus designed', 'proposed design', 'operation principle', 'impedance bandwidth', 'frequency identification', 'fire beam', 'design approach', 'complementary antenna', '90 %,', '86 ghz', '80 ghz', '48 %,', '20 log', '10 db', '00 ghz']</t>
  </si>
  <si>
    <t>Circularly polarized (CP) | complementary antenna | end fire | handheld radio-frequency identification (RFID) reader | planar antenna</t>
  </si>
  <si>
    <t>Operation principle and design approach of a novel planar end-fire circularly polarized (CP) complementary antenna is proposed. A vertically polarized printed magnetic dipole and a horizontally polarized printed dipole are combined on the same substrate, and a planar CP antenna with end-fire beam in parallel with its plane is thus designed. Prototype antennas centered at 5.80 GHz are then fabricated and measured to validate the operation principle and the design approach. The experimental prototype reported that the impedance bandwidth (20 log |S11| &lt; - 10 dB) is about 1.90%, from 5.75 to 5.86 GHz and the 3-dB axial ratio (AR) bandwidth is about 14.48%, from 5.19 to 6.00 GHz. Therefore, the proposed design is applicable as a low-profile handheld reader antenna in radio-frequency identification (RFID) systems.</t>
  </si>
  <si>
    <t>1146-1152</t>
  </si>
  <si>
    <t>60022317;60009400;60022317</t>
  </si>
  <si>
    <t>56191529200;55484291200;8361942400</t>
  </si>
  <si>
    <t>Zhang, Wen Hai;Lu, Wen Jun;Tam, Kam Weng</t>
  </si>
  <si>
    <t>Macao;China</t>
  </si>
  <si>
    <t>Taipa;Nanjing</t>
  </si>
  <si>
    <t>University of Macau;Nanjing University of Post and TeleCommunications</t>
  </si>
  <si>
    <t>60022317;60009400</t>
  </si>
  <si>
    <t>A Planar End-Fire Circularly Polarized Complementary Antenna With Beam in Parallel With Its Plane</t>
  </si>
  <si>
    <t>10.1109/TAP.2016.2518204</t>
  </si>
  <si>
    <t>2-s2.0-84963728465</t>
  </si>
  <si>
    <t>['without wavetraps', 'two dual', 'total capacity', 'simulated results', 'significant effect', 'relay antenna', 'receiving antenna', 'radiation pattern', 'prototype back', 'prototype antenna', 'polarized patches', 'planar wavetraps', 'opposite sides', 'obtainable signal', 'multiple antennas', 'mhz bandwidth', 'isolation improvement', 'interference ratio', 'general guidelines', 'finite isolation', 'fdx mimo', 'db improvement', 'applied also', 'antenna structures', 'antenna pair', '65 db', '6 ghz']</t>
  </si>
  <si>
    <t>Electromagnetic coupling | in-band full-duplex | interference cancellation | MIMO | patch antennas | wavetrap</t>
  </si>
  <si>
    <t>In full-duplex (FDX) multiple-input and multiple-output (MIMO) systems, the self-interference between each transmitting and receiving antenna, caused by finite isolation between antennas, limits the obtainable signal-to-interference ratio of the system and thus the total capacity. In this paper, the design of planar wavetraps for isolation improvement between multiple antennas is introduced, with an emphasis on back-to-back relay structures. General guidelines for the design of planar wavetraps are deduced which could be applied also in isolation improvement of other antenna structures. A prototype back-to-back relay antenna with two dual-polarized patches for FDX MIMO is presented with the frequency of operation of 2.6 GHz. The prototype antenna is manufactured and the simulated results are validated with measurements. The minimum isolation among each antenna pair on the opposite sides of the relay is improved by 20 dB across a 18-MHz bandwidth, while 15-dB improvement can be obtained across 167-MHz bandwidth, yielding total isolation levels of 70 and 65 dB, respectively. The radiation pattern of the relay antenna is measured with and without wavetraps to show that the wavetraps do not have significant effect on the main lobe radiation properties.</t>
  </si>
  <si>
    <t>1061-1070</t>
  </si>
  <si>
    <t>60103653;60103653;60103653;60103653</t>
  </si>
  <si>
    <t>56381119300;56176825000;6603413948;7007182576</t>
  </si>
  <si>
    <t>Heino, Mikko;Venkatasubramanian, Sathya N.;Icheln, Clemens;Haneda, Katsuyuki</t>
  </si>
  <si>
    <t>Aalto University</t>
  </si>
  <si>
    <t>Heino M.</t>
  </si>
  <si>
    <t>Design of Wavetraps for Isolation Improvement in Compact In-Band Full-Duplex Relay Antennas</t>
  </si>
  <si>
    <t>10.1109/TAP.2015.2513081</t>
  </si>
  <si>
    <t>2-s2.0-84963729372</t>
  </si>
  <si>
    <t>Korea Railroad Research Institute</t>
  </si>
  <si>
    <t>KRRI</t>
  </si>
  <si>
    <t>['upper surface', 'proposed antenna', 'phase field', 'phase electric', 'microstrip antenna', 'field area', 'electric field', 'effective permittivity', 'design frequency', 'antenna gain', 'also simulated', '8 ghz']</t>
  </si>
  <si>
    <t>Antenna gain | microstrip antennas | permittivity</t>
  </si>
  <si>
    <t>Antenna gain enhancement using a holey dielectric superstrate on a microstrip patch antenna is presented. Antenna gain is increased by creating an in-phase electric-field area on the upper surface of the superstrate. In order to create the in-phase field, the effective permittivity of the superstrate is controlled by changing the radius of the holes in the superstrate. The proposed antenna is fabricated and measured. It achieves a 2.3-dB gain enhancement when the superstrate is added over the microstrip antenna at the design frequency of 5.8 GHz. The electric field is also simulated and it is observed to follow similar phase distributions on the superstrate.</t>
  </si>
  <si>
    <t>1164-1167</t>
  </si>
  <si>
    <t>60068706;60068706;60003780</t>
  </si>
  <si>
    <t>55894848800;35193579000;7102908851</t>
  </si>
  <si>
    <t>Kim, Jae Hee;Ahn, Chi Hyung;Bang, Jin Kyu</t>
  </si>
  <si>
    <t>Uiwang;Suwon</t>
  </si>
  <si>
    <t>Korea Railroad Research Institute;Samsung Electronics Co. Ltd.</t>
  </si>
  <si>
    <t>60068706;60003780</t>
  </si>
  <si>
    <t>Kim J.H.</t>
  </si>
  <si>
    <t>Antenna Gain Enhancement Using a Holey Superstrate</t>
  </si>
  <si>
    <t>10.1109/TAP.2016.2518650</t>
  </si>
  <si>
    <t>2-s2.0-84963731529</t>
  </si>
  <si>
    <t>Generalitat de Catalunya</t>
  </si>
  <si>
    <t>TEC2013-40600-R COM-SEN-RFID</t>
  </si>
  <si>
    <t>ICREA</t>
  </si>
  <si>
    <t>['tag prototype', 'tag design', 'srr antenna', 'rfid band', 'reaches 9', 'radiation resistance', 'impedance matching', 'good agreement', 'fundamental resonance', 'frequency identification', 'first time', 'blind spots', 'analytical study', 'american uhf', '928 mhz', '911 mhz']</t>
  </si>
  <si>
    <t>electrically small antennas (ESAs) | radio frequency identification (RFID) | Split ring resonators (SRRs)</t>
  </si>
  <si>
    <t>An electrically small planar passive UHF-RFID tag based on an edge-coupled split ring resonator (EC-SRR) antenna is presented in this work. In order to explore the potentiality and limitations of the SRR antenna and to aid the tag design, an analytical study of the SRR radiation properties at its fundamental resonance is presented for the first time. Radiation resistance, efficiency, polarization, bandwidth, and impedance matching with the radio-frequency identification (RFID) application-specific integrated circuit (ASIC) are treated in the study. Based on such analysis, the tag design process is presented, and a tag prototype of size 30 mm √ó 30 mm (Œª0/11 √ó Œª0/11) is designed to operate in the North-American UHF-RFID band (902-928 MHz) and manufactured. The measured read range is in good agreement with the simulation and reaches 9.3 m at 911 MHz. The tag also features a mitigation of the blind spots, providing a minimum measured read range of 4.2 m.</t>
  </si>
  <si>
    <t>856-864</t>
  </si>
  <si>
    <t>60023020;60023020;60023020;60023020;60023020;60023020</t>
  </si>
  <si>
    <t>55817032300;35799160500;56177111500;35772624100;7403518693;6603811868</t>
  </si>
  <si>
    <t>Zuffanelli, Simone;Zamora, Gerard;Aguil√†, Pau;Paredes, Ferran;Mart√≠n, Ferran;Bonache, Jordi</t>
  </si>
  <si>
    <t>Cerdanyola del Valles</t>
  </si>
  <si>
    <t>Universitat Aut√≤noma de Barcelona</t>
  </si>
  <si>
    <t>Zuffanelli S.</t>
  </si>
  <si>
    <t>Analysis of the Split Ring Resonator (SRR) Antenna Applied to Passive UHF-RFID Tag Design</t>
  </si>
  <si>
    <t>10.1109/TAP.2015.2513084</t>
  </si>
  <si>
    <t>2-s2.0-84963731545</t>
  </si>
  <si>
    <t>['relevant drawback', 'recently demonstrated', 'particular metamaterial', 'latter aspect', 'fabricated prototype', 'enz metamaterials', 'dispersive nature', 'based lens', 'air lenses']</t>
  </si>
  <si>
    <t>Antenna radiation patterns | aperture antennas | electromagnetic metamaterials | gain control | horn antennas</t>
  </si>
  <si>
    <t>The intrinsic frequency dispersion has usually been considered as a relevant drawback of metamaterials, limiting their application to narrowband microwave components. However, we have recently demonstrated that a particular metamaterial-based lens, consisting of a combination of an epsilon-near-zero (ENZ) material and air, is able to enhance the gain of short horn antennas over a broad frequency range. This result was achieved by exploiting the dispersive nature of ENZ metamaterials. In this communication, we further discuss the latter aspect, giving more details about the physical mechanism enabling broadband operation of shortened horns loaded with ENZ-air lenses. The discussion is supported by a set of experimental results obtained on a fabricated prototype.</t>
  </si>
  <si>
    <t>1141-1146</t>
  </si>
  <si>
    <t>60032350;60104640;60104640;60032350;110855129;60159855;60159855;60032350;60032350</t>
  </si>
  <si>
    <t>36994718500;55185345300;57192179406;57044730500;26322175200;24773908400;6603587153;7004207954;7005054440</t>
  </si>
  <si>
    <t>Ramaccia, D.;Barbuto, M.;Monti, A.;Verrengia, A.;Trotta, F.;Muha, D.;Hrabar, S.;Bilotti, F.;Toscano, A.</t>
  </si>
  <si>
    <t>Croatia;Italy;Italy;Italy</t>
  </si>
  <si>
    <t>Zagreb;Rome;Rome;Rome</t>
  </si>
  <si>
    <t>University of Zagreb, Faculty of Electrical Engineering and Computing;Niccol√≤ Cusano University;Sapienza Universit√† di Roma;Elettronica S.p.A.</t>
  </si>
  <si>
    <t>60159855;60104640;60032350;110855129</t>
  </si>
  <si>
    <t>Ramaccia D.</t>
  </si>
  <si>
    <t>Exploiting Intrinsic Dispersion of Metamaterials for Designing Broadband Aperture Antennas: Theory and Experimental Verification</t>
  </si>
  <si>
    <t>10.1109/TAP.2016.2521871</t>
  </si>
  <si>
    <t>2-s2.0-84963732544</t>
  </si>
  <si>
    <t>['ultrafast speed', 'proper operation', 'hybrid version', 'high prf', 'coherent combining', 'active antennas']</t>
  </si>
  <si>
    <t>image processing | optical switches | Ultrawideband radar (UWB)</t>
  </si>
  <si>
    <t>The ultrafast speed and the large spatial area scanning autonomy are the two main advantages of the new radar presented in this paper. Indeed, the autonomous beam scanning capability with high pulse repetition frequency (PRF) is obtained by coherent combining of electrical fields emitted from active antennas' array integrating photoconductive switching devices. An original signal processing associated with this new radar system is presented. We show a hybrid version of a CLEAN algorithm able to overcome the depth limitation induced by high PRF with standard imaging signal processing. Simulations and measurements are performed to validate the proper operation of the algorithm.</t>
  </si>
  <si>
    <t>1080-1088</t>
  </si>
  <si>
    <t>60008447;60008447;60008447;60011568;60008447;60008447;60008447;60008447</t>
  </si>
  <si>
    <t>56010940700;57204336319;56262865200;6506285586;56214225500;55812756300;6507822488;25638165800</t>
  </si>
  <si>
    <t>N√©grier, Romain;Lalande, Mich√®le;Andrieu, J√∂el;Shalaby, Badr Mohamed;Couderc, Vincent;Fromenteze, Thomas;Decroze, Cyril;Carsenat, David</t>
  </si>
  <si>
    <t>Egypt;France</t>
  </si>
  <si>
    <t>Tanta;Limoges</t>
  </si>
  <si>
    <t>Tanta University;Universite de Limoges</t>
  </si>
  <si>
    <t>60011568;60008447</t>
  </si>
  <si>
    <t>N√©grier R.</t>
  </si>
  <si>
    <t>High-PRF UWB Optoelectronic Radar System: A CLEAN-Type Algorithm to Overcome Depth Limitation</t>
  </si>
  <si>
    <t>10.1109/TAP.2016.2517672</t>
  </si>
  <si>
    <t>2-s2.0-84963733553</t>
  </si>
  <si>
    <t>['wireless networks', 'surrounded us', 'network regardless', 'large number', 'increasing number', 'electromagnetic signals', 'electromagnetic energy', 'data exchange', 'broadcast data', 'ambient environment']</t>
  </si>
  <si>
    <t>A variety of wireless networks have surrounded us for the provision of ubiquitous communication services. While the earliest communication infrastructure used wires for data exchange, wireless communication networks have become more popular over the years. Wireless communication provides freedom from wires and allows a device to communicate over a network regardless of its location. All wireless networks employ antennas that broadcast data into our environment as electromagnetic signals. With an increasing number of wireless networks, the number of elements that radiate in our ambient environment has also risen significantly. While each antenna element may broadcast at a relatively smaller transmit power, a large number of such antennas may emit considerable amount of electromagnetic energy into the environment.</t>
  </si>
  <si>
    <t>22-25</t>
  </si>
  <si>
    <t>IEEE Potentials</t>
  </si>
  <si>
    <t>March-April 2016</t>
  </si>
  <si>
    <t>60007511;60007511</t>
  </si>
  <si>
    <t>16240083200;56362681400</t>
  </si>
  <si>
    <t>Teixeira, Thiago;Hasan, Syed Faraz</t>
  </si>
  <si>
    <t>Teixeira T.</t>
  </si>
  <si>
    <t>Assessing Electromagnetic Radiation in our Environment</t>
  </si>
  <si>
    <t>10.1109/MPOT.2014.2309704</t>
  </si>
  <si>
    <t>2-s2.0-84963733621</t>
  </si>
  <si>
    <t>2013R1A2A1A01014518</t>
  </si>
  <si>
    <t>['simulated results', 'proposed unequal', 'proposed antenna', 'plane size', 'phase compensation', 'pattern synthesis', 'measured results', 'measured result', 'low side', 'low cross', 'lobe substrate', 'lobe performance', 'lobe levels', 'junction dividers', 'handset devices', 'fabricated antenna', 'copper plate', 'broadband performance', 'broadband 4', 'backed antenna', 'antenna array', '97 dbi', '10 db']</t>
  </si>
  <si>
    <t>28 GHz | 5G handset antenna | Antenna array | low side-lobe level | millimeter-wave (mm-wave) | substrate integrated waveguide (SIW) | unequal T-junction divider</t>
  </si>
  <si>
    <t>A low side-lobe substrate-integrated-waveguide (SIW) antenna array is presented at the 28-GHz band using broadband unequal feeding network for millimeter-wave (mm-wave) handset devices. The ground-plane size of the proposed antenna is fixed to half of the size of the Samsung Galaxy Note 4. The antenna array has been implemented with a multilayer structure created by stacking three substrates and a copper plate. An 8-way SIW feeding network with broadband 4-stage T-junction dividers and a cavity-backed antenna are investigated to obtain broadband performance. The proposed unequal T-junction dividers with phase compensation are introduced and designed for various output ratios. Applying Taylor beam-pattern synthesis in the 8-way SIW feeding network, low side-lobe performance is achieved. The measured result of the fabricated antenna has 2.3 GHz bandwidth within S11 &lt; - 10 dB. The fabricated antenna can be performed with a gain up to 13.97 dBi with a low cross-polarization and symmetrical fan beam radiation patterns with low side-lobe levels. Most of the measured results are validated with the simulated results. The proposed antenna array provides low cost, broadband performance, and good radiation performances with low side-lobe levels for mm-wave handset devices.</t>
  </si>
  <si>
    <t>923-932</t>
  </si>
  <si>
    <t>57221239255;53264809000;34971825100</t>
  </si>
  <si>
    <t>Park, Seong Jin;Shin, Dong Hun;Park, Seong Ook</t>
  </si>
  <si>
    <t>Park S.J.</t>
  </si>
  <si>
    <t>Low Side-Lobe Substrate-Integrated-Waveguide Antenna Array Using Broadband Unequal Feeding Network for Millimeter-Wave Handset Device</t>
  </si>
  <si>
    <t>10.1109/TAP.2015.2513075</t>
  </si>
  <si>
    <t>2-s2.0-84963734473</t>
  </si>
  <si>
    <t>['varactor diodes', 'thus reduce', 'operation frequency', 'measured results', 'loaded around', 'layer metastructure', 'incoming wave', 'gain enhancement', 'dynamically tuned', 'antenna source', 'antenna rcs', 'antenna radiates', 'antenna produce', 'actively tuned', 'absorbing surface', '7 db', '14 ghz', '10 ghz']</t>
  </si>
  <si>
    <t>High-gain antenna | low-radar cross section (RCS) | metastructure | tunable frequency</t>
  </si>
  <si>
    <t>In this communication, a frequency reconfigurable directive antenna with low-radar cross section (RCS) property is presented. This antenna is composed of a slot-coupled microstrip patch and a two-layer metastructure. The top-layer metastructure integrates a partially reflection surface (PRS) with an absorbing surface, and the bottom-layer one consists of tunable reflection phase cells, which are loaded around the antenna source. The absorbing surface can absorb most of the incoming wave, and thus reduce the antenna RCS. The PRS and tunable reflection phase cells form a Fabry-Perot resonance cavity, making the antenna produce a highly directive beam. In addition, the operation frequency can be dynamically tuned by controlling the varactor diodes in the reflection phase cells. Both simulated and measured results have verified that employing the two-layer metastructure makes the antenna RCS largely reduced at a wide band ranging from 8 to 14 GHz. Compared with the traditional microstrip antenna, this antenna radiates a highly directive beam with gain enhancement of about 7 dB, and its operation frequency can be actively tuned from 9.05 to 10 GHz.</t>
  </si>
  <si>
    <t>1173-1178</t>
  </si>
  <si>
    <t>60003302;60003302;60003302;60003302</t>
  </si>
  <si>
    <t>56517150000;55579084200;54941667100;7402871013</t>
  </si>
  <si>
    <t>Huang, Cheng;Pan, Wenbo;Ma, Xiaoliang;Luo, Xiangang</t>
  </si>
  <si>
    <t>Huang C.</t>
  </si>
  <si>
    <t>A Frequency Reconfigurable Directive Antenna With Wideband Low-RCS Property</t>
  </si>
  <si>
    <t>10.1109/TAP.2016.2518199</t>
  </si>
  <si>
    <t>2-s2.0-84963735176</t>
  </si>
  <si>
    <t>['water motion', 'tcl emerge', 'study reveals', 'possible applications', 'paper studies', 'linear stability', 'layer type', 'instability focuses', 'instability develops', 'flow strength', 'expands toward', 'emerges near', 'bottom center', 'air region', 'aerial bioreactors']</t>
  </si>
  <si>
    <t>The paper studies the linear stability of a steady axisymmetric air-water motion in a vertical sealed cylinder, driven by the rotating top disk, motivated by possible applications in aerial bioreactors. As the flow strength Re increases, a vortex breakdown bubble (VBB) emerges near the bottom center and expands toward the interface. Regions of clockwise meridional circulation of air and water become separated by a thin anticlockwise circulation layer (TCL) adjacent to the interface in water. This study reveals that instability develops for larger Re than those at which VBB and TCL emerge. The instability focuses in the air region being typically of shear-layer type. The instability is centrifugal if the air volume fraction is small.</t>
  </si>
  <si>
    <t>Physics of Fluids</t>
  </si>
  <si>
    <t>60104598-60033284;60033284;111515181</t>
  </si>
  <si>
    <t>57188836684;6603410143;7005951024</t>
  </si>
  <si>
    <t>Carri√≥n, Luis;Herrada, Miguel A.;Shtern, Vladimir N.</t>
  </si>
  <si>
    <t>Ecuador;Spain;United States</t>
  </si>
  <si>
    <t>Sangolqui;Sevilla;Houston</t>
  </si>
  <si>
    <t>Universidad de las Fuerzas Armadas ESPE;Universidad de Sevilla;Shtern Research and Consulting</t>
  </si>
  <si>
    <t>60104598;60033284;111515181</t>
  </si>
  <si>
    <t>Carri√≥n L.</t>
  </si>
  <si>
    <t>Instability of a water-spout flow</t>
  </si>
  <si>
    <t>10.1063/1.4944524</t>
  </si>
  <si>
    <t>2-s2.0-84963735454</t>
  </si>
  <si>
    <t>['tension ties', 'sensitivity analysis', 'rf performance', 'network antennas', 'network antenna', 'mathematical model', 'manufacturing errors', 'length changes', 'incremental form', 'finally expressed', 'diameter cable', 'cables connected', 'cable tensions', 'boundary cables', 'antenna performance', 'adjustable cables']</t>
  </si>
  <si>
    <t>Cable-network antennas | RF performance | Shape control</t>
  </si>
  <si>
    <t>Manufacturing errors can result in variation of the cable tensions and degradation of the RF performance of cable-network antennas. To compensate the effects of the manufacturing errors, a novel shape control procedure, which takes the RF performance into consideration, is presented. Both the boundary cables and the tension ties are selected as adjustable cables. Sensitivity analysis is adopted to evaluate the influence of the unstrained cable lengths on the RF performance and cable tensions. The antenna performance is finally expressed as the incremental form of the adjustable cable lengths on the basis of the sensitivity analysis. A mathematical model of the shape control procedure is established and solved using optimization strategy. The proposed shape control method is applied to a 10-m diameter cable-network antenna. Numerical results show that the directivity of the antenna is more sensitive to the boundary cable lengths, while the tension in a cable is much more sensitive to the length changes of itself, the cables connected to it, and the boundary cables. Comparisons of the directivities and tensions before and after shape control demonstrate the feasibility of the proposed shape control method and recommend the antenna RF performance as the shape control objective.</t>
  </si>
  <si>
    <t>839-848</t>
  </si>
  <si>
    <t>55856807600;55670749500;7402575045;55857673700;55978342200;56388233800</t>
  </si>
  <si>
    <t>Zong, Yali;Zhang, Shuxin;Du, Jingli;Yang, Guigeng;Xu, Wanye;Hu, Naigang</t>
  </si>
  <si>
    <t>Shape Control of Cable-Network Antennas Considering the RF Performance</t>
  </si>
  <si>
    <t>10.1109/TAP.2015.2513088</t>
  </si>
  <si>
    <t>2-s2.0-84963740872</t>
  </si>
  <si>
    <t>['two metrics', 'secrecy probability', 'randomly located', 'proposed policy', 'promising approach', 'multitier hcn', 'first propose', 'connection probability', 'bs providing', 'base stations', 'access threshold']</t>
  </si>
  <si>
    <t>artificial noise | heterogeneous cellular network | multi-antenna | Physical layer security | secrecy throughput | stochastic geometry</t>
  </si>
  <si>
    <t>The heterogeneous cellular network (HCN) is a promising approach to the deployment of 5G cellular networks. This paper comprehensively studies physical layer security in a multitier HCN where base stations (BSs), authorized users, and eavesdroppers are all randomly located. We first propose an access threshold-based secrecy mobile association policy that associates each user with the BS providing the maximum truncated average received signal power beyond a threshold. Under the proposed policy, we investigate the connection probability and secrecy probability of a randomly located user and provide tractable expressions for the two metrics. Asymptotic analysis reveals that setting a larger access threshold increases the connection probability while decreases the secrecy probability. We further evaluate the network-wide secrecy throughput and the minimum secrecy throughput per user with both connection and secrecy probability constraints. We show that introducing a properly chosen access threshold significantly enhances the secrecy throughput performance of a HCN.</t>
  </si>
  <si>
    <t>1204-1219</t>
  </si>
  <si>
    <t>60018308;60018308;60028333;60014313;60001187</t>
  </si>
  <si>
    <t>36621444400;55771505100;55549083700;7101832058;56984282100</t>
  </si>
  <si>
    <t>Wang, Hui Ming;Zheng, Tong Xing;Yuan, Jinhong;Towsley, Don;Lee, Moon Ho</t>
  </si>
  <si>
    <t>Australia;China;United States;South Korea</t>
  </si>
  <si>
    <t>Sydney;Xi'an;Amherst MA;Jeonju</t>
  </si>
  <si>
    <t>UNSW Sydney;Xi'an Jiaotong University;University of Massachusetts Amherst;Jeonbuk National University</t>
  </si>
  <si>
    <t>60028333;60018308;60014313;60001187</t>
  </si>
  <si>
    <t>Physical Layer Security in Heterogeneous Cellular Networks</t>
  </si>
  <si>
    <t>10.1109/TCOMM.2016.2519402</t>
  </si>
  <si>
    <t>2-s2.0-84963742236</t>
  </si>
  <si>
    <t>['suitable combination', 'sensing element', 'scattering properties', 'magnetoimpedance effect', 'magnetic microwires', 'induced current', 'effectively tuned', 'determines zi']</t>
  </si>
  <si>
    <t>Dipole antennas | electromagnetic theory | magnetic devices</t>
  </si>
  <si>
    <t>In this communication, we report a theoretical and experimental research work related to the interaction between microwaves and finite length Co-based ferromagnetic microwires exhibiting giant magnetoimpedance effect. The electric current induced along the microwire by the electromagnetic wave determines the scattering properties of the magnetic microwires. The electric current depends on the microwire impedance Zi as well as on the relationship between its length and the wavelength of the microwave. Numerical results describe the dependence of the induced current on the microwire magnetic permeability that determines Zi. Furthermore, it is shown how Zi can be effectively tuned through the application of a bias magnetic field. Suitable combination of magnetoimpedance effect and shape resonances opens the perspective to use this system as a wireless field microsensor element as well as a sensing element for constructing codified tags.</t>
  </si>
  <si>
    <t>1112-1115</t>
  </si>
  <si>
    <t>60027282;60027282;60027282-60017293;60027282-60003675;60027282</t>
  </si>
  <si>
    <t>35467637500;55551870500;57197225290;57188843326;7103339064</t>
  </si>
  <si>
    <t>Hernando, A.;Lopez-Dominguez, V.;Ricciardi, E.;Osiak, K.;Marin, P.</t>
  </si>
  <si>
    <t>Spain;Italy;Poland</t>
  </si>
  <si>
    <t>Madrid;Naples;Warsaw</t>
  </si>
  <si>
    <t>Universidad Complutense de Madrid;Universit√† degli Studi di Napoli Federico II;Politechnika Warszawska</t>
  </si>
  <si>
    <t>60027282;60017293;60003675</t>
  </si>
  <si>
    <t>Hernando A.</t>
  </si>
  <si>
    <t>Tuned scattering of Electromagnetic Waves by a Finite Length Ferromagnetic Microwire</t>
  </si>
  <si>
    <t>10.1109/TAP.2015.2513428</t>
  </si>
  <si>
    <t>2-s2.0-84963743514</t>
  </si>
  <si>
    <t>K201417</t>
  </si>
  <si>
    <t>['well agreed', 'various issues', 'total area', 'sma transition', 'proposed antenna', 'measurement setup', 'measured results', 'firstly optimized', 'easily integrated', 'design concept', 'coupling strength', 'communication link', 'communication ability', 'biomedical applications', '8 mm2', '18 œº']</t>
  </si>
  <si>
    <t>and medical (ISM) | Implantable antenna | industrial | on-chip antenna | scientific | small antenna</t>
  </si>
  <si>
    <t>A differentially driven miniaturized integrated on-chip implantable antenna with a total area of 1.4 √ó 1.8 mm2 is designed and tested for biomedical applications in this communication. The antenna is fabricated on the 0.18 Œº m standard CMOS technology to make it be easily integrated with a transmitter designed using the same process. The proposed antenna is firstly optimized in a one-layer skin model. CST voxel human head model is used to evaluate the accuracy of the design concept. The simulated reflection coefficient and coupling strength are studied and compared in two simulation models. A simple dipole antenna is placed over the skin to demonstrate the communication link. A chip-to-SMA transition is designed for testing. The simulated and measured results are well agreed, which demonstrates the communication ability of the proposed antenna. The effect of various issues in the measurement setup is discussed.</t>
  </si>
  <si>
    <t>1167-1172</t>
  </si>
  <si>
    <t>60017161-60010432;60017161;60010432;60005465</t>
  </si>
  <si>
    <t>54684423500;57198926864;55109690900;7402022616</t>
  </si>
  <si>
    <t>Liu, Changrong;Guo, Yong Xin;Liu, Xueguan;Xiao, Shaoqiu</t>
  </si>
  <si>
    <t>An Integrated On-Chip Implantable Antenna in 0.18-Œºm CMOS Technology for Biomedical Applications</t>
  </si>
  <si>
    <t>10.1109/TAP.2016.2518201</t>
  </si>
  <si>
    <t>2-s2.0-84963745646</t>
  </si>
  <si>
    <t>['spatial field', 'significantly improved', 'right triangles', 'results show', 'observation plane', 'interior angle', 'field uniformity', 'equivalence principle', 'edge diffraction', 'domain spectrum', 'direct wave', 'diffracted wave', 'beam combiner', 'angular domains', 'also proposed', 'adversely affect', '85 db', '53 db', '16 ¬∞']</t>
  </si>
  <si>
    <t>Apertures | electromagnetic edge diffraction | near fields | physical theory of diffraction</t>
  </si>
  <si>
    <t>Edge diffraction of a beam combiner will adversely affect the field uniformity in the observation plane. In order to suppress the edge diffraction, the serrated edge design method is proposed. According to the equivalence principle, a field uniformity analysis method was proposed to compute the spatial field distribution radiated from the aperture of a beam combiner. In order to separate the direct wave from diffracted wave, the spatial field is transformed into the time- and angular-domain spectrum by inverse Fourier transform. First, the height of serrations is designed by analog of the equivalent trapezoidal amplitude taper. Then, the number of serrations was designed by the assumption of isosceles and right triangles. Finally, the shape of serrations was designed by changing the interior angle of serrations. A serrated edge design example is also proposed and analyzed. By comparing the field uniformity in spatial, time, and angular domains before and after serrating the edges, the amplitude and phase ripples decrease from 1.85 dB and 12.16¬∞ to 0.53 dB and 3.98¬∞, respectively. The results show that the field uniformity is significantly improved.</t>
  </si>
  <si>
    <t>968-976</t>
  </si>
  <si>
    <t>60016835-116538232-114071625;60016835-114071625;60016835-114071625;60016835-114071625;60016835-114071625;116538232;60016835-114071625</t>
  </si>
  <si>
    <t>55480167200;56518784000;55823803800;36155624700;55562271800;55548506200;57008411900</t>
  </si>
  <si>
    <t>Tian, Yi;Xu, Rui;Ye, Jiansen;Shi, Rui;Wang, Xin;Zhang, Li;Li, Zhuo</t>
  </si>
  <si>
    <t>Beijing;Shanghai;Beijing</t>
  </si>
  <si>
    <t>Beijing Institute of Technology;Shanghai Institute of Electro-Mechanical Engineering;Beijing Key Laboratory for Precision Optoelectronic Measurement Instrument and Technology</t>
  </si>
  <si>
    <t>60016835;116538232;114071625</t>
  </si>
  <si>
    <t>Tian Y.</t>
  </si>
  <si>
    <t>Serrated Edge Design and Field Analysis in Spatial, Time, and Angular Domains for Improving the Field Uniformity of Beam Combiner</t>
  </si>
  <si>
    <t>10.1109/TAP.2016.2515093</t>
  </si>
  <si>
    <t>2-s2.0-84963745907</t>
  </si>
  <si>
    <t>['wave communication', 'variants ast', 'undesired directions', 'transmitting antennas', 'transmission technique', 'target direction', 'switching speed', 'switching circuit', 'spa works', 'spa scrambles', 'spa performs', 'spa consists', 'spa breaks', 'spa ),', 'signal constellation', 'secrecy capacity', 'results show', 'randomly switching', 'radio frequency', 'proposed solution', 'phase modulation', 'following ways', 'far field', 'exact expression', 'efficient solutions', 'easily integrated', 'data rates', 'current infrastructure', 'conventional phased', 'constellation points', 'clear constellation', 'ast ),', 'array transmitters', 'array transmission']</t>
  </si>
  <si>
    <t>Antenna Subset transmission | Millimeter-Wave | phased-array | Physical Layer Security | Silent Antenna Hopping transmission | Switched phased-array (SPA)</t>
  </si>
  <si>
    <t>In this paper, we propose a new wireless communication transmission architecture called switched phased-array (SPA), to enhance physical layer security. SPA works as a platform for three different transmission techniques: 1) conventional phased-array transmission; 2) antenna subset transmission (AST) technique; and 3) silent antenna hopping (SAH) transmission technique. SPA consists of a conventional phased-array blacktransmitter followed by antennas with an on-off switching circuit. The proposed solution maintains the objective of scrambling the constellation points in both amplitude and phase in undesired directions, while preserving a clear constellation in the target direction. The proposed solution-SPA-is different from previously used methods in the following ways: 1) SPA is not restricted to the use of phase modulation, and can accept any modulation type including QAM; 2) it does not need to modulate the signal in the radio frequency (RF) domain, where the conventional phased-array transmitter circuits remain unchanged; 3) in the far field, SPA scrambles the signal constellation by randomly switching-off some of the transmitting antennas (AST), or only one of them (SAH); 4) SPA can be easily integrated with the current infrastructure of phased-array transmitters; 5) SPA breaks up the correlation between the data rates and the switching speed; and 6) SPA performs a variety of DM transmission techniques. We present the potential transmission techniques including PA, AST, and SAH. We analyze the performance for all cases and derive an exact expression of the bit error probability, and also we analyze the secrecy capacity. The results show that SPA, and its variants AST and SAH, are simple and very efficient solutions to improve the physical layer security of mm-wave communication.</t>
  </si>
  <si>
    <t>1303-1312</t>
  </si>
  <si>
    <t>36350695300;8914581700</t>
  </si>
  <si>
    <t>Alotaibi, Nafel N.;Hamdi, Khairi Ashour</t>
  </si>
  <si>
    <t>Alotaibi N.</t>
  </si>
  <si>
    <t>Switched Phased-Array Transmission Architecture for Secure Millimeter-Wave Wireless Communication</t>
  </si>
  <si>
    <t>10.1109/TCOMM.2016.2519403</t>
  </si>
  <si>
    <t>2-s2.0-84963746451</t>
  </si>
  <si>
    <t>['whose coefficients', 'two polynomials', 'sample set', 'sample points', 'proposed algorithm', 'priori information', 'nonuniform sampling', 'least number', 'interpolation result', 'given data', 'even though', 'data containing', 'continuously improve', 'computational load', 'cauchy method', 'additional samples', 'accurately interpolate']</t>
  </si>
  <si>
    <t>Adaptive interpolation | antenna radiation pattern | frequency response | radar cross section</t>
  </si>
  <si>
    <t>In this paper, a fast and accurate interpolation algorithm is proposed to reconstruct the high resolution amplitude only frequency domain response such as radar cross section and antenna radiation patterns from sparse and nonuniform samples based on the Cauchy method. For the Cauchy method, the amplitude only system frequency response is represented by a ratio of two polynomials, whose coefficients are estimated by using the conjunction of total least square (TLS) methodology, singular value decomposition (SVD) and conjugate gradient methods. Nonuniform sampling is implemented in Cauchy method such that any additional samples and any a priori information can be added to the existing sample set to continuously improve the interpolation result. In this proposed algorithm, the sample set is automatically adjusted according to the nature of the given data, so that the computational load is minimized by taking the least number of sample points while still maintaining high interpolation accuracy. Even though the Cauchy method can accurately interpolate the data containing both amplitude and phase, in this paper, the application is illustrated for the interpolation of amplitude only data, which may not be differentiable at all points.</t>
  </si>
  <si>
    <t>1005-1013</t>
  </si>
  <si>
    <t>60031863;60030551</t>
  </si>
  <si>
    <t>56939582300;55650323300</t>
  </si>
  <si>
    <t>Yang, Jie;Sarkar, Tapan K.</t>
  </si>
  <si>
    <t>Shenyang;Syracuse</t>
  </si>
  <si>
    <t>Northeastern University;Syracuse University</t>
  </si>
  <si>
    <t>Accurate Interpolation of Amplitude-Only Frequency Domain Response Based on an Adaptive Cauchy Method</t>
  </si>
  <si>
    <t>10.1109/TAP.2016.2518651</t>
  </si>
  <si>
    <t>2-s2.0-84963752148</t>
  </si>
  <si>
    <t>['simulated results', 'sidelobe level', 'radiating elements', 'pointing angle', 'measured gain', 'measured 15', 'loop slots', 'ground plane', 'finite width', 'element array', 'design procedures', 'coplanar waveguide', 'conical beam', 'central frequency', 'arranged collinearly', '77 ¬∞', '5 ghz', '3 dbi', '20 db']</t>
  </si>
  <si>
    <t>Conical beam | CPW | traveling wave antenna</t>
  </si>
  <si>
    <t>A printed antenna array with conical beam is presented. Coplanar waveguide (CPW) is used to feed the antenna. Loop slots with finite width of ground plane, which play the role of radiating elements are arranged collinearly to form a traveling wave antenna array. The widths of the loop slots are adjusted to achieve low sidelobe performance. The design procedures are proposed and a 16-element array with beam-pointing angle of 77¬∞ is fabricated and measured to verify the design. The measured 15-dB return loss bandwidth is 11.4% at central frequency of 10.5 GHz. The measured gain and the sidelobe level are 10.3 dBi and -20 dB, respectively. The agreement between the measured and the simulated results is acceptable.</t>
  </si>
  <si>
    <t>1096-1100</t>
  </si>
  <si>
    <t>56381045300;35194630700;7407079527;56042261700</t>
  </si>
  <si>
    <t>Hua, Di;Qi, Shi Shan;Wu, Wen;Fang, Da Gang</t>
  </si>
  <si>
    <t>Hua D.</t>
  </si>
  <si>
    <t>CPW-Fed Printed Antenna Array With Conical Beam</t>
  </si>
  <si>
    <t>10.1109/TAP.2015.2513087</t>
  </si>
  <si>
    <t>2-s2.0-84963753628</t>
  </si>
  <si>
    <t>['transmission formula', 'standard field', 'ripple extracted', 'quiet zone', 'parabolic taper', 'output signal', 'output probe', 'linear taper', 'important indicators', 'field scanning', 'field measurements']</t>
  </si>
  <si>
    <t>Near-Field | Quiet Zone | Spherical</t>
  </si>
  <si>
    <t>Amplitude and phase distribution inside the quiet zone (QZ) of a far-field antenna measurement chamber are important indicators for the quality of antenna measurements therein. Both amplitude and phase can be further subdivided into intuitive quality parameters such as linear taper, parabolic taper, and ripple. In order to retrieve these parameters from QZ spherical near-field measurements, the transmission formula is adapted to the case where the output signal of a virtually positioned output probe-antenna can be calculated on arbitrary locations inside the QZ. The output probe-antenna can be a measured or theoretically defined antenna and can be rotated in any direction of interest. This paper will show that this method provides similar results as industry standard linear field-probing by comparing amplitude taper and ripple extracted from both measurements. Further the advantages of using QZ spherical near-field scanning (QZSNFS) in combination with the adapted output transmission formula will be shown by calculating multiple projections not available by standard field-probing.</t>
  </si>
  <si>
    <t>865-871</t>
  </si>
  <si>
    <t>60115295;60115295;60115295</t>
  </si>
  <si>
    <t>55581950300;55583220700;7003872994</t>
  </si>
  <si>
    <t>Dirix, Marc;Cornelius, Rasmus;Heberling, Dirk</t>
  </si>
  <si>
    <t>Aachen</t>
  </si>
  <si>
    <t>Institut f√ºr Hochfrequenztechnik der RWTH</t>
  </si>
  <si>
    <t>Dirix M.</t>
  </si>
  <si>
    <t>Calculating Arbitrarily Located Sampling Data From Quiet Zone Spherical Near-Field Scanning Measurements</t>
  </si>
  <si>
    <t>10.1109/TAP.2016.2515118</t>
  </si>
  <si>
    <t>2-s2.0-84963758131</t>
  </si>
  <si>
    <t>ECCS-1413863</t>
  </si>
  <si>
    <t>['various approximations', 'transmitarray elements', 'multibeam designs', 'layer configuration', 'fitness functions', 'different far', 'design methodology', 'cell analysis', 'case studies', 'beam designs', 'also investigated']</t>
  </si>
  <si>
    <t>Multibeam | particle swarm optimization (PSO) | phase synthesis | transmitarray antenna</t>
  </si>
  <si>
    <t>We present a design methodology for single-feed multibeam transmitarray antennas through case studies of quad-beam designs. Different far-field pattern masks and fitness functions are studied for multibeam designs, and the particle swarm optimization (PSO) technique is implemented for aperture phase synthesis. A quad-layer configuration of double square loops is used for the transmitarray elements, and a quad-beam transmitarray prototype is fabricated and tested. The effects of various approximations in unit-cell analysis are also investigated in detail. The Ku-band prototype generates four symmetric beams with 50¬∞ elevation separation between the beams and gains around 23 dB.</t>
  </si>
  <si>
    <t>60010065;60014965;60014965;60025278</t>
  </si>
  <si>
    <t>57204650912;34267675000;57224133228;57198993246</t>
  </si>
  <si>
    <t>Abdelrahman, Ahmed H.;Nayeri, Payam;Elsherbeni, Atef Z.;Yang, Fan</t>
  </si>
  <si>
    <t>Beijing;Golden;Tucson</t>
  </si>
  <si>
    <t>Tsinghua University;Colorado School of Mines;The University of Arizona</t>
  </si>
  <si>
    <t>60025278;60014965;60010065</t>
  </si>
  <si>
    <t>Abdelrahman A.H.</t>
  </si>
  <si>
    <t>Single-Feed Quad-Beam Transmitarray Antenna Design</t>
  </si>
  <si>
    <t>10.1109/TAP.2016.2517660</t>
  </si>
  <si>
    <t>2-s2.0-84963758369</t>
  </si>
  <si>
    <t>['waves reflected', 'target direction', 'source antenna', 'significantly reduce', 'reflectarray antennas', 'radiated directly', 'proposed antenna', 'prediction confirms', 'largely narrowed', 'incidence angle', 'good agreement', 'field region', 'feeding source', 'directional antenna', 'conventional ones', 'antenna gain', 'additional condition']</t>
  </si>
  <si>
    <t>High aperture efficiency | high gain | miniaturization | reflectarray | scanned beam</t>
  </si>
  <si>
    <t>In this study, we propose a novel design method to significantly reduce the volume of reflectarray antennas. Unlike the commonly used approaches, the distance (F) between a source antenna and a reflectarray is largely narrowed in this work, which is no longer than 0.3Œª. Accordingly, the total area occupied by the reflectarray can also be reduced with almost no decline in performance. Instead of a directional antenna, a simple omnidirectional dipole antenna is used as a feeding source, which has traditionally been expected to lower aperture efficiency of the proposed antenna. To solve this problem, an additional condition to maximize antenna gain in a target direction is suggested, which applies to both waves reflected from the reflectarray and radiated directly from the source. Moreover, by assuming that an incident plane wave coming from a far-field region, ambiguity in the polarization and incidence angle of the incident field impinging onto the reflectarray can clearly be removed. As a result, a relatively high aperture efficiency and antenna gain can be maintained in spite of the extremely reduced volume that is more than 700 times electrically smaller than the conventional ones. Good agreement between the experiment and the prediction confirms the validity of our approach.</t>
  </si>
  <si>
    <t>960-967</t>
  </si>
  <si>
    <t>60027884;116537854</t>
  </si>
  <si>
    <t>56195554700;57188841302</t>
  </si>
  <si>
    <t>Kim, Dongho;Park, In Yong</t>
  </si>
  <si>
    <t>Seoul;Seongnam-si</t>
  </si>
  <si>
    <t>Sejong University;CST of Korea</t>
  </si>
  <si>
    <t>A Miniaturized Reflectarray Antenna for Scanned Beam Applications</t>
  </si>
  <si>
    <t>10.1109/TAP.2016.2517676</t>
  </si>
  <si>
    <t>2-s2.0-84963758900</t>
  </si>
  <si>
    <t>2015R1C1A1A01052268</t>
  </si>
  <si>
    <t>['tomosynthesis images', 'results show', 'plsf ).', 'lucy deconvolution', 'local volumes', 'high level', 'fourier transform', 'directional plsfs', 'directional mtfs', 'desired directions', 'acquire sphere']</t>
  </si>
  <si>
    <t>Directional MTF | FDK | Richardson-Lucy deconvolution with Tikhonov-Miller | spatially varying 3-D modulation transfer function (MTF) | sphere phantoms | tomosynthesis imaging system</t>
  </si>
  <si>
    <t>We propose a sphere phantom approach to measure spatially varying directional modulation transfer functions (MTFs) for tomosynthesis imaging systems. Since the reconstructed tomosynthesis images contain significant artifacts, traditional background detrending techniques may not be effective to estimate the background trends accurately, which is essential to acquire sphere only data. A background detrending technique optimized for local volumes with different cone angles is presented. To measure directional MTFs, we calculate plane integrals of ideal sphere phantom and sphere only data. To minimize the effects of the high level of noise in tomosynthesis images, Richardson-Lucy deconvolution with Tikhonov-Miller is used to estimate directional plane spread function (PlSF). Then, directional MTFs are calculated by taking the modulus of the Fourier transform of the directional PlSFs. The measured directional MTFs are compared with the ideal directional MTFs calculated from a simulated point object. Our results show that the proposed method reliably measures directional MTFs along any desired directions, especially near low frequency regions.</t>
  </si>
  <si>
    <t>871-881</t>
  </si>
  <si>
    <t>1558254X</t>
  </si>
  <si>
    <t>IEEE Transactions on Medical Imaging</t>
  </si>
  <si>
    <t>55637719300;22633603600</t>
  </si>
  <si>
    <t>Lee, Changwoo;Baek, Jongduk</t>
  </si>
  <si>
    <t>A Sphere Phantom Approach to Measure Directional Modulation Transfer Functions for Tomosynthesis Imaging Systems</t>
  </si>
  <si>
    <t>10.1109/TMI.2015.2498930</t>
  </si>
  <si>
    <t>2-s2.0-84963769004</t>
  </si>
  <si>
    <t>['wave results', 'reliable measurement', 'radiation efficiency', 'comparing full', 'based procedure']</t>
  </si>
  <si>
    <t>Antenna Efficiency | Antenna Measurement | Mobile Antennas | Q factor | Wheeler Cap</t>
  </si>
  <si>
    <t>A simple and reliable measurement-based procedure is proposed to predict the radiation efficiency of multiple-input-multiple-output (MIMO) antennas using Wheeler caps. Based on only measuring the S-parameters of the MIMO antenna system in free-space and inside a shielded Wheeler cap, the method approximately predicts the radiation efficiency of each uncoupled MIMO antenna port. The method makes use of the recently developed contactless Wheeler cap concept and the improved quality factor method to facilitate the processing of the results. The procedure is verified by comparing full-wave results with prediction through measurements.</t>
  </si>
  <si>
    <t>1115-1120</t>
  </si>
  <si>
    <t>MIMO Antennas Efficiency Measurement Using Wheeler Caps</t>
  </si>
  <si>
    <t>10.1109/TAP.2015.2513420</t>
  </si>
  <si>
    <t>2-s2.0-84963773620</t>
  </si>
  <si>
    <t>['wimax applications', 'two f', 'single device', 'single antenna', 'simultaneously operate', 'shaped slots', 'proposed design', 'measurements show', 'frequency bands', 'experimental prototype', 'excite triple', 'either sides', 'designed antenna', 'compact size', 'communication presents', 'combine wlan', 'band operation', '8 ghz', '5 ghz', '0 ghz']</t>
  </si>
  <si>
    <t>Multiband antenna | Triple band | WiMAX | WLAN Application</t>
  </si>
  <si>
    <t>This communication presents a small, low-profile planar triple-band microstrip antenna for WLAN/WiMAX applications. The goal of this communication is to combine WLAN and WiMAX communication standards simultaneously into a single device by designing a single antenna that can excite triple-band operation. The designed antenna has a compact size of 19 √ó 25 mm2 (0.152 Œª0 √ó 0.2 Œª0). The proposed antenna consists of F-shaped slot radiators and a defected ground plane. Since only two F-shaped slots are etched on either sides of the radiator for triple-band operation, the radiator is very compact in size and simple in structure. The antenna shows three distinct bands I from 2.0 to 2.76, II from 3.04 to 4.0, and III from 5.2 to 6.0 GHz, which covers entire WLAN (2.4/5.2/5.8 GHz) and WiMAX (2.5/3.5/5.5) bands. To validate the proposed design, an experimental prototype has been fabricated and tested. Thus, the simulation results along with the measurements show that the antenna can simultaneously operate over WLAN (2.4/5.2/5.8 GHz) and WiMAX (2.5/3.5/5.5 GHz) frequency bands.</t>
  </si>
  <si>
    <t>1101-1105</t>
  </si>
  <si>
    <t>14825060800;56438863400;56962785800;24171880600</t>
  </si>
  <si>
    <t>Gautam, Anil Kumar;Kumar, Lalit;Kanaujia, Binod Kumar;Rambabu, Karumudi</t>
  </si>
  <si>
    <t>Gautam A.K.</t>
  </si>
  <si>
    <t>Design of Compact F-Shaped Slot Triple-Band Antenna for WLAN/WiMAX Applications</t>
  </si>
  <si>
    <t>10.1109/TAP.2015.2513099</t>
  </si>
  <si>
    <t>2-s2.0-84963774539</t>
  </si>
  <si>
    <t>['wide null', 'whole structure', 'wave antennas', 'ultimately validate', 'two antennas', 'synthesized using', 'sidelobe level', 'selected examples', 'radiation patterns', 'radiation pattern', 'proposed technique', 'proposed analysis', 'nonuniform lwas', 'nonuniform leaky', 'model yields', 'mode substrate', 'lwa designs', 'integrated waveguide', 'hmsiw ),', 'higher accuracy', 'general method', 'experimental results', 'e .,', 'classical approach', 'basis structure', 'application demonstration', 'antenna optimization', 'also able']</t>
  </si>
  <si>
    <t>Half-mode substrate-integrated waveguide (HMSIW) | half-width microstrip line | leaky-wave antenna (LWA) | nonuniform structure | pattern synthesis | transmission-line model</t>
  </si>
  <si>
    <t>Nonuniform leaky-wave antennas (LWAs) are analyzed and synthesized using a lossy transmission line model. The analysis is based on a general waveguide circuit theory. Compared to the classical approach, the model yields a higher accuracy in the computation of both aperture field distribution and radiation patterns. The proposed analysis is also able to provide scattering parameters of the whole structure in a fraction of a second, which is valuable for antenna optimization. Based on the analysis, a general method for far-field pattern synthesis utilizing global optimization is presented. As an application demonstration, the half-mode substrate-integrated waveguide (HMSIW), or half-width microstrip line, has been selected as basis structure for the LWA designs. Two antennas have been optimized targeting different specifications, i.e., a low-sidelobe level and a wide null in the radiation pattern. Experimental results are provided for these selected examples of nonuniform LWAs, which ultimately validate the proposed technique as an improvement over the classical approach.</t>
  </si>
  <si>
    <t>883-893</t>
  </si>
  <si>
    <t>Transmission-Line Model of Nonuniform Leaky-Wave Antennas</t>
  </si>
  <si>
    <t>10.1109/TAP.2016.2517669</t>
  </si>
  <si>
    <t>2-s2.0-84963776453</t>
  </si>
  <si>
    <t>['smaller arrays', 'proposed improvements', 'possibly cooperative', 'physical size', 'low front', 'large numbers', 'hybrid approach', 'found superior', 'dissipated heat', 'current technology', 'conventional solutions', 'antenna arrays']</t>
  </si>
  <si>
    <t>This article describes promising recent progress in the area of massive antenna array architectures with low front-end hardware complexity. The presented technology enables the design and implementation of antenna arrays with large numbers of elements, while obtaining significant front-end hardware savings as compared to the conventional solutions. This newly appearing design approach could be used in order to design either massive arrays with complexity that would be prohibitive with the current technology, or smaller arrays that offer high spatial degrees of freedom and are suitable for future small yet powerful cell nodes. RF hardware architectures with a single RF chain are reviewed, compared, and found superior to conventional MIMO implementations in terms of cost, dissipated heat, and physical size. The proposed improvements on the RF side allow the merging of the two dominant cellular technologies of virtual (distributed) and massive (centralized) MIMO into a hybrid approach of antenna arrays that is suitable for both large base stations and small (possibly cooperative) units such as remote radio heads.</t>
  </si>
  <si>
    <t>46-52</t>
  </si>
  <si>
    <t>60000765;60022072;60000765;60022072</t>
  </si>
  <si>
    <t>55791347800;26648086700;7404245964;8751989500</t>
  </si>
  <si>
    <t>Sedaghat, Mohammad A.;Barousis, Vlasis I.;M√ºller, Ralf R.;Papadias, Constantinos B.</t>
  </si>
  <si>
    <t>Greece;Germany</t>
  </si>
  <si>
    <t>Peania-Athens;Erlangen</t>
  </si>
  <si>
    <t>Athens Information Technology-AIT;Friedrich-Alexander-Universit√§t Erlangen-N√ºrnberg</t>
  </si>
  <si>
    <t>60022072;60000765</t>
  </si>
  <si>
    <t>Sedaghat M.</t>
  </si>
  <si>
    <t>Load modulated arrays: A low-complexity antenna</t>
  </si>
  <si>
    <t>10.1109/MCOM.2016.7432147</t>
  </si>
  <si>
    <t>2-s2.0-84963776639</t>
  </si>
  <si>
    <t>['wide ranges', 'wide range', 'variable inductance', 'tuning properties', 'tunable pss', 'series combination', 'response types', 'relative movement', 'pss ).', 'proposed tuning', 'present techniques', 'overlapping combined', 'like substrate', 'good agreement', 'elementary pss', 'designing large', 'constitutive inductive', 'capacitive structures', 'capacitive elements', 'building blocks', 'analytic formulas', 'analysis concepts', 'also provided', 'also examined']</t>
  </si>
  <si>
    <t>frequency selective surfaces | kirigami | metamaterials | metasurfaces | origami | periodic structures | Reconfigurable antennas | reconfigurable architectures</t>
  </si>
  <si>
    <t>We present techniques for designing large-scale, mechanically tunable periodic structures (PSs). Overlapping combined with relative movement, stretching/compression, and flexure are the three mechanical tuning techniques studied in this paper. We demonstrate that all of these mechanical movements may be used to tune the capacitance and inductance of elementary periodic structures with capacitive and inductive surface impedances over wide ranges of values. Analytic formulas for calculating the variable inductance and capacitance of these tunable PSs are also provided. These elementary PSs are the building blocks of a wide range of other PSs with more complicated unit cells and response types. One such structure - a frequency selective surface (FSS) composed of series combination of these inductive and capacitive structures - is also examined to demonstrate the application of the proposed tuning and analysis concepts. The FSS is fabricated on an accordion-like substrate that can be contracted or stretched to change its frequency of operation. The response and tuning properties of this structure are experimentally characterized using a free-space measurement system. A very good agreement between theory and experiment is obtained. This demonstrates that the behavior of such complex mechanically tunable PSs can be analyzed by examining the behavior of their constitutive inductive and capacitive elements.</t>
  </si>
  <si>
    <t>933-943</t>
  </si>
  <si>
    <t>56150662200;7006392217;6602939320</t>
  </si>
  <si>
    <t>Abadi, Seyed Mohamad Amin Momeni Hasan;Booske, John H.;Behdad, Nader</t>
  </si>
  <si>
    <t>Abadi S.M.A.M.H.</t>
  </si>
  <si>
    <t>Exploiting Mechanical Flexure as a Means of Tuning the Responses of Large-Scale Periodic Structures</t>
  </si>
  <si>
    <t>10.1109/TAP.2015.2513418</t>
  </si>
  <si>
    <t>2-s2.0-84963780069</t>
  </si>
  <si>
    <t>2014000020124G040</t>
  </si>
  <si>
    <t>['uplink cells', 'unexpected effect', 'time correlation', 'temporally stopped', 'spatial characteristics', 'smaller area', 'shifted pilots', 'selective transmission', 'residual interferences', 'pilots transmission', 'large number', 'kalman estimator', 'interference information', 'data rates', 'channel estimation', 'cell interference', 'cell grouping', 'aligned pilots']</t>
  </si>
  <si>
    <t>Kalman | Multiple-input multiple-output (MIMO) | Selective transmission | Time-shifted pilots</t>
  </si>
  <si>
    <t>Massive MIMO systems have got extraordinary spectral efficiency using a large number of base station antennas, but it is in the challenge of pilot contamination using the aligned pilots. To address this issue, a selective transmission is proposed using time-shifted pilots with cell grouping, where the strong interfering users in downlink transmission cells are temporally stopped during the pilots transmission in uplink cells. Based on the spatial characteristics of physical channel models, the strong interfering users are selected to minimize the inter-cell interference and the cell grouping is designed to have less temporally stopped users within a smaller area. Furthermore, a Kalman estimator is proposed to reduce the unexpected effect of residual interferences in channel estimation, which exploits both the spatial-time correlation of channels and the share of the interference information. The numerical results show that our scheme significantly improves the channel estimation accuracy and the data rates.</t>
  </si>
  <si>
    <t>High Technology Letters</t>
  </si>
  <si>
    <t>60022281;60022281;60022281;60022281;60022281</t>
  </si>
  <si>
    <t>7403924456;57188841315;24340120400;57188838381;56023102100</t>
  </si>
  <si>
    <t>Yang, Ruizhe;Zong, Liang;Si, Pengbo;Ma, Dawei;Zhang, Yanhua</t>
  </si>
  <si>
    <t>Yang R.</t>
  </si>
  <si>
    <t>Selective transmission and channel estimation in massive MIMO systems</t>
  </si>
  <si>
    <t>10.3772/j.issn.1006-6748.2016.01.014</t>
  </si>
  <si>
    <t>2-s2.0-84963782393</t>
  </si>
  <si>
    <t>EP/J017515/1</t>
  </si>
  <si>
    <t>['search space', 'search behaviors', 'promising method', 'probability distributions', 'powerful tools', 'paper presents', 'operation scheme', 'nonconvex optimization', 'new ea', 'ncs achieved', 'ncs ),', 'merely trying', 'makes ncs', 'existing schemes', 'evolutionary algorithms', 'case study', 'art approaches', 'also demonstrated', '20 multimodal']</t>
  </si>
  <si>
    <t>Diversity Maintenance | Evolutionary Algorithms | Negative Correlation | Optimization in Communication</t>
  </si>
  <si>
    <t>Evolutionary algorithms (EAs) have been shown to be powerful tools for complex optimization problems, which are ubiquitous in both communication and big data analytics. This paper presents a new EA, namely negatively correlated search (NCS), which maintains multiple individual search processes in parallel and models the search behaviors of individual search processes as probability distributions. NCS explicitly promotes negatively correlated search behaviors by encouraging differences among the probability distributions (search behaviors). By this means, individual search processes share information and cooperate with each other to search diverse regions of a search space, which makes NCS a promising method for nonconvex optimization. The co-operation scheme of NCS could also be regarded as a novel diversity preservation scheme that, different from other existing schemes, directly promotes diversity at the level of search behaviors rather than merely trying to maintain diversity among candidate solutions. Empirical studies showed that NCS is competitive to well-established search methods in the sense that NCS achieved the best overall performance on 20 multimodal (nonconvex) continuous optimization problems. The advantages of NCS over state-of-the-art approaches are also demonstrated with a case study on the synthesis of unequally spaced linear antenna arrays.</t>
  </si>
  <si>
    <t>542-550</t>
  </si>
  <si>
    <t>60019118;60019118;60019702</t>
  </si>
  <si>
    <t>35389743100;56403722600;7402530404</t>
  </si>
  <si>
    <t>Tang, Ke;Yang, Peng;Yao, Xin</t>
  </si>
  <si>
    <t>Birmingham;Hefei</t>
  </si>
  <si>
    <t>University of Birmingham;University of Science and Technology of China</t>
  </si>
  <si>
    <t>60019702;60019118</t>
  </si>
  <si>
    <t>Tang K.</t>
  </si>
  <si>
    <t>Negatively Correlated Search</t>
  </si>
  <si>
    <t>10.1109/JSAC.2016.2525458</t>
  </si>
  <si>
    <t>2-s2.0-84963784162</t>
  </si>
  <si>
    <t>['specific set', 'snr ).', 'shift keying', 'ser ).', 'proposed scheme', 'numerically evaluated', 'noise ratio', 'nd antennas', 'jointly selects', 'joint antenna', 'instantaneous snr', 'instantaneous signal', 'input multiple', 'gathered information', 'form expressions', 'form expression', 'every hop', 'ergodic capacity', 'diversity order', 'direct path', 'destination channels', 'derived ser', 'cooperative path', 'cooperative multiple', 'based decode', 'bandwidth efficiency', 'ary phase']</t>
  </si>
  <si>
    <t>Antenna selection | cooperative communication | decode-and-forward (DF) relaying | diversity order | M-ary phase-shift keying (M-PSK) | multiple-input multiple-output (MIMO) system | symbol error rate (SER)</t>
  </si>
  <si>
    <t>In this paper, we consider a single-relay-based decode-and-forward (DF) cooperative multiple-input multiple-output (MIMO) system in which the source, the relay, and the destination are equipped with Ns, Nr, and Nd antennas, respectively. We propose a joint antenna and path selection scheme, which jointly selects the single-transmit and single-receive antenna pairs, along with the selection of either a direct path that consists of source-destination channels or a cooperative path that consists of source-relay and relay-destination channels. The proposed selection scheme is based on the maximization of minimum of maximums (max-min-max) criterion of instantaneous signal-to-noise ratio (SNR). The analysis in this paper is based on the assumptions that all the channels follow independent Rayleigh fading. A closed-form expression of the symbol error rate (SER) for the proposed scheme in a cooperative MIMO system with M-ary phase-shift keying is derived. We extract the analytical diversity order from the derived SER and show that the proposed selection scheme achieves the diversity order of NsNd+Nrmin(Ns,Nd) in the considered cooperative MIMO system. Closed-form expressions of bandwidth efficiency (BE) and ergodic capacity (Ct) are derived for the proposed scheme. An optimized selection parameter from the specific set of values is numerically evaluated by maximizing a heuristic utility function (Ct √ó BE/SER). By using the already-gathered information about the maximum instantaneous SNR of every hop, a power adaptation scheme that maximizes the instantaneous SNR in the cooperative path is proposed and analyzed. The proposed power adaptation scheme, which is applied only in the event of selection of a cooperative path, outperforms the uniform-power-distribution-based DF cooperative MIMO system.</t>
  </si>
  <si>
    <t>1340-1353</t>
  </si>
  <si>
    <t>60032730;60032730</t>
  </si>
  <si>
    <t>56180666700;15833947700</t>
  </si>
  <si>
    <t>Krishna, Vemuri Sai;Bhatnagar, Manav R.</t>
  </si>
  <si>
    <t>Krishna V.</t>
  </si>
  <si>
    <t>A Joint Antenna and Path Selection Technique in Single-Relay-Based DF Cooperative MIMO Networks</t>
  </si>
  <si>
    <t>10.1109/TVT.2015.2414511</t>
  </si>
  <si>
    <t>2-s2.0-84963791942</t>
  </si>
  <si>
    <t>['whereas self', 'two types', 'superimposed pilot', 'spectral efficiency', 'significant improvement', 'second type', 'previous work', 'pilot contamination', 'paper presents', 'paper concerns', 'mathematically characterizes', 'interference components', 'input multiple', 'generally viewed', 'first type', 'estimation error', 'estimation contamination', 'effectively reduce', 'conventional pilot', 'channel estimation', 'based methods', 'aided scheme']</t>
  </si>
  <si>
    <t>Channel estimation | pilot power allocation | superimposed pilot (SP) | very large multiple-input multiple-output (MIMO) systems</t>
  </si>
  <si>
    <t>This paper concerns the uplink of multicell multiuser multiple-input multiple-output (MIMO) systems. To tackle the effect of pilot contamination that is generally viewed as a bottleneck in previous work, this paper presents a superimposed pilot (SP)-aided uplink channel estimation scheme and mathematically characterizes the impact that an SP has on the performance of such a very large MIMO system. It is shown that there are two types of interference components that do not vanish, even when the number of antennas M grows to infinity. The first type, which is referred to as cross-contamination, is due to the correlation between the SP and data among different cells. The second type, which is referred to as self-contamination, is due to the dependence between channel estimation and estimation error. Cross-contamination is, in principle, similar to pilot contamination in a conventional pilot-based multicell MIMO system, whereas self-contamination is unique for the SP-aided scheme. Both theoretical and simulation results demonstrate that the SP-aided scheme can effectively reduce the estimation contamination by increasing the data frame size and, in turn, achieve a significant improvement over the spectral efficiency, in comparison with conventional pilot-based methods.</t>
  </si>
  <si>
    <t>1492-1505</t>
  </si>
  <si>
    <t>60005816-116347810;60005816-116347810;60072902;60008919;60007155</t>
  </si>
  <si>
    <t>8435274300;54385173800;35345284600;35239850300;35328835800</t>
  </si>
  <si>
    <t>Zhang, Han;Gao, Shan;Li, Dong;Chen, Hongbin;Yang, Liang</t>
  </si>
  <si>
    <t>Macao;China;China;China;China</t>
  </si>
  <si>
    <t>Taipa;Guilin;Guangzhou;Guangzhou;Guangzhou</t>
  </si>
  <si>
    <t>Macau University of Science and Technology;Guilin University of Electronic Technology;Guangdong University of Technology;South China Normal University;Guangxi Key Lab of Wireless Wideband Communication and Signal Processing</t>
  </si>
  <si>
    <t>60072902;60008919;60007155;60005816;116347810</t>
  </si>
  <si>
    <t>On Superimposed Pilot for Channel Estimation in Multicell Multiuser MIMO Uplink: Large System Analysis</t>
  </si>
  <si>
    <t>10.1109/TVT.2015.2414651</t>
  </si>
  <si>
    <t>2-s2.0-84963807297</t>
  </si>
  <si>
    <t>DP120100190</t>
  </si>
  <si>
    <t>['wpcn ).', 'various parameters', 'ul ).', 'system throughput', 'signals broadcast', 'numerical simulations', 'multiple antennas', 'high snr', 'harvested energy', 'harvest energy', 'form expressions', 'energy beamforming', 'derive closed', 'data back', 'average throughput', 'asymptotic expressions', 'antenna wireless', 'antenna user', 'analytical expressions', 'also investigated']</t>
  </si>
  <si>
    <t>Energy beamforming | performance analysis | radiofrequency (RF) energy harvesting | throughput | wireless-powered communication network (WPCN)</t>
  </si>
  <si>
    <t>In this paper, we study the average throughput performance of energy beamforming in a multi-antenna wireless-powered communication network (WPCN). The considered network consists of one hybrid access point (AP) with multiple antennas and a single-antenna user. The user has no constant power supply and, thus, needs to harvest energy from the signals broadcast by the AP in the downlink (DL) before sending its data back to the AP with the harvested energy in the uplink (UL). We derive closed-form expressions of the average throughput and their asymptotic expressions at a high SNR for both delay-limited and delay-tolerant transmission modes. The optimal DL energy harvesting time, which maximizes the system throughput, is then obtained for high SNR. All analytical expressions are validated by numerical simulations. The impact of various parameters, such as the AP transmit power, the energy harvesting time, and the number of antennas, on the system throughput is also investigated.</t>
  </si>
  <si>
    <t>1801-1808</t>
  </si>
  <si>
    <t>60090755;60090755;60090755;60090755</t>
  </si>
  <si>
    <t>57188850765;56486250300;57200273285;7004279281</t>
  </si>
  <si>
    <t>Huang, Wenzhu;Chen, He;Li, Yonghui;Vucetic, Branka</t>
  </si>
  <si>
    <t>On the Performance of Multi-antenna Wireless-Powered Communications with Energy Beamforming</t>
  </si>
  <si>
    <t>10.1109/TVT.2015.2412532</t>
  </si>
  <si>
    <t>2-s2.0-84963815273</t>
  </si>
  <si>
    <t>['uwa channels', 'users communicate', 'used instead', 'underwater acoustic', 'underlying channels', 'time variation', 'sr counterpart', 'sr case', 'sr ).', 'single carrier', 'simulation results', 'resampling followed', 'relative motion', 'preprocessing stage', 'p2p systems', 'overall complexity', 'orthogonal frequency', 'multiple resampling', 'multiple branches', 'multiple access', 'mr stage', 'mr outperforms', 'mr case', 'mr ).', 'mlsd ).', 'maximum likelihood', 'mac systems', 'linear minimum', 'interuser interference', 'induces one', 'domain equalization', 'division multiplexing', 'branch corresponds', 'alphabet size']</t>
  </si>
  <si>
    <t>Doppler scaling | frequency-domain equalization (FDE) | minimum mean square error (MMSE) | multiple access (MAC) | point-to-point (P2P) | resampling | single carrier (SC) | underwater acoustic (UWA) channels</t>
  </si>
  <si>
    <t>In this paper, we study the performance of single carrier (SC) modulation with frequency-domain equalization (FDE) over underwater acoustic (UWA) channels. The underlying channels are time-varying intersymbol interference (ISI) channels, where time variation arises from the relative motion between the transceivers, which induces one or more Doppler scaling factors. We study two scenarios: a point-to-point (P2P) system, where each cluster of paths has its own distinct Doppler scaling factor, and a multiple access (MAC) system, where M users communicate with a multiple-antenna common receiver in which each user has its own Doppler scaling factor. First, the maximum likelihood (ML) receiver is derived for both scenarios, and it is shown that a preprocessing stage is necessary to reduce the time variation; this is referred to as multiple resampling (MR). The proposed receiver consists of multiple branches where each branch corresponds to a cluster/user and performs frequency shifting and resampling followed by an integrator. Since the output of the MR stage is contaminated by ISI for P2P systems and ISI and interuser interference for MAC systems, an additional equalization stage is necessary, which is ideally the ML sequence detector (MLSD). Since the complexity of MLSD exponentially grows with the number of symbols per block, the alphabet size, and the number of users, a linear minimum-mean-square-error FDE equalizer is used instead. To further reduce the complexity, instead of resampling the received signal multiple times by different scaling factors, it is resampled only by one scaling factor, which is a function of all Doppler scaling factors. The resulting suboptimal preprocessing scheme is called single resampling (SR). Simulation results for uncoded systems show that MR outperforms its SR counterpart at the expense of some additional hardware complexity. Moreover, it is shown that SC-FDE is more resilient than orthogonal frequency-division multiplexing (OFDM) to the Doppler scaling effect in UWA channels at lower overall complexity for the MR case, whereas both have the same overall complexity for the SR case.</t>
  </si>
  <si>
    <t>1261-1270</t>
  </si>
  <si>
    <t>60033154;60033154-60072753</t>
  </si>
  <si>
    <t>55946247500;6701671636</t>
  </si>
  <si>
    <t>Daoud, Saed;Ghrayeb, Ali</t>
  </si>
  <si>
    <t>Doha;Montreal</t>
  </si>
  <si>
    <t>Texas A&amp;M University at Qatar;Concordia University</t>
  </si>
  <si>
    <t>60072753;60033154</t>
  </si>
  <si>
    <t>Daoud S.</t>
  </si>
  <si>
    <t>Using Resampling to Combat Doppler Scaling in UWA Channels with Single-Carrier Modulation and Frequency-Domain Equalization</t>
  </si>
  <si>
    <t>10.1109/TVT.2015.2409560</t>
  </si>
  <si>
    <t>2-s2.0-84963821041</t>
  </si>
  <si>
    <t>['using multi', 'spatial distribution', 'single transmitter', 'single antenna', 'simple method', 'polarization modulation', 'main factors', 'information transmission', 'extent increase', 'depolarization effect', 'communication technology', 'article provides', 'antenna systems', 'antenna configuration']</t>
  </si>
  <si>
    <t>Cross polarization discrimination | depolarization effect | large-scale array antenna | multi-antenna channel modeling</t>
  </si>
  <si>
    <t>The traditional geometrical depolarization model that single transmitter to single receiver provides a simple method of polarization channel modeling. It can obtain the geometrical depolarization effect of each path if known the antenna configuration, the polarization field radiation pattern and the spatial distribution of scatters. With the development of communication technology, information transmission spectrum is more and more scarce. The original model provides only a single channel polarization state, so the information will be limited that the polarization state carries in the polarization modulation. The research is so significance that how to carries polarization modulation information by using multi-antenna polarization state. However, the present study shows that have no depolarization effect model for multi-antenna systems. In this paper, we propose a multi-antenna geometrical depolarization model. On the basis of a single antenna to calculate the depolarization effect of the model, and through simulation to analysis the main factors that influence the depolarization effect. This article provides a multi-antenna geometrical depolarization channel modeling that can applied to large-scale array antenna, and to some extent increase the speed of information transmission.</t>
  </si>
  <si>
    <t>60016930-60003630;60003630;60016930;60003630;60003630</t>
  </si>
  <si>
    <t>56962935200;57188851238;13307015800;55546138500;57188846671</t>
  </si>
  <si>
    <t>Sun, Xuehong;Yang, Xiaoli;Zeng, Zhimin;Zhang, Cheng;Bai, Bing</t>
  </si>
  <si>
    <t>Beijing;Yinchuan</t>
  </si>
  <si>
    <t>Beijing University of Posts and Telecommunications;Ningxia University</t>
  </si>
  <si>
    <t>60016930;60003630</t>
  </si>
  <si>
    <t>A study on the multi-antenna geometrical depolarization channel modeling</t>
  </si>
  <si>
    <t>10.1109/CC.2016.7445506</t>
  </si>
  <si>
    <t>2-s2.0-84963826949</t>
  </si>
  <si>
    <t>['wlan communication', 'wideband characteristic', 'station antennas', 'shorting pins', 'shorting pin', 'shaped slot', 'proposed design', 'proposed antenna', 'properly placing', 'indoor base', 'impedance bandwidth', 'easily hidden', 'coaxial center', 'center frequency', 'c2c communication', 'around 5', '67 ghz', '10 db', '0 dbi']</t>
  </si>
  <si>
    <t>Car-to-car (C2C) | omnidirectional radiation pattern | shorting pins | triangular patch | V-shaped slot | wireless local area network (WLAN)</t>
  </si>
  <si>
    <t>A monopolar patch antenna with a V-shaped slot for car-to-car (C2C) and wireless local area network (WLAN) communications is presented in this paper. To widen the impedance bandwidth of the antenna, techniques for adding a shorting pin and a V-shaped slot are applied to an equilateral triangular patch. By properly placing the shorting pins on an equilateral triangular patch, two operating modes, i.e., TM10 and TM20, are obtained. The presence of the V-shaped slot can generate an additional TM11 mode. These three resonances found in the operating frequency bandwidth resulted in a wideband characteristic. The proposed antenna can operate from 4.82 to 6.67 GHz for the reflection coefficient ‚â§ -10 dB with the gain of around 5.0 dBi. In addition, an omnidirectional radiation pattern is yielded by a coaxial center-fed probe excitation. The antenna has a thickness of 0.09Œªg (at the center frequency of 5.5 GHz), which is easily hidden on the roof of a vehicle for C2C communication. This proposed design can also be used as indoor base-station antennas for WLAN communication.</t>
  </si>
  <si>
    <t>7402864546;7102648193;56216106700</t>
  </si>
  <si>
    <t>Wong, Hang;So, Kwok Kan;Gao, Xia</t>
  </si>
  <si>
    <t>Wong H.</t>
  </si>
  <si>
    <t>Bandwidth Enhancement of a Monopolar Patch Antenna with V-Shaped Slot for Car-to-Car and WLAN Communications</t>
  </si>
  <si>
    <t>10.1109/TVT.2015.2409886</t>
  </si>
  <si>
    <t>2-s2.0-84963829827</t>
  </si>
  <si>
    <t>['three problems', 'reducing technique', 'nonzero elements', 'limited number', 'joint beamforming', 'gradient projection', 'asf scheme', 'asf matrix', 'antenna selection', 'also propose']</t>
  </si>
  <si>
    <t>Antenna selection (AS) | antenna subarray formation (ASF) | beamforming | multiple-input-multiple-output (MIMO) | relay networks</t>
  </si>
  <si>
    <t>Antenna subarray formation (ASF) is a complexity-reducing technique for multiple-input-multiple-output (MIMO) receivers. For nonregenerative MIMO relay networks, we propose a joint beamforming and ASF scheme in this paper, which maximizes the achievable rate subject to transmit power constraints at the source and the relay, as well as a limited number of nonzero elements in the ASF matrix. By relaxing the constraint of limited number of nonzero elements in the ASF matrix, we decouple the joint beamforming and ASF design problem into three problems and propose to alternatively optimize beamforming matrices at the source, the relay, and the ASF matrix. We also propose a gradient projection (GP) algorithm to solve nonlinear programming of the relay beamforming design problem. Simulation results demonstrate that the proposed joint beamforming and ASF scheme outperforms the antenna selection (AS) scheme.</t>
  </si>
  <si>
    <t>1825-1830</t>
  </si>
  <si>
    <t>60021182;60021182;60021182;60021182</t>
  </si>
  <si>
    <t>56472082100;55637567100;55709029400;7402896480</t>
  </si>
  <si>
    <t>Zhang, Qi;Zeng, Xinpeng;Li, Quanzhong;Qin, Jiayin</t>
  </si>
  <si>
    <t>Zhang Q.</t>
  </si>
  <si>
    <t>Joint Beamforming and Antenna Subarray Formation for Nonregenerative MIMO Relay Networks</t>
  </si>
  <si>
    <t>10.1109/TVT.2015.2410771</t>
  </si>
  <si>
    <t>2-s2.0-84963852883</t>
  </si>
  <si>
    <t>['upper bounds', 'scp technique', 'receive antenna', 'proposed scheme', 'promising physical', 'phase noise', 'layer technique', 'het ofdm', 'frequency offset', 'division multiplexing', 'diversity order', 'diversity loss', 'derive analytically', 'complete immunity']</t>
  </si>
  <si>
    <t>Alamouti code | direct detection (DD) | Golden code | millimeter wave | multiple-input multiple-output (MIMO) | noncoherent detection | orthogonal frequency-division multiplexing (OFDM) | self-heterodyne (self-het) | terahertz RF</t>
  </si>
  <si>
    <t>Self-heterodyne orthogonal frequency-division multiplexing (self-het OFDM) is a promising physical-layer technique for millimeter-wave and terahertz RF communication due to its simple RF front end and complete immunity against frequency offset and phase noise. In this paper, we proposed a multiple-input-multiple-output (MIMO) self-het OFDM with the adaption of the smart carrier positioning (SCP) technique. At the transmitter, a space-time block code (STBC) is used to produce the coded information symbols to be transmitted on each antenna over the self-het OFDM subcarriers. At the receiver, a simple nonlinear detection is adopted at each receive antenna. The achievable diversity order of such setting is analyzed, and it is found that with the adaptation of the SCP technique, the diversity loss in comparison to the conventional coherent MIMO-OFDM can be compensated. We further derive analytically both lower and upper bounds on the diversity order of the proposed scheme, and simulations will be shown to illustrate the performance of such combination.</t>
  </si>
  <si>
    <t>1271-1280</t>
  </si>
  <si>
    <t>60019578-116540006;60019578;60019578</t>
  </si>
  <si>
    <t>54782598700;54899280300;6603926385</t>
  </si>
  <si>
    <t>Fernando, Nirmal;Hong, Yi;Viterbo, Emanuele</t>
  </si>
  <si>
    <t>Melbourne;Brisbane</t>
  </si>
  <si>
    <t>Monash University;Airservices Australian</t>
  </si>
  <si>
    <t>60019578;116540006</t>
  </si>
  <si>
    <t>Fernando N.</t>
  </si>
  <si>
    <t>MIMO Self-Heterodyne OFDM</t>
  </si>
  <si>
    <t>10.1109/TVT.2015.2411277</t>
  </si>
  <si>
    <t>2-s2.0-84963852950</t>
  </si>
  <si>
    <t>['twrc ).', 'relay side', 'proposed schemes', 'multiple access', 'maximum likelihood', 'mabc protocol', 'error propagation', 'erroneous decoding', 'df mode', 'decoding rule', 'decoding complexity', 'channel alignment', 'ber performance', 'antenna relay', 'analytical results']</t>
  </si>
  <si>
    <t>Channel alignment beamforming | decode-andforward (DF) | MAX-MIN antenna selection | maximum likelihood (ML) | multiple access broadcasting (MABC) | two-way relay channel (TWRC)</t>
  </si>
  <si>
    <t>Multiple access broadcasting (MABC) is a spectral efficient protocol in a two-way relay channel (TWRC). The drawback of this protocol in decode-and-forward (DF) mode is decoding complexity at the relay side. Erroneous decoding at the relay can lead to error propagation that degrades the performance of all relay networks operating in the DF mode. In this paper, a maximum likelihood (ML) detector at the multiple-antenna relay is used, and it is proved that this decoding rule can achieve full diversity order at the multiple access (MAC) phase of the MABC protocol. Then, a new beamforming algorithm named as channel alignment is proposed, and it is shown that it achieves full diversity order. A new relay selection algorithm is proposed, and a tight upper bound for the bit error rate (BER) of this scheme is derived. It is proved that it achieves full diversity order. The analytical results and BER performance of the proposed schemes are investigated and compared through simulations.</t>
  </si>
  <si>
    <t>1354-1366</t>
  </si>
  <si>
    <t>60022927;60022927</t>
  </si>
  <si>
    <t>56684177900;6507269432</t>
  </si>
  <si>
    <t>Sheikh, Alireza;Olfat, Ali</t>
  </si>
  <si>
    <t>University of Tehran</t>
  </si>
  <si>
    <t>Sheikh A.</t>
  </si>
  <si>
    <t>New Beamforming and Relay Selection for Two-Way Decode-and-Forward Relay Networks</t>
  </si>
  <si>
    <t>10.1109/TVT.2015.2408992</t>
  </si>
  <si>
    <t>2-s2.0-84963858064</t>
  </si>
  <si>
    <t>['unusual obp', 'ubiquitously present', 'two proved', 'three proteins', 'still poor', 'serious pests', 'second compound', 'reproductive organs', 'potential odorants', 'particularly interesting', 'organs examined', 'olfactory receptors', 'obps ).', 'nine cysteines', 'molecular level', 'male specific', 'large number', 'insect attack', 'highly divergent', 'high selectivity', 'good ligands', 'exclusively expressed', 'eventually unravel', 'defense strategies', 'coniferyl aldehyde', 'chemosensory functions', 'chemical sensors']</t>
  </si>
  <si>
    <t>Molecular docking | Odorant-binding protein | Plutella xylostella, ligand-binding | Tryptophan quenchin</t>
  </si>
  <si>
    <t>Strategies for insect population control are currently targeting chemical communication at the molecular level. The diamondback moth Plutella xylostella represents one of the most serious pests in agriculture, however detailed information on the proteins mediating olfaction in this species is still poor. This species is endowed with a repertoire of a large number of olfactory receptors and odorant binding proteins (OBPs). As a contribution to map the specificities of these chemical sensors in the moth and eventually unravel the complexity of chemodetection, we have measured the affinities of three selected OBPs to a series of potential odorants. Three proteins are highly divergent in their amino acid sequences and show markedly different expression profiles. In fact, PxylOBP3 is exclusively expressed in the antennae of both sexes, PxylOBP9 is male specific and present only in antennae and reproductive organs, while PxylOBP19, an unusual OBP with nine cysteines, is ubiquitously present in all the organs examined. Such expression pattern suggests that the last two proteins may be involved in non-chemosensory functions. Despite such differences, the three OBPs exhibit similar binding spectra, together with high selectivity. Among the 26 natural compounds tested, only two proved to be good ligands, retinol and coniferyl aldehyde. This second compound is particularly interesting being part of the chemical pathway leading to regeneration of lignin, one of the defense strategies of the plant against insect attack, and might find applications as a repellent for P. xylostella and other pests.</t>
  </si>
  <si>
    <t>580-590</t>
  </si>
  <si>
    <t>Journal of Integrative Agriculture</t>
  </si>
  <si>
    <t>116540481-60017705;60017705;60017705;60017705;116540481;60017705</t>
  </si>
  <si>
    <t>57188586712;36880050400;56002561100;22980196000;57188853238;57148795100</t>
  </si>
  <si>
    <t>Zhu, Jiao;Pelosi, Paolo;Liu, Yang;Lin, Ke Jian;Yuan, Hai Bin;Wang, Gui Rong</t>
  </si>
  <si>
    <t>Beijing;Jilin</t>
  </si>
  <si>
    <t>Chinese Academy of Agricultural Sciences;Jilin Agricutural University</t>
  </si>
  <si>
    <t>60017705;116540481</t>
  </si>
  <si>
    <t>Ligand-binding properties of three odorant-binding proteins of the diamondback moth Plutella xylostella</t>
  </si>
  <si>
    <t>S2095311916616398</t>
  </si>
  <si>
    <t>10.1016/S2095-3119(15)61067-X</t>
  </si>
  <si>
    <t>2-s2.0-84963891393</t>
  </si>
  <si>
    <t>['various aspects', 'upper bound', 'spectrum detection', 'sensing interval', 'pu signal', 'proposed method', 'proposed em', 'primary user', 'practical conditions', 'perfect estimation', 'noise variances', 'multiple subbands', 'multiple antennas', 'jointly detect', 'joint detection', 'jde scheme', 'jde converges', 'iterative manner', 'fusion center', 'ensure convergence', 'em algorithm', 'distributed implementation', 'decision statistics']</t>
  </si>
  <si>
    <t>Channel state information | cognitive radio | expectation-maximization | joint detection and estimation | multi-antenna | spectrum sensing</t>
  </si>
  <si>
    <t>In this paper, a cooperative wideband spectrum sensing scheme based on the expectation-maximization (EM) algorithm is proposed for the detection of a primary user (PU) system in multiantenna cognitive radio (CR) networks. Given noisy signal observations from N secondary users (SUs) over multiple subbands at a fusion center (FC), prior works on cooperative spectrum sensing often use the set of received subband energy as decision statistics over the sensing interval. However, to achieve satisfactory performance, knowledge of the channel state information (CSI) and the noise variances at all the SUs is required by these algorithms. To overcome this limitation, our proposed method, which is referred to as joint detection and estimation (JDE), adopts the EM algorithm to jointly detect the PU signal and estimate the unknown channel frequency responses and noise variances over multiple subbands in an iterative manner. Various aspects of this proposed EM-JDE scheme are investigated, including a reliable initialization strategy to ensure convergence under practical conditions and a distributed implementation to reduce communication overhead. Under the assumption of perfect estimation for the channel frequency responses and noise variances, we further show that the proposed EM-JDE converges to the maximum-likelihood (ML) solution, which serves as an upper bound on its performance. Monte Carlo simulations over Rayleigh fading channels show that the proposed scheme significantly improves the performance of spectrum detection by exploiting the diversity of the spatially distributed SUs with multiple antennas.</t>
  </si>
  <si>
    <t>1229-1243</t>
  </si>
  <si>
    <t>116541560;60002494;60002494</t>
  </si>
  <si>
    <t>23566578600;36669590400;35232615200</t>
  </si>
  <si>
    <t>Assra, Ayman;Yang, Jiaxin;Champagne, Benoit</t>
  </si>
  <si>
    <t>Universit√© McGill;TechTalent Consulting and TeamBuilding Inc.</t>
  </si>
  <si>
    <t>60002494;116541560</t>
  </si>
  <si>
    <t>Assra A.</t>
  </si>
  <si>
    <t>An em Approach for Cooperative Spectrum Sensing in Multiantenna CR Networks</t>
  </si>
  <si>
    <t>10.1109/TVT.2015.2408369</t>
  </si>
  <si>
    <t>2-s2.0-84963894151</t>
  </si>
  <si>
    <t>12DXYB095JH-005</t>
  </si>
  <si>
    <t>['threshold setting', 'takes advantage', 'sus due', 'spectrum sensing', 'snrs ),', 'simplified lrt', 'series expansions', 'sensing reliability', 'secondary user', 'reporting errors', 'received snrs', 'received snr', 'received signal', 'receive antennas', 'quantization errors', 'proposed lrt', 'promising scheme', 'priori information', 'primary users', 'noise ratios', 'mne methods', 'lrt ).', 'linear combination', 'fusion center', 'fc ),', 'fading environments', 'existing ned', 'existing egc', 'essential technology', 'different sus', 'different numbers', 'detection statistic', 'derivation shows', 'decision making', 'cs schemes', 'cs scheme', 'cognitive radio', 'channel fading', 'based ned', 'based cs']</t>
  </si>
  <si>
    <t>Cognitive radio (CR) | cooperative spectrumsensing | heterogeneous networks | normalized energy detection (ED) | reporting errors</t>
  </si>
  <si>
    <t>Spectrum sensing is an essential technology to detect the presence of primary users' (PUs) signals in cognitive radio (CR) networks. To achieve desirable performances under shadowing and fading environments, cooperative spectrum sensing has been proposed as a promising scheme, which takes advantage of spatial and multiuser diversity gain. In this paper, we investigate cooperative sensing (CS) in a heterogeneous CR network scenario, where each secondary user (SU) may be equipped with different numbers of receive antennas and may have different signal processing capabilities, e.g., sampling rates. By considering the discrepancy in sensing reliability of different SUs, we propose an optimal normalized energy detection-based CS (NED-CS) scheme by virtue of the principle of log-likelihood ratio test (LRT). This LRT-based NED-CS scheme also takes into account the reporting errors at a fusion center (FC), which may receive erroneous results from some SUs due to channel fading and quantization errors. Our derivation shows that the detection statistic of our proposed LRT-based NED-CS scheme is the linear combination of modified local detection statistics, and the optimal combining coefficient can be shown to be a function of the numbers of antennas, the received signal samples, the received signal-to-noise ratios (SNRs), and the variances of reporting errors at each SU. Meanwhile, to drop the prerequisite on a priori information on the received SNRs of all SUs and the variances of reporting errors and to simplify the decision making and threshold setting, a simplified LRT (SLRT)-based NED-CS scheme is proposed as well. Furthermore, we analyze and compare the performance of our proposed LRT-based NED-CS scheme with existing NED-CS schemes, including the equal gain combination (EGC) method and the maximum normalized energy (MNE) detector, with reporting errors under both additive white Gaussian noise (AWGN) and Rayleigh fading channels in a heterogeneous CR network. We derive the probability density function (PDF) of received SNR at each SU and obtain the series expansions and closed-form approximate expressions of detection and false alarm probabilities of our proposed LRT-based NED-CS scheme. Our analytical results match simulation results well, and both of them show that the proposed LRT- and SLRT-based NED-CS schemes perform significantly better than the existing EGC and MNE methods.</t>
  </si>
  <si>
    <t>1452-1463</t>
  </si>
  <si>
    <t>60005465;60005465;60092530;60013301;60015574;60005465;60005465</t>
  </si>
  <si>
    <t>57188860347;55978954400;57220942196;24475688100;24281766500;57202664680;35240242100</t>
  </si>
  <si>
    <t>Yang, Guosheng;Wang, Jun;Luo, Jun;Wen, Oliver Yu;Li, Husheng;Li, Qiang;Li, Shaoqian</t>
  </si>
  <si>
    <t>China;United States;United States;China</t>
  </si>
  <si>
    <t>Shenzhen;Knoxville;San Diego;Chengdu</t>
  </si>
  <si>
    <t>Huawei Technologies Co., Ltd.;The University of Tennessee, Knoxville;Qualcomm Incorporated;University of Electronic Science and Technology of China</t>
  </si>
  <si>
    <t>60092530;60015574;60013301;60005465</t>
  </si>
  <si>
    <t>Cooperative Spectrum Sensing in Heterogeneous Cognitive Radio Networks Based on Normalized Energy Detection</t>
  </si>
  <si>
    <t>10.1109/TVT.2015.2413787</t>
  </si>
  <si>
    <t>2-s2.0-84963900732</t>
  </si>
  <si>
    <t>['wwan operation', 'two antennas', 'total length', 'slot antenna', 'orthogonal alignment', 'operating principle', 'one open', 'one inverted', 'noise ratio', 'mimo performance', 'main antenna', 'lte operation', 'frequency ranges', 'fabricated prototype', 'f antenna', 'experimental results', 'edge antenna', 'disposed parallel', 'disposed orthogonally', 'display panel', 'different lengths', 'db signal', 'bottom edge', 'band 5', 'also analyzed', '960 mhz', '90 mm', '7 bps', '2690 mhz', '1 mm']</t>
  </si>
  <si>
    <t>Inverted-F antennas | LTE antennas | MIMO antennas | Open-slot antennas | Smartphone antennas</t>
  </si>
  <si>
    <t>Two orthogonal hybrid antennas for the LTE MIMO operation in the smartphone are presented. The two antennas (one open-slot antenna and one inverted-F antenna) are disposed orthogonally to each other. The open-slot antenna comprises two open slots of different lengths and is disposed parallel and close to the bottom edge of the smartphone. The open-slot antenna operates in the 698~960 MHz and 1710~2690 MHz bands as a main antenna for the LTE/WWAN operation. The inverted-F antenna has a total length of 90 mm and is disposed along one side edge of the device ground plane. The inverted-F antenna can fit in a narrow ground clearance of 1 mm between the display panel and the casing of the smartphone. The side-edge antenna is able to cover the frequency ranges of 824~960 MHz and 1710~2690 MHz for the LTE operation such as in band 5, 8, 10, 25, and 40. Owing to the orthogonal alignment of the two antennas, good envelope correlation coefficients of less than 0.07 are obtained. The ergodic channel capacity is calculated to reach about 9.3~10.7 bps/Hz at 20-dB signal-to-noise ratio. Details of the MIMO antenna structure and its operating principle are described. Experimental results of the fabricated prototype are presented and discussed. Effects of the display panel and user‚Äôs hand on the MIMO performance are also analyzed.</t>
  </si>
  <si>
    <t>3394-3403</t>
  </si>
  <si>
    <t>60011357-60069392;60069392;60069392;60011357</t>
  </si>
  <si>
    <t>57188869392;56524436200;24345310800;35460663000</t>
  </si>
  <si>
    <t>Barani, Imee Ristika Rahmi;Pramono, Sholeh Hadi;Setyawati, Onny;Wong, Kin Lu</t>
  </si>
  <si>
    <t>Indonesia;Taiwan</t>
  </si>
  <si>
    <t>Malang;Kaohsiung</t>
  </si>
  <si>
    <t>Brawijaya University;National Sun Yat-Sen University</t>
  </si>
  <si>
    <t>60069392;60011357</t>
  </si>
  <si>
    <t>Barani I.</t>
  </si>
  <si>
    <t>Orthogonal hybrid LTE MIMO antennas for the smartphone</t>
  </si>
  <si>
    <t>2-s2.0-84964005672</t>
  </si>
  <si>
    <t>['zynq fpga', 'suitably modified', 'music algorithm', 'execution time', 'doa accuracy', 'different directions', 'design platform', 'defense applications', 'crucial parameter', 'cortex core', 'constant thrust', 'c language', 'broadband applications', 'best alternatives', 'antenna elements', 'also compared']</t>
  </si>
  <si>
    <t>AMBA | AP SoC | ARM | DOA | GNU | JTAG | SDK | UART | ZYBO</t>
  </si>
  <si>
    <t>Direction of Arrival (DOA) estimation is one of the crucial parameter for next generation mobile and broadband applications. There is a constant thrust in improving the DOA accuracy in both civilian and defense applications. The phase and amplitude based DOA techniques fail for input signals coming from different directions with same frequency. The subspace based super resolution methods are best alternatives for conventional DOA measurement techniques. In this paper multiple signal classification (MUSIC) algorithms is implemented on ARM-Cortex core of Xilinx Zynq FPGA. The basic MUSIC algorithm is suitably modified for hardware software co-design platform. As the MUSIC algorithm is based on Eigen vector decomposition, in this paper Jacobi based Eigen vector decomposition is used. For this Xilinx Zynq FPGA platform is studied, using Xilinx tools the music algorithm is implemented in C language and results are verified while running on Zynq FPGA for which the inputs are taken form MATLAB generated test data. Execution time of the algorithm and RMS (root mean square) error are also compared for different array length i. e., number of antenna elements.</t>
  </si>
  <si>
    <t>3112-3116</t>
  </si>
  <si>
    <t>60114404;60026146</t>
  </si>
  <si>
    <t>56638568200;56638670200</t>
  </si>
  <si>
    <t>Devendra, M.;Manjunathachari, K.</t>
  </si>
  <si>
    <t>Kurnool;Visakhapatnam</t>
  </si>
  <si>
    <t>G.Pulla Reddy Engineering College;Gandhi Institute of Technology and Management, Visakhapatnam</t>
  </si>
  <si>
    <t>Devendra M.</t>
  </si>
  <si>
    <t>Direction of Arrival estimation using MUSIC algorithm in FPGA: Hardware software co-design</t>
  </si>
  <si>
    <t>2-s2.0-84964088578</t>
  </si>
  <si>
    <t>PHY1105030</t>
  </si>
  <si>
    <t>['transverse nature', 'terrestrial gravitational', 'tensor detector', 'strain sensitivity', 'source direction', 'single antenna', 'signal bandwidths', 'serious obstacles', 'seismic noise', 'newtonian noise', 'mostly based', 'low frequencies', 'gws coming', 'discuss procedures', 'design concept', 'could reach', 'arm lengths', '20 hz', '10 hz']</t>
  </si>
  <si>
    <t>low-frequency gravitational-wave detector | Newtonian noise mitigation | SOGRO | tensor gravitational-wave detector</t>
  </si>
  <si>
    <t>Terrestrial gravitational-wave (GW) detectors are mostly based on Michelson-type laser interferometers with arm lengths of a few km and signal bandwidths of tens of Hz to a few kHz. Many conceivable sources would emit GWs below 10 Hz. A low-frequency tensor GW detector can be constructed by combining six magnetically levitated superconducting test masses. Seismic noise and Newtonian gravity noise are serious obstacles in constructing terrestrial GW detectors at such low frequencies. By using the transverse nature of GWs, a full tensor detector, which can in principle distinguish GWs from near-field Newtonian gravity, can be constructed. Such a tensor detector is sensitive to GWs coming from any direction with any polarization; thus a single antenna is capable of resolving the source direction and polarization. We present a design concept of a tensor GW detector that could reach a strain sensitivity of 10-19-10-20 Hz-1/2 at 0.2-10 Hz, compute its intrinsic detector noise, and discuss procedures of mitigating the seismic and Newtonian noise.</t>
  </si>
  <si>
    <t>60020304;60020304;60020304;60015481;60013682;60011901;60032350;60032111</t>
  </si>
  <si>
    <t>7005380428;16024405900;7102855649;55314464200;16026277600;8974378700;7003816910;56468928100</t>
  </si>
  <si>
    <t>Paik, Ho Jung;Griggs, Cornelius E.;Moody, M. Vol;Venkateswara, Krishna;Lee, Hyung Mok;Nielsen, Alex B.;Majorana, Ettore;Harms, Jan</t>
  </si>
  <si>
    <t>Italy;Italy;United States;United States;South Korea;Germany</t>
  </si>
  <si>
    <t>Rome;Urbino;College Park;Seattle;Seoul;Am M√ºhlenberg 1</t>
  </si>
  <si>
    <t>Sapienza Universit√† di Roma;Universita degli Studi di Urbino Carlo Bo;University of Maryland, College Park;University of Washington;Seoul National University;Max Planck Institute for Gravitational Physics (Albert Einstein Institute)</t>
  </si>
  <si>
    <t>60032350;60032111;60020304;60015481;60013682;60011901</t>
  </si>
  <si>
    <t>Paik H.</t>
  </si>
  <si>
    <t>Low-frequency terrestrial tensor gravitational-wave detector</t>
  </si>
  <si>
    <t>10.1088/0264-9381/33/7/075003</t>
  </si>
  <si>
    <t>2-s2.0-84964284084</t>
  </si>
  <si>
    <t>['uav based', 'target localization', 'similar influence', 'results show', 'represent platform', 'practical application', 'polynomial regression', 'paper compensates', 'metadata provided', 'input parameters', 'geometric correction', 'error distribution', 'equivalent angle', 'engineering guidance', 'compensation algorithm', 'certain value', 'attitude angles', 'also predict', 'aircraft attitudes', 'airborne equipment', 'adopt svm', 'actual data']</t>
  </si>
  <si>
    <t>Attitude angles | Geo-targeting technology | Learning | Rear intersection | Regression | UAV</t>
  </si>
  <si>
    <t>The attitude angles of UAV, as the input parameters of the target localization process, influence the accuracy of geo-targeting. In order to improve the accuracy of target localization, this paper compensates the attitude angle errors of the UAV based on learning prediction compensation. Firstly, considering the airborne equipment and the metadata provided by the UAV, we combine rear intersection with GPS/INS to calculate the error of each platform and aircraft attitude angle. Then the error prediction model to compensate each platform and aircraft attitude error is derived by analyzing the error distribution and polynomial regression. Afterwards, because of the limit of the UAV aerial image amount and the similar influence of each attitude angle error on targeting and geometric correction, we use equivalent optical axis angle to represent platform and aircraft attitudes. Furthermore, we also predict and compensate the error of the equivalent angle. In this process, we adopt SVM and regression to classify and obtain error prediction model of equivalent optical axis angle. Finally, the actual data is used to verify the compensation algorithm. The results show that the method can improve the accuracy of target localization efficiently, and has a certain value of engineering guidance and practical application.</t>
  </si>
  <si>
    <t>169-190</t>
  </si>
  <si>
    <t>International Journal on Smart Sensing and Intelligent Systems</t>
  </si>
  <si>
    <t>60013789;60013789-60176034;60013789</t>
  </si>
  <si>
    <t>57215870024;15833795300;42161674500</t>
  </si>
  <si>
    <t>Liu, Jialiang;Ding, Wenrui;Li, Hongguang</t>
  </si>
  <si>
    <t>Wuhan;Beijing</t>
  </si>
  <si>
    <t>Collaborative Innovation Center of Geospatial Technology;Beihang University</t>
  </si>
  <si>
    <t>60176034;60013789</t>
  </si>
  <si>
    <t>High precision target localization method based on compensation of attitude angle errors</t>
  </si>
  <si>
    <t>10.21307/ijssis-2017-865</t>
  </si>
  <si>
    <t>2-s2.0-84964584448</t>
  </si>
  <si>
    <t>KSU</t>
  </si>
  <si>
    <t>['successfully measured', 'simulated results', 'shaped slot', 'results indicate', 'radiating patch', 'placed non', 'notched band', 'low profile', 'ground plane', 'good match', 'frequency bands', 'feed technique', 'designed antenna', 'concentrically inside', 'band notched', 'band frequency', 'band antenna', '6 dbi', '40 ghz', '38 ghz', '33 ghz', '30 dbi', '20 ghz']</t>
  </si>
  <si>
    <t>Band-notched | Broadband antenna | Dual-band antenna | Ka-band | Millimeter wave | Slot antenna</t>
  </si>
  <si>
    <t>In this paper, a broadband and a dual-band printed slot antennas for the future millimeter wave mobile network communication are proposed. The antennas are designed for Ka-band frequency of operation. The basic antenna design consists of a circular radiating patch that is placed non-concentrically inside a circular slot etched off the ground plane. Matching between a radiating patch and the 50 Œ© microstrip line is manipulated through a proximity-feed technique. The simulated antenna prototype ‚Äì I and prototype ‚Äì II are fabricated and successfully measured. The results indicate that the proposed antenna prototype ‚Äì I yields the broadband impedance bandwidth &gt;20 GHz (from 20 to &gt;40 GHz) define by S11 &lt; ‚àí10 dB that covers two important millimeter wave frequency bands (28/38 GHz). To reduce the interference between the different applications operating around these frequency bands, the L-shaped slot is etched off in prototype ‚Äì II feedline to create a notched band of 30‚Äì35 GHz. The measured results show that the designed antenna has dual-band at 28 and 38 GHz with a band notched at 33 GHz. The low profile/cost broadband antenna (prototype ‚Äì I) and dual-band antenna (prototype ‚Äì II) has the measured gain upto 5.30 dBi and 5.6 dBi with the estimated radiation efficiency of 93% and 94%, respectively. The simulations are performed using industry-standard software CST MWS and HFSS. The measurements are in a good match with the simulated results.</t>
  </si>
  <si>
    <t>257-264</t>
  </si>
  <si>
    <t>60013183;60013183-60000617;60000617;60013183;60013183</t>
  </si>
  <si>
    <t>55816371100;36536911600;55848236700;56678926400;56568333100</t>
  </si>
  <si>
    <t>Ashraf, Nadeem;Haraz, Osama Mohamed;Ali, Mohamed Mamdouh Mahmoud;Ashraf, Mohamed Ahmad;Alshebili, Saleh Abdullah Saleh</t>
  </si>
  <si>
    <t>Saudi Arabia;Egypt</t>
  </si>
  <si>
    <t>Riyadh;Assiut</t>
  </si>
  <si>
    <t>King Saud University;Assiut University</t>
  </si>
  <si>
    <t>60013183;60000617</t>
  </si>
  <si>
    <t>Optimized broadband and dual-band printed slot antennas for future millimeter wave mobile communication</t>
  </si>
  <si>
    <t>S1434841115003404</t>
  </si>
  <si>
    <t>10.1016/j.aeue.2015.12.005</t>
  </si>
  <si>
    <t>2-s2.0-84964595913</t>
  </si>
  <si>
    <t>['odor plume', 'lower concentration', 'lemon oil', 'impulse frequency', 'higher still', 'higher concentration', 'given jump', 'frequency tends', 'falling concentrations', 'concentrations jumps', 'concentration jumps', 'concentration jump', 'concentration increments', 'concentration drops', 'background level', 'background concentration', 'background ".', 'alert information', 'accurately tracking']</t>
  </si>
  <si>
    <t>Asymmetric sensitivities | Effect of background concentration | Gain of responses | Odor concentration coding | ON and OFF responses</t>
  </si>
  <si>
    <t>The ON and OFF ORNs on cockroach antennae optimize the detection and transfer of information about concentration increments and decrements by providing excitatory responses for both. It follows that the antagonism of the responses facilitates instantaneous evaluations of the odor plume to help the insect make tracking decisions by signaling "higher concentration than background" and "lower concentration than background". Here we analyzed the effect of the background concentration level of the odor of lemon oil on the responses of the ON and OFF ORNs to jumps and drops of that odor, respectively. Raising the background level decreases both the ON-ORN's response to concentration jumps and the OFF-ORN's response to concentration drops. Impulse frequency of the ON ORN is high when the concentration jump is large, but for a given jump, frequency tends to be higher when the background level is low. Conversely, impulse frequency of the OFF cell is high at large concentration drops, but higher still when the background level is low. Analyses of this double dependence revealed that the activity of both types of ORNs is raised more by increasing the change in concentration than by decreasing the background concentration by the same amount. This effect is greater in the OFF ORN than in the ON ORN, indicating a bias for falling concentrations. Given equal change in concentration, concentration drops evoke stronger responses in the OFF ORN than concentrations jumps in the ON ORN. This suggests that the OFF responses are used as alert information for accurately tracking.</t>
  </si>
  <si>
    <t>MAR</t>
  </si>
  <si>
    <t>60025988;60025988</t>
  </si>
  <si>
    <t>57188999124;56249960300</t>
  </si>
  <si>
    <t>Hellwig, Maria;Tichy, Harald</t>
  </si>
  <si>
    <t>Hellwig M.</t>
  </si>
  <si>
    <t>Rising background odor concentration reduces sensitivity of ON and OFF olfactory receptor neurons for changes in concentration</t>
  </si>
  <si>
    <t>10.3389/fphys.2016.00063</t>
  </si>
  <si>
    <t>2-s2.0-84964599818</t>
  </si>
  <si>
    <t>['vertical take', 'ups proposed', 'paper aims', 'information summarized', 'flight missions', 'dynamic modelling']</t>
  </si>
  <si>
    <t>Assumptions | Control | Dynamic modelling | Flight missions | History of advances | Quadrotor | Review | Setup</t>
  </si>
  <si>
    <t>Quadrotors are Vertical Take-Off and Landing aerial vehicles with many potential applications ranging from mapping to supporting rescue operations. This paper aims to provide an overview on various works carried out on the quadrotor, from the perspective of control and dynamic modelling. Also in this paper, based on the information summarized from 160 researches available, different control targets and flight missions are analysed and classified, and according to it, a general flight mission map is introduced. In addition, history of advances in development of quadrotors and set-ups proposed when performing experimental researches on quadrotors is presented.</t>
  </si>
  <si>
    <t>309-333</t>
  </si>
  <si>
    <t>60001800;60001800;60001800;60001800</t>
  </si>
  <si>
    <t>55868094700;57189006412;57188993308;55392017600</t>
  </si>
  <si>
    <t>Norouzi Ghazbi, S.;Aghli, Y.;Alimohammadi, M.;Akbari, A. A.</t>
  </si>
  <si>
    <t>Norouzi Ghazbi S.</t>
  </si>
  <si>
    <t>Quadrotors unmanned aerial vehicles: A review</t>
  </si>
  <si>
    <t>10.21307/ijssis-2017-872</t>
  </si>
  <si>
    <t>2-s2.0-84964664323</t>
  </si>
  <si>
    <t>['signal anomalies', 'satellite signal', 'satellite imperfections', 'ranging performance', 'particular interest', 'nominal distortions', 'make use', 'joint estimation', 'ideal signal', 'gnss receiver', 'gbas ).', 'frequency multi', 'digital distortion', 'bandwidth product', 'analytical formulations']</t>
  </si>
  <si>
    <t>Modeling of both nominal distortions and signal anomalies (i.e., evil waveforms) is crucial for an accurate user error budget for satellite based augmentation systems (SBAS) and multi-frequency multi-constellation ground based augmentation systems (GBAS). Such analysis is of particular interest for the ongoing standardization work of L1-L5 SBAS services. In this paper we propose a method to jointly estimate analog and digital distortion of a satellite navigation signal based on high gain antenna measurements. Joint estimation of analog and digital distortion is needed in case the estimates of these two satellite signal imperfections are interdependent. This is the case when the time-bandwidth product of the satellite signal is small. The impact of both satellite imperfections on the ranging performance of a GNSS receiver is assessed by means of analytical formulations which make use of the cross-power spectral density (CPS) between the distorted and the ideal signal and of the power spectral density (PSD) of the nominal (ideal) signal.</t>
  </si>
  <si>
    <t>Navigation, Journal of the Institute of Navigation</t>
  </si>
  <si>
    <t>Spring 2016</t>
  </si>
  <si>
    <t>36086736800;37057811700;25634540500;55358552200;56258926000;23990221600</t>
  </si>
  <si>
    <t>Vergara, Mariano;Sgammini, Matteo;Thoelert, Steffen;Enneking, Christoph;Zhu, Yuji;Antreich, Felix</t>
  </si>
  <si>
    <t>Vergara M.</t>
  </si>
  <si>
    <t>Tracking Error Modeling in Presence of Satellite Imperfections</t>
  </si>
  <si>
    <t>10.1002/navi.129</t>
  </si>
  <si>
    <t>2-s2.0-84964691659</t>
  </si>
  <si>
    <t>['ultrasonic tomography', 'testing device', 'test points', 'test locations', 'structural evaluation', 'separate devices', 'research team', 'pcc surfaces', 'pavement structure', 'pavement repairs', 'optimal performance', 'one hot', 'different technologies', 'different study', 'data refinement', 'airfield pavement', 'ac surfaces', 'absolute difference']</t>
  </si>
  <si>
    <t>GPR | Impact echo | Nondestructive tests | Pavements | Thickness | Ultrasonic tomography</t>
  </si>
  <si>
    <t>Estimating pavement surface thicknesses without requiring large footprint equipment or pavement repairs is critical for the structural evaluation of airfield pavement. A research team from the U.S. Army Engineer Research and Development Center conducted an evaluation of eleven nondestructive technologies, including eight ground penetrating radar (GPR) devices and three wave propagation technologies, on twenty-one hot-mix asphalt concrete (AC) and nineteen portland cement concrete (PCC) test locations with varying pavement thicknesses. The different technologies were used to estimate pavement thickness over predetermined test points. For each pavement structure, a core was extracted from one of the test points to provide calibration data of each testing device for data refinement. The accuracy of each technology was quantified by calculating the absolute difference between the actual core measurement and the estimated thickness measurement. The results from the devices tested led to the conclusion that separate devices are required on AC and PCC for optimal performance. The ultrasonic tomography and impact echo devices worked best on PCC surfaces, and the 1 GHz horn antenna GPR devices performed best on AC surfaces. The side-by-side testing demonstrated the capabilities of the technologies on varying pavement structures without discrepancies that would likely occur when comparing one set of results to those from a different study.</t>
  </si>
  <si>
    <t>102-111</t>
  </si>
  <si>
    <t>International Journal of Pavement Research and Technology</t>
  </si>
  <si>
    <t>60025907;60025907</t>
  </si>
  <si>
    <t>35572768100;38360995100</t>
  </si>
  <si>
    <t>Edwards, Lulu;Bell, Haley P.</t>
  </si>
  <si>
    <t>The United States Army Corps of Engineers</t>
  </si>
  <si>
    <t>Edwards L.</t>
  </si>
  <si>
    <t>Comparative evaluation of nondestructive devices for measuring pavement thickness in the field</t>
  </si>
  <si>
    <t>S1996681416000213</t>
  </si>
  <si>
    <t>10.1016/j.ijprt.2016.03.001</t>
  </si>
  <si>
    <t>2-s2.0-84966559277</t>
  </si>
  <si>
    <t>['tm12 mode', 'tm11 mode', 'slightly adjusted', 'resonant frequencies', 'mutual loading', 'may reduce', 'inner radii', 'higher gain', 'fr4 substrate', 'disk dimensions', 'disk calculated', 'design sample', 'also found', '45 ghz', '3 ghz']</t>
  </si>
  <si>
    <t>cavity model | differentially driven | dual bands | microstrip antenna | mix mode | mutual-loading effects | single-ended</t>
  </si>
  <si>
    <t>A dual-band microstrip antenna using a differentially driven annular ring and a single-ended concentric circular disk is reported. The ring is designed in the TM12 mode at a lower frequency fl and the disk in the TM11 mode at a higher frequency fh. It is found that the mutual loading perturbs the resonant frequencies and thus the outer and inner radii of the ring and the radius of the disk calculated from the cavity models need to be slightly adjusted. More importantly, it is also found that the mutual loading affects the gains and may reduce the gain of the disk antenna substantially. The cavity-model design formulas to determine the ring and disk dimensions are modified to account for their mutual loading between the ring and disk. It is shown that the differentially driven ring has an improved current distribution, a better impedance matching, and an enhanced impedance bandwidth. Moreover, a higher gain is obtained for the disk. A design sample for fl = 2.45 GHz and fh = 5.3 GHz on an FR4 substrate was fabricated. Simulated and measured results agree satisfactorily.</t>
  </si>
  <si>
    <t>268-276</t>
  </si>
  <si>
    <t>56585547200;56347893800;57044230400;57222385966</t>
  </si>
  <si>
    <t>Gan, Bohua;Zhou, Liang;Zhang, Yao Ping;Mao, Jun Fa</t>
  </si>
  <si>
    <t>Gan B.</t>
  </si>
  <si>
    <t>A dual-band microstrip antenna using a circular ring and a concentric disk</t>
  </si>
  <si>
    <t>10.1002/mmce.20963</t>
  </si>
  <si>
    <t>2-s2.0-84968456921</t>
  </si>
  <si>
    <t>['vswr 2', 'volume wxlxh', 'results show', 'proposed antenna', 'high frequencies', 'commercial drha']</t>
  </si>
  <si>
    <t>directive antennas | Double Ridge horn Antenna | DRHA | Horn Antenna</t>
  </si>
  <si>
    <t>In this paper a Double Ridged Horn Antenna (DRHA) for 1.8-18 GHz frequency band and VSWR 2.5:1 without split of main lobule radiation pattern at high frequencies is designed and evaluated. The results show that the proposed antenna have maximum gain equivalent to commercial DRHA with volume WxLxH of 4.5cmx11cmx8cm, weight of 132g and operating in a bandwidth of 1:10.</t>
  </si>
  <si>
    <t>IEEE Latin America Transactions</t>
  </si>
  <si>
    <t>60033545;60033545</t>
  </si>
  <si>
    <t>52564245300;57189303929</t>
  </si>
  <si>
    <t>Paez, Carlos Ivan;Criollo, Edgar Hernando</t>
  </si>
  <si>
    <t>Colombia</t>
  </si>
  <si>
    <t>Bogota</t>
  </si>
  <si>
    <t>Pontificia Universidad Javeriana</t>
  </si>
  <si>
    <t>Paez C.</t>
  </si>
  <si>
    <t>Improved Broadband Double Ridged Horn Antenna Without Split Radiation Pattern</t>
  </si>
  <si>
    <t>10.1109/TLA.2016.7459593</t>
  </si>
  <si>
    <t>2-s2.0-84968764057</t>
  </si>
  <si>
    <t>['within 0', 'wave solution', 'truth ."', 'speed associated', 'smaller groups', 'radome problem', 'radome discretization', 'propagation routines', 'metallic tip', 'herein referred', 'dyadic green', 'drdaisi algorithm', 'drdaisi ).', 'dielectric constant', 'case study', 'boresight error', 'becoming increasingly', 'airborne radomes', 'accuracy improvements', '4 db', '2 deg']</t>
  </si>
  <si>
    <t>Airborne radomes | Aperture antennas | Aperture integration surface integration (AiSi) | Boresight error (BSE) | Dyadic Green's functions | Monopulse radar</t>
  </si>
  <si>
    <t>Full-wave electromagnetic methods are becoming increasingly more viable for the design and analysis of airborne radomes; however, there still exist many applications that require the speed associated with high frequency approximation methods. Presented here are accuracy improvements to the aperture integration surface integration (AiSi) method by incorporating both aperture and radome discretization into smaller groups in advance of the propagation routines, herein referred to as discretized radome discretized aperture integration surface integration (DrDaiSi). Dyadic Green's functions are utilized to determine exact field vectors from source current vectors. The capabilities of DrDaiSi are well-tested for typical airborne radomes, and a case study is presented which includes a 2:1 fineness ratio tangent ogive radome with dielectric constant of 7 and a metallic tip. The benefits of the DrDaiSi algorithm over a non-discretized AiSi method for predicting radome loss, boresight error, and radiation pattern degradation are demonstrated. Results are compared to a full-wave solution of the antenna and radome problem that was solved in CST to represent "truth." Transmission loss agreement is achieved to within 0.4 dB or better, and boresight error agreement is achieved to within 0.2 deg. or better in both elevation and azimuth scan planes for a severely detuned radome.</t>
  </si>
  <si>
    <t>210-219</t>
  </si>
  <si>
    <t>60005304;114145715</t>
  </si>
  <si>
    <t>57189331553;57217241703</t>
  </si>
  <si>
    <t>Jordan, Jared Williams;Cannon, Benjamin L.</t>
  </si>
  <si>
    <t>Waltham;Durham</t>
  </si>
  <si>
    <t>Raytheon;Nuvotronics, LLC</t>
  </si>
  <si>
    <t>Jordan J.W.</t>
  </si>
  <si>
    <t>Discretized aperture integration, surface integration analysis of airborne radomes</t>
  </si>
  <si>
    <t>2-s2.0-84969131720</t>
  </si>
  <si>
    <t>['specific design', 'shorting posts', 'scanning range', 'scan angle', 'main e', 'frequency bandwidth', 'fact allows', 'desired properties', 'designed based', 'design parameters', 'coordination positions', 'antenna design', '70 ¬∞']</t>
  </si>
  <si>
    <t>Broad-band antennas | Data mining | Phased array | Shorting posts</t>
  </si>
  <si>
    <t>Novel synthesis procedure, exploiting data mining technique for antenna design is presented. By utilizing data mining, investigating various combinations of a typical antenna configuration, all together, is feasible and this fact allows the selection of the specific design which possesses the desired properties. In this paper, a broad-band and wide scanning angle probe-fed microstrip patch array element with shorting posts is designed based on this procedure. For achieving acceptable bandwidth, scan angle and polarization, the coordination positions and the number of the incorporated shorting posts were considered as the design parameters. For a substrate with a thickness of 0.05Œª0, the simulation results show a 15% frequency bandwidth with a scanning range of 70¬∞ in the main E, H and D-planes.</t>
  </si>
  <si>
    <t>244-251</t>
  </si>
  <si>
    <t>60016972;60016972;60016972;60016972</t>
  </si>
  <si>
    <t>14527009100;56960070100;56922238700;8696027300</t>
  </si>
  <si>
    <t>Dadashzadeh, Golamreza;Kargar, Mohammad;Torabi, Yalda;Rahmati, Bahman</t>
  </si>
  <si>
    <t>Dadashzadeh G.</t>
  </si>
  <si>
    <t>Broad-band and wide scan phased array element design using data mining</t>
  </si>
  <si>
    <t>2-s2.0-84969132672</t>
  </si>
  <si>
    <t>['wireless applications', 'simulated one', 'return loss', 'proposed structure', 'popular bluetooth', 'planar structure', 'measured characteristics', 'meander antenna', 'good agreement', 'final structure', 'easily available', 'compact size', 'aeronautical radionavigation', 'acceptable values', '58 mm', '1 ghz', '05ghz ).']</t>
  </si>
  <si>
    <t>FR4 | Hybrid fractal | IFS multiband</t>
  </si>
  <si>
    <t>A hybrid fractal multiband antenna is designed by integrating Koch curve and meander antenna. Scripting method (‚àó.vbs) is adopted to obtain the hybrid fractal structure using IFS and MATLAB. Final structure is obtained by perturbing the reference fractal shape. Proposed antenna exhibits multiband characteristics capable of operating in four different wireless frequency bands including very popular Bluetooth (2.4 GHz), WiMAX (3.4-3.7 GHz), WLAN 802.11 a/b/g (5.3-6.1 GHz) and Aeronautical radionavigation (8.68-9.05GHz). The antenna has a planar structure, compact size of 39 mm x 32 mm x 1.58 mm and is suitable for wireless applications. Prototype of the proposed structure is developed on easily available and low cost FR4 substrate. The antenna has acceptable values of return loss, VSWR and gain. Measured characteristics are in good agreement with the simulated one.</t>
  </si>
  <si>
    <t>327-332</t>
  </si>
  <si>
    <t>60000690;60020898</t>
  </si>
  <si>
    <t>57197039144;57223701540</t>
  </si>
  <si>
    <t>Kumar, Yadwinder;Singh, Surinder</t>
  </si>
  <si>
    <t>Longowal;Patiala</t>
  </si>
  <si>
    <t>Sant Longowal Institute of Engineering and Technology;Punjabi University</t>
  </si>
  <si>
    <t>60020898;60000690</t>
  </si>
  <si>
    <t>Kumar Y.</t>
  </si>
  <si>
    <t>Microstrip fed multiband hybrid fractal antenna for wireless applications</t>
  </si>
  <si>
    <t>2-s2.0-84969135236</t>
  </si>
  <si>
    <t>['transmitarray structure', 'transmitarray consists', 'transmission coefficient', 'specific area', 'radiation characteristics', 'proposed antenna', 'plate toward', 'medical applications', 'low profile', 'human leg', 'folded transmitarray', 'focused power', 'field regions', 'feeding horn', 'cell element', 'analyzed using', '45 ghz', '320 degrees', '3 db']</t>
  </si>
  <si>
    <t>Folded | Medical applications | Near-field focused | Transmitarray</t>
  </si>
  <si>
    <t>A near-field focused folded transmitarray antenna is proposed at 2.45 GHz for medical applications. The proposed folded transmitarray construction introduces compact design, low profile, and reduced fabrication cost with focused power in both the near-field and far-field regions of the antenna. The transmitarray consists of a feeding horn antenna embedded centrally in the transmitarray structure and a perfect electric conductor plate with the same size as a reflector. The radiation from the feeding horn is reflected by the plate toward the transmitarray. The unit-cell element of the transmitarray is a square dielectric box with four identical circular holes. The transmission coefficient was nearly -3 dB in magnitude and 320 degrees in phase. The radiation characteristics of the unfolded and folded transmitarray are analyzed using the finite integral technique. The normalized power density distribution around a part of the human leg placed in front of the transmitarray is investigated. The proposed antenna is used to heat a specific area on the human leg for treatment.</t>
  </si>
  <si>
    <t>315-320</t>
  </si>
  <si>
    <t>100481999;60005916;100481999</t>
  </si>
  <si>
    <t>6701493848;56816518200;21934286800</t>
  </si>
  <si>
    <t>Zainud-Deen, Saber H.;Hassan, Walaa M.;Malhat, Hend A.</t>
  </si>
  <si>
    <t>Cairo;Menofia</t>
  </si>
  <si>
    <t>Electronics Research Institute of Cairo;Faculty of Electronic Engineering</t>
  </si>
  <si>
    <t>60005916;100481999</t>
  </si>
  <si>
    <t>Zainud-Deen S.</t>
  </si>
  <si>
    <t>Near-field focused folded transmitarray antenna for medical applications</t>
  </si>
  <si>
    <t>2-s2.0-84969165519</t>
  </si>
  <si>
    <t>['wide band', 'whole band', 'two antennas', 'stub placed', 'radiation efficiency', 'mutual coupling', 'input multiple', 'examined using', '6 mm']</t>
  </si>
  <si>
    <t>MIMO antennas | Planar antenna | Printed antenna | Ultra-wide band (UWB) | Ultra-wide band antenna</t>
  </si>
  <si>
    <t>In this paper, a novel compact multiple-input multiple-output (MIMO) antenna with the size of 26 mm x 60 mm x 1.6 mm for ultra-wide band (UWB) applications is proposed. The proposed MIMO antenna consists of two single UWB antennas and a stub placed between the two antennas to reduce the mutual coupling. The proposed antenna achieves the voltage standing wave ratio (VSWR) less than 2 and more than 86% radiation efficiency over the whole band of interest. Performance of the antenna is examined using both simulation and experiment.</t>
  </si>
  <si>
    <t>252-260</t>
  </si>
  <si>
    <t>60121871;60121871;60121871;60121871;60090601</t>
  </si>
  <si>
    <t>23488418200;57196120755;36810067300;6603550389;8355553700</t>
  </si>
  <si>
    <t>Nguyen, Quoc Dinh;Le, Trong Trung;Le, Dinh Thanh;Tran, Xuan Nam;Yamada, Yoshihide</t>
  </si>
  <si>
    <t>Viet Nam;Malaysia</t>
  </si>
  <si>
    <t>Hanoi;Kuala Lumpur</t>
  </si>
  <si>
    <t>Le Quy Don Technical University;Universiti Teknologi Malaysia Kuala Lumpur</t>
  </si>
  <si>
    <t>60121871;60090601</t>
  </si>
  <si>
    <t>Nguyen Q.D.</t>
  </si>
  <si>
    <t>A compact MIMO ultra-wide band antenna with low mutual coupling</t>
  </si>
  <si>
    <t>2-s2.0-84969218942</t>
  </si>
  <si>
    <t>['wlan ),', 'wireless communications', 'ultra wideband', 'type substrate', 'physical low', 'multiband antenna', 'microwave circuitry', 'good agreement', 'ghz wlan', 'ghz wcdma', 'ghz uwb', 'easy integration', 'circuit board', 'band spans', 'antenna s11']</t>
  </si>
  <si>
    <t>Antenna measurements | Electromagnetic analysis | Mobile antennas | Wideband antennas</t>
  </si>
  <si>
    <t>A compact, planar, multiband antenna with loop and monopole elements suitable for wideband code division multiple access (WCDMA), wireless LAN (WLAN), and ultra wideband (UWB) wireless communications is presented in this paper. The antenna was built on FR4-type substrate and fed by a microstrip transmission line for easy integration with RF/microwave circuitry on the same circuit board. The physical low-band of the antenna includes 1.9-2.17-GHz WCDMA and 2.45-GHz WLAN bands, whereas the high-band spans from about 3.3 to about 11-GHz including 5-GHz WLAN, 3.1-10.6-GHz UWB, and 4-8-GHz C bands. Antenna S11 and radiation pattern measurements are presented. It's shown that measurements and simulations are in good agreement.</t>
  </si>
  <si>
    <t>288-293</t>
  </si>
  <si>
    <t>60018872;60104504;60085899</t>
  </si>
  <si>
    <t>7004289676;8556157200;55900364900</t>
  </si>
  <si>
    <t>Yildirim, Bahadir S.;Ba≈üaran, Erkul;T√ºretken, Bahattin</t>
  </si>
  <si>
    <t>Istanbul;Karabuk;Mugla</t>
  </si>
  <si>
    <t>P√Ær√Æ Reis √úniversitesi;Karab√ºk √úniversitesi;Muƒüla Sƒ±tkƒ± Ko√ßman √úniversitesi</t>
  </si>
  <si>
    <t>60104504;60085899;60018872</t>
  </si>
  <si>
    <t>Yildirim B.</t>
  </si>
  <si>
    <t>Compact and planar WCDMA/WLAN/UWB antenna with shorted loop and monopole elements</t>
  </si>
  <si>
    <t>2-s2.0-84969246783</t>
  </si>
  <si>
    <t>['simulation values', 'ring srr', 'radiating patch', 'polarization levels', 'low cross', 'experimental results', 'excellent dual', 'compact dual', 'antenna simplicity']</t>
  </si>
  <si>
    <t>Bandwidth improvement | Compact patch antenna | Dual-band | Near-field resonant parasitic element | Split ring resonator</t>
  </si>
  <si>
    <t>A compact dual-band patch antenna based on split ring resonator (SRR) element is demonstrated in this paper. In the design, a single-ring SRR, acting as a near-field resonant parasitic (NFRP) element, is integrated in the same plane of radiating patch. The addition of SRR could create a new operational frequency band much lower than the patch fundamental mode, lower the patch resonance frequency, and improve the patch impedance bandwidth significantly, while maintaining the antenna simplicity and compactness. The experimental results are in agreement with the simulation values, demonstrating that our proposed antenna possesses an excellent dual-band radiation performance characteristic, which includes relatively high radiation efficiencies, low cross-polarization levels, and stable broadside radiation performances.</t>
  </si>
  <si>
    <t>321-326</t>
  </si>
  <si>
    <t>60023380-60088063;60023380;60023380;60023380;60088063;60088063</t>
  </si>
  <si>
    <t>36240905100;57188706742;57188863039;55500051600;57189334232;24832300400</t>
  </si>
  <si>
    <t>Tang, Ming Chun;Wang, Hao;Guo, Li;Zeng, Xiaoping;Liu, Hong;Pang, Youbing</t>
  </si>
  <si>
    <t>Shanghai;Chongqing</t>
  </si>
  <si>
    <t>China Electronic Technology Group Corporation;Chongqing University</t>
  </si>
  <si>
    <t>60088063;60023380</t>
  </si>
  <si>
    <t>A compact dual-band patch antenna design based on single-ring split ring resonator</t>
  </si>
  <si>
    <t>2-s2.0-84969255727</t>
  </si>
  <si>
    <t>['standard deviation', 'operating frequency', 'noise performance', 'modulation frequency', 'mitigation approaches', 'minimum nep', 'mean responsivity', 'f noise', 'detector optimization', 'consumes 9', 'column selector', 'art mosfet', 'analog multiplexer', 'achieves 2', '835 ghz', '823 ghz', '7 mm2', '67 %.', '6 pw', '6 mw', '56 kv', '2 pw', '1000 elements']</t>
  </si>
  <si>
    <t>CMOS | diode-connected transistor detector | imaging | lens-less | NEP | on-chip antenna | responsivity | submillimeter-wave detector | terahertz</t>
  </si>
  <si>
    <t>An 820-GHz 8 √ó 8 diode-connected NMOS transistor active imaging array with an on-chip pixel selection circuit was demonstrated in a 130-nm CMOS technology. The noise performance of this architecture is comparable to the state-of-the-art MOSFET and Schottky diode detector arrays. The imaging array consists of a row and column selector, an array of diode-connected NMOS transistor passive pixels, an analog multiplexer, and a low-noise amplifier bank. At 823 GHz, it achieves 2.56 kV/W of measured mean responsivity with a standard deviation of 18% and 36.2 pW/Hz1/2 of measured mean noise equivalent power (NEP) at 1-MHz modulation frequency with a standard deviation of 67%. The mean responsivity is greater than ‚àº 2 kV/W between 815 to 835 GHz. The minimum NEP of 12.6 pW/Hz1/2 is the lowest for CMOS based detectors at ‚àº 1 THz. The 8 √ó 8 imaging array occupies 2.0 √ó 1.7 mm2 and consumes 9.6 mW of power. Reducing device sizes to support the increase of operating frequency is expected to increase the variability and mitigation approaches will be required. The measured access time for the pixel is ‚àº 40 nS. The number of elements that can be connected in a row is determined by the modulation frequency and can be more than 1000 elements while supporting a frame rate greater than 1000 per second. Lastly, the expressions of responsivity and NEP including 1/f noise that can be used for the detector optimization are derived and presented.</t>
  </si>
  <si>
    <t>306-317</t>
  </si>
  <si>
    <t>60009415;60027090;60022195;60009415</t>
  </si>
  <si>
    <t>55742946600;55851540000;34972837000;6602508365</t>
  </si>
  <si>
    <t>Kim, Dae Yeon;Park, Shinwoong;Han, Ruonan;Kenneth, K. O.</t>
  </si>
  <si>
    <t>Blacksburg;Cambridge;Richardson</t>
  </si>
  <si>
    <t>Virginia Polytechnic Institute and State University;Massachusetts Institute of Technology;The University of Texas at Dallas</t>
  </si>
  <si>
    <t>60027090;60022195;60009415</t>
  </si>
  <si>
    <t>Design and Demonstration of 820-GHz Array Using Diode-Connected NMOS Transistors in 130-nm CMOS for Active Imaging</t>
  </si>
  <si>
    <t>10.1109/TTHZ.2015.2513061</t>
  </si>
  <si>
    <t>2-s2.0-84969335434</t>
  </si>
  <si>
    <t>['thz tds', 'substrate paves', 'reflectarray versatility', 'reconfigurable technologies', 'plane wave', 'intended deflections', 'gold crosses', 'element method', 'domain spectroscopy', 'arbitrary frequency', '5 thz']</t>
  </si>
  <si>
    <t>Multi-band | polarization | reflectarray | THz radiation</t>
  </si>
  <si>
    <t>In this paper, two THz reflectarray surfaces have been designed and fabricated in order to deflect a plane wave with any polarization and with a specific incident angle to three different specific directions each at distinct three frequencies of 0.7, 1.0 and 1.5 THz. The surface is composed of an array of 100 √ó 100 cells, each comprised of gold crosses and parasitic dipoles printed on thin grounded high resistivity silicon. Finite-element method (FEM) simulations are in line with the measurement results obtained using THz time-domain spectroscopy (THz TDS) showing the intended deflections for the two fabricated samples each with an arbitrary frequency-vs-deflection angle relationship. In addition, the use of silicon as the substrate paves the way for the integration of reconfigurable technologies which enhances the reflectarray versatility.</t>
  </si>
  <si>
    <t>268-277</t>
  </si>
  <si>
    <t>60028186-60004956;60028186;60028186;60028186;60019778;60028186;60004956;60028186;60028186;60028186</t>
  </si>
  <si>
    <t>35769523000;55502905000;23993818100;56001724600;54391591400;13310000100;6701730449;7006665188;6701417455;11738782000</t>
  </si>
  <si>
    <t>Hasani, Hamed;Tamagnone, Michele;Capdevila, Santiago;Moldovan, Clara F.;Maoddi, Pietro;Ionescu, Adrian M.;Peixeiro, Custodio;Mosig, Juan R.;Skrivervik, Anja K.;Perruisseau-Carrier, Julien</t>
  </si>
  <si>
    <t>Switzerland;Switzerland;Portugal</t>
  </si>
  <si>
    <t>Lausanne;Geneva;Lisbon</t>
  </si>
  <si>
    <t>Swiss Federal Institute of Technology Lausanne;European Organization for Nuclear Research;Instituto Superior T√©cnico</t>
  </si>
  <si>
    <t>60028186;60019778;60004956</t>
  </si>
  <si>
    <t>Hasani H.</t>
  </si>
  <si>
    <t>Tri-Band, Polarization-Independent Reflectarray at Terahertz Frequencies: Design, Fabrication, and Measurement</t>
  </si>
  <si>
    <t>10.1109/TTHZ.2016.2522301</t>
  </si>
  <si>
    <t>2-s2.0-84969335473</t>
  </si>
  <si>
    <t>['recent advances', 'paper describes', 'military arrays', 'faster input']</t>
  </si>
  <si>
    <t>Digital array | field-programmable gate array (FPGA) | phased array | radar</t>
  </si>
  <si>
    <t>Field-programmable gate arrays (FPGAs) are finding greater use in commercial and military arrays for radar, communications, and other applications, thanks to recent advances in FPGA processing throughput, reduced power consumption, and faster input/output (I/O) interfaces with reduced pin counts. This paper describes how the latest in commercially available FPGAs address new forms of digital array architectures. A radar array design example illustrates how to select an FPGA for a given performance requirement.</t>
  </si>
  <si>
    <t>576-585</t>
  </si>
  <si>
    <t>Miller, Luke Andrew</t>
  </si>
  <si>
    <t>San Jose</t>
  </si>
  <si>
    <t>Xilinx Inc.</t>
  </si>
  <si>
    <t>Miller L.A.</t>
  </si>
  <si>
    <t>The Role of FPGAs in the Push to Modern and Ubiquitous Arrays</t>
  </si>
  <si>
    <t>10.1109/JPROC.2016.2519286</t>
  </si>
  <si>
    <t>2-s2.0-84969335485</t>
  </si>
  <si>
    <t>LI 1280/3-1</t>
  </si>
  <si>
    <t>['œºm algan', 'various ways', 'tie antennas', 'thz radiation', 'terminal devices', 'realized using', 'radiation power', 'pure response', 'plasmonic detection', 'letter reports', 'integrated bow', 'incident power', 'illumination power', 'illumination conditions', 'gate terminals', 'gan process', 'effect transistors', 'drain sides', 'detector response', 'coupled symmetrically', 'coupled field']</t>
  </si>
  <si>
    <t>AlGaN/GaN HEMTs | field-effect transistors | plasma-wave-based detection | submillimeter-wave integrated circuits | terahertz radiation detector</t>
  </si>
  <si>
    <t>This letter reports on the influence of illumination conditions on the detector response of three-terminal devices. Antenna-coupled field-effect transistors for the plasmonic detection of THz radiation (TeraFETs) were realized using a 0.25-Œºm AlGaN/GaN process. Integrated bow-tie antennas are connected to the source, drain and gate terminals of electrically identical transistors in various ways. If radiation power is coupled symmetrically to the source and drain sides of the transistors' channels, TeraFETs become sensitive to gradient-intensity of the illumination power. It is found that fully asymmetric coupling, nontrivial to ensure at THz-frequencies, is required for a pure response to incident power.</t>
  </si>
  <si>
    <t>348-350</t>
  </si>
  <si>
    <t>60007762;60105695;60007762;60007762;60007762-60105695-60059987;60072325;60072325;60105695;60105695;60072325;60072325;60072325;60007762;60007762</t>
  </si>
  <si>
    <t>35291210100;55561323100;56427002600;7401779407;6602698877;55924764900;56975358700;8260277200;6603806146;16023272100;29767486200;7006576804;7003419682;7004848584</t>
  </si>
  <si>
    <t>Boppel, Sebastian;Ragauskas, Mantas;Hajo, Ahid;Bauer, Maris;Lisauskas, Alvydas;Chevtchenko, Sergey;Ramer, Adam;Kasalynas, Irmantas;Valusis, Gintaras;Wurfl, Hans Joachim;Heinrich, W.;Trankle, Gunther;Krozer, Viktor;Roskos, Hartmut G.</t>
  </si>
  <si>
    <t>Lithuania;Germany;Lithuania;Germany</t>
  </si>
  <si>
    <t>Vilnius;Berlin;Vilnius;Frankfurt am Main</t>
  </si>
  <si>
    <t>Fizini≈≥ ir Technologijos Moksl≈≥ Centras;Ferdinand-Braun-Institut, Leibniz-Institut f√ºr H√∂chstfrequenztechnik;Vilniaus Universitetas;Goethe-Universit√§t Frankfurt am Main</t>
  </si>
  <si>
    <t>60105695;60072325;60059987;60007762</t>
  </si>
  <si>
    <t>Boppel S.</t>
  </si>
  <si>
    <t>0.25-Œºm GaN TeraFETs Optimized as THz Power Detectors and Intensity-Gradient Sensors</t>
  </si>
  <si>
    <t>10.1109/TTHZ.2016.2520202</t>
  </si>
  <si>
    <t>2-s2.0-84969351863</t>
  </si>
  <si>
    <t>['œºm cmos', 'thz filters', 'thermal sensors', 'thermal antenna', 'standard cmos', 'reported device', 'plane array', 'nep hz', 'matured 0', 'first fabricated', 'current responsivity', '1200 k']</t>
  </si>
  <si>
    <t>CMOS | frequency-selective surfaces (FSSs) | microfabrication | micromechanical devices | microsensors | MOS devices | Silicon Over Insulator | thermal sensors | THz sensors</t>
  </si>
  <si>
    <t>We report the design (electrical, mechanical, and thermal) and characterization of an improved performance uncooled thermal sensor for THz radiation based on thermal antenna. The 2-D imager pixel array provides the periodicity and constitutes a frequency-selective surface tuned to the desired THz wavelength band. The focal-plane array is first fabricated in a matured 0.18-Œºm CMOS-Silicon Over Insulator (SOI) process. By applying MEMS postprocessing using the CMOS metallization layers as built-in masks, micromachined-suspended directly absorbing resistive antennae integrated with thermal sensors are obtained, thus achieving good thermal isolation as well as low thermal mass. Characterization is performed using blackbody operating at 900-1200 K and THz filters. In contrast to the earlier published results, the reported device is characterized with a fully blocking set of three THz filters. With the current responsivity of ‚àº 2.6 A/W, Noise Equivalent Power (NEP) of the order of NEP Hz |1Hz= 6.1 pW Hz, D of 0.41 1010 cm Hz/W, this uncooled THz sensor in the standard CMOS-SOI technology may enable monolithic uncooled passive THz imagers.</t>
  </si>
  <si>
    <t>1260-1265</t>
  </si>
  <si>
    <t>IEEE Transactions on Electron Devices</t>
  </si>
  <si>
    <t>54894417900;54893430000;6701321141;6507303914;57188770122;7005826420</t>
  </si>
  <si>
    <t>Svetlitza, Alexander;Blank, Tanya;Stolyarova, Sara;Brouk, Igor;Bar-Lev Shefi, Sharon;Nemirovsky, Yael</t>
  </si>
  <si>
    <t>CMOS-SOI-MEMS Thermal Antenna and Sensor for Uncooled THz Imaging</t>
  </si>
  <si>
    <t>10.1109/TED.2015.2513051</t>
  </si>
  <si>
    <t>2-s2.0-84969351890</t>
  </si>
  <si>
    <t>['spaced antennas', 'relative arrangement', 'analyzed depending']</t>
  </si>
  <si>
    <t>The accuracy of orientation for an object using satellite measurements from spaced antennas is analyzed depending on the relative arrangement of these antennas.</t>
  </si>
  <si>
    <t>42-44</t>
  </si>
  <si>
    <t>Moscow University Mechanics Bulletin</t>
  </si>
  <si>
    <t>Nikulin, A. A.</t>
  </si>
  <si>
    <t>Nikulin A.</t>
  </si>
  <si>
    <t>Accuracy characteristics in the problem of orientation using satellite antennas</t>
  </si>
  <si>
    <t>10.3103/S0027133016020047</t>
  </si>
  <si>
    <t>2-s2.0-84969769853</t>
  </si>
  <si>
    <t>David and Lucile Packard Foundation</t>
  </si>
  <si>
    <t>DLPF</t>
  </si>
  <si>
    <t>['wedged volume', 'unresolved low', 'transverse modes', 'smooth structure', 'scale structure', 'redshift large', 'promising window', 'physical scales', 'pervasively contaminating', 'mapping 21', 'many orders', 'major challenge', 'galaxy surveys', 'galactic origins', 'future 21', 'extremely valuable', 'errors onh', 'cosmic signal', 'contamination defines', 'contaminated wedge', 'cm surveys', 'chromatic response', 'calibration techniques', 'bao reconstruction', '4 times']</t>
  </si>
  <si>
    <t>Cosmology: observations | Distance scale</t>
  </si>
  <si>
    <t>Redshifted HI 21 cm emission from unresolved low-redshift large-scale structure is a promising window for ground-based baryon acoustic oscillations (BAO) observations. A major challenge for this method is separating the cosmic signal from the foregrounds of Galactic and extra-Galactic origins that are stronger by many orders of magnitude than the former. The smooth frequency spectrum expected for the foregrounds would nominally contaminate only very small k|| modes; however, the chromatic response of the telescope antenna pattern at this wavelength to the foreground introduces non-smooth structure, pervasively contaminating the cosmic signal over the physical scales of our interest. Such contamination defines a wedged volume in Fourier space around the transverse modes that is inaccessible for the cosmic signal. In this paper, we test the effect of this contaminated wedge on the future 21-cm BAO surveys using Fisher information matrix calculation. We include the signal improvement due to the BAO reconstruction technique that has been used for galaxy surveys and test the effect of this wedge on the BAO reconstruction as a function of signal to noises and incorporate the results in the Fisher matrix calculation. We find that the wedge effect expected at z = 1-2 is very detrimental to the angular diameter distances: the errors on angular diameter distances increased by 3-4.4 times, while the errors onH(z) increased by a factor of 1.5-1.6. We conclude that calibration techniques that clean out the foreground 'wedge' would be extremely valuable for constraining angular diameter distances from intensity-mapping 21-cm surveys.</t>
  </si>
  <si>
    <t>3142-3156</t>
  </si>
  <si>
    <t>60003500-60011132;60003500</t>
  </si>
  <si>
    <t>7202015509;7003793778</t>
  </si>
  <si>
    <t>Seo, Hee Jong;Hirata, Christopher M.</t>
  </si>
  <si>
    <t>Athens;Columbus</t>
  </si>
  <si>
    <t>Ohio University;The Ohio State University</t>
  </si>
  <si>
    <t>60011132;60003500</t>
  </si>
  <si>
    <t>The foreground wedge and 21-cm BAO surveys</t>
  </si>
  <si>
    <t>10.1093/mnras/stv2806</t>
  </si>
  <si>
    <t>2-s2.0-84971659104</t>
  </si>
  <si>
    <t>['tv range', 'proposed method', 'primary users', 'narrower subband', 'mcru coexists', 'interference due', 'first step', 'detection performance', 'compromises severely', 'chosen band', 'apt band']</t>
  </si>
  <si>
    <t>Cognitive radio (CR) | malicious cognitive radio user (MCRU) | spectrum sensing (SS)</t>
  </si>
  <si>
    <t>In this paper, we propose a robust spectrum sensing (SS) technique for cognitive radio receivers (CRRs) when a malicious CR user (MCRU) coexists in the network. The primary users (PUs) that we consider are the television (TV) broadcasters, who operate in an ultrahigh-frequency (UHF) band. Using multiple antennas of CRR, as a first step, we locate a narrower subband-within an UHF-TV range-at which the interference due to MCRU is least. Then, SS is implemented only at the chosen band, so that the detection of PU is not affected by the presence of MCRU. The finding of the apt band for SS is implemented through a table, which needs to know only the angle of arrival of signal from MCRU. We have shown the technique to estimate this angle of arrival as well. The simulation results show that the proposed method does not compromise the detection performance, unlike the energy detection scheme, which compromises severely when MCRU coexists.</t>
  </si>
  <si>
    <t>Canadian Journal of Electrical and Computer Engineering</t>
  </si>
  <si>
    <t>56591613400;14522207100</t>
  </si>
  <si>
    <t>Clement, J. Christopher;Emmanuel, D. S.</t>
  </si>
  <si>
    <t>Clement J.</t>
  </si>
  <si>
    <t>Sensing UHF-TV Spectrum for Narrowband Cognitive Radios in a Malicious Presence</t>
  </si>
  <si>
    <t>10.1109/CJECE.2016.2514363</t>
  </si>
  <si>
    <t>2-s2.0-84974633321</t>
  </si>
  <si>
    <t>['wide reach', 'usually efficient', 'tv distribution', 'transmitters operate', 'tower transmitters', 'tower networks', 'time high', 'term evolution', 'spectral efficiency', 'spare resources', 'signal adapted', 'rooftop antennas', 'replacement cycles', 'power low', 'power high', 'potential use', 'paper discusses', 'one user', 'one transmitter', 'mobile reception', 'mobile devices', 'mobile broadband', 'lte modems', 'lte broadcast', 'low interest', 'less popular', 'increasing rapidly', 'currently designed', 'content stream', 'consumer desire', 'certain part', 'business potential', 'broadcast technology']</t>
  </si>
  <si>
    <t>eMBMS | Hybrid-TV | LTE | Mobile Broadband</t>
  </si>
  <si>
    <t>Interest in Long-Term Evolution (LTE) broadcast technology is increasing rapidly. With consumer desire for "Television (TV) Anywhere" at an all-time high, more and more leading mobile operators globally are trialling the LTE Broadcast technology within their networks to start identifying different use cases and scenarios to explore its business potential. Broadcasting is usually efficient if more than one user is receiving from one transmitter. Rooftop reception enables a wide reach from high-power high-tower transmitters, so that broadcasting is efficient for popular TV programs, particularly if transmitters operate in single-frequency network mode. LTE, including LTE Broadcast, is currently designed to operate on low-power low-tower networks. This paper discusses the spectral efficiency and flexibility of LTE Broadcast, which is only efficient when several devices receive the same content stream. Unicast is much more efficient for less popular, so called "long-tail" content. For times when there is only low interest in a certain part of the network, the infrastructure can stop the broadcast and use the resources for unicast content delivery and the spare resources for mobile broadband. Furthermore, the implications of differences in replacement cycles of fixed TV receivers and mobile devices are discussed. A signal adapted to the high radio signal quality of rooftop antennas should be used for the legacy technologies supporting fixed receivers, whereas a signal adapted to the low radio signal quality typical for mobile reception is required. Thus, it is essential to use the most efficient technologies soon after ratification of the standards. Finally, we outline a potential use of existing rooftop antenna installations for LTE modems that can be used for TV distribution and beyond.</t>
  </si>
  <si>
    <t>SMPTE Motion Imaging Journal</t>
  </si>
  <si>
    <t>Huschke, J√∂rg</t>
  </si>
  <si>
    <t>Dusseldorf</t>
  </si>
  <si>
    <t>Ericsson Deutschland</t>
  </si>
  <si>
    <t>Huschke J.</t>
  </si>
  <si>
    <t>Video over LTE: Exploring efficiency in distribution</t>
  </si>
  <si>
    <t>10.5594/j18688</t>
  </si>
  <si>
    <t>2-s2.0-84974851605</t>
  </si>
  <si>
    <t>301774/2012-9</t>
  </si>
  <si>
    <t>['trough cross', 'studied subject', 'stratified beds', 'special value', 'sedimentary structures', 'sebasti √£', 'rock record', 'previous studies', 'one related', 'obtained resolution', 'marizal formations', 'made possible', 'like planar', 'geophysical methods', 'fluvial deposits', 'extensively tested', 'best combination', 'bearing interest', 'antenna frequency', 'although applied', 'active rivers']</t>
  </si>
  <si>
    <t>Fluvial system | Ground Penetrating Radar | Marizal formation | Radar facies | S√£o Sebasti√£o formation</t>
  </si>
  <si>
    <t>One key factor for the advance in the study of fluvial deposits is the application of geophysical methods, being the Ground Penetrating Radar one of special value. Although applied to active rivers, the method is not extensively tested on the rock record, bearing interest for hydrocarbon reservoir analogue models. The S√£o Sebasti√£o and Marizal formations were the subject of previous studies, which made possible the comparison of Ground Penetrating Radar survey to previous stratigraphic studies in order to identify the best combination of resolution, penetration and antenna frequency for the studied subject. Eight radar facies were identified, being six of them related to fluvial sedimentary environments, one related to eolian sedimentary environment and one radar facies interpreted as coastal sedimentary environment. The Ground Penetrating Radar data showed compatibility to sedimentary structures in the outcrops, like planar and trough cross-stratified beds. It is noted that the obtained resolution was efficient in the identification of structures up to 0.3 m using a 100 MHz antenna. In this way, the Ground Penetrating Radar survey in outcrops bears great potential for further works on fluvial depositional architecture.</t>
  </si>
  <si>
    <t>15-27</t>
  </si>
  <si>
    <t>Brazilian Journal of Geology</t>
  </si>
  <si>
    <t>60008088;60008088;60008088;60008088;60014992</t>
  </si>
  <si>
    <t>57189729732;57214748344;11241370500;26432121800;23090642200</t>
  </si>
  <si>
    <t>Tamura, Larissa Natsumi;De Almeida, Renato Paes;Taioli, Fabio;Marconato, Andr√©;Janikian, Liliane</t>
  </si>
  <si>
    <t>Sao Paulo;Sao Paulo</t>
  </si>
  <si>
    <t>Universidade Federal de S√£o Paulo;Universidade de S√£o Paulo</t>
  </si>
  <si>
    <t>60014992;60008088</t>
  </si>
  <si>
    <t>Tamura L.N.</t>
  </si>
  <si>
    <t>Ground Penetrating Radar investigation of depositional architecture: The S√£o Sebasti√£o and Marizal formations in the Cretaceous Tucano Basin (Northeastern Brazil)</t>
  </si>
  <si>
    <t>10.1590/2317-4889201620150031</t>
  </si>
  <si>
    <t>2-s2.0-84975058741</t>
  </si>
  <si>
    <t>['undocumented software', 'though investigations', 'supplementary tasks', 'still ongoing', 'stellenbosch university', 'spherical near', 'provides support', 'planar near', 'paper describes', 'october 2014', 'high gain', 'full band', 'field metrology', 'field measurements', 'conventional far', 'already begun', '5 ghz', '1 ghz']</t>
  </si>
  <si>
    <t>Far-field measurements | Indoor antenna range | Planar near-field measurements | Spherical near-field measurements</t>
  </si>
  <si>
    <t>This paper describes the upgrade to the indoor antenna range at Stellenbosch University. The previous measurement process relied upon obsolescent control equipment and undocumented software; it was critical that these be replaced. Now, the antenna range supports three measurement types using a commercial integrated measurement control system that provides support for high gain and low gain antennas over a wide frequency range. These are spherical near-field, planar near-field and conventional far-field measurements, with the potential to implement cylindrical near-field. The antenna range potentially supports operations from 1 GHz up to 26.5 GHz, though the currently available probes do not cover the full band. The main physical upgrade was performed during October 2014, though investigations had already begun in 2011, and some supplementary tasks were still ongoing at the time of writing. Several innovative commissioning tests have been undertaken, some of which are only possible with near-field metrology, and these are described in the paper.</t>
  </si>
  <si>
    <t>SAIEE Africa Research Journal</t>
  </si>
  <si>
    <t>60001565;60001565;60001565;60001565</t>
  </si>
  <si>
    <t>57212224119;7402300315;57076170800;54392563700</t>
  </si>
  <si>
    <t>Smith, D. M.P.;Davidson, D. B.;Bester, A.;Andriambeloson, J.</t>
  </si>
  <si>
    <t>Smith D.M.P.</t>
  </si>
  <si>
    <t>Modernising, upgrading and recommissioning the indoor antenna range at stellenbosch university</t>
  </si>
  <si>
    <t>10.23919/saiee.2016.8532247</t>
  </si>
  <si>
    <t>2-s2.0-84975706454</t>
  </si>
  <si>
    <t>['wet etching', 'vertical beams', 'proposed antenna', 'promising solution', 'parametric study', 'package application', 'maximum gain', 'mass production', 'limiting factor', 'lcp material', 'intrinsic softness', 'impedance bandwidth', 'fabrication tolerances', 'fabrication procedures', 'effectively improved', 'copper core', 'broadside direction', 'bottom conductor', 'aperture size', 'antenna without', 'acceptable performance', '5 dbi', '157 ghz', '149 ghz', '146 ghz']</t>
  </si>
  <si>
    <t>Antenna-in-package | D-band | grid array antenna | liquid crystal polymer (LCP) | surface roughness.</t>
  </si>
  <si>
    <t>A grid array antenna working around 145 GHz is proposed in this paper. The antenna is built on liquid crystal polymer (LCP) and designed for the $D$-band antenna-in-package application. The intrinsic softness of the LCP material is a limiting factor of the antenna's aperture size. A 0.5-mm-thick copper core is used to compensate. By doing this, the rigidness of the antenna is effectively improved, compared with an antenna without the copper core. Wet etching is used to realize the patterns on the top and bottom conductor. Compared with a low-temperature cofired ceramic counterpart, we obtain a considerable cost reduction with acceptable performance. The proposed antenna has an impedance bandwidth of 136-157 GHz, a maximum gain of 14.5 dBi at 146 GHz, and vertical beams in the broadside direction between 141 and 149 GHz. The fabrication procedures of the antennas are introduced, and a parametric study is carried out, which shows the antenna's robustness against fabrication tolerances, such as the not-well-controlled etching rate and the substrate surface roughness. This makes the antenna a promising solution for mass production.</t>
  </si>
  <si>
    <t>359-365</t>
  </si>
  <si>
    <t>60000990;60110235;60102538;60102538;60016575</t>
  </si>
  <si>
    <t>56767226900;6507471585;42861367500;7003694193;7004447241</t>
  </si>
  <si>
    <t>Zhang, Bing;Karnfelt, Camilla;Gulan, Heiko;Zwick, Thomas;Zirath, Herbert</t>
  </si>
  <si>
    <t>France;Germany;Sweden;Sweden</t>
  </si>
  <si>
    <t>Nantes;Karlsruhe;Stockholm;Gothenburg</t>
  </si>
  <si>
    <t>IMT Atlantique;Karlsruher Institut f√ºr Technologie;Ericsson Sweden;Chalmers University of Technology</t>
  </si>
  <si>
    <t>60110235;60102538;60016575;60000990</t>
  </si>
  <si>
    <t>Zhang B.</t>
  </si>
  <si>
    <t>A D-Band Packaged Antenna on Organic Substrate with High Fault Tolerance for Mass Production</t>
  </si>
  <si>
    <t>10.1109/TCPMT.2016.2519522</t>
  </si>
  <si>
    <t>2-s2.0-84976232107</t>
  </si>
  <si>
    <t>['uda antenna', 'tilt radiation', 'thickness 0', 'sar level', 'return loss', 'radio band', 'radiation efficiency', 'printing process', 'layered amc', 'human body', 'ghz industrial', 'g tissue', 'frequency detuning', 'free space', 'flexible configuration', 'first optimized', 'first latex', 'endfire radiation', 'endfire direction', 'body 2', 'best compromise', 'axis near', 'axis beam', 'area screen', 'antenna performance', 'antenna design', 'also performed', 'actual human', 'absorbed radiation', '714 w', '47 ghz', '45 mhz', '4 ghz', '12 dbi']</t>
  </si>
  <si>
    <t>Artificial magnetic conductor (AMC) | body-worn antennas | endfire radiation | large-area printing | latex material | low-profile structure | off-axis radiation | on-body communications | reflector | specific absorption rate (SAR) | wearable antennas.</t>
  </si>
  <si>
    <t>A near-endfire, artificial magnetic conductor (AMC) backed wearable antenna is proposed in this paper for wireless body area networks operating in the 2.4-GHz industrial, scientfic and medical (ISM) radio band. The latex substrate permittivity has accurately been characterized for realizing a flexible planar Yagi-Uda antenna printed on it using a large-area screen-printing process. The bidirectional-endfire radiation of Yagi-Uda antenna is changed to an off-axis near-endfire radiation using an AMC reflector also printed on latex. The antenna is separated from the upper AMC surface using flexible Styrofoam of thickness 0.044Œªo at 2.4 GHz for the best compromise between keeping the antenna structure low profile and achieving an off-axis beam-tilt radiation of ‚àº 74 ¬∞ toward the endfire direction. The 0¬∞ reflection phase single-layered AMC and double-layered AMC (D-AMC) surfaces are proposed to reduce the body-absorbed radiation and, consequently, minimize the peak specific absorption rate (SAR) level for 2.4-GHz frequency band. Antenna performance in terms of return loss, radiation efficiency, extent of frequency detuning, gain, and SAR level is studied for free space as well as the CST MWS tissue-equivalent voxel model for all the proposed antenna designs. Antenna deformation bending study when placed on the human body is also performed in this paper. The antenna design is first optimized and fabricated on printed circuit board to verify the concept and then designed over the latex for actual human on-body all-flexible configuration. The Yagi-Uda antenna backed with D-AMC reflector demonstrates the measured return loss bandwidth of 45 MHz (2.425-2.47 GHz) and the gain of 0.12 dBi in the endfire direction with an improved on-body (chest) radiation efficiency of 78.97% and a reduced peak SAR level of 0.714 W/kg (average over 10-g tissue) for the compact overall flexible latex antenna volume of 0.4Œªo √ó 0.4Œªo √ó 0.076Œªo at 2.4 GHz. To the best of our knowledge, this is the first latex-based endfire antenna for on-body 2.4-GHz wireless communications backed with an AMC periodic metamaterial surface.</t>
  </si>
  <si>
    <t>346-358</t>
  </si>
  <si>
    <t>60017161-113547233;60017161;60030183</t>
  </si>
  <si>
    <t>55345565200;57198926864;6602259510</t>
  </si>
  <si>
    <t>Agarwal, Kush;Guo, Yong Xin;Salam, Budiman</t>
  </si>
  <si>
    <t>Singapore;Singapore;Singapore</t>
  </si>
  <si>
    <t>Singapore City;Singapore City;Singapore City</t>
  </si>
  <si>
    <t>A-Star, Singapore Institute of Manufacturing Technology;National University of Singapore;Singapore Institute for Neurotechnology</t>
  </si>
  <si>
    <t>60030183;60017161;113547233</t>
  </si>
  <si>
    <t>Agarwal K.</t>
  </si>
  <si>
    <t>Wearable AMC Backed Near-Endfire Antenna for On-Body Communications on Latex Substrate</t>
  </si>
  <si>
    <t>10.1109/TCPMT.2016.2521487</t>
  </si>
  <si>
    <t>2-s2.0-84976240398</t>
  </si>
  <si>
    <t>['study investigates', 'reasonable overshoot', 'longitudinal motion', 'linear model', 'ideal performance', 'derivative controller', 'available controllers', 'almost 96', 'almost 50']</t>
  </si>
  <si>
    <t>Linear quadratic regulator | Longitudinal motion control | Micro air vehicle | Overshoot | Proportional-integral-derivative | Rise time | Settling time | Unmanned aerial vehicle</t>
  </si>
  <si>
    <t>This study investigates the longitudinal motion control of unmanned aerial vehicles through a simulation in MATLAB. The linear model of an unmanned aerial vehicle is applied to controllers to explicate the longitudinal motion of the unmanned aerial vehicle. The ideal performance for an unmanned aerial vehicle is to achieve the desired response instantly with 100% precision. However, currently available controllers need further improvements. Thus, a proportional-derivative linear quadratic regulator controller is developed and compared with a proportional-integral-derivative controller, a linear quadratic regulator controller, and a proportional linear quadratic regulator controller. The proportional-derivative linear quadratic regulator controller enhances the response of the system by reducing settling time by more than 95% compared with other available controllers. Additionally, the proportional-derivative linear quadratic regulator improves the root mean square error by almost 50% compared with the proportional linear quadratic regulator controller and improves rise time by almost 96% with reasonable overshoot.</t>
  </si>
  <si>
    <t>41-50</t>
  </si>
  <si>
    <t>International Journal of Micro Air Vehicles</t>
  </si>
  <si>
    <t>60218075;60218075;60218075</t>
  </si>
  <si>
    <t>57190010646;55994749400;57189999596</t>
  </si>
  <si>
    <t>Yit, Kok Kai;Rajendran, Parvathy;Wee, Lim Kah</t>
  </si>
  <si>
    <t>Nibong Tebal</t>
  </si>
  <si>
    <t>USM Engineering Campus</t>
  </si>
  <si>
    <t>Yit K.K.</t>
  </si>
  <si>
    <t>Proportional-derivative linear quadratic regulator controller design for improved longitudinal motion control of unmanned aerial vehicles</t>
  </si>
  <si>
    <t>10.1177/1756829316638210</t>
  </si>
  <si>
    <t>2-s2.0-84976415959</t>
  </si>
  <si>
    <t>ST/P000827/1</t>
  </si>
  <si>
    <t>['yet note', 'thereby reducing', 'spitzer observations', 'sfr density', 'sfr ).', 'quantities trace', 'physical origin', 'observations suggest', 'nuclear starburst', 'normal star', 'ngc 4038', 'nearby edge', 'may become', 'larger sample', 'including observations', 'general relation', 'gas cooling', 'future studies', 'forming galaxies', 'forming discs', 'correlation appears']</t>
  </si>
  <si>
    <t>Galaxies: ISM | Galaxies: spiral | Galaxies: star formation | Infrared: galaxies | ISM: lines and bands</t>
  </si>
  <si>
    <t>A correlation between the 24 Œºm continuum and the [Nii] 205 Œºm line emission may arise if both quantities trace the star formation activity on spatially-resolved scales within a galaxy, yet has so far only been observed in the nearby edge-on spiral galaxy NGC 891. We therefore assess whether the [Nii] 205-24 Œºm emission correlation has some physical origin or is merely an artefact of line-of-sight projection effects in an edge-on disc. We search for the presence of a correlation in Herschel and Spitzer observations of two nearby face-on galaxies, M 51 and M 83, and the interacting Antennae galaxies NGC 4038 and 4039. We show that not only is this empirical relationship also observed in face-on galaxies, but also that the correlation appears to be governed by the star formation rate (SFR). Both the nuclear starburst in M 83 and the merger-induced star formation in NGC 4038/9 exhibit less [Nii] emission per unit SFR surface density than the normal star-forming discs. These regions of intense star formation exhibit stronger ionization parameters, as traced by the 70/160 Œºm far-infrared (FIR) colour. These observations suggest the presence of higher ionization lines that may become more important for gas cooling, thereby reducing the observed [Nii] 205 Œºm line emission in regions with higher star formation rates. Finally, we present a general relation between the [Nii] 205 Œºm line flux density and SFR density for normal star-forming galaxies, yet note that future studies should extend this analysis by including observations with wider spatial coverage for a larger sample of galaxies.</t>
  </si>
  <si>
    <t>A45</t>
  </si>
  <si>
    <t>60008781-60033316;60033316;60031828;60031828;60025272;60033316;60031828;60033316;60003771;60007671;60016908;60008781;60017317;60031581;60030106</t>
  </si>
  <si>
    <t>8790758400;56261663500;35773629900;22942191500;36061479300;36238023800;7404896077;56126867500;6603428452;7005899939;35773178800;16304524000;55350159000;7101614608;56994328300</t>
  </si>
  <si>
    <t>Hughes, T. M.;Baes, M.;Schirm, M. R.P.;Parkin, T. J.;Wu, R.;De Looze, I.;Wilson, C. D.;Viaene, S.;Bendo, G. J.;Boselli, A.;Cormier, D.;Ibar, E.;Karczewski, O. A.;Lu, N.;Spinoglio, L.</t>
  </si>
  <si>
    <t>Belgium;Canada;United States;Italy;Japan;United Kingdom;Germany;Chile;France;United Kingdom</t>
  </si>
  <si>
    <t>Ghent;Hamilton;Pasadena;Rome;Tokyo;Brighton;Heidelberg;Valparaiso;Marseille;Manchester</t>
  </si>
  <si>
    <t>Universiteit Gent;McMaster University;California Institute of Technology;Istituto Nazionale Di Astrofisica, Rome;The University of Tokyo;University of Sussex;Universit√§t Heidelberg;Universidad de Valparaiso;Laboratoire d'Astrophysique de Marseille;The University of Manchester</t>
  </si>
  <si>
    <t>60033316;60031828;60031581;60030106;60025272;60017317;60016908;60008781;60007671;60003771</t>
  </si>
  <si>
    <t>Hughes T.M.</t>
  </si>
  <si>
    <t>The spatially resolved correlation between [N II] 205 Œº m line emission and the 24 Œº m continuum in nearby galaxies</t>
  </si>
  <si>
    <t>10.1051/0004-6361/201527644</t>
  </si>
  <si>
    <t>2-s2.0-84977627583</t>
  </si>
  <si>
    <t>['station size', 'respectively ).', 'possible application', 'magnitude larger', 'mad experience', 'low ).', 'frequency telescope', 'construction phase', 'aerial vehicle', 'acquire experience', '128 dual', '1 order']</t>
  </si>
  <si>
    <t>aperture array | calibration | radio astronomy | unmanned aerial vehicle</t>
  </si>
  <si>
    <t>This paper describes two small aperture array demonstrators called Medicina and Sardinia Array Demonstrators (MAD and SAD, respectively). The objectives of these instruments are to acquire experience and test new technologies for a possible application to the low-frequency aperture array of the low-frequency telescope of the Square Kilometer Array phase 1 (SKA1-LOW). The MAD experience was concluded in 2014, and it turned out to be an important test bench for implementing calibration techniques based on an artificial source mounted in an aerial vehicle. SAD is based on 128 dual-polarized Vivaldi antennas and is 1 order of magnitude larger than MAD. The architecture and the station size of SAD, which is along the construction phase, are more similar to those under evaluation for SKA1-LOW, and therefore, SAD is expected to provide useful hints for SKA1-LOW.</t>
  </si>
  <si>
    <t>160-175</t>
  </si>
  <si>
    <t>60021729;60083354;60021199;60021199;60012162;60083354;60083354;60030106;60083354;60021199;60083354;60083354;60083354;60083354;60051252;60028218;60021199</t>
  </si>
  <si>
    <t>7005617252;6604083759;6602502957;55814225200;6507402873;8576146800;6603034203;35556862700;56167029100;56050047500;8609144500;16317535000;55939563800;7003323303;26644569400;7003934044;55868017200</t>
  </si>
  <si>
    <t>Bolli, P.;Pupillo, G.;Virone, G.;Farooqui, M. Z.;Lingua, A.;Mattana, A.;Monari, J.;Murgia, M.;Naldi, G.;Paonessa, F.;Perini, F.;Pluchino, S.;Rusticelli, S.;Schiaffino, M.;Schillir√≤, F.;Tartarini, G.;Tibaldi, A.</t>
  </si>
  <si>
    <t>Italy;Italy;Italy;Italy;Italy;Italy;Italy</t>
  </si>
  <si>
    <t>Bologna;Catania;Rome;Bologna;Florence;Rome;Turin</t>
  </si>
  <si>
    <t>INAF Istituto di Astrofisica Spaziale e Fisica Cosmica, Bologna;Osservatorio Astrofisico di Catania;Istituto Nazionale Di Astrofisica, Rome;Alma Mater Studiorum Universit√† di Bologna;Osservatorio Astrofisico Di Arcetri;Consiglio Nazionale delle Ricerche;Politecnico di Torino</t>
  </si>
  <si>
    <t>60083354;60051252;60030106;60028218;60021729;60021199;60012162</t>
  </si>
  <si>
    <t>Bolli P.</t>
  </si>
  <si>
    <t>From MAD to SAD: The Italian experience for the low-frequency aperture array of SKA1-LOW</t>
  </si>
  <si>
    <t>10.1002/2015RS005922</t>
  </si>
  <si>
    <t>2-s2.0-84977939775</t>
  </si>
  <si>
    <t>NNSFC</t>
  </si>
  <si>
    <t>['œºm cmos', 'uwb system', 'uwb ),', 'system robustness', 'subcarrier generation', 'specially clarified', 'rf front', 'rf fm', 'range low', 'prototype 3', 'presented fm', 'paper summarizes', 'link margin', 'fm information', 'fm demodulation', 'energy efficiency', 'bowtie antennas', '60 cm', '185 nj']</t>
  </si>
  <si>
    <t>Antenna | demodulation | FM-UWB | link margin | modulation | RF front-end | subcarrier | transceiver</t>
  </si>
  <si>
    <t>This paper summarizes and compares various circuit configurations of sub-modules and RF front-ends for frequency modulated ultra-wideband (FM-UWB), and analyzes the transceiver design parameters and link margin. High-robust relaxation oscillator for subcarrier generation, low-power ring oscillators for RF FM, automatic frequency calibration (AFC) for system robustness, and preamplifier-latch based analog phase interpolation for FM demodulation, are specially clarified. A prototype 3.6-4.1 GHz FM-UWB system with bowtie antennas for short-range low-data-rate wireless data transmission is implemented in 0.18-Œºm CMOS. Experimental results show that the presented FM-UWB transceiver successfully generates FCC-compliant UWB spectrum and demodulates the dual-FM information, with a bit error rate (BER) of 10-6 at a distance of 60 cm and with an energy efficiency of 185 nJ/bit.</t>
  </si>
  <si>
    <t>423-435</t>
  </si>
  <si>
    <t>60016835;60013402</t>
  </si>
  <si>
    <t>57188551389;7102736530</t>
  </si>
  <si>
    <t>Zhou, Bo;Chiang, Patrick</t>
  </si>
  <si>
    <t>Beijing;Corvallis</t>
  </si>
  <si>
    <t>Beijing Institute of Technology;Oregon State University</t>
  </si>
  <si>
    <t>Zhou B.</t>
  </si>
  <si>
    <t>Short-Range Low-Data-Rate FM-UWB Transceivers: Overview, Analysis, and Design</t>
  </si>
  <si>
    <t>10.1109/TCSI.2015.2512744</t>
  </si>
  <si>
    <t>2-s2.0-84978012305</t>
  </si>
  <si>
    <t>DE-FE0010144</t>
  </si>
  <si>
    <t>['water depth', 'vertical fields', 'upper 1000', 'towed behind', 'time monitoring', 'three receivers', 'three frequencies', 'seafloor geology', 'rigid body', 'realistic estimates', 'positioning errors', 'position within', 'particularly sensitive', 'offshore california', 'modeling shows', 'methane vent', 'lateral motion', 'inversions show', 'high resistivity', 'geological target', 'flexible antennas', 'fit amplitude', 'error model', 'electrical resistivity', 'continuously measured', 'careful adjustment', '5 ¬∞', '1 ¬∞']</t>
  </si>
  <si>
    <t>gas hydrate | instruments and techniques | marine electromagnetics</t>
  </si>
  <si>
    <t>We have developed a three-axis electric field receiver designed to be towed behind a marine electromagnetic transmitter for the purpose of mapping the electrical resistivity in the upper 1000 m of seafloor geology. By careful adjustment of buoyancy and the use of real-time monitoring of depth and altitude, we are able to deep-tow multiple receivers on arrays up to 1200 m long within 50 m of the seafloor, thereby obtaining good coupling to geology. The rigid body of the receiver is designed to reduce noise associated with lateral motion of flexible antennas during towing, and allows the measurement of the vertical electric field component, which modeling shows to be particularly sensitive to near-seafloor resistivity variations. The positions and orientations of the receivers are continuously measured, and realistic estimates of positioning errors can be used to build an error model for the data. During a test in the San Diego Trough, offshore California, inversions of the data were able to fit amplitude and phase of horizontal electric fields at three frequencies on three receivers to about 1% in amplitude and 1¬∞ in phase and vertical fields to about 5% in amplitude and 5¬∞ in phase. The geological target of the tests was a known cold seep and methane vent in 1000 m water depth, which inversions show to be associated with a 1 km wide resistor at a depth between 50 and 150 m below seafloor. Given the high resistivity (30 Œ©m) and position within the gas hydrate stability field, we interpret this to be massive methane hydrate.</t>
  </si>
  <si>
    <t>1042-1064</t>
  </si>
  <si>
    <t>60023018;60023018;60078157</t>
  </si>
  <si>
    <t>57207592856;55640018100;12809493000</t>
  </si>
  <si>
    <t>Constable, Steven;Kannberg, Peter K.;Weitemeyer, Karen</t>
  </si>
  <si>
    <t>Sydney;San Diego</t>
  </si>
  <si>
    <t>WorleyParsons, Australia;Scripps Institution of Oceanography</t>
  </si>
  <si>
    <t>60078157;60023018</t>
  </si>
  <si>
    <t>Constable S.</t>
  </si>
  <si>
    <t>Vulcan: A deep-towed CSEM receiver</t>
  </si>
  <si>
    <t>10.1002/2015GC006174</t>
  </si>
  <si>
    <t>2-s2.0-84978319062</t>
  </si>
  <si>
    <t>['work relies', 'theoretical aspects', 'solution triggers', 'rectifier devices', 'nonlinear nature', 'harvester integrated', 'harmonic production', 'feed dual', 'external harvester', 'experimental results', 'band antenna', '868 mhz', '17 ghz']</t>
  </si>
  <si>
    <t>Antennas and propagation for wireless systems | Harmonic balance | Harvesting | Microwave measurements | Modeling and measurement | Passive RFID | RFID and sensors | Wireless power transfer</t>
  </si>
  <si>
    <t>In this paper, some theoretical aspects and experimental results are discussed with the aim to provide supplementary dc energy to radio frequency identification (RFID) tags by exploiting the nonlinear nature of rectifier devices. Three nonlinear phenomena are treated: (i) the impedance power dependence, (ii) the harmonic production, and (iii) the dependence on the radio frequency waveform. The novelty of the work relies on proposing a double rectifier composite system in where the nonlinearity of each rectifier is exploited to enhance the global powering performance of the system. Using the passive RFID technology as a beacon for the implementation, the approach considers combining the internal rectifier circuit of a commercial RFID chip operating at 868 MHz with an external rectifier circuit operating at 2.17 GHz. The solution triggers in a composite system RFID tag-harvester integrated in a single-feed dual-band antenna. The experimental validation shows 5 dB of tag sensitivity enhancement when it is empowered by the external harvester. The enhanced sensitivity produces an increase in the theoretical reading range distance from 3.3 to 6.1 m.</t>
  </si>
  <si>
    <t>Wireless Power Transfer</t>
  </si>
  <si>
    <t>60104653;101277041;60102126;60104653</t>
  </si>
  <si>
    <t>55674659800;55247696300;24469644100;7003417813</t>
  </si>
  <si>
    <t>Andia-Vera, Gianfranco;Nawale, Shankar;Duroc, Yvan;Tedjini, Smail</t>
  </si>
  <si>
    <t>France;France;India</t>
  </si>
  <si>
    <t>Saint Martin d'Heres;Lyon;Pune</t>
  </si>
  <si>
    <t>Universite Grenoble Alpes;Universit√© de Lyon;Sinhgad Institute of Management</t>
  </si>
  <si>
    <t>60104653;60102126;101277041</t>
  </si>
  <si>
    <t>Andia-Vera G.</t>
  </si>
  <si>
    <t>Exploitation of the nonlinearities in electromagnetic energy harvesting and passive UHF RFID</t>
  </si>
  <si>
    <t>S2052841816000014</t>
  </si>
  <si>
    <t>10.1017/wpt.2016.1</t>
  </si>
  <si>
    <t>2-s2.0-84979927199</t>
  </si>
  <si>
    <t>['values exceeding', 'reference levels', 'radiation occurs', 'public concern', 'location category', 'large percentage', 'inevitable presence', 'detailed analysis', 'dense deployment', 'case exceeded', 'base stations', 'additional electromagnetic', '42 %)']</t>
  </si>
  <si>
    <t>As a result of dense deployment of public mobile base stations, additional electromagnetic (EM) radiation occurs in the modern human environment. At the same time, public concern about the exposure to EM radiation emitted by such sources has increased. In order to determine the level of radio frequency radiation generated by base stations, extensive EM field strength measurements were carried out for 664 base station locations, from which 276 locations refer to the case of base stations with antenna system installed on buildings. Having in mind the large percentage (42 %) of locations with installations on buildings, as well as the inevitable presence of people in their vicinity, a detailed analysis of this location category was performed. Measurement results showed that the maximum recorded value of total electric field strength has exceeded International Commission on Non-Ionizing Radiation Protection general public exposure reference levels at 2.5 % of locations and Serbian national reference levels at 15.6 % of locations. It should be emphasised that the values exceeding the reference levels were observed only outdoor, while in indoor total electric field strength in no case exceeded the defined reference levels.</t>
  </si>
  <si>
    <t>489-502</t>
  </si>
  <si>
    <t>ncv372</t>
  </si>
  <si>
    <t>Radiation Protection Dosimetry</t>
  </si>
  <si>
    <t>60068815;60068815;60068815;60068815</t>
  </si>
  <si>
    <t>36521297400;55569116800;7005435285;26635578400</t>
  </si>
  <si>
    <t>Koprivica, Mladen;Slavkovic, Vladimir;Neskovic, Natasa;Neskovic, Aleksandar</t>
  </si>
  <si>
    <t>Koprivica M.</t>
  </si>
  <si>
    <t>Statistical analysis of electromagnetic radiation measurements in the vicinity of GSM/UMTS base station installed on buildings in Serbia</t>
  </si>
  <si>
    <t>10.1093/rpd/ncv372</t>
  </si>
  <si>
    <t>2-s2.0-84983573902</t>
  </si>
  <si>
    <t>['various frequencies', 'upstream direction', 'simultaneous reduction', 'redesign guidelines', 'presented herein', 'noise sources', 'exhausting fan', 'empirical correlations', 'ducted rotor', 'complete set', 'combined acoustic', 'case study', 'blade span', 'axial fans', 'angular position', 'aerodynamic noise']</t>
  </si>
  <si>
    <t>Aerodynamic loss | Beamforming | Fan noise | Industrial axial fan | Onsite diagnostics | Phased array microphone | Rotating source identifier algorithm</t>
  </si>
  <si>
    <t>A combined acoustic-aerodynamic diagnostics methodology is presented herein, involving the phased array microphone technique and an in-house rotating source identifier processing algorithm. The methodology makes possible the industrial onsite investigation of unducted or short-ducted rotor-only axial fans. Its application is illustrated in a case study of a free-inlet, free-exhausting fan, surveyed from the upstream direction. A methodology is outlined for guaranteeing the appropriateness of averaging of the phased array microphone records. A technique is proposed for eliminating the ambiguity of the angular position of the rotor noise sources. A complete set of noise source maps of various frequencies have been evaluated. Noise sources, such as tip leakage flow and suction side blade boundary layer flow, have been identified. Empirical correlations have been pointed out between indicators of aerodynamic noise and aerodynamic loss along the blade span. Such correlations may contribute to redesign guidelines for simultaneous reduction of noise and improvement of efficiency at prescribed fan performance.</t>
  </si>
  <si>
    <t>81-102</t>
  </si>
  <si>
    <t>1475472X</t>
  </si>
  <si>
    <t>International Journal of Aeroacoustics</t>
  </si>
  <si>
    <t>55893324700;6602487056</t>
  </si>
  <si>
    <t>Benedek, Tam√°s;Vad, J√°nos</t>
  </si>
  <si>
    <t>Benedek T.</t>
  </si>
  <si>
    <t>An industrial onsite methodology for combined acoustic-aerodynamic diagnostics of axial fans, involving the phased array microphone technique</t>
  </si>
  <si>
    <t>10.1177/1475472X16630849</t>
  </si>
  <si>
    <t>2-s2.0-84985904852</t>
  </si>
  <si>
    <t>['wireless applications', 'transport properties', 'substrate material', 'silicon nitride', 'return loss', 'results shows', 'resonant properties', 'radiation efficiency', 'performance regulator', 'higher bandwidth', 'boron nitride', 'aluminum oxide', 'also influences']</t>
  </si>
  <si>
    <t>Graphene | HFSS | Miniaturized patch antenna | Substrate materials | Terahertz regime</t>
  </si>
  <si>
    <t>The selection of appropriate substrate material acts as a performance regulator for miniaturized graphene patch antenna. The substrate material not only controls the transport properties of graphene but also influences the resonant properties of the graphene patch antenna. The edge fed microstrip line graphene based rectangular patch antenna is designed here for operating in the frequency range 2.67‚Äì2.92‚ÄâTHz for wireless applications. The performance is investigated for silicon nitride, aluminum oxide, boron nitride, silica and quartz substrate materials on the basis of return loss, voltage standing wave ratio (VSWR), absorption cross section, bandwidth and radiation efficiency. The comparison of results shows that silicon nitride exhibits overall excellent performance by the virtue of having higher bandwidth and radiation efficiency as compared to other chosen substrate materials.</t>
  </si>
  <si>
    <t>531-537</t>
  </si>
  <si>
    <t>Engineering Science and Technology, an International Journal</t>
  </si>
  <si>
    <t>Investigation of graphene based miniaturized terahertz antenna for novel substrate materials</t>
  </si>
  <si>
    <t>S2215098615001263</t>
  </si>
  <si>
    <t>10.1016/j.jestch.2015.08.004</t>
  </si>
  <si>
    <t>2-s2.0-85000552096</t>
  </si>
  <si>
    <t>National Institute on Alcohol Abuse and Alcoholism</t>
  </si>
  <si>
    <t>2015AA020501</t>
  </si>
  <si>
    <t>NIAAA</t>
  </si>
  <si>
    <t>['wireless brain', 'three cockroaches', 'surgically integrating', 'success rate', 'shape track', 'serial experiments', 'portable microstimulator', 'optimization algorithm', 'human brain', 'cyborgs using', 'cyborg could', 'cyborg cockroach', 'computer interface', 'cockroach brain', 'btbs ),', 'brain system', 'bluetooth communication', 'bci commands', 'based brain', 'antenna nerve', '5 %.']</t>
  </si>
  <si>
    <t>An all-chain-wireless brain-to-brain system (BTBS), which enabled motion control of a cyborg cockroach via human brain, was developed in this work. Steady-state visual evoked potential (SSVEP) based brain-computer interface (BCI) was used in this system for recognizing human motion intention and an optimization algorithm was proposed in SSVEP to improve online performance of the BCI. The cyborg cockroach was developed by surgically integrating a portable microstimulator that could generate invasive electrical nerve stimulation. Through Bluetooth communication, specific electrical pulse trains could be triggered from the microstimulator by BCI commands and were sent through the antenna nerve to stimulate the brain of cockroach. Serial experiments were designed and conducted to test overall performance of the BTBS with six human subjects and three cockroaches. The experimental results showed that the online classification accuracy of three-mode BCI increased from 72.86% to 78.56% by 5.70% using the optimization algorithm and the mean response accuracy of the cyborgs using this system reached 89.5%. Moreover, the results also showed that the cyborg could be navigated by the human brain to complete walking along an S-shape track with the success rate of about 20%, suggesting the proposed BTBS established a feasible functional information transfer pathway from the human brain to the cockroach brain.</t>
  </si>
  <si>
    <t>e0150667</t>
  </si>
  <si>
    <t>60025084;60025084</t>
  </si>
  <si>
    <t>57194475218;7405361625</t>
  </si>
  <si>
    <t>Li, Guangye;Zhang, Dingguo</t>
  </si>
  <si>
    <t>Brain-computer interface controlled cyborg: Establishing a functional information transfer pathway from human brain to cockroach brain</t>
  </si>
  <si>
    <t>10.1371/journal.pone.0150667</t>
  </si>
  <si>
    <t>2-s2.0-85006818993</t>
  </si>
  <si>
    <t>['used along', 'unified streams', 'typically practical', 'traditional method', 'track aircraft', 'skies surrounding', 'significant disadvantages', 'research purposes', 'quickly risen', 'nearby residents', 'individual aircraft', 'fully characterize', 'conventional methods']</t>
  </si>
  <si>
    <t>aircraft monitoring | microphone array | noise monitoring | passive aircraft tracking systems | phased array</t>
  </si>
  <si>
    <t>Monitoring of aircraft in the skies surrounding an airport is important to ensure the safety of the aircraft as well as quality of life for nearby residents. The traditional method of tracking aircraft position involves the ubiquitous rotating active radar, and the traditional method of monitoring aircraft noise is the single omnidirectional microphone. Both of these systems have significant disadvantages. In the past several decades, microphone array acoustic monitoring systems have become widely known although they are typically practical only for research purposes. More recently, advanced beamforming algorithms have set the stage for much smaller compact microphone arrays. Meanwhile, the Automatic Dependent Surveillance-Broadcast position tracking system has quickly risen in popularity. In this study, an advanced compact microphone array is used along with Automatic Dependent Surveillance-Broadcast and more conventional methods to monitor and track aircraft that are approaching and departing Chicago‚Äôs Midway Airport. The systems are portable and compact, and the unified streams of data can more fully characterize an individual aircraft, offering distinct advantages over existing monitoring systems.</t>
  </si>
  <si>
    <t>35-45</t>
  </si>
  <si>
    <t>Noise and Vibration Worldwide</t>
  </si>
  <si>
    <t>60031975;60002873;60002873;60002873;60002873-60033080;60002873</t>
  </si>
  <si>
    <t>55683628200;25926864100;55582139500;10139174700;57204318002;22635766400</t>
  </si>
  <si>
    <t>Aldeman, M.;Bacchus, R.;Chelliah, K.;Patel, H.;Raman, G.;Roberson, D.</t>
  </si>
  <si>
    <t>Long Beach;Chicago;Chicago</t>
  </si>
  <si>
    <t>The California State University;Illinois State University;Illinois Institute of Technology</t>
  </si>
  <si>
    <t>60033080;60031975;60002873</t>
  </si>
  <si>
    <t>Aldeman M.</t>
  </si>
  <si>
    <t>Aircraft noise monitoring using multiple passive data streams</t>
  </si>
  <si>
    <t>10.1177/0957456516663329</t>
  </si>
  <si>
    <t>2-s2.0-85009243695</t>
  </si>
  <si>
    <t>['various frequencies', 'radiation patterns', 'performance analysis', 'peak gain', 'operating band', 'made asymmetric', 'impedance bandwidth', 'dual polarization', 'diversity performance', 'diversity gain', 'diversity applications', 'current distribution', 'basic design', '133 %.']</t>
  </si>
  <si>
    <t>Asymmetric feed | Coplanar waveguide (CPW) | Dual-polarization | Printed monopole antenna (PMA)</t>
  </si>
  <si>
    <t>The design and performance analysis of a coplanar waveguide fed printed monopole antenna for dual polarization is presented. The rectangular patch monopole has an hour glass shaped slot engraved on it whereas the two ground planes of the CPW are loaded with spiral shaped slots. The feed is made asymmetric with respect to the patch for enhancing the horizontal gain component. The measured (S11‚Äâ&lt;‚Äâ‚àí10‚ÄâdB) impedance bandwidth achieved is from 2.8‚ÄâGHz to 14.0‚ÄâGHz and corresponds to 133%. The current distribution and radiation patterns at various frequencies are plotted and indicate dual polarization. The antenna is further characterized by a peak gain of 4‚Äì5‚ÄâdBi and will be useful for applications requiring dual polarization capability in the operating band. In addition to the basic design, a two port version of the antenna for diversity applications with impedance bandwidth from 2.7‚ÄâGHz to 12‚ÄâGHz and isolation around 15‚ÄâdB over band is presented at the end. To check the diversity performance of this two port antenna, the envelope correlation coefficient and the diversity gain are calculated and found to be within acceptable limits.</t>
  </si>
  <si>
    <t>470-484</t>
  </si>
  <si>
    <t>A slotted UWB monopole antenna with single port and double ports for dual polarization</t>
  </si>
  <si>
    <t>S2215098615001457</t>
  </si>
  <si>
    <t>10.1016/j.jestch.2015.08.012</t>
  </si>
  <si>
    <t>2-s2.0-85017350686</t>
  </si>
  <si>
    <t>['‚ àí17', '‚ àí14', 'various parameters', 'single feed', 'radiation characteristics', 'quite enhanced', 'proposed antenna', 'proper communication', 'prime importance', 'primarily started', 'periodic simulation', 'main goal', 'ism band', 'invasive nature', 'interesting topic', 'instant monitoring', 'inserted within', 'implantable devices', 'human body', 'efficiently monitor', 'continuously revolutionizing', 'base station', 'antenna design']</t>
  </si>
  <si>
    <t>Differential feed | Dual band antenna | Industrial scientific and medical band | Medical implant communication service band | Microelctro mechanical system</t>
  </si>
  <si>
    <t>The health care industry is continuously revolutionizing and advancing towards developing more efficient system suitable for human body. Today implantable devices have become a more interesting topic in health care services which primarily started with the pacemakers. Since then it is continuously evolving due to its non-invasive nature, instant monitoring and diagnosis, and periodic simulation. The main goal of these implantable devices is to efficiently monitor or inspect various ailments in the body and then transmits this to the server or base station. For proper communication between the implant and the base station, antenna design is of prime importance. In this paper MEMS based differentially fed dual band antenna has been proposed and can be used both in Medical Implant Communication Service (MICS) band for transmission of data and industrial, scientific and medical (ISM) band for wake-up purpose. The proposed antenna has been simulated for free space scenario and has been found to radiate in both MICS &amp; ISM band with S11 of ‚àí17.62‚ÄâdB and ‚àí14.31‚ÄâdB respectively. Subsequently the antenna is inserted within a skin mimicking model with equivalent dielectric features and the results show variation in radiation characteristics between free space condition and within skin phantom. The design of the antenna has been optimized in such a way that minimum deviation occurs between the two conformal conditions. With the use of differential feeding technique performance of the antenna is quite enhanced in terms of various parameters when compared with single feed.</t>
  </si>
  <si>
    <t>642-650</t>
  </si>
  <si>
    <t>60107380;60107380;60107380;60107380</t>
  </si>
  <si>
    <t>56352304900;57196114842;55340397200;6603546649</t>
  </si>
  <si>
    <t>Bhattacharjee, Shankar;Maity, Santanu;Metya, Sanjeev Kumar;Bhunia, Chandan Tilak</t>
  </si>
  <si>
    <t>Yupia</t>
  </si>
  <si>
    <t>National Institute of Technology, Arunachal Pradesh</t>
  </si>
  <si>
    <t>Bhattacharjee S.</t>
  </si>
  <si>
    <t>Performance enhancement of implantable medical antenna using differential feed technique</t>
  </si>
  <si>
    <t>S2215098615001433</t>
  </si>
  <si>
    <t>10.1016/j.jestch.2015.09.001</t>
  </si>
  <si>
    <t>2-s2.0-85017546050</t>
  </si>
  <si>
    <t>['v band', 'technology based', 'resistivity characterization', 'relative permittivity', 'loss tangent', 'ku band', 'kapton polyimide', 'k band', 'flexible substrate', 'energy harvesting', 'different components', 'develop antennas', 'chip packaging', 'also designed']</t>
  </si>
  <si>
    <t>Antenna on flexible substrate | Autonomous wireless sensor node | Flexible substrate int'gration | Flip-chip</t>
  </si>
  <si>
    <t>In this paper, a technology based on thin flexible polyimide substrate (Kapton) to develop antennas for millimeter wave wireless power transmission is presented. Firstly, we characterize the Kapton polyimide (relative permittivity and loss tangent) using a ring resonator method up to V band. A 60 GHz patch antenna is designed, fabricated, and measured to validate our technology. Crossed-dipoles array antennas at Ku band and K band for energy harvesting are also designed, fabricated, and measured. Then a prototype of crossed-slot dipole antenna at V band is proposed. Finally, a resistivity characterization of Au bump used in flip-chip packaging is done, which leads us one step further toward aheterogeneous integration on flexible substrate of different components for Wireless Sensor Network nodes.</t>
  </si>
  <si>
    <t>60005830-60102124;60005830-60027245;60005830;60005830-60102124</t>
  </si>
  <si>
    <t>57188956994;55396546600;56229564700;6603011224</t>
  </si>
  <si>
    <t>Yang, Zhening;Takacs, Alexandru;Charlot, Samuel;Dragomirescu, Daniela</t>
  </si>
  <si>
    <t>Toulouse;Toulouse;Toulouse</t>
  </si>
  <si>
    <t>Universit√© F√©d√©rale Toulouse Midi-Pyr√©n√©es;Universite Paul Sabatier Toulouse III;Laboratoire d'Analyse et d'Architecture des Systemes</t>
  </si>
  <si>
    <t>60102124;60027245;60005830</t>
  </si>
  <si>
    <t>Flexible substrate technology for millimeter wave wireless power transmission</t>
  </si>
  <si>
    <t>S2052841815000214</t>
  </si>
  <si>
    <t>10.1017/wpt.2015.21</t>
  </si>
  <si>
    <t>2-s2.0-85021903162</t>
  </si>
  <si>
    <t>['thus increasing', 'proposed technique', 'plateau areas', 'may decrease', 'lift force', 'commonly equipped']</t>
  </si>
  <si>
    <t>Combination control | Plateau application | Propeller Engine | Thrust vectoring control | Unmanned aerial vehicle</t>
  </si>
  <si>
    <t>In order to increase the lift force of the unmanned aerial vehicles (UAV) in plateau areas, the UAV is commonly equipped with high span chord ratio wings. However, it may decrease the maneuverability of the aircraft, and thus increasing the risk of flight in complex terrain regions. Thrust vector control is a direct force flight control technique, which enhances the maneuverability and introduces the residual of the flight control system. In this paper, we develop a novel variable thrust direction mechanism, which provides the normal propeller UAV with the capability of directional force control. We propose a combinational flight control strategy for the newly developed UAV. Simulations and real flight test demonstrate the performance of the proposed technique in increasing the maneuverability of the conventional propeller UAV.</t>
  </si>
  <si>
    <t>033201:1-033201:4</t>
  </si>
  <si>
    <t>60021666;60021666</t>
  </si>
  <si>
    <t>56137147800;9236933900</t>
  </si>
  <si>
    <t>Wang, Yin;Wang, Daobo</t>
  </si>
  <si>
    <t>Variable thrust directional control technique for plateau unmanned aerial vehicles</t>
  </si>
  <si>
    <t>10.1007/s11432-015-5505-5</t>
  </si>
  <si>
    <t>2-s2.0-85027922237</t>
  </si>
  <si>
    <t>['transformed domain', 'signal impinging', 'seriously threatened', 'receiver robustness', 'paper introduces', 'negligible degradation', 'mitigation technique', 'main concerns', 'interference detection', 'interference components', 'gnss community', 'better identified', 'always one']</t>
  </si>
  <si>
    <t>Adaptive notch filter | Chirp signal | Interference | Jamming | Karhunen‚ÄìLo√®ve Transform</t>
  </si>
  <si>
    <t>Improving the Global Navigation Satellite System (GNSS) receiver robustness in a radio interfered environment has been always one of the main concerns for the GNSS community. Due to the weakness of the signal impinging the GNSS receiver antenna, GNSS receiver performance can be seriously threatened by the presence of stronger interfering signals. In these scenarios, classical interference countermeasures may fail due to the fact that interference detection and removal process causes also a non-negligible degradation of the received GNSS signal. This paper introduces an innovative interference detection and mitigation technique against the well-known jamming threat. This technique is based on the use of the Karhunen‚ÄìLo√®ve Transform (KLT) which allows for the representation of the received interfered signals in a transformed domain where interference components can be better identified, isolated and removed, avoiding significant degradation of the useful GNSS signal.</t>
  </si>
  <si>
    <t>ICT Express</t>
  </si>
  <si>
    <t>60012162;60012162</t>
  </si>
  <si>
    <t>6603683729;37017310500</t>
  </si>
  <si>
    <t>Dovis, Fabio;Musumeci, Luciano</t>
  </si>
  <si>
    <t>Dovis F.</t>
  </si>
  <si>
    <t>Use of the Karhunen‚ÄìLo√®ve Transform for interference detection and mitigation in GNSS</t>
  </si>
  <si>
    <t>S240595951530093X</t>
  </si>
  <si>
    <t>10.1016/j.icte.2016.02.008</t>
  </si>
  <si>
    <t>2-s2.0-85028452341</t>
  </si>
  <si>
    <t>['white noise', 'tracking performance', 'thus providing', 'three cases', 'simulation results', 'range correlated', 'provide speed', 'paper presents', 'nonlinear controller', 'moving target', 'measurement uncertainty', 'measurement uncertainties', 'measurement model', 'full state', 'flight path', 'e .,', 'dependent uncertainties', 'consideration range', 'chaser uav', 'chaser closes', 'based sensor', 'azimuth angle']</t>
  </si>
  <si>
    <t>3D target tracking | Backstepping | Control | Estimation | Kalman filter | UAVs</t>
  </si>
  <si>
    <t>This paper presents an estimation based backstepping like control law design for an Unmanned Aerial Vehicle (UAV) to track a moving target in 3-D space. A ground-based sensor or an onboard seeker antenna provides range, azimuth angle, and elevation angle measurements to a chaser UAV that implements an extended Kalman filter (EKF) to estimate the full state of the target. A nonlinear controller then utilizes this estimated target state and the chaser's state to provide speed, flight path, and course/heading angle commands to the chaser UAV. Tracking performance with respect to measurement uncertainty is evaluated for three cases: (1) stationary white noise; (2) stationary colored noise and (3) non-stationary (range correlated) white noise. Furthermore, in an effort to improve tracking performance, the measurement model is made more realistic by taking into consideration range-dependent uncertainties in the measurements, i.e., as the chaser closes in on the target, measurement uncertainties are reduced in the EKF, thus providing the UAV with more accurate control commands. Simulation results for these cases are shown to illustrate target state estimation and trajectory tracking performance.</t>
  </si>
  <si>
    <t>Aerospace</t>
  </si>
  <si>
    <t>55599290900;7102213138</t>
  </si>
  <si>
    <t>Ahmed, Mousumi;Subbarao, Kamesh</t>
  </si>
  <si>
    <t>Ahmed M.</t>
  </si>
  <si>
    <t>Target tracking in 3-D using estimation based nonlinear control laws for UAVs</t>
  </si>
  <si>
    <t>10.3390/aerospace3010005</t>
  </si>
  <si>
    <t>2-s2.0-85028613268</t>
  </si>
  <si>
    <t>['work presents', 'wireless sensors', 'transmitting section', 'theoretical guidelines', 'system prototype', 'supply power', 'supply low', 'rectifying circuit', 'rectenna array', 'receiving section', 'quite promising', 'prototype operating', 'power transfer', 'harmonic filter', 'experimentally assessed']</t>
  </si>
  <si>
    <t>Antenna arrays | Microwave circuits | Optimization techniques | Wireless sensors</t>
  </si>
  <si>
    <t>This work presents the design of a system for wireless power transmission based on a compact rectenna array able to supply low-power electronic devices such as wireless sensors. The receiving section is realized with an array of 12 rectangular patch antennas. Each elements of the array is connected with a suitable harmonic filter and a rectifying circuit by means of a coaxial feeding point. The transmitting section is realized with a one-dimensional prime focus parabolic reflector antenna, with a linear feeder composed by four dipole antennas. The rectenna array, the harmonic filter, the rectifying circuit of the receivers, and the transmitting section were optimized to reach the maximum operative range and efficiency, in term of power transfer. A system prototype has been designed, optimized, fabricated, and experimentally assessed. In particular, a prototype operating in the S band and able to provide a supply power of about 50 mW serves as proof-of-concept. Moreover, theoretical guidelines for the design of wireless power transmission are provided. The obtained experimental results are quite promising and demonstrated the capabilities of wireless power transmission systems as alternative power supply sources.</t>
  </si>
  <si>
    <t>60015986;60015986;60015986</t>
  </si>
  <si>
    <t>7006135869;22035972900;23092071900</t>
  </si>
  <si>
    <t>Donelli, M.;Rocca, P.;Viani, F.</t>
  </si>
  <si>
    <t>Design of a WPT system for the powering of wireless sensor nodes: Theoretical guidelines and experimental validation</t>
  </si>
  <si>
    <t>S2052841815000202</t>
  </si>
  <si>
    <t>10.1017/wpt.2015.20</t>
  </si>
  <si>
    <t>2-s2.0-85029604762</t>
  </si>
  <si>
    <t>['western slovakia', 'thus confirming', 'test cellar', 'survey area', 'successfully detected', 'studied cross', 'staircase leading', 'small width', 'similar environmental', 'residential quarter', 'regular watering', 'quantitative interpretation', 'profiles running', 'private lot', 'penetrating radar', 'pavement next', 'observed fields', 'neighbouring estates', 'limited 1', 'gssi sir', 'gravity methods', 'gravitational effect', 'geotechnical applications', 'geophysical survey', 'euler deconvolution', 'etc .,', 'cellar located', 'anomaly could', 'aerial extent', 'accessibility issues', 'abandoned mine', '3000 system', '2d radargrams']</t>
  </si>
  <si>
    <t>Geohazard | Georadar | Interpretation | Microgravity method | Subsurface voids prospection</t>
  </si>
  <si>
    <t>We test here the feasibility of ground-penetrating radar (GPR) and micro-gravity methods in identifying underground voids, such as cellars, tunnels, abandoned mine-workings, etc., in complex urban conditions. For this purpose, we selected a cellar located under a private lot in a residential quarter of the town of Senec in Western Slovakia, which was discovered by chance when a small sinkhole developed on the yard just two meters away from the house. The size of our survey area was limited 1) by the presence of a technical room built at the back of the yard with a staircase leading to the garden, and 2) by the small width of the lot. Therefore the geophysical survey was carried out only in the backyard of the lot as we were not permitted to measure on neighbouring estates. The results from the GPR measurements obtained by the GSSI SIR-3000 system with 400 MHz antenna were visualized in the form of 2D radargrams with the corresponding transformed velocity model of studied cross-sections. Only the profiles running over the pavement next to the house yielded interpretable data because the local geological situation and the regular watering of the lawn covering prevailingly the backyard caused significant attenuation of the emitted GPR signal. The Bouguer gravity map is dominated by a distinctive negative anomaly indicating the presence of a shallow underground void. The quantitative interpretation by means of Euler deconvolution was utilized to validate the depth of the center and location of the cellar. Comparison with the gravitational effect of the cellar model calculated in the in-house program Polygrav shows a quite good correlation between the modelled and observed fields. Only a part of the aerial extent of the anomaly could be traced by the used geophysical methods due to accessibility issues. Nevertheless, the test cellar was successfully detected and interpreted by both methods, thus confirming their applicability in similar environmental and geotechnical applications, even in complex urban conditions.</t>
  </si>
  <si>
    <t>13-32</t>
  </si>
  <si>
    <t>Contributions to Geophysics and Geodesy</t>
  </si>
  <si>
    <t>60005088;60010330-60005088;60010330;60010330;60010330</t>
  </si>
  <si>
    <t>56966588400;36602491600;16205615200;7005183079;57053426700</t>
  </si>
  <si>
    <t>Chromƒç√°k, Jakub;Grinƒç, Michal;P√°nisov√°, Jaroslava;Vajda, Peter;Kubova, Anna</t>
  </si>
  <si>
    <t>Slovakia;Slovakia</t>
  </si>
  <si>
    <t>Bratislava;Zilina</t>
  </si>
  <si>
    <t>Slovak Academy of Sciences;University of ≈Ωilina</t>
  </si>
  <si>
    <t>60010330;60005088</t>
  </si>
  <si>
    <t>Chromƒç√°k J.</t>
  </si>
  <si>
    <t>Validation of sensitivity and reliability of GPR and microgravity detection of underground cavities in complex urban settings: Test case of a cellar</t>
  </si>
  <si>
    <t>10.1515/congeo-2016-0002</t>
  </si>
  <si>
    <t>2-s2.0-85032580140</t>
  </si>
  <si>
    <t>['switchable capacitors', 'resonant frequency', 'hybrid model', 'based varactors', '56 mhz']</t>
  </si>
  <si>
    <t>Antenna | Inductively coupled | MOSCAP | Tuning | Wireless power</t>
  </si>
  <si>
    <t>Power transfer efficiency in loosely coupled inductive systems can be enhanced by resonance. Primary and secondary can be tuned to same resonant frequency. In this paper, MOSFET-based Varactors and switchable capacitors are used for re-tuning of such a system at 13.56 MHz. This is achieved either using each cap structure alone or as a hybrid model. These techniques are designed for 13.56 MHz wireless power transfer system.</t>
  </si>
  <si>
    <t>60013402;60013402</t>
  </si>
  <si>
    <t>17340534100;57203772400</t>
  </si>
  <si>
    <t>Keskin, Nurcan;Liu, Huaping</t>
  </si>
  <si>
    <t>Keskin N.</t>
  </si>
  <si>
    <t>Tuning of a wireless power transfer system with a hybrid capacitor array</t>
  </si>
  <si>
    <t>S2052841815000196</t>
  </si>
  <si>
    <t>10.1017/wpt.2015.19</t>
  </si>
  <si>
    <t>2-s2.0-85062931330</t>
  </si>
  <si>
    <t>['voltage gain', 'variant outputs', 'time 0', 'thz wave', 'scan width', 'scan speed', 'pixel variation', 'obtaining images', 'object moving', 'noise ratio', 'integrated antenna', 'imaging system', 'gate bias', 'electrical modulation', 'direct current', 'detector array', 'conveyor belt', 'conditioning block', 'array uniform', '25 cm', '20 cm', '2 frame', '1 mhz']</t>
  </si>
  <si>
    <t>CMOS detector array | DC offset cancellation | Electrical modulation | Plasmon detector | Real-time imaging | Responsivity calibration | Signal conditioning block | THz system</t>
  </si>
  <si>
    <t>A signal conditioning block of a 1 √ó 200 Complementary Metal-Oxide-Semiconductor (CMOS) detector array is proposed to be employed with a real-time 0.2 THz imaging system for inspecting large areas. The plasmonic CMOS detector array whose pixel size including an integrated antenna is comparable to the wavelength of the THz wave for the imaging system, inevitably carries wide pixel-to-pixel variation. To make the variant outputs from the array uniform, the proposed signal conditioning block calibrates the responsivity of each pixel by controlling the gate bias of each detector and the voltage gain of the lock-in amplifiers in the block. The gate bias of each detector is modulated to 1 MHz to improve the signal-to-noise ratio of the imaging system via the electrical modulation by the conditioning block. In addition, direct current (DC) offsets of the detectors in the array are cancelled by initializing the output voltage level from the block. Real-time imaging using the proposed signal conditioning block is demonstrated by obtaining images at the rate of 19.2 frame-per-sec of an object moving on the conveyor belt with a scan width of 20 cm and a scan speed of 25 cm/s.</t>
  </si>
  <si>
    <t>60068700;60068700;60068700</t>
  </si>
  <si>
    <t>56465196100;57226695082;7405946474</t>
  </si>
  <si>
    <t>Yang, Jong Ryul;Lee, Woo Jae;Han, Seong Tae</t>
  </si>
  <si>
    <t>Changwon</t>
  </si>
  <si>
    <t>Korea Electrotechnology Research Institute</t>
  </si>
  <si>
    <t>Yang J.R.</t>
  </si>
  <si>
    <t>Signal-conditioning block of a 1 √ó 200 cmos detector array for a terahertz real-time imaging system</t>
  </si>
  <si>
    <t>10.3390/s16030319</t>
  </si>
  <si>
    <t>2-s2.0-84959506432</t>
  </si>
  <si>
    <t>BB/K002627/1</t>
  </si>
  <si>
    <t>['water oxidation', 'traced back', 'today span', 'protein structures', 'protein complexes', 'phylum cyanobacteria', 'photosystem ii', 'oxygenic photosynthesis', 'oxidizing complex', 'oxidizing cluster', 'organized process', 'molecular evolution', 'mn4cao5 cluster', 'incredible level', 'great abundance', 'entire type', 'described phyla', 'cp47 antenna', 'complexity may', 'broad diversity']</t>
  </si>
  <si>
    <t>Anoxygenic photosynthesis | Oxygenic photosynthesis | Photoactivation | Photoassembly | Photosystem | Reaction center | Water oxidation</t>
  </si>
  <si>
    <t>Due to the great abundance of genomes and protein structures that today span a broad diversity of organisms, now more than ever before, it is possible to reconstruct the molecular evolution of protein complexes at an incredible level of detail. Here, I recount the story of oxygenic photosynthesis or how an ancestral reaction center was transformed into a sophisticated photochemical machine capable of water oxidation. First, I review the evolution of all reaction center proteins in order to highlight that Photosystem II and Photosystem I, today only found in the phylum Cyanobacteria, branched out very early in the history of photosynthesis. Therefore, it is very unlikely that they were acquired via horizontal gene transfer from any of the described phyla of anoxygenic phototrophic bacteria. Second, I present a new evolutionary scenario for the origin of the CP43 and CP47 antenna of Photosystem II. I suggest that the antenna proteins originated from the remodeling of an entire Type I reaction center protein and not from the partial gene duplication of a Type I reaction center gene. Third, I highlight how Photosystem II and Photosystem I reaction center proteins interact with small peripheral subunits in remarkably similar patterns and hypothesize that some of this complexity may be traced back to the most ancestral reaction center. Fourth, I outline the sequence of events that led to the origin of the Mn4CaO5 cluster and show that the most ancestral Type II reaction center had some of the basic structural components that would become essential in the coordination of the water-oxidizing complex. Finally, I collect all these ideas, starting at the origin of the first reaction center proteins and ending with the emergence of the water-oxidizing cluster, to hypothesize that the complex and well-organized process of assembly and photoactivation of Photosystem II recapitulate evolutionary transitions in the path to oxygenic photosynthesis.</t>
  </si>
  <si>
    <t>Cardona, Tanai</t>
  </si>
  <si>
    <t>Cardona T.</t>
  </si>
  <si>
    <t>Reconstructing the origin of oxygenic photosynthesis: Do assembly and photoactivation recapitulate evolution?</t>
  </si>
  <si>
    <t>10.3389/fpls.2016.00257</t>
  </si>
  <si>
    <t>2-s2.0-84960103512</t>
  </si>
  <si>
    <t>DOE DE-SC0010679</t>
  </si>
  <si>
    <t>['significant reduction', 'results reinforce', 'realizing low', 'plasmonic nanoantenna', 'plasmonic components', 'plasmonic antennas', 'optoplasmonic structures', 'microsphere chain', 'high bandwidth', 'guiding losses', 'experimental characterization', 'electromagnetic simulations', 'directed self', 'defined locations', 'assembly achieve']</t>
  </si>
  <si>
    <t>Optoplasmonic structures contain plasmonic components embedded in a defined photonic environment to create synergistic interactions between photonic and plasmonic components. Here, we show that chains of optical microspheres containing gold nanoparticles in their evanescent field combine the light guiding properties of a microsphere chain with the light localizing properties of a plasmonic nanoantenna. We implement these materials through template guided self-assembly and investigate their fundamental electromagnetic working principles through combination of electromagnetic simulations and experimental characterization. We demonstrate that optoplasmonic chains implemented by directed self-assembly achieve a significant reduction in guiding losses when compared with conventional plasmonic waveguides and, at the same time, retain the light localizing properties of plasmonic antennas at pre-defined locations. The results reinforce the potential of optoplasmonic structures for realizing low-loss optical interconnects with high bandwidth.</t>
  </si>
  <si>
    <t>60019674;60019674;60019674;60019674</t>
  </si>
  <si>
    <t>54894104700;56663392000;54894092800;6603738223</t>
  </si>
  <si>
    <t>Ahn, Wonmi;Zhao, Xin;Hong, Yan;Reinhard, Bj√∂rn M.</t>
  </si>
  <si>
    <t>Boston University</t>
  </si>
  <si>
    <t>Ahn W.</t>
  </si>
  <si>
    <t>Low-Power Light Guiding and Localization in Optoplasmonic Chains Obtained by Directed Self-Assembly</t>
  </si>
  <si>
    <t>srep22621</t>
  </si>
  <si>
    <t>10.1038/srep22621</t>
  </si>
  <si>
    <t>2-s2.0-84960172341</t>
  </si>
  <si>
    <t>['wide range', 'various fields', 'underactuated systems', 'underactuated system', 'thrust direction', 'three degrees', 'even flip', 'discussed yet', 'attitude independently', 'attitude conditions', 'actively used']</t>
  </si>
  <si>
    <t>flight control | motion planning | quadrotor | Tilt rotor aircraft | unmanned aerial vehicle</t>
  </si>
  <si>
    <t>Quadrotor unmanned aerial vehicles (UAVs) have been actively used in various fields. However, only the altitude and the attitude in three degrees of freedom can be independently controlled since quadrotor UAVs are underactuated systems. A quad tilt rotor UAV solves the problem of an underactuated system in a general quadrotor UAV. The quad tilt rotor UAV can control both position and attitude independently by tilting the directions of the propellers. However, the flight control system in a wide range of attitudes has not been discussed yet, for example a UAV can fly and hover with a 90 pitch angle, and it can even flip over when the thrust direction is tilted in a wide enough range. In this paper, we present the attitude transition flight control system for pitch angles ranging from 0 to 90 since flight conditions with a 90 pitch angle significantly differs from that in a conventional quadrotor UAV flight. We construct an adequate control system for a flight with a wide range of attitude conditions.</t>
  </si>
  <si>
    <t>326-337</t>
  </si>
  <si>
    <t>Advanced Robotics</t>
  </si>
  <si>
    <t>60008435;60008435;60008435;60008435;60014652;60008435</t>
  </si>
  <si>
    <t>36461722900;7004261256;56743347500;56742924700;12244951800;7401753709</t>
  </si>
  <si>
    <t>Oosedo, Atsushi;Abiko, Satoko;Narasaki, Shota;Kuno, Atsushi;Konno, Atsushi;Uchiyama, Masaru</t>
  </si>
  <si>
    <t>Sapporo;Sendai</t>
  </si>
  <si>
    <t>Hokkaido University;Tohoku University</t>
  </si>
  <si>
    <t>60014652;60008435</t>
  </si>
  <si>
    <t>Oosedo A.</t>
  </si>
  <si>
    <t>Large attitude change flight of a quad tilt rotor unmanned aerial vehicle</t>
  </si>
  <si>
    <t>10.1080/01691864.2015.1134344</t>
  </si>
  <si>
    <t>2-s2.0-84954304639</t>
  </si>
  <si>
    <t>['system performance', 'relay candidates', 'orthogonal frequency', 'ofdma systems', 'novel scheduling', 'input single', 'effective methods', 'base station']</t>
  </si>
  <si>
    <t>Device-relaying enhanced multiple-input single-output (MISO) orthogonal frequency-division multiple access (OFDMA) systems are one of the promising and cost-effective methods to satisfy data rate requirements of future wireless networks. To implement device relaying in MISO-OFDMA systems efficiently, the channel state information belonging to all links is required at the base station. However, the feedback load increases with the number of users, device-relay candidates, antennas and subcarriers. A novel scheduling and a joint feedback link design and relay selection algorithm in device-relaying enhanced downlink MISO-OFDMA systems are proposed, while reducing the feedback load significantly without sacrificing the system performance.</t>
  </si>
  <si>
    <t>403-404</t>
  </si>
  <si>
    <t>Ozbek, B.</t>
  </si>
  <si>
    <t>Ozbek B.</t>
  </si>
  <si>
    <t>Reduced feedback link design for devicerelaying enhanced multiple-input singleoutput orthogonal frequency-division multiple access wireless systems</t>
  </si>
  <si>
    <t>10.1049/el.2015.2919</t>
  </si>
  <si>
    <t>2-s2.0-84959354781</t>
  </si>
  <si>
    <t>['uwb applications', 'two ports', 'shaped stub', 'realised gain', 'radiation pattern', 'overall area', 'operating band', 'notched antenna', 'introduce band', 'improve isolation', 'high isolation', 'ground plane', 'antenna consists', '20 ghz']</t>
  </si>
  <si>
    <t>A novel MIMO sharp band-notched antenna with high isolation for UWB applications is presented. The antenna consists of two antenna elements with an overall area of 18 √ó 36 mm2. A T-shaped stub is extruded in the ground plane to improve isolation and an L-shaped stub to introduce band-notched function C-band (3.62-4.77 GHz). The designed antenna possesses a low mutual coupling of &gt;-20 dB over the operating band from 2.9 to 20 GHz. The performance of this antenna is studied in terms of isolation between the two ports, radiation pattern, efficiency, realised gain, and envelope correlation coefficient.</t>
  </si>
  <si>
    <t>336-338</t>
  </si>
  <si>
    <t>100794477;100794477</t>
  </si>
  <si>
    <t>55839534000;14825060800</t>
  </si>
  <si>
    <t>Chandel, R.;Gautam, A. K.</t>
  </si>
  <si>
    <t>G B Pant Engineering College</t>
  </si>
  <si>
    <t>Compact MIMO/diversity slot antenna for UWB applications with band-notched characteristic</t>
  </si>
  <si>
    <t>10.1049/el.2015.3889</t>
  </si>
  <si>
    <t>2-s2.0-84959366302</t>
  </si>
  <si>
    <t>['wavelength longer', 'several examples', 'losses go', 'laser modes', 'heterostructure lasers', 'find condition', 'emission beams', 'disk cavities', 'discussed basing', 'create single', 'cavity could', 'beam peak', 'approach results', 'analytical evaluation', '30 ¬∞', '200 œºm', '100 œºm']</t>
  </si>
  <si>
    <t>Properties of disk cavities for terahertz (THz) heterostructure lasers are discussed basing on observation of emission and beam from THz quantum cascade disk laser and analytical evaluation of modes, beams and losses of the laser disk cavities. The measured laser beam has beam peak at about 30¬∞ from vertical. To find condition for vertically emitted beam and for evaluation of the laser modes, emission beams and losses simple approach adopted in theory of slit (patch) antennas is used. With this approach results on observed laser beam are discussed and a possibility to create single-frequency disk laser with narrow vertical beam. This can be achieved if only single TEM1m cavity mode is exited. Several examples of such possibility for 100 Œºm wavelength with disk cavities from 18 to 200 Œºm in diameter and with cascade thickness 10 Œºm are presented. Depending on the diameter the cavity emission losses are higher than or of about that of THz quantum cascade laser waveguide losses or amplification. For wavelength longer than 100 Œºm and (or) with lower cascade thickness, the losses go down and cavity could be optimised for creation a singlemode powerful vertically emitted disk laser.</t>
  </si>
  <si>
    <t>383-385</t>
  </si>
  <si>
    <t>60115148;60115148;60115148;60115148;60009114;</t>
  </si>
  <si>
    <t>7005138058;6602404528;6701743098;6701611453;7004348967;57220266946</t>
  </si>
  <si>
    <t>Andronov, A. A.;Dodin, E. P.;Nozdrin, Yu N.;Pozdnyakova, V. I.;Sadofiev, Yu G.;Fefelov, A. G.</t>
  </si>
  <si>
    <t>Kstovo;Moscow</t>
  </si>
  <si>
    <t>The Institute for Physics of Microstructures of the Russian Academy of Sciences;P.N. Lebedev Physical Institute of the Russian Academy of Sciences</t>
  </si>
  <si>
    <t>60115148;60009114</t>
  </si>
  <si>
    <t>Andronov A.A.</t>
  </si>
  <si>
    <t>Modes, emission beams and losses of THz heterostructure disk lasers: Single-mode laser with vertical beam option</t>
  </si>
  <si>
    <t>10.1049/el.2015.4033</t>
  </si>
  <si>
    <t>2-s2.0-84959419490</t>
  </si>
  <si>
    <t>['type species', 'trichoptera ),', 'translucent light', 'sister lineage', 'related taxa', 'partially seen', 'nov .,', 'new family', 'new characters', 'including lepidostomatidae', 'higher plenitentoria', 'found elsewhere', 'faintly visible', 'et sp', 'characters shows', 'baltic amber']</t>
  </si>
  <si>
    <t>Baltic amber | Plenitentoria | systematics | Trichoptera | Yantarocentridae | Yantarocentrus gusakovi</t>
  </si>
  <si>
    <t>A new monotypic family, ‚Ä† Yantarocentridae (Insecta, Trichoptera), is described from Baltic amber. The type species, Yantarocentrus gusakovi gen. et sp. nov., is a male showing good preservation of its head, palps, antennae and legs; the forewings are partially seen and the genitalia are faintly visible with translucent light. New characters of antenna have been introduced for the separation of this family from related taxa. The combination of characters shows the new family to be placed as a sister lineage of higher Plenitentoria, including Lepidostomatidae, Brachycentridae and Limnephiloidea. Some features, such as peculiar sensory fields on the antennae, are not found elsewhere in Trichoptera.</t>
  </si>
  <si>
    <t>253-259</t>
  </si>
  <si>
    <t>Journal of Systematic Palaeontology</t>
  </si>
  <si>
    <t>60031888;60031888</t>
  </si>
  <si>
    <t>7404809200;8635575500</t>
  </si>
  <si>
    <t>Ivanov, V. D.;Melnitsky, S. I.</t>
  </si>
  <si>
    <t>Ivanov V.</t>
  </si>
  <si>
    <t>Yantarocentridae, a new family of caddisflies (Insecta: Trichoptera) from Eocene Baltic amber</t>
  </si>
  <si>
    <t>10.1080/14772019.2015.1043749</t>
  </si>
  <si>
    <t>2-s2.0-84959494019</t>
  </si>
  <si>
    <t>['type metal', 'time broad', 'thz radiation', 'source modulation', 'simplified analysis', 'referred noise', 'q filtering', 'q factor', 'pixel high', 'pixel encompass', 'path filter', 'passive switched', 'paper presents', 'modulation frequency', 'measurement results', 'improved significantly', 'imager based', 'good matching', 'fully integrated', 'deletedcmos terahertz', 'chip high', 'c filter', 'broadband feature', 'band gm', 'analytical calculation', '8 nw', '600 ghz', '6 nw', '270 ghz']</t>
  </si>
  <si>
    <t>Bandpass filter | CMOS | G -C m | High-Q | Inductorless filter | Low noise | N-path | Sub-millimeter wave detectors | Sub-millimeter wave imaging | Terahertz direct detection | Terahertz imaging | Tunable</t>
  </si>
  <si>
    <t>This paper presents the first low noise complementary metal oxide semiconductor (CMOS) deletedCMOS terahertz (THz) imager based on source modulation and in-pixel high-Q filtering. The 31 √ó 31 focal plane array has been fully integrated in a 0.13 Œºm standard CMOS process. The sensitivity has been improved significantly by modulating the active THz source that lights the scene and performing on-chip high-Q filtering. Each pixel encompass a broadband bow tie antenna coupled to an N-type metal-oxide-semiconductor (NMOS) detector that shifts the THz radiation, a low noise adjustable gain amplifier and a high-Q filter centered at the modulation frequency. The filter is based on a passive switched-capacitor (SC) N-path filter combined with a continuous-time broad-band Gm-C filter. A simplified analysis that helps in designing and tuning the passive SC N-path filter is provided. The characterization of the readout chain shows that a Q factor of 100 has been achieved for the filter with a good matching between the analytical calculation and the measurement results. An input-referred noise of 0.2 ŒºV RMS has been measured. Characterization of the chip with different THz wavelengths confirms the broadband feature of the antenna and shows that this THz imager reaches a total noise equivalent power of 0.6 nW at 270 GHz and 0.8 nW at 600 GHz.</t>
  </si>
  <si>
    <t>60104653-60028186;60104653;60104653;60028186</t>
  </si>
  <si>
    <t>56095333900;6602142331;6701418305;7005370402</t>
  </si>
  <si>
    <t>Boukhayma, Assim;Dupret, Antoine;Rostaing, Jean Pierre;Enz, Christian</t>
  </si>
  <si>
    <t>Saint Martin d'Heres;Lausanne</t>
  </si>
  <si>
    <t>Universite Grenoble Alpes;Swiss Federal Institute of Technology Lausanne</t>
  </si>
  <si>
    <t>60104653;60028186</t>
  </si>
  <si>
    <t>Boukhayma A.</t>
  </si>
  <si>
    <t>A low-noise CMOS THz imager based on source modulation and an in-pixel high-Q passive switched-capacitor N-path filter</t>
  </si>
  <si>
    <t>10.3390/s16030325</t>
  </si>
  <si>
    <t>2-s2.0-84960099263</t>
  </si>
  <si>
    <t>['twisted pair', 'transmission distance', 'signal loss', 'optical signal', 'optical amplifiers', 'normalize performance', 'multiple microwave', 'large number', 'digital signals', 'design challenge', 'data rate', 'conventional method', 'coaxial cable', 'antenna array', 'aesa radars', 'aesa radar', 'additional challenge', '4 ghz']</t>
  </si>
  <si>
    <t>Active phased array radar | Microwave photonic network | Microwave photonics | Radar applications | RF over fiber | Wavelength division multiplexing</t>
  </si>
  <si>
    <t>Active electronically scanned array (AESA) radar has large number of transmit/Receive (T/R) modules which require multiple microwave and digital signals. Distribution of these signals through conventional method such as coaxial cable, twisted pair, etc. not only introduces engineering complexities and signal loss but also have limitation of bandwidth, data rate, transmission distance, etc. This paper addresses design and implementation of microwave photonic network for distribution of microwave and digital signals over single optical fiber using wavelength division multiplexing for AESA radars. The design challenge is to limit the variation in output radio frequency power within ¬±1 dB over full operational band of radar from 2 to 4 GHz and functionality under hostile military environment. Optical amplifiers have been used in all channels to stabilize optical output independent of wavelength with automatic light control. The optical signal is split into 64 identical parts to feed multiplexed signal into different digital receivers physically spread across the antenna array. It is an additional challenge to normalize performance as all 64 receivers show variation in output in spite of identical electronic circuitry. Experimental results validate the feasibility of microwave photonic network for wide branching distribution of multiple microwave and digital signals for AESA radar.</t>
  </si>
  <si>
    <t>543-550</t>
  </si>
  <si>
    <t>60069554;60076774;60069554</t>
  </si>
  <si>
    <t>56205246000;23098427000;36186263900</t>
  </si>
  <si>
    <t>Mathur, Manisha;Rai, Jaynendra Kumar;Sridhar, Nilakantan</t>
  </si>
  <si>
    <t>Noida;Bengaluru</t>
  </si>
  <si>
    <t>Amity University;Bharat Electronics</t>
  </si>
  <si>
    <t>60076774;60069554</t>
  </si>
  <si>
    <t>Mathur M.</t>
  </si>
  <si>
    <t>Microwave photonic network for active electronically scanned array radar</t>
  </si>
  <si>
    <t>10.1017/S1759078716000295</t>
  </si>
  <si>
    <t>2-s2.0-84960117047</t>
  </si>
  <si>
    <t>['wimax band', 'theoretical analysis', 'symmetric monopole', 'radiation patterns', 'proposed antennas', 'measured ones', 'linear polarization', 'input characteristics', 'experimental investigation', 'composite forms', 'ansoft high', '10 db']</t>
  </si>
  <si>
    <t>Coaxial probe feed | Monopole type antenna | Quarter cylindrical dielectric resonator antenna (q-CDRA) | Wideband | WLAN and WiMAX band</t>
  </si>
  <si>
    <t>A novel quarter cylindrical dielectric resonator antenna (q-CDRA) has been introduced by splitting four uniform quarters from a cylinder. q-CDRA has been designed and validated with theoretical analysis. Two and four element q-CDRAs have been proposed in composite forms through Ansoft high-frequency structure simulator simulation software and fabricated for experimental investigation. The input characteristics and radiation patterns of the proposed antennas have been studied through simulation and compared with the measured ones. The |S11| characteristics of the proposed antennas have been compared with each other. The four-element composite q-CDRA has wide impedance bandwidth (|S11| ‚â§ -10 dB) of 58.15% with monopole-like radiation pattern as compared with other q-CDRAs. The two and four elements q-CDRAs have symmetric monopole-like radiation patterns with linear polarization for whole operating bandwidth (4.5-8.6 GHz). The proposed composite q-CDRAs may find suitable applications in WLAN and WiMAX band.</t>
  </si>
  <si>
    <t>639-647</t>
  </si>
  <si>
    <t>55937691900;35203333800</t>
  </si>
  <si>
    <t>Ranjan, Pinku;Gangwar, Ravi Kumar</t>
  </si>
  <si>
    <t>Ranjan P.</t>
  </si>
  <si>
    <t>Quarter cylindrical dielectric resonator antenna in multi-element composite form for wideband applications</t>
  </si>
  <si>
    <t>S1759078716000222</t>
  </si>
  <si>
    <t>10.1017/S1759078716000222</t>
  </si>
  <si>
    <t>2-s2.0-84960124543</t>
  </si>
  <si>
    <t>['transmit waveform', 'system would', 'static network', 'spectral resolution', 'signal processing', 'scale multi', 'radar uses', 'pulsed system', 'pulsed radars', 'pulse compression', 'paper would', 'noise ratio', 'multiple transmitters', 'modulated waveform', 'meteor detections', 'low signal', 'frequency band', 'doppler aliasing', 'continuous coding', 'cases problematic', 'campaign performed', 'allowing operation']</t>
  </si>
  <si>
    <t>The concept of a coded continuous wave specular meteor radar (SMR) is described. The radar uses a continuously transmitted pseudorandom phase-modulated waveform, which has several advantages compared to conventional pulsed SMRs. The coding avoids range and Doppler aliasing, which are in some cases problematic with pulsed radars. Continuous transmissions maximize pulse compression gain, allowing operation at lower peak power than a pulsed system. With continuous coding, the temporal and spectral resolution are not dependent on the transmit waveform and they can be fairly flexibly changed after performing a measurement. The low signal-to-noise ratio before pulse compression, combined with independent pseudorandom transmit waveforms, allows multiple geographically separated transmitters to be used in the same frequency band simultaneously without significantly interfering with each other. Because the same frequency band can be used by multiple transmitters, the same interferometric receiver antennas can be used to receive multiple transmitters at the same time. The principles of the signal processing are discussed, in addition to discussion of several practical ways to increase computation speed, and how to optimally detect meteor echoes. Measurements from a campaign performed with a coded continuous wave SMR are shown and compared with two standard pulsed SMR measurements. The type of meteor radar described in this paper would be suited for use in a large-scale multi-static network of meteor radar transmitters and receivers. Such a system would be useful for increasing the number of meteor detections to obtain improved meteor radar data products.</t>
  </si>
  <si>
    <t>829-839</t>
  </si>
  <si>
    <t>60015009;100696358;100696358;100696358;100696358</t>
  </si>
  <si>
    <t>23987988800;7004796051;57159608400;57160096300;16507734600</t>
  </si>
  <si>
    <t>Vierinen, Juha;Chau, Jorge L.;Pfeffer, Nico;Clahsen, Matthias;Stober, Gunter</t>
  </si>
  <si>
    <t>United States;Germany</t>
  </si>
  <si>
    <t>Westford;Kuhlungsborn</t>
  </si>
  <si>
    <t>MIT Haystack Observatory;IAP</t>
  </si>
  <si>
    <t>60015009;100696358</t>
  </si>
  <si>
    <t>Vierinen J.</t>
  </si>
  <si>
    <t>Coded continuous wave meteor radar</t>
  </si>
  <si>
    <t>10.5194/amt-9-829-2016</t>
  </si>
  <si>
    <t>2-s2.0-84960154855</t>
  </si>
  <si>
    <t>DMR-1205194</t>
  </si>
  <si>
    <t>['unique way', 'tpf properties', 'tpf imaging', 'simulations indicate', 'several orders', 'photon fluorescence', 'penetrate deep', 'mainly due', 'living tissues', 'imaging methods', 'huge enhancement', 'coupled organization']</t>
  </si>
  <si>
    <t>Multiphoton excitation microscopy techniques are the emerging nonlinear optical (NLO) imaging methods to watch the biological world due its ability to penetrate deep into living tissues. Driven by the need to develop multimodal NLO imaging probe, the current article reports the design of DNA-mediated gold nanoprisms assembly based optical antennas to enhance multiphoton imaging capability in biological II window. Reported experimental data show a unique way to enhance second harmonic generation (SHG) and two-photon fluorescence (TPF) properties by several orders of magnitude via plasmon-coupled organization into gold nanoprism assembly structures. Experimental and theoretical modeling data using finite difference time domain (FDTD) simulations indicate that huge enhancement of SHG and TPF properties are mainly due to the electric quadrupole contribution and electric field enhancement. Using 1100 nm biological II window light, reported results demonstrated that antibody conjugated assembly structures are capable of exhibiting highly selective and very bright multimodal SHG and TPF imaging of human Hep G2 liver cancer cells.</t>
  </si>
  <si>
    <t>4546-4555</t>
  </si>
  <si>
    <t>60000238;60000238;60000238;60000238;60000238;60000238;60000238;60000238</t>
  </si>
  <si>
    <t>18038583200;56525754900;49561019100;56226266900;57199386285;57159272100;36861611400;57203491170</t>
  </si>
  <si>
    <t>Sinha, Sudarson Sekhar;Jones, Stacy;Demeritte, Teresa;Chavva, Suhash Reddy;Shi, Yongliang;Burrell, Jasmine;Pramanik, Avijit;Ray, Paresh Chandra</t>
  </si>
  <si>
    <t>Jackson</t>
  </si>
  <si>
    <t>Jackson State University</t>
  </si>
  <si>
    <t>Sinha S.</t>
  </si>
  <si>
    <t>Multimodal Nonlinear Optical Imaging of Live Cells Using Plasmon-Coupled DNA-Mediated Gold Nanoprism Assembly</t>
  </si>
  <si>
    <t>10.1021/acs.jpcc.6b00185</t>
  </si>
  <si>
    <t>2-s2.0-84960192603</t>
  </si>
  <si>
    <t>['powers radiated', 'power radiated', 'npso ),', 'maximum reduction', 'improved directivity', 'harmonics based', 'harmonic frequency', 'fundamental frequency', 'evolutionary algorithms', 'dynamic efficiency', 'case studies', 'authors propose', 'array radiates']</t>
  </si>
  <si>
    <t>FNBW | Linear antenna arrays | NPSO | NPSOWM | PSO | RGA | SLL | time modulation</t>
  </si>
  <si>
    <t>In this paper the authors propose the optimal radiation pattern synthesis of time modulated linear isotropic antenna array with improved directivity and maximum reduction of side lobe level (SLL) and minimum side band levels (SBL) at its harmonics based on evolutionary algorithms applied individually. Evolutionary algorithms are real coded genetic algorithm (RGA), particle swarm optimisation (PSO), novel particle swarm optimisation (NPSO), and the fourth dimension parameter as time. The same array radiates at various harmonic frequencies. The first two harmonic frequencies have been considered in this work. The objective function judiciously chosen enables comparative performance evaluation of the case studies. The numerical results show Case-4 outperforms Case-1, Case-2, and Case-3 with respect to better side lobe level and more improved directivity. Again, the performance of NPSOWM is the best among RGA, PSO, and NPSO for all the case studies. The numerical results also show power radiated by any harmonic frequency is very less as compared to the power radiated at centre frequency called fundamental frequency. It has also been observed that as the harmonic frequency increases, sometimes SBL increases as compared to SLL but powers radiated by the antenna at its harmonic frequencies decrease. As per authors knowledge there is no contribution by any other previous researcher regarding numerical computation of powers radiated at fundamental frequency and its two harmonic frequencies, dynamic efficiency and directivity for time modulated linear antenna arrays.</t>
  </si>
  <si>
    <t>151-180</t>
  </si>
  <si>
    <t>0952813X</t>
  </si>
  <si>
    <t>Journal of Experimental and Theoretical Artificial Intelligence</t>
  </si>
  <si>
    <t>Improvement in various radiation characteristics of time modulated linear antenna arrays using evolutionary algorithms</t>
  </si>
  <si>
    <t>10.1080/0952813X.2015.1020522</t>
  </si>
  <si>
    <t>2-s2.0-84960233699</t>
  </si>
  <si>
    <t>['system throughput', 'study proposes', 'predefined space', 'power gain', 'mobile nodes', 'information level', 'generator sequences', 'feedback information', 'dynamic space', 'dsttc encoder', 'diversity gain', 'destination node', 'cooperatively transmit', 'component codes', 'coding gain', 'code set', 'close proximity', '5 db']</t>
  </si>
  <si>
    <t>This study proposes a system that employs multilevel coding scheme with dynamic space-time trellis codes (DSTTCs) as component codes in order to cooperatively transmit the information of mobile nodes to a common destination node. Perfect channel state information is available at both transmitter and receiver. Every mobile node has a DSTTC encoder at each information level, which receives feedback information from destination node and adapts to the current channel conditions by modifying its code set of generator sequences. The feedback information is in the form of an index of predefined channel profile with power gain in close proximity to the power gain of current channel profile at destination node. The proposed cooperative multilevel dynamic space-time trellis coding (CMLDSTTC) system has the potential of improving spectral efficiency, system throughput, diversity gain, coding gain with low decoding complexity. The CMLDSTTC system outperforms cooperative multilevel space-time trellis coding (CMLSTTC) system with predefined space-time trellis codes and non-cooperative multilevel dynamic space-time trellis coding system by ~5 and ~2.5 dB, respectively, at frame error rate of 10-2 using two transmit and two receive antennas. The performance of CMLDSTTC system improves further with an increase in the bits of feedback information.</t>
  </si>
  <si>
    <t>416-424</t>
  </si>
  <si>
    <t>60001166;60001166</t>
  </si>
  <si>
    <t>56500163400;56844078900</t>
  </si>
  <si>
    <t>Aneja, Sakshi;Sharma, Sanjay</t>
  </si>
  <si>
    <t>Patiala</t>
  </si>
  <si>
    <t>Thapar Institute of Engineering &amp; Technology</t>
  </si>
  <si>
    <t>Aneja S.</t>
  </si>
  <si>
    <t>Cooperative multilevel dynamic space-time trellis coding scheme for improved system performance</t>
  </si>
  <si>
    <t>10.1049/iet-com.2015.1127</t>
  </si>
  <si>
    <t>2-s2.0-84961198669</t>
  </si>
  <si>
    <t>EP/K040685/1</t>
  </si>
  <si>
    <t>['way communications', 'valuable insights', 'system parameters', 'system designs', 'ser ),', 'outage probability', 'noise ratio', 'forward two', 'channel interference', 'beamforming amplify', 'also provided']</t>
  </si>
  <si>
    <t>In this study, the authors first analyse system performance of beamforming amplify-and-forward two-way relay networks with physical-layer network coding under the impact of co-channel interference from multiple surrounding terminals and then propose the associated power allocation strategies. The performance of the two-way communications in terms of outage probability, symbol error rate (SER), and total ergodic channel capacity of the system is quantified. Asymptotic performance analysis for sufficiently high signal-to-noise ratio is also provided to obtain further valuable insights into system designs. Based on the analysis, power allocation strategies to minimise the asymptotic outage probability and SER as well as to maximise the ergodic channel capacity under the total power constraint are developed. The numerical results show that the proposed power allocation approaches outperform equal power allocation given the same total power budget and other system parameters.</t>
  </si>
  <si>
    <t>363-371</t>
  </si>
  <si>
    <t>60012197;60012197;60016636</t>
  </si>
  <si>
    <t>36180282900;7203084832;54784155200</t>
  </si>
  <si>
    <t>Phan, Hoc;Zheng, Fu Chun;Chu, Thi My Chinh</t>
  </si>
  <si>
    <t>Sweden;United Kingdom</t>
  </si>
  <si>
    <t>Karlskrona;Reading</t>
  </si>
  <si>
    <t>Blekinge Tekniska H√∂gskola;University of Reading</t>
  </si>
  <si>
    <t>60016636;60012197</t>
  </si>
  <si>
    <t>Phan H.</t>
  </si>
  <si>
    <t>Physical-layer network coding with multi-antenna transceivers in interference limited environments</t>
  </si>
  <si>
    <t>10.1049/iet-com.2015.0299</t>
  </si>
  <si>
    <t>2-s2.0-84961199472</t>
  </si>
  <si>
    <t>['transmitter knows', 'transmit power', 'throughput ).', 'study considers', 'statistical csi', 'single antenna', 'research focuses', 'proposed algorithm', 'precoder design', 'mutual information', 'mimo system', 'instantaneous csi', 'input multiple', 'gaussian inputs', 'extensive research', 'existing works', 'equivalently transformed', 'energy harvester', 'dynamic programming', 'csi ).', 'authors consider', 'authors analyse', 'analysis shows', 'alphabet inputs']</t>
  </si>
  <si>
    <t>Wireless communication systems with energy harvester are attracting much attention due to their ability to improve the system operation time. Extensive research has been carried out on how to maximise the sum of mutual information over multiple time slots (i.e. the throughput). However, most research focuses on the energy harvesting transmitter with Gaussian inputs and single antenna. This study considers the throughput maximisation problem for an energy harvesting transmitter with causal energy constraint over multiple-input multiple-output (MIMO) channels. Different from existing works, the authors consider the MIMO system with finite-alphabet inputs and partial instantaneous channel state information (CSI). Specifically, the transmitter knows the statistical CSI of the entire channel frame as well as the instantaneous CSI of current time slot. The precoder design in this scenario is an intractable optimisation problem with respect to multiple precoding matrices. The authors' analysis shows that this difficult precoding problem can be equivalently transformed into a set of scalar optimisation subproblems with respect to the transmit power. To solve these subproblems, an efficient algorithm based on the dynamic programming is proposed. The authors analyse the performance of the proposed algorithm, and simulation results validate its effectiveness.</t>
  </si>
  <si>
    <t>443-544</t>
  </si>
  <si>
    <t>60005465;60013301;60024728</t>
  </si>
  <si>
    <t>56293575400;35263373900;7202240414</t>
  </si>
  <si>
    <t>Zhu, Xiaodong;Zeng, Weiliang;Xiao, Chengshan</t>
  </si>
  <si>
    <t>Rolla;San Diego;Chengdu</t>
  </si>
  <si>
    <t>Missouri University of Science and Technology;Qualcomm Incorporated;University of Electronic Science and Technology of China</t>
  </si>
  <si>
    <t>60024728;60013301;60005465</t>
  </si>
  <si>
    <t>Throughput optimisation for energy harvesting transmitter with partial instantaneous channel state information and finite-alphabet inputs</t>
  </si>
  <si>
    <t>10.1049/iet-com.2015.0532</t>
  </si>
  <si>
    <t>2-s2.0-84961200491</t>
  </si>
  <si>
    <t>['study proposes', 'satellite network', 'proposed scheme', 'link performance', 'heavy traffic', 'feed sharing', 'effectively improve', 'effective approach', 'directly employed', 'decrease inter', 'cooperative beams', 'combination method', 'channel model', 'cell interference', 'average performance']</t>
  </si>
  <si>
    <t>Dynamic channel assignment is an effective approach to decrease inter-cell interference and improve link quality. Due to flat beam coverage property, link performance is degraded if conventional dynamic channel assignment schemes are directly employed in satellite network. To solve this problem, this study proposes the beam cooperation based dynamic channel assignment scheme, in which adjacent beams serve edge users cooperatively. Feature of feed sharing, channel model of satellite network, number of cooperative beams and combination method of the receiver are discussed in the proposed scheme. In addition, link quality restriction is applied to avoid drastically performance degradation in case of heavy traffic. Simulation results show that the proposed dynamic channel assignment scheme can effectively improve the average performance of users in the beam. Furthermore, the optimal antenna parameter for the proposed scheme is achieved by simulation.</t>
  </si>
  <si>
    <t>393-398</t>
  </si>
  <si>
    <t>55707603400;56430219800;55920646700</t>
  </si>
  <si>
    <t>Li, Hang;Zhao, Ming;Wang, Jing</t>
  </si>
  <si>
    <t>Effective dynamic channel assignment scheme for on-board processing satellite platform</t>
  </si>
  <si>
    <t>10.1049/iet-com.2015.0583</t>
  </si>
  <si>
    <t>2-s2.0-84961204423</t>
  </si>
  <si>
    <t>['wavelength range', 'unity reflectance', 'telecommunication wavelengths', 'single spot', 'simply obtained', 'silicon nanorods', 'reflection phases', 'reflectarray consisting', 'performance solution', 'metalens based', 'lightweight beam', 'focusing devices', 'diffraction efficiency', 'dielectric meta', 'determined via', 'desired phase', 'creating low', 'also demonstrated', '6 œºm']</t>
  </si>
  <si>
    <t>metamaterials | optical devices | optical resonators | phase modulation</t>
  </si>
  <si>
    <t>In this paper, a metalens based on the dielectric meta-reflectarray consisting of silicon nanorods in combination with a gold ground plane is proposed to realize an arbitrary focusing lens. We have demonstrated that the meta-reflectarray is served as a half-waveplate with near-unity reflectance and over 98% polarization conversion efficiency over a wavelength range from 1.5 to 1.6 Œºm for circularly polarized light incidences. We have also demonstrated that single spot and four-spaced spots focusing with more than 96% diffraction efficiency over 100 nm bandwidth can be realized by this metalens in the near infrared band just by controlling the reflection phases. The spatial phase distributions of the corresponding designed metalens can be determined via a computer-generated hologram method. Meanwhile, the desired phase can be simply obtained by modulating the orientation of the silicon nanorods. The proposed approach demonstrates a high-performance solution for creating low-cost and lightweight beam-shaping and beam-focusing devices at telecommunication wavelengths.</t>
  </si>
  <si>
    <t>60002836;60002836;60002836;60002836;60002836;60002836</t>
  </si>
  <si>
    <t>56431598300;36703324100;23669013900;56115477500;56673171100;16028221600</t>
  </si>
  <si>
    <t>Li, Rongzhen;Shen, Fei;Sun, Yongxuan;Wang, Wei;Zhu, Lie;Guo, Zhongyi</t>
  </si>
  <si>
    <t>Hefei University of Technology</t>
  </si>
  <si>
    <t>Broadband, high-efficiency, arbitrary focusing lens by a holographic dielectric meta-reflectarray</t>
  </si>
  <si>
    <t>10.1088/0022-3727/49/14/145101</t>
  </si>
  <si>
    <t>2-s2.0-84962228000</t>
  </si>
  <si>
    <t>['tiny gaps', 'theoretical simulations', 'sized agtn', 'report novel', 'rational design', 'plasmon enhancement', 'optical applications', 'infrared wavelength', 'gap distance', 'excited via', 'dramatically enhance', 'device paves', 'antenna effect', 'ag films', 'ag film']</t>
  </si>
  <si>
    <t>Ag triangular plate | gap mode | plasmonic | surface-enhanced Raman scattering</t>
  </si>
  <si>
    <t>Enhanced electromagnetic field in the tiny gaps between metallic nanostructures holds great promise in optical applications. Herein, we report novel out-of-plane nanogaps composed of micrometer-sized Ag triangular nanoplates (AgTN) on Ag films. Notably, the new coupled plasmonic structure can dramatically enhance the surface-enhanced Raman scattering (SERS) by visible laser excitation, although the micrometer-sized AgTN has localized plasmon resonance at infrared wavelength. This enhancement is derived from the gap plasmon polariton between the AgTN and Ag film, which is excited via the antenna effect of the corner and edge of the AgTN. Systematic SERS studies indicated that the plasmon enhancement was on the order of corner &gt; edge &gt; face. These results were further verified by theoretical simulations. Our device paves the way for rational design of sensitive SERS substrates by judiciously choosing appropriate nanoparticles and optimizing the gap distance.</t>
  </si>
  <si>
    <t>60019118;60019118;60089931;60019118;60019118;60089931;60019118;60019118</t>
  </si>
  <si>
    <t>57183360600;56328159800;56381796500;57164694600;57206945066;35761664400;8525795500;56297398800</t>
  </si>
  <si>
    <t>Li, Kuanguo;Jiang, Kang;Zhang, Lan;Wang, Yong;Mao, Lei;Zeng, Jie;Lu, Yonghua;Wang, Pei</t>
  </si>
  <si>
    <t>Raman scattering enhanced within the plasmonic gap between an isolated Ag triangular nanoplate and Ag film</t>
  </si>
  <si>
    <t>10.1088/0957-4484/27/16/165401</t>
  </si>
  <si>
    <t>2-s2.0-84961113292</t>
  </si>
  <si>
    <t>['two ports', 'rectangular slot', 'isolation better', 'impedance bandwidth', 'good candidate', 'dual polarization', 'compact size', 'common radiator', 'capacity loss', 'antenna elements', '17 db', '12 ghz']</t>
  </si>
  <si>
    <t>Capacity loss | Envelope correlation coefficient | UWB MIMO antenna</t>
  </si>
  <si>
    <t>A compact printed 2 √ó 2 ultrawideband (UWB) multiple input multiple output (MIMO) antenna with a single circular patch as a common radiator for both the antenna elements is presented in this paper. A single circular patch is excited by two tapered CPW feeds for dual polarization. To improve the isolation between two ports, a rectangular slot of dimension L1 √ó W1 is created in the radiator. The UWB MIMO antenna has impedance bandwidth of 3-12 GHz with a isolation better than 17 dB between the two ports. The envelope correlation coefficient and the capacity loss are evaluated to ensure the good diversity performance of UWB MIMO antenna. The antenna has a compact size of 45 √ó 45 mm2 and is fabricated on low cost FR4 substrate and measured using Agilent VNA. The simulated and measured results show that the proposed UWB antenna is good candidate for UWB MIMO applications.</t>
  </si>
  <si>
    <t>573-580</t>
  </si>
  <si>
    <t>60114993;60114993;60076016</t>
  </si>
  <si>
    <t>56875192200;56962785800;56656255800</t>
  </si>
  <si>
    <t>Srivastava, Garima;Kanuijia, B. K.;Paulus, Rajeev</t>
  </si>
  <si>
    <t>New Delhi;Allahabad</t>
  </si>
  <si>
    <t>Ambedkar Institute of Advanced Communication Technologies &amp; Research;Sam Higginbottom University of Agriculture, Technology and Sciences</t>
  </si>
  <si>
    <t>60114993;60076016</t>
  </si>
  <si>
    <t>UWB MIMO antenna with common radiator</t>
  </si>
  <si>
    <t>S175907871500135X</t>
  </si>
  <si>
    <t>10.1017/S175907871500135X</t>
  </si>
  <si>
    <t>2-s2.0-84960126638</t>
  </si>
  <si>
    <t>15-02-04081</t>
  </si>
  <si>
    <t>['‚ àº2', 'verified experimentally', 'thin films', 'static approximation', 'sensitive parameters', 'semiconductor structures', 'semiconductor films', 'semiconductor film', 'proposed model', 'probe interacts', 'probe determined', 'near zone', 'microwave results', 'layered sample', 'good agreement', 'gan films', 'etalon samples', 'electric field', 'effective radius', 'doped n', 'determined within', 'corresponding values', 'coaxial resonator', 'calibration measurements', 'analytical model', 'al2o3 substrate', 'accumulated charge', '100 œºm']</t>
  </si>
  <si>
    <t>We have developed an analytical model of a near-field microwave microscope based on a coaxial resonator with a sharpened tip probe. The probe interacts with a layered sample that features an arbitrary depth distribution of permittivity. The microscopic tip end with the accumulated charge is regarded as a monopole antenna radiating an electric field in near zone. The impedance of such an antenna is determined within a quasi-static approximation. The proposed model is used for calculating the sample-sensitive parameters of the microscope, specifically, resonance frequency f0 and quality factor Q0, as a function of probe-sample distance h. The theory has been verified experimentally in studies of semiconductor structures, both bulk and thin films. For measurements, we built a ‚àº2.1 GHz microscope with an effective tip radius of about 100 Œºm. The theoretical and experimental dependences f0(h) and Q0(h) were found to be in a good agreement. The developed theory underlies the method for determining sheet resistance Rsh of a semiconductor film on a dielectric substrate proposed in this article. Studies were performed on doped n-GaN films on an Al2O3 substrate. The effective radius and height of the probe determined from calibration measurements of etalon samples were used as the model fitting parameters. For etalon samples, we employed homogeneous sapphire and doped silicon plates. We also performed four-probe dc measurements of Rsh. The corresponding values for samples with Rsh &gt; 1 kŒ© were found to be 50% to 100% higher than the microwave results, which are attributed to the presence of microdefects in semiconductor films.</t>
  </si>
  <si>
    <t>60008673;60008673</t>
  </si>
  <si>
    <t>7004434939;57218827615</t>
  </si>
  <si>
    <t>Reznik, Alexander N.;Korolyov, Sergey A.</t>
  </si>
  <si>
    <t>Lobachevsky State University of Nizhni Novgorod</t>
  </si>
  <si>
    <t>Reznik A.N.</t>
  </si>
  <si>
    <t>Monopole antenna in quantitative near-field microwave microscopy of planar structures</t>
  </si>
  <si>
    <t>10.1063/1.4943068</t>
  </si>
  <si>
    <t>2-s2.0-84960156426</t>
  </si>
  <si>
    <t>['wafer scale', 'volume fractions', 'unprecedented achievement', 'unique showing', 'two phase', 'thoroughly detailed', 'terminated polystyrene', 'structural properties', 'single particle', 'significant degradation', 'shell structure', 'second shell', 'rf applications', 'raw powder', 'protective layer', 'polymer nanocomposites', 'particle net', 'original spin', 'nanocomposites vs', 'nanocomposite formulation', 'nanocomposite arrangement', 'magnetic softness', 'film deposition', 'experimental ).', 'electrical properties', 'electrical insulation', 'discussion follows', 'dc magnetic', 'crucial role', 'core material', 'core double', 'comprehensive overview', 'cohesive films', 'briefly described', 'antennas ),', 'adequate grafting']</t>
  </si>
  <si>
    <t>This article reports non-conductive ferromagnetic properties of metal/polymer nanocomposite films intended to be used for RF applications. The nanocomposite arrangement is unique showing a core double-shell structure of metal-carbon-polystyrene: M/C//P1/P2, where M = Co, Ni is the core material, C = graphene or carbon is the first shell acting as a protective layer against oxidation, P1 = pyrene-terminated polystyrene is the second shell for electrical insulation, and P2 = polystyrene is a supporting matrix (// indicates actual grafting). The nanocomposite formulation is briefly described, and the film deposition by spin-coating is detailed. Original spin-curves are reported and analyzed. One key outcome is the achievement of uniform and cohesive films at the wafer scale. Structural properties of films are thoroughly detailed, and weight and volume fractions of M/C are considered. Then, a comprehensive overview of DC magnetic and electrical properties is reported. A discussion follows on the magnetic softness of the nanocomposites vs. that of a single particle (theoretical) and the raw powder (experimental). Finally, unprecedented achievement of high magnetization (‚àº0.6 T) and ultra-high resistivity (‚àº1010ŒºŒ© cm) is shown. High magnetization comes from the preservation of the existing protective shell C, with no significant degradation on the particle net-moment, and high electrical insulation is ensured by adequate grafting of the secondary shell P1. To conclude, the metal/polymer nanocomposites are situated in the landscape of soft ferromagnetic materials for RF applications (i.e., inductors and antennas), by means of two phase-diagrams, where they play a crucial role.</t>
  </si>
  <si>
    <t>60011447;60011447;60011447;60011447;60104653-60011447</t>
  </si>
  <si>
    <t>56347820300;6603889750;55880562100;57192001312;6602942331</t>
  </si>
  <si>
    <t>Takacs, H.;Viala, B.;Tortai, J. H.;Herm√°n, V.;Duclairoir, F.</t>
  </si>
  <si>
    <t>Universite Grenoble Alpes;CEA Grenoble</t>
  </si>
  <si>
    <t>60104653;60011447</t>
  </si>
  <si>
    <t>Takacs H.</t>
  </si>
  <si>
    <t>Non -conductive ferromagnetic carbon-coated (Co, Ni) metal/polystyrene nanocomposites films</t>
  </si>
  <si>
    <t>10.1063/1.4942862</t>
  </si>
  <si>
    <t>2-s2.0-84960364649</t>
  </si>
  <si>
    <t>['visible spectrum', 'stark contrast', 'cobalamin scaffold', 'cobalamin complexes', 'c bond', 'bonded thiolato', 'attaching fluorophore', 'acetylcysteinyl cob']</t>
  </si>
  <si>
    <t>Cobalamins are known to react with thiols to yield stable Œ≤-axial CoIII-S bonded thiolato-cobalamin complexes. However, in stark contrast to the Co-C bond in alkylcobalamins, the photolability of the Co-S bond in thiolato-cobalamins remains undetermined. We have investigated the photolysis of N-acetylcysteinyl cob(III)alamin at several wavelengths within the ultraviolet and visible spectrum. To aid in photolysis, we show that attaching fluorophore "antennae" to the cobalamin scaffold can improve photolytic efficiency by up to an order of magnitude. Additionally, electron paramagnetic resonance confirms previous conjectures that the photolysis of thiolato-cobalamins at wavelengths as long as 546 nm produces thiyl radicals.</t>
  </si>
  <si>
    <t>1962-1969</t>
  </si>
  <si>
    <t>60017717;60017717;60017717;60017717;60017717;60017717</t>
  </si>
  <si>
    <t>55992627500;8856070800;56548853100;57163617000;7102456417;7402207200</t>
  </si>
  <si>
    <t>Rodgers, Zachary L.;Shell, Thomas A.;Brugh, Alexander M.;Nowotarski, Hannah L.;Forbes, Malcolm D.E.;Lawrence, David S.</t>
  </si>
  <si>
    <t>Chapel Hill</t>
  </si>
  <si>
    <t>The University of North Carolina System</t>
  </si>
  <si>
    <t>Rodgers Z.</t>
  </si>
  <si>
    <t>Fluorophore Assisted Photolysis of Thiolato-Cob(III)alamins</t>
  </si>
  <si>
    <t>10.1021/acs.inorgchem.5b02036</t>
  </si>
  <si>
    <t>2-s2.0-84960393745</t>
  </si>
  <si>
    <t>STMicroelectronics</t>
  </si>
  <si>
    <t>ST</t>
  </si>
  <si>
    <t>['widely used', 'tunable element', 'tunable dielectric', 'statistically investigate', 'single sample', 'room temperature', 'reaching values', 'piezoelectric coefficient', 'performance enhancement', 'one sample', 'intermediate compositions', 'high tunability', 'electric field', 'dielectric properties', 'device improvement', '600 capacitors']</t>
  </si>
  <si>
    <t>Tunable ferroelectric capacitors, which exhibit a decrease of the dielectric permittivity (√èŒº) under electric field, are widely used in electronics for RF tunable applications (e.g., antenna impedance matching). Current devices use barium strontium titanate as the tunable dielectric, and the need for performance enhancement of the tunable element is the key for device improvement. We report here on libraries of Ba0.97Ca0.03Ti1-xZrxO3 thin films (0 ‚â§ x ‚â§ 27%) with a thickness of about 130 nm deposited on IrO2/SiO2/Si substrates using combinatorial pulsed laser deposition allowing for gradients of composition on one sample. A total of 600 capacitors on a single sample were characterized in order to statistically investigate the dielectric properties. We show that the tunabilty is maximum at intermediate compositions, reaching values up to 60% for an electric field of about 400 kV cm-1. We attribute the high tunability in the intermediate compositions to the paraelectric-ferroelectric phase transition, which is brought down to room temperature by the addition of Zr. In addition, the piezoelectric coefficient is found to be decreasing with increasing Zr content.</t>
  </si>
  <si>
    <t>60032530;60102125;60032530;60102125;60102593;60102593;60032530;60102125;60032530</t>
  </si>
  <si>
    <t>26025604800;57224844648;57164842900;15069936800;36009932100;6603038787;6508132005;35587027700;6701828553</t>
  </si>
  <si>
    <t>Daumont, C. J.M.;Simon, Q.;Le Mouellic, E.;Payan, S.;Gardes, P.;Poveda, P.;Negulescu, B.;Maglione, M.;Wolfman, J.</t>
  </si>
  <si>
    <t>Paris;Bordeaux;Tours</t>
  </si>
  <si>
    <t>STMicroelectronics SA, France;Universit√© de Bordeaux;Universit√© de Tours</t>
  </si>
  <si>
    <t>60102593;60102125;60032530</t>
  </si>
  <si>
    <t>Daumont C.J.M.</t>
  </si>
  <si>
    <t>Tunability, dielectric, and piezoelectric properties of Ba&lt;inf&gt;(1-x)&lt;/inf&gt;Ca&lt;inf&gt;x&lt;/inf&gt;Ti&lt;inf&gt;(1-y)&lt;/inf&gt;Zr&lt;inf&gt;y&lt;/inf&gt;O&lt;inf&gt;3&lt;/inf&gt; ferroelectric thin films</t>
  </si>
  <si>
    <t>10.1063/1.4942924</t>
  </si>
  <si>
    <t>2-s2.0-84960539291</t>
  </si>
  <si>
    <t>['turn silicon', 'technology requires', 'successful development', 'speed communications', 'silicon nanowire', 'optical waveguides', 'light absorption', 'lattice mismatch', 'generated photocurrent', 'db bandwidth', 'complementary metal', 'communication wavelengths', 'chip integration', 'challenging due', 'attractive option', 'absorb photons', '5 orders', '300 ghz']</t>
  </si>
  <si>
    <t>The on-chip integration of optical waveguides with complementary metal-oxide-semiconductor (CMOS) transistors is the next generation technology for high-speed communications. The advance of such a technology requires a high-performance photodetector operating at communication wavelengths. However, silicon does not absorb photons at communication wavelengths because of its relatively large bandgap. Growing high quality small bandgap semiconductors on top of silicon is challenging due to lattice mismatch. An all silicon photonic CMOS technology is an attractive option. Here, we demonstrate a highperformance silicon phototransistor that operates at the communication wavelengths by two-photon absorption effect. To turn silicon into a light absorptive material at communication wavelengths, we have designed a sophisticated plasmonic antenna structure to increases the intensity of light in the silicon nanowire by 5 orders of magnitude. At the high light intensity, the light absorption in silicon is dominated by the two-photon absorption effect. The generated photocurrent is further amplified by the Si nanowire phototransistor, a section of which is doped to be a core-shell pn junction. Simulation results indicate that the device can achieve a responsivity of 2.4√ó104 A/W and a 3-dB bandwidth over 300 GHz. Successful development of such a device is important for the next generation highspeed communication technology.</t>
  </si>
  <si>
    <t>4601-4609</t>
  </si>
  <si>
    <t>60124585;60124585</t>
  </si>
  <si>
    <t>55816598900;12784593200</t>
  </si>
  <si>
    <t>Siampour, Hamidreza;Dan, Yaping</t>
  </si>
  <si>
    <t>State Key Laboratory of Advanced Optical Communication Systems &amp; Networks</t>
  </si>
  <si>
    <t>Siampour H.</t>
  </si>
  <si>
    <t>Si nanowire phototransistors at telecommunication wavelengths by plasmonenhanced two-photon absorption</t>
  </si>
  <si>
    <t>10.1364/OE.24.004601</t>
  </si>
  <si>
    <t>2-s2.0-84962143983</t>
  </si>
  <si>
    <t>EP/J017671/1</t>
  </si>
  <si>
    <t>['ultimately maximised', 'thz antennas', 'standard junctioncapacitance', 'response supported', 'resistance concept', 'power emitted', 'photodiode impedance', 'observed effects', 'new model', 'frequency photo', 'explained employing', 'experimental data', 'coupling efficiency', 'comprehensive study', 'achieved knowledge', 'absolute level', '110 ghz']</t>
  </si>
  <si>
    <t>We present a comprehensive study of uni-travelling carrier photodiode impedance and frequency photo-response supported by measurements up to 110 GHz. The results of this investigation provide valuable new information for the optimisation of the coupling efficiency between UTC-PDs and THz antennas. We show that the measured impedance cannot be explained employing the standard junctioncapacitance/series-resistance concept and propose a new model for the observed effects, which exhibits good agreement with the experimental data. The achieved knowledge of the photodiode impedance will allow the absolute level of power emitted by antenna integrated UTCs to be predicted and ultimately maximised.</t>
  </si>
  <si>
    <t>4698-4713</t>
  </si>
  <si>
    <t>60022148;60022148;60022148;112233358;60022148;60022148;60022148</t>
  </si>
  <si>
    <t>55312030000;14019722700;53866442400;16231956400;15765485000;7006454070;7004751445</t>
  </si>
  <si>
    <t>Natrella, Michele;Liu, Chin Pang;Graham, Chris;Van Dijk, Frederic;Liu, Huiyun;Renaud, Cyril C.;Seeds, Alwyn J.</t>
  </si>
  <si>
    <t>London;Palaiseau</t>
  </si>
  <si>
    <t>University College London;III-V Lab</t>
  </si>
  <si>
    <t>60022148;112233358</t>
  </si>
  <si>
    <t>Natrella M.</t>
  </si>
  <si>
    <t>Accurate equivalent circuit model for millimetre-wave UTC photodiodes</t>
  </si>
  <si>
    <t>10.1364/OE.24.004698</t>
  </si>
  <si>
    <t>2-s2.0-84962144716</t>
  </si>
  <si>
    <t>Schweizerischer Nationalfonds zur F√∂rderung der Wissenschaftlichen Forschung</t>
  </si>
  <si>
    <t>['samples thinner', 'particularly important', 'optical sampling', 'interference effects', 'impinging radiation', 'fold enhancement', 'direct measurement', 'challenging task', 'antennas resonance', 'allow us', '5 thz']</t>
  </si>
  <si>
    <t>Generation of high intensity terahertz radiation in the low frequency region (f &lt; 5 THz) is still a challenging task and only few experimental demonstrations exceeding 1 MV/cm have been reported so far. One viable option is the use of resonant metallic structures which act as amplifiers for the impinging radiation. Here with the aid of finite difference time domain simulations, we design and realize a set of isolated resonant elements which allow us to reach a 28-fold enhancement of freely propagating THz radiation at f ‚âà 1 THz. These elements are deposited on a GaP sample allowing the direct measurement of the field enhancement using electro-optical sampling. Interestingly, we experimentally show strong modifications of the antennas resonance which is interpreted in terms of interference effects. These are particularly important in samples thinner than half the spatial pulse length.</t>
  </si>
  <si>
    <t>4552-4562</t>
  </si>
  <si>
    <t>60025858-60020195;60025858-60020195;60020195-60020486;60020195;60020486;60020195;60025858-60020195</t>
  </si>
  <si>
    <t>26326508700;36092721400;24477271800;57205905169;57203056657;7004418994;57208009297</t>
  </si>
  <si>
    <t>Savoini, Matteo;Gr√ºbel, Sebastian;Bagiante, Salvatore;Sigg, Hans;Feurer, Thomas;Beaud, Paul;Johnson, Steven L.</t>
  </si>
  <si>
    <t>Switzerland;Switzerland;Switzerland</t>
  </si>
  <si>
    <t>Zurich ZH,;Bern;Villigen</t>
  </si>
  <si>
    <t>ETH Zurich;University of Bern;Paul Scherrer Institut</t>
  </si>
  <si>
    <t>60025858;60020486;60020195</t>
  </si>
  <si>
    <t>Savoini M.</t>
  </si>
  <si>
    <t>THz near-field enhancement by means of isolated dipolar antennas: The effect of finite sample size</t>
  </si>
  <si>
    <t>10.1364/OE.24.004552</t>
  </si>
  <si>
    <t>2-s2.0-84962160974</t>
  </si>
  <si>
    <t>Royal Society</t>
  </si>
  <si>
    <t>['wavelength volume', 'swept across', 'strongly coupled', 'strong light', 'room temperature', 'ring metal', 'resonance frequency', 'rabi splitting', 'rabi frequency', 'metal resonators', 'matter coupling', 'intersubband transition', 'extreme sub', 'external antenna', 'element resonators', 'dimensional split', 'crossing characteristic', 'bare transition', '10 ).']</t>
  </si>
  <si>
    <t>We demonstrate strong light-matter coupling in three dimensional terahertz meta-atoms at room temperature. The intersubband transition of semiconductor quantum wells with a parabolic energy potential is strongly coupled to the confined circuital mode of three-dimensional split-ring metal-semiconductor-metal resonators that have an extreme sub-wavelength volume (Œª/10). The frequency of these lumped-element resonators is controlled by the size and shape of the external antenna, while the interaction volume remains constant. This allows the resonance frequency to be swept across the intersubband transition and the anti-crossing characteristic of the strong light-matter coupling regime to be observed. The Rabi splitting, which is twice the Rabi frequency (2Œ©Rabi), amounts to 20% of the bare transition at room temperature, and it increases to 28% at low-temperature.</t>
  </si>
  <si>
    <t>60101845;60101845;60012070;60012070;60012070;60101845</t>
  </si>
  <si>
    <t>55569770800;23470091000;8605376300;56911604400;7005415578;7003625945</t>
  </si>
  <si>
    <t>Paulillo, B.;Manceau, J. M.;Li, L. H.;Davies, A. G.;Linfield, E. H.;Colombelli, R.</t>
  </si>
  <si>
    <t>France;United Kingdom</t>
  </si>
  <si>
    <t>Orsay;Leeds</t>
  </si>
  <si>
    <t>Institut d'√âlectronique Fondamentale, Orsay;University of Leeds</t>
  </si>
  <si>
    <t>60101845;60012070</t>
  </si>
  <si>
    <t>Paulillo B.</t>
  </si>
  <si>
    <t>Room temperature strong light-matter coupling in three dimensional terahertz meta-atoms</t>
  </si>
  <si>
    <t>10.1063/1.4943167</t>
  </si>
  <si>
    <t>2-s2.0-85020237471</t>
  </si>
  <si>
    <t>Lundbeckfonden</t>
  </si>
  <si>
    <t>['using ms', 'underlying physics', 'ultrafast spectroscopy', 'thus reducing', 'study nature', 'red shift', 'rasscf calculations', 'purple bacteria', 'prove instrumental', 'photosynthetic light', 'macrocycle ring', 'giant leap', 'experiments relies', 'excitation energy', 'dihedral angle', 'curvature lifts', 'chemical accuracy', 'blue shift', 'biological systems', 'bacteriochlorophyll monomers', 'acetyl moiety', 'absorbed energy']</t>
  </si>
  <si>
    <t>Light-harvesting system 2 (LH2) of purple bacteria is one of the most popular antenna complexes used to study Nature's way of collecting and channeling solar energy. The dynamics of the absorbed energy is probed by ultrafast spectroscopy. Simulation of these experiments relies on fitting a range of parameters to reproduce the spectra. Here, we present a method that can determine key parameters to chemical accuracy. These will eliminate free variables in the modeling, thus reducing the problem. Using MS-RASPT2/RASSCF calculations, we compute excitation energies and transition dipole moments of all bacteriochlorophylls in LH2. We find that the excitation energies vary among the bacteriochlorophyll monomers and that they are regulated by the curvature of the macrocycle ring and the dihedral angle of an acetyl moiety. Increasing the curvature lifts the ground state energy, which causes a red shift of the excitation energy. Increasing the torsion of the acetyl moiety raises the excited state energy, resulting in a blue shift of the excitation energy. The obtained results mark a giant leap for multiconfigurational multireference quantum chemical methods in the photochemistry of biological systems, which can prove instrumental in exposing the underlying physics of photosynthetic light-harvesting.</t>
  </si>
  <si>
    <t>1305-1313</t>
  </si>
  <si>
    <t>Journal of Chemical Theory and Computation</t>
  </si>
  <si>
    <t>60030840;60030840;60030840</t>
  </si>
  <si>
    <t>57163231400;36016564800;6507269968</t>
  </si>
  <si>
    <t>Anda, Andr√©;Hansen, Thorsten;De Vico, Luca</t>
  </si>
  <si>
    <t>Copenhagen</t>
  </si>
  <si>
    <t>Anda A.</t>
  </si>
  <si>
    <t>Multireference Excitation Energies for Bacteriochlorophylls A within Light Harvesting System 2</t>
  </si>
  <si>
    <t>10.1021/acs.jctc.5b01104</t>
  </si>
  <si>
    <t>2-s2.0-84960383014</t>
  </si>
  <si>
    <t>['world species', 'nov .,', 'neelus species', 'lackovici sp', 'identification key', 'distribution records', 'diagnostic table', 'cvitanovici sp', 'croatian caves', 'comparative tables']</t>
  </si>
  <si>
    <t>Cave fauna | Description | Dinarides | Identification key | N. cvitanovici sp. nov. | N. lackovici sp. nov.</t>
  </si>
  <si>
    <t>Two new species of the genus Neelus Folsom, 1896, N. cvitanovici sp. nov. and N. lackovici sp. nov., are described from caves of Croatia. N. lackovici sp. nov. exhibit marked troglomorphic features such as extremely elongated ungua and antennae, larger body among others. Descriptions are completed with comparative tables for chaetotaxy of antennae and legs. Diagnostic table for the congeners and identification key to the world species are provided. Distribution records of other Neelus species in Croatian caves are added. Threats of troglobiotic Neelus species in Croatia are discussed.</t>
  </si>
  <si>
    <t>51-75</t>
  </si>
  <si>
    <t>60017383;100411582-60000961-60031106;60031236</t>
  </si>
  <si>
    <t>55943476600;54794312300;56262736800</t>
  </si>
  <si>
    <t>Pap√°c, Vladim√≠r;Lukic, Marko;Kov√°c, Lubom√≠r</t>
  </si>
  <si>
    <t>Slovakia;Slovenia;United States;Croatia;Croatia</t>
  </si>
  <si>
    <t>Kosice;Ljubljana;Arlington;Zagreb;Zagreb</t>
  </si>
  <si>
    <t>Pavol Jozef Safarik University in Kosice;Univerza v Ljubljani;Nature Conservancy;Institute Ruder Boskovic;Croatian Biospeleological Society</t>
  </si>
  <si>
    <t>60031236;60031106;60017383;60000961;100411582</t>
  </si>
  <si>
    <t>Pap√°c V.</t>
  </si>
  <si>
    <t>Genus Neelus Folsom, 1896 (Hexapoda, Collembola) reveals its diversity in cave habitats: Two new species from Croatia</t>
  </si>
  <si>
    <t>10.11646/zootaxa.4088.1.2</t>
  </si>
  <si>
    <t>2-s2.0-84960799329</t>
  </si>
  <si>
    <t>NRF-2013R1A1A2005157</t>
  </si>
  <si>
    <t>['transmitted power', 'system ber', 'small pbf', 'shift keying', 'result applies', 'quadrature phase', 'practical preference', 'positioning performance', 'positioning information', 'positioning accuracy', 'optimal performance', 'ofdm scheme', 'noise ratio', 'mathematically analyze', 'joint time', 'increasing pbfs', 'impulse postfix', 'important issue', 'determining pbf', 'decision criteria', 'date portion', 'computer simulation', 'communication quality', 'channel estimation', 'also increases']</t>
  </si>
  <si>
    <t>BER | IP-OFDM | positioning | power boosting factor</t>
  </si>
  <si>
    <t>Based on recently introduced novel impulse postfix-OFDM scheme, we proposed a joint time-of-arrival/angle-of-arrival positioning scheme, in which both channel estimation and positioning information can be realized by analyzing the channel impulse response estimated on an access point equipped with a uniform linear antenna array. However, the power boosting factor (PBF) determination of impulse postfix (IP) should be taken as an important issue, because a small PBF will result in imprecise channel estimation and deteriorate the communication quality, as well as positioning accuracy; in contrast, the huge power assignment on IP will lead to insufficient power allocated on date portion, when transmitted power is restricted, which also increases the system BER. In this paper, to obtain the optimal performance of both BER and positioning accuracy, we mathematically analyze the BER and positioning performance with increasing PBFs in the term of signal-to-noise ratio and confirm our assumption in the cases of quadrature phase-shift keying and 16-quadrature amplitude modulation, with computer simulation. The result applies that, as the PBF is increasing, the system BER is enhanced until PBF reaches 15 and starts deteriorating thereafter. According to the result, the decision criteria for determining PBF of IP should depend on practical preference of BER or positioning.</t>
  </si>
  <si>
    <t>660-670</t>
  </si>
  <si>
    <t>60013866;60013866;60013866</t>
  </si>
  <si>
    <t>55826116500;55608904400;55644784900</t>
  </si>
  <si>
    <t>Zhou, Biao;Jing, Changqiang;Kim, Youngok</t>
  </si>
  <si>
    <t>Power boosting factor determination in impulse postfix-OFDM-based positioning system</t>
  </si>
  <si>
    <t>10.1002/dac.2923</t>
  </si>
  <si>
    <t>2-s2.0-84957429363</t>
  </si>
  <si>
    <t>['water droplet', 'thus far', 'stratified dipole', 'sda theory', 'rf compounds', 'representative one', 'present study', 'molecular character', 'many interests', 'highly restricted', 'driven properties', 'comprehensive understanding', 'bulk systems', 'bulk matter', 'bulk character']</t>
  </si>
  <si>
    <t>A single molecule often exhibits a largely different material character from a bulk matter. Although a perfluoroalkyl (Rf) compound is a representative one, many interests have mostly been devoted to the bulk character only thus far, leaving the single molecular character unclear. Recently, a new theoretical framework, stratified dipole-arrays (SDA) theory, has appeared for comprehensive understanding of Rf compounds in terms of both single and bulk systems. On this theory, a mechanically stretched polytetrafluoroethylene (PTFE) is expected to exhibit a single-molecular character having dipole-driven properties, which should attract molecular water. In the present study, a stretched PTFE tape is revealed to attract molecular water (not water droplet) in fact, and the adsorbed water molecules are highly restricted in motion by the dipole-dipole interaction studied by using 1H NMR, which agrees with the prediction by the SDA theory.</t>
  </si>
  <si>
    <t>2538-2543</t>
  </si>
  <si>
    <t>60011001;60011001;60011001</t>
  </si>
  <si>
    <t>6603769326;24741384800;55218219200</t>
  </si>
  <si>
    <t>Wakai, Chihiro;Shimoaka, Takafumi;Hasegawa, Takeshi</t>
  </si>
  <si>
    <t>Kyoto University</t>
  </si>
  <si>
    <t>Wakai C.</t>
  </si>
  <si>
    <t>Characterization of Adsorbed Molecular Water on the Surface of a Stretched Polytetrafluoroethylene Tape Analyzed by &lt;sup&gt;1&lt;/sup&gt;H NMR</t>
  </si>
  <si>
    <t>10.1021/acs.jpcb.5b11276</t>
  </si>
  <si>
    <t>2-s2.0-84960516945</t>
  </si>
  <si>
    <t>['power conversion', 'many years', 'local density', 'light emission', 'inelastic tunneling', 'emission spectrum', 'emission process', '2 orders', '104 electrons']</t>
  </si>
  <si>
    <t>Light emission by inelastic tunneling has been known for many years. Recently, this technique has been used to generate surface plasmons using a scanning tunneling microscope tip. The emission process suffers from a very low efficiency lower than a photon in 104 electrons. We introduce a resonant plasmonic nanoantenna that allows both enhancing the power conversion to surface plasmon polaritons by more than 2 orders of magnitude and narrowing the emission spectrum. The physics of the emission process is analyzed in terms of local density of states and the efficiency of the nanoantenna to radiate surface plasmon polaritons.</t>
  </si>
  <si>
    <t>60031814;60031814;60031814;60031814;60031814</t>
  </si>
  <si>
    <t>55647522200;6603747587;6507909800;6602469930;7007154021</t>
  </si>
  <si>
    <t>Bigourdan, Florian;Hugonin, Jean Paul;Marquier, Francois;Sauvan, Christophe;Greffet, Jean Jacques</t>
  </si>
  <si>
    <t>Orsay</t>
  </si>
  <si>
    <t>Institut d'Optique Graduate School</t>
  </si>
  <si>
    <t>Bigourdan F.</t>
  </si>
  <si>
    <t>Nanoantenna for Electrical Generation of Surface Plasmon Polaritons</t>
  </si>
  <si>
    <t>10.1103/PhysRevLett.116.106803</t>
  </si>
  <si>
    <t>2-s2.0-84961145024</t>
  </si>
  <si>
    <t>['weak since', 'trains preceding', 'three types', 'summer thunderstorms', 'recording length', 'possible reasons', 'pbp trains', 'pbp peak', 'pbp observed', 'paper presents', 'inverted dipole', 'initial polarity', 'different types', 'average ratios', 'also found', 'also discussed', 'also analyzed', '100 mhz']</t>
  </si>
  <si>
    <t>Lightning | Multiple train PBP | Positive ground flashes | Preliminary breakdown pulses</t>
  </si>
  <si>
    <t>This paper presents the characteristics of the preliminary breakdown pulses (PBP) in 51 positive ground flashes recorded during 2014 summer thunderstorms in Sweden. Electric field measurements were conducted remotely using a broadband antenna system (up to 100 MHz) for a recording length of 1 s with 200 ms trigger time. In the analysis, PBP trains were observed in 86% of the cases. Based on the number of trains preceding the first return stroke, the PBP were classified into single and multiple train PBP. Characteristics of the first PBP train were determined and based on the initial polarity of the pulses, three types of PBP were identified. Characteristics of the subsequent PBP trains in the multiple train PBP were also analyzed and they were compared with the first PBP train. Based on the conceptual charge cloud configuration, we found that the inverted dipole is consistent with our observation. We also found that PBP in positive ground flashes during summer thunderstorms in Sweden are weak since the average ratios of the PBP peak to the first return stroke peak lie only between 0.21 and 0.26. Possible reasons for no detection of PBP and the different types of PBP observed were also discussed.</t>
  </si>
  <si>
    <t>60023238-60004351;60023238;60023238;60023238;60023238-60078086</t>
  </si>
  <si>
    <t>24733632200;7005428121;57210850934;56503734300;23088913600</t>
  </si>
  <si>
    <t>Johari, Dalina;Cooray, Vernon;Rahman, Mahbubur;Hettiarachchi, Pasan;Ismail, Mohd Muzafar</t>
  </si>
  <si>
    <t>Malaysia;Sweden;Malaysia</t>
  </si>
  <si>
    <t>Malacca;Uppsala;Shah Alam</t>
  </si>
  <si>
    <t>Universiti Teknikal Malaysia Melaka;Angstrom Laboratory;Universiti Teknologi MARA</t>
  </si>
  <si>
    <t>60078086;60023238;60004351</t>
  </si>
  <si>
    <t>Johari D.</t>
  </si>
  <si>
    <t>Characteristics of preliminary breakdown pulses in positive ground flashes during summer thunderstorms in Sweden</t>
  </si>
  <si>
    <t>10.3390/atmos7030039</t>
  </si>
  <si>
    <t>2-s2.0-84963976737</t>
  </si>
  <si>
    <t>['upper substrate', 'two parts', 'two groups', 'rhcp ).', 'results verify', 'reconfigurable characteristics', 'orthogonal slots', 'lower substrate', 'input port', 'good candidate', 'biasing circuit', 'antenna analysis']</t>
  </si>
  <si>
    <t>Circular polarization reconfiguration | Frequency reconfiguration | Microstrip patch antenna | PIN diodes</t>
  </si>
  <si>
    <t>A novel microstrip patch antenna with both frequency and circular polarization diversities is presented. The proposed antenna consists of two parts, a patch with two orthogonal slots on the upper substrate and a 3dB hybrid coupler fed structure which printed on the lower substrate. Two groups of diodes placed across the orthogonal slots are utilized to achieve frequency reconfiguration. Another two diodes, placed between the input port of the antenna and the 3dB hybrid coupler, are utilized to switch between Left-hand circular polarization (LHCP) and Right-hand circular polarization (RHCP). Full wave simulation is used for the antenna analysis, and a prototype of the antenna with an integrated Direct current (DC) biasing circuit has been fabricated and measured. The results verify the reconfigurable characteristics of the antenna and demonstrate a good candidate for wireless communication applications.</t>
  </si>
  <si>
    <t>379-383</t>
  </si>
  <si>
    <t>Chinese Journal of Electronics</t>
  </si>
  <si>
    <t>55491592600;56573072500;56486397800;57192410788</t>
  </si>
  <si>
    <t>Zhang, Pengfei;Liu, Shizhong;Chen, Rongrong;Huang, Xinglin</t>
  </si>
  <si>
    <t>Zhang P.</t>
  </si>
  <si>
    <t>A reconfigurable microstrip patch antenna with frequency and circular polarization diversities</t>
  </si>
  <si>
    <t>10.1049/cje.2016.03.027</t>
  </si>
  <si>
    <t>2-s2.0-85006320132</t>
  </si>
  <si>
    <t>CGL2005-02217/BOS</t>
  </si>
  <si>
    <t>['‚ äìvii', 'usa ).', 'thoracopod viii', 'thoracopod vi', 'slightly longer', 'setal formula', 'pars molaris', 'paradoxibathynella serban', 'one species', 'new species', 'morphological description', 'molecular data', 'mitochondrial dna', 'five spines', 'five specimens', 'first record', 'far north', 'bathynellacea chappuis', 'antenna eight']</t>
  </si>
  <si>
    <t>Alaska State | Bathynellacea | mitochondrial DNA (cytochrome c oxidase I) | morphological taxonomy | Pacificabathynellasp. nov | subterranean aquatic fauna | Syncarida | USA</t>
  </si>
  <si>
    <t>A new species of the genus Pacificabathynella Schminke and Noodt, 1988 is described from groundwaters of Alaska (USA). This is the first record of Bathynellacea Chappuis, 1915 from the far north of America. Pacificabathynella has hitherto been known only from the states of California (one species) and Montana (three species). Pacificabathynella and Paradoxibathynella Serban, 2000 are the only genera that show sexual dimorphism in thoracopod VI. Pacificabathynella yupik sp. nov. has several unique features within the genus: antenna eight-segmented; antennule only slightly longer than the antenna; the setal formula of the maxilla (7/3/7/5); without seta on the endopod of the male thoracopod VIII; five spines on the endopod of the uropod and the endopod as long as the sympod. The new species further shows slight differences in the antennula, pars molaris of the mandible, in thoracopod I‚ÄìVII and in thoracopod VIII of males and females with the other species of the genus. Sequences of mitochondrial DNA (mtDNA) cytochrome c oxidase I (COI) of five specimens of the new species were obtained to complete the morphological description with molecular data.</t>
  </si>
  <si>
    <t>583-602</t>
  </si>
  <si>
    <t>60015098;115892896;115892803;60015098;60015098;60015098</t>
  </si>
  <si>
    <t>7103095915;13607110900;56786405300;6504067902;56921643200;24173940400</t>
  </si>
  <si>
    <t>Camacho, A. I.;Newell, R. L.;Crete, Z.;Dorda, B. A.;Casado, A.;Rey, I.</t>
  </si>
  <si>
    <t>Madrid;;Helena</t>
  </si>
  <si>
    <t>CSIC - Museo Nacional de Ciencias Naturales (MNCN);EcoServices So;Crete Biological Services</t>
  </si>
  <si>
    <t>60015098;115892896;115892803</t>
  </si>
  <si>
    <t>Camacho A.I.</t>
  </si>
  <si>
    <t>Northernmost discovery of Bathynellacea (Syncarida: Bathynellidae) with description of a new species of Pacificabathynella from Alaska (USA)</t>
  </si>
  <si>
    <t>10.1080/00222933.2015.1083621</t>
  </si>
  <si>
    <t>2-s2.0-84955186752</t>
  </si>
  <si>
    <t>2011/50773-0</t>
  </si>
  <si>
    <t>['wave resonances', 'toroidal direction', 'tcabr tokamak', 'plasma core', 'mass number', 'iron impurities', 'interferometer data', 'helium discharges', 'ga waves', 'density profile', 'current phase', 'cross analysis', 'comparing hydrogen', '180 degrees']</t>
  </si>
  <si>
    <t>Diagnostics | Effective mass number | Global Alfv√©n wave | Impurity accumulation | Tokamak</t>
  </si>
  <si>
    <t>The mass number is obtained through the identification of the Global Alfv√©n (GA) wave resonances in ohmic plasma discharges in the TCABR tokamak. By comparing hydrogen and helium discharges, the composition of carbon, oxygen, and iron impurities is determined. The non-perturbative Alfv√©n diagnostic is used that is based on the excitation of GA waves by an external antenna fed by a low power generator, in the frequency band swept just below the minimum of the Alfv√©n wave continuum. Odd or even toroidal modes are excited by selecting the current phase in the two antenna modules separated by 180 degrees in the toroidal direction. The density profile, determined from cross analysis of reflectometer and interferometer data, shows impurity accumulation in the plasma core.</t>
  </si>
  <si>
    <t>1189-1192</t>
  </si>
  <si>
    <t>Physics Letters, Section A: General, Atomic and Solid State Physics</t>
  </si>
  <si>
    <t>60008088;60008088;60008088;60008088;60008088;60008088;60008088</t>
  </si>
  <si>
    <t>57209313517;7005987181;57079155400;22947030900;6506130230;55220312800;6602776810</t>
  </si>
  <si>
    <t>Puglia, P. G.P.;Elfimov, A. G.;Andriati, A. V.;Galv√£o, R. M.O.;Guimar√£es-Filho, Z. O.;Ronchi, G.;Ruchko, L. F.</t>
  </si>
  <si>
    <t>Sao Paulo</t>
  </si>
  <si>
    <t>Universidade de S√£o Paulo</t>
  </si>
  <si>
    <t>Puglia P.G.P.</t>
  </si>
  <si>
    <t>Mass number identification by Alfv√©n wave diagnostics in hydrogen and helium plasmas in TCABR</t>
  </si>
  <si>
    <t>S0375960116000281</t>
  </si>
  <si>
    <t>10.1016/j.physleta.2016.01.025</t>
  </si>
  <si>
    <t>2-s2.0-84957437166</t>
  </si>
  <si>
    <t>['work presents', 'unprecedented co', 'two antennas', 'siting strategies', 'significant application', 'ship trees', 'satellite payloads', 'result paves', 'remarkably operate', 'relevant example', 'overcrowded platforms', 'experimental demonstration', 'communication towers', 'close proximity', 'cloaking technology', 'antennas together']</t>
  </si>
  <si>
    <t>We show that properly designed mantle cloaks, consisting of patterned metallic sheets placed around cylindrical monopoles, allow tightly packing the same antennas together in a highly dense telecommunication platform. Our experimental demonstration is applied to the relevant example of two cylindrical monopole radiators operating for 3G and 4G mobile communications. The two antennas are placed in close proximity, separated by 1/10 of the shorter operational wavelength, and, after cloaking, are shown to remarkably operate as if isolated in free-space. This result paves the way to unprecedented co-siting strategies for multiple antennas handling different services and installed in overcrowded platforms, such as communication towers, satellite payloads, aircrafts, or ship trees. More broadly, this work presents a significant application of cloaking technology to improve the efficiency of modern communication systems.</t>
  </si>
  <si>
    <t>60104640;60013372;60104640;60012630;60012630;100413201;60013372;60012630;60012630</t>
  </si>
  <si>
    <t>57192179406;54942231300;55185345300;36994718500;56454114600;26322175200;6701496891;7005054440;7004207954</t>
  </si>
  <si>
    <t>Monti, Alessio;Soric, Jason;Barbuto, Mirko;Ramaccia, Davide;Vellucci, Stefano;Trotta, Fabrizio;Al√π, Andrea;Toscano, Alessandro;Bilotti, Filiberto</t>
  </si>
  <si>
    <t>Italy;United States;Italy;Italy</t>
  </si>
  <si>
    <t>Rome;Austin;Rome;Roma</t>
  </si>
  <si>
    <t>Niccol√≤ Cusano University;The University of Texas at Austin;Universit√† degli Studi Roma Tre;Elettronica S.p.A.</t>
  </si>
  <si>
    <t>60104640;60013372;60012630;100413201</t>
  </si>
  <si>
    <t>Mantle cloaking for co-site radio-frequency antennas</t>
  </si>
  <si>
    <t>10.1063/1.4944042</t>
  </si>
  <si>
    <t>2-s2.0-84961711169</t>
  </si>
  <si>
    <t>P30CA016359</t>
  </si>
  <si>
    <t>['stripe along', 'numerous cancers', 'new strategy', 'new mechanism', 'legs changes', 'jnk signaling', 'independent manner', 'hippo pathway', 'hedgehog signaling', 'generalizable role', 'fundamental question', 'findings provide', 'dtraf1 homolog', 'developing wings', 'developing antennae', 'despite demonstrations', 'cancer therapies']</t>
  </si>
  <si>
    <t>A fundamental question of biology is what determines organ size. Despite demonstrations that factors within organs determine their sizes, intrinsic size control mechanisms remain elusive. Here we show that Drosophila wing size is regulated by JNK signaling during development. JNK is active in a stripe along the center of developing wings, and modulating JNK signaling within this stripe changes organ size. This JNK stripe influences proliferation in a non-canonical, Jun-independent manner by inhibiting the Hippo pathway. Localized JNK activity is established by Hedgehog signaling, where Ci elevates dTRAF1 expression. As the dTRAF1 homolog, TRAF4, is amplified in numerous cancers, these findings provide a new mechanism for how the Hedgehog pathway could contribute to tumorigenesis, and, more importantly, provides a new strategy for cancer therapies. Finally, modulation of JNK signaling centers in developing antennae and legs changes their sizes, suggesting a more generalizable role for JNK signaling in developmental organ size control.</t>
  </si>
  <si>
    <t>e11491</t>
  </si>
  <si>
    <t>2050084X</t>
  </si>
  <si>
    <t>eLife</t>
  </si>
  <si>
    <t>60017994;60032838-60003088;60017994-60025278;60023691;60032838;60017994-60073626</t>
  </si>
  <si>
    <t>57189329229;24067946800;6506383992;57216597171;7005927808;7401627116</t>
  </si>
  <si>
    <t>Willsey, Helen Rankin;Zheng, Xiaoyan;Pastor-Pareja, Jos√©carlos;Willsey, A. Jeremy;Beachy, Philip A.;Xu, Tian</t>
  </si>
  <si>
    <t>China;United States;China;United States;United States;United States</t>
  </si>
  <si>
    <t>Shanghai;Stanford;Beijing;San Francisco;New Haven;Washington, D.C.</t>
  </si>
  <si>
    <t>School of Life Sciences Fudan University;Stanford University School of Medicine;Tsinghua University;University of California, San Francisco;Yale School of Medicine;The George Washington University</t>
  </si>
  <si>
    <t>60073626;60032838;60025278;60023691;60017994;60003088</t>
  </si>
  <si>
    <t>Willsey H.R.</t>
  </si>
  <si>
    <t>Localized JNK signaling regulates organ size during development</t>
  </si>
  <si>
    <t>10.7554/eLife.11491</t>
  </si>
  <si>
    <t>2-s2.0-84969168095</t>
  </si>
  <si>
    <t>Ministry of Science and Technology of the People's Republic of China</t>
  </si>
  <si>
    <t>2012HA009</t>
  </si>
  <si>
    <t>['synthesized via', 'step reaction', 'st ),', 'signal amplification', 'satisfactory results', 'pot reaction', 'optimized conditions', 'optical readout', 'obtain cds', 'nip ).', 'mip coated', 'mip ),', 'imprinted polymer', 'hydrolytic sol', 'gel process', 'efficient one', 'detection limit', 'cds surface', 'cds embedded', 'cds acted', 'carbon dots', 'also used', '31 %.', '1 st']</t>
  </si>
  <si>
    <t>Carbon dots | Molecularly imprinted polymer | Non-hydrolytic sol-gel | Sterigmatocystin</t>
  </si>
  <si>
    <t>A novel sensitive fluorescent sensor for determination of sterigmatocystin (ST), which was based on carbon dots-embedded molecularly imprinted polymer (CDs@MIP), was prepared by an efficient one-pot reaction. First, highly blue luminescent CDs were synthesized via a one-step reaction. Then, through a non-hydrolytic sol-gel process, MIP was formed on the CDs surface in the presence of 1,8-dihydroxyanthraquinone as an alternative template molecule to obtain CDs@MIP. The CDs acted as antennas for signal amplification and optical readout, and the MIP coated on the CDs surface provided specific binding sites for ST. The performance of CDs@MIP was compared with that of CDs embedded in non-imprinted polymer (CDs@NIP). CDs@MIP exhibited high selectivity and sensitivity toward ST. Under optimized conditions, the relative fluorescence intensity of CDs@MIP decreased linearly with the concentration of ST from 0.05 to 2.0mgL-1 with a detection limit of 0.019mgL-1 (S/N=3) and the precision for five replicate detections of 0.10mgL-1 ST was 2.31%. The sensor was also used to determine the content of ST in grains with satisfactory results.</t>
  </si>
  <si>
    <t>950-956</t>
  </si>
  <si>
    <t>Biosensors and Bioelectronics</t>
  </si>
  <si>
    <t>March 15, 2016</t>
  </si>
  <si>
    <t>60092437;60092437;60092437;60003013;60092437</t>
  </si>
  <si>
    <t>55754404800;7201871563;36104469600;56939419500;56184989100</t>
  </si>
  <si>
    <t>Xu, Longhua;Fang, Guozhen;Pan, Mingfei;Wang, Xuefeng;Wang, Shuo</t>
  </si>
  <si>
    <t>Tianjin;Kunming</t>
  </si>
  <si>
    <t>Tianjin University of Science &amp; Technology;Yunnan Agriculture University</t>
  </si>
  <si>
    <t>60092437;60003013</t>
  </si>
  <si>
    <t>One-pot synthesis of carbon dots-embedded molecularly imprinted polymer for specific recognition of sterigmatocystin in grains</t>
  </si>
  <si>
    <t>S0956566315305339</t>
  </si>
  <si>
    <t>10.1016/j.bios.2015.10.072</t>
  </si>
  <si>
    <t>2-s2.0-84946096272</t>
  </si>
  <si>
    <t>['relay robots', 'radio signals', 'pso ).', 'proposed methods', 'paper addresses', 'optimal location', 'novel approach', 'infeasible locations', 'immediate end', 'genetic algorithm', 'fundamental problem', 'formulated problem', 'first formulate', 'field experiments', 'emergency scenarios', 'distance communications', 'dense space', 'dangerous area', 'concept study', 'antenna performance']</t>
  </si>
  <si>
    <t>Communication chains | End-to-end communication | Evolutionary algorithm | Multi robot system | Relay robots | Safety, security and rescue robotics (SSRR)</t>
  </si>
  <si>
    <t>This paper addresses the fundamental problem of finding an optimal location and allocation of relay robots to establish an immediate end-to-end wireless communication in an inaccessible or dangerous area. We first formulate an end-to-end communication problem in a general optimization form with constraints for the operation of robots and antenna performance. Specifically, the constraints on the propagation of radio signals and infeasible locations of robots within physical obstacles are considered in case of a dense space. In order to solve the formulated problem, we present two optimization techniques such as Genetic Algorithm (GA) and Particle Swarm Optimization (PSO). Finally, the feasibility and effectiveness of the proposed methods are demonstrated by conducting several simulations, proof-of-concept study, and field experiments. We expect that our novel approach can be applied in a variety of rescue, disaster, and emergency scenarios where quick and long-distance communications are needed.</t>
  </si>
  <si>
    <t>23-44</t>
  </si>
  <si>
    <t>60017406;60017406;60017406;60009387;60017406</t>
  </si>
  <si>
    <t>39161762500;56612484200;57055695800;57192196712;7006694440</t>
  </si>
  <si>
    <t>Min, Byung Cheol;Kim, Yongho;Lee, Sangjun;Jung, Jin Woo;Matson, Eric T.</t>
  </si>
  <si>
    <t>West Lafayette;Seoul</t>
  </si>
  <si>
    <t>Purdue Polytechnic Institute;Dongguk University, Seoul</t>
  </si>
  <si>
    <t>60017406;60009387</t>
  </si>
  <si>
    <t>Min B.</t>
  </si>
  <si>
    <t>Finding the optimal location and allocation of relay robots for building a rapid end-to-end wireless communication</t>
  </si>
  <si>
    <t>S1570870515002814</t>
  </si>
  <si>
    <t>10.1016/j.adhoc.2015.12.001</t>
  </si>
  <si>
    <t>2-s2.0-84954287086</t>
  </si>
  <si>
    <t>['wind tunnel', 'type sensilla', 'situ hybridization', 'sensilla types', 'reverse ratio', 'results provide', 'response profiles', 'pheromone communication', 'pgcs ).', 'overall picture', 'osns expressing', 'interspecific olfactory', 'hexadecenyl acetate', 'hassor16 within', 'glomeruli responsible', 'comparative study', 'calcium imaging', 'c3 based', 'behavioral responses', 'behavioral effects', 'behavioral antagonists', 'antagonist detection', 'additional pgcs']</t>
  </si>
  <si>
    <t>Two sympatric species Helicoverpa armigera and Helicoverpa assulta use (Z)-11-hexadecenal and (Z)-9-hexadecenal as sex pheromone components in reverse ratio. They also share several other pheromone gland components (PGCs). We present a comparative study on the olfactory coding mechanism and behavioral effects of these additional PGCs in pheromone communication of the two species using single sensillum recording, in situ hybridization, calcium imaging, and wind tunnel. We classify antennal sensilla types A, B and C into A, B1, B2, C1, C2 and C3 based on the response profiles, and identify the glomeruli responsible for antagonist detection in both species. The abundance of these sensilla types when compared with the number of OSNs expressing each of six pheromone receptors suggests that HarmOR13 and HassOR13 are expressed in OSNs housed within A type sensilla, HarmOR14b within B and C type sensilla, while HassOR6 and HassOR16 within some of C type sensilla. We find that for H. armigera, (Z)-11-hexadecenol and (Z)-11-hexadecenyl acetate act as behavioral antagonists. For H. assulta, instead, (Z)-11-hexadecenyl acetate acts as an agonist, while (Z)-9-hexadecenol, (Z)-11-hexadecenol and (Z)-9-hexadecenyl acetate are antagonists. The results provide an overall picture of intra-and interspecific olfactory and behavioral responses to all PGCs in two sister species.</t>
  </si>
  <si>
    <t>56949458300;57199442822;55803598700;57193854458;54911330400;57188996279</t>
  </si>
  <si>
    <t>Xu, Meng;Guo, Hao;Hou, Chao;Wu, Han;Huang, Ling Qiao;Wang, Chen Zhu</t>
  </si>
  <si>
    <t>Olfactory perception and behavioral effects of sex pheromone gland components in Helicoverpa armigera and Helicoverpa assulta</t>
  </si>
  <si>
    <t>srep22998</t>
  </si>
  <si>
    <t>10.1038/srep22998</t>
  </si>
  <si>
    <t>2-s2.0-84960969465</t>
  </si>
  <si>
    <t>CMMI-0952558</t>
  </si>
  <si>
    <t>['tensegrity systems', 'system dynamics', 'symmetric tensegrity', 'study system', 'studied based', 'static configurations', 'space applications', 'solar sails', 'simulations based', 'significantly simplified', 'rigid bodies', 'radar antennas', 'prestressing conditions', 'multiple stages', 'membrane systems', 'membrane behavior', 'general tensegrity', 'equilibrium conditions', 'discussions related', 'deployment inherited', 'based method', 'axial flexibility', 'also presented']</t>
  </si>
  <si>
    <t>Flexible multibody systems | Nonlinear finite element method | Tensegrity-membrane systems</t>
  </si>
  <si>
    <t>Tensegrity-membrane systems are a class of flexible multibody systems, which are composed of bars, tendons, and membranes. Due to advantages of lightweightness, multifunctionality and adaptability via control design, and the capacity of deployment inherited from tensegrity systems, tensegrity-membrane systems can be utilized in space applications such as solar sails and radar antennas. To study system's prestressing conditions, bars are treated as rigid bodies, and an energy-based method is used to determine the equations for static configurations of general tensegrity-membrane systems. For symmetric tensegrity-membrane systems with multiple stages, the equations for static configurations can be significantly simplified. Explicit analytic solutions for the equilibrium conditions of one-stage symmetric systems are derived. The system dynamics is studied based on the nonlinear finite element method, and the total Lagrangian formulation is implemented. Axial flexibility of bars is considered in the nonlinear finite element model. Simulations based on the dynamic relaxation technique are performed in order to validate the equilibrium determination method introduced in this article. Free vibration simulation results are also presented and discussions related to the deformation of bars, rigid bar assumption, and membrane behavior are included.</t>
  </si>
  <si>
    <t>125-143</t>
  </si>
  <si>
    <t>International Journal of Solids and Structures</t>
  </si>
  <si>
    <t>60027090;60027090</t>
  </si>
  <si>
    <t>56576510700;7101863963</t>
  </si>
  <si>
    <t>Yang, Shu;Sultan, Cornel</t>
  </si>
  <si>
    <t>Blacksburg</t>
  </si>
  <si>
    <t>Virginia Polytechnic Institute and State University</t>
  </si>
  <si>
    <t>Modeling of tensegrity-membrane systems</t>
  </si>
  <si>
    <t>S0020768315003960</t>
  </si>
  <si>
    <t>10.1016/j.ijsolstr.2015.09.012</t>
  </si>
  <si>
    <t>2-s2.0-84961285720</t>
  </si>
  <si>
    <t>['weighting matrix', 'transceiver designs', 'thp ).', 'proposed framework', 'power constraints', 'optimal solutions', 'optimal architectures', 'nature equivalent', 'linear transceiver', 'input multiple', 'harashima precoding', 'critically important', 'clearly revealed', 'antenna usually', 'antenna multi', 'antenna constraints']</t>
  </si>
  <si>
    <t>Amplify-and-forward | matrix-monotonic optimization | MIMO | per-antenna power constraints</t>
  </si>
  <si>
    <t>In multiple-input multiple-output (MIMO) systems, power constraints are critically important for transceiver designs. The most popular and widely used power constraint is sum power constraint. However, each antenna usually has its own amplifier, per-antenna power constraints are a more accurate and reasonable power constraint model. In this paper, under per-antenna power constraints a framework is proposed for the transceiver designs for multi-antenna multi-hop cooperative communications. In the framework, both linear transceiver and nonlinear transceiver designs with various objective functions are investigated. In specific, the considered nonlinear transceiver designs include transceivers with decision feedback equalizer (DFE) or Tomlinson-Harashima precoding (THP). To find the optimal solutions, we tackle the problem both numerically and analytically. In the proposed framework, based the matrix-monotonic optimization framework, the optimal architectures of the optimal solutions are derived, and the relationship between the designs under sum power constraint and per-antenna constraints is clearly revealed. It is proved that per-antenna power constraints are in nature equivalent to a weighted sum power constraint. After introducing a weighting matrix for the power constraints, closed-form optimal solutions can be derived. Finally, simulation results assess the performance of the proposed transceiver designs.</t>
  </si>
  <si>
    <t>1519-1534</t>
  </si>
  <si>
    <t>60016835;60016835;60030904;60025278</t>
  </si>
  <si>
    <t>35184311300;56491770800;7405367062;11940803400</t>
  </si>
  <si>
    <t>Xing, Chengwen;Ma, Ying;Zhou, Yiqing;Gao, Feifei</t>
  </si>
  <si>
    <t>Institute of Computing Technology Chinese Academy of Sciences;Tsinghua University;Beijing Institute of Technology</t>
  </si>
  <si>
    <t>60030904;60025278;60016835</t>
  </si>
  <si>
    <t>Xing C.</t>
  </si>
  <si>
    <t>Transceiver Optimization for Multi-Hop Communications With Per-Antenna Power Constraints</t>
  </si>
  <si>
    <t>10.1109/TSP.2015.2504344</t>
  </si>
  <si>
    <t>2-s2.0-84961990489</t>
  </si>
  <si>
    <t>['wcsrm problem', 'transmitter sends', 'sufficient conditions', 'single variable', 'rigorously proved', 'relay network', 'proposed rank', 'previous work', 'partial eavesdropper', 'optimization variables', 'numerical results', 'mild conditions', 'june 2013', 'globally optimal', 'global optimality', 'first study', 'explicit form', 'ecsi ),', 'depth analysis', 'csi ).', 'channel gain', 'bounded region', 'asymptotic optimality', 'antenna relay', 'also proved', 'also considered', '2 solution', '1 solution']</t>
  </si>
  <si>
    <t>Amplify-and-forward relaying | imperfect channel side information | optimal relay beamforming | physical layer security | worst-case relay beamforming</t>
  </si>
  <si>
    <t>In this paper, we investigate the secure relay beamforming problems for the amplify-and-forward (AF) relay network, where the transmitter sends the information to the receiver with the help of a multiple-antenna relay in the presence of an eavesdropper. We first study the secrecy rate maximization (SRM) problem in the case of complete channel state information (CSI). The rank-1 relay beamformer, which has been solved in our previous work in "Secure relay beamforming with imperfect channel side information," IEEE Trans. Veh. Technol., vol. 62, no. 5, pp. 2140-2155, June 2013, is rigorously proved to be globally optimal. Then, we turn to the case of partial eavesdropper's CSI (ECSI), where the uncertainty of ECSI is characterized as a bounded region, and study the worst-case secrecy rate maximization (WCSRM) problem. Different from the common spherical uncertainty region, the uncertainty region adopted in our paper imposes independent constraints on the channel gain and direction. With the proposed uncertainty region, we give an in-depth analysis of the WCSRM problem. We solve the rank-1 relay beamformer in an explicit form and move a step further by establishing the sufficient conditions for the global optimality of the rank-1 solution. Besides, the rank-2 relay beamformer with a special singular value decomposition (SVD) structure is also considered. By reducing the optimization variables into single variable, we show that the proposed rank-2 solution can be solved by simple line search. The asymptotic optimality of the proposed rank-2 relay beamformer in the high relay power region is also proved under mild conditions. Finally, numerical results are presented to verify the analysis in the paper.</t>
  </si>
  <si>
    <t>1477-1492</t>
  </si>
  <si>
    <t>60018273;60018273;60018273</t>
  </si>
  <si>
    <t>36553624300;15838260000;7201656656</t>
  </si>
  <si>
    <t>Wang, Xiyuan;Zhang, Zhongshan;Long, Keping</t>
  </si>
  <si>
    <t>Secure Beamforming for Multiple-Antenna Amplify-and-Forward Relay Networks</t>
  </si>
  <si>
    <t>10.1109/TSP.2015.2500879</t>
  </si>
  <si>
    <t>2-s2.0-84961994403</t>
  </si>
  <si>
    <t>['user terminals', 'simulations demonstrate', 'pilot overhead', 'one symbol', 'massive mimo', 'made nonoverlapping', 'input multiple', 'frequency correlations', 'first establish', 'developed based', 'delay spectrum', 'delay domain', 'channel sparsity', 'channel space', 'channel prediction', 'channel model', 'channel acquisition']</t>
  </si>
  <si>
    <t>Adjustable phase shift pilots | channel acquisition | channel estimation | channel prediction | massive MIMO-OFDM | pilot phase shift scheduling</t>
  </si>
  <si>
    <t>We propose adjustable phase shift pilots (APSPs) for channel acquisition in wideband massive multiple-input multiple-output (MIMO) systems employing orthogonal frequency division multiplexing (OFDM) to reduce the pilot overhead. Based on a physically motivated channel model, we first establish a relationship between channel space-frequency correlations and the channel power angle-delay spectrum in the massive antenna array regime, which reveals the channel sparsity in massive MIMO-OFDM. With this channel model, we then investigate channel acquisition, including channel estimation and channel prediction, for massive MIMO-OFDM with APSPs. We show that channel acquisition performance in terms of sum mean square error can be minimized if the user terminals' channel power distributions in the angle-delay domain can be made nonoverlapping with proper pilot phase shift scheduling. A simplified pilot phase shift scheduling algorithm is developed based on this optimal channel acquisition condition. The performance of APSPs is investigated for both one symbol and multiple symbol data models. Simulations demonstrate that the proposed APSP approach can provide substantial performance gains in terms of achievable spectral efficiency over the conventional phase shift orthogonal pilot approach in typical mobility scenarios.</t>
  </si>
  <si>
    <t>1461-1476</t>
  </si>
  <si>
    <t>60005244;60005244;60007278;60005244</t>
  </si>
  <si>
    <t>56352991500;7403872378;55665154800;7402327789</t>
  </si>
  <si>
    <t>You, Li;Gao, Xiqi;Swindlehurst, A. Lee;Zhong, Wen</t>
  </si>
  <si>
    <t>Irvine;Nanjing</t>
  </si>
  <si>
    <t>University of California, Irvine;Southeast University</t>
  </si>
  <si>
    <t>60007278;60005244</t>
  </si>
  <si>
    <t>You L.</t>
  </si>
  <si>
    <t>Channel Acquisition for Massive MIMO-OFDM With Adjustable Phase Shift Pilots</t>
  </si>
  <si>
    <t>10.1109/TSP.2015.2502550</t>
  </si>
  <si>
    <t>2-s2.0-84962006694</t>
  </si>
  <si>
    <t>['source localization', 'receiver distances', 'receive elements', 'position uncertainties', 'lpnn ),', 'local stability', 'input multiple', 'distributed multiple', 'developed algorithms', 'challenging scenarios', 'antennas cannot', 'also investigated']</t>
  </si>
  <si>
    <t>Bistatic range | Karush-Kuhn-Tucker (KKT) conditions | Lagrange programming neural network (LPNN) | multiple-input multiple-output (MIMO) radar | nonlinear constrained optimization | target localization</t>
  </si>
  <si>
    <t>In this paper, the problem of source localization in distributed multiple-input multiple-output (MIMO) radar using bistatic range measurements, which correspond to the sum of transmitter-to-target and target-to-receiver distances, is addressed. Our solution is based on the Lagrange programming neural network (LPNN), which is an analog neural computational technique for solving nonlinear constrained optimization problems according to the Lagrange multiplier theory. The local stability of the proposed positioning algorithm is also investigated. Furthermore, we have extended the LPNN based approach to more challenging scenarios, namely, when time synchronization among all antennas cannot be fulfilled, and there are position uncertainties in the MIMO radar transmit and receive elements. The optimality of the developed algorithms is demonstrated by comparing with the Cram√©r-Rao lower bound via computer simulations.</t>
  </si>
  <si>
    <t>1574-1585</t>
  </si>
  <si>
    <t>60003977;60013983;60013983</t>
  </si>
  <si>
    <t>16643234200;55694409700;7102300029</t>
  </si>
  <si>
    <t>Liang, Junli;Leung, Chi Sing;So, Hing Cheung</t>
  </si>
  <si>
    <t>Kowloon;Xi'an</t>
  </si>
  <si>
    <t>City University of Hong Kong;Northwestern Polytechnical University</t>
  </si>
  <si>
    <t>60013983;60003977</t>
  </si>
  <si>
    <t>Lagrange Programming Neural Network Approach for Target Localization in Distributed MIMO Radar</t>
  </si>
  <si>
    <t>10.1109/TSP.2015.2500881</t>
  </si>
  <si>
    <t>2-s2.0-84962030098</t>
  </si>
  <si>
    <t>['use three', 'transmitter signal', 'tag position', 'tag direction', 'strength methods', 'radiation pattern', 'q components', 'passive ultra', 'new approach', 'main lobe', 'localization accuracy', 'high level', 'high frequ', 'experiments show', 'emerging technology', 'different locations', 'call angle', 'azimuth plane', 'aoact ).', 'antenna array', 'anechoic chamber', '9 ¬∞', '7 cm', '5 ¬∞', '2 ¬∞', '02 ¬∞.']</t>
  </si>
  <si>
    <t>AoAct | beamforming | localization | RFID</t>
  </si>
  <si>
    <t>The localization of passive ultra-high frequ- ency (UHF) radio frequency identification (RFID) tags is an emerging technology that has reached a high level of interest in industry and research. Most solutions use classical techniques, such as the angle-of-arrival or the received-signal-strength methods. As an alternative, we present a new approach for estimating the position of a passive UHF RFID tag by using a transmitter beamforming technique that we call angle-of-activation (AoAct). It is based on manipulating the shape of the radiation pattern of the interrogator's transmitter antenna array. By pivoting the main lobe of the pattern in the azimuth plane of the array and by utilizing the very sensitive response threshold of passive UHF RFID tags, we are able to estimate the tag direction. We use three-channel digital beamforming, where the phases and amplitudes of the antenna array's feeding radio frequency signals are controlled by the baseband I and Q components of the interrogator's transmitter signal. Our self-developed hardware pivots the main lobe of a three-element antenna array in a range of ¬±52¬∞ with a resolution of 0.02¬∞. It senses the AoAct with a mean measured accuracy of 1.2¬∞ in the anechoic chamber, 1.9¬∞ in a basic multipath environment, and 2.5¬∞ in a real-world multipath environment. After estimating the AoAct of a tag from different locations, the tag position is triangulated. Experiments show that our AoAct system delivers a localization accuracy of 7 cm in a typical multipath environment.</t>
  </si>
  <si>
    <t>1762-1771</t>
  </si>
  <si>
    <t>60031237;60004350;60004350;60004350;60004350;60031237</t>
  </si>
  <si>
    <t>35191611100;6602523869;56925496200;6603007233;56924988500;7003269722</t>
  </si>
  <si>
    <t>Cremer, Markus;Dettmar, Uwe;Hudasch, Carsten;Kronberger, Rainer;Lerche, Robin;Pervez, Anjum</t>
  </si>
  <si>
    <t>London;50678 K√∂ln</t>
  </si>
  <si>
    <t>London South Bank University;Technology Arts Sciences TH K√∂ln</t>
  </si>
  <si>
    <t>60031237;60004350</t>
  </si>
  <si>
    <t>Cremer M.</t>
  </si>
  <si>
    <t>Localization of Passive UHF RFID Tags Using the AoAct Transmitter Beamforming Technique</t>
  </si>
  <si>
    <t>10.1109/JSEN.2015.2503640</t>
  </si>
  <si>
    <t>2-s2.0-84962132734</t>
  </si>
  <si>
    <t>['well assessed', 'ultrahigh frequency', 'resulting device', 'rather unaffected', 'radiation performance', 'orthopedic nail', 'original nail', 'near future', 'naval communications', 'mostly dependent', 'monitored using', 'minimal changes', 'mechanical continuity', 'limb surface', 'limb prosthesis', 'like antenna', 'laboratory tests', 'impedance tuning', 'frequency identification', 'external non', 'energy harvesting', 'different kinds', 'contacting antenna', 'communication standard', 'cm far', 'also capable', '960 mhz']</t>
  </si>
  <si>
    <t>Implantable antenna | radio frequency identification (RFID) | sensor | temperature</t>
  </si>
  <si>
    <t>The technology of structural radio systems that is well assessed in the avionic and naval communications is here applied to obtain antenna functionality out of a limb prosthesis with minimal changes to the device, in specific, an orthopedic nail. A microchip transponder based on the ultrahigh frequency-radio-frequency identification (RFID) communication standard is connected to the nail by means of a central notch forming a towel-bar-like antenna. The resulting device, called prosthetic structural tag, is such to preserve the mechanical continuity of the original nail, but it is also capable of energy harvesting and RFID. The electrical and geometrical control parameters for impedance tuning were identified using computer simulation and laboratory tests. The radiation performance is mostly dependent on the geometry of the notch, while it is rather unaffected by the length of the nail, so that the proposed layout may also be applied to different kinds of prosthesis. The experimented read distance at 870-960 MHz was more than 35-cm far from the limb surface. The augmented smart prosthesis is, hence, suitable to be monitored using an external non-contacting antenna for application to tracking and, in the near future, to monitor the prosthesis health status.</t>
  </si>
  <si>
    <t>1806-1813</t>
  </si>
  <si>
    <t>60027509;60027509</t>
  </si>
  <si>
    <t>36437354800;7006055951</t>
  </si>
  <si>
    <t>Lodato, Rossella;Marrocco, Gaetano</t>
  </si>
  <si>
    <t>Lodato R.</t>
  </si>
  <si>
    <t>Close Integration of a UHF-RFID Transponder into a Limb Prosthesis for Tracking and Sensing</t>
  </si>
  <si>
    <t>10.1109/JSEN.2015.2503887</t>
  </si>
  <si>
    <t>2-s2.0-84962158477</t>
  </si>
  <si>
    <t>['¬± 3', 'water bolus', 'useful tool', 'used phantom', 'usa ).', 'thus making', 'thermal conduction', 'tahs show', 'tah ).', 'superficial hyperthermia', 'pyrexar medical', 'procedure proved', 'probe referencing', 'mostly limited', 'methods coincided', 'ir camera', 'introduced characteristics', 'heating time', 'greatly enhance', 'extremal temperatures', 'efs ))', 'disturbing potential', 'characteristic values', 'apply phantom', 'applicator characteristics', '812 applicator', '308 applicators', '3 cm', '1 cm', '0 cm2']</t>
  </si>
  <si>
    <t>agar phantom | emissivity | infrared camera | quality assurance | superficial hyperthermia</t>
  </si>
  <si>
    <t>The purpose of this work was to provide a feasible and easy to apply phantom-based quality assurance (QA) procedure for superficial hyperthermia (SHT) applicators by means of infrared (IR) thermography. The VarioCAM hr head (InfraTec, Dresden, Germany) was used to investigate the SA-812, the SA-510 and the SA-308 applicators (all: Pyrexar Medical, Salt Lake City, UT, USA). Probe referencing and thermal equilibrium procedures were applied to determine the emissivity of the muscle-equivalent agar phantom. Firstly, the disturbing potential of thermal conduction on the temperature distribution inside the phantom was analyzed through measurements after various heating times (5-50 min). Next, the influence of the temperature of the water bolus between the SA-812 applicator and the phantom's surface was evaluated by varying its temperature. The results are presented in terms of characteristic values (extremal temperatures, percentiles and effective field sizes (EFS)) and temperature-area-histograms (TAH). Lastly, spiral antenna applicators were compared by the introduced characteristics. The emissivity of the used phantom was found to be Œµ = 0.91 ¬± 0.03, the results of both methods coincided. The influence of thermal conduction with regard to heating time was smaller than expected; the EFS of the SA-812 applicator had a size of (68.6 ¬± 6.7) cm2, averaged group variances were ¬±3.0 cm2. The TAHs show that the influence of the water bolus is mostly limited to depths of &lt;3 cm, yet it can greatly enhance or reduce heat generation in this regime: At a depth of 1 cm, measured maximal temperature rises were 14.5 ¬∞C for T Bolus = 30 ¬∞C and 8.6 ¬∞C for T Bolus = 21 ¬∞C, respectively. The EFS was increased, too. The three spiral antenna applicators generated similar heat distributions. Generally, the procedure proved to yield informative insights into applicator characteristics, thus making the application of an IR camera a very useful tool in SHT technical QA.</t>
  </si>
  <si>
    <t>2646-2664</t>
  </si>
  <si>
    <t>Physics in Medicine and Biology</t>
  </si>
  <si>
    <t>60000765-60029931;60029931;60029931-60008155</t>
  </si>
  <si>
    <t>57213558949;57188676407;20435731200</t>
  </si>
  <si>
    <t>M√ºller, Johannes;Hartmann, Josefin;Bert, Christoph</t>
  </si>
  <si>
    <t>Erlangen;Darmstadt;Erlangen</t>
  </si>
  <si>
    <t>Universit√§tsklinikum Erlangen;GSI Helmholtz Centre for Heavy Ion Research GmbH;Friedrich-Alexander-Universit√§t Erlangen-N√ºrnberg</t>
  </si>
  <si>
    <t>60029931;60008155;60000765</t>
  </si>
  <si>
    <t>M√ºller J.</t>
  </si>
  <si>
    <t>Infrared camera based thermometry for quality assurance of superficial hyperthermia applicators</t>
  </si>
  <si>
    <t>10.1088/0031-9155/61/7/2646</t>
  </si>
  <si>
    <t>2-s2.0-84962324769</t>
  </si>
  <si>
    <t>['time pcr', 'sirna injected', 'results suggest', 'results showed', 'quantitative real', 'pcr demonstrated', 'orco proteins', 'injected sirna', 'injected controls', 'identify darmorco', 'homology genes', 'functional significance', 'expression level', 'electroantennogram responses', 'different tissues', 'darmorco sirna', 'armandi compared', 'analysis suggested', 'also reduced', 'abundantly expressed', '72 h', '48 h', '24 h']</t>
  </si>
  <si>
    <t>In this study, a polymerase chain reaction (PCR) based on homology genes of Orco was utilized to identify DarmOrco, which is essential for olfaction in D. armandi. The results showed that DarmOrco shares significant sequence homology with Orco proteins had known in other insects. Quantitative real-time PCR (qRT-PCR) analysis suggested that DarmOrco was abundantly expressed in adult D. armandi; by contrast, DarmOrco showed trace amounts of expression level in other stages. Of different tissues, DarmOrco expression level was the highest in the antennae. In order to understand the functional significance of Orco, we injected siRNA of DarmOrco into the conjunctivum between the second and third abdominal segments, and evaluated its expression after siRNA injected for 24 h, 48 h and 72 h. The results of qRT-PCR demonstrated that the reduction of mRNA expression level was significant (‚àº80%) in DarmOrco siRNA-treated D. armandi than in water-injected and non-injected controls. The electroantennogram responses of females and males to 11 major volatiles of its host, were also reduced (30‚àº68% for females; 16‚àº70% for males) in siRNA-treated D. armandi compared with the controls. These results suggest that DarmOrco is crucial in mediating odorant perception.</t>
  </si>
  <si>
    <t>56160919800;57171367900;57142927700</t>
  </si>
  <si>
    <t>Zhang, Ranran;Gao, Guanqun;Chen, Hui</t>
  </si>
  <si>
    <t>Silencing of the olfactory co-receptor gene in Dendroctonus armandi leads to EAG response declining to major host volatiles</t>
  </si>
  <si>
    <t>10.1038/srep23136</t>
  </si>
  <si>
    <t>2-s2.0-84960970922</t>
  </si>
  <si>
    <t>['rigorous design', 'positioned optimally', 'optical communications', 'optical antennas', 'new approach', 'nanorods resulted', 'localized energy', 'link free', 'freewheeling steering', 'different decks', 'confined profile', 'beam focusing']</t>
  </si>
  <si>
    <t>3D optical interconnection | nanophotonics | silicon nanoantenna array | vertical light emission</t>
  </si>
  <si>
    <t>Optical antennas are utilized to link free-space optical radiation with localized energy, enabling varied applications such as beam focusing, freewheeling steering, biosensing, and optical communications. Here, we demonstrate a novel silicon nanoantenna array (SNA), comprising subwavelength silicon nanorods that direct light emission vertically. When the array of nanorods was positioned optimally, the efficiency of the upward light emission reached 46%. In addition, the rigorous design of the array of nanorods resulted in a well-confined profile of the vertically emitting beam. The SNA, therefore, provides a new approach for 3D optical interconnections between different decks of integrated photonics circuits.</t>
  </si>
  <si>
    <t>324-328</t>
  </si>
  <si>
    <t>60020880;60020880;60020880;60020880;60020880;60025761;60020880;60020880;60020880;60020880</t>
  </si>
  <si>
    <t>55854198800;57191056450;57196302804;56431880200;57134145700;57022485200;35744178300;7201837071;35270696900;7201510787</t>
  </si>
  <si>
    <t>Huang, Haiyang;Li, Hao;Li, Wei;Wu, Aimin;Chen, Xin;Zhu, Xuefeng;Sheng, Zhen;Zou, Shichang;Wang, Xi;Gan, Fuwan</t>
  </si>
  <si>
    <t>Huazhong University of Science and Technology;Shanghai Institute of Microsystem and Information Technology Chinese Academy of Sciences</t>
  </si>
  <si>
    <t>60025761;60020880</t>
  </si>
  <si>
    <t>High-Efficiency Vertical Light Emission through a Compact Silicon Nanoantenna Array</t>
  </si>
  <si>
    <t>10.1021/acsphotonics.5b00641</t>
  </si>
  <si>
    <t>2-s2.0-84962227192</t>
  </si>
  <si>
    <t>Army Research Office</t>
  </si>
  <si>
    <t>W911NF-12-1-0407</t>
  </si>
  <si>
    <t>ARO</t>
  </si>
  <si>
    <t>['tremendous increase', 'simultaneous detection', 'scale gaps', 'recent interest', 'noble metal', 'multiple approaches', 'infrared spectrum', 'calibration standard', 'broad region', 'based antennas', 'antenna surface', 'analyte molecules', 'aluminum antennas', 'also enables', 'additional opportunities']</t>
  </si>
  <si>
    <t>aluminum | FTIR | internal calibration | nanoantenna | SEIRA</t>
  </si>
  <si>
    <t>While there has been a tremendous increase of recent interest in noble metal-based antennas as substrates for surface-enhanced infrared absorption spectroscopy, more abundant and manufacturable metals may offer similar or additional opportunities for this mid-infrared sensing modality. Here we examine the feasibility of aluminum antennas for SEIRA, by designing and fabricating asymmetric aluminum cross antennas with nanometer-scale gaps. The asymmetric cross design enables the simultaneous detection of multiple infrared vibrational resonances over a broad region of the mid-infrared spectrum. The presence of the Al2O3 amorphous surface oxide layer not only passivates the metal antenna structures but also enables a very straightforward covalent binding chemistry for analyte molecules to the antenna through multiple approaches, in this case by the use of carboxylic acid functional groups. The aluminum-oxygen stretching mode of the oxide can be used as a self-calibration standard to quantify the number of analyte molecules on the antenna surface.</t>
  </si>
  <si>
    <t>354-360</t>
  </si>
  <si>
    <t>60005286;60005286;60005286;60005286</t>
  </si>
  <si>
    <t>56979294800;57188681374;7005155043;7005064558</t>
  </si>
  <si>
    <t>Cerjan, Benjamin;Yang, Xiao;Nordlander, Peter;Halas, Naomi J.</t>
  </si>
  <si>
    <t>Houston</t>
  </si>
  <si>
    <t>Rice University</t>
  </si>
  <si>
    <t>Cerjan B.</t>
  </si>
  <si>
    <t>Asymmetric Aluminum Antennas for Self-Calibrating Surface-Enhanced Infrared Absorption Spectroscopy</t>
  </si>
  <si>
    <t>10.1021/acsphotonics.6b00024</t>
  </si>
  <si>
    <t>2-s2.0-84962238751</t>
  </si>
  <si>
    <t>['results represent', 'resonant arrays', 'providing us', 'plasmonic resonances', 'optical response', 'monolayer graphene', 'modulation speed', 'mode operation', 'mandatory prerequisite', 'employing compact', 'cutoff frequency', 'carrier concentration', '1 mhz']</t>
  </si>
  <si>
    <t>graphene | plasmonic antennas | quantum cascade lasers | terahertz optical modulator</t>
  </si>
  <si>
    <t>We report the fast amplitude modulation of a quantum cascade laser emitting in single-mode operation in the terahertz frequency range by employing compact, integrated devices based on the interplay between plasmonic antenna arrays and monolayer graphene. By acting on the carrier concentration of graphene, the optical response of these plasmonic resonances was modified. The modulator's characteristics have been studied by using both time domain spectroscopic laser systems, yielding the broad frequency response of these resonant arrays, and quantum cascade lasers, providing us with a narrow and stable laser source, a mandatory prerequisite for the determination of the modulation speed of these devices. The measured modulation speed exhibits a cutoff frequency of 5.5 MHz ¬± 1.1 MHz. These results represent the first step toward the realization of fast integrated circuitry for communications in the terahertz frequency range.</t>
  </si>
  <si>
    <t>60121115;60121115;60121115;60121115-60031101;60121115;60031101-60117770;60031101;60031101;60031101;60121115;60121115;60121115;60121115;60121115</t>
  </si>
  <si>
    <t>14053718900;56084349100;57188690319;57102414600;57188687150;56023981300;35241532100;55988809200;8094172800;35240632300;56381111400;57203312733;7005719934;36050490200</t>
  </si>
  <si>
    <t>Degl'innocenti, Riccardo;Jessop, David S.;Sol, Christian W.O.;Xiao, Long;Kindness, Stephen J.;Lin, Hungyen;Zeitler, J. Axel;Braeuninger-Weimer, Philipp;Hofmann, Stephan;Ren, Yuan;Kamboj, Varun S.;Griffiths, Jonathan P.;Beere, Harvey E.;Ritchie, David A.</t>
  </si>
  <si>
    <t>Cambridge;Lancaster;Cambridge</t>
  </si>
  <si>
    <t>Department of Physics;Department of Engineering, Lancaster University;University of Cambridge</t>
  </si>
  <si>
    <t>60121115;60117770;60031101</t>
  </si>
  <si>
    <t>Degl'innocenti R.</t>
  </si>
  <si>
    <t>Fast Modulation of Terahertz Quantum Cascade Lasers Using Graphene Loaded Plasmonic Antennas</t>
  </si>
  <si>
    <t>10.1021/acsphotonics.5b00672</t>
  </si>
  <si>
    <t>2-s2.0-84962244870</t>
  </si>
  <si>
    <t>['visible spectrum', 'simply tailoring', 'short axis', 'sers emission', 'sers activity', 'selective excitation', 'satellite nanoclusters', 'resonance along', 'polystyrene nanospheres', 'polymeric spheres', 'plasmonic nanocrescents', 'organized arrays', 'observed due', 'far field', 'connected crescent', 'au nanocrescents']</t>
  </si>
  <si>
    <t>biosensing | nanophotonics | nanostructures | plasmonic nanoantennas | polymer nanosphere arrays | surface-enhanced Raman scattering</t>
  </si>
  <si>
    <t>We report on the surface-enhanced Raman scattering (SERS) efficiency of self-organized arrays of Au nanocrescents confined on monolayers of polystyrene nanospheres. A dichroic SERS emission in the visible spectrum is observed due to the selective excitation of a localized surface plasmon (LSP) resonance along the 'short axis' of the Au nanocrescents. Under these conditions SERS signal amplifications in the range of 103 have been observed with respect to a flat reference Au film. The far field and near field plasmonic response of Au nanocrescent arrays have been investigated as a function of the metal dose deposited onto the polymeric spheres. In this way, we show the possibility of simply tailoring the SERS emission by engineering the morphology of the plasmonic nanocrescents. We highlight the SERS activity of chains of satellite nanoclusters that decorate the border of each connected crescent and sustain isotropic high energy LSP resonances in the visible spectrum.</t>
  </si>
  <si>
    <t>6629-6638</t>
  </si>
  <si>
    <t>60025153;60021199-60011576;60021199;60021199;60025153;60025153</t>
  </si>
  <si>
    <t>55968022400;55255254300;23005298000;6602075935;7006304685;55933869700</t>
  </si>
  <si>
    <t>Giordano, Maria Caterina;Foti, Antonino;Messina, Elena;Gucciardi, Pietro Giuseppe;Comoretto, Davide;Buatier De Mongeot, Francesco</t>
  </si>
  <si>
    <t>Genoa;Rome;Messina</t>
  </si>
  <si>
    <t>Universit√† degli Studi di Genova;Consiglio Nazionale delle Ricerche;Universit√† degli Studi di Messina</t>
  </si>
  <si>
    <t>60025153;60021199;60011576</t>
  </si>
  <si>
    <t>Giordano M.</t>
  </si>
  <si>
    <t>SERS Amplification from Self-Organized Arrays of Plasmonic Nanocrescents</t>
  </si>
  <si>
    <t>10.1021/acsami.5b11843</t>
  </si>
  <si>
    <t>2-s2.0-84962287162</t>
  </si>
  <si>
    <t>['weakly affected', 'wave coupling', 'vacuum region', 'suggests one', 'significant effect', 'power coupling', 'mesh size', 'memory limits', 'lower hybrid', 'lh resonance', 'implicitly performs', 'heating codes', 'grid size', 'fast wave', 'entirely overlooked', 'density regions', 'density gradient', 'coupling studies', 'antenna sitting', 'antenna box', 'almost independent', 'adopted workstation']</t>
  </si>
  <si>
    <t>ion cyclotron resonant heating | lower hybrid resonance | wave coupling</t>
  </si>
  <si>
    <t>Most present ion cyclotron resonant frequency (ICRF) heating codes and antenna codes assume the antenna sitting in a vacuum region and consider the fast wave only, which implicitly performs an abrupt density transition from vacuum to above lower hybrid (LH) resonance. The impact of the appearance of the LH resonance is entirely overlooked in their simulations. We studied the impact of densities that decay continuously inside the antenna box on near field patterns and power coupling. A new full wave code based on the COMSOL Finite Element Solver has been developed to investigate this topic. It is shown that: up to the memory limits of the adopted workstation, the local RF field pattern in low-density regions below the LH resonance changes with the grid size. Interestingly and importantly, however, the total coupled toroidal spectrum is almost independent on the mesh size and is weakly affected by the presence of the density profile inside the antenna box in dipole toroidal strap phasing. This suggests one can drop out this density for coupling studies to speed up the computation. Simulation also shows that varying the density gradient in the fast wave evanescence region has no significant effect on wave coupling.</t>
  </si>
  <si>
    <t>60003729-60104289-60033316;60033316-60004280;60004280;60003729;60026838;60104289</t>
  </si>
  <si>
    <t>56921018000;6506301480;6603835365;6603540410;50761103900;6603589807</t>
  </si>
  <si>
    <t>Lu, Ling Feng;Cromb√©, K.;Van Eester, D.;Colas, L.;Jacquot, J.;Heuraux, S.</t>
  </si>
  <si>
    <t>France;Belgium;Germany;Belgium;France</t>
  </si>
  <si>
    <t>Nancy;Ghent;Garching bei Munchen;Brussels;Saint Paul lez Durance</t>
  </si>
  <si>
    <t>Universit√© de Lorraine;Universiteit Gent;Max Planck Institute for Plasma Physics;Koninklijke Militaire School - Ecole Royale Militaire;CEA Cadarache</t>
  </si>
  <si>
    <t>60104289;60033316;60026838;60004280;60003729</t>
  </si>
  <si>
    <t>Ion cyclotron wave coupling in the magnetized plasma edge of tokamaks: Impact of a finite, inhomogeneous density inside the antenna box</t>
  </si>
  <si>
    <t>10.1088/0741-3335/58/5/055001</t>
  </si>
  <si>
    <t>2-s2.0-84965031153</t>
  </si>
  <si>
    <t>['yet unknown', 'volatile chemicals', 'vitro platforms', 'via crossing', 'subsequent screening', 'strong selection', 'step protocol', 'single ors', 'plasmid vectors', 'olfactory apparatus', 'molecular cloning', 'key ligands', 'increasingly contribute', 'functional properties', 'evolutionary diversification', 'emerging technique', 'efficiently identify', 'drosophila embryos', 'create flies', 'comparative structure']</t>
  </si>
  <si>
    <t>Deorphanization | Empty neuron system | Heterologous expression | Insect ORs | Single sensillum recordings</t>
  </si>
  <si>
    <t>Insect olfactory receptors (ORs) are tuned to volatile chemicals, they are expressed in the membrane of olfactory sensory neurons (OSNs), housed in sensilla on the antenna. The olfactory apparatus is under strong selection and ORs are tuned to vital chemical signals, mediating social communication, feeding and oviposition, and avoidance of predators and pathogens. An emerging technique to reliably and efficiently identify the key ligands of ORs is to express single ORs in heterologous cell systems for subsequent screening. Several in vivo and in vitro platforms have been developed; we here provide a step-by-step protocol for OR expression in Drosophila melanogaster OSNs. Following RNA extraction, molecular cloning of ORs and injection of plasmid vectors into Drosophila embryos to create flies with OR transgenes, single ORs are expressed, via crossing with specific transgene promoters in OSNs of ab3 and T1 antennal sensilla. This approach enables replicable single sensillum electrophysiological recordings (SSR) from readily distinguishable Drosophila sensilla, containing OSNs expressing transgenic ORs. We expect this method to be applicable to ORs across insect orders and to increasingly contribute to chemical ecology research. Heterologous expression enables thorough investigation of single ORs, toward the identification of yet unknown, behaviorally and ecologically relevant chemical signals. It also enables investigations of the functional properties of ORs and their evolutionary diversification, through comparative structure-activity studies across phylogenies.</t>
  </si>
  <si>
    <t>2296701X</t>
  </si>
  <si>
    <t>Frontiers in Ecology and Evolution</t>
  </si>
  <si>
    <t>60027152;60027152;60027152-60016305</t>
  </si>
  <si>
    <t>57188575533;7004027172;57212253301</t>
  </si>
  <si>
    <t>Gonzalez, Francisco;Witzgall, Peter;Walker, William B.</t>
  </si>
  <si>
    <t>Sweden;Germany</t>
  </si>
  <si>
    <t>Uppsala;Jena</t>
  </si>
  <si>
    <t>Sveriges lantbruksuniversitet;Max Planck Institute for Chemical Ecology</t>
  </si>
  <si>
    <t>60027152;60016305</t>
  </si>
  <si>
    <t>Gonzalez F.</t>
  </si>
  <si>
    <t>Protocol for heterologous expression of insect odourant receptors in Drosophila</t>
  </si>
  <si>
    <t>10.3389/fevo.2016.00024</t>
  </si>
  <si>
    <t>2-s2.0-85010855487</t>
  </si>
  <si>
    <t>['wide bandwidth', 'shorting walls', 'proposed antenna', 'peak gain', 'order mode', 'metallic plate', 'metallic cavity', 'low cost', 'light weight', 'high gain', 'high efficiency', 'effective radiation', 'divided averagely', 'distributed along', 'cascaded antenna', '75 ghz', '5 ghz', '37 dbi']</t>
  </si>
  <si>
    <t>A compact all-metallic cavity-cascaded antenna is presented. A twoendshorted metallic plate is shorted and divided averagely by five identical shorting walls alternatively, forming five alternatively cascaded open cavities. By selecting proper width of the metallic plate and length of the shorting walls, all the five open cavities operate in the TM1n0 (n = 0.5) mode, generating five fringing fields with the same phase. Thus, effective radiation is achieved. The proposed antenna is operated in the 5-order mode, e.g. five standing waves are distributed along the proposed antenna. It only occupies a volume of 0.43Œª0 √ó 2.83Œª0 (Œª0 is the wavelength of the centre frequency). Moreover, the proposed antenna is fabricated by all metal, resulting in low cost, light weight, wide bandwidth, high gain and high efficiency. A prototype that can provide an overlapped impedance bandwidth and 3 dB gain bandwidth of 7.72% from 8.10 to 8.75 GHz and a peak gain of 13.37 dBi at 8.5 GHz is built and measured.</t>
  </si>
  <si>
    <t>413-414</t>
  </si>
  <si>
    <t>56398809400;55912043400;8551577700;7403443114</t>
  </si>
  <si>
    <t>Chang, Le;Li, Yue;Zhang, Zhijun;Feng, Zhenghe</t>
  </si>
  <si>
    <t>Compact all-metallic cavity-cascaded antenna</t>
  </si>
  <si>
    <t>10.1049/el.2015.4004</t>
  </si>
  <si>
    <t>2-s2.0-84960858125</t>
  </si>
  <si>
    <t>['radiation characteristics', 'output dual', 'high isolation', 'also shown']</t>
  </si>
  <si>
    <t>Amultiple-input-multiple-output dual-antenna system covering the long term evolution (LTE700), LTE2500 and LTE3.5 GHz communication standards is proposed for user terminal applications. High isolation and good envelope correlation coefficient performances can be obtained in both bands. Gain, efficiency and radiation characteristics are also shown.</t>
  </si>
  <si>
    <t>421-423</t>
  </si>
  <si>
    <t>54404025400;57169576500</t>
  </si>
  <si>
    <t>Yang, Lingsheng;Ji, Ming</t>
  </si>
  <si>
    <t>Dual-band long term evolution antenna for user equipment applications</t>
  </si>
  <si>
    <t>10.1049/el.2015.4326</t>
  </si>
  <si>
    <t>2-s2.0-84960883623</t>
  </si>
  <si>
    <t>['two edges', 'term evolution', 'proposed antenna', 'polarised multiple', 'phase difference', 'output antenna', 'operating range', 'lower substrate', 'isolation characteristic', 'individually fed', 'high front', 'ground plane', 'feeding patch', 'compact size', 'backed structures', 'back ratio', '900 mhz', '90 ¬∞.', '5 db', '30 db']</t>
  </si>
  <si>
    <t>A compact, dual-polarised multiple-input and multiple-output antenna for small-cell base stations is proposed. This antenna is operating at long-term evolution (LTE) band-5 and consists of two stacking substrates and cavity-backed structures. To produce dual polarisation, two edges of the feeding patch on the lower substrate are individually fed by unbalanced power dividers with a phase difference of 90¬∞. These unbalanced power dividers improve the isolation characteristic of this antenna. Measured results show that the proposed antenna has a port isolation higher than 30 dB over the operating range of 820-900 MHz. Furthermore, a high front-to-back ratio of 13.5 dB is obtained in spite of the compact size because there are no slots on the ground plane.</t>
  </si>
  <si>
    <t>419-421</t>
  </si>
  <si>
    <t>60073747-60024872;60024872</t>
  </si>
  <si>
    <t>55413900600;56535582400</t>
  </si>
  <si>
    <t>Choi, S.;Choi., J.</t>
  </si>
  <si>
    <t>Seongnam;Seoul</t>
  </si>
  <si>
    <t>Korea Electronics Technology Institute;Hanyang University</t>
  </si>
  <si>
    <t>60073747;60024872</t>
  </si>
  <si>
    <t>Dual-polarised antenna using unbalanced power dividers for small-cell base stations</t>
  </si>
  <si>
    <t>10.1049/el.2015.4403</t>
  </si>
  <si>
    <t>2-s2.0-84960883924</t>
  </si>
  <si>
    <t>['mimo systems', 'metalised part', 'good isolations', 'eight elements', 'compact size', 'antenna elements', 'also presented', '2400 mhz']</t>
  </si>
  <si>
    <t>A new printed MIMO system with eight elements for a 5G mobile terminal is investigated. The MIMO system consists of printed planar inverted-F antenna elements operating at GSM1900 (1880-1920 MHz), LTE2300 (2300-2400 MHz) and LTE2500 (2540-2620 MHz). The antenna elements have a compact size of 14 mm √ó 15 mm and are deployed on the non-metalised part of a PCB with dimensions 136 mm √ó 68.8 mm √ó 1 mm. By only utilising radiation pattern diversity, good isolations and envelope correlation coefficients for both MIMO systems are achieved. The mean effective gains of the antenna elements are also presented.</t>
  </si>
  <si>
    <t>416-418</t>
  </si>
  <si>
    <t>57169405200;6602573297;57168979600;57054830800</t>
  </si>
  <si>
    <t>Qin, Zhongjie;Geyi, Wen;Zhang, Ming;Wang, Jun</t>
  </si>
  <si>
    <t>Qin Z.</t>
  </si>
  <si>
    <t>Printed eight-element MIMO system for compact and thin 5G mobile handest</t>
  </si>
  <si>
    <t>10.1049/el.2015.3960</t>
  </si>
  <si>
    <t>2-s2.0-84960884103</t>
  </si>
  <si>
    <t>['wearable applications', 'proposed structure', 'profile dual', 'practical realisation', 'mode substrate', 'medical bands', 'good agreement', 'design guidelines', 'conducting thread', 'computerised embroidery', 'cavity geometry', 'band half', 'antenna operates', 'accurately defined']</t>
  </si>
  <si>
    <t>A low-profile dual-band half-mode substrate-integrated cavity antenna with a fully shielded textile feeding mechanism is presented for wearable applications. The antenna operates at the lower and upper microwave industrial, scientific and medical bands. The cavity geometry is accurately defined with conducting thread through computerised embroidery. Design guidelines are developed for a practical realisation. Good agreement between simulated and measured results validates the proposed structure.</t>
  </si>
  <si>
    <t>424-426</t>
  </si>
  <si>
    <t>56020233200;35495526500;9639471200;6603761497</t>
  </si>
  <si>
    <t>Pinapati, S. P.;Kaufmann, T.;Ranasinghe, D. C.;Fumeaux, C.</t>
  </si>
  <si>
    <t>Pinapati S.</t>
  </si>
  <si>
    <t>Wearable dual-band stripline-fed half-mode substrate-integrated cavity antenna</t>
  </si>
  <si>
    <t>10.1049/el.2015.4295</t>
  </si>
  <si>
    <t>2-s2.0-84960906390</t>
  </si>
  <si>
    <t>['‚ àº96', '‚ àº140', 'surface currents', 'ratio bandwidth', 'measurement results', 'ibw ).', '95 ghz']</t>
  </si>
  <si>
    <t>A new broadband circularly polarised printed antenna is proposed. This antenna is evolved from a bow-tie dipole antenna, which have wideband impendence bandwidth (IBW). It uses a configuration of rotational symmetry dipole structure to be radiators. This rotational symmetry structure makes the surface currents to produce a circular polarisation wave. The simulation and measurement results are very consistent. The results show good performance of IBW is ‚àº140.6% (1.91-10.95 GHz) for S11&lt;-10 dB, 3 dB axial-ratio bandwidth is ‚àº96.6% (3.70-10.62 GHz).</t>
  </si>
  <si>
    <t>414-416</t>
  </si>
  <si>
    <t>60003977;60003977;60003977;60003977</t>
  </si>
  <si>
    <t>56486581900;36640026100;35849279500;56486338300</t>
  </si>
  <si>
    <t>Xu, Rui;Li, Jian Ying;Wei, Kun;Yang, Guang Wei</t>
  </si>
  <si>
    <t>Xu R.</t>
  </si>
  <si>
    <t>Broadband rotational symmetry circularly polarised antenna</t>
  </si>
  <si>
    <t>10.1049/el.2015.4103</t>
  </si>
  <si>
    <t>2-s2.0-84960920957</t>
  </si>
  <si>
    <t>['shape stubs', 'proposed antenna', 'occupied volume', 'inverted l', 'frequency bands', 'folded reflector', 'antenna size', '900 mhz', '2700 mhz', '1000 mhz', '10 œª0']</t>
  </si>
  <si>
    <t>A miniaturised multiband directional dipole antenna for mobile communication applications is proposed. The proposed antenna consists of electromagnetically coupled two-dipoles with a folded reflector and inverted L-shape stubs on the edge of the folded reflector. The stubs are used to obtain a reduction of the antenna size. The occupied volume of the proposed antenna is 0.34 Œª0 √ó 0.29 Œª0 √ó 0.10 Œª0. (Œª0 is the wavelength at 900 MHz) To provide multiband characteristics, the radiator designed electromagnetically coupled two-dipoles with dual resonance frequencies. The performance of the proposed structure successfully covers the frequency bands of 700-1000 MHz and 1700-2700 MHz.</t>
  </si>
  <si>
    <t>423-424</t>
  </si>
  <si>
    <t>60001558;60080732</t>
  </si>
  <si>
    <t>56272191500;35215380100</t>
  </si>
  <si>
    <t>Lee, Kwang Jae;Lee, Taek Kyung</t>
  </si>
  <si>
    <t>Goyang;Daejeon</t>
  </si>
  <si>
    <t>Korea Aerospace University;Electronics and Telecommunications Research Institute</t>
  </si>
  <si>
    <t>60080732;60001558</t>
  </si>
  <si>
    <t>Miniaturised multiband directional dipole antenna</t>
  </si>
  <si>
    <t>10.1049/el.2015.3811</t>
  </si>
  <si>
    <t>2-s2.0-84960929109</t>
  </si>
  <si>
    <t>['wet process', 'three places', 'silica core', 'sers signals', 'sers signal', 'sers intensity', 'reporter dyes', 'one nanoparticles', 'nanoembossed nanoshell', 'nanoembossed auns', 'medical applications', 'field formation', 'corresponding fluorescence', 'comparable ef', '7 nm', '633 nm', '6 nm']</t>
  </si>
  <si>
    <t>antenna effect | gold nanoshell | nanoemboss | SERS | sharp edge</t>
  </si>
  <si>
    <t>We present a nanoembossed nanoshell with a new internal location for the formation of strong electromagnetic fields. The internally nanoembossed gold nanoshell (AuNS) is fabricated by electrostatically assembling smaller silica nanoparticles (‚àº15.7 nm) around the silica core (‚àº123.6 nm) followed by growing gold nanoseeds on the core in a wet process. FDTD calculations reveal the creation of a strong electromagnetic field (|E/Ein|max = 55 at 633 nm) at sharp edges formed by the contact between the nanoembosses and the silica core. The field formation is supported by measuring the SERS signal of Ru(bpy) encapsulated in the nanoembossing silica nanoparticles. SERS signals as strong as the corresponding fluorescence are obtained. The Raman enhancement factor (EF) is estimated to be up to 1010 at 633 nm excitation, in addition to a comparable EF at 785 nm laser excitation. The SERS intensity of the nanoembossed nanoshell layer is sufficiently high compared to the outer or the core of the nanoshell. Finally, we fabricate all-in-one nanoparticles with all the three places where the reporter dyes are loaded and acquire the highest SERS intensity to potentially enable bio-medical applications of the nanoembossed AuNS as a sensitive and reliable labeling particle.</t>
  </si>
  <si>
    <t>114488543;60102151;114488543;60068693</t>
  </si>
  <si>
    <t>55913533900;7003705815;57188690848;55664243500</t>
  </si>
  <si>
    <t>Kim, J. H.;Pompa, P. P.;Baek, H. G.;Chung, B. H.</t>
  </si>
  <si>
    <t>Italy;South Korea;South Korea</t>
  </si>
  <si>
    <t>Genoa;Yusong;Daegu</t>
  </si>
  <si>
    <t>Istituto Italiano di Tecnologia;Korea Research Institute of Bioscience and Biotechnology;Daegu-Gyeongbuk Medical Innovation Foundation</t>
  </si>
  <si>
    <t>60102151;60068693;114488543</t>
  </si>
  <si>
    <t>Nanoembossed gold nanoshell with a fluorescence-like strong SERS signal</t>
  </si>
  <si>
    <t>10.1088/0957-4484/27/17/175704</t>
  </si>
  <si>
    <t>2-s2.0-84962294681</t>
  </si>
  <si>
    <t>FA9550-14-1-0389</t>
  </si>
  <si>
    <t>['‚ äúslowing', '‚ äù', 'vanishing index', 'transition induces', 'surface plasmon', 'spectral shift', 'silicon carbide', 'significantly influenced', 'resonance wavelength', 'resonance near', 'refraction within', 'radiation patterns', 'plasmonic antenna', 'phonon polaritons', 'phenomenon using', 'nearand mid', 'near infrared', 'local environment', 'like regimes', 'like interference', 'experimentally explore', 'enz frequency', 'enz conditions', 'dispersive substrates', 'constant phase', 'condition corresponds', 'apparent stimulation', 'also show', 'also demonstrate']</t>
  </si>
  <si>
    <t>Radiation patterns and the resonance wavelength of a plasmonic antenna are significantly influenced by its local environment, particularly its substrate. Here, we experimentally explore the role of dispersive substrates, such as aluminum-or gallium-doped zinc oxide in the near infrared and 4H-silicon carbide in the mid-infrared, upon Au plasmonic antennas, extending from dielectric to metal-like regimes, crossing through epsilon-near-zero (ENZ) conditions. We demonstrate that the vanishing index of refraction within this transition induces a ‚Äúslowing down‚Äù of the rate of spectral shift for the antenna resonance frequency, resulting in an eventual ‚Äúpinning‚Äù of the resonance near the ENZ frequency. This condition corresponds to a strong backward emission with near-constant phase. By comparing heavily doped semiconductors and undoped, polar dielectric substrates with ENZ conditions in the nearand mid-infrared, respectively, we also demonstrate the generality of the phenomenon using both surface plasmon and phonon polaritons, respectively. Furthermore, we also show that the redirected antenna radiation induces a Fano-like interference and an apparent stimulation of optic phonons within SiC.</t>
  </si>
  <si>
    <t>339-346</t>
  </si>
  <si>
    <t>60009254;60009254;60009254;60027271;60027271;60027271;60027271;60006297;60104482;60027271;60009254;60027271;60009254;60006297</t>
  </si>
  <si>
    <t>55248111600;56311017000;36114677500;35174690100;9735458700;35408933100;7004078320;57210547301;6508047847;7004647955;7004742932;14028139500;6602503138;7005850584</t>
  </si>
  <si>
    <t>Kim, Jongbum;Dutta, Aveek;Naik, Gururaj V.;Giles, Alexander J.;Bezares, Francisco J.;Ellis, Chase T.;Tischler, Joseph G.;Mahmoud, Ahmed M.;Caglayan, Humeyra;Glembocki, Orest J.;Kildishev, Alexander V.;Caldwell, Joshua D.;Boltasseva, Alexandra;Engheta, Nader</t>
  </si>
  <si>
    <t>Turkey;United States;United States;United States</t>
  </si>
  <si>
    <t>Kayseri;Washington, D.C.;West Lafayette;Philadelphia</t>
  </si>
  <si>
    <t>Abdullah Gul Universitesi;Naval Research Laboratory;Purdue University;University of Pennsylvania</t>
  </si>
  <si>
    <t>60104482;60027271;60009254;60006297</t>
  </si>
  <si>
    <t>Role of epsilon-near-zero substrates in the optical response of plasmonic antennas</t>
  </si>
  <si>
    <t>10.1364/OPTICA.3.000339</t>
  </si>
  <si>
    <t>2-s2.0-84962509286</t>
  </si>
  <si>
    <t>['weak rf', 'toroidal geometry', 'toroid could', 'strong rf', 'radio frequency', 'quantum gases', 'quadrupole trap', 'low dimensions', 'first trapped', 'finally trapped', 'facilitates trapping', 'evaporative cooling', 'dressing rf', 'circular path', 'atoms trapped', 'atom gyroscope']</t>
  </si>
  <si>
    <t>magnetic trap | quantum optics | rf dressing</t>
  </si>
  <si>
    <t>We demonstrate the trapping of cold 87Rb atoms in a toroidal geometry using a radio frequency (rf) dressed quadrupole magnetic trap formed by superposing a strong rf-field on a quadrupole trap. This rf-dressed quadrupole trap has the minimum potential away from the quadrupole trap centre on a circular path which facilitates trapping in toroidal geometry. In these experiments, the laser cooled atoms were first trapped in a quadrupole trap, then cooled evaporatively using a weak rf-field, and finally trapped in an rf-dressed quadrupole trap. The radius of the toroid could be varied by varying the frequency of the dressing rf-field. It has also been demonstrated that a single rf source and an antenna can be used for the rf-evaporative cooling as well as for the rfdressing of atoms. The atoms trapped in the toroidal trap may have applications in the realization of an atom gyroscope as well as in studying the quantum gases in low dimensions.</t>
  </si>
  <si>
    <t>Journal of Physics B: Atomic, Molecular and Optical Physics</t>
  </si>
  <si>
    <t>60079949-60008263;60079949-60008263;60008263;60008263;60008263</t>
  </si>
  <si>
    <t>57209847229;55463271400;8966987000;57217566137;6701825095</t>
  </si>
  <si>
    <t>Chakraborty, A.;Mishra, S. R.;Ram, S. P.;Tiwari, S. K.;Rawat, H. S.</t>
  </si>
  <si>
    <t>Mumbai;Indore</t>
  </si>
  <si>
    <t>Homi Bhabha National Institute;Raja Ramanna Centre for Advanced Technology</t>
  </si>
  <si>
    <t>60079949;60008263</t>
  </si>
  <si>
    <t>A toroidal trap for cold &lt;sup&gt;87&lt;/sup&gt;Rb atoms using an rf-dressed quadrupole trap</t>
  </si>
  <si>
    <t>10.1088/0953-4075/49/7/075304</t>
  </si>
  <si>
    <t>2-s2.0-84963684535</t>
  </si>
  <si>
    <t>['vertical accuracy', 'sparse vegetation', 'scoop dsms', 'row crops', 'results show', 'presented research', 'potential application', 'monetary cost', 'light detection', 'lidar data', 'lidar across', 'lidar ).', 'high labour', 'elevation data', 'effective approaches', 'discuss opportunities', 'derived dsms', 'derived dsm', 'cover types', 'benchmark satellite', 'acquiring lidar']</t>
  </si>
  <si>
    <t>Topographic and elevation data are essential in the development of supporting infrastructure around mining sites. The de facto standard for acquiring elevation data is through light detection and ranging (lidar). The high labour and monetary cost of acquiring lidar has fostered more cost-effective approaches for creating elevation models that use stereo photogrammetry. To assess the accuracy of stereo-photogrammetry-derived elevation models and their potential application, we benchmark satellite (Worldview-2) and aircraft (South Central Ontario Orthoimagery Project; SCOOP) stereo-derived digital surface models (DSMs) against a lidar-derived DSM. Our results show that both stereo-derived DSMs have strong monotonic correlations with lidar across a range of land-cover types and slopes. The overall vertical accuracy of Worldview-2 and SCOOP DSMs are similar and do not meet the United States National Digital Elevation Program (NDEP) standards. However, accuracy assessment across land-cover types and slope categories show that specific land cover types (i.e. grass, row crops/pasture, sparse vegetation and marsh) on gently sloping terrain compare well to lidar data and meet NDEP accuracy standards. We situate the presented research in the context of northern resource development and discuss opportunities to improve the vertical accuracy of stereo-derived DSMs, for example, through unmanned aerial systems.</t>
  </si>
  <si>
    <t>1411-1430</t>
  </si>
  <si>
    <t>60014171;60014171;60014171;60014171</t>
  </si>
  <si>
    <t>57224750645;57159379600;57158332600;8295257200</t>
  </si>
  <si>
    <t>Evans, Ian Scott;Miki, Jessica;Ho, Jessee;Robinson, Derek T.</t>
  </si>
  <si>
    <t>Evans I.S.</t>
  </si>
  <si>
    <t>Benchmarking stereo-derived DSMs to lidar by land cover and slope for resource development in northern Ontario, Canada</t>
  </si>
  <si>
    <t>10.1080/01431161.2016.1151573</t>
  </si>
  <si>
    <t>2-s2.0-84960193458</t>
  </si>
  <si>
    <t>['unit element', 'term evolution', 'sufficient isolation', 'study presents', 'sleeve attached', 'radiation patterns', 'mutual coupling', 'monopole antenna', 'maximum number', 'impedance matching', 'frequency bands', 'frequency band', 'compact volume', 'compact small', 'coaxial cable', 'antenna elements', 'antenna efficiency']</t>
  </si>
  <si>
    <t>This study presents a multiple-input-multiple-output (MIMO) antenna for compact small-cell base stations operating in the long-term evolution (LTE) standard. This MIMO antenna comprises four unit antenna elements, targeted at the frequency band of LTE700/850/900 (698-960 MHz). In comparison with the state-of-the-art MIMO antennas covering these frequency bands, the proposed design enables the maximum number of antenna elements, yet it occupies a compact volume of only œÄ √ó 802 √ó 50 mm3 (œÄ √ó 0.182 √ó 0.11 Œª3), which is the most miniature electrical configuration to date. The unit antenna element consists of a monopole antenna with a sleeve attached to each side, fed by a coaxial cable. Since the spacing between antenna elements is so small (0.24 Œª), this work uses four miniature and wideband defected ground structures (DGSs) to reduce the mutual coupling; moreover, although the DGSs adversely alter the impedance matching of unit element, the authors applied multi-objective fractional factorial design to achieve isolation enhancement and bandwidth preservation simultaneously. Accordingly, the optimised MIMO antenna shows desired -10 dB impedance bandwidth and sufficient isolation in the targeted frequency band. In addition, the radiation patterns, antenna efficiency, and the signal correlation coefficients are measured and evaluated.</t>
  </si>
  <si>
    <t>385-392</t>
  </si>
  <si>
    <t>57143273400;57188565820</t>
  </si>
  <si>
    <t>Chen, Yen Sheng;Chang, Cheng Pang</t>
  </si>
  <si>
    <t>Design of a four-element multiple-input-multiple-output antenna for compact long-term evolution small-cell base stations</t>
  </si>
  <si>
    <t>10.1049/iet-map.2015.0540</t>
  </si>
  <si>
    <t>2-s2.0-84961575404</t>
  </si>
  <si>
    <t>SR/FTP/ETA-119/2010</t>
  </si>
  <si>
    <t>['waveguide steps', 'using method', 'theoretical analysis', 'shaped waveguide', 'reasonable agreement', 'proposed theory', 'parametric analysis', 'modal analysis', 'maximum gain', 'fed dra', 'code developed', '7 dbi', '09 ghz', '08 %.']</t>
  </si>
  <si>
    <t>Theoretical analysis of a stair-shaped waveguide-fed hemispherical dielectric resonator antenna (DRA) using method of moments (MoM) is presented in this study. Waveguide steps are used to enhance the coupling of direct coupled waveguide-fed DRA. Theoretical analysis is performed by solving coupled integral equations obtained by imposing magnetic field boundary conditions at various apertures using MoM. DRA and the steps are analysed using Green's function. For waveguide, modal analysis is performed. In order to determine the effects of various design parameters, parametric analysis has been carried out using the code developed. Experimental results confirm the validity of the proposed theory. The antenna has a maximum gain of 5.7 dBi at 9.09 GHz with a 3 dB gain bandwidth of 11.08%. Reasonable agreement is observed between the measured and simulated radiation patterns. The proposed coupling enhancement technique guarantees more than 98% coupling.</t>
  </si>
  <si>
    <t>453-458</t>
  </si>
  <si>
    <t>60115269;60115269;60115269</t>
  </si>
  <si>
    <t>57188556876;57188558708;57188551386</t>
  </si>
  <si>
    <t>Muhammed, Jasmine P.;Parambil, Abdulla;Muhammad, Raphika P.</t>
  </si>
  <si>
    <t>Cochin University of Science and Technology, School of Engineering</t>
  </si>
  <si>
    <t>Muhammed J.</t>
  </si>
  <si>
    <t>Analysis and experiment of stair-shaped waveguide-fed dielectric resonator antenna</t>
  </si>
  <si>
    <t>10.1049/iet-map.2015.0270</t>
  </si>
  <si>
    <t>2-s2.0-84961575419</t>
  </si>
  <si>
    <t>['ultra wideband', 'suitable candidate', 'study presents', 'size constraints', 'side placement', 'reconfigurable antenna', 'radiation patterns', 'proposed solution', 'practical due', 'performance parameters', 'individual antenna', 'ground plane', 'fr4 substrate', 'corner installation', 'complete band', 'compact three', '5 mm', '20 db']</t>
  </si>
  <si>
    <t>This study presents a two element multiple-input-multiple-output (MIMO) reconfigurable antenna for ultra wideband (UWB) applications. Each individual antenna is composed of a modified square radiating patch. The array can be reconfigured by either placing antenna elements orthogonally for corner installation or by placing them back-to-back for compact three-dimensional (3D) modules. The design is fabricated on FR4 substrate having dimensions 40 mm √ó 37.5 mm √ó 1.5 mm. Port isolation greater than 20 dB in the complete band is achieved by introducing an efficient decoupling structure in the ground plane. Performance parameters such as S-parameters, radiation patterns, envelope correlation coefficient, total active reflection coefficient and channel capacity loss indicate that the proposed MIMO design is a suitable candidate for high data rate UWB applications. The proposed solution is suitable for non-planar designs around wall corners or for compact 3D structures where side-by-side placement is not practical due to size constraints.</t>
  </si>
  <si>
    <t>413-419</t>
  </si>
  <si>
    <t>60042800;60042800;60089631;60003771</t>
  </si>
  <si>
    <t>57188558460;25925453500;57201517821;55945017400</t>
  </si>
  <si>
    <t>Jafri, Syeda Irum;Saleem, Rashid;Shafique, Muhammad Farhan;Brown, Anthony Keith</t>
  </si>
  <si>
    <t>Pakistan;Pakistan;United Kingdom</t>
  </si>
  <si>
    <t>Islamabad;Taxila;Manchester</t>
  </si>
  <si>
    <t>COMSATS University Islamabad;University of Engineering and Technology Taxila;The University of Manchester</t>
  </si>
  <si>
    <t>60089631;60042800;60003771</t>
  </si>
  <si>
    <t>Jafri S.</t>
  </si>
  <si>
    <t>Compact reconfigurable multiple-input-multiple-output antenna for ultra wideband applications</t>
  </si>
  <si>
    <t>10.1049/iet-map.2015.0181</t>
  </si>
  <si>
    <t>2-s2.0-84961575477</t>
  </si>
  <si>
    <t>['synthesised pattern', 'study presents', 'small arrays', 'shaped pattern', 'radiation properties', 'proposed technique', 'power radiated', 'power inside', 'mutual coupling', 'main beam', 'isotropic antennas', 'genetic algorithm', 'feeding system', 'edge effects', 'array elements']</t>
  </si>
  <si>
    <t>This study presents a technique to design antenna arrays with shaped radiation pattern. The efficiency of the proposed technique is demonstrated for the optimisation of a linear microstrip array for radio base stations of mobile communication systems. The main beam is shaped so as to provide uniform distribution of power inside a sector of a cell and to minimise the power radiated above the horizon. The synthesis of the shaped pattern is achieved by a combination of genetic algorithm and sequential quadratic programming. In contrast to several papers found in the literature that consider only isotropic antennas, the proposed approach takes into account all the radiation properties of small arrays, such as the mutual coupling between the array elements and edge effects. Finally, the design of the feeding system to produce the synthesised pattern is discussed. Measurements are used to validate the proposed technique.</t>
  </si>
  <si>
    <t>442-452</t>
  </si>
  <si>
    <t>60082715;60082715;60033356;60021657</t>
  </si>
  <si>
    <t>55816756100;6603856545;7101977934;24328937900</t>
  </si>
  <si>
    <t>Schlosser, Edson R.;Heckler, Marcos V.T.;Machado, Renato;Tinoco Salazar, Alexis Fabricio</t>
  </si>
  <si>
    <t>Bage;Santa Maria;Sao Jose dos Campos</t>
  </si>
  <si>
    <t>Universidade Federal do Pampa;Universidade Federal de Santa Maria;Instituto Tecnologico de Aeronautica</t>
  </si>
  <si>
    <t>60082715;60033356;60021657</t>
  </si>
  <si>
    <t>Schlosser E.</t>
  </si>
  <si>
    <t>Synthesis and implementation aspects of linear antenna arrays with shaped radiation pattern for mobile communications</t>
  </si>
  <si>
    <t>10.1049/iet-map.2015.0269</t>
  </si>
  <si>
    <t>2-s2.0-84961590014</t>
  </si>
  <si>
    <t>['structure including', 'significantly less', 'rotating part', 'power coming', 'good agreement', 'fixed parts', 'feed system', 'experimental results', 'design procedure', 'circular array', 'beam scanning', 'azimuth plane', '360 ¬∞']</t>
  </si>
  <si>
    <t>A novel feed system for circular arrays enabling beam steering over 360¬∞ in the azimuth plane with a stable scanned beam is proposed. It consists of rotating and fixed parts. The rotating part is a two-dimensional offset fed parabolic reflector which is inside a circular parallel plate waveguide. The power coming from the rotating part is coupled with the elements of the circular array through a fixed coupling structure. The rotating part is light and its moment of inertia is significantly less than the conventional rotating antenna systems for beam scanning. Therefore, the beam can be steered much faster than the current rotating antenna systems. The details of the structure including the rotating and the fixed parts are presented and a design procedure for the fixed coupling section is suggested. The performance of the feed system is investigated by simulations and measurements. It is shown that the simulations and experimental results are in good agreement.</t>
  </si>
  <si>
    <t>60019141-113149235;60019141;60019141;60019141</t>
  </si>
  <si>
    <t>12793954000;6507806526;36240889300;7005722345</t>
  </si>
  <si>
    <t>Mirkamali, Ali;Deban, Ramin;Siaka, Francis;Laurin, Jean Jacques</t>
  </si>
  <si>
    <t>Montreal;Torrance</t>
  </si>
  <si>
    <t>Polytechnique Montr√©al;Alico Systems Inc</t>
  </si>
  <si>
    <t>60019141;113149235</t>
  </si>
  <si>
    <t>Mirkamali A.</t>
  </si>
  <si>
    <t>Fast and low-cost beam steering using an agile mechanical feed system for exciting circular arrays</t>
  </si>
  <si>
    <t>10.1049/iet-map.2015.0429</t>
  </si>
  <si>
    <t>2-s2.0-84961620806</t>
  </si>
  <si>
    <t>KGD103201402</t>
  </si>
  <si>
    <t>['vertical dimensionality', 'prs share', 'prs consists', 'prs ),', 'obviously reduced', 'mircrostrip antenna', 'metallic plane', 'metallic pattern', 'metallic ground', 'lumped resistances', 'incident wave', 'dielectric slab', 'broadband absorption', 'bottom side', 'backscattering rcs', 'acma consists', '3 db', '10 db']</t>
  </si>
  <si>
    <t>A shared aperture artificial composite material (SA-ACM) with broadband absorption and partial reflection feature is proposed. The SA-ACM is composed of artificial composite material absorber (ACMA) and partial reflection surface (PRS), where the ACMA and PRS share the same aperture in the vertical dimensionality. The ACMA consists of quasi-three-dimensional fractal tree loaded with lumped resistances and metallic pattern on the bottom side of a dielectric slab, and the PRS consists of etched parallel slots in a metallic plane. The SA-ACM as the role of superstrate is applied to the mircrostrip antenna. The Fabry-Perot resonator cavity constructed by the PRS and the metallic ground of the mircrostrip antenna can achieve high gain, while the ACMA can obtain the low radar cross section (RCS) characteristic by absorbing the incident wave. Simulation and experiment results demonstrate that the gain of the antenna with SA-ACM is enhanced over 3 dB in the operation frequency band, and the backscattering RCS is obviously reduced by 10 dB in a wide frequency range.</t>
  </si>
  <si>
    <t>370-377</t>
  </si>
  <si>
    <t>56443550200;12782119800;55515043300;55978356800;56992458100</t>
  </si>
  <si>
    <t>Li, Wen Qiang;Cao, Xiang Yu;Gao, Jun;Zhang, Zhao;Cong, Li Li</t>
  </si>
  <si>
    <t>Broadband RCS reduction and gain enhancement microstrip antenna using shared aperture artificial composite material based on quasi-fractal tree</t>
  </si>
  <si>
    <t>10.1049/iet-map.2015.0311</t>
  </si>
  <si>
    <t>2-s2.0-84961626201</t>
  </si>
  <si>
    <t>['wideband communications', 'small volume', 'simulation results', 'prototype antenna', 'polarisation level', 'low cross', 'bandwidth offered', '8 mm3', '5 ns', '5 db', '4 ghz', '14 ghz']</t>
  </si>
  <si>
    <t>In this study, a modified antipodal Vivaldi antenna (AVA) with low cross-polarisation is proposed for ultra-wideband communications. The bandwidth offered by conventional single petal AVA is enhanced by adding another petal. This dual petal antenna occupies a small volume of 60 √ó 60 √ó 0.8 mm3 and provides operating bandwidth from 2.4 GHz to frequencies &gt; 14 GHz. The proposed antenna configuration provides low cross-polarisation level which is &lt;-15 dB over the entire operational band. The designed antenna offers realised gain &gt; 5 dB and an average group delay variation of 0.5 ns. The prototype antenna is fabricated and tested to validate the simulation results.</t>
  </si>
  <si>
    <t>401-405</t>
  </si>
  <si>
    <t>60108956;60108956;60108956;60108956;60108956;60108956;60079728</t>
  </si>
  <si>
    <t>38461604600;56591350100;55511179300;56592714000;56592321300;56592682800;54580566800</t>
  </si>
  <si>
    <t>Natarajan, Rajesh;George, Jithila V.;Kanagasabai, Malathi;Lawrance, Livya;Moorthy, Balaji;Rajendran, Dinesh Babu;Nabi Alsath, Mohammed Gulam</t>
  </si>
  <si>
    <t>Chennai;Kanchipuram</t>
  </si>
  <si>
    <t>College of Engineering, Guindy;SSN College of Engineering, Kalavakkam</t>
  </si>
  <si>
    <t>60108956;60079728</t>
  </si>
  <si>
    <t>Natarajan R.</t>
  </si>
  <si>
    <t>Modified antipodal Vivaldi antenna for ultra-wideband communications</t>
  </si>
  <si>
    <t>10.1049/iet-map.2015.0089</t>
  </si>
  <si>
    <t>2-s2.0-84961627262</t>
  </si>
  <si>
    <t>['validation purposes', 'uwb ),', 'two radio', 'reconfigurable antenna', 'promising candidate', 'optimised dimensions', 'objective functions', 'nb bands', 'n diodes', 'measurement results', 'java language', 'frequency p', 'cognitive radio', 'best solutions', 'antenna prototypes', 'antenna geometry', 'antenna design', 'abc algorithms', '8 ghz', '6 ghz']</t>
  </si>
  <si>
    <t>The synthesis of a simple electronically reconfigurable annular ring monopole antenna using a designing optimisation process based on particle swarm optimisation (PSO) and artificial bee colony (ABC) algorithms is proposed. Several antenna dimensions are selected as objective functions of PSO and ABC and their best solutions are considered as the optimised dimensions of the antenna geometry. Two radio-frequency p-i-n diodes, connecting the antenna feeding line to two microstrip stubs are used to change the antenna frequency response from ultra-wideband (UWB), from 3.1 to 10.6 GHz, to narrowband (NB) operation about 5.8 GHz. The antenna design and simulation are performed using Ansoft high-frequency structure simulator software. PSO and ABC algorithms are written in Java language. Thereafter, antenna prototypes are fabricated and measured for validation purposes. Simulation and measurement results are obtained showing good agreement. The measured optimised impedance bandwidths of the UWB and NB bands are up to 128 and 23%, respectively. Additionally, simulated and measured radiation patterns are very similar when the reconfigurable antenna is operating in OFF-state (UWB sensing antenna) and in ON-state (NB transmitting antenna) modes, indicating the proposed antenna geometry as a promising candidate for applications such as UWB and cognitive radio.</t>
  </si>
  <si>
    <t>362-369</t>
  </si>
  <si>
    <t>60023857-116471786;60023857;60023857</t>
  </si>
  <si>
    <t>23991424200;57222580164;7004474343</t>
  </si>
  <si>
    <t>Rodrigues, Eduardo Jorge Brito;Lins, Hertz Wilton Castro;D'Assun√ß√£o, Adaildo Gomes</t>
  </si>
  <si>
    <t>Natal;Joao Pessoa</t>
  </si>
  <si>
    <t>Universidade Federal do Rio Grande do Norte;Anatel</t>
  </si>
  <si>
    <t>60023857;116471786</t>
  </si>
  <si>
    <t>Rodrigues E.J.B.</t>
  </si>
  <si>
    <t>Fast and accurate synthesis of electronically reconfigurable annular ring monopole antennas using particle swarm optimisation and artificial bee colony algorithms</t>
  </si>
  <si>
    <t>10.1049/iet-map.2015.0106</t>
  </si>
  <si>
    <t>2-s2.0-84961629606</t>
  </si>
  <si>
    <t>['resonance operation', 'resonance behaviour', 'proposed antenna', 'parametric analysis', 'measured performances', 'good agreement', 'explain multi', 'equivalent circuit', 'band operation', 'authors present', 'antenna characteristics', 'also arrive']</t>
  </si>
  <si>
    <t>A split ring loaded monopole antenna structure for triple-band operation is proposed in this study. Multi-resonance is achieved by attaching two rings to a monopole on a circular ground plane. The connected rings improve the directivity and support multiband response. The authors present a discussion on the multi-resonance operation and investigate the antenna characteristics by changing the dimensions of the structure. Results of the parametric analysis are used to determine the effect of changing the dimensions of the antenna on the three resonant frequencies and also arrive at empirical design equations. An equivalent circuit of the antenna is proposed and is used to explain multi-resonance behaviour of the antenna. Simulated and measured performances of the proposed antenna are compared and a good agreement is observed between the two.</t>
  </si>
  <si>
    <t>420-425</t>
  </si>
  <si>
    <t>57188555510;6602286276</t>
  </si>
  <si>
    <t>Saraswat, Kapil;Harish, Ayyangar R.</t>
  </si>
  <si>
    <t>Saraswat K.</t>
  </si>
  <si>
    <t>Split ring loaded monopole antenna</t>
  </si>
  <si>
    <t>10.1049/iet-map.2015.0256</t>
  </si>
  <si>
    <t>2-s2.0-84961653061</t>
  </si>
  <si>
    <t>['two sides', 'two elements', 'theoretically feed', 'sum pattern', 'simple fabrication', 'shaped cavity', 'reflector feed', 'phase excitations', 'operating principle', 'monopulse tracking', 'modified design', 'maximum efficiency', 'low cost', 'fractional bandwidth', 'first studied', 'first attempt', 'fabricated prototype', 'element antenna', 'difference patterns', 'angle close', '90 ¬∞,', '75 %.']</t>
  </si>
  <si>
    <t>A novel ultrawideband pattern diversity antenna, with sum and difference radiation patterns used in monopulse tracking, is proposed. To achieve pattern diversity, a crescent-shaped radiating element is fed from two sides at an angle close to 90¬∞, by two coaxial feeds. The ground is a corner-shaped cavity. The sum and difference patterns can be obtained by in-phase and out-of-phase excitations of the two coaxial ports. A single-element antenna is first studied to show the operating principle of the design. A modified design with two elements is then proposed and studied through simulations and measurements of a fabricated prototype, showing excellent radiation characteristics over a large frequency bandwidth. The application of this antenna as a reflector feed is then studied. It is shown that the antenna can theoretically feed a prime focus reflector with 60% (for the sum pattern) efficiency over a 48% fractional bandwidth (5.5-9 GHz), with a maximum efficiency of 75%. The antenna is compact (5 √ó 4.1 √ó 2 cm3) and has low cost and simple fabrication. To the best of authors' knowledge, this is the first attempt to feed a reflector with this class of antennas.</t>
  </si>
  <si>
    <t>393-400</t>
  </si>
  <si>
    <t>56359024900;8092251400</t>
  </si>
  <si>
    <t>Rezazadeh, Navid;Shafai, Lotfollah</t>
  </si>
  <si>
    <t>Rezazadeh N.</t>
  </si>
  <si>
    <t>Ultrawideband monopulse antenna with application as a reflector feed</t>
  </si>
  <si>
    <t>10.1049/iet-map.2015.0437</t>
  </si>
  <si>
    <t>2-s2.0-84961659559</t>
  </si>
  <si>
    <t>['wedge ").', 'viable strategy', 'unmodeled beam', 'scientific potential', 'require measurement', 'remained unexplored', 'power spectrum', 'past work', 'main lobe', 'laboratory measurements', 'imperfect instrumentation', 'forming errors', 'foreground emission', 'foreground contamination', 'dark ages', 'cosmological signal', 'based science', 'astronomical sources']</t>
  </si>
  <si>
    <t>cosmology: observations | dark ages, reionization, first stars | instrumentation: interferometers | methods: statistical | techniques: interferometric</t>
  </si>
  <si>
    <t>Accurate antenna beam models are critical for radio observations aiming to isolate the redshifted 21 cm spectral line emission from the Dark Ages and the Epoch of Reionization (EOR) and unlock the scientific potential of 21 cm cosmology. Past work has focused on characterizing mean antenna beam models using either satellite signals or astronomical sources as calibrators, but antenna-to-antenna variation due to imperfect instrumentation has remained unexplored. We characterize this variation for the Murchison Widefield Array (MWA) through laboratory measurements and simulations, finding typical deviations of the order of ¬±10%-20% near the edges of the main lobe and in the sidelobes. We consider the ramifications of these results for image- and power spectrum-based science. In particular, we simulate visibilities measured by a 100 m baseline and find that using an otherwise perfect foreground model, unmodeled beam-forming errors severely limit foreground subtraction accuracy within the region of Fourier space contaminated by foreground emission (the "wedge"). This region likely contains much of the cosmological signal, and accessing it will require measurement of per-antenna beam patterns. However, unmodeled beam-forming errors do not contaminate the Fourier space region expected to be free of foreground contamination (the "EOR window"), showing that foreground avoidance remains a viable strategy.</t>
  </si>
  <si>
    <t>60103460;60103460;60021918-60024185;60103460-60025038;60111177-60026548;60009043;60008950;60015009;60015009;60022784;60103460;60020680;60015481;60002316;60019909;60015009;60015009;60029470;60015481;60103460;60005784;60031226;60022784;60022784;60022784;60022784;60031226;60031226;60026553;60031226;60103460</t>
  </si>
  <si>
    <t>55509019100;7202713282;7401459806;55600809100;25722495900;7401849890;7005074442;6506472345;6602110379;35556485900;6603246280;7004388731;26421211400;8866173200;7402904704;35357992400;36698230200;7403871762;57203030972;7201411578;55900316400;6602697128;28367906600;56667084600;28367932400;7004662963;7004903117;8533270000;7402927794;44462154400;7406214167</t>
  </si>
  <si>
    <t>Neben, Abraham R.;Hewitt, Jacqueline N.;Bradley, Richard F.;Dillon, Joshua S.;Bernardi, G.;Bowman, J. D.;Briggs, F.;Cappallo, R. J.;Corey, B. E.;Deshpande, A. A.;Goeke, R.;Greenhill, L. J.;Hazelton, B. J.;Johnston-Hollitt, M.;Kaplan, D. L.;Lonsdale, C. J.;McWhirter, S. R.;Mitchell, D. A.;Morales, M. F.;Morgan, E.;Oberoi, D.;Ord, S. M.;Prabu, T.;Shankar, N. Udaya;Srivani, K. S.;Subrahmanyan, R.;Tingay, S. J.;Wayth, R. B.;Webster, R. L.;Williams, A.;Williams, C. L.</t>
  </si>
  <si>
    <t>South Africa;United States;Australia;Australia;Australia;South Africa;United States;United States;India;United States;United States;United States;United States;United States;United States;Australia;India;New Zealand</t>
  </si>
  <si>
    <t>Pinelands;Cambridge;Perth;Melbourne;Parkville;Grahamstown;Berkeley;Charlottesville;Bengaluru;Charlottesville;Cambridge;Milwaukee;Seattle;Westford;Tempe;Canberra;Pune;Wellington</t>
  </si>
  <si>
    <t>Square Kilometre Array, South Africa;MIT Kavli Institute for Astrophysics and Space Research;Curtin University;Commonwealth Scientific and Industrial Research Organization;University of Melbourne;Rhodes University;University of California, Berkeley;National Radio Astronomy Observatory;Raman Research Institute;University of Virginia;Harvard-Smithsonian Center for Astrophysics;University of Wisconsin-Milwaukee;University of Washington;MIT Haystack Observatory;School of Earth and Space Exploration;The Australian National University;National Centre for Radio Astrophysics India;Victoria University of Wellington</t>
  </si>
  <si>
    <t>60111177;60103460;60031226;60029470;60026553;60026548;60025038;60024185;60022784;60021918;60020680;60019909;60015481;60015009;60009043;60008950;60005784;60002316</t>
  </si>
  <si>
    <t>Neben A.R.</t>
  </si>
  <si>
    <t>BEAM-FORMING ERRORS in MURCHISON WIDEFIELD ARRAY PHASED ARRAY ANTENNAS and THEIR EFFECTS on EPOCH of REIONIZATION SCIENCE</t>
  </si>
  <si>
    <t>10.3847/0004-637X/820/1/44</t>
  </si>
  <si>
    <t>2-s2.0-84961575965</t>
  </si>
  <si>
    <t>['traditional approaches', 'temporal variation', 'spectrum measurements', 'reweighted according', 'rate filters', 'rate filtering', 'radio interferometer', 'optimize measurements', 'interferometric data', 'including mapmaking', 'geometric interpretation', 'fringe rates', 'enact fringe', 'employ time', 'earth rotates', 'deep observations', 'beam sculpting', 'based approaches']</t>
  </si>
  <si>
    <t>dark ages | first stars-instrumentation: interferometers | reionization</t>
  </si>
  <si>
    <t>We generalize the technique of fringe-rate filtering, whereby visibilities measured by a radio interferometer are reweighted according to their temporal variation. As the Earth rotates, radio sources traverse through an interferometers fringe pattern at rates that depend on their position on the sky. Capitalizing on this geometric interpretation of fringe rates, we employ time-domain convolution kernels to enact fringe-rate filters that sculpt the effective primary beam of antennas in an interferometer. As we show, beam sculpting through fringe-rate filtering can be used to optimize measurements for a variety of applications, including mapmaking, minimizing polarization leakage, suppressing instrumental systematics, and enhancing the sensitivity of power-spectrum measurements. We show that fringe-rate filtering arises naturally in minimum variance treatments of many of these problems, enabling optimal visibility-based approaches to analyses of interferometric data that avoid systematics potentially introduced by traditional approaches such as imaging. Our techniques have recently been demonstrated in Ali et al., where new upper limits were placed on the 21 cm power spectrum from reionization, showcasing the ability of fringe-rate filtering to successfully boost sensitivity and reduce the impact of systematics in deep observations.</t>
  </si>
  <si>
    <t>60025038;60025038;60025038;60025038</t>
  </si>
  <si>
    <t>15822992400;26427736400;55602667300;56924042100</t>
  </si>
  <si>
    <t>Parsons, Aaron R.;Liu, Adrian;Ali, Zaki S.;Cheng, Carina</t>
  </si>
  <si>
    <t>Berkeley</t>
  </si>
  <si>
    <t>University of California, Berkeley</t>
  </si>
  <si>
    <t>Parsons A.</t>
  </si>
  <si>
    <t>OPTIMIZED BEAM SCULPTING with GENERALIZED FRINGE-RATE FILTERS</t>
  </si>
  <si>
    <t>10.3847/0004-637X/820/1/51</t>
  </si>
  <si>
    <t>2-s2.0-84962274568</t>
  </si>
  <si>
    <t>['wild type', 'vivo roles', 'thylakoid membrane', 'severely impaired', 'severe impairment', 'relatively active', 'red light', 'reaction center', 'psii complexes', 'psii absent', 'protein systems', 'plant growth', 'plant chloroplasts', 'photosystem ii', 'pg may', 'oxygenic photosynthesis', 'observed along', 'mutant thylakoids', 'mutant psii', 'mostly dissociated', 'may accelerate', 'manganese ions', 'major phospholipid', 'grana thylakoids', 'evolving activity', 'energy transfer', 'deprived mutants', 'decreased electron', 'comprehensive analyses', 'arabidopsis thaliana', 'antenna pigments', 'acceptor side', 'accepting capacity', '77k revealed', '2 mutant', '2 compared', '2 ),']</t>
  </si>
  <si>
    <t>Chloroplast | Electron transport | Phosphatidylglycerol | Photodamage | Photosynthesis | Photosystem I | Photosystem II | Thylakoid membrane lipid</t>
  </si>
  <si>
    <t>Phosphatidylglycerol (PG) is the only major phospholipid in the thylakoid membrane in cyanobacteria and plant chloroplasts. Although PG accounts only for ~10% of total thylakoid lipids, it plays indispensable roles in oxygenic photosynthesis. In contrast to the comprehensive analyses of PG-deprived mutants in cyanobacteria, in vivo roles of PG in photosynthesis during plant growth remain elusive. In this study, we characterized the photosynthesis of an Arabidopsis thaliana T-DNA insertional mutant (pgp1-2), which lacks plastidic PG biosynthesis. In the pgp1-2 mutant, energy transfer from antenna pigments to the photosystem II (PSII) reaction center was severely impaired, which resulted in low photochemical efficiency of PSII. Unlike in the wild type, in pgp1-2, the PSII complexes were susceptible to photodamage by red light irradiation. Manganese ions were mostly dissociated from protein systems in pgp1-2, with oxygen-evolving activity of PSII absent in the mutant thylakoids. The oxygen-evolving complex may be disrupted in pgp1-2, which may accelerate the photodamage to PSII by red light. On the acceptor side of the mutant PSII, decreased electron-accepting capacity was observed along with impaired electron transfer. Although the reaction center of PSI was relatively active in pgp1-2 compared to the severe impairment in PSII, the cyclic electron transport was dysfunctional. Chlorophyll fluorescence analysis at 77K revealed that PG may not be needed for the self-organization of the macromolecular protein network in grana thylakoids but is essential for the assembly of antenna-reaction center complexes. Our data clearly show that thylakoid glycolipids cannot substitute for the role of PG in photosynthesis during plant growth.</t>
  </si>
  <si>
    <t>60025272;60025272;60025272-60015682</t>
  </si>
  <si>
    <t>55500468500;56608601500;7402917350</t>
  </si>
  <si>
    <t>Kobayashi, Koichi;Endo, Kaichiro;Wada, Hajime</t>
  </si>
  <si>
    <t>Tokyo;Kawaguchi</t>
  </si>
  <si>
    <t>The University of Tokyo;Japan Science and Technology Agency</t>
  </si>
  <si>
    <t>60025272;60015682</t>
  </si>
  <si>
    <t>Kobayashi K.</t>
  </si>
  <si>
    <t>Multiple impacts of loss of plastidic phosphatidylglycerol biosynthesis on photosynthesis during seedling growth of arabidopsis</t>
  </si>
  <si>
    <t>10.3389/fpls.2016.00336</t>
  </si>
  <si>
    <t>2-s2.0-84961736565</t>
  </si>
  <si>
    <t>['upper electrode', 'two orders', 'surface streamer', 'surface charge', 'starting point', 'speed camera', 'significant reduction', 'restrike voltage', 'pressure within', 'pictures show', 'may induce', 'magnitude higher', 'lower electrode', 'lamp electrodes', 'inner wall', 'ignition pulse', 'ignition process', 'hot restrike', 'hot lamp', 'high temperature', 'exposure times', 'commercial burner', 'cold lamp', 'ceramic tube', 'ceramic burner', 'buffer gas', 'biggest challenges', 'active antenna', '14 kv', '100 ns']</t>
  </si>
  <si>
    <t>The hot restrike is one of the biggest challenges in operating ceramic metal halide lamps with mercury as buffer gas. Compared to a cold lamp, the pressure within a ceramic burner is two orders of magnitude higher during steady state operation due to the high temperature of the ceramic tube and the resulting high mercury vapour pressure. Room temperature conditions are achieved after 300 s of cooling down in a commercial burner, enclosed in an evacuated outer bulb. At the beginning of the cooling down, ignition voltage rises up to more than 14 kV. A significant reduction of the hot-restrike voltage can be achieved by using a so called active antenna. It is realized by a conductive sleeve surrounding the burner at the capillary of the upper electrode. The antenna is connected to the lower electrode of the lamp, so that its potential is extended to the vicinity of the upper electrode. An increased electric field in front of the upper electrode is induced, when an ignition pulse is applied to the lamp electrodes. A symmetrically shaped ignition pulse is applied with an amplitude, which is just sufficient to re-ignite the hot lamp. The re-ignition, 60 s after switching off the lamp, when the mercury pressure starts to be saturated, is recorded for both polarities of the ignition pulse with a high-speed camera, which records four pictures within the symmetrically shaped ignition pulse with exposure times of 100 ns and throws of 100 ns. The pictures show that the high electric field and its temporal variation establish a local dielectric barrier discharge in front of the upper electrode inside the burner, which covers the inner wall of the burner with a surface charge. It forms a starting point of streamers, which may induce the lamp ignition predominantly within the second half cycle of the ignition pulse. It is found out that an active antenna is more effective when the starting point of the surface streamer in front of the sleeve is a negative surface charge on the inner tube wall. The high-speed photos show that the ignition process is very similar in lamps with Hg or Xe as buffer gas.</t>
  </si>
  <si>
    <t>60005322;60005322;60005322;60005322;60005322;60005322</t>
  </si>
  <si>
    <t>57188692236;56152046700;8291657900;37012957800;6602856662;7004133341</t>
  </si>
  <si>
    <t>Hermanns, P.;Hoebing, T.;Bergner, A.;Ruhrmann, C.;Awakowicz, P.;Mentel, J.</t>
  </si>
  <si>
    <t>Bochum</t>
  </si>
  <si>
    <t>Ruhr-Universitat Bochum</t>
  </si>
  <si>
    <t>Hermanns P.</t>
  </si>
  <si>
    <t>Antenna induced hot restrike of a ceramic metal halide lamp recorded by high-speed photography</t>
  </si>
  <si>
    <t>10.1063/1.4943621</t>
  </si>
  <si>
    <t>2-s2.0-84962586584</t>
  </si>
  <si>
    <t>DE-AC52-06NA25396</t>
  </si>
  <si>
    <t>['two sinks', 'transfer channels', 'significantly improve', 'resonant properties', 'psii ).', 'photosystem ii', 'nonphotochemical quenching', 'model consists', 'harvesting antenna', 'environmental changes', 'cp29 light', 'complex associated', 'based dimer']</t>
  </si>
  <si>
    <t>Correlations | Electron transfer | Noise | Nonphotochemical quenching | Photosynthesis</t>
  </si>
  <si>
    <t>We model and simulate the performance of charge-transfer in nonphotochemical quenching (NPQ) in the CP29 light-harvesting antenna-complex associated with photosystem II (PSII). The model consists of five discrete excitonic energy states and two sinks, responsible for the potentially damaging processes and charge-transfer channels, respectively. We demonstrate that by varying (i) the parameters of the chlorophyll-based dimer, (ii) the resonant properties of the protein-solvent environment interaction, and (iii) the energy transfer rates to the sinks, one can significantly improve the performance of the NPQ. Our analysis suggests strategies for improving the performance of the NPQ in response to environmental changes, and may stimulate experimental verification.</t>
  </si>
  <si>
    <t>1279-1283</t>
  </si>
  <si>
    <t>60006099;60008943;60006164;60013791</t>
  </si>
  <si>
    <t>56036610800;57189878450;7006406298;6602080101</t>
  </si>
  <si>
    <t>Berman, Gennady P.;Nesterov, Alexander I.;Sayre, Richard T.;Still, Susanne</t>
  </si>
  <si>
    <t>United States;Mexico;United States;United States</t>
  </si>
  <si>
    <t>Honolulu;Guadalajara;Los Alamos;Los Alamos</t>
  </si>
  <si>
    <t>University of Hawai ªi at MƒÅnoa;Universidad de Guadalajara;Los Alamos National Laboratory;Los Alamos National Laboratory Theoretical Division</t>
  </si>
  <si>
    <t>60013791;60008943;60006164;60006099</t>
  </si>
  <si>
    <t>Berman G.P.</t>
  </si>
  <si>
    <t>On improving the performance of nonphotochemical quenching in CP29 light-harvesting antenna complex</t>
  </si>
  <si>
    <t>S0375960116000955</t>
  </si>
  <si>
    <t>10.1016/j.physleta.2016.01.052</t>
  </si>
  <si>
    <t>2-s2.0-84958824601</t>
  </si>
  <si>
    <t>Stichting voor Fundamenteel Onderzoek der Materie</t>
  </si>
  <si>
    <t>FOM</t>
  </si>
  <si>
    <t>['single antennas', 'resolved degree', 'primary role', 'plasmonic structure', 'past experiments', 'orbit effect', 'nearby sources', 'mainly localized', 'main features', 'light spin', 'light emitted', 'geometric handedness', 'geometric chirality', 'findings demonstrate', 'emitting dye', 'doped slab', 'diffractive arrays', 'dependent emission', 'correctly reproduces', 'circular polarization', 'chiral nanoparticles', 'attributed entirely', 'angular spectra']</t>
  </si>
  <si>
    <t>chirality | k-space polarimetry | localized plasmon resonances | plasmonic nanoantennas | spin-orbit | surface lattice resonances</t>
  </si>
  <si>
    <t>Chiral plasmonic nanoantennas manifest a strong asymmetric response to circularly polarized light. Particularly, the geometric handedness of a plasmonic structure can alter the circular polarization state of light emitted from nearby sources, leading to a spin-dependent emission direction. In past experiments, these effects have been attributed entirely to the localized plasmonic resonances of single antennas. In this work, we demonstrate that, when chiral nanoparticles are arranged in diffractive arrays, lattice resonances play a primary role in determining the spin-dependent emission of light. We fabricate 2D diffractive arrays of planar chiral metallic nanoparticles embedded in a light-emitting dye-doped slab. By measuring the polarized photoluminescence enhancement, we show that the geometric chirality of the array's unit cell induces a preferential circular polarization, and that both the localized surface plasmon resonance and the delocalized hybrid plasmonic-photonic mode contribute to this phenomenon. By further mapping the angle-resolved degree of circular polarization, we demonstrate that strong chiral dissymmetries are mainly localized at the narrow emission directions of the surface lattice resonances. We validate these results against a coupled dipole model calculation, which correctly reproduces the main features. Our findings demonstrate that, in diffractive arrays, lattice resonances play a primary role into the light spin-orbit effect, introducing a highly nontrivial behavior in the angular spectra.</t>
  </si>
  <si>
    <t>3389-3397</t>
  </si>
  <si>
    <t>60032882-60005398;60005398;60005398</t>
  </si>
  <si>
    <t>56611539800;7006748473;6507519410</t>
  </si>
  <si>
    <t>Cotrufo, Michele;Osorio, Clara I.;Koenderink, A. Femius</t>
  </si>
  <si>
    <t>Eindhoven;Amsterdam</t>
  </si>
  <si>
    <t>Technische Universiteit Eindhoven;FOM Institute for Atomic and Molecular Physics - AMOLF</t>
  </si>
  <si>
    <t>60032882;60005398</t>
  </si>
  <si>
    <t>Cotrufo M.</t>
  </si>
  <si>
    <t>Spin-Dependent Emission from Arrays of Planar Chiral Nanoantennas Due to Lattice and Localized Plasmon Resonances</t>
  </si>
  <si>
    <t>10.1021/acsnano.5b07231</t>
  </si>
  <si>
    <t>2-s2.0-84961970526</t>
  </si>
  <si>
    <t>['optical properties', 'nanowire absorption', 'deterministic coupling', 'complete set', 'carefully characterized', 'beam lithography', 'antenna fabrication', '50 nm']</t>
  </si>
  <si>
    <t>cathodoluminescence | nanoantenna | nanofabrication | nanowire | plasmonics | semiconductors</t>
  </si>
  <si>
    <t>We report on the deterministic coupling between single semiconducting nanowire quantum dots emitting in visible and plasmonic Au nanoantennas. Both systems are separately and carefully characterized through micro-photoluminescence and cathodoluminescence. A two-step realignment process using cathodoluminescence allows for electron-beam lithography of Au antennas near individual nanowire quantum dots with a precision of 50 nm. A complete set of optical properties was measured before and after antenna fabrication. They evidence both an increase of the nanowire absorption, and an improvement of the quantum dot emission rate up to a factor of two in presence of the antenna.</t>
  </si>
  <si>
    <t>60104653-60108266;60104653-60108266-60011447;60104653-60011447;60104653-60011447;60104653-60108266</t>
  </si>
  <si>
    <t>57188675768;55588748700;6603830032;7004391423;6603676449</t>
  </si>
  <si>
    <t>Jeannin, Mathieu;Rueda-Fonseca, Pamela;Bellet-Amalric, Edith;Kheng, Kuntheak;Nogues, Gilles</t>
  </si>
  <si>
    <t>Grenoble;Saint Martin d'Heres;Grenoble</t>
  </si>
  <si>
    <t>Institut N√âEL;Universite Grenoble Alpes;CEA Grenoble</t>
  </si>
  <si>
    <t>60108266;60104653;60011447</t>
  </si>
  <si>
    <t>Jeannin M.</t>
  </si>
  <si>
    <t>Deterministic radiative coupling between plasmonic nanoantennas and semiconducting nanowire quantum dots</t>
  </si>
  <si>
    <t>10.1088/0957-4484/27/18/185201</t>
  </si>
  <si>
    <t>2-s2.0-84962303805</t>
  </si>
  <si>
    <t>Russell Berrie Nanotechnology Institute, Technion-Israel Institute of Technology</t>
  </si>
  <si>
    <t>1576/12</t>
  </si>
  <si>
    <t>RBNi</t>
  </si>
  <si>
    <t>['œîapcc mutant', 'within 5', 'terminal residue', 'terminal domains', 'terminal domain', 'single c', 'shifted within', 'previous models', 'precise mechanism', 'photochemical centers', 'pbs followed', 'pbs ),', 'one question', 'ocp carotenoid', 'ocp c', 'ocp binding', 'ocp ).', 'linker region', 'linked residues', 'identify cross', 'fully determined', 'energy dissipation', 'enabled us', 'cylinder cavity', 'cyanobacterial antenna', 'core chromophores', 'analysis shows', 'actual source']</t>
  </si>
  <si>
    <t>Cross-linking | Cyanobacteria | Light harvesting | Nonphotochemical quenching | Photosynthesis</t>
  </si>
  <si>
    <t>In cyanobacteria, photoprotection from overexcitation of photochemical centers can be obtained by excitation energy dissipation at the level of the phycobilisome (PBS), the cyanobacterial antenna, induced by the orange carotenoid protein (OCP). A single photoactivated OCP bound to the core of the PBS affords almost total energy dissipation. The precise mechanism of OCP energy dissipation is yet to be fully determined, and one question is how the carotenoid can approach any core phycocyanobilin chromophore at a distance that can promote efficient energy quenching. We have performed intersubunit cross-linking using glutaraldehyde of the OCP and PBS followed by liquid chromatography coupled to tandem mass spectrometry (LC/MS-MS) to identify cross-linked residues. The only residues of the OCP that cross-link with the PBS are situated in the linker region, between the N- and C-terminal domains and a single C-terminal residue. These links have enabled us to construct a model of the site of OCP binding that differs from previous models. We suggest that the N-terminal domain of the OCP burrows tightly into the PBS while leaving the OCP C-terminal domain on the exterior of the complex. Further analysis shows that the position of the small core linker protein ApcC is shifted within the cylinder cavity, serving to stabilize the interaction between the OCP and the PBS. This is confirmed by a ŒîApcC mutant. Penetration of the N-terminal domain can bring the OCP carotenoid to within 5-10 √Ö of core chromophores; however, alteration of the core structure may be the actual source of energy dissipation.</t>
  </si>
  <si>
    <t>E1655-E1662</t>
  </si>
  <si>
    <t>60022403;60022403;60106129-60106253-60009226;60106129-60106253;60106129-60106253;60022403</t>
  </si>
  <si>
    <t>57188686120;46062371000;53863614300;14024921300;7004114169;6701633634</t>
  </si>
  <si>
    <t>Harris, Dvir;Tal, Ofir;Jallet, Denis;Wilson, Adj√©l√©;Kirilovsky, Diana;Adir, Noam</t>
  </si>
  <si>
    <t>France;France;Israel;United States</t>
  </si>
  <si>
    <t>Gif-sur-Yvette;Gif-sur-Yvette;Haifa;Fort Collins</t>
  </si>
  <si>
    <t>Institut de Biologie et de Technologies de Saclay;Institut de Biologie Int√©grative de la Cellule;Technion - Israel Institute of Technology;Colorado State University</t>
  </si>
  <si>
    <t>60106253;60106129;60022403;60009226</t>
  </si>
  <si>
    <t>Harris D.</t>
  </si>
  <si>
    <t>Orange carotenoid protein burrows into the phycobilisome to provide photoprotection</t>
  </si>
  <si>
    <t>10.1073/pnas.1523680113</t>
  </si>
  <si>
    <t>2-s2.0-84962328252</t>
  </si>
  <si>
    <t>['worldwide pest', 'strong foundation', 'revised nomenclature', 'results presented', 'related species', 'quantitative analysis', 'provide first', 'molecular level', 'modifying semiochemicals', 'may lead', 'life history', 'ionotropic receptors', 'identified several', 'host seeking', 'homologous sequences', 'future work', 'expanded annotations', 'enriched transcripts', 'cydia pomonella', 'codling moth', 'chemical environment', 'biased expression', 'based transcriptome', '21 irs', '20 grs']</t>
  </si>
  <si>
    <t>Olfaction and gustation play critical roles in the life history of insects, mediating vital behaviors such as food, mate and host seeking. Chemosensory receptor proteins, including odorant receptors (ORs), gustatory receptors (GRs) and ionotropic receptors (IRs) function to interface the insect with its chemical environment. Codling moth, Cydia pomonella, is a worldwide pest of apple, pear and walnut, and behavior-modifying semiochemicals are used for environmentally safe control. We produced an Illumina-based transcriptome from antennae of males and females as well as neonate head tissue, affording a qualitative and quantitative analysis of the codling moth chemosensory receptor repertoire. We identified 58 ORs, 20 GRs and 21 IRs, and provide a revised nomenclature that is consistent with homologous sequences in related species. Importantly, we have identified several OR transcripts displaying sex-biased expression in adults, as well as larval-enriched transcripts. Our analyses have expanded annotations of the chemosensory receptor gene families, and provide first-time transcript abundance estimates for codling moth. The results presented here provide a strong foundation for future work on codling moth behavioral physiology and ecology at the molecular level, and may lead to the development of more precise biorational control strategies.</t>
  </si>
  <si>
    <t>60016305-60027152;60027152;60032280;60027152</t>
  </si>
  <si>
    <t>57212253301;57188575533;6603154094;7004027172</t>
  </si>
  <si>
    <t>Walker, William B.;Gonzalez, Francisco;Garczynski, Stephen F.;Witzgall, Peter</t>
  </si>
  <si>
    <t>United States;Sweden;Germany</t>
  </si>
  <si>
    <t>Washington, D.C.;Uppsala;Jena</t>
  </si>
  <si>
    <t>United States Department of Agriculture;Sveriges lantbruksuniversitet;Max Planck Institute for Chemical Ecology</t>
  </si>
  <si>
    <t>60032280;60027152;60016305</t>
  </si>
  <si>
    <t>Walker W.</t>
  </si>
  <si>
    <t>The chemosensory receptors of codling moth Cydia pomonella-expression in larvae and adults</t>
  </si>
  <si>
    <t>srep23518</t>
  </si>
  <si>
    <t>10.1038/srep23518</t>
  </si>
  <si>
    <t>2-s2.0-84961707880</t>
  </si>
  <si>
    <t>['wide range', 'scattering properties', 'results hint', 'relative alignment', 'plasmon resonances', 'plasmon modes', 'particle geometry', 'optical response', 'optical properties', 'narrow gaps', 'multimodal approach', 'morphological alterations', 'known parameters', 'investigations corroborate', 'higher confinement', 'high sensitivity', 'gap size', 'gap area', 'flat versus', 'field spectroscopy', 'electric field', 'different onset', 'corresponding structures', 'correlative dark', 'applications due', 'also affected']</t>
  </si>
  <si>
    <t>dark-field spectroscopy | gap morphology | multimodal imaging | nanoparticles | plasmonic gap antennas</t>
  </si>
  <si>
    <t>Coupling of plasmon resonances in metallic gap antennas is of interest for a wide range of applications due to the highly localized strong electric fields supported by these structures, and their high sensitivity to alterations of their structure, geometry, and environment. Morphological alterations of asymmetric nanoparticle dimer antennas with (sub)-nanometer size gaps are assigned to changes of their optical response in correlative dark-field spectroscopy and high-resolution transmission electron microscopy (HR-TEM) investigations. This multimodal approach to investigate individual dimer structures clearly demonstrates that the coupling of the plasmon modes, in addition to well-known parameters such as the particle geometry and the gap size, is also affected by the relative alignment of both nanoparticles. The investigations corroborate that the alignment of the gap forming facets, and with that the gap area, is crucial for their scattering properties. The impact of a flat versus a rounded gap structure on the optical properties of equivalent dimers becomes stronger with decreasing gap size. These results hint at a higher confinement of the electric field in the gap and possibly a different onset of quantum transport effects for flat and rounded gap antennas in corresponding structures for very narrow gaps.</t>
  </si>
  <si>
    <t>1667-1675</t>
  </si>
  <si>
    <t>Small</t>
  </si>
  <si>
    <t>60000401;60000401;60000401;60000401;60000401</t>
  </si>
  <si>
    <t>57188588590;57188584734;55512708600;6701480164;6507166422</t>
  </si>
  <si>
    <t>Popp, Paul S.;Herrmann, Janning F.;Fritz, Eva Corinna;Ravoo, Bart Jan;H√∂ppener, Christiane</t>
  </si>
  <si>
    <t>Munster</t>
  </si>
  <si>
    <t>Westf√§lische Wilhelms-Universit√§t M√ºnster</t>
  </si>
  <si>
    <t>Popp P.</t>
  </si>
  <si>
    <t>Impact of the Nanoscale Gap Morphology on the Plasmon Coupling in Asymmetric Nanoparticle Dimer Antennas</t>
  </si>
  <si>
    <t>10.1002/smll.201503536</t>
  </si>
  <si>
    <t>2-s2.0-84961828624</t>
  </si>
  <si>
    <t>SFB 631</t>
  </si>
  <si>
    <t>['strongly localised', 'strong reduction', 'standard deviations', 'resolved spectroscopy', 'plasmonic entities', 'plasmonic circuits', 'particle coupling', 'optical properties', 'optical measurements', 'nanoantenna ensembles', 'multiple photonic', 'linear polarization', 'large degree', 'inhomogeneous broadening', 'gives rise', 'gap size', 'excellent quality', 'based nano', 'antenna size', '6 nm', '5 nm', '4 nm', '21 ev', '150 nm', '100 nm']</t>
  </si>
  <si>
    <t>We report on the structural and optical properties of individual bowtie nanoantennas both on glass and semiconducting GaAs substrates. The antennas on glass (GaAs) are shown to be of excellent quality and high uniformity reflected by narrow size distributions with standard deviations for the triangle and gap size of œÉsglass = 4.5 nm (œÉsGaAs = 2.6 nm) and œÉgglass = 5.4 nm (œÉgGaAs = 3.8 nm), respectively. The corresponding optical properties of individual nanoantennas studied by differential reflection spectroscopy show a strong reduction of the localised surface plasmon polariton resonance linewidth from 0.21 eV to 0.07 eV upon reducing the antenna size from 150 nm to 100 nm. This is attributed to the absence of inhomogeneous broadening as compared to optical measurements on nanoantenna ensembles. The inter-particle coupling of an individual bowtie nanoantenna, which gives rise to strongly localised and enhanced electromagnetic hotspots, is demonstrated using polarization-resolved spectroscopy, yielding a large degree of linear polarization of œÜmax ‚àº 80%. The combination of highly reproducible nanofabrication and fast, non-destructive and non-contaminating optical spectroscopy paves the route towards future semiconductor-based nano-plasmonic circuits, consisting of multiple photonic and plasmonic entities.</t>
  </si>
  <si>
    <t>60072280;60072280;60072280-60117652;60072280;60072280;60072280;60072280;60072280-60170301</t>
  </si>
  <si>
    <t>18535908400;54881981100;56613445300;57188688886;56613369300;55655819400;56287675600;56016491400</t>
  </si>
  <si>
    <t>Kaniber, M.;Schraml, K.;Regler, A.;Bartl, J.;Glashagen, G.;Flassig, F.;Wierzbowski, J.;Finley, J. J.</t>
  </si>
  <si>
    <t>Munich;Garching bei Munchen;Garching bei Munchen</t>
  </si>
  <si>
    <t>Nanosystems Initiative Munich;Institute for Advanced Study of Technical University of Munich;Walter Schottky Institut</t>
  </si>
  <si>
    <t>60170301;60117652;60072280</t>
  </si>
  <si>
    <t>Kaniber M.</t>
  </si>
  <si>
    <t>Surface plasmon resonance spectroscopy of single bowtie nano-antennas using a differential reflectivity method</t>
  </si>
  <si>
    <t>10.1038/srep23203</t>
  </si>
  <si>
    <t>2-s2.0-84962311297</t>
  </si>
  <si>
    <t>['within 4', 'within 2', 'within 0', 'threshold ).', 'plan may', 'pinpoint ic', 'mu linearity', 'microdiamond ic', 'highly correlated', 'film measurements', 'field sizes', 'field size', 'fff beams', 'efficient method', 'dose rate', 'clinical plans', 'calibration using', '8 )%', '6 )%', '5 mm', '4 )%', '2 )%', '10fff respectively', '1000srs array', '10 cm', '1 cm']</t>
  </si>
  <si>
    <t>1000SRS array | Dose rate response | EBT3 | FFF | Octavius 4D system | Pinpoint | VMAT</t>
  </si>
  <si>
    <t>In this study, the PTW 1000SRS array with Octavius 4D phantom was characterised for FF and FFF beams. MU linearity, field size, dose rate, dose per pulse (DPP) response and dynamic conformal arc treatment accuracy of the 1000SRS array were assessed for 6MV, 6FFF and 10FFF beams using a Varian TrueBeam STx linac. The measurements were compared with a pinpoint IC, microdiamond IC and EBT3 Gafchromic film. Measured dose profiles and FWHMs were compared with film measurements. Verification of FFF volumetric modulated arc therapy (VMAT) clinical plans were assessed using gamma analysis with 3%/3 mm and 2%/2 mm tolerances (10% threshold). To assess the effect of cross calibration dose rate, clinical plans with different dose rates were delivered and analysed. Output factors agreed with film measurements to within 4.5% for fields between 0.5 and 1 cm and within 2.7% for field sizes between 1.5 and 10 cm and were highly correlated with the microdiamond IC detector. Field sizes measured with the 1000SRS array were within 0.5 mm of film measurements. A drop in response of up to 1.8%, 2.4% and 5.2% for 6MV, 6FFF and 10FFF beams respectively was observed with increasing nominal dose rate. With an increase in DPP, a drop of up to 1.7%, 2.4% and 4.2% was observed in 6MV, 6FFF and 10FFF respectively. The differences in dose following dynamic conformal arc deliveries were less than 1% (all energies) from calculated. Delivered VMAT plans showed an average pass percentage of 99.5(¬±0.8)% and 98.4(¬±3.4)% with 2%/2 mm criteria for 6FFF and 10FFF respectively. Adrop to 97.7(¬±2.2)%and 88.4(¬±9.6)% were observed for 6FFF and 10FFF respectively when plans were delivered at the minimum dose rate and calibrated at the maximum dose rate. Calibration using a beam with the average dose rate of the plan may be an efficient method to overcome the dose rate effects observed by the 1000SRS array.</t>
  </si>
  <si>
    <t>Biomedical Physics and Engineering Express</t>
  </si>
  <si>
    <t>60030456;60030456;60030456-60029738;60030456-60029738</t>
  </si>
  <si>
    <t>35751595300;57201844718;6601982081;23009355100</t>
  </si>
  <si>
    <t>Sukumar, Prabakar;McCallum, Candice;Hounsell, Alan R.;McGarry, Conor K.</t>
  </si>
  <si>
    <t>Belfast;Belfast</t>
  </si>
  <si>
    <t>Belfast Health and Social Care Trust;Queen's University Belfast</t>
  </si>
  <si>
    <t>60030456;60029738</t>
  </si>
  <si>
    <t>Sukumar P.</t>
  </si>
  <si>
    <t>Characterisation of a two-dimensional liquid-filled ion chamber detector array using flattened and unflattened beams for small fields, small MUs and high dose-rates</t>
  </si>
  <si>
    <t>10.1088/2057-1976/2/2/025007</t>
  </si>
  <si>
    <t>2-s2.0-85045391795</t>
  </si>
  <si>
    <t>['vector micro', 'theoretical simulations', 'significant potentials', 'results reveal', 'plasmonic lenses', 'order chirality', 'optical tweezers', 'optical fabrication', 'optical antenna', 'incident light', 'handed spiral', 'focal field', 'field distributions', 'diverse applications', 'confocal microscopy', 'archimedean spiral']</t>
  </si>
  <si>
    <t>Manipulation of a vector micro-beam with an optical antenna has significant potentials for nano-optical technology applications including bio-optics, optical fabrication, and quantum information processing. We have designed and demonstrated a central aperture antenna within an Archimedean spiral that extracts the bonding plasmonic field from a surface to produce a new vector focal spot in far-field. The properties of this vector focal field are revealed by confocal microscopy and theoretical simulations. The pattern, polarization and phase of the focal field are determined by the incident light and by the chirality of the Archimedean spiral. For incident light with right-handed circular polarization, the left-handed spiral (one-order chirality) outputs a micro-radially polarized focal field. Our results reveal the relationship between the near-field and far-field distributions of the plasmonic spiral structure, and the structure has the potential to lead to advances in diverse applications such as plasmonic lenses, near-field angular momentum detection, and optical tweezers.</t>
  </si>
  <si>
    <t>60019118;60019118;60019118;60019118;60019118;60019118;60019118;60019118;60089931;60019118</t>
  </si>
  <si>
    <t>57206945066;57188550953;8525795500;56765125400;56328159800;57183360600;57164694600;57188554744;36740582900;56297398800</t>
  </si>
  <si>
    <t>Mao, Lei;Ren, Yuan;Lu, Yonghua;Lei, Xinrui;Jiang, Kang;Li, Kuanguo;Wang, Yong;Cui, Chenjing;Wen, Xiaolei;Wang, Pei</t>
  </si>
  <si>
    <t>Mao L.</t>
  </si>
  <si>
    <t>Far-field radially polarized focal spot from plasmonic spiral structure combined with central aperture antenna</t>
  </si>
  <si>
    <t>srep23751</t>
  </si>
  <si>
    <t>10.1038/srep23751</t>
  </si>
  <si>
    <t>2-s2.0-84961659610</t>
  </si>
  <si>
    <t>['theoretical analysis', 'target macrocell', 'study investigates', 'special case', 'simulation results', 'significant insights', 'rayleigh fading', 'rate performance', 'rate expressions', 'random variable', 'previous studies', 'power consumption', 'interfering signals', 'gaussian distributed', 'function approximation', 'fading channels', 'exact closed', 'downlink error', 'desired signal', 'constant variance', 'characteristic function', 'channel interference', 'arbitrary number']</t>
  </si>
  <si>
    <t>This study investigates the downlink error-rate performance for a multicell distributed antenna system (DAS) over Nakagami-m fading channels, where arbitrary number of remote antenna units are uniformly deployed within each macrocell. An antenna selection transmission scheme is presented to reduce the power consumption and the number of interfering signals from outside the target macrocell. Unlike most previous studies in which the interference plus noise is assumed to be Gaussian distributed with constant variance, the co-channel interference here is considered as a random variable. The authors first derive a closed-form bit error rate (BER) expression by adopting the commonly used Gaussian-Q-function approximation. Furthermore, consider the desired signal and the interfering signals undergo different fading severities, they derive a precise BER expression in terms of single-integral by applying the characteristic function. For the special case of Rayleigh fading, an exact closed-form BER expression is obtained. Finally, these error-rate expressions which can be evaluated efficiently indicate some significant insights into the characteristics of the antenna selection transmission for DAS. Simulation results are provided to validate their theoretical analysis.</t>
  </si>
  <si>
    <t>548-557</t>
  </si>
  <si>
    <t>60031031-60025578;60031031;60031031;118006979;60031031;60031031</t>
  </si>
  <si>
    <t>57216572397;57192101617;55322152700;56913247500;56926838500;56925813200</t>
  </si>
  <si>
    <t>Wang, Qing;Liu, Ju;Zhai, Chao;Liu, Yuxi;Wang, Xinhua;Ma, Shuang</t>
  </si>
  <si>
    <t>Jinan;Xi'an;Beijing</t>
  </si>
  <si>
    <t>Shandong University;Xidian University;State Grid Information and Telecommunication Group Co., Ltd.</t>
  </si>
  <si>
    <t>60031031;60025578;118006979</t>
  </si>
  <si>
    <t>Precise error-rate performance with distributed antenna selection transmission over Nakagami-m fading channels</t>
  </si>
  <si>
    <t>10.1049/iet-com.2015.0855</t>
  </si>
  <si>
    <t>2-s2.0-84963611878</t>
  </si>
  <si>
    <t>['users simultaneously', 'user multiple', 'user interference', 'precoding gain', 'precoding becomes', 'potential technique', 'operated twice', 'mimo systems', 'mimo system', 'lattice reduction', 'input multiple', 'delicately designed', 'computational complexity', 'complexity mu', 'big challenge', 'also reduce', 'achievable rates']</t>
  </si>
  <si>
    <t>Future wireless communication systems require more and more antennas at the transceiver to improve the achievable rates. Multi-user multiple-input multiple-output (MU-MIMO) technique is regarded as a potential technique to serve large number of users simultaneously to further increase the achievable rates in MIMO systems. If the number of antennas at the transceiver is large, the computational complexity of precoding becomes the bottleneck and a big challenge in MU-MIMO system. In this paper, a simplified QR decomposition with lattice reduction assisted MU-MIMO precoding scheme named S-QR-LR is proposed as a low-complexity MU-MIMO transmission scheme. The simplified QR decomposition method is delicately designed and operated twice for the proposed precoding scheme not only to achieve good performance but also reduce the computational complexity significantly. The proposed S-QR-LR scheme first uses the simplified QR decomposition operation to balance the multi-user interference and the noise. Then, the proposed S-QR-LR precoding scheme utilizes the simplified QR decomposition method again with the assist of lattice reduction to obtain the precoding gain to further improve the performance with low computational complexity. Analytical and simulation results show that the proposed S-QR-LR precoding scheme achieves best performance among the existing precoding schemes, but requires the lowest computational complexity.</t>
  </si>
  <si>
    <t>586-593</t>
  </si>
  <si>
    <t>35745903900;56576524600;57202280477;57188818427;57188815914</t>
  </si>
  <si>
    <t>Fang, Shu;Wu, Jian;Lu, Chengyi;Yue, Zong Di;Han, Yuan Chao</t>
  </si>
  <si>
    <t>Simplified QR-decomposition based and lattice reduction-assisted multi-user multiple-input-multiple-output precoding scheme</t>
  </si>
  <si>
    <t>10.1049/iet-com.2015.0643</t>
  </si>
  <si>
    <t>2-s2.0-84963614991</t>
  </si>
  <si>
    <t>['thus leads', 'preliminary investigation', 'piezoelectric material', 'paper presents', 'new technique', 'measuring extent', 'higher frequency', 'higher amplitude', 'higher acceleration', 'emr voltage', 'emr phenomenon', 'electromagnetic radiations', 'electromagnetic radiation', 'done simultaneously', 'develop sensors', 'compositions near', '8 kv', '6 v', '5bt ).']</t>
  </si>
  <si>
    <t>Electromagnetic radiation (EMR) | Lead-free piezoelectric ceramics | Morphotropic phase boundary (MPB) | Non-contact sensor</t>
  </si>
  <si>
    <t>This paper presents some preliminary investigation of electromagnetic radiation (EMR) emissions from (1-x)(Bi0.5Na0.5TiO3)-x(BaTiO3) (x = 0.04, 0.05, 0.06, 0.07 &amp; 0.08) lead-free piezoelectric ceramics. Compositions near the morphotropic phase boundary 0.94(Bi0.5Na0.5TiO3)-0.06(BaTiO3) (BNT-6BT) are studied. The electromagnetic radiations were detected with the help of non-contacting loop antenna placed around the sample. EMR voltage detection was done simultaneously when the piezoelectric material was subjected to alternating electric field. Digital storage oscilloscope was used to measure the EMR voltage. At highest applied alternating electric field of 5.8 kV/cm EMR Signal of 17.6 V was detected for 0.95(Bi0.5Na0.5TiO3)-0.05(BaTiO3) (BNT-5BT). Higher frequency of the electric field leads to the higher acceleration of the dipoles of the piezoelectric material and thus leads to the higher amplitude of EMR. The EMR Voltage is observed to be proportional to the polarization and this can lead to the development of new technique of measuring extent of polarization. Also the EMR phenomenon can be used to develop sensors for non-contact excessive deformation measurement.</t>
  </si>
  <si>
    <t>534-540</t>
  </si>
  <si>
    <t>60104340;60104340;60104340</t>
  </si>
  <si>
    <t>57219237787;24775032400;57218355792</t>
  </si>
  <si>
    <t>Sharma, Sumeet Kumar;Chauhan, Vishal S.;Kumar, Amit</t>
  </si>
  <si>
    <t>Mandi</t>
  </si>
  <si>
    <t>Indian Institute of Technology Mandi</t>
  </si>
  <si>
    <t>Sharma S.K.</t>
  </si>
  <si>
    <t>Detection of electromagnetic radiation in ferroelectric ceramics for non-contact sensing applications</t>
  </si>
  <si>
    <t>S0925838815318168</t>
  </si>
  <si>
    <t>10.1016/j.jallcom.2015.12.026</t>
  </si>
  <si>
    <t>2-s2.0-84951809544</t>
  </si>
  <si>
    <t>['thz antenna', 'system dimensions', 'successfully applied', 'spectroscopic analysis', 'results demonstrated', 'numerical aperture', 'novel optics', 'new potential', 'medical diagnostics', 'electronic system', 'coupled nbms']</t>
  </si>
  <si>
    <t>Compact THz sensors and components | Medical THz imaging | Multispectral THz imaging | THz imaging systems</t>
  </si>
  <si>
    <t>A terahertz (THz) imaging system based on narrow band microbolometer sensors (NBMS) and a novel diffractive lens was developed for spectroscopic microscopy applications. The frequency response characteristics of the THz antenna-coupled NBMS were determined employing Fourier transform spectroscopy. The NBMS was found to be a very sensitive frequency selective sensor which was used to develop a compact all-electronic system for multispectral THz measurements. This system was successfully applied for principal components analysis of optically opaque packed samples. A thin diffractive lens with a numerical aperture of 0.62 was proposed for the reduction of system dimensions. The THz imaging system enhanced with novel optics was used to image for the first time non-neoplastic and neoplastic human colon tissues with close to wavelength-limited spatial resolution at 584 GHz frequency. The results demonstrated the new potential of compact RT THz imaging systems in the fields of spectroscopic analysis of materials and medical diagnostics.</t>
  </si>
  <si>
    <t>60105695;60105695;60105695;60031106;60004348;60105695;60105695;60105695;60105695;60031106;60031106</t>
  </si>
  <si>
    <t>8260277200;36995587400;36667073000;8593500200;36816723500;6701791656;35090689400;6602867380;6603806146;53880496200;7005990087</t>
  </si>
  <si>
    <t>Ka≈°alynas, Irmantas;Venckeviƒçius, Rimvydas;Minkeviƒçius, Linas;Se≈°ek, Aleksander;Wahaia, Faustino;Tamo≈°i≈´nas, Vincas;Voisiat, Bogdan;Seliuta, Dalius;Valu≈°is, Gintaras;≈†vigelj, Andrej;Trontelj, Janez</t>
  </si>
  <si>
    <t>Lithuania;Slovenia;Portugal</t>
  </si>
  <si>
    <t>Vilnius;Ljubljana;Porto</t>
  </si>
  <si>
    <t>Fizini≈≥ ir Technologijos Moksl≈≥ Centras;Univerza v Ljubljani;Instituto Nacional de Engenharia Biom√©dica, Porto</t>
  </si>
  <si>
    <t>60105695;60031106;60004348</t>
  </si>
  <si>
    <t>Ka≈°alynas I.</t>
  </si>
  <si>
    <t>Spectroscopic terahertz imaging at room temperature employing microbolometer terahertz sensors and its application to the study of carcinoma tissues</t>
  </si>
  <si>
    <t>10.3390/s16040432</t>
  </si>
  <si>
    <t>2-s2.0-84961620643</t>
  </si>
  <si>
    <t>['wide band', 'uwb applications', 'uwb ).', 'substrate used', 'strip line', 'radiation pattern', 'planar antenna', 'permittivity œµr', 'paper introduces', 'novel ultra', 'frequency central', 'different results', 'characteristics following', '6 ghz']</t>
  </si>
  <si>
    <t>Linear antenna array | UWB antenna | Wireless communications</t>
  </si>
  <si>
    <t>This paper introduces the novel Ultra-Wide Band (UWB) antennas for UWB applications. We used two different structures, the first is fed by micro-strip line and the second is a compact coplanar waveguide fed planar slot antenna. These designs are a small on planar antenna. The substrate used is FR4 that have the characteristics following: Permittivity Œµr = 4.4 Impulse Radio Ultra Wide Band systems (IR-UWB). The frequency central is 5.6 GHz and shows good characteristics for IR-UWB. The radiation pattern and gain are simulated and we compared between the different results we have obtained.</t>
  </si>
  <si>
    <t>290-298</t>
  </si>
  <si>
    <t>American Journal of Applied Sciences</t>
  </si>
  <si>
    <t>60045778;60045778;60045778</t>
  </si>
  <si>
    <t>57188740779;24281050500;6603916754</t>
  </si>
  <si>
    <t>Ghenaya, Faten Ben;Ghayoula, Ridha;Gharsallah, Ali</t>
  </si>
  <si>
    <t>Ghenaya F.B.</t>
  </si>
  <si>
    <t>A novel linear array antenna based on UWB slot antenna</t>
  </si>
  <si>
    <t>10.3844/ajassp.2016.290.298</t>
  </si>
  <si>
    <t>2-s2.0-84962729879</t>
  </si>
  <si>
    <t>['well conserved', 'upstream regions', 'silk gland', 'regulates expression', 'regulate expression', 'putative sericin', 'primary regulator', 'possibly acting', 'pivotal role', 'physiological processes', 'multiple genes', 'master control', 'intermoltspecific complex', 'hox genes', 'genes important', 'gene expression', 'antp activates', 'also function', 'also found']</t>
  </si>
  <si>
    <t>Hox genes play a pivotal role in the determination of anteroposterior axis specificity during bilaterian animal development. They do so by acting as a master control and regulating the expression of genes important for development. Recently, however, we showed that Hox genes can also function in terminally differentiated tissue of the lepidopteran Bombyx mori. In this species, Antennapedia (Antp) regulates expression of sericin-1, a major silk protein gene, in the silk gland. Here, we investigated whether Antp can regulate expression of multiple genes in this tissue. By means of proteomic, RT-PCR, and in situ hybridization analyses, we demonstrate that misexpression of Antp in the posterior silk gland induced ectopic expression of major silk protein genes such as sericin-3, fhxh4, and fhxh5. These genes are normally expressed specifically in the middle silk gland as is Antp. Therefore, the evidence strongly suggests that Antp activates these silk protein genes in the middle silk gland. The putative sericin-1 activator complex (middle silk gland-intermoltspecific complex) can bind to the upstream regions of these genes, suggesting that Antp directly activates their expression. We also found that the pattern of gene expression was well conserved between B. mori and the wild species Bombyx mandarina, indicating that the gene regulation mechanism identified here is an evolutionarily conserved mechanism and not an artifact of the domestication of B. mori. We suggest that Hox genes have a role as a master control in terminally differentiated tissues, possibly acting as a primary regulator for a range of physiological processes.</t>
  </si>
  <si>
    <t>7087-7096</t>
  </si>
  <si>
    <t>1083351X</t>
  </si>
  <si>
    <t>Journal of Biological Chemistry</t>
  </si>
  <si>
    <t>60031513;60031513;60031513;60014652;60014652;60031513;60031513;60031513</t>
  </si>
  <si>
    <t>35194675400;7202940515;14523505400;36699741500;7004060467;7005898862;37068393500;14919672700</t>
  </si>
  <si>
    <t>Tsubota, Takuya;Tomita, Shuichiro;Uchino, Keiro;Kimoto, Mai;Takiya, Shigeharu;Kajiwara, Hideyuki;Yamazaki, Toshimasa;Sezutsu, Hideki</t>
  </si>
  <si>
    <t>Tsukuba;Sapporo</t>
  </si>
  <si>
    <t>Institute of Agrobiological Sciences, NARO;Hokkaido University</t>
  </si>
  <si>
    <t>60031513;60014652</t>
  </si>
  <si>
    <t>Tsubota T.</t>
  </si>
  <si>
    <t>A hox gene, antennapedia, regulates expression of multiple major silk protein genes in the silkworm bombyx mori</t>
  </si>
  <si>
    <t>10.1074/jbc.M115.699819</t>
  </si>
  <si>
    <t>2-s2.0-84964766217</t>
  </si>
  <si>
    <t>['stenogamous behavior', 'statistically significant', 'specific characters', 'small cage', 'results obtained', 'peditaeniatus females', 'maxillary palpomere', 'mating success', 'mating behavior', 'lower frequency', 'laboratory colony', 'important mechanisms', 'first time', 'eurygamous species', 'disease research', 'comparative measurements', 'clasper movement', 'anopheles nitidus', 'anopheles nigerrimus', 'anopheles crawfordi', 'anopheles argyropus', 'adult mosquitoes', 'adult females']</t>
  </si>
  <si>
    <t>Anopheles peditaeniatus | Density resting surface | Male genitalia | Mating behavior | Self-mating</t>
  </si>
  <si>
    <t>Establishment of laboratory colony is essential for mosquito-borne-disease research. Mating behavior of stenogamous Anopheles peditaeniatus and seven eurygamous species (Anopheles argyropus, Anopheles crawfordi, Anopheles nigerrimus, Anopheles nitidus, Anopheles paraliae (=An. lesteri), Anopheles pursati and Anopheles sinensis), were investigated and compared in this study. The self-mating success of adult mosquitoes in different size cages at two density resting surface (DRS) values, 3.6 and 7.2, was statistically significant between stenogamous and eurygamous species. The results obtained from comparative measurements of specific characters in adult females (maxillary palpomere and antennal sensilla characters) and males (wing and genitalia) indicate those characters might influence the mating success of An. peditaeniatus in a small cage. The gonostylus of An. peditaeniatus was shorter than the eurygamous species. Additionally, the lower frequency of clasper movement and shorter mating time could be important mechanisms that control the stenogamous behavior of An. peditaeniatus. Interestingly, for the first time, a cluster of large sensilla coeloconica was recorded on the antenna of An. argyropus and An. peditaeniatus females. There was no statistically significant difference in the mean number per female of those large antennal sensilla coeloconica among six of the eurygamous species.</t>
  </si>
  <si>
    <t>60015728-60000881;60000881;60000881;60000881;60006314;110986945;60028088;60031051;60000881</t>
  </si>
  <si>
    <t>6507693263;55497466000;56901876100;55542454600;25655481500;42262962000;35475171100;7404037941;21735440700</t>
  </si>
  <si>
    <t>Wijit, Adulsak;Taai, Kritsana;Dedkhad, Watcharatip;Hempolchom, Chayanit;Thongsahuan, Sorawat;Srisuka, Wichai;Otsuka, Yasushi;Fukuda, Masako;Saeung, Atiporn</t>
  </si>
  <si>
    <t>Japan;Japan;Thailand;Thailand;Thailand;Thailand</t>
  </si>
  <si>
    <t>Oita;Kagoshima;Nontaburi;Hatyai;Chiang Mai;Chaing Mai</t>
  </si>
  <si>
    <t>Oita University;Kagoshima University;Thailand Ministry of Public Health;Prince of Songkla University;Chiang Mai University;Entomology Section</t>
  </si>
  <si>
    <t>60031051;60028088;60015728;60006314;60000881;110986945</t>
  </si>
  <si>
    <t>Wijit A.</t>
  </si>
  <si>
    <t>Comparative studies on the stenogamous and eurygamous behavior of eight Anopheles species of the hyrcanus group (Diptera: Culicidae) in Thailand</t>
  </si>
  <si>
    <t>10.3390/insects7020011</t>
  </si>
  <si>
    <t>2-s2.0-84962019935</t>
  </si>
  <si>
    <t>['well suited', 'square patch', 'single layer', 'proposed antenna', 'open literature', 'indentation factors', 'fractal patch', 'fractal curves', 'experimentally studied', 'current elements', 'cost effective', 'circular polarization', '8 ghz']</t>
  </si>
  <si>
    <t>Axial ratio | Circular polarization | Fractal boundary | Triband</t>
  </si>
  <si>
    <t>Triple band circularly polarized fractal boundary microstrip antenna is proposed and experimentally studied. The two orthogonal sides of the square patch are replaced with asymmetrical fractal curves for circular polarization (CP) radiation. A 45¬∞ rotated asymmetrical fractal slot is embedded at the center of the fractal patch for triband CP operation. The indentation factors of the fractal curves are optimized for better CP emission. The inserted fractal slot redistributes the current elements on the patch for triband CP radiation. The proposed antenna is implemented over a single layer with a single probe feed, so it is simple to fabricate and is cost effective when compared with the existing stacked layered multiband antennas in the open literature. The measured 3 dB axial ratio bandwidths of the proposed antenna at 2.4, 3.4, and 5.8 GHz are 2, 1, and 1.8%, respectively, so it is well suited for WLAN and Wi-MAX wireless applications.</t>
  </si>
  <si>
    <t>657-664</t>
  </si>
  <si>
    <t>60114435;60007886</t>
  </si>
  <si>
    <t>Hanamkonda;Warangal</t>
  </si>
  <si>
    <t>Kakatiya Institute of Technology &amp; Science;National Institute of Technology, Warangal</t>
  </si>
  <si>
    <t>Single layer single probe feed circularly polarized triple band fractal boundary microstrip antenna for wireless applications</t>
  </si>
  <si>
    <t>S1759078716000271</t>
  </si>
  <si>
    <t>10.1017/S1759078716000271</t>
  </si>
  <si>
    <t>2-s2.0-84961903944</t>
  </si>
  <si>
    <t>Major State Basic Research Development Program of China</t>
  </si>
  <si>
    <t>['vice versa', 'usually referring', 'space light', 'simple method', 'optical nanoantennas', 'metal structures', 'localized plasmons', 'indirectly manipulate', 'experimental results']</t>
  </si>
  <si>
    <t>Optical nanoantennas, usually referring to metal structures with localized surface plasmon resonance, could efficiently convert confined optical energy to free-space light, and vice versa. But it is difficult to manipulate the confined visible light energy for its nanoscale spatial extent. Here, a simple method is proposed to solve this problem by controlling surface plasmon polaritons to indirectly manipulate the localized plasmons. As a proof of principle, we demonstrate an optical rotation device which is a grating with central circular polarization optical nanoantenna. It realized the arbitrary optical rotation of linear polarized light by controlling the retard of dual surface plasmon polaritons sources from both side grating structures. Furthermore, we use a two-parameter theoretical model to explain the experimental results.</t>
  </si>
  <si>
    <t>60033100;60033100;60033100;60033100;60033100;60033100</t>
  </si>
  <si>
    <t>55932188900;55933591700;57013552600;35747335900;57205317226;55626066200</t>
  </si>
  <si>
    <t>Xie, Yu Bo;Liu, Zheng Yang;Wang, Qian Jin;Sun, Guang Hou;Zhang, Xue Jin;Zhu, Yong Yuan</t>
  </si>
  <si>
    <t>Nanjing University</t>
  </si>
  <si>
    <t>Xie Y.B.</t>
  </si>
  <si>
    <t>Controlling the state of polarization via optical nanoantenna feeding with surface plasmon polaritons</t>
  </si>
  <si>
    <t>10.1063/1.4944896</t>
  </si>
  <si>
    <t>2-s2.0-84962177694</t>
  </si>
  <si>
    <t>KJ2015A107</t>
  </si>
  <si>
    <t>['two antennas', 'study aims', 'structure parameters', 'recommended values', 'microwave heating', 'downward trend', 'directivity factor', 'coupled antennas', 'configuration parameters', 'asphalt mixture', 'aperture length', 'antenna gap', 'antenna array']</t>
  </si>
  <si>
    <t>Asphalt mixture | directivity factor | horn antennas | microwave heating</t>
  </si>
  <si>
    <t>This study aims to improve the directivity of coupled antennas for microwave heating of asphalt mixture. For this purpose, the total electric fields radiated by two antennas were modeled on H &amp; E-planes, the antenna radiation power densities on H &amp; E-planes were explored, and the directivity factor models of coupled antennas on H &amp; E-planes were established. Analysis of the relationship between the directivity factor on H &amp; E-planes, the gap between adjacent horn antennas, the structure parameters of horn antennas reveals that the directivity factor is increased with an increase in the horn length inside H &amp; E-planes, begins to increase and then shows a downward trend after reaching the peak with an increase in aperture length, and is reduced with an enlargement of the antenna gap. Based on the findings, recommended values for the configuration parameters of the microwave heating antenna, including optimum length, optimum aperture size, and optimum gap size of the antenna array, were suggested to increase electromagnetic field distribution uniformity.</t>
  </si>
  <si>
    <t>647-663</t>
  </si>
  <si>
    <t>Sun, Tongsheng</t>
  </si>
  <si>
    <t>Wuhu</t>
  </si>
  <si>
    <t>Anhui Polytechnic University</t>
  </si>
  <si>
    <t>Directivity factor of coupled antennas for microwave heating of asphalt mixture</t>
  </si>
  <si>
    <t>10.3233/JAE-150153</t>
  </si>
  <si>
    <t>2-s2.0-84964553245</t>
  </si>
  <si>
    <t>N00014-15-1-2685</t>
  </si>
  <si>
    <t>['œ ∏)=', 'œ ∏),', 'thermodynamics kirchhoff', 'thermal management', 'show theoretically', 'reversal symmetry', 'reciprocal systems', 'receive echoes', 'overall efficiency', 'law dictates', 'infrared frequencies', 'important consequences', 'energy harvesting', 'energy applications', 'bound requires', 'absorption properties']</t>
  </si>
  <si>
    <t>Antennas | Electrical engineering | Metamaterials | Nonreciprocity | Spatiotemporal modulation</t>
  </si>
  <si>
    <t>Time-reversal symmetries impose stringent constraints on emission and absorption. Antennas, from radiofrequencies to optics, are bound to transmit and receive signals equally well from the same direction, making a directive antenna prone to receive echoes and reflections. Similarly, in thermodynamics Kirchhoff's law dictates that the absorptivity and emissivity are bound to be equal in reciprocal systems at equilibrium, e(œâ, Œ∏)=a(œâ, Œ∏), with important consequences for thermal management and energy applications. This bound requires that a good absorber emits a portion of the absorbed energy back to the source, limiting its overall efficiency. Recentworks have shown thatweak timemodulation ormechanical motion in suitably designed structures may largely break reciprocity and time-reversal symmetry. Here we show theoretically and experimentally that a spatiotemporally modulated device can be designed to have drastically different emission and absorption properties. The proposed concept may provide significant advances for compact and efficient radiofrequency communication systems, as well as for energy harvesting and thermal management when translated to infrared frequencies.</t>
  </si>
  <si>
    <t>3471-3475</t>
  </si>
  <si>
    <t>24469691400;54942231300;6701496891</t>
  </si>
  <si>
    <t>Hadad, Yakir;Soric, Jason C.;Alu, Andrea</t>
  </si>
  <si>
    <t>Hadad Y.</t>
  </si>
  <si>
    <t>Breaking temporal symmetries for emission and absorption</t>
  </si>
  <si>
    <t>10.1073/pnas.1517363113</t>
  </si>
  <si>
    <t>2-s2.0-84962476456</t>
  </si>
  <si>
    <t>['workers paid', 'valuably applied', 'thereby analysing', 'single sample', 'signal function', 'provide insights', 'otherwise obscured', 'novel approach', 'nest identity', 'mate workers', 'mate identity', 'including colony', 'including chemicals', 'identity ofchcs', 'findings could', 'exact source', 'entire animal', 'data indicate', 'chemical signalling', 'chcs located', 'chc profiles', 'behavioural contexts', 'alates varied']</t>
  </si>
  <si>
    <t>Antennae | Cuticular hydrocarbons | Nest-mate recognition</t>
  </si>
  <si>
    <t>Social insects use cuticular hydrocarbons (CHCs) to convey different social signals, including colony or nest identity. Despite extensive investigations, the exact source and identity ofCHCs that act as nest-specific identification signals remain largely unknown. Perhaps this is because studies that identify CHC signals typically use organic solvents to extract a single sample from the entire animal, thereby analysing a cocktail of chemicals that may serve several signal functions. We took a novel approach by first identifying CHC profiles from different body parts of ants (Iridomyrmex purpureus), then used behavioural bioassays to reveal the location of specific social signals. The CHC profiles of both workers and alates varied between different body parts, and workers paid more attention to the antennae of non-nest-mate and the legs of nest-mate workers. Workers responded less aggressively to non-nest-mate workers if the CHCs on the antennae of their opponents were removed with a solvent. These data indicate that CHCs located on the antennae reveal nest-mate identity and, remarkably, that antennae both convey and receive social signals. Our approach and findings could be valuably applied to chemical signalling in other behavioural contexts, and provide insights that were otherwise obscured by including chemicals that either have no signal function or may be used in other contexts.</t>
  </si>
  <si>
    <t>Proceedings of the Royal Society B: Biological Sciences</t>
  </si>
  <si>
    <t>55178195700;6602789555;7004861271;7005176169</t>
  </si>
  <si>
    <t>Wang, Qike;Goodger, Jason Q.D.;Woodrow, Ian E.;Elgar, Mark A.</t>
  </si>
  <si>
    <t>Location-specific cuticular hydrocarbon signals in a social insect</t>
  </si>
  <si>
    <t>10.1098/rspb.2016.0310</t>
  </si>
  <si>
    <t>2-s2.0-84962090567</t>
  </si>
  <si>
    <t>['test approach', 'test apparatus', 'sample thickness', 'sample sizes', 'research led', 'proposed approach', 'permittivity results', 'permittivity measurements', 'obtained using', 'nylon sample', 'modified free', 'mfs technique', 'measuring samples', 'literature values', 'electrical permittivity', 'characterisation approach', 'better understand', 'antenna spacing', 'also compared', 'acceptable accuracy']</t>
  </si>
  <si>
    <t>GPR | permittivity characterization | unbound granular road pavements</t>
  </si>
  <si>
    <t>Measuring the electrical permittivity of civil engineering materials is important for a range of ground penetrating radar (GPR) and pavement moisture measurement applications. Compacted unbound granular (UBG) pavement materials present a number of preparation and measurement challenges using conventional characterisation techniques. As an alternative to these methods, a modified free-space (MFS) characterisation approach has previously been investigated. This paper describes recent work to optimise and validate the MFS technique. The research included finite difference time domain (FDTD) modelling to better understand the nature of wave propagation within material samples and the test apparatus. This research led to improvements in the test approach and optimisation of sample sizes. The influence of antenna spacing and sample thickness on the permittivity results was investigated by a series of experiments separating antennas and measuring samples of nylon and water. Permittivity measurements of samples of nylon and water approximately 100 mm and 170 mm thick were also compared, showing consistent results. These measurements also agreed well with surface probe measurements of the nylon sample and literature values for water. The results indicate permittivity estimates of acceptable accuracy can be obtained using the proposed approach, apparatus and sample sizes.</t>
  </si>
  <si>
    <t>S9-S18</t>
  </si>
  <si>
    <t>S9</t>
  </si>
  <si>
    <t>Journal of Geophysics and Engineering</t>
  </si>
  <si>
    <t>114513534-60031004;60031004</t>
  </si>
  <si>
    <t>55368562600;6602893573</t>
  </si>
  <si>
    <t>Muller, Wayne;Scheuermann, Alexander</t>
  </si>
  <si>
    <t>The University of Queensland;ARRB Group Ltd.</t>
  </si>
  <si>
    <t>60031004;114513534</t>
  </si>
  <si>
    <t>Muller W.</t>
  </si>
  <si>
    <t>Optimising a modified free-space permittivity characterisation method for civil engineering applications</t>
  </si>
  <si>
    <t>10.1088/1742-2132/13/2/S9</t>
  </si>
  <si>
    <t>2-s2.0-84962836353</t>
  </si>
  <si>
    <t>NRF- 2013M1A3A3A02041817</t>
  </si>
  <si>
    <t>['whose characteristics', 'torsional direction', 'stepper motor', 'one method', 'observation satellite', 'numerical simulation', 'novel gear', 'major source', 'image quality', 'higher damping', 'gear wheel', 'gear proposed', 'attenuating micro', 'application makes', 'actuated mechanism']</t>
  </si>
  <si>
    <t>Gear | Micro-jitter | Pseudoelasticity | Shape Memory Alloy | Stepper Motor</t>
  </si>
  <si>
    <t>A stepper-actuated mechanism, such as a gimbal type antenna, is a major source of micro-jitters that affect the image quality of a high-resolution observation satellite. Attenuating micro-jitter disturbances induced by a stepper motor activation is one method of enhancing image quality of an observation satellite. In this study, we propose a novel gear with micro-jitter attenuation capability for stepper-actuated mechanism. This can be achieved by implementing a pseudoelastic shape memory alloy mesh washer on the gear wheel. This application makes it possible to achieve the gear with lower torsional stiffness and higher damping in the torsional direction of the gear, whose characteristics will assist in resolving the micro-jitter attenuation issues of a gear. The effectiveness of the gear proposed in this study was demonstrated by numerical simulation and jitter measurement tests using the gimbal type antenna mechanism actuated by the stepper motor.</t>
  </si>
  <si>
    <t>1361665X</t>
  </si>
  <si>
    <t>Smart Materials and Structures</t>
  </si>
  <si>
    <t>60009950;60009950;60009950</t>
  </si>
  <si>
    <t>56446130700;56506239400;55238447600</t>
  </si>
  <si>
    <t>Kwon, Seong Cheol;Jeon, Su Hyeon;Oh, Hyun Ung</t>
  </si>
  <si>
    <t>Chosun University</t>
  </si>
  <si>
    <t>Kwon S.</t>
  </si>
  <si>
    <t>Performance investigation of a novel pseudoelastic SMA mesh washer gear wheel with micro-jitter attenuation capability</t>
  </si>
  <si>
    <t>10.1088/0964-1726/25/5/055004</t>
  </si>
  <si>
    <t>2-s2.0-84971644008</t>
  </si>
  <si>
    <t>R01DC000304</t>
  </si>
  <si>
    <t>['transgenic mouse', 'tissues upon', 'surrounding environment', 'specific ca2', 'primary cilia', 'mechanical force', 'measured responses', 'like protrusions', 'large range', 'generally non', 'fluid flow', 'embryonic node', 'embryonic development', 'crown cells', 'complete lack', 'common hypothesis', 'cell divisions', 'biological responses', 'adult progression']</t>
  </si>
  <si>
    <t>Primary cilia are solitary, generally non-motile, hair-like protrusions that extend from the surface of cells between cell divisions. Their antenna-like structure leads naturally to the assumption that they sense the surrounding environment, the most common hypothesis being sensation of mechanical force through calcium-permeable ion channels within the cilium. This Ca2+-responsive mechanosensor hypothesis for primary cilia has been invoked to explain a large range of biological responses, from control of left-right axis determination in embryonic development to adult progression of polycystic kidney disease and some cancers. Here we report the complete lack of mechanically induced calcium increases in primary cilia, in tissues upon which this hypothesis has been based. We developed a transgenic mouse, Arl13b-mCherry-GECO1.2, expressing a ratiometric genetically encoded calcium indicator in all primary cilia. We then measured responses to flow in primary cilia of cultured kidney epithelial cells, kidney thick ascending tubules, crown cells of the embryonic node, kinocilia of inner ear hair cells, and several cell lines. Cilia-specific Ca2+ influxes were not observed in physiological or even highly supraphysiological levels of fluid flow. We conclude that mechanosensation, if it originates in primary cilia, is not via calcium signalling.</t>
  </si>
  <si>
    <t>656-660</t>
  </si>
  <si>
    <t>Nature</t>
  </si>
  <si>
    <t>60030521;60009470;60030521;60009470;60002746;60009470;60030521-60009470</t>
  </si>
  <si>
    <t>6506649546;48662499500;57188712827;57221625095;57188705473;57205059175;35448344600</t>
  </si>
  <si>
    <t>Delling, M.;Indzhykulian, A. A.;Liu, X.;Li, Y.;Xie, T.;Corey, D. P.;Clapham, D. E.</t>
  </si>
  <si>
    <t>Boston;Chevy Chase;Boston</t>
  </si>
  <si>
    <t>Children's Hospital Boston;Howard Hughes Medical Institute;Harvard Medical School</t>
  </si>
  <si>
    <t>60030521;60009470;60002746</t>
  </si>
  <si>
    <t>Delling M.</t>
  </si>
  <si>
    <t>Primary cilia are not calcium-responsive mechanosensors</t>
  </si>
  <si>
    <t>10.1038/nature17426</t>
  </si>
  <si>
    <t>2-s2.0-84962429248</t>
  </si>
  <si>
    <t>['visible range', 'trion states', 'thin thickness', 'thereby hinders', 'results demonstrate', 'photovoltaic generation', 'optoelectronic applications', 'metallic nano', 'matter interactions', 'intensity enhancement', 'inefficient light', 'dimensional materials', 'designed nano', 'controllable photo', 'broad two', 'also control', '10 folds']</t>
  </si>
  <si>
    <t>Monolayer molybdenum disulfide (MoS2) has recently attracted intense interests due to its remarkable optical properties of valley-selected optical response, strong nonlinear wave mixing and photocurrent/photovoltaic generation and many corresponding potential applications. However, the nature of atomic-thin thickness of monolayer MoS2 leads to inefficient light-matter interactions and thereby hinders its optoelectronic applications. Here we report on the enhanced and controllable photo-response in MoS2 by utilizing surface plasmonic resonance based on metallic nano-antenna with characteristic lateral size of 40 √ó 80 nm. Our nano-antenna is designed to have one plasmonic resonance in the visible range and can enhance the MoS2 photoluminescence intensity up to 10 folds. The intensity enhancement can be effectively tuned simply by the manipulation of incident light polarization. In addition, we can also control the oscillator strength ratio between exciton and trion states by controlling polarization dependent hot carrier doping in MoS2. Our results demonstrate the possibility in controlling the photo-response in broad two-dimensional materials by well-designed nano-antenna and facilitate its coming optoelectronic applications.</t>
  </si>
  <si>
    <t>60014966;60102074;60014966;60102074;60014966-60002222;60014966-60002222;60014966;60014966-60002222</t>
  </si>
  <si>
    <t>56971022800;48661238100;13805641200;56329825800;55910558100;57203233503;56415357700;55850410200</t>
  </si>
  <si>
    <t>Li, Jiu;Ji, Qingqing;Chu, Saisai;Zhang, Yanfeng;Li, Yan;Gong, Qihuang;Liu, Kaihui;Shi, Kebin</t>
  </si>
  <si>
    <t>Beijing;Beijing;Taiyuan</t>
  </si>
  <si>
    <t>Beijing National Laboratory for Molecular Sciences;Peking University;Shanxi University</t>
  </si>
  <si>
    <t>60102074;60014966;60002222</t>
  </si>
  <si>
    <t>Tuning the photo-response in monolayer MoS&lt;inf&gt;2&lt;/inf&gt; by plasmonic nano-antenna</t>
  </si>
  <si>
    <t>srep23626</t>
  </si>
  <si>
    <t>10.1038/srep23626</t>
  </si>
  <si>
    <t>2-s2.0-84962886757</t>
  </si>
  <si>
    <t>['twrns ).', 'two sources', 'tight closed', 'simulation results', 'simpler problem', 'receive antennas', 'receive antenna', 'joint relay', 'input multi', 'form solution', 'form approximation', 'best transmit', 'best relay', 'antenna selection']</t>
  </si>
  <si>
    <t>Amplify-and-forward | Joint relay-and-antenna selection | MIMO | Outage performance | Power allocation | Two‚Äìway relay networks</t>
  </si>
  <si>
    <t>In this paper, we present a joint relay-and-antenna selection and power allocation strategy for multiple-input multi-output (MIMO) amplify-and-forward (AF) two-way relay networks (TWRNs). In our approach, we select the best transmit and receive antennas at the two sources, a best relay and a best transmit and receive antenna at the selected relay based on maximizing the minimum of the end-to-end received signal-to-noise-ratios (SNRs) under a total transmit power constraints. We obtained the closed-form solution for the optimal power allocation firstly. Then with the optimal allocation solution we found, we can reduce the joint relay-and-antenna selection to a simpler problem. Besides, the overall outage probability is investigated and a tight closed-form approximation is derived, which provides a method to evaluate the outage performance easily and fast. Simulation results are presented to verify the analysis.</t>
  </si>
  <si>
    <t>1016-1033</t>
  </si>
  <si>
    <t>KSII Transactions on Internet and Information Systems</t>
  </si>
  <si>
    <t>60016930;60016930;60069744</t>
  </si>
  <si>
    <t>55736995100;55758331700;55763757100</t>
  </si>
  <si>
    <t>Wang, Xiaoxiang;Zhou, Jia;Wang, Dong Yu</t>
  </si>
  <si>
    <t>General Hospital of People's Liberation Army;Beijing University of Posts and Telecommunications</t>
  </si>
  <si>
    <t>60069744;60016930</t>
  </si>
  <si>
    <t>Joint relay-and-antenna selection and power allocation for AF MIMO two-way relay networks</t>
  </si>
  <si>
    <t>10.3837/tiis.2016.03.004</t>
  </si>
  <si>
    <t>2-s2.0-84964061309</t>
  </si>
  <si>
    <t>['wireless communication', 'unlike downlink', 'received signal', 'prototype implementation', 'propose algorithms', 'practical impact', 'particular direction', 'orthogonal frequency', 'one hand', 'omnidirectional scheme', 'numerous benefits', 'interesting tradeoff', 'extensively studied', 'element phased', 'conventional systems', 'challenging task', 'cell deployments', 'case guarantee', 'beamforming gain', 'although beamforming']</t>
  </si>
  <si>
    <t>Beamforming | orthogonal frequency domain multiple access (OFDMA) | small cells</t>
  </si>
  <si>
    <t>Beamforming is a signal processing technique with numerous benefits in wireless communication. Unlike traditional omnidirectional communication, it focuses the energy of the transmitted and/or the received signal in a particular direction. Although beamforming has been extensively studied on conventional systems such as WiFi, little is known about its practical impact on performance in orthogonal frequency-domain multiple access (OFDMA) small-cell deployments. Since OFDMA schedules multiple clients (users) in the same frame in contrast to WiFi, designing intelligent scheduling mechanisms and at the same time leveraging beamforming is a challenging task. Unlike downlink, we show that the integration of beamforming with uplink scheduling projects an interesting tradeoff between beamforming gain on the one hand, and the power-pooling gain resulting from joint multiuser scheduling on the other hand. This, in turn, makes the uplink scheduling problem even hard to approximate. To address this, we propose algorithms that are simple to implement, yet provably efficient with a worst-case guarantee of 1/2. We implement our algorithms on a real WiMAX small-cell platform integrated with an eight-element phased-array beamforming antenna. Evaluations from both prototype implementation and trace-driven simulations show that the algorithms deliver throughput gains of over 40% compared to an omnidirectional scheme.</t>
  </si>
  <si>
    <t>901-914</t>
  </si>
  <si>
    <t>IEEE/ACM Transactions on Networking</t>
  </si>
  <si>
    <t>60018008;60018008;60029526;60018008</t>
  </si>
  <si>
    <t>36975213900;57204371204;7202383543;7005139319</t>
  </si>
  <si>
    <t>Arslan, Mustafa Y.;Sundaresan, Karthikeyan;Krishnamurthy, Srikanth V.;Rangarajan, Sampath</t>
  </si>
  <si>
    <t>Riverside;Princeton</t>
  </si>
  <si>
    <t>University of California, Riverside;NEC Laboratories America, Inc.</t>
  </si>
  <si>
    <t>60029526;60018008</t>
  </si>
  <si>
    <t>Arslan M.</t>
  </si>
  <si>
    <t>IBUS: An Integrated Beamformer and Uplink Scheduler for OFDMA Small Cells</t>
  </si>
  <si>
    <t>10.1109/TNET.2015.2393356</t>
  </si>
  <si>
    <t>2-s2.0-84922471925</t>
  </si>
  <si>
    <t>['shelf components', 'results support', 'reflection coefficient', 'proposed system', 'paper presents', 'magnitude variation', 'fm signal', 'field effect', 'experimental results', 'excellent performance', 'direct detection', 'dipole antenna', 'antenna used', 'also applied', '4 ghz']</t>
  </si>
  <si>
    <t>Antenna impedance mismatch | isolator | RF sensor | sensitivity enhancement | vital sign</t>
  </si>
  <si>
    <t>This paper presents a vital sign detection sensor based on reflection coefficient variance from an antenna used in wireless communication devices. The near-field effect is estimated by performing 3D full-wave simulations using a dipole antenna and the magnitude variation of the reflection coefficient induced by human thorax movement due to heart and lungs is observed. The results support the possibility of vital sign detection based on the magnitude variation of the reflection coefficient from an antenna, which can be explained as a narrowband modulation scheme. In particular, a sensitivity enhancement method is proposed and analyzed, and experiments are carried out for heartbeat detection using a dipole antenna with the proposed system. Experimental results are compared between the direct detection and sensitivity enhancement detection schemes. FM signal is also applied to confirm that the proposed sensor works properly in conjunction with an existing communication system. The proposed cardiopulmonary detection sensor is implemented with off-the-shelf components at 2.4 GHz and excellent performance is obtained.</t>
  </si>
  <si>
    <t>319-327</t>
  </si>
  <si>
    <t>60016912;60000581;60016912</t>
  </si>
  <si>
    <t>36703891600;54584787700;55921743900</t>
  </si>
  <si>
    <t>An, Yong Jun;Yun, Gi Ho;Yook, Jong Gwan</t>
  </si>
  <si>
    <t>Seoul;Anyang</t>
  </si>
  <si>
    <t>Yonsei University;Sungkyul Christian University</t>
  </si>
  <si>
    <t>60016912;60000581</t>
  </si>
  <si>
    <t>An Y.</t>
  </si>
  <si>
    <t>Sensitivity Enhanced Vital Sign Detection Based on Antenna Reflection Coefficient Variation</t>
  </si>
  <si>
    <t>10.1109/TBCAS.2014.2380435</t>
  </si>
  <si>
    <t>2-s2.0-84923253045</t>
  </si>
  <si>
    <t>['simplified expression', 'results indicate', 'resonant frequency', 'pso algorithm', 'pso ),', 'popular structure', 'popular bio', 'objective function', 'genetic algorithms', 'fractal antennas', 'fractal antenna', 'experimental results', 'desired frequencies', 'design issues', 'challenging problem', 'band performance']</t>
  </si>
  <si>
    <t>Bacterial foraging optimization | Fractal antenna | Genetic algorithms | Particle swarm optimization | Sierpinski gasket</t>
  </si>
  <si>
    <t>The Sierpinski gasket fractal antenna is most popular structure in the domain of fractal antennas. This fractal antenna has multi-band performance, and hence, the design of this antenna for the desired frequencies is a challenging problem. The artificial intelligence tools like artificial neural networks, fuzzy logic systems, bio-inspired optimization techniques are appropriate to provide accurate design solution in such cases. In this paper, three most popular bio-inspired optimization algorithms: genetic algorithms, particle swarm optimization (PSO), and bacterial foraging optimization, have been proposed to solve the design issues of Sierpinski gasket pre-fractal antenna. Their performances are analyzed and are compared with the experimental results. A simplified expression for calculation of resonant frequency of Sierpinski gasket pre-fractal antenna is proposed and is used as the objective function. Finally, the effectiveness is compared on the basis of three different measures: mean absolute percentage error, the average time taken by the models to evaluate the results, and the coefficient of correlation. The results indicate that the PSO algorithm is most suitable for this type of antenna.</t>
  </si>
  <si>
    <t>585-592</t>
  </si>
  <si>
    <t>Neural Computing and Applications</t>
  </si>
  <si>
    <t>60111242;60101560</t>
  </si>
  <si>
    <t>35177152700;7006422314</t>
  </si>
  <si>
    <t>Dhaliwal, Balwinder S.;Pattnaik, Shyam S.</t>
  </si>
  <si>
    <t>Ludhiana;Chandigarh</t>
  </si>
  <si>
    <t>Guru Nanak Dev Engineering College, Ludhiana;National Institute of Technical Teachers Training &amp; Research</t>
  </si>
  <si>
    <t>Dhaliwal B.</t>
  </si>
  <si>
    <t>Performance comparison of bio-inspired optimization algorithms for Sierpinski gasket fractal antenna design</t>
  </si>
  <si>
    <t>10.1007/s00521-015-1879-y</t>
  </si>
  <si>
    <t>2-s2.0-84926060171</t>
  </si>
  <si>
    <t>['transmitter maintains', 'substantially increase', 'simulation analysis', 'simple algorithm', 'significant reduction', 'service degradation', 'proposed methodology', 'pixel dvb', 'performance degradation', 'paper proposes', 'paper investigates', 'measurement results', 'evaluation area', 'aggregate lte', 'active dvb']</t>
  </si>
  <si>
    <t>BS | DVB-T | Interference assessment | LTE | Protection ratio | Service degradation</t>
  </si>
  <si>
    <t>This paper investigates the possible coexistence issues between the digital video broadcasting-terrestrial (DVB-T) system and the long term evolution (LTE) that operate in adjacent frequency bands. The proposed methodology for interference assessment evaluates the DVB-T performance degradation in presence of aggregate LTE-800 interference targeting the territory of Macedonia as evaluation area. The simulation analysis quantifies the percentage of interference degraded pixels and obtains the probability of pixel DVB-T service degradation. Furthermore, a measurement trial complements the simulation analysis through the evaluation of the influence of active antenna usage by the DVB-T receivers. The simulation and measurement results in this particular case confirm that the alignment of the active DVB-T receiving antenna towards the LTE-800 base station can substantially increase the degradation whereas aligning of the active DVB-T receiving antenna towards the DVB-T transmitter maintains the efficient TV reception. Finally, this paper proposes a simple algorithm for optimal LTE frequency arrangement, resulting in significant reduction of the LTE interference towards the DVB-T system.</t>
  </si>
  <si>
    <t>713-730</t>
  </si>
  <si>
    <t>60072629;60072629;60072629</t>
  </si>
  <si>
    <t>55027305300;15765654900;6602313987</t>
  </si>
  <si>
    <t>Denkovska, Marija;Latkoski, Pero;Gavrilovska, Liljana</t>
  </si>
  <si>
    <t>North Macedonia</t>
  </si>
  <si>
    <t>Skopje</t>
  </si>
  <si>
    <t>SS Cyril and Methodius University</t>
  </si>
  <si>
    <t>Denkovska M.</t>
  </si>
  <si>
    <t>Optimization of Spectrum Usage and Coexistence Analysis of DVB-T and LTE-800 systems</t>
  </si>
  <si>
    <t>10.1007/s11277-015-2634-5</t>
  </si>
  <si>
    <t>2-s2.0-84929427974</t>
  </si>
  <si>
    <t>['vivo isometric', 'vivo experiments', 'uwb transmitter', 'uwb transmission', 'uwb receiver', 'uwb ).', 'transmission channel', 'surface electromyographic', 'pulses radiated', 'paper investigates', 'lowest level', 'isotonic contractions', 'integrated 0', 'entire system', 'energy needed', 'embedded prototype', 'consumes 15', 'complexity reachable', 'completely asynchronous', 'atc system', 'atc events', 'asynchronous impulse', 'acquisition unit', '65 mw', '49 mw', '30 pj', '10 series', '10 hz', '1 khz', '016 mm2']</t>
  </si>
  <si>
    <t>Average threshold crossing (ATC) | impulse-radio ultra wide band (IR-UWB) | low-power bio system | surface ElectroMyoGraphic (sEMG)</t>
  </si>
  <si>
    <t>The thresholding of Surface ElectroMyoGraphic (sEMG) signals, i.e., Average Threshold Crossing (ATC) technique, reduces the amount of data to be processed enabling circuit complexity reduction and low power consumption. This paper investigates the lowest level of complexity reachable by an ATC system through measurements and in-vivo experiments with an embedded prototype for wireless force transmission, based on asynchronous Impulse-Radio Ultra Wide Band (IR-UWB). The prototype is composed by the acquisition unit, a wearable PCB 23 √ó 34 mm, which includes a full custom IC integrating a UWB transmitter (chip active silicon area 0.016 mm2, 1 mW power consumption), and the receiver. The system is completely asynchronous, it acquires a differential sEMG signal, generates the ATC events and triggers a 3.3 GHz IR-UWB transmission. ATC robustness relaxes filters constraints: two passive first order filters have been implemented, bandwidth from 10 Hz up to 1 kHz. Energy needed for the single pulse generation is 30 pJ while the whole PCB consumes 5.65 mW. The pulses radiated by the acquisition unit TX are received by a short-range and low complexity threshold-based 130 nm CMOS IR-UWB receiver with an Ultra Low Power (ULP) baseband unit capable of robustly receiving generic quasi-digital pulse sequences. The acquisition unit have been tested with 10 series of in vivo isometric and isotonic contractions, while the transmission channel with over-the-air and cable measurements obtained with a couple of planar monopole antennas and an integrated 0.004 mm2 transmitter, the same used for the acquisition unit, with realistic channel conditions. The entire system, acquisition unit and receiver, consumes 15.49 mW.</t>
  </si>
  <si>
    <t>497-506</t>
  </si>
  <si>
    <t>60102151;60102151;60102151;60102151;60102151-60012162</t>
  </si>
  <si>
    <t>56654985300;15844859800;55840030000;55177701300;6701519542</t>
  </si>
  <si>
    <t>Sapienza, Stefano;Crepaldi, Marco;Motto Ros, Paolo;Bonanno, Alberto;Demarchi, Danilo</t>
  </si>
  <si>
    <t>Genoa;Turin</t>
  </si>
  <si>
    <t>Istituto Italiano di Tecnologia;Politecnico di Torino</t>
  </si>
  <si>
    <t>60102151;60012162</t>
  </si>
  <si>
    <t>Sapienza S.</t>
  </si>
  <si>
    <t>On Integration and Validation of a Very Low Complexity ATC UWB System for Muscle Force Transmission</t>
  </si>
  <si>
    <t>10.1109/TBCAS.2015.2416918</t>
  </si>
  <si>
    <t>2-s2.0-84929832220</t>
  </si>
  <si>
    <t>DGE-0654112</t>
  </si>
  <si>
    <t>['weighs 4', 'v supplies', 'v coin', 'using 300', 'tx ).', 'step analog', 'small animals', 'sigma modulation', 'mm2 chip', 'measures 4', 'fold reduction', 'fold increase', 'fold decrease', 'fiber microelectrode', 'digital converter', 'cycled frontend', 'conversion rate', 'chip integration', 'chip achieves', 'cell battery', 'antenna ),', 'adc ),', '92 parms', '9 cm2', '3 g', '250 nm', '15 œºa', '10 khz', '1 œºm']</t>
  </si>
  <si>
    <t>Analog background subtraction | carbon-fiber microelectrode | dopamine | fast-scan cyclic voltammetry (FSCV) | flow-injection analysis | impulse radio | neurochemical monitoring | ultra-wideband (UWB) telemetry | wireless integrated circuit (IC)</t>
  </si>
  <si>
    <t>A 30-ŒºW wireless fast-scan cyclic voltammetry monitoring integrated circuit for ultra-wideband (UWB) transmission of dopamine release events in freely-behaving small animals is presented. On-chip integration of analog background subtraction and UWB telemetry yields a 32-fold increase in resolution versus standard Nyquist-rate conversion alone, near a four-fold decrease in the volume of uplink data versus single-bit, third-order, delta-sigma modulation, and more than a 20-fold reduction in transmit power versus narrowband transmission for low data rates. The 1.5-mm2 chip, which was fabricated in 65-nm CMOS technology, consists of a low-noise potentiostat frontend, a two-step analog-to-digital converter (ADC), and an impulse-radio UWB transmitter (TX). The duty-cycled frontend and ADC/UWB-TX blocks draw 4 ŒºA and 15 ŒºA from 3-V and 1.2-V supplies, respectively. The chip achieves an input-referred current noise of 92 pArms and an input current range of 430nA at a conversion rate of 10 kHz. The packaged device operates from a 3-V coin-cell battery, measures 4.7 √ó 1.9 cm2, weighs 4.3 g (including the battery and antenna), and can be carried by small animals. The system was validated by wirelessly recording flow-injection of dopamine with concentrations in the range of 250 nM to 1 ŒºM with a carbon-fiber microelectrode (CFM) using 300-V/s FSCV.</t>
  </si>
  <si>
    <t>289-299</t>
  </si>
  <si>
    <t>60007776;60007776-60024592;60007776-60033010;60007776-60003892;60007776;60007776</t>
  </si>
  <si>
    <t>36237878800;55699996900;16416689300;56671333300;24534524800;55991069000</t>
  </si>
  <si>
    <t>Dorta-Quinones, Carlos I.;Wang, Xiao Y.;Dokania, Rajeev K.;Gailey, Alycia;Lindau, Manfred;Apsel, Alyssa B.</t>
  </si>
  <si>
    <t>Santa Clara;Lexington;Ithaca;Tempe</t>
  </si>
  <si>
    <t>Intel Corporation;Lincoln Laboratory;Cornell University;Arizona State University</t>
  </si>
  <si>
    <t>60033010;60024592;60007776;60003892</t>
  </si>
  <si>
    <t>Dorta-Quinones C.I.</t>
  </si>
  <si>
    <t>A Wireless FSCV Monitoring IC with Analog Background Subtraction and UWB Telemetry</t>
  </si>
  <si>
    <t>10.1109/TBCAS.2015.2421513</t>
  </si>
  <si>
    <t>2-s2.0-84930532528</t>
  </si>
  <si>
    <t>['widely adopted', 'transmitted signal', 'techniques developed', 'significant advantages', 'radio frequency', 'phase noise', 'phase correction', 'optical fiber', 'future prospects', 'frequency mixing', 'electronic mixing', 'done either', 'compensation speed', 'compensation range', 'chromatic dispersion', 'analytical model', 'also discussed', 'also degrades']</t>
  </si>
  <si>
    <t>Microwave photonics | Phase correction | Pre-phase distortion | RF delivery | Stable RF transfer</t>
  </si>
  <si>
    <t>The transfer of radio frequency (RF) signal via optical fiber is widely adopted in distributed antenna systems and clock standard disseminating networks. To suppress the phase variation caused by fiber length fluctuation, passive phase correction technique based on frequency mixing has been proved as a promising approach due to its significant advantages over the traditional active compensation technique in terms of complexity, compensation speed, and compensation range. The phase correction can be done either in the transmitter or in the receiver, but it usually requires many stages of electronic mixing and auxiliary microwave signals, which not only increases the cost of the link but also degrades the quality of the transmitted signal. In addition, the effect of chromatic dispersion, polarization mode dispersion, and coherent Rayleigh noise in the optical fiber will further deteriorate the phase noise of the signal after transmission. In this paper, an analytical model for the stable RF transfer system based on passive phase correction is established, and the techniques developed in the last few years in solving the problems of the method are described. Future prospects and perspectives are also discussed.</t>
  </si>
  <si>
    <t>1387974X</t>
  </si>
  <si>
    <t>Photonic Network Communications</t>
  </si>
  <si>
    <t>55609159400;56150167300;36186398000</t>
  </si>
  <si>
    <t>Pan, Shilong;Wei, Juan;Zhang, Fangzheng</t>
  </si>
  <si>
    <t>Pan S.</t>
  </si>
  <si>
    <t>Passive phase correction for stable radio frequency transfer via optical fiber</t>
  </si>
  <si>
    <t>10.1007/s11107-015-0519-x</t>
  </si>
  <si>
    <t>2-s2.0-84933574768</t>
  </si>
  <si>
    <t>EEC-1160483</t>
  </si>
  <si>
    <t>['wearable antenna', 'wave simulations', 'profile radiating', 'mutual synthesis', 'loop resonators', 'integrated low', 'improves utility', 'ideal candidate', 'human body', 'gain higher', 'filtering module', 'different positions', 'close proximity', 'body communications', 'band rejection', 'axial ratio', '6 ghz', '5 dbi', '3 db']</t>
  </si>
  <si>
    <t>Body-area network (BAN) | wearable antennas | wearable biotelemetric device | wireless off-body communication</t>
  </si>
  <si>
    <t>A compact circularly polarized (CP) integrated filtering antenna is reported for wearable biotelemetric devices in the 2.4 GHz ISM band. The design is based on a mutual synthesis of a CP patch antenna connected to a bandpass filter composed of coupled stripline open-loop resonators, which provides an integrated low-profile radiating and filtering module with a compact form factor of 0.44Œª0 √ó 0.44Œª0 √ó 0.04 Œª 0. The optimized filtering antenna is fabricated and measured, achieving an S11}&lt;-14 dB, an axial ratio of less than 3 dB and gain higher than 3.5 dBi in the targeted ISM band. With the integrated filtering functionality, the antenna exhibits good out-of-band rejection over an ultra-wide frequency range of 1-6 GHz. Further full-wave simulations and experiments were carried out, verifying that the proposed filtering antenna maintains these desirable properties even when mounted in close proximity to the human body at different positions. The stable impedance performance and the simultaneous wide axial ratio and radiated power beam widths make it an ideal candidate as a wearable antenna for off-body communications. The additional integrated filtering functionality further improves utility by greatly reducing interference and crosstalk with other existing wireless systems.</t>
  </si>
  <si>
    <t>328-338</t>
  </si>
  <si>
    <t>35193929900;25638410200;55925714300</t>
  </si>
  <si>
    <t>Jiang, Zhi Hao;Gregory, Micah D.;Werner, Douglas H.</t>
  </si>
  <si>
    <t>Jiang Z.</t>
  </si>
  <si>
    <t>Design and Experimental Investigation of a Compact Circularly Polarized Integrated Filtering Antenna for Wearable Biotelemetric Devices</t>
  </si>
  <si>
    <t>10.1109/TBCAS.2015.2438551</t>
  </si>
  <si>
    <t>2-s2.0-84937231178</t>
  </si>
  <si>
    <t>['wave attenuation', 'water conductivity', 'situ calibration', 'shelkunoff formula', 'sensor model', 'revised friis', 'requires knowledge', 'ranging experiment', 'multipath effects', 'methods agreed', 'made negligible', 'localization experiment', 'attenuation constant']</t>
  </si>
  <si>
    <t>electromagnetic wave | received signal strength(RSS) | underwater distance sensor | Underwater localization</t>
  </si>
  <si>
    <t>In this paper, we discuss a novel underwater short-range sensor using electromagnetic (EM) wave attenuation. We use the revised Friis-Shelkunoff formula to calculate the EM wave attenuation underwater as a function of distance. This requires knowledge of the antenna gain underwater, which is very different from the gain in air, and also the attenuation constant which depends on the water conductivity. We calibrated the gain and attenuation in a ranging experiment and also in a 2-D localization experiment. Both methods agreed, confirming that in situ calibration of a 2-D localization experiment is feasible. The localization results show good accuracy, validating the sensor model and showing that multipath effects can be made negligible in such an experiment.</t>
  </si>
  <si>
    <t>IEEE Journal of Oceanic Engineering</t>
  </si>
  <si>
    <t>60032330;60026263;60032330;60026263</t>
  </si>
  <si>
    <t>55273031700;55338675700;57204958534;56012430000</t>
  </si>
  <si>
    <t>Park, Daegil;Kwak, Kyungmin;Chung, Wan Kyun;Kim, Jinhyun</t>
  </si>
  <si>
    <t>Pohang;Seoul</t>
  </si>
  <si>
    <t>Pohang University of Science and Technology;Seoul National University of Science and Technology (SNUST)</t>
  </si>
  <si>
    <t>60032330;60026263</t>
  </si>
  <si>
    <t>Development of Underwater Short-Range Sensor Using Electromagnetic Wave Attenuation</t>
  </si>
  <si>
    <t>10.1109/JOE.2015.2433851</t>
  </si>
  <si>
    <t>2-s2.0-84937231618</t>
  </si>
  <si>
    <t>['wirelessly communicate', 'wireless interface', 'winocs ),', 'winoc architectures', 'winoc architecture', 'winoc ),', 'transmitting power', 'single hop', 'silicon area', 'significant fraction', 'scalability limitations', 'rf transceiver', 'recently proposed', 'range communications', 'radio medium', 'radio hubs', 'radio hub', 'proposed technique', 'physical location', 'paper presents', 'network nodes', 'negligible overhead', 'minimum level', 'incoming packet', 'high enough', 'energy efficiency', 'energy consumed', 'e .,', 'destination address', 'current communication', 'candidate solutions', 'basic idea']</t>
  </si>
  <si>
    <t>Energy reduction | network-on-chip (NoC) | wireless on-chip communication.</t>
  </si>
  <si>
    <t>Emerging on-chip communication technologies, like wireless networks-on-chip (WiNoCs), have been recently proposed as candidate solutions for addressing the scalability limitations of conventional multihop network on chip (NoC) architectures. In a WiNoC, a subset of network nodes, namely, radio hubs, are equipped with a wireless interface that allows them to wirelessly communicate with other radio hubs. Thus, long-range communications, which would involve multiple hops in a conventional wireline NoC, can be realized by a single hop through the radio medium. Unfortunately, the energy consumed by the RF transceiver into the radio hub (i.e., the main building block in a WiNoC), and in particular by its transmitter, accounts for a significant fraction of the overall communication energy. In order to alleviate such contribution, this paper presents a runtime tunable transmitting power technique for improving the energy efficiency of the transceiver in WiNoC architectures. The basic idea is tuning the transmitting power based on the physical location of the recipient of the current communication. Specifically, based on the destination address of the incoming packet, the radio hub tunes its transmitting power to a minimum level, but high enough to reach the destination antenna without exceeding a certain bit error ratio. The proposed technique is general and can be applied to any WiNoC architecture. Its application on different representative WiNoC architectures results in an average energy reduction up to 50% without any impact on performance and with a negligible overhead in terms of silicon area.</t>
  </si>
  <si>
    <t>1535-1545</t>
  </si>
  <si>
    <t>IEEE Transactions on Very Large Scale Integration (VLSI) Systems</t>
  </si>
  <si>
    <t>60010146;60104092;60010146;60010146</t>
  </si>
  <si>
    <t>55946286300;6507360044;6701338706;7006178644</t>
  </si>
  <si>
    <t>Mineo, Andrea;Palesi, Maurizio;Ascia, Giuseppe;Catania, Vincenzo</t>
  </si>
  <si>
    <t>Enna;Catania</t>
  </si>
  <si>
    <t>Universit√† degli Studi di Enna "Kore";Universit√† degli Studi di Catania</t>
  </si>
  <si>
    <t>60104092;60010146</t>
  </si>
  <si>
    <t>Mineo A.</t>
  </si>
  <si>
    <t>Runtime tunable transmitting power technique in mm-wave WiNoC architectures</t>
  </si>
  <si>
    <t>10.1109/TVLSI.2015.2449275</t>
  </si>
  <si>
    <t>2-s2.0-84937691305</t>
  </si>
  <si>
    <t>['monte carlo', 'inspiration behind', 'hybrid model', 'human brain', 'electromagnetic pollution', 'detection capability', 'dependent beamforming', 'antenna elements', 'analytical formula']</t>
  </si>
  <si>
    <t>Cognitive radar | Direction of arrival | Extended Kalman filter | Frequency diverse array | Genetic algorithm</t>
  </si>
  <si>
    <t>The inspiration behind a basic cognitive radar is the analogy between human brain and radar signal processing techniques. In this paper, we propose a hybrid model of cognitive frequency diverse array radar with adaptive range‚Äìangle-dependent beamforming. Cognitive radar properties have been incorporated to enhance the signal to interference plus noise ratio and detection capability. The proposed receiver estimates the current and future target position and tunnels this information to the transmitter as feedback. Since frequency diverse array uses a small frequency increment across the antenna elements to generate a range‚Äìangle-dependent beam pattern, the proposed scheme provides an analytical formula to compute this frequency increment based on the feedback. This saves a lot of power and reduces computational complexity. In addition, the electromagnetic pollution of environment is decreased. Monte Carlo-based simulation results have been provided to validate the performance.</t>
  </si>
  <si>
    <t>204-216</t>
  </si>
  <si>
    <t>Cognitive Computation</t>
  </si>
  <si>
    <t>60058195;60070604;60058195;60058195</t>
  </si>
  <si>
    <t>57220498233;8245290900;55816821400;28167552300</t>
  </si>
  <si>
    <t>Basit, Abdul;Qureshi, Ijaz Mansoor;Khan, Wasim;Malik, Aqdas Naveed</t>
  </si>
  <si>
    <t>Basit A.</t>
  </si>
  <si>
    <t>Range‚ÄìAngle-Dependent Beamforming for Cognitive Antenna Array Radar with Frequency Diversity</t>
  </si>
  <si>
    <t>10.1007/s12559-015-9348-6</t>
  </si>
  <si>
    <t>2-s2.0-84938650838</t>
  </si>
  <si>
    <t>['resource utilization', 'radio resource', 'potentially fulfil', 'network performance', 'mobile networks', 'mmwave signal', 'mmwave band', 'fifth generation', 'efficiently utilise', 'conventional schemes', 'beam coordination', 'bandwidth requirement', '300ghz range']</t>
  </si>
  <si>
    <t>In order to accommodate for the emerging mobile data traffic, millimetre-wave (mmWave) band in 30-300GHz range is being considered for the fifth generation (5G) mobile networks. This mmWave band can potentially fulfil the bandwidth requirement of the next generation mobile networks for the next few decades and beyond. In this article, we propose a novel resource allocation scheme for mmWave in 5G mobile networks. The concept of multi-beam coordination is adopted to efficiently utilise the radio resource and improve the network performance in beam boundary regions. Moreover, because the mmWave signal has poor propagation characteristics, a massive antenna structure with beamforming is envisioned in this article. Our system-level simulation results indicate that the proposed scheme improves the resource utilization and network performance, compared with those of Li's and conventional schemes.</t>
  </si>
  <si>
    <t>60007511;60007511;60007511;60001558;60007511</t>
  </si>
  <si>
    <t>56465275000;42961702100;56152098200;7201385487;7402436895</t>
  </si>
  <si>
    <t>Shah, Syed Tariq;Kim, Jun Suk;Bae, Eun Soo;Bae, Jung Sook;Chung, Min Young</t>
  </si>
  <si>
    <t>Shah S.</t>
  </si>
  <si>
    <t>Radio resource management for 5G mobile communication systems with massive antenna structure</t>
  </si>
  <si>
    <t>10.1002/ett.2986</t>
  </si>
  <si>
    <t>2-s2.0-84941313516</t>
  </si>
  <si>
    <t>ANR-07-Neuro-037-01</t>
  </si>
  <si>
    <t>['sucrose pre', 'spodoptera littoralis', 'results showed', 'related glomeruli', 'predator sounds', 'possibly correlated', 'output area', 'olfactory units', 'mushroom bodies', 'male moths', 'gustatory stimuli', 'findings show', 'changes observed', 'brief pre', 'behavioural increase', 'behavioural change', 'antennal lobes', 'antennal lobe', 'acoustic stimuli']</t>
  </si>
  <si>
    <t>Antennal lobe | Multimodal interaction | Mushroom body | Pheromone | Sensory experience | Spodoptera littoralis</t>
  </si>
  <si>
    <t>Experience modifies behaviour in animals so that they adapt to their environment. In male noctuid moths, Spodoptera littoralis, brief pre-exposure to various behaviourally relevant sensory signals modifies subsequent behaviour towards the same or different sensory modalities. Correlated with a behavioural increase in responses of male moths to the female-emitted sex pheromone after pre-exposure to olfactory, acoustic or gustatory stimuli, an increase in sensitivity of olfactory neurons within the primary olfactory centre, the antennal lobe, is found for olfactory and acoustic stimuli, but not for gustatory stimuli. Here, we investigated whether anatomical changes occurring in the antennal lobes and in the mushroom bodies (the secondary olfactory centres) possibly correlated with the changes observed in behaviour and in olfactory neuron physiology. Our results showed that significant volume changes occurred in glomeruli (olfactory units) responsive to sex pheromone following exposure to both pheromone and predator sounds. The volume of the mushroom body input region (calyx) also increased significantly after pheromone and predator sound treatment. However, we found no changes in the volume of antennal lobe glomeruli or of the mushroom body calyx after pre-exposure to sucrose. These findings show a relationship of antennal lobe sensitivity changes to the pheromone with changes in the volume of the related glomeruli and the output area of antennal lobe projection neurons elicited by sensory cues causing a behavioural change. Behavioural changes observed after sucrose pre-exposure must originate from changes in higher integration centres in the brain.</t>
  </si>
  <si>
    <t>60112155-60112048;60105501;60112048;60112048;60112048-60037241;60012772;60105501;60112048-60027245;60008134</t>
  </si>
  <si>
    <t>7005809476;35751716200;30267992800;56910046500;57194134988;41861641300;15750916200;9245224200;6602914616</t>
  </si>
  <si>
    <t>Anton, Sylvia;Chabaud, Marie Ange;Schmidt-B√ºsser, Daniela;Gadenne, Bruno;Iqbal, Javaid;Juchaux, Marjorie;List, Olivier;Gaertner, Cyril;Devaud, Jean Marc</t>
  </si>
  <si>
    <t>France;France;France;Pakistan;France;France;France</t>
  </si>
  <si>
    <t>Beaucouze;Paris;Angers;Bahawalpur;Toulouse;Angers;Paris</t>
  </si>
  <si>
    <t>Centre INRAE Pays de la Loire;Institut d'Ecologie et des Sciences de l'Environnement de Paris (IEES Paris);Recepteurs et Canaux Ioniques Membranaires;The Islamia University of Bahawalpur;Universite Paul Sabatier Toulouse III;Universite d'Angers;CNRS Centre National de la Recherche Scientifique</t>
  </si>
  <si>
    <t>60112155;60112048;60105501;60037241;60027245;60012772;60008134</t>
  </si>
  <si>
    <t>Anton S.</t>
  </si>
  <si>
    <t>Brief sensory experience differentially affects the volume of olfactory brain centres in a moth</t>
  </si>
  <si>
    <t>10.1007/s00441-015-2299-0</t>
  </si>
  <si>
    <t>2-s2.0-84944562058</t>
  </si>
  <si>
    <t>['two antennas', 'single antenna', 'robust subsystems', 'robust stbc', 'qostbc transmission', 'qostbc system', 'proposed dd', 'performance evaluation', 'orthogonal space', 'like subsystems']</t>
  </si>
  <si>
    <t>Amplify-and-forward | Differential space-time block code | Quasi-orthogonal space-time block code</t>
  </si>
  <si>
    <t>In this paper, we present an efficient distributed differential quasi-orthogonal space-time block code (DD-QOSTBC) system for multiple relay networks. First, we propose the DD-QOSTBC transmission which considers two robust STBC-like subsystems in amplify-and-forward multiple relaying over flat fading channel. It is assumed that source has two antennas, and relays and destination have a single antenna. With robust STBC-like subsystem structure, we show that our robust subsystems can be used for an efficient joint suboptimal differential decoding based on a maximum likelihood criterion. Finally, we accomplish the performance evaluation on the proposed DD-QOSTBC system in terms of bit-error-rate.</t>
  </si>
  <si>
    <t>1401-1414</t>
  </si>
  <si>
    <t>60016912;60016912;60105115;60016912;60016912</t>
  </si>
  <si>
    <t>36069241900;55550138300;57217795896;56289305700;7401783924</t>
  </si>
  <si>
    <t>Jo, Soonki;Han, Jae Shin;Jeon, Sugnho;Choi, Jeong Min;Seo, Jong Soo</t>
  </si>
  <si>
    <t>Korean Broadcasting System;Yonsei University</t>
  </si>
  <si>
    <t>60105115;60016912</t>
  </si>
  <si>
    <t>Jo S.</t>
  </si>
  <si>
    <t>Distributed Differential Quasi-Orthogonal Space-Time Block Coded System for Multiple-Relay Networks</t>
  </si>
  <si>
    <t>10.1007/s11277-015-3074-y</t>
  </si>
  <si>
    <t>2-s2.0-84944706090</t>
  </si>
  <si>
    <t>ISN14-03</t>
  </si>
  <si>
    <t>['user equipment', 'transmit power', 'time block', 'switching method', 'splitting ratio', 'simulation results', 'relay node', 'proposed algorithm', 'optimisation algorithm', 'optimal power', 'judiciously determine', 'instantaneous ee', 'harvesting time', 'harvested energy', 'form solutions', 'energy efficiency', 'derived closed', 'decoded information', 'data transmission', 'closed form', 'based system', 'antennas n']</t>
  </si>
  <si>
    <t>In this paper, we investigate the energy efficiency (EE) of a decode-and-forward relay network with wireless energy harvesting. The data transmission between a multi-antenna base station (BS) and its user equipment is assisted by an intermediate relay node, which operates with the wireless energy harvesting. The BS firstly transmits energy and information to the relay node, which can harvest the energy and retract the information simultaneously using the power-splitting or time-switching method. Then, the relay node forwards its decoded information to the user equipment using all the harvested energy. Through maximising the instantaneous EE for the power-splitting-based system, the optimal power-splitting ratio and the optimal transmit power of the BS are derived in closed form for each time block. To maximise the instantaneous EE for the time-switching-based system, an optimisation algorithm is proposed to judiciously determine the harvesting time and the transmit power of the BS for each time block. Furthermore, we optimise the number of antennas N of the BS by taking into account the circuit power consumption, as it cannot be ignored when N is large. Finally, simulation results are presented to validate our derived closed-form solutions and verify the efficiency of our proposed algorithm.</t>
  </si>
  <si>
    <t>533-543</t>
  </si>
  <si>
    <t>60031031-60025578;60031031-60025578;60031031;60031031;60031031</t>
  </si>
  <si>
    <t>56926838500;35240748600;55322152700;56925813200;57216572397</t>
  </si>
  <si>
    <t>Wang, Xinhua;Liu, Ju;Zhai, Chao;Ma, Shuang;Wang, Qing</t>
  </si>
  <si>
    <t>Jinan;Xi'an</t>
  </si>
  <si>
    <t>Shandong University;Xidian University</t>
  </si>
  <si>
    <t>60031031;60025578</t>
  </si>
  <si>
    <t>Energy efficient relay networks with wireless power transfer from a multi-antenna base station</t>
  </si>
  <si>
    <t>10.1002/ett.2988</t>
  </si>
  <si>
    <t>2-s2.0-84945424423</t>
  </si>
  <si>
    <t>['usual surveys', 'three trenches', 'successful due', 'subtle sites', 'subsurface walls', 'previous steps', 'previous excavations', 'preliminary evaluation', 'placed within', 'physical properties', 'orthogonal patterns', 'natural materials', 'multifrequency electromagnetic', 'magnetic susceptibility', 'low contrast', 'integrated approach', 'innovative manner', 'host soil', 'geophysical results', 'geophysical data', 'geophysical anomalies', 'geographical context', 'expected anomalies', 'evaluate significance', 'dynamic interpretation', 'direct modelling', 'construction remains', 'common drawback', 'background provided', 'archaeological site', 'archaeological meaning', 'archaeological elements', 'approach includes']</t>
  </si>
  <si>
    <t>geophysical survey | multidisciplinary approach | Roman villa | Turiaso</t>
  </si>
  <si>
    <t>The low contrast in physical properties of archaeological elements compared to the host soil is a common drawback in geophysical surveys applied to subtle archaeological sites because those contrasts are usually what are being measured by most instruments. Furthermore, when archaeological elements and construction remains are placed within the same package of materials, differentiation of each can make the interpretation of geophysical data sometimes difficult. In this work we propose a dynamic, integrated approach for the characterization of an archaeological site with simple Roman construction materials in order to evaluate methodological considerations in the evaluation of this kind of sites. This approach includes: (i) a preliminary evaluation of construction material characteristics, according to the background provided by the historical and geographical context and from previous excavations, (ii) measurements of magnetic susceptibility of archaeological and natural materials in the site for direct modelling of the expected anomalies; (iii) a geophysical survey including magnetometry, multifrequency electromagnetic (EM) method and ground penetrating radar (GPR) (100, 250 and 500 MHz centre frequency antennas); (iv) geophysical data evaluation for planning subsequent systematic surveys; (v) dynamic interpretation of geophysical results through careful data evaluation of all previous steps. The final archaeological model from geophysical data has been successful due to the manner of data interpretation looking for orthogonal patterns of geophysical anomalies that were hypothesized to be subsurface walls. Modelling was then followed by archaeological excavations consisting of three trenches where the walls were exposed. The integration of geophysical data with excavations has permitted to evaluate significance of the different geophysical analysis and to identify their archaeological meaning. The proposed sequential methodology represents an innovative manner of analysis (i) in subtle sites where construction remains are scarce and the absence of well-defined geophysical contrasts can limit the results of usual surveys and (ii) to increase the efficiency in the evaluation of more extensive survey areas. Copyright ¬© 2015 John Wiley &amp; Sons, Ltd.</t>
  </si>
  <si>
    <t>105-123</t>
  </si>
  <si>
    <t>Archaeological Prospection</t>
  </si>
  <si>
    <t>60016809;114475638;60016809;60016809;60016809</t>
  </si>
  <si>
    <t>30267793100;55258472100;55314084300;6603338759;6602771601</t>
  </si>
  <si>
    <t>Pueyo Anchuela, √ìscar;Diarte Blasco, Pilar;Garc√≠a Benito, Carlos;Casas Sainz, Antonio M.;Pocov√≠ Juan, Andr√©s</t>
  </si>
  <si>
    <t>Spain;Italy</t>
  </si>
  <si>
    <t>Zaragoza;Rome</t>
  </si>
  <si>
    <t>Universidad de Zaragoza;Escuela Espa√±ola de Historia y Arqueolog√≠a (EEHAR - CSIC)</t>
  </si>
  <si>
    <t>60016809;114475638</t>
  </si>
  <si>
    <t>Pueyo Anchuela √ì.</t>
  </si>
  <si>
    <t>Geophysical and Archaeological Characterization of a Modest Roman Villa: Methodological Considerations about Progressive Feedback Analyses in Sites with Low Geophysical Contrast</t>
  </si>
  <si>
    <t>10.1002/arp.1529</t>
  </si>
  <si>
    <t>2-s2.0-84947218415</t>
  </si>
  <si>
    <t>['vinyl monomers', 'thin films', 'substrate temperature', 'quartz window', 'produced films', 'process chamber', 'plasma power', 'planar system', 'kinetics analysis', 'initiator flowrate', 'initiator allowed', 'inductively coupled', 'hydroxyethyl methacrylate', 'greatly improves', 'good extent', 'film depositions', 'film deposition', 'deposition rates', 'deposition kinetics', 'deposition conditions', 'coil antenna', 'chemical functionalities', 'article reports', 'analyses confirmed', '1 w']</t>
  </si>
  <si>
    <t>initiator | PECVD | PHEMA | plasma polymer | substrate temperature</t>
  </si>
  <si>
    <t>This article reports on the deposition conditions and characterization of poly(2-hydroxyethyl methacrylate) thin films grown by initiated plasma enhanced chemical vapor deposition process. The plasma power is inductively coupled into the process chamber with a planar-coil antenna through a quartz window, and the substrate is cooled to promote physical adsorption of monomers on its surface. The introduction of the initiator allowed for film deposition at very low plasma powers (1 W) and greatly improves the deposition rates. Fourier transform infrared (FTIR) and X-ray photoelectron spectroscopy (XPS) analyses confirmed that the chemical functionalities of the monomers are preserved to a good extent during the depositions that were carried out at low plasma powers. The deposition kinetics of PECVD-produced films from HEMA can be tailored by varying the substrate temperature. The apparent activation energies observed from PHEMA deposition kinetics with varying substrate temperatures are observed to be negative, which supports the hypothesis of the free radical polymerization mechanism in the PECVD PHEMA deposition. Poly(2-hydroxyethyl methacrylate) thin films are deposited by initiated PECVD method in a planar system. The introduction of the initiator molecule together with the monomer vapor allows for film depositions at very low plasma powers (1 W) and greatly improves the deposition rates. Kinetics analysis of the polymer deposition rate as a function of the initiator flowrate and the substrate temperature demonstrated that iPECVD process proceed with a free radical reaction mechanism similar to the classical free radical polymerization of vinyl monomers.</t>
  </si>
  <si>
    <t>438-446</t>
  </si>
  <si>
    <t>Plasma Processes and Polymers</t>
  </si>
  <si>
    <t>60013575;60013575;60013575;60013575</t>
  </si>
  <si>
    <t>57208454280;56971059700;35089019800;35269112600</t>
  </si>
  <si>
    <t>G√ºrsoy, Mehmet;U√ßar, Tuba;Tosun, Zahide;Karaman, Mustafa</t>
  </si>
  <si>
    <t>Konya</t>
  </si>
  <si>
    <t>Sel√ßuk √úniversitesi</t>
  </si>
  <si>
    <t>G√ºrsoy M.</t>
  </si>
  <si>
    <t>Initiation of 2-hydroxyethyl methacrylate polymerization by tert-butyl peroxide in a planar PECVD system</t>
  </si>
  <si>
    <t>10.1002/ppap.201500091</t>
  </si>
  <si>
    <t>2-s2.0-84947735776</t>
  </si>
  <si>
    <t>['ucas ),', 'transformation decreases', 'traditional approach', 'total dimensions', 'significantly reduced', 'massive multiple', 'linearly related', 'linear relation', 'large scale', 'input multiple', 'generalized low', 'existing approach', 'error introduced', 'element space', 'dimensional localization', 'beneficial result', 'adjacent ucas']</t>
  </si>
  <si>
    <t>Beamspace | Incoherently distributed (ID) source | Large scale/massive multiple-input multiple-output systems (LS-MIMO/massive MIMO) | Multiple-input multiple-output (MIMO) | Uniform cylindrical array (UCyA)</t>
  </si>
  <si>
    <t>In this paper, a generalized low-complexity beamspace approach is proposed for two-dimensional localization of incoherently distributed sources with a uniform cylindrical array (UCyA) in large scale/massive multiple-input multiple-output (MIMO) systems. The received signal vectors in the antenna-element space are transformed into the beamspace by employing beamforming vectors. As a beneficial result, the total dimensions of the received signal vectors are significantly reduced. In addition, it is shown that the error introduced by the transformation decreases as the number of UCyA antennas increases. The UCyA is composed of multiple uniform circular arrays (UCAs), and the beamspace array response matrices of adjacent UCAs are linearly related. Then, the linear relation is exploited to estimate the nominal elevation direction-of-arrivals (DOAs) directly and the nominal azimuth DOAs based on a low-complexity search algorithm. In contrast, the linear relation in the traditional approach is based on approximations and the associated search algorithm is more complicated. Numerical results demonstrate that the proposed approach outperforms the existing approach in terms of both performance and complexity in the context of massive MIMO systems.</t>
  </si>
  <si>
    <t>30-45</t>
  </si>
  <si>
    <t>60016930;60016930;60016930;60025225</t>
  </si>
  <si>
    <t>8362404200;56585362300;37029493300;25032028000</t>
  </si>
  <si>
    <t>Lv, Tiejun;Tan, Fangqing;Gao, Hui;Yang, Shaoshi</t>
  </si>
  <si>
    <t>A beamspace approach for 2-D localization of incoherently distributed sources in massive MIMO systems</t>
  </si>
  <si>
    <t>S0165168415003631</t>
  </si>
  <si>
    <t>10.1016/j.sigpro.2015.10.020</t>
  </si>
  <si>
    <t>2-s2.0-84947815166</t>
  </si>
  <si>
    <t>['wind vectors', 'wind speed', 'wind directional', 'vertical polarizations', 'version 1', 'typical utility', 'two pencil', 'studied based', 'retrieval quality', 'rainy situations', 'rain flags', 'rain flagging', 'paper deals', 'oscat specifications', 'oscat 25', 'os2 scatterometer', 'november 2009', 'method developed', 'heavy clouds', 'combined use', 'beam antennas', 'band pencil', 'august 2010', 'ambiguity removal', '57 ¬∞,']</t>
  </si>
  <si>
    <t>Ocean winds | Oceansat-2 | OSCAT | Radar | Radar cross-sections | Rain-flagging | Scatterometer</t>
  </si>
  <si>
    <t>This paper deals with the method developed for rain flagging over oceans using radar backscatter and noise-equivalent brightness temperature (TB) measured by a Ku-band pencil-beam scatterometer launched onboard the Oceansat-2 (OS2) satellite. The OS2 scatterometer (OSCAT) measures radar backscatter and TB by its two pencil-beam antennas at local incidence angles of ‚àº49¬∞ (inner) and ‚àº57¬∞ (outer) in horizontal and vertical polarizations, respectively. These measurements are affected by rain and heavy clouds, in addition to the ocean surface winds, thus affecting retrieval of wind vectors. The characteristics of TB at OSCAT specifications have been studied based on radiative transfer simulations. The horizontally polarized TB is observed to be sensitive to both wind speed and rain, whereas the vertically polarized TB (TBV), typically at 57¬∞, is found to be insensitive to ocean surface wind speed but is sensitive to rain, indicating its typical utility for rain flagging. As the retrievals of wind vectors are affected by rain, then so are the associated cost functions and their characteristics under rain-free and rainy situations. A combined use of TBV and retrieval cost functions has been made for rain flagging needed in wind directional-ambiguity removal, as well as tagging the retrieval quality. A data-driven dynamical method has been developed to specifically utilize TBV for supporting rain detection in view of the slow temporal drift found in the OSCAT TB data. Rain flags have been generated from OSCAT 25-km grid L2A (Version 1.4) data for the period from November 2009 to August 2010, and the results of comparison with Tropical Rainfall Measuring Mission Precipitation Radar 2A25 data are presented.</t>
  </si>
  <si>
    <t>2050-2055</t>
  </si>
  <si>
    <t>60023345;60023345;60023345;60023345</t>
  </si>
  <si>
    <t>6701915969;35747437600;55596000800;55879199600</t>
  </si>
  <si>
    <t>Gohil, Bhawani Singh;Sikhakolli, Rajesh;Gangwar, Rishi Kumar;Kiran Kumar, Alur Seelin</t>
  </si>
  <si>
    <t>Gohil B.</t>
  </si>
  <si>
    <t>Oceanic rain flagging using radar backscatter and noise measurements from oceansat-2 scatterometer</t>
  </si>
  <si>
    <t>10.1109/TGRS.2015.2494866</t>
  </si>
  <si>
    <t>2-s2.0-84947969568</t>
  </si>
  <si>
    <t>H√≠ATUS- 265578</t>
  </si>
  <si>
    <t>['without imposing', 'sum rate', 'standard rci', 'snr exponent', 'regularized ci', 'reduced complexity', 'received signal', 'power loss', 'perfect csi', 'noise ratio', 'multiuser multiple', 'mean loss', 'linear precoding', 'full benefits', 'error variance', 'directly related', 'degraded performance', 'csi mismatch', 'comparative improvement', 'base stations', 'analog feedbacks', 'analog feedback', 'achievable dof', 'achievable degrees']</t>
  </si>
  <si>
    <t>Channel inversion | Imperfect CSI | Multiantenna downlink | Regularized channel inversion</t>
  </si>
  <si>
    <t>In multiuser multiple-input-single-output (MISO) downlink, linear precoders like channel inversion (CI) and regularized CI (RCI) are more desirable than their nonlinear counterparts due to their reduced complexity. To achieve the full benefits of linear precoding, the availability of perfect channel state information (CSI) at base stations (BSS) is necessary. Since in practice, having access to perfect CSI is not pragmatic, in this paper, we evaluate the performance of CI and RCI under a generalized, imperfect CSI model where the variance of the channel estimation error depends on the signal-to-noise ratio (SNR) and thus covers digital and analog feedbacks as two special cases. Then, based on this imperfect CSI model, we quantify the asymptotic mean loss in sum rate and the achievable degrees of freedom (DoFs) by deriving the received signal-to-interference-plus-noise ratio (SINR) of each user. For example, it is shown that the achievable DoF is directly related to the SNR exponent of the channel estimation error variance. Also, two asymptotic gaps to capacity for the analog feedback are derived: mean loss in sum rate and power loss. In addition, we propose an adaptive RCI technique by deriving an appropriate regularization parameter as a function of the error variance and without imposing any restrictions on the number of users or antennas. It is shown that in the presence of CSI mismatch, while the comparative improvement of the standard RCI to CI becomes negligible, the adaptive RCI compensates this degraded performance of the standard RCI without introducing any extra computational complexity.</t>
  </si>
  <si>
    <t>70-80</t>
  </si>
  <si>
    <t>55440087100;16069472900</t>
  </si>
  <si>
    <t>Razavi, S. Morteza;Ratnarajah, Tharmalingam</t>
  </si>
  <si>
    <t>Channel inversion and regularization revisited</t>
  </si>
  <si>
    <t>S016516841500359X</t>
  </si>
  <si>
    <t>10.1016/j.sigpro.2015.10.016</t>
  </si>
  <si>
    <t>2-s2.0-84948131042</t>
  </si>
  <si>
    <t>['works well', 'water mixture', 'soil moisture', 'smap geometry', 'significant errors', 'remote sensing', 'ocean salinity', 'newest l', 'modern instruments', 'large errors', 'issues associated', 'inhomogeneous scenes', 'important issue', 'faraday rotation', 'best done', 'band sensor', 'band ).', 'antenna pattern', 'also associated']</t>
  </si>
  <si>
    <t>Land surface | passive microwave remote sensing | soil moisture</t>
  </si>
  <si>
    <t>Faraday rotation is an important issue for remote sensing of parameters such as soil moisture and ocean salinity, which are best done at low microwave frequency (e.g., L-band). Modern instruments such as the radiometer on the Soil Moisture and Ocean Salinity (SMOS) satellite and the Aquarius radiometers include polarimetric radiometer channels specifically to implement a correction for Faraday rotation. This works well over ocean, but it is known that over inhomogeneous scenes, such as a land/water mixture, significant errors can occur. This is a particularly important issue for the newest L-band sensor in space, the radiometer on the Soil Moisture Active Passive (SMAP) satellite, where the goal is remote sensing over land (soil moisture) and where the conical scan induces rapid variation in Faraday rotation. Analysis is presented here of the issues associated with retrieving Faraday rotation using the SMAP geometry and antenna pattern. It is shown that, in addition to scenes with a mixture of land and water, scenes with significant vegetation canopy are also associated with large errors in the retrieved Faraday rotation. Examples from the SMAP radiometer support the analysis.</t>
  </si>
  <si>
    <t>2070-2081</t>
  </si>
  <si>
    <t>60006337;60006337;60006337</t>
  </si>
  <si>
    <t>7005621665;7202507499;23493436600</t>
  </si>
  <si>
    <t>Le Vine, David M.;Abraham, Saji;Peng, Jinzheng</t>
  </si>
  <si>
    <t>Greenbelt</t>
  </si>
  <si>
    <t>NASA Goddard Space Flight Center</t>
  </si>
  <si>
    <t>Le Vine D.</t>
  </si>
  <si>
    <t>Faraday Rotation Correction for the SMAP Radiometer</t>
  </si>
  <si>
    <t>10.1109/TGRS.2015.2495168</t>
  </si>
  <si>
    <t>2-s2.0-84949965083</t>
  </si>
  <si>
    <t>['unity value', 'surrounding space', 'suitable candidate', 'substrate material', 'reflection loss', 'prepared using', 'matching values', 'electromagnetic properties', 'electromagnetic characterization', 'effective miniaturization', 'composite ferrite', 'complex permittivity', 'complex permeability', 'bandwidth increases', '6 %)', '500 mhz', '35 db', '3 j', '28 db', '1 j']</t>
  </si>
  <si>
    <t>A. Ceramics | A. Composites | B. Chemical synthesis | C. X-ray diffraction | D. Dielectric properties | D. Magnetic properties</t>
  </si>
  <si>
    <t>Miniaturization of patch antenna using composite ferrite (Ni0.5Zn0.3Co0.2Fe2O4 + BaFe12O19) is proposed in this paper. Substrate material was prepared using a wet chemical method and characterized for its structural and electromagnetic properties. Matching values of complex permittivity (Œµ‚àó= 4.5 + 0.1 j) and complex permeability (Œº‚àó= 4.6 + 0.3 j) at 500 MHz were obtained from the electromagnetic characterization. Simulation result showed that matching and greater than unity value of both permittivity and permeability can reduce the size of antenna by almost 55%. Normalized characteristic impedance close to unity (‚àº1.022) was observed in the synthesized nano ferrite composites. This results in better impedance matching of the substrate with the surrounding space. Reflection loss was found to decrease (from -28 dB to -35 dB) and bandwidth increases (1.6-6%) over pure dielectric substrate. Therefore, composite ferrite is proposed as suitable candidate for effective miniaturization of antenna in microwave frequency range.</t>
  </si>
  <si>
    <t>94-99</t>
  </si>
  <si>
    <t>Materials Research Bulletin</t>
  </si>
  <si>
    <t>101697055-60109019;60109019-116118934;60109019;60109019;60105670;60105670</t>
  </si>
  <si>
    <t>56978833900;56450407200;16647734200;7007041665;7102802620;6701344280</t>
  </si>
  <si>
    <t>Saini, Ashish;Rana, Kush;Thakur, Atul;Thakur, Preeti;Mattei, Jean Luc;Queffelec, Patrick</t>
  </si>
  <si>
    <t>India;France;India;India</t>
  </si>
  <si>
    <t>Solan;Brest;Shimla;Chandigarh</t>
  </si>
  <si>
    <t>Shoolini University;Laboratoire des Sciences et Techniques de l'Information, de la Communication et de la Connaissance (Lab-Sticc);Nanotechnology Wing;Ministry of Defence</t>
  </si>
  <si>
    <t>60109019;60105670;116118934;101697055</t>
  </si>
  <si>
    <t>Low loss composite nano ferrite with matching permittivity and permeability in UHF band</t>
  </si>
  <si>
    <t>S0025540815302580</t>
  </si>
  <si>
    <t>10.1016/j.materresbull.2015.12.002</t>
  </si>
  <si>
    <t>2-s2.0-84950162443</t>
  </si>
  <si>
    <t>DST</t>
  </si>
  <si>
    <t>['studying multi', 'similar approach', 'rhodamine b', 'receive energy', 'dye pair', 'conventional fret', 'clay enhances', 'branched macromolecules', 'advantageous compared', 'acriflavine acts', '10 nm']</t>
  </si>
  <si>
    <t>Clay | Dyes | Multi-step FRET</t>
  </si>
  <si>
    <t>Fluorescence Resonance Energy Transfer (FRET) system using three dyes has been demonstrated. It has been observed that multi step energy transfer occurred from Pyrene to Rhodamine B via Acriflavine. Here Acriflavine acts as an antenna to receive energy from Pyrene and transfer the same to Rhodamine B. This multi step FRET system is advantageous compared to the conventional FRET as this can be used to study molecular level interaction beyond conventional FRET distance (1-10 nm) as well as studying multi-branched macromolecules. The introduction of clay enhances the FRET efficiencies among the dye pair, which is an advantage to make the multi step system more useful. Similar approach can be used for increasing FRET efficiencies by using other dyes.</t>
  </si>
  <si>
    <t>168-174</t>
  </si>
  <si>
    <t>60018446;60018446;60018446;60018446;60018446</t>
  </si>
  <si>
    <t>56035081900;57197978231;56035073300;56477415100;8869764900</t>
  </si>
  <si>
    <t>Saha, Jaba;Dey, Dibyendu;Roy, Arpan Datta;Bhattacharjee, D.;Hussain, Syed Arshad</t>
  </si>
  <si>
    <t>Agartala</t>
  </si>
  <si>
    <t>Tripura University</t>
  </si>
  <si>
    <t>Saha J.</t>
  </si>
  <si>
    <t>Multi step FRET among three laser dyes Pyrene, Acriflavine and Rhodamine B</t>
  </si>
  <si>
    <t>S0022231315007061</t>
  </si>
  <si>
    <t>10.1016/j.jlumin.2015.12.004</t>
  </si>
  <si>
    <t>2-s2.0-84950968532</t>
  </si>
  <si>
    <t>['transparent antennas', 'resonant frequency', 'radiation performances', 'proposed antennas', 'microstrip line', 'impedance performances', 'ground plane', 'antenna patch', '750 ghz']</t>
  </si>
  <si>
    <t>Indium tin oxide and titanium tin oxide | MWCNT | Patch antenna | Shorting pin | Transparent antenna</t>
  </si>
  <si>
    <t>Multiwalled carbon nanotube (MWCNT) loaded transparent conducting oxide materials (TCOMs) based optically transparent antennas are designed to resonate at 750 GHz. TCOMs such as indium-doped tin oxide (ITO) and titanium-doped tin oxide (TIO) are used for designing the transparent terahertz patch antennas. Shorting pin technique is used to improve the impedance performances of the transparent antennas. The MWCNT is used for shorting the microstrip line with the ground plane of the antenna. By varying the position of short with respect to the antenna patch, the resonant frequency of the antennas are optimized to resonate at 750 GHz. The impedance and radiation performances of the MWCNT loaded transparent antennas are compared. A broad impedance bandwidth (-10 dB) is achieved for both the proposed antennas. The MWCNT shorting pin effect on radiation performances of the transparent antennas are discussed in detail. The antennas are simulated using finite element method (FEM) based electromagnetic solver, Ansys-HFSS.</t>
  </si>
  <si>
    <t>60010618-60005630;60005630</t>
  </si>
  <si>
    <t>56396949500;56397091700</t>
  </si>
  <si>
    <t>Thampy, Anand Sreekantan;Dhamodharan, Sriram Kumar</t>
  </si>
  <si>
    <t>Vellore;Tiruchirappalli</t>
  </si>
  <si>
    <t>Vellore Institute of Technology;National Institute of Technology Tiruchirappalli</t>
  </si>
  <si>
    <t>60010618;60005630</t>
  </si>
  <si>
    <t>Thampy A.</t>
  </si>
  <si>
    <t>Performance analysis and comparison of MWCNT loaded ITO and TIO based optically transparent patch antennas for terahertz communications</t>
  </si>
  <si>
    <t>S1386947715302952</t>
  </si>
  <si>
    <t>10.1016/j.physe.2015.11.030</t>
  </si>
  <si>
    <t>2-s2.0-84951336281</t>
  </si>
  <si>
    <t>['updated set', 'terrestrial scale', 'specific pcos', 'satellite antennas', 'routine analyses', 'reprocessed solutions', 'related biases', 'receiver antennas', 'radial direction', 'pcvs ).', 'orbit discontinuities', 'necessary due', 'latter consists', 'june 2013', 'itrf2008 vs', 'itrf2005 ),', 'ignoring scale', 'highly correlated', 'gps pcvs', 'glonass results', 'full set', 'former model', 'day boundaries', 'analysis centers']</t>
  </si>
  <si>
    <t>Global navigation satellite systems (GNSS) | GLONASS | GPS | International GNSS Service (IGS) | Receiver antenna calibration | Satellite antenna phase center corrections</t>
  </si>
  <si>
    <t>On 17 April 2011, all analysis centers (ACs) of the International GNSS Service (IGS) adopted the reference frame realization IGS08 and the corresponding absolute antenna phase center model igs08.atx for their routine analyses. The latter consists of an updated set of receiver and satellite antenna phase center offsets and variations (PCOs and PCVs). An update of the model was necessary due to the difference of about 1¬†ppb in the terrestrial scale between two consecutive realizations of the International Terrestrial Reference Frame (ITRF2008 vs. ITRF2005), as that parameter is highly correlated with the GNSS satellite antenna PCO components in the radial direction. For the receiver antennas, more individual calibrations could be considered and GLONASS-specific correction values were added. For the satellite antennas, all correction values except for the GPS PCVs were newly estimated considering more data than for the former model. Satellite-specific PCOs for all GPS satellites active since 1994 could be derived from reprocessed solutions of five ACs generated within the scope of the first IGS reprocessing campaign. Two ACs separately derived a full set of corrections for all GLONASS satellites active since 2003. Ignoring scale-related biases, the accuracy of the satellite antenna PCOs is on the level of a few cm. With the new phase center model, orbit discontinuities at day boundaries can be reduced, and the consistency between GPS and GLONASS results is improved. To support the analysis of low Earth orbiter (LEO) data, igs08.atx was extended with LEO-derived PCV estimates for big nadir angles in June 2013.</t>
  </si>
  <si>
    <t>343-364</t>
  </si>
  <si>
    <t>Journal of Geodesy</t>
  </si>
  <si>
    <t>60019722;60020486;60123796;60020486;100885177;60072331</t>
  </si>
  <si>
    <t>56714784100;6602882065;23667117000;9244224000;56241013600;23008218500</t>
  </si>
  <si>
    <t>Schmid, R.;Dach, R.;Collilieux, X.;J√§ggi, A.;Schmitz, M.;Dilssner, F.</t>
  </si>
  <si>
    <t>France;Germany;Switzerland;Germany;Germany</t>
  </si>
  <si>
    <t>Paris;Darmstadt;Bern;Munich;Garbsen</t>
  </si>
  <si>
    <t>Universit√© de Paris;European Space Operations Centre;University of Bern;Technical University of Munich;Geo++ GmbH</t>
  </si>
  <si>
    <t>60123796;60072331;60020486;60019722;100885177</t>
  </si>
  <si>
    <t>Schmid R.</t>
  </si>
  <si>
    <t>Absolute IGS antenna phase center model igs08.atx: status and potential improvements</t>
  </si>
  <si>
    <t>10.1007/s00190-015-0876-3</t>
  </si>
  <si>
    <t>2-s2.0-84951774373</t>
  </si>
  <si>
    <t>NNX12AK24G</t>
  </si>
  <si>
    <t>['well achieved', 'vertical components', 'various antennas', 'standard deviation', 'reference stations', 'receivers vary', 'one month', 'modest accuracy', 'mainly relate', 'less impaired', 'latitudinal directions', 'key issue', 'irregular manner', 'ionosphere products', 'integrated glonass', 'inhomogeneous receivers', 'ground truth', 'gps ppp', 'glonass wide', 'glonass ppp', 'glonass data', 'general approach', 'fractional parts', 'fcbs ),', 'fcb estimation', 'exemplary network', 'even worse', 'etc .,', 'estimate fractional', 'enable ppp', 'diverse receivers', 'cycle biases', 'confines ppp', 'ar efficiency', 'ambiguity resolution', '4 ¬†%']</t>
  </si>
  <si>
    <t>Ambiguity resolution | Fractional-cycle bias | GLONASS | Inhomogeneous receivers | Precise point positioning</t>
  </si>
  <si>
    <t>The key issue to enable precise point positioning with ambiguity resolution (PPP-AR) is to estimate fractional-cycle biases (FCBs), which mainly relate to receiver and satellite hardware biases, over a network of reference stations. While this has been well achieved for GPS, FCB estimation for GLONASS is difficult because (1) satellites do not share the same frequencies as a result of Frequency Division Multiple Access (FDMA) signals; (2) and even worse, pseudorange hardware biases of receivers vary in an irregular manner with manufacturers, antennas, domes, firmware, etc., which especially complicates GLONASS PPP-AR over inhomogeneous receivers. We propose a general approach where external ionosphere products are introduced into GLONASS PPP to estimate precise FCBs that are less impaired by pseudorange hardware biases of diverse receivers to enable PPP-AR. One month of GLONASS data at about 550 European stations were processed. From an exemplary network of 51 inhomogeneous receivers, including four receiver types with various antennas and spanning about 800¬†km in both longitudinal and latitudinal directions, we found that 92.4¬†% of all fractional parts of GLONASS wide-lane ambiguities agree well within (Formula presented.) 0.15¬†cycles with a standard deviation of 0.09¬†cycles if global ionosphere maps (GIMs) are introduced, compared to only 51.7¬†% within (Formula presented.) 0.15¬†cycles and a larger standard deviation of 0.22¬†cycles otherwise. Hourly static GLONASS PPP-AR at 40 test stations can reach position estimates of about 1 and 2¬†cm in RMS from ground truth for the horizontal and vertical components, respectively, which is comparable to hourly GPS PPP-AR. Integrated GLONASS and GPS PPP-AR can further achieve an RMS of about 0.5¬†cm in horizontal and 1‚Äì2¬†cm in vertical components. We stress that the performance of GLONASS PPP-AR across inhomogeneous receivers depends on the accuracy of ionosphere products. GIMs have a modest accuracy of only 2‚Äì8¬†TECU (Total Electron Content Unit) in vertical which confines PPP-AR to an approximately (Formula presented.) ¬†km area in Europe. We expect that a regional ionosphere map with a better than 1¬†TECU accuracy is likely to improve the GLONASS PPP-AR efficiency.</t>
  </si>
  <si>
    <t>379-396</t>
  </si>
  <si>
    <t>60029306-60023018;60023018</t>
  </si>
  <si>
    <t>55956877800;7003868015</t>
  </si>
  <si>
    <t>Geng, Jianghui;Bock, Yehuda</t>
  </si>
  <si>
    <t>Wuhan;San Diego</t>
  </si>
  <si>
    <t>Wuhan University;Scripps Institution of Oceanography</t>
  </si>
  <si>
    <t>60029306;60023018</t>
  </si>
  <si>
    <t>Geng J.</t>
  </si>
  <si>
    <t>GLONASS fractional-cycle bias estimation across inhomogeneous receivers for PPP ambiguity resolution</t>
  </si>
  <si>
    <t>10.1007/s00190-015-0879-0</t>
  </si>
  <si>
    <t>2-s2.0-84951930653</t>
  </si>
  <si>
    <t>['structure configuration', 'space segment', 'providing earth', 'proposed geo', 'primary power', 'power management', 'paper presents', 'hyperboloid photovoltaic', 'cell array', 'based ssps', '50 years']</t>
  </si>
  <si>
    <t>Microwave power transmission | Power-mass ratio | Solar energy collection system | Space solar power | SSPS</t>
  </si>
  <si>
    <t>The space solar power station (SSPS) capable of providing earth with primary power has been researched for 50 years. The SSPS is a tremendous design involving optics, mechanics, electromagnetism, thermology, control, and other disciplines. This paper presents a novel design project for SSPS named OMEGA. The space segment of the proposed GEO-based SSPS is composed of four main parts, such as spherical solar power collector, hyperboloid photovoltaic (PV) cell array, power management and distribution (PMAD) and microwave transmitting antenna. Principle of optics, structure configuration, wired and wireless power transmissions are presented.</t>
  </si>
  <si>
    <t>51-58</t>
  </si>
  <si>
    <t>56430026200;57204397955;55490800300;57044966100;56430342600</t>
  </si>
  <si>
    <t>Yang, Yang;Zhang, Yiqun;Duan, Baoyan;Wang, Dongxu;Li, Xun</t>
  </si>
  <si>
    <t>A novel design project for space solar power station (SSPS-OMEGA)</t>
  </si>
  <si>
    <t>S0094576515300680</t>
  </si>
  <si>
    <t>10.1016/j.actaastro.2015.12.029</t>
  </si>
  <si>
    <t>2-s2.0-84953886860</t>
  </si>
  <si>
    <t>['radiated fields', 'radiated emissions', 'problems mentioned', 'paper presents', 'numerical computations', 'measured easily', 'frequency range', 'electronic components', 'electric fields', 'discussed based', 'developed since', 'current distribution', 'current clamps', 'current amplitudes', 'could take', 'cable bundle', 'antenna method', 'also called', '1000 mhz']</t>
  </si>
  <si>
    <t>Absorber-lined shielded enclosure method | antenna method | cable bundle | CISPR 25 | common-mode current | phase measurement | radiated emission</t>
  </si>
  <si>
    <t>According to automotive standard CISPR 25, electronic components or modules are required to be connected to a specific test cable bundle in order to evaluate the radiated emissions. In the absorber-lined shielded enclosure (ALSE) method, also called the antenna method, the cable bundle is often the dominant radiation structure due to its length. This measurement method requires a large anechoic chamber, but often, it is only the impact of the test cable bundle's common-mode (CM) current distribution that is measured. Since the current distribution can be measured easily with current clamps, and with much lower demands to the environment, it is advantageous that the level of radiated fields can be estimated from the measured current distribution. This paper presents a field prediction method, which combines a measured CM current distribution with numerical computations for the radiated fields in the frequency range of 30-1000 MHz. Applicability is discussed based on several complex test cases. Three major problems had to be solved. First, appropriate current phase measurement methods had to be developed since the current amplitudes are not sufficient for estimating the electric fields. Second, a CM radiation model of a cable bundle had to be found. Third, in order to get comparable data for the ALSE test environment, a method had to be developed that could take this influence into account. Different solution approaches are examined here for the problems mentioned above.</t>
  </si>
  <si>
    <t>60032991-105419249;60032991;60032991</t>
  </si>
  <si>
    <t>54583723900;45561783100;6701692294</t>
  </si>
  <si>
    <t>Jia, Jin;Rinas, Denis;Frei, Stephan</t>
  </si>
  <si>
    <t>Germany;China</t>
  </si>
  <si>
    <t>Dortmund;Chongqing</t>
  </si>
  <si>
    <t>Technische Universit√§t Dortmund;China Automotive Engineering Research Institute</t>
  </si>
  <si>
    <t>60032991;105419249</t>
  </si>
  <si>
    <t>Jia J.</t>
  </si>
  <si>
    <t>Predicting the Radiated Emissions of Automotive Systems According to CISPR 25 Using Current Scan Methods</t>
  </si>
  <si>
    <t>10.1109/TEMC.2015.2511185</t>
  </si>
  <si>
    <t>2-s2.0-84954186624</t>
  </si>
  <si>
    <t>EP/K032518/1</t>
  </si>
  <si>
    <t>['using bottom', 'spacer material', 'rh achieved', 'relative humidity', 'platform could', 'plasmonic circuitry', 'particle geometry', 'fabrication techniques', 'domain simulations', 'difference time', 'appropriate choice', 'ag sheet']</t>
  </si>
  <si>
    <t>Gas | Humidity | Nanocubes | Plasmons | Sensors</t>
  </si>
  <si>
    <t>The ability of individual nanocube patch antennas, consisting of a silver nanocube separated from an Ag sheet by a thin fluoropolymer spacer, to act as subwavelength sensing elements is demonstrated. An increase in relative humidity (RH) causes the spacer to expand, which alters the resonance of the plasmon cavity mode formed between the cube and the sheet. Using bottom-up fabrication techniques, sensitivities up to 0.57 nm/% RH are recorded, and a resolution of better than 1% RH achieved with a rapid response time, making this the most effective single nanoparticle plasmonic humidity sensor to date. Finite-difference time-domain simulations are conducted to understand the effects of particle geometry on the sensitivity. This platform could be utilized to detect a variety of gases with an appropriate choice of spacer material, and could be scaled up to create a large-area metamaterial sensor, or used as a subwavelength sensing element with the potential for integration into plasmonic circuitry.</t>
  </si>
  <si>
    <t>634-642</t>
  </si>
  <si>
    <t>Advanced Optical Materials</t>
  </si>
  <si>
    <t>60026851;60026851;60026851;60026851;60026851;60026851</t>
  </si>
  <si>
    <t>57054899300;36195416200;55547114683;35609587900;6701316885;56870593500</t>
  </si>
  <si>
    <t>Powell, Alexander W.;Coles, David M.;Taylor, Robert A.;Watt, Andrew A.R.;Assender, Hazel E.;Smith, Jason M.</t>
  </si>
  <si>
    <t>Powell A.</t>
  </si>
  <si>
    <t>Plasmonic Gas Sensing Using Nanocube Patch Antennas</t>
  </si>
  <si>
    <t>10.1002/adom.201500602</t>
  </si>
  <si>
    <t>2-s2.0-84954288635</t>
  </si>
  <si>
    <t>['technique applied', 'reliably predict', 'radiation appears', 'profiled smooth', 'polarization experiments', 'point inside', 'phase centers', 'phase center', 'optical systems', 'interference pattern', 'feed structures', 'experimental setup', 'experimental determination', 'especially designed', 'determined experimentally', 'coherent source', 'antenna manufacture']</t>
  </si>
  <si>
    <t>Holography | Horn antenna | Measurement | Millimeter- and submillimeter-wave | Phase center</t>
  </si>
  <si>
    <t>In this paper, we discuss how a holographic interference technique can be applied in the experimental determination of the phase centers of non-standard horn antennas in the millimeter-waveband. The phase center is the point inside the horn from which the radiation appears to emanate when viewed from the far-field, and knowing its location is necessary for optimizing coupling efficiencies to quasi-optical systems. For non-standard horn designs, and other feed structures, the phase center may be difficult to reliably predict by simulation, in which case, before committing to antenna manufacture, there is a requirement for it to be determined experimentally. Although the phase center can be recovered by direct phase measurement of the far-field beam pattern, this usually involves expensive instrumentation such as a vector network analyzer for millimeter wave horn antennas. In this paper, we describe one inexpensive alternative, which is based on measuring the interference pattern in intensity between the radiation from the horn of interest and a reference beam derived from the same coherent source in an off-axis holography setup. The accuracy of the approach is improved by comparison with the interference pattern of a well-understood standard horn (such as a corrugated conical horn) in the same experimental setup. We present an example of the technique applied to a profiled smooth-walled horn antenna, which has been especially designed for cosmic microwave background (CMB) polarization experiments.</t>
  </si>
  <si>
    <t>340-355</t>
  </si>
  <si>
    <t>60026281;60026281;60026281;60026281;60026281;60026281;60026281</t>
  </si>
  <si>
    <t>15832159300;55587645400;55416535000;8343543300;56230549200;57023845500;55408911200</t>
  </si>
  <si>
    <t>McAuley, Ian;Murphy, J. Anthony;McCarthy, Darragh;Gradziel, Marcin;Mahon, Ronan;O‚ÄôSullivan, Creidhe;Trappe, Neil</t>
  </si>
  <si>
    <t>Maynooth</t>
  </si>
  <si>
    <t>Maynooth University</t>
  </si>
  <si>
    <t>McAuley I.</t>
  </si>
  <si>
    <t>Determination of the Phase Centers of Millimeter-Wave Horn Antennas Using a Holographic Interference Technique</t>
  </si>
  <si>
    <t>10.1007/s10762-015-0235-8</t>
  </si>
  <si>
    <t>2-s2.0-84954444664</t>
  </si>
  <si>
    <t>20140432B12</t>
  </si>
  <si>
    <t>['worker bees', 'unlike csp5', 'tissue expression', 'taken together', 'stronger affinity', 'specifically expressed', 'results suggest', 'results revealed', 'related species', 'protein sequences', 'low similarity', 'insect species', 'homologous genes', 'highest expression', 'functional characteristics', 'forager antennae', 'docking analysis', 'csps ),', 'corresponding csps', 'chemosensory proteins', 'binding assay', 'apis mellifera', 'apis cerana', 'acercsp2 showed']</t>
  </si>
  <si>
    <t>Apis cerana | Chemosensory proteins | Expression profiles | Molecular docking | Olfactory related function</t>
  </si>
  <si>
    <t>Chemosensory proteins (CSPs), a class of small soluble proteins, are thought to be involved in insect chemoreceptive behavior. Here, six CSP genes, AcerCSP1-6 from Apis cerana, were cloned and characterized from worker bees' antennae. Results revealed that the AcerCSPs' amino acid sequences shared high similarity with the homologous genes of Apis mellifera, but low similarity with other insect species. Compared with corresponding CSPs of A. mellifera, AcerCSPs (1, 3, 4, and 6) exhibit quite similar gene expression profiling. On the contrary, AcerCSP2 showed a higher expression level in the forager antennae and legs than CSP2 of A. mellifera. Furthermore, AcerCSP5 was not specifically expressed in larvae, unlike CSP5 of A. mellifera. In a ligand-binding assay, AcerCSP1 and AcerCSP2, which exhibited the highest expression in antennae of A. cerana, had a stronger affinity with candidate floral chemicals and pheromones than AcerCSP4, the results of which was supported by docking analysis, suggesting that the relevance of them with A. cerana olfactory functions. Taken together, these results suggest that despite the quasi-similarity of protein sequences between A. cerana and A. mellifera, differences in tissue expression and functional characteristics between the two species still exist, indicating that homologous proteins potentially perform different tasks even in related species.</t>
  </si>
  <si>
    <t>194-195</t>
  </si>
  <si>
    <t>Comparative Biochemistry and Physiology Part - B: Biochemistry and Molecular Biology</t>
  </si>
  <si>
    <t>April 01, 2016</t>
  </si>
  <si>
    <t>60017080-60117777;60017080;60017080;60017080;60117777</t>
  </si>
  <si>
    <t>56373611000;42662016500;56818283000;42662677300;35219847300</t>
  </si>
  <si>
    <t>Li, Hong Liang;Ni, Cui Xia;Tan, Jing;Zhang, Lin Ya;Hu, Fu Liang</t>
  </si>
  <si>
    <t>Hangzhou;Hangzhou</t>
  </si>
  <si>
    <t>College of Animal Sciences, Zhejiang University;China Jiliang University</t>
  </si>
  <si>
    <t>60117777;60017080</t>
  </si>
  <si>
    <t>Li H.L.</t>
  </si>
  <si>
    <t>Chemosensory proteins of the eastern honeybee, Apis cerana: Identification, tissue distribution and olfactory related functional characterization</t>
  </si>
  <si>
    <t>S1096495916000038</t>
  </si>
  <si>
    <t>10.1016/j.cbpb.2015.11.014</t>
  </si>
  <si>
    <t>2-s2.0-84954516276</t>
  </si>
  <si>
    <t>['significantly reduces', 'shelf antenna', 'scattering performances', 'reaction theorem', 'radiation pattern', 'radiating fields', 'proposed method', 'phase information', 'patch antennas', 'patch antenna', 'paper proposes', 'memory cost', 'limited information', 'interference without', 'equivalent models', 'equivalent model', 'effectively estimate', 'effective port', 'derived based', 'computation time', 'complex structure', 'available information']</t>
  </si>
  <si>
    <t>Equivalent model | interference | large platform | limited information | patch antenna | reaction theorem</t>
  </si>
  <si>
    <t>In practice, the detailed geometry information of an off-the-shelf antenna is unavailable. To achieve the estimation of radio frequency interference to an airborne patch antenna with available information, this paper proposes to utilize an equivalent model of the patch antenna. The equivalent model is derived based on the patch antenna's radiation pattern. It shows the same radiating and scattering performances as the original patch antenna. Since, no effective port or phase information is provided by the equivalent model, the reaction theorem was employed to calculate the interference without such information. Simulation and measurement results show that the proposed method can effectively estimate the interference to patch antennas with limited information. Furthermore, it avoids direct modeling of the complex structure of patch antennas and reuses the radiating fields of equivalent models which significantly reduces the computation time and memory cost.</t>
  </si>
  <si>
    <t>631-634</t>
  </si>
  <si>
    <t>60004678;60005465;60021666;60004678;60004678</t>
  </si>
  <si>
    <t>56419156900;24734351300;24752305200;7405915580;55574198791</t>
  </si>
  <si>
    <t>Gao, Si Ping;Zhao, Huapeng;Deng, Hong Wei;Wang, Bin Fang;Zhao, Wei Jiang</t>
  </si>
  <si>
    <t>Nanjing;Chengdu;Singapore City</t>
  </si>
  <si>
    <t>Nanjing University of Aeronautics and Astronautics;University of Electronic Science and Technology of China;A-Star, Institute of High Performance Computing</t>
  </si>
  <si>
    <t>60021666;60005465;60004678</t>
  </si>
  <si>
    <t>Gao S.</t>
  </si>
  <si>
    <t>Estimating Interference to Airborne Patch Antenna With Limited Information</t>
  </si>
  <si>
    <t>10.1109/TEMC.2016.2515846</t>
  </si>
  <si>
    <t>2-s2.0-84955086844</t>
  </si>
  <si>
    <t>2014M3C1A9060863</t>
  </si>
  <si>
    <t>['various methods', 'proposed method', 'numerical simulation', 'nonlinear sub', 'music ),', 'longer wavelength', 'implements music', 'harmonic imaging', 'established way', 'conventional one']</t>
  </si>
  <si>
    <t>Closed crack | Frequency domain beamforming | Multiple signal classification (MUSIC) | Nonlinear sub-harmonic imaging | Phased array (PA)</t>
  </si>
  <si>
    <t>Nonlinear sub-harmonic phased array imaging is used to visualize closed cracks. Sub-harmonic imaging has broader beam width than that of input frequency imaging due to its longer wavelength. If the broad beam width results in low image resolution, it can be hard to determine the locations of cracks. Various methods have been developed to enhance the resolution, and MUltiple SIgnal Classification (MUSIC), in particular, is an old but well-established way to do so. A form of sub-harmonic imaging that implements MUSIC is presented here. A numerical simulation was used to compare the proposed method with a conventional one, and MUSIC gave narrower beam width. Experiments also demonstrated that MUSIC could improve the resolution of sub-harmonic imaging.</t>
  </si>
  <si>
    <t>114-122</t>
  </si>
  <si>
    <t>60028270;60094683;60028270;60028270</t>
  </si>
  <si>
    <t>35238167700;57072892600;7404884282;57072523900</t>
  </si>
  <si>
    <t>Park, Choon Su;Kim, Jun Woo;Cho, Seunghyun;Seo, Dae Chul</t>
  </si>
  <si>
    <t>Seoul;Yusong</t>
  </si>
  <si>
    <t>Korea Hydro &amp; Nuclear Power Co., Ltd.;Korea Research Institute of Standards and Science</t>
  </si>
  <si>
    <t>60094683;60028270</t>
  </si>
  <si>
    <t>Park C.</t>
  </si>
  <si>
    <t>A high resolution approach for nonlinear sub-harmonic imaging</t>
  </si>
  <si>
    <t>S0963869516000025</t>
  </si>
  <si>
    <t>10.1016/j.ndteint.2016.01.001</t>
  </si>
  <si>
    <t>2-s2.0-84955324072</t>
  </si>
  <si>
    <t>Higher Education Commision, Pakistan</t>
  </si>
  <si>
    <t>1-8/HEC/HRD/2013/2504</t>
  </si>
  <si>
    <t>HEC</t>
  </si>
  <si>
    <t>['œñf increased', 'two electro', 'sample x', 'ray diffraction', 'highly insulative', 'dielectric properties', 'crystal structure', 'ceramics prepared', 'active regions', '6 revealed', '260 ghz']</t>
  </si>
  <si>
    <t>Dielectrically loaded antennae | La Ti ScO 5 4 17 | Microwave dielectric properties</t>
  </si>
  <si>
    <t>The crystal structure, microstructure and dielectric properties of layered perovskite structured La5-xSrxTi4+xSc1-xO17 (x=0-0.8) ceramics prepared by a solid state reaction route were investigated. X-ray diffraction and Raman spectroscopy analysis revealed the formation of single phase orthorhombic (Pnnm) symmetry. The microwave dielectric properties (Œµr, Q√ófo and œÑf) of samples have been investigated as a function of composition. Œµr and œÑf increased while Q√ófo decreased with an increase in x. The sample x=0.6 exhibited Œµr=54.8, Q√ófo= 12,260 GHz and œÑf=6.7 ppm/¬∞C which may be a suitable candidate material for dielectrically loaded antenna applications. The complex impedance spectroscopy analysis of the sample x=0.6 revealed that the sample is highly insulative with two electro-active regions (bulk and grain boundary).</t>
  </si>
  <si>
    <t>6422-6427</t>
  </si>
  <si>
    <t>60106555-60001881;60001881;60001881</t>
  </si>
  <si>
    <t>55543826500;57074004800;56594523000</t>
  </si>
  <si>
    <t>Muhammad, Raz;Khesro, Amir;Nicholls, Simon J.</t>
  </si>
  <si>
    <t>Peshawar;Sheffield</t>
  </si>
  <si>
    <t>Islamia College, Peshawar;The University of Sheffield</t>
  </si>
  <si>
    <t>60106555;60001881</t>
  </si>
  <si>
    <t>Muhammad R.</t>
  </si>
  <si>
    <t>Layered perovskite structured La&lt;inf&gt;5-x&lt;/inf&gt;Sr&lt;inf&gt;x&lt;/inf&gt;Ti&lt;inf&gt;4+x&lt;/inf&gt;Sc&lt;inf&gt;1-x&lt;/inf&gt;O&lt;inf&gt;17&lt;/inf&gt; microwave ceramics for dielectrically loaded antennas</t>
  </si>
  <si>
    <t>S0272884216000766</t>
  </si>
  <si>
    <t>10.1016/j.ceramint.2016.01.048</t>
  </si>
  <si>
    <t>2-s2.0-84955327534</t>
  </si>
  <si>
    <t>RBFR10Z196</t>
  </si>
  <si>
    <t>['pentanoic acid', 'impulse frequency', 'co2 concentration', 'cell recordings', 'biological role', 'behavioral investigations', 'also sensitive', 'airborne odors', 'air streams']</t>
  </si>
  <si>
    <t>Antennal sensory neurons | Damselflies | Ischnura elegans | Olfaction | Zygoptera</t>
  </si>
  <si>
    <t>The present paper shows, by means of single-cell recordings, responses of antennal sensory neurons of the damselfly Ischnura elegans when stimulated by air streams at different CO2 concentrations. Unlike most insects, but similarly to termites, centipedes and ticks, Odonata possess sensory neurons strongly inhibited by CO2, with the magnitude of the off-response depending upon the CO2 concentration. The Odonata antennal sensory neurons responding to CO2 are also sensitive to airborne odors; in particular, the impulse frequency is increased by isoamylamine and decreased by heptanoic and pentanoic acid. Further behavioral investigations are necessary to assign a biological role to carbon dioxide detection in Odonata.</t>
  </si>
  <si>
    <t>137-142</t>
  </si>
  <si>
    <t>Zoology</t>
  </si>
  <si>
    <t>60003003;60003003;60003003;60003003</t>
  </si>
  <si>
    <t>16302162100;22134366000;6701644978;7004962330</t>
  </si>
  <si>
    <t>Piersanti, Silvana;Frati, Francesca;Rebora, Manuela;Salerno, Gianandrea</t>
  </si>
  <si>
    <t>Piersanti S.</t>
  </si>
  <si>
    <t>Carbon dioxide detection in adult Odonata</t>
  </si>
  <si>
    <t>S0944200616300034</t>
  </si>
  <si>
    <t>10.1016/j.zool.2016.01.003</t>
  </si>
  <si>
    <t>2-s2.0-84955564785</t>
  </si>
  <si>
    <t>['waveguide model', 'tdra transmitarray', 'radiation characteristics', 'peak gain', 'parametric study', 'fit ).', 'either side', 'different positions', 'cell position', 'calculated using', '67 %)', '22 db', '2 ghz']</t>
  </si>
  <si>
    <t>Dielectric resonator antenna | FIT | Solar cell | Transmitarray</t>
  </si>
  <si>
    <t>Linearly polarized transparent dielectric resonator antenna (TDRA) transmitarray is designed and investigated for 12 GHz applications. A parametric study on the effect of solar-cell position on the radiation characteristics of the TDRA transmitarray. The unit cell consists of two TDRAs arranged back-to-back with one on either side of a perfect transparent conducting ground plane. The waveguide model is used to calculate the required compensation phase of each cell in the transmitarray. The radiation characteristics of a 9 √ó 9 linearly polarized transparent transmitarray antenna are investigated in different positions of solar-cell with respect to the DRA. The peak gain is 20.22 dB with a 1-dB gain bandwidth is more than 2 GHz (16.67%) for the TDRA transmitarray without solar-cell. The solar-cell is integrated with TDRA transmitarray with different positions for small satellite applications. The radiation characteristics of the transmitarray are simulated and calculated using the finite integral technique (FIT).</t>
  </si>
  <si>
    <t>60025733;60110581</t>
  </si>
  <si>
    <t>57079150500;55223154000</t>
  </si>
  <si>
    <t>Al-Shalaby, Noha A.;Gaber, Shaymaa M.</t>
  </si>
  <si>
    <t>Badr;Kafr el-Sheikh</t>
  </si>
  <si>
    <t>Egyptian Russian University;Kafrelsheikh University</t>
  </si>
  <si>
    <t>60110581;60025733</t>
  </si>
  <si>
    <t>Al-Shalaby N.A.</t>
  </si>
  <si>
    <t>Parametric study on effect of solar-cell position on the performance of transparent DRA transmitarray</t>
  </si>
  <si>
    <t>S1434841116300061</t>
  </si>
  <si>
    <t>10.1016/j.aeue.2016.01.006</t>
  </si>
  <si>
    <t>2-s2.0-84955580373</t>
  </si>
  <si>
    <t>['unlikely nodes', 'time scenarios', 'threshold test', 'threshold limit', 'symbol decoding', 'sphere decoding', 'sphere constraint', 'simulation results', 'sd algorithm', 'sd ).', 'pruned earlier', 'proposed pse', 'probabilistic threshold', 'overall complexity', 'noise statistics', 'nodes satisfying', 'next candidate', 'multiple antennas', 'key technology', 'existing methods', 'decoding process', 'conventional se', 'computationally expensive', 'based schnorr', 'ascending order']</t>
  </si>
  <si>
    <t>Lattice decoding | MIMO | ML decoding | PSE-enumeration | SE-enumeration | Sphere decoding</t>
  </si>
  <si>
    <t>The use of multiple antennas at both the transmitter and the receiver is the key technology for future wireless communications since it achieves higher spectral efficiency. Symbol decoding at the receiver for such a system is still a challenge. We propose a new enumeration technique, termed as probabilistic threshold-based Schnorr-Euchner (PSE) enumeration, to reduce the complexity of sphere decoding (SD). The conventional SE-SD algorithm visits all nodes satisfying the sphere constraint in ascending order of their branch metric values. However, this algorithm is computationally expensive in real-time scenarios. Therefore, we use a threshold limit for the branch metric values in the Schnorr-Euchner (SE) enumeration which is based on the noise statistics, to reduce the overall complexity. In each layer of the decoding process, the proposed PSE-SD technique performs a threshold test before visiting the next candidate in an SE ordered list. As a result, unlikely nodes, which do not satisfy the threshold test, are pruned earlier than in the conventional SE-SD algorithm. From the simulation results, we examine the influence of the proposed probabilistic threshold for various MIMO configurations and witness that the PSE-SD technique achieves a significant complexity reduction over existing methods with only a negligible performance loss.</t>
  </si>
  <si>
    <t>449-455</t>
  </si>
  <si>
    <t>55807038800;6507162853</t>
  </si>
  <si>
    <t>Karthikeyan, Madurakavi;Saraswady, Djagadeesan</t>
  </si>
  <si>
    <t>Karthikeyan M.</t>
  </si>
  <si>
    <t>Reduced complexity sphere decoding using probabilistic threshold based Schnorr-Euchner enumeration</t>
  </si>
  <si>
    <t>S1434841116300073</t>
  </si>
  <si>
    <t>10.1016/j.aeue.2016.01.007</t>
  </si>
  <si>
    <t>2-s2.0-84955608952</t>
  </si>
  <si>
    <t>['user community', 'unique aspects', 'track shifts', 'spatiotemporal evaluation', 'signal properties', 'several slices', 'sar data', 'progressive scans', 'medium resolution', 'mapping capacity', 'like description', 'interferometric suitability', 'interferometric results', 'interferometric processing', 'interferometric monitoring', 'interferometric evaluation', 'image resampling', 'geophysical applications', 'european workhorse', 'directly related', 'data deramping', 'azimuth shifts', 'azimuth sets', '250 km', '1 system']</t>
  </si>
  <si>
    <t>Coregistration | Interferometric SAR (InSAR) | Sentinel-1 (S-1) | synthetic aperture radar (SAR) | Terrain Observation by Progressive Scans (TOPS)</t>
  </si>
  <si>
    <t>Sentinel-1 (S-1) has an unparalleled mapping capacity. In interferometric wide swath (IW) mode, three subswaths imaged in the novel Terrain Observation by Progressive Scans (TOPS) SAR mode result in a total swath width of 250 km. S-1 has become the European workhorse for large area mapping and interferometric monitoring at medium resolution. The interferometric processing of TOPS data however requires special consideration of the signal properties, resulting from the ScanSAR-type burst imaging and the antenna beam steering in azimuth. The high Doppler rate in azimuth sets very stringent coregistration requirements, making the use of enhanced spectral diversity (ESD) necessary to obtain the required fine azimuth coregistration accuracy. Other unique aspects of processing IW data, such as azimuth spectral filtering, image resampling, and data deramping and reramping, are reviewed, giving a recipe-like description that enables the user community to use S-1 IW mode repeat-pass SAR data. Interferometric results from S-1A are provided, demonstrating the mapping capacity of the S-1 system and its interferometric suitability for geophysical applications. An interferometric evaluation of a coherent interferometric pair over Salar de Uyuni, Bolivia, is provided, where several aspects related to coregistration, deramping, and synchronization are analyzed. Additionally, a spatiotemporal evaluation of the along-track shifts, which are directly related to the orbital/instrument timing error, measured from the SAR data is shown, which justifies the necessity to refine the azimuth shifts with ESD. The spatial evaluation indicates high stability of the azimuth shifts for several slices of a datatake.</t>
  </si>
  <si>
    <t>2220-2234</t>
  </si>
  <si>
    <t>60007798;60007798;60007798;60007798;60007798;60031159;60007798;60007798</t>
  </si>
  <si>
    <t>24469470700;6701487431;56041070800;6602802862;57078684100;6603569437;7003895114;7004572990</t>
  </si>
  <si>
    <t>Yague-Martinez, Nestor;Prats-Iraola, Pau;Gonzalez, Fernando Rodriguez;Brcic, Ramon;Shau, Robert;Geudtner, Dirk;Eineder, Michael;Bamler, Richard</t>
  </si>
  <si>
    <t>Netherlands;Germany</t>
  </si>
  <si>
    <t>Noordwijk aan Zee;¬†Cologne</t>
  </si>
  <si>
    <t>ESTEC - European Space Research and Technology Centre;Deutsches Zentrum fur Luft- Und Raumfahrt</t>
  </si>
  <si>
    <t>60031159;60007798</t>
  </si>
  <si>
    <t>Yague-Martinez N.</t>
  </si>
  <si>
    <t>Interferometric Processing of Sentinel-1 TOPS Data</t>
  </si>
  <si>
    <t>10.1109/TGRS.2015.2497902</t>
  </si>
  <si>
    <t>2-s2.0-84955617881</t>
  </si>
  <si>
    <t>['‚ àº2', '‚ àº0', 'unipolar nanodevices', 'unbiased condition', 'switching diodes', 'ssds ).', 'ssd array', 'simple rectenna', 'resonant frequency', 'large array', 'interconnection layers', 'hence allowing', 'field region', '890 mhz', '6 pw', '18 nw']</t>
  </si>
  <si>
    <t>Diodes | Nanotechnology | Rectifiers</t>
  </si>
  <si>
    <t>We report on zero-bias microwave detection using a large array of unipolar nanodevices, known as the self-switching diodes (SSDs). The large array was realized in a single lithography step without the need of interconnection layers, hence allowing for a simple and low-cost fabrication process. The SSD array was coupled with a narrowband dipole antenna with a resonant frequency of 890 MHz, to form a simple rectenna (rectifying antenna). The extrinsic voltage responsivity and noise-equivalent-power (NEP) of the rectenna were ‚àº70 V/W and ‚àº0.18 nW/Hz1/2, respectively, measured in the far-field region at unbiased condition. Nevertheless, the estimated intrinsic voltage responsivity can achieve up to ‚àº5 kV/W with NEP of ‚àº2.6 pW/Hz1/2.</t>
  </si>
  <si>
    <t>36-40</t>
  </si>
  <si>
    <t>Solid-State Electronics</t>
  </si>
  <si>
    <t>60090652;60022458;60090652;60090652;60090652;60090652;60090652;60090652;60003771</t>
  </si>
  <si>
    <t>36809748400;56122757500;54790959500;55891565000;57202563525;48661864200;55229582100;57200999588;7102693426</t>
  </si>
  <si>
    <t>Kasjoo, Shahrir R.;Singh, Arun K.;Mat Isa, Siti S.;Ramli, Muhammad M.;Mohamad Isa, Muammar;Ahmad, Norhawati;Mohd Nor, Nurul I.;Khalid, Nazuhusna;Song, Ai Min</t>
  </si>
  <si>
    <t>Malaysia;India;United Kingdom</t>
  </si>
  <si>
    <t>Arau;Chandigarh;Manchester</t>
  </si>
  <si>
    <t>Universiti Malaysia Perlis;PEC University of Technology;The University of Manchester</t>
  </si>
  <si>
    <t>60090652;60022458;60003771</t>
  </si>
  <si>
    <t>Kasjoo S.R.</t>
  </si>
  <si>
    <t>Zero-bias microwave detectors based on array of nanorectifiers coupled with a dipole antenna</t>
  </si>
  <si>
    <t>S0038110116000113</t>
  </si>
  <si>
    <t>10.1016/j.sse.2016.01.010</t>
  </si>
  <si>
    <t>2-s2.0-84956953509</t>
  </si>
  <si>
    <t>['total number', 'subsequently detected', 'significantly lower', 'ray sample', 'radio observations', 'radiation comes', 'previous estimate', 'observed events', 'measurements performed', 'mean energy', 'geomagnetic field', 'flight altitude', 'first time', 'first flight', 'find agreement', 'dominant contribution', 'anita flight', 'anita experiment', 'air shower']</t>
  </si>
  <si>
    <t>Air shower | Cosmic rays | Radio detection</t>
  </si>
  <si>
    <t>The first flight of the Antarctic Impulsive Transient Antenna (ANITA) experiment recorded 16 radio signals that were emitted by cosmic-ray induced air showers. The dominant contribution to the radiation comes from the deflection of positrons and electrons in the geomagnetic field, which is beamed in the direction of motion of the air shower. For 14 of these events, this radiation is reflected from the ice and subsequently detected by the ANITA experiment at a flight altitude of ‚àº36 km. In this paper, we estimate the energy of the 14 individual events and find that the mean energy of the cosmic-ray sample is 2.9 √ó 1018 eV, which is significantly lower than the previous estimate. By simulating the ANITA flight, we calculate its exposure for ultra-high energy cosmic rays. We estimate for the first time the cosmic-ray flux derived only from radio observations and find agreement with measurements performed at other observatories. In addition, we find that the ANITA data set is consistent with Monte Carlo simulations for the total number of observed events and with the properties of those events.</t>
  </si>
  <si>
    <t>32-43</t>
  </si>
  <si>
    <t>60013791-60012804;60027550-60009037;60009037;60028419;60074756;60027550-60011116;60003500;60028419;60007278;60003500;60015457-60068673;60074756;60028419;60005429;60005429-60025590;60023004;60003500;60074756;60013791;60025590;60007278;60013791;60025590;60027314;60013791;60027550;60074756;60023004;60013791;60027550;60013791;60074756;60013791;60013791;60003500;60013791;60013791;60023004;60013791;60009037;60025590;60022148;60003500;60074756;60013791;60025590;60013791;60013791;60013791;60027550;60023004;60027550;60013791;60025597;60025590-60029445;60007278;60028419</t>
  </si>
  <si>
    <t>26538095200;7005600612;22941810000;55571234700;7003369795;16053919700;14321228900;6701597328;7004516842;7103289198;34879426200;7006758516;57220649357;57196285987;57154862000;7006330169;56678053200;6602425962;6701535156;57207902193;57195633582;7003698549;24293855000;6506540646;57103792600;57216043011;7201824449;24474575600;22941587900;57203592246;7007162820;24344020800;56994140900;57219647477;22941556600;22941354900;8840610100;57103565400;57208770271;56741710500;35314962900;35227824200;13405945200;7005666718;57224814617;8502219100;56649202200;7401477571;8706302000;35227973100;6604049165;57103793600;35228075800;36344414400;57225423504;36810892700;12809028600</t>
  </si>
  <si>
    <t>Schoorlemmer, H.;Belov, K.;Romero-Wolf, A.;Garc√≠a-Fern√°ndez, D.;Bugaev, V.;Wissel, S. A.;Allison, P.;Alvarez-Mu√±iz, J.;Barwick, S. W.;Beatty, J. J.;Besson, D. Z.;Binns, W. R.;Carvalho, W. R.;Chen, C.;Chen, P.;Clem, J. M.;Connolly, A.;Dowkontt, P. F.;Duvernois, M. A.;Field, R. C.;Goldstein, D.;Gorham, P. W.;Hast, C.;Huege, T.;Heber, C. L.;Hoover, S.;Israel, M. H.;Javaid, A.;Kowalski, J.;Lam, J.;Learned, J. G.;Link, J. T.;Lusczek, E.;Matsuno, S.;Mercurio, B. C.;Miki, C.;Mioƒçinoviƒá, P.;Mulrey, K.;Nam, J.;Naudet, C. J.;Ng, J.;Nichol, R. J.;Palladino, K.;Rauch, B. F.;Roberts, J.;Reil, K.;Rotter, B.;Rosen, M.;Ruckman, L.;Saltzberg, D.;Seckel, D.;Urdaneta, D.;Varner, G. S.;Vieregg, A. G.;Walz, D.;Wu, F.;Zas, E.</t>
  </si>
  <si>
    <t>United States;Russian Federation;United States;Spain;United States;Germany;United States;United States;United States;United Kingdom;United States;United States;Germany;United States;United States;United States;Taiwan;United States</t>
  </si>
  <si>
    <t>St. Louis;Moscow;Minneapolis;Santiago de Compostela;Los Angeles;Eggenstein-Leopoldshafen;Chicago;Menlo Park;Newark;London;Lawrence;Honolulu;Heidelberg;San Luis Obispo;Pasadena;Irvine;Taipei;Columbus</t>
  </si>
  <si>
    <t>Washington University in St. Louis, McDonnell Center for the Space Sciences;National Research Nuclear University MEPhI;University of Minnesota Twin Cities;Universidad de Santiago de Compostela;University of California, Los Angeles;Karlsruhe Institute of Technology, Campus North;The Enrico Fermi Institute;SLAC National Accelerator Laboratory;University of Delaware;University College London;University of Kansas;University of Hawai ªi at MƒÅnoa;Max Planck Institute for Nuclear Physics;Cal Poly San Luis Obispo;Jet Propulsion Laboratory;University of California, Irvine;National Taiwan University;The Ohio State University</t>
  </si>
  <si>
    <t>60074756;60068673;60029445;60028419;60027550;60027314;60025597;60025590;60023004;60022148;60015457;60013791;60012804;60011116;60009037;60007278;60005429;60003500</t>
  </si>
  <si>
    <t>Schoorlemmer H.</t>
  </si>
  <si>
    <t>Energy and flux measurements of ultra-high energy cosmic rays observed during the first ANITA flight</t>
  </si>
  <si>
    <t>S0927650516000025</t>
  </si>
  <si>
    <t>10.1016/j.astropartphys.2016.01.001</t>
  </si>
  <si>
    <t>2-s2.0-84957580367</t>
  </si>
  <si>
    <t>FFL09-0056</t>
  </si>
  <si>
    <t>['use high', 'speed recordings', 'primarily adapted', 'platform vary', 'platform tilt', 'platform orientations', 'like honeybees', 'leg extension', 'landing behaviour', 'hover phase', 'held constant', 'head orientation', 'flying bumblebees', 'flat platform', 'first appendage', 'fine details', 'final moments', 'effective pollinators', 'different orientations', 'crucial part', 'critical moments', 'close relatives', 'bumblebees orchestrate']</t>
  </si>
  <si>
    <t>Bombus terrestris | Bumblebee | Flight | Insect | Landing</t>
  </si>
  <si>
    <t>In comparison to other insects, like honeybees, bumblebees are very effective pollinators. Even though landing is a crucial part of pollination, little is known about how bumblebees orchestrate the final, critical moments of landing. Here, we use high-speed recordings to capture the fine details of the landing behaviour of free-flying bumblebees (Bombus terrestris), while landing on a flat platform with different orientations. We find that the bees have a fairly constant body and head orientation at the moment of leg extension, irrespective of platform tilt. At the same moment in time, the distance to the platform is held constant at around 8¬†mm (with the exception of low platform tilts). The orientation of the antennae and the first appendage that touches the platform vary between platform orientations, while the duration of the hover phase does not. Overall, the final moments of landing in bumblebees and their close relatives, the honeybees, are similar. However, the distance to the platform at the moment of leg extension and the duration of the hover phase are different in bumblebees and honeybees, suggesting that they are primarily adapted to land on surfaces with different orientations.</t>
  </si>
  <si>
    <t>277-285</t>
  </si>
  <si>
    <t>60029170;60029170;60029170</t>
  </si>
  <si>
    <t>56989475900;9238931300;6602783291</t>
  </si>
  <si>
    <t>Reber, Therese;Baird, Emily;Dacke, Marie</t>
  </si>
  <si>
    <t>Reber T.</t>
  </si>
  <si>
    <t>The final moments of landing in bumblebees, Bombus terrestris</t>
  </si>
  <si>
    <t>10.1007/s00359-016-1073-4</t>
  </si>
  <si>
    <t>2-s2.0-84957650377</t>
  </si>
  <si>
    <t>Grantov√° Agentura ƒåesk√© Republiky</t>
  </si>
  <si>
    <t>P501/12/G055</t>
  </si>
  <si>
    <t>GA ƒåR</t>
  </si>
  <si>
    <t>['whole lifetime', 'two light', 'triplet states', 'study quenching', 'singlet states', 'nanosecond resolution', 'membrane chlorophyll', 'intrinsic light', 'intrinsic complex', 'intersystem crossing', 'harvesting complexes', 'harvesting complex', 'even faster', 'combined study', 'chlorophyll c2', 'carotenoids occurs', 'apparent lifetimes', '1 ns']</t>
  </si>
  <si>
    <t>Carotenoid | Chlorophyll | Dinoflagellate | Triplet state</t>
  </si>
  <si>
    <t>Room temperature transient absorption spectroscopy with nanosecond resolution was used to study quenching of the chlorophyll triplet states by carotenoids in two light-harvesting complexes of the dinoflagellate Amphidinium carterae: The water soluble peridinin-chlorophyll protein complex and intrinsic, membrane chlorophyll a-chlorophyll c2-peridinin protein complex. The combined study of the two complexes facilitated interpretation of a rather complicated relaxation observed in the intrinsic complex. While a single carotenoid triplet state was resolved in the peridinin-chlorophyll protein complex, evidence of at least two different carotenoid triplets was obtained for the intrinsic light-harvesting complex. Most probably, each of these carotenoids protects different chlorophylls. In both complexes the quenching of the chlorophyll triplet states by carotenoids occurs with a very high efficiency (~ 100%), and with transfer times estimated to be in the order of 0.1 ns or even faster. The triplet-triplet energy transfer is thus much faster than formation of the chlorophyll triplet states by intersystem crossing. Since the triplet states of chlorophylls are formed during the whole lifetime of their singlet states, the apparent lifetimes of both states are the same, and observed to be equal to the carotenoid triplet state rise time ( 5 ns).</t>
  </si>
  <si>
    <t>341-349</t>
  </si>
  <si>
    <t>60016605;60016605;60005322;60016605;60031135-60009424;60031135-60009424;60031135-60009424;60016605</t>
  </si>
  <si>
    <t>57112622400;23110518000;22950552200;9940782400;10043676700;24757994000;7004628948;6603954699</t>
  </si>
  <si>
    <t>Kv√≠ƒçalov√°, Zuzana;Alster, Jan;Hofmann, Eckhard;Khoroshyy, Petro;Litv√≠n, Radek;B√≠na, David;Pol√≠vka, Tom√°≈°;P≈°enƒç√≠k, Jakub</t>
  </si>
  <si>
    <t>Czech Republic;Czech Republic;Czech Republic;Germany</t>
  </si>
  <si>
    <t>Prague;Prague Praha;Ceske Budejovice;Bochum</t>
  </si>
  <si>
    <t>Academy of Sciences of the Czech Republic;Charles University;Jihoƒçesk√° Univerzita v ƒåesk√Ωch Budƒõjovic√≠ch;Ruhr-Universitat Bochum</t>
  </si>
  <si>
    <t>60031135;60016605;60009424;60005322</t>
  </si>
  <si>
    <t>Kv√≠ƒçalov√° Z.</t>
  </si>
  <si>
    <t>Triplet-triplet energy transfer from chlorophylls to carotenoids in two antenna complexes from dinoflagellate Amphidinium carterae</t>
  </si>
  <si>
    <t>S0005272816000104</t>
  </si>
  <si>
    <t>10.1016/j.bbabio.2016.01.008</t>
  </si>
  <si>
    <t>2-s2.0-84957922014</t>
  </si>
  <si>
    <t>2011-0017125</t>
  </si>
  <si>
    <t>['zno nanorod', 'zinc oxide', 'vinylidene difluoride', 'time delay', 'smart phone', 'similar oscillation', 'sensitively measured', 'radiation efficiency', 'radial artery', 'promising tool', 'outstanding durability', 'omnidirectional antenna', 'nanoneedle structure', 'hybrid film', 'highly sensitive', 'high permittivity', 'heart rate', 'elastic modulus', 'critical healthcare', 'approach offers', '70 dbi', '4 pa', '38 %),']</t>
  </si>
  <si>
    <t>Flexible electrodes | Inorganic polymer hybrids | Piezoelectric effect | Thin films | Wireless pressure sensor</t>
  </si>
  <si>
    <t>Highly sensitive, wearable and wireless pressure sensor was successfully fabricated based on the zinc oxide (ZnO) nanoneedle/poly(vinylidene difluoride) (PVDF) hybrid film. The nanoneedle structure of ZnO with large aspect ratio and hexagonal vertical grown pyramid form could lower the elastic modulus of the hybrid film compared to the ZnO nanorod. Due to its high permittivity, low polarization response time and outstanding durability, the hybrid film can be applied for a real-time pressure sensor to monitor the heart rate. Notably, the lowest detectable pressure of the hybrid film was as small as 4 Pa. Furthermore, the reduced graphene oxide (rGO) electrode-based Bluetooth antenna attained high peak gain (2.70 dBi) and radiation efficiency (78.38%), which was applicable to be used as an omnidirectional antenna to transmit wireless signal to the smart phone. Interestingly, the received wireless heart beat signal within a distance of 8 m was more sensitively measured on the radial artery than carotid artery without distortion and time delay, and it had a similar oscillation in comparison with the wire pressure sensor. This approach offers a valuable and promising tool for producing the commercial and continuous wireless pressure sensor for use in routine biomedical research and critical healthcare.</t>
  </si>
  <si>
    <t>Nano Energy</t>
  </si>
  <si>
    <t>60013682-60025960;60013682;60013682</t>
  </si>
  <si>
    <t>57209513408;55918000600;35261931900</t>
  </si>
  <si>
    <t>Shin, Keun Young;Lee, James S.;Jang, Jyongsik</t>
  </si>
  <si>
    <t>Korea Institute of Science and Technology;Seoul National University</t>
  </si>
  <si>
    <t>60025960;60013682</t>
  </si>
  <si>
    <t>Shin K.</t>
  </si>
  <si>
    <t>Highly sensitive, wearable and wireless pressure sensor using free-standing ZnO nanoneedle/PVDF hybrid thin film for heart rate monitoring</t>
  </si>
  <si>
    <t>S221128551600063X</t>
  </si>
  <si>
    <t>10.1016/j.nanoen.2016.02.012</t>
  </si>
  <si>
    <t>2-s2.0-84958552642</t>
  </si>
  <si>
    <t>T√ÅMOP 4.2.2.D-15/1/KONV-2015-0024</t>
  </si>
  <si>
    <t>['unity efficiency', 'two types', 'transferred excitations', 'time scale', 'thylakoid membranes', 'term acclimation', 'strongly decreased', 'separate pools', 'results demonstrate', 'remarkable competence', 'reconstituted membranes', 'photosystem ii', 'lhcii distinguished', 'lhcii ),', 'kinetic modelling', 'include interaction', 'high light', 'fluorescence emission', 'excitation energy', 'energy transfer', 'electron fluxes', 'deliver excitations', 'complexes interact', 'absorption cross', '10 ps']</t>
  </si>
  <si>
    <t>Artificial membranes | Light harvesting | Proteoliposomes | State transitions | Thylakoid membranes | Time-resolved fluorescence</t>
  </si>
  <si>
    <t>Light-harvesting complex II (LHCII), the major peripheral antenna of Photosystem II in plants, participates in several concerted mechanisms for regulation of the excitation energy and electron fluxes in thylakoid membranes. In part, these include interaction of LHCII with Photosystem I (PSI) enhancing the latter's absorption cross-section - for example in the well-known state 1 - state 2 transitions or as a long-term acclimation to high light. In this work we examined the capability of LHCII to deliver excitations to PSI in reconstituted membranes in vitro. Proteoliposomes with native plant thylakoid membrane lipids and different stoichiometric ratios of LHCII:PSI were reconstituted and studied by steady-state and time-resolved fluorescence spectroscopy. Fluorescence emission from LHCII was strongly decreased in PSI-LHCII membranes due to trapping of excitations by PSI. Kinetic modelling of the time-resolved fluorescence data revealed the existence of separate pools of LHCII distinguished by the time scale of energy transfer. A strongly coupled pool, equivalent to one LHCII trimer per PSI, transferred excitations to PSI with near-unity efficiency on a time scale of less than 10 ps but extra LHCIIs also contributed significantly to the effective antenna size of PSI, which could be increased by up to 47% in membranes containing 3 LHCII trimers per PSI. The results demonstrate a remarkable competence of LHCII to increase the absorption cross-section of PSI, given the opportunity that the two types of complexes interact in the membrane.</t>
  </si>
  <si>
    <t>462-472</t>
  </si>
  <si>
    <t>60027811;60027811;60027811;60027811;60027811;60027811-114678349;60027811;60027811</t>
  </si>
  <si>
    <t>56624243700;55834193600;55545862356;6506482565;7004528126;22949305100;35468058100;23035393800</t>
  </si>
  <si>
    <t>Akhtar, Parveen;Lingvay, M√≥nika;Kiss, Ter√©z;De√°k, R√≥bert;B√≥ta, Attila;Ughy, Bettina;Garab, Gyozo;Lambrev, Petar H.</t>
  </si>
  <si>
    <t>Hungary;Hungary</t>
  </si>
  <si>
    <t>Budapest;Szeged</t>
  </si>
  <si>
    <t>Magyar Tudomanyos Akademia;ELI-HU Non-Profit Ltd.</t>
  </si>
  <si>
    <t>60027811;114678349</t>
  </si>
  <si>
    <t>Akhtar P.</t>
  </si>
  <si>
    <t>Excitation energy transfer between Light-harvesting complex II and Photosystem i in reconstituted membranes</t>
  </si>
  <si>
    <t>S0005272816300184</t>
  </si>
  <si>
    <t>10.1016/j.bbabio.2016.01.016</t>
  </si>
  <si>
    <t>2-s2.0-84958999522</t>
  </si>
  <si>
    <t>['two structures', 'simple loop', 'ring structure', 'new model', 'new cross', 'new combination', 'maximum rate', 'loop antenna', 'junction structure', 'dual resonances', 'cross structure', 'cross nano', 'bent cross', '88 thz', '86 thz', '45 thz']</t>
  </si>
  <si>
    <t>Nano-antenna | Plasmonic | Sub-wavelength</t>
  </si>
  <si>
    <t>In this article, a new combination of a loop and cross structure as a sub-wavelength plasmonic nano-antenna is presented. Loop antenna and a model of cross nano-antenna as well as their combination are studied in this paper. Three different models of plasmonic cross sections are employed in this article for absorption, as simple loop, simple cross junction and finally in combination of these two structures. To achieve high field enhancement and dual resonances, a bent cross-junction structure is combined with ring structure. New cross-junction ring structure represents two resonances at 45 THz and 86 THz. In the new model, E2 increases extremely to more than 20,000 (V/m)2 at 88 THz. Absorption cross section (ACS) shows great enhancement at 88 THz, where E2 has the maximum rate.</t>
  </si>
  <si>
    <t>3770-3774</t>
  </si>
  <si>
    <t>60031777;60031209;60105242</t>
  </si>
  <si>
    <t>57132969500;56808922200;56029998400</t>
  </si>
  <si>
    <t>Pandesh, Saeedeh;Maleki, Mahshid;Zarrabi, Ferdows B.</t>
  </si>
  <si>
    <t>Tehran;Tehran;Qazvin</t>
  </si>
  <si>
    <t>Islamic Azad University, Science and Research Branch;Islamic Azad University;Imam Khomeini International University</t>
  </si>
  <si>
    <t>60105242;60031777;60031209</t>
  </si>
  <si>
    <t>Pandesh S.</t>
  </si>
  <si>
    <t>The sub-wavelength plasmonic nano-antenna based on cross structure</t>
  </si>
  <si>
    <t>S0030402616000942</t>
  </si>
  <si>
    <t>10.1016/j.ijleo.2016.01.045</t>
  </si>
  <si>
    <t>2-s2.0-84959017954</t>
  </si>
  <si>
    <t>['whose effect', 'return loss', 'results show', 'radiation properties', 'radiation pattern', 'radiation characteristics', 'numerical method', 'magnetic field', 'iterative formula', 'input impedance', 'general antenna', 'fdtd method', 'author derives']</t>
  </si>
  <si>
    <t>Anisotropic ferrite | Microstrip antenna | Shift operator (SO)</t>
  </si>
  <si>
    <t>This article takes research on the impedance and radiation properties of anisotropic magnetized ferrite microstrip antenna using SO-FDTD method. The author derives the iterative formula of three-dimensional magnetized anisotropic material and confirms it correct in a numerical method. The author also calculates and simulates the ferrite microstrip antenna and plots its return loss, input impedance and radiation pattern. The results show that many different properties are shown in the ferrite microstrip antenna compared with general antenna when the magnetic field is constant. By varying the placement of the antenna, different resonant frequency, under whose effect the radiation characteristics is affected by the magnetic field, can be attained.</t>
  </si>
  <si>
    <t>4144-4149</t>
  </si>
  <si>
    <t>60104195-60024045;60104195;60104195;60028265;60024045</t>
  </si>
  <si>
    <t>55737091700;57131629000;56270289000;55736048600;8271300900</t>
  </si>
  <si>
    <t>Liu, Jian Xiao;Zhang, Lan Xun;Zhang, Jun Liang;Yang, Ze Kun;Yang, Hong Wei</t>
  </si>
  <si>
    <t>Hengshui;Lanzhou;Nanjing</t>
  </si>
  <si>
    <t>Hengshui University;Lanzhou University;Nanjing Agricultural University</t>
  </si>
  <si>
    <t>60104195;60028265;60024045</t>
  </si>
  <si>
    <t>Anisotropic ferrite microstrip antenna simulation and analysis</t>
  </si>
  <si>
    <t>S0030402616001522</t>
  </si>
  <si>
    <t>10.1016/j.ijleo.2016.01.103</t>
  </si>
  <si>
    <t>2-s2.0-84959020488</t>
  </si>
  <si>
    <t>Keele University</t>
  </si>
  <si>
    <t>['varying terrain', 'target detection', 'survey period', 'successful detection', 'significant numbers', 'shallower ones', 'poorly imaged', 'monitored using', 'modern 1', 'missing people', 'magnetic susceptibility', 'latin america', 'judged due', 'forced disappearances', 'electrical resistivity', 'deeper burials', 'buried targets', 'burial time', '2d profiles']</t>
  </si>
  <si>
    <t>Conductivity | Forensic geophysics | Forensic science | Ground penetrating radar | Magnetic susceptibilty | Monitoring | Resistivity | Simulated grave</t>
  </si>
  <si>
    <t>In most Latin American countries there are significant numbers of both missing people and forced disappearances, ~71,000 Colombia alone. Successful detection of buried human remains by forensic search teams can be difficult in varying terrain and climates. Three clandestine burials were simulated at two different depths commonly encountered in Latin America. In order to gain critical knowledge of optimum geophysical detection techniques, burials were monitored using: ground penetrating radar, magnetic susceptibility, bulk ground conductivity and electrical resistivity up to twenty-two months post-burial. Radar survey results showed good detection of modern 1/2 clothed pig cadavers throughout the survey period on 2D profiles, with the 250 MHz antennae judged optimal. Both skeletonised and decapitated and burnt human remains were poorly imaged on 2D profiles with loss in signal continuity observed throughout the survey period. Horizontal radar time slices showed good anomalies observed over targets, but these decreased in amplitude over the post-burial time. These were judged due to detecting disturbed grave soil rather than just the buried targets. Magnetic susceptibility and electrical resistivity were successful at target detection in contrast to bulk ground conductivity surveys which were unsuccessful. Deeper burials were all harder to image than shallower ones. Forensic geophysical surveys should be undertaken at suspected burial sites.</t>
  </si>
  <si>
    <t>106-115</t>
  </si>
  <si>
    <t>Forensic Science International</t>
  </si>
  <si>
    <t>60055696;60030210;116202902;60030210</t>
  </si>
  <si>
    <t>56481145100;7103088432;56481699900;57131965900</t>
  </si>
  <si>
    <t>Molina, Carlos Martin;Pringle, Jamie K.;Saumett, Miguel;Evans, Gethin T.</t>
  </si>
  <si>
    <t>Colombia;United Kingdom;Colombia</t>
  </si>
  <si>
    <t>Bogota;Keele;Bogota</t>
  </si>
  <si>
    <t>Universidad Nacional de Colombia;Keele University;GeoSense</t>
  </si>
  <si>
    <t>60055696;60030210;116202902</t>
  </si>
  <si>
    <t>Molina C.</t>
  </si>
  <si>
    <t>Geophysical monitoring of simulated graves with resistivity, magnetic susceptibility, conductivity and GPR in Colombia, South America</t>
  </si>
  <si>
    <t>S0379073816300226</t>
  </si>
  <si>
    <t>10.1016/j.forsciint.2016.02.009</t>
  </si>
  <si>
    <t>2-s2.0-84959020688</t>
  </si>
  <si>
    <t>['wlans application', 'wide band', 'studied experimentally', 'shaped patch', 'rgs ).', 'rectangular slot', 'older 802', 'maximum bandwidth', 'lower edge', 'inserted near', 'impedance bandwidth', 'allocate channels', '825 ghz', '8 ghz']</t>
  </si>
  <si>
    <t>bandwidth enhancement | rectangular ground slot (RGS) | U-shaped patch | wideband antenna</t>
  </si>
  <si>
    <t>A compact single layer coaxially fed wideband microstrip antenna is presented in this letter. The proposed antenna consists of a U-shaped patch and a rectangular ground plane embedded with two open ended rectangular ground slots (RGS). The antenna is designed for wide band of communication (3.02-6.03 GHZ). It is found that the maximum bandwidth of the antenna is obtained about 66.5% when a rectangular slot is inserted near the lower edge of the U-shaped patch. The antenna was studied experimentally for impedance bandwidth, and gain. It is shown that the antenna can cover the bands of several applications including IEEE 802.11n (and the older 802.11a) WLANs application (allocate channels between 5.15 and 5.825 GHz) and WiMAX (3.2-3.8 GHz) application.</t>
  </si>
  <si>
    <t>959-963</t>
  </si>
  <si>
    <t>60103561;60016077;60020825;60103561</t>
  </si>
  <si>
    <t>56104031300;35730732500;7201666265;35106843800</t>
  </si>
  <si>
    <t>Roy, Bappadittya;Chakraborty, U.;Chowdhury, S. K.;Bhattacharjee, A. K.</t>
  </si>
  <si>
    <t>Durgapur;Kolkata;Hamirpur</t>
  </si>
  <si>
    <t>National Institute of Technology, Durgapur;Jadavpur University;National Institute of Technology Hamirpur</t>
  </si>
  <si>
    <t>60103561;60020825;60016077</t>
  </si>
  <si>
    <t>Roy B.</t>
  </si>
  <si>
    <t>Design of U-shaped antenna using different substrate with enhanced bandwidth for WLAN/WiMAX applications</t>
  </si>
  <si>
    <t>10.1002/mop.29702</t>
  </si>
  <si>
    <t>2-s2.0-84959320458</t>
  </si>
  <si>
    <t>['validated experimentally', 'return loss', 'reference antenna', 'rectangular patch', 'radiation properties', 'pbg antenna', 'operating frequency', 'microstrip antenna', 'dielectric substrate', 'better performance', 'antenna parameters']</t>
  </si>
  <si>
    <t>hexagonal symmetry | microstrip antenna | PBG substrate</t>
  </si>
  <si>
    <t>In this article, we analyzed the influence of a photonic band gap (PBG) substrate on the radiation properties of microstrip antenna with a rectangular patch. Antenna parameters as the return loss (S11), bandwidth, gain and electric field density were analyzed. The proposed PBG structure presents three different settings, with variation in the diameter of the air holes printed on dielectric substrate. The obtained results showed a better performance in the parameters of the PBG antenna when compared with the reference antenna and have been validated experimentally by measuring the return loss in function of the operating frequency, obtained from the construction of prototypes.</t>
  </si>
  <si>
    <t>826-831</t>
  </si>
  <si>
    <t>106585937-60023857;60023857;113771642</t>
  </si>
  <si>
    <t>57040578700;8776554000;56573283600</t>
  </si>
  <si>
    <t>Guimar√£es, √Ådller De O.;Da Silva, Jos√© P.;Pereira, Jonathan P.P.</t>
  </si>
  <si>
    <t>Natal;Mossoro;Mossoro</t>
  </si>
  <si>
    <t>Universidade Federal do Rio Grande do Norte;IFRN;Federal University of the Semi-Arid Region</t>
  </si>
  <si>
    <t>60023857;113771642;106585937</t>
  </si>
  <si>
    <t>Guimar√£es √Å.</t>
  </si>
  <si>
    <t>Analysis of a microstrip antenna with variation on substrate PBG hexagonal</t>
  </si>
  <si>
    <t>10.1002/mop.29679</t>
  </si>
  <si>
    <t>2-s2.0-84959328418</t>
  </si>
  <si>
    <t>['wwan operation', 'total size', 'tablet computer', 'strip provides', 'proposed antenna', 'operating principle', 'occupied volume', 'new approach', 'matching circuit', 'fed antenna', 'chip inductor', 'chip capacitor', 'also obtained', '960 mhz']</t>
  </si>
  <si>
    <t>tablet computer antenna; LTE/WWAN antenna; eight-band antenna</t>
  </si>
  <si>
    <t>The combination of matching circuit and strip provides a new approach to realize wide bandwidth of the antenna. We presented a coupled-fed antenna with matching circuit for the LTE/WWAN operation in the tablet computer. The total size of the antenna is of 40 √ó 10 mm2. Furthermore, the matching circuit of a chip capacitor and chip inductor does not increase the antenna's occupied volume. Details of the proposed antenna and its operating principle are presented and discussed. The excited resonant modes of the proposed antenna cover the desired lower LTE/WWAN band operation (698-960 MHz) and the higher band operation (1710-2690 MHz). Good radiation characteristics of the proposed antenna are also obtained.</t>
  </si>
  <si>
    <t>1002-1006</t>
  </si>
  <si>
    <t>34978635300;57148619400;56453501200</t>
  </si>
  <si>
    <t>Jiu-Sheng, Li;Qing-Hua, Fan;Jian-Zhong, Sun</t>
  </si>
  <si>
    <t>Jiu-Sheng L.</t>
  </si>
  <si>
    <t>Coupled-fed antenna with a matching circuit for small size LTE/WWAN tablet computer application</t>
  </si>
  <si>
    <t>10.1002/mop.29718</t>
  </si>
  <si>
    <t>2-s2.0-84959329810</t>
  </si>
  <si>
    <t>['well agreement', 'two close', 'simulated results', 'resonant frequency', 'proposed antenna', 'overall size', 'measured 2', 'gsm applications', 'conventional standard', 'compact size', 'circular polarization', 'circular patch', 'antenna exhibits', 'also studied', '8 ghz']</t>
  </si>
  <si>
    <t>circular patch microstrip antenna | circular polarization | circularly polarized patch antenna | miniaturization | sectoral slits</t>
  </si>
  <si>
    <t>A novel compact single-feed fan shaped microstrip patch antenna for circular polarization is proposed and investigated. The compact size is achieved by insetting four equally spaced sectoral slits to the periphery of the circular patch which lowers down the resonant frequency of the circular patch. By carefully selecting sectoral slit pairs of different length along the axis of the patch, the lowered dominant mode resonant frequency splits into two close-degenerate distinct resonant frequencies resulting in circular polarization. The performance of the antenna for different sectoral slit lengths is also studied. The proposed antenna with 48.53% miniaturization as compared to the conventional standard-size circularly polarized design is fabricated and measured. The antenna exhibits an overall size of 0.3Œª0√ó0.3Œª0√ó0.009Œª0 at 1.8 GHz with measured 2.05% 10-dB impedance bandwidth and 0.44% 3-dB axial bandwidth. The antenna is simple, easy to fabricate, and suitable for GSM applications. Its measured and simulated results are in well agreement.</t>
  </si>
  <si>
    <t>882-886</t>
  </si>
  <si>
    <t>Compact fan shaped circularly polarized microstrip patch antenna</t>
  </si>
  <si>
    <t>10.1002/mop.29690</t>
  </si>
  <si>
    <t>2-s2.0-84959329926</t>
  </si>
  <si>
    <t>Program for Changjiang Scholars and Innovative Research Team in University</t>
  </si>
  <si>
    <t>IRT0954</t>
  </si>
  <si>
    <t>['waveform design', 'unmatched interferences', 'traditional multi', 'sidelobe ratio', 'separated directly', 'rank signal', 'noise signal', 'moving target', 'mimo sar', 'matched signal', 'low cross', 'input multiple', 'increased degrees', 'important issue', 'good peak', 'focused signal', 'firstly proposed', 'correlation signal', 'correlation interferences', 'channel sar', 'basic model', 'accurately separate']</t>
  </si>
  <si>
    <t>Ground moving target indication (GMTI) | Multiple-input multiple-output synthetic aperture radar (MIMO SAR) | Orthogonal frequency division multiplexing (OFDM) chirp signal | Robust principal component analysis (RPCA) | Waveform design</t>
  </si>
  <si>
    <t>Multiple-input multiple-output synthetic aperture radar (MIMO SAR) has drawn wide attention for its increased degrees of freedom (DOFs) compared to the traditional multi-channel SAR (MC-SAR) system. The MIMO SAR system, which makes each antenna illuminate one subswath, can widen the range swath without decreasing PRF. One of the foremost tasks involved in the MIMO SAR system is the waveform design at the transmitter. Moreover, at the receiver, how to accurately separate the auto-correlation signal from the cross-correlation interferences is the other important issue. In this paper, an orthogonal frequency division multiplexing (OFDM) chirp signal designing method is firstly proposed, which is based on low cross-correlation interferences and good peak-to-sidelobe ratio (PSLR) rules. Using the designed OFDM chirp signals, the focused signal of MIMO SAR system matched the robust principal component analysis (RPCA) basic model. The moving target (sparse signal), clutter (low-rank signal) and noise (noise signal) can be separated directly. Hence, RPCA based method can be employed for ground moving target indication (GMTI) with no need for extracting the matched signal or suppressing the unmatched interferences. Extensive simulations demonstrate the effectiveness of the waveform designing method and GMTI with RPCA based method for MIMO SAR system.</t>
  </si>
  <si>
    <t>184-195</t>
  </si>
  <si>
    <t>57030884400;10042143700;55375826800;55514964600</t>
  </si>
  <si>
    <t>Huang, Yan;Liao, Guisheng;Xu, Jingwei;Yang, Dong</t>
  </si>
  <si>
    <t>MIMO SAR OFDM chirp waveform design and GMTI with RPCA based method</t>
  </si>
  <si>
    <t>S1051200416000129</t>
  </si>
  <si>
    <t>10.1016/j.dsp.2016.01.006</t>
  </si>
  <si>
    <t>2-s2.0-84959337220</t>
  </si>
  <si>
    <t>['wlan 2', 'wimax 3', 'stable gain', 'simulated results', 'radiating element', 'proposed antenna', 'operating regions', 'notch creation', 'impedance bandwidth', 'compact hexagonal', 'agrees greatly', '5 ghz', '45 ghz', '4 substrate', '2 ghz']</t>
  </si>
  <si>
    <t>hexagonal split ring radiating element | negative permeability | notches | WiMAX | WLAN</t>
  </si>
  <si>
    <t>A compact hexagonal-shaped split ring radiating monopole with multiple band notched characteristics is presented in this article. The proposed antenna is printed on a 24 √ó 22.5 √ó 0.8 mm3 FR-4 substrate and it operates in the WLAN 2.4/5.2/5.8 GHz bands and WiMAX 3.5 GHz band. It yields an impedance bandwidth of 130 MHz centered at 2.45 GHz, 330 MHz centered at 3.5 GHz, and 1540 MHz centered at 5.2 GHz. The extraction of the effective material parameter of the radiating element is discussed, by which the metamaterial property existence and the notch creation is verified. A prototype of the proposed antenna is fabricated and the results are measured, which agrees greatly with the simulated results. Consistent radiation pattern and stable gain are observed over all the operating regions.</t>
  </si>
  <si>
    <t>936-939</t>
  </si>
  <si>
    <t>55661893400;24172394400</t>
  </si>
  <si>
    <t>Imaculate Rosaline, S.;Raghavan, S.</t>
  </si>
  <si>
    <t>Imaculate Rosaline S.</t>
  </si>
  <si>
    <t>Metamaterial inspired monopole antenna for WLAN/WiMAX applications</t>
  </si>
  <si>
    <t>10.1002/mop.29701</t>
  </si>
  <si>
    <t>2-s2.0-84959338355</t>
  </si>
  <si>
    <t>['total dimensions', 'suggested antenna', 'small configuration', 'size reduction', 'simple structure', 'radiation patterns', 'radiation efficiency', 'radiation characteristics', 'proposed antenna', 'operating bands', 'mentioned advantages', 'good choice', 'good candidate', 'fully printed', 'designed antenna', 'cost effective', '8 mm3']</t>
  </si>
  <si>
    <t>antenna | multiband antenna | wireless communicating coplanar waveguide antennas</t>
  </si>
  <si>
    <t>In this letter, a compact multiband microstrip-fed planar monopole antenna is presented. The proposed antenna has three resonance modes which cover three bands of wireless standards including universal mobile telecommunications system band (1920-2170 MHz), 3.5 GHz worldwide interoperability for microwave access band (3.4-3.6 GHz), and 5.2 GHz wireless local area network band (5.15-5.35 GHz). The antenna has a simple structure which consists of a rectangular radiation patch with two symmetric folded slots for size reduction, a step-shaped microstrip feed line, and a rectangular ground plane. Owing to fully printed, simple and small configuration, the proposed antenna fabrication is cost effective. The designed antenna has a total dimensions of 30 √ó 34√ó0.8 mm3 which makes this antenna a good candidate for mobile communication applications. The radiation characteristics such as gain, radiation patterns and radiation efficiency of the suggested antenna are investigated. The antenna radiates Omni-directionally in H-plane and bidirectionally in the E-plane. In this design, very high radiation efficiency over the operating bands is obtained. According to the mentioned advantages, the proposed antenna can be a good choice for multiband wireless applications.</t>
  </si>
  <si>
    <t>844-847</t>
  </si>
  <si>
    <t>60027682;60027682;60027682</t>
  </si>
  <si>
    <t>57147002300;14059633600;55127896800</t>
  </si>
  <si>
    <t>Jalali, A. R.;Ahamdi-Shokouh, J.;Emadian, S. R.</t>
  </si>
  <si>
    <t>Zahedan</t>
  </si>
  <si>
    <t>University of Sistan and Baluchestan</t>
  </si>
  <si>
    <t>Jalali A.R.</t>
  </si>
  <si>
    <t>Compact multiband monopole antenna for UMTS, WiMAX, and WLAN applications</t>
  </si>
  <si>
    <t>10.1002/mop.29685</t>
  </si>
  <si>
    <t>2-s2.0-84959340523</t>
  </si>
  <si>
    <t>['shaped slot', 'rejection band', 'radiation characteristics', 'proposed antenna', 'overall size', 'operating band', 'open stubs', 'notched ultra', 'notched function', 'mutual coupling', 'input multiple', 'frequency band', 'diversity performance', 'designed antenna', 'compact multiple', 'antenna operates', 'antenna elements', 'also investigated', '8 mm3', '8 ghz', '6 ghz', '20 db', '10 db']</t>
  </si>
  <si>
    <t>band-notched | isolation enhancement | multiple-input-multiple-output | ultra-wideband antenna</t>
  </si>
  <si>
    <t>A compact multiple-input multiple-output (MIMO) antenna is presented for band-notched ultra-wideband (UWB) applications. Miniaturization of the proposed antenna is realized by employing the asymmetric coplanar strip (ACS)-fed structures. To obtain the band-notched function, open stubs are introduced on the radiators. In addition, an H-shaped slot is etched on the ground to reduce the mutual coupling between the antenna elements. The designed antenna with an overall size of 28 √ó 22 √ó 0.8 mm3 was fabricated and tested. Measured results show the antenna operates over a frequency band of 2.9-11.8 GHz with reflection coefficient less than -10 dB, except at the rejection band of 4.9-6 GHz. Within the operating band, measured port isolation is better than 20 dB. Radiation characteristics and diversity performance of the antenna are also investigated through measurement.</t>
  </si>
  <si>
    <t>878-881</t>
  </si>
  <si>
    <t>36805978400;57060886100;24377004700;55276206000</t>
  </si>
  <si>
    <t>Kang, Le;Li, Hui;Wang, Xin Huai;Shi, Xiao Wei</t>
  </si>
  <si>
    <t>Kang L.</t>
  </si>
  <si>
    <t>Miniaturized band-notched UWB MIMO antenna with high isolation</t>
  </si>
  <si>
    <t>10.1002/mop.29691</t>
  </si>
  <si>
    <t>2-s2.0-84959354807</t>
  </si>
  <si>
    <t>2014KTSCX017</t>
  </si>
  <si>
    <t>['triangular trim', 'simultaneously used', 'rectangular slot', 'paper presents', 'operating bands', 'microwave access', 'measurement prove', 'impedance matching', 'high frequency', 'entirely covers', 'entire band', 'cutoff frequency', 'compact multiple', 'antenna element', 'antenna consists', 'antenna array', '6 ghz', '15 db', '11 ghz']</t>
  </si>
  <si>
    <t>antenna | Bluetooth | compact size | multiple-input-multiple-output (MIMO) | slot | trim | ultra-wideband (UWB) | wireless local area network (WLAN)</t>
  </si>
  <si>
    <t>This paper presents a compact multiple-input-multiple-output (MIMO) antenna for wireless portable device applications. It entirely covers the Bluetooth (2.4-2.484 GHz), Worldwide Interoperability for Microwave Access (WiMAX) (3.4-3.69 GHz), Wireless Local Area Network (WLAN) (5.15-5.825 GHz), and ultra-wideband (UWB) (3.1-10.6 GHz) operating bands. This antenna consists of two planar polygon printed monopole(PM) antennas, a rectangular slot and a triangular trim on the antenna element to lower down the low-cutoff frequency for improving the impedance matching, and a stepped ground stub to improve the isolation. Two rounded corners are simultaneously used on the ground for the impedance matching at medium-high frequency. The results of simulation and measurement prove that the -10 dB bandwidth of this antenna is from 2.4 to 11 GHz, and the isolation is less than -15 dB in the entire band, which can satisfy the actual requirements according to most literatures. The envelope correlation coefficient is less than 0.02. The size of this antenna array is 40 √ó 36 mm2.</t>
  </si>
  <si>
    <t>783-787</t>
  </si>
  <si>
    <t>24767534700;56857076700</t>
  </si>
  <si>
    <t>Huang, Hui Fen;Xiao, Shu Guang</t>
  </si>
  <si>
    <t>Compact MIMO antenna for Bluetooth, WiMAX, WLAN, and UWB applications</t>
  </si>
  <si>
    <t>10.1002/mop.29668</t>
  </si>
  <si>
    <t>2-s2.0-84959354810</t>
  </si>
  <si>
    <t>['wlan system', 'two ports', 'slot antenna', 'shaped strips', 'rf front', 'quite suitable', 'protruded stub', 'one layer', 'notched band', 'isolation better', 'fed ultrawideband', 'fed perpendicularly', 'end circuits', 'arrange orthogonally', 'antenna consists', '15 db', '12 ghz']</t>
  </si>
  <si>
    <t>band rejection | multiple-input-multiple-output | polarization diversity | ultra-wideband</t>
  </si>
  <si>
    <t>A compact coplanar waveguide (CPW) fed ultrawideband (UWB) slot antenna for multiple-input-multiple-output (MIMO)/diversity applications is presented in this letter. The antenna consists of two coplanar waveguides (CPWs) feeding circular radiating elements and a protruded stub, which is placed at between them. The circular radiating elements are arrange orthogonally and fed perpendicularly to obtain polarization diversity. Notched band at X-band communication downlinks is achieved by etching split ring resonator slots in the radiators and the other notched band at WLAN system is achieved by the collaboration of arc-shaped strips and the protruded stub. The protruded stub not only can help to achieve band rejection but also can reduce mutual coupling between two ports. As all of the structures are printed in one layer, it can be very easily to be integrated with RF front-end circuits. Simulated and measured results show that the proposed antenna meets the 10-dB impedance bandwidth from 3.4 to 12 GHz and isolation better than 15 dB at most of the band. Good diversity performance in terms of envelope correlation coefficient and the ratio of mean effective gain demonstrates that the antenna is quite suitable for MIMO UWB applications.</t>
  </si>
  <si>
    <t>989-994</t>
  </si>
  <si>
    <t>57095162700;56032016000;55864652900;16022226800;36645835400</t>
  </si>
  <si>
    <t>Zhu, Jianfeng;Feng, Botao;Peng, Biao;Li, Shufang;Deng, Li</t>
  </si>
  <si>
    <t>Compact CPW UWB diversity slot antenna with dual band-notched characteristics</t>
  </si>
  <si>
    <t>10.1002/mop.29714</t>
  </si>
  <si>
    <t>2-s2.0-84959357805</t>
  </si>
  <si>
    <t>['resonant length', 'fundamental mode', 'equivalent circular', 'different frequencies']</t>
  </si>
  <si>
    <t>90¬∞ Sectoral microstrip antenna | broadband microstrip antenna | proximity feeding</t>
  </si>
  <si>
    <t>Analysis and design of broadband 90¬∞ Sectoral microstrip antenna derived from 270¬∞ Sectoral patch is proposed. The formulation in resonant length at its fundamental mode and procedure to design 90¬∞ patch at different frequencies is presented. The proposed 90¬∞ patch yields higher bandwidth with better radiation pattern characteristics as compared to equivalent circular, 270¬∞ Sectoral, rectangular and their slot cut variations.</t>
  </si>
  <si>
    <t>927-932</t>
  </si>
  <si>
    <t>60114754;60114754</t>
  </si>
  <si>
    <t>9239822800;56267672600</t>
  </si>
  <si>
    <t>Deshmukh, Amit A.;Phatak, Neelam V.</t>
  </si>
  <si>
    <t>Dwarkadas Jivanlal Sanghvi College of Engineering</t>
  </si>
  <si>
    <t>Deshmukh A.</t>
  </si>
  <si>
    <t>Analysis and design of broadband 90¬∞ sectoral microstrip antennas</t>
  </si>
  <si>
    <t>10.1002/mop.29708</t>
  </si>
  <si>
    <t>2-s2.0-84959359968</t>
  </si>
  <si>
    <t>['wlan applications', 'using dual', 'two frequencies', 'reduced number', 'radiating patch', 'pin diodes', 'periodic relationship', 'ordinary way', 'novel design', 'microwave oscillator', 'first time', 'antenna show', 'active element']</t>
  </si>
  <si>
    <t>folded microstrip arms | log-periodic matching network | reconfigurable active integrated antenna | WiMAX/WLAN systems</t>
  </si>
  <si>
    <t>A novel reconfigurable active integrated antenna for WiMAX/WLAN applications is presented. By using a radiating patch with a pair of folded microstrip arms in the active feedback antenna two new resonances can be achieved. Also a novel reconfigurable low noise amplifier (RLNA) with log-Periodic matching network structures and reduced PIN diode for WiMAX/WLAN applications is presented. By using new design of dual output matching network and reduced pin diode, a novel design of the RLNA is performed. In ordinary way to switch between two frequencies, we need two pin diodes in input matching networks, and two pin diodes in output matching network. But for the first time, in this article by using dual-band matching network and log-periodic relationship between matching networks lengths, we reduced number of pin diodes from four to one. By using the [S] parameters of the active element, a novel design of the microwave oscillator is performed. Simulated and experimental results obtained for this antenna show that the proposed Active Integrated Antenna (AIA) has a good return loss and radiation behavior within the WiMAX/WLAN frequency range.</t>
  </si>
  <si>
    <t>787-791</t>
  </si>
  <si>
    <t>Mazloum, Jalil</t>
  </si>
  <si>
    <t>Aeronautical University of Science and Technology</t>
  </si>
  <si>
    <t>Reconfigurable active integrated antenna with log-periodic matching network structures and reduced PIN diodes for WLAN/WiMAX applications</t>
  </si>
  <si>
    <t>10.1002/mop.29676</t>
  </si>
  <si>
    <t>2-s2.0-84959368126</t>
  </si>
  <si>
    <t>['transmission characteristics', 'simulated results', 'obtained using', 'new model', 'metasurface able', 'measured results', 'low profile', 'low cost', 'good bandwidth', 'good agreement', 'axial ratio', 'authors propose']</t>
  </si>
  <si>
    <t>antenna array | axial ratio | metasurface | polarization conversion</t>
  </si>
  <si>
    <t>In this article, the authors propose a new model of metasurface able to convert linearly polarized signals in circularly polarized signals for a planar antenna array designed to operate at the ISM frequency band (2.45 GHz). All simulated results were obtained using the Ansoft HFSS‚Ñ¢ software. The prototypes were produced and their transmission characteristics were measured. A good agreement between simulated and measured results was obtained. The proposed structure presents a linear-to-circular polarization conversion feature, with good bandwidth and axial ratio. Besides, the structure is simple and maintains the advantages of low profile and low cost.</t>
  </si>
  <si>
    <t>60023857;60023857;60023857;106772862</t>
  </si>
  <si>
    <t>57148262600;57148127100;16309023400;6603647208</t>
  </si>
  <si>
    <t>Montalv√£o, Emanuele S.R.;Montalv√£o, Augusto C.P.S.;Campos, Antonio L.P.S.;Gomes Neto, Alfredo</t>
  </si>
  <si>
    <t>Universidade Federal do Rio Grande do Norte;Federal Institute of Education</t>
  </si>
  <si>
    <t>60023857;106772862</t>
  </si>
  <si>
    <t>Montalv√£o E.S.R.</t>
  </si>
  <si>
    <t>A new model of metasurface used for linear-to-circular polarization conversion in antenna array</t>
  </si>
  <si>
    <t>10.1002/mop.29681</t>
  </si>
  <si>
    <t>2-s2.0-84959378876</t>
  </si>
  <si>
    <t>['wireless networks', 'popular frequencies', 'path loss', 'maybe applied', '2600 mhz']</t>
  </si>
  <si>
    <t>femtocell | indoor propagation | parameterized | path loss | shadow fading</t>
  </si>
  <si>
    <t>In this letter, a path loss indoor propagation model is parameterized. This model is suitable for application in 4G and wireless networks and maybe applied in both LTE and LTE-A system level simulators. Measurements were conducted at the most popular frequencies for future LTE networks of 1800 and 2600 MHz. In addition, path loss has been examined in terms of various antenna aspects such as polarization and directivity.</t>
  </si>
  <si>
    <t>823-826</t>
  </si>
  <si>
    <t>60016775;60016775;60016775</t>
  </si>
  <si>
    <t>36603865500;6602298043;55353037200</t>
  </si>
  <si>
    <t>Zyoud, Alhareth;Habaebi, Mohamed H.;Islam, Rafiqul</t>
  </si>
  <si>
    <t>Zyoud A.</t>
  </si>
  <si>
    <t>Parameterized indoor propagation model for mobile communication links</t>
  </si>
  <si>
    <t>10.1002/mop.29671</t>
  </si>
  <si>
    <t>2-s2.0-84959387317</t>
  </si>
  <si>
    <t>['wlan applications', 'widened near', 'patch layer', 'ground layer', 'feed area', 'connected ends']</t>
  </si>
  <si>
    <t>band isolation | Meander line antenna | microstrip patch antennas | multi-band | U-slot | WLAN</t>
  </si>
  <si>
    <t>A thin, single substrate layered, dual directionally isolated band Meander line antenna (MLA) with connected ends, widened near the feed area, loaded by a U-slot in the patch layer, and by a modification from complementary split ring resonator (CSRR) in the ground layer, is presented for WLAN applications.</t>
  </si>
  <si>
    <t>895-901</t>
  </si>
  <si>
    <t>60000251;60000251</t>
  </si>
  <si>
    <t>57147664800;57210504538</t>
  </si>
  <si>
    <t>Deepak, ;Kaur, Jaswinder</t>
  </si>
  <si>
    <t>IEEE</t>
  </si>
  <si>
    <t xml:space="preserve">Deepak </t>
  </si>
  <si>
    <t>Isolated dual-band meander line antenna loaded with U-slot and modified CSRR for WLAN applications</t>
  </si>
  <si>
    <t>10.1002/mop.29696</t>
  </si>
  <si>
    <t>2-s2.0-84959387791</t>
  </si>
  <si>
    <t>['wlan 5', 'wlan 2', 'simulated results', 'frequency bands', 'compact penta', 'article presents', '92 ghz', '85 ghz', '6 ghz', '4 ghz', '3 ghz', '11 based', '0 ghz']</t>
  </si>
  <si>
    <t>antenna | microstrip | multi-band</t>
  </si>
  <si>
    <t>This article presents the compact penta-band microstrip antenna. The frequency bands of the antenna are WLAN 2.6 GHz (2.56-2.63 GHz), 3.0 GHz (2.94-3.05 GHz), WiMax 3.4 GHz (3.34-3.55 GHz), 4.85 GHz (4.81-4.92 GHz) and WLAN 5.3 GHz (5.27-5.34 GHz). The antenna is rectangular spiral shape and size of the antenna is 20 √ó 20 mm2. The structures are analysed using Ansoft HFSS v.11 based on Finite Element Method (FEM) and measured results satisfy the simulated results.</t>
  </si>
  <si>
    <t>836-838</t>
  </si>
  <si>
    <t>Compact penta-band microstrip antenna</t>
  </si>
  <si>
    <t>10.1002/mop.29686</t>
  </si>
  <si>
    <t>2-s2.0-84959420297</t>
  </si>
  <si>
    <t>['yagi antenna', 'without requiring', 'two antennas', 'trains environment', 'substrate characteristics', 'sintering time', 'silver particles', 'second one', 'realized corresponding', 'performed using', 'nsps ).', 'metallic structures', 'jet printing', 'ieee 802', 'higher directivity', 'good matching', 'first one', 'first channel', 'dielectric loss', 'dielectric constant', 'common needs', 'center frequency', 'article presents', 'antennas present', 'acceptable efficiency', '4 ghz', '4 band', '30 db', '20 db']</t>
  </si>
  <si>
    <t>ink-jet printing | nano-silver particles | paper antennas | wireless sensor network</t>
  </si>
  <si>
    <t>This article presents the design, manufacturing, and measurements of antennas on paper, realized using ink-jet printing of conductive inks based on nano-silver particles (nSPs). The extraction of the substrate characteristics such as the dielectric constant and dielectric loss is performed using a printed ring resonator technique. The characterization of the nSPs conductive inks assesses different parameters as sintering time and temperature. Two antennas are realized corresponding to the most common needs for wireless sensor networks in Trains Environment. The first one is a patch antenna characterized by a broadside radiation pattern and suited for operation on metallic structures. The second one is a quasi-yagi antenna, with an end fire radiation pattern and higher directivity, without requiring a metallic ground plane. Both antennas present a good matching (S11 &lt; -20 dB and S11 &lt; -30 dB, respectively) and acceptable efficiency (55% and 45%, respectively) for the paper substrate used at the center frequency of 2.4 GHz, corresponding to the first channel of the IEEE 802.15.4 band.</t>
  </si>
  <si>
    <t>754-759</t>
  </si>
  <si>
    <t>60023238;60106597;60106597;60023238;60023238</t>
  </si>
  <si>
    <t>6603863674;57148330000;6506523166;57224945370;7004485449</t>
  </si>
  <si>
    <t>Dancila, Dragos;Moossavi, Reza;Siden, Johan;Zhang, Zhibin;Rydberg, Anders</t>
  </si>
  <si>
    <t>Sundsvall;Uppsala</t>
  </si>
  <si>
    <t>Mid Sweden University, Sundsvall;Angstrom Laboratory</t>
  </si>
  <si>
    <t>60106597;60023238</t>
  </si>
  <si>
    <t>Dancila D.</t>
  </si>
  <si>
    <t>Antennas on paper using ink-jet printing of nano-silver particles for wireless sensor networks in train environment</t>
  </si>
  <si>
    <t>10.1002/mop.29665</t>
  </si>
  <si>
    <t>2-s2.0-84959421234</t>
  </si>
  <si>
    <t>['study exploits', 'slot opening', 'slot mode', 'slot antenna', 'side edge', 'second slot', 'proposed antenna', 'open slot', 'narrow region', 'microstrip feedline', 'metal frame', 'length corresponds', 'hence cover', 'fundamental open', 'framed smartphone', 'first slot', 'fed using', 'display panel', 'chip capacitor', '5 nh', '2450 mhz', '2 ghz', '1 wavelength', '1 pf']</t>
  </si>
  <si>
    <t>metal-framed smartphone antennas | mobile antennas | multiband antennas | open-slot antennas | WLAN antennas</t>
  </si>
  <si>
    <t>A small-size narrow open-slot antenna with 1-mm slot width and 12.7-mm slot length promising to be disposed in the narrow region along the side edge of the metal-framed smartphone for the 2.4/5.2/5.8-GHz WLAN operation is presented. This study exploits the narrow region between the display panel and the casing of the metal-framed smartphone to dispose the internal antenna therein. The proposed antenna is fed using a microstrip feedline with its tuning stub disposed within the slot, thereby keeping narrow width of the antenna. The open slot (denoted as a first slot) has a 1-mm opening disposed at the metal frame, and its length corresponds to only about 0.1 wavelength at 2450 MHz, which supports a fundamental open-slot mode to cover the 2.4 GHz band. In addition, with a chip capacitor (1.1 pF) loaded at a proper position across the first slot, the antenna can be reconfigured at about 5.2 GHz to create a new resonant open slot (second slot) from the capacitor to the slot opening. This second slot contributes to a new resonant mode for the antenna to cover the 5.2 GHz band. By embedding a series chip inductor (1.5 nH) in the microstrip feedline, a higher-order slot mode supported by the first slot can be shifted to cover the 5.8 GHz band. The antenna can hence cover the 2.4/5.2/5.8-GHz WLAN operation with a compact and narrow slot structure. Details of the proposed antenna are described.</t>
  </si>
  <si>
    <t>886-892</t>
  </si>
  <si>
    <t>35460663000;56623549700</t>
  </si>
  <si>
    <t>Wong, Kin Lu;Lu, Jun Yu</t>
  </si>
  <si>
    <t>Small-size narrow open-slot antenna for the 2.4/5.2/5.8-GHz WLAN operation along the side edge of the metal-framed smartphone</t>
  </si>
  <si>
    <t>10.1002/mop.29698</t>
  </si>
  <si>
    <t>2-s2.0-84959421916</t>
  </si>
  <si>
    <t>EP/K011383/1</t>
  </si>
  <si>
    <t>['substrate shape', 'ridge shape', 'ridge near', 'resonant frequency', 'made using', 'antenna substrate', '3d printer']</t>
  </si>
  <si>
    <t>3D printed substrate | 3D printing | antenna</t>
  </si>
  <si>
    <t>In this letter, 3D printing technology is used to modify the substrate shape with the aim of modifying the antenna's performance. The antenna substrate is made using a 3D printer and commercially available materials. A ridge near the center of the patch has been used to downshift the resonant frequency of the antenna. The effect of the ridge shape has been investigated via simulations and measurements.</t>
  </si>
  <si>
    <t>741-744</t>
  </si>
  <si>
    <t>60000891;60000891;60000891</t>
  </si>
  <si>
    <t>37102242400;21742375300;8599900600</t>
  </si>
  <si>
    <t>Patel, S. S.;Garcia Zuazola, I. J.;Whittow, W. G.</t>
  </si>
  <si>
    <t>Patel S.S.</t>
  </si>
  <si>
    <t>Antenna with three dimensional 3D printed substrates</t>
  </si>
  <si>
    <t>10.1002/mop.29663</t>
  </si>
  <si>
    <t>2-s2.0-84959422677</t>
  </si>
  <si>
    <t>['wireless applications', 'umts 2100', 'tested using', 'test cases', 'talking position', 'standby position', 'speaker camera', 'simulation results', 'sar within', 'sar values', 'rf circuit', 'return loss', 'radiation patterns', 'radiation efficiencies', 'proposed antenna', 'performed using', 'pcs 1900', 'operating bands', 'measurement results', 'lte bands', 'human body', 'handset antennas', 'gsm 900', 'good agreement', 'free space', 'ebg structure', 'direction away', 'ctia association', 'cst software', 'comprehensive study', 'article presents', 'antenna size', 'antenna consists']</t>
  </si>
  <si>
    <t>clamshell | electromagnetic band gap | industrial | liquid crystal display | long term evolution | meander | monopole | scientific and medical | specific absorption rate | wireless local area network</t>
  </si>
  <si>
    <t>This article presents a comprehensive study on the performance of a compact multiband antenna operating in LTE700, GSM850, GSM 900, DCS1800, PCS 1900, UMTS 2100, most of LTE bands (especially the low-frequency LTE 700 band), and wireless applications. The antenna consists of a monopole in conjunction with meander line antenna. An EBG structure is used to miniaturize the antenna size and to enhance the gain in the direction away from the antenna to lower the SAR within the human body. The EBG structure also contributes in open the operating bands. The proposed antenna is tested using the four recommended test positions of the CTIA association where the proposed antenna reveals good performance in all test cases. Return loss, radiation patterns, SAR, and efficiency of this antenna are computed in free space, in the presence of handset (keypad, battery, speaker camera, RF circuit, and LCD) in talking position, in standby position, in packaging, and as well as in the presence of head and hand in free space and in a car. The SAR values are taken into account not to exceed the standard safety levels. In addition, radiation efficiencies of these handset antennas are computed in the presence of head and hand. All simulation results are performed using the CST software. Simulation results are in good agreement with the measurement results.</t>
  </si>
  <si>
    <t>974-980</t>
  </si>
  <si>
    <t>60005916;60005916;60005916</t>
  </si>
  <si>
    <t>55453364900;36670813900;7004005810</t>
  </si>
  <si>
    <t>Sultan, K. S.;Abdullah, H. H.;Abdallah, E. A.</t>
  </si>
  <si>
    <t>Electronics Research Institute of Cairo</t>
  </si>
  <si>
    <t>Sultan K.</t>
  </si>
  <si>
    <t>Comprehensive study of printed antenna with the handset modeling</t>
  </si>
  <si>
    <t>10.1002/mop.29711</t>
  </si>
  <si>
    <t>2-s2.0-84959423074</t>
  </si>
  <si>
    <t>['wlan bands', 'shaped strip', 'shaped slits', 'notched bands', 'microstrip antenna', 'extremely wideband', 'embedding inside', 'easily controlled', 'downward facing', 'center frequency', 'average gain', '9 ghz', '8 ghz', '3 dbi']</t>
  </si>
  <si>
    <t>dual band notch | microstrip antenna | ultra-wideband antenna</t>
  </si>
  <si>
    <t>An extremely wideband (EWB) microstrip antenna is presented that is designed with band rejection characteristics at C and WLAN bands. This is achieved by embedding inside the inverted triangular shaped patch a pair of L-shaped slits that have been rotated by ¬±90¬∞ so that they are horizontal and downward facing, and topping the patch with an arrow-shaped strip. The feedline to the patch also needs to be backed with a trapezoid shaped ground-plane. The center frequency of the notched bands can be easily controlled by altering the parameters of the slits and arrow-shaped strip. The low-profile antenna essentially radiates omni-directionally and has a measured impedance bandwidth of 18.9 GHz (2.9-21.8 GHz) with a VSWR ‚â§ 2, except at the two rejection bands. The antenna has an average gain &gt; 3 dBi.</t>
  </si>
  <si>
    <t>908-911</t>
  </si>
  <si>
    <t>60107357;60000627;60107357;60107357;60002826</t>
  </si>
  <si>
    <t>55943236500;55973938700;56462586300;57190877299;6603900197</t>
  </si>
  <si>
    <t>Amiri, Zhale;Movagharnia, Sima;Masoumi, Masoume;Shokry, Majed;Virdee, Bal S.</t>
  </si>
  <si>
    <t>Iran;United Kingdom;Iran</t>
  </si>
  <si>
    <t>Urmia;London;Urmia</t>
  </si>
  <si>
    <t>Islamic Azad University, Urmia Branch;London Metropolitan University;Urmia University</t>
  </si>
  <si>
    <t>60107357;60002826;60000627</t>
  </si>
  <si>
    <t>Amiri Z.</t>
  </si>
  <si>
    <t>Extremely wideband printed monopole antenna with dual rejection bands</t>
  </si>
  <si>
    <t>10.1002/mop.29694</t>
  </si>
  <si>
    <t>2-s2.0-84959423098</t>
  </si>
  <si>
    <t>['systematic methodology', 'rfid readers', 'radiation efficiency', 'prototype antenna', 'gain maximization', 'cost fr', 'article presents', 'anechoic chamber', 'aid design', '4 substrate']</t>
  </si>
  <si>
    <t>multiobjective optimization | patch antenna | printed antennas | UHF RFID antenna</t>
  </si>
  <si>
    <t>This article presents a systematic methodology to aid design a low-cost patch antenna for RFID readers. The geometric antenna parameters are found using multiobjective optimization for return loss minimization and gain maximization. To assess the use of low-cost FR-4 substrate the radiation efficiency has been investigated using software simulations. A prototype antenna was built and its parameters were measured in the anechoic chamber.</t>
  </si>
  <si>
    <t>60030074;113306303;60030074;60030074;60030074</t>
  </si>
  <si>
    <t>35178297200;12790776100;35919422700;7201854706;6506008791</t>
  </si>
  <si>
    <t>Oliveira, Diogo B.;Lisboa, Adriano C.;Fonseca, Leandro A.C.;Silva, Elson J.;Adriano, Ricardo</t>
  </si>
  <si>
    <t>Belo Horizonte;Belo Horizonte</t>
  </si>
  <si>
    <t>Universidade Federal de Minas Gerais;ENACOM Handcrafted Technologies</t>
  </si>
  <si>
    <t>60030074;113306303</t>
  </si>
  <si>
    <t>Oliveira D.</t>
  </si>
  <si>
    <t>Low-cost antenna design for RFID readers using multiobjective optimization</t>
  </si>
  <si>
    <t>10.1002/mop.29695</t>
  </si>
  <si>
    <t>2-s2.0-84959423158</t>
  </si>
  <si>
    <t>['two switched', 'reconfigurable antenna', 'radiating element', 'progressive phases', 'progressive phase', 'phased array', 'feed points', 'experimental results', 'exciting phase', 'delay lines', 'array elements', '90 ¬∞.', '7 ghz', '45 ¬∞']</t>
  </si>
  <si>
    <t>phased array | reconfigurable antenna | switched beam array | wideband operation</t>
  </si>
  <si>
    <t>A design for switchable beam linear arrays is described. The radiating element of the array is a balun-feed reconfigurable antenna and its exciting phase is controlled with two switched-line phase shifters. By switching the feed points, the reconfigurable antenna can generate dual radiations with the same amplitude and 180¬∞ phase differences. Moreover, the delay lines of the two switched-line phase shifters, respectively provide phase shifts of 45¬∞ and 90¬∞. Therefore, the array elements can be excited with the progressive phases of {0¬∞, ¬±45¬∞, ¬±90¬∞, ¬±135¬∞}, and each progressive phase is corresponding to one radiation beam. A 1 √ó 8 array prototype operating in the range from 1.7 to 2.7 GHz is constructed. Experimental results for the performances of the phased array are shown.</t>
  </si>
  <si>
    <t>748-751</t>
  </si>
  <si>
    <t>60006834;60006834</t>
  </si>
  <si>
    <t>37018831200;7004026337</t>
  </si>
  <si>
    <t>Tsai, Jia Fu;Row, Jeen Sheen</t>
  </si>
  <si>
    <t>Changhua</t>
  </si>
  <si>
    <t>National Changhua University of Education</t>
  </si>
  <si>
    <t>Tsai J.</t>
  </si>
  <si>
    <t>Balun-feed reconfigurable antenna applied for broadband switched beam arrays</t>
  </si>
  <si>
    <t>10.1002/mop.29667</t>
  </si>
  <si>
    <t>2-s2.0-84959423233</t>
  </si>
  <si>
    <t>['wideband reduction', 'stop band', 'regions underneath', 'measurement results', 'impedance bandwidth', 'ground plane', 'good agreement', 'fss acts', 'frequency band', 'antenna resonance', 'antenna pattern', '5 ghz', '4 ghz']</t>
  </si>
  <si>
    <t>miniaturized frequency selective surface (FSS) | patch array antenna | radar cross section (RCS) reduction</t>
  </si>
  <si>
    <t>In this article, radar cross section reduction of 2 √ó 2 patch array antenna is investigated using band-stop Frequency selective surface consisted of miniaturized square loop elements. Stop band of FSS is as the same as the frequency band of antenna resonance which is from 3.3 to 3.4 GHz. Ground plane of conventional patch array antenna is substituted by miniaturized FSS except the regions underneath the patches. FSS acts as the ground plane in the stop-band and is transparent in the other frequencies. Thus, wideband reduction of RCS is obtained from 4 to 9.5 GHz and changes in antenna pattern, gain, and impedance bandwidth in comparison with the ones of conventional patch array antenna are negligible. It is shown that simulation and measurement results are in good agreement with each other.</t>
  </si>
  <si>
    <t>969-973</t>
  </si>
  <si>
    <t>56685700000;55665121100;57189334621</t>
  </si>
  <si>
    <t>Joozdani, Mohsen Zahir;Amirhosseini, Mohammad Khalaj;Abdolali, Ali</t>
  </si>
  <si>
    <t>Joozdani M.</t>
  </si>
  <si>
    <t>Wideband RCS reduction of patch array antenna with miniaturized FSS</t>
  </si>
  <si>
    <t>10.1002/mop.29712</t>
  </si>
  <si>
    <t>2-s2.0-84959431662</t>
  </si>
  <si>
    <t>['shaped slotted', 'shaped slot', 'patch radiator', 'patch antenna', 'orthogonal axis', 'measured gain', 'diagonal axis', 'cut along', 'coaxial feed', 'circularly polarized', '6 mm', '5 dbic', '4 ghz', '140 ¬∞.']</t>
  </si>
  <si>
    <t>circular polarization | circular-patch | circularly polarized microstrip antennas | low profile | single-feed | slotted-microstrip</t>
  </si>
  <si>
    <t>An e-shaped slotted-circular-patch antenna is proposed for circularly polarized (CP) radiation and RF energy harvesting. The proposed antenna consists of an e-shaped slotted-circular-patch radiator and a coaxial feed. An e-shaped slot is cut along the orthogonal axis of a circular-patch with a coaxial feed along the diagonal axis to generate CP radiation with compact antenna size of 45 √ó 45 √ó 1.6 mm. The prototype antenna shows the measured gain more than 5 dBic at 2.4 GHz with 3 dB axial ratio beamwidth more than 140¬∞.</t>
  </si>
  <si>
    <t>868-875</t>
  </si>
  <si>
    <t>60002668-60005510;60002668;60005510</t>
  </si>
  <si>
    <t>56875228600;22935760300;56004334000</t>
  </si>
  <si>
    <t>Bernard, Loo B.K.;Nasimuddin, ;Alphones, A.</t>
  </si>
  <si>
    <t>Singapore;Singapore</t>
  </si>
  <si>
    <t>Singapore City;Singapore City</t>
  </si>
  <si>
    <t>Nanyang Technological University;A-Star, Institute for Infocomm Research</t>
  </si>
  <si>
    <t>60005510;60002668</t>
  </si>
  <si>
    <t>Bernard L.</t>
  </si>
  <si>
    <t>AN e-shaped slotted-circular-patch antenna for circularly polarized radiation and radiofrequency energy harvesting</t>
  </si>
  <si>
    <t>10.1002/mop.29689</t>
  </si>
  <si>
    <t>2-s2.0-84959431732</t>
  </si>
  <si>
    <t>['smaller size', 'shunt inductance', 'series capacitance', 'realizes zeroth', 'ratio bandwidth', 'order resonance', 'inspired dual', 'higher gain', 'cp antenna', 'coplanar waveguide', 'circularly polarized', 'circular polarization', 'band antenna']</t>
  </si>
  <si>
    <t>asymmetric | circular polarization | composite right/left-hand | dual-band</t>
  </si>
  <si>
    <t>A metamaterial-inspired dual-band antenna with circular polarization is presented in this article. To achieve composite right/left-hand (CRLH) resonance and circularly polarized (CP) properties, three meander lines act as the shunt inductance, and two slots act as series capacitance. The asymmetric CRLH antenna fed by a coplanar waveguide (CPW) realizes zeroth-order resonance and first-order resonance. The dual-band and CP antenna can work in a 3 dB axial-ratio bandwidth as much as 8.5% (2.26-2.46 GHz), and 3.0% (3.90-4.02 GHz). Compared with the recently reported metamaterial antennas, the proposed antenna achieves a smaller size, wider CP bandwidth, and higher gain.</t>
  </si>
  <si>
    <t>964-969</t>
  </si>
  <si>
    <t>Compact circularly polarized ZOR and for antenna employing crlh transmission lines</t>
  </si>
  <si>
    <t>10.1002/mop.29710</t>
  </si>
  <si>
    <t>2-s2.0-84959431860</t>
  </si>
  <si>
    <t>['two signals', 'two monopoles', 'ratio bandwidth', 'radiation pattern', 'previous work', 'pole double', 'phase difference', 'much simpler', 'metallic reflector', 'measured results', 'input signal', 'equal amplitude', 'dgs ).', 'circular polarization', 'boresight gain', 'antenna requires', 'antenna increases', '97 ghz', '90 ¬∞', '85 ghz', '5 dbi', '3 db', '10 db']</t>
  </si>
  <si>
    <t>biasing circuit | circular polarization | GNSS | monopole antenna | reconfigurable</t>
  </si>
  <si>
    <t>The design of a circular polarization (CP) reconfigurable monopole antenna with enhanced boresight gain for the Global Navigation Satellite System (GNSS) is presented. The antenna is composed of two meandered monopoles perpendicular to each other, a switchable feeding network and a metallic reflector. The switchable feeding network consists of a Wilkinson power divider, a 90¬∞-phase shifter, a double-pole double-throw (DPDT) switch, and a defected ground structure (DGS). The power divider divides the input signal into two signals with equal amplitude and 90¬∞-phase difference. The two signals arrived at the two monopoles have a phase difference of 90¬∞ or -90¬∞, determined by two DC voltage inputs to the DPDT switch hence to generate a right- or left-handed CP signal. Compared with the previous work, the antenna requires only two control DC voltages and so is much simpler. Measured results show that the metallic reflector placed at the back of the antenna increases the boresight gain by 5 dBi. The measured impedance bandwidth (S11&lt; -10 dB) and axial-ratio bandwidth (AR&lt; 3 dB) are from 1.28 to 1.97 GHz and 1.44 to 1.85 GHz, respectively. Simulated and measured results on S11, AR, radiation pattern, and gain show good agreements.</t>
  </si>
  <si>
    <t>791-798</t>
  </si>
  <si>
    <t>60006541;60006541;60006541</t>
  </si>
  <si>
    <t>55798433100;7202472784;56082232800</t>
  </si>
  <si>
    <t>Cao, Y. F.;Cheung, S. W.;Yuk, T. I.</t>
  </si>
  <si>
    <t>Pokfulam</t>
  </si>
  <si>
    <t>The University of Hong Kong</t>
  </si>
  <si>
    <t>Cao Y.F.</t>
  </si>
  <si>
    <t>High-gain polarization-reconfigurable monopole antenna for GNSS applications</t>
  </si>
  <si>
    <t>10.1002/mop.29675</t>
  </si>
  <si>
    <t>2-s2.0-84959432056</t>
  </si>
  <si>
    <t>['technique using', 'silicon dielectric', 'resonant frequencies', 'radiation patterns', 'laser diode', 'illuminated regions', 'directly illuminating', 'actively tune']</t>
  </si>
  <si>
    <t>antennas | multi-frequency | silicon | tuning</t>
  </si>
  <si>
    <t>We present a technique using a laser diode to actively tune a Franklin Array type antenna. We investigate the effect of directly illuminating the silicon dielectric to generate free charge carriers, increasing the conductivity of illuminated regions. Measurements and simulated results show reconfigurability of radiation patterns, resonant frequencies and polarization.</t>
  </si>
  <si>
    <t>994-998</t>
  </si>
  <si>
    <t>60020650;60020650;60020650</t>
  </si>
  <si>
    <t>23476783300;55958511200;16554512900</t>
  </si>
  <si>
    <t>Collett, Michael A.;Gamlath, Chris D.;Cryan, Martin J.</t>
  </si>
  <si>
    <t>Bristol</t>
  </si>
  <si>
    <t>University of Bristol</t>
  </si>
  <si>
    <t>Collett M.</t>
  </si>
  <si>
    <t>Optically induced conductivity in silicon: An active control technique for antennas</t>
  </si>
  <si>
    <t>10.1002/mop.29713</t>
  </si>
  <si>
    <t>2-s2.0-84959432793</t>
  </si>
  <si>
    <t>['total dimension', 'surface currents', 'shaped stubs', 'miniaturized antenna', 'ibw ).', 'ground plane', 'frequency band', 'fed ultra', 'band notched', 'article analysis', 'antenna gain', '98 ghz', '96 ghz', '6 mm3']</t>
  </si>
  <si>
    <t>band notched | microstrip-fed | slot antenna | WLAN</t>
  </si>
  <si>
    <t>A microstrip-fed ultra-wideband printed monopole antenna is presented in this article. The advantages of this miniaturized antenna are capability to eliminate the interference from wireless local area network (WLAN) frequency band and wide impedance bandwidth (IBW). To provide an ultra-wideband of 124.55% (3.05-13.12GHz) simply the aperture of ground plane is adjusted. Furthermore by embedding a pair of T-shaped stubs (PTSS) in the slot a band notched from 4.98 GHz to 5.96 GHz is realized. These functionalities are obtained while the total dimension of the antenna was 20 √ó 18 √ó 1.6 mm3. In this article analysis of antenna parameters like radiation characteristics, survey of surface currents and antenna gain will be presented.</t>
  </si>
  <si>
    <t>813-817</t>
  </si>
  <si>
    <t>60107357;60107357;60105242;60105242;60109850;60107357;60002826</t>
  </si>
  <si>
    <t>56462586300;55943236500;57148058300;57148570300;57147643300;57190877299;6603900197</t>
  </si>
  <si>
    <t>Masoumi, Masoume;Amiri, Zhaleh;Ghaedi, Farshad;Sahraban, Amene;Hayati, Soghra;Shokry, Majed;Virdee, Bal S.</t>
  </si>
  <si>
    <t>Iran;Iran;Iran;United Kingdom</t>
  </si>
  <si>
    <t>Bushehr;Urmia;Tehran;London</t>
  </si>
  <si>
    <t>Islamic Azad University, Bushehr Branch;Islamic Azad University, Urmia Branch;Islamic Azad University, Science and Research Branch;London Metropolitan University</t>
  </si>
  <si>
    <t>60109850;60107357;60105242;60002826</t>
  </si>
  <si>
    <t>Masoumi M.</t>
  </si>
  <si>
    <t>Miniaturized planar ultra-wideband slot antenna with an interference suppressing capability</t>
  </si>
  <si>
    <t>10.1002/mop.29678</t>
  </si>
  <si>
    <t>2-s2.0-84959440390</t>
  </si>
  <si>
    <t>['symmetrically located', 'radiation pattern', 'opposite sides', 'omnidirectional wide', 'microstrip line', 'horizontal polarization', 'horizontal plane', 'ground cylinder', 'antenna consists', '55 ghz', '3 ghz', '14 dbi']</t>
  </si>
  <si>
    <t>An omnidirectional wide-band cylindrical microstrip array antenna (CMAA) in the frequency range 2.05-2.55 GHz with horizontal polarization is proposed. The antenna consists of two radiating elements fed by probes and symmetrically located on the opposite sides of a textile substrate mounted on a ground cylinder. The radiating element consists of two strongly coupled E-shaped patches connected by a microstrip line. A prototype has been fabricated and measured. The deviation of the radiation pattern from omnidirectionality in the horizontal plane does not exceed 4 dB. The reached -10 dB bandwidth is 22% and the directivity is 2.14 dBi at 2.3 GHz. The agreement between simulations and measurements is good.</t>
  </si>
  <si>
    <t>875-877</t>
  </si>
  <si>
    <t>60068535;60025063;60025063;60025063</t>
  </si>
  <si>
    <t>6603533504;6602746648;55377305700;7005545716</t>
  </si>
  <si>
    <t>Svezhentsev, Alexander Y.;Volski, Vladimir;Yan, Sen;Vandenbosch, Guy A.E.</t>
  </si>
  <si>
    <t>Ukraine;Belgium</t>
  </si>
  <si>
    <t>Kharkiv;3000 Leuven</t>
  </si>
  <si>
    <t>O. Ya. Usikov Institute for Radiophysics and Electronics of the National Academy of Sciences of Ukraine;KU Leuven</t>
  </si>
  <si>
    <t>60068535;60025063</t>
  </si>
  <si>
    <t>Omnidirectional wide-band E-shaped cylindrical patch antenna with horizontal polarization</t>
  </si>
  <si>
    <t>10.1002/mop.29688</t>
  </si>
  <si>
    <t>2-s2.0-84959440427</t>
  </si>
  <si>
    <t>['prototype antennas', 'profile structure', 'mode four', 'measured results', 'filled absorber', 'excellent agreement', 'embedded balun', 'computed ones']</t>
  </si>
  <si>
    <t>circular polarization | GPS systems | higher order modes | low-profile antenna</t>
  </si>
  <si>
    <t>Multi-mode four-arm Archimedean spiral antennas, backed by partially-filled absorber, are investigated. A low-profile structure with an embedded balun is realized to produce balanced spiral modes for both broadside and conical radiation patterns over GPS frequency bands. Prototype antennas are developed and measured results are in excellent agreement with computed ones.</t>
  </si>
  <si>
    <t>762-767</t>
  </si>
  <si>
    <t>Mehrabani, Ali M.;Shafai, Lotfollah</t>
  </si>
  <si>
    <t>Investigation of four-arm Archimedean spiral antennas with a built-in balun for balanced multi-mode operations in GPS applications</t>
  </si>
  <si>
    <t>10.1002/mop.29669</t>
  </si>
  <si>
    <t>2-s2.0-84959440910</t>
  </si>
  <si>
    <t>['designing phased', 'array antennas']</t>
  </si>
  <si>
    <t>60 GHz | antenna gain variation | ground plane dimension | patch antenna | phased-array antenna</t>
  </si>
  <si>
    <t>Designing phased-array antennas for millimeter-wave systems becomes difficult because of anomalous gain variation across elements. The performance of each antenna element varies significantly depending on its location on a finite ground plane. Based on simulation and measurement of 60-GHz patch antennas, we explain which design parameters determine specific gain variations.</t>
  </si>
  <si>
    <t>745-747</t>
  </si>
  <si>
    <t>60002445;60002445;60002445</t>
  </si>
  <si>
    <t>57146115800;13408804600;20433683000</t>
  </si>
  <si>
    <t>Seo, Haekyo;Hong, Wonbin;Gun Kam, Dong</t>
  </si>
  <si>
    <t>Seo H.</t>
  </si>
  <si>
    <t>Gain variation of 60-GH z patch antennas due to ground plane dimensions</t>
  </si>
  <si>
    <t>10.1002/mop.29666</t>
  </si>
  <si>
    <t>2-s2.0-84959441094</t>
  </si>
  <si>
    <t>['target area', 'simulation results', 'operation principle', 'microwave photonics', 'frequency encoding', 'field target', 'back reflected']</t>
  </si>
  <si>
    <t>frequency multiplexing antenna | RADAR | super resolution</t>
  </si>
  <si>
    <t>In this article a RADAR scanning method, based on microwave photonics was presented. The operation principle was based on an antenna array radiating on a far-field target, where the radiation spectral curve was divided so that different spatial sub resolution segments within the target area were illuminated by a different microwave frequency. Thus, although the radiation that is back reflected from those spatially sub resolution segments was mixed in the detecting single small aperture antenna, due to the frequency encoding, their detector could back separate them and could reconstruct signal with higher spatial resolving capability. Experimental and simulation results were presented for one-dimensional and two-dimensional antenna array.</t>
  </si>
  <si>
    <t>831-835</t>
  </si>
  <si>
    <t>60002765;60080064;60080064;60002765</t>
  </si>
  <si>
    <t>35784736300;55547000800;7202535906;7005705399</t>
  </si>
  <si>
    <t>Mizrahi, Moshe;Holdengreber, Eldad;Farber, Eli;Zalevsky, Zeev</t>
  </si>
  <si>
    <t>Ariel;Ramat Gan</t>
  </si>
  <si>
    <t>Ariel University;Bar-Ilan University</t>
  </si>
  <si>
    <t>60080064;60002765</t>
  </si>
  <si>
    <t>Mizrahi M.</t>
  </si>
  <si>
    <t>Frequency multiplexing spatial super-resolved sensing for RADAR applications</t>
  </si>
  <si>
    <t>10.1002/mop.29687</t>
  </si>
  <si>
    <t>2-s2.0-84959441462</t>
  </si>
  <si>
    <t>['unwanted frequency', 'term evolution', 'stacked structure', 'slotted patches', 'shifted u', 'reverse side', 'reflection coefficient', 'realize dual', 'radiating patches', 'proposed antenna', 'parasitic patches', 'orthogonal orientation', 'one side', 'measurement results', 'band operation', 'array u', 'applications covering', 'antenna array', 'actual position', '8 ghz', '63 dbi', '6 ghz', '5 ghz', '4 substrate', '31 dbi', '261 db']</t>
  </si>
  <si>
    <t>array antenna | dual-band antenna | orthogonal U-slotted patch | stacked structure</t>
  </si>
  <si>
    <t>A dual-band orthogonal orientation-shifted U-slotted stacked antenna array is presented in this article for long-term evolution (LTE) and wireless local area network (WLAN) applications covering the frequency of 2.6 and 5.8 GHz. U-slotted are integrated in radiating patches with one side of the array U-slot is shifted by orthogonal orientation from its actual position. FR-4 substrate with 5-mm air gap from Aluminum (Al) plate ground plane is designed to form the stacked structure. Two main U-slotted patches are connected with simple quarter wavelength transmission line designed at the reverse side of FR-4 substrate using copper via with another four U-slotted patches are coupled parasitically offering simple array structure. It is found that combination of normal and orthogonal orientation-shifted U-slotted patches with four parasitic patches assist the antenna array to realize dual-band operation. Moreover, the unwanted frequency of 3.9 and 4.5 GHz are notched out as well by the presence of parasitic patches. This leaving the proposed antenna with the only two desired frequency band of 2.6 GHz with -16.663 dB reflection coefficient while -22.261 dB at 5.8 GHz. The proposed antenna is simple, compact in size and stated high gain of 8.63 dBi at 2.6 GHz and 7.31 dBi at 5.8 GHz, respectively. The antenna recorded good agreement between the simulation and measurement results for reflection coefficient, E-plane and H-plane radiation pattern.</t>
  </si>
  <si>
    <t>985-989</t>
  </si>
  <si>
    <t>56660487300;54915241200;36010739800</t>
  </si>
  <si>
    <t>Islam, I.;Jamlos, M. F.;Jamlos, M. A.</t>
  </si>
  <si>
    <t>Islam I.</t>
  </si>
  <si>
    <t>Orthogonal orientation-shifted U-slotted stacked antenna array for dual-band applications</t>
  </si>
  <si>
    <t>10.1002/mop.29715</t>
  </si>
  <si>
    <t>2-s2.0-84959450155</t>
  </si>
  <si>
    <t>['wireless communications', 'theoretical analysis', 'numerical experiments', 'new scheme', 'multiple paths', 'multipath signals', 'multipath channels', 'intersymbol interference', 'constructively combined', 'cochannel interference']</t>
  </si>
  <si>
    <t>Array processing | Blind multipath separation | Diversity combining</t>
  </si>
  <si>
    <t>To achieve better mitigation of both cochannel interference (CCI) and intersymbol interference, a new structure using generalized estimation of multipath signals in conjunction with maximal-ratio combining diversity for wireless communications over multipath channels is introduced. In this structure, the signal replicas received from multiple paths are first independently produced by a bank of blind spatial filters and then constructively combined by a diversity combining receiver for final signal estimate. The new scheme can be applied on single antenna array or between multiple antenna subarrays. It will be shown, from both theoretical analysis and numerical experiments, that the new scheme provides both space diversity gains and path diversity gains while suppressing the CCIs.</t>
  </si>
  <si>
    <t>383-410</t>
  </si>
  <si>
    <t>60118968;60118968;60003196;60118943;60003196</t>
  </si>
  <si>
    <t>56348544700;6701717388;55190155100;57216395299;55666025300</t>
  </si>
  <si>
    <t>Leng, Shuang;Ser, Wee;Ng, Wee Teck;Lei, Lei;See, Chong Meng Samson</t>
  </si>
  <si>
    <t>Singapore City;Singapore City;Singapore</t>
  </si>
  <si>
    <t>Centre for Bio Devices and Signal Analysis;Temasek Laboratories @ NTU;DSO National Laboratories</t>
  </si>
  <si>
    <t>60118968;60118943;60003196</t>
  </si>
  <si>
    <t>Leng S.</t>
  </si>
  <si>
    <t>Blind multipath separation and combining technique for signal recovery</t>
  </si>
  <si>
    <t>10.1007/s11045-014-0307-2</t>
  </si>
  <si>
    <t>2-s2.0-84959509524</t>
  </si>
  <si>
    <t>['varying bound', 'tracking performance', 'sm techniques', 'proposed algorithm', 'filter weights', 'detailed analysis', 'computational complexity', 'analytical results', 'also propose', 'adaptive set', 'adaptive beamforming']</t>
  </si>
  <si>
    <t>Adaptive beamforming | Antenna array | Reduced-rank algorithm | Set-membership filtering</t>
  </si>
  <si>
    <t>In this work, we propose an adaptive set-membership (SM) reduced-rank filtering algorithm using the constrained constant modulus criterion for beamforming. We develop a stochastic gradient type algorithm based on the concept of SM techniques for adaptive beamforming. The filter weights are updated only if the bounded constraint cannot be satisfied. We also propose a scheme of time-varying bound and incorporate parameter dependence to characterize the environment for improving the tracking performance. A detailed analysis of the proposed algorithm in terms of computational complexity and stability is carried out. Simulation results verify the analytical results and show that the proposed adaptive SM reduced-rank beamforming algorithms with a dynamic bound achieve superior performance to previously reported methods at a reduced update rate.</t>
  </si>
  <si>
    <t>321-340</t>
  </si>
  <si>
    <t>60003970;60003970;60029306</t>
  </si>
  <si>
    <t>35228626500;56121443500;14827518200</t>
  </si>
  <si>
    <t>Cai, Yunlong;Qin, Boya;Zhang, Haijian</t>
  </si>
  <si>
    <t>Wuhan;Hangzhou</t>
  </si>
  <si>
    <t>Wuhan University;Zhejiang University</t>
  </si>
  <si>
    <t>60029306;60003970</t>
  </si>
  <si>
    <t>An improved adaptive constrained constant modulus reduced-rank algorithm with sparse updates for beamforming</t>
  </si>
  <si>
    <t>10.1007/s11045-014-0304-5</t>
  </si>
  <si>
    <t>2-s2.0-84959565127</t>
  </si>
  <si>
    <t>['usually present', 'return stroke', 'positive cloud', 'polarity reversal', 'pbp trains', 'pbp characteristics', 'observed differences', 'negative pbp', 'negative flashes', 'monsoon period', 'malaysia using', 'lightning since', 'lightning flashes', 'johor bahru', 'irregular polarity', 'initial polarities', 'identified according', 'four types', 'first time', 'complicated compared', 'cg lightning', 'balance 40', '2012 ).', '15 %).', '10 %),']</t>
  </si>
  <si>
    <t>Cloud-to-ground | Lightning discharge | Positive lightning | Preliminary breakdown pulses</t>
  </si>
  <si>
    <t>This aim of this paper is to study the preliminary breakdown pulses (PBP) of positive cloud-to-ground (+CG) lightning flashes in Malaysia. There is a difference in PBP characteristics when a comparison is made between positive and negative flashes. To the best of the authors' knowledge, this is the first time the PBP characteristics preceding positive lightning in Malaysia are reported. This study was carried out in Johor Bahru, Malaysia using a broadband antenna system during a monsoon period (Oct-Dec, 2012). It is found that the PBP for +CG lightning is much more complicated compared to the positive cloud-to-ground (-CG) lightning since only negative PBP trains are usually present in the -CG lightning. Out of 21 analyzed positive flashes, four types of PBP trains were identified according to their initial polarities. These are negative PBP (20%), positive PBP (15%), PBP with polarity reversal (10%), and PBP with irregular polarity (15%). The balance 40% of flashes is without any PBP. The effect of geographical region may also cause the observed differences in the cloud discharge processes including the types of PBP. More studies are needed to determine the relationship between the return stroke and PBP.</t>
  </si>
  <si>
    <t>844-850</t>
  </si>
  <si>
    <t>55912811600;57195728805;35208076200;55406205400;37054680400</t>
  </si>
  <si>
    <t>Wooi, Chin Leong;Abdul-Malek, Zulkurnain;Ahmad, Noor Azlinda;Mokhtari, Mehrdad;Salimi, Behnam</t>
  </si>
  <si>
    <t>Wooi C.L.</t>
  </si>
  <si>
    <t>Statistical analysis on preliminary breakdown pulses of positive cloud-to-ground lightning in Malaysia</t>
  </si>
  <si>
    <t>10.11591/ijece.v6i1.9540</t>
  </si>
  <si>
    <t>2-s2.0-84960083075</t>
  </si>
  <si>
    <t>Conseil r√©gional de Bourgogne-Franche-Comt√©</t>
  </si>
  <si>
    <t>['vineyard applications', 'spectral imagery', 'specific information', 'spatial patterns', 'radiometric calibration', 'proximal integrated', 'precision viticulture', 'physiological status', 'major challenge', 'infrared bands', 'grapevine characterization', 'early stage', 'disease impact', 'corrected using', 'commercial system', 'color chart', 'berry formation', 'assessed using', 'analyzing correctly', 'ambient light', 'aerial imagery', 'accurate assessment']</t>
  </si>
  <si>
    <t>Agroecology | Multispectral imaging | NDVI | Precision viticulture | Proximal sensing | Radiometric calibration</t>
  </si>
  <si>
    <t>The accurate assessment of the vigor and disease impact is a major challenge in precision viticulture. It is essential for managing phytosanitary treatments. Up to now, some remote sensing techniques such as aerial imagery and handheld optical sensors have been applied to grapevine characterization. However each technique provides limited, specific information about foliage. To broaden the characterization of the foliage, we developed a proximal integrated, multispectral imaging sensor that operates in the visible and near-infrared bands. It is mounted on a track-laying tractor equipped with a Greenseeker-RT-100, coupled with a GPS-RTK. As the sensor is very sensitive to the ambient light, a radiometric calibration is required: it allows producing absolute reflectance images, using a color chart. If the chart is hidden by leaves, for instance, the images are corrected using the linear interpolation method. The adaptive radiometric method is evaluated as a function of the number of neutral patches selected on the color chart during the linear regression process and the efficiency of the spatial interpolation method is assessed using a leave-one-out-cross-validation (LOOCV) method.The radiometric calibration is validated by comparison of NDVI maps produced by imagery and by the Greenseeker, a commercial system. In the early stage of berry formation, we examined and quantified the spatial patterns and demonstrated a low-cost imagery method that is capable of analyzing correctly the vigor. This corroborates the efficiency of the calibration method encouraging the use of multi-spectral imagery for other vineyard applications, such as the characterization of physiological status.</t>
  </si>
  <si>
    <t>184-194</t>
  </si>
  <si>
    <t>Computers and Electronics in Agriculture</t>
  </si>
  <si>
    <t>60112428;60112428;60112428;60112428;60112428</t>
  </si>
  <si>
    <t>56607178400;15766114000;7406140703;56265652700;22940646400</t>
  </si>
  <si>
    <t>Bourgeon, Marie Aure;Paoli, Jean No√´l;Jones, Gawain;Villette, Sylvain;G√©e, Christelle</t>
  </si>
  <si>
    <t>Dijon</t>
  </si>
  <si>
    <t>Unit√© de Recherche Agro√©cologie</t>
  </si>
  <si>
    <t>Bourgeon M.A.</t>
  </si>
  <si>
    <t>Field radiometric calibration of a multispectral on-the-go sensor dedicated to the characterization of vineyard foliage</t>
  </si>
  <si>
    <t>S0168169916300564</t>
  </si>
  <si>
    <t>10.1016/j.compag.2016.02.019</t>
  </si>
  <si>
    <t>2-s2.0-84960127733</t>
  </si>
  <si>
    <t>Q.J130000.21A2.02E55</t>
  </si>
  <si>
    <t>['unwanted phenomenon', 'signal analysis', 'partial discharge', 'paper investigates', 'many natures', 'laboratory experiment', 'internal discharge', 'great importance', 'experimental setup', 'electrical equipment', 'different types']</t>
  </si>
  <si>
    <t>Acoustic signal | Cavity | Glass insulator | Internal discharge | Wavelet transform</t>
  </si>
  <si>
    <t>A Partial Discharge (PD) is an unwanted phenomenon in electrical equipment. Therefore it is of great importance to identify different types of PD and assess their severity. This paper investigates the acoustic emissions associated with Internal Discharge (ID) from different types of sources in the time-domain. An experimental setup was arranged in the high voltage laboratory, a chamber with an electrode configuration attached to it was connected to a high voltage transformer for generating various types of PD. A laboratory experiment was done by making the models of these discharges. The test equipment including antennas as a means of detection and digital processing techniques for signal analysis were used. Wavelet signal processing was used to recover the internal discharge acoustic signal by eliminating the noises of many natures.</t>
  </si>
  <si>
    <t>827-834</t>
  </si>
  <si>
    <t>60014001;60014001;60014001;60014001;60014001;60014001</t>
  </si>
  <si>
    <t>47061221700;6603387647;26423351200;55888557400;56191519300;55781816100</t>
  </si>
  <si>
    <t>Al-Geelani, Nasir A.;Piah, M. Afendi M.;Saeh, Ibrahim;Othman, Nordiana Azlin;Muhamedin, Fatin Liyana;Kasri, N. F.</t>
  </si>
  <si>
    <t>Al-Geelani N.A.</t>
  </si>
  <si>
    <t>Identification of acoustic signals of internal electric discharges on glass insulator under variable applied voltage</t>
  </si>
  <si>
    <t>10.11591/ijece.v6i1.9530</t>
  </si>
  <si>
    <t>2-s2.0-84960192181</t>
  </si>
  <si>
    <t>['work implements', 'steering range', 'space within', 'simultaneous two', 'receiver antennas', 'receiver antenna', 'radiated linear', 'radiated beam', 'polarization matching', 'maintained regardless', 'insulator process', 'full range', 'broadside direction', 'beam steering', 'array transmitter', '9 ghz', '3 dbm', '2 db', '180 ¬∞', '15 ¬∞', '0 ¬∞']</t>
  </si>
  <si>
    <t>Antenna theory and design | beam steering | CMOS integrated circuits | electromagnetic (EM) polarization | EM simulation | integrated radiators | millimeter-wave (mm-wave) integrated circuits | on-chip antennas | phased arrays</t>
  </si>
  <si>
    <t>Simultaneous two-dimensional (2-D) beam steering and dynamic polarization control (DPC) of the radiated electric field in 2-D phased arrays ensure polarization matching between the transmitter and receiver antennas in both fixed and mobile wireless systems. Polarization matching is maintained regardless of the polarization, orientation, and location of the receiver antenna in space within the 2-D steering range of the transmitter. This work implements a fully integrated 2 √ó 2 DPC phased-array transmitter in a 32-nm CMOS silicon-on-insulator process, radiating at 122.9 GHz. It achieves a maximum effective isotropic radiated power of +12.3 dBm in the broadside direction and enables polarization angle control of the radiated linear and elliptical polarizations across the full range of 0¬∞ to 180¬∞ with tunable axial ratio down to 1.2 dB to achieve circular polarization and the ability to steer the radiated beam up to 15¬∞ in both dimensions.</t>
  </si>
  <si>
    <t>1066-1077</t>
  </si>
  <si>
    <t>60031581;60031581-60021918;60031581-60033010;60031581</t>
  </si>
  <si>
    <t>56296628400;55364454200;55586482900;7003785547</t>
  </si>
  <si>
    <t>Safaripour, Amirreza;Bowers, Steven M.;Dasgupta, Kaushik;Hajimiri, Ali</t>
  </si>
  <si>
    <t>Santa Clara;Pasadena;Charlottesville</t>
  </si>
  <si>
    <t>Intel Corporation;California Institute of Technology;University of Virginia</t>
  </si>
  <si>
    <t>60033010;60031581;60021918</t>
  </si>
  <si>
    <t>Safaripour A.</t>
  </si>
  <si>
    <t>Dynamic Polarization Control of Two-Dimensional Integrated Phased Arrays</t>
  </si>
  <si>
    <t>10.1109/TMTT.2016.2530704</t>
  </si>
  <si>
    <t>2-s2.0-84960194847</t>
  </si>
  <si>
    <t>PICT-07/410</t>
  </si>
  <si>
    <t>['toxic effects', 'sunflower presented', 'spiked soils', 'several countries', 'restricted use', 'remove endosulfan', 'promises effective', 'potential use', 'plant tissues', 'plant system', 'plant growth', 'phytoremediation potential', 'negative effect', 'leaves along', 'inexpensive cleanup', 'induced physical', 'endosulfan residues', 'endosulfan metabolism', 'endosulfan levels', 'endosulfan accumulation', 'chemical changes', 'bulk soil', 'alfalfa species', 'aerial tissues', 'accumulation potential', '60 days', '15 days']</t>
  </si>
  <si>
    <t>Bioaccumulation | Endosulfan | Lipid peroxidation | Phytoremediation | Soil pollution</t>
  </si>
  <si>
    <t>Endosulfan is a persistent and toxic organochlorine pesticide of banned or restricted use in several countries. It has been found in soil, water, and air and is bioaccumulated and magnified in ecosystems. Phytoremediation is a technology that promises effective and inexpensive cleanup of contaminated hazardous sites. The potential use of tomato, sunflower, soybean and alfalfa species to remove endosulfan from soil was investigated. All species were seeded and grown in endosulfan-spiked soils (8000 ng g-1 dry weight) for 15 and 60 days. The phytoremediation potential was evaluated by studying the endosulfan levels and distribution in the soil-plant system, including the evaluation of soil dehydrogenase activity and toxic effects on plants. Plant endosulfan uptake leads to lower insecticide levels in the rhizosphere with regards to bulk soil or near root soil at 15 days of growth. Furthermore, plant growth-induced physical-chemical changes in soil were evidenced by differences in soil dehydrogenase activity and endosulfan metabolism. Sunflower showed differences in the uptake and distribution of endosulfan with regard to the other species, with a distribution pesticide pattern of aerial tissues &gt; roots at 15 days of growth. Moreover, at 60 days, sunflower presented the highest pesticide levels in roots and leaves along with the highest phytoextraction capacity. Lipid peroxidation levels correlated positively with endosulfan accumulation, reflecting the negative effect of this insecticide on plant tissues. Considering biomass production and accumulation potential, in conjunction with the reduction of soil pesticide levels, sunflower plants seem to be the best phytoremediation candidate for endosulfan residues in soils.</t>
  </si>
  <si>
    <t>300-306</t>
  </si>
  <si>
    <t>60002864;60002864;60000509;60002864</t>
  </si>
  <si>
    <t>24776481800;7404553697;7004766958;6602984973</t>
  </si>
  <si>
    <t>Mitton, Francesca M.;Gonzalez, Mariana;Monserrat, Jos√© M.;Miglioranza, Karina S.B.</t>
  </si>
  <si>
    <t>Argentina;Brazil</t>
  </si>
  <si>
    <t>Mar de Plata;Rio Grande</t>
  </si>
  <si>
    <t>Universidad Nacional de Mar del Plata;Universidade Federal do Rio Grande</t>
  </si>
  <si>
    <t>60002864;60000509</t>
  </si>
  <si>
    <t>Mitton F.M.</t>
  </si>
  <si>
    <t>Potential use of edible crops in the phytoremediation of endosulfan residues in soil</t>
  </si>
  <si>
    <t>S0045653516300285</t>
  </si>
  <si>
    <t>10.1016/j.chemosphere.2016.01.028</t>
  </si>
  <si>
    <t>2-s2.0-84960347103</t>
  </si>
  <si>
    <t>World Bank Group</t>
  </si>
  <si>
    <t>WBG</t>
  </si>
  <si>
    <t>['wide angle', 'unit cell', 'tm polarizations', 'stealth technology', 'proposed absorber', 'normal incidence', 'low profile', 'incident wave', 'experimentally tested', 'electromagnetic wave', 'different angles', 'center frequency', 'band absorption', 'antenna systems', '60 ¬∞']</t>
  </si>
  <si>
    <t>In this paper, a single-layer broadband low-profile ultrathin metamaterial microwave absorber is proposed for wide angle of incidence. The proposed absorber provides triple-band absorption under normal incidence of electromagnetic wave with two peaks lying in X-band and one in Ku-band. The unit cell is designed by using parametric optimization in such a way that the three peaks merge together to give broadband absorption. The absorber exhibits full width at half maxima bandwidth (FWHM) of 7.75¬†GHz from 7.55 to 15.30¬†GHz for wide angle of incidence up to 60¬∞ for both TE and TM polarizations. The mechanism of absorption of the absorber has been analyzed by field and surface current distributions. The proposed absorber has been fabricated and experimentally tested for different angles of incidence and polarization of the incident wave. The absorber is low profile with unit cell dimension of the order of 0.168Œª0, and it is ultrathin with a thickness of ~Œª0/17 at the center frequency of 11.43¬†GHz corresponding to the FWHM absorption bandwidth. This proposed absorber can be used for many potential applications such as stealth technology, cloaking and in antenna systems.</t>
  </si>
  <si>
    <t>36940280000;36640260700</t>
  </si>
  <si>
    <t>Sood, Deepak;Tripathi, Chandra Charu</t>
  </si>
  <si>
    <t>Sood D.</t>
  </si>
  <si>
    <t>Broadband ultrathin low-profile metamaterial microwave absorber</t>
  </si>
  <si>
    <t>10.1007/s00339-016-9884-2</t>
  </si>
  <si>
    <t>2-s2.0-84960362806</t>
  </si>
  <si>
    <t>Technology Strategy Board</t>
  </si>
  <si>
    <t>131187/26835-183208</t>
  </si>
  <si>
    <t>TSB</t>
  </si>
  <si>
    <t>['targets covered', 'target identification', 'simply maximize', 'primarily concerned', 'orienting sensors', 'hold true', 'heuristic algorithms', 'existing algorithms', 'covered targets', 'balancing coverage', 'assumption however']</t>
  </si>
  <si>
    <t>Coverage quality | Directional sensing antenna | Distributed algorithms | Heuristic algorithm | Sensor networks</t>
  </si>
  <si>
    <t>Existing algorithms for orienting sensors in directional sensor networks have primarily concerned themselves with the problem of maximizing the number of covered targets, assuming that target identification is a non-issue. Such an assumption however, does not hold true in all situations. In this paper, heuristic algorithms for choosing active sensors and orienting them with the goal of balancing coverage and identifiability are presented. The performance of the algorithms are verified via extensive simulations, and shown to confer increased target identifiability compared to algorithms originally designed to simply maximize the number of targets covered.</t>
  </si>
  <si>
    <t>84-102</t>
  </si>
  <si>
    <t>Journal of Network and Computer Applications</t>
  </si>
  <si>
    <t>60022020-60071491;60022020</t>
  </si>
  <si>
    <t>55615806100;10144936000</t>
  </si>
  <si>
    <t>Tan, Wilson M.;Jarvis, Stephen A.</t>
  </si>
  <si>
    <t>Philippines;United Kingdom</t>
  </si>
  <si>
    <t>Quezon City;Coventry</t>
  </si>
  <si>
    <t>University of the Philippines Diliman;University of Warwick</t>
  </si>
  <si>
    <t>60071491;60022020</t>
  </si>
  <si>
    <t>Heuristic solutions to the target identifiability problem in directional sensor networks</t>
  </si>
  <si>
    <t>S1084804516000941</t>
  </si>
  <si>
    <t>10.1016/j.jnca.2016.02.011</t>
  </si>
  <si>
    <t>2-s2.0-84960396236</t>
  </si>
  <si>
    <t>['work presents', 'two configurations', 'rhis solution', 'rhis ).', 'results show', 'resistive high', 'reduce exposure', 'optimized rhis', 'metamaterials may', 'impedance surface', 'ground plane', 'f antenna', 'evaluated using', 'evaluate whether', 'antenna performances', 'antenna hidden', '8 ¬†%']</t>
  </si>
  <si>
    <t>This work presents a terminal mobile model where an Inverted-F Antenna (IFA) is associated with three different kinds of metamaterials: artificial magnetic conductor (AMC), electromagnetic band gap (EBG) and resistive high-impedance surface (RHIS). The objective was to evaluate whether some metamaterials may be used to reduce exposure while preserving the antenna performances. The exposure has been evaluated using a simplified phantom model. Two configurations, antenna in front of the phantom and antenna hidden by the ground plane, have been evaluated. Results show that using an optimized RHIS, the SAR 10¬†g is reduced and the antenna performances are preserved. With RHIS solution, the SAR 10¬†g peak is reduced by 8¬†% when the antenna is located in front of the phantom and by 6 % when the antenna is hidden by ground plane.</t>
  </si>
  <si>
    <t>60106017;60106017</t>
  </si>
  <si>
    <t>26325006500;57203908624</t>
  </si>
  <si>
    <t>Pinto, Yenny;Begaud, Xavier</t>
  </si>
  <si>
    <t>Pinto Y.</t>
  </si>
  <si>
    <t>Mobile phone model with metamaterials to reduce the exposure</t>
  </si>
  <si>
    <t>10.1007/s00339-016-9827-y</t>
  </si>
  <si>
    <t>2-s2.0-84960420213</t>
  </si>
  <si>
    <t>Research Institute, Georgia Institute of Technology</t>
  </si>
  <si>
    <t>GTRI</t>
  </si>
  <si>
    <t>['realizes multi', 'positive gain', 'pole double', 'output p1db', 'octave bandwidth', 'measured gain', 'letter proposes', 'including pads', 'first demonstration', 'chip size', 'careful layout', '98 mm2', '9 db', '8 dbm', '22 ghz', '15 db', '1 dbm', '0 db']</t>
  </si>
  <si>
    <t>Active switch | beam forming | bi-directional amplifier | cascode | octave bandwidth | phased array antenna | SiGe | silicon-germanium | T/R chipset</t>
  </si>
  <si>
    <t>This letter proposes a wideband active double-pole double-throw (DPDT) switch for wideband phased array antennas, which realizes multi-octave bandwidth with positive gain and 4-way switching operation using a bi-directional distributed amplifier technique. The measured gain is 2.0-6.0 dB and the input and output return losses are better than 9 dB from 2-22 GHz. The isolation is over 15 dB and the measured input P1dB is greater than-9.1 dBm and the output P1dB is greater than-7.8 dBm from 2-22 GHz. The chip size is 1.07 √ó 0.98 mm2, including pads. The switch consumes 10 mA from a 2.5 V supply. Almost identical RF performance is achieved in each of the 4-way switching operations due to a symmetric circuit topology and careful layout. To the authors' knowledge, this is the first demonstration of the active DPDT switch configuration.</t>
  </si>
  <si>
    <t>279-281</t>
  </si>
  <si>
    <t>60021032;60021032;60013866;60021032</t>
  </si>
  <si>
    <t>55364706300;56252047800;7601376431;7006864898</t>
  </si>
  <si>
    <t>Cho, Moon Kyu;Song, Ickhyun;Kim, Jeong Geun;Cressler, John D.</t>
  </si>
  <si>
    <t>Atlanta;Seoul</t>
  </si>
  <si>
    <t>Georgia Institute of Technology;Kwangwoon University</t>
  </si>
  <si>
    <t>60021032;60013866</t>
  </si>
  <si>
    <t>Cho M.</t>
  </si>
  <si>
    <t>An Active Bi-Directional SiGe DPDT Switch with Multi-Octave Bandwidth</t>
  </si>
  <si>
    <t>10.1109/LMWC.2016.2537055</t>
  </si>
  <si>
    <t>2-s2.0-84960511264</t>
  </si>
  <si>
    <t>['transmission loss', 'spatial feeding', 'shift range', 'reduced gain', 'passive electromagnetic', 'improved 60', 'deflector element', 'deflector configuration', 'circular polarization', 'analytical results', 'analytical modeling', '64 ghz', '360 ¬∞', '1 db', '0 ¬∞']</t>
  </si>
  <si>
    <t>A three-dimensional (3-D) passive electromagnetic (EM) deflector configuration, based on the concept of spatial feeding, is proposed that modifies the incident EM energy from the steerable planar antenna array (source) to achieve wide angular coverage. A generalized analytical formulation of the parametric deflector configuration is carried out. The analytical modeling has been validated by 3-D simulations and measurements. The analytical results for the deflector configuration indicate that a wide angular coverage is possible at the cost of reduced gain. An improved 60-GHz circularly polarized (CP) deflector element has been designed that provides phase shift with element rotation upon transmission of circular polarization. The simulation results show that the proposed CP element operates successfully, in terms of realization of phase-shift range from 0¬∞ to 360¬∞ and good transmission properties (transmission loss &amp;lt; 1 dB) for the desired frequency band of 57-64 GHz.</t>
  </si>
  <si>
    <t>47-59</t>
  </si>
  <si>
    <t>112818216;119050048;60000251</t>
  </si>
  <si>
    <t>35090214200;7003821814;7006537861</t>
  </si>
  <si>
    <t>Kazim, Muhammad Imran;Herben, Matti H.A.J.;Smolders, A. B.</t>
  </si>
  <si>
    <t>United States;India;Pakistan</t>
  </si>
  <si>
    <t>New York;;Islamabad</t>
  </si>
  <si>
    <t>IEEE;Electromagnetics Group;Centres of Excellence in Science and Applied Technologies</t>
  </si>
  <si>
    <t>60000251;119050048;112818216</t>
  </si>
  <si>
    <t>Kazim M.</t>
  </si>
  <si>
    <t>Wide Angular Coverage Deflector: 60-GHz three-dimensional passive electromagnetic deflector achieves wide angular coverage</t>
  </si>
  <si>
    <t>10.1109/MAP.2016.2520310</t>
  </si>
  <si>
    <t>2-s2.0-84960533116</t>
  </si>
  <si>
    <t>['via transition', 'using low', 'temperature co', 'overall size', 'integrated reflector', 'fired ceramic', 'evaluation board', 'end receiver', 'data rates', 'chip antenna']</t>
  </si>
  <si>
    <t>300 GHz | Low-temperature co-fired ceramic (LTCC) | package | terahertz</t>
  </si>
  <si>
    <t>A compact, low-cost, fully-integrated package solution has been developed for 300 GHz short-range communication systems. Using low-temperature co-fired ceramic (LTCC) technology, an integrated reflector for the on-chip antenna and high-data-rate signal interconnections including a flip-chip and via transition are embedded in a package. A reduced-size silicon lens antenna is placed in a package cavity together with a flip-chip bonded receiver IC with an on-chip antenna. The overall size of the front-end receiver is only 10 √ó 10 √ó 4 mm3, including the 6 mm diameter silicon lens. This compact terahertz receiver, mounted on an evaluation board, demonstrated wireless links with data rates up to 27Gb/s.</t>
  </si>
  <si>
    <t>291-293</t>
  </si>
  <si>
    <t>60025555;60025555;60025555</t>
  </si>
  <si>
    <t>56022705400;55568215200;6603716442</t>
  </si>
  <si>
    <t>Tajima, Takuro;Song, Ho Jin;Yaita, Makoto</t>
  </si>
  <si>
    <t>Tajima T.</t>
  </si>
  <si>
    <t>Compact THz LTCC Receiver Module for 300 GHz Wireless Communications</t>
  </si>
  <si>
    <t>10.1109/LMWC.2016.2537044</t>
  </si>
  <si>
    <t>2-s2.0-84960539861</t>
  </si>
  <si>
    <t>['undesired feature', 'typical uhf', 'sr applied', 'sr antenna', 'simulation results', 'rfid tags', 'read range', 'radiation properties', 'radiation pattern', 'radiation nulls', 'passive tag', 'minimum values', 'high frequency', 'good agreement', 'european ultra', 'different directions', 'blind spots', 'analytical calculations', '75 ¬†%)', '5 ¬†']</t>
  </si>
  <si>
    <t>In this work, the 2-turn spiral resonator (2-SR) is proposed as an electrically small antenna for passive radio frequency identification (RFID) tags at the European ultra-high frequency (UHF) band. The radiation properties are studied in order to explore the viability of the 2-SR applied to tag antenna design. Based on analytical calculations, the radiation pattern is found to provide a cancelation of the radiation nulls. This results in a mitigation of the blind spots in the read range, which are present in typical UHF-RFID tags as an undesired feature. As a proof of concept, a passive tag of size 35¬†mm¬†√ó¬†40¬†mm (Œª0/10¬†√ó¬†Œª0/9) based on the 2-SR antenna is designed and fabricated. Good radiation efficiency (75¬†%) and a quasi-isotropic radiation pattern are obtained. The experimental tag read range for different directions is in good agreement with the simulation results. The measured read range exhibits maximum and minimum values of 6.7 and 3.5¬†m, respectively.</t>
  </si>
  <si>
    <t>35772624100;55817032300;56177111500;35799160500;7403518693;6603811868</t>
  </si>
  <si>
    <t>Paredes, Ferran;Zuffanelli, Simone;Aguil√†, Pau;Zamora, Gerard;Martin, Ferran;Bonache, Jordi</t>
  </si>
  <si>
    <t>Paredes F.</t>
  </si>
  <si>
    <t>2-SR-based electrically small antenna for RFID applications</t>
  </si>
  <si>
    <t>10.1007/s00339-016-9895-z</t>
  </si>
  <si>
    <t>2-s2.0-84960881394</t>
  </si>
  <si>
    <t>['various stressors', 'using reffinder', 'tissues among', 'significant changes', 'rpl 7', 'ribosomal protein', 'results showed', 'results indicate', 'observed among', 'least expressed', 'including fasting', 'highly expressed', 'high doses', 'expression stabilities', 'expression levels', 'environmental stress', 'eight genes', 'different treatments', 'cd2 +.', 'aeruginosa exposed', '72 h', '18s rrna']</t>
  </si>
  <si>
    <t>Gastropod | Gene expression | Real-time qPCR | Reference gene | Ribosomal protein L 7</t>
  </si>
  <si>
    <t>Expression levels of eight candidate reference genes were quantified in tissues of gastropod Bellamya aeruginosa exposed for 10 d to various stressors, including fasting, 17Œ≤-estradiol, 17Œ±-methyltestosterone, and Cd2+. The results showed that 18s rRNA was the most highly expressed of the candidate reference genes, while H2A was the least expressed. There were no significant changes (p &gt; 0.05) in the expression of the eight genes in tissues among the different treatments. Using RefFinder to evaluate the expression stabilities of the eight candidate reference genes, ribosomal protein was shown to be the most stable reference gene, and no effects were observed among the different stressor treatments. These results indicate that RPL 7 is the most suitable reference gene for quantifying gene expression in B. aeruginosa under environmental stress, which was verified in B. aeruginosa exposed to high doses of E2 for 24 and 72 h.</t>
  </si>
  <si>
    <t>120-127</t>
  </si>
  <si>
    <t>Environmental Toxicology and Pharmacology</t>
  </si>
  <si>
    <t>60031863-60104659;60104659;60104659;60104659;60104659;60104659</t>
  </si>
  <si>
    <t>56589189000;9240677300;57169342200;35113843000;55660905700;8559427100</t>
  </si>
  <si>
    <t>Liu, Qing;Lei, Kun;Ma, Qingqing;Qiao, Fei;Li, Zi cheng;An, Li hui</t>
  </si>
  <si>
    <t>Beijing;Shenyang</t>
  </si>
  <si>
    <t>Chinese Research Academy of Environmental Sciences;Northeastern University</t>
  </si>
  <si>
    <t>60104659;60031863</t>
  </si>
  <si>
    <t>Liu Q.</t>
  </si>
  <si>
    <t>Ribosomal protein L7 as a suitable reference gene for quantifying gene expression in gastropod Bellamya aeruginosa</t>
  </si>
  <si>
    <t>S1382668916300576</t>
  </si>
  <si>
    <t>10.1016/j.etap.2016.03.007</t>
  </si>
  <si>
    <t>2-s2.0-84960916281</t>
  </si>
  <si>
    <t>State of New Jersey Economic Development Authority</t>
  </si>
  <si>
    <t>B0883 GEM1 ERG</t>
  </si>
  <si>
    <t>EDA</t>
  </si>
  <si>
    <t>['solution based', 'profile antennas', 'present contribution', 'efficiently used', 'band antennas']</t>
  </si>
  <si>
    <t>The aim of the present contribution is to show that metasurfaces such as reactive impedance surfaces (RIS) and artificial magnetic conductors can be efficiently used in the design of low-profile circularly polarized L-band antennas. We present the design and simulation of the compact and low-profile antennas. The solution based on RIS will be compared to a circularly polarized microstrip patch antenna using the same materials in order to prove the benefit of metasurfaces. The engineered metasurfaces allow increasing the bandwidths with few modifications on the thickness and the overall antenna size.</t>
  </si>
  <si>
    <t>60206637-60101845-60017338;60106017;60106017;60106017;60002286;60101845-60017338</t>
  </si>
  <si>
    <t>16244258200;36856670500;36241048500;57203908624;6602262437;6701426035</t>
  </si>
  <si>
    <t>Burokur, Shah Nawaz;Lepage, Anne Claire;Varault, Stefan;Begaud, Xavier;Piau, G√©rard Pascal;de Lustrac, Andr√©</t>
  </si>
  <si>
    <t>France;France;France;France;Netherlands</t>
  </si>
  <si>
    <t>Ville-d'Avray;Saint-Aubin;Orsay;Nanterre;Leiden</t>
  </si>
  <si>
    <t>LEME : Laboratoire Energ√©tique M√©canique Electromagn√©tisme;Universite Paris-Saclay;Institut d'√âlectronique Fondamentale, Orsay;Universit√© Paris Nanterre;Airbus Group SE</t>
  </si>
  <si>
    <t>60206637;60106017;60101845;60017338;60002286</t>
  </si>
  <si>
    <t>Burokur S.N.</t>
  </si>
  <si>
    <t>Low-profile metamaterial-based L-band antennas</t>
  </si>
  <si>
    <t>10.1007/s00339-016-9885-1</t>
  </si>
  <si>
    <t>2-s2.0-84960921299</t>
  </si>
  <si>
    <t>02K02</t>
  </si>
  <si>
    <t>['wetness measurements', 'two antennas', 'reduced backlobes', 'radiation pattern', 'original performance', 'coplanar waveguide', 'amc dried', 'amc ).', 'also conducted']</t>
  </si>
  <si>
    <t>Two textile antennas namely diamond dipole and coplanar waveguide (CPW) monopole are designed to test the proposed textile artificial magnetic conductor (AMC). Performance comparison including return loss, radiation pattern, and gain between the two antennas above AMC is observed. Results show gain improvement with reduced backlobes when having AMC. Bending and wetness measurements are also conducted. Bending is found not to cause performance disruption, while wetness influences performance distortion. However, once the antennas and AMC dried out, the original performance is retrieved.</t>
  </si>
  <si>
    <t>60090601;60021005;60019702;60021005;60029157;60029157</t>
  </si>
  <si>
    <t>35618313700;9942489500;57213425197;24822488100;56574225100;9235332400</t>
  </si>
  <si>
    <t>Kamardin, Kamilia;Rahim, Mohamad Kamal A.;Hall, Peter S.;Samsuri, Noor Asmawati;Latef, Tarik Abdul;Ullah, Mohammad Habib</t>
  </si>
  <si>
    <t>Malaysia;Malaysia;Malaysia;United Kingdom</t>
  </si>
  <si>
    <t>Kuala Lumpur;Kuala Lumpur;Johor Bahru;Birmingham</t>
  </si>
  <si>
    <t>Universiti Teknologi Malaysia Kuala Lumpur;Universiti Malaya;Universiti Teknologi Malaysia;University of Birmingham</t>
  </si>
  <si>
    <t>60090601;60029157;60021005;60019702</t>
  </si>
  <si>
    <t>Kamardin K.</t>
  </si>
  <si>
    <t>Planar textile antennas with artificial magnetic conductor for body-centric communications</t>
  </si>
  <si>
    <t>10.1007/s00339-016-9914-0</t>
  </si>
  <si>
    <t>2-s2.0-84960953324</t>
  </si>
  <si>
    <t>['sw scheme', 'subcarrier weighting', 'sidelobe suppression', 'selected number', 'second part', 'recognized technique', 'proposed scheme', 'primary users', 'primary objective', 'paper sw', 'ofdm systems', 'negligible loss', 'mimo systems', 'major disadvantage', 'lesser number', 'implementing sw', 'elliptical region', 'effective way', 'degradation due', 'cognitive radios', 'ber performance', 'ber however', 'applying sw', 'also proposed', 'additional degradation']</t>
  </si>
  <si>
    <t>Cognitive radio | MIMO | OFDM | Sidelobe suppression | Subcarrier weighting</t>
  </si>
  <si>
    <t>Subcarrier weighting (SW) is a recognized technique for sidelobe suppression in OFDM systems. In this paper SW is discussed in the context of cognitive radios where some portion of the spectrum is shared with primary users so it is required to notch that portion. A major disadvantage with SW scheme is bit error rate (BER) degradation due to unequal power distribution among different subcarriers therefore the primary objective of the paper is to enhance the performance of SW without additional degradation in BER performance. To this extent we propose an Elliptical-SW scheme by expanding the locus of weights to elliptical region. Simulation results show that the proposed scheme can produce deeper notch as compared to Conventional-SW for same BER performance. In second part we present a Partial-SW scheme by applying SW to lesser number of subcarriers. It can enhance BER performance significantly with negligible loss in sidelobe suppression capacity. Another scheme namely Guarded-SW is also proposed in this paper to provide further means to obtain very deep notches without any additional degradation in BER however it has to scarify some throughput. Finally an effective way of implementing SW in MIMO systems is presented by jointly optimizing weights over selected number of antennas.</t>
  </si>
  <si>
    <t>779-796</t>
  </si>
  <si>
    <t>60031818;60031818</t>
  </si>
  <si>
    <t>57198684829;56260848700</t>
  </si>
  <si>
    <t>Kumar, Ravinder;Tyagi, Anshul</t>
  </si>
  <si>
    <t>Extended Subcarrier Weighting for Sidelobe Suppression in OFDM Based Cognitive Radio</t>
  </si>
  <si>
    <t>10.1007/s11277-015-2623-8</t>
  </si>
  <si>
    <t>2-s2.0-84961116430</t>
  </si>
  <si>
    <t>Fundamental Research Fund of Shandong University</t>
  </si>
  <si>
    <t>FRFSDU-2014GN002</t>
  </si>
  <si>
    <t>['step method', 'si substrate', 'shadow mask', 'sample shows', 'realistic applications', 'periodic structure', 'new one', 'negative permittivity', 'nanometer scale', 'metallic mesh', 'key challenge', 'fabrication cost', 'experimentally demonstrate']</t>
  </si>
  <si>
    <t>Low-cost fabrication | Metamaterial | Pulsed laser deposition | Shadow mask</t>
  </si>
  <si>
    <t>Metamaterials are artificial periodic structures with negative permittivity and permeability. Several interesting properties can be obtained in metamaterials, such as negative index behavior, which can be used for building perfect lenses, cloaking, antennas, etc. As the metamaterial‚Äôs properties are determined by its structure, the key challenge is to reduce the fabrication cost of the periodic structure on the micrometer or nanometer scale for realistic applications. In this paper, we experimentally demonstrate a new one-step method for the fabrication of a large-area infrared metamaterial at extremely low cost. A metallic mesh is used as a shadow mask during the pulsed laser deposition (PLD) process to fabricate a FeNi/SiC/FeNi multilayer sandwich structure on Si substrate (cm2 level). The sample shows a strong absorption peak in the infrared frequency range, and the absorption intensity changes with the sample‚Äôs geometry.</t>
  </si>
  <si>
    <t>373-379</t>
  </si>
  <si>
    <t>60031031;60031031;60031031;60031031;60031031;60031031;60031031</t>
  </si>
  <si>
    <t>15039859200;56796951100;56797252300;56797417500;56798158700;56609727500;57187703600</t>
  </si>
  <si>
    <t>Zhang, Zidong;Chen, Shuhui;Ji, Xiujie;Qin, Chen;Wang, Huimin;Xie, Peitao;Fan, Runhua</t>
  </si>
  <si>
    <t>Jinan</t>
  </si>
  <si>
    <t>Shandong University</t>
  </si>
  <si>
    <t>Large-Area, Low-Cost Infrared Metamaterial Fabrication Via Pulsed Laser Deposition with Metallic Mesh as a Shadow Mask</t>
  </si>
  <si>
    <t>10.1007/s11468-015-0068-2</t>
  </si>
  <si>
    <t>2-s2.0-84961125667</t>
  </si>
  <si>
    <t>['systems implementing', 'system proposed', 'snrs ).', 'second hop', 'scm ).', 'relay system', 'performance enhancement', 'ordered scm', 'one antenna', 'novel solution', 'noise ratios', 'next generation', 'mapping scheme', 'lowest snrs', 'interesting solution', 'instantaneous signal', 'first hop', 'downlink communications', 'corresponding subcarriers', 'completely verified', 'ber reduction', 'based decode']</t>
  </si>
  <si>
    <t>Antenna selection | BER | Decode-and-forward relaying | OFDM | Subcarrier mapping</t>
  </si>
  <si>
    <t>In this paper we propose a novel solution for performance enhancement of dual-hop orthogonal frequency division multiplexing (OFDM) based decode-and-forward (DF) relay system, which assumes that relay station uses more than one antenna for downlink communications and implements transmit antenna selection (TAS) on subcarrier basis jointly with ordered subcarrier mapping (SCM). Ordered SCM is technique where subcarriers from the first hop are mapped to corresponding subcarriers on the second hop in accordance to their instantaneous signal-to-noise ratios (SNRs). It is proven to be a mapping scheme that maximizes the achievable ergodic capacity in OFDM based relay systems, while enabling bit error rate (BER) improvement at the same time. In order to assess the level of BER performance improvement in the system proposed in this paper, we analytically derive closed form BER expression of binary phase shift keying modulated OFDM DF relay system with TAS and SCM, assuming a scenario with Rayleigh fading statistics on both hops. Additionally, for further BER reduction, we analyze the combination of TAS with a modified SCM scheme, in which the subcarriers having the lowest SNRs on both hops are omitted. All derived analytical results are completely verified through simulations, showing that significant BER performance improvements are achieved with the novel proposed OFDM relay system, compared to the systems implementing only SCM, or only TAS, which approves that it can be considered as an interesting solution for the next generation of mobile cellular systems.</t>
  </si>
  <si>
    <t>679-691</t>
  </si>
  <si>
    <t>60068808;60068808</t>
  </si>
  <si>
    <t>15765396800;6506119598</t>
  </si>
  <si>
    <t>Kocan, Enis;Pejanovic-Djurisic, Milica</t>
  </si>
  <si>
    <t>Kocan E.</t>
  </si>
  <si>
    <t>A Novel Solution for OFDM Based Relay Systems</t>
  </si>
  <si>
    <t>10.1007/s11277-015-2630-9</t>
  </si>
  <si>
    <t>2-s2.0-84961149479</t>
  </si>
  <si>
    <t>Karlsruhe Institute of Technology</t>
  </si>
  <si>
    <t>['time duration', 'small area', 'similar characteristic', 'platform dynamics', 'multiple antennas', 'major goals', 'long range', 'kinematic positioning', 'kinematic platform', 'key factor', 'joint experiment', 'italy using', 'high altitude', 'geometric relations', 'geohalo project', 'effectively improve', 'earth observation', 'atmospheric research', 'aircraft data']</t>
  </si>
  <si>
    <t>Airborne gravity | GEOHALO | GNSS | Kinematic positioning | Multiple kinematic stations | Multiple reference stations</t>
  </si>
  <si>
    <t>GEOHALO is a joint experiment of several German institutes for atmospheric research and earth observation where exploring airborne gravimetry over Italy using the High Altitude and LOng Range (HALO) aircraft data is one of the major goals. The kinematic positioning of the aircraft, on which all remote sensing instruments are located, by Global Navigation Satellite System (GNSS) is affected by the characteristics of long-distance, long-time duration, and high-platform dynamics which are a key factor for the success of the GEOHALO project. We outline the strategy and method of GNSS data processing which takes into account multiple GNSS systems (GPS and GLONASS), multiple static reference stations including stations from the International GNSS Service (IGS) and the EUropean REFerence network (EUREF), multiple GNSS-receiving equipments mounted on the kinematic platform, geometric relations between multiple antennas, and assumptions of similar characteristic of atmospheric effects within a small area above the aircraft. From this precondition, various data processing methods for kinematic positioning have been developed, applied and compared. It is shown that the proposed method based on multiple reference stations and multiple kinematic stations with a common atmospheric delay parameter can effectively improve the reliability and accuracy of GNSS kinematic positioning.</t>
  </si>
  <si>
    <t>60030245-60011604;60030245;60073712;60030245-60011604</t>
  </si>
  <si>
    <t>35185049800;57212081807;8661734100;6602546962</t>
  </si>
  <si>
    <t>He, Kaifei;Xu, Guochang;Xu, Tianhe;Flechtner, Frank</t>
  </si>
  <si>
    <t>China;Germany;Germany</t>
  </si>
  <si>
    <t>Xi'an;Potsdam;Berlin</t>
  </si>
  <si>
    <t>Xi'an Research Institute of Surveying and Mapping;Deutsches GeoForschungsZentrum (GFZ);Technical University of Berlin</t>
  </si>
  <si>
    <t>60073712;60030245;60011604</t>
  </si>
  <si>
    <t>GNSS navigation and positioning for the GEOHALO experiment in Italy</t>
  </si>
  <si>
    <t>10.1007/s10291-014-0430-4</t>
  </si>
  <si>
    <t>2-s2.0-84961149876</t>
  </si>
  <si>
    <t>['study demonstrates', 'relay node', 'relay beamforming', 'proposed technique', 'proposed scheme', 'noise ratio', 'multiple output', 'multiple antennas', 'mitigate interference', 'maximize slnr', 'leakage signal', 'interference resulted', 'intended antenna', 'essential task', 'ergodic capacity', 'desired signal', 'causing interference']</t>
  </si>
  <si>
    <t>Amplify-and-forward relay | Ergodic capacity | Matched filter beamforming | Per antenna signal to leakage plus noise ratio | Precoding</t>
  </si>
  <si>
    <t>Relay beamforming is a key signal processing technique to mitigate interference in single and multiuser multiple input and multiple output (MIMO) wireless communication networks. In MIMO relay networks interference cancellation is an essential task of the study to get optimal network capacity. In this paper, the problem of interference resulted from leakage signal from desired signal for intended antenna, which causing interference to other antennas of the same user with multiple antennas is tackled. The criterion of signal to leakage plus noise ratio (SLNR) maximization is considered to design a vector by vector relay downlink precoding based on Fukunaga Koontz transform. This can control the interference among multiple antennas and maximize SLNR. However, matched filter beamforming is utilized at the relay receiving side that can increase output signal to noise ratio at the relay node. The channel state information of both the channel between source to relay and relay to destination is assumed at the relay node. The effectiveness of the proposed technique is studied and compared with conventional relay precoding techniques. Simulation is carried out in MATLAB environment using ideal channel conditions. This study demonstrates that, the proposed scheme for relay assisted MIMO networks can improve overall system performance in terms of ergodic capacity.</t>
  </si>
  <si>
    <t>645-661</t>
  </si>
  <si>
    <t>56464169300;9942198000;56567441400</t>
  </si>
  <si>
    <t>Saand, Abdul Sattar;Jeoti, Varun;Saad, Mohamad Naufal Mohamad</t>
  </si>
  <si>
    <t>Saand A.</t>
  </si>
  <si>
    <t>Efficient Beamforming by SLNR Maximization for Dual-Hop Relay Assisted MIMO Network</t>
  </si>
  <si>
    <t>10.1007/s11277-015-2624-7</t>
  </si>
  <si>
    <t>2-s2.0-84961167507</t>
  </si>
  <si>
    <t>ES1206</t>
  </si>
  <si>
    <t>['ztd estimates', 'wizard solutions', 'whole period', 'whereas one', 'time series', 'threshold requirements', 'tefnut solutions', 'priori coordinates', 'pco corrections', 'nwp nowcasting', 'nwp models', 'mean biases', 'mean bias', 'level impact', 'large biases', 'kinematic applications', 'increased use', 'continuous evolution', 'collocated radiosonde', 'based ztd', 'associated observations', 'assimilate gnss', 'ambiguity resolution', 'ambiguity float', '7 solution', '7 show']</t>
  </si>
  <si>
    <t>Ambiguity resolution | GNSS | GPS | Precise point positioning | Real time | Zenith total delay</t>
  </si>
  <si>
    <t>The continuous evolution of global navigation satellite systems (GNSS) meteorology has led to an increased use of associated observations for operational modern low-latency numerical weather prediction (NWP) models, which assimilate GNSS-derived zenith total delay (ZTD) estimates. The development of NWP models with faster assimilation cycles, e.g., 1-h assimilation cycle in the rapid update cycle NWP model, has increased the interest of the meteorological community toward sub-hour ZTD estimates. The suitability of real-time ZTD estimates obtained from three different precise point positioning software packages has been assessed by comparing them with the state-of-the-art IGS final troposphere product as well as collocated radiosonde (RS) observations. The ZTD estimates obtained by BNC2.7 show a mean bias of 0.21¬†cm, and those obtained by the G-Nut/Tefnut software library show a mean bias of 1.09¬†cm to the IGS final troposphere product. In comparison with the RS-based ZTD, the BNC2.7 solutions show mean biases between 1 and 2¬†cm, whereas the G-Nut/Tefnut solutions show mean biases between 2 and 3¬†cm with the RS-based ZTD, and the ambiguity float and ambiguity fixed solutions obtained by PPP-Wizard have mean biases between 6 and 7¬†cm with the references. The large biases in the time series from PPP-Wizard are due to the fact that this software has been developed for kinematic applications and hence does not apply receiver antenna eccentricity and phase center offset (PCO) corrections on the observations. Application of the eccentricity and PCO corrections to the a priori coordinates has resulted in a 66¬†% reduction of bias in the PPP-Wizard solutions. The biases are found to be stable over the whole period of the comparison, which are criteria (rather than the magnitude of the bias) for the suitability of ZTD estimates for use in NWP nowcasting. A millimeter-level impact on the ZTD estimates has also been observed in relation to ambiguity resolution. As a result of a comparison with the established user requirements for NWP nowcasting, it was found that both the G-Nut/Tefnut solutions and one of the BNC2.7 solutions meet the threshold requirements, whereas one of the BNC2.7 solution and both the PPP-Wizard solutions currently exceed this threshold.</t>
  </si>
  <si>
    <t>187-199</t>
  </si>
  <si>
    <t>60072562;60085324;60072562;60085324;60015138;60017694</t>
  </si>
  <si>
    <t>57214278007;55894255700;6508206804;55893667900;6602764891;56121707400</t>
  </si>
  <si>
    <t>Ahmed, F.;V√°clavovic, P.;Teferle, F. N.;Dou≈°a, J.;Bingley, R.;Laurichesse, D.</t>
  </si>
  <si>
    <t>Czech Republic;Luxembourg;France;United Kingdom</t>
  </si>
  <si>
    <t>Zdiby;Esch-sur-Alzette;Paris;Nottingham</t>
  </si>
  <si>
    <t>Vyzkumny √östav Geodeticky Topograficky A Kartograficky, v.v.i.;University of Luxembourg;CNES Centre National d'Etudes Spatiales;University of Nottingham</t>
  </si>
  <si>
    <t>60085324;60072562;60017694;60015138</t>
  </si>
  <si>
    <t>Ahmed F.</t>
  </si>
  <si>
    <t>Comparative analysis of real-time precise point positioning zenith total delay estimates</t>
  </si>
  <si>
    <t>10.1007/s10291-014-0427-z</t>
  </si>
  <si>
    <t>2-s2.0-84961169622</t>
  </si>
  <si>
    <t>2011J06007</t>
  </si>
  <si>
    <t>['tube olfactometer', 'significantly attracted', 'plant volatiles', 'mixtures made', 'mixtures 3', 'individual compounds', 'important role', 'findings demonstrate', 'eag responses', 'diamondback moth', 'currently known', 'cruciferous vegetable', 'cotesia plutellae', 'benzyl cyanide', 'benzyl alcohol', 'behavioral responses', 'affected either', '100 œºl', '10 œºl', '1 œºl']</t>
  </si>
  <si>
    <t>Behavioral response | Cotesia plutellae | Electroantennogram response | Herbivore-induced plant volatile</t>
  </si>
  <si>
    <t>Plant volatiles have been demonstrated to play an important role in regulating the behavior of Cotesia plutellae, a major larval parasitoid of the diamondback moth (DBM), Plutella xylostella, but little is currently known about the function of each volatile and their mixtures. We selected 13 volatiles of the DBM host plant, a cruciferous vegetable, to study the electroantennogram (EAG) and behavioral responses of C. plutellae. EAG responses to each of the compounds generally increased with concentration. Strong EAG responses were to 100 ŒºL/mL of trans-2-hexenal, benzaldehyde, nonanal and cis-3-hexenol, and 10 ŒºL/mL of trans-2-hexenal and benzaldehyde with the strongest response provoked by trans-2-hexenal at 100 ŒºL/mL. In the Y-tube olfactometer, C. plutellae, was significantly attracted by 1 ŒºL/mL of trans-2-hexenal and benzaldehyde. Œ≤-caryophyllene, cis-3-hexenol or trans-2-hexenal significantly attracted C. plutellae at 10 ŒºL/mL, while nonanal, benzyl alcohol, cis-3-hexenol or benzyl cyanide at 100 ŒºL/mL significantly attracted C. plutellae. Trans-2-hexenal significantly repelled C. plutellae at 100 ŒºL/mL. EAG of C. plutellae showed strong responses to all mixtures made of five various compounds with mixtures 3 (trans-2-hexenal, benzaldehyde, nonanal, cis-3-hexenol, benzyl cyanide, farnesene, eucalyptol) and 4 (trans-2-hexenal, benzaldehyde, benzyl alcohol, (R)-(+)-limonene, Œ≤-ionone, farnesene, eucalyptol) significantly attracting C. plutellae. These findings demonstrate that the behavior of C. plutellae can be affected either by individual compounds or mixtures of plant volatiles, suggesting a potential of using plant volatiles to improve the efficiency of this parasitoid for biocontrol of P. xylostella.</t>
  </si>
  <si>
    <t>245-252</t>
  </si>
  <si>
    <t>Insect Science</t>
  </si>
  <si>
    <t>60004630-112580783-116459604;60004630-111115179;60004630-60003763;60004630-60001343;60004630-112580783-116459604</t>
  </si>
  <si>
    <t>57190011109;55550485400;7003269193;57207501489;9244162500</t>
  </si>
  <si>
    <t>Yang, Guang;Zhang, You Nan;Gurr, Geoff M.;Vasseur, Liette;You, Min Sheng</t>
  </si>
  <si>
    <t>China;Australia;Canada;China;China;China</t>
  </si>
  <si>
    <t>Fuzhou;;St. Catharines;Fuzhou;Fuzhou;Putian</t>
  </si>
  <si>
    <t>Fujian Agriculture and Forestry University;NSW Department of Primary Industries;Brock University;Provincial Key Laboratory of Insect Ecology;China Ministry of Agriculture;Putian Institute of Metrology</t>
  </si>
  <si>
    <t>60004630;60003763;60001343;116459604;112580783;111115179</t>
  </si>
  <si>
    <t>Electroantennogram and behavioral responses of Cotesia plutellae to plant volatiles</t>
  </si>
  <si>
    <t>10.1111/1744-7917.12308</t>
  </si>
  <si>
    <t>2-s2.0-84961203491</t>
  </si>
  <si>
    <t>['whereas energy', 'transceiver antennas', 'spectrum together', 'spectrum regulation', 'significantly improved', 'rate coverage', 'radio interface', 'previous generations', 'paper elaborates', 'mobile networks', 'massive bandwidths', 'key parameters', 'key challenges', 'highly integrative', 'high number', 'future research', 'device densities', 'current literature', 'cost efficiencies', 'core network', 'comprehensive survey', 'become one', 'backward compatible', '5g design']</t>
  </si>
  <si>
    <t>5G | C-RAN | D2D communication | Massive MIMO | mmWave | NFV/SDN</t>
  </si>
  <si>
    <t>Compared to the previous generations of mobile networks, 5G will provide a significant paradigm shift by including beyond state of the art technical solutions, like very high carrier frequencies with massive bandwidths, extreme base station and device densities, and very high number of transceiver antennas. However, unlike the previous generations, it will also be highly integrative and backward compatible: combining the novel 5G air interface and spectrum together with legacy wireless systems like LTE/LTE-A and WiFi, in order to facilitate an umbrella of high-rate coverage and a seamless user experience. In order to support this advances in the radio interface, the core network will also have to reach unprecedented levels of elasticity and intelligence. Spectrum regulation will need to be rethought and significantly improved, whereas energy and cost efficiencies will become one of the key parameters that will steer the 5G design and development. This paper elaborates on the 5G related topics, identifying the key challenges for future research and preliminary 5G standardization activities, as well as providing a comprehensive survey of the current literature.</t>
  </si>
  <si>
    <t>731-757</t>
  </si>
  <si>
    <t>6602313987;35176418200;14018855100</t>
  </si>
  <si>
    <t>Gavrilovska, Liljana;Rakovic, Valentin;Atanasovski, Vladimir</t>
  </si>
  <si>
    <t>Gavrilovska L.</t>
  </si>
  <si>
    <t>Visions Towards 5G: Technical Requirements and Potential Enablers</t>
  </si>
  <si>
    <t>10.1007/s11277-015-2632-7</t>
  </si>
  <si>
    <t>2-s2.0-84961210250</t>
  </si>
  <si>
    <t>['zea mays', 'silence lmigobp1', 'rna interference', 'molecular aspects', 'male nymphs', 'maize leaf', 'locusta migratoria', 'binding proteins', 'antennography responses', 'acrididae ),']</t>
  </si>
  <si>
    <t>Chemoreception | EAG | Host odorants | Locusta migratoria | Odorant-binding protein | RNAi</t>
  </si>
  <si>
    <t>Locusts, Locusta migratoria (Orthoptera: Acrididae), are extremely destructive agricultural pests, but very little is known of their molecular aspects of perception to host plant odorants including related odorant-binding proteins (OBPs), though several OBPs have been identified in locust. To elucidate the function of LmigOBP1, the first OBP identified from locust, RNA interference was employed in this study to silence LmigOBP1, which was achieved by injection of dsRNA targeting LmigOBP1 into the hemolymph of male nymphs. Compared with LmigOBP1 normal nymphs, LmigOBP1 knockdown nymphs significantly decreased food (maize leaf, Zea mays) consumption and electro-antennography responses to five maize leaf volatiles, ((Z)-3-hexenol, linalool, nonanal, decanal, and (Z)-3-hexenyl acetate). These suggest that LmigOBP1 is involved in perception of host plant odorants.</t>
  </si>
  <si>
    <t>221-229</t>
  </si>
  <si>
    <t>60002299;60013551;60002299</t>
  </si>
  <si>
    <t>57120229200;9333032000;56267615400</t>
  </si>
  <si>
    <t>Li, Jia;Zhang, Long;Wang, Xiaoqi</t>
  </si>
  <si>
    <t>China Agricultural University;Shenyang Agricultural University</t>
  </si>
  <si>
    <t>60013551;60002299</t>
  </si>
  <si>
    <t>An Odorant-Binding Protein Involved In Perception Of Host Plant Odorants In Locust Locusta migratoria</t>
  </si>
  <si>
    <t>10.1002/arch.21319</t>
  </si>
  <si>
    <t>2-s2.0-84961212882</t>
  </si>
  <si>
    <t>2014DFT10290</t>
  </si>
  <si>
    <t>['use sub', 'simulation results', 'rau );', 'optimization objectives', 'maximum sum', 'maximizing ee', 'maximize sum', 'maximize ee', 'investigate energy', 'ee performance', 'das ).']</t>
  </si>
  <si>
    <t>Distributed antenna systems | Energy efficiency | Fractional programming | Resource allocation | Spectral efficiency | Sub-gradient iteration</t>
  </si>
  <si>
    <t>In this paper, we discuss three different optimization objectives for a distributed antenna system (DAS). They are: (i) maximize sum-rate under the constraints of the system's minimum spectral efficiency (SE) requirements and overall transmit power of each remote access unit (RAU); (ii) minimize the overall transmit power while satisfying the system's minimum SE requirements and overall transmit power of each RAU; (iii) maximize energy efficiency (EE) while satisfying the system's minimum SE requirements and overall transmit power of each RAU. We use sub-gradient iteration approach to obtain the optimal power allocation algorithms for the maximum sum-rate and minimum the overall transmit power optimization problems. We exploit fractional programming method to investigate energy-efficient power allocation algorithm for the maximum EE optimization problem. Three efficient power allocation algorithms are developed to maximize sum-rate, minimize the overall transmit power, and maximize EE for the downlink multiuser DAS. Simulation results are provided to demonstrate the effectiveness of the developed three power allocation algorithms, and illustrate the EE performance of maximizing EE is higher than the two other optimization objectives.</t>
  </si>
  <si>
    <t>He, Chunlong</t>
  </si>
  <si>
    <t>He C.</t>
  </si>
  <si>
    <t>Comparison of three different optimization objectives for distributed antenna systems</t>
  </si>
  <si>
    <t>S1434841116300097</t>
  </si>
  <si>
    <t>10.1016/j.aeue.2016.01.009</t>
  </si>
  <si>
    <t>2-s2.0-84961286934</t>
  </si>
  <si>
    <t>['working range', 'widespread diffusion', 'uhf radio', 'theoretical formulation', 'tag orientation', 'specifically designed', 'specific application', 'simulation results', 'several kinds', 'rfid tags', 'rfid tag', 'rf designer', 'platform tolerance', 'oriented tag', 'interrogation frequency', 'huge improvement', 'frequency identification', 'effective procedure', 'chip sensitivity', 'antenna directivity', 'also driven']</t>
  </si>
  <si>
    <t>Internet of Things (IoT) | radiation pattern | radio-frequency identification (RFID) | read range | sensitivity | tag | tag antenna | UHF.</t>
  </si>
  <si>
    <t>The huge improvement in UHF radio-frequency identification (RFID) technology, also driven by the vision of the Internet of Things, is leading to a widespread diffusion of several kinds of passive RFID tags. In fact, depending on the specific application, tags must satisfy key requirements in terms of size, thickness, shape, robustness, cost, working range, bandwidth, antenna directivity, platform tolerance, polarization, and so on. In such a scenario, the design of a specific application-oriented tag by an RF designer as well as the careful selection among commercially available solutions by system integrators rather than final users needs a dedicated measurement system enabling a rapid and cost-effective procedure for the on-air performance evaluation of RFID tags. Nevertheless, the design of such a system is not trivial, as tag performance depends on multiple major factors, such as chip sensitivity, quality of the chip-antenna conjugate matching, and antenna radiation properties. In this paper, after a theoretical formulation, an accurate, flexible, robust, and cost-effective RFID tag characterization and performance evaluation platform is presented and validated. It allows the calculation of the main metrics characterizing an RFID tag as a function of the tag activation power threshold when varying both interrogation frequency and tag orientation. The system is validated on both specifically designed and commercial RFID tags in terms of sensitivity, working range, and tag antenna radiation pattern: measurements show strong agreement with the theoretical and simulation results.</t>
  </si>
  <si>
    <t>905-914</t>
  </si>
  <si>
    <t>24483072100;9733343200;57044480700;7005895932</t>
  </si>
  <si>
    <t>Colella, Riccardo;Catarinucci, Luca;Coppola, Paolo;Tarricone, Luciano</t>
  </si>
  <si>
    <t>Measurement Platform for Electromagnetic Characterization and Performance Evaluation of UHF RFID Tags</t>
  </si>
  <si>
    <t>10.1109/TIM.2016.2516322</t>
  </si>
  <si>
    <t>2-s2.0-84961377276</t>
  </si>
  <si>
    <t>['six species', 'roseobacter litoralis', 'reduced number', 'purple non', 'pigment analyses', 'magnitude less', 'harvesting complexes', 'harvesting capacity', 'frequently reduced', 'cells grown', 'bacterial group', 'auxiliary role', 'aap species']</t>
  </si>
  <si>
    <t>Bacterial photosynthesis | Bacteriochlorophyll | Photosynthetic unit size | Purple non-sulfur bacteria | Reaction center core complex</t>
  </si>
  <si>
    <t>Light-harvesting capacity was investigated in six species of aerobic anoxygenic phototrophic (AAP) bacteria using absorption spectroscopy, fluorescence emission spectroscopy, and pigment analyses. Aerobically grown AAP cells contained approx. 140-1800 photosynthetic reaction centers per cell, an order of magnitude less than purple non-sulfur bacteria grown semiaerobically. Three of the studied AAP species did not contain outer light-harvesting complexes, and the size of their reaction center core complexes (RC-LH1 core complexes) varied between 29 and 36 bacteriochlorophyll molecules. In AAP species containing accessory antennae, the size was frequently reduced, providing between 5 and 60 additional bacteriochlorophyll molecules. In Roseobacter litoralis, it was found that cells grown at a higher light intensity contained more reaction centers per cell, while the size of the light-harvesting complexes was reduced. The presented results document that AAP species have both the reduced number and size of light-harvesting complexes which is consistent with the auxiliary role of phototrophy in this bacterial group.</t>
  </si>
  <si>
    <t>60021016;60021016;60021016</t>
  </si>
  <si>
    <t>56825893200;55447237700;55890512800</t>
  </si>
  <si>
    <t>Selyanin, Vadim;Hauruseu, Dzmitry;Kobl√≠≈æek, Michal</t>
  </si>
  <si>
    <t>Institute of Microbiology Chinese Academy of Sciences</t>
  </si>
  <si>
    <t>Selyanin V.</t>
  </si>
  <si>
    <t>The variability of light-harvesting complexes in aerobic anoxygenic phototrophs</t>
  </si>
  <si>
    <t>10.1007/s11120-015-0197-7</t>
  </si>
  <si>
    <t>2-s2.0-84961634125</t>
  </si>
  <si>
    <t>['wait minutes', 'time applications', 'river bank', 'remote areas', 'periodically visit', 'performing better', 'mechanical backhaul', 'internet server', 'goldfish project', 'gateway sent', 'gateway installed', 'funded project', 'dtn protocols', 'developing countries', 'deployed along', 'covered spot', 'communications could', 'communication challenge', 'backhaul technology']</t>
  </si>
  <si>
    <t>Delay-tolerant | Delivery probability | Disruption-tolerant | Opportunistic forwarding | Pollution monitoring | Rural telecommunications | WSN</t>
  </si>
  <si>
    <t>Communications from remote areas that may be of interest is still a problem. Many innovative projects applied to remote sites face communications difficulties. The GOLDFISH project was an EU-funded project for river pollution monitoring in developing countries. It had several sensor clusters, with floating WiFi antennas, deployed along a downstream river‚Äôs course. Sensor clusters sent messages to a Gateway installed on the riverbank. This gateway sent the messages, through a backhaul technology, to an Internet server where data was aggregated over a map. The communication challenge in this scenario was produced by the antennas‚Äô movement and network backhaul availability. Since the antennas were floating on the river, communications could be disrupted at any time. Also, 2G/3G availability near the river was not constant. For non-real-time applications, we propose a Delay/Disruption Tolerant Network (DTN)-based solution where all nodes have persistent storage capabilities and DTN protocols to be able to wait minutes or hours to transmit. A mechanical backhaul will periodically visit the river bank where the gateway is installed and it will automatically collect sensor data to be carried to an Internet-covered spot. The proposed forwarding protocol delivers around 98% of the messages for this scenario, performing better than other well-known DTN routing protocols.</t>
  </si>
  <si>
    <t>60052106;60052106</t>
  </si>
  <si>
    <t>56117755200;6505915656</t>
  </si>
  <si>
    <t>Vel√°squez-Villada, Carlos;Donoso, Yezid</t>
  </si>
  <si>
    <t>Universidad de Los Andes, Colombia</t>
  </si>
  <si>
    <t>Vel√°squez-Villada C.</t>
  </si>
  <si>
    <t>Delay/disruption tolerant network-based message forwarding for a river pollution monitoring wireless sensor network application</t>
  </si>
  <si>
    <t>10.3390/s16040436</t>
  </si>
  <si>
    <t>2-s2.0-84961640942</t>
  </si>
  <si>
    <t>['wetness measurements', 'waveguide jacket', 'transmission enhancement', 'transmission characteristics', 'tested positions', 'original performance', 'new approach', 'different orientations', 'centric communications', 'body antennas', 'amc performance', 'amc dried', 'also conducted']</t>
  </si>
  <si>
    <t>Textile artificial magnetic conductor (AMC) waveguide jacket for transmission enhancement between on-body antennas is proposed. Transmission characteristics between antennas with different orientations and placements are studied. Significant transmission enhancement is observed for all tested positions. Bending and wetness measurements are also conducted. Bending is found not to give significant effect to the antennas and AMC performance, while wetness yields severe performance distortion. However, the original performance is retrieved once the antennas and AMC dried. The proposed AMC jacket will act as a new approach for efficient wearable body-centric communications.</t>
  </si>
  <si>
    <t>Textile artificial magnetic conductor jacket for transmission enhancement between antennas under bending and wetness measurements</t>
  </si>
  <si>
    <t>10.1007/s00339-016-9912-2</t>
  </si>
  <si>
    <t>2-s2.0-84961641034</t>
  </si>
  <si>
    <t>['various results', 'using nano', 'substrate properties', 'spp waves', 'return loss', 'radiation efficiency', 'radiated power', 'patch dimensions', 'patch conductor', 'patch antenna', 'optimum height', 'new approach', 'microstrip line', 'metallic antenna', 'introduce readers', 'graphene patch', 'graphene offers', 'graphene layer', 'graphene composite', 'finite thickness', 'faster rates', 'enhance gain', 'effective alternative', 'conductivity model', 'conducting material', 'antenna size', '8 œºm', '8 thz', '57 db', '13 thz']</t>
  </si>
  <si>
    <t>FEM | Graphene | Nano-antenna | SPP | Terahertz</t>
  </si>
  <si>
    <t>Background: Graphene offers a new approach to THz communications due to its ability to support the propagation of SPP waves in the THz frequency band, and that desirable feature allows miniaturization of antenna size to micrometer scale without operating the antenna at very high resonant frequencies. The aims of this paper are to introduce readers to the conventional metallic square patch antenna fed by microstrip line with quarter wave transformer is redesigned with graphene as patch on silicon dioxide substrate with optimum height of 1.8 Œºm and permittivity of Œµr = 4. The conductivity model of graphene is formulated with finite thickness of the patch in order to investigate the effect of substrate properties and patch dimensions on the performance of microstrip fed square patch antenna in terahertz (THz) regime. Methods: Research and online content associated to graphene as patch conductor is reviewed, and the proposed antenna geometry is designed and optimized in finite element method (FEM) based high frequency simulator (HFSS) software. Graphene as patch conductor material on SiO2 as substrate put forward good optical distinguish making it easy to make out the graphene layer. Results: The use of graphene patch as conducting material for antenna, due to extraordinary electromagnetic properties and functionalities would exhibit enormous potential to enhance gain, return loss, radiation efficiency, radiated power and bandwidth. The paper shows enrichment of patch antenna in terahertz region using graphene to achieve return loss of -27.57 dB with reasonably good decibel gain at 13 THz. Much improved impedance bandwidth of 12.3% is achieved in the band of operation from 12.2 - 13.8 THz. Conclusion: To explore the feasibility of using nano-antennas to meet the challenges of providing various miniaturized portable wireless communication devices for more flexible applications communicating at faster rates. It is apparent that graphene composite is an effective alternative to metal for the antenna structure offering simplicity in design. It is evident from the various results in terms of return loss, gain, radiation efficiency and bandwidth that the graphene based antenna realizes better characteristic as compared to metallic antenna.</t>
  </si>
  <si>
    <t>Current Nanoscience</t>
  </si>
  <si>
    <t>Performance enhancement of patch antenna in terahertz region using graphene</t>
  </si>
  <si>
    <t>10.2174/1573413711666151016204315</t>
  </si>
  <si>
    <t>2-s2.0-84961642174</t>
  </si>
  <si>
    <t>['two p', 'pure polydimethylsiloxane', 'proposed antenna', 'permeability factors', 'pdms layers', 'pdms layer', 'npmd surface', 'high gain', 'ground layer', 'good agreement', 'dielectric substrate', 'developed using', 'combination contributes', 'bandwidth enhancement']</t>
  </si>
  <si>
    <t>A 4¬†√ó¬†2 array antenna is developed using a new nanocomposite polymeric magneto-dielectric substrate. The permittivity and permeability factors have been accounted in designing the proposed array antenna at the frequency of 2.6¬†GHz. A pure polydimethylsiloxane (P-PDMS) (Œµr¬†=¬†2.7) solution is mixed with ferrite III oxide (Œºr¬†=¬†1.2) to generate this new nanocomposite polymeric magneto-dielectric (NPMD) substrate. The NPMD surface is then hardened and located in between two P-PDMS layers. The 4¬†√ó¬†2 radiating elements are immersed to the top of P-PDMS layer, while SMA coaxial feeder is fed from underneath the ground layer. This sealing technique enabled the proposed antenna to be waterproof and flexible. This combination contributes to bandwidth enhancement of 52.65¬†%, size miniaturization of 176¬†√ó¬†156¬†mm2 and high gain of 10.8¬†dB. The measured results show a good agreement with simulations.</t>
  </si>
  <si>
    <t>60021005;60021005;60090652-60090654;60090652;60090652;60090652</t>
  </si>
  <si>
    <t>56023669400;16022204000;54915241200;56456741800;36010739800;55575524700</t>
  </si>
  <si>
    <t>Muhamad, W. A.W.;Ngah, R.;Jamlos, M. F.;Soh, P. J.;Jamlos, M. A.;Lago, H.</t>
  </si>
  <si>
    <t>Kuantan;Arau;Johor Bahru</t>
  </si>
  <si>
    <t>Universiti Malaysia Pahang;Universiti Malaysia Perlis;Universiti Teknologi Malaysia</t>
  </si>
  <si>
    <t>60090654;60090652;60021005</t>
  </si>
  <si>
    <t>Muhamad W.</t>
  </si>
  <si>
    <t>Antenna array bandwidth enhancement using polymeric nanocomposite substrate</t>
  </si>
  <si>
    <t>10.1007/s00339-016-9887-z</t>
  </si>
  <si>
    <t>2-s2.0-84961644803</t>
  </si>
  <si>
    <t>SPP1391</t>
  </si>
  <si>
    <t>['two eigenmodes', 'spectrally tuned', 'resolved linear', 'polarization direction', 'nonlinear spectra', 'nanorods proves', 'harmonic signal', 'generated third', 'fundamental field', 'either one', 'coupled system', 'coherent third']</t>
  </si>
  <si>
    <t>We investigate the polarization-resolved linear and third-order optical response of plasmonic nanostructure arrays that consist of orthogonally coupled gold nanoantennas. By rotating the incident light polarization direction, either one of the two eigenmodes of the coupled system or a superposition of the eigenmodes can be excited. We find that when an eigenmode is driven by the external light field, the generated third-harmonic signals exhibit the same polarization direction as the fundamental field. In contrast, when a superposition of the two eigenmodes is excited, third-harmonic can efficiently be radiated at the perpendicular polarization direction. Furthermore, the interference of the coherent third-harmonic signals radiated from both nanorods proves that the phase between the two plasmonic oscillators changes in the third-harmonic signal over (Formula presented.) when the laser is spectrally tuned over the resonance, rather than over (Formula presented.) as in the case of the fundamental field. Finally, almost all details of the linear and the nonlinear spectra can be described by an anharmonic coupled oscillator model, which we discuss in detail and which provides deep insight into the linear and the nonlinear optical response of coupled plasmonic nanoantennas.</t>
  </si>
  <si>
    <t>60015815;60015815;60015815;60016924-60023208;60016924-60023208;60015815</t>
  </si>
  <si>
    <t>36718029600;36673059700;13006551300;36570976400;8611290400;7005590294</t>
  </si>
  <si>
    <t>Metzger, Bernd;Hentschel, Mario;Nesterov, Maxim;Schumacher, Thorsten;Lippitz, Markus;Giessen, Harald</t>
  </si>
  <si>
    <t>Bayreuth;Stuttgart;Stuttgart</t>
  </si>
  <si>
    <t>Universit√§t Bayreuth;Max Planck Institute for Solid State Research;Universit√§t Stuttgart</t>
  </si>
  <si>
    <t>60023208;60016924;60015815</t>
  </si>
  <si>
    <t>Metzger B.</t>
  </si>
  <si>
    <t>Nonlinear optics of complex plasmonic structures: linear and third-order optical response of orthogonally coupled metallic nanoantennas</t>
  </si>
  <si>
    <t>10.1007/s00340-016-6348-5</t>
  </si>
  <si>
    <t>2-s2.0-84961717944</t>
  </si>
  <si>
    <t>['two algorithms', 'training data', 'traditional stap', 'traditional approaches', 'time configuration', 'stap performance', 'pulse pairs', 'proposed strategy', 'optimum subset', 'noise ratio', 'new parameter', 'large number', 'heterogeneous scenarios', 'heterogeneous clutter', 'dimensionality reduction', 'authors address', 'analytically characterise']</t>
  </si>
  <si>
    <t>The authors address the problem of slow target detection in heterogeneous clutter through dimensionality reduction. Traditional approaches of implementing the space-time adaptive processing (STAP) require a large number of training data to estimate the clutter covariance matrix. To address the issue of limited training data especially in the heterogeneous scenarios, they propose a novel thinned STAP through selecting an optimum subset of antenna-pulse pairs that achieves the maximum output signal-to-clutter-plus-noise ratio. The proposed strategy utilises a new parameter, named spatial spectrum correlation coefficient, to analytically characterise the effect of space-time configuration on STAP performance and reduce the dimensionality of traditional STAP. Two algorithms are proposed to solve the antenna-pulse selection problem. The effectiveness of the proposed strategy is confirmed by extensive simulation results, especially by utilising the multi-channel airborne radar measurement data set.</t>
  </si>
  <si>
    <t>726-734</t>
  </si>
  <si>
    <t>60028333;60028333;60000009</t>
  </si>
  <si>
    <t>55969062500;24777814300;35242065300</t>
  </si>
  <si>
    <t>Wang, Xiangrong;Aboutanios, Elias;Amin, Moeness G.</t>
  </si>
  <si>
    <t>Sydney;Villanova</t>
  </si>
  <si>
    <t>UNSW Sydney;Villanova University</t>
  </si>
  <si>
    <t>60028333;60000009</t>
  </si>
  <si>
    <t>Slow radar target detection in heterogeneous clutter using thinned space-time adaptive processing</t>
  </si>
  <si>
    <t>10.1049/iet-rsn.2015.0307</t>
  </si>
  <si>
    <t>2-s2.0-84961720638</t>
  </si>
  <si>
    <t>['unless exploited', 'suppress ghosts', 'sensing stage', 'reduced number', 'localisation accuracy', 'imaged targets', 'directivity degrades', 'cs algorithms', 'compressive sensing', 'antenna directivity']</t>
  </si>
  <si>
    <t>The impulse-responses of ultra-wideband antennas vary with the angles of transmission and arrival. In urban radar applications, unless exploited, this directivity degrades the localisation accuracy and defocusses the imaged targets. Moreover, multipath reflections caused by surrounding walls result in ghosts that appear in the indoor radar images. Compressive sensing (CS) is needed to attain the high image resolution with reduced sampling rate. In this study, the author design directional multipath dictionary to be utilised in CS algorithms to account for the directivity of the antenna and suppress ghosts during the sensing stage. Numerical results show the ability of the proposed directional dictionary to compensate for antenna directivity and to suppress ghosts with reduced number of measurements.</t>
  </si>
  <si>
    <t>749-756</t>
  </si>
  <si>
    <t>Muqaibel, Ali Hussain</t>
  </si>
  <si>
    <t>Muqaibel A.</t>
  </si>
  <si>
    <t>Exploitation of antenna directivity for compressed indoor radar imaging with ghost suppression</t>
  </si>
  <si>
    <t>10.1049/iet-rsn.2015.0323</t>
  </si>
  <si>
    <t>2-s2.0-84961730202</t>
  </si>
  <si>
    <t>2 2013/021 GVA</t>
  </si>
  <si>
    <t>['variable fluorescence', 'trebouxia sp', 'trebouxia jamesii', 'structural changes', 'srcs units', 'srcs );', 'sigmoidal function', 'shows differences', 'rehydration cycles', 'reduced q', 'reaction centers', 'psii units', 'probably requires', 'photosynthesis must', 'model based', 'light intensity', 'lichen microalgae', 'horizontal asymptote', 'highly regulated', 'higher plants', 'following assumptions', 'excellent fit', 'energy sink', 'energy leaving', 'efficient way', 'continuous desiccation', 'also induced', 'abrupt changes']</t>
  </si>
  <si>
    <t>Asterochloris erici | Chlorophyll a fluorescence | Energy sinks | Fluorescence transient | PSII reaction center | Trebouxia</t>
  </si>
  <si>
    <t>Lichens are poikilohydric symbiotic organisms that can survive in the absence of water. Photosynthesis must be highly regulated in these organisms, which live under continuous desiccation-rehydration cycles, to avoid photooxidative damage. Analysis of chlorophyll a fluorescence induction curves in the lichen microalgae of the Trebouxiophyceae Asterochloris erici and in Trebouxia jamesii (TR1) and Trebouxia sp. (TR9) phycobionts, isolated from the lichen Ramalina farinacea, shows differences with higher plants. In the presence of the photosynthetic electron transport inhibitor DCMU, the kinetics of Q A reduction is related to variable fluorescence by a sigmoidal function that approaches a horizontal asymptote. An excellent fit to these curves was obtained by applying a model based on the following assumptions: (1) after closure, the reaction centers (RCs) can be converted into "energy sink" centers (sRCs); (2) the probability of energy leaving the sRCs is very low or zero and (3) energy is not transferred from the antenna of PSII units with sRCs to other PSII units. The formation of sRCs units is also induced by repetitive light saturating pulses or at the transition from dark to light and probably requires the accumulation of reduced Q A, as well as structural changes in the reaction centers of PSII. This type of energy sink would provide a very efficient way to protect symbiotic microalgae against abrupt changes in light intensity.</t>
  </si>
  <si>
    <t>15-33</t>
  </si>
  <si>
    <t>60027800;60027800-60002644;60002644</t>
  </si>
  <si>
    <t>6602754305;16052977900;6603740128</t>
  </si>
  <si>
    <t>Gu√©ra, Alfredo;Gasulla, Francisco;Barreno, Eva</t>
  </si>
  <si>
    <t>Alcala de Henares;Valencia</t>
  </si>
  <si>
    <t>Universidad de Alcal√°;Universitat de Val√®ncia</t>
  </si>
  <si>
    <t>60027800;60002644</t>
  </si>
  <si>
    <t>Gu√©ra A.</t>
  </si>
  <si>
    <t>Formation of photosystem II reaction centers that work as energy sinks in lichen symbiotic Trebouxiophyceae microalgae</t>
  </si>
  <si>
    <t>10.1007/s11120-015-0196-8</t>
  </si>
  <si>
    <t>2-s2.0-84961793147</t>
  </si>
  <si>
    <t>['varied relative', 'using low', 'temperature increase', 'temperature change', 'telescope tip', 'similar heat', 'practical steps', 'oriented parallel', 'minimize risk', 'laparoscopic simulator', 'determine whether', 'camera cord', '48 ).', '001 ).']</t>
  </si>
  <si>
    <t>Antenna coupling | Dispersive electrode | Electrosurgery | Monopolar | Radiofrequency | Stray energy</t>
  </si>
  <si>
    <t>Background: The monopolar instrument emits stray radiofrequency energy from its cord when activated. This is a source of unintended thermal injury to patients. Stray energy emitted from the dispersive electrode cord has not been studied. The purpose of this study was to determine whether, and to what extent, the dispersive electrode cord contributes to unintentional energy transfer and describe practical steps to minimize risk. Methods: In a laparoscopic simulator, a monopolar generator delivered radiofrequency energy to an L-hook. Thermal imaging quantified the change in tissue temperature nearest to the tip of a non-electrical instrument following activation. The orientation of the dispersive electrode cord was varied relative to other instruments. Results: When the dispersive electrode cord is parallel to the camera cord, tissue temperature increased at the telescope tip by 46¬†¬±¬†6¬†¬∞C from baseline (p¬†&lt;¬†0.001). Similar heat was generated when the camera cord was oriented parallel to the active electrode cord (46¬†¬±¬†6 vs. 48¬†¬±¬†7¬†¬∞C, respectively, p¬†=¬†0.48). Adding a second dispersive electrode decreased the temperature change (46¬†¬±¬†6 vs. 25¬†¬±¬†9¬†¬∞C, p¬†&lt;¬†0.001). Temperature increase was greater with coagulation versus cut mode (33¬†¬±¬†7 vs. 22¬†¬±¬†6¬†¬∞C, p¬†&lt;¬†0.001). Conclusion: Stray energy emitted from the dispersive electrode cord heats tissue &gt;40¬†¬∞C via antenna coupling; the same magnitude as the active electrode cord. Practical steps to minimize stray energy transfer include avoiding orienting the dispersive electrode cord in parallel with other cords, adding a second dispersive electrode, and using low-voltage cut mode.</t>
  </si>
  <si>
    <t>Surgical Endoscopy</t>
  </si>
  <si>
    <t>60028421;60028421;60032497;106544698;106544698;60028421;60028421-60014232</t>
  </si>
  <si>
    <t>56012045900;55366539400;55258983300;55538439700;56943168600;7003696681;56389207300</t>
  </si>
  <si>
    <t>Townsend, Nicole T.;Nadlonek, Nicole A.;Jones, Edward L.;McHenry, Jennifer R.;Dunne, Bruce;Stiegmann, Gregory V.;Robinson, Thomas N.</t>
  </si>
  <si>
    <t>Columbus;Denver;;Boulder</t>
  </si>
  <si>
    <t>The Ohio State University College of Medicine;University of Colorado School of Medicine;VA Medical Center;Covidien</t>
  </si>
  <si>
    <t>60032497;60028421;60014232;106544698</t>
  </si>
  <si>
    <t>Townsend N.</t>
  </si>
  <si>
    <t>Unintended stray energy from monopolar instruments: beware the dispersive electrode cord</t>
  </si>
  <si>
    <t>10.1007/s00464-015-4388-2</t>
  </si>
  <si>
    <t>2-s2.0-84961833572</t>
  </si>
  <si>
    <t>University of Ulsan</t>
  </si>
  <si>
    <t>UOU</t>
  </si>
  <si>
    <t>['two skin', 'total volume', 'storage batteries', 'research shows', 'primarily designed', 'presented along', 'planar inverted', 'pifa ),', 'mimicking semi', 'five bands', 'fdtd software', 'f antenna', 'different environments', 'controlling electronics', 'channel communication', 'biotelemetry devices', 'antenna system', '928 mhz', '8 mhz', '6 mhz', '5 mhz', '405 mhz']</t>
  </si>
  <si>
    <t>Biotelemetry | ISM | link budget | MICS | PIFA</t>
  </si>
  <si>
    <t>In this letter, two skin-implantable biotelemetry devices are presented along with an antenna system that operates on five bands, including the Medical Implant Communication Service (MICS) (402-405 MHz) and the Industrial, Scientific, and Medical (ISM) (433.1-434.8 MHz, 868.0-868.6 MHz, 902-928 MHz, 2400.0-2483.5 MHz) bands. A link budget analysis was used to configure an algorithm for effective device operation. These devices contain space for storage batteries, controlling electronics, and bio-sensors, along with a planar inverted-F antenna (PIFA), and have total volume of 617 and 510 mm3 respectively. These devices were primarily designed and simulated in different environments with FDTD software. In addition, the performance of the antenna system was evaluated from measurements made inside a skin-mimicking semi-solid homogeneous phantom. This research shows that multi-channel communication will enhance the diversity of biotelemetry devices.</t>
  </si>
  <si>
    <t>294-296</t>
  </si>
  <si>
    <t>60032624;60032624</t>
  </si>
  <si>
    <t>57188627316;25625778900</t>
  </si>
  <si>
    <t>Gani, Imran;Yoo, Hyoungsuk</t>
  </si>
  <si>
    <t>Ulsan</t>
  </si>
  <si>
    <t>Gani I.</t>
  </si>
  <si>
    <t>Multi-Band Antenna System for Skin Implant</t>
  </si>
  <si>
    <t>10.1109/LMWC.2016.2538470</t>
  </si>
  <si>
    <t>2-s2.0-84961938201</t>
  </si>
  <si>
    <t>STA 864/9-1</t>
  </si>
  <si>
    <t>['wireless networks', 'quickly evaluated', 'proposed methods', 'previous studies', 'particularly important', 'optimization tasks', 'new mapping', 'networks based', 'network design', 'many environmental', 'load estimation', 'general problems', 'fixed points', 'fixed point', 'exemplary applications', 'equivalent ways', 'constructed based', 'concave mapping', 'channel conditions', 'base stations', 'antenna tilts']</t>
  </si>
  <si>
    <t>convex functions | interference coupling | Iterative algorithms | nonlinear equations | wireless networks</t>
  </si>
  <si>
    <t>This paper presents novel methods for computing fixed points of positive concave mappings and for characterizing the existence of fixed points. These methods are particularly important in planning and optimization tasks in wireless networks. For example, previous studies have shown that the feasibility of a network design can be quickly evaluated by computing the fixed point of a concave mapping that is constructed based on many environmental and network control parameters such as the position of base stations, channel conditions, and antenna tilts. To address this and more general problems, given a positive concave mapping, we show two alternative but equivalent ways to construct a matrix that is guaranteed to have spectral radius strictly smaller than one if the mapping has a fixed point. This matrix is then used to build a new mapping that preserves the fixed point of the original positive concave mapping. We show that the standard fixed point iterations using the new mapping converges faster than the standard iterations applied to the original concave mapping. As exemplary applications of the proposed methods, we consider the problems of power and load estimation in networks based on the orthogonal frequency division multiple access (OFDMA) technology.</t>
  </si>
  <si>
    <t>1774-1783</t>
  </si>
  <si>
    <t>60011604;60011604;60011604</t>
  </si>
  <si>
    <t>8960793600;57188643007;35617325800</t>
  </si>
  <si>
    <t>Cavalcante, Renato L.G.;Shen, Yuxiang;Sta≈Ñczak, S≈Çawomir</t>
  </si>
  <si>
    <t>Technical University of Berlin</t>
  </si>
  <si>
    <t>Cavalcante R.</t>
  </si>
  <si>
    <t>Elementary Properties of Positive Concave Mappings With Applications to Network Planning and Optimization</t>
  </si>
  <si>
    <t>10.1109/TSP.2015.2502544</t>
  </si>
  <si>
    <t>2-s2.0-84961999205</t>
  </si>
  <si>
    <t>['transmit beamformers', 'sum power', 'solved using', 'second algorithm', 'receive beamformers', 'proposed algorithms', 'iteratively repeated', 'iteratively optimized', 'first algorithm', 'decoupled among', 'decentralized processing', 'convex problem', 'computed via', 'centralized design', 'cell multi', 'bs requiring', 'base station', 'backhaul signaling']</t>
  </si>
  <si>
    <t>Coordinated beamforming | decentralized processing | interference coordination | precoder design</t>
  </si>
  <si>
    <t>This paper considers linear downlink transceiver design for the sum power minimization problem with per-user rate constraints in a multi-cell multi-user MIMO system. This non-convex problem is divided into transmit and receive beamforming optimization steps which are iteratively repeated such that the sum power converges. The transmit beamformers are solved using a successive convex approximation method (SCA), whereas the receive beamformers are computed via the linear minimum mean square error (MMSE) criterion. In addition to centralized design, we propose two decentralized algorithms where the transmit and receive beamforming designs are facilitated by a combination of pilot and backhaul signaling. In the first algorithm, sum power is minimized by computing the transmit beamformers at each base station (BS) and the receive beamformers at each user via iterative over-the-air optimization process. BS side processing requires local effective channel state information (CSI) acquired from precoded uplink pilots. In the second algorithm, the transmit and receive beamformers are iteratively optimized at each BS requiring only local CSI obtained from antenna-specific uplink pilots. In both algorithms, transmit beamforming optimization is decoupled among the BSs via primal decomposition method, which requires scalar backhaul information exchange for decentralized processing. The performance of the proposed algorithms is evaluated via numerical examples under different system settings in static and time-correlated channel conditions.</t>
  </si>
  <si>
    <t>1729-1743</t>
  </si>
  <si>
    <t>60001738;60001738;60001738;116494987;60001738</t>
  </si>
  <si>
    <t>15623317400;6507216803;54782691700;55893440300;7003450405</t>
  </si>
  <si>
    <t>Pennanen, Harri;T√∂lli, Antti;Kaleva, Jarkko;Komulainen, Petri;Latva-Aho, Matti</t>
  </si>
  <si>
    <t>Finland;Finland</t>
  </si>
  <si>
    <t>Oulu;Oulu</t>
  </si>
  <si>
    <t>Centre for Wireless Communications;MediaTek</t>
  </si>
  <si>
    <t>60001738;116494987</t>
  </si>
  <si>
    <t>Pennanen H.</t>
  </si>
  <si>
    <t>Decentralized Linear Transceiver Design and Signaling Strategies for Sum Power Minimization in Multi-Cell MIMO Systems</t>
  </si>
  <si>
    <t>10.1109/TSP.2015.2507539</t>
  </si>
  <si>
    <t>2-s2.0-84962003973</t>
  </si>
  <si>
    <t>2011-0031561</t>
  </si>
  <si>
    <t>['various liquid', 'soluble materials', 'solar cells', 'soft lithography', 'reported technique', 'prepared using', 'perovskite layers', 'patterned polydimethylsiloxane', 'optical applications', 'novel 3', 'nanopatterning technique', 'harvesting strategy', 'facile method', 'fabricating 3', 'fabricate 3', 'effective method', 'desired morphology', 'desired 3', 'current efficiency', 'create textures', 'combines ion', 'charge collection', 'antenna effects', 'aerosol nanoparticles', 'absorbed photon', '800 nm']</t>
  </si>
  <si>
    <t>3-D nanostructure | Aerosol | Charge collection | Light scattering | PDMS | Perovskite</t>
  </si>
  <si>
    <t>The capability of fabricating three dimensional (3-D) nanostructures with desired morphology is a key to realizing effective light-harvesting strategy in optical applications. In this work, we report a novel 3-D nanopatterning technique that combines ion-assisted aerosol lithography (IAAL) and soft lithography that serves as a facile method to fabricate 3-D nanostructures. Aerosol nanoparticles can be assembled into desired 3-D nanostructures via ion-induced electrostatic focusing and antenna effects from charged nanoparticle structures. Replication of the structures with a polymeric mold allows high throughput fabrication of 3-D nanostructures with various liquid-soluble materials. 3-D flower-patterned polydimethylsiloxane (PDMS) stamp was prepared using the reported technique and utilized for fabricating 3-D nanopatterned mesoporous TiO2 layer, which was employed as the electron transport layer in perovskite solar cells. By incorporating the 3-D nanostructures, absorbed photon-to-current efficiency of &gt;95% at 650 nm wavelength and overall power conversion efficiency of 15.96% were achieved. The enhancement can be attributed to an increase in light harvesting efficiency in a broad wavelength range from 400 to 800 nm and more efficient charge collection from enlarged interfacial area between TiO2 and perovskite layers. This hybrid nanopatterning technique has demonstrated to be an effective method to create textures that increase light harvesting and charge collection with 3-D nanostructures in solar cells.</t>
  </si>
  <si>
    <t>499-506</t>
  </si>
  <si>
    <t>60013682-60120114;60013682-60120114;60013682-60120114;60013682-60120114;60030451;60013682-60120114;60013682-60120114;60013682-60120114;60007511;60013682-60120114</t>
  </si>
  <si>
    <t>56879674500;56988238700;56009749100;57203548601;56366898500;54395516100;55779343100;55317464200;9432551800;17234130700</t>
  </si>
  <si>
    <t>Jang, Segeun;Yoon, Jungjin;Ha, Kyungyeon;Kim, Min cheol;Kim, Dong Hoe;Kim, Sang Moon;Kang, Seong Min;Park, Sei Jin;Jung, Hyun Suk;Choi, Mansoo</t>
  </si>
  <si>
    <t>South Korea;United States;South Korea;South Korea</t>
  </si>
  <si>
    <t>Seoul;Golden;Seoul;Seoul</t>
  </si>
  <si>
    <t>Global Frontier Center for Multiscale Energy System;National Renewable Energy Laboratory;Seoul National University;Sungkyunkwan University</t>
  </si>
  <si>
    <t>60120114;60030451;60013682;60007511</t>
  </si>
  <si>
    <t>Jang S.</t>
  </si>
  <si>
    <t>Facile fabrication of three-dimensional TiO&lt;inf&gt;2&lt;/inf&gt; structures for highly efficient perovskite solar cells</t>
  </si>
  <si>
    <t>S2211285516300015</t>
  </si>
  <si>
    <t>10.1016/j.nanoen.2016.02.050</t>
  </si>
  <si>
    <t>2-s2.0-84962006696</t>
  </si>
  <si>
    <t>BB/L019027/1</t>
  </si>
  <si>
    <t>['unknown aspects', 'site );', 'review includes', 'quantitative measurements', 'psbs protein', 'proton gradient', 'protecting plants', 'npq scenario', 'minimum requirements', 'major milestones', 'lhcii complexes', 'lhcii antenna', 'important unknown', 'emerging technology', 'current knowledge', 'change ),', 'brief history', 'antenna induced']</t>
  </si>
  <si>
    <t>We review the mechanism underlying nonphotochemical chlorophyll fluorescence quenching (NPQ) and its role in protecting plants against photoinhibition. This review includes an introduction to this phenomenon, a brief history of major milestones in our understanding of NPQ, definitions, and a discussion of quantitative measurements of NPQ. We discuss the current knowledge and unknown aspects in the NPQ scenario, including the following: DpH, the proton gradient (trigger); lightharvesting complex II (LHCII), PSII light harvesting antenna (site); and changes in the antenna induced by DpH (change), which lead to the creation of the quencher. We conclude that the minimum requirements for NPQ in vivo are DpH, LHCII complexes, and the PsbS protein. We highlight the most important unknown in the NPQ scenario, the mechanism by which PsbS acts upon the LHCII antenna. Finally, we describe a novel, emerging technology for assessing the photoprotective ‚Äúpower‚Äù of NPQ and the important findings obtained through this technology.</t>
  </si>
  <si>
    <t>1903-1916</t>
  </si>
  <si>
    <t>Plant Physiology</t>
  </si>
  <si>
    <t>Ruban, Alexander V.</t>
  </si>
  <si>
    <t>School of Biological and Chemical Sciences Queen Mary University of London</t>
  </si>
  <si>
    <t>Ruban A.</t>
  </si>
  <si>
    <t>Nonphotochemical chlorophyll fluorescence quenching: Mechanism and effectiveness in protecting plants from photodamage</t>
  </si>
  <si>
    <t>10.1104/pp.15.01935</t>
  </si>
  <si>
    <t>2-s2.0-84962082631</t>
  </si>
  <si>
    <t>['yamaguchi prefectures', 'type species', 'tokyo prefec', 'strong projection', 'smaller eyes', 'shizuoka prefectures', 'shallow sea', 'robusta ren', 'posterodorsal end', 'ovoid telson', 'original description', 'okinawa island', 'odactyla hirayama', 'new species', 'morphological char', 'metacyproidea gen', 'makie sp', 'hachijo island', 'fukui prefectures', 'five species', 'family cyproideidae', 'cyproidea li', 'articulated flagellum', 'ariake sea', 'antenna 1', 'also collected']</t>
  </si>
  <si>
    <t>Amphipoda | Crustacea | Cyproideidae | Japan | New genus | New species</t>
  </si>
  <si>
    <t>Five species of the family Cyproideidae (Crustacea: Amphipoda) are described from shallow sea in Japan. Cyproidea li-odactyla Hirayama, 1978 was collected from Kanagawa and Shizuoka Prefectures and Ariake Sea. Morphological char-acter of the antenna 1 in these specimens is different from the original description. Examining the paratypes of C. liodactyla, the shape of the antenna 1 in the holotype is revealed to be abnormal. Cyproidea okinawensis sp. nov. was collected from Okinawa Island. Its morphological characters resemble C. liodactyla and C. robusta Ren, 2006; however, this new species is different from the former in the smaller eyes, the narrower coxa 5 and the coloration, and from the latter in the ovoid telson. Metacyproidea gen. nov. is established with M. makie sp. nov. from Hachijo Island in Tokyo Prefec-ture as its type species. This new genus resembles Cyproidea, especially in the peduncular article 2 of antenna 1 with a distinct distal tooth and the posterodorsal end of urosomites with a strong projection. However, Metacyproidea can be dis-tinguished from Cyproidea by the coalesced urosomites 2-3 and the antenna 1 with a 10-16-articulated flagellum. Mool-apheonoides acutifalcatus Kobayashi &amp; Ishimaru, 2005 and Terepeltopes dolichorhunia Hirayama, 1983 were also collected from Wakayama and Fukui Prefectures and Kanagawa, Shizuoka and Yamaguchi Prefectures, respectively. A key to species of the family Cyproideidae in Japan is provided.</t>
  </si>
  <si>
    <t>301-311</t>
  </si>
  <si>
    <t>Ariyama, Hiroyuki</t>
  </si>
  <si>
    <t>Osaka</t>
  </si>
  <si>
    <t>Osaka Museum of Natural History</t>
  </si>
  <si>
    <t>Ariyama H.</t>
  </si>
  <si>
    <t>Five species of the family Cyproideidae (Crustacea: Amphipoda) from Japan, with the description of a new genus and two new species</t>
  </si>
  <si>
    <t>10.11646/zootaxa.4097.3.1</t>
  </si>
  <si>
    <t>2-s2.0-84962163378</t>
  </si>
  <si>
    <t>['upper bound', 'storage reduction', 'steps needed', 'source positions', 'results illustrate', 'radio astronomy', 'proposed algorithm', 'priori knowledge', 'possible mismatch', 'pixel grid', 'parametric modeling', 'new algorithm', 'inequality constraints', 'image formation', 'estimated intensities', 'efficiently implemented', 'efficient implementation', 'dirty image', 'correction improves', 'correct number', 'convex optimization', 'classical clean', 'based techniques', 'based solvers', 'astronomical data', 'also propose', 'also bounded', 'active sets']</t>
  </si>
  <si>
    <t>Instrumentation: interferometers | Methods: numerical | Techniques: image processing</t>
  </si>
  <si>
    <t>Aims. Image formation for radio astronomy can be defined as estimating the spatial intensity distribution of celestial sources throughout the sky, given an array of antennas. One of the challenges with image formation is that the problem becomes ill-posed as the number of pixels becomes large. The introduction of constraints that incorporate a priori knowledge is crucial. Methods. In this paper we show that in addition to non-negativity, the magnitude of each pixel in an image is also bounded from above. Indeed, the classical "dirty image" is an upper bound, but a much tighter upper bound can be formed from the data using array processing techniques. This formulates image formation as a least squares optimization problem with inequality constraints. We propose to solve this constrained least squares problem using active set techniques, and the steps needed to implement it are described. It is shown that the least squares part of the problem can be efficiently implemented with Krylov-subspace-based techniques. We also propose a method for correcting for the possible mismatch between source positions and the pixel grid. This correction improves both the detection of sources and their estimated intensities. The performance of these algorithms is evaluated using simulations. Results. Based on parametric modeling of the astronomical data, a new imaging algorithm based on convex optimization, active sets, and Krylov-subspace-based solvers is presented. The relation between the proposed algorithm and sequential source removing techniques is explained, and it gives a better mathematical framework for analyzing existing algorithms. We show that by using the structure of the algorithm, an efficient implementation that allows massive parallelism and storage reduction is feasible. Simulations are used to compare the new algorithm to classical CLEAN. Results illustrate that for a discrete point model, the proposed algorithm is capable of detecting the correct number of sources and producing highly accurate intensity estimates.</t>
  </si>
  <si>
    <t>A95</t>
  </si>
  <si>
    <t>60006288;60002765;60006288</t>
  </si>
  <si>
    <t>55382705400;6603802598;7005779209</t>
  </si>
  <si>
    <t>Sardarabadi, Ahmad Mouri;Leshem, Amir;Van Der Veen, Alle Jan</t>
  </si>
  <si>
    <t>Netherlands;Israel</t>
  </si>
  <si>
    <t>Delft;Ramat Gan</t>
  </si>
  <si>
    <t>Delft University of Technology;Bar-Ilan University</t>
  </si>
  <si>
    <t>60006288;60002765</t>
  </si>
  <si>
    <t>Sardarabadi A.</t>
  </si>
  <si>
    <t>Radio astronomical image formation using constrained least squares and Krylov subspaces</t>
  </si>
  <si>
    <t>10.1051/0004-6361/201526214</t>
  </si>
  <si>
    <t>2-s2.0-84962168924</t>
  </si>
  <si>
    <t>['use correctly', 'several measures', 'optimal conjugation', 'load device', 'directional diagram', 'dimensional full', 'digital converter', 'based esa', 'antenna ought', 'active esa']</t>
  </si>
  <si>
    <t>directional pattern | dynamic range | Electrically small antenna | impedance matching | impedance transformer | response linearity | superconducting quantum array</t>
  </si>
  <si>
    <t>We describe how to use correctly an active electrically small antenna (ESA) based on superconducting quantum array (SQA) to ensure a highly linear voltage output of the antenna. An interface to the antenna ought to realize strongly mismatched loading of the active ESA. To provide the optimal conjugation of the antenna with the load device such as a low-impedance superconductor analog-to-digital converter, several measures are formulated, including the assignment of the proper SQA design configuration and the implementation of a broadband superconducting impedance transformer in the interface waveguide line. A directional diagram of the SQA-based ESA has been obtained through a three-dimensional full-wave numerical simulation.</t>
  </si>
  <si>
    <t>IEEE Transactions on Applied Superconductivity</t>
  </si>
  <si>
    <t>60007457;60007457;60007457;60007457;60019175</t>
  </si>
  <si>
    <t>7005388399;36631074900;6701829035;55904799600;57203259664</t>
  </si>
  <si>
    <t>Kornev, Victor K.;Sharafiev, Alexey V.;Soloviev, Igor I.;Kolotinskiy, Nikolay V.;Mukhanov, Oleg A.</t>
  </si>
  <si>
    <t>Elmsford;Moscow</t>
  </si>
  <si>
    <t>HYPRES, Inc.;Lomonosov Moscow State University</t>
  </si>
  <si>
    <t>60019175;60007457</t>
  </si>
  <si>
    <t>Kornev V.</t>
  </si>
  <si>
    <t>A Guide to Active Antennas Based on Superconducting Quantum Arrays</t>
  </si>
  <si>
    <t>10.1109/TASC.2016.2524461</t>
  </si>
  <si>
    <t>2-s2.0-84962185245</t>
  </si>
  <si>
    <t>['widely known', 'system based', 'statistics characteristics', 'miso system', 'input multi', 'imperfect csi', 'general conclusions', 'firstly given', 'csi ).']</t>
  </si>
  <si>
    <t>It is widely known that transmit antenna selection (TAS) in space-time block codes (STBC)-MISO system mainly depends on the estimation of channel state information (CSI). In the study, to investigate the performances of TAS in STBC-multi-input multi-output (MIMO) system based on CSI, the probability density function of channel gain coefficients is firstly given for STBC-MIMO. To evaluate the performance of TAS, order statistics theory is employed to describe the statistics characteristics of channel gain coefficients in STBC-MISO, and the coefficient of channel order statistics is derived. Furthermore, some general conclusions for perfect and imperfect CSI are derived for STBC-MISO system. Based on the analysis, Chernoff approximated upper bounds of linear modulated signals (MPSK, QAM) for the system are derived. Finally, simulations and discussions are given to validate the analysis in the system.</t>
  </si>
  <si>
    <t>60016930;60016930;60092863</t>
  </si>
  <si>
    <t>57188676515;24282220600;57188691827</t>
  </si>
  <si>
    <t>Guowei, Lei;Yuanan, Liu;Xuefang, Xiao</t>
  </si>
  <si>
    <t>Xiamen;Beijing</t>
  </si>
  <si>
    <t>Xiamen University of Technology;Beijing University of Posts and Telecommunications</t>
  </si>
  <si>
    <t>60092863;60016930</t>
  </si>
  <si>
    <t>Guowei L.</t>
  </si>
  <si>
    <t>Effect of imperfect CSI on STBC-MISO system via antenna selection</t>
  </si>
  <si>
    <t>10.1049/iet-spr.2015.0127</t>
  </si>
  <si>
    <t>2-s2.0-84962302068</t>
  </si>
  <si>
    <t>['surface deformations', 'supporting members', 'space antenna', 'solid surface', 'results indicate', 'performance expected', 'numerical simulations', 'numerical simulation', 'much better', 'main reflector', 'key part', 'functional tests', 'frequency range', 'extremely high', 'control accuracy', 'antenna system', 'antenna could', 'adequately controlled', '90 n', '9 mm', '300 ghz', '01 mm']</t>
  </si>
  <si>
    <t>high-accuracy antenna | piezoelectric actuator | Reconfigurable reflector | shape control | space antenna</t>
  </si>
  <si>
    <t>A prototype for a space-borne smart reconfigurable reflector, whose reflector surface can be changed intentionally using surface adjustment actuators, has been developed, and its performance was evaluated through experiments. The smart reconfigurable reflector was designed as a sub-reflector of a space antenna for observations in the extremely highfrequency band (frequency range: 30 -300 GHz) and is used for correcting the path length errors in the antenna system caused by surface deformations of the main reflector. It consists of a solid surface, supporting members, and surface adjustment actuators. The surface adjustment actuators are a key part of the smart reconfigurable reflector, and each consists of a piezoelectric stack actuator and a displacement magnifying mechanism. Functional tests were performed in order to investigate the performance of the actuator. The results indicate that the actuator has a stroke of more than 0.9 mm with an accuracy of 0.01 mm and a force of more than 90 N. The control accuracy was much better than the required surface accuracy for an extremely high-frequency antenna system. The effectiveness of the developed reflector system was demonstrated through numerical simulations and shape modification experiments. In order to clarify the effectiveness of the developed smart reconfigurable reflector, the performance of the antenna system, equipped with the smart reconfigurable reflector, was evaluated. The experimental results confirmed the performance expected from the numerical simulation and indicated that the antenna could be adequately controlled as expected.</t>
  </si>
  <si>
    <t>764-773</t>
  </si>
  <si>
    <t>1045389X</t>
  </si>
  <si>
    <t>Journal of Intelligent Material Systems and Structures</t>
  </si>
  <si>
    <t>60004176;60031126;60031126;60000809;60000809;60029701;60029701;100724266;100724266;100724266</t>
  </si>
  <si>
    <t>57188711142;9841866300;56530350100;7007040956;22034291100;8583683100;7202790050;35782581700;57205821399;41261606800</t>
  </si>
  <si>
    <t>Hiroaki, Tanaka;Sakamoto, Hiraku;Inagaki, Akiya;Ishimura, Kosei;Doi, Akihiro;Kono, Yusuke;Oyama, Tomoaki;Watanabe, Kazuki;Oikawa, Yu;Kuratomi, Takeshi</t>
  </si>
  <si>
    <t>Japan;Japan;Japan;Japan;Japan</t>
  </si>
  <si>
    <t>Tokyo;Mitaka;Yokosuka;Sagamihara;Chiba</t>
  </si>
  <si>
    <t>Tokyo Institute of Technology;National Institutes of Natural Sciences - National Astronomical Observatory of Japan;National Defense Academy of Japan;JAXA Institute of Space and Astronautical Science;WEL Research Co., Ltd.</t>
  </si>
  <si>
    <t>60031126;60029701;60004176;60000809;100724266</t>
  </si>
  <si>
    <t>Hiroaki T.</t>
  </si>
  <si>
    <t>Development of a smart reconfigurable reflector prototype for an extremely high-frequency antenna</t>
  </si>
  <si>
    <t>10.1177/1045389X15580660</t>
  </si>
  <si>
    <t>2-s2.0-84962360687</t>
  </si>
  <si>
    <t>['space wavelength', 'small size', 'reconfigurable filtesnna', 'proposed filtesnna', 'measured results', 'good adaptation', 'feeding line', 'ended inter', 'digital e', 'centre frequencies', '51 ghz', '4 ghz', '17 ghz']</t>
  </si>
  <si>
    <t>A reconfigurable filtering slot antenna (filtesnna) for Wi-Fi/LTE mobile systems is proposed. The reconfigurable filtesnna is based on integrating a switchable bandpass filter inside the feeding line of a slot antenna structure. This design is achieved by using an open/short-ended inter-digital E-shaped patch via two integrated pin diodes within its structure. The proposed filtesnna has a small size of 0.25Œª0 √ó 0.1Œª0 (Œª0 is the free-space wavelength at 2.1 GHz). The filtesnna is designed at centre frequencies of 2.1/2.4 GHz with measured 10 dB return loss impedance bandwidths from 2.03 to 2.17 GHz or 2.37 to 2.51 GHz when the diodes are ON or OFF, respectively. A prototype of the reconfigurable filtesnna has been fabricated and measured. A good adaptation is acquired between the simulated and the measured results.</t>
  </si>
  <si>
    <t>491-492</t>
  </si>
  <si>
    <t>60006622;60109829</t>
  </si>
  <si>
    <t>57212738217;55162864400</t>
  </si>
  <si>
    <t>Soltanpour, M.;Fakharian, M. M.</t>
  </si>
  <si>
    <t>Islamic Azad University, Semnan Branch;University of Tabriz</t>
  </si>
  <si>
    <t>60109829;60006622</t>
  </si>
  <si>
    <t>Soltanpour M.</t>
  </si>
  <si>
    <t>Compact filtering slot antenna with frequency agility for Wi-Fi/LTE mobile applications</t>
  </si>
  <si>
    <t>10.1049/el.2015.3198</t>
  </si>
  <si>
    <t>2-s2.0-84962376576</t>
  </si>
  <si>
    <t>['small size', 'shaped stub', 'rectangle slit', 'ground plane', 'geometry parameters', 'experimental validation', 'critical factor', 'competitive designs', 'compact ultra', 'antenna consists', 'antenna aiming', 'also provided', '5 mm', '175 mm2']</t>
  </si>
  <si>
    <t>A structure of a compact ultra-wideband monopole antenna has been presented. The antenna consists of a microstrip-fed rectangle radiator as well as a ground plane with a rectangle slit and an L-shaped stub. The critical factor in achieving a small size is a careful design procedure involving numerical optimisation of all geometry parameters of the antenna aiming at explicit size reduction while maintaining acceptable electrical performance. The final design exhibits dimensions of only 9.45 √ó 18.5 mm and a footprint of 175 mm2. Experimental validation and comparisons with competitive designs are also provided.</t>
  </si>
  <si>
    <t>492-494</t>
  </si>
  <si>
    <t>Bekasiewicz, A.;Koziel, S.</t>
  </si>
  <si>
    <t>Compact UWB monopole antenna for internet of things applications</t>
  </si>
  <si>
    <t>10.1049/el.2015.4432</t>
  </si>
  <si>
    <t>2-s2.0-84962384878</t>
  </si>
  <si>
    <t>['regulator one', 'quadrotor aircrafts', 'proposed algorithm', 'paper addresses', 'mrps representation', 'loop stability', 'input constraint', 'implicit manipulation', 'guaranteed via', 'dynamic equations', 'convert tracking', 'control problem', 'constrained inputs', 'attitude kinematic']</t>
  </si>
  <si>
    <t>Control constraint | modified Rodrigues parameters | quadrotor | trajectory tracking</t>
  </si>
  <si>
    <t>Control system design of small unmanned aerial vehicles with constrained inputs is an important design problem in practice which is usually not taken into account in many autopilot systems. This paper addresses a new control algorithm for trajectory tracking control of quadrotor aircrafts in the presence of control input constraint. To convert tracking-control problem to regulator one, the modified Rodrigues parameters (MRPs) based relative position and attitude kinematic and dynamic equations of a quadrotor are developed. The proposed algorithm employs the cascaded control scheme that is connected by a MRPs attitude extraction algorithm. The almost global closed-loop stability is guaranteed via the use of Lyapunov analysis tools, and an implicit manipulation for input constraint is obtained by employing the properties of the MRPs representation and hyperbolic tangent function. Finally, simulations are performed to demonstrate the validity and effectiveness of the proposed algorithm.</t>
  </si>
  <si>
    <t>856-869</t>
  </si>
  <si>
    <t>36603890100;29367448900;56547845000</t>
  </si>
  <si>
    <t>Zuo, Zongyu;Ding, Xiaofeng;Liu, Hao</t>
  </si>
  <si>
    <t>Zuo Z.</t>
  </si>
  <si>
    <t>Almost global trajectory tracking control of quadrotors with constrained control inputs</t>
  </si>
  <si>
    <t>10.1177/0954410015600461</t>
  </si>
  <si>
    <t>2-s2.0-84962408610</t>
  </si>
  <si>
    <t>['two approaches', 'thrust vectoring', 'thrust line', 'tailless configuration', 'static stability', 'propeller thrust', 'present configuration', 'positive contribution', 'pitching moment', 'performance benefits', 'gull wing', 'flight tests', 'flight performance', 'especially true', 'endurance increase', 'elevon deflection', 'drag ratio', 'conceptual parameters', 'cambered airfoil', 'aerodynamic feasibility']</t>
  </si>
  <si>
    <t>conceptual design | endurance | flight performance | gull wing configuration | propeller thrust trimming | tailless configuration | Unmanned aerial vehicles</t>
  </si>
  <si>
    <t>Flight performance and longitudinal static stability are two contradictory requirements for aircraft. This is especially true for a tailless configuration, whose flight performance is traded for static stability. A new tailless gull wing configuration with propeller thrust trimming is proposed in this paper. It is expected that the propeller thrust can help to provide a nose-up pitching moment and improve the flight performance. In the present configuration, a cambered airfoil is used to increase the lift-to-drag ratio as well as the maximum lift coefficient. Two approaches are adopted to obtain the nose-up pitching moment. Firstly, the thrust line is shifted below the center of gravity to make a positive contribution to the pitching moment. Secondly, the thrust vectoring is employed to trim longitudinally instead of elevon deflection. The wind-tunnel data indicate that the lift-to-drag ratio and maximum lift coefficient increase notably with the help of propeller thrust trimming. To determine the performance benefits of the gull wing with propeller thrust trimming, a conceptual design environment of the electric-powered unmanned aerial vehicle is developed by integrating the modules of the conceptual parameters, aerodynamics, stability, propulsion, weight, performance, as well as optimization. The optimization results suggest that, compared with the two other conventional tailless configurations, the gull wing with propeller thrust trimming results in 20 and 34% endurance increase. Flight tests of a 2.5 kg built aircraft demonstrate the aerodynamic feasibility of the gull wing with propeller thrust trimming concept.</t>
  </si>
  <si>
    <t>870-885</t>
  </si>
  <si>
    <t>60003977;60003977;60003977</t>
  </si>
  <si>
    <t>36867737600;54682473800;39760993700</t>
  </si>
  <si>
    <t>Wang, Gang;Yu, Hu;Bi-Feng, Song</t>
  </si>
  <si>
    <t>Wang G.</t>
  </si>
  <si>
    <t>Effects of propeller thrust trimming on tailless unmanned aerial vehicle performance</t>
  </si>
  <si>
    <t>10.1177/0954410015601148</t>
  </si>
  <si>
    <t>2-s2.0-84962408688</t>
  </si>
  <si>
    <t>['sharp dispersion', 'refractive index', 'polarization independence', 'plasmonic nano', 'optical fano', 'metal layer', 'made independent', 'infrared regime', 'infrared application', 'gap effects', 'field enhancements', 'field enhancement', 'fano resonances', 'fano resonance', 'coupled formation', 'arc element']</t>
  </si>
  <si>
    <t>Arc‚Äìdisk | Controllable field enhancement | FANO | Plasmonic | Sub wavelength</t>
  </si>
  <si>
    <t>Plasmonic Nano-systems have been investigated for the generation of Fano resonances with sharp dispersion for field enhancement at FANO resonance. Here, a novel tetrahedron arc‚Äìdisk nano-antenna for optical Fano with polarization independence is suggested at infrared application. The special symmetrical form of structure is made independent of incident wave polarization. Here, for prototype nano antenna, the E-field enhancements at resonances are compared and design parameters effect on Fano resonance is debated. SiN Substrate selected with refractive index of 1.98 and gold with Palik optical characteristic used for modeling of the metal layer. The |E2|/|Eint2| increased more than 10,000 (V/m)2 at Fano resonances and the parametric study shows the gap effects on FANO resonance controlling. As a result, by variation of the thickness of the arc element we are able to control the second resonance energy and achieved to a coupled formation. Subwavelength prototype structure is modified for FANO resonance and controlling at infrared regime.</t>
  </si>
  <si>
    <t>60105242;60105242;60022609;60012835;60005010</t>
  </si>
  <si>
    <t>24169546000;56029998400;57132969500;57188711955;57016832500</t>
  </si>
  <si>
    <t>Naser-Moghadasi, Mohammad;Zarrabi, Ferdows B.;Pandesh, Saeedeh;Rajabloo, Hossein;Bazgir, Maryam</t>
  </si>
  <si>
    <t>Tehran;Tabriz East Azarbaijan;Tehran;Arak</t>
  </si>
  <si>
    <t>Islamic Azad University, Science and Research Branch;Islamic Azad University, Tabriz Branch;Iran University of Science and Technology;Arak University</t>
  </si>
  <si>
    <t>60105242;60022609;60012835;60005010</t>
  </si>
  <si>
    <t>Naser-Moghadasi M.</t>
  </si>
  <si>
    <t>Optical FANO resonance with polarization independence with novel nano-antenna</t>
  </si>
  <si>
    <t>10.1007/s11082-016-0548-4</t>
  </si>
  <si>
    <t>2-s2.0-84962419553</t>
  </si>
  <si>
    <t>['wearable antenna', 'wbans ).', 'tripolarisation diversity', 'three polarisations', 'flexible materials', 'cient bandwidth', '5 db']</t>
  </si>
  <si>
    <t>A wearable antenna with tripolarisation diversity is designed for wireless body area networks (WBANs). The antenna is fabricated with flexible materials. Three polarisations are realised by combining an inductive loaded circular monopolar patch antenna with a microstrip annular ring antenna. Simulated and measured results show that the antenna has suffi-cient bandwidth for aWBAN. The port isolation reaches 13.5 dB, and the correlation coefficients show a good diversity performance.</t>
  </si>
  <si>
    <t>500-502</t>
  </si>
  <si>
    <t>Yan, S.;Vandenbosch, G. A.E.</t>
  </si>
  <si>
    <t>Wearable antenna with tripolarisation diversity for WBAN communications</t>
  </si>
  <si>
    <t>10.1049/el.2015.4199</t>
  </si>
  <si>
    <t>2-s2.0-84962419826</t>
  </si>
  <si>
    <t>['work presents', 'solve maxwell', 'results support', 'proposed thin', 'proposed design', 'proposed approach', 'plasmonic antennas', 'photoconductive layer', 'photoconductive antenna', 'peak photocurrent', 'optical energy', 'nanodisk array', 'greatest improvement', 'gaas layer', 'film antenna', 'experimental results', 'coupled drift', 'conventional antennas', 'conventional antenna', 'computational approach', '48 ps']</t>
  </si>
  <si>
    <t>This work presents a computational approach for investigating terahertz photoconductive antennas with enhanced performance via thin-film plasmonic electrode configurations. The commercially available finite element method solver COMSOL Multiphysics is implemented to solve Maxwell's wave equations along with the coupled drift-diffusion/Poisson's equations. The proposed approach is compared with other computational and experimental results from the literature, showing good agreement. A nanodisk array is deposited on top of a 120 nm LT-GaAs layer with the antenna electrodes located below the photoconductive layer. A femtosecond optical pump is utilized to excite the photoconductive antenna. The obtained results demonstrated significant increase in the conversion of optical energy to photocurrents as compared with conventional antennas and other plasmonic antennas from the literature. The proposed thin-film antenna with plasmonic nanostructures showed the greatest improvement in peak photocurrent-almost 336 times higher than the conventional antenna. Additionally, the thin-film antenna demonstrates a fast device response time even at a long carrier lifetime of 48 ps. The results support the capability of the proposed design to yield high optical-to-terahertz conversion efficiency, addressing the problem of low output power in terahertz photoconductive antennas.</t>
  </si>
  <si>
    <t>748-759</t>
  </si>
  <si>
    <t>60004862;60004862</t>
  </si>
  <si>
    <t>55511626300;7004464894</t>
  </si>
  <si>
    <t>Burford, Nathan;El-Shenawee, Magda</t>
  </si>
  <si>
    <t>Fayetteville</t>
  </si>
  <si>
    <t>University of Arkansas</t>
  </si>
  <si>
    <t>Burford N.</t>
  </si>
  <si>
    <t>Computational modeling of plasmonic thin-film terahertz photoconductive antennas</t>
  </si>
  <si>
    <t>10.1364/JOSAB.33.000748</t>
  </si>
  <si>
    <t>2-s2.0-84962426053</t>
  </si>
  <si>
    <t>['successfully applied', 'strong coupling', 'showed features', 'paper developed', 'loop system', 'flight tests']</t>
  </si>
  <si>
    <t>adaptive control | attitude control | Ducted fan vehicle | fight test | flight dynamic modeling</t>
  </si>
  <si>
    <t>Ducted fan UAV (Unmanned Aerial Vehicle) has broad application prospective. To study flight dynamics and flight control problems of ducted fan UAV, this paper developed a refined aerodynamic model for the ducted fan UAV by wind tunnel test. Based on that, the flight dynamic model of ducted fan UAV was built, which showed features as being nonlinear and unstable and of strong coupling and, therefore, inspired this paper to adopt a strong adaptive control approach based on decoupling to perform attitude control on the ducted fan vehicle. The approach combined model tracking control and reference model adaptive control together, which highly reduced attitude tracking error and improved stability margin of the closed-loop system, and was successfully applied in flight control simulation and flight tests of the vehicle.</t>
  </si>
  <si>
    <t>953-964</t>
  </si>
  <si>
    <t>55851381400;8653041900;55851092000;56383182800</t>
  </si>
  <si>
    <t>Zhao, Hong;Sheng, Shou Zhao;Li, Jian Bo;Sun, Chen Wu</t>
  </si>
  <si>
    <t>Zhao H.</t>
  </si>
  <si>
    <t>Modelling and attitude control of a miniature ducted fan UAV</t>
  </si>
  <si>
    <t>10.1177/0954410015602029</t>
  </si>
  <si>
    <t>2-s2.0-84962429260</t>
  </si>
  <si>
    <t>['wiener post', 'speech quality', 'robust hands', 'residual noise', 'proposed algorithm', 'power estimates', 'perceptual evaluation', 'paper describes', 'nonstationary signal', 'noise ratio', 'identified among', 'frequency bins', 'four stages', 'final stage', 'filter algorithms', 'dominant time', 'dominant tfbs', 'conventional beamforming']</t>
  </si>
  <si>
    <t>Beamforming | Generalized sidelobe canceller | Nonstationary noise | Spectral classification | Two-microphone speech enhancement | Wiener filter</t>
  </si>
  <si>
    <t>This paper describes an algorithm to suppress composite noise in a two-microphone speech enhancement system for robust hands-free speech communication. The proposed algorithm has four stages. The first stage estimates the power spectral density of the residual stationary noise, which is based on the detection of nonstationary signal-dominant time-frequency bins (TFBs) at the generalized sidelobe canceller output. Second, speech-dominant TFBs are identified among the previously detected nonstationary signal-dominant TFBs, and power spectral densities of speech and residual nonstationary noise are estimated. In the final stage, the bin-wise output signal-to-noise ratio is obtained with these power estimates and a Wiener post-filter is constructed to attenuate the residual noise. Compared to the conventional beamforming and post-filter algorithms, the proposed speech enhancement algorithm shows significant performance improvement in terms of perceptual evaluation of speech quality.</t>
  </si>
  <si>
    <t>366-375</t>
  </si>
  <si>
    <t>60005273;60012291;60018431;60005273</t>
  </si>
  <si>
    <t>56911248400;16068429700;7403219841;35069749800</t>
  </si>
  <si>
    <t>Park, Jinsoo;Kim, Wooil;Han, David K.;Ko, Hanseok</t>
  </si>
  <si>
    <t>Arlington;Incheon;Seoul</t>
  </si>
  <si>
    <t>Office of Naval Research;Incheon National University;Korea University</t>
  </si>
  <si>
    <t>60018431;60012291;60005273</t>
  </si>
  <si>
    <t>Two-Microphone Generalized Sidelobe Canceller with Post-Filter Based Speech Enhancement in Composite Noise</t>
  </si>
  <si>
    <t>10.4218/etrij.16.0115.0472</t>
  </si>
  <si>
    <t>2-s2.0-84962429966</t>
  </si>
  <si>
    <t>['thz frequencies', 'reconfigurable terahertz', 'proposed concept', 'metal implementation', 'metal beam', 'loop antenna', 'hybrid graphene', 'ficial mu', 'extremely promising', 'effectively adjust', 'different position', 'dc bias', 'beam scanning', 'beam direction', 'achieved performance']</t>
  </si>
  <si>
    <t>The concept and analysis of a graphene-metal beam-reconfigurable terahertz (THz) loop antenna are presented. The hybrid graphene-metal implementation is proposed to combine (i) dynamic surface conductivity tunability using different DC bias voltages and (ii) high radiation efficiency enabled by metal. The loop antenna which employs an arti-ficial mu-negative transmission line provides the horizontally polarised omnidirectional radiation. The graphene-metal loop around the centre ring acts as a reflector. Changing the DC bias of different position of graphene to control the position of resonance can effectively adjust the beam direction. The proposed concept and achieved performance, computed using realistic material parameters, are extremely promising for beam scanning at THz frequencies.</t>
  </si>
  <si>
    <t>494-496</t>
  </si>
  <si>
    <t>60016930;60016930;60005465;60016930;60016930;60022109</t>
  </si>
  <si>
    <t>57188712070;7403567904;57203224930;56236248900;57201125972;56162277000</t>
  </si>
  <si>
    <t>Cheng, Xiaohe;Yao, Yuan;Qu, Shi Wei;Wu, Yongle;Yu, Junsheng;Chen, Xiaodong</t>
  </si>
  <si>
    <t>Cheng X.</t>
  </si>
  <si>
    <t>Circular beam-reconfigurable antenna base on graphene-metal hybrid</t>
  </si>
  <si>
    <t>10.1049/el.2015.4435</t>
  </si>
  <si>
    <t>2-s2.0-84962429999</t>
  </si>
  <si>
    <t>2015R1D1A1A01057407</t>
  </si>
  <si>
    <t>['work together', 'two dual', 'transmit field', 'polarisation direction', 'planar inverted', 'metallic object', 'antenna consists']</t>
  </si>
  <si>
    <t>A polarisation diversity antenna for an ultra-high-frequency RFID tag is presented. The antenna consists of two dual-planar inverted-F antennas arranged in a cross-configuration, and mountable on a metallic object. The antenna can work together with a linearly polarised reader antenna that has an arbitrary polarisation direction. The proposed tag antenna has a nearly uniform read range between 9.1 and 10.2 m, regardless of the polarisation direction of the reader's transmit field.</t>
  </si>
  <si>
    <t>496-498</t>
  </si>
  <si>
    <t>57054866000;8908249400</t>
  </si>
  <si>
    <t>Yang, E. S.;Son, H. W.</t>
  </si>
  <si>
    <t>Yang E.</t>
  </si>
  <si>
    <t>Dual-polarised metal-mountable UHF RFID tag antenna for polarisation diversity</t>
  </si>
  <si>
    <t>10.1049/el.2016.0076</t>
  </si>
  <si>
    <t>2-s2.0-84962436383</t>
  </si>
  <si>
    <t>ECCS-1101936</t>
  </si>
  <si>
    <t>['tuning bandwidth', 'resonating patch', 'resonant frequency', 'ground plane', 'frequency tuning', 'electrical length', '07 ghz']</t>
  </si>
  <si>
    <t>A frequency-tunable microstrip patch antenna with a liquid-metalactuated loading slot is presented. The electrical length of the loading slot located beneath the resonating patch is altered by filling and evacuating liquid metal from fluidic channels along the ground plane. The slot reactively loads the antenna, altering the resonant frequency as its length is changed. Frequency tuning is achieved from 1.85 to 2.07 GHz, corresponding to an 11.2% tuning bandwidth.</t>
  </si>
  <si>
    <t>498-500</t>
  </si>
  <si>
    <t>60013791;60013791;60013791;60013791;60013791;60013791</t>
  </si>
  <si>
    <t>57060400200;56297157200;55933685500;56297992700;8951641400;6603929692</t>
  </si>
  <si>
    <t>Moorefield, M. R.;Gough, R. C.;Morishita, A. M.;Dang, J. H.;Ohta, A. T.;Shiroma, W. A.</t>
  </si>
  <si>
    <t>Moorefield M.</t>
  </si>
  <si>
    <t>Frequency-tunable patch antenna with liquid-metal-actuated loading slot</t>
  </si>
  <si>
    <t>10.1049/el.2015.3896</t>
  </si>
  <si>
    <t>2-s2.0-84962440627</t>
  </si>
  <si>
    <t>['study show', 'state estimates', 'shipborne gravimetry', 'radial component', 'known distances', 'gravimetry instrumentation', 'gnss data', 'gnss antennas', 'distances among', '4 mm']</t>
  </si>
  <si>
    <t>A priori distance constraint | Airborne gravimetry | GNSS sensors system | Multiple kinematic stations | Precise kinematic positioning | Shipborne gravimetry</t>
  </si>
  <si>
    <t>When applying the Global Navigation Satellite System (GNSS) for precise kinematic positioning in airborne and shipborne gravimetry, multiple GNSS receiving equipment is often fixed mounted on the kinematic platform carrying the gravimetry instrumentation. Thus, the distances among these GNSS antennas are known and invariant. This information can be used to improve the accuracy and reliability of the state estimates. For this purpose, the known distances between the antennas are applied as a priori constraints within the state parameters adjustment. These constraints are introduced in such a way that their accuracy is taken into account. To test this approach, GNSS data of a Baltic Sea shipborne gravimetric campaign have been used. The results of our study show that an application of distance constraints improves the accuracy of the GNSS kinematic positioning, for example, by about 4 mm for the radial component.</t>
  </si>
  <si>
    <t>60105111-60073712;60073712-60108071;60030245;60030245-60011604;60030245;60011604;60030245-60011604</t>
  </si>
  <si>
    <t>35185049800;8661734100;16401501500;12753795500;6506428125;57200941219;6602546962</t>
  </si>
  <si>
    <t>He, Kaifei;Xu, Tianhe;F√∂rste, Christoph;Petrovic, Svetozar;Barthelmes, Franz;Jiang, Nan;Flechtner, Frank</t>
  </si>
  <si>
    <t>China;China;China;Germany;Germany</t>
  </si>
  <si>
    <t>Weihai;Qingdao;Xi'an;Potsdam;Berlin</t>
  </si>
  <si>
    <t>Shandong University, Weihai;China University of Petroleum (East China);Xi'an Research Institute of Surveying and Mapping;Deutsches GeoForschungsZentrum (GFZ);Technical University of Berlin</t>
  </si>
  <si>
    <t>60108071;60105111;60073712;60030245;60011604</t>
  </si>
  <si>
    <t>GNSS precise kinematic positioning for multiple kinematic stations based on a priori distance constraints</t>
  </si>
  <si>
    <t>10.3390/s16040470</t>
  </si>
  <si>
    <t>2-s2.0-84962450069</t>
  </si>
  <si>
    <t>['without increasing', 'shaped slot', 'proposed antenna', 'obtain improvement', 'numerically evaluated', 'medical band', 'length arms', 'impedance bandwidth', 'ground plane', 'experimentally demonstrated', 'backward radiation', 'axial ratio', '45 ghz', '27 mm3', '09 %.', '03 %.']</t>
  </si>
  <si>
    <t>A compact, broadband and single-fed circularly polarised implantable patch antenna is numerically evaluated and experimentally demonstrated for industrial, scientific, and medical band (2.45 GHz) biomedical telemetry application. By inserting a cross-shaped slot with unequal-length arms in the ground plane, the proposed antenna can obtain improvement for both impedance bandwidth and axial ratio (AR) bandwidth, without increasing the backward radiation. The simulated-10 dB impedance and 3 dB AR bandwidths are 16.15% and 6.09%. The measured impedance bandwidth is 14.03%. The overall antenna size (including the superstrate) is 10 √ó 10 √ó 1.27 mm3.</t>
  </si>
  <si>
    <t>504-506</t>
  </si>
  <si>
    <t>60005465;60017161;60005465</t>
  </si>
  <si>
    <t>57213975994;57198926864;7402022616</t>
  </si>
  <si>
    <t>Li, Hua;Guo, Yong Xin;Xiao, Shao Qiu</t>
  </si>
  <si>
    <t>National University of Singapore;University of Electronic Science and Technology of China</t>
  </si>
  <si>
    <t>60017161;60005465</t>
  </si>
  <si>
    <t>Broadband circularly polarised implantable antenna for biomedical applications</t>
  </si>
  <si>
    <t>10.1049/el.2015.4445</t>
  </si>
  <si>
    <t>2-s2.0-84962469262</t>
  </si>
  <si>
    <t>['wireless communications', 'wideband mode', 'wideband antenna', 'vivaldi antennas', 'varactor diode', 'unoccupied frequencies', 'two designs', 'tremendous growth', 'switchable functionality', 'spectrum efficiently', 'reconfigurable antennas', 'recent years', 'proposed recently', 'one candidate', 'narrowband antennas', 'many designs', 'limited space', 'great deal', 'good choice', 'frequency reconfiguration', 'free position', 'designed based', 'cr applications', 'communication antennas', 'combine wideband', 'cognitive radio', '8 ].', '7 ],', '5 ].', '4 ],', '3 ],', '1 ],']</t>
  </si>
  <si>
    <t>With the tremendous growth of wireless communications, the electromagnetic frequency spectrum has become very congested. This attracts increasing attention to band-reconfigurable or frequency-reconfigurable communication systems for their ability to use the spectrum efficiently. Cognitive radio (CR) [1], [2] is one candidate for future wireless communication systems because it utilizes bandreconfigurable antennas to sense the spectrum and communicate at some unoccupied frequencies. In recent years, a great deal of research has been published on the design of band-reconfigurable antennas [3]-[14]. In general, a wideband antenna for sensing and a reconfigurable narrowband antenna for communication are needed [3]-[5]. In these designs, a relatively small antenna (reconfigurable narrowband antenna) was placed on the ground [3], [4] or free position [5] of a relatively large antenna (wideband antenna). The frequency reconfiguration was realized by using a varactor diode [3], tuning circuit [4], or even rotational motion [5]. Although these designs [3]-[5] can combine wideband and narrowband antennas, it is difficult to provide sufficient isolation between sensing and communication antennas within a limited space. Therefore, the approach that uses one wide-narrowband reconfigurable antenna for both sensing and communication [6]-[8] is a good choice for CR applications. An L-shaped slot antenna was demonstrated in [6] by using microelectromechanical switches. Two designs with band-switchable functionality [7], [8] were designed based on Vivaldi antennas. A wideband mode or several narrowband modes can be achieved with the help of the inserted reconfigurable filters [7], [8]. Furthermore, many designs have been proposed recently with frequency-reconfigurable narrowband characteristics [9]-[13], which may be used as communication antennas for CR applications.</t>
  </si>
  <si>
    <t>18-27</t>
  </si>
  <si>
    <t>60000937;107034469</t>
  </si>
  <si>
    <t>Shenzhen;Hong Kong</t>
  </si>
  <si>
    <t>Shenzhen University;State Key Laboratory of Millimeter Waves</t>
  </si>
  <si>
    <t>Band-Reconfigurable Unidirectional Antenna: A simple, efficient magneto-electric antenna for cognitive radio applications</t>
  </si>
  <si>
    <t>10.1109/MAP.2016.2520302</t>
  </si>
  <si>
    <t>2-s2.0-84962505225</t>
  </si>
  <si>
    <t>['term memory', 'surgical ablation', 'results suggested', 'regulating learning', 'regulate learning', 'pharmacological test', 'optic lobes', 'operant conditioning', 'olfactory receptors', 'normally expressed', 'neural processes', 'memory processes', 'memory formed', 'memory formation', 'memory acquisition', 'mating behavior', 'locomotor activity', 'leucophaea maderae', 'inappropriate times', 'either classical', 'data suggest', 'compound eye', 'cockroach contain', 'classical conditioning', 'circadian time', 'circadian phase', 'circadian clock', 'authors showed', 'authors examined']</t>
  </si>
  <si>
    <t>biological clock | circadian rhythms | cockroach | learning and memory | olfaction</t>
  </si>
  <si>
    <t>The cockroach, Leucophaea maderae, can be trained in an associative olfactory memory task by either classical or operant conditioning. When trained by classical conditioning, memory formation is regulated by a circadian clock, but once the memory is formed, it can be recalled at any circadian time. In contrast, when trained via operant conditioning, animals can learn the task at any circadian phase, but the ability to recall the long-term memory is tied to the phase of training. The optic lobes of the cockroach contain a circadian clock that drives circadian rhythms of locomotor activity, mating behavior, sensitivity of the compound eye to light, and the sensitivity of olfactory receptors in the antennae. To evaluate the role of the optic lobes in regulating learning and memory processes, the authors examined the effects of surgical ablation of the optic lobes on memory formation in classical conditioning and memory recall following operant conditioning. The effect of optic lobe ablation was to rescue the deficit in memory acquisition at a time the animals normally cannot learn and rescue the animal's ability to recall a memory formed by operant conditioning at a phase where memory was not normally expressed. The results suggested that the optic lobe pacemaker regulates these processes through inhibition at inappropriate times of day. As a pharmacological test of this hypothesis, the authors showed that injections of fipronil, an antagonist of GABA and glutamate-activated chloride channels, had the same effects as optic lobe ablation on memory formation and recall. The data suggest that the optic lobes contain the circadian clock(s) that regulate learning and memory processes via inhibition of neural processes in the brain.</t>
  </si>
  <si>
    <t>Journal of Biological Rhythms</t>
  </si>
  <si>
    <t>60003915;60003915</t>
  </si>
  <si>
    <t>56444116500;7101668612</t>
  </si>
  <si>
    <t>Lubinski, Alexander J.;Page, Terry L.</t>
  </si>
  <si>
    <t>Nashville</t>
  </si>
  <si>
    <t>Vanderbilt University</t>
  </si>
  <si>
    <t>Lubinski A.</t>
  </si>
  <si>
    <t>The Optic Lobes Regulate Circadian Rhythms of Olfactory Learning and Memory in the Cockroach</t>
  </si>
  <si>
    <t>10.1177/0748730415622710</t>
  </si>
  <si>
    <t>2-s2.0-84962533837</t>
  </si>
  <si>
    <t>['using dual', 'simple configuration', 'multiradiating patches', 'multilayered structures', 'many techniques', 'feed cpma', 'cp antennas', 'circularly polarized', 'based structures', '5 ].', '4 ],']</t>
  </si>
  <si>
    <t>Wireless systems manufacturers desire a low-profile, wideband, circularly polarized (CP) antenna. Generally, a single-feed CP microstrip antenna (CPMA) has a simple configuration but is hindered by a narrow, 3-dB axial ratio (AR) bandwidth. The bandwidth of a multiple-feed CPMA can be enhanced but requires a complicated and larger feeding network. Many techniques have been employed to improve AR bandwidth, such as using dual-feed, network-based structures [1], stacked patches [2]-[3], array antennas with sequential feeding network [4], and multilayered structures [5]. However, these CP antennas are based on multiradiating patches or complicated feeding structures.</t>
  </si>
  <si>
    <t>39-46</t>
  </si>
  <si>
    <t>60002668;60017161;60000251</t>
  </si>
  <si>
    <t>22935760300;7409485017;7006326283</t>
  </si>
  <si>
    <t>Nasimuddin, N.;Chen, Zhi Ning;Qing, Xianming</t>
  </si>
  <si>
    <t>Singapore;Singapore;United States</t>
  </si>
  <si>
    <t>Singapore City;Singapore City;New York</t>
  </si>
  <si>
    <t>National University of Singapore;A-Star, Institute for Infocomm Research;IEEE</t>
  </si>
  <si>
    <t>60017161;60002668;60000251</t>
  </si>
  <si>
    <t>Nasimuddin N.</t>
  </si>
  <si>
    <t>Bandwidth Enhancement of a Single-Feed Circularly Polarized Antenna Using a Metasurface: Metamaterial-based wideband CP rectangular microstrip antenna</t>
  </si>
  <si>
    <t>10.1109/MAP.2016.2520257</t>
  </si>
  <si>
    <t>2-s2.0-84962574465</t>
  </si>
  <si>
    <t>FDCT033/2010/A2</t>
  </si>
  <si>
    <t>['target recognition', 'solved correctly', 'predictive power', 'medical devices', 'indispensable tool', 'electromagnetic problems', 'electromagnetic compatibility', 'design performances', 'computational electromagnetics', 'cem techniques', 'antenna analysis']</t>
  </si>
  <si>
    <t>Computational electromagnetics (CEM) has become an indispensable tool for the analysis of electromagnetic problems because of the predictive power of Maxwell's equations. If these equations are solved correctly, the solution can predict experimental outcomes and design performances. CEM techniques are being used in many different areas such as electromagnetic compatibility, antenna analysis, radar cross section (RCS), cellular phone-human body interaction, design of electrical and medical devices, target recognition, and lightning strike simulation.</t>
  </si>
  <si>
    <t>28-38</t>
  </si>
  <si>
    <t>60022317;60001741;60022317</t>
  </si>
  <si>
    <t>35253466600;35563049800;13405321300</t>
  </si>
  <si>
    <t>Garcia-Do√±oro, Daniel;Garcia-Castillo, Luis Emilio;Ting, Sio Weng</t>
  </si>
  <si>
    <t>Macao;Spain</t>
  </si>
  <si>
    <t>Taipa;Madrid</t>
  </si>
  <si>
    <t>University of Macau;Universidad Carlos III de Madrid</t>
  </si>
  <si>
    <t>60022317;60001741</t>
  </si>
  <si>
    <t>Garcia-Do√±oro D.</t>
  </si>
  <si>
    <t>Verification Process of Finite-Element Method Code for Electromagnetics: Using the method of manufactured solutions</t>
  </si>
  <si>
    <t>10.1109/MAP.2016.2520308</t>
  </si>
  <si>
    <t>2-s2.0-84962607600</t>
  </si>
  <si>
    <t>['wave propagation', 'transformation optics', 'spectral quantities', 'representative examples', 'previous studies', 'possible extensions', 'naturally combined', 'like wave', 'hermitian scenarios', 'growing interest', 'framework relying', 'enables us', 'conventionally based', 'building upon', 'attractive characteristics', 'analytical results']</t>
  </si>
  <si>
    <t>metamaterials | non-Hermitian optics | parity-time symmetry | transformation optics</t>
  </si>
  <si>
    <t>Transformation optics (TO) is conventionally based on real-valued coordinate transformations and, therefore, cannot naturally handle metamaterials featuring gain and/or losses. Motivated by the growing interest in non-Hermitian optical scenarios featuring spatial modulation of gain and loss, and building upon our previous studies, we explore here possible extensions of the TO framework relying on complex-valued coordinate transformations. We show that such extensions can be naturally combined with well-established powerful tools and formalisms in electromagnetics and optics, based on the 'complexification' of spatial and spectral quantities. This enables us to deal with rather general non-Hermitian optical scenarios, while retaining the attractive characteristics of conventional (real-valued) TO in terms of physically incisive modeling and geometry-driven intuitive design. As representative examples, we illustrate the manipulation of beam-like wave-objects (modeled in terms of 'complex source points') as well as radiating states ('leaky waves', modeled in terms of complex-valued propagation constants). Our analytical results, validated against full-wave numerical simulations, provide useful insight into the wave propagation in non-Hermitian scenarios, and may indicate new directions in the synthesis of active optical devices and antennas.</t>
  </si>
  <si>
    <t>Journal of Optics (United Kingdom)</t>
  </si>
  <si>
    <t>60004300;60004300;60004300</t>
  </si>
  <si>
    <t>41762439600;35236148200;7004403725</t>
  </si>
  <si>
    <t>Savoia, S.;Castaldi, G.;Galdi, V.</t>
  </si>
  <si>
    <t>Benevento</t>
  </si>
  <si>
    <t>Universit√† degli Studi del Sannio</t>
  </si>
  <si>
    <t>Savoia S.</t>
  </si>
  <si>
    <t>Complex-coordinate non-Hermitian transformation optics</t>
  </si>
  <si>
    <t>10.1088/2040-8978/18/4/044027</t>
  </si>
  <si>
    <t>2-s2.0-84962850812</t>
  </si>
  <si>
    <t>['wireless communications', 'transmission scheme', 'technique establishes', 'systematic reed', 'solomon codes', 'secret sharing', 'secret information', 'receive less', 'proposed technique', 'precoded multi', 'perfectly recover', 'packet information', 'packet header', 'numerical analysis', 'n shares', 'k shares', 'information protection', 'evaluation results', 'encryption key', 'eavesdropper terminal', 'destination terminal', 'antenna transmission', 'advantageous condition', '1 shares']</t>
  </si>
  <si>
    <t>Multi-antenna transmission | Physical layer security | Reed-Solomon codes | Secret sharing</t>
  </si>
  <si>
    <t>Secret sharing is a method of information protection for security. The information is divided into n shares and reconstructed from any k shares, but no knowledge of the information is revealed from k - 1 shares. Physical layer security is a method of achieving favorable reception conditions at the destination terminal in wireless communications. In this study, we propose a security enhancement technique for wireless packet communications. The technique uses secret sharing and physical layer security to exchange a secret encryption key. The encryption key for packet information is set as the secret information in secret sharing, and the secret information is divided into n shares. Each share is located in the packet header. The base station transmits the packets to the destination terminal by using physical layer security based on precoded multi-antenna transmission. With this transmission scheme, the destination terminal can receive more than k shares without error and perfectly recover the secret information. In addition, an eavesdropper terminal can receive less than k - 1 shares without error and recover no secret information. In this paper, we propose a protection technique using secret sharing based on systematic Reed-Solomon codes. The technique establishes an advantageous condition for the destination terminal to recover the secret information. The evaluation results by numerical analysis and computer simulation show the validity of the proposed technique.</t>
  </si>
  <si>
    <t>830-838</t>
  </si>
  <si>
    <t>E99D</t>
  </si>
  <si>
    <t>IEICE Transactions on Information and Systems</t>
  </si>
  <si>
    <t>60018393;60018393</t>
  </si>
  <si>
    <t>7202378528;7402154019</t>
  </si>
  <si>
    <t>Yamasaki, Shoichiro;Matsushima, Tomoko K.</t>
  </si>
  <si>
    <t>Sagamihara</t>
  </si>
  <si>
    <t>Polytechnic University Japan</t>
  </si>
  <si>
    <t>Yamasaki S.</t>
  </si>
  <si>
    <t>A security enhancement technique for wireless communications using secret sharing and physical layer secrecy transmission</t>
  </si>
  <si>
    <t>10.1587/transinf.2015ICP0010</t>
  </si>
  <si>
    <t>2-s2.0-84962855658</t>
  </si>
  <si>
    <t>F32GM111078</t>
  </si>
  <si>
    <t>['well studied', 'stimulus statistics', 'spike generation', 'second order', 'response gain', 'pulse intensity', 'projection neurons', 'previous studies', 'orns ).', 'olfactory circuit', 'often accompanied', 'odor stimulus', 'odor stimuli', 'odor pulse', 'odor intensity', 'odor background', 'observations suggest', 'multiple sites', 'multiple levels', 'much greater', 'many seconds', 'little ambiguity', 'distributed within', 'different aspects', 'better match', 'background odor', 'background intensity', 'adaptive mechanisms']</t>
  </si>
  <si>
    <t>Drosophila | Adaptation | Olfaction | Weber's law</t>
  </si>
  <si>
    <t>Animals often encounter large increases in odor intensity that can persist for many seconds. These increases in the background odor are often accompanied by increases in the variance of the odor stimulus. Previous studies have shown that a persistent odor stimulus (odor background) results in a decrease in the response to brief odor pulses in the olfactory receptor neurons (ORNs). However, the contribution of adapting mechanisms beyond the ORNs is not clear. Thus, it is unclear how adaptive mechanisms are distributed within the olfactory circuit and what impact downstream adaptation may have on the encoding of odor stimuli. In this study, adaptation to the same odor stimulus is examined at multiple levels in the well studied and accessible Drosophila olfactory system. The responses of the ORNs are compared to the responses of the second order, projection neurons (PNs), directly connected to them. Adaptation in PN spike rate was found to be much greater than adaptation in the ORN spike rate. This greater adaptation allows PNs to encode odor contrast (ratio of pulse intensity to background intensity) with little ambiguity. Moreover, distinct neural mechanisms contribute to different aspects of adaptation; adaptation to the background odor is dominated by adaptation in spike generation in both ORNs and PNs, while adaptation to the odor pulse is dominated by changes within olfactory transduction and the glomerulus. These observations suggest that the olfactory system adapts at multiple sites to better match its response gain to stimulus statistics.</t>
  </si>
  <si>
    <t>2051817X</t>
  </si>
  <si>
    <t>Physiological Reports</t>
  </si>
  <si>
    <t>Cafaro, Jon</t>
  </si>
  <si>
    <t>Cafaro J.</t>
  </si>
  <si>
    <t>Multiple sites of adaptation lead to contrast encoding in the Drosophila olfactory system</t>
  </si>
  <si>
    <t>10.14814/phy2.12762</t>
  </si>
  <si>
    <t>2-s2.0-84962855665</t>
  </si>
  <si>
    <t>['whereas shakb', 'used electrophysiology', 'synaptic strength', 'seven innexins', 'proper development', 'presynaptic neurons', 'presynaptic hemichannels', 'output synapses', 'organ neurons', 'neuronal circuit', 'jons caused', 'isoforms alone', 'instructive role', 'innexins ogre', 'gf outputs', 'gf connection', 'gf ),', 'form chemical', 'evoked potential', 'electrical connection', 'dye injection', 'drosophila melanogaster', 'background levels', 'also suggesting', 'action potentials']</t>
  </si>
  <si>
    <t>The Johnston's Organ neurons (JONs) form chemical and electrical synapses onto the giant fiber neuron (GF), as part of the neuronal circuit that mediates the GF escape response in Drosophila melanogaster. The purpose of this study was to identify which of the 8 Drosophila innexins (invertebrate gap junction proteins) mediates the electrical connection at this synapse. The GF is known to express Shaking B (ShakB), specifically the ShakB (N+16) isoform only, at its output synapses in the thorax. The shakB2 mutation disrupts these GF outputs and also abolishes JON-GF synaptic transmission. However, the identity of the innexin that forms the presynaptic hemichannels in the JONs remains unknown. We used electrophysiology, immunocytochemistry and dye injection, along with presynapticallydriven RNA interference, to investigate this question. The amplitude of the compound action potential recorded in response to sound from the base of the antenna (sound-evoked potential, or SEP) was reduced by RNAi of the innexins Ogre, Inx3, Inx6 and, to a lesser extent Inx2, suggesting that they could be required in JONs for proper development, excitability, or synchronization of action potentials. The strength of the JON-GF connection itself was reduced to background levels only by RNAi of shakB, not of the other seven innexins. ShakB knockdown prevented Neurobiotin coupling between GF and JONs and removed the plaques of ShakB protein immunoreactivity that are present at the region of contact. Specific shakB RNAi lines that are predicted to target the ShakB(L) or ShakB(N) isoforms alone did not reduce the synaptic strength, implying that it is ShakB(N+16) that is required in the presynaptic neurons. Overexpression of ShakB(N+16) in JONs caused the formation of ectopic dye coupling, whereas ShakB(N) prevented it altogether, supporting this conclusion and also suggesting that gap junction proteins may have an instructive role in synaptic target choice.</t>
  </si>
  <si>
    <t>e0152211</t>
  </si>
  <si>
    <t>60197278;60197278;60017317;60197278</t>
  </si>
  <si>
    <t>6507593674;6507531036;7101857978;6701646078</t>
  </si>
  <si>
    <t>P√©zier, Adeline P.;Jezzini, Sami H.;Bacon, Jonathan P.;Blagburn, Jonathan M.</t>
  </si>
  <si>
    <t>Puerto Rico;United Kingdom</t>
  </si>
  <si>
    <t>San Juan;Brighton</t>
  </si>
  <si>
    <t>University of Puerto Rico, Medical Sciences Campus;University of Sussex</t>
  </si>
  <si>
    <t>60197278;60017317</t>
  </si>
  <si>
    <t>P√©zier A.P.</t>
  </si>
  <si>
    <t>Shaking B mediates synaptic coupling between auditory sensory neurons and the giant fiber of Drosophila melanogaster</t>
  </si>
  <si>
    <t>10.1371/journal.pone.0152211</t>
  </si>
  <si>
    <t>2-s2.0-84962905588</t>
  </si>
  <si>
    <t>['proposed design', 'paper presents', 'bandwidth of216mhz', 'axial ratio', 'ambient signals', '4 substrates', '19 vswr']</t>
  </si>
  <si>
    <t>Antenna | Circular polarization | Defected ground structure (DGS) | RF energy harvesting</t>
  </si>
  <si>
    <t>This paper presents a microstrip stacked antenna design at 2. 45 GHz embedded with defected ground structure (DGS) to achieve a dual circular polarization property. The proposed design is simulated using Computer Simulation Technology (CST) Studio Suite 2015 and 4. 4 relative permittivity low cost FR-4 substrates are used. This antenna is able to capture the ambient signals in all polarizations which eliminates the polarization loss associated with linear polarized antennas. The simulated antenna design shows an axial ratio of 0. 53dB, 8dB gain,-35 dB return loss, 1. 19 VSWR and bandwidth of216MHz. This antenna can be implemented in RF energy harvesting systems as it can achieve the desired performance needed for such application.</t>
  </si>
  <si>
    <t>4398-4401</t>
  </si>
  <si>
    <t>56867986600;57200421590;25031138300;25031278200</t>
  </si>
  <si>
    <t>Ahmed, Sharif;Zakaria, Zahriladha;Husain, Mohd Nor;Abu, Maisarah</t>
  </si>
  <si>
    <t>Microstrip antenna design with circular polarization property for RF energy harvesting application</t>
  </si>
  <si>
    <t>2-s2.0-84963642750</t>
  </si>
  <si>
    <t>['wwps monitored', 'wwps may', 'wwp structures', 'wwp sites', 'whitewater parks', 'wadeable river', 'typically consist', 'study period', 'steep chute', 'small numbers', 'salmo trutta', 'results reveal', 'rainbow trout', 'passage efficiency', 'northern colorado', 'month period', 'monitored nonsalmonids', 'instream structures', 'individual fishes', 'hydraulic jump', 'hydraulic conditions', 'highly probable', 'fish movement', 'downstream pool', 'cr sites', 'constricting flow', 'complete barrier', 'body length', 'also suppressed']</t>
  </si>
  <si>
    <t>Barrier | Design | Fish passage | Flow complexity | Hydraulic modeling | Whitewater park</t>
  </si>
  <si>
    <t>Whitewater parks (WWPs) typically consist of instream structures that enhance recreational boating by constricting flow into a steep chute that generates a hydraulic jump in a downstream pool. Concerns have been raised that high velocities resulting from WWPs may be inhibiting fish movement during critical life stages. We evaluated the effects of WWPs on upstream fish passage by concurrently monitoring fish movement and hydraulic conditions at three WWP structures and three adjacent natural control (CR) sites in a wadeable river in northern Colorado. Fish movement was tracked with a network of Passive Integrated Transponder antennas over a 14-month period. Individual fishes (n¬†=¬†1,639), including brown trout (Salmo trutta) and rainbow trout (Oncorhynchus mykiss), were tagged and released within WWP and CR sites. Detailed hydraulic conditions occurring during the study period were evaluated with a fully 3D model. Results reveal the WWPs monitored in this study are not a complete barrier to upstream salmonid movement, but differences in passage efficiency from release location range from 29 to 44% in WWP sites and 37 to 63% for CR sites and the suppression of movement is related to body length. Small numbers of monitored nonsalmonids were inadequate to directly observe effects on their movement; however, it is highly probable that movement of smaller native fishes is also suppressed. Hydraulic modeling helps in the design of WWP structures that protect fish passage.</t>
  </si>
  <si>
    <t>420-442</t>
  </si>
  <si>
    <t>1093474X</t>
  </si>
  <si>
    <t>Journal of the American Water Resources Association</t>
  </si>
  <si>
    <t>;;;106446806;60009226</t>
  </si>
  <si>
    <t>57187714300;7004952295;57188445300;8398459300;6701847662</t>
  </si>
  <si>
    <t>Fox, Brian D.;Bledsoe, Brian P.;Kolden, Eleanor;Kondratieff, Matthew C.;Myrick, Christopher A.</t>
  </si>
  <si>
    <t>Fort Collins;Fort Collins</t>
  </si>
  <si>
    <t>Colorado State University;Colorado Parks and Wildlife</t>
  </si>
  <si>
    <t>60009226;106446806</t>
  </si>
  <si>
    <t>Fox B.</t>
  </si>
  <si>
    <t>Eco-hydraulic Evaluation of a Whitewater Park as a Fish Passage Barrier</t>
  </si>
  <si>
    <t>10.1111/1752-1688.12397</t>
  </si>
  <si>
    <t>2-s2.0-84963644368</t>
  </si>
  <si>
    <t>['violaxanthin de', 'stimulates npq', 'similar relationship', 'present study', 'photoprotective mechanism', 'photochemical quenching', 'opposite direction', 'harvesting antennae', 'data suggest', 'correlation overlapped', 'chromera velia']</t>
  </si>
  <si>
    <t>Chromera velia | light-harvesting antennae | nonphotochemical quenching | photoprotection | violaxanthin | zeaxanthin</t>
  </si>
  <si>
    <t>Non-photochemical quenching (NPQ) is a photoprotective mechanism in light-harvesting antennae. NPQ is triggered by chloroplast thylakoid lumen acidification and is accompanied by violaxanthin de-epoxidation to zeaxanthin, which further stimulates NPQ. In the present study, we show that violaxanthin can act in the opposite direction to zeaxanthin because an increase in the concentration of violaxanthin reduced NPQ in the light-harvesting antennae of Chromera velia. The correlation overlapped with a similar relationship between violaxanthin and NPQ as observed in isolated higher plant light-harvesting complex II. The data suggest that violaxanthin in C. velia can act as an inhibitor of NPQ, indicating that violaxanthin has to be removed from the vicinity of the protein to reach maximal NPQ.</t>
  </si>
  <si>
    <t>60027611-60009424;60027611-60009424;60027611;60027611-60009424;60027611-60105356;60027611-60009424;60105356</t>
  </si>
  <si>
    <t>24073293600;24466467600;13409990300;57188829904;15049379200;8923939600;7102944615</t>
  </si>
  <si>
    <t>Ka≈àa, Radek;Kotabov√°, Eva;Kopeƒçn√°, Jana;Trskov√°, Eli≈°ka;Belgio, Erica;Sobotka, Roman;Ruban, Alexander V.</t>
  </si>
  <si>
    <t>United Kingdom;Czech Republic;Czech Republic</t>
  </si>
  <si>
    <t>London;Prague;Ceske Budejovice</t>
  </si>
  <si>
    <t>School of Biological and Chemical Sciences Queen Mary University of London;Institute of Microbiology of the Academy of Sciences of the Czech Republic;Jihoƒçesk√° Univerzita v ƒåesk√Ωch Budƒõjovic√≠ch</t>
  </si>
  <si>
    <t>60105356;60027611;60009424</t>
  </si>
  <si>
    <t>Ka≈àa R.</t>
  </si>
  <si>
    <t>Violaxanthin inhibits nonphotochemical quenching in light-harvesting antenna of Chromera velia</t>
  </si>
  <si>
    <t>10.1002/1873-3468.12130</t>
  </si>
  <si>
    <t>2-s2.0-84963645419</t>
  </si>
  <si>
    <t>['thus formulating', 'smart devices', 'qos ).', 'proposed algorithm', 'power transfer', 'output energy', 'numerical results', 'multiple antennas', 'minimum mean', 'linear beamformers', 'joint controller', 'input multi', 'harvesting network', 'error criterion', 'device design', 'convex problem', 'control panels', 'control panel', 'complicated non', 'cell multi', 'cell composes']</t>
  </si>
  <si>
    <t>Convex optimization | Energy harvesting | Factory-of-Things (FoT) | MIMO</t>
  </si>
  <si>
    <t>A multi-cell multi-input multi-output energy-harvesting network for factory-of-things is considered, where the control panel and smart devices are equipped with multiple antennas. Simultaneous wireless information and power transfer can deliver radio frequency energy for devices in the network, thus formulating the issue of quality of service(QoS). Each cell composes of one control panel and several smart devices where the process of SWIPT causes interference to each other, leading to a complicated non-convex problem. In order to solve it, the linear beamformers and receivers have been designed to maintain the QoS by minimizing the interference. Based on the minimum mean-square-error criterion, an joint controller-device design in which the control panels and smart devices would satisfy the transmit power constraints and the receiving energy bound is proposed. Numerical results of MSE uncover good performance of our proposed algorithm in this network.</t>
  </si>
  <si>
    <t>497-504</t>
  </si>
  <si>
    <t>International Journal of Advanced Manufacturing Technology</t>
  </si>
  <si>
    <t>21834797500;57023349400;56621781500;35319185500;57188832681</t>
  </si>
  <si>
    <t>Wen, Zhigang;Liu, Xiaoqing;Fan, Yang;Zou, Junwei;Li, Shan</t>
  </si>
  <si>
    <t>Wen Z.</t>
  </si>
  <si>
    <t>Joint controller-device design in energy-harvesting networks for the factory of things</t>
  </si>
  <si>
    <t>10.1007/s00170-016-8507-6</t>
  </si>
  <si>
    <t>2-s2.0-84963653888</t>
  </si>
  <si>
    <t>['vital solution', 'users due', 'user capacity', 'throughout compared', 'strong candidate', 'stick together', 'similar order', 'quantization error', 'ofdm due', 'n )).', 'multiuser signals', 'multiple antennas', 'multiple antenna', 'minimum bits', 'mccdma system', 'make quantization', 'limited feedback', 'large number', 'interference limitation', 'inevitably comes', 'flock basis', 'feedback load', 'facilitate multi', 'exploits flock', 'efficient quantization', 'developed based', 'correlated subcarriers', 'conventional schemes', 'combining process']</t>
  </si>
  <si>
    <t>Antenna combining | Flock | Limited feedback | MU-MIMO | OFDM-MCCDMA | Quantization</t>
  </si>
  <si>
    <t>The multi-carrier code division multiple access (MCCDMA) is a strong candidate to facilitate multi-user (MU) multi input multi output (MIMO) communication for the current and next generation wireless mobile system. An orthogonal frequency division multiplexing (OFDM) based MCCDMA system with limited feedback channel is considered for reducing channel state information (CSI) feedback load. The residual multi user interference (MUI) inevitably comes with multiuser signals on each subcarrier of OFDM due to limited feedback and increases as large number of users is simultaneously active since it is related to the number of subcarriers and multiple antenna. The efficient quantization of CSI is the vital solution in order to break the interference limitation to increase the user capacity of MCCDMA system. The joint flock based quantization and antenna combining approach is proposed to make quantization on flock basis which exploits flock of correlated subcarriers and stick together with combining process of multiple antenna signals for reducing the CSI feedback bits with minimum quantization error. For this, the minimum angular distance criterion is developed based on upper bounded throughput loss to find the reliable representative quantization vector for the flock which is feedback to the transmitter with minimum bits and enable the efficient antenna combining jointly to yield the unique effective channel for multiple antennas at the receiver. The simulation result shows that the proposed scheme achieves significant performance improvement in terms of quantization error and throughout compared to conventional schemes with the reduced feedback load and similar order of complexity (O (N)). The result also shows that it can support more number of users due to increased MUI mitigation efficiency.</t>
  </si>
  <si>
    <t>4059-4065</t>
  </si>
  <si>
    <t>60019784;60019784</t>
  </si>
  <si>
    <t>57164599600;57224299500</t>
  </si>
  <si>
    <t>Senthilkumar, G.;Shanmugapriya, P.</t>
  </si>
  <si>
    <t>Sri Chandrasekharendra Saraswathi Viswa Mahavidyalaya</t>
  </si>
  <si>
    <t>Senthilkumar G.</t>
  </si>
  <si>
    <t>Joint flock based quantization and antenna combining approach for MCCDMA systems with limited feedback</t>
  </si>
  <si>
    <t>2-s2.0-84963657043</t>
  </si>
  <si>
    <t>['u domain', 'sum patterns', 'resultant distributions', 'radar applications', 'present work', 'main beamwidth', 'large arrays', 'important problems', 'discrete radiators', 'amplitude distributions']</t>
  </si>
  <si>
    <t>Accelerated Particle Swarm Optimization | Linear array | Pattern synthesis | Real Coded Genetic Algorithm</t>
  </si>
  <si>
    <t>An antenna pattern synthesis is one of the most important problems to be addressed in all communication and radar applications. Real Coded Genetic Algorithm and Accelerated Particle Swarm Optimization are useful to solve such problems. In the present work, these algorithms are applied to optimize the sum patterns. They are optimized in terms of side lobe levels and main beamwidth. Amplitude distributions are numerically computed using Real Coded Genetic Algorithm and Accelerated Particle Swarm Optimization algorithms. The resultant distributions are introduced for the arrays of discrete radiators. Small and large arrays are designed. The patterns are presented in u domain and it has been possible to control side lobe level as per the specifications.</t>
  </si>
  <si>
    <t>3753-3760</t>
  </si>
  <si>
    <t>60075923;60075905;60075923</t>
  </si>
  <si>
    <t>57191365114;7101987279;56803200600</t>
  </si>
  <si>
    <t>Dayal, P. A.Sunny;Raju, G. S.N.;Mishra, S.</t>
  </si>
  <si>
    <t>Gajapati;Visakhapatnam</t>
  </si>
  <si>
    <t>Centurion University of Technology and Management;Andhra University College of Engineering</t>
  </si>
  <si>
    <t>60075923;60075905</t>
  </si>
  <si>
    <t>Dayal P.</t>
  </si>
  <si>
    <t>Pattern synthesis using real coded genetic algorithm and accelerated particle swarm optimization</t>
  </si>
  <si>
    <t>2-s2.0-84963668095</t>
  </si>
  <si>
    <t>['wide range', 'wet etching', 'shaped electrodes', 'relaxed in0', 'gaas substrate', 'dark current', 'cm2 order', 'clearly observed', 'antenna structure', '65as layers']</t>
  </si>
  <si>
    <t>We fabricated a photoconductive antenna structure utilizing Er-doped InAs quantum dot layers embedded in strain-relaxed In0.35Ga0.65As layers on a GaAs substrate. Mesa-shaped electrodes for the antenna structure were formed by photolithography and wet etching in order to suppress its dark current. We measured the photocurrent with the excitation of ‚àº 1.5 Œºm cw and femtosecond pulse lasers. Compared with the dark current, the photocurrent was clearly observed under both cw and pulse excitation conditions and almost linearly increased with increasing excitation power in a wide range of magnitudes from 10W/cm2 to 10MW/cm2 order.</t>
  </si>
  <si>
    <t>04EH12</t>
  </si>
  <si>
    <t>60009852;60009852;60009852;60009852;60009852</t>
  </si>
  <si>
    <t>57188826150;55626887400;57204969844;7102744343;7005280444</t>
  </si>
  <si>
    <t>Murakumo, Keisuke;Yamaoka, Yuya;Kumagai, Naoto;Kitada, Takahiro;Isu, Toshiro</t>
  </si>
  <si>
    <t>Tokushima</t>
  </si>
  <si>
    <t>Tokushima University</t>
  </si>
  <si>
    <t>Murakumo K.</t>
  </si>
  <si>
    <t>Photoconductivity of Er-doped InAs quantum dots embedded in strain-relaxed InGaAs layers with 1.5Œºm cw and pulse excitation</t>
  </si>
  <si>
    <t>10.7567/JJAP.55.04EH12</t>
  </si>
  <si>
    <t>2-s2.0-84963679809</t>
  </si>
  <si>
    <t>['surface area', 'slot section', 'slot adjustment', 'reflection coefficient', 'radiation pattern', 'proposed antenna', 'plus symbol', 'minimised due', 'feed system', 'characteristics pertaining', 'added ).', '3 ghz']</t>
  </si>
  <si>
    <t>CPW | Radiation pattern | Slot | VSWR</t>
  </si>
  <si>
    <t>A coplanar wave guide (CPW) fed slot antenna with modified geometrical section in the feed system is proposed in this report. The antenna feed rushes in to the slot section and takes the shape of the plus symbol. The geometry is simulated in CST microwave suite. The characteristics pertaining to its reflection coefficient, VSWR and radiation pattern are studied. The proposed antenna is compact with dimensions of 26mm √ó 26mm. The surface area of the antenna is further minimised due to the slot adjustment on the patch. The antenna has shown considerable gain characteristics for frequencies above 3 GHz. (Hear some more information about the filter + antenna to be added).</t>
  </si>
  <si>
    <t>4318-4324</t>
  </si>
  <si>
    <t>60114767;60081053;60105710</t>
  </si>
  <si>
    <t>57188832923;57195770435;35737636400</t>
  </si>
  <si>
    <t>Venkateswara Rao, T.;Sudhakar, A.;Padma Raju, K.</t>
  </si>
  <si>
    <t>Eluru;Kakinada;Guntur</t>
  </si>
  <si>
    <t>Sir C.R.Reddy College of Engineering;Jawaharlal Nehru Technological University, Kakinada;R.V.R. &amp; J.C.College of Engineering</t>
  </si>
  <si>
    <t>60114767;60105710;60081053</t>
  </si>
  <si>
    <t>Venkateswara Rao T.</t>
  </si>
  <si>
    <t>Radiation characteristics of a compact CPW fed triangular slot antenna</t>
  </si>
  <si>
    <t>2-s2.0-84963682902</t>
  </si>
  <si>
    <t>['water filled', 'subsurface cavities', 'significant improvement', 'resistivity response', 'possible delineation', 'multilayer earth', 'mine plans', 'jointly inverted', 'four cavities', 'coal mining', 'barrier could', '1 ¬†']</t>
  </si>
  <si>
    <t>Array | Cavity | Electrical resistivity imaging | Joint inversion</t>
  </si>
  <si>
    <t>Subsidence is an environmental hazard due to subsurface cavities associated with abandoned coal workings in the Eastern Indian coalfields. These cavities pose danger to coal mining of deeper coal seams. Most of these subsurface cavities are unapproachable as no mine plans are available. Here, an attempt has been made to detect and possible delineation of air and as well as water filled cavities applying Electrical Resistivity Imaging (ERI) technique using dipole‚Äìdipole, pole‚Äìdipole and Wenner‚ÄìSchlumberger arrays. Models are simulated with a reasonable resistivity value of formations considering board and pillar mining environment in multilayer earth. The inverted resistivity section corresponding to water filled cavities without a barrier could be able to detect three cavities for dipole‚Äìdipole and Wenner‚ÄìSchlumberger arrays, whereas pole‚Äìdipole array could detect all four cavities. Later on, with inclusion of 1¬†m coal as a barrier in the model, the dipole‚Äìdipole array could be able to bring the signature of cavities, whereas pole‚Äìdipole and Wenner‚ÄìSchlumberger configuration is unable to provide any signature. Similar resistivity responses are noticed for air filled cavities with and without barrier conditions. When all three arrays data are jointly inverted, there is a significant improvement in resistivity response which enables the detection of water filled as well as air filled cavities with and without a barrier.</t>
  </si>
  <si>
    <t>57188830154;7101652488</t>
  </si>
  <si>
    <t>Das, Prasenjit;Mohanty, Priya R.</t>
  </si>
  <si>
    <t>Das P.</t>
  </si>
  <si>
    <t>Resistivity imaging technique to delineate shallow subsurface cavities associated with old coal working: a numerical study</t>
  </si>
  <si>
    <t>10.1007/s12665-016-5404-0</t>
  </si>
  <si>
    <t>2-s2.0-84963690316</t>
  </si>
  <si>
    <t>['ugts ).', 'terminal abdomens', 'serious pest', 'receptor proteins', 'process begins', 'potential role', 'phyllotreta striolata', 'pcr subset', 'olfactory transduction', 'olfactory recognition', 'odor molecules', 'odes ).', 'molecular mechanisms', 'molecular basis', 'large number', 'flea beetle', 'first insights', 'findings provide', 'degrading enzymes', 'chrysomelidae ),', 'chemosensory tissue', 'chemosensory proteins', 'chemosensory genes', 'brassicaceae crops', 'bioinformatic analyses', 'binding proteins', 'better understand', '8 udp', '8 csps', '49 irs', '36 grs', '32 obps', '2 snmps']</t>
  </si>
  <si>
    <t>Olfactory transduction is a process by which olfactory sensory neurons (OSNs) transform odor information into neuronal electrical signals. This process begins with the binding of odor molecules to receptor proteins on olfactory receptor neuron (ORN) dendrites. The major molecular components involved in olfaction include odorant-binding proteins (OBPs), chemosensory proteins (CSPs), odorant receptors (ORs), gustatory receptors (GRs), ionotropic receptors (IRs), sensory neuron membrane proteins (SNMPs) and odorant-degrading enzymes (ODEs). More importantly, as potential molecular targets, chemosensory proteins are used to identify novel attractants or repellants for environmental-friendly pest management. In this study we analyzed the transcriptome of the flea beetle, Phyllotreta striolata (Coleoptera, Chrysomelidae), a serious pest of Brassicaceae crops, to better understand the molecular mechanisms of olfactory recognition in this pest. The analysis of transcriptomes from the antennae and terminal abdomens of specimens of both sexes identified transcripts from several key molecular components of chemoreception including 73 ORs, 36 GRs, 49 IRs, 2 SNMPs, 32 OBPs, 8 CSPs, and four candidate odorant degrading enzymes (ODEs):143 cytochrome P450s (CYPs), 68 esterases (ESTs), 27 glutathione Stransferases (GSTs) and 8 UDP-glycosyltransferases (UGTs). Bioinformatic analyses indicated that a large number of chemosensory genes were up-regulated in the antennae. This was consistent with a potential role in olfaction. To validate the differential abundance analyses, the expression of 19 genes encoding various ORs, CSPs, and OBPs was assessed via qRT-PCR between non-chemosensory tissue and antennae. Consistent with the bioinformatic analyses, transcripts for all of the genes in the qRT-PCR subset were elevated in antennae. These findings provide the first insights into the molecular basis of chemoreception in the striped flea beetle.</t>
  </si>
  <si>
    <t>e0153067</t>
  </si>
  <si>
    <t>60082183;60082183;60082183;60082183;60082183;60082183</t>
  </si>
  <si>
    <t>56126900600;56127067900;56390208000;57200168521;57188838194;56125910200</t>
  </si>
  <si>
    <t>Wu, Zhongzhen;Bin, Shuying;He, Hualiang;Wang, Zhengbing;Li, Mei;Lin, Jintian</t>
  </si>
  <si>
    <t>Zhongkai University of Agriculture and Engineering</t>
  </si>
  <si>
    <t>Differential expression analysis of chemoreception genes in the striped flea beetle Phyllotreta striolata using a transcriptomic approach</t>
  </si>
  <si>
    <t>10.1371/journal.pone.0153067</t>
  </si>
  <si>
    <t>2-s2.0-84963719231</t>
  </si>
  <si>
    <t>['three dems', 'solid transport', 'sedimentation conditions', 'represents 8', 'natural deposits', 'morphologic evolution', 'measurements taken', 'massive landslide', 'lacustrine cuvette', 'initial volume', 'ice cover', 'hydrotechnical works', 'glacial varve', 'flysch area', 'eastern carpathians', 'data concerning', 'dam lake', 'cuejdiu brook', 'cuejdel lake', 'annual non', 'alluvial deposits', '5 ¬†%', '1991 following']</t>
  </si>
  <si>
    <t>Carpathian Mountains | GPR | Natural dam lake | Sedimentation | Sonar</t>
  </si>
  <si>
    <t>Cuejdel Lake in the Eastern Carpathians (Romania) formed in 1991 following the damming of the Cuejdiu brook from torrential rainfall causing a massive landslide of natural deposits. In 2011, using a Bathy-500DF Dual Frequency Hydrographic Echo Sounder, the first detailed bathymetric model of the lacustrine cuvette was produced, using more than 45,000 depth readings. This was the first ever use of a Ground Penetrating Radar (GPR‚Äîa Mal√• Ramac X3M GPR with a 100¬†MHz antenna) in Romania for evaluating the rate of clogging of a dam lake. The thickness of the alluvial deposits and the rate of clogging were determined on the basis of the measurements taken in wintertime, when the ice cover was 30‚Äì45¬†cm. The data concerning the clogging were correlated with the solid transport from the level of the catchment basin developed in the flysch area, and with the sedimentation conditions of the lake (the analysis of the annual non-glacial varve, in situ biodegradation). The morphologic evolution of the lacustrine cuvette, determined on the basis of three DEMs, revealed a significant quantitative dynamics of the alluvial deposits (sediment accumulation rate 1‚Äì16¬†cm/year; volume of sediments across bathymetric levels 33.6‚Äì440.4¬†m3/an; total volume accumulated in 22¬†years 103,988.87¬†m3, which represents 8.5¬†% of the initial volume (1,223,001.33¬†m3); average annual clogging rate 4521.26¬†m3/year or 0.36¬†%/year). In 2004, Cuejdel Lake was declared a protected natural area; accordingly, no hydrotechnical works can be carried out in order to stop the erosion and, implicitly, the clogging.</t>
  </si>
  <si>
    <t>60014596;60014596;60014596-60020828;60014596;60014596</t>
  </si>
  <si>
    <t>56108526100;55155300600;57173172000;40462701100;35254256500</t>
  </si>
  <si>
    <t>Mihu-Pintilie, Alin;Asandulesei, Andrei;Nicu, Ionut Cristi;Stoleriu, Cristian Constantin;Romanescu, Gheorghe</t>
  </si>
  <si>
    <t>Australia;Romania</t>
  </si>
  <si>
    <t>Adelaide;Iasi</t>
  </si>
  <si>
    <t>Flinders University;Universitatea Alexandru Ioan Cuza</t>
  </si>
  <si>
    <t>60020828;60014596</t>
  </si>
  <si>
    <t>Mihu-Pintilie A.</t>
  </si>
  <si>
    <t>Using GPR for assessing the volume of sediments from the largest natural dam lake of the Eastern Carpathians: Cuejdel Lake, Romania</t>
  </si>
  <si>
    <t>10.1007/s12665-016-5537-1</t>
  </si>
  <si>
    <t>2-s2.0-84963721326</t>
  </si>
  <si>
    <t>['work provides', 'wide range', 'thus calling', 'starting point', 'results show', 'photosynthesis rate', 'model parameters', 'mathematical modelling', 'limited growth', 'experimental validation', 'experiment techniques', 'calibrated model', 'biological consistency', 'article shows']</t>
  </si>
  <si>
    <t>Reliable quantitative description of light-limited growth in microalgae is key to improving the design and operation of industrial production systems. This article shows how the capability to predict photosynthetic processes can benefit from a synergy between mathematical modelling and lab-scale experiments using systematic design of experiment techniques. A model of chlorophyll fluorescence developed by the authors [Nikolaou et al., J Biotechnol 194:91-99, 2015] is used as starting point, whereby the representation of non-photochemical- quenching (NPQ) process is refined for biological consistency. This model spans multiple time scales ranging from milliseconds to hours, thus calling for a combination of various experimental techniques in order to arrive at a sufficiently rich data set and determine statistically meaningful estimates for the model parameters. The methodology is demonstrated for the microalga Nannochloropsis gaditana by combining pulse amplitude modulation (PAM) fluorescence, photosynthesis rate and antenna size measurements. The results show that the calibrated model is capable of accurate quantitative predictions under a wide range of transient light conditions. Moreover, this work provides an experimental validation of the link between fluorescence and photosynthesis-irradiance (PI) curves which had been theoricized.</t>
  </si>
  <si>
    <t>e0152387</t>
  </si>
  <si>
    <t>60000481;60015150;60000481;60000481;60015150;60000481</t>
  </si>
  <si>
    <t>56425467500;56022002900;56131603700;6602309011;15759305000;6602450288</t>
  </si>
  <si>
    <t>Bernardi, Andrea;Nikolaou, Andreas;Meneghesso, Andrea;Morosinotto, Tomas;Chachuat, Beno√Æt;Bezzo, Fabrizio</t>
  </si>
  <si>
    <t>United Kingdom;Italy</t>
  </si>
  <si>
    <t>London;Padua</t>
  </si>
  <si>
    <t>Imperial College London;Universit√† degli Studi di Padova</t>
  </si>
  <si>
    <t>60015150;60000481</t>
  </si>
  <si>
    <t>Bernardi A.</t>
  </si>
  <si>
    <t>High-fidelity modelling methodology of light-limited photosynthetic production in microalgae</t>
  </si>
  <si>
    <t>10.1371/journal.pone.0152387</t>
  </si>
  <si>
    <t>2-s2.0-84963722710</t>
  </si>
  <si>
    <t>['tunable divider', 'steering capability', 'steerable beams', 'sector elements', 'sector element', 'sector array', 'radiation patterns', 'four outputs', 'experimental results', 'cross polarization', 'cp ).', 'circular polarization', 'broadband operation', 'azimuthal plane', 'azimuthal angles', '3 ghz', '18 db']</t>
  </si>
  <si>
    <t>Circular polarization (CP) | reconfigurable antenna | switched beam array</t>
  </si>
  <si>
    <t>A design for arrays with beam-steering capability in the azimuthal plane is described. The array is a four-sector antenna configuration, and each sector element can generate unidirectional radiation with circular polarization (CP). A reconfigurable 1 √ó 4 power divider with broadband operation is designed and used to excite the sector elements. By controlling PIN diodes, the divider can offer 11 states for the four outputs, and each state is corresponding to one CP radiation pattern of the array. Prototypes for the sector array and the tunable divider are, respectively, constructed, and the experimental results of the integrated structure demonstrate that, in addition to the beam-steering capability, the array can also generate bidirectional and omnidirectional radiation patterns between 1.9 and 2.3 GHz. Moreover, these steerable beams and radiation patterns have a cross polarization of less than -18 dB for all azimuthal angles.</t>
  </si>
  <si>
    <t>7004026337;57188865654</t>
  </si>
  <si>
    <t>Row, Jeen Sheen;Tsai, Chih Wei</t>
  </si>
  <si>
    <t>Row J.</t>
  </si>
  <si>
    <t>Pattern Reconfigurable Antenna Array with Circular Polarization</t>
  </si>
  <si>
    <t>10.1109/TAP.2016.2522467</t>
  </si>
  <si>
    <t>2-s2.0-84963736203</t>
  </si>
  <si>
    <t>['transmitting antenna', 'system operation', 'similar performance', 'shelf components', 'receiving one', 'realized prototype', 'ps ).', 'paper describes', 'outdoor environment', 'operating frequency', 'nlos conditions', 'linear behavior', 'large area', 'key factor', 'inductive coupling', 'induced voltage', 'indoor environment', 'improving robustness', 'implemented using', 'existing solutions', 'environment influences', 'bilogarithmic scale', 'arbitrary number']</t>
  </si>
  <si>
    <t>Magnetic fields | Magnetic indoor positioning system | Mutual coupling | Position measurement | Resonators | Wire loop antenna</t>
  </si>
  <si>
    <t>This paper describes the design and the realization of a low-frequency ac magnetic-field-based indoor positioning system (PS). The system operation is based on the principle of inductive coupling between wire loop antennas. Specifically, due to the characteristics of the ac artificially generated magnetic fields, the relation between the induced voltage and the distance is modeled with a linear behavior in a bilogarithmic scale when a configuration with coplanar, thus equally oriented, antennas is used. In this case, the distance between a transmitting antenna and a receiving one is estimated using measurements of the induced voltage in the latter. For a high operational range, the system makes use of resonant antennas tuned at the same nominal resonant frequency. The quality factors act as antenna gain increasing the amplitude of the induced voltage. The low-operating frequency is the key factor for improving robustness against nonline-of-sight (NLOS) conditions and environment influences with respect to other existing solutions. The realized prototype, which is implemented using off-the-shelf components, exhibits an average and maximum positioning error, respectively, lower than 0.3 and 0.9 m in an indoor environment over a large area of 15 √ó 12 m in NLOS conditions. Similar performance is obtained in an outdoor environment over an area of 30 √ó 14 m. Furthermore, the system does not require any type of synchronization between the nodes and can accommodate an arbitrary number of users without additional infrastructure.</t>
  </si>
  <si>
    <t>2457-2468</t>
  </si>
  <si>
    <t>60003003;60003003;60003003;60003003;60003003;60003003</t>
  </si>
  <si>
    <t>56451170700;21933861500;6603886755;36612846700;6603240631;7102945279</t>
  </si>
  <si>
    <t>Pasku, Valter;De Angelis, Alessio;Dionigi, Marco;De Angelis, Guido;Moschitta, Antonio;Carbone, Paolo</t>
  </si>
  <si>
    <t>Pasku V.</t>
  </si>
  <si>
    <t>A positioning system based on low-frequency magnetic fields</t>
  </si>
  <si>
    <t>10.1109/TIE.2015.2499251</t>
  </si>
  <si>
    <t>2-s2.0-84963736730</t>
  </si>
  <si>
    <t>['reflected wavefront', 'receiver optics', 'perfect matching', 'independent frequencies', 'image plane', '12 antennas']</t>
  </si>
  <si>
    <t>density measurement | microwave diagnostic | multi-dimension | optics lens</t>
  </si>
  <si>
    <t>A front-end optics system has been developed for the EAST microwave imaging reflectometry for 2D density fluctuation measurement. Via the transmitter optics system, a combination of eight transmitter beams with independent frequencies is employed to illuminate wide poloidal regions on eight distinct cutoff layers. The receiver optics collect the reflected wavefront and project them onto the vertical detector array with 12 antennas. Utilizing optimized Field Curvature adjustment lenses in the receiver optics, the front-end optics system provides a flexible and perfect matching between the image plane and a specified cutoff layer in the plasma, which ensures the correct data interpretation of density fluctuation measurement.</t>
  </si>
  <si>
    <t>449-452</t>
  </si>
  <si>
    <t>Plasma Science and Technology</t>
  </si>
  <si>
    <t>56304103300;57094372600;56844401000;57094344700;7402994794;7408475786</t>
  </si>
  <si>
    <t>Zhu, Yilun;Zhao, Zhenling;Tong, Li;Chen, Dongxu;Xie, Jinlin;Liu, Wandong</t>
  </si>
  <si>
    <t>Optics System Design of Microwave Imaging Reflectometry for the EAST Tokamak</t>
  </si>
  <si>
    <t>10.1088/1009-0630/18/4/20</t>
  </si>
  <si>
    <t>2-s2.0-84963751929</t>
  </si>
  <si>
    <t>['single nanoobjects', 'plasmonic nanostructures', 'optical nanoantennas', 'metal nanodisk', 'light intensity', 'latter case', 'first case', 'bulk material', 'already weak']</t>
  </si>
  <si>
    <t>Optical nanoantennas, i.e., arrangements of plasmonic nanostructures, promise to enhance the light‚Äìmatter interaction on the nanoscale. In particular, nonlinear optical spectroscopy of single nanoobjects would profit from such an antenna, as nonlinear optical effects are already weak for bulk material, and become almost undetectable for single nanoobjects. We investigate the design of optical nanoantennas for transient absorption spectroscopy in two different cases: the mechanical breathing mode of a metal nanodisk and the quantum-confined carrier dynamics in a single CdSe nanowire. In the latter case, an antenna with a resonance at the desired wavelength optimally increases the light intensity at the nanoobject. In the first case, the perturbation of the antenna by the investigated nanosystem cannot be neglected and off-resonant antennas become most efficient.</t>
  </si>
  <si>
    <t>60023208-60016924-60015815;60023208-60016924-60015815;60023208-60016924-60015815;60016924-60015815;60016924-60015815;60015815;60023208-60016924-60015815</t>
  </si>
  <si>
    <t>36570976400;57212952363;57052105000;36570609200;36673059700;7005590294;8611290400</t>
  </si>
  <si>
    <t>Schumacher, Thorsten;Brandstetter, Matthias;Wolf, Daniela;Kratzer, Kai;Hentschel, Mario;Giessen, Harald;Lippitz, Markus</t>
  </si>
  <si>
    <t>Schumacher T.</t>
  </si>
  <si>
    <t>The optimal antenna for nonlinear spectroscopy of weakly and strongly scattering nanoobjects</t>
  </si>
  <si>
    <t>10.1007/s00340-016-6364-5</t>
  </si>
  <si>
    <t>2-s2.0-84963753868</t>
  </si>
  <si>
    <t>['wide range', 'secrecy rate', 'results illustrate', 'noise ratios', 'iterative algorithm']</t>
  </si>
  <si>
    <t>channel state information | physical layer security | precoding | Space shift keying</t>
  </si>
  <si>
    <t>We investigate the effect of transmitter side channel state information on the achievable secrecy rates of space shift keying. Through derivation of the gradient of the secrecy rate, we formulate an iterative algorithm to maximize the achievable secrecy rates. We also introduce two lower complexity signal design algorithms for different scenarios based on the number of antennas at the eavesdropper. Our results illustrate the effectiveness of the proposed precoding techniques in attaining positive secrecy rates over a wide range of signal to noise ratios.</t>
  </si>
  <si>
    <t>180-183</t>
  </si>
  <si>
    <t>60014808;60014808</t>
  </si>
  <si>
    <t>53881027600;7004018156</t>
  </si>
  <si>
    <t>Aghdam, Sina Rezaei;Duman, Tolga M.</t>
  </si>
  <si>
    <t>Bilkent √úniversitesi</t>
  </si>
  <si>
    <t>Aghdam S.</t>
  </si>
  <si>
    <t>Physical Layer Security for Space Shift Keying Transmission with Precoding</t>
  </si>
  <si>
    <t>10.1109/LWC.2016.2515601</t>
  </si>
  <si>
    <t>2-s2.0-84963796062</t>
  </si>
  <si>
    <t>['time ripples', 'long last', 'gravitational waves', 'different sort']</t>
  </si>
  <si>
    <t>At long last, gravitational waves have been found. Now a different sort of hunt for those space-time ripples is picking up speed.</t>
  </si>
  <si>
    <t>IEEE Spectrum</t>
  </si>
  <si>
    <t>Courtland, Rachel</t>
  </si>
  <si>
    <t>Courtland R.</t>
  </si>
  <si>
    <t>Swirly antennas see the ancient cosmos [news]</t>
  </si>
  <si>
    <t>10.1109/MSPEC.2016.7439578</t>
  </si>
  <si>
    <t>2-s2.0-84963799313</t>
  </si>
  <si>
    <t>['zeroforcing beamforming', 'system parameters', 'secrecy performance', 'proposed scheme', 'primary receiver', 'noise ratio', 'high signalto', 'form expression', 'enables us']</t>
  </si>
  <si>
    <t>Cognitive radio | cooperative communication | multiple antennas | physical layer security</t>
  </si>
  <si>
    <t>In this letter, we design a novel secure transmission scheme for dual-hop multiantenna spectrum sharing relaying systems over Rayleigh fading channels. To exploit the benefit of available multiple antennas, maximum ratio combining/zeroforcing beamforming (MRC/ZFB) scheme at the relay is proposed to enhance the secrecy performance. In doing so, we derive a novel exact closed-form expression of the secrecy outage probability, which enables us to evaluate the impact of system parameters on the secrecy performance. Moreover, we look into the high signalto- noise ratio (SNR) regime, and present simple secrecy outage approximation for the proposed scheme, which reveals that the secrecy diversity order is NR - NP - NE, where NR, NP, and NE are the number of antennas at relay, primary receiver, and eavesdropper, respectively.</t>
  </si>
  <si>
    <t>824-827</t>
  </si>
  <si>
    <t>60088583;60088583;60088583;60088583</t>
  </si>
  <si>
    <t>55547107232;36986742000;16174331600;56150311800</t>
  </si>
  <si>
    <t>Zhang, Tao;Huang, Yuzhen;Cai, Yueming;Yang, Weiwei</t>
  </si>
  <si>
    <t>Secure Transmission in Spectrum Sharing Relaying Networks with Multiple Antennas</t>
  </si>
  <si>
    <t>10.1109/LCOMM.2016.2537329</t>
  </si>
  <si>
    <t>2-s2.0-84963799934</t>
  </si>
  <si>
    <t>['traditional half', 'system performance', 'simple technique', 'results reveal', 'resulting problem', 'proposed gbd', 'power efficiency', 'optimization problem', 'optimal performance', 'nonnegligible self', 'nonconvex constraints', 'jointly optimizing', 'generalized bender', 'gbd ).', 'efficient approach', 'duplex systems', 'downlink users', 'downlink communications', 'downlink beamformer', 'computational complexity', 'bss ),', 'antennas may', 'antenna selection', 'also propose']</t>
  </si>
  <si>
    <t>antenna selection | Distributed antennas | full-duplex radio | non-convex optimization | resource allocation</t>
  </si>
  <si>
    <t>In this paper, we study the resource allocation algorithm design for distributed antenna multiuser networks with full-duplex (FD) radio base stations (BSs), which enable simultaneous uplink and downlink communications. The considered resource allocation algorithm design is formulated as an optimization problem taking into account the antenna circuit power consumption of the BSs and the quality of service (QoS) requirements of both uplink and downlink users. We minimize the total network power consumption by jointly optimizing the downlink beamformer, the uplink transmit power, and the antenna selection. To overcome the intractability of the resulting problem, we reformulate it as an optimization problem with decoupled binary selection variables and nonconvex constraints. The reformulated problem facilitates the design of an iterative resource allocation algorithm, which obtains an optimal solution based on the generalized Bender's decomposition (GBD). For this algorithm, we also propose a simple technique to improve the speed of convergence. Furthermore, to strike a balance between computational complexity and system performance, a suboptimal resource allocation algorithm with polynomial time complexity is proposed. Simulation results illustrate that the proposed GBD-based iterative algorithm converges to the globally optimal solution and the suboptimal algorithm achieves a close-to-optimal performance. Our results also demonstrate the tradeoff between power efficiency and the number of active transmit antennas when the circuit power consumption is taken into account. In particular, activating an exceedingly large number of antennas may not be an efficient approach for reducing the total system power consumption. In addition, our results reveal that FD systems facilitate significant power savings compared to traditional half-duplex systems, despite the nonnegligible self-interference.</t>
  </si>
  <si>
    <t>2896-2911</t>
  </si>
  <si>
    <t>60028333;60000765;60000765-60010365</t>
  </si>
  <si>
    <t>35756277000;55767262500;7004473639</t>
  </si>
  <si>
    <t>Ng, Derrick Wing Kwan;Wu, Yongpeng;Schober, Robert</t>
  </si>
  <si>
    <t>Australia;Canada;Germany</t>
  </si>
  <si>
    <t>Sydney;Vancouver;Erlangen</t>
  </si>
  <si>
    <t>UNSW Sydney;The University of British Columbia;Friedrich-Alexander-Universit√§t Erlangen-N√ºrnberg</t>
  </si>
  <si>
    <t>60028333;60010365;60000765</t>
  </si>
  <si>
    <t>Ng D.</t>
  </si>
  <si>
    <t>Power Efficient Resource Allocation for Full-Duplex Radio Distributed Antenna Networks</t>
  </si>
  <si>
    <t>10.1109/TWC.2015.2512919</t>
  </si>
  <si>
    <t>2-s2.0-84963800245</t>
  </si>
  <si>
    <t>IN-131027</t>
  </si>
  <si>
    <t>['space wavelength', 'measurement procedures', 'integrated ultra', 'impedance requirement', 'ghz band', 'experimental results', 'element semi', 'diversity parameters', 'detailed design', 'codesigned without', 'antenna system', '8 ghz', '1 dbi']</t>
  </si>
  <si>
    <t>Active integrated antennas | co-design | MIMO antenna | UWB</t>
  </si>
  <si>
    <t>A radio-frequency (RF) amplifier-integrated ultra-wideband (UWB) multiple-input-multiple-output (MIMO) antenna system is presented. Instead of designing both the antenna and the amplifier separately based on 50-Œ© interfaces, they are codesigned without this impedance requirement so that improved wideband antenna matching and total radiation efficiency are achieved. The design is implemented with a two-element semi-ring UWB MIMO antenna integrated with a commercially available UWB amplifier. The antenna has the size of 0.01Œª02 where Œª0 is the free-space wavelength at 1.8 GHz. The integrated antenna shows minimum realized gain and efficiency of 14.1 dBi and 60%, respectively, over the 1.8-5.5-GHz band. Diversity parameters of the integrated MIMO antenna are evaluated. Detailed design and measurement procedures are presented with simulation and experimental results.</t>
  </si>
  <si>
    <t>1573-1578</t>
  </si>
  <si>
    <t>60002306;60009506;60070791;60002306</t>
  </si>
  <si>
    <t>55635028500;14063982000;8297024300;7006217592</t>
  </si>
  <si>
    <t>Dhar, S. K.;Sharawi, M. S.;Hammi, O.;Ghannouchi, F. M.</t>
  </si>
  <si>
    <t>United Arab Emirates;Saudi Arabia;Canada</t>
  </si>
  <si>
    <t>Sharjah;Dhahran;Calgary</t>
  </si>
  <si>
    <t>American University of Sharjah;King Fahd University of Petroleum and Minerals;University of Calgary</t>
  </si>
  <si>
    <t>60070791;60009506;60002306</t>
  </si>
  <si>
    <t>Dhar S.</t>
  </si>
  <si>
    <t>An Active Integrated Ultra-Wideband MIMO Antenna</t>
  </si>
  <si>
    <t>10.1109/TAP.2016.2537379</t>
  </si>
  <si>
    <t>2-s2.0-84963800549</t>
  </si>
  <si>
    <t>['world environment', 'wireless channel', 'unique spatial', 'traffic load', 'traditional networks', 'spectral efficiency', 'specific signatures', 'ran architecture', 'proposed c', 'propose using', 'network densification', 'naturally separated', 'limited front', 'interference among', 'high latency', 'help deliver', 'haul rate', 'haul caused', 'fully utilizing', 'extensive measurements', 'essence creates', 'efficiently combined', 'e .,', 'based communications', 'based communication', 'baseband signals', 'baseband processing', 'air interface', 'access points']</t>
  </si>
  <si>
    <t>cloud radio access network | compression | constrained front-haul | distributed antenna systems | precoding | Time-Reversal</t>
  </si>
  <si>
    <t>The explosion of today's wireless traffic requires operators to deploy more access points (APs) and design efficient collaboration mechanism to alleviate the interference among them. However, the collaborative techniques cannot work efficiently due to the high latency and low bandwidth interface between the APs in traditional networks. To address this challenge, cloud radio access network (C-RAN) is proposed, where a pool of base band units (BBUs) are connected to the distributed remote radio heads (RRHs) via high bandwidth and low latency links (i.e., the front-haul) and are responsible for all the baseband processing. But the limited front-haul link capacity may prevent the C-RAN from fully utilizing the benefits made possible by the centralized baseband processing. As a result, the front-haul link capacity becomes a bottleneck. To address this challenge, in this work, we propose using the time-reversal (TR)-based communication as the air interface in C-RAN. Due to the unique spatial and temporal focusing effects of TR-based communications, multiple terminal devices (TDs) are naturally separated by their location-specific signatures. Such a property allows signals to be combined to deliver without demanding more bandwidth. Therefore, the TR-based communication in essence creates a 'tunneling' effect such that the baseband signals for all the TDs can be efficiently combined and transmitted in the front-haul. We study the performance of the proposed C-RAN architecture in terms of spectral efficiency and front-haul rate, based on extensive measurements of the wireless channel in a real-world environment. It is shown that with nearly the same amount of traffic load in the front-haul, more information can be transmitted when there are more TDs. The proposed TR tunneling effect can help deliver more information in the C-RAN and alleviate the burden of the front-haul caused by network densification.</t>
  </si>
  <si>
    <t>3030-3043</t>
  </si>
  <si>
    <t>60121760-60078684;60121760-60078684;60121760-60078684-60005465;60121760-60078684</t>
  </si>
  <si>
    <t>55609313500;55729729100;55630447100;7404200118</t>
  </si>
  <si>
    <t>Ma, Hang;Wang, Beibei;Chen, Yan;Liu, K. J.Ray</t>
  </si>
  <si>
    <t>Greenbelt;College Park;Chengdu</t>
  </si>
  <si>
    <t>Origin Wireless, Inc.;A. James Clark School of Engineering;University of Electronic Science and Technology of China</t>
  </si>
  <si>
    <t>60121760;60078684;60005465</t>
  </si>
  <si>
    <t>Ma H.</t>
  </si>
  <si>
    <t>Time-Reversal Tunneling Effects for Cloud Radio Access Network</t>
  </si>
  <si>
    <t>10.1109/TWC.2016.2515089</t>
  </si>
  <si>
    <t>2-s2.0-84963804644</t>
  </si>
  <si>
    <t>['wind disturbance', 'study analyzes', 'structural deformation', 'properly adjusting', 'pointing error', 'pointing deviation', 'novel real', 'increasing interest', 'high frequencies', 'gain loss', 'fall within', 'apm ).', '04 db']</t>
  </si>
  <si>
    <t>Beam waveguide antennas | Control system | Modelling | Pointing system | Wind</t>
  </si>
  <si>
    <t>With increasing interest in the application of large beam waveguide antenna operated at high frequencies, the requirement for pointing accuracy becomes more demanding. Owing to wind disturbance inevitably causing certain reflector surface distortions which lead to a pointing error, the overall antenna performance decreases. To decrease the pointing deviation, this study analyzes the pointing error caused by the structural deformation under wind disturbance and proposes a novel real-time pointing error correction system (RPECS) by designing the configuration of an active control beam waveguide with a real-time position adjustable plate mirror (APM). Through inverse displacement analysis, the pointing errors resulting from reflector surface distortions are compensated through properly adjusting the position of the APM. A displacement amplification factor is designed to ensure that the displacement of the APM should fall within the driving stroke range. Using a 65-m S/X band antenna, the simulation results show that the root-mean-square pointing error with RPECS is reduced by 92.6% compared with the traditional control method, the gain loss is only about 0.04 dB after compensation.</t>
  </si>
  <si>
    <t>860-871</t>
  </si>
  <si>
    <t>IEEE/ASME Transactions on Mechatronics</t>
  </si>
  <si>
    <t>57003778800;56293347400;57188854458;16443330500</t>
  </si>
  <si>
    <t>Zhang, Jie;Huang, Jin;Wang, Shuangfei;Wang, Congsi</t>
  </si>
  <si>
    <t>An active pointing compensator for large beam waveguide antenna under wind disturbance</t>
  </si>
  <si>
    <t>10.1109/TMECH.2015.2479635</t>
  </si>
  <si>
    <t>2-s2.0-84963811292</t>
  </si>
  <si>
    <t>['strong line', 'small increase', 'signal outage', 'signal blockage', 'reducing outage', 'rayleigh fading', 'paper explores', 'mmwave networks', 'millimeter wave', 'main focus', 'main bottleneck', 'less dense', 'incorporates blockage', 'high probability', 'e .,', 'direct links', 'different tiers', 'derived accounting', 'coverage probability', 'coverage probabilities', 'base stations']</t>
  </si>
  <si>
    <t>5G | Coordinated multipoint | coverage probability | joint transmission | millimeter wave | uniform linear arrays</t>
  </si>
  <si>
    <t>Signal outage, due to shadowing and blockage, is expected to be the main bottleneck in millimeter wave (mmWave) networks. Moreover, the anticipated dense deployment of base stations in mmWave networks is expected to increase the interference from strong line-of-sight base stations too, thus further increasing the probability of outage. To address the issue of reducing outage, this paper explores the possibility of base station co-operation in the downlink of mmWave heterogenous networks. The main focus of this work is showing that, in a stochastic geometry framework that incorporates blockage, co-operation from randomly located base stations decreases the probability of outage/increases the coverage probability. Coverage probabilities are derived accounting for: blockage, different fading distributions on the direct links (but always Rayleigh fading on the interference links), antenna directionality, and different tiers. Numerical results suggest that coverage with base station co-operation in dense mmWave systems (i.e., with high average number of base stations per square meter), without small scale fading on the direct communications links, and with any probability of signal blockage, considerably exceeds coverage without co-operation. In contrast, a small increase in coverage is reported when mmWave networks are less dense, have a high probability of signal blockage and the direct communications links are affected by Rayleigh fading.</t>
  </si>
  <si>
    <t>2981-2994</t>
  </si>
  <si>
    <t>60027561-60092531;60027561;60027561</t>
  </si>
  <si>
    <t>55389967300;12804920600;6603064781</t>
  </si>
  <si>
    <t>Maamari, Diana;Devroye, Natasha;Tuninetti, Daniela</t>
  </si>
  <si>
    <t>Plano;Chicago</t>
  </si>
  <si>
    <t>Huawei Technologies Co., Ltd., USA;University of Illinois at Chicago</t>
  </si>
  <si>
    <t>60092531;60027561</t>
  </si>
  <si>
    <t>Maamari D.</t>
  </si>
  <si>
    <t>Coverage in mmWave Cellular Networks with Base Station Co-Operation</t>
  </si>
  <si>
    <t>10.1109/TWC.2016.2514347</t>
  </si>
  <si>
    <t>2-s2.0-84963811315</t>
  </si>
  <si>
    <t>['widely utilized', 'rf chains', 'rf adders', 'reduced complexity', 'proposed ahp', 'performance gain', 'optimization problem', 'optimal solution', 'millimeter wave', 'large number', 'jointly designed', 'hybrid precoding', 'design problem', 'conventional hp', 'antenna elements']</t>
  </si>
  <si>
    <t>adaptive connection | analog phase shifter | hybrid precoding | Massive MIMO | millimeter wave</t>
  </si>
  <si>
    <t>Hybrid precoding (HP) is widely utilized in millimeter wave-based massive MIMO systems with significantly reduced radio frequency (RF) chains, but it requires a large number of analog phase shifters (APSs) and RF adders to realize the connection between RF chains and antenna elements. In this letter, an adaptive hybrid precoding (AHP) is proposed to approach the performance of the conventional HP with reduced complexity. Different from the conventional HP where each antenna is connected to all RF chains through APSs and RF adders, the proposed AHP connects each antenna with only one RF chain through an adaptive connection network. This adaptive connection network and the phases of APSs are jointly designed, which is formulated as an optimization problem to maximize the users' average downlink achievable rate. Moreover, a multiuser adaptive analog precoding (MU-AAP) algorithm is proposed to provide a near-optimal solution to this joint-design problem. Simulation results verify the performance gain of the proposed AHP in typical multiuser massive MIMO scenarios.</t>
  </si>
  <si>
    <t>776-779</t>
  </si>
  <si>
    <t>55848760700;36092062800;34871774100;57131614000</t>
  </si>
  <si>
    <t>Zhu, Xudong;Wang, Zhaocheng;Dai, Linglong;Wang, Qi</t>
  </si>
  <si>
    <t>Adaptive Hybrid Precoding for Multiuser Massive MIMO</t>
  </si>
  <si>
    <t>10.1109/LCOMM.2016.2532334</t>
  </si>
  <si>
    <t>2-s2.0-84963813184</t>
  </si>
  <si>
    <t>['two amplifiers', 'systematic method', 'proposed method', 'power amplifier', 'obtained data', 'numerically analyzing', 'nonlinear effects', 'nonlinear distortion', 'measured results', 'first proposed', 'first derived', 'degradation caused', 'closed form', 'adaptive arrays', 'adaptive algorithm']</t>
  </si>
  <si>
    <t>Adaptive antenna system (AAS) | bit error rate (BER) | least mean square (LMS) algorithm | minimum mean square error (MMSE) | multicarrier power amplifier (MCPA)</t>
  </si>
  <si>
    <t>A systematic method is first proposed for numerically analyzing the nonlinear effects of a power amplifier on adaptive arrays. By using the proposed method, the bit error rate (BER) degradation caused by the nonlinear distortion of amplifiers on a nine-element adaptive antenna system (AAS) was numerically analyzed using a least mean square (LMS) adaptive algorithm. A closed form was first derived to analyze the radiation pattern degradation of the null shifting caused by the amplifier's nonlinear distortion. The obtained data were then compared with the measured results of a two-element antenna array with two amplifiers. The concordance of the theoretical and measured data verified the proposed method.</t>
  </si>
  <si>
    <t>1444-1453</t>
  </si>
  <si>
    <t>116541039;116541039</t>
  </si>
  <si>
    <t>7404569982;7403319741</t>
  </si>
  <si>
    <t>Hu, Cheng Nan;Chang, Dau Chyrh</t>
  </si>
  <si>
    <t>Oriental Institute of Technology (OIT)</t>
  </si>
  <si>
    <t>Nonlinear Effects of Power Amplifiers on Adaptive Antenna Systems</t>
  </si>
  <si>
    <t>10.1109/TAP.2016.2515126</t>
  </si>
  <si>
    <t>2-s2.0-84963815253</t>
  </si>
  <si>
    <t>['vertical polarization', 'vehicles identification', 'used underneath', 'shaped radiation', 'road surface', 'road sensor', 'results show', 'required elevation', 'radiation pattern', 'prototype antenna', 'omnidirectional radiation', 'loaded inverted', 'f radiator', 'enabled plates', 'elevated toroid', 'easily interrogate', 'designed using', 'azimuth plane', 'application operates', 'antenna possess', '960 mhz']</t>
  </si>
  <si>
    <t>inverted-F antenna | low-profile antenna | on-road communication | RFID | UHF antenna</t>
  </si>
  <si>
    <t>A low-profile antenna installed on the road surface for RFID-enabled vehicle communication is presented. The antenna in this application operates as on-road sensor for vehicles identification. To that end, the antenna is required to have an elevated toroid-shaped radiation, so that the reader can easily interrogate an RFID-enabled vehicle license. The antenna is designed using a capacitive-loaded inverted-F radiator, which has an omnidirectional radiation in the azimuth plane. To adjust the radiation pattern to the required elevation above the road surface, and isolate the radiation from the effects of variable road conditions, a corrugated ground plane with perturbed surface impedance is used underneath the radiator. The antenna's configuration is verified by full-wave finite difference time domain simulations with various road surface conditions. A prototype antenna is then developed and tested in realistic field scenarios as on-road sensor for vehicles identification. The results show that the antenna possess more than 15 dB return loss, more than 1.5 dBi gain, vertical polarization, and desirable radiation pattern from 880 to 960 MHz, which is the standard band licensed for RFID-enabled plates. The antenna also successfully communicates with an RFID-enabled vehicle registration plate.</t>
  </si>
  <si>
    <t>1520-1525</t>
  </si>
  <si>
    <t>60031004;114215285;60031004</t>
  </si>
  <si>
    <t>35790676500;56042942500;13404674100</t>
  </si>
  <si>
    <t>Wang, Y.;Pretorius, A. J.;Abbosh, A. M.</t>
  </si>
  <si>
    <t>The University of Queensland;Licensys (Pty.) Ltd.</t>
  </si>
  <si>
    <t>60031004;114215285</t>
  </si>
  <si>
    <t>Low-Profile Antenna With Elevated Toroid-Shaped Radiation for On-Road Reader of RFID-Enabled Vehicle Registration Plate</t>
  </si>
  <si>
    <t>10.1109/TAP.2016.2535137</t>
  </si>
  <si>
    <t>2-s2.0-84963815807</t>
  </si>
  <si>
    <t>['wideband antenna', 'various situations', 'transport delay', 'transmit signals', 'system employs', 'surface waves', 'summation back', 'substantial improvement', 'single ultra', 'sensing element', 'scattering mechanism', 'scattered signals', 'projection algorithm', 'primarily due', 'potential use', 'operating bandwidth', 'numerical analysis', 'modified delay', 'intracranial haemorrhage', 'includes effects', 'image quality', 'image post', 'evaluated using', 'different depths', 'detecting haemorrhages', 'depth due', 'computed tomography', 'compact transceiver', '1 cm3']</t>
  </si>
  <si>
    <t>An intracranial haemorrhage is a life threatening medical emergency, yet only a fraction of the patients receive treatment in time, primarily due to the transport delay in accessing diagnostic equipment in hospitals such as Magnetic Resonance Imaging or Computed Tomography. A mono-static microwave head imaging system that can be carried in an ambulance for the detection and localization of intracranial haemorrhage is presented. The system employs a single ultra-wideband antenna as sensing element to transmit signals in low microwave frequencies towards the head and capture backscattered signals. The compact and low-profile antenna provides stable directional radiation patterns over the operating bandwidth in both near and far-fields. Numerical analysis of the head imaging system with a realistic head model in various situations is performed to realize the scattering mechanism of haemorrhage. A modified delay-and-summation back-projection algorithm, which includes effects of surface waves and a distance-dependent effective permittivity model, is proposed for signal and image post-processing. The efficacy of the automated head imaging system is evaluated using a 3D-printed human head phantom with frequency dispersive dielectric properties including emulated haemorrhages with different sizes located at different depths. Scattered signals are acquired with a compact transceiver in a mono-static circular scanning profile. The reconstructed images demonstrate that the system is capable of detecting haemorrhages as small as 1 cm3. While quantitative analyses reveal that the quality of images gradually degrades with the increase of the haemorrhage's depth due to the reduction of signal penetration inside the head; rigorous statistical analysis suggests that substantial improvement in image quality can be obtained by increasing the data samples collected around the head. The proposed head imaging prototype along with the processing algorithm demonstrates its feasibility for potential use in ambulances as an effective and low cost diagnostic tool to assure timely triaging of intracranial hemorrhage patients.</t>
  </si>
  <si>
    <t>e0152351</t>
  </si>
  <si>
    <t>60031004;60031004;60031004;60031004</t>
  </si>
  <si>
    <t>35174836200;6603836683;13404674100;7005802852</t>
  </si>
  <si>
    <t>Mobashsher, A. T.;Bialkowski, K. S.;Abbosh, A. M.;Crozier, S.</t>
  </si>
  <si>
    <t>Design and experimental evaluation of a non-invasive microwave head imaging system for intracranial haemorrhage detection</t>
  </si>
  <si>
    <t>10.1371/journal.pone.0152351</t>
  </si>
  <si>
    <t>2-s2.0-84963817974</t>
  </si>
  <si>
    <t>['√ ó', 'th eigenchannel', 'rayleigh fading', 'power associated', 'novel framework', 'network governed', 'main results', 'lyapunov exponents', 'linear multiple', 'intimately related', 'input multiple', 'extra cost', 'deterministic trajectory', 'antenna amplify', 'amplification strategy', 'also use']</t>
  </si>
  <si>
    <t>AF | affine | amplify-and-forward | capacity | finite antenna | Lyapunov exponent | MIMO | random dynamical system | RDS | Relay network | scaling</t>
  </si>
  <si>
    <t>In this paper, we present a novel framework that can be used to study the capacity and power scaling properties of linear multiple-input multiple-output d √ó d antenna amplify-and-forward relay networks. In particular, we model these networks as random dynamical systems and calculate their d Lyapunov exponents. Our analysis can be applied to systems with any per-hop channel fading distribution; although in this contribution, we focus on Rayleigh fading. Our main results are twofold: 1) the total transmit power at the n th node will follow a deterministic trajectory through the network governed by the network's maximum Lyapunov exponent and 2) the capacity of the i th eigenchannel at the n th node will follow a deterministic trajectory through the network governed by the network's i th Lyapunov exponent. Before concluding, we concentrate on some applications of our results. In particular, we show how the Lyapunov exponents are intimately related to the rate at which the eigenchannel capacities diverge from each other, and how this relates to the amplification strategy and the number of antennas at each relay. We also use them to determine the extra cost in power associated with each extra multiplexed data stream.</t>
  </si>
  <si>
    <t>1993-2008</t>
  </si>
  <si>
    <t>60026851;60026851;60026851</t>
  </si>
  <si>
    <t>56808763600;7005861088;55602104900</t>
  </si>
  <si>
    <t>Simmons, David E.;Coon, Justin P.;Warsi, Naqueeb</t>
  </si>
  <si>
    <t>Simmons D.</t>
  </si>
  <si>
    <t>Capacity and Power Scaling Laws for Finite Antenna MIMO Amplify-and-Forward Relay Networks</t>
  </si>
  <si>
    <t>10.1109/TIT.2016.2527682</t>
  </si>
  <si>
    <t>2-s2.0-84963818011</t>
  </si>
  <si>
    <t>['stability analysis', 'rvd suffers', 'rvd ).', 'practical design', 'performed according', 'penetrating radar', 'operational amplifiers', 'nics based', 'matched rvd', 'low frequencies', 'loop gain', 'input reactance', 'images show', 'finite open', 'domain analysis', 'considerable reflection', 'amps ),']</t>
  </si>
  <si>
    <t>impedance matching | Negative impedance converter | non-Foster matching | resistively loaded vee dipole (RVD) antenna</t>
  </si>
  <si>
    <t>A non-Foster matching network using negative impedance converters (NICs) is proposed for a resistively loaded vee dipole antenna (RVD). The RVD suffers from considerable reflection at the feeding transmission line at low frequencies because of its large negative input reactance. To reduce the reflection, a non-Foster matching network, which is composed of NICs based on operational amplifiers (op-amps), is proposed. For the practical design, the effects of input parasitic capacitances of the op-amp and the finite open-loop gain are considered. The stability analysis is performed according to the Barkhausen stability criterion. The non-Foster matching network is implemented with the RVD as a load. The measured impedance demonstrates that the matching network significantly reduces the input reactance of the RVD. In the time-domain analysis, the matched RVD is shown to reflect significantly less incident pulse. A target was imaged through a series of radar echo experiments. The images show that the non-Foster matching network enhances the performance of the RVD as an antenna for the ground-penetrating radar.</t>
  </si>
  <si>
    <t>1477-1482</t>
  </si>
  <si>
    <t>60094223;106161234;60068688</t>
  </si>
  <si>
    <t>55930204000;55477702700;7409317567</t>
  </si>
  <si>
    <t>Yang, Hyemin;Kim, Ilkyu;Kim, Kangwook</t>
  </si>
  <si>
    <t>Daejeon;Gwangju;Jinju</t>
  </si>
  <si>
    <t>National Security Research Institute, Korea;Gwangju Institute of Science and Technology;Defense Agency for Technology and Quality</t>
  </si>
  <si>
    <t>60094223;60068688;106161234</t>
  </si>
  <si>
    <t>Non-Foster Matching of a Resistively Loaded Vee Dipole Antenna Using Operational Amplifiers</t>
  </si>
  <si>
    <t>10.1109/TAP.2015.2513090</t>
  </si>
  <si>
    <t>2-s2.0-84963819383</t>
  </si>
  <si>
    <t>R√©gion Bretagne</t>
  </si>
  <si>
    <t>['unit cell', 'thick silicone', 'resonant frequency', 'printed inverted', 'last one', 'ground plane', 'flexible 3', 'f antenna', 'amc prototype', '400 mhz', '07 œª0']</t>
  </si>
  <si>
    <t>A bendable artificial magnetic conductor (AMC) with a resonant frequency of 400 MHz is proposed. The dimensions of the unit cell are 50¬†√ó¬†50¬†mm2 or 0.07¬†√ó¬†0.07 Œª0. The miniaturization is achieved with closely coupled patches printed on each side of a 0.127-mm-thick dielectric substrate. This last one is stacked on a flexible 3-mm-thick silicone over a ground plane. An AMC prototype is simulated and manufactured. Also, a printed inverted-F antenna is used to highlight the bandwidth of the AMC.</t>
  </si>
  <si>
    <t>60030553;60030553</t>
  </si>
  <si>
    <t>55816842000;6603015731</t>
  </si>
  <si>
    <t>Presse, Anthony;Tarot, Anne Claude</t>
  </si>
  <si>
    <t>Presse A.</t>
  </si>
  <si>
    <t>Miniaturized bendable 400 MHz artificial magnetic conductor</t>
  </si>
  <si>
    <t>10.1007/s00339-016-9877-1</t>
  </si>
  <si>
    <t>2-s2.0-84963819733</t>
  </si>
  <si>
    <t>['whether devices', 'spurring thedevelopment', 'multiphysics algorithms', 'electromagnetic geometries', 'driving force', 'design modeling', 'density integrations', 'commercial market', 'circuit modeling']</t>
  </si>
  <si>
    <t>The constantly growing demand for accuracy, efficiency, dependency, and universality in the simulation and circuit modeling of any functional electromagnetic structure-whether devices, circuits, antennas, interconnects, or packaging [1]-[5]-has for decades been the driving force in the development of a number of successful electromagnetic simulation and circuit modeling packages available on the commercial market. In particular, the current trend toward high-density integrations of electromagnetic geometries, from composite-material-based electrical aircraft to nanomaterial-structured electromagnetic sensors, is spurring thedevelopment of various sophisticated multiscale and multiphysics algorithms for rigorous field simulations and design modeling.</t>
  </si>
  <si>
    <t>77-92</t>
  </si>
  <si>
    <t>60019141-60031419;60005465;60019141;60010449;60022317;60008928</t>
  </si>
  <si>
    <t>9042159400;7404509453;57188852684;56295783400;7404201926;7103295097</t>
  </si>
  <si>
    <t>Wu, Ke;Sun, Sheng;Li, Lin;Han, Liang;Zhu, Lei;Tse, C. K.Michael</t>
  </si>
  <si>
    <t>China;Macao;Canada;United States;Hong Kong;China</t>
  </si>
  <si>
    <t>Ningbo;Taipa;Montreal;Cupertino;Kowloon;Chengdu</t>
  </si>
  <si>
    <t>Ningbo University;University of Macau;Polytechnique Montr√©al;Apple Computer;Hong Kong Polytechnic University;University of Electronic Science and Technology of China</t>
  </si>
  <si>
    <t>60031419;60022317;60019141;60010449;60008928;60005465</t>
  </si>
  <si>
    <t>Wu K.</t>
  </si>
  <si>
    <t>The match game: Numerical de-embedding of field simulation and parameter extraction of circuit models for electromagnetic structure using calibration techniques</t>
  </si>
  <si>
    <t>10.1109/MMM.2016.2514658</t>
  </si>
  <si>
    <t>2-s2.0-84963820172</t>
  </si>
  <si>
    <t>['two schemes', 'total power', 'secrecy performance', 'paper investigates', 'optimally allocate', 'one eavesdropper', 'lower bounds', 'information signal', 'high snr', 'form expressions', 'eb outperforms', 'eb approaches', 'eb ).', 'constant independent', 'asymptotic analysis', 'artificial noise', 'antenna relay', 'antenna amplify', 'also derive']</t>
  </si>
  <si>
    <t>amplify-and-forward relay | artificial noise | ergodic achievable secrecy rate | Physical-layer security</t>
  </si>
  <si>
    <t>This paper investigates the ergodic achievable secrecy rate (EASR) of multiple-antenna amplify-and-forward relay systems, where one eavesdropper can wiretap the relay. To reveal the capability of the multiple-antenna relay in improving the secrecy performance, we derive new tight closed-form expressions of the EASR for three secure transmission schemes: artificial noise aided precoding (ANP), destination based jamming (DBJ) and eigen-beamforming (EB). We also derive the lower bounds of the EASR for ANP and DBJ with a large antenna array at the relay, and investigate their corresponding asymptotic performance in the high SNR and low SNR regimes to show valuable intrinsic insights as well. Based on the asymptotic analysis, we optimally allocate the power to the information signal and the artificial noise. Both the analysis and simulation results indicate that, in the moderate-to-high SNR regime, ANP achieves considerable performance gain over DBJ and EB, while in the low SNR regime, EB outperforms the other two schemes with equal power allocation. As SNR grows large, the EASR of EB approaches a constant independent of the first hop channel. Moreover, in the high SNR regime, it is optimal to allocate around half of total power to artificial noise for ANP and most of the power to artificial noise for DBJ.</t>
  </si>
  <si>
    <t>2537-2551</t>
  </si>
  <si>
    <t>60006106-60025578;60005244;60003970;60008592</t>
  </si>
  <si>
    <t>56844279800;56964559900;56948435700;7005811464</t>
  </si>
  <si>
    <t>Zhao, Rui;Huang, Yongming;Wang, Wei;Lau, Vincent K.N.</t>
  </si>
  <si>
    <t>China;Hong Kong;China;China;China</t>
  </si>
  <si>
    <t>Xi'an;Hong Kong;Quanzhou;Nanjing;Hangzhou</t>
  </si>
  <si>
    <t>Xidian University;Hong Kong University of Science and Technology;Huaqiao University;Southeast University;Zhejiang University</t>
  </si>
  <si>
    <t>60025578;60008592;60006106;60005244;60003970</t>
  </si>
  <si>
    <t>Zhao R.</t>
  </si>
  <si>
    <t>Ergodic Achievable Secrecy Rate of Multiple-Antenna Relay Systems With Cooperative Jamming</t>
  </si>
  <si>
    <t>10.1109/TWC.2015.2504526</t>
  </si>
  <si>
    <t>2-s2.0-84963823351</t>
  </si>
  <si>
    <t>DP120102607</t>
  </si>
  <si>
    <t>['wiretap channel', 'wide range', 'scheme easy', 'rician k', 'rician fading', 'potential eavesdropper', 'new scheme', 'main channel', 'location inputs', 'location information', 'legitimate receiver', 'lbb scheme', 'first derive', 'evaluate expression', 'based beamforming', 'based applications', 'application settings', 'antenna transmitter', 'antenna eavesdropper']</t>
  </si>
  <si>
    <t>locationbased beamforming | Physical layer security | Rician fading | secrecy outage probability</t>
  </si>
  <si>
    <t>We propose a new optimal location-based beamforming (LBB) scheme for the wiretap channel, where both the main channel and the eavesdropper's channel are subject to Rician fading. In our LBB scheme, the two key inputs are the location of the legitimate receiver and the location of the potential eavesdropper. Notably, our scheme does not require any channel state information of the main channel or the eavesdropper's channel being available at the transmitter. This makes our scheme easy to deploy in a host of application settings in which the location inputs are known. Our beamforming solution assumes a multiple-antenna transmitter and a multiple-antenna eavesdropper, and its aim is to maximize the physical layer security of the channel. To obtain our solution, we first derive the secrecy outage probability of the LBB scheme in an easy-to-evaluate expression that is valid for arbitrary real values of the Rician K-factors of the main channel and the eavesdropper's channel. Using this expression, we then determine the location-based beamformer solution that minimizes the secrecy outage probability. To assess the usefulness of our new scheme, and to quantify the value of the location information to physical layer security, we compare our scheme to other schemes, some of which do not utilize any location information. Our new beamformer solution provides optimal physical layer security for a wide range of location-based applications.</t>
  </si>
  <si>
    <t>2780-2791</t>
  </si>
  <si>
    <t>60028333-60008950;60028333</t>
  </si>
  <si>
    <t>56018686300;36718632400</t>
  </si>
  <si>
    <t>Yan, Shihao;Malaney, Robert</t>
  </si>
  <si>
    <t>Sydney;Canberra</t>
  </si>
  <si>
    <t>UNSW Sydney;The Australian National University</t>
  </si>
  <si>
    <t>60028333;60008950</t>
  </si>
  <si>
    <t>Location-Based Beamforming for Enhancing Secrecy in Rician Wiretap Channels</t>
  </si>
  <si>
    <t>10.1109/TWC.2015.2510635</t>
  </si>
  <si>
    <t>2-s2.0-84963826906</t>
  </si>
  <si>
    <t>['two stages', 'suboptimal detection', 'special case', 'spatial modulation', 'significantly reduced', 'shift keying', 'phase modulation', 'mrc detection', 'maximum likelihood', 'detection scheme', 'detection complexity', 'detected separately', 'derivedanalytical results', 'analyze theinstantaneous']</t>
  </si>
  <si>
    <t>detection | maximum likelihood | maximum ratio combining | Spatial modulation</t>
  </si>
  <si>
    <t>In this paper, the performance of suboptimal detection of spatial modulation (SM) based on the so-called maximum ratio combining (MRC) isinvestigated. In this detection scheme, in contrast to maximum likelihood (ML) detection, transmit antenna index and amplitude-phase modulation(APM) symbols are detected separately in two stages. Therefore, the detection complexity of SM can be significantly reduced. We analyze theinstantaneous and average symbol error rate (SER) of such a detection scheme and compare it with that of the optimal ML detection. Also, we proposean adaptive space modulation scheme to minimize the SER of MRC detection by utilizing the channel state information. Finally, the problem of constellationbreakdown of SM in the presence of the MRC detection for the special case of the phase-shift keying (PSK)-modulated SM is investigated. The derivedanalytical results are further validated using extensive simulations.</t>
  </si>
  <si>
    <t>3019-3029</t>
  </si>
  <si>
    <t>60032143;60032143;60032143</t>
  </si>
  <si>
    <t>55546903100;8533244200;57197488407</t>
  </si>
  <si>
    <t>Maleki, Mehdi;Bahrami, Hamid Reza;Alizadeh, Ardalan</t>
  </si>
  <si>
    <t>Akron</t>
  </si>
  <si>
    <t>University of Akron</t>
  </si>
  <si>
    <t>Maleki M.</t>
  </si>
  <si>
    <t>On MRC-Based Detection of Spatial Modulation</t>
  </si>
  <si>
    <t>10.1109/TWC.2016.2514421</t>
  </si>
  <si>
    <t>2-s2.0-84963826962</t>
  </si>
  <si>
    <t>['transportation applications', 'tag design', 'tag antenna', 'similar battery', 'sensor data', 'sensitive items', 'secondary option', 'second port', 'rfid sensor', 'rfid reader', 'remotely recorded', 'reading range', 'proposed sensor', 'powered sensor', 'patch antenna', 'paper presents', 'microcontroller unit', 'maximum sensing', 'longer range', 'lifetime compared', 'humidity surveillance', 'humidity sensor', 'fabricated rfid', 'experimental evaluation', 'energy harvesting', 'climate chamber', 'also evaluated']</t>
  </si>
  <si>
    <t>energy harvesting | multi-port patch tag antenna | RFID tag | self-powered RFID tag-enabled sensor | UHF RFID passive tag</t>
  </si>
  <si>
    <t>This paper presents the design and experimental evaluation of a long-range solar powered sensorenhanced radio frequency identification (RFID) tag. The tag antenna is a multiport microstrip patch with an overlay of thin-film solar cells for energy harvesting. A second port is allocated on the patch antenna for supplementary energy harvesting from the RF signal transmitted by the reader. An I2C-RFID chip along with a microcontroller unit (MCU) and temperature and humidity sensor are incorporated into the tag design to implement a low-cost wireless sensor using a commercial RFID reader. The measurements of the fabricated RFID-tag sensor demonstrate that a maximum sensing/reading range of 27 m is achieved when all the circuits are powered using solar cells, while it is 7.48m with only the secondary option of energy harvesting. The proposed sensor with dual energy harvesting achieves both a longer range and a lifetime compared with similar battery-powered sensor-enhanced RFID tags. The RFID sensor is also evaluated in a climate chamber and the sensor data (temperature/humidity) were remotely recorded with an excellent accuracy using a commercial ultra high frequency (UHF) RFID reader. In addition, the sensor can be programmed for the temperature/humidity surveillance of sensitive items, such as those found in various supply chain and transportation applications.</t>
  </si>
  <si>
    <t>801-808</t>
  </si>
  <si>
    <t>IEEE Transactions on Industrial Informatics</t>
  </si>
  <si>
    <t>60002494;60010451</t>
  </si>
  <si>
    <t>24474251600;7004180632</t>
  </si>
  <si>
    <t>Abdulhadi, Abdulhadi Ebrahim;Abhari, Ramesh</t>
  </si>
  <si>
    <t>Santa Clara;Montreal</t>
  </si>
  <si>
    <t>Santa Clara University;Universit√© McGill</t>
  </si>
  <si>
    <t>60010451;60002494</t>
  </si>
  <si>
    <t>Abdulhadi A.</t>
  </si>
  <si>
    <t>Multiport UHF RFID-Tag Antenna for Enhanced Energy Harvesting of Self-Powered Wireless Sensors</t>
  </si>
  <si>
    <t>10.1109/TII.2015.2470538</t>
  </si>
  <si>
    <t>2-s2.0-84963829049</t>
  </si>
  <si>
    <t>['transmit antennas', 'overlay device', 'optimum number', 'node density', 'main finding', 'lower bound', 'limited feedback', 'feedback bits', 'device network', 'designated single', 'antenna receiver']</t>
  </si>
  <si>
    <t>Device-to-device communication | limited feedback | multiple antenna transmission</t>
  </si>
  <si>
    <t>We consider an overlay device-to-device network, where each multiple-antenna transmitter sends data to a designated single-antenna receiver by using maximum ratio transmission based on limited feedback, and their locations are modeled by a homogeneous Poisson point process. We obtain a lower bound on the optimum number of feedback bits that maximizes net spectral efficiency, capturing the overall system gain of using limited feedback. Our main finding is that the optimum number of feedback bits scales linearly with the number of transmit antennas and logarithmically with the channel coherence time and the inverse of the node density.</t>
  </si>
  <si>
    <t>200-203</t>
  </si>
  <si>
    <t>57043697200;55934670700</t>
  </si>
  <si>
    <t>Park, Jeonghun;Heath, Robert W.</t>
  </si>
  <si>
    <t>Multiple-Antenna Transmission with Limited Feedback in Device-to-Device Networks</t>
  </si>
  <si>
    <t>10.1109/LWC.2016.2517652</t>
  </si>
  <si>
    <t>2-s2.0-84963830357</t>
  </si>
  <si>
    <t>Lakehead University</t>
  </si>
  <si>
    <t>['system op', 'relay location', 'power allocation', 'overall symbol', 'noise ratio', 'mimo two', 'high signal', 'form expression', 'error performance', 'diversity order', 'asymptotic expressions', 'antenna selection', 'analytical findings']</t>
  </si>
  <si>
    <t>Nakagami fading channel | optimization | performance analysis | two way relaying</t>
  </si>
  <si>
    <t>In this letter, we investigate the performance of antenna selection in amplify-and-forward (AF) MIMO two-way relay networks (TWRNs) where a simple unified system outage probability (OP) expression is obtained for Nakagami-m, Rician, and Weibull fading channels. To quantify the error performance of the TWRN, a closed-form expression of the overall symbol-error-rate (OSER) is derived for Nakagami-m fading. In addition, to gain further insights on the diversity order, asymptotic expressions of the system OP and OSER are obtained at high signal-to-noise ratio (SNR) regime. Moreover, the joint optimization problems of power allocation and relay location are considered to minimize the asymptotic system OP. Finally, the analytical findings are validated by the simulations.</t>
  </si>
  <si>
    <t>216-219</t>
  </si>
  <si>
    <t>60025949;60025949;60019963;60025949</t>
  </si>
  <si>
    <t>36782043800;55439830600;23477290500;16244958200</t>
  </si>
  <si>
    <t>Erdogan, Eylem;Afana, Ali;Gucluoglu, Tansal;Ikki, Salama</t>
  </si>
  <si>
    <t>Canada;Turkey</t>
  </si>
  <si>
    <t>Thunder Bay;Istanbul</t>
  </si>
  <si>
    <t>Lakehead University;Yildiz Technical University</t>
  </si>
  <si>
    <t>60025949;60019963</t>
  </si>
  <si>
    <t>Unified Analysis and Optimization Study of Antenna Selection in Two-Way Relay Networks</t>
  </si>
  <si>
    <t>10.1109/LWC.2016.2520459</t>
  </si>
  <si>
    <t>2-s2.0-84963836245</t>
  </si>
  <si>
    <t>4F360/4L811/05H35</t>
  </si>
  <si>
    <t>['uwb systems', 'uwb antenna', 'two structures', 'transmission line', 'switch place', 'strip line', 'reconfigurable band', 'proposed antenna', 'positioned adjacent', 'notched cpw', 'notched characteristic', 'covers c']</t>
  </si>
  <si>
    <t>A reconfigurable band-notched CPW-fed UWB antenna using electromagnetic bandgap (EBG) structure is proposed. Two structures are positioned adjacent to the transmission line of the UWB antenna. The band-notched characteristic can be disabled by switching the state of switch place at the strip line. The EBG structure produces reconfigurable band notched at 4.0¬†GHz, which covers C-band satellite communication (3.625‚Äì4.2¬†GHz) systems. The proposed antenna is suitable for UWB systems, which requires reconfigurable band reject function.</t>
  </si>
  <si>
    <t>60090656;60014001;60014001;60014001;60014001;60014001;60014001</t>
  </si>
  <si>
    <t>6603320149;9942489500;27567733600;9943204000;24822488100;57188858466;11940735500</t>
  </si>
  <si>
    <t>Majid, H. A.;Rahim, M. K.A.;Hamid, M. R.;Murad, N. A.;Samsuri, N. A.;Yusof, M. F.M.;Kamarudin, M. R.</t>
  </si>
  <si>
    <t>Majid H.A.</t>
  </si>
  <si>
    <t>Band-notched reconfigurable CPW-fed UWB antenna</t>
  </si>
  <si>
    <t>10.1007/s00339-016-9861-9</t>
  </si>
  <si>
    <t>2-s2.0-84963837749</t>
  </si>
  <si>
    <t>['survivors outdoors', 'survivors often', 'slight movements', 'respiration signal', 'rescue site', 'rate detector', 'random posture', 'random human', 'promising way', 'paper describes', 'omnidirectional detection', 'nuclear leakage', 'methods proposed', 'major challenge', 'injured person', 'environmental interference', 'body movement', 'body caused', 'biological radar', 'background variance']</t>
  </si>
  <si>
    <t>It is a major challenge to search for survivors after chemical or nuclear leakage or explosions. At present, biological radar can be used to achieve this goal by detecting the survivor's respiration signal. However, owing to the random posture of an injured person at a rescue site, the radar wave may directly irradiate the person's head or feet, in which it is difficult to detect the respiration signal. This paper describes a multichannel-based antenna array technology, which forms an omnidirectional detection system via 24-GHz Doppler biological radar, to address the random positioning relative to the antenna of an object to be detected. Furthermore, since the survivors often have random body movement such as struggling and twitching, the slight movements of the body caused by breathing are obscured by these movements. Therefore, a method is proposed to identify random human-body movement by utilizing multichannel information to calculate the background variance of the environment in combination with a constant-false-alarm-rate detector. The conducted outdoor experiments indicate that the system can realize the omnidirectional detection of random human-body movement and distinguish body movement from environmental interference such as movement of leaves and grass. The methods proposed in this paper will be a promising way to search for survivors outdoors.</t>
  </si>
  <si>
    <t>e0152201</t>
  </si>
  <si>
    <t>60088187;60088187;60088187;60088187;60088187;60088187;60088187;60088187;60088187-60089942</t>
  </si>
  <si>
    <t>55761247300;56701252500;56747212000;55804666600;55619293248;57188849691;23389097500;7403460169;55742716600</t>
  </si>
  <si>
    <t>Li, Chuantao;Chen, Fuming;Qi, Fugui;Liu, Miao;Li, Zhao;Liang, Fulai;Jing, Xijing;Lu, Guohua;Wang, Jianqi</t>
  </si>
  <si>
    <t>Hanzhong;Xi'an</t>
  </si>
  <si>
    <t>Shaanxi University of Technology;The Fourth Military Medical University</t>
  </si>
  <si>
    <t>60089942;60088187</t>
  </si>
  <si>
    <t>Searching for survivors through random human-body movement outdoors by continuous-wave radar array</t>
  </si>
  <si>
    <t>10.1371/journal.pone.0152201</t>
  </si>
  <si>
    <t>2-s2.0-84963859738</t>
  </si>
  <si>
    <t>['true potential', 'target paths', 'subsequently signaling', 'relaxed ue', 'reciprocal characteristics', 'paper develops', 'nonreciprocal properties', 'new technique', 'networks based', 'main benefits', 'longer required', 'input multiple', 'full knowledge', 'fed back', 'downlink training', 'dominant paths', 'csi vector', 'corresponding ues', 'conventional limited', 'challenging task', 'average powers', 'arrival information']</t>
  </si>
  <si>
    <t>CSI acquisition | direction-of-arrival estimation | frequency division duplex | Massive MIMO | multipath resolution | phase estimation | phase feedback | time-of-arrival estimation</t>
  </si>
  <si>
    <t>Unlocking the true potential of massive antenna arrays for cellular networks operating in frequency division duplex (FDD) mode is a challenging task as inadequate channel state information (CSI) by conventional limited-size UE feedback forces crude beamforming in downlink. This paper develops a new technique for the CSI acquisition problem of FDD massive multiple-input multiple-output (MIMO) networks based on estimating the reciprocal characteristics of the multipath channel directly from uplink, while merely the nonreciprocal properties of the dominant propagation paths are estimated and fed back from UE. The main benefits of this technique over compressive-sensing methods include allowing single-beam pilot transmission during downlink training and relaxed UE-side computational complexity, as the full knowledge of CSI vector is no longer required at UE. The design can be accomplished by measuring the direction-of-arrival information and average powers of the dominant paths from uplink, indicating the target dominant paths to corresponding UEs, estimating and subsequently signaling the random phase information of the target paths from each UE, and reconstructing the aggregate CSI vector at eNB. The numerical evaluation results demonstrate that the proposed mechanism offers promising potential for reliable FDD operation in next generation cellular networks equipped with massive antenna arrays.</t>
  </si>
  <si>
    <t>2940-2953</t>
  </si>
  <si>
    <t>60103653;60103653;60026638;60026638</t>
  </si>
  <si>
    <t>56297517500;7003782620;7201736476;6602781585</t>
  </si>
  <si>
    <t>Ugurlu, Umut;Wichman, Risto;Ribeiro, C√°ssio B.;Wijting, Carl</t>
  </si>
  <si>
    <t>Espoo;Espoo</t>
  </si>
  <si>
    <t>Aalto University;Nokia Corporation</t>
  </si>
  <si>
    <t>60103653;60026638</t>
  </si>
  <si>
    <t>Ugurlu U.</t>
  </si>
  <si>
    <t>A Multipath Extraction-Based CSI Acquisition Method for FDD Cellular Networks with Massive Antenna Arrays</t>
  </si>
  <si>
    <t>10.1109/TWC.2015.2513402</t>
  </si>
  <si>
    <t>2-s2.0-84963877485</t>
  </si>
  <si>
    <t>2014R1A2A1A10049769</t>
  </si>
  <si>
    <t>['transmit antennas', 'solutions depend', 'provide insights', 'proposed scheme', 'optimized parameters', 'optimal parameters', 'iterative method', 'ifbcs ).', 'general due', 'fractional form', 'fixed ratio', 'ee problem', 'ee performance', 'coupled interference', 'conventional approaches', 'conventional algorithms', 'computational complexity', 'channel realization', 'beamforming vector', 'beam direction', 'asymptotic results', 'asymptotic regime']</t>
  </si>
  <si>
    <t>Beamforming | energy efficiency | random matrix theory</t>
  </si>
  <si>
    <t>In this paper, we propose a new beamforming design to maximize energy efficiency (EE) for multiple input single output interfering broadcast channels (IFBCs). Under this model, the EE problem is nonconvex in general due to the coupled interference and its fractional form, and thus it is difficult to solve the problem. Conventional algorithms which address this problem have adopted an iterative method for each channel realization, which requires high computational complexity. In order to reduce the computational complexity, we parameterize the beamforming vector by scalar parameters related to beam direction and power. Then, by employing asymptotic results of random matrix theory with this parametrization, we identify the optimal parameters to maximize the EE in the large system limit assuming that the number of transmit antennas and users are large with a fixed ratio. In the asymptotic regime, our solutions depend only on the second order channel statistics, which yields significantly reduced computational complexity and system overhead compared to the conventional approaches. Hence, the beamforming vector to maximize the EE performance can be determined with local channel state information and the optimized parameters. Based on the asymptotic results, the proposed scheme can provide insights on the average EE performance, and a simple yet efficient beamforming strategy is introduced for the finite system case. Numerical results confirm that the proposed scheme shows a negligible performance loss compared to the best result achieved by the conventional approaches even with small system dimensions, with much reduced system complexity.</t>
  </si>
  <si>
    <t>2872-2882</t>
  </si>
  <si>
    <t>60005273-60094206;60005273;60094206;60005273</t>
  </si>
  <si>
    <t>35248754600;57193080152;7601566703;55705266800</t>
  </si>
  <si>
    <t>Lee, Sang Rim;Jung, Jaehoon;Park, Haewook;Lee, Inkyu</t>
  </si>
  <si>
    <t>LG Electronics, Korea;Korea University</t>
  </si>
  <si>
    <t>60094206;60005273</t>
  </si>
  <si>
    <t>A New Energy-Efficient Beamforming Strategy for MISO Interfering Broadcast Channels Based on Large Systems Analysis</t>
  </si>
  <si>
    <t>10.1109/TWC.2015.2512580</t>
  </si>
  <si>
    <t>2-s2.0-84963894203</t>
  </si>
  <si>
    <t>['wide 3', 'wave frequencies', 'wave applications', 'two orthogonal', 'successfully implemented', 'sequential feed', 'scale manufacture', 'radiating elements', 'proposed cp', 'operating band', 'low costs', 'layers together', 'layered geometry', 'impedance bandwidth', 'ghz millimeter', 'fabrication procedure', 'fabricated prototype', 'dipole modes', 'dipole antenna', 'cp radiation', 'coupled magneto', 'broad wall', 'array without', 'array design', 'array applications', 'around 70', 'antenna element', 'almost identical', '9 %,', '8 %,', '4 dbic', '10 db', '1 dbic']</t>
  </si>
  <si>
    <t>antenna array | Circular polarization | millimeter-wave</t>
  </si>
  <si>
    <t>A novel circularly polarized (CP) aperture-coupled magneto-electric (ME) dipole antenna is proposed. The CP ME-dipole antenna fed by a transverse slot etched on the broad wall of a section of shorted-end substrate integrated waveguide (SIW) is convenient to integrate into substrates. An impedance bandwidth of wider than 28.8%, a wide 3-dB axial ratio (AR) bandwidth of 25.9%, and gain of 7.7 ¬± 1.4 dBic over the operating band are achieved. Additionally, since the CP radiation is generated by the combination of two orthogonal ME-dipole modes, the antenna element has stable unidirectional radiation patterns that are almost identical in two principle planes throughout the operating band, which is desirable to array applications. By employing the proposed CP ME-dipole as radiating elements, an 8 √ó 8 high-gain wideband planar antenna array is proposed for 60-GHz millimeter-wave applications. A fabrication procedure of using conductive adhesive films to bond all print circuit board (PCB) layers together is successfully implemented to realize the array design with a three-layered geometry, which has advantages of low costs and possibility of large-scale manufacture. The measured impedance bandwidth of the fabricated prototype is 18.2% for |S11| &lt; -10 dB. Because of the wide AR bandwidth of the new antenna element, a wide AR bandwidth of 16.5% can be achieved by this array without the use of sequential feed. Gain up to 26.1 dBic and good radiation efficiency of around 70% are also obtained due to the use of a full-corporate SIW feed network with low insertion loss at millimeter-wave frequencies.</t>
  </si>
  <si>
    <t>1325-1333</t>
  </si>
  <si>
    <t>A 60-GHz Wideband Circularly Polarized Aperture-Coupled Magneto-Electric Dipole Antenna Array</t>
  </si>
  <si>
    <t>10.1109/TAP.2016.2537390</t>
  </si>
  <si>
    <t>2-s2.0-84963894642</t>
  </si>
  <si>
    <t>['two types', 'simpler form', 'proposed method', 'novel ring', 'iterative method', 'hat feed', 'fire feeds', 'existing one', 'efficient method', 'communication presents', 'calculating location', 'approximate pecm', 'also proposed']</t>
  </si>
  <si>
    <t>Hat feed | phase efficiency | reflector antenna | ring-shaped phase center</t>
  </si>
  <si>
    <t>Axially symmetric circular aperture reflector antennas fed with back-fire feeds such as the hat feed have a ring-shaped phase center. This communication presents an efficient method for calculating location of the ring-shaped phase center. First a phase efficiency calculation model (PECM) for a feed with a ring-shaped phase center is constructed. To facilitate the phase center calculation, an approximate PECM with a simpler form is also proposed. Detailed numerical results show that the model is more accurate than the existing one in the literature. Based on the proposed approximate PECM and the Newton-Raphson's iterative method, a novel ring-shaped phase center calculation method is then developed. Phase center calculation results for two types of hat feeds show that the proposed method is accurate and efficient. Moreover, the method is easy to implement and does not rely on a good initial point.</t>
  </si>
  <si>
    <t>1489-1493</t>
  </si>
  <si>
    <t>60025578-100555540;60025578;100555540;100555540;60025578;60025578</t>
  </si>
  <si>
    <t>36676023600;7102211932;7102831699;57188868859;56160743800;57188862854</t>
  </si>
  <si>
    <t>Xie, Lei;Jiao, Yong Chang;Du, Biao;Zou, Huo Er;Shi, Yan;Ma, Xiao Xiao</t>
  </si>
  <si>
    <t>Xidian University;CETC</t>
  </si>
  <si>
    <t>60025578;100555540</t>
  </si>
  <si>
    <t>An Efficient Ring-Shaped Phase Center Calculation Method Based on a New Phase Efficiency Calculation Model</t>
  </si>
  <si>
    <t>10.1109/TAP.2016.2521902</t>
  </si>
  <si>
    <t>2-s2.0-84963935740</t>
  </si>
  <si>
    <t>['thus lending', 'sufficiently large', 'smaller ctr', 'slls comparable', 'sidelobe level', 'required number', 'provide half', 'power beamwidths', 'power beamwidth', 'numerical results', 'nonuniformly excited', 'minimum value', 'interelement spacings', 'excitation currents', 'endfire arrays', 'edge elements', 'design procedure', 'constructed using', 'chebyshev arrays', 'chebyshev array', 'building blocks', 'array introduced', 'array center']</t>
  </si>
  <si>
    <t>Antenna Theory | Array Synthesis | Arrays | Linear Arrays | Phased Arrays</t>
  </si>
  <si>
    <t>A class of nonuniformly excited, equally spaced linear arrays (ESLAs) that can meet design requirements for half-power beamwidth and sidelobe level (SLL) without any limitation is introduced. These arrays are constructed using the patterns of uniformly excited arrays as building blocks, thus lending themselves to simple analytical descriptions and analysis. A design procedure is presented, which can be used to determine the required number of elements and the excitation currents to achieve the specified radiation properties. For these arrays, the element currents always decrease monotonically from a maximum at the array center to a minimum value at edge elements. This property can be exploited to limit the current taper ratio (CTR) when the number of elements is very large. Simulation results indicate that these arrays can provide half-power beamwidths, directivities, and SLLs comparable to those of other desirable array choices, such as Chebyshev arrays, with the same number of elements and interelement spacings. It is shown that, in fact, when the number of elements is sufficiently large, the array introduced here outperforms the Chebyshev array by providing larger directivity and allowing a smaller CTR to be achieved. Numerical results for broadside and endfire arrays are given.</t>
  </si>
  <si>
    <t>1317-1324</t>
  </si>
  <si>
    <t>7004293822;7006247497</t>
  </si>
  <si>
    <t>Safaai-Jazi, Ahmad;Stutzman, Warren L.</t>
  </si>
  <si>
    <t>Safaai-Jazi A.</t>
  </si>
  <si>
    <t>A New Low-Sidelobe Pattern Synthesis Technique for Equally Spaced Linear Arrays</t>
  </si>
  <si>
    <t>10.1109/TAP.2016.2526084</t>
  </si>
  <si>
    <t>2-s2.0-84963936123</t>
  </si>
  <si>
    <t>['theoretical results', 'rf current', 'resonance frequency', 'radiation resistance', 'power consumption', 'parasitic capacitance', 'paper studies', 'maximum gain', 'magnetic core', 'low loss', 'isotropic radiation', 'human body', 'high permeability', 'frequency range', 'clamped around', 'alternative technique', '70 mhz', '40 mhz', '25 db']</t>
  </si>
  <si>
    <t>Cylindrical antenna | human body | human body antenna | monopole antenna | radiation efficiency | reflection coefficient | resonance frequency | three-term approximation | torodial inductor | wireless implant communication</t>
  </si>
  <si>
    <t>Currently, the radio-frequency (RF) implant wireless communication is enabled by utilizing small antennas that radiate radio waves inside the human body. As an alternative technique for implant wireless communication, we propose to use the human body itself as an antenna by feeding an RF current into the tissues. In particular, this paper studies the scenario when the RF current is fed by a tiny toriodal inductor that is implanted and clamped around the tissues in the ankle. The frequency range of 1-70 MHz is considered, which includes the resonance frequency of the human body. Theoretical results, from applying small toroidal inductors, show that the system exhibits broadband characteristics with a maximum gain of -25 dB between 20 and 40 MHz, assuming an isotropic radiation from human body. However, for the case of the small toroidal inductors considered, the radiation resistance of the system is very small, which increases the power consumption. It is known that the radiation resistance can be further improved by choosing a magnetic core with high permeability and low loss, as well as, by optimizing the number of turns to reduce the parasitic capacitance and obtain a usable magnetizing inductance.</t>
  </si>
  <si>
    <t>1466-1476</t>
  </si>
  <si>
    <t>60006234;60006234;60006234</t>
  </si>
  <si>
    <t>55807704100;56348811300;7102862504</t>
  </si>
  <si>
    <t>Kibret, Behailu;Teshome, Assefa K.;Lai, Daniel T.H.</t>
  </si>
  <si>
    <t>Footscray</t>
  </si>
  <si>
    <t>Victoria University</t>
  </si>
  <si>
    <t>Kibret B.</t>
  </si>
  <si>
    <t>Analysis of the Human Body as an Antenna for Wireless Implant Communication</t>
  </si>
  <si>
    <t>10.1109/TAP.2016.2526070</t>
  </si>
  <si>
    <t>2-s2.0-84963943941</t>
  </si>
  <si>
    <t>['uhf rfid', 'special cases', 'receiving antenna', 'receiver sensitivity', 'receiver sensitivities', 'received power', 'numerical results', 'link distances', 'information delivery', 'detection probability', 'channel parameters', 'cascaded channel']</t>
  </si>
  <si>
    <t>Correlation | detection probability | generalized Rician | radio frequency identification</t>
  </si>
  <si>
    <t>Ultra high frequency radio frequency identification (UHF RFID) systems can use passive tags to reflect the signal from the reader's transmitting antenna back to the reader's receiving antenna for information delivery. This gives a cascaded channel that is a product of two fading components. In this work, the probability of detection, defined as the probability that the received power is above the receiver sensitivity, is derived when the two fading components suffer from correlated generalized Rician fading. This includes the Rayleigh, Rician, and Nakagami-m channels in the literature as special cases. Numerical results are presented to show the effects of link distances, receiver sensitivities, and channel parameters on the detection probability.</t>
  </si>
  <si>
    <t>660-663</t>
  </si>
  <si>
    <t>60084554;60022020;60105144-60025556</t>
  </si>
  <si>
    <t>56460544500;57202208700;24464901500</t>
  </si>
  <si>
    <t>Gao, Yan;Chen, Yunfei;Bekkali, Abdelmoula</t>
  </si>
  <si>
    <t>Qatar;China;Japan;United Kingdom</t>
  </si>
  <si>
    <t>Doha;Nanjing;Fujimino;Coventry</t>
  </si>
  <si>
    <t>Qatar Mobility Innovations Center;Nanjing College of Information Technology;KDDI R&amp;D Laboratories;University of Warwick</t>
  </si>
  <si>
    <t>60105144;60084554;60025556;60022020</t>
  </si>
  <si>
    <t>Performance of Passive UHF RFID in Cascaded Correlated Generalized Rician Fading</t>
  </si>
  <si>
    <t>10.1109/LCOMM.2016.2522429</t>
  </si>
  <si>
    <t>2-s2.0-84963943943</t>
  </si>
  <si>
    <t>['wave antenna', 'tunable capacitances', 'thus allowing', 'significant bandwidth', 'radiating elements', 'proposed antenna', 'phase shifters', '45 ¬∞', '2 ghz', '17 ghz']</t>
  </si>
  <si>
    <t>Beam scanning | electronic beam steering | microwave phase shifters | phased array | series-fed arrays | travelingwave antennas | wideband microstrip antennas</t>
  </si>
  <si>
    <t>The design of an electronically steerable wideband planar traveling-wave antenna is presented. The proposed antenna has a very simple structure based on a microstrip line loaded with several radiating elements and phase shifters between them. The phase shifters are based on tunable capacitances, in order to perform a continuous phase shift between the radiating elements and control the main beam direction. The radiating elements are complementary strip slots that have a very broad impedance bandwidth, thus allowing the antenna to have two different modes of operation: maintaining the main lobe direction over a significant bandwidth, 1.71-2.17 GHz, and performing a main beam scanning over this bandwidth with a maximum angle range of -45¬∞ to 45¬∞ at 2 GHz.</t>
  </si>
  <si>
    <t>1298-1306</t>
  </si>
  <si>
    <t>60003662;60003662;60003662;60003662;60003662;60003662</t>
  </si>
  <si>
    <t>41761072300;57190376536;57188864143;36180145300;6602299662;6601986510</t>
  </si>
  <si>
    <t>Abdo-S√°nchez, Elena;Palacios-Campos, David;Fr√≠as-Heras, Carlos;Ng-Molina, F. Yak;Mart√≠n-Guerrero, Teresa M.;Camacho-Pe√±alosa, Carlos</t>
  </si>
  <si>
    <t>Malaga</t>
  </si>
  <si>
    <t>Universidad de M√°laga</t>
  </si>
  <si>
    <t>Abdo-S√°nchez E.</t>
  </si>
  <si>
    <t>Electronically Steerable and Fixed-Beam Frequency-Tunable Planar Traveling-Wave Antenna</t>
  </si>
  <si>
    <t>10.1109/TAP.2016.2521895</t>
  </si>
  <si>
    <t>2-s2.0-84963951618</t>
  </si>
  <si>
    <t>['structure consists', 'slot antennas', 'signal correlations', 'second configuration', 'proposed antenna', 'one configuration', 'made reconfigurable', 'isolations greater', 'input multiple', 'ieee 802', 'cross correlations', 'antennas greater', 'antenna performance', 'antenna design', 'another two', 'also addressed', '725 ghz', '6 mm3', '4 printed', '18 db', '14 db', '11 applications']</t>
  </si>
  <si>
    <t>Diversity methods | multiple-input-multiple-output (MIMO) | printed slot antenna</t>
  </si>
  <si>
    <t>A novel compact four-port reconfigurable multiple-input multiple-output (MIMO) antenna design for IEEE 802.11 applications is proposed. In one configuration, the antenna provides four ports operating from 4.9 to 5.725 GHz with isolation between antennas greater than 14 dB. In the second configuration, it provides a two-port antenna operating at 2.4-2.5 GHz together with another two-port antenna operating at 4.9-5.725 GHz all with isolations greater than 18 dB. The structure consists of four-slot antennas, and two of the slots are made reconfigurable by including MEMS switches in the slots. The overall antenna size is compact and occupies 46 √ó 20 √ó 1.6 mm3 and is printed on FR-4 printed-circuit-board. The proposed antenna is investigated by simulation and measurement, and results include radiation patterns, S-parameters, and signal correlations and branch power ratio (BPR) between ports. These show that in typical wireless environments' envelope, cross correlations of less than 0.2 between the ports are obtained. The effect of the RF MEMS switches on the antenna performance is also addressed.</t>
  </si>
  <si>
    <t>1209-1217</t>
  </si>
  <si>
    <t>60008592;60008592;60008592</t>
  </si>
  <si>
    <t>26424857100;35307381600;7006019510</t>
  </si>
  <si>
    <t>Soltani, Saber;Lotfi, Parisa;Murch, Ross D.</t>
  </si>
  <si>
    <t>Soltani S.</t>
  </si>
  <si>
    <t>A Port and Frequency Reconfigurable MIMO Slot Antenna for WLAN Applications</t>
  </si>
  <si>
    <t>10.1109/TAP.2016.2522470</t>
  </si>
  <si>
    <t>2-s2.0-84963951642</t>
  </si>
  <si>
    <t>TEC2013-46282-C2-1-P</t>
  </si>
  <si>
    <t>['shaped region', 'ripple amplitude', 'polar levels', 'planar arrays', 'optimization procedure', 'numerical results', 'modal analysis', 'microstrip antennas', 'floquet modal', 'ended apertures', 'complex geometry']</t>
  </si>
  <si>
    <t>active element pattern | beam pattern design | convex programming | finite element method | microstrip patch antenna | mutual coupling | Optimization methods</t>
  </si>
  <si>
    <t>A shaped beam synthesis methodology for planar arrays with control of the ripple amplitude in the shaped region, and constraints on the sidelobe and cross-polar levels, is proposed in this paper. A previously developed synthesis formulation for designing finite impulse response (FIR) filters by transforming a nonconvex synthesis problem to a convex optimization scheme enforcing conjugate symmetric excitation weights, is extended to real and coupled radiating elements of complex geometry, taking into account mutual coupling effects. The optimization procedure is integrated with a finite array approach simulating different array environments. This approach is based on the infinite array model through a Floquet modal- and general scattering matrix (GSM)-based analysis, where the periodic radiating element is characterized from a hybrid and full-wave analysis procedure combining the FEM, modal analysis, and domain decomposition technique. Numerical results of different synthesized beam patterns are presented for arrays of open-ended apertures and microstrip antennas.</t>
  </si>
  <si>
    <t>1279-1286</t>
  </si>
  <si>
    <t>60009455;60009455;60009455</t>
  </si>
  <si>
    <t>57151058200;6506362194;35614881800</t>
  </si>
  <si>
    <t>Echeveste, J. Ignacio;Gonz√°lez De Aza, Miguel A.;Zapata, Juan</t>
  </si>
  <si>
    <t>Escuela T√©cnica Superior de Ingenieros de Telecomunicaci√≥n, Universidad Polit√©cnica de Madrid</t>
  </si>
  <si>
    <t>Echeveste J.I.</t>
  </si>
  <si>
    <t>Shaped Beam Synthesis of Real Antenna Arrays via Finite-Element Method, Floquet Modal Analysis, and Convex Programming</t>
  </si>
  <si>
    <t>10.1109/TAP.2016.2526038</t>
  </si>
  <si>
    <t>2-s2.0-84963956022</t>
  </si>
  <si>
    <t>['waveguide feeder', 'transmission line', 'provides ease', 'proposed structure', 'new dual', 'metallic plate', 'integrated waveguide', 'high performance', 'enhanced gain', 'employed instead', 'electric fields', 'corrugated structures', 'communication presents', 'cavity excited', 'band low', 'band characteristic', 'antenna gain']</t>
  </si>
  <si>
    <t>Aperture antenna | Corrugated structures | Dualband antenna | Substrate Integrated Waveguide (SIW)</t>
  </si>
  <si>
    <t>This communication presents a new dual-band low-profile aperture antenna with relatively high gain using substrate-integrated waveguide (SIW) corrugated structures. It consists of a cavity excited by a transmission line and four SIW grooves that produce good reflection coefficient and enhanced gain. By designing corrugated structure using constructive superposition of electric fields of patch and grooves, the antenna with high performance in both bands is achieved. In the proposed structure, three simple printed circuit boards (PCBs) for implementing a resonant transmission line and specific SIW structures are employed instead of waveguide feeder and grooves on metallic plate in conventional corrugated antennas. Removing the metallic plate reduces the weight and cost of the structure and provides ease of fabrication. Dual-band characteristic is achieved using resonant slot (cavity) and resonant transmission line. Fabrication results show that the SIW grooves significantly increase the antenna gain with respect to the simple slot antenna.</t>
  </si>
  <si>
    <t>1561-1566</t>
  </si>
  <si>
    <t>60030835;60030835-60007751;60030835;60030835</t>
  </si>
  <si>
    <t>54884666400;16039806000;36810375400;6701535033</t>
  </si>
  <si>
    <t>Honari, Mohammad Mahdi;Mirzavand, Rashid;Saghlatoon, Hossein;Mousavi, Pedram</t>
  </si>
  <si>
    <t>University of Alberta;Amirkabir University of Technology</t>
  </si>
  <si>
    <t>60030835;60007751</t>
  </si>
  <si>
    <t>Honari M.</t>
  </si>
  <si>
    <t>A Dual-Band Low-Profile Aperture Antenna with Substrate-Integrated Waveguide Grooves</t>
  </si>
  <si>
    <t>10.1109/TAP.2016.2526610</t>
  </si>
  <si>
    <t>2-s2.0-84963956127</t>
  </si>
  <si>
    <t>['w band', 'two l', 'software calibration', 'single chip', 'simulations show', 'simulation results', 'results obtained', 'reflection coefficients', 'radiation patterns', 'performed similar', 'modeled probe', 'manufactured l', 'manufactured back', 'l antenna', 'highly influenced', 'highly dependent', 'fed simulated', 'fed antenna', 'chip antennas', 'calculated using', 'antenna structure', 'antenna placements', 'acp probe', '81 ghz', '79 ghz', '77 ghz', '100 probe']</t>
  </si>
  <si>
    <t>ACP probe | On-chip strip dipole antenna | Wband measurement</t>
  </si>
  <si>
    <t>Two L- and T-shaped strip dipole on-chip antennas are designed and manufactured back-to-back in a single chip for 77 GHz operation. The antennas are measured for their reflection coefficients and radiation patterns at W band. It has been observed that measurements are highly influenced by the antenna placements and the ACP110-A-GSG-100 probe. To model the effect of air coplanar probe (ACP probe), a software calibration is performed similar to a network analyzer calibration, and then the antenna reflection coefficient is calculated using the modeled probe-fed antenna. The technique employs obtaining the probe ABCD matrix and then de-embedding from the simulation results to compare with measurements. The probe-fed simulated and measured reflection coefficients agree well for manufactured L and T antennas, which resonate at 86 and 81 GHz, respectively. There are resonance frequency shifts attributed to the ACP probe effect, and simulations show that antennas will operate at 79 GHz (L antenna) and 77 GHz (T antenna) in the absence of ACP probe. The results obtained are highly dependent on the ACP probe, antenna structure, and the environments/experiments on which the measurements are performed.</t>
  </si>
  <si>
    <t>1270-1278</t>
  </si>
  <si>
    <t>60008991;60008991</t>
  </si>
  <si>
    <t>40462244600;8583220000</t>
  </si>
  <si>
    <t>Seyyedesfahlan, Mehdi;Tekin, Ibrahim</t>
  </si>
  <si>
    <t>Sabancƒ± √úniversitesi</t>
  </si>
  <si>
    <t>Seyyedesfahlan M.</t>
  </si>
  <si>
    <t>ACP Probe Measurement of On-Chip Strip Dipole Antennas at W Band</t>
  </si>
  <si>
    <t>10.1109/TAP.2016.2529642</t>
  </si>
  <si>
    <t>2-s2.0-84963956151</t>
  </si>
  <si>
    <t>['results prove', 'rectangular shape', 'proposed array', 'null depth', 'isolation improvement', 'high isolation', 'elevation angles', 'effectively improve', 'communication proposes', 'array element', 'arc shape', 'antenna edges']</t>
  </si>
  <si>
    <t>Adaptive antenna array | antenna array | controlled reception pattern antenna (CRPA) array | global positioning system (GPS) antenna | null steering array</t>
  </si>
  <si>
    <t>This communication proposes the design of an arc-shaped antenna array with high isolation to increase the null depth for controlled reception pattern antenna applications. The array is composed of three identical antennas, and each array element is transformed from a rectangular shape to an arc shape to maximize the distance between antenna edges for isolation improvement. The proposed array is fabricated on a 5.5-inch circular substrate to measure antenna characteristics in a full anechoic chamber and is further evaluated by estimating its null depth in conjunction with the conventional power inversion method. The results prove that the array is suitable to effectively improve the isolation and the null depth at low-elevation angles.</t>
  </si>
  <si>
    <t>1542-1546</t>
  </si>
  <si>
    <t>60017776;60017776;60024872</t>
  </si>
  <si>
    <t>36967562400;14009489300;57194160623</t>
  </si>
  <si>
    <t>Byun, Gangil;Choo, Hosung;Kim, Sunwoo</t>
  </si>
  <si>
    <t>Byun G.</t>
  </si>
  <si>
    <t>Design of a Small Arc-Shaped Antenna Array with High Isolation for Applications of Controlled Reception Pattern Antennas</t>
  </si>
  <si>
    <t>10.1109/TAP.2016.2526098</t>
  </si>
  <si>
    <t>2-s2.0-84963956163</t>
  </si>
  <si>
    <t>['waveguide centerline', 'triangular lattice', 'tracking capabilities', 'radiating elements', 'low cross', 'ku band', 'innovative dual', 'communication presents', '5 ghz']</t>
  </si>
  <si>
    <t>dualpolarized antennas | phased arrays | polarization tracking | Slot antennas | slot arrays</t>
  </si>
  <si>
    <t>This communication presents an innovative dual-polarization antenna working at Ku band (14 % 14.5 GHz) based on slotted waveguide array (SWGA) technology. The proposed solution allows to simultaneously generate two orthogonal circular polarizations that are combined to generate two orthogonal linear polarizations with polarization-tracking capabilities and very low cross-polarization level thanks to the symmetry of the structure. The antenna is composed of two interleaved slotted ridge waveguide arrays connected to a polarizer, realized with an array of triangular-base ridged cavities. Slots, located at the waveguide centerline, are excited by means of posts avoiding offsets and leading to a regular grid arrangement. Radiating elements are placed in a triangular lattice to minimize the azimuth sidelobe level and provide high EIRP levels.</t>
  </si>
  <si>
    <t>1567-1572</t>
  </si>
  <si>
    <t>60003003;60003003</t>
  </si>
  <si>
    <t>57221689743;57188868685</t>
  </si>
  <si>
    <t>Gatti, Roberto Vincenti;Rossi, Riccardo</t>
  </si>
  <si>
    <t>Gatti R.V.</t>
  </si>
  <si>
    <t>A Dual-Polarization Slotted Waveguide Array Antenna with Polarization-Tracking Capability and Reduced Sidelobe Level</t>
  </si>
  <si>
    <t>10.1109/TAP.2016.2526645</t>
  </si>
  <si>
    <t>2-s2.0-84963956534</t>
  </si>
  <si>
    <t>14.613.21.0022</t>
  </si>
  <si>
    <t>['wavelength ratio', 'ratio increases', 'quantum cell', 'polarization direction', 'free types', 'dimensional effects', 'antenna output']</t>
  </si>
  <si>
    <t>active antenna | dimensional effect | Josephson junctions</t>
  </si>
  <si>
    <t>Active electrically small antennas (ESAs) based on superconducting quantum arrays (SQAs) exhibit similar sensitivity to the polarization direction as conventional magnetic ESAs. While active ESAs produce an output voltage independent of the size-to-wavelength ratio with respect to both the quantum cell and the SQA, distinct dimensional effects can appear and limit the linearity of the antenna output as this ratio increases. We analyze these dimensional effects in SQA-based active antennas of both transformer and transformer-free types.</t>
  </si>
  <si>
    <t>7005388399;36631074900;6701829035;55904799600;6603729257</t>
  </si>
  <si>
    <t>Dimensional Effects Affecting the Linearity of Active Superconducting Antennas</t>
  </si>
  <si>
    <t>10.1109/TASC.2016.2541608</t>
  </si>
  <si>
    <t>2-s2.0-84963956561</t>
  </si>
  <si>
    <t>['using state', 'unit circle', 'system poles', 'system identification', 'system dynamics', 'steady state', 'simulated time', 'responses using', 'paper presents', 'output time', 'output data', 'lie within', 'domain signal', 'domain electromagnetic', 'digital signals', 'dielectric resonator', 'complex plane', 'compact representation']</t>
  </si>
  <si>
    <t>Dielectric Resonator | Electromagnetic | Finite Difference Time Domain | Finite Integration Time Domain | Signal Extrapolation | Slot Antenna | Spectral Estimation | State Space Method | System Identification | Transient Analysis</t>
  </si>
  <si>
    <t>This paper presents a control system methodology based on system identification (SI) to derive state matrices and system dynamics for the extrapolation of simulated time-domain electromagnetic (EM) responses using both input and output data. The method is applied to model transient responses for a dielectric resonator and a wideband slot antenna computed by the finite-integration method using non-Gaussian excitation pulses typically employed in digital signals. Using state-space SI formulation, a compact representation of the output time-domain signal is derived, including the early-time transient responses, and its numerical implementation depicts no instability in late-time responses plotted well beyond the steady state. Furthermore, all the system poles are found to lie within the unit circle in the complex plane. Excellent model corroboration is achieved with independently computed frequency domain data or measured results using modest computer resources.</t>
  </si>
  <si>
    <t>1404-1415</t>
  </si>
  <si>
    <t>60019647;</t>
  </si>
  <si>
    <t>35576639300;6602188336</t>
  </si>
  <si>
    <t>Naishadham, Krishna;Piou, Jean E.</t>
  </si>
  <si>
    <t>Naishadham K.</t>
  </si>
  <si>
    <t>Representation of Electromagnetic Responses in Time Domain Using State-Space System Identification Method</t>
  </si>
  <si>
    <t>10.1109/TAP.2016.2521905</t>
  </si>
  <si>
    <t>2-s2.0-84963956583</t>
  </si>
  <si>
    <t>['sum beams', 'slot antenna', 'shifting excitation', 'proposed antenna', 'null depth', 'measured 3', 'measured 10', 'individually used', 'good candidate', 'four switches', 'elevation planes', 'elevation difference', 'difference beams', 'designed prototype', 'compact size', 'circular polarization', 'bidifference beams', 'azimuth difference', '94 ghz', '91 ghz', '30 db', '29 dbi']</t>
  </si>
  <si>
    <t>Circular polarization | difference beam | monopulse antenna | null depth | smart wireless access point (WAP) | substrate-integrated waveguide (SIW) | sum beam</t>
  </si>
  <si>
    <t>In this paper, a novel planar reconfigurable monopulse antenna with compact size is proposed and studied for indoor smart wireless access points (WAPs) application. Circular polarization is achieved by using a dual-mode substrate integrated waveguide (SIW) slot antenna. Two diagonal ports are individually used to excite the SIW element antenna to achieve a 180¬∞ phase-shifting excitation. A reconfigurable 2 √ó 2 prototype is developed with the proposed element antenna, and it uses eight PIN diodes as four switches to implement the reconfiguration. Sum beams, difference beams in azimuth and elevation planes, and bidifference beams are generated. Measurement results verify the designed prototype, showing that the antenna has a null depth of over 30 dB and a peak sum beam gain of 12.29 dBi. The measured 10-dB return loss bandwidths are 5.72-5.96, 5.75-5.95, 5.73-5.97, and 5.76-5.94 GHz for the sum, elevation difference, azimuth difference and bidifference beams, respectively. And their measured 3-dB axial ratio (AR) bandwidths are 5.84-5.88, 5.86-5.90, 5.85-5.9, 5.85-5.9, and 5.84-5.91 GHz. The capability of reconfigurable monopulse beams ensures that the proposed antenna is a good candidate for smart WAP applications.</t>
  </si>
  <si>
    <t>1250-1261</t>
  </si>
  <si>
    <t>14121305500;57188866989;56937616600</t>
  </si>
  <si>
    <t>Hao, Zhang Cheng;Wang, Hong Hui;Hong, Wei</t>
  </si>
  <si>
    <t>A Novel Planar Reconfigurable Monopulse Antenna for Indoor Smart Wireless Access Points' Application</t>
  </si>
  <si>
    <t>10.1109/TAP.2016.2526073</t>
  </si>
  <si>
    <t>2-s2.0-84963957280</t>
  </si>
  <si>
    <t>IIS-08-03732</t>
  </si>
  <si>
    <t>['used object', 'trauma teams', 'trauma resuscitation', 'system consists', 'sensing technologies', 'rfid tags', 'rfid needs', 'resuscitation room', 'results show', 'related activities', 'passive rfid', 'optimally placed', 'object detection', 'monitor interactions', 'learning techniques', 'identify cues', 'frequency identification', 'applied machine', '90 percent']</t>
  </si>
  <si>
    <t>activity recognition | emergency medicine | Machine learning | medical information systems | medicine and science | object-based sensing | sensors - -RFID | trauma resuscitation</t>
  </si>
  <si>
    <t>We evaluated passive radio-frequency identification (RFID) technology for detecting the use of objects and related activities during trauma resuscitation. Our system consists of RFID tags and antennas, optimally placed for object detection, as well as algorithms for processing RFID data to infer object use. To evaluate our approach, we tagged 81 objects in the resuscitation room and recorded RFID signal strength during 32 simulated resuscitations performed by trauma teams. We then analyzed RFID data to identify cues for recognizing resuscitation activities. Using these cues, we extracted descriptive features and applied machine-learning techniques to monitor interactions with objects. Our results show that an instance of a used object can be detected with accuracy rates greater than 90 percent in a crowded and fast-paced medical setting using off-the-shelf RFID equipment, and the time and duration of use can be identified with up to 83 percent accuracy. We conclude with insights into the limitations of passive RFID and areas in which RFID needs to be complemented with other sensing technologies.</t>
  </si>
  <si>
    <t>924-937</t>
  </si>
  <si>
    <t>60013301;60119141;60014662;60119141;60005723;60005723</t>
  </si>
  <si>
    <t>24778649900;7003678896;6506806539;8503780400;47461723700;7003861715</t>
  </si>
  <si>
    <t>Parlak, Siddika;Marsic, Ivan;Sarcevic, Aleksandra;Bajwa, Waheed U.;Waterhouse, Lauren J.;Burd, Randall S.</t>
  </si>
  <si>
    <t>New Brunswick;Philadelphia;San Diego;Washington, D.C.</t>
  </si>
  <si>
    <t>Rutgers University‚ÄìNew Brunswick;Drexel University;Qualcomm Incorporated;Childrens National Health System</t>
  </si>
  <si>
    <t>60119141;60014662;60013301;60005723</t>
  </si>
  <si>
    <t>Parlak S.</t>
  </si>
  <si>
    <t>Passive RFID for object and use detection during trauma resuscitation</t>
  </si>
  <si>
    <t>10.1109/TMC.2015.2436393</t>
  </si>
  <si>
    <t>2-s2.0-84963958021</t>
  </si>
  <si>
    <t>['uniform theory', 'structures constituted', 'radar technologies', 'proposed procedure', 'proposed method', 'possible developments', 'perfectly conducting', 'penetrable substrates', 'paper focuses', 'often made', 'normal incidence', 'near field', 'may interact', 'mathematical aspects', 'integral equations', 'ies ).', 'hopf equations', 'gwhes ),', 'general case', 'engineering applications', 'electromagnetic compatibility', 'diffraction coefficients', 'dielectric half', 'consistent theory', 'complete procedure', 'analytical approaches']</t>
  </si>
  <si>
    <t>Analytical-numerical methods | dielectric substrate | electromagnetic compatibility | electromagnetic diffraction | geometrical and uniform theory of diffraction (GTD/UTD) | geometrical optics | integral equations (IEs) | isotropic media | near-field interactions | radar applications | wedges | Wiener-Hopf (WH) method</t>
  </si>
  <si>
    <t>Complex scattering targets are often made by structures constituted by wedges and penetrable substrates which may interact at near field. In this paper, we describe a complete procedure to study this problem with possible developments in radar technologies (like GPR), antenna development, or electromagnetic compatibility (tips near substrates). The diffraction of an incident plane wave by a perfectly conducting (PEC) wedge over a dielectric half-space is studied using generalized Wiener-Hopf equations (GWHEs), and the solution is obtained using analytical and numerical-analytical approaches that reduce the Wiener-Hopf (WH) factorization to integral equations (IEs). The mathematical aspects are described in a unified and consistent theory for angular and layered region problems. The proposed procedure is valid for the general case and the paper focuses on E-polarization at normal incidence. The solutions are given in terms of geometrical/uniform theory of diffraction (GTD/UTD) diffraction coefficients and total far fields for engineering applications. This paper presents several numerical test cases that show the validity of the proposed method.</t>
  </si>
  <si>
    <t>1416-1433</t>
  </si>
  <si>
    <t>60012162-60085203;60012162</t>
  </si>
  <si>
    <t>16038902000;56244411200</t>
  </si>
  <si>
    <t>Daniele, Vito;Lombardi, Guido</t>
  </si>
  <si>
    <t>Turin;Turin</t>
  </si>
  <si>
    <t>Istituto Superiore Mario Boella;Politecnico di Torino</t>
  </si>
  <si>
    <t>60085203;60012162</t>
  </si>
  <si>
    <t>Daniele V.</t>
  </si>
  <si>
    <t>Arbitrarily Oriented Perfectly Conducting Wedge over a Dielectric Half-Space: Diffraction and Total Far Field</t>
  </si>
  <si>
    <t>10.1109/TAP.2016.2524412</t>
  </si>
  <si>
    <t>2-s2.0-84963958110</t>
  </si>
  <si>
    <t>['time domain', 'radiation source', 'matrix inversion', 'interference problem', 'important knowledge', 'frequency domain', 'em interference', 'electronic devices']</t>
  </si>
  <si>
    <t>Antenna measurements | eigenvalues and eigenfunctions | electromagnetic compatibility | electromagnetic interference | equivalent sources | matrix inversion | near-field far-field transformation | time domain measurements</t>
  </si>
  <si>
    <t>To take effective measures for the interference problem between electronic devices, it is important to estimate the equivalent current distribution that is equivalent to the radiation source of unnecessary electromagnetic waves inside the electronic devices. Information of the equivalent current distribution could provide us some important knowledge to analyze the radiation source which could be the source of the EM interference. Previously, most of the researches have focused on estimating the location of CW electromagnetic radiation source in frequency domain. In this paper, a method including near field measurement in time domain and matrix inversion is proposed to estimate the equivalent current distribution of incoherent radiation source. The validity of this method is demonstrated using numerical simulations and experiments.</t>
  </si>
  <si>
    <t>1334-1341</t>
  </si>
  <si>
    <t>60008435;60008435</t>
  </si>
  <si>
    <t>56405598100;55510756000</t>
  </si>
  <si>
    <t>Nishina, Bunka;Chen, Qiang</t>
  </si>
  <si>
    <t>Sendai</t>
  </si>
  <si>
    <t>Tohoku University</t>
  </si>
  <si>
    <t>Nishina B.</t>
  </si>
  <si>
    <t>Estimation of Equivalent Current Distribution of Modulated em Radiation Source</t>
  </si>
  <si>
    <t>10.1109/TAP.2016.2526080</t>
  </si>
  <si>
    <t>2-s2.0-84963961498</t>
  </si>
  <si>
    <t>['vswr ).', 'station antenna', 'square contour', 'radiation pattern', 'polarized base', 'polarization discrimination', 'parasitic elements', 'parasitic element', 'novel method', 'measurement results', 'main lobe', 'horizontal plane', 'high xpd', 'good agreement', 'enhancing cross', 'enhanced xpd', '20 db']</t>
  </si>
  <si>
    <t>base station antenna | broadband antenna | cross-polarization discrimination (XPD) | ¬±45¬∞ dual-polarized antenna</t>
  </si>
  <si>
    <t>A novel method of enhancing cross-polarization discrimination (XPD) of a ¬± 45¬∞ dual-polarized base-station antenna, by addition of four parasitic elements placed in a square contour, is presented. First, it was established that high XPD at the broadside can be obtained by addition of four parasitic elements around a simple ¬± 45¬∞ dual-polarized base-station antenna. Second, we investigated the principle of wide beamwidth high XPD after studying magnitude currents on parasitic element, spacing between parasitic elements and length of parasitic elements. Finally, a ¬± 45¬∞ dual-polarized base-station antenna was designed, fabricated and measured. Measurement results are in good agreement with the results of simulation in terms of radiation pattern, gain, and Voltage Standing Wave Ratio (VSWR). In particular, the enhanced XPD is more than 20 dB at the boresight and more than 10 dB within ¬± 60¬∞ of the main lobe at the horizontal plane.</t>
  </si>
  <si>
    <t>1514-1519</t>
  </si>
  <si>
    <t>60024542-60003122;60024542;60024542</t>
  </si>
  <si>
    <t>55681905100;55554965100;56435414400</t>
  </si>
  <si>
    <t>Luo, Yu;Chu, Qing Xin;Wen, Ding Liang</t>
  </si>
  <si>
    <t>Guangzhou;Victoria</t>
  </si>
  <si>
    <t>South China University of Technology;University of Victoria</t>
  </si>
  <si>
    <t>60024542;60003122</t>
  </si>
  <si>
    <t>A Plus/Minus 45 Degree Dual-Polarized Base-Station Antenna With Enhanced Cross-Polarization Discrimination via Addition of Four Parasitic Elements Placed in a Square Contour</t>
  </si>
  <si>
    <t>10.1109/TAP.2016.2522463</t>
  </si>
  <si>
    <t>2-s2.0-84963961976</t>
  </si>
  <si>
    <t>['vertical directions', 'tuning range', 'slot antenna', 'proposed technique', 'proposed antenna', 'physically rotating', 'periodic arrangement', 'peak gain', 'operating frequency', 'ms layers', 'ms layer', 'minimum gain', 'low profile', 'frequency reconfigurability', 'effective permittivity', 'antenna provides', 'antenna including', '45 ghz', '3 db', '07 œª0']</t>
  </si>
  <si>
    <t>Frequency reconfiguration | I-shape unit cell | metasurface (MS) | slot antenna</t>
  </si>
  <si>
    <t>A frequency-reconfigurable slot antenna using metasurface (MS) is proposed. Two identical anisotropic MS layers are loaded on top of a slot to achieve the frequency reconfigurability. The MS layer is composed of a periodic arrangement of I-shaped metallic inclusions placed in both the horizontal and vertical directions. The MS layers are fed by a linearly polarized slot antenna. The operating frequency of the proposed antenna is tuned by physically rotating the two MS layers with respect to the centre of the slot antenna. Rotation of the MS layers changes the effective permittivity and the loading on the slot antenna and hence the operating frequency changes. The proposed antenna has a low profile with the thickness of the antenna including the two MS layers being 0.07 Œª0. The simulated and measured results show that using the proposed technique, the operating frequency can be tuned from 2.55 to 3.45 GHz with a fractional tuning range of around 28%. The antenna provides a minimum gain of 5.3 dB with the peak gain being 8.3 dB. The efficiency of the proposed antenna is more than 90% over its tuning range.</t>
  </si>
  <si>
    <t>1218-1225</t>
  </si>
  <si>
    <t>60014153;60014153;60014153;60043875</t>
  </si>
  <si>
    <t>56430775100;57206543709;55620845400;56003150900</t>
  </si>
  <si>
    <t>Majumder, Basudev;Krishnamoorthy, K.;Mukherjee, Jayanta;Ray, K. P.</t>
  </si>
  <si>
    <t>Mumbai;Mumbai</t>
  </si>
  <si>
    <t>Society for Applied Microwave Electronics Engineering &amp; Research;Indian Institute of Technology Bombay</t>
  </si>
  <si>
    <t>60043875;60014153</t>
  </si>
  <si>
    <t>Majumder B.</t>
  </si>
  <si>
    <t>Frequency-Reconfigurable Slot Antenna Enabled by Thin Anisotropic Double Layer Metasurfaces</t>
  </si>
  <si>
    <t>10.1109/TAP.2016.2526081</t>
  </si>
  <si>
    <t>2-s2.0-84963965128</t>
  </si>
  <si>
    <t>['varactor diodes', 'steering capability', 'simulation analysis', 'reflection coefficient', 'prototype operating', 'pencil beam', 'novel fixed', 'independently controlled', 'electronically tune', 'electronic two', 'azimuthal direction', 'antenna design', '5 ghz']</t>
  </si>
  <si>
    <t>Electromagnetic bandgap | Fabry-P√©rot resonators | leaky-wave antennas | reconfigurable antennas</t>
  </si>
  <si>
    <t>A novel fixed-frequency electronically steerable Fabry-P√©rot Antenna (FPA) with electronic two-dimensional (2-D) (azimuth and elevation) steering capability is presented. The configuration is based on a centrally fed Fabry-P√©rot cavity (FPC) loaded with a tunable high impedance surface (HIS). Varactor diodes are used to electronically tune the HIS reflection coefficient, forming four azimuthal sectors that are independently controlled by four control signals, respectively. It is demonstrated that this simple configuration generates a pencil beam that can be pointed to eight discrete azimuthal directions, whereas continuous elevation scanning is also attained simultaneously for each azimuthal direction by controlling the leaky-wave propagation constant. The theory, simulation analysis, and experimental results obtained from a prototype operating at 5.5 GHz are presented to validate the antenna design.</t>
  </si>
  <si>
    <t>1536-1541</t>
  </si>
  <si>
    <t>60014907;60029470;60014907;60023932</t>
  </si>
  <si>
    <t>36441260800;6701696164;7006760553;55911871600</t>
  </si>
  <si>
    <t>Guzm√°n-Quir√≥s, R.;Weily, A. R.;G√≥mez-Tornero, J. L.;Guo, Y. J.</t>
  </si>
  <si>
    <t>Australia;Australia;Spain</t>
  </si>
  <si>
    <t>Melbourne;Sydney;Cartagena</t>
  </si>
  <si>
    <t>Commonwealth Scientific and Industrial Research Organization;University of Technology Sydney;Universidad Politecnica de Cartagena</t>
  </si>
  <si>
    <t>60029470;60023932;60014907</t>
  </si>
  <si>
    <t>Guzm√°n-Quir√≥s R.</t>
  </si>
  <si>
    <t>A Fabry-P√©rot Antenna with Two-Dimensional Electronic Beam Scanning</t>
  </si>
  <si>
    <t>10.1109/TAP.2016.2525832</t>
  </si>
  <si>
    <t>2-s2.0-84963968492</t>
  </si>
  <si>
    <t>['world antenna', 'tuning parameter', 'several orders', 'objects close', 'material characterization', 'macrobasis functions', 'known constitution', 'inverse scattering', 'field problems', 'experimental apparatus', 'efficient choice', 'dielectric objects', 'computational costs', 'calibration technique', 'arbitrary shape', 'antenna simulations', 'accurately represents', 'accurately represent']</t>
  </si>
  <si>
    <t>Calibration | Computational electromagnetics | Dielectric constant | Electromagnetic tomography | Electromagnetics | Inverse problems | Materials testing | Microwave measurements | Microwave sensors | Near fields | Near-field radiation pattern | Numerical simulation | Permittivity measurement</t>
  </si>
  <si>
    <t>A novel antenna calibration method is presented for near-field problems, such as material characterization or inverse scattering. The procedure accurately accounts for differences between simulations of objects close to antennas and the equivalent experimental measurements. It is based on the method of moments (MoM) solution to surface integral scattering equations. An efficient choice of macrobasis functions (MBFs) is applied to the antenna, which reduces the computational costs by several orders of magnitude. The calibration involves scanning a target of known constitution through the antenna near field, assigning a tuning parameter to each MBF and optimizing said parameters, so as to reduce the error between antenna simulations and measurements. This adjusts the antenna's simulated surface currents, so as to more accurately represent the currents on the experimental apparatus. Thus, an efficient antenna model is obtained, which more accurately represents the real-world antenna. The calibration technique is verified by applying it to the characterization of dielectric objects of known but arbitrary shape.</t>
  </si>
  <si>
    <t>1364-1372</t>
  </si>
  <si>
    <t>60000874-60084383;60000874;60000874-60009037</t>
  </si>
  <si>
    <t>57214374659;6603945085;25638446300</t>
  </si>
  <si>
    <t>Hislop, Greg;Craeye, Christophe;Ovejero, David Gonz√°lez</t>
  </si>
  <si>
    <t>Netherlands;United States;Belgium</t>
  </si>
  <si>
    <t>Leidschendam;Pasadena;Louvain-la-Neuve</t>
  </si>
  <si>
    <t>Fugro;Jet Propulsion Laboratory;Universit√© Catholique de Louvain</t>
  </si>
  <si>
    <t>60084383;60009037;60000874</t>
  </si>
  <si>
    <t>Hislop G.</t>
  </si>
  <si>
    <t>Antenna Calibration for Near-Field Material Characterization</t>
  </si>
  <si>
    <t>10.1109/TAP.2016.2526087</t>
  </si>
  <si>
    <t>2-s2.0-84963969046</t>
  </si>
  <si>
    <t>['wimax applications', 'polarization diversities', 'multibeam antenna', 'mimo performance', 'low correlation', 'input multiple', 'high gains', 'four triple', 'conical area', 'aps ).', 'access points']</t>
  </si>
  <si>
    <t>Channel capacity | correlation coefficient | multiband antenna | multibeam antenna | multiple-input multipleoutput (MIMO) antenna | WLAN/WiMAX</t>
  </si>
  <si>
    <t>A triple-band multibeam multiple-input multiple-output (MIMO) antenna is investigated for access points (APs). The triple-band antenna covers 2.4-2.5, 3.4-3.7, and 5.1-5.9 GHz frequency bands with high gains and directional radiation patterns for WLAN/WiMAX applications. The MIMO antenna consists of four triple-band antenna elements rotated around a circle for space and polarization diversities. The multibeam antenna is composed of four MIMO antenna units for the coverage of a conical area. The triple-band multibeam MIMO antenna is designed and the MIMO performance is evaluated. It is shown that low capacity loss and high diversity gain can be obtained with the low correlation and low branch power ratio between the MIMO antenna units. It is found that the four-beam MIMO antenna is suitable for large public places with high density clients where enhanced frequency reusability and reduced maintenance efforts are preferred.</t>
  </si>
  <si>
    <t>1234-1241</t>
  </si>
  <si>
    <t>57213376295;55233413300;7404724322</t>
  </si>
  <si>
    <t>Pan, Yan;Cui, Yuehui;Li, Ronglin</t>
  </si>
  <si>
    <t>Investigation of a Triple-Band Multibeam MIMO Antenna for Wireless Access Points</t>
  </si>
  <si>
    <t>10.1109/TAP.2016.2526082</t>
  </si>
  <si>
    <t>2-s2.0-84963971798</t>
  </si>
  <si>
    <t>['vivid circuit', 'vector product', 'surface conductivity', 'scattering calculation', 'resistance properties', 'physical resistor', 'physical properties', 'peec method', 'multidimensional integrand', 'mom entail', 'mom ).', 'introduced algorithm', 'huge contrast', 'first time', 'finite difference', 'existing references', 'equivalently replaced', 'entirely bypassed', 'em features', 'cumbersome steps', 'conveniently obtained', 'concise vector', 'circuit model', 'bounding surface']</t>
  </si>
  <si>
    <t>Graphene | impedance boundary condition | partial element equivalent circuit (PEEC) method | surface conductivity</t>
  </si>
  <si>
    <t>The electromagnetic (EM) characterization of graphene under general EM environments is becoming of interest in the engineering and scientific research fields. However, its numerical modeling process is extremely cost prohibitive due to the huge contrast between its thickness and other dimensions. In this work, for the first time, the EM features of graphene are characterized by a circuit model through the partial element equivalent circuit (PEEC) method. The atomically thick graphene is equivalently replaced by an impedance boundary condition. After incorporating the PEEC method, a novel surface conductivity circuit model is derived for graphene. A physical resistor and inductor are added into the conventional PEEC cell due to the dispersive conductivity property of graphene. The proposed novel method significantly reduces the memory and CPU time consumption for general graphene structures when compared with standard numerical finite element method (FEM) or finite difference (FD) methods, where 3-D meshing is unavoidable. This model also transforms the surface conductivity of graphene into a vivid circuit, and physical properties of the material can be conveniently obtained, such as radiation, scattering, and resistance properties, when compared with method of moments (MOM). In addition, the radiation and scattering calculation by MOM entail the cumbersome steps of defining a bounding surface and implementing a multidimensional integrand, while in PEEC, these complications are entirely bypassed by the concise vector-matrix-vector product (VMVP) formulas. To validate the introduced algorithm, various numerical examples are presented and compared with existing references.</t>
  </si>
  <si>
    <t>1385-1393</t>
  </si>
  <si>
    <t>60006541;60006541;60024728</t>
  </si>
  <si>
    <t>56440487500;56353178500;7005598180</t>
  </si>
  <si>
    <t>Cao, Ying S.;Jiang, Li Jun;Ruehli, Albert E.</t>
  </si>
  <si>
    <t>United States;Hong Kong</t>
  </si>
  <si>
    <t>Rolla;Pokfulam</t>
  </si>
  <si>
    <t>Missouri University of Science and Technology;The University of Hong Kong</t>
  </si>
  <si>
    <t>60024728;60006541</t>
  </si>
  <si>
    <t>Cao Y.</t>
  </si>
  <si>
    <t>An Equivalent Circuit Model for Graphene-Based Terahertz Antenna Using the PEEC Method</t>
  </si>
  <si>
    <t>10.1109/TAP.2016.2521881</t>
  </si>
  <si>
    <t>2-s2.0-84963972029</t>
  </si>
  <si>
    <t>['unlike state', 'transformation electromagnetics', 'selected examples', 'representative comparisons', 'reference arrangement', 'radiation properties', 'numerically solved', 'miniaturized horn', 'metamaterial lens', 'loaded sectoral', 'larger layouts', 'first recast', 'equivalent 2', 'compact metamaterial', 'art strategies', 'art methodologies']</t>
  </si>
  <si>
    <t>Loaded-Horn Antennas | Material-by-Design | Metamaterials | Quasi-Conformal Transformation Electromagnetics</t>
  </si>
  <si>
    <t>The synthesis of compact metamaterial-loaded sectoral or conical horn antennas matching the radiation properties of larger layouts is addressed. Unlike state-of-the-art strategies, the metamaterial lens that fills the miniaturized horn is designed so that the radiated field coincides with that of the reference arrangement both in amplitude and phase. To this end, the synthesis is first recast as a 3-D transformation electromagnetics (TE) problem, then mapped into an equivalent 2-D one. This latter is numerically solved by means of a recently introduced 2-D quasi-conformal TE algorithm. Selected examples from a wide numerical validation and representative comparisons with state-of-the-art methodologies are illustrated.</t>
  </si>
  <si>
    <t>1508-1513</t>
  </si>
  <si>
    <t>60015986;60015986-107652879;60015986-60007136;60015986-60007136</t>
  </si>
  <si>
    <t>6701615935;54386561700;54387549100;7005085831</t>
  </si>
  <si>
    <t>Oliveri, G.;Bekele, E. T.;Salucci, M.;Massa, A.</t>
  </si>
  <si>
    <t>Italy;France;Ethiopia</t>
  </si>
  <si>
    <t>Trento;Gif-sur-Yvette;Addis Ababa</t>
  </si>
  <si>
    <t>Universit√† di Trento;Laboratoire des Signaux et Syst√®mes;Addis Ababa College of Dental Sciences</t>
  </si>
  <si>
    <t>60015986;60007136;107652879</t>
  </si>
  <si>
    <t>Oliveri G.</t>
  </si>
  <si>
    <t>Transformation Electromagnetics Miniaturization of Sectoral and Conical Metamaterial-Enhanced Horn Antennas</t>
  </si>
  <si>
    <t>10.1109/TAP.2016.2522465</t>
  </si>
  <si>
    <t>2-s2.0-84963972220</t>
  </si>
  <si>
    <t>['wideband espas', 'vswr criterion', 'paper proposes', 'obtain wideband', 'multiband characteristics', 'modal theory', 'equivalent circuit', 'circuit model', 'band espa']</t>
  </si>
  <si>
    <t>Dual-band | E-shaped patch antennas | microstrip antennas | modal theory | transmission line | wideband | wireless</t>
  </si>
  <si>
    <t>This paper proposes a new circuit model for E-shaped patch antennas (ESPA) using the multiconductor transmission line mode theory (the modal theory). First, radiation and transmission line modes generated on the ESPA are described, and an equivalent circuit is derived from the modal theory. The equivalent circuit is analyzed in detail to obtain wideband and multiband characteristics. For wideband ESPAs, the theoretical maximum bandwidth is derived under VSWR criterion. Dual-band ESPA is also discussed theoretically. Finally, impedance characteristics obtained by the circuit model are compared with full-wave electromagnetic simulations and measurements.</t>
  </si>
  <si>
    <t>1183-1192</t>
  </si>
  <si>
    <t>60006838;60027550-60010449;60006838</t>
  </si>
  <si>
    <t>7402614134;15022910100;7102110120</t>
  </si>
  <si>
    <t>Noguchi, Keisuke;Rajagopalan, Harish;Rahmat-Samii, Yahya</t>
  </si>
  <si>
    <t>United States;United States;Japan</t>
  </si>
  <si>
    <t>Los Angeles;Cupertino;</t>
  </si>
  <si>
    <t>University of California, Los Angeles;Apple Computer;Kanazawa Institute of Technology</t>
  </si>
  <si>
    <t>60027550;60010449;60006838</t>
  </si>
  <si>
    <t>Noguchi K.</t>
  </si>
  <si>
    <t>Design of Wideband/Dual-Band E-Shaped Patch Antennas with the Transmission Line Mode Theory</t>
  </si>
  <si>
    <t>10.1109/TAP.2015.2498938</t>
  </si>
  <si>
    <t>2-s2.0-84963973893</t>
  </si>
  <si>
    <t>['simulated using', 'sideband amplitude', 'sample design', 'resonant antenna', 'previously impossible', 'new understanding', 'new concept', 'modulated signal', 'fundamental limits', 'basic antenna']</t>
  </si>
  <si>
    <t>Electrically Small Antennas | Pulse Width Modulation | Transient Analysis</t>
  </si>
  <si>
    <t>A new concept associated with feeding an electrically small antenna is introduced to overcome the fundamental limits of antennas. This new understanding of input impedance allows transmission of an arbitrary waveform using a high quality factor (high-Q) resonant antenna which has been previously impossible. A sample design is introduced and simulated using a full-wave electromagnetic simulator in association with a circuit transient simulator. The basic antenna is able to radiate a double-sideband amplitude-modulated signal. A combination of two orthogonal antennas is used to transmit a circularly polarized quadrature phase shift keying (QPSK)-modulated signal. The simulation and measured results confirm the effectiveness of the new concept.</t>
  </si>
  <si>
    <t>1201-1208</t>
  </si>
  <si>
    <t>Manteghi, Majid</t>
  </si>
  <si>
    <t>Manteghi M.</t>
  </si>
  <si>
    <t>A Wideband Electrically Small Transient-State Antenna</t>
  </si>
  <si>
    <t>10.1109/TAP.2016.2525828</t>
  </si>
  <si>
    <t>2-s2.0-84963975971</t>
  </si>
  <si>
    <t>['variation trend', 'transition stage', 'stable end', 'proposed antenna', 'planar structure', 'periodically perforated', 'modifying permittivity', 'low sll', 'loaded substrate', 'least 8', 'integrated waveguide', 'high frequency', 'first researched', 'extended substrate', 'dielectric length', 'changing performance', 'analyzing function', 'almost covers', 'air vias', '7 ghz']</t>
  </si>
  <si>
    <t>Air via | dielectric antenna | end-fire radiation | substrate integrated waveguide</t>
  </si>
  <si>
    <t>In this communication, a triangular-shaped dielectric antenna fed by substrate-integrated waveguide (SIW) is proposed and researched. The effect of the extended substrate's length on performance of the proposed antenna is first researched. In order to reduce sidelobe level (SLL) at high frequency as well as increase the adjustability of the proposed antenna while maintaining its planar structure, air vias are periodically perforated into the loaded substrate to modify the permittivity. The variation trend of modifying permittivity with changing performance of the proposed antenna is studied, followed by analyzing function of the transition stage(s) of the extended substrate. Through optimizing the dielectric length and modifying the diameters of air vias to change the permittivity, the proposed antenna with wide operating bandwidth and low SLL can be realized. Measured results indicate that the proposed antenna works from 17.6 to 26.7 GHz, which almost covers the whole K band. Besides, stable end-fire radiation patterns in the whole operating band are obtained. Moreover, at least 8.3-dBi peak gains with low SLL are achieved as well.</t>
  </si>
  <si>
    <t>1502-1507</t>
  </si>
  <si>
    <t>60088583;60088583;60088583-60005244;60088583</t>
  </si>
  <si>
    <t>55826216200;8291082500;23993374200;55311398900</t>
  </si>
  <si>
    <t>Cai, Yang;Qian, Zuping;Zhang, Yingsong;Cao, Wenquan</t>
  </si>
  <si>
    <t>A Compact Wideband SIW-Fed Dielectric Antenna With End-Fire Radiation Pattern</t>
  </si>
  <si>
    <t>10.1109/TAP.2016.2522466</t>
  </si>
  <si>
    <t>2-s2.0-84963978784</t>
  </si>
  <si>
    <t>['symmetric successive', 'simple way', 'proposed ssor', 'precoding involve', 'optimal performance', 'one order', 'matrix inversion', 'massive multiple', 'large size', 'input multiple', 'channel property', 'based precoding', 'base station', 'asymptotical orthogonality', 'also outperforms']</t>
  </si>
  <si>
    <t>linear precoding | Massive multiple-input multiple-output (MIMO) | SSOR method</t>
  </si>
  <si>
    <t>With the increase of the number of base station (BS) antennas in massive multiple-input multiple-output (MIMO) systems, linear precoding schemes are able to achieve the near-optimal performance, and thus are more attractive than nonlinear precoding techniques. However, conventional linear precoding schemes such as zero-forcing (ZF) precoding involve the matrix inversion of large size with high computational complexity, especially in massive MIMO systems. To reduce the complexity, in this letter, we propose a low-complexity linear precoding scheme based on the symmetric successive over relaxation (SSOR) method. Moreover, we propose a simple way to approximate the optimal relaxation parameter of the SSOR-based precoding by exploiting the channel property of asymptotical orthogonality in massive MIMO systems. We show that the proposed SSOR-based precoding can reduce the complexity of the classical ZF precoding by about one order of magnitude without performance loss, and it also outperforms the recently proposed linear approximate precoding schemes in typical fading channels.</t>
  </si>
  <si>
    <t>744-747</t>
  </si>
  <si>
    <t>60025278;60025278;60025278;60018273;60022381</t>
  </si>
  <si>
    <t>57206596812;34871774100;56338323200;35745504600;21744365800</t>
  </si>
  <si>
    <t>Xie, Tian;Dai, Linglong;Gao, Xinyu;Dai, Xiaoming;Zhao, Youping</t>
  </si>
  <si>
    <t>Tsinghua University;Beijing Jiaotong University;University of Science and Technology Beijing</t>
  </si>
  <si>
    <t>60025278;60022381;60018273</t>
  </si>
  <si>
    <t>Xie T.</t>
  </si>
  <si>
    <t>Low-Complexity SSOR-Based Precoding for Massive MIMO Systems</t>
  </si>
  <si>
    <t>10.1109/LCOMM.2016.2525807</t>
  </si>
  <si>
    <t>2-s2.0-84963979510</t>
  </si>
  <si>
    <t>['upper element', 'promises 6', 'potential use', 'newer innovations', 'matching bandwidth', 'lower mode', 'lower element', 'lower dr', 'indeed enables', 'improved version', 'higher mode', 'dra feed', 'dielectric resonator', 'cdra ).', 'band dual']</t>
  </si>
  <si>
    <t>Antenna feed for dielectric resonator antenna | Aperture coupled antenna | dual mode | higher-order mode</t>
  </si>
  <si>
    <t>A new and physically realizable feed employing a dielectric resonator (DR) has been conceived and demonstrated for HEM12Œ¥ mode in a cylindrical dielectric resonator antenna (CDRA). This indeed enables in realizing an improved version of dual-band dual-mode dielectric resonator antenna (DRA) with attractive broadside radiation along with wide bandwidth characteristics. It comprises of a two-element stacked geometry, where the lower element is excited by an aperture and the upper element is excited by the lower DR. The upper element is responsible for generating the higher mode (HEM12Œ¥), whereas the lower mode (HEM11Œ¥) resonates in the entire composite mass. The conjecture has been verified with an S/C-band design using simulated and measured results indicating three different variants. The most improved geometry comprising of a "cone on top of a cylinder" promises 6.5 and 10.3 dBi gains in the lower and upper operating bands with, respectively, 8.3% and 13% matching bandwidth. This newly addressed technique can be of potential use for newer innovations in DRA feed and design.</t>
  </si>
  <si>
    <t>1497-1502</t>
  </si>
  <si>
    <t>60069521;60004750-60024232;60023345</t>
  </si>
  <si>
    <t>56038569500;7006844165;36053370700</t>
  </si>
  <si>
    <t>Gupta, Poulomi;Guha, Debatosh;Kumar, Chandrakanta</t>
  </si>
  <si>
    <t>Institute of Radiophysics and Electronics India;University of Calcutta;Indian Space Research Organization;Indian Institute of Technology Kharagpur</t>
  </si>
  <si>
    <t>60069521;60024232;60023345;60004750</t>
  </si>
  <si>
    <t>Gupta P.</t>
  </si>
  <si>
    <t>Dielectric Resonator Working as Feed as Well as Antenna: New Concept for Dual-Mode Dual-Band Improved Design</t>
  </si>
  <si>
    <t>10.1109/TAP.2016.2521887</t>
  </si>
  <si>
    <t>2-s2.0-84963979521</t>
  </si>
  <si>
    <t>['paper presents', 'improve performance', 'fss assembly', 'four tires', 'electrically close', 'conductive floor', 'compact switched', 'beam antenna', 'antenna mounted', '866 mhz', '6 db', '11 œª0']</t>
  </si>
  <si>
    <t>Antennas | Beam steering | Efficiency | Frequency selective surfaces | Metamaterials | Radio frequency identification</t>
  </si>
  <si>
    <t>This paper presents a compact switched-beam antenna (SBA) mounted on the bottom of a car. The antenna and associated circuits read RFID data sensed directly from all four tires. The frequencies of interest are the European UHF RFID band (866 MHz) and the 2.45 GHz ISM-band. In both cases, the antenna is electrically close to the conductive floor of the vehicle. In order to improve performance, dual-band periodic printed surfaces are designed and the efficiency, pattern, and loss are characterized for the antenna mounted above the FSS. In the UHF-band, the size of the assembly is 0.87 Œª0 √ó 0.87 Œª0 √ó 0.11 Œª0 and its performance is not sensitive to the position of the conductive car bottom surface. The antenna over FSS assembly has a directivity of 5.6 dB and the efficiency is enhanced by a factor of 2.35 (3.7 dB).</t>
  </si>
  <si>
    <t>1307-1316</t>
  </si>
  <si>
    <t>60000221;60018163;60000221;60018163</t>
  </si>
  <si>
    <t>34972921900;16025271700;7101961963;6603338550</t>
  </si>
  <si>
    <t>Lasser, Gregor;Mayer, Lukas W.;Popoviƒá, Zoya;Mecklenbr√§uker, Christoph F.</t>
  </si>
  <si>
    <t>Austria;United States</t>
  </si>
  <si>
    <t>Vienna;Boulder</t>
  </si>
  <si>
    <t>Technische Universit√§t Wien;University of Colorado Boulder</t>
  </si>
  <si>
    <t>60018163;60000221</t>
  </si>
  <si>
    <t>Lasser G.</t>
  </si>
  <si>
    <t>Low-Profile Switched-Beam Antenna Backed by an Artificial Magnetic Conductor for Efficient Close-to-Metal Operation</t>
  </si>
  <si>
    <t>10.1109/TAP.2016.2526044</t>
  </si>
  <si>
    <t>2-s2.0-84963979653</t>
  </si>
  <si>
    <t>['tracking systems', 'sum patterns', 'submillimeter wavelengths', 'slightly optimized', 'simulated results', 'sidelobe levels', 'radiating near', 'qo sum', 'plane mirrors', 'methodology design', 'method combining', 'good performance', 'field zone', 'feed systems', 'feed horn', 'excellent candidate', 'difference time', 'difference patterns', 'difference comparator', 'design indirectly', 'communication presents', 'chu formulas', 'center frequency', 'bwg system', 'antenna configuration', '4 db', '375 ghz', '0 db']</t>
  </si>
  <si>
    <t>beam-waveguide (BWG) | Monopulse antenna | quasi-optical (QO) | reflector mirrors | sub-millimeter wavelengths | tracking systems</t>
  </si>
  <si>
    <t>This communication presents the methodology design and implementation of a monopulse antenna based on quasi-optical (QO) technology at submillimeter wavelengths. The designed monopulse antenna consists of QO sum-difference comparator, beam-waveguide (BWG) feed systems and Cassegrain dual reflector. The BWG system between the feed horn and QO sum-difference comparator is composed of spherical thin lens, ellipsoid reflector mirrors, and plane mirrors. Four ellipsoid reflector mirrors are employed for the BWG feed system between QO sum-difference comparator and Cassegrain dual reflector. The parameters of all components are determined by using Gaussian beam theory. Then, the antenna configuration is simulated and slightly optimized by finite-difference time-domain (FDTD) method combining with Stratton-Chu formulas. The simulated results have good performance at the center frequency of 375 GHz, with the sidelobe levels below -15.4 dB in sum patterns, the maximum null depth is approximately -34.0 dB and lower than 0.05-dB amplitude imbalance in difference patterns. A prototype of the proposed monopulse antenna was manufactured and measured in the radiating near-field zone. The presented measurement results agree well with the corresponding simulated results and validate the correctness of design indirectly. It indicates that this type of monopulse antenna presents an excellent candidate for tracking systems at submillimeter wavelengths.</t>
  </si>
  <si>
    <t>1530-1535</t>
  </si>
  <si>
    <t>60005244;60005244;100697789</t>
  </si>
  <si>
    <t>57215061806;7006874529;36952274700</t>
  </si>
  <si>
    <t>Zhang, Long;Dou, Wenbin;Su, Hongyan</t>
  </si>
  <si>
    <t>Nanjing;Beijing</t>
  </si>
  <si>
    <t>Southeast University;Beijing Institute of Remote Sensing Equipment</t>
  </si>
  <si>
    <t>60005244;100697789</t>
  </si>
  <si>
    <t>Design and Implementation of Monopulse Antenna for Submillimeter Wavelengths' Application</t>
  </si>
  <si>
    <t>10.1109/TAP.2016.2522458</t>
  </si>
  <si>
    <t>2-s2.0-84963979949</t>
  </si>
  <si>
    <t>['theoretical analysis', 'independent beams', 'higher frequency', 'feeding networks', 'efficient utilization', 'directional couplers', 'different properties', 'developed operating', 'common aperture', 'achieving n']</t>
  </si>
  <si>
    <t>Butler matrices | multifrequency antennas | phased arrays</t>
  </si>
  <si>
    <t>A concept of dual-band multibeam antenna arrays that allows for efficient utilization of a common aperture has been proposed. The presented antenna arrays allow for achieving N-independent beams pointing at N different directions at higher frequency and N-independent beams at lower frequency pointing at N/2 different directions and having two orthogonal polarizations. As feeding networks, novel modified Butler matrices (BMs) have been proposed in which directional couplers having different properties in two frequency ranges have been for the first time utilized. To confirm the theoretical analysis, a dual-band multibeam antenna array fed by a modified 4 √ó 4 BM has been developed operating in 2.4 and 5.2 GHz frequency ranges.</t>
  </si>
  <si>
    <t>1287-1297</t>
  </si>
  <si>
    <t>60017351;60017351;60017351;60017351</t>
  </si>
  <si>
    <t>14422787600;52164552600;55266557800;55925872500</t>
  </si>
  <si>
    <t>Wincza, Krzysztof;Staszek, Kamil;Slomian, Izabela;Gruszczynski, Slawomir</t>
  </si>
  <si>
    <t>Scalable Multibeam Antenna Arrays Fed by Dual-Band Modified Butler Matrices</t>
  </si>
  <si>
    <t>10.1109/TAP.2016.2521888</t>
  </si>
  <si>
    <t>2-s2.0-84963979952</t>
  </si>
  <si>
    <t>['upper side', 'schottky diode', 'radiation pattern', 'passive structure', 'operating bandwidth', 'maximum sensitivity', 'hence improve', 'ground plane', 'gain enhancement', 'duroid substrate', 'detector chip', 'circular cavity', 'chip consists', 'adjacent elements', 'achieved within', '7 db', '216 ghz']</t>
  </si>
  <si>
    <t>Antenna on chip | circular cavity package | detectors | gain enhancement | Schottky diodes | surface waves</t>
  </si>
  <si>
    <t>A terahertz (THz) detector chip with a low-cost printed circular cavity package is proposed in this article. The chip consists of a differentially fed antenna and a Schottky diode at its terminal. The passive structure of the Schottky diode is modeled into the antenna. To improve its performance, the detectenna (detector + antenna) chip is designed so that it can be mounted on the upper side of a Duroid substrate with a metal strip ring surrounding the chip. The ring is connected to the ground plane on the bottom of the substrate by vias to form a circular cavity. With the so-called circular cavity package, the radiation pattern of the antenna on the chip is not only converted from omnidirectional to unidirectional, but also with its surface wave well suppressed, the directivity of the antenna can increase, and hence improve its sensitivity. With this cavity, the isolation between adjacent elements can also be improved if it is used to build an array. The measured results show that a gain enhancement of 5.4-7.7 dB can be achieved within the operating bandwidth. The maximum sensitivity is 563 V/(W/mm2) and the minimum noise equivalent power density (NEPD) is 1.2(pW/mm2)/(Hz)1/2 at 216 GHz.</t>
  </si>
  <si>
    <t>1242-1249</t>
  </si>
  <si>
    <t>60013983;60013983;60016835;60016835</t>
  </si>
  <si>
    <t>24734355400;7201986326;57188700499;13007707000</t>
  </si>
  <si>
    <t>Mou, Jinchao;Xue, Quan;Guo, Dalu;Lv, Xin</t>
  </si>
  <si>
    <t>Beijing Institute of Technology;City University of Hong Kong</t>
  </si>
  <si>
    <t>60016835;60013983</t>
  </si>
  <si>
    <t>Mou J.</t>
  </si>
  <si>
    <t>A THz Detector Chip with Printed Circular Cavity as Package and Enhancement of Antenna Gain</t>
  </si>
  <si>
    <t>10.1109/TAP.2016.2526068</t>
  </si>
  <si>
    <t>2-s2.0-84963981948</t>
  </si>
  <si>
    <t>Tsinghua National Laboratory for Information Science and Technology</t>
  </si>
  <si>
    <t>TNLIST</t>
  </si>
  <si>
    <t>['working environment', 'type metal', 'stringent requirements', 'reflectarray elements', 'reflectarray designs', 'proposed metal', 'novel slot', 'measured gain', 'effectively resolve', 'cost metal', 'circular aperture', 'band offset', 'aperture efficiency', '9 dbi', '8 %.', '8 %,', '516 mm', '5 ghz']</t>
  </si>
  <si>
    <t>Antenna | gain | low-cost | metal-only | Phoenix element | reflectarray</t>
  </si>
  <si>
    <t>A novel slot-type phoenix element is proposed for low-cost metal-only reflectarray designs. Due to its unique rebirth capability, a full 360¬∞ phase coverage is obtained by the proposed phasing element, which can effectively resolve the phase range limitation commonly seen in slot-type metal-only reflectarray elements. A Ku-band offset-fed reflectarray prototype with a circular aperture of 516 mm in diameter is designed, fabricated, and tested for verification. The measured gain is 33.9 dBi at 12.5 GHz with the aperture efficiency of 53.8%, and the 1-dB gain bandwidth is 12.8%. The proposed metal-only reflectarray achieves good radiation performance and is suitable for high-gain antenna applications with stringent requirements on cost and/or working environment.</t>
  </si>
  <si>
    <t>1556-1560</t>
  </si>
  <si>
    <t>A Low-Cost Metal-Only Reflectarray Using Modified Slot-Type Phoenix Element with 360¬∞ Phase Coverage</t>
  </si>
  <si>
    <t>10.1109/TAP.2016.2526258</t>
  </si>
  <si>
    <t>2-s2.0-84963983718</t>
  </si>
  <si>
    <t>['wide slot', 'simply protruding', 'protruded stub', 'proposed antenna', 'peak gain', 'microstrip feedline', 'metallic stub', 'horizontal stub', 'communication presents', 'c band', 'ar bandwidth', 'ar band', 'antenna attains', 'achieved within', '9 ghz', '5 dbi', '25 ghz', '2 %,']</t>
  </si>
  <si>
    <t>Axial ratio | circularly polarized (CP) | slot antenna</t>
  </si>
  <si>
    <t>This communication presents a design of a new compact circularly polarized (CP) slot antenna fed by a microstrip feedline. The 3-dB axial ratio band can be achieved by simply protruding a horizontal stub from the ground plane toward the center of the wide slot (WS) and then feeding the WS with a microstrip feedline positioned to the side of the WS, underneath the protruded stub. The feedline and metallic stub are perpendicular to each other, and they resemble a T shape when viewed from the top. The proposed antenna is fabricated with an area of 25 √ó 25 mm2. Measurement results show that the antenna attains an S11 ‚â§ -10 dB impedance matching bandwidth of 90.2%, from 3.5 to 9.25 GHz, and a broadband 3 dB-AR bandwidth of 40%, ranging from 4.6 to 6.9 GHz. A peak gain of 0.8-4.5 dBi is achieved within the AR band. The proposed antenna is suitable for circular polarization applications in C band.</t>
  </si>
  <si>
    <t>1552-1555</t>
  </si>
  <si>
    <t>60005465-108777906;60005465;60005465;60005465;60005465;60008724</t>
  </si>
  <si>
    <t>56001672200;7404149276;36246644800;56484984200;55645491100;57190242812</t>
  </si>
  <si>
    <t>Ellis, Mubarak Sani;Zhao, Zhiqin;Wu, Jiangniu;Ding, Xiaoxiang;Nie, Zaiping;Liu, Qing Huo</t>
  </si>
  <si>
    <t>United States;China;Ghana</t>
  </si>
  <si>
    <t>Durham;Chengdu;</t>
  </si>
  <si>
    <t>Duke University;University of Electronic Science and Technology of China;Regent University College of Science and Technology</t>
  </si>
  <si>
    <t>60008724;60005465;108777906</t>
  </si>
  <si>
    <t>Ellis M.</t>
  </si>
  <si>
    <t>A Novel Simple and Compact Microstrip-Fed Circularly Polarized Wide Slot Antenna with Wide Axial Ratio Bandwidth for C-Band Applications</t>
  </si>
  <si>
    <t>10.1109/TAP.2016.2526076</t>
  </si>
  <si>
    <t>2-s2.0-84963984075</t>
  </si>
  <si>
    <t>['peak gain', 'element array', 'circularly polarized', 'circular polarization', 'ar bandwidth', '9 dbic', '5 ghz', '25 ghz', '13 dbic', '1 ghz']</t>
  </si>
  <si>
    <t>Antenna array | circular polarization | high gain | substrate integrated waveguide (SIW)</t>
  </si>
  <si>
    <t>A circularly polarized (CP) 4 √ó 4 array antenna based on substrate integrated waveguide (SIW) technology is presented. Circular polarization is achieved by applying the sequential rotation technique (SRT) with a well-designed sequential feed network and linear-polarized array elements. The proposed 4 √ó 4 array has a wide axial ratio (AR) bandwidth of 14% from 18.3 to 21.1 GHz with gain &gt; 13 dBic. Then, the array is expanded to achieve higher gains. A 16 √ó 16-element array is designed, fabricated, and tested. Test results show that the 16 √ó 16 array has an AR bandwidth of 13.8% from 18.5 to 21.25 GHz and a peak gain of 25.9 dBic at 20.5 GHz.</t>
  </si>
  <si>
    <t>1493-1497</t>
  </si>
  <si>
    <t>60088583;60023932;60088583;60088583-60005244;60023932;60005244-60073723</t>
  </si>
  <si>
    <t>55827722600;55576129500;8291082500;23993374200;55911871600;35894553600</t>
  </si>
  <si>
    <t>Guan, Dong Fang;Ding, Can;Qian, Zu Ping;Zhang, Ying Song;Jay Guo, Y.;Gong, Ke</t>
  </si>
  <si>
    <t>China;China;Australia;China</t>
  </si>
  <si>
    <t>Nanjing;Xinyang;Sydney;Nanjing</t>
  </si>
  <si>
    <t>PLA University of Science and Technology;Xinyang Normal University;University of Technology Sydney;Southeast University</t>
  </si>
  <si>
    <t>60088583;60073723;60023932;60005244</t>
  </si>
  <si>
    <t>Guan D.</t>
  </si>
  <si>
    <t>Broadband High-Gain SIW Cavity-Backed Circular-Polarized Array Antenna</t>
  </si>
  <si>
    <t>10.1109/TAP.2016.2521904</t>
  </si>
  <si>
    <t>2-s2.0-84963984208</t>
  </si>
  <si>
    <t>['symmetric property', 'symmetric arrangement', 'square patch', 'shorting pins', 'radiation pattern', 'polarization ratio', 'polarization level', 'patch antennas', 'measured results', 'input impedance', 'good agreement', 'feeding point', 'center toward']</t>
  </si>
  <si>
    <t>Cross polarization | edge-fed patch antenna | impedance matching | pin-loaded patch antenna | shorting pins</t>
  </si>
  <si>
    <t>Patch antennas with loading of a pair of shorting pins are proposed in this paper toward flexible impedance matching and low cross polarization. The shorting pins are introduced in the centerline of a square patch to strengthen the surface current density near the feeding point at edge. As these paired pins simultaneously move away from the center toward the two radiating edges of patch, the resonant input impedance of the microstrip-edge-fed patch antenna is increasingly reduced due to enlarged current density at the feeding point. Because of symmetric arrangement of these two shorting pins, surface current density on the patch is maintained as the odd-symmetric property with respect to the H-plane, thus tremendously degrading the cross-polarization level. Simulated and measured results are found in good agreement with each other in terms of input impedance and radiation pattern. They further demonstrate that co-polarization to cross-polarization ratio (CTCR) of the paired-pins-loaded patch antenna in H-plane is maintained at least 10 dB higher than that of its single-pin-loaded patch counterpart.</t>
  </si>
  <si>
    <t>1226-1233</t>
  </si>
  <si>
    <t>60022317;60022317</t>
  </si>
  <si>
    <t>57188866124;7404201926</t>
  </si>
  <si>
    <t>Zhang, Xiao;Zhu, Lei</t>
  </si>
  <si>
    <t>Macao</t>
  </si>
  <si>
    <t>Taipa</t>
  </si>
  <si>
    <t>University of Macau</t>
  </si>
  <si>
    <t>Patch Antennas with Loading of a Pair of Shorting Pins Toward Flexible Impedance Matching and Low Cross Polarization</t>
  </si>
  <si>
    <t>10.1109/TAP.2016.2526079</t>
  </si>
  <si>
    <t>2-s2.0-84963985198</t>
  </si>
  <si>
    <t>['space wavelength', 'snr ),', 'small holes', 'reversal operator', 'reversal method', 'required parameters', 'proper green', 'operating frequencies', 'noise ratio', 'minimum number', 'maximum distance', 'main advantages', 'magnificent performance', 'localize multidefects', 'highly dispersive', 'frequency bandwidth', 'far enough', 'dort time', 'dort detector', 'different sizes', 'converge coherently', 'central frequency', 'center frequency', 'band near', '300 mhz', '15 ghz']</t>
  </si>
  <si>
    <t>Cylindrical Green's function | DORT | structural health monitoring (SHM) system | time reversal</t>
  </si>
  <si>
    <t>We have designed and implemented a structural health monitoring (SHM) system to detect and localize multidefects in semi-infinite cylindrical metal pipelines simultaneously. The system utilizes electromagnetic decomposition of the time-reversal operator (known under French acronym DORT) signal processing method. The magnificent performance of the DORT detector against signal-to-noise ratio (SNR), and its ability to detect and localize multidefects simultaneously, are the main advantages of the DORT time-reversal method. In the DORT time-reversal method, the reversed wave would precisely retrace back the exact intricate received path to converge coherently at the original source location by using the proper Green's function. We have utilized the operating frequencies which are far enough from the (highly dispersive) band near the waveguide TE11 cut-off frequency. The radius of the pipe is assumed to be a =10cm. Hence, in order to excite the first two modes, frequency bandwidth is considered to be 300 MHz at the center frequency of 1.15 GHz. This system is tested to localize two rectangular holes of the area (0.13, Œª0)2, where Œª0 is the free-space wavelength at the central frequency. In addition, required parameters such as the minimum number of antennas for detection, the DORT detector performance analysis, the equivalent reflection coefficients of the holes with different sizes and shapes, and the maximum distance of detection of small holes are calculated.</t>
  </si>
  <si>
    <t>1356-1363</t>
  </si>
  <si>
    <t>60022927;60022927;60022927</t>
  </si>
  <si>
    <t>57188863780;7801535273;24435886000</t>
  </si>
  <si>
    <t>Ebrahimi-Zadeh, Javad;Dehmollaian, Mojtaba;Mohammadpour-Aghdam, Karim</t>
  </si>
  <si>
    <t>Ebrahimi-Zadeh J.</t>
  </si>
  <si>
    <t>Electromagnetic Time-Reversal Imaging of Pinholes in Pipes</t>
  </si>
  <si>
    <t>10.1109/TAP.2016.2526043</t>
  </si>
  <si>
    <t>2-s2.0-84963987461</t>
  </si>
  <si>
    <t>['wavelength dipole', 'tag antenna', 'slot resonator', 'simulation results', 'simply tuning', 'short distance', 'shaped slot', 'rfid reader', 'novel design', 'metallic plane', 'measurement data', 'maximum gain', 'isolated half', 'inductive reactance', 'good agreement', 'function like', 'frequency identification', 'fourfold higher', 'conjugate match', 'antenna gain', 'alien higgs', '925 mhz', '7 dbi', '3 chip']</t>
  </si>
  <si>
    <t>Dipole-type antenna | ground radiation antenna | radio-frequency identification (RFID) | Z-slot exciter</t>
  </si>
  <si>
    <t>A novel design for a radio-frequency identification (RFID) tag antenna mounted on a metallic plane is presented. The tag antenna has a rectangular radiating plate with a Z-shaped slot, which enables it to function like a half-wavelength slot resonator and a dipole-type ground radiator. A conjugate match to an Alien Higgs-3 chip with an impedance of 8 - j142 Œ© at 925 MHz is obtained by etching a half-wavelength slot resonator in the center of the rectangular radiating plate (120 mm √ó 60 mm). The tag antenna resistance and inductive reactance can be matched to the desired chip impedance by simply tuning the length and width of the Z-slot resonator. The space between the half-wavelength resonant radiating plate (dipole-type ground radiator) and the metallic plane enhances the antenna gain by increasing the reflection from the metallic plane. A horizontal electric dipole placed above the perfectly flat electric metallic plane enables a maximum gain of 8.7 dBi over a short distance, which is fourfold higher than that of an isolated half-wavelength dipole. Tests of an RFID reader with an effective isotropic radiated power of 4.0 W showed that the maximum read coverage of the proposed tag antenna mounted on a metallic plane exceeded 10 m. Measurement data were in good agreement with the simulation results.</t>
  </si>
  <si>
    <t>60116768;60116768;60116768;60116768</t>
  </si>
  <si>
    <t>7406584064;56041058000;7501612962;57188862916</t>
  </si>
  <si>
    <t>Lin, Yi Fang;Chang, Ming Jui;Chen, Hua Ming;Lai, Bo Yen</t>
  </si>
  <si>
    <t>Lin Y.F.</t>
  </si>
  <si>
    <t>Gain Enhancement of Ground Radiation Antenna for RFID Tag Mounted on Metallic Plane</t>
  </si>
  <si>
    <t>10.1109/TAP.2016.2526047</t>
  </si>
  <si>
    <t>2-s2.0-84963988103</t>
  </si>
  <si>
    <t>['united x', 'traditional terrestrial', 'traditional approach', 'theoretical calculations', 'spatial coverage', 'spacecraft navigation', 'simpler structure', 'satellite link', 'reentry experiment', 'rapid development', 'optimized parameters', 'noise ratio', 'navigation modes', 'lunar spacecraft', 'ls respectively', 'ls navigation', 'ls ).', 'jamming performance', 'isl receiver', 'geometrical dilution', 'elevation angle', 'chinese chang', 'better anti', 'baseline interferometry', 'based measurement', 'band system', 'autonomous navigation']</t>
  </si>
  <si>
    <t>Annular beam antenna | Beamwidth | Inter-satellite link (ISL) | Starting elevation | Weighting distance root-mean-square (wdrms)</t>
  </si>
  <si>
    <t>The rapid development of a global navigation satellite system (GNSS) has raised the demand for spacecraft navigation, particularly for lunar spacecraft (LS). First, instead of the traditional approach of combining the united X-band system (UXB) with very-long-baseline interferometry (VLBI) by a terrestrial-based observing station in Chinese deepspace exploration, the spacecraft navigation based on inter-satellite link (ISL) is proposed because the spatial coverage of the GNSS downstream signals is too narrow to be used for LS navigation. Second, the feasibility of LS navigation by using ISL wide beam signals has been analyzed with the following receiving parameters: the geometrical dilution of precision (GDOP) and the carrier-to-noise ratio (C/N0) for satellites autonomously navigation of ISL and LS respectively; the weighting distance root-meansquare (wdrms) for the combination of both navigation modes. Third, to be different from all existing spacecraft ISL and GNSS navigation methods, an ISL annular beam transmitting antenna has been simulated to minimize the wdrms (1.138 m) to obtain the optimal beam coverage: 16..47. on elevation angle. Theoretical calculations and simulations have demonstrated that both ISL autonomous navigation and LS navigation can be satisfied at the same time. Furthermore, an onboard annular wide beam ISL antenna with optimized parameters has been designed to provide a larger channel capacity with a simpler structure than that of the existing GPS ISL spot beam antenna, a better anti-jamming performance than that of the former GPS ISL UHF-band wide band antenna, and a wider effectively operating area than the traditional terrestrial-based measurement. Lastly, the possibility and availability of applying an ISL receiver with an annular wide beam antenna on the Chinese Chang'E-5T (CE-5T) reentry experiment for autonomous navigation are analyzed and verified by simulating and comparing the ISL receiver with the practiced GNSS receiver.</t>
  </si>
  <si>
    <t>951-959</t>
  </si>
  <si>
    <t>60024350;60024350;60024350;60024350;60024350</t>
  </si>
  <si>
    <t>57192610241;55241557800;35753195600;56813946500;7003800172</t>
  </si>
  <si>
    <t>Chen, Lei;Zhang, Ke;Huang, Yangbo;Liu, Zhe;Ou, Gang</t>
  </si>
  <si>
    <t>Performance analysis of lunar spacecraft navigation based on inter-satellite link annular beam antenna</t>
  </si>
  <si>
    <t>10.1587/transcom.2015EBP3522</t>
  </si>
  <si>
    <t>2-s2.0-84963994574</t>
  </si>
  <si>
    <t>['user multiple', 'transmission techniques', 'traditional location', 'simple method', 'scale mu', 'reduce computation', 'proposed cs', 'present study', 'mimo das', 'input multiple', 'improved norm', 'existing schemes', 'exhaustive search', 'dynamic clustering', 'considered system', 'based cs', 'also compare']</t>
  </si>
  <si>
    <t>Distributed antenna systems | Dynamic clustering | Multi-user MIMO | Spatial correlation | Sum rate | Zero-forcing precoding</t>
  </si>
  <si>
    <t>Distributed antenna systems (DASs) combined with multi-user multiple-input multiple-output (MU-MIMO) transmission techniques have recently attracted significant attention. To establish MUMIMO DASs that have wide service areas, the use of a dynamic clustering scheme (CS) is necessary to reduce computation in precoding. In the present study, we propose a simple method for dynamic clustering to establish a single cell large-scale MU-MIMO DAS and investigate its performance. We also compare the characteristics of the proposal to those of other schemes such as exhaustive search, traditional location-based adaptive CS, and improved norm-based CS in terms of sum rate improvement. Additionally, to make our results more universal, we further introduce spatial correlation to the considered system. Computer simulation results indicate that the proposed CS for the considered system provides better performance than the existing schemes and can achieve a sum rate close to that of exhaustive search but at a lower computational cost.</t>
  </si>
  <si>
    <t>928-938</t>
  </si>
  <si>
    <t>60011001;60011001</t>
  </si>
  <si>
    <t>57190156438;55544774600</t>
  </si>
  <si>
    <t>Zhao, Ou;Murata, Hidekazu</t>
  </si>
  <si>
    <t>Zhao O.</t>
  </si>
  <si>
    <t>A study on dynamic clustering for large-scale multi-user MIMO distributed antenna systems with spatial correlation</t>
  </si>
  <si>
    <t>10.1587/transcom.2015EBP3353</t>
  </si>
  <si>
    <t>2-s2.0-84964004923</t>
  </si>
  <si>
    <t>['zirconium dioxide', 'zirconium changes', 'zirconium alloys', 'zirconium alloy', 'water vapor', 'water steam', 'useful properties', 'undesirable oxidation', 'undesirable changes', 'thermal electrons', 'surface protection', 'substantial progress', 'significant disadvantage', 'section properties', 'relevant patents', 'reaction heat', 'quenching cycles', 'pure carbon', 'protecting surface', 'process technology', 'polycrystalline diamond', 'pct patent', 'patent number', 'partly diffuses', 'nuclear reactors', 'new strategy', 'material resistance', 'material properties', 'low roughness', 'layer protecting', 'large amount', 'initiate formation', 'high temperatures', 'high ductility', 'diamond withstands', 'corrosion resistance', 'chemical stability', 'alloy surface', 'a1 ).', '30 min', '10 dpa']</t>
  </si>
  <si>
    <t>ESCA | Plasma enhanced chemical vapor deposition | Raman spectroscopy | SEM | Thin polycrystalline diamond film | Zircaloy2 pins protection against oxidation</t>
  </si>
  <si>
    <t>Background: Zirconium alloys have very useful properties for nuclear facilities applications having low absorption cross-section of thermal electrons, high ductility, hardness and corrosion resistance. However, there is also a significant disadvantage: it reacts with water steam and during this (oxidative) reaction it releases hydrogen gas, which partly diffuses into the alloy forming zirconium hydrides. A new strategy for surface protection of zirconium alloys against undesirable oxidation in nuclear reactors by polycrystalline diamond film has been patented-Czech patent 305059: Layer protecting the surface of zirconium alloys used in nuclear reactors and PCT patent: Layer for protecting surface of zirconium alloys (Patent Number: WO2015039636-A1). The zirconium alloy surface was covered by polycrystalline diamond layer grown in plasma enhanced chemical vapor deposition apparatus with linear antenna delivery system. Substantial progress in the description and understanding of the polycrystalline diamond/zirconium alloys interface and material properties under standard and nuclear reactors conditions (irradiation, hot steam oxidation experiments and heating-quenching cycles) was made. In addition, process technology for the deposition of protective polycrystalline diamond films onto the surface of zirconium alloys was optimized. Results: Zircaloy2 nuclear fuel pins were covered by 300 nm thick protective polycrystalline diamond layer (PCD) using plasma enhanced chemical vapor deposition apparatus with linear antenna delivery system. The polycrystalline diamond layer protects the zirconium alloy surface against undesirable oxidation and consolidates its chemical stability while preserving its functionality. PCD covered Zircaloy2 and standard Zircaloy2 pins were for 30 min. oxidized in 1100¬∞C hot steam. Under these conditions Œ± phase of zirconium changes to Œ≤ phase (more opened for oxygen/hydrogen diffusion). PCD anticorrosion protection of Zircaloy nuclear fuel assemblies can significantly prolong lifetime of Zirconium alloy in nuclear reactors even above Zirconium phase transition temperatures. Even after ion beam irradiation (10 dpa, 3 MeV Fe2+) the diamond film still shows satisfactory structural integrity with both sp3 and sp2 carbon phases. Zircaloy2 under the carbon-based protective layer after hot steam oxidation test differed from the original Zircaloy2 material composition only very slightly, proving that the diamond coating increases the material resistance to high temperature oxidation. Conclusions: Zirconium alloys nuclear fuel pins‚Äô surfaces were covered by compact and homogeneous polycrystalline diamond layers consisting of sp3 and sp2 carbon phases with a high crystalline diamond content and low roughness. Diamond withstands very high temperatures, has excellent thermal conductivity and low chemical reactivity, it does not degrade over time and (important for the nuclear fuel cladding) being pure carbon, it has perfect neutron cross-section properties. Moreover, polycrystalline diamond layers consisting of crystalline (sp3) and amorphous (sp2) carbon phases could have suitable thermal expansion. Zirconium alloys coated with polycrystalline diamond film are protected against undesirable changes and processes. Further, the polycrystalline diamond layer prevents the reaction between the alloy surface and water vapor. During such reaction, water molecules dissociate and initiate formation of zirconium dioxide and hydrogen, accompanied by the release of large amount of heat. Thus the protective layer prevents the formation of hydrogen and the release of reaction heat. Few relevant patents to the topic have been reviewed and cited.</t>
  </si>
  <si>
    <t>Recent Patents on Nanotechnology</t>
  </si>
  <si>
    <t>60016576;60013323;60013323;60016576;60016576;60016576-60013323</t>
  </si>
  <si>
    <t>55361141500;57203045241;56226826100;13406333300;6701733668;6602470685</t>
  </si>
  <si>
    <t>Ashcheulov, Petr;≈†koda, Radek;≈†karohl√≠d, Jan;Taylor, Andrew;Fendrych, Franti≈°ek;Kratochv√≠lov√°, Irena</t>
  </si>
  <si>
    <t>Prague;Prague</t>
  </si>
  <si>
    <t>Institute of Physics of the Czech Academy of Sciences;Czech Technical University in Prague</t>
  </si>
  <si>
    <t>60016576;60013323</t>
  </si>
  <si>
    <t>Ashcheulov P.</t>
  </si>
  <si>
    <t>Layer protecting the surface of zirconium used in nuclear reactors</t>
  </si>
  <si>
    <t>10.2174/2210315506999160304132946</t>
  </si>
  <si>
    <t>2-s2.0-84964048193</t>
  </si>
  <si>
    <t>['wire antenna', 'well optimized', 'term evolution', 'specified performance', 'plastic plate', 'pga ).', 'optimized via', 'optimization steps', 'multiband characteristics', 'memory size', 'matlab environment', 'horizontal polarization', 'gps right', 'gain near', 'entire body', 'electromagnetic analysis', 'degradation caused', 'common outputs', 'calculating load', 'axis ratio', 'ar ).', 'antenna shape', 'ansoft hfss', '79 ghz', '575 ghz', '16 ghz']</t>
  </si>
  <si>
    <t>Commercial electromagnetic simulator | Pareto genetic algorithm | Vehicular GPS and LTE antenna | Wire antenna</t>
  </si>
  <si>
    <t>In this paper, a vehicular antenna design scheme that considers vehicular body effects is proposed. A wire antenna for the global positioning system (GPS) and long-term evolution (LTE) systems is implemented on a plastic plate and then mounted on a windshield of the vehicle. Common outputs are used to allow feed sharing. It is necessary to increase the GPS right-hand circularly polarization (RHCP) gain near the zenith and to reduce the axis ratio (AR). For LTE, we need to increase the horizontal polarization (HP) gain. In addition, for LTE, multiband characteristics are required. In order to achieve the specified performance, the antenna shape is optimized via a Pareto genetic algorithm (PGA). When an antenna is mounted on the body, antenna performance changes significantly. To evaluate the performance of an antenna with complex shape mounted on a windshield, a commercial electromagnetic simulator (Ansoft HFSS) is used. To apply electromagnetic results output by HFSS to the PGA algorithm operating in the MATLAB environment, a MATLAB-to-HFSS linking program via Visual BASIC (VB) script was used. It is difficult to carry out the electromagnetic analysis on the entire body because of the limitations of the calculating load and memory size. To overcome these limitations, we consider only that part of the vehicle's body that influences antenna performance. We show that a series of optimization steps can minimize the degradation caused by the vehicle's body. The simulation results clearly show that it is well optimized at 1.575 GHz for GPS, and 0.74 ‚àº 0.79 GHz and 2.11 ‚àº 2.16 GHz for LTE, respectively.</t>
  </si>
  <si>
    <t>894-904</t>
  </si>
  <si>
    <t>60103680;60103680;111045328;111045328</t>
  </si>
  <si>
    <t>56342648500;7103395868;55360650000;56342153500</t>
  </si>
  <si>
    <t>Sindhuja, Patchaikani;Kuwahara, Yoshihiko;Kumaki, Kiyotaka;Hiramatsu, Yoshiyuki</t>
  </si>
  <si>
    <t>Shizuoka;Miyoshi</t>
  </si>
  <si>
    <t>Shizuoka University;Kojima Press Industry Co., Ltd.</t>
  </si>
  <si>
    <t>60103680;111045328</t>
  </si>
  <si>
    <t>Sindhuja P.</t>
  </si>
  <si>
    <t>A design of vehicular GPS and LTE antenna considering vehicular body effects</t>
  </si>
  <si>
    <t>10.1587/transcom.2015EBT0002</t>
  </si>
  <si>
    <t>2-s2.0-84964049827</t>
  </si>
  <si>
    <t>['thai land', 'sarawuth chaimool', 'propagation society', 'prayoot akkaraekthalin', 'monai krairiksh', 'ieee ap', 'cochair dr', 'christian pichot', 'chiang mai', 'cama 2015', 'antenna measurements']</t>
  </si>
  <si>
    <t>The 2015 IEEE Internat ional Conference on Antenna Measurements and Appl icat ions (CAMA 2015) was held in Chiang Mai, Thai land, 30 November2 December 2015. Most of our Administrative Committee members attended the conference. This new IEEE Antennas and Propagation Society (IEEE AP-S)-sponsored conference was hosted by General Chairs Dr. Monai Krairiksh and Dr. Christian Pichot; Cochair Dr. Prayoot Akkaraekthalin from King Monguts Institute of Technology, Ladkrabang, Bangkok; and Short Course Chair Dr. Sarawuth Chaimool from Udon Thani Rajabhat University, Thailand.</t>
  </si>
  <si>
    <t>86-93</t>
  </si>
  <si>
    <t>60104505;60085893</t>
  </si>
  <si>
    <t>57198306426;7004386207</t>
  </si>
  <si>
    <t>Apaydin, Gokhan;Sevgi, Levent</t>
  </si>
  <si>
    <t>Gaziantep;Tuzla</t>
  </si>
  <si>
    <t>Zirve √úniversitesi;Okan √úniversitesi</t>
  </si>
  <si>
    <t>Apaydin G.</t>
  </si>
  <si>
    <t>The Two-Dimensional Nonpenetrable Wedge Scattering Problem and a MATLAB-Based Fringe Wave Calculator Testing Ourselves</t>
  </si>
  <si>
    <t>10.1109/MAP.2016.2520253</t>
  </si>
  <si>
    <t>2-s2.0-84964222468</t>
  </si>
  <si>
    <t>['user mimo', 'unique tradeoff', 'tier biasing', 'success probability', 'siso hetnets', 'results reveal', 'result admits', 'one tier', 'moderate sirs', 'mimo hetnets', 'maximum ase', 'main result', 'link reliability', 'invariance property', 'interference ratio', 'g .,', 'form result', 'downlink multiple', '5 db']</t>
  </si>
  <si>
    <t>Area spectral efficiency | Link reliability | MIMO heterogeneous networks | Poisson point process</t>
  </si>
  <si>
    <t>We derive a general and closed-form result for the success probability in downlink multiple-antenna (MIMO) heterogeneous cellular networks (HetNets), utilizing a novel Toeplitz matrix representation. This main result, which is equivalently the signal-to-interference ratio (SIR) distribution, includes multiuser MIMO, single-user MIMO and per-tier biasing for K different tiers of randomly placed base stations (BSS), assuming zeroforcing precoding and perfect channel state information. The large SIR limit of this result admits a simple closed form that is accurate at moderate SIRs, e.g., above 5 dB. These results reveal that the SIR-invariance property of SISO HetNets does not hold for MIMO HetNets; instead the success probability may decrease as the network density increases.We prove that themaximum success probability is achieved by activating only one tier of BSS, while the maximum area spectral efficiency (ASE) is achieved by activating all the BSS. This reveals a unique tradeoff between the ASE and link reliability in multiuser MIMO HetNets. To achieve the maximum ASE while guaranteeing a certain link reliability, we develop efficient algorithms to find the optimal BS densities. It is shown that as the link reliability requirement increases, more BSS and more tiers should be deactivated.</t>
  </si>
  <si>
    <t>1544-1556</t>
  </si>
  <si>
    <t>60008592;60008592;60013372;60008592</t>
  </si>
  <si>
    <t>57205212124;36659981100;55627508700;55666697100</t>
  </si>
  <si>
    <t>Li, Chang;Zhang, Jun;Andrews, Jeffrey G.;Letaief, Khaled B.</t>
  </si>
  <si>
    <t>Austin;Hong Kong</t>
  </si>
  <si>
    <t>The University of Texas at Austin;Hong Kong University of Science and Technology</t>
  </si>
  <si>
    <t>60013372;60008592</t>
  </si>
  <si>
    <t>Success probability and area spectral efficiency in multiuser MIMO hetnets</t>
  </si>
  <si>
    <t>10.1109/TCOMM.2016.2531719</t>
  </si>
  <si>
    <t>2-s2.0-84964226678</t>
  </si>
  <si>
    <t>['work shows', 'smart metering', 'proposed antenna', 'frequency band', 'cost antenna', 'concrete wall', 'compact antenna', 'authors present']</t>
  </si>
  <si>
    <t>In this issues Wireless Corner column, the authors present a compact, low-cost antenna to be used in smart metering or smart grid devices in the lower ultrahighfrequency band. This low-frequency band has the advantage of providing larger coverage areas, but designing a compact antenna is challenging. The proposed antenna is a meander-line-folded monopole antenna that exhibits a stable radiation pattern and good radiation efficiency. The work shows how well the antenna performs despite material loading and when installed on a concrete wall.</t>
  </si>
  <si>
    <t>60-65</t>
  </si>
  <si>
    <t>60012873;60011149;60012873</t>
  </si>
  <si>
    <t>55582188600;35577673900;7005794256</t>
  </si>
  <si>
    <t>Loutridis, Abraham;John, Matthias;Ammann, Max J.</t>
  </si>
  <si>
    <t>Ireland;Ireland</t>
  </si>
  <si>
    <t>Dublin;Dublin</t>
  </si>
  <si>
    <t>Technological University Dublin;Trinity College Dublin</t>
  </si>
  <si>
    <t>60012873;60011149</t>
  </si>
  <si>
    <t>Loutridis A.</t>
  </si>
  <si>
    <t>Folded Meandered Monopole for Emerging Smart Metering and M2M Applications in the Lower UHF Band Wireless Corner</t>
  </si>
  <si>
    <t>10.1109/MAP.2016.2520252</t>
  </si>
  <si>
    <t>2-s2.0-84964252137</t>
  </si>
  <si>
    <t>['presents information']</t>
  </si>
  <si>
    <t>Presents information about the Distinguished Lecturer Program.</t>
  </si>
  <si>
    <t>128-129</t>
  </si>
  <si>
    <t>Nominations Sought for the Distinguished Lecturer Program Distinguished Lecturers</t>
  </si>
  <si>
    <t>10.1109/MAP.2016.2520313</t>
  </si>
  <si>
    <t>2-s2.0-84964253316</t>
  </si>
  <si>
    <t>['without reporting', 'virtual multiple', 'theoretic message', 'significant gain', 'receive cooperation', 'passing framework', 'optimal point', 'network without', 'letter considers', 'input multiple', 'distributed algorithm', 'devices achieve', 'developed via', 'cooperative devices', 'cellular network', 'best pairing', 'base station', 'algorithm converges']</t>
  </si>
  <si>
    <t>Device-to-device communication | Distributed bargaining | Message-passing algorithm | Receive cooperation | Virtual MIMO</t>
  </si>
  <si>
    <t>This letter considers the downlink of a cellular network with an asymmetric antenna configuration, where virtual multiple-input multiple-output (MIMO) is formed with receive cooperation over out-of-band or in-band overlay device-to-device (D2D) links. The objective of this work is to determine the best pairing and resource sharing configuration of the cooperative devices such that the overall network utility is optimized and the devices achieve their best available rate larger than that without D2D cooperation. A distributed algorithm is developed via an algorithmic-game-theoretic message-passing framework to obtain a solution at a low computational cost and without reporting the D2D link qualities to the base station. We show that the algorithm converges to an optimal point through analysis and its performance is validated by simulation. In addition, the virtual MIMO network enabled by the D2D receive cooperation is shown to provide a significant gain over the network without the D2D receive cooperation.</t>
  </si>
  <si>
    <t>1503-1516</t>
  </si>
  <si>
    <t>60027884;60001873;60027884;60027884</t>
  </si>
  <si>
    <t>57188647435;56286191400;57188933974;36064388500</t>
  </si>
  <si>
    <t>Lee, Sang Hyun;Shin, Dong Ryul;Jeong, Hyun Woo;Kim, Yun Hee</t>
  </si>
  <si>
    <t>Sejong University;Kyung Hee University</t>
  </si>
  <si>
    <t>60027884;60001873</t>
  </si>
  <si>
    <t>Distributed bargaining strategy for downlink virtual MIMO with device-to-Device communication</t>
  </si>
  <si>
    <t>10.1109/TCOMM.2016.2530709</t>
  </si>
  <si>
    <t>2-s2.0-84964260848</t>
  </si>
  <si>
    <t>National University of Singapore</t>
  </si>
  <si>
    <t>R-263-000-B62-112</t>
  </si>
  <si>
    <t>NUS</t>
  </si>
  <si>
    <t>['transmitted signal', 'thus leading', 'simple per', 'similar aoas', 'promising technology', 'peak response', 'pdm ),', 'path sparsity', 'path processing', 'numerical results', 'novel low', 'mmwave channels', 'millimeter wave', 'input multiple', 'hybrid analog', 'groupbased small', 'first show', 'effectively mitigate', 'effective implementation', 'digital processing', 'cost reductions', 'conventional mimo', 'communication system', 'array response', 'antenna gains', 'antenna element']</t>
  </si>
  <si>
    <t>Lens antenna array | Millimeter wave communications | MIMO | Path division multiplexing</t>
  </si>
  <si>
    <t>Millimeter wave (mmWave) communication is a promising technology for future wireless systems, while one practical challenge is to achieve its large-antenna gains with only limited radio frequency (RF) chains for cost-effective implementation. To this end, we study in this paper a new lens antenna array enabled mmWave multiple-input multiple-output (MIMO) communication system. We first show that the array response of lens antenna arrays follows a "sinc" function, where the antenna element with the peak response is determined by the angle of arrival (AoA)/departure (AoD) of the received/transmitted signal. By exploiting this unique property along with the multi-path sparsity of mmWave channels, we propose a novel low-cost and capacityachieving spatial multiplexing scheme for both narrow-band and wide-band mmWave communications, termed path division multiplexing (PDM), where parallel data streams are transmitted over different propagation paths with simple per-path processing. We further propose a simple path grouping technique with groupbased small-scale MIMO processing to effectively mitigate the inter-stream interference due to similar AoAs/AoDs. Numerical results are provided to compare the performance of the proposed mmWave lens MIMO against the conventional MIMO with uniform planar arrays (UPAs) and hybrid analog/digital processing. It is shown that the proposed design achieves significant throughput gains as well as complexity and cost reductions, thus leading to a promising new paradigm for mmWave MIMO communications.</t>
  </si>
  <si>
    <t>1557-1571</t>
  </si>
  <si>
    <t>60017161;60017161</t>
  </si>
  <si>
    <t>36976852800;55729156200</t>
  </si>
  <si>
    <t>Zeng, Yong;Zhang, Rui</t>
  </si>
  <si>
    <t>Zeng Y.</t>
  </si>
  <si>
    <t>Millimeter wave MIMO with lens antenna array: A new path division multiplexing paradigm</t>
  </si>
  <si>
    <t>10.1109/TCOMM.2016.2533490</t>
  </si>
  <si>
    <t>2-s2.0-84964273827</t>
  </si>
  <si>
    <t>['system temperature', 'second one', 'path losses', 'link analysis', 'leo directly', 'hardware trades', 'geostationary orbit', 'elevation angle', 'data rates', 'antenna design']</t>
  </si>
  <si>
    <t>In this issues Antenna Applications Corner column, author Rainee N. Simons from NASAs Glenn Research Center describes link analysis of high-throughput satellite communication systems and its impact on the antenna design and performance for future low Earth orbit (LEO) satellites being planned by NASA. The article discusses two scenarios: 1) the first one employs a high data rate link between LEO and ground via relay satellites in geostationary orbit, and 2) the second one is a high data rate link from LEO directly to ground. Link analysis and data rates are shown for both cases, taking into account effective isotropic radiated power, waveforms, elevation angle, path losses, and the receiving antenna gain/system temperature. This article is useful for system and antenna engineers working on link analysis and hardware trades.</t>
  </si>
  <si>
    <t>66-73</t>
  </si>
  <si>
    <t>Simons, Rainee N.</t>
  </si>
  <si>
    <t>Simons R.</t>
  </si>
  <si>
    <t>Link Analysis of High-Throughput Spacecraft Communication Systems for Future Science Missions Antenna Applications Corner</t>
  </si>
  <si>
    <t>10.1109/MAP.2016.2520307</t>
  </si>
  <si>
    <t>2-s2.0-84964282420</t>
  </si>
  <si>
    <t>['system architecture', 'successful operations', 'satellite backhauling', 'reliable mission', 'rapidly deployable', 'many forms', 'main outcomes', 'low latency', 'fundamental requirements', 'disaster recovery', 'article focuses', 'absolute project']</t>
  </si>
  <si>
    <t>Rapidly deployable and reliable mission-critical communication networks are fundamental requirements to guarantee the successful operations of public safety officers during disaster recovery and crisis management preparedness. The ABSOLUTE project focused on designing, prototyping, and demonstrating a high-capacity IP mobile data network with low latency and large coverage suitable for many forms of multimedia delivery including public safety scenarios. The ABSOLUTE project combines aerial, terrestrial, and satellites communication networks for providing a robust standalone system able to deliver resilience communication systems. This article focuses on describing the main outcomes of the ABSOLUTE project in terms of network and system architecture, regulations, and implementation of aerial base stations, portable land mobile units, satellite backhauling, S-MIM satellite messaging, and multimode user equipments.</t>
  </si>
  <si>
    <t>31-39</t>
  </si>
  <si>
    <t>60011362;60011362;60116504;60116504;60116504;60116504;122904457;113394846;116569693;60016418;60016418;60016418;60016418;60016418;60016418;60107883;122904490;60121783;60023955</t>
  </si>
  <si>
    <t>35193961000;9633908400;57191636386;24476007600;57188927798;35198068800;14054812500;14055700000;9636155900;7004927899;55585442400;55532084100;55693980000;56021678900;57135934500;52763249800;57198292484;24476153500;6701761310</t>
  </si>
  <si>
    <t>Gomez, Karina;Kandeepan, Sithamparanathan;Vidal, MacIa Mut;Boussemart, Vincent;Ramos, Raquel;Hermenier, Romain;Rasheed, Tinku;Goratti, Leonardi;Reynaud, Laurent;Grace, David;Zhao, Qiyang;Han, Yunbo;Rehan, Salahedin;Morozs, Nils;Jiang, Tao;Bucaille, Isabelle;Wirth, Thomas;Campo, Roberta;Javornik, Tomaz</t>
  </si>
  <si>
    <t>France;Germany;France;Slovenia;United Kingdom;Australia;United States;Germany;Germany;Germany</t>
  </si>
  <si>
    <t>Paris;Wessling;Gennevilliers;Ljubljana;York;Melbourne;;;;</t>
  </si>
  <si>
    <t>Eutelsat Communications S.A.;TriaGnoSys GmbH;Thales Communications &amp; Security;Jozef Stefan Institute;University of York;RMIT University;Wireless Communciations and Networks Department;Future Networks RandD Area;Future Networks Research Community;Create-Net</t>
  </si>
  <si>
    <t>60121783;60116504;60107883;60023955;60016418;60011362;122904490;122904457;116569693;113394846</t>
  </si>
  <si>
    <t>Gomez K.</t>
  </si>
  <si>
    <t>Aerial base stations with opportunistic links for next generation emergency communications</t>
  </si>
  <si>
    <t>10.1109/MCOM.2016.7452263</t>
  </si>
  <si>
    <t>2-s2.0-84964284123</t>
  </si>
  <si>
    <t>['windows system', 'discusses ways']</t>
  </si>
  <si>
    <t>Discusses ways to troubleshoot slow booting in a Windows system.</t>
  </si>
  <si>
    <t>Stone, W. Ross</t>
  </si>
  <si>
    <t>Stone W.</t>
  </si>
  <si>
    <t>Solving Slow Booting from the Screen of Stone</t>
  </si>
  <si>
    <t>10.1109/MAP.2016.2520301</t>
  </si>
  <si>
    <t>2-s2.0-84964307892</t>
  </si>
  <si>
    <t>EP/M014150/1</t>
  </si>
  <si>
    <t>['using averages', 'total number', 'take advantage', 'spaced antennas', 'significantly enhance', 'remaining closely', 'radio frequency', 'proposed strategy', 'proposed scheme', 'paper show', 'neighbour antennas', 'instantaneous csi', 'input multiple', 'hence simplifying', 'explore low', 'energy efficiency', 'division duplex', 'data transmission', 'csi acquisition', 'correlation experienced', 'complexity transmission', 'collecting csi', 'average performance', 'approximately preserving', 'acquired csi']</t>
  </si>
  <si>
    <t>Antenna correlation | Energy efficiency | Incomplete CSI | Massive MIMO</t>
  </si>
  <si>
    <t>In this paper, we explore low-complexity transmission in physically-constrained massive multiple-input multiple-output (MIMO) systems by means of channel state information (CSI) relaxation. In particular, we propose a strategy to take advantage of the correlation experienced by the channels of neighbour antennas when deployed in tightly packed antenna arrays. The proposed scheme is based on collecting CSI for only a subset of antennas during the pilot training stage and, subsequently, using averages of the acquired CSI for the remaining closely-spaced antennas. By doing this, the total number of radio frequency (RF) chains, for both CSI acquisition and data transmission, and the baseband signal processing are reduced, hence simplifying the overall system operation. At the same time, this impacts the quality of the channel estimation produced after the CSI acquisition process. To characterize this tradeoff, we explore the impact that the number of antennas with instantaneous CSI has on the performance, signal processing complexity, and energy efficiency of time-division duplex (TDD) systems. The analytical and simulation results presented in this paper show that the application of the proposed strategy in size-constrained antenna arrays is able to significantly enhance the energy efficiency against systems with full CSI availability, while approximately preserving their average performance.</t>
  </si>
  <si>
    <t>1572-1587</t>
  </si>
  <si>
    <t>60022148;60022148</t>
  </si>
  <si>
    <t>56349424500;23009493900</t>
  </si>
  <si>
    <t>Garcia-Rodriguez, Adrian;Masouros, Christos</t>
  </si>
  <si>
    <t>University College London</t>
  </si>
  <si>
    <t>Garcia-Rodriguez A.</t>
  </si>
  <si>
    <t>Exploiting the increasing correlation of space constrained massive MIMO for CSI relaxation</t>
  </si>
  <si>
    <t>10.1109/TCOMM.2016.2538222</t>
  </si>
  <si>
    <t>2-s2.0-84964318255</t>
  </si>
  <si>
    <t>NRF-2014M1A7A1A03029 865</t>
  </si>
  <si>
    <t>['‚ àº0', 'simultaneous measurement', 'scattering system', 'mouton effects', 'kstar ),', 'feasible optics', 'detector array', 'designed based', 'design characteristics', 'critical issues', 'channel collective', 'channel antenna', 'beam polarization', '24 cm']</t>
  </si>
  <si>
    <t>The design characteristics of a multi-channel collective (or coherent) scattering system for small scale turbulence study in Korea Superconducting Tokamak Advanced Research (KSTAR), which is planned to be installed in 2017, are given in this paper. A few critical issues are discussed in depth such as the Faraday and Cotton-Mouton effects on the beam polarization, radial spatial resolution, probe beam frequency, polarization, and power. A proper and feasible optics with the 300 GHz probe beam, which was designed based on these issues, provides a simultaneous measurement of electron density fluctuations at four discrete poloidal wavenumbers up to 24 cm-1. The upper limit corresponds to the normalized wavenumber kŒ∏œÅe of ‚àº0.15 in nominal KSTAR plasmas. To detect the scattered beam power and extract phase information, a quadrature detection system consisting of four-channel antenna/detector array and electronics will be employed.</t>
  </si>
  <si>
    <t>60103153;60103153-60104266;60103153;60104266;60032330;60012704</t>
  </si>
  <si>
    <t>27169529200;56415174700;55658659500;35292737600;54976205500;57188962531</t>
  </si>
  <si>
    <t>Lee, W.;Park, H. K.;Lee, D. J.;Nam, Y. U.;Leem, J.;Kim, T. K.</t>
  </si>
  <si>
    <t>Daejeon;Ulsan;Pohang;Daegu</t>
  </si>
  <si>
    <t>Korea Institute of Fusion Energy;Ulsan National Institute of Science and Technology;Pohang University of Science and Technology;Kyungpook National University</t>
  </si>
  <si>
    <t>60104266;60103153;60032330;60012704</t>
  </si>
  <si>
    <t>Lee W.</t>
  </si>
  <si>
    <t>Design of a collective scattering system for small scale turbulence study in Korea Superconducting Tokamak Advanced Research</t>
  </si>
  <si>
    <t>10.1063/1.4944834</t>
  </si>
  <si>
    <t>2-s2.0-84964319346</t>
  </si>
  <si>
    <t>['theoretical analysis', 'source node', 'selected relay', 'relay multiple', 'promising technology', 'outage probability', 'outage performance', 'jras scheme', 'jointly determines', 'joint relay', 'input multiple', 'harvesting multiple', 'exact expression', 'energy harvesting', 'cooperation network', 'best relay', 'attracted lots', 'antenna selection']</t>
  </si>
  <si>
    <t>Energy harvesting | joint relay-and-antenna selection | outage probability | relay network</t>
  </si>
  <si>
    <t>Energy harvesting, which is a promising technology to prolong the lifetime of energy-constrained wireless networks, has attracted lots of attention. In this letter, we consider an energy-harvesting multiple-relay multiple-input multiple-output (MIMO) decode-and-forward (DF) cooperation network. A joint relay-and-antenna selection (JRAS) scheme, which jointly determines the best transmit antenna at the source node, the best relay, and the best transmit antenna at the selected relay, is proposed to minimize the system outage probability. Then, we analyze the outage performance of the JRAS scheme, and the exact expression for the outage probability is derived. Finally, simulation results show the correctness of the theoretical analysis and the superiority of the JRAS scheme.</t>
  </si>
  <si>
    <t>532-536</t>
  </si>
  <si>
    <t>56725227900;14061705600;55533168000</t>
  </si>
  <si>
    <t>Men, Jinjin;Ge, Jianhua;Zhang, Chensi</t>
  </si>
  <si>
    <t>Men J.</t>
  </si>
  <si>
    <t>A joint relay-and-antenna selection scheme in energy-harvesting MIMO relay networks</t>
  </si>
  <si>
    <t>10.1109/LSP.2016.2538290</t>
  </si>
  <si>
    <t>2-s2.0-84964321141</t>
  </si>
  <si>
    <t>['rbfcs ).', 'rayleigh block', 'nested monte', 'fading channels', 'carlo method', 'achieving distribution']</t>
  </si>
  <si>
    <t>block-fading | discrete signaling | non-coherent | Rayleigh fading | wireless communications</t>
  </si>
  <si>
    <t>Discrete signaling schemes are proposed for non-coherent, single-antenna, Rayleigh block-fading channels (RBFCs). The schemes are inspired by the capacity-achieving distribution. A nested Monte-Carlo method is developed to compute the mutual information across the RBFC. Mutual information curves are presented and compared with other signaling schemes proposed in the literature.</t>
  </si>
  <si>
    <t>764-767</t>
  </si>
  <si>
    <t>60019722-60119364;60019722;60019722</t>
  </si>
  <si>
    <t>57188963617;7402036960;26325330300</t>
  </si>
  <si>
    <t>Pikus, Marcin;Kramer, Gerhard;B√∂cherer, Georg</t>
  </si>
  <si>
    <t>Dusseldorf;Munich</t>
  </si>
  <si>
    <t>Huawei Technologies Deutschland GmbH;Technical University of Munich</t>
  </si>
  <si>
    <t>60119364;60019722</t>
  </si>
  <si>
    <t>Pikus M.</t>
  </si>
  <si>
    <t>Discrete Signaling for Non-Coherent, Single-Antenna, Rayleigh Block-Fading Channels</t>
  </si>
  <si>
    <t>10.1109/LCOMM.2016.2531043</t>
  </si>
  <si>
    <t>2-s2.0-84964370941</t>
  </si>
  <si>
    <t>['multicast services', 'maximization problem', 'letter aims', 'latter problem', 'input single', 'former subproblem', 'existing method', 'equivalently transformed', 'energy efficiency', 'efficiently solved', 'ee performance', 'das ).', 'concave problem', 'cas ).']</t>
  </si>
  <si>
    <t>DAS | Energy efficiency | multicast services</t>
  </si>
  <si>
    <t>This letter aims to solve the energy efficiency (EE) maximization problem for multicast services in a multiple-input single-output (MISO) distributed antenna system (DAS). A novel iterative algorithm is proposed, which consists of solving two subproblems iteratively: the power allocation problem and the beam direction updating problem. The former subproblem can be equivalently transformed into a one-dimension (1-D) quasi-concave problem that is solved by the golden search method. The latter problem can be efficiently solved by the existing method. Simulation results show that the proposed algorithm achieves significant EE performance gains over the existing rate maximization method. In addition, when the backhaul power consumption is low, the EE performance of the DAS is better than that of the centralized antenna system (CAS).</t>
  </si>
  <si>
    <t>756-759</t>
  </si>
  <si>
    <t>60005244;60005244;60010818</t>
  </si>
  <si>
    <t>56122866900;36195904400;57216130560</t>
  </si>
  <si>
    <t>Ren, Hong;Liu, Nan;Pan, Cunhua</t>
  </si>
  <si>
    <t>Energy Efficient Transmission for Multicast Services in MISO Distributed Antenna Systems</t>
  </si>
  <si>
    <t>10.1109/LCOMM.2016.2529619</t>
  </si>
  <si>
    <t>2-s2.0-84964381002</t>
  </si>
  <si>
    <t>['weight percentage', 'systematically investigated', 'studied showing', 'relative permittivity', 'novel process', 'dimensions applicable', 'cylindrical structures', 'ceramic su', 'al2o3 nanopowder', 'al2o3 composites', 'al2o3 composite', '500 œºm', '35 %.']</t>
  </si>
  <si>
    <t>A novel process has been developed for fabricating ceramic dielectric structures with dimensions applicable to W-band millimetre wave dielectric resonator antennas. The ceramic dielectric structures are based on composites of SU-8 2150 photoresist and alumina (Al2O3)-alpha nanopowder. The effects of increasing the weight percentage of Al2O3 nanopowder on the photo-polymerisation of the SU-8-Al2O3 composite were systematically investigated. Cylindrical structures with thicknesses up to 500 Œºm have been fabricated using single casted conventional ultraviolet lithography. The relative permittivity of SU-8-Al2O3 composites at different weight percentages of Al2O3 was studied showing an increase from a relative permittivity of 4.5 to 5.66 with increasing the Al2O3 weight percentage from 0 to 35%. Also, finally, double layer manufacturing of ceramic SU-8-Al2O3 composite structures was demonstrated.</t>
  </si>
  <si>
    <t>224-229</t>
  </si>
  <si>
    <t>Micro and Nano Letters</t>
  </si>
  <si>
    <t>60013183;60005353;60013183;60013183;60013183;60033154-60013183;60013183</t>
  </si>
  <si>
    <t>55328014300;24723749700;22966435500;56542627500;6603030382;7005104207;7101623890</t>
  </si>
  <si>
    <t>Al-Khalli, Najeeb;Alduraibi, Mohammad;Debbar, Nacer;Saleem, Muhammad;Alkanhal, Majeed;Sebak, Abdelrazik;Abdel-Rahman, Mohamed</t>
  </si>
  <si>
    <t>Canada;Saudi Arabia;Saudi Arabia</t>
  </si>
  <si>
    <t>Montreal;Riyadh;Riyadh</t>
  </si>
  <si>
    <t>Concordia University;King Saud University;College of Sciences</t>
  </si>
  <si>
    <t>60033154;60013183;60005353</t>
  </si>
  <si>
    <t>Al-Khalli N.</t>
  </si>
  <si>
    <t>Photolithographically definable SU-8-alumina composite for W-band dielectric resonator antennas</t>
  </si>
  <si>
    <t>10.1049/mnl.2015.0389</t>
  </si>
  <si>
    <t>2-s2.0-84964388920</t>
  </si>
  <si>
    <t>['transmit information', 'transmit beamformers', 'transmit beamformer', 'switching protocol', 'suboptimum schemes', 'split plays', 'split parameter', 'results reveal', 'reformulated problem', 'receive energy', 'optimizing receive', 'optimization problem', 'multiantenna relay', 'instantaneous throughput', 'forward system', 'form solutions', 'fd relay', 'fd gains', 'energy harvesting', 'critical role', 'constrained throughput', 'beamforming increases', 'analytically characterized', 'always guaranteed', 'achievable instantaneous']</t>
  </si>
  <si>
    <t>Decodeand- forward relay | Full-duplex | Outage probability | Throughput | Wireless power transfer</t>
  </si>
  <si>
    <t>We consider a full-duplex (FD) decode-and-forward system in which the time-switching protocol is employed by the multiantenna relay to receive energy from the source and transmit information to the destination. The instantaneous throughput is maximized by optimizing receive and transmit beamformers at the relay and the time-split parameter. We study both optimum and suboptimum schemes. The reformulated problem in the optimum scheme achieves closed-form solutions in terms of transmit beamformer for some scenarios. In other scenarios, the optimization problem is formulated as a semidefinite relaxation problem and a rank-one optimum solution is always guaranteed. In the suboptimum schemes, the beamformers are obtained using maximum ratio combining, zero-forcing, and maximum ratio transmission. When beamformers have closed-form solutions, the achievable instantaneous and delay-constrained throughput are analytically characterized. Our results reveal that beamforming increases both the energy harvesting and loop interference suppression capabilities at the FD relay.Moreover, simulation results demonstrate that the choice of the linear processing scheme as well as the time-split plays a critical role in determining the FD gains.</t>
  </si>
  <si>
    <t>1769-1785</t>
  </si>
  <si>
    <t>60015016;60004154;60071082;60003970;60000891;60071343</t>
  </si>
  <si>
    <t>35102976200;6508351222;56004339300;23398998300;16176882900;6508343836</t>
  </si>
  <si>
    <t>Mohammadi, Mohammadali;Chalise, Batu Krishna;Suraweera, Himal A.;Zhong, Caijun;Zheng, Gan;Krikidis, Ioannis</t>
  </si>
  <si>
    <t>Cyprus;Sri Lanka;Iran;United States;China;United Kingdom</t>
  </si>
  <si>
    <t>Nicosia;Peradeniya;Shahr-e Kord;Cleveland;Hangzhou;Loughborough</t>
  </si>
  <si>
    <t>University of Cyprus;University of Peradeniya;Shahrekord University;Cleveland State University;Zhejiang University;Loughborough University</t>
  </si>
  <si>
    <t>60071343;60071082;60015016;60004154;60003970;60000891</t>
  </si>
  <si>
    <t>Mohammadi M.</t>
  </si>
  <si>
    <t>Throughput analysis and optimization of wireless-powered multiple antenna full-duplex relay systems</t>
  </si>
  <si>
    <t>10.1109/TCOMM.2016.2527785</t>
  </si>
  <si>
    <t>2-s2.0-84964389412</t>
  </si>
  <si>
    <t>2009-0081565</t>
  </si>
  <si>
    <t>['‚ àº28', 'scattering dips', 'photovoltaic devices', 'nanowire absorption', 'mode profiles', 'matter interactions', 'infrared wavelengths', 'colorsensitive photodetectors', 'cm2 together', 'broadband wavelengths', 'boosting light']</t>
  </si>
  <si>
    <t>We propose rationally designed 3D grating nanowires for boosting light-matter interactions. Full-vectorial simulations show that grating nanowires sustain high-amplitude waveguide modes and induce a strong optical antenna effect, which leads to an enhancement in nanowire absorption at specific or broadband wavelengths. Analyses of mode profiles and scattering spectra verify that periodic shells convert a normal plane wave into trapped waveguide modes, thus giving rise to scattering dips. A 200 nm diameter crystalline Si nanowire with designed periodic shells yields an enormously large current density of ‚àº28 mA?cm2 together with an absorption efficiency exceeding unity at infrared wavelengths. The grating nanowires studied herein will provide an extremely efficient absorption platform for photovoltaic devices and colorsensitive photodetectors.</t>
  </si>
  <si>
    <t>1578-1581</t>
  </si>
  <si>
    <t>60001873;60001873;60001873;60005273;60005273;60005273;60001873</t>
  </si>
  <si>
    <t>57188982637;56022376500;56602276100;36461731800;24467242700;55971675200;36062415100</t>
  </si>
  <si>
    <t>Lee, Hoo Cheol;Na, Jin Young;Moon, Yoon Jong;Park, Jin Sung;Ee, Ho Seok;Park, Hong Gyu;Kim, Sun Kyung</t>
  </si>
  <si>
    <t>Korea University;Kyung Hee University</t>
  </si>
  <si>
    <t>60005273;60001873</t>
  </si>
  <si>
    <t>Three-dimensional grating nanowires for enhanced light trapping</t>
  </si>
  <si>
    <t>10.1364/OL.41.001578</t>
  </si>
  <si>
    <t>2-s2.0-84964467814</t>
  </si>
  <si>
    <t>MCB-0643516</t>
  </si>
  <si>
    <t>['wt cells', 'type f', 'sinusoidal continuous', 'rich super', 'rapid changes', 'polyculture conditions', 'maintaining pbss', 'light energy', 'fluctuating light', 'fitness cost', 'external light', 'efficient harvest', 'distinct strains', 'diplosiphon appears', 'continuous vs', 'continuous light', 'complexes required', 'comparing growth', 'comparative fitness', 'comparative analyses', 'biochemical bases']</t>
  </si>
  <si>
    <t>Cyanobacteria | Fluctuating light | Phycobilisomes | Polyculture competition | Reactive oxygen species (ROS)</t>
  </si>
  <si>
    <t>Phycobilisomes (PBSs) are pigment-rich super-complexes required for efficient harvest and transfer of light energy to photosynthetic reaction centers of cyanobacteria. The model cyanobacterium Fremyella diplosiphon is able to adjust PBS pigmentation and size in response to the prevailing light spectrum through a process called complementary chromatic acclimation to optimize spectral light absorption, concomitantly optimizing photosynthesis and growth. We explored the fitness costs versus advantages of modulating antennae size and composition under sinusoidal continuous and fluctuating light conditions in F. diplosiphon by comparing growth of wild-type (WT) cells with a mutant strain deficient in PBSs in both monoculture and polyculture conditions. Comparative analyses of WT and the PBS-deficient FdCh1 strain under continuous vs. fluctuating sinusoidal light suggest a potential fitness advantage for maintaining PBSs in WT cells during continuous light and a fitness cost during transitions to and acclimation under fluctuating light. We explored the physiological changes correlated with the observed differential growth to understand the dynamics and biochemical bases of comparative fitness of distinct strains under defined growth conditions. Wild-type F. diplosiphon appears to accumulate longer PBS rods and exhibits higher oxidative stress under fluctuating light conditions than continuous sinusoidal light, which may impact responses and the fitness of cells that do not adapt to rapid changes in external light.</t>
  </si>
  <si>
    <t>110-119</t>
  </si>
  <si>
    <t>Algal Research</t>
  </si>
  <si>
    <t>60031707;60031707;60031707;60031707;60031707;60031707;60031707</t>
  </si>
  <si>
    <t>37120007800;8530879100;57188985878;7102605202;7101872802;57218790028;7102502132</t>
  </si>
  <si>
    <t>Agostoni, Marco;Lucker, Ben F.;Smith, Matthew A.Y.;Kanazawa, Atsuko;Blanchard, Gary J.;Kramer, David M.;Montgomery, Beronda L.</t>
  </si>
  <si>
    <t>Agostoni M.</t>
  </si>
  <si>
    <t>Competition-based phenotyping reveals a fitness cost for maintaining phycobilisomes under fluctuating light in the cyanobacterium Fremyella diplosiphon</t>
  </si>
  <si>
    <t>S2211926416300467</t>
  </si>
  <si>
    <t>10.1016/j.algal.2016.02.005</t>
  </si>
  <si>
    <t>2-s2.0-84964506550</t>
  </si>
  <si>
    <t>Swiss Nanoscience Institute</t>
  </si>
  <si>
    <t>FP7-212942-2</t>
  </si>
  <si>
    <t>SNI</t>
  </si>
  <si>
    <t>['shaped peak', 'precisely fitted', 'pl spectra', 'persistent shoulder', 'onephoton photoluminescence', 'longer antennas', 'long antennas', 'gold antennas', 'antenna length', '8 ev', '79 ev']</t>
  </si>
  <si>
    <t>We used a confocal laser microscope to investigate the onephoton photoluminescence (PL) of gold antennas. The PL spectra can be precisely fitted to a plasmon-enhanced PL model. For increasing the antenna length, the energy peak position decreases continuously until it reaches a value of 1.7-1.8 eV. For longer antennas and smaller plasmon energies, we observe an additional, persistent shoulder in the PL spectra, which we explain by a Gaussian-shaped peak at ŒîX ‚àº 1.78-1.79 eV. We attribute this behavior to the opening of an additional decay path for electrons at the gold interband transition edge, which we observe only for long antennas.</t>
  </si>
  <si>
    <t>1325-1328</t>
  </si>
  <si>
    <t>60023588;60023588;60023588</t>
  </si>
  <si>
    <t>57210636812;7003376854;8927832400</t>
  </si>
  <si>
    <t>Fr√∂hlich, Toni;Sch√∂nenberger, Christian;Calame, Michel</t>
  </si>
  <si>
    <t>Basel</t>
  </si>
  <si>
    <t>Universitat Basel</t>
  </si>
  <si>
    <t>Fr√∂hlich T.</t>
  </si>
  <si>
    <t>Additional peak appearing in the one-photon luminescence of single gold nanorods</t>
  </si>
  <si>
    <t>10.1364/OL.41.001325</t>
  </si>
  <si>
    <t>2-s2.0-84964515170</t>
  </si>
  <si>
    <t>['wireless systems', 'systems suffer', 'spectral efficiency', 'small number', 'significant loss', 'selected depending', 'optimal performance', 'ofdm systems', 'improved ee', 'greedy algorithm', 'frequency chains', 'form expressions', 'energy efficiency', 'division multiplexing', 'channel condition', 'antenna indexes', 'active radio']</t>
  </si>
  <si>
    <t>Antenna selection | energy efficiency | MIMO | OFDM systems</t>
  </si>
  <si>
    <t>In this paper, we investigate antenna selection strategies for multiple-input-multiple-output orthogonal frequency-division multiplexing (MIMO-OFDM) wireless systems from an energy efficiency (EE) perspective. We first derive closed-form expressions of the EE and the energy efficiency-spectral efficiency (EE-SE) tradeoff in conventional antenna selection MIMO-OFDM systems. The obtained results show that these systems suffer from a significant loss in EE. To achieve a better EE performance, we propose an adaptive antenna selection method where both the number of active radio-frequency chains and the antenna indexes are selected depending on the channel condition. This selection scheme could be implemented by an exhaustive search technique for a small number of antennas. Moreover, we develop a greedy algorithm that achieves a near-optimal performance with much lower complexity compared with the (optimal) exhaustive search method when the number of antennas is large. In addition, the efficacy of power loading across subcarriers for improved EE in the conventional and proposed antenna selection MIMO-OFDM systems is considered. Monte Carlo simulation results are provided to validate our analyses.</t>
  </si>
  <si>
    <t>2048-2062</t>
  </si>
  <si>
    <t>60011664-60111796;60011664;60011664</t>
  </si>
  <si>
    <t>55551467600;6603132977;9638293800</t>
  </si>
  <si>
    <t>Le, Ngoc Phuc;Safaei, Farzad;Tran, Le Chung</t>
  </si>
  <si>
    <t>Viet Nam;Australia</t>
  </si>
  <si>
    <t>Ho Chi Minh City;Wollongong</t>
  </si>
  <si>
    <t>Ho Chi Minh City University of Transport;University of Wollongong</t>
  </si>
  <si>
    <t>60111796;60011664</t>
  </si>
  <si>
    <t>Le N.</t>
  </si>
  <si>
    <t>Antenna selection strategies for MIMO-OFDM wireless systems: An energy efficiency perspective</t>
  </si>
  <si>
    <t>10.1109/TVT.2015.2428815</t>
  </si>
  <si>
    <t>2-s2.0-84964570367</t>
  </si>
  <si>
    <t>SU</t>
  </si>
  <si>
    <t>['shaped strip', 'shaped slot', 'protruded strip', 'presented antenna', 'pin diode', 'parasitic stub', 'compact size']</t>
  </si>
  <si>
    <t>E-shaped slot | Frequency reconfigurable | Inverted tshaped strip | Parasitic stub | Rectangular-shaped notches</t>
  </si>
  <si>
    <t>A novel frequency reconfigurable slot antenna for suitable switchable radiations at WLAN and a tri-band at Bluetooth, WiMAX and upper WLAN applications is designed and fabricated. Switchable frequency responses are achieved by implementation of a PIN diode within the antenna ground plane. The antenna structure consists of a square radiation patch with an E-shaped slot, a modified ground plane with an inverted T-shaped strip that acts as a parasitic stub and two parallel slots and a protruded strip which is connected to the parasitic stub with a PIN diode. The presented antenna has a compact size of 20 √ó 20 mm2 while providing switchable radiations at 2.36-2.5 GHz Bluetooth, 3.51-3.79 GHz WiMAX, and 5.47-5.98 GHz WLAN when the diode is ON and 5.04-6.13 GHz WLAN when the diode is OFF.</t>
  </si>
  <si>
    <t>40-45</t>
  </si>
  <si>
    <t>57189003349;55921040500;56444441300;55162864400</t>
  </si>
  <si>
    <t>Kakhki, Mehri Borhani;Rezaei, Pejman;Sharbati, Vahid;Fakharian, Mohammad M.</t>
  </si>
  <si>
    <t>Kakhki M.</t>
  </si>
  <si>
    <t>Small square reconfigurable antenna with switchable single/tri-band functions</t>
  </si>
  <si>
    <t>10.13164/re.2016.0040</t>
  </si>
  <si>
    <t>2-s2.0-84964576087</t>
  </si>
  <si>
    <t>['whole colony', 'task allocation', 'tactile sensation', 'soldier production', 'social insects', 'sensory organs', 'results indicate', 'regulate division', 'producing second', 'perceive soldier', 'newborn first', 'mother aphids', 'maternal perception', 'maternal body', 'lowest percentage', 'live non', 'intermediate percentage', 'instar soldiers', 'instar nymphs', 'highest percentage', 'females deprived', 'external cues', 'density effect', 'density cue', 'crucial cue', 'coordinated manner', 'caste polyphenism', 'caste phenotype', 'caste differentiation', 'aphids revealed', 'aphids perceive', 'antennal removal', 'antennae produced']</t>
  </si>
  <si>
    <t>Antennal perception | Caste polyphenism | Density cue | Maternal effect | Social aphid</t>
  </si>
  <si>
    <t>In social insects, local interactions among colony members facilitate information transfer, and allow the whole colony to regulate division of labor and task allocation in an integrated and coordinated manner. In particular, regulation of caste differentiation in response to external cues is important for sustaining social insect colonies. The social aphid Tuberaphis styraci exhibits a caste polyphenism, producing second-instar soldiers and non-soldiers. Previous studies using an artificial diet rearing system identified high aphid density as a crucial cue for soldier production, which acts on embryos in the maternal body and newborn first-instar nymphs to induce soldier differentiation. While direct contact stimuli from live non-soldiers were suggested to mediate the density effect, how the aphids perceive the stimuli has been unknown. Here we investigated how antennal removal of adult females affects the soldier production in T. styraci. Under a high density condition, intact females produced the highest percentage of soldiers, females deprived of both antennae produced the lowest percentage of soldiers, and females deprived of one antenna exhibited an intermediate percentage of soldiers. Scanning electron microscopic observations of the aphids revealed the existence of sensory organs for chemoreception and tactile sensation on the antennae of the mother aphids. These results indicate that T. styraci females use their antennae to perceive soldier-inducing density cue, suggesting that maternal perception of density cue is involved in regulation over caste phenotype of their offspring.</t>
  </si>
  <si>
    <t>147-151</t>
  </si>
  <si>
    <t>Entomological Science</t>
  </si>
  <si>
    <t>60025272;60007819;60024621;60014256;60025272;60024621</t>
  </si>
  <si>
    <t>6603775073;7005354624;6602210915;7201441188;35591678500;7006598467</t>
  </si>
  <si>
    <t>Shibao, Harunobu;Takanashi, Takuma;Kutsukake, Mayako;Matsuyama, Shigeru;Shimada, Masakazu;Fukatsu, Takema</t>
  </si>
  <si>
    <t>Tokyo;Tsukuba;Tsukuba;Tsukuba</t>
  </si>
  <si>
    <t>The University of Tokyo;National Institute of Advanced Industrial Science and Technology;University of Tsukuba;Forestry and Forest Products Research Institute</t>
  </si>
  <si>
    <t>60025272;60024621;60014256;60007819</t>
  </si>
  <si>
    <t>Shibao H.</t>
  </si>
  <si>
    <t>Social aphids use their antennae to perceive density cue for soldier production</t>
  </si>
  <si>
    <t>10.1111/ens.12174</t>
  </si>
  <si>
    <t>2-s2.0-84964578146</t>
  </si>
  <si>
    <t>['transmitter via', 'tas ).', 'system relying', 'spatial modulation', 'sm scheme', 'single radio', 'signal constellation', 'shift keying', 'sep reduction', 'scalar quantization', 'rotational symmetry', 'rayleigh flat', 'rate feedback', 'quantized csit', 'quantized csi', 'practical scenario', 'performance erosion', 'perfectly compensates', 'perfect csit', 'perfect csi', 'pel varies', 'miso system', 'made available', 'fewer bits', 'fading channels', 'csit ).', 'csit ),', 'channel phase', 'b bits', 'ary phase']</t>
  </si>
  <si>
    <t>Constellation rotation | finite-rate feedback | highrate analysis | scalar quantization | spatial modulation (SM)</t>
  </si>
  <si>
    <t>In this paper, we consider a spatial modulation (SM)-based multiple-input-single-output (MISO) system relying on a single radio-frequency chain equipped with a finite-rate feedback channel to provide quantized channel state information (CSI) to the transmitter. First, under the assumption of Rayleigh flat-fading channels and perfect CSI at the transmitter (CSIT), we analyze the symbol error probability (SEP) of an SM scheme, which perfectly compensates the channel phase and employs constellation rotation at the different transmit antennas (TAs). Then, we consider a more practical scenario, where scalar quantization of the channel phase angles is employed, and the quantized CSI is made available to the transmitter via a finite-rate feedback channel. We analyze the SEP reduction, i.e., PeL, relative to perfect CSIT, imposed by the quantized CSIT (Q-CSIT). We show that at a high feedback rate, PeL varies as C‚Ä≤ 2-2B, where each channel phase angle is quantized to B bits, and C‚Ä≤ is a constant. Furthermore, based on the rotational symmetry of the M-ary phase-shift keying ( M-PSK) signal constellation, we propose a novel feedback scheme, which requires (nt-1)log2(M) fewer bits of feedback with any performance erosion, where nt is the number of TAs. We characterize the performance of the SM-MISO system with finite-rate feedback and validate our analysis through Monte Carlo simulations.</t>
  </si>
  <si>
    <t>2016-2025</t>
  </si>
  <si>
    <t>60014097-114357405;60014097;60025225</t>
  </si>
  <si>
    <t>57188999510;35790310300;36043733600</t>
  </si>
  <si>
    <t>Veedu, Mishfad Shaikh;Murthy, Chandra R.;Hanzo, Lajos</t>
  </si>
  <si>
    <t>United Kingdom;India;India</t>
  </si>
  <si>
    <t>Southampton;Bengaluru;Bangalore</t>
  </si>
  <si>
    <t>University of Southampton;Indian Institute of Science;People Education Society Institute of Technology</t>
  </si>
  <si>
    <t>60025225;60014097;114357405</t>
  </si>
  <si>
    <t>Veedu M.</t>
  </si>
  <si>
    <t>Single-RF spatial modulation relying on finite-rate phase-only feedback: Design and analysis</t>
  </si>
  <si>
    <t>10.1109/TVT.2015.2424960</t>
  </si>
  <si>
    <t>2-s2.0-84964589078</t>
  </si>
  <si>
    <t>['usually considered', 'theoretical functions', 'radiation performance', 'radials n', 'practical functions', 'paper studies', 'optimized radius', 'monopole using', 'monopole antennas', 'higher frequencies', 'ground screen', 'function n', 'fast method', 'distance p', 'constant n', 'changing n', 'best choice']</t>
  </si>
  <si>
    <t>Antenna ground plane | Antenna impedance | Compensation theorem | HF propagation | Monopole antenna | Radial wires</t>
  </si>
  <si>
    <t>Monopole antennas on the earth usually use ground screen with simple radial wires to improve their radiation performance. The number of radials N is usually considered a constant in the screen. This paper studies the effect of changing N and considering it as a function of distance p from the monopole using a simple and yet a fast method. The function N(p) is optimized for different beam angles of an HF monopole antenna. The theoretical functions are converted to practical functions to be formed using meandered lines. Practicable calculated results are validated by method of moments. Furthermore it is shown that for low angle radiation a constant N(p) with optimized radius of the ground screen is the best choice. The results can be used for higher frequencies, i.e. VHF and UHF frequency bands as well.</t>
  </si>
  <si>
    <t>60005710;60005710-113131492;60005710;60022927</t>
  </si>
  <si>
    <t>55987182000;57205213024;57188996870;6602633301</t>
  </si>
  <si>
    <t>Fartookzadeh, Mahdi;Mohseni Armaki, Seyyed Hossein;Javad Razavi, Seyyed Mohamad;Rashed-Mohassel, Jalil</t>
  </si>
  <si>
    <t>University of Tehran;Malek Ashtar University of Technology;Electrical and Electronic Engineering University Complex</t>
  </si>
  <si>
    <t>60022927;60005710;113131492</t>
  </si>
  <si>
    <t>Optimum functions for radial wires of monopole antennas with arbitrary elevation angles</t>
  </si>
  <si>
    <t>10.13164/re.2016.0053</t>
  </si>
  <si>
    <t>2-s2.0-84964596897</t>
  </si>
  <si>
    <t>['space terms', 'remaining portion', 'relatively large', 'qr method', 'new algorithm', 'mom matrix', 'literature data', 'integral equations', 'incomplete qr', 'hybrid multipole', 'hybrid algorithm', 'finite array', 'extract free', 'describing antennas', 'computation results', 'analyzed structure']</t>
  </si>
  <si>
    <t>Fast multipole method | Integral equations | Low rank IE-QR algorithm | Method-of-moments</t>
  </si>
  <si>
    <t>In this paper, we provide some insight into the usage of fast, iterative, method-of-moments (MoM) solution of integral equations (IE) describing antennas and other metallic structures immersed in a planar multilayered environment. Based on the form of multilayered media Green's functions, we extract free-space terms, associated with direct rays within the analyzed structure, reducing the number of significant interactions required to describe the rest of MoM matrix. Next, we show that it is possible to construct a hybrid algorithm, where the fast multipole method (FMM) is used to the free-space matrix part, while the reduced rank incomplete QR (iQR) decomposition is applied to the remaining portion of the MoM matrix. This HM-iQR (hybrid multipole - incomplete QR) method is applied to a relatively large (in terms o f the number of unknowns) problem of plane wave scattering by a finite array of rectangular microstrip patches printed on a grounded dielectric slab. Computation results from the new algorithm are compared to literature data and to the results of the pure low rank IE-QR method.</t>
  </si>
  <si>
    <t>60019987;60019987</t>
  </si>
  <si>
    <t>55637835200;7003399345</t>
  </si>
  <si>
    <t>Gluchowski, Pawel;Kucharski, Andrzej A.</t>
  </si>
  <si>
    <t>Gluchowski P.</t>
  </si>
  <si>
    <t>On the application of the incomplete QR algorithm to the analysis of microstrip antennas</t>
  </si>
  <si>
    <t>10.13164/re.2016.0034</t>
  </si>
  <si>
    <t>2-s2.0-84964617170</t>
  </si>
  <si>
    <t>Council of Scientific and Industrial Research, India</t>
  </si>
  <si>
    <t>08/003(0101)/2014-EMR-I</t>
  </si>
  <si>
    <t>CSIR</t>
  </si>
  <si>
    <t>['wideband applications', 'profile fss', 'printed antennas', 'operating band', 'metal cases', 'measurement results', 'fss exhibits', 'frequency range', 'broadside direction', 'bidirectional radiation', 'air gap', '7 ghz', '10 db']</t>
  </si>
  <si>
    <t>Bandstop | Frequency selective surface | Reflection phase | Reflector | Wideband</t>
  </si>
  <si>
    <t>A dual-layer, bandstop frequency selective surface (FSS) is presented in this paper for wideband applications. Each layer uses patch type FSS with slots for miniaturization and are cascaded with an air gap in between. The low-profile FSS with unit cell dimension on the order of 0.2Œª0 √ó 0.2Œª0 provides transmission coefficient below-10 dB in the frequency range of 4-7 GHz with 56% bandwidth. The FSS exhibits a nearly linear phase variation ith frequency in the operating band and can be used as a substrate below planar wide band antennas with bidirectional radiation for enhancing its gain, directivity in the broadside direction as well as shielding it against nearby conductive surfaces such as metal cases, other printed antennas. Detailed design method, equivalent circuit analysis and measurement results of the FSS are presented in this paper.</t>
  </si>
  <si>
    <t>57220880588;16317129000</t>
  </si>
  <si>
    <t>Chatterjee, Ayan;Parui, Susanta Kumar</t>
  </si>
  <si>
    <t>Chatterjee A.</t>
  </si>
  <si>
    <t>A dual layer frequency selective surface reflector for wideband applications</t>
  </si>
  <si>
    <t>10.13164/re.2016.0067</t>
  </si>
  <si>
    <t>2-s2.0-84964622013</t>
  </si>
  <si>
    <t>['vswr less', 'sr network', 'sidelobe levels', 'phase shifter', 'operating frequencies', 'investigated initially', 'feed network', 'designed using', 'design method', 'axial ratio', 'antenna element', '90 ¬∞.', '8 ghz', '7 ghz', '7 dbic', '4 ghz', '3 db', '0 ¬∞']</t>
  </si>
  <si>
    <t>Broadband | Circularly polarized (CP) | Sequential rotation (SR) feed network | Simplified composite right/left-handed transmission line (SCRLH-TL)</t>
  </si>
  <si>
    <t>In this paper, a broadband circularly polarized (CP) microstrip antenna array using simplified composite right/left-handed transmission lines (SCRLH-TLs) based sequential rotation (SR) feed network is presented. The characteristics of a SCRLH-TL are investigated initially. Then, a broadband low insertion loss 45¬∞ phase shifter is designed using the SCRLH-TL and the phase shifter is employed in constructing a SR feed network for CP antenna array. To validate the design method of the SR feed network, a 2√ó2 antenna array comprising sequentially rotated coupled stacked CP antenna elements is designed, fabricated and measured. Both the simulated and measured results indicate that the performances of the antenna element are further enhanced when the SR network is used. The antenna array exhibits the VSWR less than 1.8 from 4 GHz to 7 GHz and the axial ratio (AR) less than 3 dB from 4.4 GHz to 6.8 GHz. Also, high peak gain of 13.7 dBic is obtained. Besides, the normalized radiation patterns at the operating frequencies are symmetrical and the sidelobe levels are low at œÜ = 0¬∞ and œÜ = 90¬∞.</t>
  </si>
  <si>
    <t>60069720;60069720;60069720-112759334;60069720;</t>
  </si>
  <si>
    <t>55265509500;35320575500;35073320400;36348889600;57051679100</t>
  </si>
  <si>
    <t>Zong, Bin Feng;Wang, Guang Ming;Zeng, Hui Yong;Wang, Ya Wei;Wang, Ding</t>
  </si>
  <si>
    <t>Xi'an;Xianyang</t>
  </si>
  <si>
    <t>Air Force Engineering University China;Unit 93942</t>
  </si>
  <si>
    <t>60069720;112759334</t>
  </si>
  <si>
    <t>Zong B.</t>
  </si>
  <si>
    <t>SCRLH-TL based sequential rotation feed network for broadband circularly polarized antenna array</t>
  </si>
  <si>
    <t>10.13164/re.2016.0081</t>
  </si>
  <si>
    <t>2-s2.0-84964653313</t>
  </si>
  <si>
    <t>['widely implemented', 'underlying configurations', 'transmitting node', 'throughput capacity', 'serving interior', 'probability distributions', 'performance behavior', 'paper serve', 'optimal configuration', 'mobile user', 'ffr schemes', 'ffr scheme', 'ensuing system', 'edge mobiles', 'destined receivers', 'classification process', 'best method', 'base station', 'attained throughput']</t>
  </si>
  <si>
    <t>Absolute and Pro- portional Fairness | Adaptive Rate Scheduling | Directional Antenna | Downlink/Uplink transmissions | Fluid Model | Fractional Frequency Reuse | Spectral Efficiency</t>
  </si>
  <si>
    <t>Densely deployed cellular wireless networks, which employ small cell technology, are being widely implemented. Mitigating the impact of inter- and intracell signal interferences induced by the operations of these networks is a challenging yet essential task. In this paper, we consider adaptive rate scheduling for a transmitting node, regardless of whether it is a base station (BS) or a mobile user. We aim to maximize the system's throughput through the employment of fractional frequency reuse (FFR) schemes. Each BS employs either an omnidirectional or a directional antenna system. We derive the optimal configuration of the FFR scheme and evaluate the ensuing system's performance behavior under absolute and proportional fairness requirements. To maximize the attained throughput by mobiles, we determine the best method to use to classify cell users into interior and edge mobiles. The bandwidth levels allocated for serving interior and edge mobiles are optimized. We derive approximate closed-form mathematical expressions for calculating the probability distributions of the interference signal levels measured at the destined receivers. We account for the impact of the classification process on intercell interference power levels. Under an absolute fairness requirement, we show that optimally configured FFR schemes lead to much enhanced performance. We show that the optimally configured directional-FFR schemes increase the throughput capacity by a factor of about 60% relative to that obtained by using optimal omnidirectional-FFR schemes. The analyses and simulation results presented in this paper serve to characterize the performance behavior attainable by using such small cell deployed cellular wireless network systems when employing the underlying configurations.</t>
  </si>
  <si>
    <t>2295-2308</t>
  </si>
  <si>
    <t>60027550;60027550</t>
  </si>
  <si>
    <t>55636766200;35612840100</t>
  </si>
  <si>
    <t>Chang, Hung Bin;Rubin, Izhak</t>
  </si>
  <si>
    <t>Optimal downlink and uplink fractional frequency reuse in cellular wireless networks</t>
  </si>
  <si>
    <t>10.1109/TVT.2015.2425356</t>
  </si>
  <si>
    <t>2-s2.0-84964663772</t>
  </si>
  <si>
    <t>['source concept', 'modal decomposition', 'current optimization', 'challenging possibilities', 'antenna design', 'advantageously utilize', 'accentuated leading']</t>
  </si>
  <si>
    <t>Antenna theory | Poynting theorem | Quality factor Q | Source concept | Stored energy</t>
  </si>
  <si>
    <t>Antenna parameters particularly relevant to electrically small antenna design are reviewed in this paper. Source current definitions are accentuated leading to the introduction of the source concept which advantageously utilize only spatially bounded quantities. The framework of the source concept incorporates powerful techniques such as structural and modal decomposition, operator's inversion and current optimization, thus opening new, challenging possibilities for antenna design, analysis and synthesis.</t>
  </si>
  <si>
    <t>57201071715;24824101600;57189000059;57189004817</t>
  </si>
  <si>
    <t>Hazdra, Pavel;Capek, Miloslav;Masek, Michal;Lonsky, Tomas</t>
  </si>
  <si>
    <t>Hazdra P.</t>
  </si>
  <si>
    <t>An introduction to the source concept for antennas</t>
  </si>
  <si>
    <t>10.13164/re.2016.0012</t>
  </si>
  <si>
    <t>2-s2.0-84964664676</t>
  </si>
  <si>
    <t>['vertical direction', 'time using', 'scattering pattern', 'reduction greater', 'rcs reduction', 'oracs ).', 'novel design', 'novel antenna', 'metal surface', 'former arrangement', 'composite surface', '92 ghz', '5 db', '10 db']</t>
  </si>
  <si>
    <t>Artificial magnetic conductor | Octagonal ring arrangement | Waveguide slot antenna</t>
  </si>
  <si>
    <t>A novel design of high-gain and low-scattering waveguide slot antenna is proposed in this paper. Firstly the scattering pattern of artificial magnetic conductor (AMC) composite surface is estimated by array factor analysis method. The comparison between octagonal ring arrangement and chessboard arrangement proves that the former arrangement has the characteristic of diffuseness-like and expands the bandwidth of radar cross section (RCS) reduction. Secondly, the metal surface of waveguide slot antenna (WSA) is replaced by the octagonal ring arrangement composite surface (ORACS). The gain is improved because of spurious radiation units which are around the slot. At the same time using the phase cancellation principle, a backscatter null achieves RCS reduction in the vertical direction. Experimental results show that for the novel antenna after loading with the ORACS, the gain is improved by 5 dB; the bandwidth of RCS reduction (reduction greater than 10 dB) is 5.24-5.92 GHz.</t>
  </si>
  <si>
    <t>60069720;60069720;60069720;60069720;60069720;60069720;60069720</t>
  </si>
  <si>
    <t>51161550200;55515043300;12782119800;55568683500;56443550200;51461627800;57213399744</t>
  </si>
  <si>
    <t>Liu, Xiao;Gao, Jun;Cao, Xiangyu;Zhao, Yi;Li, Wenqiang;Li, Sijia;Li, Nan</t>
  </si>
  <si>
    <t>A high-gain and low-scattering waveguide slot antenna of artificial magnetic conductor octagonal ring arrangement</t>
  </si>
  <si>
    <t>10.13164/re.2016.0046</t>
  </si>
  <si>
    <t>2-s2.0-84964665862</t>
  </si>
  <si>
    <t>['user equipment', 'two anomaly', 'transmission power', 'surrounding bss', 'split control', 'split architecture', 'small number', 'scale minimization', 'residual error', 'reliable manner', 'proposed framework', 'periodic update', 'one plane', 'necessarily handled', 'heuristic grey', 'heterogeneous networks', 'gather large', 'fourier series', 'detection accuracy', 'detecting algorithms', 'detected outage', 'data planes', 'data functionalities', 'data cell', 'data bss', 'control planes', 'control information', 'control cod', 'control cell', 'cod algorithm', 'candidate architecture', 'based approach', 'antenna gain', 'also investigate']</t>
  </si>
  <si>
    <t>cell outage compensation | cell outage detection | cell outage management | heterogeneous cellular network | self-healing | Self-organizing network</t>
  </si>
  <si>
    <t>In this paper, we present a novel cell outage management (COM) framework for heterogeneous networks with split control and data planes - a candidate architecture for meeting future capacity, quality-of-service, and energy efficiency demands. In such an architecture, the control and data functionalities are not necessarily handled by the same node. The control base stations (BSS) manage the transmission of control information and user equipment (UE) mobility, whereas the data BSS handle UE data. An implication of this split architecture is that an outage to a BS in one plane has to be compensated by other BSS in the same plane. Our COM framework addresses this challenge by incorporating two distinct cell outage detection (COD) algorithms to cope with the idiosyncrasies of both data and control planes. The COD algorithm for control cells leverages the relatively larger number of UEs in the control cell to gather large-scale minimization-of-drive-test report data and detects an outage by applying machine learning and anomaly detection techniques. To improve outage detection accuracy, we also investigate and compare the performance of two anomaly-detecting algorithms, i.e., k-nearest-neighbor- and local-outlier-factor-based anomaly detectors, within the control COD. On the other hand, for data cell COD, we propose a heuristic Grey-prediction-based approach, which can work with the small number of UE in the data cell, by exploiting the fact that the control BS manages UE-data BS connectivity and by receiving a periodic update of the received signal reference power statistic between the UEs and data BSS in its coverage. The detection accuracy of the heuristic data COD algorithm is further improved by exploiting the Fourier series of the residual error that is inherent to a Grey prediction model. Our COM framework integrates these two COD algorithms with a cell outage compensation (COC) algorithm that can be applied to both planes. Our COC solution utilizes an actor-critic-based reinforcement learning algorithm, which optimizes the capacity and coverage of the identified outage zone in a plane, by adjusting the antenna gain and transmission power of the surrounding BSS in that plane. The simulation results show that the proposed framework can detect both data and control cell outage and compensate for the detected outage in a reliable manner.</t>
  </si>
  <si>
    <t>2097-2113</t>
  </si>
  <si>
    <t>60021097;60105144;115866732;60030931;115866732;60021097;60105144</t>
  </si>
  <si>
    <t>37075530700;24777703300;56444422000;35229524800;9733314000;24070821000;35605903700</t>
  </si>
  <si>
    <t>Onireti, Oluwakayode;Zoha, Ahmed;Moysen, Jessica;Imran, Ali;Giupponi, Lorenza;Ali Imran, Muhammad;Abu-Dayya, Adnan</t>
  </si>
  <si>
    <t>Qatar;United States;United Kingdom;Spain</t>
  </si>
  <si>
    <t>Doha;Norman;Guildford;Barcelona</t>
  </si>
  <si>
    <t>Qatar Mobility Innovations Center;University of Oklahoma;University of Surrey;Centre Tecnol√≤gic de Telecomunicacions de Calalunya (CTTC)</t>
  </si>
  <si>
    <t>60105144;60030931;60021097;115866732</t>
  </si>
  <si>
    <t>Onireti O.</t>
  </si>
  <si>
    <t>A cell outage management framework for dense heterogeneous networks</t>
  </si>
  <si>
    <t>10.1109/TVT.2015.2431371</t>
  </si>
  <si>
    <t>2-s2.0-84964669805</t>
  </si>
  <si>
    <t>['vmp ),', 'upper bound', 'two orders', 'two applications', 'system design', 'suboptimal implementation', 'scale systems', 'polynomial complexity', 'nonorthogonal waveforms', 'new technologies', 'massive antennas', 'letter resorts', 'large scale', 'input dimension', 'coded modulation', 'cm capacity', 'capacity represents', 'become infeasible', 'allowing one']</t>
  </si>
  <si>
    <t>coded modulation capacity | expectation propagation | mean field approximation | variational message passing</t>
  </si>
  <si>
    <t>The coded modulation (CM) capacity represents the maximum achievable data rate for a CM scheme assuming optimal decoding at the receiver. It is an important analytical tool, providing theoretic limits for near-optimum transceiver design. Next generation wireless communications systems with the use of new technologies, such as massive antennas and nonorthogonal waveforms, tend to be large scale. However, the conventional ways developed for evaluating the CM capacity of small-scale systems expose exponential complexity with respect to the system's input dimension. Therefore, they become infeasible when the input dimension increases by one or two orders of magnitude in large-scale systems of interest. This letter resorts to a lower and upper bound of the CM capacity, allowing for a computationally efficient evaluation with polynomial complexity. In particular, two message passing algorithms, namely expectation propagation (EP) and variational message passing (VMP), are applied to evaluate the bounds. Two applications are examined in the end. The presented results bring valuable information about the system design, allowing one to evaluate the impact of suboptimal implementation in the overall system performance.</t>
  </si>
  <si>
    <t>537-540</t>
  </si>
  <si>
    <t>60018353;60018353;60104212;60018353</t>
  </si>
  <si>
    <t>56639998800;23989107600;24438128400;7007049752</t>
  </si>
  <si>
    <t>Zhang, Dan;Matthe, Maximilian;Mendes, Luciano Leonel;Fettweis, Gerhard</t>
  </si>
  <si>
    <t>Message passing algorithms for upper and lower bounding the coded modulation capacity in a large-scale linear system</t>
  </si>
  <si>
    <t>10.1109/LSP.2016.2531991</t>
  </si>
  <si>
    <t>2-s2.0-84964762558</t>
  </si>
  <si>
    <t>102.04-2013.13</t>
  </si>
  <si>
    <t>['wiretap channel', 'transmission scheme', 'transmission periods', 'transmission period', 'single antenna', 'performance gain', 'optimal physical', 'n antennas', 'information signals', 'form expressions', 'explicitly examine', 'derive closed', 'artificial noise', 'also determine']</t>
  </si>
  <si>
    <t>Artificial noise | MISOME wiretap channels | optimal power allocation | physical layer security</t>
  </si>
  <si>
    <t>We investigate the optimal physical-layer secure transmission with artificial noise in the wiretap channel with N antennas at the transmitter, a single antenna at the receiver, and M antennas at the eavesdropper. We analyze the performance and determine the optimal transmission parameters for two distinct schemes: 1) an on-off transmission scheme and 2) an adaptive transmission scheme. For the on-off transmission scheme, where a channel-realization-independent secrecy rate is used for all transmission periods, we derive closed-form expressions for the secure transmission probability, the hybrid outage probability, and the effective secrecy throughput. For the adaptive transmission scheme, where a channel-realization-dependent secrecy rate is used for each transmission period, we derive closed-form expressions for the secure transmission probability, the secrecy outage probability, and the effective secrecy throughput. Using these closed-form expressions, we determine the optimal power allocation between information signals and artificial noise signals for both schemes to maximize the secure transmission probability. We also determine the optimal secrecy rate for both schemes to maximize the effective secrecy throughput. We explicitly examine the impact of N and M on the optimal power allocation and the optimal secrecy rate. Finally, we demonstrate the performance gain of the adaptive transmission scheme over the on-off transmission scheme.</t>
  </si>
  <si>
    <t>2170-2181</t>
  </si>
  <si>
    <t>60028333-60008950;60022109;60029738;60028333;60028333</t>
  </si>
  <si>
    <t>36085598400;6602911293;14009246700;55549083700;36718632400</t>
  </si>
  <si>
    <t>Yang, Nan;Elkashlan, Maged;Duong, Trung Q.;Yuan, Jinhong;Malaney, Robert</t>
  </si>
  <si>
    <t>United Kingdom;Australia;United Kingdom;Australia</t>
  </si>
  <si>
    <t>Belfast;Sydney;London;Canberra</t>
  </si>
  <si>
    <t>Queen's University Belfast;UNSW Sydney;Queen Mary University of London;The Australian National University</t>
  </si>
  <si>
    <t>60029738;60028333;60022109;60008950</t>
  </si>
  <si>
    <t>Yang N.</t>
  </si>
  <si>
    <t>Optimal transmission with artificial noise in misome wiretap channels</t>
  </si>
  <si>
    <t>10.1109/TVT.2015.2419318</t>
  </si>
  <si>
    <t>2-s2.0-84964837370</t>
  </si>
  <si>
    <t>EP/H040536/1</t>
  </si>
  <si>
    <t>['suboptimal detection', 'practical systems', 'performance gain', 'performance approaching', 'paper introduces', 'optimal maximum', 'ml detection', 'massive multiple', 'lower complexity', 'linear detectors', 'inferior performance', 'first presented', 'detection complexity', 'constellation size']</t>
  </si>
  <si>
    <t>This paper introduces a novel transmission design for antenna beam pattern modulation (ABPM) with a low-complexity decoding method. The concept of ABPM was first presented with optimal maximum-likelihood (ML) decoding. However, an ML detector may not be viable for practical systems when the constellation size or the number of antennas is large, such as in massive multiple-input-multiple-output (MIMO) systems. Linear detectors, on the other hand, have lower complexity but inferior performance. In this paper, we present the antenna pattern selection with a lattice-reduction-aided linear detector for ABPM to reduce the detection complexity with the bit error rate (BER) performance approaching that of ML while conserving low complexity. Simulation results show that even with this suboptimal detection, performance gain is achieved by the proposed scheme compared with different spatial modulation techniques using ML detection. In addition, to validate the results, an upper bound expression for the BER is provided for ABPM with ML detection.</t>
  </si>
  <si>
    <t>2007-2015</t>
  </si>
  <si>
    <t>60012070;60012070;60012070</t>
  </si>
  <si>
    <t>55485664900;15039813600;7005091153</t>
  </si>
  <si>
    <t>Ramirez-Gutierrez, Raymundo;Zhang, Li;Elmirghani, Jaafar</t>
  </si>
  <si>
    <t>Leeds</t>
  </si>
  <si>
    <t>University of Leeds</t>
  </si>
  <si>
    <t>Ramirez-Gutierrez R.</t>
  </si>
  <si>
    <t>Antenna Beam Pattern Modulation with Lattice-Reduction-Aided Detection</t>
  </si>
  <si>
    <t>10.1109/TVT.2015.2422299</t>
  </si>
  <si>
    <t>2-s2.0-84964880145</t>
  </si>
  <si>
    <t>['video calls', 'urban scenario', 'uncovered users', 'ul traffic', 'term evolution', 'sparse knowledge', 'social networking', 'site locations', 'sensor networks', 'real long', 'new applications', 'necessarily entail', 'multiple kpis', 'kpis ),', 'important due', 'general concept', 'fundamentally different', 'effective tilt', 'dl traffic', 'concurrently decreasing', 'concurrent self', 'based algorithm']</t>
  </si>
  <si>
    <t>Antenna Tilt | Coordinated Optimization | Coverage and Capacity Optimization | Joint Optimization | Self-Organizing Networks | Uplink and Downlink</t>
  </si>
  <si>
    <t>Concurrent self-organization of coverage and capacity in both downlink (DL) and uplink (UL) is an ambitious task since 1) Coverage and capacity are conflicting key performance indicators (KPIs), and 2) an adequate DL performance does not necessarily entail an adequate UL performance because the DL and UL interference scenarios are fundamentally different. However, considering the UL when self-organizing the network is crucial because the UL transmission becomes more important due to the emergence of new applications and services, such as social networking, video calls, or sensor networks, which require either parity between DL and UL traffic or even more UL than DL traffic. In this paper, we propose a general concept for the self-organization of multiple KPIs while having only very sparse knowledge about the network. Using this concept, we propose an effective tilt-based algorithm that manages to jointly optimize coverage and capacity in DL and UL. In an urban scenario with real Long-Term Evolution (LTE) site locations, we were able to increase the cell-edge user throughput by 70% (DL) and 24% (UL) while concurrently decreasing the number of uncovered users by 21% (DL) and 25% (UL), compared with a well-chosen reference tilt setting.</t>
  </si>
  <si>
    <t>2259-2273</t>
  </si>
  <si>
    <t>60018353;60018353;60115460;60098469;60116235;60018353</t>
  </si>
  <si>
    <t>55582442100;36094694600;24331090800;16178610400;55888010400;7007049752</t>
  </si>
  <si>
    <t>Berger, Sascha;Simsek, Meryem;Fehske, Albrecht;Zanier, Paolo;Viering, Ingo;Fettweis, Gerhard</t>
  </si>
  <si>
    <t>Germany;Uganda;Germany;Germany</t>
  </si>
  <si>
    <t>Munich;Dresden;Munich;Dresden</t>
  </si>
  <si>
    <t>Nomor Research GmbH;Airrays GmbH;Nokia Networks, Germany;Technische Universit√§t Dresden</t>
  </si>
  <si>
    <t>60116235;60115460;60098469;60018353</t>
  </si>
  <si>
    <t>Berger S.</t>
  </si>
  <si>
    <t>Joint downlink and uplink tilt-based self-organization of coverage and capacity under sparse system knowledge</t>
  </si>
  <si>
    <t>10.1109/TVT.2015.2419079</t>
  </si>
  <si>
    <t>2-s2.0-84964894328</t>
  </si>
  <si>
    <t>88ABW-2013-5510</t>
  </si>
  <si>
    <t>['viable relay', 'uav ),', 'spatial diversity', 'similar effect', 'significant near', 'receiver locations', 'received signals', 'range extension', 'outage probability', 'measurements shows', 'measurement vehicle', 'locations outside', 'ground links', 'ground level', 'ground channel', 'flight loop', 'capacity air', 'broadcast node', 'approximately 200', 'altitude air', 'air terminals', '915 mhz']</t>
  </si>
  <si>
    <t>Air-to-ground channels | MIMO communications | Near-field scattering | UAVs</t>
  </si>
  <si>
    <t>To support the development of high-capacity air-to-ground links for range extension, measurements of the low-altitude air-to-ground channel were made at 915 MHz. Two transmit antennas were mounted on an unmanned aerial vehicle (UAV), which was flown in loops at an altitude of approximately 200 m above ground level. The received signals were recorded at each of eight antenna elements mounted on a van at locations outside and inside the flight loop. The analysis of the measurements shows that there are regions where the spatial diversity is significant, despite the sparse multipath environment, indicating spatial decorrelation at both the ground and air terminals. The variations in spatial correlation across the receiver array indicate the presence of nonplanar wavefronts produced by the signals' interaction with objects in the array near field, in particular the measurement vehicle. A similar effect is probable at the UAV, and it is expected that more significant near-field effects would arise on a more conventional air platform. These support significant reductions in outage probability at both receiver locations: With appropriate signaling strategies, an airborne platform could provide a viable relay or broadcast node for high-capacity communications using a multiple-input-multiple-output (MIMO) system.</t>
  </si>
  <si>
    <t>2637-2648</t>
  </si>
  <si>
    <t>60018714-60017597;60018714;60018714;60019228</t>
  </si>
  <si>
    <t>6701545091;15623743500;8326326600;9038724100</t>
  </si>
  <si>
    <t>Willink, Tricia J.;Squires, Chris C.;Colman, Geoffrey W.K.;Muccio, Michael T.</t>
  </si>
  <si>
    <t>Dayton;Ottawa;Ottawa</t>
  </si>
  <si>
    <t>Air Force Research Laboratory;Communications Research Centre;Defence Research and Development Canada</t>
  </si>
  <si>
    <t>60019228;60018714;60017597</t>
  </si>
  <si>
    <t>Willink T.J.</t>
  </si>
  <si>
    <t>Measurement and Characterization of Low-Altitude Air-to-Ground MIMO Channels</t>
  </si>
  <si>
    <t>10.1109/TVT.2015.2419738</t>
  </si>
  <si>
    <t>2-s2.0-84964898265</t>
  </si>
  <si>
    <t>Research Councils UK</t>
  </si>
  <si>
    <t>2015AA10302</t>
  </si>
  <si>
    <t>RCUK</t>
  </si>
  <si>
    <t>['simple single', 'significantly improved', 'respective pros', 'proposed soft', 'proposed mr', 'properly selecting', 'pda receiver', 'multiplexing gain', 'multicell systems', 'latter scheme', 'including even', 'entire cell', 'edge performance', 'edge mss', 'edge boundary', 'edge area', 'e .,', 'das relying', 'das may', 'case direction', 'cas architecture', 'antenna configuration', 'also improves', 'achievable cell']</t>
  </si>
  <si>
    <t>Base station cooperation | coordinated multipoint (CoMP) | distributed antenna systems (DAS) | fractional frequency reuse | mobile relay | multicell uplink</t>
  </si>
  <si>
    <t>The coordinated multipoint transmission/reception aided collocated antenna system (CoMP-CAS) and the mobile relay assisted fractional frequency reuse distributed antenna system (MR-FFR-DAS) constitute a pair of virtual-MIMO-based technical options for achieving high spectral efficiency in interference-limited cellular networks. In practice, both techniques have their respective pros and cons, which are studied in this paper by evaluating the achievable cell-edge performance on the uplink of multicell systems. We show that, assuming the same antenna configuration in both networks, the maximum available cooperative spatial diversity (or the multiplexing gain) inherent in the MR-FFR-DAS is lower than that in the CoMP-CAS. However, when the cell-edge mobile stations (MSs) have a low transmission power, the lower complexity MR-FFR-DAS relying on the simple single-cell processing may outperform the CoMP-CAS by using the proposed soft-combining-based probabilistic data association (SC-PDA) receiver, despite the fact that the latter scheme is more complex and incurs a higher cooperation overhead. Furthermore, the benefits of the SC-PDA receiver may be enhanced by properly selecting the MRs' positions. Additionally, we show that the performance of the cell-edge MSs roaming near the angular direction halfway between two adjacent remote antennas (i.e., the 'worst-case direction') of the MR-FFR-DAS may be more significantly improved than that of the cell-edge MSs of other directions by using multiuser power control, which also improves the fairness among cell-edge MSs. Our simulation results show that, given a moderate MS transmit power, the proposed MR-FFR-DAS architecture employing the SC-PDA receiver is capable of achieving significantly better bit error rate (BER) and effective throughput across the entire cell-edge area, including even the worst-case direction and the cell-edge boundary, than the CoMP-CAS architecture.</t>
  </si>
  <si>
    <t>2154-2169</t>
  </si>
  <si>
    <t>60025225;60025225-100859592;60025225;60025225;60025225</t>
  </si>
  <si>
    <t>25032028000;55644003023;56525450100;57203646792;36043733600</t>
  </si>
  <si>
    <t>Yang, Shaoshi;Xu, Xinyi;Alanis, Dimitrios;Xin Ng, Soon;Hanzo, Lajos</t>
  </si>
  <si>
    <t>University of Southampton;China Academy of Electronics and Information Technology</t>
  </si>
  <si>
    <t>60025225;100859592</t>
  </si>
  <si>
    <t>Is the low-complexity mobile-relay-aided FFR-DAS capable of outperforming the high-complexity comp?</t>
  </si>
  <si>
    <t>10.1109/TVT.2015.2416333</t>
  </si>
  <si>
    <t>2-s2.0-84964911951</t>
  </si>
  <si>
    <t>['richardson detection', 'research indicates', 'proposed detector', 'parallel architecture', 'lower number', 'large number', 'iteration methods', 'good performance', 'exponential growth', 'convergence provided']</t>
  </si>
  <si>
    <t>Channel hardening | Massive MIMO systems | Parallel signal detection | Soft Richardson method</t>
  </si>
  <si>
    <t>The exponential growth in traffic data transmission rates is outpacing current technologies. To overcome these barriers, we propose to use the modified Richardson method, which offers a lower number of iterations and an optimal scalability condition for parallel architecture. Research indicates that the convergence provided by the channel hardening effect offers a good performance in Richardson detection. We then show a simulation of the proposed detector that allows the iteration methods to be set in systems with a large number of antennas.</t>
  </si>
  <si>
    <t>199-203</t>
  </si>
  <si>
    <t>116553652;60023857</t>
  </si>
  <si>
    <t>57189039682;6603207658</t>
  </si>
  <si>
    <t>Costa, Haulisson J.B.;Roda, Valentin O.</t>
  </si>
  <si>
    <t>Natal;Duque de Caxias</t>
  </si>
  <si>
    <t>60023857;116553652</t>
  </si>
  <si>
    <t>Costa H.</t>
  </si>
  <si>
    <t>A scalable soft Richardson method for detection in a massive MIMO system</t>
  </si>
  <si>
    <t>10.15199/48.2016.05.39</t>
  </si>
  <si>
    <t>2-s2.0-84964916358</t>
  </si>
  <si>
    <t>National Center for Atmospheric Research</t>
  </si>
  <si>
    <t>NCAR</t>
  </si>
  <si>
    <t>['wind fields', 'two orders', 'thereby making', 'inversely proportional', 'ground microphones', 'flight estimates', 'errors may', 'engine may', 'continuously varying', 'allows 2d', 'acoustic signature']</t>
  </si>
  <si>
    <t>Acoustic measurements/effects | Observational techniques and algorithms | Remote sensing</t>
  </si>
  <si>
    <t>If the acoustic signature of an unmanned aerial vehicle (UAV) is observed as it overflies an array of ground microphones, then the projected and observed Doppler shifts in frequency of the narrowband tones generated by its engine may be compared and converted into effective sound speed values. This allows 2D and 3D spatially varying atmospheric temperature and wind velocity fields to be estimated using tomography. Errors in estimating sound speed values are inversely proportional to the rate of change in the narrowband tones received on the ground. As this rate of change typically approaches zero at least twice per microphone during the UAV's overflight, errors in the time of flight estimates are typically too large to deliver useful precision to the tomographically derived temperature and wind fields. However, these errors may be reduced by one or two orders of magnitude by continuously varying the engine throttle rate, thereby making the tomographic technique potentially feasible. This is demonstrated through reconstruction of realistic simulated conditions for a weakly sheared daytime convective atmospheric boundary layer.</t>
  </si>
  <si>
    <t>803-816</t>
  </si>
  <si>
    <t>60031846;60031846</t>
  </si>
  <si>
    <t>8521878200;35320510500</t>
  </si>
  <si>
    <t>Finn, Anthony;Rogers, Kevin</t>
  </si>
  <si>
    <t>University of South Australia</t>
  </si>
  <si>
    <t>Finn A.</t>
  </si>
  <si>
    <t>Improving unmanned aerial vehicle-based acoustic atmospheric tomography by varying the engine firing rate of the aircraft</t>
  </si>
  <si>
    <t>10.1175/JTECH-D-15-0170.1</t>
  </si>
  <si>
    <t>2-s2.0-84964989688</t>
  </si>
  <si>
    <t>Natural Science Foundation of Jiangsu Province</t>
  </si>
  <si>
    <t>BK2011008</t>
  </si>
  <si>
    <t>['weak periodicity', 'three cycles', 'sea surface', 'rotating frequency', 'results indicate', 'radar equation', 'radar echoes', 'mss due', 'mss becomes', 'large set', 'four images', 'etc .).', 'dimensional matrix', 'coordinate transformation', 'calculating time', 'attitude angles']</t>
  </si>
  <si>
    <t>Aircraft observations | Atm/ocean structure/ phenomena | Data processing | Observational techniques and algorithms | Radars/radar observations | Remote sensing | Sea state</t>
  </si>
  <si>
    <t>In this study, a rotating frequency-modulated continuous wave (FMCW) radar is installed on an aircraft to retrieve the sea wave spectra. Because the aircraft attitude angles produce the incorrect antenna gain used in the radar equation, the incorrect normalized radar cross section (NRCS) of the sea surface will be acquired. To eliminate the effect of the angles, a three-dimensional matrix of the radar antenna gain is constructed by means of coordinate transformation and interpolation, based on a large set of configurations of the aircraft attitude angles (roll, pitch, etc.). With the application of the matrix, the NRCS of the sea surface is corrected and the calculating time is reduced. Then the sea surface mean square slope (MSS) is obtained from the echoes of the airborne wave spectrometer. Considering a weak periodicity of MSS due to low sea state, four images are presented to show the variation of the MSS after aircraft attitude angle correction. The results indicate that the accurate incidence angle of the antenna beam center is critical for retrieving the sea surface MSS, and that the magnitude of the MSS from three cycles of radar echoes can be changed by as much as 40% within 5¬∞ of the attitude angles. Furthermore, the MSS becomes more periodic and regular after correction.</t>
  </si>
  <si>
    <t>847-856</t>
  </si>
  <si>
    <t>60064143;60064143;60064143;60002033</t>
  </si>
  <si>
    <t>57076214400;22234169600;35217268400;53866397900</t>
  </si>
  <si>
    <t>Li, Xiuzhong;He, Yijun;Zhang, Biao;Fan, Chenqing</t>
  </si>
  <si>
    <t>Nanjing;Xiamen</t>
  </si>
  <si>
    <t>Nanjing University of Information Science &amp; Technology;State Oceanic Administration China</t>
  </si>
  <si>
    <t>60064143;60002033</t>
  </si>
  <si>
    <t>The construction of a three-dimensional antenna gain matrix and its impact on retrieving sea surface mean square slope based on aircraft wave spectrometer data</t>
  </si>
  <si>
    <t>10.1175/JTECH-D-15-0095.1</t>
  </si>
  <si>
    <t>2-s2.0-84964995180</t>
  </si>
  <si>
    <t>['two types', 'straight pipe', 'simply changing', 'refracted fields', 'reflection spectra', 'oblique incidence', 'new degree', 'negative refractions', 'negative refraction', 'metascreen composed', 'large angles', 'incident angles', 'incident angle', 'hybrid resonances', 'fascinating properties', 'certain range', 'also valid']</t>
  </si>
  <si>
    <t>acoustic metascreen | acoustic metasurface | passive phased array | wave manipulation</t>
  </si>
  <si>
    <t>The metascreen-based acoustic passive phased array provides a new degree of freedom for manipulating acoustic waves due to their fascinating properties, such as a fully shifting phase, keeping impedance matching, and holding subwavelength spatial resolution. We develop acoustic theories to analyze the transmission/reflection spectra and the refracted pressure fields of a metascreen composed of elements with four Helmholtz resonators (HRs) in series and a straight pipe. We find that these properties are also valid under oblique incidence with large angles, with the underlying physics stemming from the hybrid resonances between the HRs and the straight pipe. By imposing the desired phase profiles, the refracted fields can be tailored in an anomalous yet controllable manner. In particular, two types of negative refraction are exhibited, based on two distinct mechanisms: one is formed from classical diffraction theory and the other is dominated by the periodicity of the metascreen. Positive (normal) and negative refractions can be converted by simply changing the incident angle, with the coexistence of two types of refraction in a certain range of incident angles.</t>
  </si>
  <si>
    <t>New Journal of Physics</t>
  </si>
  <si>
    <t>60110940-60104289;60110940-60104289;60110940-60104289</t>
  </si>
  <si>
    <t>56524693400;57189072886;6505768081</t>
  </si>
  <si>
    <t>Li, Yong;Qi, Shuibao;Assouar, M. Badreddine</t>
  </si>
  <si>
    <t>Nancy;Nancy</t>
  </si>
  <si>
    <t>Institut Jean Lamour;Universit√© de Lorraine</t>
  </si>
  <si>
    <t>60110940;60104289</t>
  </si>
  <si>
    <t>Theory of metascreen-based acoustic passive phased array</t>
  </si>
  <si>
    <t>10.1088/1367-2630/18/4/043024</t>
  </si>
  <si>
    <t>2-s2.0-84965058480</t>
  </si>
  <si>
    <t>Ontario Centres of Excellence</t>
  </si>
  <si>
    <t>OCE</t>
  </si>
  <si>
    <t>['user multiple', 'transmission scenario', 'total number', 'rf chains', 'proposed schemes', 'proposed algorithms', 'practical setting', 'point multiple', 'phase shifters', 'performance close', 'paper establishes', 'paper considers', 'millimeter wave', 'low resolution', 'input single', 'input multiple', 'high frequencies', 'high cost', 'hardware limitation', 'fewer number', 'effective even', 'downlink multi', 'data streams', 'antenna elements']</t>
  </si>
  <si>
    <t>combining | finite resolution phase shifters | large-scale antenna arrays | linear beamforming | massive MIMO | Millimeter wave | multi-user multiple-input single-output (MU-MISO) | multiple-input multiple-output (MIMO) | precoding</t>
  </si>
  <si>
    <t>The potential of using of millimeter wave (mmWave) frequency for future wireless cellular communication systems has motivated the study of large-scale antenna arrays for achieving highly directional beamforming. However, the conventional fully digital beamforming methods which require one radio frequency (RF) chain per antenna element is not viable for large-scale antenna arrays due to the high cost and high power consumption of RF chain components in high frequencies. To address the challenge of this hardware limitation, this paper considers a hybrid beamforming architecture in which the overall beamformer consists of a low-dimensional digital beamformer followed by an RF beamformer implemented using analog phase shifters. Our aim is to show that such an architecture can approach the performance of a fully digital scheme with much fewer number of RF chains. Specifically, this paper establishes that if the number of RF chains is twice the total number of data streams, the hybrid beamforming structure can realize any fully digital beamformer exactly, regardless of the number of antenna elements. For cases with fewer number of RF chains, this paper further considers the hybrid beamforming design problem for both the transmission scenario of a point-to-point multiple-input multiple-output (MIMO) system and a downlink multi-user multiple-input single-output (MU-MISO) system. For each scenario, we propose a heuristic hybrid beamforming design that achieves a performance close to the performance of the fully digital beamforming baseline. Finally, the proposed algorithms are modified for the more practical setting in which only finite resolution phase shifters are available. Numerical simulations show that the proposed schemes are effective even when phase shifters with very low resolution are used.</t>
  </si>
  <si>
    <t>501-513</t>
  </si>
  <si>
    <t>IEEE Journal on Selected Topics in Signal Processing</t>
  </si>
  <si>
    <t>55968430100;54416710500</t>
  </si>
  <si>
    <t>Sohrabi, Foad;Yu, Wei</t>
  </si>
  <si>
    <t>Sohrabi F.</t>
  </si>
  <si>
    <t>Hybrid Digital and Analog Beamforming Design for Large-Scale Antenna Arrays</t>
  </si>
  <si>
    <t>10.1109/JSTSP.2016.2520912</t>
  </si>
  <si>
    <t>2-s2.0-84966293319</t>
  </si>
  <si>
    <t>['require access', 'mobile array', 'large number', 'geometric continuity', 'frequency estimation', 'essentially omnidirectional', 'dominant rays', 'data transmission', 'compressive beaconing', 'compressive architecture', 'compressive approach', 'coarse phase', 'beamforming obtained', 'beacon snr', 'base stations', 'base station', 'antenna arrays', 'algorithm exploits', 'accurate estimation']</t>
  </si>
  <si>
    <t>60 GHz | Compressive | mm wave | picocells | RF beamforming</t>
  </si>
  <si>
    <t>We propose and investigate a compressive architecture for estimation and tracking of sparse spatial channels in millimeter (mm) wave picocellular networks. The base stations are equipped with antenna arrays with a large number of elements (which can fit within compact form factors because of the small carrier wavelength) and employ radio frequency (RF) beamforming, so that standard least squares adaptation techniques (which require access to individual antenna elements) are not applicable. We focus on the downlink, and show that 'compressive beacons,' transmitted using pseudorandom phase settings at the base station array, and compressively processed using pseudorandom phase settings at the mobile array, provide information sufficient for accurate estimation of the two-dimensional (2D) spatial frequencies associated with the directions of departure of the dominant rays from the base station, and the associated complex gains. This compressive approach is compatible with coarse phase-only control, and is based on a near-optimal sequential algorithm for frequency estimation which approaches the Cram√©r Rao Lower Bound. The algorithm exploits the geometric continuity of the channel across successive beaconing intervals to reduce the overhead to less than 1% even for very large (32 √ó 32) arrays. Compressive beaconing is essentially omnidirectional, and hence does not enjoy the SNR and spatial reuse benefits of beamforming obtained during data transmission. We therefore discuss system level design considerations for ensuring that the beacon SNR is sufficient for accurate channel estimation, and that inter-cell beacon interference is controlled by an appropriate reuse scheme.</t>
  </si>
  <si>
    <t>514-527</t>
  </si>
  <si>
    <t>60029241;60029241;60029241</t>
  </si>
  <si>
    <t>56380560200;55203450800;7003746022</t>
  </si>
  <si>
    <t>Marzi, Zhinus;Ramasamy, Dinesh;Madhow, Upamanyu</t>
  </si>
  <si>
    <t>Santa Barbara</t>
  </si>
  <si>
    <t>University of California, Santa Barbara</t>
  </si>
  <si>
    <t>Marzi Z.</t>
  </si>
  <si>
    <t>Compressive Channel Estimation and Tracking for Large Arrays in mm-Wave Picocells</t>
  </si>
  <si>
    <t>10.1109/JSTSP.2016.2520899</t>
  </si>
  <si>
    <t>2-s2.0-84966326653</t>
  </si>
  <si>
    <t>['wild pollinators', 'wild bees', 'wasps ).', 'threaten pollination', 'telecommunication antennas', 'still unknown', 'species richness', 'reproductive success', 'remaining flies', 'pronounced increase', 'potential effects', 'negative effect', 'natural habitats', 'model species', 'mobile telephony', 'might also', 'measured emr', 'limnos island', 'lesvos island', 'laboratory microcosm', 'laboratory conditions', 'insect abundance', 'human welfare', 'hoverflies ).', 'greece ),', 'exponential increase', 'emr affected', 'electromagnetic radiation', 'electromagnetic fields', 'economic impacts', 'eastern mediterranean', 'crop production', 'bee flies', 'additional ecological', '400 ¬†', '4 distances', '10 antennas']</t>
  </si>
  <si>
    <t>Bee flies | Beetles | Butterflies | Distance to the antenna | Electromagnetic smog | EMR | Hoverflies | Species richness | Wasps | Wild bees</t>
  </si>
  <si>
    <t>The exponential increase of mobile telephony has led to a pronounced increase in electromagnetic fields in the environment that may affect pollinator communities and threaten pollination as a key ecosystem service. Previous studies conducted on model species under laboratory conditions have shown negative effects of electromagnetic radiation (EMR) on reproductive success, development, and navigation of insects. However, the potential effects that widespread mobile telecommunication antennas have on wild pollinator communities outside the laboratory microcosm are still unknown. Here we studied the effects of EMR from telecommunication antennas on key wild pollinator groups (wild bees, hoverflies, bee flies, remaining flies, beetles, butterflies, and wasps). We measured EMR at 4 distances (50, 100, 200 and 400¬†m) from 10 antennas (5 on Limnos Island and 5 on Lesvos Island, eastern Mediterranean, Greece), and correlated EMR values with insect abundance and richness (the latter only for wild bees and hoverflies). All pollinator groups except butterflies were affected by EMR. In both islands, beetle, wasp, and hoverfly abundance decreased with EMR, whereas the abundance of underground-nesting wild bees and bee flies unexpectedly increased with EMR. The effect of EMR on the abundance of remaining flies differed between islands. With respect to species richness, EMR only tended to have a negative effect on hoverflies in Limnos. As EMR affected the abundance of several insect guilds negatively, and changed the composition of wild pollinators in natural habitats, it might also have additional ecological and economic impacts on the maintenance of wild plant diversity, crop production and human welfare.</t>
  </si>
  <si>
    <t>315-324</t>
  </si>
  <si>
    <t>1366638X</t>
  </si>
  <si>
    <t>Journal of Insect Conservation</t>
  </si>
  <si>
    <t>60017404-60017294;60017404;60017404;60017404;60017404;60017404</t>
  </si>
  <si>
    <t>56207909800;57185435400;23493976400;56191164700;6507681572;6701560640</t>
  </si>
  <si>
    <t>L√°zaro, A.;Chroni, A.;Tscheulin, T.;Devalez, J.;Matsoukas, C.;Petanidou, T.</t>
  </si>
  <si>
    <t>Greece;Spain</t>
  </si>
  <si>
    <t>Mytilene;Esporlas</t>
  </si>
  <si>
    <t>University of the Aegean;CSIC-UIB - Instituto Mediterraneo de Estudios Avanzados (IMEDEA)</t>
  </si>
  <si>
    <t>60017404;60017294</t>
  </si>
  <si>
    <t>L√°zaro A.</t>
  </si>
  <si>
    <t>Electromagnetic radiation of mobile telecommunication antennas affects the abundance and composition of wild pollinators</t>
  </si>
  <si>
    <t>10.1007/s10841-016-9868-8</t>
  </si>
  <si>
    <t>2-s2.0-84966330299</t>
  </si>
  <si>
    <t>['third maxillipeds', 'sea crab', 'prominent antennal', 'new species', 'homologenus namakae', 'genus reported', 'gastric spine', 'first member', 'carapace morphology', 'ambulatory legs']</t>
  </si>
  <si>
    <t>deep-water | Hawai'i | Homolidae | Homologenus | new species | taxonomy</t>
  </si>
  <si>
    <t>A new species of deep-sea crab, Homologenus namakae (Brachyura: Homolidae) is described from a depth of 823 m off Kaua'i, Hawai'i. The new species is the first member of the genus reported from the area and can be distinguished from congeners by its carapace morphology (lack of a gastric spine, presence of prominent antennal and subhepatic spines), structure of the third maxillipeds and proportions of the ambulatory legs.</t>
  </si>
  <si>
    <t>0006324X</t>
  </si>
  <si>
    <t>Proceedings of the Biological Society of Washington</t>
  </si>
  <si>
    <t>Ng, Peter K.L.</t>
  </si>
  <si>
    <t>Lee Kong Chian Natural History Museum</t>
  </si>
  <si>
    <t>Ng P.K.L.</t>
  </si>
  <si>
    <t>On a new species of deep-sea crab of the genus Homologenus A. Milne-Edwards, in Henderson, 1888 (Crustacea: Decapoda: Brachyura: Homolidae) from Kaua'i, Hawai'i</t>
  </si>
  <si>
    <t>10.2988/0006-324X-129.Q2.48</t>
  </si>
  <si>
    <t>2-s2.0-84966331141</t>
  </si>
  <si>
    <t>11-SAT11-0027 NNH11ZDA001N</t>
  </si>
  <si>
    <t>['work reports', 'typical masks', 'spherical shapes', 'shaped realization', 'secondary mirror', 'scoped version', 'requires suppression', 'reflected light', 'potential follow', 'paper discusses', 'optical telescope', 'optical performance', 'optical axis', 'hypergaussian functions', 'geometrical shadow', 'fresnel numbers', 'fabrication technique', 'elisa ),', 'broad class', 'axis design', '3d printing']</t>
  </si>
  <si>
    <t>The presence of a bright (Poisson) spot in the geometrical shadow of circular/spherical shapes has been known for the past two centuries. A broad class of telescopes that involve simultaneous transmit and receive require suppression of the reflected light from the secondary mirror on the detector. For instance, the on-axis design of optical telescope for the evolved Laser Interferometric Space Antenna (eLISA), a re-scoped version of the baseline LISA mission concept, requires suppression of reflected laser light from the secondary mirror on the detector. In the past few years, the hypergaussian functions with petal-shaped realization have been shown to significantly suppress intensity along the optical axis. This work reports on fabrication of a series of petal-shaped masks using a variety of techniques such as 3D printing, photolithography, and wire Electro Discharge Machining. These masks are designed and fabricated to operate in the range of Fresnel numbers between 4 and 120. This paper discusses the challenges, successes, and failures of each fabrication technique and the optical performance of typical masks with suggestions for potential follow up work.</t>
  </si>
  <si>
    <t>60006337;60006337;60006337;60006337;60006337;60006337-60002442;60006337;60006337;60006337;60006337;60006337;60006337;60023004;60006337</t>
  </si>
  <si>
    <t>24072070400;57218252747;57213539749;57189225254;57189211981;56591913200;7004064391;57189212370;7102465156;6603837739;6504649502;57189220158;7102827384;57212386716</t>
  </si>
  <si>
    <t>Shiri, Ron;Stein, Ryan;Murphy, Kaitlin;Hagopian, Kimberly;Salari, Shirin;Sankar, Shannon;Hagopian, John;Showalter, Matthew;Stevenson, Thomas;Quijada, Manuel;Threat, Felix;Friedlander, Jay;Dillon, Thomas;Livas, Jeffrey</t>
  </si>
  <si>
    <t>Newark;Greenbelt;Columbia</t>
  </si>
  <si>
    <t>University of Delaware;NASA Goddard Space Flight Center;Universities Space Research Association</t>
  </si>
  <si>
    <t>60023004;60006337;60002442</t>
  </si>
  <si>
    <t>Shiri R.</t>
  </si>
  <si>
    <t>Fabrication of petal-shaped masks for suppression of the on-axis Poisson spot in telescope systems</t>
  </si>
  <si>
    <t>10.1063/1.4945793</t>
  </si>
  <si>
    <t>2-s2.0-84966350739</t>
  </si>
  <si>
    <t>['useful candidate', 'two ends', 'theoretical underpinning', 'smooth roll', 'simpler broadcast', 'scattering environment', 'results show', 'received snr', 'rate requirements', 'quickly discovered', 'proposed design', 'physical interpretation', 'phase control', 'optimal beamformer', 'mmw systems', 'mmw context', 'limited feedback', 'less sensitive', 'input multi', 'inefficiencies due', 'high data', 'good beamformers', 'first note', 'finally provide', 'emerging interest', 'edge users', 'dominant path', 'direction learning', 'construction motivated', 'considerable complexities', 'classical approaches', 'beamformer approximants', 'based solution', 'antenna phase', 'antenna gain']</t>
  </si>
  <si>
    <t>beam broadening | beamforming | initial UE discovery | Millimeter-wave systems | MIMO | MUSIC | noisy power iteration | right singular vector | sparse channels</t>
  </si>
  <si>
    <t>Millimeter-wave (mmW) multi-input multi-output (MIMO) systems have gained increasing traction toward the goal of meeting the high data-rate requirements in next-generation wireless systems. The focus of this work is on low-complexity beamforming approaches for initial user equipment (UE) discovery in such systems. Toward this goal, we first note the structure of the optimal beamformer with per-antenna gain and phase control and establish the structure of good beamformers with per-antenna phase-only control. Learning these right singular vector (RSV)-type beamforming structures in mmW systems is fraught with considerable complexities such as the need for a non-broadcast system design, the sensitivity of the beamformer approximants to small path length changes, inefficiencies due to power amplifier backoff, etc. To overcome these issues, we establish a physical interpretation between the RSV-type beamformer structures and the angles of departure/arrival (AoD/AoA) of the dominant path(s) capturing the scattering environment. This physical interpretation provides a theoretical underpinning to the emerging interest on directional beamforming approaches that are less sensitive to small path length changes. While classical approaches for direction learning such as MUltiple SIgnal Classification (MUSIC) have been well-understood, they suffer from many practical difficulties in a mmW context such as a non-broadcast system design and high computational complexity. A simpler broadcast-based solution for mmW systems is the adaptation of limited feedback-type directional codebooks for beamforming at the two ends. We establish fundamental limits for the best beam broadening codebooks and propose a construction motivated by a virtual subarray architecture that is within a couple of dB of the best tradeoff curve at all useful beam broadening factors. We finally provide the received SNR} loss-UE discovery latency tradeoff with the proposed beam broadening constructions. Our results show that users with a reasonable link margin can be quickly discovered by the proposed design with a smooth roll-off in performance as the link margin deteriorates. While these designs are poorer in performance than the RSV learning approaches or MUSIC for cell-edge users, their low-complexity that leads to a broadcast system design makes them a useful candidate for practical mmW systems.</t>
  </si>
  <si>
    <t>543-559</t>
  </si>
  <si>
    <t>116215655;116215655;116215655;116215655;116215655</t>
  </si>
  <si>
    <t>16319575100;6506719272;14007684300;56234946500;6506111734</t>
  </si>
  <si>
    <t>Raghavan, Vasanthan;Cezanne, Juergen;Subramanian, Sundar;Sampath, Ashwin;Koymen, Ozge</t>
  </si>
  <si>
    <t>Bridgewater</t>
  </si>
  <si>
    <t>Qualcomm Corporate R and D</t>
  </si>
  <si>
    <t>Raghavan V.</t>
  </si>
  <si>
    <t>Beamforming Tradeoffs for Initial UE Discovery in Millimeter-Wave MIMO Systems</t>
  </si>
  <si>
    <t>10.1109/JSTSP.2016.2523442</t>
  </si>
  <si>
    <t>2-s2.0-84966359112</t>
  </si>
  <si>
    <t>['single cell', 'significant change', 'sight environment', 'samsung electronics', 'random access', 'particularly promising', 'ms moving', 'key functions', 'implemented handover', 'high frequencies', 'fixed positions', 'essential requirement', 'demonstrated feasibility', 'data rate', 'data channels', 'code rate', 'close distance', 'cellular system', 'cell search', 'cell environment', 'beamforming antennas', 'also achieved', '800 mhz', '6 ghz', '5g system', '5 gbps', '28 ghz', '21 ms', '2 gbps', '110 km']</t>
  </si>
  <si>
    <t>5G | millimeter wave communications | testbed</t>
  </si>
  <si>
    <t>High data rate at high mobile speed will still be an essential requirement for the future 5G mobile cellular system. High frequency bands above 6 GHz are particularly promising for the 5G system because of large signal bandwidths such high frequencies can offer. By using high gain beamforming antennas, the problem of high propagation loss at high frequencies can be overcome. However, the use of beamforming antennas at such high frequencies requires a significant change in the design of a cellular system. In particular, it requires a significant change in key functions such as cell search, random access, measurement of beams for fast beam adaptation, and various physical control and data channels. In this paper, we propose a new radio frame structure for the future mobile cellular communications system at millimeter wave frequency that addresses such challenges. A testbed was built at Samsung Electronics, Korea, based on the proposed frame structure at 28 GHz with bandwidth of 800 MHz. It attained the downlink (DL) data rate of 7.5 Gbps by delivering four streams of 64 QAM data with code rate of 3/4 to two mobile stations (MSs) located in a close distance to the base station antennas at fixed positions. It also achieved the DL data rate of 1.2 Gbps by delivering single stream of 16 QAM data with code rate of 3/4 to an MS moving at 110 km/h in a single cell of up to 800 m in a line-of-sight environment. Finally, it implemented handover and achieved an average handover interruption time of 21 ms in a three-cell environment, and demonstrated feasibility of mobile cellular communications at millimeter wave frequency.</t>
  </si>
  <si>
    <t>589-599</t>
  </si>
  <si>
    <t>60003780;60003780;60003780;60003780;60003780;60003780;60003780</t>
  </si>
  <si>
    <t>8209294800;57189049914;57189223361;15047047200;37961003200;55970235700;7003821968</t>
  </si>
  <si>
    <t>Kim, Yungsoo;Lee, Hyun Yong;Hwang, Philyeong;Patro, Ranjeet Kumar;Lee, Jaekon;Roh, Wonil;Cheun, Kyungwhoon</t>
  </si>
  <si>
    <t>Samsung Electronics Co. Ltd.</t>
  </si>
  <si>
    <t>Feasibility of Mobile Cellular Communications at Millimeter Wave Frequency</t>
  </si>
  <si>
    <t>10.1109/JSTSP.2016.2520901</t>
  </si>
  <si>
    <t>2-s2.0-84966376401</t>
  </si>
  <si>
    <t>GK14N0100</t>
  </si>
  <si>
    <t>['user scheduling', 'transmit antennas', 'sufficiently large', 'required number', 'reasonable amount', 'rate performance', 'random beamforming', 'multiuser multiple', 'miso downlink', 'millimeter wave', 'input single', 'good sum', 'different levels', 'channel sparsity', 'channel model', 'beam aggregation']</t>
  </si>
  <si>
    <t>mmWave | multiuser MIMO | random beamforming | uniform random multipath channel model | user scheduling</t>
  </si>
  <si>
    <t>The performance of random beamforming (RBF) with partial channel state information (CSI) feedback is investigated here for millimeter wave (mmWave) multiuser multiple-input single-output (MU-MISO) downlink systems using the uniform random multipath (UR-MP) channel model. In particular, the required number of users in the cell for RBF to yield linear sum rate scaling with respect to the number of transmit antennas is identified under the UR-MP channel model for different levels of channel sparsity. Then, the problem of user scheduling in MU-MISO downlink is considered when the number of users in the cell is not sufficiently large (sparse user regime) for the system to operate in the identified sufficient user regime. By exploiting the sparsity of mmWave radio channels, several user scheduling algorithms based on beam aggregation with reasonable amount of feedback are proposed for the sparse user regime. Our numerical results show that the proposed algorithms yield very good sum-rate performance in sparse mmWave channels.</t>
  </si>
  <si>
    <t>560-575</t>
  </si>
  <si>
    <t>60032144;60032144;60092530</t>
  </si>
  <si>
    <t>55637078900;8055148900;8902345100</t>
  </si>
  <si>
    <t>Lee, Gilwon;Sung, Youngchul;Kountouris, Marios</t>
  </si>
  <si>
    <t>China;South Korea</t>
  </si>
  <si>
    <t>Shenzhen;Daejeon</t>
  </si>
  <si>
    <t>Huawei Technologies Co., Ltd.;Korea Advanced Institute of Science and Technology</t>
  </si>
  <si>
    <t>60092530;60032144</t>
  </si>
  <si>
    <t>On the Performance of Random Beamforming in Sparse Millimeter Wave Channels</t>
  </si>
  <si>
    <t>10.1109/JSTSP.2016.2524999</t>
  </si>
  <si>
    <t>2-s2.0-84966389795</t>
  </si>
  <si>
    <t>['wideband operations', 'typical insertion', 'traditional batch', 'switch makes', 'sustained isolation', 'simple design', 'similar techniques', 'significantly greater', 'proposed switch', 'processing methods', 'primarily composed', 'micro welding', 'major concern', 'isolation remains', 'first demonstration', 'excellent figure', 'electrostatic actuator', 'coplanar waveguide', 'conventional devices', 'bridge membrane', 'band frequencies', 'actuation voltage', '85 ghz', '8 œºn', '71 db', '24 db', '16 v', '120 ghz', '1 ghz', '03 db']</t>
  </si>
  <si>
    <t>Anti-stiction | Broadband antennas | High isolation | Metal contact switch | Micro-welding | Reliability | RF MEMS</t>
  </si>
  <si>
    <t>This paper presents design and simulation of wide band RF microswitch that uses electrostatic actuation for its operation. RF MEMS devices exhibit superior high frequency performance in comparison to conventional devices. Similar techniques that are used in Very Large Scale Integration (VLSI) can be employed to design and fabricate MEMS devices and traditional batch-processing methods can be used for its manufacturing. The proposed switch presents a novel design approach to handle reliability concerns in MEMS switches like dielectric charging effect, micro welding and stiction. The shape has been optimized at actuation voltage of 14-16 V. The switch has an improved restoring force of 20.8 ŒºN. The design of the proposed switch is very elemental and primarily composed of electrostatic actuator, a bridge membrane and coplanar waveguide which are suspended over the substrate. The simple design of the switch makes it easy for fabrication. Typical insertion and isolation of the switch at 1 GHz is -0.03 dB and -71 dB and at 85 GHz it is -0.24 dB and -29.8 dB respectively. The isolation remains more than - 20 db even after 120 GHz. To our knowledge this is the first demonstration of a metal contact switch that shows such a high and sustained isolation and performance at W-band frequencies with an excellent figure-of merit (fc=1/2.pi.Ron.Cu =1,900 GHz). This figure of merit is significantly greater than electronic switching devices. The switch would find extensive application in wideband operations and areas where reliability is a major concern.</t>
  </si>
  <si>
    <t>92-97</t>
  </si>
  <si>
    <t>Transactions on Electrical and Electronic Materials</t>
  </si>
  <si>
    <t>60094571;60094571;60094571;60094571</t>
  </si>
  <si>
    <t>57195347629;57150205100;55027229000;57212591709</t>
  </si>
  <si>
    <t>Gogna, Rahul;Jha, Mayuri;Gaba, Gurjot Singh;Singh, Paramdeep</t>
  </si>
  <si>
    <t>Gogna R.</t>
  </si>
  <si>
    <t>A disparate low loss DC to 90 GHz wideband series switch</t>
  </si>
  <si>
    <t>10.4313/TEEM.2016.17.2.92</t>
  </si>
  <si>
    <t>2-s2.0-84966533824</t>
  </si>
  <si>
    <t>['wind velocity', 'width decrease', 'wider swath', 'two polarizations', 'technical specifications', 'swath widths', 'swath width', 'signal power', 'reconstruction accuracy', 'reconstruction accuracies', 'orbital altitude', 'orbit altitude', 'ocean surface', 'numerical simulation', 'new scatterometer', 'mathematical model', 'involuntary decrease', 'incidence angles', 'direction reconstruction', 'choice criterion', 'better coverage', '800 km', '1500 km']</t>
  </si>
  <si>
    <t>We have chosen a ‚ÄúSeaWinds‚Äù scatterometer with an orbital altitude of about 800 km as a prototype of the first Russian orbital scatterometer. An involuntary decrease in the orbit altitude to 650 km made us choose between conservation of the initial swath width 1800 km or the incidence angles with the swath-width decrease to 1500 km. A wider swath width has the advantage of a better coverage of the world-ocean surface. However, it leads to an increase in the local incidence angles and, hence, a decrease in the reflected-signal power. As a result, the signalto-noise ratio decreases and an error in the wind velocity and direction reconstruction because of the equipment noise increases. The error of the wind-velocity vector reconstruction for the same drive and antenna is the choice criterion. During the study, the mathematical model of the scatterometer is developed, the numerical simulation for both swath widths is performed, the data are processed, and the reconstruction accuracies of the wind velocity and direction are compared. It is shown that the reconstruction accuracy can significantly be improved if the measurement for two polarizations is used. The results obtained also show that the wind velocity is sufficiently well reconstructed for both swaths, while the wind-direction reconstruction accuracy in the case of a wider swath is worse than that required by the technical specifications for the scatterometer. Therefore, the swath width of the new scatterometer should be 1500 km.</t>
  </si>
  <si>
    <t>836-851</t>
  </si>
  <si>
    <t>Radiophysics and Quantum Electronics</t>
  </si>
  <si>
    <t>60011774;60011774;60011774;60011774;60011774;102011913;102011913</t>
  </si>
  <si>
    <t>35606391400;56422152800;55600444500;55402632100;6603845012;57188728647;57188646335</t>
  </si>
  <si>
    <t>Karaev, V. Yu;Panfilova, M. A.;Titchenko, Yu A.;Meshkov, E. M.;Balandina, G. N.;Kuznetsov, Yu V.;Shlaferov, A. L.</t>
  </si>
  <si>
    <t>Nizhny Novgorod;Rostov-on-Don</t>
  </si>
  <si>
    <t>Institute of Applied Physics of the Russian Academy of Sciences;Rostov-on-Don Research Institute of Radio Communication</t>
  </si>
  <si>
    <t>60011774;102011913</t>
  </si>
  <si>
    <t>Karaev V.Y.</t>
  </si>
  <si>
    <t>The First Russian Orbit-Borne Scatterometer: Numerical Simulation</t>
  </si>
  <si>
    <t>10.1007/s11141-016-9658-x</t>
  </si>
  <si>
    <t>2-s2.0-84966655515</t>
  </si>
  <si>
    <t>['versatile formula', 'starting position', 'specific example', 'reflection coefficient', 'potential efficiency', 'nominal value', 'matching system', 'matching device', 'load impedance', 'improved matching', 'dielectric plate', 'described within', 'adaptive motion']</t>
  </si>
  <si>
    <t>We analyze a matching system for the scanning aperture antenna radiating through a layer with unpredictably changing parameters. Improved matching has been achieved by adaptive motion of a dielectric plate in the gap between the aperture and the radome. The system is described within the framework of an infinite layered structure. The validity of the model has been confirmed by numerical simulation using CST Microwave Studio software and by an experiment. It is shown that the reflection coefficient at the input of some types of a matching device, which is due to the deviation of the load impedance from the nominal value, is determined by a compact and versatile formula. The potential efficiency of the proposed matching system is shown by a specific example, and its dependence on the choice of the starting position of the dielectric plate is demonstrated.</t>
  </si>
  <si>
    <t>868-876</t>
  </si>
  <si>
    <t>60088527;60088527</t>
  </si>
  <si>
    <t>6602618753;6603320061</t>
  </si>
  <si>
    <t>Choni, Yu I.;Yunusov, N. N.</t>
  </si>
  <si>
    <t>Kazan</t>
  </si>
  <si>
    <t>Kazan National Research Technical University named after A. N. Tupolev -KAI</t>
  </si>
  <si>
    <t>Choni Y.I.</t>
  </si>
  <si>
    <t>Adaptive Matching of the Scanning Aperture of the Environment Parameter</t>
  </si>
  <si>
    <t>10.1007/s11141-016-9661-2</t>
  </si>
  <si>
    <t>2-s2.0-84966660796</t>
  </si>
  <si>
    <t>['various dielectrics', 'titanium oxide', 'switch performance', 'substantially better', 'proposed switch', 'operating bandwidth', 'detailed analysis', 'design consists', 'cultivated need', 'conventional switches', 'capacitive switch', '95 ghz', '50 ghz', '50 ).', '5 db', '1 db']</t>
  </si>
  <si>
    <t>Broadband antennas | High isolation | Low insertion | Multi-band | Multi-dielectric | RF MEMS</t>
  </si>
  <si>
    <t>Ever increasing demand for microwave operated applications has cultivated need for high-performance universal systems capable of working on multi-bands. This objective can be realized using Multi-Dielectrics in RF MEMS capacitive switch. In this study, we present a detailed analysis of the effect of various dielectrics on switch performance. The design consists of a capacitive switch and performance is analyzed by changing the dielectric layers beneath the switch. The results are obtained using three different dielectrics including Silicon nitride (7.6), Hafnium dioxide (25) and Titanium oxide (50). Testing of proposed switch yields high isolation (-87.5 dB) and low insertion loss (- 0.1 dB at 50 GHz) which is substantially better than the conventional switches. The operating bandwidth of the proposed switch (DC to 95 GHz) makes it suitable for wide band microwave applications.</t>
  </si>
  <si>
    <t>57195347629;55027229000;57150205100;57204887095</t>
  </si>
  <si>
    <t>Gogna, Rahul;Gaba, Gurjot Singh;Jha, Mayuri;Prakash, Aditya</t>
  </si>
  <si>
    <t>Multi-dielectric &amp; multi-band operations on RF MEMS</t>
  </si>
  <si>
    <t>10.4313/TEEM.2016.17.2.86</t>
  </si>
  <si>
    <t>2-s2.0-84966691915</t>
  </si>
  <si>
    <t>['varying complexity', 'stored energy', 'quantity essential', 'quality factor', 'proposed technique', 'paper deals', 'novel paradigm', 'intrinsic bandwidth', 'extensively used', 'coordinate independence', 'contemporary approaches']</t>
  </si>
  <si>
    <t>Antenna theory | Electromagnetic theory | Quality factor | Stored electromagnetic energy</t>
  </si>
  <si>
    <t>This paper deals with the old yet unsolved problem of defining and evaluating the stored electromagnetic energy-a quantity essential for calculating the quality factor, which reflects the intrinsic bandwidth of the considered electromagnetic system. A novel paradigm is proposed to determine the stored energy in the time domain leading to the method, which exhibits positive semi-definiteness and coordinate independence, i.e. two key properties actually not met by the contemporary approaches. The proposed technique is compared with an up-to-date frequency domain method that is extensively used in practice. Both concepts are discussed and compared on the basis of examples of varying complexity.</t>
  </si>
  <si>
    <t>Proceedings of the Royal Society A: Mathematical, Physical and Engineering Sciences</t>
  </si>
  <si>
    <t>60013323;60013323;60025063</t>
  </si>
  <si>
    <t>24824101600;8545525400;7005545716</t>
  </si>
  <si>
    <t>Capek, Miloslav;Jelinek, Lukas;Vandenbosch, Guy A.E.</t>
  </si>
  <si>
    <t>Belgium;Czech Republic</t>
  </si>
  <si>
    <t>3000 Leuven;Prague</t>
  </si>
  <si>
    <t>KU Leuven;Czech Technical University in Prague</t>
  </si>
  <si>
    <t>60025063;60013323</t>
  </si>
  <si>
    <t>Capek M.</t>
  </si>
  <si>
    <t>Stored electromagnetic energy and quality factor of radiating structures</t>
  </si>
  <si>
    <t>10.1098/rspa.2015.0870</t>
  </si>
  <si>
    <t>2-s2.0-84968548370</t>
  </si>
  <si>
    <t>['using free', 'overall minimum', 'good agreement', 'experimental measurements', 'designed around', 'connecting adc', 'bit mode', 'antenna positioning', 'angular displacement', '180 ¬∞.']</t>
  </si>
  <si>
    <t>Angle measurement | Angular displacement | Antenna positioning | Minimum system | Scilab</t>
  </si>
  <si>
    <t>An angular displacement measurement system has been designed. System is simulated by using free and open source Scilab. The overall minimum, real time system is designed around an 8-bit cost effective, MCS51 microcontroller 89C2051. A high precision wire wound potentiometer serves as an angular displacement sensor. The digitized sensor output form ADC0804, after processing is displayed on LCD. The system is minimized by connecting ADC in free running mode and LCD in 4-bit mode. The system is tested for measurement of an angular displacement in the range of 0-180¬∞. The results of simulation and the experimental measurements are in good agreement. The system is suitable for angular displacement measurement for antenna positioning.</t>
  </si>
  <si>
    <t>116585660;60014012</t>
  </si>
  <si>
    <t>56160506600;6602192868</t>
  </si>
  <si>
    <t>Mulla, A. A.;Vasambekar, P. N.</t>
  </si>
  <si>
    <t>Kolhapur;Karad</t>
  </si>
  <si>
    <t>Shivaji University;Yashwantrao Chavan College of Science</t>
  </si>
  <si>
    <t>60014012;116585660</t>
  </si>
  <si>
    <t>Mulla A.</t>
  </si>
  <si>
    <t>Simulation and implementation of angular displacement measurement system for antenna positioning</t>
  </si>
  <si>
    <t>10.17485/ijst/2016/v9i16/88115</t>
  </si>
  <si>
    <t>2-s2.0-84968791866</t>
  </si>
  <si>
    <t>['wpc area', 'wpc ).', 'transforming wpc', 'theoretic perspective', 'support wpc', 'spiky waveforms', 'significant advancements', 'resource allocation', 'research efforts', 'recent attempts', 'pt efficiency', 'promising trends', 'practical perspective', 'open issues', 'network protocols', 'mobile complexity', 'fundamental limits', 'fundamental limit', 'far problem', 'extensive research', 'backscatter antennas']</t>
  </si>
  <si>
    <t>The vision of seamlessly integrating information transfer (IT) and microwave-based power transfer (PT) in the same system has led to the emergence of a new research area, called wirelessly powered communications (WPC). Extensive research has been conducted on developing WPC theory and techniques, building on the extremely rich wireless communications literature covering diversified topics such as transmission, resource allocation, medium access control, and network protocols and architectures. Despite these research efforts, transforming WPC from theory to practice still faces many unsolved problems concerning issues such as mobile complexity, power transfer efficiency, and safety. Furthermore, the fundamental limits of WPC remain largely unknown. Recent attempts to address these open issues have resulted in the emergence of numerous new research trends in the WPC area. A few promising trends are introduced in this article. From the practical perspective, the use of backscatter antennas can support WPC for low-complexity passive devices, the design of spiky waveforms can improve the PT efficiency, and analog spatial decoupling is proposed for solving the PT-IT near-far problem in WPC. From the theoretic perspective, the fundamental limit of WPC can be quantified by leveraging recent results on super-directivity, and the limit can be improved by the deployment of large-scale distributed antenna arrays. Specific research problems along these trends are discussed, the solutions of which can lead to significant advancements in WPC.</t>
  </si>
  <si>
    <t>60006541;60003970;60006541</t>
  </si>
  <si>
    <t>15834779200;23398998300;56060833200</t>
  </si>
  <si>
    <t>Huang, Kaibin;Zhong, Caijun;Zhu, Guangxu</t>
  </si>
  <si>
    <t>Pokfulam;Hangzhou</t>
  </si>
  <si>
    <t>The University of Hong Kong;Zhejiang University</t>
  </si>
  <si>
    <t>60006541;60003970</t>
  </si>
  <si>
    <t>Huang K.</t>
  </si>
  <si>
    <t>Some new research trends in wirelessly powered communications</t>
  </si>
  <si>
    <t>10.1109/MWC.2016.7462481</t>
  </si>
  <si>
    <t>2-s2.0-84968854051</t>
  </si>
  <si>
    <t>['uhf antenna', 'study dealt', 'statistical analysis', 'south africa', 'rural areas', 'rf signals', 'ground plane', 'four layers', 'current consumption', 'awr device']</t>
  </si>
  <si>
    <t>Agility white space radio (AWR) | Low noise amplifier (LNA) | Ultra high frequency (UHF)</t>
  </si>
  <si>
    <t>Background/Objectives: This study dealt with providing a wireless broad band connection using TV White Spaces. This could be implemented with the help of AWR device which providing an access of about of 10 km existing in U.S. and South Africa. Methods/Statistical Analysis: In this paper, a high IF transceiver, UHF antenna and UHF low pass filter are considered. The low pass filter is designed and it is based on the type of antenna and the LNAs input network matching. Findings: Four layers of PCB with the RF signals, ground plane, routing and digital signals forming is used and worked with 12 v peripheral power supply with the current consumption is 800 mA. Applications/Improvements: This technology provides broad band connection in rural areas.</t>
  </si>
  <si>
    <t>60080696;60080696;60080696</t>
  </si>
  <si>
    <t>57213651573;56461426600;57118251900</t>
  </si>
  <si>
    <t>Lavanya, R.;Jenila Rachel, J.;Thameema Begum, J.</t>
  </si>
  <si>
    <t>Vel Tech High Tech Dr.Rangarajan Dr.Sakunthala Engineering College</t>
  </si>
  <si>
    <t>Lavanya R.</t>
  </si>
  <si>
    <t>White space device</t>
  </si>
  <si>
    <t>10.17485/ijst/2016/v9i16/92204</t>
  </si>
  <si>
    <t>2-s2.0-84968884353</t>
  </si>
  <si>
    <t>DE-AC05-00OR22725</t>
  </si>
  <si>
    <t>['unstable baae', 'triangle shape', 'toroidal plasmas', 'tokamak experiments', 'thermal ions', 'stable baae', 'poloidal direction', 'much lower', 'ion temperature', 'induced alfven', 'heavily damped', 'frequency sweeping', 'even though', 'energetic particles', 'electron temperature', 'antenna excitation', 'acoustic eigenmode']</t>
  </si>
  <si>
    <t>The beta-induced Alfven-acoustic eigenmode (BAAE) in toroidal plasmas is verified and studied by global gyrokinetic particle simulations. When ion temperature is much lower than electron temperature, the existence of the weakly damped BAAE is verified in the simulations using initial perturbation, antenna excitation, and energetic particle excitation, respectively. When the ion temperature is comparable to the electron temperature, the unstable BAAE can be excited by realistic energetic particle density gradient, even though the stable BAAE (in the absence of energetic particles) is heavily damped by the thermal ions. In the simulations with reversed magnetic shear, BAAE frequency sweeping is observed and poloidal mode structure has a triangle shape with a poloidal direction similar to that observed in tokamak experiments. The triangle shape changes the poloidal direction, and no frequency sweeping is found in the simulations with normal magnetic shear.</t>
  </si>
  <si>
    <t>60014966-60029625;60014966;60007278;60012820</t>
  </si>
  <si>
    <t>55346774400;57189344810;57203510904;55706381200</t>
  </si>
  <si>
    <t>Zhang, H. S.;Liu, Y. Q.;Lin, Z.;Zhang, W. L.</t>
  </si>
  <si>
    <t>Beijing;Beijing;Beijing;Irvine</t>
  </si>
  <si>
    <t>Beijing Institute of Applied Physics and Computational Mathematics;Peking University;Institute of Physics Chinese Academy of Sciences;University of California, Irvine</t>
  </si>
  <si>
    <t>60029625;60014966;60012820;60007278</t>
  </si>
  <si>
    <t>Gyrokinetic particle simulation of beta-induced Alfven-acoustic eigenmode</t>
  </si>
  <si>
    <t>10.1063/1.4947205</t>
  </si>
  <si>
    <t>2-s2.0-84969535732</t>
  </si>
  <si>
    <t>['reflectarray antennas', 'proposed two', 'proposed ra', 'new class', 'less weight', 'layer reflector', 'gain stability', 'fabrication complexity', 'cell constructed', 'bandwidth enhancement', 'achieved using']</t>
  </si>
  <si>
    <t>Antenna | Ethernet | Light-weight | Metal-only | Reflectarray | Wideband | WiMAX</t>
  </si>
  <si>
    <t>A new class of metal-only reflectarray antennas (RAs) is reported. The proposed RA is based on a unit-cell constructed from a short-circuited conducting square. This, compared to the previously reported metal-only designs, leads to less weight and fabrication complexity. In addition, bandwidth enhancement can be accomplished by extending the idea to multi-layer unit cells. Gain stability with less than 0.1 dB variation over 1 GHz bandwidth at 12 GHz center frequency is achieved using the proposed two-layer reflector.</t>
  </si>
  <si>
    <t>468-472</t>
  </si>
  <si>
    <t>Honarbakhsh, Babak</t>
  </si>
  <si>
    <t>Shahid Beheshti University</t>
  </si>
  <si>
    <t>Honarbakhsh B.</t>
  </si>
  <si>
    <t>Light-weight wide-band metal-only reflectarray antennas</t>
  </si>
  <si>
    <t>2-s2.0-84969753083</t>
  </si>
  <si>
    <t>['wearable meta', 'wave software', 'small antennas', 'ring resonators', 'resonant frequency', 'rapid growth', 'patch antenna', 'medical systems', 'measured results', 'materials antennas', 'major disadvantage', 'low efficiency', 'last years', 'human body', 'high efficiency', 'design tradeoffs', 'communication industry', '5 db', '3 %.']</t>
  </si>
  <si>
    <t>Metamaterial antennas | Printed antennas</t>
  </si>
  <si>
    <t>Communication industry is in rapid growth in the last years. Efficient small antennas are crucial in the development of medical systems. Low efficiency is the major disadvantage of small antennas. Meta material technology is used to improve the efficiency of small antennas. Design tradeoffs, computed and measured results of wearable meta-materials antennas with high efficiency are presented in this paper. All antennas were analyzed by using 3D full-wave software, ADS. The antennas electrical parameters on the human body are presented. The gain and directivity of the patch antenna with split-ring resonators, SRR, is higher by 2.5 dB than the patch antenna without SRR. The resonant frequency of the antennas with SRR is lower by 5% to 10% than the antennas without SRR. The resonant frequency of the antenna with SRR on human body is shifted by 3%.</t>
  </si>
  <si>
    <t>434-443</t>
  </si>
  <si>
    <t>Sabban, Albert</t>
  </si>
  <si>
    <t>Karmiel</t>
  </si>
  <si>
    <t>ORT Braude - College of Engineering</t>
  </si>
  <si>
    <t>Sabban A.</t>
  </si>
  <si>
    <t>Small wearable meta materials antennas for medical systems</t>
  </si>
  <si>
    <t>2-s2.0-84969760756</t>
  </si>
  <si>
    <t>['signals arrive', 'intense interferences', 'arbitrary law', 'algorithm makes']</t>
  </si>
  <si>
    <t>The algorithms for detecting a known useful signal against the background of intense interferences with an arbitrary law of time modulation multichannel radar system operating in the complete polarization basis is synthesized with the help of an adaptive Bayesian approach. The algorithm makes it possible to identify desired signals under the action of interfering signals even when both types of signals arrive from the same direction.</t>
  </si>
  <si>
    <t>409-413</t>
  </si>
  <si>
    <t>Agapov, O. A.</t>
  </si>
  <si>
    <t>OAO NPK NIIDAR</t>
  </si>
  <si>
    <t>Agapov O.</t>
  </si>
  <si>
    <t>Adaptive compensation for interference-source signals in the radar system with a phased array antenna under completely polarized reception</t>
  </si>
  <si>
    <t>10.1134/S1064226916040021</t>
  </si>
  <si>
    <t>2-s2.0-84969772291</t>
  </si>
  <si>
    <t>['wlan respectively', 'wideband communication', 'small size', 'shape slit', 'radiating patch', 'radiating element', 'proposed design', 'one side', 'notched bands', 'notch bands', 'inverted c', 'imprinted beneath', 'ground plane', 'filter elements', 'fabricated prototype', '92 ghz', '76 ghz', '5 ghz']</t>
  </si>
  <si>
    <t>Dual notch band | Parasitic slit | UWB | WiMAX | WLAN</t>
  </si>
  <si>
    <t>In this paper, a microstrip planar antenna with notch bands at 3.5/5.5 GHz is proposed for ultra-wideband communication. An e-shape parasitic slit and an inverted C-shape slit are imprinted beneath the radiating patch to generate notch bands to suppress the interference from WiMAX and WLAN respectively. The experimental results confirmed that the fabricated prototype with a very small size has achieved an UWB operating band for VSWR ‚â§ 2 with two notched bands covering frequencies of 3.32 - 3.76 GHz and 5.2 - 5.92 GHz. The presented design achieved a good gain except at notched bands and exhibits stable omnidirectional radiation patterns. In this design, filter elements are embedded only on one side of the substrate without cutting any slot/s in the radiating element/ground plane and no modification of the patch or the ground plane is required which gives the proposed design an advantages over many designs reported for the same applications.</t>
  </si>
  <si>
    <t>388-395</t>
  </si>
  <si>
    <t>60033059;60001821</t>
  </si>
  <si>
    <t>35174417400;55328836300</t>
  </si>
  <si>
    <t>Azim, Rezaul;Islam, Mohammad T.</t>
  </si>
  <si>
    <t>Chittagong;Bangi</t>
  </si>
  <si>
    <t>University of Chittagong;Universiti Kebangsaan Malaysia</t>
  </si>
  <si>
    <t>Azim R.</t>
  </si>
  <si>
    <t>Ultra-wideband planar antenna with notched bands at 3.5/5.5 GHz</t>
  </si>
  <si>
    <t>2-s2.0-84969776864</t>
  </si>
  <si>
    <t>['russian fauna', 'redescribed based', 'pl .)', 'frontal pubescence', 'four species', '), x']</t>
  </si>
  <si>
    <t>The essential diagnostic characters of the adults and larvae of four Xylomya species are discussed. The female of X. sordida (Pl.) is redescribed based on the holotype. The previously unknown larva and female of X. yasumatsui (Nag. et Tan.) are described, and the descriptions of X. maculata (Meig.), X. moiwana Mats., and X. czekanovskii (Pl.) are supplemented. The structure of the antenna and frontal pubescence are shown to be the main diagnostic characters for the adults. For the larvae, these are the structure and coloration of the integument and the morphology of the plate of the posterior spiracular cleft. Keys to the larvae and adults are given for four species of the Russian fauna.</t>
  </si>
  <si>
    <t>240-254</t>
  </si>
  <si>
    <t>Entomological Review</t>
  </si>
  <si>
    <t>Krivosheina, N. P.</t>
  </si>
  <si>
    <t>A.N. Severtsov Institute of Ecology and Evolution Russian Academy of Sciences</t>
  </si>
  <si>
    <t>Krivosheina N.</t>
  </si>
  <si>
    <t>Xylobiont flies of the genus Xylomya Rondani, 1861 (Diptera, Xylomyidae) from Russia</t>
  </si>
  <si>
    <t>10.1134/S0013873816020111</t>
  </si>
  <si>
    <t>2-s2.0-84969790714</t>
  </si>
  <si>
    <t>['various aspects', 'using method', 'unbalanced cross', 'square patch', 'single layer', 'power beam', 'polarization purity', 'cost antennas', 'computational cost', 'cheapfr4 epoxy']</t>
  </si>
  <si>
    <t>Cross-polarization | Dual-polarized | Ethernet | FR4 | Microstrip | Reflectarray | WiMAX</t>
  </si>
  <si>
    <t>Low-cost antennas are suggested for 5.8 GHz narrow-band, low-power and dual-polarized wireless bridges based on pure microstrip flat reflectarrays. A single layer of the cheapFR4 epoxy is exploited as the substrate for both of the feed and reflector. Detailed design procedure for the feed is reported. Three different elements are used for designing the reflector including rectangular dipole, unbalanced cross and square patch. Using method of moments, performance of the designs is compared from various aspects, including reflector diameter, computational cost, gain, half-power beam-width and polarization purity.</t>
  </si>
  <si>
    <t>FR4-only microstrip reflectarray antennas for 5.8 GHz dual-polarized wireless bridges</t>
  </si>
  <si>
    <t>2-s2.0-84969795536</t>
  </si>
  <si>
    <t>['results show', 'proposed antenna', 'measured performances', 'linear polarization', 'ieee 802', 'free space', 'easily gathered', 'circular polarization', 'body unite', 'body simulated', 'body modes', 'body mode', 'body devices', 'also studied', '44 ghz', '43 ghz']</t>
  </si>
  <si>
    <t>BCWC network | Dual band | Dual mode | Microstrip patches antenna | Miniaturization | On-body/off-body antenna</t>
  </si>
  <si>
    <t>A compact dual band and dual mode microstrip patch antenna, suitable for body centric wireless communication (BCWC) network is presented. The BCWC network works in two on-body and off-body modes. The proposed antenna has an outward radiation pattern for the off-body mode, which is suitable to communicate from on-body devices to off-body unite. Moreover, the antenna has an end-fire radiation pattern for the on-body mode, to communicate with other co-located worn devices from which data can be easily gathered. The proposed antenna resonances at 2.44 GHz (IEEE 802.11b/g) with 7.1 dB gain and linear polarization for the off-body mode and also at 5.43 GHz (IEEE 802.11a) with 6.6 dB gain and circular polarization for the on-body mode. Free space and on-body simulated and measured performances of the proposed antenna are shown. Specific absorption rate (SAR) value is also studied. The results show that the maximum averaged 10gr SAR is 0.26W/Kg for on-body mode when the antenna is placed on the chest of the human body model.</t>
  </si>
  <si>
    <t>57189358541;24467653900</t>
  </si>
  <si>
    <t>Khaledian, Seiran;Atlasbaf, Zahra</t>
  </si>
  <si>
    <t>Khaledian S.</t>
  </si>
  <si>
    <t>Dual band and dual mode microstrip antenna for body centric wireless communication</t>
  </si>
  <si>
    <t>2-s2.0-84969822875</t>
  </si>
  <si>
    <t>U1433105</t>
  </si>
  <si>
    <t>['triple band', 'shaped slot', 'shaped cells', 'proposed antenna', 'notched characteristics', 'microstrip line', 'main radiator', 'frequency range', 'fr4 substrate', 'either side', 'antenna design', '9 ghz', '6 ghz']</t>
  </si>
  <si>
    <t>Modified S-shaped structure | Semi-ellipse antenna | Triple notched bands | UWB</t>
  </si>
  <si>
    <t>A semi-ellipse planar monopole UWB antenna with triple band-notched characteristics is presented. The proposed antenna with three band notches can operate in 3-13.9 GHz which covers the UWB (3.1-10.6 GHz) frequency range. Triple band-notched characteristics is achieved by etching a C-shaped slot on main radiator and adding two novel modified S-shaped cells on either side of microstrip line. The antenna is designed to reject the WiMAX (3.3-3.7 GHz), WLAN (5.15-5.825 GHz), and the downlink of X-band satellite communication systems (7.25-7.75 GHz). The proposed antenna is designed on FR4 substrate of size 20x26x1 mm3. Details of the antenna design and analysis are presented in this paper.</t>
  </si>
  <si>
    <t>348-354</t>
  </si>
  <si>
    <t>60028512;116006460;60028512;60028512;60028512</t>
  </si>
  <si>
    <t>36656136100;57189360124;55025840800;55485093700;36524310400</t>
  </si>
  <si>
    <t>Ma, Zhenyang;Dong, Feifei;Han, Zheng;Han, Shaocheng;Xue, Qiannan</t>
  </si>
  <si>
    <t>Tianjin;Chengdu</t>
  </si>
  <si>
    <t>Civil Aviation University of China;Chengdu Monitoring Station of the State Radio Regulation of China</t>
  </si>
  <si>
    <t>60028512;116006460</t>
  </si>
  <si>
    <t>Compact UWB antenna with triple band-notches using C-shaped and S-shaped structures</t>
  </si>
  <si>
    <t>2-s2.0-84969834535</t>
  </si>
  <si>
    <t>['proposed unit', 'paper presents', 'lh regions', 'left handed', 'imaging systems', 'frequencies change', 'dispersion diagram', 'allows radiation', '5 ghz', '10 units']</t>
  </si>
  <si>
    <t>Beam scanning | Composite Right/Left Handed (CRLH) | Leaky-wave antenna | Metamaterial | Substrate Integrated Waveguide (SIW)</t>
  </si>
  <si>
    <t>This paper presents a broadband Composite Right/Left Handed (CRLH) leaky-wave antenna operating above the cutoff frequency based on the substrate integrated waveguide (SIW) is introduced. The proposed antenna consists of two dielectric layers, as the host of the structure, an interdigital capacitor radiation slot and a pair of twisted inductive post. The beam scanning capability of the leaky wave antennas will be achieved using CRLH, which allows radiation both in RH and LH regions. The design procedure begins with designing a unit-cell and evaluated with dispersion diagram. Based on the proposed unit-cell, the antenna structure consists of 10 units-cells, is developed at the X-band. The bandwidth of 66% has been obtained beside 105¬∞ of the beam steering angle both in the RH and LH regions, while the frequencies change from 6.5 GHz up to 9.5 GHz. The proposed antenna could be used in radar and imaging systems.</t>
  </si>
  <si>
    <t>450-454</t>
  </si>
  <si>
    <t>60022927;60032053</t>
  </si>
  <si>
    <t>57189035268;24467653900</t>
  </si>
  <si>
    <t>Niayesh, Mohsen;Atlasbaf, Zahra</t>
  </si>
  <si>
    <t>Niayesh M.</t>
  </si>
  <si>
    <t>Broadband CRLH beam scanning leaky-wave antenna designed on dual-layer SIW</t>
  </si>
  <si>
    <t>2-s2.0-84969837178</t>
  </si>
  <si>
    <t>['wide band', 'uwb antenna', 'switching states', 'spectrum sensing', 'simple structure', 'several stubs', 'resonating elements', 'rejecting elements', 'reconfigurable operation', 'proposed antenna', 'parasitic element', 'ideal switch', 'ground plane', 'good characteristics', 'frequency range', 'frequency bands', 'embedded slot', 'dual band', 'compact size', '9 ghz', '6 ghz', '2 ghz']</t>
  </si>
  <si>
    <t>Dual band-notched | Dual-band WLAN | Switchable | UWB antenna</t>
  </si>
  <si>
    <t>In this paper, a planar monopole antenna in ultra-wide band (UWB) frequency range from 2.8 to 10.2 GHz with two notch band of 3.3-4.2 and 4.9-6 GHz is presented. The dual band-notched UWB antenna can be switched to dual wireless local area network (WLAN) frequency bands of 2.2-2.6 and 5-5.9 GHz. The proposed antenna has a simple structure and compact size of 15 √ó 15 mm2. The antenna in the UWB function uses a circular radiator monopole with an embedded slot in the ground plane. Several stubs are etched on the radiator as rejecting elements. A parasitic element with an ideal switch is used in the backplane to achieve the dual-band WLAN function. In this mode, the stubs in the radiator are as resonating elements. The function of the antenna can be changed by switching states that make the various operating bands. The measurement and simulation results show that the antenna has good characteristics for cognitive radio application where the UWB antenna is required for spectrum sensing and the WLAN band antenna is used for reconfigurable operation.</t>
  </si>
  <si>
    <t>381-387</t>
  </si>
  <si>
    <t>55162864400;55921040500;56444441300</t>
  </si>
  <si>
    <t>Fakharian, Mohammad M.;Rezaei, Pejman;Sharbati, Vahid</t>
  </si>
  <si>
    <t>A planar monopole antenna with switchable dual band-notched UWB/dual-band WLAN applications</t>
  </si>
  <si>
    <t>2-s2.0-84969851194</t>
  </si>
  <si>
    <t>['relay domains', 'propose design', 'performance metrics', 'performance advantages', 'optimized alternatively', 'numerical results', 'input multiple', 'important due', 'hop communications', 'hop amplify', 'forward multiple', 'convex optimization', 'arbitrary subcarriers', 'arbitrary hops', 'arbitrary antennas']</t>
  </si>
  <si>
    <t>amplify-and-forward | multi-hop communications | robust transceiver optimization</t>
  </si>
  <si>
    <t>Multi-hop communications are becoming more and more important due to its flexibility and potential to improve communication coverage and quality. In this paper, we discuss the robust transceiver optimization for multi-hop amplify-and-forward multiple-input multiple-output (MIMO) orthogonal frequency division multiplexing (OFDM) systems. In general, we consider a three-dimensional robust beamforming design, i.e., frequency, spatial and relay domains. With inevitable channel estimation errors, in our work both weighted mean square error (MSE) minimization and minimizing maximum MSE are adopted as the performance metrics to design robust transceivers. Following the Bayesian robust philosophy, a robust transceiver design is proposed. The design is based on convex optimization, and the involved optimization variables are optimized alternatively. The proposed transceiver optimization algorithms can be applied to the network with arbitrary hops, arbitrary antennas and arbitrary subcarriers. At the end of this paper, the performance advantages of the propose design have been assessed by the numerical results.</t>
  </si>
  <si>
    <t>20-29</t>
  </si>
  <si>
    <t>18042248700;57200907387;57188646477;35187974700</t>
  </si>
  <si>
    <t>Qu, Fengzhong;Zhang, Zhujun;Wu, Zhihui;Wu, Yezhou</t>
  </si>
  <si>
    <t>Qu F.</t>
  </si>
  <si>
    <t>Robust transceiver optimization for multi-antenna multi-carrier multi-hop communications</t>
  </si>
  <si>
    <t>10.1109/CC.2016.7464119</t>
  </si>
  <si>
    <t>2-s2.0-84969857986</t>
  </si>
  <si>
    <t>['uwb applications', 'successfully prototyped', 'simple patch', 'proposed antenna', 'permittivity 2', 'novel patch', 'measured results', 'impedance bandwidth', 'efficiently used', 'different parts', 'average gain', 'antenna structure', 'antenna properties', '85 %,', '20 ghz', '1 dbi']</t>
  </si>
  <si>
    <t>Hibiscus petal pattern | Monopole antenna | UWB | VSWR</t>
  </si>
  <si>
    <t>A new ultra wideband (UWB) antenna is proposed that can be efficiently used for different wireless UWB applications. The antenna structure has a very simple patch with Hibiscus petal pattern. The antenna is designed on a 31 √ó 31 mm2 Rogers RT/duroid 5870 substrate with permittivity 2.33, loss tangent 0.0012, 1.57 mm thickness and a 50 ohm impedance microstrip fed line. Different parts of antenna are analyzed to optimize the antenna properties. The novel patch of the antenna is modified to achieve the desired wide bandwidth behavior. The simulation results show that the antenna has an impedance bandwidth of 145% from 3.2 to 20 GHz with VSWR&lt;2, a stable omnidirectional radiation pattern, an average gain of 5.1 dBi and the average radiation efficiency is 85%, which is ideal for use in UWB applications. The proposed antenna was successfully prototyped and the measured results are consistent with simulation.</t>
  </si>
  <si>
    <t>373-380</t>
  </si>
  <si>
    <t>57141966800;55637259500;55329920200;24483332300;55328836300</t>
  </si>
  <si>
    <t>Mahmud, M. Z.;Kibria, S.;Samsuzzaman, M.;Misran, N.;Islam, M. T.</t>
  </si>
  <si>
    <t>Mahmud M.</t>
  </si>
  <si>
    <t>A new high performance Hibiscus petal pattern monopole antenna for UWB applications</t>
  </si>
  <si>
    <t>2-s2.0-84969871474</t>
  </si>
  <si>
    <t>['x hot', 'wideband antenna', 'slot antennas', 'response times', 'response time', 'pulsed terahertz', 'promising sources', 'pixel array', 'picosecond range', 'integrated four', 'ideally suited', 'embedded detectors', 'electron bolometers', 'csr ).', 'coupled detectors', 'band double', 'already achieved']</t>
  </si>
  <si>
    <t>Planar arrays | Slot antennas | Spectroscopy | Superconducting THz detectors</t>
  </si>
  <si>
    <t>One of the most promising sources for pulsed terahertz (THz) radiation is coherent synchrotron radiation (CSR). Due to their response time in the picosecond range, direct THz detectors based on YBa 2Cu 3O 7-x hot-electron bolometers are ideally suited for the analysis of electron-beam instabilities occurring in the synchrotron storage ring and affecting the emitted CSR spectrum. Response times of down to 16 ps full-width at half- maximum (FWHM) have been already achieved with wideband antenna-coupled detectors. We are presenting an integrated array combining this fast detector response time with the capability of single-shot spectral resolution for individual CSR pulses. The detector array consists of an integrated four-pixel array that contains four narrow-band double-slot antennas with embedded detectors.</t>
  </si>
  <si>
    <t>60102538;60102538;60102538;60102538;60102538</t>
  </si>
  <si>
    <t>55429381300;55568639800;55572617600;6602729984;55551245400</t>
  </si>
  <si>
    <t>Schmid, A.;Raasch, J.;Kuzmin, A.;Wuensch, S.;Siegel, M.</t>
  </si>
  <si>
    <t>Karlsruhe</t>
  </si>
  <si>
    <t>Karlsruher Institut f√ºr Technologie</t>
  </si>
  <si>
    <t>Schmid A.</t>
  </si>
  <si>
    <t>Integrated four-pixel narrow-band antenna array for picosecond THz spectroscopy</t>
  </si>
  <si>
    <t>10.1109/TASC.2016.2535147</t>
  </si>
  <si>
    <t>2-s2.0-84969902420</t>
  </si>
  <si>
    <t>['pro95 cells', 'predominant carotenoid', 'optical absorption', 'genome analysis', 'flavobacteria indicate', 'dokdonia sp', 'data along', 'carotenoid antenna', 'binding properties']</t>
  </si>
  <si>
    <t>carotenoid antenna | flavobacteria | Na -translocating rhodopsin + | salinixanthin | xanthorhodopsin | zeaxanthin</t>
  </si>
  <si>
    <t>Carotenoid-binding properties of Na+-translocating rhodopsin (NaR) from Dokdonia sp. PRO95 were studied. Carotenoids were extracted from Dokdonia sp. PRO95 cells. It was found that zeaxanthin is the predominant carotenoid of this bacterium. Incubation of recombinant NaR purified from Escherichia coli cells with carotenoids from Dokdonia sp. PRO95 did not result in any changes in optical absorption or circular dichroism spectra, indicating the absence of binding of the carotenoids by NaR. The same results were obtained using salinixanthin as the carotenoid. These data along with genome analysis of Dokdonia sp. PRO95 and other flavobacteria indicate that NaR from Dokdonia sp. PRO95 and possibly the other flavobacterial Na+-translocating rhodopsins do not contain a carotenoid antenna.</t>
  </si>
  <si>
    <t>414-419</t>
  </si>
  <si>
    <t>Biochemistry (Moscow)</t>
  </si>
  <si>
    <t>60007457;60007457;60007457</t>
  </si>
  <si>
    <t>6602324630;57079338300;7005792912</t>
  </si>
  <si>
    <t>Bertsova, Y. V.;Arutyunyan, A. M.;Bogachev, A. V.</t>
  </si>
  <si>
    <t>Bertsova Y.</t>
  </si>
  <si>
    <t>Na&lt;sup&gt;+&lt;/sup&gt;-translocating rhodopsin from Dokdonia sp. PRO95 does not contain carotenoid antenna</t>
  </si>
  <si>
    <t>10.1134/S000629791604012X</t>
  </si>
  <si>
    <t>2-s2.0-84969903538</t>
  </si>
  <si>
    <t>['œª2 area', 'unique opportunity', 'second option', 'resonant ceb', 'resonance properties', 'resistive cold', 'polarization connected', 'phase operation', 'orthogonal slots', 'novel type', 'nanoscale superconductor', 'microstrip lines', 'lumped capacitances', 'kinetic inductance', 'individual slots', 'frequency selection', 'frequency band', 'fit slots', 'first option', 'electron bolometer', 'compact form', 'ceb ).', 'arrangement gives', '1 %.']</t>
  </si>
  <si>
    <t>capacitance of SIN junction | lumped capacitance resonant cold-electron bolometer | NbN kinetic inductance | seashell slot antenna</t>
  </si>
  <si>
    <t>A novel type of the 'seashell' multichroic polarized antenna is proposed for cosmology space missions. The polarized slot antennas are arranged in the compact form of a seashell with individual slots for each frequency and each polarization. Such an arrangement gives a unique opportunity for independent adjusting individual parameters of slots with microstrip lines (MSLs) and bolometers. For each frequency band, the seashell antenna contains two pairs of orthogonal slots for each polarization connected by MSLs with a bolometer in the middle for in-phase operation. To fit slots in the Œª2 area for the best beam shape, lumped capacitances in the form of the H-slot were introduced. Ellipticity of a beam was improved to the level of better than 1%. The seashell antenna gives a unique opportunity to select the needed bandwidth using two options. The first option is the frequency selection by resonance properties of slots with MSLs and resistive cold-electron bolometer (CEB). The second option is the frequency selection by resonant CEB with an internal nanofilter organized by a kinetic inductance of the NbN superconducting nanostrip and a capacitance of the nanoscale superconductor-insulator-normal tunnel junction.</t>
  </si>
  <si>
    <t>60000990-60095505;60095505-60115148;60095505;60029225</t>
  </si>
  <si>
    <t>7004170726;6506827444;52463897500;7101981368</t>
  </si>
  <si>
    <t>Kuzmin, Leonid S.;Chiginev, Alexander V.;Matrozova, Ekaterina A.;Sobolev, Alexander S.</t>
  </si>
  <si>
    <t>Russian Federation;Russian Federation;Russian Federation;Sweden</t>
  </si>
  <si>
    <t>Kstovo;Nizhny Novgorod;Moscow;Gothenburg</t>
  </si>
  <si>
    <t>The Institute for Physics of Microstructures of the Russian Academy of Sciences;Nizhny Novgorod State Technical University n.a. R.E. Alekseev;Kotelnikov Institute of Radioengineering and Electronics (IRE) of Russian Academy of Sciences;Chalmers University of Technology</t>
  </si>
  <si>
    <t>60115148;60095505;60029225;60000990</t>
  </si>
  <si>
    <t>Kuzmin L.</t>
  </si>
  <si>
    <t>Multifrequency Seashell Slot Antenna with Cold-Electron Bolometers for Cosmology Space Missions</t>
  </si>
  <si>
    <t>10.1109/TASC.2016.2544659</t>
  </si>
  <si>
    <t>2-s2.0-84969915665</t>
  </si>
  <si>
    <t>['upper bounds', 'tight lower', 'theoretic tool', 'system performance', 'resolution adcs', 'remarkably improve', 'previous works', 'partially replace', 'multiuser scenarios', 'massive multiple', 'linear combiner', 'large fraction', 'imperfect csi', 'herein one', 'form expression', 'fixed single', 'engineering interest', 'digital converters', 'conventional architecture', 'channel capacity', 'bit analog', 'antenna selection', 'analytical results', 'analytical framework', 'also investigated', 'adc architecture']</t>
  </si>
  <si>
    <t>dithering | generalized mutual information | massive MIMO</t>
  </si>
  <si>
    <t>Motivated by the demand for energy-efficient communication solutions in the next generation cellular network, a mixed-ADC architecture for massive multiple-input-multiple-output (MIMO) systems is proposed, which differs from previous works in that herein one-bit analog-to-digital converters (ADCs) partially replace the conventionally assumed high-resolution ADCs. The information-theoretic tool of generalized mutual information (GMI) is exploited to analyze the achievable data rates of the proposed system architecture and an array of analytical results of engineering interest are obtained. For fixed single-input-multiple-output (SIMO) channels, a closed-form expression of the GMI is derived, based on which the linear combiner is optimized. The analysis is then extended to ergodic fading channels, for which tight lower and upper bounds of the GMI are obtained. Impacts of dithering and imperfect channel state information (CSI) are also investigated, and it is shown that dithering can remarkably improve the system performance while imperfect CSI only introduces a marginal rate loss. Finally, the analytical framework is applied to the multiuser access scenario. Numerical results demonstrate that the mixed-ADC architecture with a relatively small number of high-resolution ADCs is able to achieve a large fraction of the channel capacity of conventional architecture, while reduce the energy consumption considerably even compared with antenna selection, for both single-user and multiuser scenarios.</t>
  </si>
  <si>
    <t>983-997</t>
  </si>
  <si>
    <t>56765359400;7409433906</t>
  </si>
  <si>
    <t>Liang, Ning;Zhang, Wenyi</t>
  </si>
  <si>
    <t>Liang N.</t>
  </si>
  <si>
    <t>Mixed-ADC Massive MIMO</t>
  </si>
  <si>
    <t>10.1109/JSAC.2016.2544604</t>
  </si>
  <si>
    <t>2-s2.0-84969916181</t>
  </si>
  <si>
    <t>SKR</t>
  </si>
  <si>
    <t>['wireless technology', 'various conditions', 'related aspects', 'projected acceleration', 'particularly important', 'nearly well', 'mmwave operation', 'level parameters', 'key performance', 'interacting mmwave', 'increasingly proliferating', 'ieee 802', 'following years', 'enabling technologies', 'emerging fifth', 'dense deployments', 'crowded environments', 'beamforming quality', 'based solutions', 'available range', 'already represented', '387 standards']</t>
  </si>
  <si>
    <t>5G systems | beamforming techniques | crowded environments | IEEE 802.11ad (WiGig) | mmWave technology | scaling laws | system energy efficiency | wearable devices</t>
  </si>
  <si>
    <t>The emerging fifth-generation (5G) wireless technology will need to harness the massively unused millimeter-wave (mmWave) spectrum to meet the projected acceleration in mobile traffic demand. Today, the available range of mmWave-based solutions is already represented by IEEE 802.11ad (WiGig), IEEE 802.15.3c, WirelessHD, and ECMA-387 standards, with more to come in the following years. As the key performance-related aspects of these enabling technologies are rapidly taking shape, the primary research challenge shifts to characterizing network energy efficiency, among other system-level parameters. This is particularly important in scenarios that are not handled by current 4G communication networks, including congested public places, homes, and offices. In these dense deployments, wireless wearable devices are increasingly proliferating to assist in diverse user needs. However, mmWave operation in crowded environments, and especially for multiple neighboring personal networks, is not nearly well-understood. Bridging this gap, we conduct a full-fledged energy efficiency assessment of mmWave-based 'high-end' wearables that employ advanced antenna beamforming techniques. Our rigorous analytical results shed light on the underlying scaling laws for the interacting mmWave-based networks based on IEEE 802.11ad and quantify the impact of beamforming quality on system energy efficiency under various conditions. Furthermore, we look at the system optimization potential subject to realistic hardware capabilities.</t>
  </si>
  <si>
    <t>923-937</t>
  </si>
  <si>
    <t>60011170;60011170;60033010;60022633;60011170;60011170</t>
  </si>
  <si>
    <t>36602594600;36998085700;7005908562;24436827500;27067535800;6507253900</t>
  </si>
  <si>
    <t>Galinina, Olga;Pyattaev, Alexander;Johnsson, Kerstin;Turlikov, Andrey;Andreev, Sergey;Koucheryavy, Yevgeni</t>
  </si>
  <si>
    <t>United States;Russian Federation;Finland</t>
  </si>
  <si>
    <t>Santa Clara;Saint Petersburg;Tampere</t>
  </si>
  <si>
    <t>Intel Corporation;Saint-Petersburg State University of Aerospace Instrumentation;Tampereen Yliopisto</t>
  </si>
  <si>
    <t>60033010;60022633;60011170</t>
  </si>
  <si>
    <t>Galinina O.</t>
  </si>
  <si>
    <t>Assessing System-Level Energy Efficiency of mmWave-Based Wearable Networks</t>
  </si>
  <si>
    <t>10.1109/JSAC.2016.2544539</t>
  </si>
  <si>
    <t>2-s2.0-84969930941</t>
  </si>
  <si>
    <t>['transmit antennas', 'rf circuits', 'rf chains', 'radio frequency', 'proposed eehp', 'precoding algorithm', 'objective function', 'nonconcave feature', 'mrfc algorithms', 'minimum number', 'massive multi', 'large number', 'investigate energy', 'input multi', 'fifth generation', 'energy efficiency', 'e .,', 'critical number', 'conventional zero', 'antennas searching', 'also proposed']</t>
  </si>
  <si>
    <t>5G wireless communication systems | baseband processing | cost efficiency | Energy efficiency | radio frequency chains</t>
  </si>
  <si>
    <t>With the massive multi-input multi-output (MIMO) antennas technology adopted for the fifth generation (5G) wireless communication systems, a large number of radio frequency (RF) chains have to be employed for RF circuits. However, a large number of RF chains not only increase the cost of RF circuits but also consume additional energy in 5G wireless communication systems. In this paper, we investigate energy and cost efficiency optimization solutions for 5G wireless communication systems with a large number of antennas and RF chains. An energy efficiency optimization problem is formulated for 5G wireless communication systems using massive MIMO antennas and millimeter wave technology. Considering the nonconcave feature of the objective function, a suboptimal iterative algorithm, i.e., the energy efficient hybrid precoding (EEHP) algorithm is developed for maximizing the energy efficiency of 5G wireless communication systems. To reduce the cost of RF circuits, the energy efficient hybrid precoding with the minimum number of RF chains (EEHP-MRFC) algorithm is also proposed. Moreover, the critical number of antennas searching (CNAS) and user equipment number optimization (UENO) algorithms are further developed to optimize the energy efficiency of 5G wireless communication systems by the number of transmit antennas and UEs. Compared with the maximum energy efficiency of conventional zero-forcing (ZF) precoding algorithm, numerical results indicate that the maximum energy efficiency of the proposed EEHP and EEHP-MRFC algorithms are improved by 220% and 171%, respectively.</t>
  </si>
  <si>
    <t>758-771</t>
  </si>
  <si>
    <t>60025761;60025761;60027272;60019656;60025761;60025761</t>
  </si>
  <si>
    <t>56543465100;23090878800;55498731300;9941461600;56542775000;57220002907</t>
  </si>
  <si>
    <t>Zi, Ran;Ge, Xiaohu;Thompson, John;Wang, Cheng Xiang;Wang, Haichao;Han, Tao</t>
  </si>
  <si>
    <t>United Kingdom;China;United Kingdom</t>
  </si>
  <si>
    <t>Edinburgh;Wuhan;Edinburgh</t>
  </si>
  <si>
    <t>The University of Edinburgh;Huazhong University of Science and Technology;Heriot-Watt University</t>
  </si>
  <si>
    <t>60027272;60025761;60019656</t>
  </si>
  <si>
    <t>Zi R.</t>
  </si>
  <si>
    <t>Energy Efficiency Optimization of 5G Radio Frequency Chain Systems</t>
  </si>
  <si>
    <t>10.1109/JSAC.2016.2544579</t>
  </si>
  <si>
    <t>2-s2.0-84969933301</t>
  </si>
  <si>
    <t>['stochastic geometry', 'small cells', 'propagation environment', 'optimization variables', 'multiple antennas', 'maximization problem', 'maximal ee', 'massive mimo', 'hardware characteristics', 'fundamental question', 'enables us', 'bss ),', 'bs density', 'bs antennas', 'base stations', 'array gain', 'also equipping']</t>
  </si>
  <si>
    <t>Energy efficiency | massive MIMO | small cells | stochastic geometry</t>
  </si>
  <si>
    <t>What would a cellular network designed for maximal energy efficiency look like? To answer this fundamental question, tools from stochastic geometry are used in this paper to model future cellular networks and obtain a new lower bound on the average uplink spectral efficiency. This enables us to formulate a tractable uplink energy efficiency (EE) maximization problem and solve it analytically with respect to the density of base stations (BSs), the transmit power levels, the number of BS antennas and users per cell, and the pilot reuse factor. The closed-form expressions obtained from this general EE maximization framework provide valuable insights on the interplay between the optimization variables, hardware characteristics, and propagation environment. Small cells are proved to give high EE, but the EE improvement saturates quickly with the BS density. Interestingly, the maximal EE is achieved by also equipping the BSs with multiple antennas and operate in a "massive MIMO" fashion, where the array gain from coherent detection mitigates interference and the multiplexing of many users reduces the energy cost per user.</t>
  </si>
  <si>
    <t>832-847</t>
  </si>
  <si>
    <t>60009358;60028868-60106017;60092530</t>
  </si>
  <si>
    <t>24478602800;6602643889;8902345100</t>
  </si>
  <si>
    <t>Bjornson, Emil;Sanguinetti, Luca;Kountouris, Marios</t>
  </si>
  <si>
    <t>France;China;Italy;Sweden</t>
  </si>
  <si>
    <t>Saint-Aubin;Shenzhen;Pisa;Linkoping</t>
  </si>
  <si>
    <t>Universite Paris-Saclay;Huawei Technologies Co., Ltd.;Universit√† di Pisa;Linkoping University</t>
  </si>
  <si>
    <t>60106017;60092530;60028868;60009358</t>
  </si>
  <si>
    <t>Bjornson E.</t>
  </si>
  <si>
    <t>Deploying Dense Networks for Maximal Energy Efficiency: Small Cells Meet Massive MIMO</t>
  </si>
  <si>
    <t>10.1109/JSAC.2016.2544498</t>
  </si>
  <si>
    <t>2-s2.0-84969981854</t>
  </si>
  <si>
    <t>['user pairs', 'user interference', 'transmit power', 'spectral efficiency', 'scaling schemes', 'ratio transmission', 'ratio combining', 'proposed schemes', 'proposed power', 'proposed based', 'pair interference', 'outperform half', 'multiple pairs', 'multipair amplify', 'massive antennas', 'loop interference', 'large number', 'forward two', 'forcing transmission', 'forcing reception', 'energy efficiency', 'energy efficiencies', 'duplex systems', 'duplex relay', 'available regions', 'analytically compare', 'also evaluate']</t>
  </si>
  <si>
    <t>amplify-and-forward relay | full-duplex | Massive multiple-input multiple-output (MIMO) | maximum-ratio combining/maximum-ratio transmission (MRC/MRT) | Spectral efficiency and energy efficiency | zeroforcing reception/zero-forcing transmission (ZFR/ZFT)</t>
  </si>
  <si>
    <t>In this paper, we consider a multipair amplify-and-forward two-way relay channel, where multiple pairs of full-duplex users exchange information through a full-duplex relay with massive antennas. For improving the energy efficiency, four typical power-scaling schemes are proposed based on the maximum-ratio combining/maximum-ratio transmission (MRC/MRT) and zero-forcing reception/zero-forcing transmission (ZFR/ZFT) at the relay. When the number of relay antennas tends to infinity, we quantify the asymptotic spectral efficiencies and energy efficiencies for the proposed power-scaling schemes. We show that the loop interference can be reduced by decreasing the transmit power under massive relay antennas. Besides, the inter-pair interference and inter-user interference in such systems can also be eliminated in large number of antennas. Moreover, we analytically compare the performance between MRC/MRT and ZFR/ZFT, and describe the impact of the number of user pairs on the spectral efficiency. We also evaluate the energy efficiency performance based on the practical power consumption model, and depict the impact of the relay antenna number on the energy efficiencies for the proposed schemes. Furthermore, we provide the available regions where full-duplex systems can outperform half-duplex systems. Finally, we show that the proposed schemes achieve good performance tradeoffs between the spectral efficiency and the energy efficiency.</t>
  </si>
  <si>
    <t>848-863</t>
  </si>
  <si>
    <t>60025084;60025084-116513696;60025084;60025084</t>
  </si>
  <si>
    <t>57043862500;55705623000;7401466149;36186376100</t>
  </si>
  <si>
    <t>Zhang, Zhanzhan;Chen, Zhiyong;Shen, Manyuan;Xia, Bin</t>
  </si>
  <si>
    <t>Shanghai Jiao Tong University;Cooperative Medianet Innovation Center</t>
  </si>
  <si>
    <t>60025084;116513696</t>
  </si>
  <si>
    <t>Spectral and Energy Efficiency of Multipair Two-Way Full-Duplex Relay Systems with Massive MIMO</t>
  </si>
  <si>
    <t>10.1109/JSAC.2016.2544458</t>
  </si>
  <si>
    <t>2-s2.0-84970027610</t>
  </si>
  <si>
    <t>['time solution', 'test statistic', 'static case', 'spoofing conditions', 'intentionally fools', 'ins system', 'gnss spoofing', 'detection ability', 'actual measurements']</t>
  </si>
  <si>
    <t>GNSS Spoofing is a technique that intentionally fools a receiver into generating incorrect position and/or time solution. A low cost GNSS receiver is added to the widely known GNSS/INS system to achieve effective spoofing detection. Models of pseudorange/carrier phase double difference under normal and spoofing conditions are built and analyzed. With the aid of INS, double difference observations are calculated and compared with the actual measurements to construct the test statistic. A full detection process with constant false alarm rate is set up and its detection ability is verified by live signal experiment in a static case.</t>
  </si>
  <si>
    <t>178-188</t>
  </si>
  <si>
    <t>Gyroscopy and Navigation</t>
  </si>
  <si>
    <t>56719186500;53164182000;56768605500;8849369700</t>
  </si>
  <si>
    <t>Liu, Y.;Li, S. H.;Xiao, X.;Fu, Q. W.</t>
  </si>
  <si>
    <t>INS-aided GNSS spoofing detection based on two antenna raw measurements</t>
  </si>
  <si>
    <t>10.1134/S207510871602005X</t>
  </si>
  <si>
    <t>2-s2.0-84970028515</t>
  </si>
  <si>
    <t>['subconnected architecture', 'subantenna array', 'small number', 'simply seeking', 'rf chains', 'realize sic', 'phase shifters', 'optimal performance', 'nonconvex constraints', 'millimeter wave', 'matrix inversion', 'low complexity', 'large number', 'first propose', 'euclidean distance', 'digital precoding', 'digital components', 'complexity algorithm', 'also energy', 'achievable subrate']</t>
  </si>
  <si>
    <t>5G | energy-efficient | hybrid precoding | MIMO | mmWave communications</t>
  </si>
  <si>
    <t>Millimeter wave (mmWave) MIMO will likely use hybrid analog and digital precoding, which uses a small number of RF chains to reduce the energy consumption associated with mixed signal components like analog-to-digital components not to mention baseband processing complexity. However, most hybrid precoding techniques consider a fully connected architecture requiring a large number of phase shifters, which is also energy-intensive. In this paper, we focus on the more energy-efficient hybrid precoding with subconnected architecture, and propose a successive interference cancelation (SIC)-based hybrid precoding with near-optimal performance and low complexity. Inspired by the idea of SIC for multiuser signal detection, we first propose to decompose the total achievable rate optimization problem with nonconvex constraints into a series of simple subrate optimization problems, each of which only considers one subantenna array. Then, we prove that maximizing the achievable subrate of each subantenna array is equivalent to simply seeking a precoding vector sufficiently close (in terms of Euclidean distance) to the unconstrained optimal solution. Finally, we propose a low-complexity algorithm to realize SIC-based hybrid precoding, which can avoid the need for the singular value decomposition (SVD) and matrix inversion. Complexity evaluation shows that the complexity of SIC-based hybrid precoding is only about 10% as complex as that of the recently proposed spatially sparse precoding in typical mmWave MIMO systems. Simulation results verify that SIC-based hybrid precoding is near-optimal and enjoys higher energy efficiency than the spatially sparse precoding and the fully digital precoding.</t>
  </si>
  <si>
    <t>998-1009</t>
  </si>
  <si>
    <t>106320406;106320406;112537271;112537271;60013372</t>
  </si>
  <si>
    <t>56338323200;34871774100;56082250400;6602848482;55934670700</t>
  </si>
  <si>
    <t>Gao, Xinyu;Dai, Linglong;Han, Shuangfeng;Chih-Lin, I.;Heath, Robert W.</t>
  </si>
  <si>
    <t>Austin;Beijing;Beijing</t>
  </si>
  <si>
    <t>The University of Texas at Austin;China Mobile Research Institute;TNList</t>
  </si>
  <si>
    <t>60013372;112537271;106320406</t>
  </si>
  <si>
    <t>Gao X.</t>
  </si>
  <si>
    <t>Energy-Efficient Hybrid Analog and Digital Precoding for MmWave MIMO Systems with Large Antenna Arrays</t>
  </si>
  <si>
    <t>10.1109/JSAC.2016.2549418</t>
  </si>
  <si>
    <t>2-s2.0-84970029046</t>
  </si>
  <si>
    <t>['two receivers', 'transmitting antenna', 'theoretically investigated', 'theoretical analysis', 'system based', 'specifically designed', 'spatial offset', 'signals measured', 'reconstructed images', 'receiving antennas', 'provide hints', 'preferable offset', 'placed symmetrically', 'penetrating radar', 'linear model', 'experimental data', 'electromagnetic scattering', 'different heights']</t>
  </si>
  <si>
    <t>Differential measurements | ground-penetrating radar (GPR) | inverse scattering | Microwave tomography</t>
  </si>
  <si>
    <t>The imaging capabilities achieved from a ground-penetrating radar (GPR) system based on a contactless differential measurement configuration and from a microwave tomographic approach are investigated. The system is made up of two receiving antennas located at different heights and placed symmetrically with respect to the transmitting antenna. The data, obtained as the difference between the signals measured by the two receivers, are processed by means of a microwave tomographic approach, which is based on a linear model of the electromagnetic scattering and is specifically designed for the differential GPR system. The achievable reconstruction capabilities are theoretically investigated and their dependence on the offset between the receiving antennas is taken into account in order to provide hints about the preferable offset. The theoretical analysis corroborates that, in the case at hand, the reconstructed images are affected by a spatial filtering effect and the retrievable spectral content is reduced by 'hyperbolas of zeroes,' whose occurrence increases with the spatial offset between the two receiving antennas. The effectiveness of the proposed GPR system and of the theoretical analysis is assessed against both synthetic and experimental data.</t>
  </si>
  <si>
    <t>1343-1356</t>
  </si>
  <si>
    <t>60002409;60068535;60068535;60068535;60021199;60021199</t>
  </si>
  <si>
    <t>6603636093;8410056200;14024633300;8228008700;6506092580;6603673875</t>
  </si>
  <si>
    <t>Persico, R.;Pochanin, G.;Ruban, V.;Orlenko, A.;Catapano, I.;Soldovieri, F.</t>
  </si>
  <si>
    <t>Ukraine;Italy;Italy</t>
  </si>
  <si>
    <t>Kharkiv;Rome;Lecce</t>
  </si>
  <si>
    <t>O. Ya. Usikov Institute for Radiophysics and Electronics of the National Academy of Sciences of Ukraine;Consiglio Nazionale delle Ricerche;Istituto Per I Beni Archeologici E Monumentali</t>
  </si>
  <si>
    <t>60068535;60021199;60002409</t>
  </si>
  <si>
    <t>Persico R.</t>
  </si>
  <si>
    <t>Performances of a Microwave Tomographic Algorithm for GPR Systems Working in Differential Configuration</t>
  </si>
  <si>
    <t>10.1109/JSTARS.2015.2489720</t>
  </si>
  <si>
    <t>2-s2.0-84970897365</t>
  </si>
  <si>
    <t>['synthesized algorithm', 'structural scheme', 'rmcs ).', 'radiometric imaging', 'radiometric images', 'radiometric complexes', 'processing narrowband', 'optimum processing', 'new elements', 'interpreted physically', 'intensity depending', 'important tool', 'angular coordinates', 'analytical expression', 'ambiguity function']</t>
  </si>
  <si>
    <t>An optimum signal processing algorithm of radiometric imaging has been synthesized for the first time using multiantenna ultrawideband (UWB) radiometric complexes (RMCs). Radiometric images (RMI) are interpreted physically as intensity depending on the angular coordinates or the spectral radio brightness averaged in the operation frequency band. In accordance with the synthesized algorithm, a structural scheme of ultrawideband radiometric complexes has been developed. An analytical expression for the ambiguity function of radiometric complexes has been obtained. The ambiguity function is modeled in the case of processing narrowband and ultrawideband radiometric signals. As follows from the analysis of the results, new elements of the theory of optimum processing of UWB radiometric signals with the involvement of multielement antenna systems are an important tool in creating highly accurate, biologically and ecologically safe complexes for studying various media and objects.</t>
  </si>
  <si>
    <t>179-183</t>
  </si>
  <si>
    <t>60068522;60109573-60029225-60033469;60068522;60109573</t>
  </si>
  <si>
    <t>7003358846;55943071100;23397933100;7006220090</t>
  </si>
  <si>
    <t>Volosyuk, V. K.;Kravchenko, V. F.;Pavlikov, V. V.;Pustovoit, V. I.</t>
  </si>
  <si>
    <t>Russian Federation;Ukraine;Russian Federation;Russian Federation</t>
  </si>
  <si>
    <t>Moscow;Kharkiv;Moscow;Moscow</t>
  </si>
  <si>
    <t>Scientific and Technological Centre of Unique Instrumentation of the Russian Academy of Sciences;National Aerospace University ‚ÄúKharkiv Aviation Institute‚Äù;Bauman Moscow State Technical University;Kotelnikov Institute of Radioengineering and Electronics (IRE) of Russian Academy of Sciences</t>
  </si>
  <si>
    <t>60109573;60068522;60033469;60029225</t>
  </si>
  <si>
    <t>Volosyuk V.</t>
  </si>
  <si>
    <t>Statistical synthesis of multiantenna ultrawideband radiometric complexes</t>
  </si>
  <si>
    <t>10.1134/S1028335816040042</t>
  </si>
  <si>
    <t>2-s2.0-84971281686</t>
  </si>
  <si>
    <t>['research fraternity', 'remarkable growth', 'recent times', 'radio spectrum', 'projected requirements', 'pivotal role', 'penetration losses', 'millimeter wavelengths', 'high path', 'hardware constraints', 'distinct requirements', 'antenna beamforming']</t>
  </si>
  <si>
    <t>Beam Switching | Codebook | Compressed Sensing | Hybrid Beamforming | Massive MIMO | Numerical Search | Phased Array</t>
  </si>
  <si>
    <t>The remarkable growth of wireless data traffic in recent times has driven the need to explore suitable regions in the radio spectrum to meet the projected requirements. In pursuance of this, millimeter wave communications have received considerable attention in the research fraternity. Due to the high path and penetration losses at millimeter wavelengths, antenna beamforming assumes a pivotal role in establishing and maintaining a robust communication link. Beamforming for millimeter wave communications poses a multitude of diverse challenges due to the large channel bandwidth, unique channel characteristics, and hardware constraints. In this paper, we track the evolution and advancements in antenna beamforming for millimeter wave communications in the context of the distinct requirements for indoor and outdoor communication scenarios. We expand the scope of discussion by including the developments in radio frequency system design and implementation for millimeter wave beamforming. We explore the suitability of millimeter wave beamforming methods, both, existing and proposed till midyear 2015, and identify the exciting new prospects unfolding in this domain.</t>
  </si>
  <si>
    <t>949-973</t>
  </si>
  <si>
    <t>36600502000;18134599100</t>
  </si>
  <si>
    <t>Kutty, Shajahan;Sen, Debarati</t>
  </si>
  <si>
    <t>Kutty S.</t>
  </si>
  <si>
    <t>Beamforming for Millimeter Wave Communications: An Inclusive Survey</t>
  </si>
  <si>
    <t>10.1109/COMST.2015.2504600</t>
  </si>
  <si>
    <t>2-s2.0-84971500507</t>
  </si>
  <si>
    <t>['tensor changes', 'motion state', 'model method', 'exact method']</t>
  </si>
  <si>
    <t>Cylindrical plasma antenna | Dielectric tensors | Modeling calculation | Surface wave</t>
  </si>
  <si>
    <t>The paper applies Bolzmann equation and gas molecular dynamics theory and analyzes the motion state of plasma internal particle and electromagnetic field distribution around antenna through modeling, It based on the cylindrical unipolar surface wave plasma antenna structure. Modeling calculation results of plasma antenna local dielectric tensor shows that the model method can reflect accurate dielectric relatively especially its each component of tensor changes. It is an exact method that calculate dielectric tensor of cylindrical surface wave excited plasma antenna.</t>
  </si>
  <si>
    <t>Jin, Hongying</t>
  </si>
  <si>
    <t>Nanchong</t>
  </si>
  <si>
    <t>China West Normal University</t>
  </si>
  <si>
    <t>Jin H.</t>
  </si>
  <si>
    <t>Modeling research of dielectric permittivity tensor in unipole cylindrical plasma antenna system excited by surface wave</t>
  </si>
  <si>
    <t>10.2174/1874129001610010036</t>
  </si>
  <si>
    <t>2-s2.0-84971672818</t>
  </si>
  <si>
    <t>['theoretical calculations', 'switch polarity', 'single polarity', 'microstrip antenna', 'finally fabrication', 'antenna begins']</t>
  </si>
  <si>
    <t>Antenna | Microstrip | Single polarity | Switch polarity</t>
  </si>
  <si>
    <t>This research will explain the design of microstrip antenna with Ultra Wideband frequency that can be applied to all devices which worked on this frequency. The antena has capability for single polarity and switch polarity. The design of this antenna begins with theoretical calculations and antena parameter extraction using CST and then finally fabrication.</t>
  </si>
  <si>
    <t>4685-4688</t>
  </si>
  <si>
    <t>15924279600;57192002731;56400937200</t>
  </si>
  <si>
    <t>Yuwono, Rudy;Kusuma, Dandy Budi;Dahlan, Erfan Achmad</t>
  </si>
  <si>
    <t>Design ultra wideband microstrip antenna with single polarity and switch polarity</t>
  </si>
  <si>
    <t>2-s2.0-84973137987</t>
  </si>
  <si>
    <t>['uwb range', 'two ports', 'tshaped stub', 'suitable model', 'slot cut', 'serrated edges', 'patch surface', 'operating bands', 'notch wi', 'measurement aredone', 'impedance matching', 'enhance isolation', 'either sides', 'desired applications', 'antenna structure', 'antenna comprises', '50 ohms']</t>
  </si>
  <si>
    <t>Defected ground structure | Mutual coupling | Notch band | Serrated antenna | T-shaped stub | Ultra wideband (UWB)</t>
  </si>
  <si>
    <t>A compact UWB antenna is been designed to notch Wi-Max (3.3GHz-3.7GHz) and W-LAN (5.15GHz-5.85GHZ) operating bands. The antenna comprises of two square slottedmonopoles with serrated edges on the patch surface and Tshaped stub as defected ground structure. Coplanar waveguide feeding is used in the antenna structure at two ports with the impedance of 50 ohms. Both simulation and measurement aredone to study the antenna parameters like return loss, radiation-characteristics, impedance matching and isolation between the two ports. To enhance isolation a slot is cut on the T-shaped ground surface. Two inverted L strips are added on either sides of the groundplane and a slot cut on the ground plane finally form T-shape defected ground structure. The proposed antenna notches two application bands in the UWB range with low mutual coupling which makes the antenna a suitable model for desired applications.</t>
  </si>
  <si>
    <t>4358-4369</t>
  </si>
  <si>
    <t>60079446;60079446;60079446;60109722;60079446;60079446;60079446</t>
  </si>
  <si>
    <t>57189581729;57205265691;36135595500;55751929000;57189581004;57205545482;56030919000</t>
  </si>
  <si>
    <t>Reddiah Babu, M. V.;Kotamraju, Sarat K.;Madhav, B. T.P.;Mohan Reddy, S. S.;Krishna, G. V.;Giridhar, M. V.;Sai Krishna, V.</t>
  </si>
  <si>
    <t>Reddiah Babu M.</t>
  </si>
  <si>
    <t>Compact serrated notch band MIMO antenna for UWB applications</t>
  </si>
  <si>
    <t>2-s2.0-84973165757</t>
  </si>
  <si>
    <t>['wlan 802', 'uwb systems', 'uwb antenna', 'time domain', 'measurement results', 'antenna parameters', 'also demonstrated', '2 bands']</t>
  </si>
  <si>
    <t>FR4 | Frequency domain | Gaussian pulse | Microstrip | Patch antenna | Time domain | Ultra-wide band (UWB)</t>
  </si>
  <si>
    <t>Design and construction of band notch microstrip Ultra-wideband (UWB) antenna is proposed. As the WLAN 802.11a operates ranging from 5.15GHz to 5.35GHz and 5.725GHz to 5.825GHz. In contrast, HIPERLAN/2 operates ranging from 5.15GHz to 5.35GHz and 5.47GHz to 5.725GHz. Therefore, a band notched filter is required in order to reduce potential interferences between the UWB antenna and WLAN or HIPERLAN/2 bands. The proposed UWB antenna has capability of notching these operating frequencies approximately around 5GHz to 6GHz. The antenna parameters in frequency domain analysis have been investigated to show its capability as an effective radiating element. Furthermore, time domain Gaussian pulse excitation analysis in UWB systems is also demonstrated in this paper. As a result, the simulation results demonstrated reasonable agreement with the measurement results and good band notched ultra-wideband linear transmission performance has also been achieved in time domain.</t>
  </si>
  <si>
    <t>4720-4726</t>
  </si>
  <si>
    <t>60021005;60014001</t>
  </si>
  <si>
    <t>36519394600;16025721900</t>
  </si>
  <si>
    <t>Nagalingam, Manimaran;Rahim, S. K.A.</t>
  </si>
  <si>
    <t>Johor Bahru;Johor Bahru</t>
  </si>
  <si>
    <t>Universiti Teknologi Malaysia;School of Electrical Engineering</t>
  </si>
  <si>
    <t>Nagalingam M.</t>
  </si>
  <si>
    <t>A band notch rectangular patch UWB antenna with time domain analysis</t>
  </si>
  <si>
    <t>2-s2.0-84973171217</t>
  </si>
  <si>
    <t>16-HRSS-04</t>
  </si>
  <si>
    <t>['receiving channels', 'proposed method', 'propose exploiting', 'multitarget detection', 'implemented two', 'doa estimation', 'detectable targets']</t>
  </si>
  <si>
    <t>We proposed a dual smoothing superresolution direction-of-arrival (DOA) estimation for multitarget detection with two-channel frequency modulated continuous-wave (FMCW) radar. For the conventional superresolution FMCW radar, the number of detectable targets for DOA estimation is limited by the number of RX antenna arrays. To enable DOA estimation for more targets than the number of receiving channels, we propose exploiting a dual shift invariant structure of dual smoothed matrix. We implemented two-channel FMCW radar and tested the performance of the proposed method.</t>
  </si>
  <si>
    <t>904-917</t>
  </si>
  <si>
    <t>60092864;60092864;60092864;60092864</t>
  </si>
  <si>
    <t>28267930300;37074728200;57201493708;36068367700</t>
  </si>
  <si>
    <t>Oh, Daegun;Ju, Yeonghwan;Nam, Hyunsoo;Lee, Jong Hun</t>
  </si>
  <si>
    <t>Oh D.</t>
  </si>
  <si>
    <t>Dual smoothing DOA estimation of two-channel FMCW radar</t>
  </si>
  <si>
    <t>10.1109/TAES.2016.140282</t>
  </si>
  <si>
    <t>2-s2.0-84973307864</t>
  </si>
  <si>
    <t>['total cross', 'signal ratio', 'median value', 'linear array', 'eye jamming', 'eye gain', 'common center']</t>
  </si>
  <si>
    <t>The effect of platform skin return on multiple-element retrodirective cross-eye jamming (MRCJ) system is investigated, allowing the differences between multiple jammer loops to be considered. The jammer antennas employ a linear array with a common center. The median value of the total cross-eye gain and the jamming-to-signal ratio (JSR) are derived to explore their relationship. Simulation results demonstrate the performance of MRCJ in the presence of platform skin return.</t>
  </si>
  <si>
    <t>821-835</t>
  </si>
  <si>
    <t>56734790100;56123378800;8943553700;55539209900</t>
  </si>
  <si>
    <t>Liu, Tianpeng;Liu, Zhen;Liao, Dongping;Wei, Xizhang</t>
  </si>
  <si>
    <t>Platform skin return and multiple-element linear retrodirective cross-eye jamming</t>
  </si>
  <si>
    <t>10.1109/TAES.2016.140949</t>
  </si>
  <si>
    <t>2-s2.0-84973320597</t>
  </si>
  <si>
    <t>['vertical accuracy', 'straightforward way', 'small number', 'scaling accuracy', 'quality indicators', 'promising method', 'point density', 'point clouds', 'model surfaces', 'lidar reference', 'input images', 'image collections', 'high detail', 'high coverage', 'geodata derived', 'examined indicators', 'dump volume', 'cost approaches', 'comprehensive set', 'area coverage', 'aerial images', 'aerial imagery', '62 %,']</t>
  </si>
  <si>
    <t>mass wasting site | photogrammetry | terrestrial LiDAR | three-dimensional geodata | unmanned aerial systems</t>
  </si>
  <si>
    <t>Three-dimensional (3-D) geodata of mass wasting sites are important to model surfaces, volumes, and their changes over time. With a photogrammetric approach commonly known as structure from motion, 3-D point clouds can be derived from image collections in a straightforward way. The quality of point clouds covering a quarry dump derived from terrestrial and aerial imagery is compared and assessed. A comprehensive set of quality indicators is calculated and compared to surveyed reference data and to a terrestrial LiDAR point cloud. The examined indicators are completeness of coverage, point density, vertical accuracy, multiscale point cloud distance, scaling accuracy, and dump volume. It is found that the photogrammetric datasets generally represent the examined dump well with, for example, an area coverage of up to 90% and 100% in case of terrestrial and aerial imagery, respectively, a maximum scaling difference of 0.62%, and volume estimations reaching up to 100% of the LiDAR reference. Combining the advantages of 3-D geodata derived from terrestrial (high detail, accurate volume calculation even with a small number of input images) and aerial images (high coverage) can be a promising method to further improve the quality of 3-D geodata derived with low-cost approaches.</t>
  </si>
  <si>
    <t>60016908;60016908;60016908</t>
  </si>
  <si>
    <t>57219529090;57217606033;23004944100</t>
  </si>
  <si>
    <t>H√§mmerle, Martin;Sch√ºtt, Fabian;H√∂fle, Bernhard</t>
  </si>
  <si>
    <t>Universit√§t Heidelberg</t>
  </si>
  <si>
    <t>H√§mmerle M.</t>
  </si>
  <si>
    <t>Terrestrial and unmanned aerial system imagery for deriving photogrammetric three-dimensional point clouds and volume models of mass wasting sites</t>
  </si>
  <si>
    <t>10.1117/1.JRS.10.026029</t>
  </si>
  <si>
    <t>2-s2.0-84973373536</t>
  </si>
  <si>
    <t>['widest bandwidth', 'voltage responsivity', 'three types', 'thermoelectric effect', 'seebeck nanoantennas', 'seebeck nanoantenna', 'results show', 'infrared wavelengths', 'infrared detection', 'frequency dependence', 'electromagnetic simulation', 'different materials', 'bowtie antenna', '36 œºv']</t>
  </si>
  <si>
    <t>Seebeck nanoantennas | solar energy harvesting | thermoelectric nanoantennas</t>
  </si>
  <si>
    <t>Seebeck nanoantennas, which are based on the thermoelectric effect, have been proposed for electromagnetic energy harvesting and infrared detection. The responsivity and frequency dependence of three types of Seebeck nanoantennas is obtained by electromagnetic simulation for different materials. Results show that the square spiral antenna has the widest bandwidth and the highest induced current of the three analyzed geometries. However, the geometry that presented the highest temperature gradient was the bowtie antenna, which favors the thermoelectric effect in a Seebeck nanoantenna. The results also show that these types of devices can present a voltage responsivity as high as 36 ŒºV/W for titanium-nickel dipoles resonant at far-infrared wavelengths.</t>
  </si>
  <si>
    <t>Journal of Photonics for Energy</t>
  </si>
  <si>
    <t>60008943;60031335;60008943;60008943;60027282;60031335</t>
  </si>
  <si>
    <t>57189618718;36011440000;10038795600;55993771700;7007155487;36632322000</t>
  </si>
  <si>
    <t>Mora-Ventura, Brhayllan;D√≠az De Le√≥n, Ram√≥n;Garc√≠a-Torales, Guillermo;Flores, Jorge L.;Alda, Javier;Gonz√°lez, Francisco J.</t>
  </si>
  <si>
    <t>Mexico;Spain;Mexico</t>
  </si>
  <si>
    <t>San Luis Potos√≠;Madrid;Guadalajara</t>
  </si>
  <si>
    <t>Universidad Autonoma de San Luis Potosi;Universidad Complutense de Madrid;Universidad de Guadalajara</t>
  </si>
  <si>
    <t>60031335;60027282;60008943</t>
  </si>
  <si>
    <t>Mora-Ventura B.</t>
  </si>
  <si>
    <t>Responsivity and resonant properties of dipole, bowtie, and spiral Seebeck nanoantennas</t>
  </si>
  <si>
    <t>10.1117/1.JPE.6.024501</t>
  </si>
  <si>
    <t>2-s2.0-84973449261</t>
  </si>
  <si>
    <t>2011-0009827</t>
  </si>
  <si>
    <t>['study site', 'simple way', 'rice paddy', 'pseudo references', 'produced using', 'multispectral camera', 'image processing', 'image acquisition', 'ideal method', 'equipment setup', 'crop growth', 'correction efficiency', 'corrected uav', 'completed using', 'calibration boards', 'atmospheric correction', '115 kg']</t>
  </si>
  <si>
    <t>crop growth | map | normalized difference vegetation index | rice | unmanned aerial vehicle</t>
  </si>
  <si>
    <t>We constructed a lightweight unmanned aerial vehicle (UAV) remote sensing system and determined the ideal method for equipment setup, image acquisition, and image processing. Fields of rice paddy (Oryza sativa cv. Unkwang) grown under three different nitrogen (N) treatments of 0, 50, or 115 kg/ha were monitored at Chonnam National University, Gwangju, Republic of Korea, in 2013. A multispectral camera was used to acquire UAV images from the study site. Atmospheric correction of these images was completed using the empirical line method, and three-point (black, gray, and white) calibration boards were used as pseudo references. Evaluation of our corrected UAV-based remote sensing data revealed that correction efficiency and root mean square errors ranged from 0.77 to 0.95 and 0.01 to 0.05, respectively. The time series maps of simulated normalized difference vegetation index (NDVI) produced using the UAV images reproduced field variations of NDVI reasonably well, both within and between the different N treatments. We concluded that the UAV-based remote sensing technology utilized in this study is potentially an easy and simple way to quantitatively obtain reliable two-dimensional remote sensing information on crop growth.</t>
  </si>
  <si>
    <t>60007215;60007215;60007215;113430278</t>
  </si>
  <si>
    <t>56585184400;45661228900;57189621002;57189627312</t>
  </si>
  <si>
    <t>Jeong, Seungtaek;Ko, Jonghan;Kim, Mijeong;Kim, Jongkwon</t>
  </si>
  <si>
    <t>Gwangju;Gwangju</t>
  </si>
  <si>
    <t>Chonnam National University;Junsung e and R, Inc.</t>
  </si>
  <si>
    <t>60007215;113430278</t>
  </si>
  <si>
    <t>Construction of an unmanned aerial vehicle remote sensing system for crop monitoring</t>
  </si>
  <si>
    <t>10.1117/1.JRS.10.026027</t>
  </si>
  <si>
    <t>2-s2.0-84973473550</t>
  </si>
  <si>
    <t>['unavoidably degraded', 'track directions', 'track direction', 'target response', 'sar ),', 'precision three', 'precision requirement', 'point target', 'phase errors', 'phase error', 'output array', 'numerical simulations', 'multichannel amplitude', 'looking linear', 'little impact', 'imaging quality', 'imaging performance', 'image along', 'height direction', 'error component', 'contrast degradation', 'calibration reference', 'calibrated based', 'array errors', 'array 3', 'aperture synthesis', 'airborne downward', 'actual 3', 'achieve high']</t>
  </si>
  <si>
    <t>array error calibration | downward-looking linear-array synthetic aperture radar | synthetic aperture radar | three-dimensional imaging</t>
  </si>
  <si>
    <t>In order to achieve high-precision three-dimensional (3-D) imaging with an airborne downward-looking linear-array 3-D synthetic aperture radar (LA-3D-SAR), a uniform virtual antenna array can be obtained by aperture synthesis of the cross-track sparse multiple-input-multiple-output array. However, the actual 3-D imaging quality is unavoidably degraded by array errors such as the multichannel amplitude-phase errors due to the nonideal antenna characteristics, and the virtual element position errors due to vibrations and motion measurement deviations. We investigate the effects of these errors on the forms and the degrees of image quality degradation and consider the use of corresponding calibration methods to eliminate the effects of errors. For the multichannel amplitude-phase errors, the target response is subject to an integrated sidelobe level increase introduced by the phase error, which can be calibrated based on external (parallel or point target) calibrators, as proposed in the paper. For the virtual element position errors, they mainly the result of contrast degradation and noise in the image along the cross-track direction and have little impact on the range and along-track directions. The imaging performance is more sensitive to the error component in the height direction as compared to other components, the precision requirement of which should be established as the calibration reference. A calibration method based on time-divided active calibrators is proposed to estimate and correct the virtual element position errors. Both numerical simulations and real data experiments have shown the validity of the analyses as well as the effectiveness of the proposed calibration methods.</t>
  </si>
  <si>
    <t>60087302;60087302;60088063;60005488;60076822</t>
  </si>
  <si>
    <t>24470177700;35366314200;36760830400;56420679500;55142587800</t>
  </si>
  <si>
    <t>Tan, Weixian;Huang, Pingping;Han, Kuoye;Liu, Qi;Peng, Xueming</t>
  </si>
  <si>
    <t>China;China;United States;China</t>
  </si>
  <si>
    <t>Shanghai;Hohhot;Rochester;Beijing</t>
  </si>
  <si>
    <t>China Electronic Technology Group Corporation;Inner Mongolia University of Technology;Carestream Health, Inc.;China Institute of Water Resources and Hydropower Research</t>
  </si>
  <si>
    <t>60088063;60087302;60076822;60005488</t>
  </si>
  <si>
    <t>Array error calibration methods in downward-looking linear-array three-dimensional synthetic aperture radar</t>
  </si>
  <si>
    <t>10.1117/1.JRS.10.025010</t>
  </si>
  <si>
    <t>2-s2.0-84973527705</t>
  </si>
  <si>
    <t>['photoconductive antennas', 'metamorphic nanoheterostructure', 'generation frequencies', '63 thz']</t>
  </si>
  <si>
    <t>A THz transistor based on a metamorphic nanoheterostructure with generation frequency fmax = 0.63 THz and a zigzag-shaped gate Lg = 46 nm long is developed. A series of low-temperature GaAs structures are produced, and photoconductive antennas with generation frequencies above 1.5‚Äì2 THz are developed on their basis.</t>
  </si>
  <si>
    <t>476-478</t>
  </si>
  <si>
    <t>Bulletin of the Russian Academy of Sciences: Physics</t>
  </si>
  <si>
    <t>60110480;60110480-60033469;60110480-60033469;60110480;60110480;60110480;60110480-60033469;60110480-60033469;60110480</t>
  </si>
  <si>
    <t>36933786600;55986926800;35577747500;7004721532;56350597900;6701768605;55018400000;37124831400;55847416800</t>
  </si>
  <si>
    <t>Galiev, R. R.;Yachmenev, A. E.;Bugaev, A. S.;Galiev, G. B.;Fedorov, Yu V.;Klimov, E. A.;Khabibullin, R. A.;Ponomarev, D. S.;Maltsev, P. P.</t>
  </si>
  <si>
    <t>Institute of Ultra High Frequency Semiconductor Electronics of RAS;Bauman Moscow State Technical University</t>
  </si>
  <si>
    <t>60110480;60033469</t>
  </si>
  <si>
    <t>Galiev R.</t>
  </si>
  <si>
    <t>Promising materials for an electronic component base used to create terahertz frequency range (0.5‚Äì5.0 THz) generators and detectors</t>
  </si>
  <si>
    <t>10.3103/S1062873816040109</t>
  </si>
  <si>
    <t>2-s2.0-84973897256</t>
  </si>
  <si>
    <t>['varying degrees', 'transmission arrangement', 'systematic study', 'prism antenna', 'potential use', 'palladium triangular', 'optical extinction', 'nanoscale antennas', 'measured response', 'material properties', 'layer deposition', 'harvesting devices', 'gap spacing', 'flat counter', 'experimental trends', 'enhanced spectroscopy', 'employ finite', 'domain simulations', 'difference time', 'device length', 'catalytic converters', 'beam lithography']</t>
  </si>
  <si>
    <t>atomic-layer deposition | e-beam fabrication | metallic nanoantenna | optical extinction | photovoltaics | plasmonics | rectenna | solar-energy conversion</t>
  </si>
  <si>
    <t>We present a systematic study of tunable, plasmon extinction characteristics of arrays of nanoscale antennas that have potential use as sensors, energy-harvesting devices, catalytic converters, in near-field optical microscopy, and in surface-enhanced spectroscopy. Each device is composed of a palladium triangular-prism antenna and a flat counter-electrode. Arrays of devices are fabricated on silica using electron-beam lithography, followed by atomic-layer deposition of copper. Optical extinction is measured by employing a broadband light source in a confocal, transmission arrangement. We characterize the plasmon resonance behavior by examining the dependence on device length, the gap spacing between the electrodes, material properties, and the device array density, all of which contribute in varying degrees to the measured response. We employ finite-difference time-domain simulations to demonstrate good qualitative agreement between experimental trends and theory and use scanning electron microscopy to correlate plasmonic extinction characteristics with changes in morphology.</t>
  </si>
  <si>
    <t>Journal of Nanophotonics</t>
  </si>
  <si>
    <t>60001439-60073785;60073785;60022659;60073785;60022659;60001439-60073785</t>
  </si>
  <si>
    <t>57021699000;57189685782;56218206500;6602192600;7101749157;56346444100</t>
  </si>
  <si>
    <t>Wambold, Raymond A.;Borst, Benjamin D.;Qi, Jie;Weisel, Gary J.;Willis, Brian G.;Zimmerman, Darin T.</t>
  </si>
  <si>
    <t>Altoona;Storrs;University Park</t>
  </si>
  <si>
    <t>Penn State Altoona;University of Connecticut;Pennsylvania State University</t>
  </si>
  <si>
    <t>60073785;60022659;60001439</t>
  </si>
  <si>
    <t>Wambold R.A.</t>
  </si>
  <si>
    <t>Tunable plasmonic response of metallic nanoantennna heterodimer arrays modified by atomic-layer deposition</t>
  </si>
  <si>
    <t>10.1117/1.JNP.10.026024</t>
  </si>
  <si>
    <t>2-s2.0-84974623169</t>
  </si>
  <si>
    <t>['work properly', 'uav images', 'specific features', 'space images', 'produced images', 'produced imagery', 'optimal range', 'fractal methods', 'environmental control', 'board equipment', 'automatic modes', 'artificial objects', 'applied previously']</t>
  </si>
  <si>
    <t>digital image | fractal | recognition | Remote sensing | unmanned aerial vehicles</t>
  </si>
  <si>
    <t>Unmanned aerial vehicles (UAVs) have become used increasingly in earth surface observations, with a special interest put into automatic modes of environmental control and recognition of artificial objects. Fractal methods for image processing well detect the artificial objects in digital space images but were not applied previously to the UAV-produced imagery. Parameters of photography, on-board equipment, and image characteristics differ considerably for spacecrafts and UAVs. Therefore, methods that work properly with space images can produce different results for the UAVs. In this regard, testing the applicability of fractal methods for the UAV-produced images and determining the optimal range of parameters for these methods represent great interest. This research is dedicated to the solution of this problem. Specific features of the earth's surface images produced with UAVs are described in the context of their interpretation and recognition. Fractal image processing methods for extracting artificial objects are described. The results of applying these methods to the UAV images are presented.</t>
  </si>
  <si>
    <t>Markov, Eugene</t>
  </si>
  <si>
    <t>A.F. Mozhaisky Military Space Engineering Academy, Saint Petersburg</t>
  </si>
  <si>
    <t>Markov E.</t>
  </si>
  <si>
    <t>Fractal methods for extracting artificial objects from the unmanned aerial vehicle images</t>
  </si>
  <si>
    <t>10.1117/1.JRS.10.025020</t>
  </si>
  <si>
    <t>2-s2.0-84975471137</t>
  </si>
  <si>
    <t>['waveguide modes', 'useful signal', 'specially arranging', 'receiving elements', 'numerically simulated', 'mutual orthogonality', 'mode spectrum', 'modal spectra', 'finite set', 'critical factor', 'array input']</t>
  </si>
  <si>
    <t>The gain of the vertical antenna array in a randomly inhomogeneous ocean waveguide is numerically simulated on the assumption that the useful signal is generated by a finite set of mutually uncorrelated discrete spectrum modes and is received against the ocean noise background. It is shown that the choice of themost effective weight distribution of the array and the thus obtained gain strongly depend on both the modal spectra of the signal and noise and the number and position of the receiving elements in the channel. The critical factor is the mutual orthogonality of the waveguide modes at the array input, which indicates the possibility of specially arranging the elements for the known (expected) mode spectrum of the signal.</t>
  </si>
  <si>
    <t>161-167</t>
  </si>
  <si>
    <t>60008673;60008673-60011774;60011774</t>
  </si>
  <si>
    <t>57189906161;6602377947;57189905262</t>
  </si>
  <si>
    <t>Labutina, M. S.;Malekhanov, A. I.;Smirnov, A. V.</t>
  </si>
  <si>
    <t>Nizhny Novgorod;Nizhny Novgorod</t>
  </si>
  <si>
    <t>Institute of Applied Physics of the Russian Academy of Sciences;Lobachevsky State University of Nizhni Novgorod</t>
  </si>
  <si>
    <t>60011774;60008673</t>
  </si>
  <si>
    <t>Labutina M.S.</t>
  </si>
  <si>
    <t>Estimation of efficiency of vertical antenna arrays in underwater sound channels</t>
  </si>
  <si>
    <t>10.3103/S1541308X16020126</t>
  </si>
  <si>
    <t>2-s2.0-84975853346</t>
  </si>
  <si>
    <t>B551179-09-05-00</t>
  </si>
  <si>
    <t>['previous paper', 'equivalent power', 'detector based', 'asymmetric fet', 'aligned poly', '5 kv', '2 thz', '15 pw']</t>
  </si>
  <si>
    <t>Asymmetric FET | CMOS | noise-equivalent power (NEP) | plasmonic terahertz (THz) detector | responsivity | self-aligned</t>
  </si>
  <si>
    <t>We report a high-performance plasmonic terahertz (THz) detector based on an antenna-coupled asymmetric FET by using the 65-nm CMOS technology. By designing an asymmetric FET on a self-aligned poly-Si gate structure, more enhanced channel charge asymmetry between the source and the drain has been obtained in comparison with the nonself-aligned metal gate structure of our previous paper. In addition, using a vertically integrated patch antenna, which is designed for a 0.2-THz resonance frequency, we demonstrated the highly enhanced detection performance with a responsivity of 1.5 kV/W and a noise-equivalent power of 15 pW/Hz0.5 at 0.2 THz.</t>
  </si>
  <si>
    <t>1742-1748</t>
  </si>
  <si>
    <t>60103153;60103153;60103153;60103153;60068700;60068700;60103153</t>
  </si>
  <si>
    <t>57139794400;55976855900;56529897100;7408066347;56465196100;7405946474;36573863300</t>
  </si>
  <si>
    <t>Ryu, Min Woo;Lee, Jeong Seop;Kim, Kwan Sung;Park, Kibog;Yang, Jong Ryul;Han, Seong Tae;Kim, Kyung Rok</t>
  </si>
  <si>
    <t>Ulsan;Changwon</t>
  </si>
  <si>
    <t>Ulsan National Institute of Science and Technology;Korea Electrotechnology Research Institute</t>
  </si>
  <si>
    <t>60103153;60068700</t>
  </si>
  <si>
    <t>Ryu M.</t>
  </si>
  <si>
    <t>High-Performance Plasmonic THz Detector Based on Asymmetric FET with Vertically Integrated Antenna in CMOS Technology</t>
  </si>
  <si>
    <t>10.1109/TED.2016.2526677</t>
  </si>
  <si>
    <t>2-s2.0-84976211113</t>
  </si>
  <si>
    <t>['synthetic approaches', 'resulting properties', 'organic electronics', 'multifunctional carbazole', 'harvesting antennae', 'exciton pumping', 'electrogenerated films', 'electrochemical supercapacitors', 'electrochemical polymerization', 'electrochemical chemodetectors', 'based tectons', 'application possibilities']</t>
  </si>
  <si>
    <t>electrochemical polymerization | microporous polymer networks | multifunctional monomers | organic electronics | photoluminescence and electrochemical sensing</t>
  </si>
  <si>
    <t>Electrochemical oxidative polymerization of rigid, multifunctional monomers allows for the synthesis of microporous thin films with high surface areas. Multifunctional, carbazole- and thiophene-based rigid monomers have been utilized as rigid 3D building blocks (tectons) toward microporous polymer films with relatively smooth surface morphology. Within the last four years, several studies following this approach have been published that report interesting results on the application of these electrogenerated films in organic electronics, photoluminescence-based or electrochemical chemodetectors, electrochemical supercapacitors, and light-harvesting antennae for exciton pumping. In this work, the synthetic approaches for the electrochemical polymerization of multifunctional carbazole- and thiophene-based tectons as well as resulting properties and application possibilities of the electrogenerated microporous polymer films are reviewed.</t>
  </si>
  <si>
    <t>827-841</t>
  </si>
  <si>
    <t>60022995;60022995</t>
  </si>
  <si>
    <t>56193613500;56006274400</t>
  </si>
  <si>
    <t>Palma-Cando, Alex;Scherf, Ullrich</t>
  </si>
  <si>
    <t>Wuppertal</t>
  </si>
  <si>
    <t>Bergische Universit√§t Wuppertal</t>
  </si>
  <si>
    <t>Palma-Cando A.</t>
  </si>
  <si>
    <t>Electrochemically Generated Thin Films of Microporous Polymer Networks: Synthesis, Properties, and Applications</t>
  </si>
  <si>
    <t>10.1002/macp.201500484</t>
  </si>
  <si>
    <t>2-s2.0-84976243095</t>
  </si>
  <si>
    <t>['state information', 'solved efficiently', 'single antenna', 'sends energy', 'received signal', 'proposed algorithms', 'power transmission', 'perfect channel', 'numerical results', 'multiuser multiple', 'investigated subject', 'input single', 'information simultaneously', 'euclidean ball', 'convex programming', 'channel uncertainty']</t>
  </si>
  <si>
    <t>Energy harvesting | multiuser multiple-input single-output (MISO) broadcasting | robust transceiver design | simultaneous wireless information and power transmission</t>
  </si>
  <si>
    <t>In this paper, we address a new robust optimization problem in a multiuser multiple-input single-output broadcasting system with simultaneous wireless information and power transmission, where a multi-antenna base station (BS) sends energy and information simultaneously to multiple users equipped with a single antenna. Assuming that perfect channel-state information (CSI) for all channels is not available at the BS, the uncertainty of the CSI is modeled by an Euclidean ball-shaped uncertainty set. To optimally design transmit beamforming weights and receive power splitting, an average total transmit power minimization problem is investigated subject to the individual harvested power constraint and the received signal-to-interference-plus-noise ratio constraint at each user. Due to the channel uncertainty, the original problem becomes a homogeneous quadratically constrained quadratic problem, which is NP-hard. The original design problem is reformulated to a relaxed semidefinite program, and then two different approaches based on convex programming are proposed, which can be solved efficiently by the interior point algorithm. Numerical results are provided to validate the robustness of the proposed algorithms.</t>
  </si>
  <si>
    <t>60018554-60005273;60018554;60068689;60006222;60005273</t>
  </si>
  <si>
    <t>56022121600;7410050168;23994279900;56425181700;55705266800</t>
  </si>
  <si>
    <t>Zhu, Zhengyu;Wang, Zhongyong;Lee, Kyoung Jae;Chu, Zheng;Lee, Inkyu</t>
  </si>
  <si>
    <t>South Korea;China;United Kingdom;South Korea</t>
  </si>
  <si>
    <t>Yusong;Zhengzhou;Newcastle;Seoul</t>
  </si>
  <si>
    <t>Hanbat National University;Zhengzhou University;Newcastle University;Korea University</t>
  </si>
  <si>
    <t>60068689;60018554;60006222;60005273</t>
  </si>
  <si>
    <t>Robust transceiver designs in multiuser MISO broadcasting with simultaneous wireless information and power transmission</t>
  </si>
  <si>
    <t>10.1109/JCN.2016.000026</t>
  </si>
  <si>
    <t>2-s2.0-84976545140</t>
  </si>
  <si>
    <t>['wireless networks', 'throughput gain', 'system performance', 'specific subcarriers', 'severely limit', 'redundant antennas', 'present fc', 'node sends', 'length equal', 'joint frequency', 'ieee 802', 'generates randomly', 'distinct signature', 'different user', 'data rate', 'cv ),', 'contention vector', 'contention time', 'consuming operation', 'collision probability', 'code domain', 'chosen cv', 'binary sequence', '200 %.', '100 nodes']</t>
  </si>
  <si>
    <t>Frequency-domain contention | OFDM (orthogonal Frequency Division Multiplexing) | wireless networks</t>
  </si>
  <si>
    <t>Coordination among users is an inevitable but time-consuming operation in wireless networks. It severely limit the system performance when the data rate is high. We present FC-MAC, a novel MAC protocol that can complete a contention within one contention slot over a joint frequency-code domain. When a node takes part in the contention, it generates randomly a contention vector (CV), which is a binary sequence of length equal to the number of available orthogonal frequency division multiplexing (OFDM) subcarriers. In FC-MAC, different user is assigned with a distinct signature (i.e., PN sequence). A node sends the signature at specific subcarriers and uses the sequence of the ON/OFF states of all subcarriers to indicate the chosen CV. Meanwhile, every node uses the redundant antennas to detect the CVs of other nodes. The node with the minimum CV becomes the winner. The experimental results show that, the collision probability of FC-MAC is as low as 0.05% when the network has 100 nodes. In comparison with IEEE 802.11, contention time is reduced by 50-80% and the throughput gain is up to 200%.</t>
  </si>
  <si>
    <t>218-226</t>
  </si>
  <si>
    <t>60087534;113141560;60088583;60087534;60087534;60087534;60087534</t>
  </si>
  <si>
    <t>8951362700;57190029523;57187316500;56275830900;55489709500;7501860382;23391476300</t>
  </si>
  <si>
    <t>Lv, Shaohe;Zhang, Yiwei;Li, Wen;Lu, Yong;Dong, Xuan;Wang, Xiaodong;Zhou, Xingming</t>
  </si>
  <si>
    <t>Nanjing;Changsha;Beijing</t>
  </si>
  <si>
    <t>PLA University of Science and Technology;National Key Laboratory for Parallel and Distributed Processing;PLA Logistic Information Center</t>
  </si>
  <si>
    <t>60088583;60087534;113141560</t>
  </si>
  <si>
    <t>Lv S.</t>
  </si>
  <si>
    <t>Frequency-code domain contention in multi-antenna multicarrier wireless networks</t>
  </si>
  <si>
    <t>10.1109/JCN.2016.000031</t>
  </si>
  <si>
    <t>2-s2.0-84976593615</t>
  </si>
  <si>
    <t>['transmissive modes', 'similar function', 'related imperfections', 'reasonably robust', 'power displays', 'numerical study', 'last decade', 'dielectric nanoantenna', 'broad gamut', 'also perform']</t>
  </si>
  <si>
    <t>color filter array | image sensor | metasurfaces | nanoantennna | spectral filters | structural color | theory and simulation</t>
  </si>
  <si>
    <t>Plasmonic nanoantenna arrays have been investigated in connection with spectral filtering applications in the last decade. We show that an all-dielectric nanoantenna can also perform a similar function. We propose a nanocross-shaped nanoantenna array design and present a numerical study of spectral filters based on this design. A broad gamut of colors is achievable in both the reflective and transmissive modes and is reasonably robust to fabrication-related imperfections. These all-dielectric ultrathin spectral filters are promising for the realization of multispectral image sensors and low-power displays.</t>
  </si>
  <si>
    <t>60104341;60104341</t>
  </si>
  <si>
    <t>8873060600;57190061436</t>
  </si>
  <si>
    <t>Hegde, Ravi Sadananda;Panse, Kaustubh S.</t>
  </si>
  <si>
    <t>Gandhinagar</t>
  </si>
  <si>
    <t>Indian Institute of Technology Gandhinagar</t>
  </si>
  <si>
    <t>Hegde R.S.</t>
  </si>
  <si>
    <t>Design and optimization of ultrathin spectral filters based on silicon nanocross antenna arrays</t>
  </si>
  <si>
    <t>10.1117/1.JNP.10.026030</t>
  </si>
  <si>
    <t>2-s2.0-84977101015</t>
  </si>
  <si>
    <t>['volume variability', 'various diameters', 'treatment planning', 'tissue parameters', 'tip applicator', 'significant factor', 'results suggest', 'represented normal', 'relative permittivity', 'mwa treatments', 'mwa procedures', 'modeling mwa', 'minimal sensitivity', 'minimal impact', 'microwave ablation', 'local vasculature', 'input parameters', 'help identify', 'greatest impact', 'electrical properties', 'electrical conductivity', 'develop two', 'data need', 'compartment models', 'compartment 2', 'compartment 1', 'cirrhotic liver', 'biophysical properties', 'biophysical parameters', 'baseline simulation', 'authors simulated', 'authors approach', 'assuming malignant', 'absolute size', 'ablation zone']</t>
  </si>
  <si>
    <t>ablation margin | ablation modeling | ablation variance | bioheat transfer | dielectric properties | microwave ablation | perfusion | thermal properties | tumor properties</t>
  </si>
  <si>
    <t>Purpose: The objective of this study is to measure through simulation the impact of (1) heterogeneity of biophysical parameters in tumor vs healthy tissue, (2) applicator placement relative to the tumor, and (3) proximity to large blood vessels on microwave ablation (MWA) treatment effect area. This will help identify the biophysical properties that have the greatest impact on improving clinical modeling of MWA procedures. Methods: The authors approach was to develop two-compartment models with variable tissue properties and simulate MWA procedures performed in liver with Perseon Medicals 915 MHz short-tip applicator. Input parameters for the dielectric and thermal properties considered in this study were based on measurements for healthy and malignant (primary or metastatic) liver tissue previously reported in the literature. Compartment 1 (C1) represented normal, fatty, or cirrhotic liver, and compartment 2 (C2) represented a primary hepatocellular carcinoma tumor sample embedded within C1. To evaluate the sensitivity to tissue parameters, a range of clinically relevant tissue properties were simulated. To evaluate the impact of MWA antenna position, the authors simulated various tumor perfusion models with the antenna shifted 5 mm anteriorly and posteriorly. To evaluate the effect of local vasculature, the authors simulated an additional heat sink of various diameters and distances from the tumor. Dice coefficient statistics were used to evaluate ablation zone effects from these local heat sinks. Results: Models showed less than 11% of volume variability (1 cm3 increase) in ablation treatment effect region when accounting for the difference in relative permittivity and electrical conductivity between malignant and healthy liver tissue. There was a 27% increase in volume when simulating thermal conductivity of fatty liver disease versus the baseline simulation. The ablation zone volume increased more than 36% when simulating cirrhotic surrounding liver tissue. Antenna placement relative to the tumor had minimal sensitivity to the absolute size of the treatment effect area, with less than 1.5 mm variation. However, when considering the overlap between the ablation zone and the ideal clinical margin when the antenna was displaced 5 mm anteriorly and posteriorly, there was approximately a 6 mm difference in the margins. Dice coefficient statistics showed as much as an 11% decrease in the ablation margin due to the presence of vessel heat sinks within the model. Conclusions: The results from simulating the variance in malignant tissue thermal and electrical properties will help guide better approximations for MWA treatments. The results suggest that assuming malignant and healthy liver tissues have similar dielectric properties is a reasonable first approximation. Antenna placement relative to the tumor has minimal impact on the absolute size of the ablation zone, yet it does cause relevant variation between desired treatment margin and ablation zone. Blood vessel cooling, especially hepatic vessels close to the region of interest, may be a significant factor to consider in treatment planning. Further data need to be collected for assessing treatment planning utility of modeling MWA in this context.</t>
  </si>
  <si>
    <t>1764-1776</t>
  </si>
  <si>
    <t>60017866;60017866;116983991;60000689;60000689</t>
  </si>
  <si>
    <t>56669719000;8856652000;15741018800;57074945100;14424447300</t>
  </si>
  <si>
    <t>Deshazer, Garron;Merck, Derek;Hagmann, Mark;Dupuy, Damian E.;Prakash, Punit</t>
  </si>
  <si>
    <t>Providence;Manhattan;Salt Lake City</t>
  </si>
  <si>
    <t>Rhode Island Hospital;Kansas State University;Perseon Medical</t>
  </si>
  <si>
    <t>60017866;60000689;116983991</t>
  </si>
  <si>
    <t>Deshazer G.</t>
  </si>
  <si>
    <t>Physical modeling of microwave ablation zone clinical margin variance</t>
  </si>
  <si>
    <t>10.1118/1.4942980</t>
  </si>
  <si>
    <t>2-s2.0-84977274812</t>
  </si>
  <si>
    <t>['tracking manufacturing', 'tire usage', 'tire size', 'tire constructions', 'steel belts', 'shown difficulty', 'rubber compounds', 'rfid tags', 'retail stores', 'reduced costs', 'read range', 'previous research', 'payment cards', 'office buildings', 'increase efficiencies', 'identical tags', 'high sensitivity', 'commercial tires', '10 %.']</t>
  </si>
  <si>
    <t>Embedded | Helical antenna | Read range | RFID | Tag</t>
  </si>
  <si>
    <t>Radiofrequency (RFID) identification is a commonly used technology in retail stores, highway toll payment transceivers, payment cards for mass transit systems, electronic access cards for office buildings, and many other applications. The use of RFID in tires can increase efficiencies of tracking manufacturing, distribution, retreading, and tire usage, resulting in reduced costs. Previous research has shown difficulty in obtaining a useful read range from RFID tags in tires, although most of these studies have involved passenger car tires that do not have steel body plies. In this work, commercially available RFID tags with helical dipole antennas were embedded into commercial tires of four different sizes. The difference in size between the largest and smallest tire used was 10%. These commercial tires have steel belts as well as steel body plies. Other than dimensions, all of the tires had identical tire constructions and used the same rubber compounds. Identical tags were embedded at the same location in all tires. Measurements were performed on multiple tires per size, which show that the read range of the helical dipole antenna has a high sensitivity to tire size. The sensitivity of the read range due to tire size is undesirable, because it means that sufficient read range may not be achieved in all tire constructions with the same tag.</t>
  </si>
  <si>
    <t>Tire Science and Technology</t>
  </si>
  <si>
    <t>April-June 2016</t>
  </si>
  <si>
    <t>116055693;116055693</t>
  </si>
  <si>
    <t>7202664419;57190131599</t>
  </si>
  <si>
    <t>Wei, Terence E.;Wilson, Paul B.</t>
  </si>
  <si>
    <t>Advanced Tire Technology Department</t>
  </si>
  <si>
    <t>Wei T.E.</t>
  </si>
  <si>
    <t>Read range sensitivity of embedded RFID tags in commercial tires</t>
  </si>
  <si>
    <t>10.2346/tire.16.440204</t>
  </si>
  <si>
    <t>2-s2.0-84977528775</t>
  </si>
  <si>
    <t>['would scan', 'test results', 'successfully fabricated', 'size prototype', 'radar design', 'national aeronautics', 'nadir looking', 'loss routing', 'feed array', 'describe acerad', 'could meet', 'acerad implementation', 'ace mission', '94 ghz', '35 ghz']</t>
  </si>
  <si>
    <t>Clouds | Dragonian antenna | meteorological radar | precipitation | radar | radar remote sensing | weather</t>
  </si>
  <si>
    <t>The 2007 Decadal Survey for the National Aeronautics and Space Administration recommended an Aerosol/Cloud/Ecosystems (ACE) mission with a new advanced cloud profiling radar. In this letter, we describe ACERAD, a radar design that could meet the goals for the ACE mission. ACERAD has 35 GHz (Ka-band) and 94 GHz (W-band) channels. It would scan at Ka-band and be nadir looking at W-band. The scanning antenna geometry is a classical Dragonian illuminated by a feed array; a reduced-size prototype of the antenna has been successfully fabricated and tested. ACERAD also uses a quasi-optical transmission line at W-band for low-loss routing of the signal from the transmitter to the antenna and from the antenna to the receiver. This letter briefly describes the ACERAD instrument design and test results for some of the major technologies needed for ACERAD implementation.</t>
  </si>
  <si>
    <t>560-564</t>
  </si>
  <si>
    <t>60009037;60009037;60009037;60009037;60009037;60009037;60029311</t>
  </si>
  <si>
    <t>7005890897;6603768446;6701919037;6701419948;36155503900;57217550811;36884351500</t>
  </si>
  <si>
    <t>Durden, Stephen L.;Tanelli, Simone;Epp, Larry W.;Jamnejad, Vahraz;Long, Ezra M.;Perez, Raul M.;Prata, Aluizio</t>
  </si>
  <si>
    <t>Los Angeles;Pasadena</t>
  </si>
  <si>
    <t>University of Southern California;Jet Propulsion Laboratory</t>
  </si>
  <si>
    <t>60029311;60009037</t>
  </si>
  <si>
    <t>Durden S.L.</t>
  </si>
  <si>
    <t>System Design and Subsystem Technology for a Future Spaceborne Cloud Radar</t>
  </si>
  <si>
    <t>10.1109/LGRS.2016.2525718</t>
  </si>
  <si>
    <t>2-s2.0-84977856274</t>
  </si>
  <si>
    <t>1R21EB016912-01A1</t>
  </si>
  <si>
    <t>['subcutaneous tissues', 'situ experiments', 'several centimeters', 'results set', 'free space', 'experimental studies', 'conical antenna', 'brain stimulation', 'biological tissue', 'biological effects', 'antenna system', 'aluminum nitride', 'allows us', '2 cm', '175 kv']</t>
  </si>
  <si>
    <t>Dielectric loaded antennae | picosecond pulses | ultrawideband antennae.</t>
  </si>
  <si>
    <t>A dielectrically loaded wideband rod antenna has been studied as a pulse delivery system to subcutaneous tissues. Simulation results applying 100-ps electrical pulse show that it allows us to generate a critical electric field for biological effects, such as brain stimulation, in the range of several centimeters. In order to reach the critical electric field for biological effects, which is ‚àº 20$ kV/cm, at a depth of 2 cm, the input voltage needs to be 175 kV. The electric field spot size in the brain at this position is ‚àº 1 cm2. Experimental studies in free space with a conical antenna (part of the antenna system) with aluminum nitride as the dielectric have confirmed the accuracy of the simulation. These results set the foundation for high-voltage in situ experiments on the complete antenna system and the delivery of pulses to a biological tissue.</t>
  </si>
  <si>
    <t>708-714</t>
  </si>
  <si>
    <t>60007652;60007652;60007652</t>
  </si>
  <si>
    <t>56911996300;35499111900;24484229400</t>
  </si>
  <si>
    <t>Petrella, Ross A.;Schoenbach, Karl H.;Xiao, Shu</t>
  </si>
  <si>
    <t>Norfolk</t>
  </si>
  <si>
    <t>Old Dominion University</t>
  </si>
  <si>
    <t>Petrella R.</t>
  </si>
  <si>
    <t>A Dielectric Rod Antenna for Picosecond Pulse Stimulation of Neurological Tissue</t>
  </si>
  <si>
    <t>10.1109/TPS.2016.2537213</t>
  </si>
  <si>
    <t>2-s2.0-84977989246</t>
  </si>
  <si>
    <t>['wireless nocs', 'wireless noc', 'wire links', 'transistors available', 'subnet communications', 'reasonably increased', 'proposed approach', 'power overheads', 'operational cores', 'nocs ),', 'new levels', 'long hops', 'high latency', 'handled almost', 'efficient communications', 'conventional noc', 'computing requirements', 'computing capability', 'called winoc', 'based architecture']</t>
  </si>
  <si>
    <t>Ant Colony Optimization | Architecture | Max-Min Ant System | Network-on-Chip | System-on-Chip | Wireless Network-on-Chip</t>
  </si>
  <si>
    <t>Due to high latency and high power consumption in long hops between operational cores of Network-on-Chips (NoCs), the performance of such architectures has been limited. Billions of transistors available on a single chip present opportunities for new levels of computing capability. In order to fill the gap between computing requirements and efficient communications, a new technology called Wireless NoC has been emerged. Employing wireless communication links between cores, wireless NoC has reasonably increased the performance of NoC. However, wireless transceivers along with associated antenna impose considerable area and power overheads in wireless NoCs. Thus, in this paper, we introduce a hybrid wireless NoC called Hierarchical Wireless-based Architecture (HiWA) to use the wireless resources optimally. In the proposed approach the network is divided into subnets where intra-subnet nodes communicate through wire links while inter-subnet communications are handled almost by single-hop wireless links. Simulation results show that HiWA efficiently reduces power consumption by 39% in comparison with a traditional wireless NoC, called WiNoC, while still achieves 16% lower packet latency than conventional NoC.</t>
  </si>
  <si>
    <t>225-234</t>
  </si>
  <si>
    <t>Computers and Electrical Engineering</t>
  </si>
  <si>
    <t>60015161;60002014;60032873;60015161</t>
  </si>
  <si>
    <t>56405259500;23004285900;57202799943;35732853400</t>
  </si>
  <si>
    <t>Rezaei, Amin;Daneshtalab, Masoud;Safaei, Farshad;Zhao, Danella</t>
  </si>
  <si>
    <t>Iran;United States;Sweden</t>
  </si>
  <si>
    <t>Tehran;Lafayette;Stockholm</t>
  </si>
  <si>
    <t>Shahid Beheshti University;University of Louisiana at Lafayette;The Royal Institute of Technology (KTH)</t>
  </si>
  <si>
    <t>60032873;60015161;60002014</t>
  </si>
  <si>
    <t>Rezaei A.</t>
  </si>
  <si>
    <t>Hierarchical approach for hybrid wireless Network-on-chip in many-core era</t>
  </si>
  <si>
    <t>S0045790615003523</t>
  </si>
  <si>
    <t>10.1016/j.compeleceng.2015.10.007</t>
  </si>
  <si>
    <t>2-s2.0-84978323335</t>
  </si>
  <si>
    <t>['tm0n modes', 'successfully converted', 'radiation efficiency', 'quite difficult', 'properly radiate', 'power dividing', 'mode transition', 'mode converter', 'hpm device', 'hpm antennas', 'greatly improve', 'center frequency']</t>
  </si>
  <si>
    <t>High power microwave (HPM) | Ku-band | mode converter | TM  mixed modes 0n</t>
  </si>
  <si>
    <t>Overmoded relativistic backward wave oscillators cannot preserve output mode purity, generating a number of TM0n modes in general. Until now, terminations for high power microwave (HPM) devices are only matched to a single operating mode. It is quite difficult to properly radiate a combination of TM0n modes using HPM antennas. In this paper, a novel efficient TM0n-TEM-mode converter is proposed. With the method of power dividing and field matching described, a mixture of TM01, TM02, and TM03 modes generated by an HPM device can be successfully converted into a pure coaxial circular waveguide TEM mode utilizing the outer and inner coaxial waveguide structure with an efficiency of over 99% at the center frequency. Such a mode transition will greatly improve the radiation efficiency of HPM antennas.</t>
  </si>
  <si>
    <t>1163-1169</t>
  </si>
  <si>
    <t>55761819600;7402268895;7006576493;55448430200;56267757200</t>
  </si>
  <si>
    <t>Peng, Shengren;Yuan, Chengwei;Shu, Ting;Zhao, Xuelong;Zhang, Qiang</t>
  </si>
  <si>
    <t>Peng S.</t>
  </si>
  <si>
    <t>A Novel TM&lt;inf&gt;0n&lt;/inf&gt;-TEM Mixed-Mode Converter</t>
  </si>
  <si>
    <t>10.1109/TMTT.2016.2535276</t>
  </si>
  <si>
    <t>2-s2.0-84979468256</t>
  </si>
  <si>
    <t>['wetlands affect', 'wetland vegetation', 'wetland buffering', 'water purification', 'vulnerable communities', 'various stakeholders', 'transform wetlands', 'temporal analysis', 'specific zones', 'situation could', 'satellite imagery', 'risk reduction', 'paper contributes', 'paper aimed', 'nakivubo wetland', 'mostly attributable', 'lake water', 'lake victoria', 'human activities', 'high resolution', 'greater impact', 'gives insight', 'gains showed', 'flood control', 'faceted approach', 'dependent communities', 'crop cultivation', 'communities living', 'biggest threat', 'better managed', 'aerial photos', '62 cm']</t>
  </si>
  <si>
    <t>Adaptation | Flooding | Land-cover | Pollution | Wetlands | Wise use</t>
  </si>
  <si>
    <t>Wetlands provide vital ecosystem services such as water purification, flood control, and climate moderation among others, which enhance environmental quality, promote public health, and contribute to risk reduction. The biggest threat to wetlands is posed by human activities which transform wetlands, often for short-term consumptive benefits. This paper aimed to classify and map recent land cover and provide a multi-temporal analysis of changes from 2002 to 2014 in the Nakivubo wetland through which wastewater from Kampala city drains to Lake Victoria in Uganda. The paper contributes through spatially congruent change maps showing site-specific land cover conversions. In addition, it gives insight into what happened to the wetlands, why it happened, how the changes in the wetlands affect the communities living in them, and how the situation could be better managed or regulated in future. The analysis is based on very high resolution (50-62 cm) aerial photos and satellite imagery, focus group discussions, and key informant interviews. Overall, the analysis of losses and gains showed a 62% loss of wetland vegetation between 2002 and 2014, mostly attributable to crop cultivation. Cultivation in the wetland buffering the lake shore makes it unstable to anchor. The 2014 data shows large portions of the wetland calved away by receding lake waves. With barely no wetland vegetation buffer around the lake, the heavily polluted wastewater streams will lower the quality of lake water. Furthermore, with increased human activities in the wetland, exposure to flooding and pollution will be likely to have a greater impact on the health and livelihoods of vulnerable communities. This calls for a multi-faceted approach, coordination of the various stakeholders and engagement of wetland-dependent communities as part of the solution, and might require zoning out the wetland and restricting certain activities to specific zones.</t>
  </si>
  <si>
    <t>Environmental Monitoring and Assessment</t>
  </si>
  <si>
    <t>60001565-60196602;60001565</t>
  </si>
  <si>
    <t>37665082300;7202549702</t>
  </si>
  <si>
    <t>Isunju, John Bosco;Kemp, Jaco</t>
  </si>
  <si>
    <t>Uganda;South Africa</t>
  </si>
  <si>
    <t>Kampala;Stellenbosch</t>
  </si>
  <si>
    <t>Makerere University College of Health Sciences;Stellenbosch University</t>
  </si>
  <si>
    <t>60196602;60001565</t>
  </si>
  <si>
    <t>Isunju J.B.</t>
  </si>
  <si>
    <t>Spatiotemporal analysis of encroachment on wetlands: A case of Nakivubo wetland in Kampala, Uganda</t>
  </si>
  <si>
    <t>10.1007/s10661-016-5207-5</t>
  </si>
  <si>
    <t>2-s2.0-84980511894</t>
  </si>
  <si>
    <t>['well suited', 'video applications', 'user equipments', 'target bits', 'suitable solution', 'spatial domain', 'sdbl scheme', 'previous research', 'ofdm system', 'much larger', 'limited work', 'key techniques', 'important research', 'energy required', 'energy efficiency', 'battery technology', 'available subcarriers', 'also combined']</t>
  </si>
  <si>
    <t>Energy efficiency | OFDM | Optimal transmit antenna selection | Simple dynamic bit loading | Space frequency block codes</t>
  </si>
  <si>
    <t>Multi input multi output (MIMO) and orthogonal frequency division multiplexing (OFDM) are the key techniques for the future wireless communication systems. Previous research in the above areas mainly concentrated on spectral efficiency improvement and very limited work has been done in terms of energy efficient transmission. In addition to spectral efficiency improvement, energy efficiency improvement has become an important research because of the slow progressing nature of the battery technology. Since most of the user equipments (UE) rely on battery, the energy required to transmit the target bits should be minimized to avoid quick battery drain. The frequency selective fading nature of the wireless channel reduces the spectral and energy efficiency of OFDM based systems. Dynamic bit loading (DBL) is one of the suitable solution to improve the spectral and energy efficiency of OFDM system in frequency selective fading environment. Simple dynamic bit loading (SDBL) algorithm is identified to offer better energy efficiency with less system complexity. It is well suited for fixed data rate voice/video applications. When the number of target bits are very much larger than the available subcarriers, the conventional single input single output (SISO)-SDBL scheme offers high bit error rate (BER) and needs large transmit energy. To improve bit error performance we combine space frequency block codes (SFBC) with SDBL, where the adaptations are done in both frequency and spatial domain. To improve the quality of service (QoS) further, optimal transmit antenna selection (OTAS) scheme is also combined with SFBC-SDBL scheme. The simulation results prove that the proposed schemes offer better QoS when compared to the conventional SISOSDBL scheme.</t>
  </si>
  <si>
    <t>476-495</t>
  </si>
  <si>
    <t>54982753600;55421466300;55366203600</t>
  </si>
  <si>
    <t>Vinoth Babu, K.;Ramachandra Reddy, G.;Arthi, M.</t>
  </si>
  <si>
    <t>Vinoth Babu K.</t>
  </si>
  <si>
    <t>An improved bit loading technique for enhanced energy efficiency in next generation voice/video applications</t>
  </si>
  <si>
    <t>2-s2.0-84982255289</t>
  </si>
  <si>
    <t>['results show', 'reflection coefficient', 'radiation pattern', 'prototype antenna', 'paper proposes', 'measured results', 'main idea', 'directive gain', 'conical horn', 'approximately 3', 'approximately 17', '9 db', '7 db']</t>
  </si>
  <si>
    <t>Conical horn antenna | Metamaterial | Wire medium structure</t>
  </si>
  <si>
    <t>This paper proposes a technique for improving the conventional conical horn antenna for the X-band frequency using metamaterial on a wire medium structure. The main idea of this research is the application of the wire medium metamaterial to the conical horn's aperture for the enhancement of the horn's gain; this is done without changing the antenna's dimensions. The results show that the wire medium structure can increase the gain of a conventional conical horn antenna from approximately 17.7 dB to 20.9 dB (an increase of approximately 3.2 dB). A prototype antenna was fabricated, and its fundamental parameters including its reflection coefficient (S11), radiation patterns, and directive gain were measured. The simulated and measured results were very good. The wire medium structure of the proposed antenna improved the radiation pattern, enhanced the directivity, increased the gain, and reduced the side lobe level using a simple integrated wire medium structure.</t>
  </si>
  <si>
    <t>134-142</t>
  </si>
  <si>
    <t>60026326;60026326;60026326</t>
  </si>
  <si>
    <t>56307895200;15046817000;24175075100</t>
  </si>
  <si>
    <t>Duangtang, Pumipong;Mesawad, Piyaporn;Wongsan, Rangsan</t>
  </si>
  <si>
    <t>Duangtang P.</t>
  </si>
  <si>
    <t>Creating a gain enhancement technique for a conical horn antenna by adding a wire medium structure at the aperture</t>
  </si>
  <si>
    <t>10.5515/JKIEES.2016.16.2.134</t>
  </si>
  <si>
    <t>2-s2.0-84982296203</t>
  </si>
  <si>
    <t>['via electroantennogram', 'united states', 'tube olfactometer', 'studies must', 'seasonal period', 'sayi monitoring', 'optimal blend', 'mostly significant', 'mean electroantennogram', 'management practice', 'major components', 'gyllenhal ),', 'first time', 'female weevils', 'ethyl butyrate', 'eastern regions', 'eag study', 'curculio sayi', 'chestnut weevil', 'behavioral study', 'adult activity', '2 heptanone']</t>
  </si>
  <si>
    <t>chestnut weevil | electroantennogram | volatile organic compound | Y-tube olfactometer</t>
  </si>
  <si>
    <t>The lesser (or small) chestnut weevil, Curculio sayi (Gyllenhal), is the key economic pest of chestnut in the central and eastern regions of the United States. Previous research identified the major components of the volatile profile emanating from several chestnut plant tissue types. The goal of this project was to evaluate for the first time the physiological (via electroantennogram) and behavioral (via Y-tube olfactometer) responsiveness of C. sayi to blends of selected key chestnut volatile organic compounds (VOCs) across weevil sex and seasonal period of adult activity. The VOC treatment mixtures that generated the highest (and mostly significant) mean electroantennogram (EAG) responses for both sexes and periods of adult activity were the 2-compound mixture treatments, specifically the treatments of 2-heptanone + ethyl butyrate, 2 heptanone + (E)-2-hexenal, and (E)-2-hexenal + ethyl butyrate. All 3- and 4-compound mixtures generated significantly lower mean EAG responses than most of the 2-compound mixture treatments. Results of the behavioral study did not reflect the results from the EAG study. Both male and female weevils, regardless of when they were collected during the season, did not exhibit a significantly greater preference towards any of the VOC mixture treatments compared with a control. As such, further studies must be conducted on additional chestnut VOCs in order to identify the optimal blend (and ratios of), as well as dosage, that will elicit a positive behavioral response before such VOCs can be utilized in a C. sayi monitoring and/or management practice.</t>
  </si>
  <si>
    <t>60006173;60006173</t>
  </si>
  <si>
    <t>54908213000;7101964642</t>
  </si>
  <si>
    <t>Fill, Andrew;Barrett, Bruce A.</t>
  </si>
  <si>
    <t>University of Missouri</t>
  </si>
  <si>
    <t>Fill A.</t>
  </si>
  <si>
    <t>Electroantennographic and behavioral responses of the lesser chestnut weevil, Curculio sayi (Coleoptera: Curculionidae), to mixtures of selected key host plant volatiles</t>
  </si>
  <si>
    <t>10.2317/150801.1</t>
  </si>
  <si>
    <t>2-s2.0-84982953366</t>
  </si>
  <si>
    <t>['provide partial', 'practical problems', 'considerable extent']</t>
  </si>
  <si>
    <t>liquid-crystal matrix | multichannel optical processors | parallel input of information | systems of antenna arrays signals processing | systems of image processing</t>
  </si>
  <si>
    <t>Variants of liquid-crystal spatial light modulators control devices, that provide partial or fully parallel information input in multichannel optical signal processing systems are suggested. Applications of the proposed solutions enables to increase to a considerable extent the optical processors capacity that is actual for a number of practical problems.</t>
  </si>
  <si>
    <t>1060992X</t>
  </si>
  <si>
    <t>Optical Memory and Neural Networks (Information Optics)</t>
  </si>
  <si>
    <t>60017103;60017103</t>
  </si>
  <si>
    <t>56022881500;7004559141</t>
  </si>
  <si>
    <t>Kuzmin, M. S.;Rogov, S. A.</t>
  </si>
  <si>
    <t>Saint Petersburg</t>
  </si>
  <si>
    <t>Peter the Great St. Petersburg Polytechnic University</t>
  </si>
  <si>
    <t>Kuzmin M.</t>
  </si>
  <si>
    <t>Signal parallel input liquid-crystal devices for multichannel optical processing systems</t>
  </si>
  <si>
    <t>10.3103/S1060992X16020089</t>
  </si>
  <si>
    <t>2-s2.0-84983028372</t>
  </si>
  <si>
    <t>['telecommunication networks', 'spectral width', 'spaced equally', 'sm eydfa', 'single mode', 'pump signals', 'parameter multi', 'osnr ).', 'optical spectrum', 'optical signal', 'novel approach', 'noise ratio', 'noise figure', 'new design', 'much useful', 'maximum osnr', 'maximum gain', 'l bands', 'important parameters', 'hybrid amplifier', 'gain ripple', 'entire c', 'cable television', 'broad range', 'bandwidth utilization', 'backward schemes', 'amplifier must', 'accurate measurement', '90 nm', '68 db', '23 db', '2 db', '09 db']</t>
  </si>
  <si>
    <t>In an optical communication network, over a broad range of spectrum, the gain of the amplifier must be flattened in order to increase the bandwidth utilization of the network. Here we analyze a novel approach of designing a hybrid amplifier with a combination of a single mode (SM) erbium ytterbium co-doped fiber amplifier (EYDFA) and a discrete Raman amplifier (RA) to flatten its gain over the optical spectrum of the C and L bands, which is about 90 nm of spectral width. This hybrid amplifier requires only 5 optimal pump signals in RA, and there is no need of any gain flattening filter in it. The performance of this simulated hybrid amplifier is analyzed with the help of 110 ‚àó 40 Gb/s non-return-to-zero dense wavelength division multiplexed (DWDM) signals as the input. They cover the entire C and L bands, and the presence of dense channels also ensures the accurate measurement of important parameters of the hybrid amplifier such as maximum gain, gain ripple, noise figure, and optical signal-to-noise ratio (OSNR). The five pump signals of RA are spaced equally, unequally, and semi-unequally in order to attain the objective. The least gain ripple is obtained for semi-unequal pump frequency spacing. The length of the SM EYDFA, the RA, the power of the pump signals, and the power of the DWDM input signals are optimized through the multi-parameter multi-target optimization tool of the Optisystem simulation software. The five pumping signals of RA are tested with forward, backward, and both forward and backward schemes in order to analyze the performance of the hybrid amplifier. Out of all the experiments, the SM EYDFA + RA forward pumping scheme offers superior performances such as maximum gain of 31.2 dB, very low gain ripple of 2.09 dB (6.7% of the maximum gain), maximum noise figure of 4.68 dB, and maximum OSNR of 34.23 dB. This new design of hybrid amplifier with superior gain flattening performance will be very much useful for cable television or community antenna television (CATV) and telecommunication networks.</t>
  </si>
  <si>
    <t>249-256</t>
  </si>
  <si>
    <t>60075909;60075909;60075909</t>
  </si>
  <si>
    <t>25928106200;57190945686;57221111049</t>
  </si>
  <si>
    <t>Raja, Sivanantha;Vigneshwari, S.;Selvendran, S.</t>
  </si>
  <si>
    <t>Raja S.</t>
  </si>
  <si>
    <t>Novel high gain and wide band hybrid amplifier designed with a combination of an EYDFA and a discrete Raman amplifier</t>
  </si>
  <si>
    <t>10.1364/JOT.83.000249</t>
  </si>
  <si>
    <t>2-s2.0-84984626791</t>
  </si>
  <si>
    <t>['work presents', 'whenever used', 'various sizes', 'showing experimentally', 'series configuration', 'series circuit', 'rectenna arrays', 'power input', 'lossy fr', 'increase sensitivity', 'harvester consists', 'harvest energy', 'duty cycle', 'boost converter', 'allowing operation', '4 substrate']</t>
  </si>
  <si>
    <t>Energy harvesting | rectennas | Rectifiers</t>
  </si>
  <si>
    <t>This work presents an efficient and high-sensitivity radio frequency (RF) energy harvesting supply. The harvester consists of a single-series circuit with one double diode on a low-cost, lossy FR-4 substrate, despite the fact that losses decrease RF harvesting efficiency. The design targeted minimum reflection coefficient and maximum rectification efficiency, taking into account not only the impedance matching network, but also the rectifier microstrip trace dimensions and the load. The simulated and measured rectenna efficiency was 28.4% for-20-dBm} power input. In order to increase sensitivity, i.e., ability to harvest energy and operate at low power density, rectennas were connected in series configuration (voltage summing), forming rectenna arrays. The proposed RF harvesting system ability was tested at various input power levels, various sizes of rectenna arrays, with or without a commercial boost converter, allowing operation at RF power density as low as 0.0139 Œº W/cm2. It is emphasized that the boost converter, whenever used, was self-started, without any additional external energy. The system was tested in supplying a scatter radio sensor, showing experimentally the effect of input power density on the operational cold start duration and duty cycle of the sensor.</t>
  </si>
  <si>
    <t>1327-1338</t>
  </si>
  <si>
    <t>60022461-60029738;60022461;60022461</t>
  </si>
  <si>
    <t>25823625100;56429389700;9132603100</t>
  </si>
  <si>
    <t>Assimonis, Stylianos D.;Daskalakis, Spyridon Nektarios;Bletsas, Aggelos</t>
  </si>
  <si>
    <t>United Kingdom;Greece</t>
  </si>
  <si>
    <t>Belfast;Chania</t>
  </si>
  <si>
    <t>Queen's University Belfast;Technical University of Crete</t>
  </si>
  <si>
    <t>60029738;60022461</t>
  </si>
  <si>
    <t>Assimonis S.</t>
  </si>
  <si>
    <t>Sensitive and Efficient RF Harvesting Supply for Batteryless Backscatter Sensor Networks</t>
  </si>
  <si>
    <t>10.1109/TMTT.2016.2533619</t>
  </si>
  <si>
    <t>2-s2.0-84984972854</t>
  </si>
  <si>
    <t>['use multi', 'tsmc 0', 'sturdy enough', 'reference paper', 'real application', 'read range', 'power range', 'power link', 'paper presents', 'makes matching', 'data link', 'charge pump', 'antenna easily', '866 mhz', '7 dbm', '2 dbm', '1 ],']</t>
  </si>
  <si>
    <t>Charge pump | Dual-band | Easily matched | Passive tag</t>
  </si>
  <si>
    <t>This paper presents a dual-band CMOS 15-bit passive UHF RFID tag chip. The tag is applied in the UHF RFID indoor localization system. Our design employs dual-band communication links that include the power link (925/866 MHz) and the data link (433 MHz). In the real application, the tag can be either far away or be close to the reader, so the tag has to be sensitive and sturdy enough to the wide input power range. Hence, the tag has been carefully designed especially for the case of high input power. Also, the tag employs two stages of limiters to replace the bandgap reference circuit. Another critical characteristic of the tag is that we use multi-stage voltage doublers in the charge pump. This makes matching between the tag and the antenna easily. Therefore, it read range is wider than reference paper [1], The power link's power range can achieve -24.2 dBm 18.7 dBm. The data link's power range can achieve -41.2 dBm ~ 14.2 dBm. The proposed RFID tag is fabricated in TSMC 0.18 |im mixed signal/RF 1P6M CMOS process.</t>
  </si>
  <si>
    <t>60027709;60072419</t>
  </si>
  <si>
    <t>7201495947;8286913100</t>
  </si>
  <si>
    <t>Yao, Chia Yu;Hsia, Wei Chun</t>
  </si>
  <si>
    <t>Longtan;Taipei</t>
  </si>
  <si>
    <t>Chung-shan Institute of Science and Technology Taiwan;National Taiwan University of Science and Technology</t>
  </si>
  <si>
    <t>60072419;60027709</t>
  </si>
  <si>
    <t>Yao C.</t>
  </si>
  <si>
    <t>A dual-band uhf passive CMOS RFID tag with an easily matched charge pump</t>
  </si>
  <si>
    <t>10.6329/CIEE.2016.2.02</t>
  </si>
  <si>
    <t>2-s2.0-84986550426</t>
  </si>
  <si>
    <t>['wing venation', 'west himalaya', 'morphological characters', 'labial palpi', 'genitalic characters', 'family sphingidae', 'different seasons']</t>
  </si>
  <si>
    <t>Genitalia | Himalaya | Lepidoptera | Sphingidae | Theretra and Wing venation</t>
  </si>
  <si>
    <t>Four species belonging to genus Theretra H√ºbner of family Sphingidae have been collected and explored from north-west Himalaya, India during different seasons. These species were examined on the basis of their distribution, synonymy, morphological characters (antennae, labial palpi, legs, wing venation) and their genitalic characters.</t>
  </si>
  <si>
    <t>S45-S50</t>
  </si>
  <si>
    <t>0971765X</t>
  </si>
  <si>
    <t>Ecology, Environment and Conservation</t>
  </si>
  <si>
    <t>60002686;60002686;60002686</t>
  </si>
  <si>
    <t>57226023212;8572016000;56841461000</t>
  </si>
  <si>
    <t>Sharma, Sachin;Pathania, P. C.;Devi, Hijam Shila</t>
  </si>
  <si>
    <t>Ludhiana</t>
  </si>
  <si>
    <t>Punjab Agricultural University</t>
  </si>
  <si>
    <t>Studies on genus Theretra H√ºbner (Lepidoptera: Sphingidae) from North-West Himalaya, India</t>
  </si>
  <si>
    <t>2-s2.0-84991094153</t>
  </si>
  <si>
    <t>['water area', 'submerged objects', 'seaplane basin', 'paper presents', 'network structure', 'generating ultrasound', 'bottom transmitter']</t>
  </si>
  <si>
    <t>bottom transmitter‚Äìreceiver antenna assembly | parametric transmitting array | seadrome</t>
  </si>
  <si>
    <t>This paper presents the method of preparing the water area of a seaplane basin. It is proposed to use the network structure of the bottom transmitter-receiver antenna assemblies, generating ultrasound in an aqueous medium due to the nonlinear acoustic effects, for echolocation with the adjustable angular resolution of submerged objects.</t>
  </si>
  <si>
    <t>Russian Aeronautics</t>
  </si>
  <si>
    <t>Voloshchenko, V. Yu</t>
  </si>
  <si>
    <t>Rostov-on-Don</t>
  </si>
  <si>
    <t>Southern Federal University</t>
  </si>
  <si>
    <t>Voloshchenko V.</t>
  </si>
  <si>
    <t>Seadrome: Increasing the safety of takeoff and landing operations in the seaplane basin</t>
  </si>
  <si>
    <t>10.3103/S1068799816020197</t>
  </si>
  <si>
    <t>2-s2.0-84992121163</t>
  </si>
  <si>
    <t>['whole satellite', 'unique characteristic', 'tropical zones', 'transmit antenna', 'terrestrial rectenna', 'tenth scale', 'solar collector', 'scale smaller', 'require large', 'previous proposals', 'paper details', 'paper concludes', 'moving parts', 'molniya orbit', 'modelling reveals', 'microwave wavelength', 'mass estimation', 'major functions', 'maintain sun', 'initial fully', 'highly modular', 'gigawatt delivered', 'enticing prospect', 'element contains', 'diffraction limits', 'communications satellites', 'beaming gigawatt', 'beam sweep', '1000 tonnes', '100 mw']</t>
  </si>
  <si>
    <t>The HESPeruS concept power satellite comprises a highly modular, rigid and essentially flat structure having no moving parts. Each element contains all the major functions of the whole satellite at a scale smaller than its microwave wavelength. It operates from a highly elliptical Molniya orbit, loitering and beaming gigawatt-scale baseload power to the northern temperate zone. By contrast, the majority of power satellite proposals compete with communications satellites for congested geosynchronous orbital (GSO) slots, both of which require large-scale rotating structures to maintain sun-pointing solar collection whilst beaming microwave energy to Earth. GSO power satellites are optimal for beaming to tropical and sub-Tropical zones. The paper details the concept, system level design and deployment of the satellite (via the proposed Skylon spaceplane and associated Fluyt orbital operations) and the terrestrial rectenna. Modelling reveals a typical orbital utilisation exceeding 75%, where elevation, beam sweep and diffraction limits are satisfied. Moreover, these constraints are met at one-Tenth scale (100 MW to grid), due to HESPeruS' unique characteristic of having a transmit antenna with three times greater area than its solar collector. The paper concludes with mass estimation in the region of 1000 tonnes/gigawatt delivered, less than one-Tenth that of comparable power satellites, which, when coupled with orbital insertion costs below half that of GSO and the ability to operate at one-Tenth scale, offers the enticing prospect of an initial fully-functioning power satellite at two hundred times lower cost than previous proposals. Keywords: Space-Based Solar Power, Skylon, Molniya Orbit, Retrodirective Wireless Power Transmission.</t>
  </si>
  <si>
    <t>0007084X</t>
  </si>
  <si>
    <t>JBIS - Journal of the British Interplanetary Society</t>
  </si>
  <si>
    <t>Cash, Ian</t>
  </si>
  <si>
    <t>Derby</t>
  </si>
  <si>
    <t>SIC A Design Limited</t>
  </si>
  <si>
    <t>Cash I.</t>
  </si>
  <si>
    <t>Hesperus - Highly elliptical solar power satellite</t>
  </si>
  <si>
    <t>2-s2.0-84992389079</t>
  </si>
  <si>
    <t>['ventral projections', 'pratti danforth', 'parasitic isopods', 'oostegite 1', 'notonyxae differ', 'new species', 'musuppocenta bearing', 'lateral plates', 'giardi nobili', 'first report', 'dorsolateral bosses', 'described species', 'described infesting', 'coxal plates', '18 species']</t>
  </si>
  <si>
    <t>Beibu Gulf | Bopyridae | Gigantione | new species</t>
  </si>
  <si>
    <t>Two new species of the parasitic isopod genus Gigantione Kossmann, 1881 are described infesting the goneplacid crab Notonyx musuppocenta Clark &amp; Ng, 2011. The new species (G. tuberculata and G. notonyxae) can be distinguished from other described species by their males having mid-ventral projections on the first three pleomeres. Gigantione tuberculata differs from G. rhombos An, Yu &amp; Markham, 2009, G. tau, An, Yu &amp; Markham, 2009, and G. giardi Nobili, 1906 in characters of the barbula, shape of the head of the female and uropods and antennae of the male. Females of G. notonyxae differ from G. pratti Danforth, 1967 in the dorsolateral bosses, oostegite 1 and coxal plates. In addition, females of G. notonyxae differ from those of G. tuberculata in possessing smooth coxal and lateral plates.This is the first report of N. musuppocenta bearing any parasitic isopods. The hosts and localities of 18 species of Gigantione are summarized and a key to the species is provided.</t>
  </si>
  <si>
    <t>234-243</t>
  </si>
  <si>
    <t>60010206;60029304;60017483</t>
  </si>
  <si>
    <t>14019144700;57213046670;56149767000</t>
  </si>
  <si>
    <t>An, Jianmei;Williams, Jason D.;Jiang, Wei</t>
  </si>
  <si>
    <t>Hempstead;Qingdao;Linfen</t>
  </si>
  <si>
    <t>Hofstra University;Institute of Oceanology Chinese Academy of Sciences;Shanxi Normal University</t>
  </si>
  <si>
    <t>60029304;60017483;60010206</t>
  </si>
  <si>
    <t>An J.</t>
  </si>
  <si>
    <t>Two new species of Gigantione Kossmann, 1881 (Crustacea: Isopoda: Bopyridae) from Beibu Gulf</t>
  </si>
  <si>
    <t>10.2988/0006-324X-129.Q3.234</t>
  </si>
  <si>
    <t>2-s2.0-85009465763</t>
  </si>
  <si>
    <t>['tilt positions', 'second criterion', 'sar distributions', 'results show', 'phone group', 'phone body', 'paper describes', 'outer dimensions', 'one model', 'maximum sar', 'implementation method', 'human brain', 'frequency band', 'flat phantom', 'electromagnetic absorption', 'design criteria', 'commercial models', 'casecontrol studies', 'average obtained', 'average dimensions', 'average data', '3 db']</t>
  </si>
  <si>
    <t>Electromagnetic absorption | Epidemiological study | Human head | Mobile phone</t>
  </si>
  <si>
    <t>This paper describes an implementation method and the results of numerical mobile phone models representing real phone models that have been released on the Korean market since 2002. The aim is to estimate the electromagnetic absorption in the human brain for casecontrol studies to investigate health risks related to mobile phone use. Specific absorption rate (SAR) compliance test reports about commercial phone models were collected and classified in terms of elements such as the external body shape, the antenna, and the frequency band. The design criteria of a numerical phone model representing each type of phone group are as follows. The outer dimensions of the phone body are equal to the average dimensions of all commercial models with the same shape. The distance and direction of the maximum SAR from the earpiece and the area above -3 dB of the maximum SAR are fitted to achieve the average obtained by measuring the SAR distributions of the corresponding commercial models in a flat phantom. Spatial peak 1-g SAR values in the cheek and tilt positions against the specific anthropomorphic mannequin phantom agree with average data on all of the same type of commercial models. Second criterion was applied to only a few types of models because not many commercial models were available. The results show that, with the exception of one model, the implemented numerical phone models meet criteria within 30%.</t>
  </si>
  <si>
    <t>87-99</t>
  </si>
  <si>
    <t>60001558;60013866;60013866;60013866;60001558;60001558;60105961</t>
  </si>
  <si>
    <t>7405628673;56542364900;57194789246;56124682600;56668995600;7404340037;7003542162</t>
  </si>
  <si>
    <t>Lee, Ae Kyoung;Yoon, Yonghyun;Lee, Sooyung;Lee, Byungje;Hong, Seon Eui;Choi, Hyung Do;Cardis, Elisabeth</t>
  </si>
  <si>
    <t>Spain;South Korea;South Korea</t>
  </si>
  <si>
    <t>Barcelona;Seoul;Daejeon</t>
  </si>
  <si>
    <t>Instituto de Salud Global de Barcelona;Kwangwoon University;Electronics and Telecommunications Research Institute</t>
  </si>
  <si>
    <t>60105961;60013866;60001558</t>
  </si>
  <si>
    <t>Lee A.</t>
  </si>
  <si>
    <t>Numerical implementation of representative mobile phone models for epidemiological studies</t>
  </si>
  <si>
    <t>10.5515/JKIEES.2016.16.2.87</t>
  </si>
  <si>
    <t>2-s2.0-85015804244</t>
  </si>
  <si>
    <t>2015R1A6A1A030 31833</t>
  </si>
  <si>
    <t>['vertical positions', 'square algorithm', 'satellite directions', 'results demonstrate', 'proposed array', 'paper proposes', 'optimized using', 'genetic algorithm', 'constrained least', 'circular array', 'center element', 'array radius']</t>
  </si>
  <si>
    <t>Antenna array | Controlled reception pattern antenna array | GPS antenna array | Interference mitigation</t>
  </si>
  <si>
    <t>This paper proposes an optimum array configuration to improve null steering time for mobile controlled reception pattern antenna (CRPA) systems. The proposed array consists of a single reference element at the center and nine auxiliary elements arranged in a circular array. The array radius and the vertical positions of the center element are optimized using a genetic algorithm in conjunction with a constrained least-mean-square algorithm. The results demonstrate that the proposed array is suitable for mobile CRPA systems without significant side nulls in satellite directions.</t>
  </si>
  <si>
    <t>74-79</t>
  </si>
  <si>
    <t>60017776;60081214;60068694;60017776</t>
  </si>
  <si>
    <t>36967562400;57194785850;36831517200;14009489300</t>
  </si>
  <si>
    <t>Byun, Gangil;Hyun, Jong Chul;Seo, Seung Mo;Choo, Hosung</t>
  </si>
  <si>
    <t>Yongin-si;Daejeon;Seoul</t>
  </si>
  <si>
    <t>LIG Nex1 Co., Ltd.;Agency for Defense Development;Hongik University</t>
  </si>
  <si>
    <t>60081214;60068694;60017776</t>
  </si>
  <si>
    <t>Optimum array configuration to improve null steering time for mobile CRPA systems</t>
  </si>
  <si>
    <t>10.5515/JKIEES.2016.16.2.74</t>
  </si>
  <si>
    <t>2-s2.0-85017519355</t>
  </si>
  <si>
    <t>['simulation results', 'proposed method', 'proposed based', 'mutual coupling', 'method explains', 'measured data', 'ground plane', 'good agreement', 'easily estimating', 'current distribution', 'c3 ).', 'appropriate position']</t>
  </si>
  <si>
    <t>Antenna placement | Characteristic mode analysis | MIMO | Mobile terminal antennas | Mutual coupling</t>
  </si>
  <si>
    <t>In this paper, a method for identifying the appropriate position on the ground plane for antennas is proposed based on the current correlation coefficient (C3). This method explains that the mutual coupling between antennas when locating several antennas on the same ground plane is necessary. Given the current distribution on the ground plane induced by each antenna, easily estimating the coupling between antennas is possible. This paper also demonstrates that the proposed method can be used in the design of a multi-input multioutput system. The measured data are in good agreement with the simulation results.</t>
  </si>
  <si>
    <t>119-125</t>
  </si>
  <si>
    <t>60013682;60003780;60013682</t>
  </si>
  <si>
    <t>57054949000;26039146300;7402276259</t>
  </si>
  <si>
    <t>Won, Jusun;Jeon, Sinhyung;Nam, Sangwook</t>
  </si>
  <si>
    <t>Seoul National University;Samsung Electronics Co. Ltd.</t>
  </si>
  <si>
    <t>60013682;60003780</t>
  </si>
  <si>
    <t>Won J.</t>
  </si>
  <si>
    <t>Identifying the appropriate position on the ground plane for MIMO antennas using characteristic mode analysis</t>
  </si>
  <si>
    <t>10.5515/JKIEES.2016.16.2.119</t>
  </si>
  <si>
    <t>2-s2.0-85020132845</t>
  </si>
  <si>
    <t>Hanbat National University</t>
  </si>
  <si>
    <t>['wix system', 'uwb antenna', 'proposed band', 'pass filter', 'pass band', 'designed omux', '8 dbi', '752 mhz', '3 dbi']</t>
  </si>
  <si>
    <t>Band-pass filter | DGS | Inner rectangular loop | OMUX | Outer open stub | WiX | WVAN</t>
  </si>
  <si>
    <t>We have designed a three-channel output multiplexer (OMUX) using a band-pass filter and an ultra-wideband (UWB) antenna. The proposed band-pass filter is composed of an inner rectangular loop, an outer open stub, and a defected ground structure. The outer open stub can be used to control the pass band, and the inner rectangular loop can improve the insertion loss characteristics of the band-pass filter. The proposed band-pass filter, UWB antenna, and OMUX are fabricated and measured. The designed OMUX can cover the band group 1 (3,168-4,752 MHz) of WiX system. The measured radiation patterns are close to those of a conventional dipole antenna and the measured antenna gain varies from 1.8 dBi to 3 dBi over the operating frequency range.</t>
  </si>
  <si>
    <t>60001558;60068689</t>
  </si>
  <si>
    <t>54414371000;24480016200</t>
  </si>
  <si>
    <t>Lee, Jung Nam;Park, Jong Kweon</t>
  </si>
  <si>
    <t>Yusong;Daejeon</t>
  </si>
  <si>
    <t>Hanbat National University;Electronics and Telecommunications Research Institute</t>
  </si>
  <si>
    <t>60068689;60001558</t>
  </si>
  <si>
    <t>Three-channel output multiplexer design using band-pass filter and ultra-wideband antenna</t>
  </si>
  <si>
    <t>10.5515/JKIEES.2016.16.2.100</t>
  </si>
  <si>
    <t>2-s2.0-85022197770</t>
  </si>
  <si>
    <t>PCIN-2015-012</t>
  </si>
  <si>
    <t>['wisync speeds', 'wisync attains', 'virtual memory', 'threaded kernels', 'synchronization substantially', 'remain costly', 'memory multiprocessing', 'grain synchronization', 'environment supports', 'core writes', 'context switching', 'cheaper transfers', 'called wisync', 'bm ).', 'average speedup', 'also use']</t>
  </si>
  <si>
    <t>On-chip wireless communication | Synchronization</t>
  </si>
  <si>
    <t>In shared-memory multiprocessing, fine-grain synchronization is challenging because it requires frequent communication. As technology scaling delivers larger manycore chips, such pattern is expected to remain costly to support. In this paper, we propose to address this challenge by using on-chip wireless communication. Each core has a transceiver and an antenna to communicate with all the other cores. This environment supports very low latency global communication. Our architecture, called WiSync, uses a per-core Broadcast Memory (BM). When a core writes to its BM, all the other 100+ BMs get updated in less than 10 processor cycles. We also use a second wireless channel with cheaper transfers to execute barriers efficiently. WiSync supports multiprogramming, virtual memory, and context switching. Our evaluation with simulations of 128-threaded kernels and 64-threaded applications shows that WiSync speeds-up synchronization substantially. Compared to using advanced conventional synchronization, WiSync attains an average speedup of nearly one order of magnitude for the kernels, and 1.12 for PARSEC and SPLASH-2.</t>
  </si>
  <si>
    <t>ACM SIGPLAN Notices</t>
  </si>
  <si>
    <t>60000745-60007592;60007592;60007592;60000745</t>
  </si>
  <si>
    <t>37664375400;8731943100;7006058423;7003395953</t>
  </si>
  <si>
    <t>Abadal, Sergi;Cabellos-Aparicio, Albert;Alarcon, Eduard;Torrellas, Josep</t>
  </si>
  <si>
    <t>Barcelona;Urbana</t>
  </si>
  <si>
    <t>Universitat Polit√®cnica de Catalunya;University of Illinois Urbana-Champaign</t>
  </si>
  <si>
    <t>60007592;60000745</t>
  </si>
  <si>
    <t>Abadal S.</t>
  </si>
  <si>
    <t>WiSync: An architecture for fast synchronization through on-chip wireless communication</t>
  </si>
  <si>
    <t>10.1145/2872362.2872396</t>
  </si>
  <si>
    <t>2-s2.0-85101426869</t>
  </si>
  <si>
    <t>['various natures', 'simulated models', 'sar pattern', 'present work', 'power absorption', 'objective metrics', 'microwave antennas', 'microwave ablation', 'hepatocellular carcinoma', 'design concepts', 'deadly cancer', 'complex geometries', 'common cause', 'cancer mortality', 'antenna matching', 'analytical methods', 'ablation zone']</t>
  </si>
  <si>
    <t>COMSOL multiphysics | finite element method | microwave ablation | objective metrics | tapered cap floating sleeve antenna | tumor</t>
  </si>
  <si>
    <t>Malignant liver tumors are the sixth most common and deadly cancer in the world and the third most common cause of cancer mortality. Hepatocellular carcinoma (primary liver cancer) is one of the most common malignancies worldwide with one of the highest mortality rates. Microwave ablation (MWA) is a new, promising, and multidisciplinary technology designed to destroy unhealthy tissue of various natures by radiating electromagnetic waves with microwave antennas. The finite element method (FEM) has been used in the present work to generate the simulated models of tapered cap floating sleeve antenna for validation of its design concepts, because FEM allows modeling of complex geometries that cannot be solved by analytical methods or finite difference models. The performances have been evaluated in terms of objective metrics, ablation zone, antenna matching, power absorption and SAR pattern.</t>
  </si>
  <si>
    <t>152-160</t>
  </si>
  <si>
    <t>Maini, Surita</t>
  </si>
  <si>
    <t>Maini S.</t>
  </si>
  <si>
    <t>FEM simulation of tapered cap floating sleeve antenna for hepatocellular carcinoma therapy</t>
  </si>
  <si>
    <t>10.3109/15368378.2015.1028073</t>
  </si>
  <si>
    <t>2-s2.0-84938822614</t>
  </si>
  <si>
    <t>['works focuses', 'use nanosecond', 'two antennas', 'thermal changes', 'subnanosecond pulses', 'radiation performance', 'motivation behind', 'design parameters', 'cell membrane', 'cell biology', 'cancer therapy']</t>
  </si>
  <si>
    <t>Bicone antenna | horn antenna | melanoma treatment | prolate spheroidal reflector</t>
  </si>
  <si>
    <t>Cancer therapy is one of the several new applications which use nanosecond and subnanosecond high voltage pulses. New treatment based on electromagnetic (EM) fields have been developed as non-surgical and minimally invasive treatments of tumors. In particular, subnanosecond pulses can introduce important non-thermal changes in cell biology, especially the permeabilization of the cell membrane. The motivation behind this work is to launch intense subnanosecond pulses to the target (tumors) non-invasively. This works focuses on the design of a compact intense pulsed EM radiating antenna. In tense EM waves radiated at the first focal point of the Prolate Spheroidal Reflector (PSR) are focused at the second focal point where the target (tumor) is present. Two antennas with PSR but fed with different compact wave radiator are designed to focus pulsed field at the second focal point. The PSR with modified bicone antenna feed and PSR with elliptically tapered horn antenna feed are designed. The design parameters and radiation performance are discussed.</t>
  </si>
  <si>
    <t>56734447000;6505765270</t>
  </si>
  <si>
    <t>Arockiasamy, Petrishia;Mohan, Sasikala</t>
  </si>
  <si>
    <t>Arockiasamy P.</t>
  </si>
  <si>
    <t>Design of compact electromagnetic impulse radiating antenna for melanoma treatment</t>
  </si>
  <si>
    <t>10.3109/15368378.2015.1004682</t>
  </si>
  <si>
    <t>2-s2.0-84939856380</t>
  </si>
  <si>
    <t>['welded joints', 'weld material', 'weld bead', 'unpredictably anisotropic', 'ultrasound velocity', 'ultrasonic techniques', 'ultrasonic response', 'ultrasonic measures', 'studied joints', 'research work', 'metallurgical characteristics', 'mechanical properties', 'materials based', 'longer direction', 'location across', 'hardness measurements', 'hard spots', 'fusion zone', 'base metal', 'acoustic anisotropy']</t>
  </si>
  <si>
    <t>hard spots | hardness | microstructure | phased array | Ultrasonic | welding</t>
  </si>
  <si>
    <t>In general, the ultrasonic techniques have been used to determine the mechanical properties of materials based on their relationship with metallurgical characteristics. In this research work, the relationship between ultrasonic wave velocity, hardness and the microstructure of steel pipeline welded joints is investigated. Measurements of ultrasonic wave velocity were made as a function of the location across the weld. Hardness measurements were performed in an attempt to correlate with ultrasonic response. In addition, the coarse and dendritic grain structure of the weld material is extreme and unpredictably anisotropic. Thus, due to the acoustic anisotropy of the crystal, weld material of studied joints is anisotropic too. Such structure is no longer direction-independent to the ultrasonic wave propagation; therefore, the ultrasonic beam deflects and redirects and the wave front becomes distorted. Thus, the use of conventional ultrasonic testing techniques using fixed beam angles is very limited and the application of conventional ultrasonic phased array techniques becomes desirable. This technique is proposed to assist pipeline operators in estimating the hardness through ultrasonic measures to evaluate the susceptibility to stress sulphide cracking and hydrogen-induced cracking due to hard spots in steel pipeline welded joints in service. Sound wave velocity and hardness measurements have been carried out on a steel welded joint. For each section of the welding, weld bead, fusion zone, heat affected zone and base metal were found to correspond particular values of the ultrasound velocity. These results were correlated with electron microscopy observations of the microstructure and sectorial scan view of welded joints by ultrasonic phased array.</t>
  </si>
  <si>
    <t>97-108</t>
  </si>
  <si>
    <t>Nondestructive Testing and Evaluation</t>
  </si>
  <si>
    <t>60032816;60032816;60032816-60019271;60019271;60019271</t>
  </si>
  <si>
    <t>8950805700;7005328176;13004620900;55995937600;7005300323</t>
  </si>
  <si>
    <t>Carre√≥n, H.;Barrera, G.;Natividad, C.;Salazar, M.;Contreras, A.</t>
  </si>
  <si>
    <t>Morelia;Mexico City</t>
  </si>
  <si>
    <t>Universidad Michoacana de San Nicol√°s de Hidalgo;Instituto Mexicano Del Petroleo</t>
  </si>
  <si>
    <t>60032816;60019271</t>
  </si>
  <si>
    <t>Carre√≥n H.</t>
  </si>
  <si>
    <t>Relation between hardness and ultrasonic velocity on pipeline steel welded joints</t>
  </si>
  <si>
    <t>10.1080/10589759.2015.1074231</t>
  </si>
  <si>
    <t>2-s2.0-84941364211</t>
  </si>
  <si>
    <t>['stably fly', 'stabilized according', 'specific object', 'sopc platform', 'sensory data', 'resulting system', 'pid method', 'moving object', 'lagrange equations', 'indoor environments', 'implementation purpose', 'euler angles', 'derived model', 'control system', 'cmos camera', 'axis gyroscope', 'aircraft enable']</t>
  </si>
  <si>
    <t>object tracking | PID | Quadrotor | SoPC</t>
  </si>
  <si>
    <t>In this paper, a quadrotor unmanned aerial vehicle (UAV) is designed and implemented, and the whole control system is realized on an SoPC platform. The dynamic mathematical model of a quadrotor is derived using Euler-Lagrange equations. A simulation is conducted by applying PID controllers to control the derived model to verify that the PID method is able to stabilize a quadrotor. The aircraft is stabilized according to the sensory data from a tri-axis gyroscope and a tri-axis accelerometer providing angular rates and Euler angles, respectively, for the control system. In addition, a CMOS camera and an ultrasonic sensor mounted on the bottom of the aircraft enable the aircraft with functions of detecting and tracking a moving object, while the aircraft is flying. The resulting system can stably fly in indoor environments and track a specific object, satisfying the design and implementation purpose.</t>
  </si>
  <si>
    <t>254-264</t>
  </si>
  <si>
    <t>Journal of the Chinese Institute of Engineers, Transactions of the Chinese Institute of Engineers,Series A</t>
  </si>
  <si>
    <t>14119917000;56950293400</t>
  </si>
  <si>
    <t>Hsu, Yuan Pao;Shih, Bo Tang</t>
  </si>
  <si>
    <t>Hsu Y.P.</t>
  </si>
  <si>
    <t>An SoPC-based object tracking quadrotor</t>
  </si>
  <si>
    <t>10.1080/02533839.2015.1101613</t>
  </si>
  <si>
    <t>2-s2.0-84946607103</t>
  </si>
  <si>
    <t>['work presents', 'three types', 'signal strength', 'processing techniques', 'input multiple', 'illustrate differences', 'gain coefficient', 'experimental study', 'depth investigation', 'conducted using', 'channel performance', 'bed platform']</t>
  </si>
  <si>
    <t>antenna array configuration | channel capacity | SIMO processing | test-bed platform</t>
  </si>
  <si>
    <t>This work presents an experimental study of single-input multiple-output (SIMO) channel performance in the indoor radio propagation environment. Indoor channel measurements at the 2.4-GHz ISM frequency band have been conducted using a versatile channel sounder test-bed platform. A single transmitting antenna, four receiving antennas with two proposed geometries and a four-branch receiver circuitry were used in order to achieve channel sounder measurements exploiting baseband signal-processing techniques. In-depth investigation of SIMO wireless channel performance was realised through three types of metrics: signal strength, gain coefficient and capacity. Performance results indicate SIMO channel capacity enhancement and illustrate differences between the two proposed geometries.</t>
  </si>
  <si>
    <t>648-666</t>
  </si>
  <si>
    <t>60004716;60004716;60004716</t>
  </si>
  <si>
    <t>35489291300;6507452523;6602852806</t>
  </si>
  <si>
    <t>Votis, Constantinos I.;Christofilakis, Vasilis;Kostarakis, Panos</t>
  </si>
  <si>
    <t>Ioannina</t>
  </si>
  <si>
    <t>University of Ioannina</t>
  </si>
  <si>
    <t>Votis C.</t>
  </si>
  <si>
    <t>SIMO channel performance evaluation on indoor environment at 2.4 GHz</t>
  </si>
  <si>
    <t>10.1080/00207217.2015.1036810</t>
  </si>
  <si>
    <t>2-s2.0-84955390693</t>
  </si>
  <si>
    <t>['wearable antenna', 'srr makes', 'srr ).', 'simulation results', 'ring resonator', 'minor effect', 'measured results', 'major contribution', 'good agreement', 'feed line', 'comparison sake', 'also presented', '5 ghz']</t>
  </si>
  <si>
    <t>This paper presents dual-band wearable antenna using split-ring resonator (SRR). The SRR is placed near patch and feed line. SRR makes a major contribution to the first operating band (2.32 GHz), but it has a minor effect on the second operating band (3.5 GHz). The wearable antenna at 3.5 GHz (without using SRR) is also presented for comparison sake. The simulation results are analyzed and compared with the measured results, which shows that there is a good agreement between them.</t>
  </si>
  <si>
    <t>235-242</t>
  </si>
  <si>
    <t>Waves in Random and Complex Media</t>
  </si>
  <si>
    <t>60110157;60110157;113784804</t>
  </si>
  <si>
    <t>26436052700;57114542500;6602391485</t>
  </si>
  <si>
    <t>Raval, Falguni;Purohit, Sweety;Kosta, Y. P.</t>
  </si>
  <si>
    <t>Changa;Rajkot</t>
  </si>
  <si>
    <t>Chandubhai S Patel Institute of Technology;Marwadi Education Foundation's Group of Institutions</t>
  </si>
  <si>
    <t>60110157;113784804</t>
  </si>
  <si>
    <t>Raval F.</t>
  </si>
  <si>
    <t>Dual-band wearable antenna using split ring resonator</t>
  </si>
  <si>
    <t>10.1080/17455030.2015.1137374</t>
  </si>
  <si>
    <t>2-s2.0-84958045440</t>
  </si>
  <si>
    <t>14-05-31206</t>
  </si>
  <si>
    <t>['suggested method', 'removing artefacts', 'potential artefacts', 'optimal ratio', 'obtained results', 'new method', 'minimum filter', 'might reach', 'lm identification', 'lm determination', 'include artefacts', 'identified lm', 'hence lm', 'commission errors', 'bilinear interpolation', 'basic tool', '9 ¬†', '5 %,', '3 %.']</t>
  </si>
  <si>
    <t>Canopy height models (CHM) acquired from aerial laser scanning contain local minima (LM) that include artefacts; however, not all LM are artefacts, hence LM were designated as potential artefacts. This article is a part of a new method of removing artefacts or pits from CHM where we focused on improving the efficiency of LM determination as potential artefacts. The minimum filter (MF) was used as the basic tool of LM identification while interpolation was used to increase the number of identified LM. Obtained results have shown that the best interpolation method is bilinear interpolation with a combination of factors: the optimal ratio of the number of successfully defined LM, commission errors and minimum processing time. It has been established that if bilinear interpolation is applied (depth of LM 3‚Äì12.9¬†m), the suggested method can better identify LM compared to the MF without interpolation and might reach up to 22.5%, but not less than 4.3%.</t>
  </si>
  <si>
    <t>1658-1670</t>
  </si>
  <si>
    <t>60020189;60020189;60110162</t>
  </si>
  <si>
    <t>57188732787;55536906800;57188737901</t>
  </si>
  <si>
    <t>Rizaev, Igor G.;Pogorelov, Anatoliy V.;Krivova, Maria A.</t>
  </si>
  <si>
    <t>Novosibirsk;Krasnodar</t>
  </si>
  <si>
    <t>Siberian State University of Geosystems and Technologies;Kuban State University</t>
  </si>
  <si>
    <t>60110162;60020189</t>
  </si>
  <si>
    <t>Rizaev I.</t>
  </si>
  <si>
    <t>A technique to increase the efficiency of artefacts identification in lidar-based canopy height models</t>
  </si>
  <si>
    <t>10.1080/2150704X.2016.1160299</t>
  </si>
  <si>
    <t>2-s2.0-84962653070</t>
  </si>
  <si>
    <t>['vinylidene fluoride', 'unceasingly tuned', 'thin film', 'resonant frequency', 'proposed structure', 'performs well', 'novel scheme', 'imposed directly', 'ground plane', 'film uniformly', 'copper patch', '430 v', '025 ghz']</t>
  </si>
  <si>
    <t>Electrical tuning | frequency tunability | Poly(vinylidene fluoride-trifluoroethylene) thin film | tunable antenna</t>
  </si>
  <si>
    <t>A novel scheme of an electrically tunable microstrip patch antenna using an electroactive polymer Poly(vinylidene fluoride-trifluoroethylene) thin film as a part of substrate is presented. The suited plus DC power supply is produced and applied to adjust the permittivity of the Poly(vinylidene fluoride-trifluoroethylene) film, which is imposed directly on the copper patch of the antenna. The patch is designed to be the same size as the ground plane to guarantee the plus static electric field inside the film uniformly. With the proposed structure, an electrical frequency agile microstrip patch antenna that performs well is achieved. The measured results demonstrate that the resonant frequency can be unceasingly tuned from 3.72 to 4.025 GHz; when the DC voltage changed from 0 to 430 V, a frequency tuning range of 7.57% is obtained.</t>
  </si>
  <si>
    <t>60020620;60020620;60020620;60018273;60018205</t>
  </si>
  <si>
    <t>35574575500;57188805296;57188806311;57188812071;55919535300</t>
  </si>
  <si>
    <t>Ren, Yi;Huang, Zhuhua;Guo, Lifeng;Li, Ke;Liu, Yanhui</t>
  </si>
  <si>
    <t>Chongqing;Beijing;Xiamen</t>
  </si>
  <si>
    <t>Chongqing University of Posts and Telecommunications;University of Science and Technology Beijing;Xiamen University</t>
  </si>
  <si>
    <t>60020620;60018273;60018205</t>
  </si>
  <si>
    <t>Ren Y.</t>
  </si>
  <si>
    <t>An electrical frequency agile patch antenna based on a poly(vinylidene fluoride-trifluoroethylene) thin film</t>
  </si>
  <si>
    <t>10.1080/02726343.2016.1151185</t>
  </si>
  <si>
    <t>2-s2.0-84963525773</t>
  </si>
  <si>
    <t>['uneven time', 'underlying sub', 'routing techniques', 'routing strategies', 'routing mechanisms', 'paper describes', 'overall performance', 'mimo systems', 'mechanisms may', 'link layer', 'layer technique', 'investigation results', 'investigated primarily', 'input multiple', 'four sub', 'exploit time', 'even simple', 'evaluate packet', 'different packet']</t>
  </si>
  <si>
    <t>Adaptive modulation | channel difference | MIMO sub-channels | packet re-routing | packet switching</t>
  </si>
  <si>
    <t>This paper describes a cross-layer technique for TCP-enabled multichannel wireless communications systems such as Multiple-Input Multiple-Output (MIMO) links. The technique uses adaptive modulation (AM) and different packet re-routing strategies over physically decomposed sub-channels to exploit time-varying channel conditions. The paper will demonstrate that combining both AM and packet re-routing mechanisms can improve the overall performance of MIMO systems where sub-channels possess unbalanced or uneven time-varying error rate characteristics. A simulated wireless communications system is developed to evaluate packet re-routing techniques over four sub-channel connections made available to the link layer. It then considers the effect of cross-layer link modulation adaptation switching. The system is investigated primarily in terms of goodput for several channel arrangements and characteristics, for various data rates and mean bit error rates. Based on the investigation results, this paper will demonstrate that even simple re-routing and AM mechanisms may be beneficial for systems utilising multiple antennas, as long as these expose the underlying sub-channels and their different instantaneous error characteristics to the link layer.</t>
  </si>
  <si>
    <t>96-108</t>
  </si>
  <si>
    <t>1448837X</t>
  </si>
  <si>
    <t>Australian Journal of Electrical and Electronics Engineering</t>
  </si>
  <si>
    <t>115973095;60010818;60078616</t>
  </si>
  <si>
    <t>36815788000;24465667700;7401968617</t>
  </si>
  <si>
    <t>Anggadjaja, Erwin;McLoughlin, Ian Vince;Lau, Chiew Tong</t>
  </si>
  <si>
    <t>Singapore;United Kingdom;Indonesia</t>
  </si>
  <si>
    <t>Singapore City;Canterbury;Tangerang</t>
  </si>
  <si>
    <t>School of Computer Science and Engineering;University of Kent;Surya University</t>
  </si>
  <si>
    <t>60078616;60010818;115973095</t>
  </si>
  <si>
    <t>Anggadjaja E.</t>
  </si>
  <si>
    <t>Cross-layer TCP/IP segmentation, re-routing and adaptive modulation techniques to exploit instantaneous BER variations on parallel subchannels</t>
  </si>
  <si>
    <t>10.1080/1448837X.2015.1093677</t>
  </si>
  <si>
    <t>2-s2.0-84994667122</t>
  </si>
  <si>
    <t>['superior advantages', 'study could', 'quantitatively analyzed', 'processing parameters', 'plastic substrate', 'parts cannot', 'optimized parameters', 'miniaturized circuits', 'milling depth', 'metal coating', 'manufacturing requirements', 'machining error', 'industrial production', 'industrial application', 'improved continuously', 'important role', 'graphically removal', 'established based', 'edge quality', 'control model', 'constant material', 'compensation technology', 'burr sizes', 'burr formation', 'accuracy circuits']</t>
  </si>
  <si>
    <t>3D circuit | Burr | CNC | Coating | Machining | Micro-milling | Optimization | Tool</t>
  </si>
  <si>
    <t>Manufacturing of miniaturized circuits on the surface of plastic substrate plays an important role for the industrial application. Many of these kinds of parts cannot be fabricated by conventional processing methods due to the manufacturing requirements are improved continuously and the plastic substrate presents 3D structure. Since the superior advantages of the micro-milling, graphically removal of metal coating from plastic substrate by micro-milling has led the way in manufacturing of high-accuracy circuits. In order to improve the edge quality of the circuits, the effect of processing parameters on burr sizes is quantitatively analyzed and a control model of burr formation is established based on the experiments. Furthermore, aiming at the problem that surface of the polyimide (PI) substrate often shows free-form state due to the machining error, the technology that removal of constant material from free-form substrate surface is proposed. With the optimized parameters and compensation technology of milling depth, a typical antenna circuit is machined via micro-milling at last. The experimental results indicate that the edge of the pattern is smooth, and there are almost no burrs. The achievements in this study could be applicable to industrial production.</t>
  </si>
  <si>
    <t>641-647</t>
  </si>
  <si>
    <t>Materials and Manufacturing Processes</t>
  </si>
  <si>
    <t>60004538;60004538;60004538;60004538;60004538</t>
  </si>
  <si>
    <t>56405705400;55883153800;56294262700;56271475900;56784894300</t>
  </si>
  <si>
    <t>Zhao, Kai;Jia, Zhenyuan;Liu, Wei;Ma, Jianwei;Ding, Lichao</t>
  </si>
  <si>
    <t>Burr Control for Removal of Metal Coating from Plastics Substrate by Micro-Milling</t>
  </si>
  <si>
    <t>10.1080/10426914.2015.1019129</t>
  </si>
  <si>
    <t>2-s2.0-84952720181</t>
  </si>
  <si>
    <t>['wimax applications', 'tl ).', 'simpler design', 'signal patch', 'respectively throughout', 'radiation efficiency', 'proposed structure', 'proposed antenna', 'inspired antenna', 'conventional epsilon', 'asymmetric structure', 'antenna suitable', '76 ghz', '61 db', '21 ghz', '2 %.']</t>
  </si>
  <si>
    <t>epsilon-negative transmission line (ENG-TL) | Metamaterial-inspired antenna | wideband antenna | WiMAX</t>
  </si>
  <si>
    <t>A compact coplanar waveguide (CPW)-fed wideband metamaterial-inspired antenna is designed and developed in this paper. The proposed structure is an asymmetric structure in which three rectangular stubs are employed between signal patch and CPW ground plane. It is demonstrated that these stubs provides lumped parameters of conventional epsilon-negative transmission line (ENG-TL). As an advantage of these stubs proposed antenna operates on 1.67-2.76 GHz with -10 dB impedance bandwidth of 49.2%. The proposed antenna having small electrical size of 0.17Œª0 √ó 0.35Œª0 √ó 0.01Œª0 at fo = 2.21 GHz. The simulated average gain and radiation efficiency of the proposed antenna is 1.61 dB and 96.33% respectively throughout the bandwidth. Properties such as smaller electrical size, simpler design, consistent radiation characteristics, and ease of fabrication are making this antenna suitable for GSM, WLAN/Wi-Fi, Bluetooth, and WiMAX applications.</t>
  </si>
  <si>
    <t>567-571</t>
  </si>
  <si>
    <t>57211037862;36670745100</t>
  </si>
  <si>
    <t>Gupta, Ashish;Chaudhary, Raghvendra Kumar</t>
  </si>
  <si>
    <t>A compact CPW-fed wideband metamaterial-inspired antenna for GSM, WLAN/Wi-Fi, and WiMAX applications</t>
  </si>
  <si>
    <t>S1759078716000350</t>
  </si>
  <si>
    <t>10.1017/S1759078716000350</t>
  </si>
  <si>
    <t>2-s2.0-84962045004</t>
  </si>
  <si>
    <t>['surface current', 'six directions', 'radiation patterns', 'proposed antenna', 'planar aperture', 'measured results', 'main lobe', 'main beam', 'driven element', 'desired direction', 'coupled nature']</t>
  </si>
  <si>
    <t>Active array antennas and components | Antenna design | Modeling and measurements | Switched beam ESPAR antenna</t>
  </si>
  <si>
    <t>Aperture-coupled ESPAR antenna with a unique feed structure for switched beam application has been presented. The feed structure provides control over surface current of the driven element with the help of which main lobe can be steered in desired direction. This control has been achieved through the use of PIN-diodes. Finite element method has been utilized for design and simulated and measured results have been presented for validation. The antenna has the ability to steer the main beam in six directions. All radiation patterns are symmetric. The planar aperture-coupled nature of proposed antenna is ideal for integration and commercialization.</t>
  </si>
  <si>
    <t>675-683</t>
  </si>
  <si>
    <t>60089630;60089630;112638376;60089630;60089630</t>
  </si>
  <si>
    <t>43061749500;57209092922;45061078800;24438093900;24723409000</t>
  </si>
  <si>
    <t>Umair, Hassan;Muhammad, Niaz;Hassan, Tayyab;Rashid, Imran;Bhatti, Farooq A.</t>
  </si>
  <si>
    <t>Rawalpindi;Islamabad</t>
  </si>
  <si>
    <t>Military College of Signals, Rawalpindi;Centres of Excellence in Science and Applied Technologies (CESAT)</t>
  </si>
  <si>
    <t>60089630;112638376</t>
  </si>
  <si>
    <t>Umair H.</t>
  </si>
  <si>
    <t>Aperture-coupled ESPAR antenna with unique feed network for symmetric switched beam radiation patterns</t>
  </si>
  <si>
    <t>S1759078716000362</t>
  </si>
  <si>
    <t>10.1017/S1759078716000362</t>
  </si>
  <si>
    <t>2-s2.0-84962074411</t>
  </si>
  <si>
    <t>['vswr 2', 'two designs', 'size reduction', 'simulated vswr', 'operating band', 'obtained near', 'measured results', 'layer coaxial', 'good agreements', 'computational results', 'center frequency', '715 ghz', '645 ghz', '6 %.', '5 ghz', '15 dbi']</t>
  </si>
  <si>
    <t>Bandwidth enhancement | Low VSWR | Miniaturization | Open ended slots</t>
  </si>
  <si>
    <t>A single-layer coaxial-fed compact rectangular microstrip antenna with very low voltage standing wave ratio (VSWR) is presented in this paper. The simulated VSWR of the proposed antenna 1.00374 is obtained near the center frequency of the operating band (3.5 GHz). Simulation and measurement results indicate that the bandwidth (simulated: 3.36-3.715 GHz, and measured: 3.295-3.645 GHz) of the antenna exceeds 10% below VSWR 2, when the size reduction of the antenna is about 81.6%. The realized peak gain is obtained about 2.15 dBi at 3.5 GHz. For the verification of the computational results, two designs were fabricated and measured. Good agreements between simulated and measured results were found.</t>
  </si>
  <si>
    <t>685-690</t>
  </si>
  <si>
    <t>60103561;60097223;60103561</t>
  </si>
  <si>
    <t>56684274000;35730732500;35106843800</t>
  </si>
  <si>
    <t>Kundu, Aparna;Chakraborty, Ujjal;Bhattacharjee, Anup Kumar</t>
  </si>
  <si>
    <t>Durgapur;Silchar</t>
  </si>
  <si>
    <t>National Institute of Technology, Durgapur;National Institute of Technology Silchar</t>
  </si>
  <si>
    <t>60103561;60097223</t>
  </si>
  <si>
    <t>Kundu A.</t>
  </si>
  <si>
    <t>Design of a compact wide band microstrip antenna with very low VSWR for WiMAX applications</t>
  </si>
  <si>
    <t>S1759078716000374</t>
  </si>
  <si>
    <t>10.1017/S1759078716000374</t>
  </si>
  <si>
    <t>2-s2.0-84962094736</t>
  </si>
  <si>
    <t>School of Life Sciences, Arizona State University</t>
  </si>
  <si>
    <t>#xkzsc1409</t>
  </si>
  <si>
    <t>['using whole', 'thoracic limbs', 'significantly higher', 'significant role', 'sexual females', 'second antenna', 'results suggest', 'parthenogenetic females', 'length cdna', 'homologous genes', 'head surface', 'expressed mainly', 'designated dcarchk1', 'dcarchk1 plays', 'dcarchk1 cdna', 'daphnia pulex', 'daphnia carinata', 'closely related', 'adult daphnia', '1817 bp']</t>
  </si>
  <si>
    <t>Checkpoint homolog 1 | Cloning | Daphnia carinata | Expression | Whole-mount in situ hybridization</t>
  </si>
  <si>
    <t>Full-length cDNA of the gene checkpoint homolog 1 (Chk1) was cloned from Daphnia carinata and designated DcarChk1. DcarChk1 cDNA was 1817 bp in length and encoded a 497-amino acid polypeptide. Phylogenetic analyses revealed that DcarChk1 was most closely related to Chk1 of Daphnia pulex, followed by homologous genes of insects. Expression of DcarChk1 was higher in adult Daphnia than in larvae, and significantly higher in males than females, as determined by real-time polymerase chain reaction analysis. Using whole-mount in situ hybridization techniques, DcarChk1 in parthenogenetic females was found to be expressed mainly on the head surface, capillus, and carapace valve edge. In contrast, in sexual females, DcarChk1 was expressed mainly in the joint of the second antenna, and in the thoracic limbs and capillus. These results suggest that DcarChk1 plays a significant role in both the growth and development, as well as in regulating reproductive plasticity, in D. carinata.</t>
  </si>
  <si>
    <t>Genetics and Molecular Research</t>
  </si>
  <si>
    <t>60021200;60021200;60021200;60021200;60031419;60021200</t>
  </si>
  <si>
    <t>55943407400;57125805900;55942855600;57125169300;55560360300;56004307800</t>
  </si>
  <si>
    <t>Kong, L.;Li, H. X.;Wu, D. L.;Xu, G. R.;Wang, D. L.;Zhao, Y. L.</t>
  </si>
  <si>
    <t>Ningbo;Shanghai</t>
  </si>
  <si>
    <t>Ningbo University;East China Normal University</t>
  </si>
  <si>
    <t>60031419;60021200</t>
  </si>
  <si>
    <t>Kong L.</t>
  </si>
  <si>
    <t>Molecular characterization of the gene checkpoint homolog 1 in Daphnia carinata during different reproductive phases</t>
  </si>
  <si>
    <t>10.4238/gmr.15026132</t>
  </si>
  <si>
    <t>2-s2.0-84963819316</t>
  </si>
  <si>
    <t>NRF-2014R1A2A1A11051152</t>
  </si>
  <si>
    <t>['water vapor', 'spiralbased low', 'receiver constructed', 'passively mode', 'optical source', 'made emitter', 'locked yb', 'laser generates', 'laser cavity', 'free space', 'easily implemented', '5 thz', '250 mw']</t>
  </si>
  <si>
    <t>We demonstrate a terahertz (THz) radiation using log-spiralbased low-temperature-grown (LTG) InGaAs photoconductive antenna (PCA) modules and a passively mode-locked 1030 nm Yb-doped fiber laser. The passively mode-locked Yb-doped fiber laser is easily implemented with nonlinear polarization rotation in the normal dispersion using a 10-nm spectral filter. The laser generates over 250 mW of the average output power with positively chirped 1.58 ps pulses, which are dechirped to 127 fs pulses using a pulse compressor outside the laser cavity. In order to obtain THz radiation, a home-made emitter and receiver constructed from log-spiral-based LTG InGaAs PCA modules were used to generate and detect THz signals, respectively. We successfully achieved absorption lines over 1.5 THz for water vapor in free space. Therefore, we confirm that a mode-locked Yb-doped fiber laser has the potential to be used as an optical source to generate THZ waves.</t>
  </si>
  <si>
    <t>7037-7045</t>
  </si>
  <si>
    <t>60022417;60022417;60001558;60001558;60001558;60001558;60022417</t>
  </si>
  <si>
    <t>56426777100;55917921700;7405942489;13411169100;24484781600;36108809500;7007027413</t>
  </si>
  <si>
    <t>Kong, Moon Sik;Kim, Ji Su;Han, Sang Pil;Kim, Namje;Moon, Kiwon;Park, Kyung Hyun;Jeon, Min Yong</t>
  </si>
  <si>
    <t>Chungnam National University;Electronics and Telecommunications Research Institute</t>
  </si>
  <si>
    <t>60022417;60001558</t>
  </si>
  <si>
    <t>Kong M.</t>
  </si>
  <si>
    <t>Terahertz radiation using log-spiral-based lowtemperature-grown InGaAs photoconductive antenna pumped by mode-locked Yb-doped fiber laser</t>
  </si>
  <si>
    <t>10.1364/OE.24.007037</t>
  </si>
  <si>
    <t>2-s2.0-84964458853</t>
  </si>
  <si>
    <t>['work together', 'qcto ),', 'proposed based', 'novel extend', 'luneburg lens', 'ku band', 'hpbws ).', 'fabricated based']</t>
  </si>
  <si>
    <t>Luneburg lens with flat focal surface has been developed to work together with planar antenna feeds for beam steering applications. According to our analysis of the conventional flattened Luneburg lens, it cannot accommodate enough feeding elements which can cover its whole scan range with half power beamwidths (HPBWs). In this paper, a novel Luneburg lens with extended flat focal surface is proposed based on the theory of Quasi-Conformal Transformation Optics (QCTO), with its beam steering features reserved. To demonstrate this design, a three-dimensional (3D) prototype of this novel extend-flattened Luneburg lens working at Ku band is fabricated based on 3D printing techniques, whose flat focal surface is attached to a 9-element microstrip antenna array to achieve different scan angles. Our measured results show that, with different antenna elements being fed, the HPBWs can cover the whole scan range.</t>
  </si>
  <si>
    <t>7201-7211</t>
  </si>
  <si>
    <t>60019118-60019499;60019118-60019499</t>
  </si>
  <si>
    <t>56381627000;7403313498</t>
  </si>
  <si>
    <t>Li, Ying;Zhu, Qi</t>
  </si>
  <si>
    <t>Luneburg lens with extended flat focal surface for electronic scan applications</t>
  </si>
  <si>
    <t>10.1364/OE.24.007201</t>
  </si>
  <si>
    <t>2-s2.0-84964490728</t>
  </si>
  <si>
    <t>EP/K024566/1</t>
  </si>
  <si>
    <t>['positive curvature', 'convex surfaces', 'also discuss']</t>
  </si>
  <si>
    <t>Blaschke's rolling ball theorem | Inclusion principle | Optimal transport</t>
  </si>
  <si>
    <t>We revisit the classical rolling ball theorem of Blaschke for convex surfaces with positive curvature and show that it is linked to another inclusion principle in the optimal mass transportation theory due to Trudinger and Wang. We also discuss an application to reflector antennae design problem.</t>
  </si>
  <si>
    <t>6322-6332</t>
  </si>
  <si>
    <t>Journal of Differential Equations</t>
  </si>
  <si>
    <t>Karakhanyan A.</t>
  </si>
  <si>
    <t>Blaschke's rolling ball theorem and the Trudinger-Wang monotone bending</t>
  </si>
  <si>
    <t>S002203961500710X</t>
  </si>
  <si>
    <t>10.1016/j.jde.2015.12.039</t>
  </si>
  <si>
    <t>2-s2.0-84958119001</t>
  </si>
  <si>
    <t>['transmission line', 'pulse width', 'periodic regime', 'duty factor', 'band gyro', '250 œºs', '15 kw']</t>
  </si>
  <si>
    <t>We present experimental results on a high-power transmission line from the broadband pulsed Ka-band gyro-TWT to the phased antenna array. The transmission line is designed to operate in a pulse-periodic regime with a pulse width of up to 250 Œºs, a duty factor of 8, and an average output power of up to 15 kW. Amplitude‚Äìfrequency and phase‚Äìfrequency characteristics of the transmission line were measured at a low power level. It is shown that the nonlinearity of the phase‚Äìfrequency characteristic does not exceed ¬±10¬∞ in the 34 ¬± 0.5 GHz frequency band.</t>
  </si>
  <si>
    <t>777-788</t>
  </si>
  <si>
    <t>60011774;60011774;60011774;60011774;117553439;117553439;117553439</t>
  </si>
  <si>
    <t>55961212200;7101859021;6603962019;6506298016;57191599646;56406138100;7003706104</t>
  </si>
  <si>
    <t>Bogdashov, A. A.;Denisov, G. G.;Samsonov, S. V.;Gachev, I. G.;Dominyuk, Ya V.;Murzin, V. N.;Levitan, B. A.</t>
  </si>
  <si>
    <t>Nizhny Novgorod;Moscow</t>
  </si>
  <si>
    <t>Institute of Applied Physics of the Russian Academy of Sciences;0Public Joint-Stock Company ‚ÄúRadiofizika</t>
  </si>
  <si>
    <t>60011774;117553439</t>
  </si>
  <si>
    <t>Bogdashov A.A.</t>
  </si>
  <si>
    <t>High-power ka-band transmission line with a frequency bandwidth of 1 GHZ</t>
  </si>
  <si>
    <t>10.1007/s11141-016-9650-5</t>
  </si>
  <si>
    <t>2-s2.0-84962170659</t>
  </si>
  <si>
    <t>['unwanted functioning', 'unlock sensor', 'transmitting antenna', 'strong demand', 'smart handle', 'outside handles', 'north america', 'entire surface', 'electromagnetic waves', 'electrically conductive', 'door lock', 'cr plating']</t>
  </si>
  <si>
    <t>There are such outside door handles called smart handles which have a transmitting antenna, a lock/unlock sensor, and a sensor detection circuit, with which operation of door lock is possible just by "touching" the electrostatic-capacitance type sensor of the handles.As the design of the outside handles, body color painting and Cr plating are adopted. However, if plating is applied over the entire surface of a smart handle, electromagnetic waves transmitted from the antenna will be blocked since plating material is electrically conductive. In addition to this, touching a part other than the sensor may change the electrostatic-capacitance of the sensor, which results in unwanted functioning of the lock/unlock sensor. Because of this, only part of the handle, which does not hinder the transmission of electromagnetic waves and does not cause unwanted functioning, is covered by plating, that is called, "Partially plated specifications" (Figure 1). (Figure presented.) However, there is a strong demand for plating of the entire surface in Asia and North America, and we are receiving such requests from our customers.</t>
  </si>
  <si>
    <t>SAE International Journal of Materials and Manufacturing</t>
  </si>
  <si>
    <t>119179577;119179577;119179577</t>
  </si>
  <si>
    <t>57190810918;57190811443;57190815258</t>
  </si>
  <si>
    <t>Hara, Takashi;Kato, Masaki;Mizutani, Kazuki</t>
  </si>
  <si>
    <t>Aisin Seiki Co. Ltd</t>
  </si>
  <si>
    <t>Hara T.</t>
  </si>
  <si>
    <t>Development of the All-Surface Plated Smart Handle Through In-Vapor Deposition Technology</t>
  </si>
  <si>
    <t>10.4271/2016-01-0543</t>
  </si>
  <si>
    <t>2-s2.0-84983319754</t>
  </si>
  <si>
    <t>['whereas p', 'suggesting evolution', 'slender eu', 'revised diagnosis', 'plaumanniola octosetosa', 'plaumanniola merely', 'morphologically adapted', 'loose structure', 'like ancestor', 'junior syn', 'intriguing beetle', 'euconnus octosetosus', 'derived characters', 'current systematics', 'antennal club']</t>
  </si>
  <si>
    <t>Brazil | Coleoptera | Euconnus | Glandulariini | Neotropical | Plaumanniola | Plaumanniolini | Scydmaeninae | Staphylinidae</t>
  </si>
  <si>
    <t>Euconnus octosetosus Franz (Brazil) is demonstrated to show diagnostic characters of the enigmatic genus Plaumanniola Costa Lima. Although this intriguing beetle is much more slender than previously known Plaumanniolini, it differs from Plaumanniola merely in the hypostomal ridges connected mesally and a loose structure of the antennal club. Euconnus octosetosus is transferred to Plaumanniola, resulting in P. octosetosa (Franz) comb. n. Comparative study shows gradual transformations of presumably defensive structural adaptations in Plaumanniola, suggesting evolution from a slender Eu-connus-like ancestor to species with a strongly broadened body. Plaumanniola octosetosa is most slender of all species, with long and loosely assembled antennae and weakly flattened legs, whereas P. sanctaecatharinae Costa Lima and P. regina Ja≈Çoszy≈Ñski show most derived characters; these beetles are morphologically adapted to curl in a ball. Plauman-niola simplicisima Ja≈Çoszy≈Ñski represents an intermediary body form. Plaumanniolini Costa Lima is placed as a junior syn-onym of Glandulariini Schaufuss (= Cyrtoscydmini Schaufuss). A revised diagnosis of Plaumanniola and an overview of the current systematics of Scydmaeninae are given.</t>
  </si>
  <si>
    <t>358-368</t>
  </si>
  <si>
    <t>Ja≈Åoszy≈Ñski, Pawe≈Å</t>
  </si>
  <si>
    <t>Ja≈Åoszy≈Ñski P.</t>
  </si>
  <si>
    <t>Euconnus octosetosus Franz transferred to Plaumanniola Costa Lima: Implications for the systematics of Scydmaeninae (Coleoptera: Staphylinidae)</t>
  </si>
  <si>
    <t>10.11646/zootaxa.4098.2.8</t>
  </si>
  <si>
    <t>2-s2.0-84963679457</t>
  </si>
  <si>
    <t>['western carpathians', 'ventral tube', 'three pseudocelli', 'specific distribution', 'palaearctic representatives', 'identification key', 'hind margin', 'genus protaphorura', 'critical comments', 'coarse granulation', 'central europe', 'borinensis sp', 'abdominal terga', '85 species', '40 vesicles']</t>
  </si>
  <si>
    <t>Cave fauna | Endemic species | Identification key | P. borinensis sp. nov. | Troglomorphic traits</t>
  </si>
  <si>
    <t>The new species Protaphorura borinensis sp. nov. from a cave of the Western Carpathians, Central Europe, is described. It belongs to congeners with ~40 vesicles in PAO and three pseudocelli at the base of antennae and the hind margin of head. P. borinensis sp. nov. has coarse granulation of cuticle on head, and specific distribution of s chaetae on abdominal terga and chaetotaxy of ventral tube. Critical comments to the Palaearctic representatives of the genus Protaphorura and an identification key to 85 species are provided.</t>
  </si>
  <si>
    <t>254-272</t>
  </si>
  <si>
    <t>60031236;60031236</t>
  </si>
  <si>
    <t>57188833127;56262736800</t>
  </si>
  <si>
    <t>Parimuchov√°, Andrea;Kov√°ƒç, ƒΩubom√≠r</t>
  </si>
  <si>
    <t>Pavol Jozef Safarik University in Kosice</t>
  </si>
  <si>
    <t>Parimuchov√° A.</t>
  </si>
  <si>
    <t>A new cave species of the genus Protaphorura Absolon, 1901 (Collembola, Onychiuridae) from the Western Carpathians (Slovakia) with critical comments to the Palaearctic representatives of the genus</t>
  </si>
  <si>
    <t>10.11646/zootaxa.4098.2.3</t>
  </si>
  <si>
    <t>2-s2.0-84963679857</t>
  </si>
  <si>
    <t>['significantly enhanced', 'significant advantage', 'receiving step', 'receiver mode', 'powerful tool', 'paper details', 'noise ratio', 'mri experiment', 'mri coils', 'measurement performed', 'magnetic field', 'induced voltage', 'imaging sequence', 'homogeneity requirement', 'emitting mode', 'biological investigations', 'antenna efficiency', 'analytical model']</t>
  </si>
  <si>
    <t>Nuclear magnetic resonance imaging (NMRI) is a powerful tool for biological investigations. Nevertheless, the imaging resolution performance results in the combination of the magnetic field (B0) and the antenna efficiency. This latter one results in a compromise between the size of the sample, the location of the region of interest and the homogeneity requirement. In the context of spinal cord imaging on mice, a ribbon solenoid coil is used to enhance the efficiency of the MRI experiment. This paper details the calculation of the local magnetization contribution to the induced voltage of MRI coils. The modeling is illustrated on ribbon solenoid antennas used in emitter-receiver mode for the study. The analytical model, which takes into account the emitting mode, the receiving step and the imaging sequence, is compared to the measurement performed on a 9.4 T VARIAN MRI apparatus. The efficiency of the antenna, in terms of signal to noise ratio, is significantly enhanced with respect to a commercial quadrature volumic antenna, given a significant advantage for the study of spinal cord injuries.</t>
  </si>
  <si>
    <t>137-145</t>
  </si>
  <si>
    <t>2194878X</t>
  </si>
  <si>
    <t>Journal of Sensors and Sensor Systems</t>
  </si>
  <si>
    <t>60108550;60108550;60108549;60108550-60033500;60108550;60108550;60108550-60108488;60108488;60108488-60033500;60108488-60033500;60108488;60108550</t>
  </si>
  <si>
    <t>16308985300;57192924153;16638631400;7004405126;57060463100;56594363100;57192925667;36061272100;24481762600;6505834112;9233803900;6507933292</t>
  </si>
  <si>
    <t>Coillot, Christophe;Sidiboulenouar, Rahima;Nativel, Eric;Zanca, Michel;Alibert, Eric;Cardoso, Maida;Saintmartin, Guillaume;Noristani, Harun;Lonjon, Nicolas;Lecorre, Marine;Perrin, Florence;Goze-Bac, Christophe</t>
  </si>
  <si>
    <t>Montpellier;Montpellier;Montpellier;Montpellier</t>
  </si>
  <si>
    <t>Laboratoire Charles Coulomb;IES Institut d'Electronique et des Syst√®mes;Universit√© de Montpellier;Hopital Gui de Chauliac</t>
  </si>
  <si>
    <t>60108550;60108549;60108488;60033500</t>
  </si>
  <si>
    <t>Coillot C.</t>
  </si>
  <si>
    <t>Signal modeling of an MRI ribbon solenoid coil dedicated to spinal cord injury investigations</t>
  </si>
  <si>
    <t>10.5194/jsss-5-137-2016</t>
  </si>
  <si>
    <t>2-s2.0-85009170745</t>
  </si>
  <si>
    <t>['various types', 'traditionally used', 'security risks', 'security attacks', 'possible solution', 'omnidirectional ones', 'often deployed', 'new challenges', 'larger sizes', 'increased complexity', 'hostile environments', 'higher costs', 'future use', 'directional antennas', 'broad perspective', 'art approaches']</t>
  </si>
  <si>
    <t>Directional antenna | Malicious attacks | Security risks | Wireless sensor networks</t>
  </si>
  <si>
    <t>Being often deployed in remote or hostile environments, wireless sensor networks are vulnerable to various types of security attacks. A possible solution to reduce the security risks is to use directional antennas instead of omnidirectional ones or in conjunction with them. Due to their increased complexity, higher costs and larger sizes, directional antennas are not traditionally used in wireless sensor networks, but recent technology trends may support this method. This paper surveys existing state of the art approaches in the field, offering a broad perspective of the future use of directional antennas in mitigating security risks, together with new challenges and open research issues.</t>
  </si>
  <si>
    <t>Curiac, Daniel Ioan</t>
  </si>
  <si>
    <t>Timisoara</t>
  </si>
  <si>
    <t>Universitatea Politehnica Timisoara</t>
  </si>
  <si>
    <t>Curiac D.I.</t>
  </si>
  <si>
    <t>Wireless sensor network security enhancement using directional antennas: State of the art and research challenges</t>
  </si>
  <si>
    <t>10.3390/s16040488</t>
  </si>
  <si>
    <t>2-s2.0-84962821272</t>
  </si>
  <si>
    <t>['radiation performance', 'metal plate', 'eot analogue', 'constant source', 'considerably reduced', '9 ).']</t>
  </si>
  <si>
    <t>extraordinary transmission | Fabry-P√©rot resonances | magnetic resonance</t>
  </si>
  <si>
    <t>The extraordinary optical transmission (EOT) through an array of holes in a metal plate has been a constant source of inspiration for researchers for over a decade (Ebbesen et al 1998 Nature 391 667-9). In this paper, an EOT analogue is proposed in the microwave frequency range for enhancing the radiation performance of a stacked dipole antenna. It is observed that the back radiated power of the antenna is considerably reduced and the reason behind transmission enhancement is the excitation of Fabry-P√©rot resonant modes on the slit loaded aperture. Computational analysis based on finite difference time domain is performed for identifying the true reason behind resonant transmission enhancement.</t>
  </si>
  <si>
    <t>112879234;60031544;60031544;60031544;60031544</t>
  </si>
  <si>
    <t>57225845186;57021592200;7004362848;57218539158;7006249330</t>
  </si>
  <si>
    <t>Sarin, V. P.;Jayakrishnan, M. P.;Aanandan, C. K.;Mohanan, P.;Vasudevan, K.</t>
  </si>
  <si>
    <t>Cochin University of Science and Technology;Government College Chittur</t>
  </si>
  <si>
    <t>60031544;112879234</t>
  </si>
  <si>
    <t>Extraordinary transmission technique for microwave antenna applications</t>
  </si>
  <si>
    <t>10.1088/0022-3727/49/18/185503</t>
  </si>
  <si>
    <t>2-s2.0-84963828842</t>
  </si>
  <si>
    <t>['proposed antenna', 'novel miniaturized', 'microstrip antenna', 'ieee 802', 'ground plane', 'good agreement', 'frequency band', 'band notching', 'annular ring', 'adjusting coupling', '825 ghz', '6 mm3']</t>
  </si>
  <si>
    <t>We report in this paper a novel miniaturized (12 √ó 18 √ó 1.6 mm3) microstrip fed UWB antenna with tunable notched band characteristics. The proposed antenna covers the tunable notched band for IEEE 802.11a wireless local area network operating in the frequency band of 5.15-5.825 GHz. The design of proposed antenna includes annular ring radiating patch with two T-shaped strips present inside it. The band notching is obtained by adjusting coupling between T-shaped strips placed inside the annular ring. In order to achieve larger bandwidth the ground plane of the microstrip antenna is modified. The simulated return loss of the proposed antenna has been verified in fabricated antenna experimentally, which has been in good agreement.</t>
  </si>
  <si>
    <t>691-696</t>
  </si>
  <si>
    <t>60116691;60116691;60017757</t>
  </si>
  <si>
    <t>57188881690;57197635092;23986578500</t>
  </si>
  <si>
    <t>Sharma, Priyanka;Vyas, Kirti;Yadav, Rajendra Prasad</t>
  </si>
  <si>
    <t>Jaipur;Jaipur</t>
  </si>
  <si>
    <t>Arya College of Engineering &amp; IT;Malaviya National Institute of Technology Jaipur</t>
  </si>
  <si>
    <t>60116691;60017757</t>
  </si>
  <si>
    <t>Design and analysis of miniaturized UWB antenna with tunable notched band</t>
  </si>
  <si>
    <t>S1759078716000489</t>
  </si>
  <si>
    <t>10.1017/S1759078716000489</t>
  </si>
  <si>
    <t>2-s2.0-84964036751</t>
  </si>
  <si>
    <t>SFB1035</t>
  </si>
  <si>
    <t>['thylakoid membrane', 'subunits present', 'subunit composition', 'stroma lamellae', 'sequential order', 'requires many', 'psii originated', 'psii complex', 'protein insertion', 'plasma membrane', 'grana regions', 'dimensional structure', 'auxiliary proteins']</t>
  </si>
  <si>
    <t>Arabidopsis | Assembly | Cytochrome b559 | Low molecular mass proteins | PSII photosystem II</t>
  </si>
  <si>
    <t>Assembly of Photosystem (PS) II in plants has turned out to be a highly complex process which, at least in part, occurs in a sequential order and requires many more auxiliary proteins than subunits present in the complex. Owing to the high evolutionary conservation of the subunit composition and the three-dimensional structure of the PSII complex, most plant factors involved in the biogenesis of PSII originated from cyanobacteria and only rarely evolved de novo. Furthermore, in chloroplasts the initial assembly steps occur in the non-appressed stroma lamellae, whereas the final assembly including the attachment of the major LHCII antenna proteins takes place in the grana regions. The stroma lamellae are also the place where part of PSII repair occurs, which very likely also involves assembly factors. In cyanobacteria initial PSII assembly also occurs in the thylakoid membrane, in so-called thylakoid centers, which are in contact with the plasma membrane. Here, we provide an update on the structures, localisations, topologies, functions, expression and interactions of the low molecular mass PSII subunits PsbY, PsbW and the auxiliary factors HCF136, PsbN, TerC and ALB3, assisting in PSII complex assembly and protein insertion into the thylakoid membrane.</t>
  </si>
  <si>
    <t>60028717;60028717;60031040;60031040;60028717</t>
  </si>
  <si>
    <t>56100184400;15756479700;57188923538;35273008500;7003671469</t>
  </si>
  <si>
    <t>Pl√∂chinger, Magdalena;Schwenkert, Serena;Von Sydow, Lotta;Schr√∂der, Wolfgang P.;Meurer, J√∂rg</t>
  </si>
  <si>
    <t>Umea;Munich</t>
  </si>
  <si>
    <t>Ume√• Universitet;Ludwig-Maximilians-Universit√§t M√ºnchen</t>
  </si>
  <si>
    <t>60031040;60028717</t>
  </si>
  <si>
    <t>Pl√∂chinger M.</t>
  </si>
  <si>
    <t>Functional update of the auxiliary proteins PsbW, PsbY, HCF136, PsbN, TerC and ALB3 in maintenance and assembly of PSII</t>
  </si>
  <si>
    <t>10.3389/fpls.2016.00423</t>
  </si>
  <si>
    <t>2-s2.0-84964310811</t>
  </si>
  <si>
    <t>MIP-080/2015</t>
  </si>
  <si>
    <t>['studied system', 'stacking state', 'reaction centers', 'provides information', 'neighboring layers', 'membrane stacking', 'measured kinetics', 'compact organization', 'apparent dimensionality']</t>
  </si>
  <si>
    <t>We have compared picosecond fluorescence decay kinetics for stacked and unstacked photosystem II membranes in order to evaluate the efficiency of excitation energy transfer between the neighboring layers. The measured kinetics were analyzed in terms of a recently developed fluctuating antenna model that provides information about the dimensionality of the studied system. Independently of the stacking state, all preparations exhibited virtually the same value of the apparent dimensionality, d = 1.6. Thus, we conclude that membrane stacking does not affect the efficiency of the delivery of excitation energy toward the reaction centers but ensures a more compact organization of the thylakoid membranes within the chloroplast and separation of photosystems I and II. (Figure Presented).</t>
  </si>
  <si>
    <t>1406-1410</t>
  </si>
  <si>
    <t>Journal of Physical Chemistry Letters</t>
  </si>
  <si>
    <t>60004156;60059987-60105695;60059987-60105695;60059987-60105695;60004156</t>
  </si>
  <si>
    <t>55597181900;35483226400;6602117106;7003564034;7007181446</t>
  </si>
  <si>
    <t>Farooq, Shazia;Chmeliov, Jevgenij;Trinkunas, Gediminas;Valkunas, Leonas;Van Amerongen, Herbert</t>
  </si>
  <si>
    <t>Farooq S.</t>
  </si>
  <si>
    <t>Is There Excitation Energy Transfer between Different Layers of Stacked Photosystem-II-Containing Thylakoid Membranes?</t>
  </si>
  <si>
    <t>10.1021/acs.jpclett.6b00474</t>
  </si>
  <si>
    <t>2-s2.0-84964344412</t>
  </si>
  <si>
    <t>['whole earth', 'two decades', 'theoretical predictions', 'seismic instrumentation', 'readily sifted', 'pretty gigantic', 'marginally covered', 'major advances', 'magnitude lower', 'future elisa', 'first attempts', 'feasibly resolved', 'digital seismometers', 'digital era', 'computational power', '10 hz']</t>
  </si>
  <si>
    <t>Antennas | Gravitational wave detectors and experiments | Gravitational waves | Seismology</t>
  </si>
  <si>
    <t>Among the first attempts to detect gravitational waves, the seismic approach pre-dates the digital era. Major advances in computational power, seismic instrumentation and in the knowledge of seismic noise suggest to reappraise its potential. Using the whole earth as a detector, with the thousands of digital seismometers of seismic global networks as a single phased array, more than two decades of continuous seismic noise data are available and can be readily sifted at the only cost of (a pretty gigantic) computation. Using a subset of data, we show that absolute strains h10-17 on burst gravitational pulses and h10-21 on periodic signals may be feasibly resolved in the frequency range 0.1-10 Hz, only marginally covered by current advanced LIGO and future eLISA. However, theoretical predictions for the largest cosmic gravitational emissions at these frequencies are a few orders of magnitude lower.</t>
  </si>
  <si>
    <t>1503-1507</t>
  </si>
  <si>
    <t>60028218;60028218</t>
  </si>
  <si>
    <t>7004202356;7003787205</t>
  </si>
  <si>
    <t>Mulargia, Francesco;Kamenshchik, Alexander</t>
  </si>
  <si>
    <t>Mulargia F.</t>
  </si>
  <si>
    <t>The gravitational resolving power of global seismic networks in the 0.1-10 Hz band</t>
  </si>
  <si>
    <t>S0375960116001845</t>
  </si>
  <si>
    <t>10.1016/j.physleta.2016.02.032</t>
  </si>
  <si>
    <t>2-s2.0-84960806736</t>
  </si>
  <si>
    <t>['water stresses', 'uptake processes', 'transgenic plants', 'trace elements', 'total concentration', 'significant decrease', 'several elements', 'previously obtained', 'possible changes', 'plant ionome', 'opposite trend', 'natural variability', 'multivariate analysis', 'ion transport', 'heat stress', 'genetic modification', 'determining accumulation', 'complex way', 'analytical data', 'altered efficiency', 'aerial part', '28 major']</t>
  </si>
  <si>
    <t>abiotic stress | Biomonitoring | multi-element analysis | natural variability | plants</t>
  </si>
  <si>
    <t>Possible changes in the ionome of Nicotiana langsdorffii wild-type and transgenic specimens following heat stress have been explored, considering both variations in the total concentration of 28 major and trace elements and their root/aerial part partitioning. In order to reveal the statistically significant effects, the natural variability was evaluated by the analysis of 10 individual specimens for each genotype. It was found that heat stress affects the plant ionome in a complex way, depending on the element and the genetic modification. A significant decrease in the total concentration was observed for several elements (e.g. Fe and Zn), whereas fewer elements (e.g. Ca and Mg) showed the opposite trend. The heat stress also affected the elemental distribution within the plants, determining accumulation in roots (e.g. Mo, P and Zn in transgenic plants) or in the aerial part (e.g. K) and indicating an altered efficiency of ion transport or uptake processes, respectively. Finally, analytical data for the heat stress were merged with those previously obtained for chemical and water stresses and analysed by multivariate analysis, making it possible to display the different ionomic signatures of each stress and suggest suitable indicators for plant biomonitoring studies.</t>
  </si>
  <si>
    <t>460-473</t>
  </si>
  <si>
    <t>International Journal of Environmental Analytical Chemistry</t>
  </si>
  <si>
    <t>60025153;60025153;60025153;60025153;60025153</t>
  </si>
  <si>
    <t>57217604016;6602978615;56626927400;7004700531;7004188922</t>
  </si>
  <si>
    <t>Ardini, Francisco;Soggia, Francesco;Abelmoschi, Maria Luisa;Magi, Emanuele;Grotti, Marco</t>
  </si>
  <si>
    <t>Genoa</t>
  </si>
  <si>
    <t>Universit√† degli Studi di Genova</t>
  </si>
  <si>
    <t>Ardini F.</t>
  </si>
  <si>
    <t>Effect of heat stress on the ionomic profile of Nicotiana langsdorffii wild-type and mutant genotypes</t>
  </si>
  <si>
    <t>10.1080/03067319.2016.1160385</t>
  </si>
  <si>
    <t>2-s2.0-84961616059</t>
  </si>
  <si>
    <t>['¬ µm', 'surface inside', 'strain gages', 'steel rebars', 'sensing system', 'ring resonator', 'relative displacement', 'reinforcing bar', 'nested split', 'multiple probes', 'microstrains level', 'high sensitivity', 'good candidate', 'excellent agreement', 'data obtained', 'compact size', 'also shown', 'accurate recording']</t>
  </si>
  <si>
    <t>Displacement measurement | Elastic-plastic deformation of steel | Metamaterial based sensors | Simply supported beam experiment | Strain measurement | Structural health monitoring | Wireless passive sensors</t>
  </si>
  <si>
    <t>In this study, we show a wireless passive sensing system embedded in a reinforced concrete member successfully being employed for the measurement of relative displacement and strain in a simply supported beam experiment. The system utilizes electromagnetic coupling between the transceiver antenna located outside the beam, and the sensing probes placed on the reinforcing bar (rebar) surface inside the beam. The probes were designed in the form of a nested split-ring resonator, a metamaterial-based structure chosen for its compact size and high sensitivity/resolution, which is at ¬µm/microstrains level. Experiments were performed in both the elastic and plastic deformation cases of steel rebars, and the sensing system was demonstrated to acquire telemetric data in both cases. The wireless measurement results from multiple probes are compared with the data obtained from the strain gages, and an excellent agreement is observed. A discrete time measurement where the system records data at different force levels is also shown. Practical issues regarding the placement of the sensors and accurate recording of data are discussed. The proposed sensing technology is demonstrated to be a good candidate for wireless structural health monitoring (SHM) of reinforced concrete members by its high sensitivity and wide dynamic range.</t>
  </si>
  <si>
    <t>60014808;60014808;60014808-60005510;60014808;60004305</t>
  </si>
  <si>
    <t>37087685300;35591439300;35552742000;7006317691;8903168700</t>
  </si>
  <si>
    <t>Ozbey, Burak;Erturk, Vakur B.;Demir, Hilmi Volkan;Altintas, Ayhan;Kurc, Ozgur</t>
  </si>
  <si>
    <t>Turkey;Singapore;Turkey</t>
  </si>
  <si>
    <t>Ankara;Singapore City;Ankara</t>
  </si>
  <si>
    <t>Bilkent √úniversitesi;Nanyang Technological University;Middle East Technical University (METU)</t>
  </si>
  <si>
    <t>60014808;60005510;60004305</t>
  </si>
  <si>
    <t>Ozbey B.</t>
  </si>
  <si>
    <t>A wireless passive sensing system for displacement/strain measurement in reinforced concrete members</t>
  </si>
  <si>
    <t>10.3390/s16040496</t>
  </si>
  <si>
    <t>2-s2.0-84963548128</t>
  </si>
  <si>
    <t>['transmission technology', 'substitute technology', 'short range', 'short distances', 'shielding issues', 'several meters', 'paper investigates', 'interfering signals', 'identifying objects', 'efficient mid', 'distant placements', 'deterministic behavior', 'centimeters distance', 'antenna alignments']</t>
  </si>
  <si>
    <t>Bluetooth low energy | Near field communication | Object identification | Signal strength measurement</t>
  </si>
  <si>
    <t>While the Bluetooth Low Energy (BLE) standard is commonly being used for energy-efficient mid-range data transmission and localization where distances of several meters are to be covered, its signal characteristics also reveals stable and deterministic behavior in the ultra-short range with significant higher signal strengths compared to distant placements, which potentially qualifies BLE as a substitute technology for Near Field Communication (NFC) for the purpose of identifying objects at very short distances. This paper investigates the signal strength behavior of BLE at a few centimeters distance between transmitter and receiver, points out strengths and weaknesses in terms of antenna alignments, shielding issues and interfering signals and presents potential application areas for ultra-short range object identification with a transmission technology that is not designed for that purpose.</t>
  </si>
  <si>
    <t>76-90</t>
  </si>
  <si>
    <t>Journal of Mobile Multimedia</t>
  </si>
  <si>
    <t>60021931;60021931;60021931</t>
  </si>
  <si>
    <t>12753710000;57188964123;57188966053</t>
  </si>
  <si>
    <t>Narzt, Wolfgang;Furtm√ºller, Lukas;Rosenthaler, Matthias</t>
  </si>
  <si>
    <t>Linz</t>
  </si>
  <si>
    <t>Johannes Kepler University Linz</t>
  </si>
  <si>
    <t>Narzt W.</t>
  </si>
  <si>
    <t>Is bluetooth low energy an alternative to near field communication?</t>
  </si>
  <si>
    <t>2-s2.0-84964355677</t>
  </si>
  <si>
    <t>['twelve carboxylesterases', 'structural characteristic', 'results showed', 'predominantly expressed', 'potential functions', 'phylogenetic analysis', 'molybdenum cofactor', 'mdrs ).', 'insect species', 'insect antennae', 'glu ",', 'degrading xenobiotics', 'cydia pomonella', 'critical role', 'cpomcxes presents', 'chain dehydrogenases', 'biotransformation enzymes', 'binding domain', 'associated enzymes', 'antennal cpomads']</t>
  </si>
  <si>
    <t>Alcohol dehydrogenase | Aldehyde oxidase | Antenna | Carboxylesterase | Cydia pomonella</t>
  </si>
  <si>
    <t>Biotransformation enzymes are found in insect antennae and play a critical role in degrading xenobiotics and odorants. In Cydia pomonella, we identified 26 biotransformation enzymes. Among these enzymes, twelve carboxylesterases (CXEs), two aldehyde oxidases (AOXs) and six alcohol dehydrogenases (ADs) were predominantly expressed in antennae. Each of the CpomCXEs presents a conserved catalytic triad "Ser-His-Glu", which is the structural characteristic of known insect CXEs. CpomAOXs present two redox centers, a FAD-binding domain and a molybdenum cofactor/substrate-binding domain. The antennal CpomADs are from two protein families, short-chain dehydrogenases/reducetases (SDRs) and medium-chain dehydrogenases/reducetases (MDRs). Putative catalytic active domain and cofactor binding domain were found in these CpomADs. Potential functions of these enzymes were determined by phylogenetic analysis. The results showed that these enzymes share close relationship with odorant degrading enzymes (ODEs) and resistance-associated enzymes of other insect species. Because of commonly observed roles of insect antennal biotransformation enzymes, we suggest antennal biotransformation enzymes presented here are candidate that involved in degradation of odorants and xenobiotics within antennae of C. pomonella.</t>
  </si>
  <si>
    <t>Gene</t>
  </si>
  <si>
    <t>60031041;60031041;113378601;60031041</t>
  </si>
  <si>
    <t>57056590800;57056627200;57056844800;7403884658</t>
  </si>
  <si>
    <t>Huang, Xinglong;Liu, Lu;Su, Xiaoji;Feng, Jinian</t>
  </si>
  <si>
    <t>Yangling;Xi'an</t>
  </si>
  <si>
    <t>Northwest A&amp;F University;Plant Protection Department of Shaanxi Province</t>
  </si>
  <si>
    <t>60031041;113378601</t>
  </si>
  <si>
    <t>Identification of biotransformation enzymes in the antennae of codling moth Cydia pomonella</t>
  </si>
  <si>
    <t>S0378111916000391</t>
  </si>
  <si>
    <t>10.1016/j.gene.2016.01.008</t>
  </si>
  <si>
    <t>2-s2.0-84957427494</t>
  </si>
  <si>
    <t>FA9550-14-1-0349</t>
  </si>
  <si>
    <t>['ultrafine meshing', 'thickness direction', 'significant reduction', 'radiation characteristic', 'novel broad', 'memory requirements', 'great interest', 'domain solver', 'difference time', 'considerable improvement', 'computation time', 'beam leaky', '2d sheets']</t>
  </si>
  <si>
    <t>An efficient auxiliary differential equation method for incorporating 2D inhomogeneous dispersive impedance sheets in the finite-difference time-domain solver is presented. This unique proposed method can successfully solve optical problems of current interest involving 2D sheets. It eliminates the need for ultrafine meshing in the thickness direction, resulting in a significant reduction of computation time and memory requirements. We apply the method to characterize a novel broad-beam leaky-wave antenna created by cascading three sinusoidally modulated reactance surfaces and also to study the effect of curvature on the radiation characteristic of a conformal impedance sheet holographic antenna. Considerable improvement in the simulation time based on our technique in comparison with the traditional volumetric model is reported. Both applications are of great interest in the field of antennas and 2D sheets.</t>
  </si>
  <si>
    <t>2967-2975</t>
  </si>
  <si>
    <t>1559128X</t>
  </si>
  <si>
    <t>Applied Optics</t>
  </si>
  <si>
    <t>60028628;60028628;60028628</t>
  </si>
  <si>
    <t>57188838708;55492591100;6603836748</t>
  </si>
  <si>
    <t>Jafar-Zanjani, Samad;Cheng, Jierong;Mosallaei, Hossein</t>
  </si>
  <si>
    <t>Jafar-Zanjani S.</t>
  </si>
  <si>
    <t>Light manipulation with flat and conformal inhomogeneous dispersive impedance sheets: An efficient FDTD modeling</t>
  </si>
  <si>
    <t>10.1364/AO.55.002967</t>
  </si>
  <si>
    <t>2-s2.0-84963779482</t>
  </si>
  <si>
    <t>Hallym University</t>
  </si>
  <si>
    <t>HRF-201601-015</t>
  </si>
  <si>
    <t>Hallym</t>
  </si>
  <si>
    <t>['transmission time', 'transmission sectors', 'simulation indicate', 'multicast transmissions', 'mmwave communications', 'minimum number', 'millimeter wave', 'low throughput', 'long delay', 'huge demand', 'directional transmissions', 'directional antennas', 'different size', 'capillary m2m', 'better performance', 'band communications', 'asymmetric sectors', 'aggregate throughput', 'adm achieves']</t>
  </si>
  <si>
    <t>Asymmetric sectorization | Capillary machine-to-machine | Directional multicast | Internet of things | Millimeter Wave communications</t>
  </si>
  <si>
    <t>The huge demand for high data rate machine-to-machine (M2M) services has led to the use of millimeter Wave (mmWave) band communications with support for a multi-Gbps data rate through the use of directional antennas. However, unnecessary sector switching in multicast transmissions with directional antennas results in a long delay, and consequently a low throughput. We propose asymmetric directional multicast (ADM) for capillary M2M to address this problem in mmWave communications. ADM provides asymmetric sectorization that is optimized for the irregular deployment pattern of mulicast group members. In ADM, an M2M gateway builds up asymmetric sectors with a beamwidth of a different size to cover all multicast group members with the minimum number of directional transmissions. The performance of ADM under various simulation environments is evaluated through a comparison with legacy mmWave multicast. The results of the simulation indicate that ADM achieves a better performance in terms of the transmission sectors, the transmission time, and the aggregate throughput when compared with the legacy multicast method.</t>
  </si>
  <si>
    <t>60018986;60018986</t>
  </si>
  <si>
    <t>37119120200;31367500700</t>
  </si>
  <si>
    <t>Kwon, Jung Hyok;Kim, Eui Jik</t>
  </si>
  <si>
    <t>Kwon J.</t>
  </si>
  <si>
    <t>Asymmetric directional multicast for capillary machine-to-machine using mmWave communications</t>
  </si>
  <si>
    <t>10.3390/s16040515</t>
  </si>
  <si>
    <t>2-s2.0-84963491051</t>
  </si>
  <si>
    <t>['type si', 'times compared', 'structures act', 'schottky junction', 'polarization dependency', 'pillar structures', 'organic nano', 'light absorption', 'infrared light', 'electron excited', 'broad responses', 'based near', 'au thin', 'au film', 'absorbed light', '30 ¬∞.', '3 œºm', '0 ¬∞']</t>
  </si>
  <si>
    <t>We propose a silicon (Si) based near-infrared photodetector using self-assembled organic crystalline nano-pillars, which were formed on an n-type Si substrate and were covered with an Au thin-film. These structures act as antennas for near-infrared light, resulting in an enhancement of the light absorption on the Au film. Because the Schottky junction is formed between the Au/n-type Si, the electron excited by the absorbed light can be detected as photocurrent. The optical measurement revealed that the nano-pillar structures enhanced the responsivity for the near-infrared light by 89 (14.5 mA/W) and 16 (0.433 mA/W) times compared with those of the photodetector without nano-pillars at the wavelengths of 1.2 and 1.3 Œºm, respectively. Moreover, no polarization dependency of the responsivity was observed, and the acceptable incident angle ranged from 0¬∞to 30¬∞. These broad responses were likely to be due to the organic nano-pillar structures' having variation in their orientation, which is advantageous for near-infrared detector uses.</t>
  </si>
  <si>
    <t>60000863;60025272;60011047;60011047;60011047;60011047;60025272;60025272</t>
  </si>
  <si>
    <t>48760946500;7005456847;7003927840;56121419100;55654681300;7005476451;56452014400;7006317924</t>
  </si>
  <si>
    <t>Ajiki, Yoshiharu;Kan, Tetsuo;Yahiro, Masayuki;Hamada, Akiko;Adachi, Junji;Adachi, Chihaya;Matsumoto, Kiyoshi;Shimoyama, Isao</t>
  </si>
  <si>
    <t>Tokyo;Fukuoka;Tokyo</t>
  </si>
  <si>
    <t>The University of Tokyo;Kyushu University;Micromachine Center</t>
  </si>
  <si>
    <t>60025272;60011047;60000863</t>
  </si>
  <si>
    <t>Ajiki Y.</t>
  </si>
  <si>
    <t>Silicon based near infrared photodetector using self-assembled organic crystalline nano-pillars</t>
  </si>
  <si>
    <t>10.1063/1.4945690</t>
  </si>
  <si>
    <t>2-s2.0-84964545802</t>
  </si>
  <si>
    <t>['xyloperthine genus', 'xyloperthine genera', 'xylobosca lesne', 'xylionulus lesne', 'xylion lesne', 'type species', 'tribe xyloperthini', 'segmented antennae', 'paraxylion bifer', 'octomeristes minutissimus', 'octomeristes gen', 'octodesmus lesne', 'nov .,', 'new synonym', 'new genus', 'new combination', 'et sp', 'bostrichid beetle', '1932 ).']</t>
  </si>
  <si>
    <t>Lectotype | New synonymy | Octodesmus | Octomeristes gen. nov. | Paraxylion</t>
  </si>
  <si>
    <t>A new genus and species of bostrichid beetle, Octomeristes gen. nov. and Octomeristes pusillus gen. et sp. nov., in the tribe Xyloperthini is described from litchi (Litchi chinensis Sonn.) wood in Thailand. The genus is compared to Octodesmus Lesne, 1901, the only other xyloperthine genus with eight-segmented antennae, and to the xyloperthine genera, Xylion Lesne, 1901, Xylionulus Lesne, 1901 and Xylobosca Lesne, 1901. A new combination, Octomeristes minutissimus (Lesne, 1932) comb. nov., is transferred from Octodesmus Lesne, 1901. A lectotype is designated for Octodesmus episternalis Lesne, 1901, the type species of Octodesmus. Octodesmus kamoli Ch√ªj√¥, 1964 is designated a new synonym of Paraxylion bifer (Lesne, 1932). A key is provided to the species of Octodesmus and Octomeristes gen. nov.</t>
  </si>
  <si>
    <t>60108698;;60117964</t>
  </si>
  <si>
    <t>57202577634;7005014623;53164842200</t>
  </si>
  <si>
    <t>Liu, Lan Yu;Beaver, Roger A.;Sanguansub, Sunisa</t>
  </si>
  <si>
    <t>Thailand;Taiwan</t>
  </si>
  <si>
    <t>Kamphaeng Saen;Pingtung</t>
  </si>
  <si>
    <t>Kasetsart University, Kamphaeng Saen Campus;National Pingtung University</t>
  </si>
  <si>
    <t>60117964;60108698</t>
  </si>
  <si>
    <t>A new oriental genus of bostrichid beetle (Coleoptera: Bostrichidae: Xyloperthini), a new synonym and a lectotype designation for Octodesmus episternalis (Lesne, 1901)</t>
  </si>
  <si>
    <t>10.5852/ejt.2016.189</t>
  </si>
  <si>
    <t>2-s2.0-85041299736</t>
  </si>
  <si>
    <t>Atlantic Research Center for Information and Communication Technologies</t>
  </si>
  <si>
    <t>GRC2015/018</t>
  </si>
  <si>
    <t>AtlantTIC</t>
  </si>
  <si>
    <t>['validation purposes', 'unknowns corresponding', 'structure types', 'small fraction', 'satellite communication', 'proposed method', 'paper presents', 'ordinary single', 'new method', 'mom ),', 'matrix form', 'known method', 'junction edges', 'junction edge', 'except duplications', 'easy implementation', 'dielectric structures', 'debugging process', 'computational electromagnetics', 'algorithm deals']</t>
  </si>
  <si>
    <t>electromagnetic scattering and radiation | material junctions | method of moments | numerical analysis | Surface integral equations</t>
  </si>
  <si>
    <t>This paper presents a new method, based on the well-known method of moments (MoM), for the numerical electromagnetic analysis of scattering and radiation from metallic or dielectric structures, or both structure types in the same simulation, that are in contact with other metallic or dielectric structures. The proposed method for solving the MoM junction problem consists of two separate algorithms, one of which comprises a generalization for bodies in contact of the surface integral equation (SIE) formulations. Unlike some other published SIE generalizations in the field of computational electromagnetics, this generalization does not require duplicating unknowns on the dielectric separation surfaces, except duplications for a very small fraction of unknowns corresponding to junction edges, which introduces a negligible computational cost. Additionally, this generalization is applicable to any ordinary single-scatterer SIE formulations employed as baseline. The other algorithm deals with enforcing boundary conditions and Kirchhoff‚Äôs Law, relating the surface current flow across a junction edge. Two important features inherent to this latter algorithm consist of a mathematically compact description in matrix form, and importantly, from a software engineering point of view, an easy implementation in existing MoM codes which makes the debugging process more comprehensible. A practical example involving a real grounded monopole antenna for airplane-satellite communication is analyzed for validation purposes by comparing with precise measurements covering different electrical sizes.</t>
  </si>
  <si>
    <t>689-713</t>
  </si>
  <si>
    <t>60026134;60026134;60028628;60026134</t>
  </si>
  <si>
    <t>26641245200;8677712100;24483395900;57203544841</t>
  </si>
  <si>
    <t>G√≥mez-Sousa, H.;Rubi√±os-L√≥pez, ;Mart√≠nez-Lorenzo, J.;Arias-Acu√±a, M.</t>
  </si>
  <si>
    <t>United States;Spain</t>
  </si>
  <si>
    <t>Boston;Vigo</t>
  </si>
  <si>
    <t>Northeastern University;Universidade de Vigo</t>
  </si>
  <si>
    <t>60028628;60026134</t>
  </si>
  <si>
    <t>G√≥mez-Sousa H.</t>
  </si>
  <si>
    <t>A computational method for modeling arbitrary junctions employing different surface integral equation formulations for three-dimensional scattering and radiation problems</t>
  </si>
  <si>
    <t>10.1080/09205071.2016.1140596</t>
  </si>
  <si>
    <t>2-s2.0-84961214425</t>
  </si>
  <si>
    <t>['results show', 'radiation power', 'obvious impact', 'major factors', 'higher power', 'global model', 'field region', 'field distribution', 'antenna radius', 'air breakdown']</t>
  </si>
  <si>
    <t>Air breakdown | circular aperture antenna | field equivalent principle | global model | high-power microwave | maximum radiation power</t>
  </si>
  <si>
    <t>The high-power microwave easily causes the air breakdown in the near-field region of an antenna that is one of major factors to limit the enhancement of the radiation power at present. We study the maximum radiation power of a circular aperture antenna at which the maximum electric field in the near-field region equals the breakdown electric field in air, by using the field equivalent principle along with the global model. Results show that, with the pulse width increasing, the maximum radiation power decreases. The larger the antenna radius, the higher power can be radiated. The field distribution on the aperture has an obvious impact on the maximum radiation power.</t>
  </si>
  <si>
    <t>795-804</t>
  </si>
  <si>
    <t>60025578;60025578</t>
  </si>
  <si>
    <t>55327764300;7403156786</t>
  </si>
  <si>
    <t>Zhao, Pengcheng;Guo, Lixin</t>
  </si>
  <si>
    <t>Zhao P.</t>
  </si>
  <si>
    <t>Effect of air breakdown in near-field region on maximum power radiated from aperture antenna</t>
  </si>
  <si>
    <t>10.1080/09205071.2016.1154484</t>
  </si>
  <si>
    <t>2-s2.0-84962377333</t>
  </si>
  <si>
    <t>['variable number', 'trunk features', 'toolset might', 'thus presumably', 'terminal pygidium', 'substantial part', 'specific parts', 'specific morphology', 'shown previously', 'several appendages', 'segmental parapodia', 'segment bears', 'rapid pace', 'proximodistal patterning', 'proximal part', 'proliferation zone', 'proliferate forming', 'posterior trunk', 'posterior end', 'possible role', 'polychaete annelids', 'platynereis within', 'phyla pdu', 'means lethal', 'like cirri', 'injury dedifferentiate', 'homonomous segmentation', 'growing parapodia', 'genes common', 'expression patterns', 'expression pattern', 'either side', 'dpp shows', 'distant taxa', 'caudal regeneration', 'caudal regenerate', 'btd expression', 'body appendages', 'anal cirri', 'also shared']</t>
  </si>
  <si>
    <t>Body appendages | Buttonhead | Decapentaplegic | Distal-less | Extradenticle | Homothorax | Platynereis | Regeneration</t>
  </si>
  <si>
    <t>Background: Platynereis and other polychaete annelids with homonomous segmentation are regarded to closely resemble ancestral forms of bilateria. The head region comprises the prostomium, the peristomium, a variable number of cephalized body segments and several appendages, like cirri, antennae and palps. The trunk of such polychaetes shows numerous, nearly identical segments. Each segment bears a parapodium with species-specific morphology on either side. The posterior end of the trunk features a segment proliferation zone and a terminal pygidium with the anus and anal cirri. The removal of a substantial part of the posterior trunk is by no means lethal. Cells at the site of injury dedifferentiate and proliferate forming a blastema to regenerate both the pygidium and the proliferation zone. The pygidium forms new anal cirri, and the proliferation zone generates new segments at a rapid pace. The formation of body appendages like the cirri and the segmental parapodia can thus be studied in the caudal regenerate of Platynereis within only a few days. Results: The development of body appendages in Platynereis is regulated by a network of genes common to polychaetes but also shared by distant taxa. We isolated DNA sequences from P. dumerilii of five genes known to be involved in appendage formation within other groups: Meis/homothorax, Pbx1/extradenticle, Dlx/Distal-less, decapentaplegic and specific protein 1/buttonhead. Analyses of expression patterns during caudal regeneration by in situ hybridization reveal striking similarities related to expression in arthropods and vertebrates. All genes exhibit transient expression during differentiation and growth of segments. As was shown previously in other phyla Pdu-Meis/hth and Pdu-Pbx1/exd are co-expressed, although the expression is not limited to the proximal part of the parapodia. Pdu-Dll is prominent in parapodia but upregulated in the anal cirri. No direct dependence concerning Pdu-Dll and Pdu-sp/btd expression is observed in Platynereis. Pdu-dpp shows an expression pattern not comparable to its expression in other taxa. Conclusions: The expression patterns observed suggest conserved roles of these genes during appendage formation across different clades, but the underlying mechanisms utilizing this toolset might not be identical. Some genes show broad expression along the proximodistal axis indicating a possible role in proximodistal patterning of body appendages. Other genes exhibit expression patterns limited to specific parts and tissues of the growing parapodia, thus presumably being involved in formation of taxon-specific morphological differences.</t>
  </si>
  <si>
    <t>EvoDevo</t>
  </si>
  <si>
    <t>60017134;60017134;60017134</t>
  </si>
  <si>
    <t>55499682900;6603750590;6506358856</t>
  </si>
  <si>
    <t>Grimmel, Jan;Dorresteijn, Adriaan W.C.;Fr√∂bius, Andreas C.</t>
  </si>
  <si>
    <t>Giessen</t>
  </si>
  <si>
    <t>Justus-Liebig-Universit√§t Gie√üen</t>
  </si>
  <si>
    <t>Grimmel J.</t>
  </si>
  <si>
    <t>Formation of body appendages during caudal regeneration in Platynereis dumerilii: Adaptation of conserved molecular toolsets</t>
  </si>
  <si>
    <t>10.1186/s13227-016-0046-6</t>
  </si>
  <si>
    <t>2-s2.0-84963595136</t>
  </si>
  <si>
    <t>2012AA011402</t>
  </si>
  <si>
    <t>['users ).', 'user sorting', 'user pairing', 'system capacity', 'subcarrier mapping', 'simulations show', 'robust quality', 'qos ),', 'perfect mapping', 'paper focuses', 'novel robust', 'novel method', 'limited backhaul', 'increasing demands', 'g .,', 'blind alternatives', 'advanced pro']</t>
  </si>
  <si>
    <t>Backhaul optimization | Distributed compression | Uplink CoMP | User pairing | Virtual MIMO</t>
  </si>
  <si>
    <t>With the increasing demands for better transmission speed and robust quality of service (QoS), the capacity constrained backhaul gradually becomes a bottleneck in cooperative wireless networks, e.g., in the Internet of Things (IoT) scenario in joint processing mode of LTE-Advanced Pro. This paper focuses on resource allocation within capacity constrained backhaul in uplink cooperative wireless networks, where two base stations (BSs) equipped with single antennae serve multiple single-antennae users via multi-carrier transmission mode. In this work, we propose a novel cooperative transmission scheme based on compress-and-forward with user pairing to solve the joint mixed integer programming problem. To maximize the system capacity under the limited backhaul, we formulate the joint optimization problem of user sorting, subcarrier mapping and backhaul resource sharing among different pairs (subcarriers for users). A novel robust and efficient centralized algorithm based on alternating optimization strategy and perfect mapping is proposed. Simulations show that our novel method can improve the system capacity significantly under the constraint of the backhaul resource compared with the blind alternatives.</t>
  </si>
  <si>
    <t>100354800-60025278-116538071;100354800;100354800;100354800;100354800;100354800;100354800;60025278-60121885;60025278-60073727</t>
  </si>
  <si>
    <t>57113859700;57113968300;57114643200;57114103800;57188698351;57188711994;56512626600;55899956600;57220649174</t>
  </si>
  <si>
    <t>Gao, Yuan;Zhou, Weigui;Ao, Hong;Chu, Jian;Zhou, Quan;Zhou, Bo;Wang, Kang;Li, Yi;Xue, Peng</t>
  </si>
  <si>
    <t>China;China;China;China;China</t>
  </si>
  <si>
    <t>Beijing;Yantai;Beijing;Beijing;Xichang</t>
  </si>
  <si>
    <t>The High School Affiliated to Renmin University of China;Naval Aeronautical Engineering Academy Yantai;Tsinghua University;China Defense Science and Technology Information Center;Xichang Satellite Launch Center</t>
  </si>
  <si>
    <t>60121885;60073727;60025278;116538071;100354800</t>
  </si>
  <si>
    <t>A novel optimal joint resource allocation method in cooperative multicarrier networks: Theory and practice</t>
  </si>
  <si>
    <t>10.3390/s16040522</t>
  </si>
  <si>
    <t>2-s2.0-84963715995</t>
  </si>
  <si>
    <t>['‚ äúamplitude', 'substrate probes', 'quality cp', 'practical point', 'point feeds', 'phase excitation', 'operating frequency', 'novel approach', 'model processes', 'microstrip antennas', 'formulated using', 'form formulas', 'far fields', 'ensure high', 'coaxial connectors', 'circular polarization', 'circular patches', 'certain excitation', 'broadside direction', 'antenna inputs', 'analytical model', 'also demonstrated']</t>
  </si>
  <si>
    <t>axial ratio | Circular polarization | dual-point feed | microstrip antenna | probe-driven microstrip patch</t>
  </si>
  <si>
    <t>Abstract: A novel approach to improving a circular polarization (CP) quality of single-patch microstrip antennas excited with dual-point feeds is presented. It is applicable to microstrip antennas with square as well as circular patches which are excited though two feeding inputs which have a 90¬∞ angular separation. An analytical model is formulated using a concept of superposition of far fields. This model provides novel closed-form formulas to calculate proper amplitude and phase excitation, which should be applied to the antenna inputs at the operating frequency, resulting in the enhanced axial ratio. The model processes the simulated far field of the antenna with only one input active at a time. The computed complex excitation makes the axial ratio exactly equal to one in the broadside direction at the operating frequency. Two numerical examples demonstrate this approach for microstrip patch antennas excited with through-substrate probes of coaxial connectors. It is also demonstrated through the examples that a certain excitation, referred to as the ‚Äúamplitude only‚Äù excitation, may be sufficient ‚Äì from practical point of view ‚Äì to ensure high-quality CP for a particular patch antenna.</t>
  </si>
  <si>
    <t>767-779</t>
  </si>
  <si>
    <t>25638945400;57204542925</t>
  </si>
  <si>
    <t>Ogurtsov, Stanislav;Koziel, Slawomir</t>
  </si>
  <si>
    <t>Ogurtsov S.</t>
  </si>
  <si>
    <t>Enhancement of circular polarization quality of single-patch two-input microstrip antennas</t>
  </si>
  <si>
    <t>10.1080/09205071.2016.1147383</t>
  </si>
  <si>
    <t>2-s2.0-84964440213</t>
  </si>
  <si>
    <t>PHD/0073/2553</t>
  </si>
  <si>
    <t>['tag antenna', 'source ).', 'results indicated', 'radiation pattern', 'modified utd', 'measured results', 'initially represented', 'impedance surface', 'electric tangential', 'coating ),', 'antenna prototype']</t>
  </si>
  <si>
    <t>Coated cylinder | tag antenna | UHF RFID | UTD</t>
  </si>
  <si>
    <t>Abstract: This research has proposed a modified uniform geometrical theory of diffraction (UTD) for radiation to investigate the radiation pattern on the coated metallic curved surface. The modified UTD, which accounts for the existence of the impedance surface (coating), is applied to the development of a compact UHF RFID passive tag antenna with a two-pronged fork slot to be mounted on the coated metallic cylindrical drum. In the calculation, the UHF RFID tag was initially represented by electric tangential (Ez-source) and equivalent magnetic tangential to the surface (Mz-source). The results indicated that the Mz-source could achieve a greater communication area, and thus the design of the tag antenna is of equivalent magnetic source. Simulations were then carried out to determine the optimal antenna parameters, and an antenna prototype was fabricated and tested. The simulation and measured results are in agreement. The research findings validate the effectiveness of the modified UTD-based UHF RFID tag for application on the coated metallic curved surface.</t>
  </si>
  <si>
    <t>805-823</t>
  </si>
  <si>
    <t>60021543;60021543;60091533;60103462;60103462</t>
  </si>
  <si>
    <t>55014366400;6603712247;46161497500;24825213400;6507123997</t>
  </si>
  <si>
    <t>Wongsiritorn, Pitchanun;Phongcharoenpanich, Chuwong;Pumpoung, Tajchai;Phaebua, Kittisak;Lertwiriyaprapa, Titipong</t>
  </si>
  <si>
    <t>Bangkok;Chanthaburi;Ladkrabang Bangkok</t>
  </si>
  <si>
    <t>King Mongkut's University of Technology North Bangkok;Rambhai Barni Rajabhat University;King Mongkut's Institute of Technology Ladkrabang</t>
  </si>
  <si>
    <t>60103462;60091533;60021543</t>
  </si>
  <si>
    <t>Wongsiritorn P.</t>
  </si>
  <si>
    <t>Modified UTD-based UHF RFID tag antenna with two-pronged fork slot for coated metallic cylindrical surface</t>
  </si>
  <si>
    <t>10.1080/09205071.2016.1172518</t>
  </si>
  <si>
    <t>2-s2.0-84964497476</t>
  </si>
  <si>
    <t>BR 4904/1-1</t>
  </si>
  <si>
    <t>['virtually unaffected', 'results obtained', 'one obtains', 'obtained values', 'observed already', 'n h', 'n e', 'molecular hydrogen', 'minimal emission', 'increasing trend', 'icp case', 'icp antenna', 'hollow profile', 'high values', 'helicon case', 'gradual transition', 'electron temperature', 'discharge properties', 'discharge centre', 'density ratio', 'decreasing behaviour', 'central axis', '12 mt']</t>
  </si>
  <si>
    <t>Helicon discharge | hydrogen discharge | inductively coupled plasma | optical emission spectroscopy</t>
  </si>
  <si>
    <t>The discharge properties of a weakly magnetized inductively coupled hydrogen discharge (operating pressure 1 Pa) are evaluated by using optical emission spectroscopy. The behaviour of the electron density n e, temperature T e and the density ratio of atomic to molecular hydrogen n H/ with varying magnetic field strength (up to 12 mT) is investigated. The results obtained from the OES measurements performed with a line of sight directed along the central axis of the cylindrical discharge vessel are compared to the case when the ICP antenna is replaced by a Nagoya-type-III Helicon antenna. In the ICP case, the electron temperature and density at the axis of the cylindrical discharge vessel decrease with increasing magnetic field due to the hindered radial electron diffusion. This results in a gradual transition from a homogeneous radial emission profile to a hollow profile with minimal emission in the discharge centre. Concerning the density ratio of atomic to molecular hydrogen, one obtains very high values of up to 0.32 at low B field and a decreasing behaviour with higher magnetic fields. For the Helicon case, the obtained values of n e and T e are virtually unaffected by the external magnetic field. Furthermore, a hollow radial emission profile is observed already at low B field strengths. In the Helicon setup one obtains an increasing trend for n H/ with a maximum of about 0.2 at 12 mT.</t>
  </si>
  <si>
    <t>60016060;60016060;60016060-60026838;60016060-60026838</t>
  </si>
  <si>
    <t>37070282300;56585701600;57189601919;6701334634</t>
  </si>
  <si>
    <t>Briefi, S.;Gutmann, P.;Rauner, D.;Fantz, U.</t>
  </si>
  <si>
    <t>Garching bei Munchen;Augsburg</t>
  </si>
  <si>
    <t>Max Planck Institute for Plasma Physics;Universit√§t Augsburg</t>
  </si>
  <si>
    <t>60026838;60016060</t>
  </si>
  <si>
    <t>Briefi S.</t>
  </si>
  <si>
    <t>Comparison of the B field dependency of plasma parameters of a weakly magnetized inductive and Helicon hydrogen discharge</t>
  </si>
  <si>
    <t>10.1088/0963-0252/25/3/035015</t>
  </si>
  <si>
    <t>2-s2.0-84973308359</t>
  </si>
  <si>
    <t>['world species', 'rarely tinged', 'qinyuanensis chen', 'qinyuanensis );', 'qinyuanensis ).', 'newly recorded', 'new species', 'largely red', 'japonicum sp', 'japan based', 'following combination', 'entirely black', 'convergent anteriorly', 'character states', 'brown basally', 'black apically', 'basal width', 'also provided', 'almost parallel', '6 times', '5 times', '29 flagellomeres']</t>
  </si>
  <si>
    <t>Far East Asia | Key | Parasitoid | Pionini | Taxonomy</t>
  </si>
  <si>
    <t>The genus Pion Schi√∏dte, 1839, is newly recorded from Japan based on a new species, P. japonicum sp. nov. This species closely resembles the Chinese species P. qinyuanensis Chen, Sheng &amp; Mao, 1998, but it can be distinguished from the following combination of character states (male of P. qinyuanensis is unknown): lateromedian longitudinal carina of propodeum completely parallel, not convergent anteriorly (almost parallel but slightly convergent anteriorly in P. qinyu-anensis); malar space 0.6 times as long as basal width of mandible (0.5 times in P. qinyuanensis); antenna with 28-29 flagellomeres (30-34 in P. qinyuanensis); hind femur black, rarely tinged with red (largely red in P. qinyuanensis); and hind tibia yellowish-brown basally, black apically (entirely black in P. qinyuanensis). A key to world species of Pion is also provided.</t>
  </si>
  <si>
    <t>289-294</t>
  </si>
  <si>
    <t>First record of the genus Pion Schi√∏dte, 1839 (Hymenoptera: Ichneumonidae: Ctenopelmatinae), from Japan, with description of a new species</t>
  </si>
  <si>
    <t>10.11646/zootaxa.4103.3.8</t>
  </si>
  <si>
    <t>2-s2.0-84963593853</t>
  </si>
  <si>
    <t>R00DC012065</t>
  </si>
  <si>
    <t>['vivo whole', 'stimulus intensity', 'results illustrate', 'respond rapidly', 'preferred timescale', 'neural activity', 'multiple timescales', 'many circuits', 'lns respond', 'large population', 'intrinsic properties', 'intrinsic mechanisms', 'inhibitory interneurons', 'give rise', 'different timescales', 'continuous spectrum', 'cell recordings', 'arise via']</t>
  </si>
  <si>
    <t>Drosophila antennal lobe | Inhibitory interneurons | Intrinsic conductances | Network dynamics | Olfaction | Synaptic dynamics</t>
  </si>
  <si>
    <t>Local inhibitory neurons control the timing of neural activity in many circuits. To understand how inhibition controls timing, it is important to understand the dynamics of activity in populations of local inhibitory interneurons, as well as the mechanisms that underlie these dynamics. Here we describe the in vivo response dynamics of a large population of inhibitory local neurons (LNs) in the Drosophila melanogaster antennal lobe, the analog of the vertebrate olfactory bulb, and we dissect the network and intrinsic mechanisms that give rise to these dynamics. Some LNs respond to odor onsets (‚ÄúON‚Äù cells) and others to offsets (‚ÄúOFF‚Äù cells), whereas still others respond at both times. Moreover, different LNs signal odor concentration fluctuations on different timescales. Some respond rapidly, and can track rapid concentration fluctuations. Others respond slowly, and are best at tracking slow fluctuations. We found a continuous spectrum of preferred stimulation timescales among LNs, as well as a continuum of ON‚ÄìOFF behavior. Using in vivo whole-cell recordings, we show that the timing of an LN‚Äôs response (ON vs OFF) can be predicted from the interplay of excitatory and inhibitory synaptic currents that it receives. Meanwhile, the preferred timescale of an LN is related to its intrinsic properties. These results illustrate how a population of inhibitory interneurons can collectively encode bidirectional changes in stimulus intensity on multiple timescales, and how this can arise via an interaction between synaptic and intrinsic mechanisms.</t>
  </si>
  <si>
    <t>4325-4338</t>
  </si>
  <si>
    <t>Journal of Neuroscience</t>
  </si>
  <si>
    <t>60002746-60024541;60002746</t>
  </si>
  <si>
    <t>14523308800;35768663200</t>
  </si>
  <si>
    <t>Nagel, Katherine I.;Wilson, Rachel I.</t>
  </si>
  <si>
    <t>NYU Grossman School of Medicine;Harvard Medical School</t>
  </si>
  <si>
    <t>60024541;60002746</t>
  </si>
  <si>
    <t>Nagel K.I.</t>
  </si>
  <si>
    <t>Mechanisms underlying population response dynamics in inhibitory interneurons of the Drosophila antennal lobe</t>
  </si>
  <si>
    <t>10.1523/JNEUROSCI.3887-15.2016</t>
  </si>
  <si>
    <t>2-s2.0-84963763798</t>
  </si>
  <si>
    <t>101-2221-E-110-075</t>
  </si>
  <si>
    <t>['space saver', 'simple single', 'shaped structure', 'shaped multiple', 'radiation patterns', 'radiation efficiency', 'properly excite', 'plate œä', 'mimo antenna', 'isolation structure', 'input multiple', 'ground plane', 'desired features', 'antenna ground', '5850 mhz', '5 ghz', '3 dbi']</t>
  </si>
  <si>
    <t>A simple single-plate, œÄ-shaped multiple-input multiple-output (MIMO) antenna with built-in port isolation operated at 5 GHz (5150-5850 MHz) band is proposed. The MIMO antenna is a symmetrical structure formed on a single-layered FR4 substrate. The main radiating element is of a single-plate œÄ-shaped structure, and is 4 mm away from the antenna ground. The ground plane in this design provides sufficient finite size to properly excite the antenna. The œÄ-shaped structure has a few desired features: a space saver, due to co-location of impedance matching network and isolation structure; built-in isolation and stable MIMO operations; existence of stationary current sink and source (S-S/S) points, which were proven to be the key to enhance port isolation. Since the commonly referred neutralisation line (NL) technique does not exhibit S-S/S points; thus, our design is not considered as a NL. The radiation patterns of the two planar inverted F antenna -like monopoles cover the complementary space regions of 45¬∞-50¬∞, the antenna yields peak gain varied from 2 to 3 dBi, and radiation efficiency was &gt;60% at 5 GHz band. The antenna port envelope correlation coefficient was about 0.05.</t>
  </si>
  <si>
    <t>553-560</t>
  </si>
  <si>
    <t>60011357;60011357;60019330;60019330;60019330</t>
  </si>
  <si>
    <t>56535659200;7101682342;7403648871;36698386500;56023902900</t>
  </si>
  <si>
    <t>Hsu, Chung Yi;Hwang, Lih Tyng;Chang, Fa Shian;Wang, Shun Min;Liu, Chih Feng</t>
  </si>
  <si>
    <t>Kaohsiung;Kaohsiung</t>
  </si>
  <si>
    <t>Cheng Shiu University Taiwan;National Sun Yat-Sen University</t>
  </si>
  <si>
    <t>60019330;60011357</t>
  </si>
  <si>
    <t>Hsu C.</t>
  </si>
  <si>
    <t>Investigation of a single-plate œÄ-shaped multiple-input-multiple-output antenna with enhanced port isolation for 5 GHz band applications</t>
  </si>
  <si>
    <t>10.1049/iet-map.2015.0511</t>
  </si>
  <si>
    <t>2-s2.0-84963935856</t>
  </si>
  <si>
    <t>['uniform array', 'time domain', 'square array', 'research presents', 'novel design', 'frequency domain', 'design consists', 'conventional geometries', 'circular polarisation', 'beam scanning', 'also analysed']</t>
  </si>
  <si>
    <t>This research presents a novel design of a timed antenna array of two-arm log spiral antennas. The design consists in optimising the non-uniform antenna positions in order to obtain a scanned energy pattern with low side lobes in time domain. It is utilised the well-known sequential quadratic programming for the optimisation. The non-uniform array is compared with conventional geometries, such as square array and concentric ring array. The resulted timed antenna array is also analysed in frequency domain after the optimisation in time domain. The results revealed good performance of the non-uniform timed antenna array for ultra wide band, circular polarisation, beam scanning and low side lobes.</t>
  </si>
  <si>
    <t>60019607;60032563;60019607;60019607</t>
  </si>
  <si>
    <t>26325144000;8392629300;7102774541;55989768700</t>
  </si>
  <si>
    <t>Reyna, Alberto;Panduro, Marco A.;M√©ndez, Aldo L.;Romero, Gerardo</t>
  </si>
  <si>
    <t>Ensenada;Ciudad Victoria</t>
  </si>
  <si>
    <t>Centro de Investigacion Cientifica y de Educacion Superior de Ensenada;Universidad Aut√≥noma de Tamaulipas</t>
  </si>
  <si>
    <t>60032563;60019607</t>
  </si>
  <si>
    <t>Reyna A.</t>
  </si>
  <si>
    <t>Timed arrays of spiral antennas for circularly polarised UWB scanned patterns with low side lobes</t>
  </si>
  <si>
    <t>10.1049/iet-map.2015.0345</t>
  </si>
  <si>
    <t>2-s2.0-84963936594</t>
  </si>
  <si>
    <t>['whole band', 'waveguide transition', 'tapered geometry', 'realised gain', 'phase splitter', 'low profile', 'design results', 'coaxial line', 'authors derive', 'antenna profile', 'anisotropic medium', '505 mhz', '4 octaves', '2 db', '1 across']</t>
  </si>
  <si>
    <t>The authors derive an anisotropic transverse resonance technique enabling the design of a low profile, wideband radiating rectangular cavity. They calculate a tapered geometry that preserves an effective half wavelength resonance within a cavity partially loaded with an anisotropic medium. This design results in an antenna profile of Œªo/24, with 1.4 octaves of bandwidth, and a realised gain of 3.3-7.2 dB from 210 to 505 MHz. Using an adaption of a coaxial line to waveguide transition, which utilises two flat rectangular probes as a two-port matching network, as well as an external 180¬∞ hybrid coupler as a phase splitter, they achieve a voltage standing wave ratio of better than 2:1 across the whole band.</t>
  </si>
  <si>
    <t>487-493</t>
  </si>
  <si>
    <t>60033252-60003088;60003088</t>
  </si>
  <si>
    <t>56911662600;6602784169</t>
  </si>
  <si>
    <t>Mitchell, Gregory A.;Wasylkiwskyj, Wasyl</t>
  </si>
  <si>
    <t>Adelphi;Washington, D.C.</t>
  </si>
  <si>
    <t>U.S. Army Research Laboratory;The George Washington University</t>
  </si>
  <si>
    <t>60033252;60003088</t>
  </si>
  <si>
    <t>Mitchell G.</t>
  </si>
  <si>
    <t>Theoretical anisotropic transverse resonance technique for the design of low-profile wideband antennas</t>
  </si>
  <si>
    <t>10.1049/iet-map.2015.0470</t>
  </si>
  <si>
    <t>2-s2.0-84963940272</t>
  </si>
  <si>
    <t>['x bands', 'simulated ones', 'shaped radiators', 'shaped elements', 'prototype hexa', 'peak gain', 'novel hexa', 'mobile communications', 'microwave access', 'lower band', 'h planes', 'global system', 'excellent candidate', 'empirical results', 'band antenna', 'asymmetrical fork', '85 ghz', '6 ghz', '27 dbi']</t>
  </si>
  <si>
    <t>Empirical results are presented for a novel hexa-band coplanar waveguide (CPW)-fed antenna that consists of three asymmetric fork-shaped radiating elements incorporating U-shaped radiators with a slit. Each of the three branched radiators generates triple resonant frequencies within the L, S, C and X bands. U-shaped elements with a slit contribute toward generating resonant frequencies at lower band of the antenna. The asymmetrical fork-shaped elements enhance the impedance matching properties of the antenna and reduce its stopband. The proposed antenna design resonates at 1.3, 1.75, 3.35, 4.85, 6.5 and 7.6 GHz that covers the following wireless communications standards: global system for mobile communications (GSM) (880-960 MHz), digital cellular system (DCS) (1.71-1.88 GHz), personal communication system (PCS) (1.85-1.99 GHz), Bluetooth (2.402-2.480 GHz), wireless local area network (2.4/5.2/5.8 GHz), worldwide interoperability for microwave access (2.3-2.4/2.496-2.690/3.3-3.8 GHz), wireless fidelity (2.412-2.4835/4.9-5.9 GHz). A prototype hexa-band antenna was fabricated and tested. The measured results conform to the simulated ones. The proposed antenna essentially radiates omnidirectionally in both the E and H planes with a peak gain of 5.27 dBi and efficiency of 81.3% at 4.85 GHz. The antenna has dimensions of 35 √ó 26 mm2. The antenna is an excellent candidate for multiband and broadband communication applications.</t>
  </si>
  <si>
    <t>471-478</t>
  </si>
  <si>
    <t>57192946347;24169546000;6603101867;6603900197</t>
  </si>
  <si>
    <t>Alibakhshi-Kenari, Mohammad;Naser-Moghadasi, Mohammad;Sadeghzadeh, Ramazan Ali;Virdee, Bal Singh</t>
  </si>
  <si>
    <t>Hexa-band planar antenna with asymmetric fork-shaped radiators for multiband and broadband communication applications</t>
  </si>
  <si>
    <t>10.1049/iet-map.2015.0608</t>
  </si>
  <si>
    <t>2-s2.0-84963956605</t>
  </si>
  <si>
    <t>['two cases', 'third harmonics', 'theoretical analysis', 'tested il', 'semiconductor field', 'presented investigation', 'presented analysis', 'preferred device', 'power single', 'pole eight', 'mode multi', 'lower il', 'low throw', 'low loss', 'low harmonic', 'harmonics improvement', 'firstly developed', 'fb fet', 'experimental vehicle', 'effect transistors', 'better selection', 'bc fets', 'bc fet', 'bc devices', 'band applications', 'approximately 0', 'antenna switches', '9 ghz', '9 dbc', '65 db', '4 dbm', '3 db', '1 db']</t>
  </si>
  <si>
    <t>A theoretical analysis and contrast of silicon-on-insulator (SOI) floating-body (FB) and body-contacted (BC) metal-oxide-semiconductor field-effect transistors (FETs) including insertion loss (IL), isolation, power handling capability as well as harmonics for radio frequency switches applications, are firstly developed in detail. From the presented investigation, lower IL and smaller chip size can be obtained using FB FETs, while the BC devices are beneficial to isolation and harmonics improvement. As an experimental vehicle for the presented analysis, the high-power single-pole eight-throw (SP8T) antenna switches for multi-mode multi-band applications, are fabricated in a partially depleted 0.18 Œºm SOI process based on FB and BC FETs, respectively. At 1.9 GHz, the tested IL, TR √ó 1 to TR √ó 3 isolation, and P-0.1 dB of the FB and BC SP8T switches are approximately 0.53/0.65 dB, 27.6/29.3 dB and 38.0/38.4 dBm. For the two cases, the second and third harmonics are -70.6/-75.5 and -60.4/-79.9 dBc, respectively, with a +33 dBm input power at 1.9 GHz. The experimental results strongly support the analysis that the FB FET is a preferred device in low loss or low throw-count switching design while the BC FET is a better selection in the applications that demand high power and low harmonic.</t>
  </si>
  <si>
    <t>507-516</t>
  </si>
  <si>
    <t>60007155;60007155;60007155;60007155;60007155</t>
  </si>
  <si>
    <t>56564541400;56170401500;55231884400;56799259100;56564423800</t>
  </si>
  <si>
    <t>Zhang, Zhihao;Zhang, Gary;Yu, Kai;Lin, Junming;Huang, Liang</t>
  </si>
  <si>
    <t>Guangdong University of Technology</t>
  </si>
  <si>
    <t>Effects and contrasts of silicon-on-insulator floating-body and body-contacted field-effect transistors to the design of high-performance antenna switches</t>
  </si>
  <si>
    <t>10.1049/iet-map.2015.0487</t>
  </si>
  <si>
    <t>2-s2.0-84963957199</t>
  </si>
  <si>
    <t>['wave coupler', 'wave coupled', 'various forward', 'two strips', 'study demonstrates', 'strip impedances', 'proposed method', 'miniaturised forward', 'loading either', 'line coupler', 'generalised version', 'first time', 'experimental results', 'effective miniaturisation', 'coupled lines', 'additional circuitry']</t>
  </si>
  <si>
    <t>This study demonstrates a capacitive reactive loading method for forward-wave couplers based on coupled lines. With the method, a miniaturised forward-wave coupler can be designed by loading either a symmetric or an asymmetric coupled line with shunt capacitors symmetrically or asymmetrically. The method is a generalised version of all previous shunt capacitive loading methods for miniaturisation of forward-wave coupled-line couplers since it provides complete control of not only the maximum coupling level, but also the impedances of the two strips. For the first time, a forward-wave coupled-line coupler is demonstrated that provides an arbitrary maximum coupling level based on 50-Œ© lines. Therefore, lengthy and/or complicated impedance matching networks can be eliminated, a more effective miniaturisation is enabled, and performance degradation associated with the additional circuitry is minimised. Experimental results of various forward-wave couplers based on quasi-symmetric and asymmetric coupled lines with various coupling levels and strip impedances are provided to demonstrate the versatility of the proposed method.</t>
  </si>
  <si>
    <t>494-501</t>
  </si>
  <si>
    <t>55210262200;15835345100</t>
  </si>
  <si>
    <t>Ha, Jungje;Lee, Yongshik</t>
  </si>
  <si>
    <t>Ha J.</t>
  </si>
  <si>
    <t>Generalised capacitive-loading method for miniaturisation of forward-wave directional coupled-line couplers with arbitrary strip impedances and coupling levels</t>
  </si>
  <si>
    <t>10.1049/iet-map.2015.0689</t>
  </si>
  <si>
    <t>2-s2.0-84963967715</t>
  </si>
  <si>
    <t>['wlan 2', 'wimax 5', 'wimax 3', 'wimax 2', 'thin substrate', 'shaped strip', 'shaped monopole', 'multiband antenna', 'mobile handsets', 'mobile communications', 'lte 2300', 'low profile', 'gsm 1800', 'global system', 'c strip', '970 mhz', '8 ghz', '7604 mhz', '5 ghz', '4 ghz', '3755 mhz', '2700 mhz']</t>
  </si>
  <si>
    <t>A multiband planar antenna is proposed for mobile handsets. The multiband antenna covers four frequency bands: 696-970 MHz for Long Term Evolution (LTE) 700, Global System for Mobile Communications (GSM) 850/900; 1683-2700 MHz for GSM 1800/1900, Universal Mobile Telecommunications System (UMTS) 2100, LTE 2300/2600, WLAN 2.4 GHz, WiMAX 2.5 GHz; 3070-3755 MHz for WiMAX 3.5 GHz; and 4590-7604 MHz for WLAN/WiMAX 5.2/5.8 GHz and WiMAX 5.5 GHz. The planar antenna consists of a U-shaped monopole coupling with an S-shaped strip, a clip-shaped monopole with a meander line coupling with an inverted-C strip, an X-shaped monopole, and an F-shaped monopole. The multiband antenna has a low profile and is printed on a thin substrate, suitable for ultra-slim smartphone applications.</t>
  </si>
  <si>
    <t>502-506</t>
  </si>
  <si>
    <t>55233413300;57188869073;57043742100;7404724322</t>
  </si>
  <si>
    <t>Cui, Yuehui;Yang, Li;Liu, Baiyang;Li, Rong Lin</t>
  </si>
  <si>
    <t>Cui Y.</t>
  </si>
  <si>
    <t>Multiband planar antenna for LTE/GSM/UMTS and WLAN/WiMAX handsets</t>
  </si>
  <si>
    <t>10.1049/iet-map.2015.0545</t>
  </si>
  <si>
    <t>2-s2.0-84963972051</t>
  </si>
  <si>
    <t>['wideband operations', 'wideband millimetre', 'therefore time', 'study presents', 'performance metrics', 'novel three', 'low sensitivities', 'highly sensitive', 'geometrical variations', 'form solutions', 'fabrication inaccuracies', 'fabrication imperfections', 'comprehensive theoretical', 'centre frequency', 'antenna structure', 'antenna performance', '80 ghz', '120 ghz']</t>
  </si>
  <si>
    <t>This study presents a theoretical design study of a novel three-dimensional micromachined hemispherical shell antenna for ultra-wideband millimetre-wave imaging applications. The antenna is composed of a hemispherical metallic shell which is suspended on top of a high-resistivity silicon substrate using a thin silicon stem. The antenna exhibits two different operational modes and an exceptionally wide bandwidth of more than 80 GHz at the centre frequency of 120 GHz. Simulation results indicate that the antenna performance is highly sensitive to geometrical variations and hence to fabrication inaccuracies. Performing a complete sensitivity analysis using full-wave simulations requires numerous simulation steps and is therefore time-intensive and impractical. This study provides closed-form solutions for all performance metrics of the antenna, followed by a comprehensive theoretical-based sensitivity analysis for evaluating the effects of fabrication imperfections on its bandwidth. The antenna structure is then calibrated for ultra-wideband operations and low sensitivities to fabrication inaccuracies.</t>
  </si>
  <si>
    <t>525-535</t>
  </si>
  <si>
    <t>60027392;60021032;60021032;60027392</t>
  </si>
  <si>
    <t>56648045800;24463825100;6603956971;24483883200</t>
  </si>
  <si>
    <t>Mirbeik, Amir;Tavassoli, Vahid;Ayazi, Farrokh;Tavassolian, Negar</t>
  </si>
  <si>
    <t>Hoboken;Atlanta</t>
  </si>
  <si>
    <t>Stevens Institute of Technology;Georgia Institute of Technology</t>
  </si>
  <si>
    <t>60027392;60021032</t>
  </si>
  <si>
    <t>Mirbeik A.</t>
  </si>
  <si>
    <t>Three-dimensional, ultra-wideband micromachined millimetre-wave hemispherical shell antenna: Theoretical concept and calibration</t>
  </si>
  <si>
    <t>10.1049/iet-map.2015.0069</t>
  </si>
  <si>
    <t>2-s2.0-84963975914</t>
  </si>
  <si>
    <t>['slot element', 'properly designing', 'previous proposals', 'planar leaky', 'introducing asymmetry', 'high efficiency', 'five elements', 'fed slot', 'complementary stub', 'complementary strip', 'broadside degradation', 'broadband element', 'band behaviour', 'allows dual']</t>
  </si>
  <si>
    <t>In this contribution, a planar leaky-wave antenna capable of dual-band frequency scanning including broadside is presented. It is based on the complementary strip-slot element, which is a microstrip-fed slot with ultra broad impedance bandwidth, achieved by introducing its complementary stub on the layer of the microstrip. The mitigation of the broadside degradation is accomplished by properly designing the strip-slot and the pitch of the array and by introducing asymmetry (misalignment) in the unit-cell. The resulting structure differs from previous proposals in the broadband element on which it is based, which allows dual-band behaviour and high efficiency with an array of just five elements.</t>
  </si>
  <si>
    <t>574-578</t>
  </si>
  <si>
    <t>60003662;60003662;60009455;60003662</t>
  </si>
  <si>
    <t>41761072300;6602299662;7202332713;6601986510</t>
  </si>
  <si>
    <t>Abdo-S√°nchez, Elena;Mart√≠n-Guerrero, Teresa M.;Esteban, Jaime;Camacho-Pe√±alosa, Carlos</t>
  </si>
  <si>
    <t>Madrid;Malaga</t>
  </si>
  <si>
    <t>Escuela T√©cnica Superior de Ingenieros de Telecomunicaci√≥n, Universidad Polit√©cnica de Madrid;Universidad de M√°laga</t>
  </si>
  <si>
    <t>60009455;60003662</t>
  </si>
  <si>
    <t>Short dual-band planar leaky-wave antenna with broadside effect mitigation</t>
  </si>
  <si>
    <t>10.1049/iet-map.2015.0741</t>
  </si>
  <si>
    <t>2-s2.0-84963983725</t>
  </si>
  <si>
    <t>['waves communications', 'underground mines', 'underground mine', 'unavoidable blockage', 'study reveals', 'siso ),', 'shadowing effects', 'second uses', 'results show', 'reliable mm', 'potential solution', 'mse compensation', 'mimo system', 'mimo setup', 'mimo restrains', 'interests towards', 'input single', 'inherent line', 'first uses', 'direct los', 'comparative way', 'capacity gain', 'besides offering', 'average capacity', '85 ns', '7 db', '6 bits', '3 db', '3 bits', ')- multiple']</t>
  </si>
  <si>
    <t>This study reveals the interests towards the use of directional (D)-multiple-input and multiple-output (MIMO) setup as a potential solution to overcome the severe propagation loss of inherent line of sight (LOS) mm-waves communications in underground mine. To show the advantages of the proposed D-MIMO, two separate measurement campaigns are assessed in a comparative way; the first uses a single-input single-output (SISO), while the second uses a 2 √ó 2 D-MIMO system. Furthermore, due to the unavoidable blockage of direct LOS in underground mines, the miner's shadowing effects (NLOS-MSE) are investigated. Thus, using both D-SISO and D-MIMO setup, the channel propagation characteristics are extracted and investigated with and without the presence of a miner completely blocking LOS. Under LOS, results show that, besides offering a reliable mm-waves link budget, D-MIMO restrains the average path loss (PL) by more than 4.7 dB, further suppresses the root mean square delay to 1.85 ns and offers an average capacity of 23.3 bits/s/Hz. As a miner completely blocks LOS, the proposed D-MIMO system has shown a greater signal ability to overcome the effects of a miner's body; NLOS-MSE compensation of about 4.3 dB and a capacity gain of 19.6 bits/s/Hz have been achieved over the conventional SISO system.</t>
  </si>
  <si>
    <t>517-524</t>
  </si>
  <si>
    <t>60003127;60020288;60003127;60110514;60071031</t>
  </si>
  <si>
    <t>6507631294;6701605939;8320837800;53163104900;6701577028</t>
  </si>
  <si>
    <t>Ghaddar, Mohamad;Talbi, Larbi;Nedil, Mourad;Ben Mabrouk, Ismail;Denidni, Tayeb A.</t>
  </si>
  <si>
    <t>Saudi Arabia;Canada;Canada;Canada</t>
  </si>
  <si>
    <t>Tabuk;Quebec;Gatineau;Rouyn-Noranda</t>
  </si>
  <si>
    <t>University of Tabuk;Institut National de la Recherche Scientifique;Universit√© du Qu√©bec en Outaouais;Universite du Quebec en Abitibi-Temiscamingue</t>
  </si>
  <si>
    <t>60110514;60071031;60020288;60003127</t>
  </si>
  <si>
    <t>Ghaddar M.</t>
  </si>
  <si>
    <t>Mm-waves propagation measurements in underground mine using directional MIMO antennas</t>
  </si>
  <si>
    <t>10.1049/iet-map.2015.0408</t>
  </si>
  <si>
    <t>2-s2.0-84963983831</t>
  </si>
  <si>
    <t>2015R1A2A1A15055109</t>
  </si>
  <si>
    <t>['two symmetrical', 'two gradiants', 'tuning mechanisms', 'scattering parameters', 'radiation patterns', 'peak value', 'peak gains', 'mimo antenna', 'lumped components', 'isolation enhancement', 'induced due', 'first explained', 'decoupling principle', 'coupling null', 'coupled loop', 'coupled isolator', 'controlling mechanisms', 'control decoupling', 'closely spaced', 'antenna performances', '42 ghz', '42 db']</t>
  </si>
  <si>
    <t>A compact and easy to fabricate decoupling method is proposed to yield high isolation for the multiple-input and multiple-output (MIMO) ground radiation antenna (GradiAnt) system. The proposed MIMO antenna system is comprised of two symmetrical, closely spaced, loop-type (GradiAnts) with a ground-coupled loop-type isolator inserted between them. The isolator can be seen as a series resonant circuit which is connected with lumped components to control decoupling. In the proposed MIMO GradiAnt system, a coupling null is induced due to the ground-coupled isolator, which effectively can be used for isolation enhancement between two GradiAnts. Within WLAN band, a minimum 14 dB isolation with a peak value of 42 dB at 2.42 GHz is achieved. In this manuscript, the decoupling principle and controlling mechanisms are first explained, then the antenna performances and tuning mechanisms are discussed in detail. The simulation and the measurement of the MIMO antenna, including the scattering parameters, efficiency, radiation patterns, peak gains and envelope correlation coefficients are conducted to verify the performance of the proposed MIMO system.</t>
  </si>
  <si>
    <t>546-552</t>
  </si>
  <si>
    <t>56963327400;56963063200;7410128245</t>
  </si>
  <si>
    <t>Qu, Longyue;Zhang, Rui;Kim, Hyeongdong</t>
  </si>
  <si>
    <t>Qu L.</t>
  </si>
  <si>
    <t>Decoupling between ground radiation antennas with ground-coupled loop-type isolator for WLAN applications</t>
  </si>
  <si>
    <t>10.1049/iet-map.2015.0562</t>
  </si>
  <si>
    <t>2-s2.0-84963984110</t>
  </si>
  <si>
    <t>['suspended two', 'reversibly tuned', 'resulting equilibrium', 'resonance wavelength', 'precisely control', 'potential applications', 'plasmonic resonances', 'gap size', 'field enhancement', 'experiments highlight', 'equal charges', 'antenna wires', 'antenna resonance', 'active plasmonics']</t>
  </si>
  <si>
    <t>Coulomb force | nano-optomechanics | nanoelectromechanical systems (NEMS) | nanoelectrometer | Suspended optical nanoantenna (SONA)</t>
  </si>
  <si>
    <t>Coupling mechanical degrees of freedom with plasmonic resonances has potential applications in optomechanics, sensing, and active plasmonics. Here we demonstrate a suspended two-wire plasmonic nanoantenna acting like a nanoelectrometer. The antenna wires are supported and electrically connected via thin leads without disturbing the antenna resonance. As a voltage is applied, equal charges are induced on both antenna wires. The resulting equilibrium between the repulsive Coulomb force and the restoring elastic bending force enables us to precisely control the gap size. As a result the resonance wavelength and the field enhancement of the suspended optical nanoantenna can be reversibly tuned. Our experiments highlight the potential to realize large bandwidth optical nanoelectromechanical systems.</t>
  </si>
  <si>
    <t>2680-2685</t>
  </si>
  <si>
    <t>60012689-60002414;60012689;60012689-60104272-60004017;60012689;60104272-60004017;60012689</t>
  </si>
  <si>
    <t>56449635900;54893612100;35210308200;14009676100;7103368939;7004711597</t>
  </si>
  <si>
    <t>Chen, Kai;Razinskas, Gary;Feichtner, Thorsten;Grossmann, Swen;Christiansen, Silke;Hecht, Bert</t>
  </si>
  <si>
    <t>Germany;Germany;Germany;Japan</t>
  </si>
  <si>
    <t>Erlangen;Wurzburg;Berlin;Tsukuba</t>
  </si>
  <si>
    <t>Max Planck Institute for the Science of Light;Julius-Maximilians-Universit√§t W√ºrzburg;Helmholtz-Zentrum Berlin f√ºr Materialien und Energie (HZB);National Institute for Materials Science</t>
  </si>
  <si>
    <t>60104272;60012689;60004017;60002414</t>
  </si>
  <si>
    <t>Electromechanically Tunable Suspended Optical Nanoantenna</t>
  </si>
  <si>
    <t>10.1021/acs.nanolett.6b00323</t>
  </si>
  <si>
    <t>2-s2.0-84964857976</t>
  </si>
  <si>
    <t>['systematically analyze', 'remarkable performance', 'quantum efficiency', 'powerful tool', 'possible route', 'photoactive molecules', 'pair accuracy', 'multidisciplinary interest', 'multichromophoric geometries', 'light capture', 'interdye distances', 'harvesting networks', 'harvesting efficiency', 'harvesting complexes', 'energy transport', 'dna origami', 'biological light', 'artificial light']</t>
  </si>
  <si>
    <t>artificial light-harvesting | DNA nanotechnology | DNA origami | fluorescence spectroscopy | F√∂rster resonance energy transfer</t>
  </si>
  <si>
    <t>The remarkable performance and quantum efficiency of biological light-harvesting complexes has prompted a multidisciplinary interest in engineering biologically inspired antenna systems as a possible route to novel solar cell technologies. Key to the effectiveness of biological "nanomachines" in light capture and energy transport is their highly ordered nanoscale architecture of photoactive molecules. Recently, DNA origami has emerged as a powerful tool for organizing multiple chromophores with base-pair accuracy and full geometric freedom. Here, we present a programmable antenna array on a DNA origami platform that enables the implementation of rationally designed antenna structures. We systematically analyze the light-harvesting efficiency with respect to number of donors and interdye distances of a ring-like antenna using ensemble and single-molecule fluorescence spectroscopy and detailed F√∂rster modeling. This comprehensive study demonstrates exquisite and reliable structural control over multichromophoric geometries and points to DNA origami as highly versatile platform for testing design concepts in artificial light-harvesting networks.</t>
  </si>
  <si>
    <t>2369-2374</t>
  </si>
  <si>
    <t>60121115;60121115;60007902;60007902;60121115;60121115;60098463;60007902;60121115;60121115</t>
  </si>
  <si>
    <t>56070725800;24824095900;15521584500;57189058036;7005485699;12755273200;51863650900;6603259034;22134881300;20733377800</t>
  </si>
  <si>
    <t>Hemmig, Elisa A.;Creatore, Celestino;W√ºnsch, Bettina;Hecker, Lisa;Mair, Philip;Parker, M. Andy;Emmott, Stephen;Tinnefeld, Philip;Keyser, Ulrich F.;Chin, Alex W.</t>
  </si>
  <si>
    <t>United Kingdom;United Kingdom;Germany</t>
  </si>
  <si>
    <t>Cambridge;Cambridge;Braunschweig</t>
  </si>
  <si>
    <t>Department of Physics;Microsoft Research Cambridge;Technische Universit√§t Braunschweig</t>
  </si>
  <si>
    <t>60121115;60098463;60007902</t>
  </si>
  <si>
    <t>Hemmig E.</t>
  </si>
  <si>
    <t>Programming Light-Harvesting Efficiency Using DNA Origami</t>
  </si>
  <si>
    <t>10.1021/acs.nanolett.5b05139</t>
  </si>
  <si>
    <t>2-s2.0-84964988496</t>
  </si>
  <si>
    <t>['systematic study', 'strongly influence', 'step method', 'simply adjusting', 'sample quality', 'results show', 'results prove', 'reasonable optimization', 'promising approach', 'outside surfaces', 'obtain gscs', 'low ph2', 'isothermal two', 'involving oxygen', 'host gscs', 'high ph2', 'h2 environment', 'gscs ),', 'gsc shape', 'growth rates', 'graphene synthesis', 'fundamental insight', 'fully understood', 'first set', 'fast growth', 'cu enclosure', 'adlayer nuclei', 'adlayer formation', 'achieve large']</t>
  </si>
  <si>
    <t>Involving oxygen in the traditional chemical vapor deposition (CVD) process has proven a promising approach to achieve large-scale graphene single crystals (GSCs), but its many relevant fundamental aspects are still not fully understood. Here we report a systematic study on the role of hydrogen in the growth of millimeter-sized GSCs using enclosure-like Cu structures via the oxygen-assisted CVD process. Results show that GSCs have different first layer growth behaviors on the inside and outside surfaces of a Cu enclosure when the H2 environment is varied, and these behaviors will consequently and strongly influence the adlayer formation in these GSCs, leading to two entirely different growth modes. Low H2 partial pressure (PH2) tends to result in fast growth of dendritically shaped GSCs with multiple small adlayers, but high PH2 can modify the GSC shape into hexagons with single large adlayer nuclei. This difference of adlayers is attributed to the different C diffusion paths determined by the shapes of their host GSCs. On the basis of these observations, we developed an isothermal two-step method to obtain GSCs with significantly improved growth rate and sample quality, in which low PH2 is first set to accelerate the growth rate followed by high PH2 to restrict the adlayer nuclei. Our results prove that the growth of GSCs can reach a reasonable optimization between their growth rates and sample quality by simply adjusting the CVD H2 environment, which we believe will lead to more improvements in graphene synthesis and fundamental insight into the related growth mechanisms.</t>
  </si>
  <si>
    <t>7646-7653</t>
  </si>
  <si>
    <t>60003970;60003970;60003970;60003970;60003970;60003970;60003970;60003970;60003970;60003970;60027799;60003970</t>
  </si>
  <si>
    <t>55391431500;56895385900;57188821513;57188813935;56681549800;55618257300;57188819330;36619355100;56290234500;7406691591;57188821150;57196429986</t>
  </si>
  <si>
    <t>Zhao, Pei;Cheng, Yu;Zhao, Dongchen;Yin, Kun;Zhang, Xuewei;Song, Meng;Yin, Shaoqian;Song, Yenan;Wang, Peng;Wang, Miao;Xia, Yang;Wang, Hongtao</t>
  </si>
  <si>
    <t>Beijing;Hangzhou</t>
  </si>
  <si>
    <t>Institute of Microelectronics Chinese Academy of Sciences;Zhejiang University</t>
  </si>
  <si>
    <t>60027799;60003970</t>
  </si>
  <si>
    <t>The role of hydrogen in oxygen-assisted chemical vapor deposition growth of millimeter-sized graphene single crystals</t>
  </si>
  <si>
    <t>10.1039/c6nr00241b</t>
  </si>
  <si>
    <t>2-s2.0-84963542212</t>
  </si>
  <si>
    <t>['threaded zif', 'synergetic effect', 'super hot', 'situ synthesis', 'situ assembly', 'prepared using', 'organic ligands', 'metal ions', 'large capacity', 'high temperature', 'growth along', 'generate surface', 'cunws supplied', 'cunws offered', 'cunws acted', 'cu nanowire', 'antenna strategy', 'adsorbing reactants', '8 assembled']</t>
  </si>
  <si>
    <t>A microwave-antenna strategy was developed for the in situ synthesis of Cu nanowire (CuNW) threaded ZIF-8. The CuNWs acted as microwave-antennas to generate surface "super hot" dots. The high temperature of "super hot" dots induced adsorption and coordination of metal ions and organic ligands, followed by in situ assembly and crystal-growth along the CuNWs. This catalyst exhibited high activity and stability in H2 production via NH3BH3 hydrolysis owing to the synergetic effect. The CuNWs supplied a rapid electron transfer channel while ZIF-8 assembled on the CuNWs offered a large capacity for adsorbing reactants and channels for rapidly transferring H-/H+ ions toward Cu active sites. Other one-dimensional threaded MOFs, including CuNW threaded MOF-5 and UIO-66, or carbon nanotube threaded ZIF-8 and ZIF-67 could also be prepared using the microwave-antenna strategy.</t>
  </si>
  <si>
    <t>7749-7754</t>
  </si>
  <si>
    <t>60022279;60022279-60024322;60022279;60024322;60022279;60024322;60024322-60011001;60024322-60011001;60022279;60024322-60011001</t>
  </si>
  <si>
    <t>57215130931;55892515200;55831885300;23670486300;57188816060;54386303000;16052495300;35426128700;8866049900;7403649198</t>
  </si>
  <si>
    <t>Zhang, Dieqing;Liu, Peijue;Xiao, Shuning;Qian, Xufang;Zhang, Hui;Wen, Meicheng;Kuwahara, Yasutaka;Mori, Kohsuke;Li, Hexing;Yamashita, Hiromi</t>
  </si>
  <si>
    <t>Japan;China;Japan</t>
  </si>
  <si>
    <t>Suita;Shanghai;Kyoto</t>
  </si>
  <si>
    <t>Osaka University;Shanghai Normal University;Kyoto University</t>
  </si>
  <si>
    <t>60024322;60022279;60011001</t>
  </si>
  <si>
    <t>Microwave-antenna induced in situ synthesis of Cu nanowire threaded ZIF-8 with enhanced catalytic activity in H&lt;inf&gt;2&lt;/inf&gt; production</t>
  </si>
  <si>
    <t>10.1039/c5nr07505j</t>
  </si>
  <si>
    <t>2-s2.0-84963585269</t>
  </si>
  <si>
    <t>15K13505</t>
  </si>
  <si>
    <t>['wavelength approximation', 'wave correlation', 'unconventional scheme', 'strong wave', 'photonic antennas', 'output theory', 'nonlocal correlation', 'highly efficient', 'excitonic wave', 'e .,']</t>
  </si>
  <si>
    <t>We propose an unconventional scheme of photoluminescence in a semiconductor thin film, where the nonlocal correlation between an excitonic wave and light wave prominently enhances the interaction between different excitonic states via radiation beyond the long-wavelength approximation (the so-called excitonic superradiance regime). On the basis of the developed method extending input-output theory, we elucidate atypical photoluminescence effects due to the strong wave-wave correlation. In particular, the upconverted photoluminescence based on the coherent quantum superposition of excitons is found to be highly efficient, i.e., it can be realized by weak pumping without auxiliary systems such as cavities or photonic antennas.</t>
  </si>
  <si>
    <t>60008107;60008107;60008107</t>
  </si>
  <si>
    <t>56780866700;6507745680;7401979904</t>
  </si>
  <si>
    <t>Matsuda, Takuya;Yokoshi, Nobuhiko;Ishihara, Hajime</t>
  </si>
  <si>
    <t>Sakai</t>
  </si>
  <si>
    <t>Osaka Prefecture University</t>
  </si>
  <si>
    <t>Matsuda T.</t>
  </si>
  <si>
    <t>Upconverted photoluminescence induced by radiative coupling between excitons</t>
  </si>
  <si>
    <t>10.1103/PhysRevB.93.155418</t>
  </si>
  <si>
    <t>2-s2.0-84963717099</t>
  </si>
  <si>
    <t>2015ZX03002008</t>
  </si>
  <si>
    <t>['training sequences', 'temporally sparsity', 'temporal correlations', 'system performance', 'study proposes', 'spectrally efficient', 'recovery probability', 'received ts', 'proposed scheme', 'nonorthogonal time', 'multiple channels', 'mimo systems', 'either time', 'domain training', 'could use', 'channel associated', 'better performance', 'appealing solution', 'accurate knowledge']</t>
  </si>
  <si>
    <t>In practical multiple input multiple output (MIMO) systems, accurate knowledge of the channel state information (CSI) is a prerequisite to guarantee the system performance. The conventional CSI acquisition methods for MIMO system usually rely on the orthogonal (either time- or frequency-domain) training sequences (TSs) to estimate the channel associated with each transmit-receive antenna pair, which is not spectrally efficient. This study proposes a nonorthogonal time-domain training-based CSI acquisition approach for MIMO systems under the framework of structured compressive sensing. By exploiting the spatial-temporal correlations of the sparse MIMO channels, a spatially- temporally spARsity-adaptivE-simultaneous orthogonal matching pursuit algorithm is proposed, which could use the inter-block interference free region of very small dimension within the received TS to recover the multiple channels. Furthermore, the proposed algorithm could utilise the priori channel partial common support to improve the recovery probability and reduce the complexity. Simulation results show that the proposed scheme has better performance and higher spectral efficiency than the conventional MIMO schemes, which might be an appealing solution for the future wireless communications.</t>
  </si>
  <si>
    <t>60025278;60025278-113228344;60025278;60025278-113228344</t>
  </si>
  <si>
    <t>50961001400;56440541900;55804685300;8952105300</t>
  </si>
  <si>
    <t>Ding, Wenbo;Yang, Fang;Liu, Sicong;Song, Jian</t>
  </si>
  <si>
    <t>Beijing;Qingshuihe, Shenzhen</t>
  </si>
  <si>
    <t>Tsinghua University;Shenzhen City Key Laboratory of Digital TV System</t>
  </si>
  <si>
    <t>60025278;113228344</t>
  </si>
  <si>
    <t>Ding W.</t>
  </si>
  <si>
    <t>Structured compressive sensing-based non-orthogonal time-domain training channel state information acquisition for multiple input multiple output systems</t>
  </si>
  <si>
    <t>10.1049/iet-com.2015.0697</t>
  </si>
  <si>
    <t>2-s2.0-84964200021</t>
  </si>
  <si>
    <t>SERC/ETA-0325/2012</t>
  </si>
  <si>
    <t>['way relay', 'way multiple', 'theoretical findings', 'selection algorithm', 'resource allocation', 'performance gains', 'performance evaluation', 'overlaying approach', 'outage performance', 'multiple antennas', 'mobile user', 'input multiple', 'employs transmit', 'data rate', 'd2d users', 'd2d systems', 'd2d system', 'considered scheme', 'communications overlaying', 'cellular system', 'cellular network', 'cellular links', 'based device', 'base station', 'authors conduct', 'authors analyse']</t>
  </si>
  <si>
    <t>In this study, the authors conduct the performance evaluation and resource allocation for two-way multiple-input multiple-output-based device-to-device (D2D) communications overlaying a cellular network. The considered system model comprises of a base station, a mobile user, and a pair of D2D users, where each of them is equipped with multiple antennas and employs transmit/receive zero forcing. Based on overlaying approach, both D2D and cellular communications take place bidirectionally by employing analogue network coding with a best selected D2D user as two-way relay for the cellular links. The authors analyse the outage performance of cellular and D2D systems in a Rayleigh fading environment. They also deduce asymptotic outage behaviour of cellular system and highlight the achievable diversity order. In addition, they derive the expressions of ergodic sum rate for both the systems. Above all, they provide a selection algorithm for the best relaying D2D user and describe feasible range of power splitting factor to maximise the data rate of cellular system for a given data rate of D2D system. Numerical and simulation results validate the authors' theoretical findings and illustrate the performance gains of the considered scheme under various antenna configurations.</t>
  </si>
  <si>
    <t>699-708</t>
  </si>
  <si>
    <t>60104350;60104350</t>
  </si>
  <si>
    <t>55819988300;35103563800</t>
  </si>
  <si>
    <t>Gurjar, Devendra Singh;Upadhyay, Prabhat Kumar</t>
  </si>
  <si>
    <t>Indian Institute of Technology Indore</t>
  </si>
  <si>
    <t>Gurjar D.</t>
  </si>
  <si>
    <t>Performance analysis of zero-forcing-based multiple-input multiple-output two-way relaying in overlay device-to-device communications</t>
  </si>
  <si>
    <t>10.1049/iet-com.2015.0394</t>
  </si>
  <si>
    <t>2-s2.0-84964253349</t>
  </si>
  <si>
    <t>['three multi', 'equal signals', 'circular polarisation', 'beam applications', 'also designed', '120 ¬∞']</t>
  </si>
  <si>
    <t>A compact planar antenna is proposed for wide-beam applications with circular polarisation. The antenna has three multi-folded spiral arms fed by equal signals with 120¬∞ out of phase with respect to each other to produce a symmetrical radiation pattern. A compact feed network with a Wilkinson power divider is also designed to produce the required 120¬∞ phase difference for the inputs of antenna.</t>
  </si>
  <si>
    <t>587-588</t>
  </si>
  <si>
    <t>Wide-beam spiral antenna with three folded arms fed by compact three-way Wilkinson power divider</t>
  </si>
  <si>
    <t>10.1049/el.2015.3404</t>
  </si>
  <si>
    <t>2-s2.0-84964703617</t>
  </si>
  <si>
    <t>['wifi systems', 'term evolution', 'single port', 'second generation', 'return loss', 'lower band', 'higher band', 'frequency bands', '960 mhz', '8 dbi', '4g lte', '4 dbi', '14 db']</t>
  </si>
  <si>
    <t>In this Letter, a dual-wideband microstrip antenna for long-term evolution (LTE) applications is proposed. The antenna is fed by a single port, and designed to operate at 800-960 MHz and 1700-2700 MHz simultaneously. The antenna has a return loss of less than -14 dB for both frequency bands, and gain of 3-4 dBi at the lower band and 6-8 dBi at the higher band. The proposed antenna may find its applications in second generation (2G), 3G, 4G LTE and WiFi systems.</t>
  </si>
  <si>
    <t>576-578</t>
  </si>
  <si>
    <t>Zhao, Y.</t>
  </si>
  <si>
    <t>Chulalongkorn University</t>
  </si>
  <si>
    <t>Dual-wideband microstrip antenna for LTE indoor base stations</t>
  </si>
  <si>
    <t>10.1049/el.2015.4448</t>
  </si>
  <si>
    <t>2-s2.0-84964707349</t>
  </si>
  <si>
    <t>['upper bounds', 'unintentional common', 'two steps', 'significant amount', 'res ).', 'radiated emissions', 'proposed method', 'predicted results', 'pcb using', 'overall res', 'novel method', 'measured res', 'good agreement', 'first prototype', 'estimated separately', 'ensure time', 'design stage', 'cost savings', 'computed using', 'cm res', 'cables attached', 'cable related', 'anechoic chamber', '3d high']</t>
  </si>
  <si>
    <t>Cables attached to a PCB can produce a significant amount of unintentional common-mode (CM) radiated emissions (REs). Therefore, it is important to predict these emissions at the design stage before the first prototype is fabricated to ensure time and cost savings. In this Letter, a novel method was proposed to estimate the CM RE from two cables attached to a PCB using the imbalance difference model and asymmetrical dipole antenna model. The proposed method consists of two steps: first, the induced CM voltages on the junctions between the cables and PCB are computed using the imbalance difference model; secondly, the CM REs are then estimated separately for each cable related to half of the ground plane using the asymmetrical dipole antenna model. The overall REs are then computed by the superposition of the RE from the two asymmetrical dipoles. The effectiveness of the proposed method has been verified by comparing the predicted results to both 3D high-frequency structure simulator simulation results and measurement results taken in a semi-anechoic chamber. A good agreement with the accuracy of more than 95% is observed for the upper bounds of the measured REs.</t>
  </si>
  <si>
    <t>585-587</t>
  </si>
  <si>
    <t>55332266400;6602378527</t>
  </si>
  <si>
    <t>Sayegh, A. M.;Jenu, M. Z.M.</t>
  </si>
  <si>
    <t>Sayegh A.</t>
  </si>
  <si>
    <t>Prediction of common-mode radiation from cables attached to PCB using imbalance difference and asymmetrical dipole antenna models</t>
  </si>
  <si>
    <t>10.1049/el.2015.4534</t>
  </si>
  <si>
    <t>2-s2.0-84964723127</t>
  </si>
  <si>
    <t>NRF-2015R1D1A1A09059116</t>
  </si>
  <si>
    <t>['two cases', 'real situation', 'preliminary study', 'predict fractures']</t>
  </si>
  <si>
    <t>In this Letter, the preliminary study on the progression of osteoporosis using ultra wide band radar technique suggesting two different cases, (1) For various bone thickness and (2) For different effective permittivity is presented. To monitor the progression of osteoporosis, resistively loaded dipole antenna was designed and used as a sensor. For use in targets representing intermediate stages of progression, methanol, ethanol, water, and wood were used for emulating effective dielectric constant of bone in real situation. Measurement results show consistent decrease in the enveloped difference voltage in the two cases which correlate to the loss of bone mineral density. In the future, these results will be useful for people with osteoporosis to predict fractures in advance.</t>
  </si>
  <si>
    <t>589-590</t>
  </si>
  <si>
    <t>60068688;60023238;60032724;60068688;60023238</t>
  </si>
  <si>
    <t>57189030928;57189026248;6602299864;7409317567;25222740900</t>
  </si>
  <si>
    <t>Lee, D.;Velander, J.;Blokhuis, T. J.;Kim, K.;Augustine, R.</t>
  </si>
  <si>
    <t>South Korea;Netherlands;Sweden</t>
  </si>
  <si>
    <t>Gwangju;Utrecht;Uppsala</t>
  </si>
  <si>
    <t>Gwangju Institute of Science and Technology;University Medical Center Utrecht;Angstrom Laboratory</t>
  </si>
  <si>
    <t>60068688;60032724;60023238</t>
  </si>
  <si>
    <t>Preliminary study on monitoring the progression of osteoporosis using UWB radar technique in distal femur model</t>
  </si>
  <si>
    <t>10.1049/el.2015.4166</t>
  </si>
  <si>
    <t>2-s2.0-84964756565</t>
  </si>
  <si>
    <t>['proposed antenna', 'overall dimension', 'original antenna', 'moderate gain', 'minimum ground', 'horizontal patches', 'ground plane', 'electric dipole', 'compact magneto', 'circular patches', 'appropriate height', '5 dbi', '10 db', '02 ghz']</t>
  </si>
  <si>
    <t>A compact magneto-electric dipole antenna for long-term evolution femtocell base stations is proposed. It consists of horizontal defected semi-circular patches that act as electric dipole and vertical rectangular patches that work as magnetic dipole shorted to ground plane. By modifying the regular square ground into minimum ground and by choosing an appropriate height between the horizontal patches and ground, the size of the antenna is considerably reduced without compromising the bandwidth. The overall dimension of the proposed antenna is (68 √ó 56 √ó 20)mm3, which is 82.4% less than the original antenna of dimension (120 √ó 120 √ó 30)mm3. At S11 = -10 dB, the simulated and measured impedance bandwidth of the proposed antenna is 65.7% (2.03-4.02 GHz) and 63.3% (2.05-3.95 GHz), respectively. Stable radiation pattern at both planes and moderate gain of 5 dBi are obtained.</t>
  </si>
  <si>
    <t>574-576</t>
  </si>
  <si>
    <t>56724253800;6602604445</t>
  </si>
  <si>
    <t>Idayachandran, G.;Nakkeeran, R.</t>
  </si>
  <si>
    <t>Idayachandran G.</t>
  </si>
  <si>
    <t>Compact magneto-electric dipole antenna for LTE femtocell base stations</t>
  </si>
  <si>
    <t>10.1049/el.2015.3266</t>
  </si>
  <si>
    <t>2-s2.0-84964761790</t>
  </si>
  <si>
    <t>['worldwide interoperability', 'radiation patterns', 'operating frequency', 'obtain quasi', 'mode siw', 'microwave access', 'magnetic wall', 'integrated waveguide', 'ieee 802', 'electromagnetic simulations', 'electrical size', '1 dbi']</t>
  </si>
  <si>
    <t>An electrically small substrate-integrated waveguide (SIW) antenna is investigated. The electrical size of the circular cavity SIW is reduced by repetitive segregation along the quasi-magnetic wall to form 64thmode SIW antenna while maintaining comparable performance to the full-mode SIW. The ground plane behind the antenna is removed to obtain quasi-omnidirectional radiation pattern. The proposed antenna operates from 3.3 to 3.72 GHz making it suitable for Worldwide Interoperability for Microwave Access (WiMAX-IEEE 802.16) applications. S-parameters and radiation patterns have been investigated by electromagnetic simulations and measurements. A realised peak gain of 4.1 dBi is obtained at the operating frequency of the antenna.</t>
  </si>
  <si>
    <t>580-581</t>
  </si>
  <si>
    <t>126427541;126427541</t>
  </si>
  <si>
    <t>55812071900;9239858400</t>
  </si>
  <si>
    <t>Choudhury, S.;Mohan, A.</t>
  </si>
  <si>
    <t>Indian Institute of Technology (IIT)</t>
  </si>
  <si>
    <t>Choudhury S.</t>
  </si>
  <si>
    <t>Electrically small 64th-mode substrateintegrated waveguide monopole antenna</t>
  </si>
  <si>
    <t>10.1049/el.2016.0198</t>
  </si>
  <si>
    <t>2-s2.0-84964792078</t>
  </si>
  <si>
    <t>['z direction', 'shape patch', 'radiate right', 'measured results', 'lower ground', 'impedance bandwidths', 'broadband dual', 'band dual', '72 ghz', '65 ghz', '5 ghz', '10 db', '0 ghz']</t>
  </si>
  <si>
    <t>Adual-band dual-sense circularly polarised (CP) square slot antenna is presented. The proposed antenna consists of aL-shape patch and two rectangular strips around two opposite corners on the lower ground.By adjusting the size of them, a broadband dual-band dual-sense CP antenna can be obtained. It can radiate right-hand circular polarisation at 3.0 GHz and left-hand circular polarisation at 5.5 GHz at +z direction. The measured results of impedance bandwidths for S11 &lt; -10 dB are 38.8% (2.51- 3.72 GHz) and 27.5% (4.83-6.37 GHz). The 3 dB axial ratio bandwidths are 37.4% (2.50-3.65 GHz) and 16.3% (5.02-5.91 GHz).</t>
  </si>
  <si>
    <t>578-580</t>
  </si>
  <si>
    <t>56509107100;36640026100;35849279500</t>
  </si>
  <si>
    <t>Rui, Xu;Li, Jianying;Wei, Kun</t>
  </si>
  <si>
    <t>Rui X.</t>
  </si>
  <si>
    <t>Dual-band dual-sense circularly polarised square slot antenna with simple structure</t>
  </si>
  <si>
    <t>10.1049/el.2015.4499</t>
  </si>
  <si>
    <t>2-s2.0-84964792494</t>
  </si>
  <si>
    <t>['transmit antennas', 'targets glint', 'proposed algorithm', 'multipath variable', 'mimo radar', 'better performance', 'angle targets']</t>
  </si>
  <si>
    <t>The direction of arrival estimation algorithm for low-angle targets with MIMO radar is discussed, and a novel peaks searching algorithm according to the multipath received signal model is derived. The proposed algorithm, which uses the multipath echo signal power and MIMO radar spatial diversity, can avoid the effects of complex multipath transmitter variable and targets glint. It is illustrated that the algorithm has a better performance with the increase of multipath variable or the transmit antennas. Simulation results verify the usefulness of the algorithm.</t>
  </si>
  <si>
    <t>652-654</t>
  </si>
  <si>
    <t>60069720;60069720;116536208</t>
  </si>
  <si>
    <t>56604462000;8641409500;44461496200</t>
  </si>
  <si>
    <t>Shi, Junpeng;Hu, Guoping;Lei, Teng</t>
  </si>
  <si>
    <t>Air Force Engineering University China;Unit-95899 of the PLA</t>
  </si>
  <si>
    <t>60069720;116536208</t>
  </si>
  <si>
    <t>DOA estimation algorithms for low-angle targets with MIMO radar</t>
  </si>
  <si>
    <t>10.1049/el.2015.3355</t>
  </si>
  <si>
    <t>2-s2.0-84964797772</t>
  </si>
  <si>
    <t>Kyushu University</t>
  </si>
  <si>
    <t>S24226020</t>
  </si>
  <si>
    <t>['time resolution', 'sufficient accuracy', 'specific times', 'sdr system', 'frequency radiation', 'ece wave', 'coherent single', 'array approach', 'array analysis', 'acquire data']</t>
  </si>
  <si>
    <t>Data acquisition concepts | Digital signal processing (DSP) | Plasma diagnostics - interferometry | Spectroscopy and imaging</t>
  </si>
  <si>
    <t>Measurement of the Electron Cyclotron Emission (ECE) spectrum is one of the most popular electron temperature diagnostics in nuclear fusion plasma research. A 2-dimensional ECE imaging systemwas developed with an adaptive-Array approach. Aradio-frequency (RF) heterodyne detection system with Software Defined Radio (SDR) devices and a phased-Array receiver antenna was used to measure the phase and amplitude of the ECE wave. The SDR heterodyne system could continuously measure the phase and amplitude with sufficient accuracy and time resolution while the previous digitizer system could only acquire data at specific times. Robust streaming phase measurements for adaptive-Arrayed continuous ECE diagnostics were demonstrated using Fast Fourier Transform (FFT) analysis with the SDR system. The emission field pattern was reconstructed using adaptive-Array analysis. The reconstructed profileswere discussed using profiles calculated from coherent single-frequency radiation from the phase array antenna.</t>
  </si>
  <si>
    <t>C04010</t>
  </si>
  <si>
    <t>60109706;60011047-60014409;60032325;60011047;60109706;60109706;60011047;60109706;60109706;60109706</t>
  </si>
  <si>
    <t>7006398007;56262691900;15823290900;57094717000;7006728105;8870545600;57207306733;23089202400;7201940940;7005390985</t>
  </si>
  <si>
    <t>Idei, H.;Mishra, K.;Yamamoto, M. K.;Hamasaki, M.;Fujisawa, A.;Nagashima, Y.;Hayashi, Y.;Onchi, T.;Hanada, K.;Zushi, H.</t>
  </si>
  <si>
    <t>Japan;Japan;India;Japan</t>
  </si>
  <si>
    <t>Kasuga;Koganei;Gandhinagar;Fukuoka</t>
  </si>
  <si>
    <t>Kyushu University, Research Institute for Applied Mechanics;Japan National Institute of Information and Communications Technology;Institute for Plasma Research;Kyushu University</t>
  </si>
  <si>
    <t>60109706;60032325;60014409;60011047</t>
  </si>
  <si>
    <t>Idei H.</t>
  </si>
  <si>
    <t>Adaptive-Array electron cyclotron emission diagnostics using data streaming in a software defined radio system</t>
  </si>
  <si>
    <t>10.1088/1748-0221/11/04/C04010</t>
  </si>
  <si>
    <t>2-s2.0-85032858433</t>
  </si>
  <si>
    <t>Ministry of Knowledge Economy</t>
  </si>
  <si>
    <t>MKE</t>
  </si>
  <si>
    <t>['wing tips', 'wasp 4', 'various diameters', 'tip feathers', 'study investigates', 'scale uav', 'morphing winglets', 'morphing winglet', 'morphing technology', 'investigated using', 'gliding birds', 'change device', 'biological motion', 'analytical model', 'aerodynamic performance', 'aerodynamic characteristics', '5 ¬∞.']</t>
  </si>
  <si>
    <t>Mechanical testing | Polymer-matrix composites (PMCs) | Smart materials | Soft morphing</t>
  </si>
  <si>
    <t>Morphing technology is inspired by biological motion for implementation in missions in a variety of areas without shape-change device. This study investigates the aerodynamic performance of a self-contained morphing winglet for an unmanned aerial vehicle (UAV) that mimics the wing-tip feathers of gliding birds. A smart soft composite (SSC), formed of shape memory alloy (SMA) wires and glass fibers within a soft polymeric matrix, was used to fabricate morphing winglets. Experiments were conducted with various diameters and numbers of embedded SMA wires, and numbers of the glass-fiber fabric lamina, which were compared with an analytical model. Morphing winglets were implemented at both wing tips of a WASP 4/7-scale UAV, and the aerodynamic characteristics were investigated using a wind tunnel testing with various attack angles. As results, when the morphing winglet was actuated, the lift-to-drag ratio increased by 5.8% compared with the flat wing geometry for attack angle greater than 5¬∞.</t>
  </si>
  <si>
    <t>202-212</t>
  </si>
  <si>
    <t>April 15, 2016</t>
  </si>
  <si>
    <t>60013682;60013682-60120123;60013682;60013682;60013682-60120123</t>
  </si>
  <si>
    <t>55460356200;56195889400;56812794000;55241747000;57203543760</t>
  </si>
  <si>
    <t>Han, Min Woo;Rodrigue, Hugo;Kim, Hyung Il;Song, Sung Hyuk;Ahn, Sung Hoon</t>
  </si>
  <si>
    <t>Institute of Advanced Machines and Design;Seoul National University</t>
  </si>
  <si>
    <t>60120123;60013682</t>
  </si>
  <si>
    <t>Han M.W.</t>
  </si>
  <si>
    <t>Shape memory alloy/glass fiber woven composite for soft morphing winglets of unmanned aerial vehicles</t>
  </si>
  <si>
    <t>S0263822315011411</t>
  </si>
  <si>
    <t>10.1016/j.compstruct.2015.12.051</t>
  </si>
  <si>
    <t>2-s2.0-84954218263</t>
  </si>
  <si>
    <t>['two frequency', 'sent mainly', 'selective pathways', 'scale analysis', 'sad ),', 'performing single', 'olfactory centers', 'multimodal pathways', 'interneurons innervating', 'interneurons associated', 'intensively connected', 'insects serves', 'including visual', 'gng )-', 'gnathal ganglia', 'five types', 'five neuropils', 'embracive pathways', 'distribution patterns', 'directly connected', 'detailed organization', 'descending pathways', 'cell labeling', 'brain regions', 'auditory information', 'acoustic communication', 'abdominal ganglia', '39 types']</t>
  </si>
  <si>
    <t>Auditory system | Brain | Drosophila melanogaster | Insect | Neural circuits</t>
  </si>
  <si>
    <t>Acoustic communication between insects serves as an excellent model system for analyzing the neuronal mechanisms underlying auditory information processing. The detailed organization of auditory neural circuits in the brain has not yet been described. To understand the central auditory pathways, we used the brain of the fruit fly Drosophila melanogaster as a model and performed a large-scale analysis of the interneurons associated with the primary auditory center. By screening expression driver strains and performing single-cell labeling of these strains, we identified 44 types of interneurons innervating the primary auditory center. Five types were local interneurons whereas the other 39 types were projection interneurons connecting the primary auditory center with other brain regions. The projection neurons comprised three frequency-selective pathways and two frequency-embracive pathways. Mapping of their connection targets revealed that five neuropils in the brain-the wedge (WED), anterior ventrolateral protocerebrum, posterior ventrolateral protocerebrum (PVLP), saddle (SAD), and gnathal ganglia (GNG)-were intensively connected with the primary auditory center. In addition, several other neuropils, including visual and olfactory centers in the brain, were directly connected to the primary auditory center. The distribution patterns of the spines and boutons of the identified neurons suggest that auditory information is sent mainly from the primary auditory center to the PVLP, WED, SAD, GNG, and thoracico-abdominal ganglia. Based on these findings, we established the first comprehensive map of secondary auditory interneurons, which indicates the downstream information flow to parallel ascending pathways, multimodal pathways, and descending pathways. J. Comp. Neurol. 524:1099-1164, 2016.</t>
  </si>
  <si>
    <t>1099-1164</t>
  </si>
  <si>
    <t>Journal of Comparative Neurology</t>
  </si>
  <si>
    <t>60000264;60033124;60000264;60033124;60033124;60025272;60000264-60015682</t>
  </si>
  <si>
    <t>37034486300;57098655500;56271656700;35219125400;7101884436;35299317900;6602267039</t>
  </si>
  <si>
    <t>Matsuo, Eriko;Seki, Haruyoshi;Asai, Tomonori;Morimoto, Takako;Miyakawa, Hiroyoshi;Ito, Kei;Kamikouchi, Azusa</t>
  </si>
  <si>
    <t>Hachioji;Tokyo;Kawaguchi;Nagoya</t>
  </si>
  <si>
    <t>Tokyo University of Pharmacy and Life Sciences;The University of Tokyo;Japan Science and Technology Agency;Nagoya University</t>
  </si>
  <si>
    <t>60033124;60025272;60015682;60000264</t>
  </si>
  <si>
    <t>Matsuo E.</t>
  </si>
  <si>
    <t>Organization of projection neurons and local neurons of the primary auditory center in the fruit fly Drosophila melanogaster</t>
  </si>
  <si>
    <t>10.1002/cne.23955</t>
  </si>
  <si>
    <t>2-s2.0-84957381610</t>
  </si>
  <si>
    <t>Korea Institute of Oriental Medicine</t>
  </si>
  <si>
    <t>KIOM</t>
  </si>
  <si>
    <t>['twigs inhibited', 'simultaneous determination', 'ros formation', 'reduced tgf', 'rage binding', 'protective effects', 'present study', 'potential mechanisms', 'pharmacological activity', 'p38mapk ),', 'ossc extracts', 'ossc extract', 'nuclear translocalization', 'marker compounds', 'major compounds', 'inhibitory effect', 'ikb phosphorylation', 'gmcs ).', 'extracellular signal', 'ethanol extract', 'efficient method', 'diabetic nephropathy', 'diabetic condition', 'diabetic complications', 'dependent manner', 'dad ).', 'chemical constituents', 'bsa labeled', 'alexa 488']</t>
  </si>
  <si>
    <t>Advanced glycation end products | Diabetic nephropathy | Glomerular mesangial cell | Hyperoside | Osteomeles schwerinae | Transforming growth factor-beta1</t>
  </si>
  <si>
    <t>Background Osteomeles schwerinae C. K. Schneid. (Rosaceae, OSSC) is a medicinal plant traditionally used to treat various diseases in Asia. The chemical constituents of OSSC have an inhibitory effect on aldose reductase activity, which has been implicated in the pathogenesis of diabetic complications. However, the protective effects of the pharmacological activity and potential mechanisms in diabetic nephropathy are still not known. Objective In the present study, OSSC extracts and major compounds were examined for their effects on binding to the receptors of advanced glycation end products (RAGE) and on transforming growth factor-beta1 (TGF-Œ≤1) expression-related signal mechanisms in mouse glomerular mesangial cells (GMCs). Materials and methods A simple, rapid and efficient method was developed for the simultaneous determination of the marker compounds in the ethanol extract of the leaves and twigs of OSSC using HPLC-diode array detector (DAD). In this study, we determined the effects of OSSC extract and hyperoside on AGE and RAGE binding, and studied the mechanism of OSSC extract effects on AGE-bovine serum albumin (BSA)-treated GMCs. GMCs overexpressing human RAGE were cultured in AGE-BSA labeled with Alexa 488, and OSSC extract. AGE/RAGE binding were measured using fluorescence (excitation 485 nm/emission 528 nm). TGF-Œ≤1 protein expression levels were determined by western blot analyses. Results OSSC extracts of leaves and twigs inhibited on AGE/RAGE binding and TGF-Œ≤1 protein expression in a dose-dependent manner in GMCs. Furthermore, OSSC extracts reduced the effects on AGE-BSA-induced reactive oxidative species (ROS) formation and nuclear translocalization of transcription factor NF-Œ∫B. OSSC extracts inhibited phosphorylation of extracellular signal-regulated protein kinases1/2 (ERK1/2), p38 mitogen-activated protein kinases (p38MAPK), and IŒ∫B. Hyperoside also inhibited AGE/RAGE binding and ROS formation, and reduced TGF-Œ≤1 expression and IkB phosphorylation. Conclusions OSSC extracts and hyperoside may attenuate AGE/RAGE binding and expression of TGF-Œ≤1 by downregulating of pERK1/2, p38MAPK and IŒ∫B phosphorylations in GMCs under diabetic condition and retard the development of diabetic complications such as diabetic nephropathy.</t>
  </si>
  <si>
    <t>388-397</t>
  </si>
  <si>
    <t>1618095X</t>
  </si>
  <si>
    <t>Phytomedicine</t>
  </si>
  <si>
    <t>60081221;60081221;60081221;60081221;60081221</t>
  </si>
  <si>
    <t>57217185477;7201711266;56578912000;6508014922;56116307100</t>
  </si>
  <si>
    <t>Kim, Young Sook;Jung, Dong Ho;Lee, Ik Soo;Pyun, Bo Jeong;Kim, Jin Sook</t>
  </si>
  <si>
    <t>Kim Y.S.</t>
  </si>
  <si>
    <t>Osteomeles schwerinae extracts inhibits the binding to receptors of advanced glycation end products and TGF-Œ≤1 expression in mesangial cells under diabetic conditions</t>
  </si>
  <si>
    <t>S0944711316000374</t>
  </si>
  <si>
    <t>10.1016/j.phymed.2016.02.005</t>
  </si>
  <si>
    <t>2-s2.0-84961589348</t>
  </si>
  <si>
    <t>['superior detectability', 'source identification', 'pd monitoring', 'pd level', 'pd detection', 'passive radio', 'novel contribution', 'multiple sources', 'hv units', 'frequency analysis', 'distribution substation', 'data bits', 'analysis enables']</t>
  </si>
  <si>
    <t>Partial discharge | RF | Sensor | Time frequency analysis</t>
  </si>
  <si>
    <t>In this paper, a passive radio-frequency (RF) sensor has been presented for non-invasive radiometric detection of simultaneous partial discharge (PD) signals in highvoltage (HV) equipment. The sensor is a multi-resonator-based passive circuit with an antenna for capturing PD signals. The lowcost RF sensors are installed in HV sensing units for monitoring multiple units simultaneously. Each sensor captures PD signal and processes it with distinct spectral signatures as identification data bits and transmits the signal to a single sampling channel. From the captured RF signal, both the PD level and the source identification can be retrieved. Our proposed passive sensor addresses both aspects of PD monitoring, PD detection, and faulty source identification. Moreover, in identifying the data bits, the time-frequency analysis is utilized for superior detectability. This analysis enables the detection of multiple PD events separated by a defined time delay, although they occur at the same instance. Thus, the sensor can distinguish simultaneous PD occurrences from multiple sources, which is a novel contribution in PD detection. The proposed sensor system provides low-cost, passive condition monitoring of HV units in a distribution substation.</t>
  </si>
  <si>
    <t>2339-2348</t>
  </si>
  <si>
    <t>60019578;60019578</t>
  </si>
  <si>
    <t>35742624800;7006035284</t>
  </si>
  <si>
    <t>Amin, Emran M.;Karmakar, Nemai C.</t>
  </si>
  <si>
    <t>Monash University</t>
  </si>
  <si>
    <t>Amin E.</t>
  </si>
  <si>
    <t>A passive RF sensor for detecting simultaneous partial discharge signals using time-frequency analysis</t>
  </si>
  <si>
    <t>10.1109/JSEN.2015.2507604</t>
  </si>
  <si>
    <t>2-s2.0-84962129548</t>
  </si>
  <si>
    <t>['two sources', 'transformations leaving', 'suitable group', 'subspace signal', 'statistical characterization', 'solved via', 'significantly compresses', 'receivers belonging', 'radar antenna', 'paper deals', 'joint presence', 'completely characterizes', 'analytic expressions', 'analysis stage', 'addressed together']</t>
  </si>
  <si>
    <t>Adaptive radar detection | coherent interference | constant false alarm rate | invariance | maximal invariants | subspace model</t>
  </si>
  <si>
    <t>This paper deals with adaptive radar detection of a subspace signal competing with two sources of interference. The former is Gaussian with unknown covariance matrix and accounts for the joint presence of clutter plus thermal noise. The latter is structured as a subspace signal and models coherent pulsed jammers impinging on the radar antenna. The problem is solved via the Principle of Invariance which is based on the identification of a suitable group of transformations leaving the considered hypothesis testing problem invariant. A maximal invariant statistic, which completely characterizes the class of invariant decision rules and significantly compresses the original data domain, as well as its statistical characterization are determined. Thus, the existence of the optimum invariant detector is addressed together with the design of practically implementable invariant decision rules. At the analysis stage, the performance of some receivers belonging to the new invariant class is established through the use of analytic expressions.</t>
  </si>
  <si>
    <t>2156-2167</t>
  </si>
  <si>
    <t>60017293;60104640</t>
  </si>
  <si>
    <t>7006414053;16417070300</t>
  </si>
  <si>
    <t>De Maio, Antonio;Orlando, Danilo</t>
  </si>
  <si>
    <t>Rome;Naples</t>
  </si>
  <si>
    <t>Niccol√≤ Cusano University;Universit√† degli Studi di Napoli Federico II</t>
  </si>
  <si>
    <t>60104640;60017293</t>
  </si>
  <si>
    <t>De Maio A.</t>
  </si>
  <si>
    <t>Adaptive Radar Detection of a Subspace Signal Embedded in Subspace Structured Plus Gaussian Interference Via Invariance</t>
  </si>
  <si>
    <t>10.1109/TSP.2015.2507544</t>
  </si>
  <si>
    <t>2-s2.0-84963556474</t>
  </si>
  <si>
    <t>2013ZC52050</t>
  </si>
  <si>
    <t>['zehnder modulator', 'range applications', 'proposed architecture', 'promising candidate', 'polarization mach', 'optical signal', 'mzm ).', 'modulated signal', 'future high', 'established full', 'duplex radio', 'downstream service', 'demonstrated based', 'cost short', 'cost full', 'concept experiment', 'center unit', '18 ghz']</t>
  </si>
  <si>
    <t>dual-polarization modulator | full duplex | microwave photonics | radio over fiber | Wavelength reuse</t>
  </si>
  <si>
    <t>A simple and low-cost full-duplex radio-over-fiber (RoF) link implementing wavelength reuse for short-range applications is proposed and demonstrated based on a dual-polarization Mach-Zehnder modulator (DPol-MZM). In the center unit, a continuous-wave optical carrier is sent to a DPol-MZM to generate an optical signal with data modulation along one polarization direction and an unmodulated optical carrier along the other orthogonal polarization direction. In the remote antenna unit, a polarization beam splitter is used to separate the modulated signal for downstream service and the unmodulated optical carrier for upstream signal remodulation. A proof-of-concept experiment is carried out. Performance of the established full-duplex RoF link operated at 18 GHz is investigated. The measured bit error rate and the error vector magnitude confirm that the proposed architecture is a promising candidate for future high-speed and low-cost short-range applications.</t>
  </si>
  <si>
    <t>852-855</t>
  </si>
  <si>
    <t>57211847757;55609159400</t>
  </si>
  <si>
    <t>Tang, Zhenzhou;Pan, Shilong</t>
  </si>
  <si>
    <t>A Full-Duplex Radio-Over-Fiber Link Based on a Dual-Polarization Mach-Zehnder Modulator</t>
  </si>
  <si>
    <t>10.1109/LPT.2016.2514612</t>
  </si>
  <si>
    <t>2-s2.0-84963617814</t>
  </si>
  <si>
    <t>['time difference', 'systematic error', 'source helps', 'small errors', 'partial discharges', 'paper demonstrates', 'minimal errors', 'great displacements', 'four antennas', 'final consequence', 'electromagnetic pulses', 'electromagnetic impulse', 'electrical equipment', 'electric field', 'deploying antennas', 'correctly deployed', 'continuous occurrence', 'common layouts', 'charge accumulated', 'certain environmental', 'calculated position', 'best options', 'array geometry', 'analysis based', 'also experimentally']</t>
  </si>
  <si>
    <t>Antennas | Partial discharges | Particle swarm optimization | Radio-frequency localization</t>
  </si>
  <si>
    <t>Partial discharges are ionization processes inside or on the surface of dielectrics that can unveil insulation problems in electrical equipment. The charge accumulated is released under certain environmental and voltage conditions attacking the insulation both physically and chemically. The final consequence of a continuous occurrence of these events is the breakdown of the dielectric. The electron avalanche provokes a derivative of the electric field with respect to time, creating an electromagnetic impulse that can be detected with antennas. The localization of the source helps in the identification of the piece of equipment that has to be decommissioned. This can be done by deploying antennas and calculating the time difference of arrival (TDOA) of the electromagnetic pulses. However, small errors in this parameter can lead to great displacements of the calculated position of the source. Usually, four antennas are used to find the source but the array geometry has to be correctly deployed to have minimal errors in the localization. This paper demonstrates, by an analysis based on simulation and also experimentally, that the most common layouts are not always the best options and proposes a simple antenna layout to reduce the systematic error in the TDOA calculation due to the positions of the antennas in the array.</t>
  </si>
  <si>
    <t>60001741;60001741;60001741;60001741</t>
  </si>
  <si>
    <t>6603947701;56610407400;8951304600;16053357000</t>
  </si>
  <si>
    <t>Robles, Guillermo;Fresno, Jos√© Manuel;S√°nchez-Fern√°ndez, Matilde;Mart√≠nez-Tarifa, Juan Manuel</t>
  </si>
  <si>
    <t>Universidad Carlos III de Madrid</t>
  </si>
  <si>
    <t>Robles G.</t>
  </si>
  <si>
    <t>Antenna deployment for the localization of partial discharges in open-air substations</t>
  </si>
  <si>
    <t>10.3390/s16040541</t>
  </si>
  <si>
    <t>2-s2.0-84963731513</t>
  </si>
  <si>
    <t>['wave antennas', 'two beams', 'sweeping frequency', 'steered simultaneously', 'prototyped antenna', 'operating frequency', 'measured 10', 'layer antenna', 'antenna designs', 'another advantage', '75 ghz', '7 dbi', '37 ¬∞', '23 %,', '1 db']</t>
  </si>
  <si>
    <t>beam scanning | Dual-beam | higher-order mode | leaky-wave antennas (LWAs) | microstrip | second higher-order</t>
  </si>
  <si>
    <t>Wideband microstrip leaky-wave antennas (LWAs) that radiate two symmetrical side beams are described. The two beams are steered simultaneously by sweeping the operating frequency. To achieve this, the second higher order mode of the microstrip is excited. Two electric field nulls are created between the microstrip and the ground plane using via arrays to suppress lower order modes. To test the concept, one of the antenna designs was prototyped. The prototyped antenna is capable of steering two symmetrical beams within a range of 37¬∞ when frequency is swept between 6.92 and 8.75 GHz. The measured peak gain of the antenna is 12.7 dBi and the variation of gain from 6.92 to 8.75 GHz is 3.1 dB. The measured 10-dB return loss bandwidth is 23%, which is very large for a dual-beam microstrip LWA. Such a wide impedance bandwidth is essential to achieve beam scanning over a wide angular range by sweeping frequency. Another advantage is that this single-layer antenna is easy to fabricate.</t>
  </si>
  <si>
    <t>1262-1269</t>
  </si>
  <si>
    <t>35731948300;35586058800;7202832083</t>
  </si>
  <si>
    <t>Karmokar, Debabrata K.;Esselle, Karu P.;Bird, Trevor S.</t>
  </si>
  <si>
    <t>Karmokar D.</t>
  </si>
  <si>
    <t>Wideband Microstrip Leaky-Wave Antennas with Two Symmetrical Side Beams for Simultaneous Dual-Beam Scanning</t>
  </si>
  <si>
    <t>10.1109/TAP.2016.2529646</t>
  </si>
  <si>
    <t>2-s2.0-84963951570</t>
  </si>
  <si>
    <t>['used conventionally', 'sommerfeld integrals', 'schelkunoff integrals', 'receiver separations', 'presented expressions', 'numerical computation', 'media problem', 'lower medium', 'lossy ).', 'large source', 'imperfect ground', 'detailed comparison', 'convergence problem', 'calculated near', 'boundary separating']</t>
  </si>
  <si>
    <t>Green's function | Radiation over imperfect ground plane | Schelkunoff Integrals | Sommerfeld Integral tails | Sommerfeld Integrals</t>
  </si>
  <si>
    <t>Recently, Schelkunoff integrals have been used to formulate a Green's function for analysis of radiation from a vertical electric dipole over an imperfect ground plane. Schelkunoff integrals were proved to be more suitable for numerical computation for large radial distances than the Sommerfeld integrals which are used conventionally to deal with antennas over an imperfect ground. This is because Schelkunoff integrals have no convergence problem on the tail of the contour of integration, especially when the fields are calculated near the boundary separating the media and for large source-receiver separations. In this paper, the Schelkunoff integrals are utilized to derive a Green's function for the case of a horizontal electric dipole radiating over an imperfect ground plane (a two-media problem where the lower medium is lossy). A detailed comparison between the presented expressions and the conventional ones based on Sommerfeld integrals is illustrated both numerically and analytically.</t>
  </si>
  <si>
    <t>1342-1355</t>
  </si>
  <si>
    <t>60030551;60030551;60030551;60001741</t>
  </si>
  <si>
    <t>53879652000;55650323300;55541748400;56277552400</t>
  </si>
  <si>
    <t>Dyab, Walid M.G.;Sarkar, Tapan K.;Abdallah, Mohammad N.;Salazar-Palma, Magdalena</t>
  </si>
  <si>
    <t>Syracuse;Madrid</t>
  </si>
  <si>
    <t>Syracuse University;Universidad Carlos III de Madrid</t>
  </si>
  <si>
    <t>60030551;60001741</t>
  </si>
  <si>
    <t>Dyab W.</t>
  </si>
  <si>
    <t>Green's Function Using Schelkunoff Integrals for Horizontal Electric Dipoles over an Imperfect Ground Plane</t>
  </si>
  <si>
    <t>10.1109/TAP.2016.2529639</t>
  </si>
  <si>
    <t>2-s2.0-84963987431</t>
  </si>
  <si>
    <t>['two suits', 'two antennas', 'spectrum shaping', 'rf potential', 'reduced obviously', 'radio frequency', 'radiating capacity', 'port ).', 'plasma sheath', 'impurity release', 'impurity production', 'folded antenna', 'different structures', 'arcing around']</t>
  </si>
  <si>
    <t>Arcing | EAST | Icrf antenna | Impurity</t>
  </si>
  <si>
    <t>The experimental advanced superconducting Tokamak has two suits of ion cyclotron radio frequency heating systems, in which the two antennas are of different structures. Their performance is assessed and compared by CST microwave studio. The radiating capacity of antennas and the arcing around them are estimated. The impurity release is analyzed by the radio frequency (RF) potential in the plasma sheath. The simulation results show that the radiating capacity for the folded antenna (I-port) is better than those for the double loops antenna (B-port). However, the folded antenna is worse than the double loops antenna in terms of breakdown. Moreover, the impurity production is relevant to spectrum shaping. The RF potential at (0, œÄ, œÄ, 0) phasing with the peak of spectrum k//= 8.5 m-1 is lower than the one with other phases. The impurity is reduced obviously when the folded antenna is powered with (0, œÄ, œÄ, 0) phasing.</t>
  </si>
  <si>
    <t>Nuclear Science and Techniques</t>
  </si>
  <si>
    <t>60019118;60019118;60019118;60020697;60020697;60019118</t>
  </si>
  <si>
    <t>57198825338;7501670554;15922496800;8060486400;55715754500;57206306113</t>
  </si>
  <si>
    <t>Yang, Hua;Wu, Cong Feng;Dong, Sai;Zhao, Yan Ping;Zhang, Xin Jun;Shang, Lei</t>
  </si>
  <si>
    <t>Institute of Plasma Physics Chinese Academy of Sciences;University of Science and Technology of China</t>
  </si>
  <si>
    <t>60020697;60019118</t>
  </si>
  <si>
    <t>Performance comparison of the two ICRF antennas in EAST</t>
  </si>
  <si>
    <t>10.1007/s41365-016-0047-0</t>
  </si>
  <si>
    <t>2-s2.0-84974577431</t>
  </si>
  <si>
    <t>['whole volume', 'wavelength corresponding', 'small dimensions', 'simple structure', 'proposed antenna', 'parasitic elements', 'omnidirectional mode', 'main radiator', 'jointly cover', 'horizontal plane', 'e .,', 'diodes soldered', 'dielectric substrate', 'control network', 'center frequency', 'approximately 0', 'almost orthogonal', '02 œª']</t>
  </si>
  <si>
    <t>Compact antenna | Omnidirectional and directional patterns | Reconfigurable antenna | Wireless sensor system</t>
  </si>
  <si>
    <t>A compact reconfigurable antenna with an omnidirectional mode and four directional modes is proposed. The antenna has a main radiator and four parasitic elements printed on a dielectric substrate. By changing the status of diodes soldered on the parasitic elements, the proposed antenna can generate four directional radiation patterns and one omnidirectional radiation pattern. The main beam directions of the four directional modes are almost orthogonal and the four directional beams can jointly cover a 360¬∞ range in the horizontal plane, i.e., the main radiation plane of omnidirectional mode. The whole volume of the antenna and the control network is approximately 0.70 Œª √ó 0.53 Œª √ó 0.02 Œª, where Œª is the wavelength corresponding to the center frequency. The proposed antenna has a simple structure and small dimensions under the requirement that the directional radiation patterns can jointly cover the main radiation plane of the omnidirectional mode, therefore, it can be used in smart wireless sensor systems for different application scenarios.</t>
  </si>
  <si>
    <t>60005465;60005465;60024350;60005465</t>
  </si>
  <si>
    <t>57208853593;8945567500;57135666600;55459303900</t>
  </si>
  <si>
    <t>Wang, Ren;Wang, Bing Zhong;Huang, Wei Ying;Ding, Xiao</t>
  </si>
  <si>
    <t>National University of Defense Technology;University of Electronic Science and Technology of China</t>
  </si>
  <si>
    <t>60024350;60005465</t>
  </si>
  <si>
    <t>Compact reconfigurable antenna with an omnidirectional pattern and four directional patterns for wireless sensor systems</t>
  </si>
  <si>
    <t>10.3390/s16040552</t>
  </si>
  <si>
    <t>2-s2.0-84963765140</t>
  </si>
  <si>
    <t>['three degree', 'proposed estimation', 'paper proposes', 'optical flow', 'lab helicopter', 'feedforward controller', 'dof helicopter', 'control methods', 'attitude information', 'angular velocity']</t>
  </si>
  <si>
    <t>3-DOF helicopter | attitude estimation | Optical flow | vision-based control</t>
  </si>
  <si>
    <t>This paper proposes an attitude estimation method based on optical flow to solve the attitude tracking control problem for a three degree-of-freedom (3-DOF) lab helicopter. First, the relationship between optical flow and the motion of a general unmanned aerial vehicle is derived from the transformation between the image coordinate frame and the world coordinate frame. Then, an expression for the angular velocity of the 3-DOF helicopter is deduced only based on optical flow, and the attitude information is acquired by solving nonlinear equations. Finally, using visual feedback, a linear quadratic regulation (LQR) controller is designed for hovering and tracking, which consists of a feedforward controller and a LQR state feedback controller. Closed-loop experimental results on the lab helicopter demonstrate the effectiveness of the proposed estimation and control methods.</t>
  </si>
  <si>
    <t>505-518</t>
  </si>
  <si>
    <t>60025278-116538462;60025278;60025278</t>
  </si>
  <si>
    <t>55904651300;7403733946;7401809082</t>
  </si>
  <si>
    <t>Zhang, Lianhua;Shi, Zongying;Zhong, Yisheng</t>
  </si>
  <si>
    <t>Tsinghua University;China Astronaut Research and Training Center</t>
  </si>
  <si>
    <t>60025278;116538462</t>
  </si>
  <si>
    <t>Attitude estimation and control of a 3-DOF lab helicopter only based on optical flow</t>
  </si>
  <si>
    <t>10.1080/01691864.2015.1130171</t>
  </si>
  <si>
    <t>2-s2.0-84954162961</t>
  </si>
  <si>
    <t>['vegetation indices', 'uav method', 'soil erosion', 'significantly greater', 'sensing inversion', 'sensing imagery', 'results suggest', 'results showed', 'quadrat level', 'qtp ).', 'inversely proportional', 'important parameter', 'important gap', 'fvcground ),', 'fvc came', 'estimating fvc', 'estimate fvc', 'ecosystem balance', 'conventional ground', 'common approach', 'climate change', 'based surveys', 'alpine grassland', 'aerial images', 'accurate results', 'accurate estimations', 'accuracy increased']</t>
  </si>
  <si>
    <t>ABSTRACT: Fractional vegetation cover (FVC) is an important parameter in studies of ecosystem balance, soil erosion, and climate change. Remote-sensing inversion is a common approach to estimating FVC. However, there is an important gap between ground-based surveys (quadrat level) and remote-sensing imagery (satellite image pixel scale) from satellites. In this study we evaluated that gap with unmanned aerial vehicle (UAV) aerial images of alpine grassland on the Qinghai‚ÄìTibetan Plateau (QTP). The results showed that: (1) the most accurate estimations of FVC came from UAV (FVCUAV) at the satellite image pixel scale, and when FVC was estimated using ground-based surveys (FVCground), the accuracy increased as the number of quadrats used increased and was inversely proportional to the heterogeneity of the underlying surface condition; (2) the UAV method was more efficient than conventional ground-based survey methods at the satellite image pixel scale; and (3) the coefficient of determination (R2) between FVCUAV and vegetation indices (VIs) was significantly greater than that between FVCground and VIs (p¬†&lt;¬†0.05, n¬†=¬†5). Our results suggest that the use of UAV to estimate FVC at the satellite image pixel scale provides more accurate results and is more efficient than conventional ground-based survey methods.</t>
  </si>
  <si>
    <t>1922-1936</t>
  </si>
  <si>
    <t>60073580-60027363;60073580;60073580;60073580-60027363</t>
  </si>
  <si>
    <t>56529847100;15727148100;55684695200;56245907000</t>
  </si>
  <si>
    <t>Chen, Jianjun;Yi, Shuhua;Qin, Yu;Wang, Xiaoyun</t>
  </si>
  <si>
    <t>Lanzhou;Beijing</t>
  </si>
  <si>
    <t>Cold and Arid Regions Environmental and Engineering Research Institute Chinese Academy of Sciences;University of Chinese Academy of Sciences</t>
  </si>
  <si>
    <t>60073580;60027363</t>
  </si>
  <si>
    <t>Improving estimates of fractional vegetation cover based on UAV in alpine grassland on the Qinghai‚ÄìTibetan Plateau</t>
  </si>
  <si>
    <t>10.1080/01431161.2016.1165884</t>
  </si>
  <si>
    <t>2-s2.0-84963808203</t>
  </si>
  <si>
    <t>13J09308</t>
  </si>
  <si>
    <t>['without increasing', 'upconversion probability', 'two photons', 'total probability', 'result implies', 'radiative loss', 'previous paper', 'photon upconversion', 'photon scattering', 'output theory', 'optical antenna', 'net probability', 'multiple molecules', 'intermolecule coupling', 'equally share', 'efficient upconversion', 'efficient two', 'dimensional input', 'antenna suppressed', '133601 ],']</t>
  </si>
  <si>
    <t>We investigate an efficient two-photon upconversion process in more than one molecule coupled to an optical antenna. In the previous paper [Y. Osaka, Phys. Rev. Lett. 112, 133601 (2014)PRLTAO0031-900710.1103/PhysRevLett.112.133601], we considered the two-photon upconversion process in a single molecule within one-dimensional input-output theory and revealed that controlling the antenna-molecule coupling enables the efficient upconversion with radiative loss in the antenna suppressed. In this paper, aiming to propose a way to enhance the total probability of antenna-photon scattering, we extend the model to the case of multiple molecules. In general, the presence of more than one molecule decreases the upconversion probability because they equally share the energy of the two photons. However, it is shown that we can overcome the difficulty by controlling the intermolecule coupling. Our result implies that, without increasing the incident photon number (light power), we can enlarge the net probability of the two-photon upconversion.</t>
  </si>
  <si>
    <t>55533839400;6507745680;7401979904</t>
  </si>
  <si>
    <t>Osaka, Yoshiki;Yokoshi, Nobuhiko;Ishihara, Hajime</t>
  </si>
  <si>
    <t>Osaka Y.</t>
  </si>
  <si>
    <t>Two-photon upconversion affected by intermolecule correlations near metallic nanostructures</t>
  </si>
  <si>
    <t>10.1103/PhysRevB.93.155420</t>
  </si>
  <si>
    <t>2-s2.0-84964466740</t>
  </si>
  <si>
    <t>MOI20150105</t>
  </si>
  <si>
    <t>['systematic analysis', 'spontaneous emission', 'results obtained', 'qds radiate', 'qds ),', 'purcell cavity', 'potential applications', 'numerical calculation', 'numerical analysis', 'new structure', 'ito pillars', 'ito nano', 'isolated nano', 'illustrative example', 'g .,', 'flat morphology', 'distinctive enhancement', 'column antenna', 'close proximity', '60 nm', '500 nm', '40 nm', '25 nm', '20 folds']</t>
  </si>
  <si>
    <t>In this paper, a nano-pillar array integrated near quantum dots (QDs), which serves as a Purcell cavity as well as a column antenna, is studied in order to enhance the spontaneous emission (SE) rate of low emission efficiency QDs. A systematic analysis for treating the isolated nano-pillar and loose ordered pillar is demonstrated by solving the electromagnetic field equations. As an illustrative example of potential applications, we proposed a new structure that Germanium (Ge) QDs are located in close proximity to the isolated Indium Tin Oxide (ITO) nano-pillar to raise its efficiency. From the results of numerical calculation, it is predicted that ITO pillars with slim (e.g., the radius is 25 nm and the height is 500 nm) and flat morphology (e.g., the radius is 40 nm and the height is 60 nm) exhibit superior enhancement over 20 folds. Finite difference time domain (FDTD) simulation is utilized for demonstrating the distinctive enhancement when QDs radiate at surface plasmonic resonance frequency of ITO nano-pillar. It can be found that the QDs emission enhancement profile accords with our results obtained from numerical analysis.</t>
  </si>
  <si>
    <t>8555-8573</t>
  </si>
  <si>
    <t>60117981;60117981;60117981;60117981;60117981;60117981;60117981</t>
  </si>
  <si>
    <t>57188992329;55636175900;57188999955;57189005984;25630225600;7404930501;7201887597</t>
  </si>
  <si>
    <t>Huang, Jinxi;Hu, Hao;Wang, Zhewei;Li, Wenyuan;Cang, Ji;Shen, Jianqi;Ye, Hui</t>
  </si>
  <si>
    <t>Analysis of light-emission enhancement of low-efficiency quantum dots by plasmonic nano-particle</t>
  </si>
  <si>
    <t>10.1364/OE.24.008555</t>
  </si>
  <si>
    <t>2-s2.0-84964619971</t>
  </si>
  <si>
    <t>['wide applications', 'shaped antennas', 'plasmonic metasurfaces', 'photonic research', 'lightsteering functioned', 'designed cells', 'cells consisting']</t>
  </si>
  <si>
    <t>In this work, plasmonic metasurfaces with abrupt phase discontinuities operating in high order modes are investigated for manipulating the wavefront of light. We first design two types of meta-super-cells consisting of V-shaped antennas with the phase shift coverage larger than 2œÄ. And then, we create two linear gradient phased metasurfaces using the designed cells, which exhibit exceptional abilities for lightsteering functioned as meta-echelette gratings operating in high order diffraction modes, may be valuable for using in high resolution spectrographs and advantage to achieve high numerical aperture plasmonic lenses. Based on the new designed super cells we further build another two azimuthal gradient phased metasurfaces that are able to generate high order optical vortex beams. Our results could lead to wide applications in photonic research.</t>
  </si>
  <si>
    <t>8788-8796</t>
  </si>
  <si>
    <t>60087294-60029925;60029925;60087294;60029925;60029925;60029925;60029925</t>
  </si>
  <si>
    <t>56412205900;14521323900;36008697000;57189004074;7407448298;55737713400;7005754939</t>
  </si>
  <si>
    <t>Li, Zhiwei;Hao, Jiaming;Huang, Lirong;Li, Hu;Xu, Hao;Sun, Yan;Dai, Ning</t>
  </si>
  <si>
    <t>Wuhan National Laboratory for Optoelectronics;Shanghai Institute of Technical Physics Chinese Academy of Sciences</t>
  </si>
  <si>
    <t>60087294;60029925</t>
  </si>
  <si>
    <t>Manipulating the wavefront of light by plasmonic metasurfaces operating in high order modes</t>
  </si>
  <si>
    <t>10.1364/OE.24.008788</t>
  </si>
  <si>
    <t>2-s2.0-84964622056</t>
  </si>
  <si>
    <t>['teflon sample', 'reflection coefficient', 'real part', 'real environment', 'paper presents', 'multipath propagation', 'far field', 'characterization technique', 'characterization method', 'anechoic chamber']</t>
  </si>
  <si>
    <t>This paper presents a characterization method for extracting the reflection coefficient of materials and the real part of their permittivity. The characterization is performed in a real environment, as opposed to the classical measurement methods that require an anechoic chamber. In order to reduce the effects of the multipath propagation, a free space bistatic measurement was performed at different distances material-antennas in far field. By using a Teflon sample and a commercial absorbing material sample, measurements have been performed in order to validate the characterization technique.</t>
  </si>
  <si>
    <t>60105585;60105585;60105585;60023386;114331737</t>
  </si>
  <si>
    <t>56488018100;24722105800;6507424239;23996210300;6701365631</t>
  </si>
  <si>
    <t>Pometcu, L.;Sharaiha, A.;Benzerga, R.;Tamas, R. D.;Pouliguen, P.</t>
  </si>
  <si>
    <t>France;Romania;France</t>
  </si>
  <si>
    <t>Rennes;Constanta;Bagneux</t>
  </si>
  <si>
    <t>Institut d‚Äô√âlectronique et des Technologies du num√©Rique;Ovidius University of Constanta;Research and Scientific Innovation Department of DGA</t>
  </si>
  <si>
    <t>60105585;60023386;114331737</t>
  </si>
  <si>
    <t>Pometcu L.</t>
  </si>
  <si>
    <t>Method for material characterization in a non-anechoic environment</t>
  </si>
  <si>
    <t>10.1063/1.4947100</t>
  </si>
  <si>
    <t>2-s2.0-84966262759</t>
  </si>
  <si>
    <t>['sulfide deposits', 'substantially displaced', 'spatially coincident', 'polarizable zone', 'order effects', 'mineralized target', 'lewis ponds', 'hanging wall', 'fit second', 'estimated chargeabilities', 'cole model', 'clays associated', 'accurately imaged']</t>
  </si>
  <si>
    <t>We have evaluated the mapping of polarizable material using a Cole-Cole model to fit second-order effects in concentric-loop airborne electromagnetic system responses. At Lewis Ponds in New South Wales, an inverted ground dipole-dipole array data has accurately imaged in 3D disseminated sulfide extending above and around ore grade massive sulfides. The polarizable zone is present in the near-surface, where, from modeling, airborne systems may have sensitivity to the small inductive induced polarization effects. Although the inverted chargeability measured from galvanic current injection into the ground was spatially coincident with the mineralized target, the estimated chargeabilities from induced polarization effects in an airborne versatile time-domain electromagnetic survey were substantially displaced to the east. The airborne induced polarization response may be associated with finer grained mineralization in the hanging wall of the sulfide deposits, or have a quite different source, such as clays associated with faulting.</t>
  </si>
  <si>
    <t>B179-B188</t>
  </si>
  <si>
    <t>117327810;60011362</t>
  </si>
  <si>
    <t>57191096728;6603382851</t>
  </si>
  <si>
    <t>Hine, Kate;Macnae, James</t>
  </si>
  <si>
    <t>Melbourne;</t>
  </si>
  <si>
    <t>RMIT University;Mitre Geophysics</t>
  </si>
  <si>
    <t>60011362;117327810</t>
  </si>
  <si>
    <t>Hine K.</t>
  </si>
  <si>
    <t>Comparing induced polarization responses from airborne inductive and galvanic ground systems: Lewis Ponds, New South Wales</t>
  </si>
  <si>
    <t>10.1190/GEO2016-0204.1</t>
  </si>
  <si>
    <t>2-s2.0-84986557089</t>
  </si>
  <si>
    <t>NE/F018037/1</t>
  </si>
  <si>
    <t>['‚ àº430', 'united kingdom', 'tethered individuals', 'projects anteriorly', 'particular taxa', 'parasitic arthropod', 'old herefordshire', 'new arthropod', 'group mandibulate', 'evolutionary history', 'evidence suggests', 'different epizoic', 'bearing limbs', 'association represents', 'alternative possibilities']</t>
  </si>
  <si>
    <t>Arthropod | Brood care | Herefordshire lagerst√§tte | Juvenile | Silurian</t>
  </si>
  <si>
    <t>The ‚àº430-My-old Herefordshire, United Kingdom, Lagerst√§tte has yielded a diversity of remarkably preserved invertebrates, many of which provide fundamental insights into the evolutionary history and ecology of particular taxa. Here we report a new arthropod with 10 tiny arthropods tethered to its tergites by long individual threads. The head of the host, which is covered by a shield that projects anteriorly, bears a long stout uniramous antenna and a chelate limb followed by two biramous appendages. The trunk comprises 11 segments, all bearing limbs and covered by tergites with long slender lateral spines. A short telson bears long parallel cerci. Our phylogenetic analysis resolves the new arthropod as a stem-group mandibulate. The evidence suggests that the tethered individuals are juveniles and the association represents a complex brooding behavior. Alternative possibilities-that the tethered individuals represent a different epizoic or parasitic arthropod-appear less likely.</t>
  </si>
  <si>
    <t>4410-4415</t>
  </si>
  <si>
    <t>60005455;60026851;60033125;60015150;60026851</t>
  </si>
  <si>
    <t>57203106346;35178369800;24436275200;35335457500;37021528900</t>
  </si>
  <si>
    <t>Briggs, Derek E.G.;Siveter, Derek J.;Siveter, David J.;Sutton, Mark D.;Legg, David</t>
  </si>
  <si>
    <t>United Kingdom;United Kingdom;United Kingdom;United States</t>
  </si>
  <si>
    <t>Leicester;Oxford;London;New Haven</t>
  </si>
  <si>
    <t>University of Leicester;University of Oxford;Imperial College London;Yale University</t>
  </si>
  <si>
    <t>60033125;60026851;60015150;60005455</t>
  </si>
  <si>
    <t>Briggs D.</t>
  </si>
  <si>
    <t>Tiny individuals attached to a new Silurian arthropod suggest a unique mode of brood care</t>
  </si>
  <si>
    <t>10.1073/pnas.1600489113</t>
  </si>
  <si>
    <t>2-s2.0-84964407278</t>
  </si>
  <si>
    <t>['sense detection', 'prominent due', 'polyembryonic endoparasitoid', 'olfactory tissues', 'odor molecules', 'molecular level', 'macrocentrus cingulum', 'important functions', 'gustatory receptors', 'expression profiles', 'detecting odor', 'deployed successfully', 'critical role', 'comprehensive resource', 'behaviorally relevant', 'antennae play', 'ambient environment']</t>
  </si>
  <si>
    <t>Insects are extremely successful animals whose odor perception is very prominent due to their sophisticated olfactory system. The main chemosensory organ, antennae play a critical role in detecting odor in ambient environment before initiating appropriate behavioral responses. The antennal chemosensory receptor genes families have been suggested to be involved in olfactory signal transduction pathway as a sensory neuron response. The Macrocentrus cingulum is deployed successfully as a biological control agent for corn pest insects from the Lepidopteran genus Ostrinia. In this research, we assembled antennal transcriptomes of M. cingulum by using next generation sequencing to identify the major chemosensory receptors gene families. In total, 112 olfactory receptors candidates (79 odorant receptors, 20 gustatory receptors, and 13 ionotropic receptors) have been identified from the male and female antennal transcriptome. The sequences of all of these transcripts were confirmed by RT-PCR, and direct DNA sequencing. Expression profiles of gustatory receptors in olfactory and non-olfactory tissues were measured by RT-qPCR. The sex-specific and sex-biased chemoreceptors expression patterns suggested that they may have important functions in sense detection which behaviorally relevant to odor molecules. This reported result provides a comprehensive resource of the foundation in semiochemicals driven behaviors at molecular level in polyembryonic endoparasitoid.</t>
  </si>
  <si>
    <t>60017705-116759331;60017705;60017705;60017705;60017705</t>
  </si>
  <si>
    <t>Ahmed, Tofael;Zhang, Tiantao;Wang, Zhenying;He, Kanglai;Bai, Shuxiong</t>
  </si>
  <si>
    <t>China;Bangladesh</t>
  </si>
  <si>
    <t>Beijing;Pabna</t>
  </si>
  <si>
    <t>Chinese Academy of Agricultural Sciences;Bangladesh Sugarcrop Research Institute</t>
  </si>
  <si>
    <t>60017705;116759331</t>
  </si>
  <si>
    <t>Gene set of chemosensory receptors in the polyembryonic endoparasitoid Macrocentrus cingulum</t>
  </si>
  <si>
    <t>srep24078</t>
  </si>
  <si>
    <t>10.1038/srep24078</t>
  </si>
  <si>
    <t>2-s2.0-84973279757</t>
  </si>
  <si>
    <t>CERC</t>
  </si>
  <si>
    <t>['wavelength antennas', 'take advantage', 'position relative', 'modern nanometrology', 'main focus', 'lateral resolution', 'integral part', 'individual high', 'index nanoparticles', 'index materials', 'electric resonances', 'crucial prerequisite', 'controlled excitation', 'concept experiment', 'antenna design']</t>
  </si>
  <si>
    <t>Controlling the propagation and coupling of light to sub-wavelength antennas is a crucial prerequisite for many nanoscale optical devices. Recently, the main focus of attention has been directed towards high-refractive-index materials such as silicon as an integral part of the antenna design. This development is motivated by the rich spectral properties of individual high-refractive-index nanoparticles. Here we take advantage of the interference of their magnetic and electric resonances to achieve strong lateral directionality. For controlled excitation of a spherical silicon nanoantenna, we use tightly focused radially polarized light. The resultant directional emission depends on the antenna ‚Ç¨ s position relative to the focus. This approach finds application as a novel position sensing technique, which might be implemented in modern nanometrology and super-resolution microscopy set-ups. We demonstrate in a proof-of-concept experiment that a lateral resolution in the √Öngstr√∂m regime can be achieved.</t>
  </si>
  <si>
    <t>60104272-60074831;60104272-60074831;60104272-60074831;60104272-60074831-60028897;60104272-60074831-60028897</t>
  </si>
  <si>
    <t>55507287900;56116986900;57189002009;7003510172;23033322900</t>
  </si>
  <si>
    <t>Neugebauer, Martin;Wo≈∫niak, Pawe≈Ç;Bag, Ankan;Leuchs, Gerd;Banzer, Peter</t>
  </si>
  <si>
    <t>Germany;Germany;Canada</t>
  </si>
  <si>
    <t>Erlangen;Erlangen;Ottawa</t>
  </si>
  <si>
    <t>Max Planck Institute for the Science of Light;Max Planck Research Group, Institute of Optics, Information and Photonics;University of Ottawa</t>
  </si>
  <si>
    <t>60104272;60074831;60028897</t>
  </si>
  <si>
    <t>Neugebauer M.</t>
  </si>
  <si>
    <t>Polarization-controlled directional scattering for nanoscopic position sensing</t>
  </si>
  <si>
    <t>10.1038/ncomms11286</t>
  </si>
  <si>
    <t>2-s2.0-84964659778</t>
  </si>
  <si>
    <t>06-01-14- SF0111L00019</t>
  </si>
  <si>
    <t>['wireless communications', 'return loss', 'placed closely', 'placed 0', 'paper present', 'fss structures', 'fss structure', 'fss ).', 'frequency response', 'fast film', 'dipole antenna']</t>
  </si>
  <si>
    <t>Dipole antenna | Fast film | Frequency selective surface | Gain | Return loss</t>
  </si>
  <si>
    <t>This paper present a 5.8GHz flexible dipole antenna incorporated with flexible frequency selective surface (FSS). First, the FSS structure, which utilizes the basic hollow cylinder to create the ring is investigated. Fast Film with Œµr=2.7 and ts=0.13mm is used as a flexible substrate material for both dipole and FSS structures. Then, the dipole antenna is placed closely and parallel above the FSS structure with distance. The dipole antenna achieved for about 2.091dB gain enhancement and optimum return loss (S11) when the antenna is placed 0.5mm above the FSS structure. However the frequency response of the antenna is shifted and evaluated the return loss below than -10dB as the distance between the antenna and the FSS structure is increased. This design structure showed excellent performance when used for wireless communications.</t>
  </si>
  <si>
    <t>5054-5059</t>
  </si>
  <si>
    <t>57188557336;25031278200;55383652800;57031615800;57188548305</t>
  </si>
  <si>
    <t>Ali, S. A.M.;Abu, M.;Mohamad, N. R.;Muhamad, M.;Hassan, H.</t>
  </si>
  <si>
    <t>Flexible dipole antenna incorporated with flexible frequency selective surface</t>
  </si>
  <si>
    <t>2-s2.0-84965057361</t>
  </si>
  <si>
    <t>['support modes', 'successfully designed', 'return loss', 'reducing efficiency', 'radiation pattern', 'input impedance', 'everyday life', 'electronic devices', 'electromagnetic wave', 'developing countries', 'common concern', 'antenna design', 'also known', '2 ghz']</t>
  </si>
  <si>
    <t>Electromagnetic | Multiband antenna | Resonance frequency</t>
  </si>
  <si>
    <t>Electromagnetic (EM) radiation has been a common concern in most developed and developing countries in terms of the hazard it poses upon human's health and its capabilities of reducing efficiency of electrical and electronic devices in its surrounding. Thus, to overcome this problem, an antenna is playing important role where it should has the function of detecting various hazard of electromagnetic wave. A multi-band microstrip antenna will need to be designed. The antenna design was simulated and the results such as return loss, input impedance, radiation pattern, VSWR, and efficiency were validated and analyzed. Based on the results, it was found that this antenna is able to support modes with resonance of 2.3, 4.5, 4.68 and 5.2 GHz where these resonances are also known as the most high risk EM signal that been exposed by human being in everyday life. The multiband microstrip antenna has been successfully designed by Computer Simulation Technology (CST) microwave studio 2014.</t>
  </si>
  <si>
    <t>4929-4933</t>
  </si>
  <si>
    <t>60090652;60090652;60103919;60090652;60090652;60090652</t>
  </si>
  <si>
    <t>57215069158;23098429000;57208282117;57215068206;57225464031;16053179200</t>
  </si>
  <si>
    <t>Wee, F. H.;Malek, F.;Yew, B. S.;Lee, Y. S.;Yahaya, N. F.;Rosli, S. J.</t>
  </si>
  <si>
    <t>Kuala Terengganu;Arau</t>
  </si>
  <si>
    <t>Universiti Sultan Zainal Abidin;Universiti Malaysia Perlis</t>
  </si>
  <si>
    <t>60103919;60090652</t>
  </si>
  <si>
    <t>Wee F.H.</t>
  </si>
  <si>
    <t>Electromagnetic wave detection based on multiband antenna design</t>
  </si>
  <si>
    <t>2-s2.0-84965070027</t>
  </si>
  <si>
    <t>['work represent', 'theoretical study', 'swcnt coated', 'plasma frequency', 'paper aims', 'mathematical analysis', 'electromagnetic properties', 'effective conductivity', 'dipole antenna', 'different radii', 'composite material', 'coating layer', 'average thickness', 'antenna application']</t>
  </si>
  <si>
    <t>Effective conductivity model | Plasma frequency | SWCNT composite materials</t>
  </si>
  <si>
    <t>This paper aims to present the mathematical analysis for the single-walled carbon nanotube (SWCNT) composite material, in order to derive its effective conductivity model and its plasma frequency formula. This composite material consist of SWCNT coated by other materials. The effect of average thickness of coating layer on the model of an effective conductivity of SWCNT composite material, will be investigated and discussed. Meanwhile, present the effect of using different coating materials with different radii of SWCNTs on the plasma frequency and effective conductivity model of this composite material. The results of this work represent a theoretical study for the properties of SWCNT composite material, which is useful for the antenna application. The parameters of this composite material extracted in this work can be utilized to designing and implementing the dipole antenna, in order to estimate the electromagnetic properties of SWCNT composite material.</t>
  </si>
  <si>
    <t>5108-5113</t>
  </si>
  <si>
    <t>60090652;60090652;60071164;60090652;60021005;60090652</t>
  </si>
  <si>
    <t>56572913200;23098429000;56594408500;57194266103;57189065185;56781209800</t>
  </si>
  <si>
    <t>Jurn, Yaseen Naser;Malek, Fareq;Mahmood, Sawsen Abdulahadi;Liu, Wei Wen;Gbashi, Ekhlas Khalaf;Fakhri, Makram A.</t>
  </si>
  <si>
    <t>Malaysia;Iraq;Malaysia</t>
  </si>
  <si>
    <t>Arau;Baghdad;Johor Bahru</t>
  </si>
  <si>
    <t>Universiti Malaysia Perlis;Mustansiriyah University;Universiti Teknologi Malaysia</t>
  </si>
  <si>
    <t>60090652;60071164;60021005</t>
  </si>
  <si>
    <t>Jurn Y.N.</t>
  </si>
  <si>
    <t>Important parameters analysis of the single-walled carbon nanotubes composite materials</t>
  </si>
  <si>
    <t>2-s2.0-84965070293</t>
  </si>
  <si>
    <t>['sensitization process', 'red eu', 'quantitative treatment', 'practical implementation', 'organic ligands', 'nanocrystal hybrid', 'metal states', 'luminescence relative', 'low f', 'ligand 3', 'lanthanide nanoparticles', 'lanthanide nanocrystals', 'hopo ),', 'forbidden transitions', 'fold increase', 'energy transfer', 'converts uv', 'centered excitation', '360 nm', '3 %.', '1 cm']</t>
  </si>
  <si>
    <t>energy transfer | lanthanide | ligand antenna | nanocrystal | sensitization</t>
  </si>
  <si>
    <t>The small absorption cross sections (œµ &lt; 10 M-1 cm-1) characteristic of Laporte-forbidden transitions in the f-elements have limited the practical implementation of lanthanide nanoparticles in solar capture devices. While various strategies designed to circumvent the problems of low f-f oscillator strengths have been investigated, comparatively little work has explored the utility of organic ligands with high absorption coefficients (œµ ‚âà 103-105 M-1 cm-1) in sensitizing excited states in lanthanide nanocrystals. Here, we detail the photophysics of NaGd1-xEuxF4 nanoparticles featuring surface display of the ligand 3,4,3-LI(1,2-HOPO), an aromatic antenna functioning as the terminal light absorber in this system. The result is a ligand-nanocrystal hybrid that converts UV (250-360 nm) light into red Eu(III) luminescence with an external quantum yield of 3.3%. We analyze this sensitization process, responsible for a 104-fold increase in luminescence relative to metal-centered excitation, through a quantitative treatment of energy transfer between ligand and metal states.</t>
  </si>
  <si>
    <t>547-552</t>
  </si>
  <si>
    <t>60007174;60007174;60007174;60007174</t>
  </si>
  <si>
    <t>25637070200;57192439791;37029026000;8338010300</t>
  </si>
  <si>
    <t>Agbo, Peter;Xu, Tao;Sturzbecher-Hoehne, Manuel;Abergel, Rebecca J.</t>
  </si>
  <si>
    <t>Lawrence Berkeley National Laboratory</t>
  </si>
  <si>
    <t>Agbo P.</t>
  </si>
  <si>
    <t>Enhanced Ultraviolet Photon Capture in Ligand-Sensitized Nanocrystals</t>
  </si>
  <si>
    <t>10.1021/acsphotonics.6b00118</t>
  </si>
  <si>
    <t>2-s2.0-84966340001</t>
  </si>
  <si>
    <t>FOR730</t>
  </si>
  <si>
    <t>['thus outperforming', 'thereby charting', 'taking everything', 'single molecule', 'several orders', 'promising candidate', 'plasmonic structures', 'plasmonic hot', 'may bridge', 'large enough', 'intricate mechanisms', 'enhancement factors', 'electromagnetic interactions', 'contribution arising', 'contribute individually', 'clear hierarchy', 'chiral equivalent', '3 orders']</t>
  </si>
  <si>
    <t>bi-isotropic | chiroptical spectroscopy | enhanced | plasmonics | sensing</t>
  </si>
  <si>
    <t>Plasmon-enhanced circular dichroism has established itself as a promising candidate to push the limits of molecular handedness detection to the extremes, namely, toward a monolayer or even to a single molecule. A multitude of intricate mechanisms, both chemical and physical, have to contribute individually or in unison to an enhancement that is large enough that it may bridge the several orders of magnitude of lacking signal strength when detecting small analyte quantities in a circular dichroism scheme. Here, we assess in isolation the contribution arising from electromagnetic interactions between a homogeneous chiral medium and plasmonic structures. Using a suitably modified full-field electromagnetic simulation environment, we are able to investigate the viability of various canonical achiral and chiral plasmonic configurations for substrate-enhanced chiroptical spectroscopy. A clear hierarchy in enhancement factors is revealed that places achiral plasmonic gap antennas at the top, thus outperforming its chiral equivalent, the Born-Kuhn-type plasmonic dimer. Moreover, the importance of coplanarity of the incident rotating circular polarization field vector with the resonantly enhanced field vector in the plasmonic hot-spot is demonstrated. Taking everything into account, we obtain an enhancement of 3 orders of magnitude from purely electromagnetic interactions, thereby charting this part of the CD enhancement landscape.</t>
  </si>
  <si>
    <t>578-583</t>
  </si>
  <si>
    <t>60015815;60015815;60015815;60015815;60015815</t>
  </si>
  <si>
    <t>13006551300;55511926400;55217563400;7005590294;57189222095</t>
  </si>
  <si>
    <t>Nesterov, Maxim L.;Yin, Xinghui;Sch√§ferling, Martin;Giessen, Harald;Weiss, Thomas</t>
  </si>
  <si>
    <t>Nesterov M.L.</t>
  </si>
  <si>
    <t>The Role of Plasmon-Generated Near Fields for Enhanced Circular Dichroism Spectroscopy</t>
  </si>
  <si>
    <t>10.1021/acsphotonics.5b00637</t>
  </si>
  <si>
    <t>2-s2.0-84966389624</t>
  </si>
  <si>
    <t>['valuable means', 'two cy3', 'thereby compensates', 'rigid dual', 'results show', 'resolved spectroscopy', 'represent elements', 'provide insight', 'parallel pathways', 'organizing fluorophores', 'one homo', 'multiple pathways', 'large number', 'fret properties', 'fret pathway', 'fret efficiency', 'four hetero', 'fluorophore networks', 'dipolar interactions', 'configuration results', 'complex networks', 'characterized using']</t>
  </si>
  <si>
    <t>DNA nanotechnology | FRET | F√∂rster resonance energy transfer | light harvesting | photonic materials | photophysics</t>
  </si>
  <si>
    <t>Because of their ease of design and assembly, DNA scaffolds provide a valuable means for organizing fluorophores into complex light harvesting antennae. However, as the size and complexity of the DNA-fluorophore network grows, it can be difficult to fully understand energy transfer properties because of the large number of dipolar interactions between fluorophores. Here, we investigate simple DNA-fluorophore networks that represent elements of the more complex networks and provide insight into the F√∂rster Resonance Energy Transfer (FRET) processes in the presence of multiple pathways. These FRET networks consist of up to two Cy3 donor fluorophores and two Cy3.5 acceptor fluorophores that are linked to a rigid dual-rail DNA scaffold with short interfluorophore separation corresponding to 10 DNA base pairs (‚àº34 √Ö). This configuration results in five FRET pathways: four hetero-FRET and one homo-FRET pathway. The FRET properties are characterized using a combination of steady-state and time-resolved spectroscopy and understood using F√∂rster theory. We show that the multiple FRET pathways lead to an increase in FRET efficiency, in part because homo-FRET between donor fluorophores provides access to parallel pathways to the acceptor and thereby compensates for low FRET efficiency channels caused by a static transition dipole distribution. More generally, the results show that multiple pathways may be used in the design of artificial light harvesting devices to compensate for inhomogeneities and nonideal ensemble effects that degrade FRET efficiency.</t>
  </si>
  <si>
    <t>659-669</t>
  </si>
  <si>
    <t>60027271;60113739;60027271;60027271;60027271;60027271;60027271;60027271</t>
  </si>
  <si>
    <t>7003316806;7003987870;7006057630;24463617500;7102698130;6602212478;7003527679;16311839600</t>
  </si>
  <si>
    <t>Melinger, Joseph S.;Khachatrian, Ani;Ancona, Mario G.;Buckhout-White, Susan;Goldman, Ellen R.;Spillmann, Christopher M.;Medintz, Igor L.;Cunningham, Paul D.</t>
  </si>
  <si>
    <t>Herndon;Washington, D.C.</t>
  </si>
  <si>
    <t>Sotera Defense Solutions, Inc.;Naval Research Laboratory</t>
  </si>
  <si>
    <t>60113739;60027271</t>
  </si>
  <si>
    <t>Melinger J.</t>
  </si>
  <si>
    <t>FRET from Multiple Pathways in Fluorophore-Labeled DNA</t>
  </si>
  <si>
    <t>10.1021/acsphotonics.6b00006</t>
  </si>
  <si>
    <t>2-s2.0-84966393424</t>
  </si>
  <si>
    <t>ECCS 0953311</t>
  </si>
  <si>
    <t>['wave resonances', 'proposed concept', 'potentially overcome', 'optical beam', 'metallic wall', 'incident beam', 'important consequences', 'efficiency limitations', 'basic design']</t>
  </si>
  <si>
    <t>color sorting | extraordinary optical transmission | funneling | leaky-wave antenna | optical nanodevices</t>
  </si>
  <si>
    <t>We present the concept and a basic design for a free-space color sorter, which can efficiently separate different spectral components of an optical beam. The structure is based on a resonant cavity formed between a metallic wall and a stack of partially reflecting screens. Such a cavity supports multiple leaky-wave resonances, which enable spectrally selective funneling of the incident beam through apertures in the metallic wall. The apertures are coupled to resonators with different resonance frequencies that allow separating different spectral components of the beam. The proposed concept can potentially overcome the efficiency limitations of color filter arrays, with important consequences in the design of fast and efficient spectral imaging systems.</t>
  </si>
  <si>
    <t>620-626</t>
  </si>
  <si>
    <t>12545797900;6701496891</t>
  </si>
  <si>
    <t>Sounas, Dimitrios L.;Al√π, Andrea</t>
  </si>
  <si>
    <t>Sounas D.</t>
  </si>
  <si>
    <t>Color Separation through Spectrally-Selective Optical Funneling</t>
  </si>
  <si>
    <t>10.1021/acsphotonics.5b00723</t>
  </si>
  <si>
    <t>2-s2.0-84966425268</t>
  </si>
  <si>
    <t>FA2386-11-1-4057</t>
  </si>
  <si>
    <t>['speed determination', 'sparse landmarks', 'sigmoidal function', 'move backward', 'mechanosensory modalities', 'low light', 'linear function', 'less reliable', 'insects rely', 'inputs combine', 'frontal airflow', 'forward flight', 'essential role', 'elicit flight', 'dynamic equilibrium', 'corresponding front', 'combined visual', 'causes antennae', 'apis mellifera', 'antennal movements', 'antennal mechanosensors', 'airspeed response']</t>
  </si>
  <si>
    <t>To maintain their speeds during navigation, insects rely on feedback from their visual and mechanosensory modalities. Although optic flow plays an essential role in speed determination, it is less reliable under conditions of low light or sparse landmarks. Under such conditions, insects rely on feedback from antennal mechanosensors but it is not clear how these inputs combine to elicit flight-related antennal behaviours. We here show that antennal movements of the honeybee, Apis mellifera, are governed by combined visual and antennal mechanosensory inputs. Frontal airflow, as experienced during forward flight, causes antennae to actively move forward as a sigmoidal function of absolute airspeed values. However, corresponding front-to-back optic flow causes antennae to move backward, as a linear function of relative optic flow, opposite the airspeed response. When combined, these inputs maintain antennal position in a state of dynamic equilibrium.</t>
  </si>
  <si>
    <t>e14449</t>
  </si>
  <si>
    <t>60005502;60005502</t>
  </si>
  <si>
    <t>57190380810;7006805753</t>
  </si>
  <si>
    <t>Roy Khurana, Taruni;Sane, Sanjay P.</t>
  </si>
  <si>
    <t>National Centre for Biological Sciences</t>
  </si>
  <si>
    <t>Roy Khurana T.</t>
  </si>
  <si>
    <t>Airflow and optic flow mediate antennal positioning in flying honeybees</t>
  </si>
  <si>
    <t>10.7554/eLife.14449</t>
  </si>
  <si>
    <t>2-s2.0-84979496912</t>
  </si>
  <si>
    <t>['virtual ula', 'virtual sla', 'traditional method', 'small number', 'proposed method', 'physical elements', 'online processing', 'offline processing', 'multibeam processing', 'mimo sonar', 'matched filters', 'large aperture', 'input multiple', 'great number', 'effectively reduced', 'computation load', 'active elements']</t>
  </si>
  <si>
    <t>multiple-input multiple-output (MIMO) sonar | simulated annealing | sonar imaging | sparse arrays</t>
  </si>
  <si>
    <t>A multiple-input multiple-output (MIMO) sonar can synthesize a large-aperture virtual uniform linear array (ULA) from a small number of physical elements. However, the large aperture is obtained at the cost of a great number of matched filters with much heavy computation load. To reduce the computation load, a MIMO sonar imaging method using a virtual sparse linear array (SLA) is proposed, which contains the offline and online processing. In the offline processing, the virtual ULA of the MIMO sonar is thinned to a virtual SLA by the simulated annealing algorithm, and matched filters corresponding to inactive virtual elements are removed. In the online processing, outputs of matched filters corresponding to active elements are collected for further multibeam processing and hence, the number of matched filters in the echo processing procedure is effectively reduced. Numerical simulations show that the proposed method can reduce the computation load effectively while obtaining a similar imaging performance as the traditional method.</t>
  </si>
  <si>
    <t>370-378</t>
  </si>
  <si>
    <t>Journal of Systems Engineering and Electronics</t>
  </si>
  <si>
    <t>60003977-60016724;60003977;60003977;60003977;60003977</t>
  </si>
  <si>
    <t>55586879000;54788514100;24741309800;7004416083;26636976100</t>
  </si>
  <si>
    <t>Liu, Xionghou;Sun, Chao;Yang, Yixin;Zhuo, Jie;Han, Yina</t>
  </si>
  <si>
    <t>Institute of Acoustics Chinese Academy of Sciences;Northwestern Polytechnical University</t>
  </si>
  <si>
    <t>60016724;60003977</t>
  </si>
  <si>
    <t>Low complexity MIMO sonar imaging using a virtual sparse linear array</t>
  </si>
  <si>
    <t>10.1109/JSEE.2016.00038</t>
  </si>
  <si>
    <t>2-s2.0-84979674806</t>
  </si>
  <si>
    <t>['thus minimizing', 'synthesis problem', 'squares approximation', 'run repeatedly', 'proposed approach', 'phase shifters', 'novel phase', 'normalized power', 'main beam', 'different directions', 'detailed examples', 'descent optimization', 'applying phase', 'applying gradient', 'antenna pattern', 'antenna arrays', 'algorithm synthesizes']</t>
  </si>
  <si>
    <t>adaptively | gradient-descent | pattern synthesis | phase-only</t>
  </si>
  <si>
    <t>By applying phase-only technique in array antenna pattern synthesis, antenna arrays can form desired patterns with the use of phase shifters only. A novel phase-only pattern synthesis algorithm is proposed for the passive phased array seeker. This algorithm synthesizes the main beam of the antenna pattern through least-squares approximation, thus minimizing the errors between the actual and the desired main beams. The synthesis problem can be solved by applying gradient-descent optimization. The item for suppressing side lobes is added to the above synthesis problem. To obtain a side lobe level as low as possible, the algorithm assigns different weights to different directions in the side lobe region. The algorithm is run repeatedly and the weights are adjusted adaptively according to the normalized power in the side lobe directions. Detailed examples are presented to demonstrate the accuracy and effectiveness of the proposed approach.</t>
  </si>
  <si>
    <t>297-307</t>
  </si>
  <si>
    <t>36986958100;7103379353;8299278800;34875321100</t>
  </si>
  <si>
    <t>Lu, Chengjun;Sheng, Weixing;Han, Yubing;Ma, Xiaofeng</t>
  </si>
  <si>
    <t>Phase-only pattern synthesis based on gradient-descent optimization</t>
  </si>
  <si>
    <t>10.1109/JSEE.2016.00030</t>
  </si>
  <si>
    <t>2-s2.0-84979703392</t>
  </si>
  <si>
    <t>['user numbers', 'transmit powers', 'system performance', 'snr ).', 'proposed algorithm', 'optimization algorithm', 'optimal number', 'noise ratio', 'maximum ee', 'low complexity', 'jointly determine', 'input multi', 'high regime', 'form solutions', 'exhaustive search', 'energy efficiency']</t>
  </si>
  <si>
    <t>energy efficiency (EE) | fractional programming | full-duplex | massive multi-input multi-output (MIMO)</t>
  </si>
  <si>
    <t>The energy efficiency (EE) for the full-duplex massive multi-input multi-output (MIMO) system is investigated. Given the transmit powers of both the uplink and the downlink, the closed-form solutions of the optimal number of antennas and the maximum EE are achieved in the high regime of the signal-to-noise ratio (SNR). It is shown that the optimal number of antennas and the maximum EE gets larger with the increase in user numbers. To further improve the EE, an optimization algorithm with low complexity is proposed to jointly determine the number of antennas and the transmit powers of both the uplink and the downlink. It is shown that, the proposed algorithm can achieve the system performance very close to the exhaustive search.</t>
  </si>
  <si>
    <t>60031031-60025578;60031031;60031031;60031031;60031031</t>
  </si>
  <si>
    <t>56926838500;35240748600;55322152700;57147023500;23979128500</t>
  </si>
  <si>
    <t>Wang, Xinhua;Liu, Ju;Zhai, Chao;Xing, Pengbo;Zheng, Lina</t>
  </si>
  <si>
    <t>Optimization of energy efficiency for the full-duplex massive MIMO systems</t>
  </si>
  <si>
    <t>10.1109/JSEE.2016.00033</t>
  </si>
  <si>
    <t>2-s2.0-84979708970</t>
  </si>
  <si>
    <t>Mu-1562/5-2</t>
  </si>
  <si>
    <t>['structural diversity', 'powder diffraction', 'photoluminescence spectroscopy', 'nir range', 'luminescence properties', 'ligand content', 'either thiazole', 'different phenomena', 'correlating shift', 'compounds exhibit', 'chromaticity coordinates', 'centred 5d', '4f emission']</t>
  </si>
  <si>
    <t>A series of 14 lanthanide containing coordination polymers LnCl3 with 1,2-bis(4-pyridyl)ethane (bpe) was synthesized from either thiazole or pyridine. Depending on the ligand content, a structural diversity from 3D-frameworks 3‚àû[LnCl3(bpe)2]¬∑thz, Ln = Ce-Lu, to 1D-strands 1‚àû[La2Cl6(bpe)2(thz)6] and 1‚àû[LnCl3(bpe)(py)2]¬∑(bpe/py), Ln = Gd, Er, was obtained and characterized by X-ray single crystal diffraction, powder diffraction, differential thermal analysis and thermogravimetry (DTA/TG), IR-spectroscopy and photoluminescence spectroscopy. The compounds exhibit a variety of luminescence properties and different phenomena. This includes ligand centred fluorescence, metal-centred 5d-4f/4f-4f emission in the visible and the NIR range, antenna effects via Dexter and F√∂rster energy transfer mechanisms, excitation dependent emission with a correlating shift of the chromaticity coordinates and inner filter effects by combined re-absorption/emission.</t>
  </si>
  <si>
    <t>6529-6540</t>
  </si>
  <si>
    <t>60012689;60012689;60012689</t>
  </si>
  <si>
    <t>55123270300;55125167000;6604014315</t>
  </si>
  <si>
    <t>Dannenbauer, N.;Matthes, P. R.;M√ºller-Buschbaum, K.</t>
  </si>
  <si>
    <t>Wurzburg</t>
  </si>
  <si>
    <t>Julius-Maximilians-Universit√§t W√ºrzburg</t>
  </si>
  <si>
    <t>Dannenbauer N.</t>
  </si>
  <si>
    <t>Luminescent coordination polymers for the VIS and NIR range constituting LnCl&lt;inf&gt;3&lt;/inf&gt; and 1,2-bis(4-pyridyl)ethane</t>
  </si>
  <si>
    <t>10.1039/c6dt00152a</t>
  </si>
  <si>
    <t>2-s2.0-84964668080</t>
  </si>
  <si>
    <t>['technique utilizes', 'surrounding solutions', 'solid materials', 'situ techniques', 'results demonstrate', 'recording information', 'real conditions', 'quenching effects', 'new powerful', 'main tool', 'luminescence spectra', 'luminescence properties', 'local sensors', 'large crystals', 'investigated material', 'ilacs principle', 'early stages', 'dependent developments', 'coordination sensor', 'coordination environment', 'cl4 ].', 'broadly available', 'antenna effect', 'amorphous samples']</t>
  </si>
  <si>
    <t>Here, we introduce the principle of the novel in situ luminescence analysis of coordination sensor (ILACS) approach for monitoring the formation of solid materials, recording information from the formed solid compounds as well as from the surrounding solutions. This technique utilizes as a main tool the sensitivity of luminescence properties of lanthanide (Ln) ions on the coordination environment, being incorporated as local sensors by the investigated material during synthesis. The luminescence spectra and their environment-dependent developments are monitored in situ from the early stages of the reaction until the final product formation under real conditions with a high time resolution. The ILACS principle is demonstrated here for monitoring the formation of [Eu(phen)2(NO3)3] (phen = 1,10-phenanthroline) and further metal-ligand exchange processes during its conversion to [Sn(phen)Cl4]. These reactions were followed, for instance, analyzing the antenna effect, shift of the 5D0 ‚Üí 7F4 Eu3+ transition and quenching effects. In addition, these results have been validated by comparison with other in situ techniques. The results demonstrate that ILACS is a new powerful, fast, broadly available in situ characterization method, which is applicable for liquids, amorphous samples, and very small crystallites besides for large crystals.</t>
  </si>
  <si>
    <t>2588-2594</t>
  </si>
  <si>
    <t>Analyst</t>
  </si>
  <si>
    <t>60012345;60012345;60012345;60012345</t>
  </si>
  <si>
    <t>56545844200;57189028067;57189027481;7102235047</t>
  </si>
  <si>
    <t>Terraschke, Huayna;Ruiz Arana, Laura;Lindenberg, Patric;Bensch, Wolfgang</t>
  </si>
  <si>
    <t>Kiel</t>
  </si>
  <si>
    <t>Christian-Albrechts-Universit√§t zu Kiel</t>
  </si>
  <si>
    <t>Terraschke H.</t>
  </si>
  <si>
    <t>Development of a new in situ analysis technique applying luminescence of local coordination sensors: Principle and application for monitoring metal-ligand exchange processes</t>
  </si>
  <si>
    <t>10.1039/c6an00075d</t>
  </si>
  <si>
    <t>2-s2.0-84964766152</t>
  </si>
  <si>
    <t>['without biofilms', 'vitro system', 'various rocks', 'term exposure', 'study weathering', 'study colonization', 'small fragments', 'rocks exposed', 'reprecipitation mechanism', 'recently developed', 'ray analyses', 'principal causes', 'peripheral areas', 'percolation columns', 'model biofilm', 'mineral surfaces', 'k near', 'heterotrophic bacteria', 'genetically tractable', 'easily analyzed', 'different minerals', 'degradation products', 'compare weathering', 'closed systems', 'cbs 123872', 'axenic conditions', 'aerial biofilms', 'abrupt decrease']</t>
  </si>
  <si>
    <t>Biotic weathering | Flow-through columns | Granite | K-feldspar | Plagioclase</t>
  </si>
  <si>
    <t>Sub-aerial biofilms (SAB) are ubiquitous, self-sufficient microbial ecosystems found on mineral surfaces at all altitudes and latitudes. SABs, which are the principal causes of weathering on exposed terrestrial surfaces, are characterized by patchy growth dominated by associations of algae, cyanobacteria, fungi and heterotrophic bacteria. A recently developed in vitro system to study colonization of rocks exposed to air included two key SAB participants - the rock-inhabiting ascomycete Knufia petricola (CBS 123872) and the phototrophic cyanobacterium Nostoc punctiforme ATCC29133. Both partners are genetically tractable and we used them here to study weathering of granite, K-feldspar and plagioclase. Small fragments of the various rocks or minerals (1‚Äì6 mm) were packed into flow-through columns and incubated with 0.1% glucose and 10 ¬µM thiamine-hydrochloride (90 ¬µL min-1) to compare weathering with and without biofilms. Dissolution of the minerals was followed by: (i) analysing the degradation products in the effluent from the columns via Inductively Coupled Plasma Spectroscopy and (ii) by studying polished sections of the incubated mineral fragments/grains using scanning electron microscopy, transmission electron microscopy and energy dispersive X-ray analyses. K. petricola/N. punctiforme stimulated release of Ca, Na, Mg and Mn. Analyses of the polished sections confirmed depletion of Ca, Na and K near the surface of the fragments. The abrupt decrease in Ca concentration observed in peripheral areas of plagioclase fragments favored a dissolution-reprecipitation mechanism. Percolation columns in combination with a model biofilm can thus be used to study weathering in closed systems. Columns can easily be filled with different minerals and biofilms, the effluent as well as grains can be collected after long-term exposure under axenic conditions and easily analyzed.</t>
  </si>
  <si>
    <t>Frontiers in Earth Science</t>
  </si>
  <si>
    <t>60072294;60072294;60072294;60030718;60072294-60030718</t>
  </si>
  <si>
    <t>57191574338;25642531200;15825094700;6603220114;6603770137</t>
  </si>
  <si>
    <t>Seiffert, Franz;Bandow, Nicole;Kalbe, Ute;Milke, Ralf;Gorbushina, Anna A.</t>
  </si>
  <si>
    <t>Berlin;Berlin</t>
  </si>
  <si>
    <t>Federal Institute for Materials Research and Testing Berlin;Freie Universit√§t Berlin</t>
  </si>
  <si>
    <t>60072294;60030718</t>
  </si>
  <si>
    <t>Seiffert F.</t>
  </si>
  <si>
    <t>Laboratory tools to quantify biogenic dissolution of rocks and minerals: A model rock biofilm growing in percolation columns</t>
  </si>
  <si>
    <t>10.3389/feart.2016.00031</t>
  </si>
  <si>
    <t>2-s2.0-84991693285</t>
  </si>
  <si>
    <t>['wave mixing', 'qds ).', 'investigate coherence', 'individual emitters', 'homogenous dephasing', 'fwm transient', 'coherently control', 'bulk media', 'beam fwm', 'also detect', '4 orders']</t>
  </si>
  <si>
    <t>We perform coherent nonlinear spectroscopy of individual excitons strongly confined in single InAs quantum dots (QDs). The retrieval of their intrinsically weak four-wave mixing (FWM) response is enabled by a one-dimensional dielectric waveguide antenna. Compared to a similar QD embedded in bulk media, the FWM detection sensitivity is enhanced by up to 4 orders of magnitude, over a broad operation bandwidth. Three-beam FWM is employed to investigate coherence and population dynamics within individual QD transitions. We retrieve their homogenous dephasing in a presence of low-frequency spectral wandering. Two-dimensional FWM reveals off-resonant F√∂rster coupling between a pair of distinct QDs embedded in the antenna. We also detect a higher order QD nonlinearity (six-wave mixing) and use it to coherently control the FWM transient. Waveguide antennas enable us to conceive multicolor coherent manipulation schemes of individual emitters.</t>
  </si>
  <si>
    <t>60104653-60108266;60104653-60108266;60104653-60108266;60104653-60011447;60104653-60011447;60104653-60011447;60104653-60011447;60104653-60108266</t>
  </si>
  <si>
    <t>57115423000;55541183500;57188926511;55661089200;54956582700;7202889576;6507201627;7007080579</t>
  </si>
  <si>
    <t>Mermillod, Q.;Jakubczyk, T.;Delmonte, V.;Delga, A.;Peinke, E.;G√©rard, J. M.;Claudon, J.;Kasprzak, J.</t>
  </si>
  <si>
    <t>Mermillod Q.</t>
  </si>
  <si>
    <t>Harvesting, Coupling, and Control of Single-Exciton Coherences in Photonic Waveguide Antennas</t>
  </si>
  <si>
    <t>10.1103/PhysRevLett.116.163903</t>
  </si>
  <si>
    <t>2-s2.0-84964284081</t>
  </si>
  <si>
    <t>['simulated results', 'scattering along', 'radiator reduced', 'prototype antenna', 'polarisation ratio', 'monostatic rcs', 'incident angle', 'impedance performance', 'exponential curves', 'elevation planes', 'contributes reduction', '75 ¬∞.', '60 ¬∞', '13 db']</t>
  </si>
  <si>
    <t>In this study, a passive Vivaldi antenna design is proposed for radar cross section (RCS) reduction using object shaping method. The implementation of annular slot along with exponential curves in the radiator reduced the scattering along the surface of the radiator. This contributes reduction in structural mode RCS throughout the operational bandwidth without affecting the impedance performance of the antenna. Monostatic RCS of the antenna is discussed for two incident angles. A minimum RCS reduction of 13 dB is achieved when the incident angle is Œò = 60¬∞ and a maximum of 19 dB reduction is achieved at Œò = 75¬∞. The proposed antenna offers symmetric radiation pattern in both azimuth and elevation planes and also maintains co-polarisation to cross-polarisation ratio of 19 dB throughout the X-band (8-12 GHz). Prototype antenna is fabricated and tested to validate the simulated results.</t>
  </si>
  <si>
    <t>651-655</t>
  </si>
  <si>
    <t>60108956;60108956;60108956</t>
  </si>
  <si>
    <t>38461604600;55511179300;56591350100</t>
  </si>
  <si>
    <t>Natarajan, Rajesh;Kanagasabai, Malathi;George, Jithila V.</t>
  </si>
  <si>
    <t>Design of an X-band Vivaldi antenna with low radar cross section</t>
  </si>
  <si>
    <t>10.1049/iet-map.2015.0585</t>
  </si>
  <si>
    <t>2-s2.0-84966309462</t>
  </si>
  <si>
    <t>['thus removing', 'target position', 'sum patterns', 'study investigates', 'single measurement', 'signals may', 'proposed method', 'novel method', 'new compensation', 'monopulse antenna', 'feed elements', 'difference signals', 'comparator network', 'commonly used', 'combined using', 'airborne radar']</t>
  </si>
  <si>
    <t>Monopulse antenna systems are commonly used in airborne radar as they give angular information in a single measurement. For amplitude based monopulse antenna systems, multiple overlapping beams are sent out from the antenna feed elements. These signals may then be re-combined using a comparator network to form the sum and difference signals, which provide angular information relating to the target position. This study investigates a proposed method by which the individual feed element signals from the monopulse antenna are captured and combined in software, thus removing the need for a hardware comparator behind the feed elements. Results of a sum and difference signal created by a comparator and by this proposed method are compared. This study then verifies a method by which the individual feed element signals from the monopulse antenna are captured, combined in software and presents a novel method to compensate for a failed feed element signal, verified in both simulation and anechoic chamber measurements. It is shown that this new compensation for a single failed feed element works well for a signal in the centre of the monopulse antenna, where gain and sum patterns are shown to be conserved.</t>
  </si>
  <si>
    <t>645-650</t>
  </si>
  <si>
    <t>60022109;60026851;60022109</t>
  </si>
  <si>
    <t>56488128700;7401697889;7005244140</t>
  </si>
  <si>
    <t>Sheret, Tamara Louise;Allen, Ben;Parini, Clive G.</t>
  </si>
  <si>
    <t>Oxford;London</t>
  </si>
  <si>
    <t>University of Oxford;Queen Mary University of London</t>
  </si>
  <si>
    <t>60026851;60022109</t>
  </si>
  <si>
    <t>Sheret T.</t>
  </si>
  <si>
    <t>Monopulse sum and difference signals with compensation for a failed feed element</t>
  </si>
  <si>
    <t>10.1049/iet-map.2015.0537</t>
  </si>
  <si>
    <t>2-s2.0-84966312314</t>
  </si>
  <si>
    <t>['time consuming', 'techniques using', 'technique includes', 'study investigates', 'results show', 'radiation directions', 'nerve regeneration', 'microwave technique', 'measurement system', 'localised area', 'ieee standards', 'human tissue', 'great potential', 'external antenna', 'electromagnetic performance', 'electrical stimulus', 'dielectric layer', 'computational model', 'biomedical applications', '45 ghz']</t>
  </si>
  <si>
    <t>Wireless power transmission in human tissue using microwave techniques has great potential for different biomedical applications. Characterisation and optimisation of these techniques using in vivo performance measurements are complicated and time consuming. This study investigates the electromagnetic performance of microwave wireless power transmission at 2.45 GHz. For this purpose, a computational model of a measurement system is proposed and used to characterise and optimise a microwave wireless power transmission technique capable of delivering microwave power to a localised area in the human tissue. This technique includes an implanted miniature encased microstrip ring disk antenna and an external microstrip patch antenna operating at 2.45 GHz. The results show that the microwave technique can be optimised by matching the radiation directions and polarisations of the antennas and by inserting a dielectric layer between the human tissue and the external antenna. It is demonstrated that the optimised microwave technique can deliver an electrical stimulus that can be used for biomedical applications such as nerve regeneration with a specific absorption rate that satisfies the IEEE Standards.</t>
  </si>
  <si>
    <t>670-675</t>
  </si>
  <si>
    <t>60017803;60017803;60017803;60017803</t>
  </si>
  <si>
    <t>36599259200;6604008450;6602832970;55996249800</t>
  </si>
  <si>
    <t>Salama, Robert;Kharkovsky, Sergey;Liyanapathirana, Ranjith;Gunawardana, Upul</t>
  </si>
  <si>
    <t>Salama R.</t>
  </si>
  <si>
    <t>Wireless power transmission in human tissue for nerve stimulation</t>
  </si>
  <si>
    <t>10.1049/iet-map.2015.0285</t>
  </si>
  <si>
    <t>2-s2.0-84966326664</t>
  </si>
  <si>
    <t>['uhf rfid', 'structure simplifies', 'read range', 'open space', 'loop excitation', 'input impedance', 'human phantom', 'frequency identification', 'frequency band', 'european ultra', 'complex impedance', 'body semi', 'authors proposed', 'antenna provides', 'antenna dimensions', '866 mhz', '50 %.', '01 œª0']</t>
  </si>
  <si>
    <t>In this study, the authors proposed the impedance-flexible on-body semi-electrically-small tag antenna for the European ultra-high frequency radio-frequency identification (UHF RFID) frequency band. The radiator is based on differentially-fed coupled shorted-patches and vertical folding techniques, using a loop excitation. The proposed excitation methods enable the input impedance to be tuned to the complex impedance of typical UHF RFID chips as well as to 50 Œ© impedance. In addition, the virtual electric short applied inside the structure simplifies the topology and manufacture. The antenna dimensions are 40 √ó 50 √ó 3mm3 (0.12 √ó 0.14 √ó 0.01 Œª0) and represent the electrical size ka = 0.58 at 866 MHz. The total efficiency measured in open space exceeds 60%. In case that the antenna is situated on a human phantom, it accounts for 50%. Accordingly, the antenna provides the read range of 5.6 m (in open space) and 5.1 m (when located on human chest).</t>
  </si>
  <si>
    <t>631-637</t>
  </si>
  <si>
    <t>60013323;60013323</t>
  </si>
  <si>
    <t>23993204100;8419531500</t>
  </si>
  <si>
    <t>Svanda, Milan;Polivka, Milan</t>
  </si>
  <si>
    <t>Svanda M.</t>
  </si>
  <si>
    <t>On-body semi-electrically-small tag antenna for ultra high frequency radio-frequency identification platform-tolerant applications</t>
  </si>
  <si>
    <t>10.1049/iet-map.2015.0398</t>
  </si>
  <si>
    <t>2-s2.0-84966330712</t>
  </si>
  <si>
    <t>['umts 2100', 'term evolution', 'simulated results', 'overall size', 'new stack', 'measurements performed', 'lte band', 'excited using', 'different permittivities', 'coaxial probe']</t>
  </si>
  <si>
    <t>This study presents work carried out on a multiband-dielectric resonator antenna (M-DRA) for long-term evolution (LTE) application. A new stack M-DRA is introduced by using two dielectric resonators of different permittivities, stacked on top of each other. The M-DRA is excited using a coaxial probe. The introduction of a finite planar conducting wall reduces the overall size of the proposed M-DRA. It operates at LTE band-VI (828-880 MHz), GSM 1800/1900 and UMTS 2100 for S11&lt;-10 dB. The measurements performed with a fabricated antenna showed good agreement with the simulated results.</t>
  </si>
  <si>
    <t>595-598</t>
  </si>
  <si>
    <t>60089631;60014001;60089631;60089631-60014001;60089631</t>
  </si>
  <si>
    <t>57189212783;16021808600;55263574500;56419640500;36640693300</t>
  </si>
  <si>
    <t>Khan, Rizwan;Jamaluddin, Mohd H.;Kazim, Jalil Ur Rehman;Nasir, Jamal;Owais, Owais</t>
  </si>
  <si>
    <t>Islamabad;Johor Bahru</t>
  </si>
  <si>
    <t>COMSATS University Islamabad;School of Electrical Engineering</t>
  </si>
  <si>
    <t>60089631;60014001</t>
  </si>
  <si>
    <t>Khan R.</t>
  </si>
  <si>
    <t>Multiband-dielectric resonator antenna for LTE application</t>
  </si>
  <si>
    <t>10.1049/iet-map.2015.0535</t>
  </si>
  <si>
    <t>2-s2.0-84966335637</t>
  </si>
  <si>
    <t>['structures may', 'simulation results', 'rhc optimiser', 'resulted structures', 'periodic method', 'optimisation method', 'multilayered media', 'free space', 'fitness functions', 'arbitrary properties']</t>
  </si>
  <si>
    <t>In this study, doubly periodic arrays with three-dimensional metallic inclusions in free space and multilayered media are studied. The random hill climbing (RHC) optimisation method is used to find optimal structures. Periodic method of moments (PMOMs) is applied to calculate the fitness functions of the resulted structures from RHC optimiser. The procedure which is proposed here for the optimisation of the structures may be used to design periodic sketches with arbitrary properties. The simulation results are compared with high-frequency structure simulator computer-aided design tool outcomes to verify the validity of the implemented PMOM code.</t>
  </si>
  <si>
    <t>604-611</t>
  </si>
  <si>
    <t>60026914;60026914;60026914</t>
  </si>
  <si>
    <t>56024269900;55395405700;35732437700</t>
  </si>
  <si>
    <t>Basiri, Raheleh;Abiri, Habibollah;Yahaghi, Alireza</t>
  </si>
  <si>
    <t>Shiraz University</t>
  </si>
  <si>
    <t>Basiri R.</t>
  </si>
  <si>
    <t>Optimisation of doubly periodic arrays of three-dimensional metallic structures in free space and layered media</t>
  </si>
  <si>
    <t>10.1049/iet-map.2015.0483</t>
  </si>
  <si>
    <t>2-s2.0-84966355896</t>
  </si>
  <si>
    <t>['subsequently constructed', 'simulation data', 'rsa model', 'reduction approach', 'proposed methodology', 'pareto set', 'optimised using', 'objective optimisation', 'initial approximation', 'fast multi', 'experimental validation', 'discretisation electromagnetic', 'conflicting objectives', 'antenna size', 'antenna parameters', 'also provided']</t>
  </si>
  <si>
    <t>A technique for fast multi-objective optimisation of antennas is introduced. The core of the proposed methodology is a reliable initial estimation of the design space subset that contains a set of Pareto optimal solutions, i.e. those representing the best possible trade-offs between the conflicting objectives (such as the antenna size and its electrical performance parameters). A fast response surface approximation (RSA) surrogate is subsequently constructed in a reduced search space using sampled coarse-discretisation electromagnetic (EM) simulation data. Owing to the authors' reduction approach, the surrogate model construction is computationally feasible even when the number of antenna parameters is high. The RSA model is optimised using a multi-objective evolutionary algorithm to yield an initial approximation of the Pareto set. The latter is further refined (to obtain its representation at the highfidelity EM antenna model level). The approach is illustrated using two design cases. A comparison with previously published methods, as well as experimental validation, is also provided.</t>
  </si>
  <si>
    <t>624-630</t>
  </si>
  <si>
    <t>Fast multi-objective surrogate-assisted design of multi-parameter antenna structures through rotational design space reduction</t>
  </si>
  <si>
    <t>10.1049/iet-map.2015.0631</t>
  </si>
  <si>
    <t>2-s2.0-84966405050</t>
  </si>
  <si>
    <t>['whole system', 'two antennas', 'transmitting antenna', 'testing antenna', 'receiving antenna', 'radiating elements', 'premises equipment', 'minimised ).', 'handheld devices', 'field region', 'f antennas', 'designed using', 'compact low', '1900 band']</t>
  </si>
  <si>
    <t>The design of smart antenna system for handheld devices has been a challenge for years. In this study, an attempt is made to try to solve this challenge by applying an optimal design method for the antenna arrays introduced previously. The method is based on the optimisation of the power transmission efficiency between two antennas. During the optimisation, the smart antenna array to be designed is used as transmitting antenna, and a testing antenna is introduced as receiving antenna, positioned in the far-field region. The maximum (minimum) possible radiation may then be achieved in the direction of the testing antenna if the power transmission efficiency is maximised (minimised). A compact low-profile smart antenna system has been designed using the method, which works at GSM-900 and PCS- 1900 band and employs four identical inverted-F antennas as radiating elements. The dimension of the whole system is 140 mm √ó 80 mm √ó 7 mm, suitable for the application in handheld devices or other customer-premises equipment.</t>
  </si>
  <si>
    <t>617-623</t>
  </si>
  <si>
    <t>57189212767;6602573297</t>
  </si>
  <si>
    <t>Tong, Haoping;Geyi, Wen</t>
  </si>
  <si>
    <t>Tong H.</t>
  </si>
  <si>
    <t>Optimal design of smart antenna systems for handheld devices</t>
  </si>
  <si>
    <t>10.1049/iet-map.2015.0339</t>
  </si>
  <si>
    <t>2-s2.0-84966457209</t>
  </si>
  <si>
    <t>['using data', 'two stations', 'south pole', 'radio waves', 'particle energy', 'overwhelming backgrounds', 'offers promise', 'induced cascades', 'high energies', 'askaryan effect', 'ara detector', 'anthropogenic origin', '6 gev', '1018 ev', '1016 ev', '10 months']</t>
  </si>
  <si>
    <t>Ultrahigh energy neutrinos are interesting messenger particles since, if detected, they can transmit exclusive information about ultrahigh energy processes in the Universe. These particles, with energies above 1016 eV, interact very rarely. Therefore, detectors that instrument several gigatons of matter are needed to discover them. The ARA detector is currently being constructed at the South Pole. It is designed to use the Askaryan effect, the emission of radio waves from neutrino-induced cascades in the South Pole ice, to detect neutrino interactions at very high energies. With antennas distributed among 37 widely separated stations in the ice, such interactions can be observed in a volume of several hundred cubic kilometers. Currently three deep ARA stations are deployed in the ice, of which two have been taking data since the beginning of 2013. In this article, the ARA detector "as built" and calibrations are described. Data reduction methods used to distinguish the rare radio signals from overwhelming backgrounds of thermal and anthropogenic origin are presented. Using data from only two stations over a short exposure time of 10 months, a neutrino flux limit of 1.5√ó10-6 GeV/cm2/s/sr is calculated for a particle energy of 1018 eV, which offers promise for the full ARA detector.</t>
  </si>
  <si>
    <t>60003500;60020304;60003500;60015457-60068673;60026306;60005429;60005429;60005429;60032179;60003500;60022148;60032179;60013791;60002787;60013791;60080790;60032179;60013791;60020304;60003500;60005429;60005429;60005429;60005429;60002787;60032179;60032179;60015457;60026306;60002787;60017563;60032179;60005429;60005429;60032179;60013791;60002787;60080790;60013791;60013791;60013791;60005429;60022148;60017563;60068673;60080790;60003500;60015457;60002787;60020304;60013791;60013791;60032179;60003500;60026306;60023004;60005429;60015457;60015457;60020304;60013791;60005429;60005429;60080790;60002787;60015457</t>
  </si>
  <si>
    <t>14321228900;35285634400;7103289198;34879426200;56644566000;54779557300;57213375189;57154862000;57189004550;56678053200;57207417311;6701535156;7202734478;42461472700;7003698549;7202629894;57197504835;57191292426;35353250500;55262256100;57199270263;56643593100;57207289899;7404259744;25925106700;35237260500;35237115400;56297301800;55537012200;55694788600;57204249303;14830394300;56643337100;7405911064;56643586400;6603542451;7102429761;35290848200;35277605900;22941354900;10140905600;35225869700;35227824200;57201320207;55936550100;21743180800;26538066800;6701915267;55347730400;54927660400;7007127966;56649202200;12770611200;57188998267;56653840800;6604049165;57213912653;55605788500;6602950838;55262460600;35228075800;35228078700;55750919700;57201950976;43361917500;57188569727</t>
  </si>
  <si>
    <t>Allison, P.;Bard, R.;Beatty, J. J.;Besson, D. Z.;Bora, C.;Chen, C. C.;Chen, C. H.;Chen, P.;Christenson, A.;Connolly, A.;Davies, J.;Duvernois, M.;Fox, B.;Gaior, R.;Gorham, P. W.;Hanson, K.;Haugen, J.;Hill, B.;Hoffman, K. D.;Hong, E.;Hsu, S. Y.;Hu, L.;Huang, J. J.;Huang, M. H.A.;Ishihara, A.;Karle, A.;Kelley, J. L.;Kennedy, D.;Kravchenko, I.;Kuwabara, T.;Landsman, H.;Laundrie, A.;Li, C. J.;Liu, T. C.;Lu, M. Y.;Macchiarulo, L.;Mase, K.;Meures, T.;Meyhandan, R.;Miki, C.;Morse, R.;Nam, J.;Nichol, R. J.;Nir, G.;Novikov, A.;O'Murchadha, A.;Pfendner, C.;Ratzlaff, K.;Relich, M.;Richman, M.;Ritter, L.;Rotter, B.;Sandstrom, P.;Schellin, P.;Shultz, A.;Seckel, D.;Shiao, Y. S.;Stockham, J.;Stockham, M.;Touart, J.;Varner, G. S.;Wang, M. Z.;Wang, S. H.;Yang, Y.;Yoshida, S.;Young, R.</t>
  </si>
  <si>
    <t>Belgium;Russian Federation;United States;United States;United States;United Kingdom;United States;Israel;United States;United States;Taiwan;United States;Japan</t>
  </si>
  <si>
    <t>Brussels;Moscow;Madison;Lincoln;Newark;London;College Park;Rehovot;Lawrence;Honolulu;Taipei;Columbus;Chiba</t>
  </si>
  <si>
    <t>Interuniversity Institute for High Energies (ULB-VUB);National Research Nuclear University MEPhI;University of Wisconsin-Madison;University of Nebraska‚ÄìLincoln;University of Delaware;University College London;University of Maryland, College Park;Weizmann Institute of Science Israel;University of Kansas;University of Hawai ªi at MƒÅnoa;National Taiwan University;The Ohio State University;Chiba University</t>
  </si>
  <si>
    <t>60080790;60068673;60032179;60026306;60023004;60022148;60020304;60017563;60015457;60013791;60005429;60003500;60002787</t>
  </si>
  <si>
    <t>Allison P.</t>
  </si>
  <si>
    <t>Performance of two Askaryan Radio Array stations and first results in the search for ultrahigh energy neutrinos</t>
  </si>
  <si>
    <t>10.1103/PhysRevD.93.082003</t>
  </si>
  <si>
    <t>2-s2.0-84964584511</t>
  </si>
  <si>
    <t>['reflection characteristics', 'plasmonic bow', 'modulation depth', 'modulation characteristics', 'modulating bias', 'many fields', 'fully exploit', 'domain spectroscopy', 'broadband response', 'biomedical imaging']</t>
  </si>
  <si>
    <t>The terahertz (THz) region of the electromagnetic spectrum holds great potential in many fields of study, from spectroscopy to biomedical imaging, remote gas sensing, and high speed communication. To fully exploit this potential, fast optoelectronic devices such as amplitude and phase modulators must be developed. In this work, we present a room temperature external THz amplitude modulator based on plasmonic bow-tie antenna arrays with graphene. By applying a modulating bias to a back gate electrode, the conductivity of graphene is changed, which modifies the reflection characteristics of the incoming THz radiation. The broadband response of the device was characterized by using THz time-domain spectroscopy, and the modulation characteristics such as the modulation depth and cut-off frequency were investigated with a 2.0 THz single frequency emission quantum cascade laser. An optical modulation cut-off frequency of 105 ¬± 15 MHz is reported. The results agree well with a lumped element circuit model developed to describe the device.</t>
  </si>
  <si>
    <t>60121115;60121115;60031101;60031101;60031101-60117770;60121115;60031101;60031101;60031101;60121115;60121115;60121115</t>
  </si>
  <si>
    <t>56084349100;57188687150;57102414600;55988809200;56023981300;35240632300;57004276700;8094172800;35241532100;7005719934;36050490200;14053718900</t>
  </si>
  <si>
    <t>Jessop, D. S.;Kindness, S. J.;Xiao, L.;Braeuninger-Weimer, P.;Lin, H.;Ren, Y.;Ren, C. X.;Hofmann, S.;Zeitler, J. A.;Beere, H. E.;Ritchie, D. A.;Degl'Innocenti, R.</t>
  </si>
  <si>
    <t>Jessop D.</t>
  </si>
  <si>
    <t>Graphene based plasmonic terahertz amplitude modulator operating above 100 MHz</t>
  </si>
  <si>
    <t>10.1063/1.4947596</t>
  </si>
  <si>
    <t>2-s2.0-84966326671</t>
  </si>
  <si>
    <t>16K07446</t>
  </si>
  <si>
    <t>['transgenic approaches', 'thermosensory processing', 'thermosensory interneurons', 'thermosensory behavior', 'thermoreceptor neurons', 'thermoreceptive equipment', 'temperature information', 'one type', 'mushroom body', 'lateral horn', 'last neurons', 'insects possess', 'insect brain', 'fruit flies', 'form glomeruli', 'enabling us', 'electrophysiological studies', 'despite differences', 'critically important', 'characterized electrophysiologically', 'central processing', 'antennal lobe', 'added much']</t>
  </si>
  <si>
    <t>Antennal lobe | Cold receptor neurons | Insects | Lateral protocerebrum | Thermosensory projection neurons | Warm receptor neurons</t>
  </si>
  <si>
    <t>Thermosensation is critically important for survival of all animals. In the cockroach Periplaneta americana, thermoreceptor neurons on antennae and thermosensory interneurons in the antennal lobe have been characterized electrophysiologically, and recent studies using advanced transgenic technologies in the fruit fly Drosophila melanogaster have added much to the knowledge of these neurons, enabling us to discuss common principles of thermosensory processing systems in insects. Cockroaches and many other insects possess only one type of thermoreceptor neurons on antennae that are excited by cooling and inhibited by warming. In contrast, the antennae of fruit flies and other dipterans possess oppositely responding warm and cold receptor neurons. Despite differences in their thermoreceptive equipment, central processing of temperature information is much the same in flies and cockroaches. Axons of thermoreceptor neurons project to the margin of the antennal lobe and form glomeruli, from which cold, warm and cold-warm projection neurons originate, the last neurons being excited by both cooling and warming. Axons of antennal lobe thermosensory projection neurons of the antennal lobe terminate in three distinct areas of the protocerebrum, the mushroom body, lateral horn and posterior lateral protocerebrum, the last area also receiving termination of hygrosensory projection neurons. Such multiple thermosensory pathways may serve to control multiple forms of thermosensory behavior. Electrophysiological studies on cockroaches and transgenic approaches in flies are encouraged to complement each other for further elucidating general principles of thermosensory processing in the insect brain.</t>
  </si>
  <si>
    <t>APR</t>
  </si>
  <si>
    <t>60014652;60014652;60031720</t>
  </si>
  <si>
    <t>7004082147;57210472527;6602486562</t>
  </si>
  <si>
    <t>Mizunami, Makoto;Nishino, Hiroshi;Yokohari, Fumio</t>
  </si>
  <si>
    <t>Fukuoka;Sapporo</t>
  </si>
  <si>
    <t>Fukuoka University;Hokkaido University</t>
  </si>
  <si>
    <t>60031720;60014652</t>
  </si>
  <si>
    <t>Mizunami M.</t>
  </si>
  <si>
    <t>Status of and future research on thermosensory processing</t>
  </si>
  <si>
    <t>10.3389/fphys.2016.00150</t>
  </si>
  <si>
    <t>2-s2.0-84966694902</t>
  </si>
  <si>
    <t>['x band', 'wireless sensing', 'severe interference', 'performance sensing', 'modulator circuitry', 'microscope slides', 'infectious agents', 'harmonic tone', 'graphene device', 'graphene antenna', 'fundamental tone', 'fully passive', 'frequency orthogonality', 'exposed gas', 'effect transistors', 'diagnosis applications', 'conversion gain', 'clutter background', 'chemically sensitive', 'c band', 'based sensor']</t>
  </si>
  <si>
    <t>We propose the concept and design of a transparent, flexible, and self-powered wireless sensor comprising a graphene-based sensor/frequency-modulator circuitry and a graphene antenna. In this all-graphene device, the multilayered-graphene antenna receives the fundamental tone at C band and retransmits the frequency-modulated sensed signal (harmonic tone) at X band. The frequency orthogonality between the received/re-transmitted signals may enable high-performance sensing in severe interference/clutter background. Here, a fully passive, quad-ring frequency multiplier is proposed using graphene field-effect transistors, of which the unique ambipolar charge transports render a frequency doubling effect with conversion gain being chemically sensitive to exposed gas/molecular/chemical/infectious agents. This transparent, light-weight, and self-powered system may potentially benefit a number of wireless sensing and diagnosis applications, particularly for smart contact lenses/glasses and microscope slides that require high optical transparency.</t>
  </si>
  <si>
    <t>60013372-114367660;60009408;60009408;60009408;60013372;60009408</t>
  </si>
  <si>
    <t>55738221900;55541803100;55541680700;57193638368;16202062500;36087152100</t>
  </si>
  <si>
    <t>Huang, Haiyu;Sakhdari, Maryam;Hajizadegan, Mehdi;Shahini, Ali;Akinwande, Deji;Chen, Pai Yen</t>
  </si>
  <si>
    <t>Toward transparent and self-activated graphene harmonic transponder sensors</t>
  </si>
  <si>
    <t>10.1063/1.4948254</t>
  </si>
  <si>
    <t>2-s2.0-84969705213</t>
  </si>
  <si>
    <t>['silver lines', 'silicon wafers', 'silicon sufficiently', 'silicon substrates', 'silicon substrate', 'si substrate', 'selective heating', 'rf field', 'rf antenna', 'ir measurements', 'industrial feasibility', 'heating rates', 'heating rate', 'heated reproducibly', 'cooling rates', 'contact formation', 'clear effect', 'ag tracks']</t>
  </si>
  <si>
    <t>contact resistance | inductive heating | rapid thermal processing | transmission line measurement</t>
  </si>
  <si>
    <t>Fast and selective inductive heating of pre-sintered silver lines on silicon as present in solar cells using 27 MHz radio-frequency inductive fields is shown. IR measurements of silicon substrates show that above 450 ¬∞C the heating rate of the samples increases sharply, indicating that both the silver and the silicon are heated. By moving the substrate with respect to the RF antenna and modulation of the RF field, silicon wafers were heated reproducibly above 450 ¬∞C with heating rates in excess of 200 ¬∞C s-1. Furthermore, selective heating of lines of pre-sintered silver paste was shown below the 450 ¬∞C threshold on silicon substrates. The orientation of the silver tracks relative to the RF antenna appeared to be crucial for homogeneity of heating. Transmission line measurements show a clear effect on contact formation between the silver lines and the silicon substrate. To lower the contact resistance sufficiently for industrial feasibility, a high temperature difference between the Si substrate and the Ag tracks is required. The present RF heating process does not match the time scale needed for contact formation between silver and silicon sufficiently, but the significantly improved process control achieved shows promise for applications requiring fast heating and cooling rates.</t>
  </si>
  <si>
    <t>Journal of Micromechanics and Microengineering</t>
  </si>
  <si>
    <t>60016561;60016561;60016561;60032882</t>
  </si>
  <si>
    <t>57189359638;57213120035;6603576966;14526975900</t>
  </si>
  <si>
    <t>De Wijs, W. J.A.;Ljevar, S.;Van De Sande, M. J.;De With, G.</t>
  </si>
  <si>
    <t>Technische Universiteit Eindhoven;Philips Research</t>
  </si>
  <si>
    <t>60032882;60016561</t>
  </si>
  <si>
    <t>De Wijs W.</t>
  </si>
  <si>
    <t>Reduction of Ag-Si electrical contact resistance by selective RF heating</t>
  </si>
  <si>
    <t>10.1088/0960-1317/26/6/065003</t>
  </si>
  <si>
    <t>2-s2.0-84969902761</t>
  </si>
  <si>
    <t>DMS-1361145</t>
  </si>
  <si>
    <t>['southwest regardless', 'southwest direction', 'solar azimuth', 'proper function', 'optimal time', 'neuronal level', 'model simulations', 'model demonstrates', 'migratory flight', 'integration mechanism', 'integrates azimuthal', 'flight trajectories', 'compound eye', 'circadian signals']</t>
  </si>
  <si>
    <t>Migrating eastern North American monarch butterflies use a time-compensated sun compass to adjust their flight to the southwest direction. Although the antennal genetic circadian clock and the azimuth of the sun are instrumental for proper function of the compass, it is unclear how these signals are represented on a neuronal level and how they are integrated to produce flight control. To address these questions, we constructed a receptive field model of the compound eye that encodes the solar azimuth. We then derived a neural circuit model that integrates azimuthal and circadian signals to correct flight direction. The model demonstrates an integration mechanism, which produces robust trajectories reaching the southwest regardless of the time of day and includes a configuration for remigration. Comparison of model simulations with flight trajectories of butterflies in a flight simulator shows analogous behaviors and affirms the prediction that midday is the optimal time for migratory flight.</t>
  </si>
  <si>
    <t>683-691</t>
  </si>
  <si>
    <t>Cell Reports</t>
  </si>
  <si>
    <t>60015481;60000986;60025778;60000986</t>
  </si>
  <si>
    <t>8374255900;24462239900;6602414425;7006606071</t>
  </si>
  <si>
    <t>Shlizerman, Eli;Phillips-Portillo, James;Forger, Daniel B.;Reppert, Steven M.</t>
  </si>
  <si>
    <t>Ann Arbor;Seattle;Worcester</t>
  </si>
  <si>
    <t>University of Michigan, Ann Arbor;University of Washington;University of Massachusetts Medical School</t>
  </si>
  <si>
    <t>60025778;60015481;60000986</t>
  </si>
  <si>
    <t>Shlizerman E.</t>
  </si>
  <si>
    <t>Neural Integration Underlying a Time-Compensated Sun Compass in the Migratory Monarch Butterfly</t>
  </si>
  <si>
    <t>S221112471630328X</t>
  </si>
  <si>
    <t>10.1016/j.celrep.2016.03.057</t>
  </si>
  <si>
    <t>2-s2.0-84963516474</t>
  </si>
  <si>
    <t>Human Frontier Science Program</t>
  </si>
  <si>
    <t>HFSP</t>
  </si>
  <si>
    <t>['zebrafish larva', 'sensory neurons', 'olfactory bulb', 'neuronal circuits', 'neuron reconstruction', 'interneuron network', 'interglomerular projections', 'high accuracy', 'granule cells', 'glomerular identity', 'function relationships', 'emerging methodology', 'dense reconstruction', 'common types', 'address bottlenecks']</t>
  </si>
  <si>
    <t>The dense reconstruction of neuronal circuits from volumetric electron microscopy (EM) data has the potential to uncover fundamental structure-function relationships in the brain. To address bottlenecks in the workflow of this emerging methodology, we developed a procedure for conductive sample embedding and a pipeline for neuron reconstruction. We reconstructed ~98% of all neurons (&gt;1, 000) in the olfactory bulb of a zebrafish larva with high accuracy and annotated all synapses on subsets of neurons representing different types. The organization of the larval olfactory bulb showed marked differences from that of the adult but similarities to that of the insect antennal lobe. Interneurons comprised multiple types but granule cells were rare. Interglomerular projections of interneurons were complex and bidirectional. Projections were not random but biased toward glomerular groups receiving input from common types of sensory neurons. Hence, the interneuron network in the olfactory bulb exhibits a specific topological organization that is governed by glomerular identity.</t>
  </si>
  <si>
    <t>816-825</t>
  </si>
  <si>
    <t>Nature Neuroscience</t>
  </si>
  <si>
    <t>60014441-60023588;60014441;60014441-60023588;60014441;60014441-60023588</t>
  </si>
  <si>
    <t>55375960200;6507674239;57188968795;15726810600;57219519595</t>
  </si>
  <si>
    <t>Wanner, Adrian A.;Genoud, Christel;Masudi, Tafheem;Siksou, L√©a;Friedrich, Rainer W.</t>
  </si>
  <si>
    <t>Switzerland;Switzerland</t>
  </si>
  <si>
    <t>Basel;Basel</t>
  </si>
  <si>
    <t>Universitat Basel;Friedrich Miescher Institute for Biomedical Research</t>
  </si>
  <si>
    <t>60023588;60014441</t>
  </si>
  <si>
    <t>Wanner A.A.</t>
  </si>
  <si>
    <t>Dense EM-based reconstruction of the interglomerular projectome in the zebrafish olfactory bulb</t>
  </si>
  <si>
    <t>10.1038/nn.4290</t>
  </si>
  <si>
    <t>2-s2.0-84964381173</t>
  </si>
  <si>
    <t>['tesla coil', 'tep field', 'gradient high', 'free space', 'field polarize', 'directed self', 'directed motion', 'cnts ).', '15 cm']</t>
  </si>
  <si>
    <t>carbon nanotubes | dielectrophoresis | directed self-assembly | Tesla | wireless energy</t>
  </si>
  <si>
    <t>This paper introduces Teslaphoresis, the directed motion and self-assembly of matter by a Tesla coil, and studies this electrokinetic phenomenon using single-walled carbon nanotubes (CNTs). Conventional directed self-assembly of matter using electric fields has been restricted to small scale structures, but with Teslaphoresis, we exceed this limitation by using the Tesla coil's antenna to create a gradient high-voltage force field that projects into free space. CNTs placed within the Teslaphoretic (TEP) field polarize and self-assemble into wires that span from the nanoscale to the macroscale, the longest thus far being 15 cm. We show that the TEP field not only directs the self-assembly of long nanotube wires at remote distances (&gt;30 cm) but can also wirelessly power nanotube-based LED circuits. Furthermore, individualized CNTs self-organize to form long parallel arrays with high fidelity alignment to the TEP field. Thus, Teslaphoresis is effective for directed self-assembly from the bottom-up to the macroscale.</t>
  </si>
  <si>
    <t>4873-4881</t>
  </si>
  <si>
    <t>60005286-60002804-60020547;60005286;114689460;60005286-60122638;60005286;60005286;60002804;60005286-60122638;60005286-60002804;60005286-60122638-60002804</t>
  </si>
  <si>
    <t>57193492647;57189308103;56708325300;6603745764;7401733839;6603329152;6603671054;35390938500;26535789100;6507941192</t>
  </si>
  <si>
    <t>Bornhoeft, Lindsey R.;Castillo, Aida C.;Smalley, Preston R.;Kittrell, Carter;James, Dustin K.;Brinson, Bruce E.;Rybolt, Thomas R.;Johnson, Bruce R.;Cherukuri, Tonya K.;Cherukuri, Paul</t>
  </si>
  <si>
    <t>Houston;College Station;Houston;Chattanooga;Houston</t>
  </si>
  <si>
    <t>Smalley-Curl Institute;Texas A&amp;M University;Rice University;University of Tennessee at Chattanooga;Second Baptist School</t>
  </si>
  <si>
    <t>60122638;60020547;60005286;60002804;114689460</t>
  </si>
  <si>
    <t>Bornhoeft L.</t>
  </si>
  <si>
    <t>Teslaphoresis of Carbon Nanotubes</t>
  </si>
  <si>
    <t>10.1021/acsnano.6b02313</t>
  </si>
  <si>
    <t>2-s2.0-84968724544</t>
  </si>
  <si>
    <t>['ybco step', 'sqif sensitivity', 'sqif response', 'sqif performance', 'rf response', 'mean inductance', 'loop inductances', 'loop areas', 'increased linearly', '77 k', '20 000', '1530 v', '1 000']</t>
  </si>
  <si>
    <t>antenna | array | Josephson junction | SQIF | superconducting quantum interference filter</t>
  </si>
  <si>
    <t>Superconducting quantum interference filters (SQIFs) have been created using two dimensional arrays of YBCO step-edge Josephson junctions connected together in series and parallel configurations via superconducting loops with a range of loop areas and loop inductances. A SQIF response, as evidenced by a single large anti-peak at zero applied flux, is reported at 77 K for step-edge junction arrays with the junction number N = 1 000 up to 20 000. The SQIF sensitivity (slope of peak) increased linearly with N up to a maximum of 1530 V T-1. Array parameters related to geometry and average junction characteristics are investigated in order to understand and improve the SQIF performance in high temperature superconducting arrays. Initial investigations also focus on the effect of the SQUID inductance factor on the SQIF sensitivity by varying both the mean critical current and the mean inductance of the loops in the array. The RF response to a 30 MHz signal is demonstrated.</t>
  </si>
  <si>
    <t>06LT01</t>
  </si>
  <si>
    <t>Superconductor Science and Technology</t>
  </si>
  <si>
    <t>60029470;60029470;60029470;60029470;60029470;60108057;60029470;60029470;60029470</t>
  </si>
  <si>
    <t>7201804034;46060941000;57197320933;7103111917;9845186300;24461561100;18037767400;7402279349;7102587469</t>
  </si>
  <si>
    <t>Mitchell, E. E.;Hannam, K. E.;Lazar, J.;Leslie, K. E.;Lewis, C. J.;Grancea, A.;Keenan, S. T.;Lam, S. K.H.;Foley, C. P.</t>
  </si>
  <si>
    <t>Sydney;Melbourne</t>
  </si>
  <si>
    <t>CSIRO Data61;Commonwealth Scientific and Industrial Research Organization</t>
  </si>
  <si>
    <t>60108057;60029470</t>
  </si>
  <si>
    <t>Mitchell E.</t>
  </si>
  <si>
    <t>2D SQIF arrays using 20 000 YBCO high R &lt;inf&gt;n&lt;/inf&gt; Josephson junctions</t>
  </si>
  <si>
    <t>10.1088/0953-2048/29/6/06LT01</t>
  </si>
  <si>
    <t>2-s2.0-84969795595</t>
  </si>
  <si>
    <t>['wide bandwidth', 'whole band', 'stage cone', 'smaller sizes', 'simple structure', 'ripple levels', 'radiation properties', 'radiation body', 'proposed two', 'polarized levels', 'omnidirectional antenna', 'measured results', 'improved obviously', 'impedance matching', 'impedance bandwidth', 'covering 0', 'antenna structure', 'antenna performances', 'antenna ).', '905 ghz', '9 db', '6 db', '50 %.']</t>
  </si>
  <si>
    <t>Cross polarization | Miniaturization | Omnidirectional antenna | Out of roundness | Wideband</t>
  </si>
  <si>
    <t>A super-wideband (SWB) omnidirectional antenna is reported in Lau et al. in 2005 and 2008, but the antenna structure was complex and the radiation properties were unsatisfactory. In this paper, a SWB omnidirectional antenna with simple structure and improved radiation properties is presented. The antenna just consists of a two-stage inverted cone and two shorting pins. The proposed two-stage cone can improve the impedance matching in super-wide bandwidth, and the optimized shorting pins can reduce the cut-off frequency more than 50%. The calculated and measured results are investigated to confirm the antenna performances. The impedance bandwidth of the antenna for voltage standing wave ratio ‚â§ 2 achieves more than 1:22.1, covering 0.905 GHz to the above band. The smaller sizes than those referred by Lau et al. in 2008 are obtained. The profile of the antenna is 0.078Œªc, and the diameter of the radiation body is 0.217Œªc (Œªc is the wavelength of the cut-off frequency of the antenna). In addition, the radiation properties of the kind of SWB omnidirectional antenna are improved obviously. In the whole band, the ripple levels in horizontal radiation patterns are not more than 6.6 dB, and the cross-polarized levels are reduced by 9 dB.</t>
  </si>
  <si>
    <t>711-717</t>
  </si>
  <si>
    <t>57188849588;57208730405;56344898100;35736995800</t>
  </si>
  <si>
    <t>Chen, X.;Yang, L.;Wang, L.;Fu, G.</t>
  </si>
  <si>
    <t>Super-wideband and compact omnidirectional antenna with simple structure and improved radiation properties</t>
  </si>
  <si>
    <t>S1759078716000568</t>
  </si>
  <si>
    <t>10.1017/S1759078716000568</t>
  </si>
  <si>
    <t>2-s2.0-84973901504</t>
  </si>
  <si>
    <t>['theoretical approach', 'theoretical analysed', 'power divider', 'physical dimensions', 'particularly interesting', 'parameter model', 'organic substrates', 'one side', 'kapton substrate', 'folded benefits', 'fabrication cost', 'fabricated prototype', 'designed structure', 'design methodology', 'antenna system', 'another side']</t>
  </si>
  <si>
    <t>Recently, the RF/microwave electronic technology evolved with the consideration of plastic and organic substrates. Such a technology offers two-folded benefits: in one side for lowering the fabrication cost and in another side for the possibility to bend electronic devices. Such a technology is particularly interesting for the implementation of antenna system. This paper is dealing with the design of flexible microstrip 1√ó2 antenna array. Theoretical approach on the typically symmetrical 1√ó2 antenna array is proposed. The design methodology of microstrip antenna combined with 1: 2 T-power divider (T-PWD) is described. Based on the transmission line theory, the S-parameter model of the antenna system with non-standard reference load is established. Then, the microstrip antenna passive system is theoretical analysed in function of the physical dimensions of the designed structure. The feasibility of the flexible antenna passive system is investigated with the proof-of-concept (POC) designed on Kapton substrate. The POC prototype consisted of microstrip 1 √óp2 antenna array is designed to operate at about 5.8GHz. Comparisons between the full wave simulated and measured return losses were performed. Then, simulated radiation pattern highlights the efficiency of the fabricated prototype of passive antenna array.</t>
  </si>
  <si>
    <t>105-117</t>
  </si>
  <si>
    <t>Rabobason, Yvon G.;Rigas, Greg P.;Swaisaenyakorn, Srijittra;Mirkhaydarov, Bobur;Ravelo, Blaise;Shkunov, Maxim;Young, Paul R.;Benjelloun, Nabil</t>
  </si>
  <si>
    <t>Design of flexible passive antenna array on kapton substrate</t>
  </si>
  <si>
    <t>10.2528/PIERC15120906</t>
  </si>
  <si>
    <t>2-s2.0-84964792148</t>
  </si>
  <si>
    <t>Nederlandse Organisatie voor Wetenschappelijk Onderzoek</t>
  </si>
  <si>
    <t>NWO</t>
  </si>
  <si>
    <t>['well known', 'surface waves', 'show experimentally', 'short wavelength', 'radio astronomy', 'radar technology', 'metal surfaces', 'individual holes', 'holds promise', 'field microscope', 'electromagnetic waves', 'electromagnetic field', 'dynamically shaping', 'dipolar emitters']</t>
  </si>
  <si>
    <t>Surface plasmon polaritons are electromagnetic waves that propagate tightly bound to metal surfaces. The concentration of the electromagnetic field at the surface as well as the short wavelength of surface plasmons enable sensitive detection methods and miniaturization of optics. We present an optical frequency plasmonic analog to the phased antenna array as it is well known in radar technology and radio astronomy. Individual holes in a thick gold film act as dipolar emitters of surface plasmon polaritons whose phase is controlled individually using a digital spatial light modulator. We show experimentally, using a phase sensitive near-field microscope, that this optical system allows accurate directional emission of surface waves. This compact and flexible method allows for dynamically shaping the propagation of plasmons and holds promise for nanophotonic applications employing propagating surface plasmons.</t>
  </si>
  <si>
    <t>60084325;60084325;60084325;60084325;60084325</t>
  </si>
  <si>
    <t>56036221500;6602505636;6507790531;6603743050;6505608755</t>
  </si>
  <si>
    <t>Dikken, Dirk Jan W.;Korterik, Jeroen P.;Segerink, Frans B.;Herek, Jennifer L.;Prangsma, Jord C.</t>
  </si>
  <si>
    <t>MESA+ Instituut</t>
  </si>
  <si>
    <t>Dikken D.</t>
  </si>
  <si>
    <t>A phased antenna array for surface plasmons</t>
  </si>
  <si>
    <t>10.1038/srep25037</t>
  </si>
  <si>
    <t>2-s2.0-84964829812</t>
  </si>
  <si>
    <t>['unique properties', 'structural diversity', 'stable multi', 'relative concentration', 'performed via', 'outstanding role', 'multiple options', 'mixed ln', 'luminescent guests', 'luminescence properties', 'ions allows', 'fascinating class', 'excitation wavelength', 'efficient antenna', 'display systems', 'different ln3', 'current status', 'coordination environment', 'constituent ln3', 'colour tunable', 'chemical reactivity', 'carefully controlled']</t>
  </si>
  <si>
    <t>In the last few years, Ln-MOFs, which are stable multi-dimensional frameworks composed of highly luminescent Ln3+ ions and multitopic organic ligands, have become a very fascinating class of materials in view of their luminescence properties. Their luminescence can be easily modulated owing to their structural diversity and predictability, as well as multiple options for excitation and emission, including those performed via the organic linker serving as an efficient antenna, the discrete energy levels of Ln3+ ions, and the luminescent guests that were trapped in the cavities. In particular, the similarity in the chemical reactivity and the coordination environment of different Ln3+ ions allows the formation of a series of isostructural mixed Ln-MOFs whose colour output can be fine-tuned by changing the types and relative concentration of the constituent Ln3+ ions or the excitation wavelength. Most significantly, white-light emitting materials may be obtained if the mixing of Ln3+ ions can be carefully controlled. Based on these unique properties, mixed Ln-MOFs may play an outstanding role in the fields of lighting and display systems. The aim of this review is to provide an overview of the current status of the research on mixed Ln-MOFs, especially those constructed using aromatic polycarboxylate ligands, and to highlight their colour tunable and white light emission properties.</t>
  </si>
  <si>
    <t>3364-3374</t>
  </si>
  <si>
    <t>60073523-60027363;60073523;60073523</t>
  </si>
  <si>
    <t>57188829226;36803157600;56152336600</t>
  </si>
  <si>
    <t>Wu, Jiawei;Zhang, Huabin;Du, Shaowu</t>
  </si>
  <si>
    <t>Fuzhou;Beijing</t>
  </si>
  <si>
    <t>State Key Laboratory of Structural Chemistry, Fuzhou;University of Chinese Academy of Sciences</t>
  </si>
  <si>
    <t>60073523;60027363</t>
  </si>
  <si>
    <t>Tunable luminescence and white light emission of mixed lanthanide-organic frameworks based on polycarboxylate ligands</t>
  </si>
  <si>
    <t>10.1039/c5tc04432d</t>
  </si>
  <si>
    <t>2-s2.0-84966320598</t>
  </si>
  <si>
    <t>['well established', 'various methods', 'thus providing', 'solar cells', 'silver nanoparticle', 'sheet resistances', 'sheet resistance', 'sensor electrodes', 'roll compatible', 'rapid post', 'production process', 'processing methods', 'printing technologies', 'printed using', 'print quality', 'large variety', 'inexpensive materials', 'fully roll', 'electronic devices', 'bulk silver', 'bulk copper', '5 times', '4 times']</t>
  </si>
  <si>
    <t>Printing technologies to produce conductive films and electronic devices are well established and employ only inexpensive materials and devices as well as rapid post-processing methods. In this work, silver nanoparticle and copper-oxide nanoparticle ink was printed using a consumer inkjet printer on a large variety of commercially available substrates. The print quality was assessed by various methods. Self-sintering of the silver ink led to sheet resistances of less than 400 mŒ© ‚ñ°-1. Photonic sintering reduced the sheet resistance down to 55 mŒ© ‚ñ°-1 within a few milliseconds, equivalent to 2.4 times that of bulk silver. Copper oxide ink was reduced by intense pulsed light and a sheet resistance of 335 mŒ© ‚ñ°-1, or 4.5 times that of bulk copper, was obtained. The parameters for sintering were optimized for both inks to achieve low resistivities within a few seconds without damaging the substrates. The production process can be reduced to a few minutes and is fully roll-to-roll compatible, thus providing a quick and ultra-low-cost manufacturing method to produce conductive patterns for wiring, printed circuit boards, antennas, sensor electrodes, light emitting diodes, and solar cells.</t>
  </si>
  <si>
    <t>3546-3554</t>
  </si>
  <si>
    <t>60019722;60019722;60019722;60019722;60019722</t>
  </si>
  <si>
    <t>57188749059;6505581823;35316854100;56940186300;55072654700</t>
  </si>
  <si>
    <t>Albrecht, Andreas;Rivadeneyra, Almudena;Abdellah, Alaa;Lugli, Paolo;Salmer√≥n, Jos√© F.</t>
  </si>
  <si>
    <t>Munich</t>
  </si>
  <si>
    <t>Technical University of Munich</t>
  </si>
  <si>
    <t>Albrecht A.</t>
  </si>
  <si>
    <t>Inkjet printing and photonic sintering of silver and copper oxide nanoparticles for ultra-low-cost conductive patterns</t>
  </si>
  <si>
    <t>10.1039/c6tc00628k</t>
  </si>
  <si>
    <t>2-s2.0-84966447021</t>
  </si>
  <si>
    <t>['stop band', 'negligible effect', 'measurement results', 'incident waves', 'impedance bandwidth', 'horizontal polarisations', 'ground plane', 'good agreement', 'fss acts', '5 ghz', '4 ghz']</t>
  </si>
  <si>
    <t>Wideband radar cross-section (RCS) reduction of a microstrip patch array antenna is proposed and investigated. The design is based on replacing the solid metal ground of the antenna with a frequency selective surface (FSS) consisted of miniaturised hexagonal loop elements. The stop band of the FSS is coincident with the antenna working frequency band which is from 3.3 to 3.4 GHz. The FSS acts as the ground plane in the stop band and is transparent to the incident waves in the other frequencies. Therefore, preserving the antenna propagation characteristics, wideband RCS reduction is achieved from 4 to 16.5 GHz for vertical and horizontal polarisations. It is shown that using this FSS has a negligible effect on the impedance bandwidth, pattern and gain of the antenna. Also, there is a good agreement between the simulation and measurement results.</t>
  </si>
  <si>
    <t>767-768</t>
  </si>
  <si>
    <t>56816910600;55665121100;57189334621</t>
  </si>
  <si>
    <t>Zahir Joozdani, M.;Khalaj Amirhosseini, M.;Abdolali, A.</t>
  </si>
  <si>
    <t>Zahir Joozdani M.</t>
  </si>
  <si>
    <t>Wideband radar cross-section reduction of patch array antenna with miniaturised hexagonal loop frequency selective surface</t>
  </si>
  <si>
    <t>10.1049/el.2016.0336</t>
  </si>
  <si>
    <t>2-s2.0-84969915639</t>
  </si>
  <si>
    <t>['user separation', 'massive multiple', 'low complexity', 'input multiple', 'implementation grows', 'challenging task', 'bit digital', 'bit dacs', 'antenna elements', 'analogue converters']</t>
  </si>
  <si>
    <t>Massive multiple-input multiple-output (MIMO) systems are being proposed for next generation broadband wireless systems. However, as the complexity of implementation grows with the number of antenna elements, their feasibility is a challenging task. Consider very low complexity, 1-bit digital-to-analogue converters (DACs) for the downlink of massive MIMO systems. The impact of the resultant severe non-linear distortion effects is analysed when a low-complexity maximum ratio transmission technique is employed for user separation. The non-linear distortion levels decrease with the number of transmit antennas allowing good performance, even with 1-bit DACs are shown.</t>
  </si>
  <si>
    <t>778-779</t>
  </si>
  <si>
    <t>60031875;60031875;60005315</t>
  </si>
  <si>
    <t>56967054700;6701511111;6507542561</t>
  </si>
  <si>
    <t>Guerreiro, J.;Dinis, R.;Montezuma, P.</t>
  </si>
  <si>
    <t>Lisbon;Caparica</t>
  </si>
  <si>
    <t>Universidade Nova de Lisboa;Instituto de Desenvolvimento de Novas Tecnologias</t>
  </si>
  <si>
    <t>60031875;60005315</t>
  </si>
  <si>
    <t>Guerreiro J.</t>
  </si>
  <si>
    <t>Use of 1-bit digital-to-analogue converters in massive MIMO systems</t>
  </si>
  <si>
    <t>10.1049/el.2015.4037</t>
  </si>
  <si>
    <t>2-s2.0-84969922879</t>
  </si>
  <si>
    <t>['wave antenna', 'two feeds', 'mode analysis', 'compact half', 'cavity resonator']</t>
  </si>
  <si>
    <t>To multiplex multiple orbital angular momentum (OAM) beams, a compact half-mode substrate integrated waveguide leaky-wave antenna (LWA) for generating multiple high-order OAM modes is presented. The LWA is based on a cavity resonator with two feeds of ¬±90 phase difference. The principle and mode analysis of the resonator are discussed, and the generation of high-order OAM beams is proved by the measurements.</t>
  </si>
  <si>
    <t>684-686</t>
  </si>
  <si>
    <t>60117753;60117753;60117753;60117753;60117753</t>
  </si>
  <si>
    <t>56662804500;7403146865;7102258781;35247862300;7410264846</t>
  </si>
  <si>
    <t>Chen, Yiling;Zheng, Shilie;Chi, Hao;Jin, Xiaofeng;Zhang, Xianmin</t>
  </si>
  <si>
    <t>Half-mode substrate integrated waveguide antenna for generating multiple orbital angular momentum modes</t>
  </si>
  <si>
    <t>10.1049/el.2015.4416</t>
  </si>
  <si>
    <t>2-s2.0-84969941279</t>
  </si>
  <si>
    <t>['unconstrained semi', 'two algorithms', 'synthesised beampattern', 'signal design', 'sidelobe levels', 'radar allows', 'first algorithm', 'desired beampattern', 'design problems', 'design problem', 'beampattern synthesis', 'antenna elements']</t>
  </si>
  <si>
    <t>A multiple input multiple output (MIMO) radar allows its antenna elements to transmit multiple signal waveforms. This waveform diversity offers enhanced flexibility in transmit beampattern synthesis and signal design. Two algorithms where the transmit is synthesised beampattern by optimising transmitted signal covariance matrix is proposed. In the first algorithm, a method to achieve a desired beampattern by reformulating the design problem as an unconstrained semi-definite programming problem is proposed. Second, a method for beampattern synthesis such that the cross correlation beampattern, which is the correlation between the signals at different target locations, is minimised and at the same time the sidelobe levels are constrained to be lower than a threshold value proposed. These design problems are modelled as convex optimisation problem and are solved using Matlab based toolbox CVX.</t>
  </si>
  <si>
    <t>761-763</t>
  </si>
  <si>
    <t>60000934;60000934</t>
  </si>
  <si>
    <t>57189381261;34868532700</t>
  </si>
  <si>
    <t>Pandey, N.;Roy, L. P.</t>
  </si>
  <si>
    <t>Rourkela</t>
  </si>
  <si>
    <t>National Institute of Technology Rourkela</t>
  </si>
  <si>
    <t>Pandey N.</t>
  </si>
  <si>
    <t>Convex optimisation based transmit beampattern synthesis for MIMO radar</t>
  </si>
  <si>
    <t>10.1049/el.2015.1637</t>
  </si>
  <si>
    <t>2-s2.0-84969960190</t>
  </si>
  <si>
    <t>['structure exhibits', 'small footprint', 'section slot', 'section load', 'physical measurements', 'parameterised multi', 'final design', 'feed line', 'design process', 'band reflection', '161 mm2']</t>
  </si>
  <si>
    <t>A structure and computationally efficient design optimisation procedure of a novel miniaturised UWB slot antenna has been proposed. Upon geometry parameter adjustment, the structure exhibits a very small footprint of just 161 mm2. This has been achieved by introducing sufficient number of degrees of freedom, including the parameterised multi-section slot and a multi-section load of the feed line as well as efficient numerical optimisation of all relevant geometry dimensions of the structure. The design process has been formulated as explicit size reduction problem. The electrical performance parameters (here, a maximum in-band reflection) are controlled by suitably defined constraints. The final design has been verified through full-wave electromagnetic simulation as well as physical measurements of the fabricated antenna prototype.</t>
  </si>
  <si>
    <t>681-682</t>
  </si>
  <si>
    <t>Structure and design optimisation of compact UWB slot antenna</t>
  </si>
  <si>
    <t>10.1049/el.2016.0038</t>
  </si>
  <si>
    <t>2-s2.0-84969983693</t>
  </si>
  <si>
    <t>['total height', 'three steps', 'slab decreasing', 'simple single', 'proposed concept', 'planar slab', 'experimental results', 'entire ku', 'directivity enhancement', 'dielectric constant', 'antenna significantly', 'antenna prototype', '10 db']</t>
  </si>
  <si>
    <t>A simple single-feed resonant cavity antenna having a flat, low-profile all-dielectric partially reflecting surface (PRS) is described, which has a wide 3 dB bandwidth covering the entire Ku-band. The PRS is composed of three dielectric sections, forming a planar slab with the dielectric constant of the slab decreasing from the centre to the edge in three steps. In addition to the directivity enhancement (up to 10 dB over the feed antenna), it is shown that such single-layer PRSs remarkably improve the bandwidth of RCAs while reducing the profile of the antenna significantly. The total height of the antenna prototype is only 0.65Œª0 at the lowest operating frequency. Experimental results are included to validate the proposed concept.</t>
  </si>
  <si>
    <t>683-684</t>
  </si>
  <si>
    <t>Hashmi, R. M.;Esselle, K. P.</t>
  </si>
  <si>
    <t>Hashmi R.</t>
  </si>
  <si>
    <t>Single-feed low-profile resonant cavity antenna covering entire Ku-band</t>
  </si>
  <si>
    <t>10.1049/el.2016.0392</t>
  </si>
  <si>
    <t>2-s2.0-84970023383</t>
  </si>
  <si>
    <t>['tunable high', 'thinner thickness', 'terahertz band', 'silicon layers', 'graphene sheet', 'graphene layer', 'force generator', 'fermi level', 'band gap', 'also demonstrate', 'air layers']</t>
  </si>
  <si>
    <t>Graphene | Photonic band gap</t>
  </si>
  <si>
    <t>In this literature, we propose an active terahertz 1D photonic crystal, which consists of silicon layers and air layers. A graphene sheet is embedded at the interface between dielectric and air. Tunable photonic band gap is realized by changing the Fermi level of graphene. Transmission Matrix Method is utilized to explain the influence of the graphene layer. We also demonstrate that a dielectric slab attached with a thin sheet made of single-negative metamaterial acts like a pure dielectric slab with a thinner thickness. A tunable blue shift of the band gap can be realized by simply applying different chemical potentials on the graphene sheet. This feature can be utilized for the design of tunable high-gain antenna array and force generator in terahertz band.</t>
  </si>
  <si>
    <t>1793-1798</t>
  </si>
  <si>
    <t>8921739500;55922171600;56270638500</t>
  </si>
  <si>
    <t>Fu, Jiahui;Chen, Wan;Lv, Bo</t>
  </si>
  <si>
    <t>Fu J.</t>
  </si>
  <si>
    <t>Tunable defect mode realized by graphene-based photonic crystal</t>
  </si>
  <si>
    <t>S0375960116300238</t>
  </si>
  <si>
    <t>10.1016/j.physleta.2016.03.029</t>
  </si>
  <si>
    <t>2-s2.0-84961989675</t>
  </si>
  <si>
    <t>['various aspects', 'unit element', 'simulated patterns', 'radiation patterns', 'proposed antenna', 'paper presents', 'modified l', 'high gain', 'fed structure', 'coplanar waveguide', 'also measured', 'also discussed', '90 ¬∞.', '8 ghz', '4 ghz', '1 db']</t>
  </si>
  <si>
    <t>Circular polarization antenna | CPW-fed antenna | FSS | High gain antenna | Reflector | Wideband antenna</t>
  </si>
  <si>
    <t>This paper presents a high gain, wideband circularly polarized (CP) antenna. High gain of the antenna is achieved by employing a frequency selective surface (FSS) as a reflector. The antenna is a coplanar waveguide-fed structure with a modified L-shaped radiating patch. The unit element of the FSS is formed by connecting two modified dipoles at an angle of 90¬∞. The antenna with reflector has a measured impedance bandwidth of 74.3% (2.2-4.8 GHz) and a 3-dB axial ratio bandwidth (ARBW) of 62% (2.2-4.18 GHz). The maximum boresight gain of the proposed antenna with reflector is 7.1 dB at 3.4 GHz. The radiation patterns of the antenna with the FSS are also measured and compared with simulated patterns. The various aspects of effect of FSS on CP antenna performance are also discussed.</t>
  </si>
  <si>
    <t>697-703</t>
  </si>
  <si>
    <t>55838774600;57223379009</t>
  </si>
  <si>
    <t>Kushwaha, Nagendra;Kumar, Raj</t>
  </si>
  <si>
    <t>Kushwaha N.</t>
  </si>
  <si>
    <t>Gain enhancement of wideband circularly polarized antenna using FSS</t>
  </si>
  <si>
    <t>S1759078716000519</t>
  </si>
  <si>
    <t>10.1017/S1759078716000519</t>
  </si>
  <si>
    <t>2-s2.0-84964674970</t>
  </si>
  <si>
    <t>['valuable solution', 'study provide', 'main sensor', 'large number', 'greatly affects', 'dimensional analysis', 'different materials']</t>
  </si>
  <si>
    <t>Dimensional analysis | Fragments | Material equivalent | Phased array antenna</t>
  </si>
  <si>
    <t>Phased array radar is the main sensor in a battlefield. Phased array antenna is the main execution unit of the phased array radar, and it greatly affects the reliability of the phased array radar. As a result, the fragment damaged antenna test is important. As the materials of phased array antenna are not easy to get, the fragment damaged antenna test is difficult to carry out. Then we present a study on this problem and introduce the principles of dimensional analysis to solve it. Firstly, the fragments damage antenna target dimensionless model is constructed. Secondly, the finite element analysis software ANSYS/LS-DYNA are used to carry out a large number of different materials simulation test for dimensional analysis. Finally, based on dimensional test analysis, the materials equivalent empirical model between different antennas target is presented in the same damage. The results of this study provide a feasible and valuable solution for different materials' target damaged test.</t>
  </si>
  <si>
    <t>Journal of Donghua University (English Edition)</t>
  </si>
  <si>
    <t>60073671;60073671;60073671</t>
  </si>
  <si>
    <t>55869697300;36667372900;56949231200</t>
  </si>
  <si>
    <t>Liu, Feng;Shi, Quan;Chen, Cai</t>
  </si>
  <si>
    <t>Shijiazhuang</t>
  </si>
  <si>
    <t>Shijiazhuang Mechanical Engineering College</t>
  </si>
  <si>
    <t>Material equivalent test based on dimensional analysis for fragment penetrating antenna target</t>
  </si>
  <si>
    <t>2-s2.0-85009483675</t>
  </si>
  <si>
    <t>Korea University</t>
  </si>
  <si>
    <t>NRF‚Äê2010‚Äê0022282</t>
  </si>
  <si>
    <t>['wave band', 'sensing region', 'saturation environments', 'relaying devices', 'performance criterion', 'obtained results', 'ieee 802', 'hop communications', 'grouping algorithm', 'exclusive region', 'devices increase', 'contention period', 'computed probabilistically', 'average delay']</t>
  </si>
  <si>
    <t>directional CSMA/CA | IEEE 802.15.3c | millimeter wave | multi-hop</t>
  </si>
  <si>
    <t>In this paper, we consider the multi-hop communications in contention period of medium access control protocol over millimeter-wave band. A relaying devices selection policy and a grouping algorithm are proposed, and the directional carrier sense multiple access/collision avoidance protocol in the immediate acknowledgement mode for IEEE 802.15.3c is considered under saturation environments. The purpose of this paper is to analyze the effect of using directional antennas and relaying devices in contention period. A sensing region and an exclusive region are computed probabilistically and used in the grouping algorithm. Numerical results show that the narrower radiation beamwidth allows to use a channel more spatially, and the effect of using relaying devices increases as the beamwidth and number of devices increase. Those effects are presented in the throughput and average delay. The obtained results will be used as performance criterion for the multi-hop communications in millimeter-wave wireless personal area networks.</t>
  </si>
  <si>
    <t>765-777</t>
  </si>
  <si>
    <t>Kim, Meejoung</t>
  </si>
  <si>
    <t>Kim M.</t>
  </si>
  <si>
    <t>Multi-hop communications in directional CSMA/CA over mmWave WPANs</t>
  </si>
  <si>
    <t>10.1002/wcm.2566</t>
  </si>
  <si>
    <t>2-s2.0-84922832817</t>
  </si>
  <si>
    <t>['wideband multi', 'special technique', 'simulation results', 'reflection coefficient', 'parasitic element', 'novel structure', 'lte 2', 'input multi', 'individual antenna', 'dual polarization', 'antenna system', '9 ghz', '4 ghz', '15 db', '10 db', '1 db']</t>
  </si>
  <si>
    <t>Isolation | Microstrip-fed | Multiple-input multiple-output | Parasitic element | Printed monopole antenna</t>
  </si>
  <si>
    <t>In this paper a wideband multi-input multi-output (MIMO) antenna system for WiFi-LTE wireless access point (WAP) application is proposed. The MIMO antenna system consists of two common element microstrip-fed monopole antennas with dual polarization. Physically closed integration of MIMO antenna elements requires a special technique to increase the isolation between the antennas. A novel structure of parasitic element is introduced to improve the isolation between the antennas. The proposed MIMO antenna system is simulated and optimized using CST Microwave Studio. The designed antenna system is fabricated and measured to verify the simulation results. Reflection coefficient of less than -10 dB and isolation more than 15 dB are achieved in the operating frequency range of 2.3-2.9 GHz which covers WiFi 2.4 GHz and LTE 2.6 GHz bands. The proposed system also provides dual polarization with 10 dB polarization diversity gain and envelope correlation coefficient less than 0.15. Each individual antenna has a gain of 5.1 dB and 68% efficiency.</t>
  </si>
  <si>
    <t>643-650</t>
  </si>
  <si>
    <t>60021005-60003246;60021005;60021005;60107653;60021005</t>
  </si>
  <si>
    <t>55453733600;35148173400;55557598400;56754210500;24469839800</t>
  </si>
  <si>
    <t>Moradikordalivand, Alishir;Leow, Chee Yen;Rahman, Tharek Abd;Ebrahimi, Sepideh;Chua, Tien Han</t>
  </si>
  <si>
    <t>Iran;Malaysia;Iran</t>
  </si>
  <si>
    <t>Aligudarz;Johor Bahru;Arak</t>
  </si>
  <si>
    <t>Islamic Azad University, Aligoudarz Branch;Universiti Teknologi Malaysia;Islamic Azad University, Arak Branch</t>
  </si>
  <si>
    <t>60107653;60021005;60003246</t>
  </si>
  <si>
    <t>Moradikordalivand A.</t>
  </si>
  <si>
    <t>Wideband MIMO antenna system with dual polarization for WiFi and LTE applications</t>
  </si>
  <si>
    <t>S175907871500032X</t>
  </si>
  <si>
    <t>10.1017/S175907871500032X</t>
  </si>
  <si>
    <t>2-s2.0-84924153990</t>
  </si>
  <si>
    <t>['six layers', 'siw structure', 'single element', 'microwave studio', 'membrane antenna', 'good agreement', '5 ghz', '13 dbi']</t>
  </si>
  <si>
    <t>The design and the results of a single slot coupled substrate integrated waveguide (SIW)-fed membrane antenna and a 1 √ó 4 array is presented for 94 GHz communication system. The membrane antenna is designed using Ansys high frequency structure simulator and consists of six layers. The microstrip patch antenna placed on the top pyralux substrate layer is excited by means of a longitudinal rectangular slot placed over the SIW structure in the bottom pyralux substrate. The simulated antenna impedance bandwidth is found to be 5 GHz (91.5-96.5 GHz) for both single element and 1 √ó 4 array. Furthermore, the gain is found to be 7 and 13 dBi for the single element and the 1 √ó 4 array elements, respectively. The results are verified using Computer Simulation Technology (CST) Microwave Studio and are found to be in good agreement.</t>
  </si>
  <si>
    <t>633-641</t>
  </si>
  <si>
    <t>35759800100;56542627500;6603030382</t>
  </si>
  <si>
    <t>Vettikalladi, Hamsakutty;Saleem, Muhammad Kamran;Alkanhal, Majeed A.S.</t>
  </si>
  <si>
    <t>Vettikalladi H.</t>
  </si>
  <si>
    <t>Membrane antenna array based on substrate integrated waveguide technology for 94 GHz communication systems</t>
  </si>
  <si>
    <t>S1759078715000240</t>
  </si>
  <si>
    <t>10.1017/S1759078715000240</t>
  </si>
  <si>
    <t>2-s2.0-84924368060</t>
  </si>
  <si>
    <t>['successfully measured', 'slightly degraded', 'rg close', 'realized gain', 'paper presents', 'new design', 'nanosatellite platform', 'nanosatellite applications', 'isoflux radiation', 'isoflux pattern', 'good cp', 'generally causes', 'circular polarization', '90 mm', '3 db', '20 mm', '0 db']</t>
  </si>
  <si>
    <t>Circular polarization | Compact choke horn | Isoflux radiation pattern | Nanosatellite application</t>
  </si>
  <si>
    <t>This paper presents a tradeoff between isoflux pattern quality and X-band antenna compactness for nanosatellite applications. Having an isoflux radiation and a circular polarization (CP) generally causes a large antenna size which is incompatible for these applications. A new design of an antenna is done with the following maximum antenna dimensions: a diameter of 90 mm and a height of 20 mm above the nanosatellite platform. The isoflux pattern is slightly degraded while a good CP and realized gain are kept. The structure is a compact choke horn. It presents an axial ratio lower than 3 dB and a RG close to 0 dB over a 400 MHz bandwidth (8.0-8.4 GHz). It has been realized and successfully measured.</t>
  </si>
  <si>
    <t>651-659</t>
  </si>
  <si>
    <t>60027892;114175989;60017694;60027892;60027892;60027892</t>
  </si>
  <si>
    <t>35101383000;57196923447;36441109400;56008278100;6603055868;7004028651</t>
  </si>
  <si>
    <t>Arnaud, Eric;Duchesne, Luc;Elis, Kevin;Fouany, Jamil;Monediere, Thierry;Thevenot, Marc</t>
  </si>
  <si>
    <t>Limoges;Paris;VILLEBON SUR YVETTE</t>
  </si>
  <si>
    <t>XLIM Institut de Recherche;CNES Centre National d'Etudes Spatiales;SATIMO INDUSTRIES SAS</t>
  </si>
  <si>
    <t>60027892;60017694;114175989</t>
  </si>
  <si>
    <t>Arnaud E.</t>
  </si>
  <si>
    <t>X-band compact choke horn antenna with circular polarization and isoflux pattern for nanosatellite applications</t>
  </si>
  <si>
    <t>S1759078715000677</t>
  </si>
  <si>
    <t>10.1017/S1759078715000677</t>
  </si>
  <si>
    <t>2-s2.0-84928024923</t>
  </si>
  <si>
    <t>['wireless links', 'small examples', 'reference solution', 'recombination allows', 'propagation channels', 'power transferred', 'modular framework', 'memory gains', 'memory ),', 'intricate systems', 'human body', 'factor 6', 'even impossible', 'elaborate examples', 'considerable speed', 'antenna links', 'active components', 'accurate simulation']</t>
  </si>
  <si>
    <t>multipath | ultra wide band | wireless power transmission</t>
  </si>
  <si>
    <t>Summary In this contribution, a modular framework for ultra wide band wireless power transmission in proximity of the human body is presented. The goal of this work is to simplify the study of wireless links by considering antenna models, including radiation characteristics when the antenna is deployed on the human body, and the power transferred over them in multipath, shadowed propagation environments, such as powering textile antenna systems completely integrated inside garments. To obtain this goal, antenna links are partitioned in black box models for all elementary building blocks, such as antenna transfer functions, propagation channels, active components and more, that can be recombined as one sees fit. The recombination allows for accurate simulation of intricate systems. For small examples, considerable speed and memory gains were observed (a factor 6.20 in time and 1.75 in memory), while for more elaborate examples, it is even impossible to simulate a reference solution.</t>
  </si>
  <si>
    <t>364-379</t>
  </si>
  <si>
    <t>60033316;60033316</t>
  </si>
  <si>
    <t>55894025100;7004835032</t>
  </si>
  <si>
    <t>Cuyckens, Thomas;Rogier, Hendrik</t>
  </si>
  <si>
    <t>Cuyckens T.</t>
  </si>
  <si>
    <t>Framework for the simulation of wireless power transmission over ultra wide band links in multipath propagation environments in the vicinity of the human body</t>
  </si>
  <si>
    <t>10.1002/jnm.2070</t>
  </si>
  <si>
    <t>2-s2.0-84928717462</t>
  </si>
  <si>
    <t>['tuned independently', 'small size', 'proposed antenna', 'properly selecting', 'intended applications', 'ground plane']</t>
  </si>
  <si>
    <t>In this paper, a compact asymmetric coplanar strip (ACS)-fed printed monopole antenna for dual frequency operation is presented. The proposed antenna is composed of an ACS-fed monopole structure and two semi circle shaped radiating branches, which occupies a very small size of 13.4¬†√ó¬†22.7¬†mm2 including the ground plane. By properly selecting the length and position of these branches, two desired operating bands can be achieved and tuned independently. The simulated and measured return loss results shows that the proposed antenna can be used for long term evolution 2500 (2500‚Äì2690¬†MHz), WLAN 5.2¬†GHz (5.15‚Äì5.35¬†GHz)/5.8¬†GHz (5.725‚Äì5.825¬†GHz), WiMAX 5.5¬†GHz (5.28‚Äì5.85¬†GHz) and 4.9¬†GHz (4.94‚Äì4.99¬†GHz) public safety applications. The omnidirectional and bidirectional radiation pattern characteristics in H-plane and E-plane of the proposed antenna along with acceptable peak gain make the best suitable candidate for the above intended applications.</t>
  </si>
  <si>
    <t>1021-1028</t>
  </si>
  <si>
    <t>60104400;60104400;60015465</t>
  </si>
  <si>
    <t>56046368300;23098440200;57223379009</t>
  </si>
  <si>
    <t>Naidu, Praveen V.;Malhotra, Akshay;Kumar, Raj</t>
  </si>
  <si>
    <t>Symbiosis International (Deemed University);Defence Research and Development Organisation India</t>
  </si>
  <si>
    <t>60104400;60015465</t>
  </si>
  <si>
    <t>A compact ACS-fed dual-band monopole antenna for LTE, WLAN/WiMAX and public safety applications</t>
  </si>
  <si>
    <t>10.1007/s00542-015-2562-z</t>
  </si>
  <si>
    <t>2-s2.0-84929095524</t>
  </si>
  <si>
    <t>['proposed system', 'paper presents', 'network switches', 'high bandwidth', 'emergency scenarios', 'distance communications', 'directional antennas', 'different environments', 'denied environments', 'consists mainly', 'communication range', 'bandwidth ).', 'ap ),', 'additional sensors', 'access points']</t>
  </si>
  <si>
    <t>This paper presents a networked robotic system design capable of enhancing wireless communication capabilities (communication range and bandwidth). The core of the system is active antenna tracking with directional antennas. The proposed system is decentralized and consists mainly of a mobile robot system and a command center system. Each system is equipped with off-the-shelf network devices such as antennas, access points (AP), and network switches. For directional antennas to be beneficial to our system, we propose a weighted centroid algorithm (WCA) to provide active antenna tracking and direction-of-arrival (DOA) estimation. This system can be used in GPS-denied environments as our system does not require the aid of additional sensors to provide location information. Through extensive field experiments in different environments, including a fire training center and with various antenna selections, such as omni-to-omni, omni-to-directional, and directional-to-directional antennas, we demonstrate the effectiveness of our proposed system. We expect that our system can be applied in a variety of rescue, surveillance, and emergency scenarios where high bandwidth and long-distance communications are needed.</t>
  </si>
  <si>
    <t>391-406</t>
  </si>
  <si>
    <t>Journal of Field Robotics</t>
  </si>
  <si>
    <t>60104841;60017406-60009387;60009387</t>
  </si>
  <si>
    <t>39161762500;7006694440;57192196712</t>
  </si>
  <si>
    <t>Min, Byung Cheol;Matson, Eric T.;Jung, Jin Woo</t>
  </si>
  <si>
    <t>Pittsburgh;West Lafayette;Seoul</t>
  </si>
  <si>
    <t>The Robotics Institute;Purdue Polytechnic Institute;Dongguk University, Seoul</t>
  </si>
  <si>
    <t>60104841;60017406;60009387</t>
  </si>
  <si>
    <t>Active Antenna Tracking System with Directional Antennas for Enhancing Wireless Communication Capabilities of a Networked Robotic System</t>
  </si>
  <si>
    <t>10.1002/rob.21602</t>
  </si>
  <si>
    <t>2-s2.0-84929104015</t>
  </si>
  <si>
    <t>['single simulation', 'receiver scenarios', 'reactive near', 'radiative near', 'radiation pattern', 'novel method', 'efficiently calculate', 'devices via', 'computational efficiency', 'antennas used']</t>
  </si>
  <si>
    <t>multi-receiver scenario | power transfer efficiency | radiative near-field | wireless power transfer</t>
  </si>
  <si>
    <t>Summary In this paper, a novel method to efficiently calculate the power transfer efficiency of a wireless power transfer system in the radiative near-field is proposed. The technique allows repositioning of the antennas without large additional cost. It relies on a single simulation (or measurement) of the radiation pattern of the antennas used. Thanks to its high computational efficiency, it can be used in multi-transmitter and multi-receiver scenarios when there is no coupling between devices via the reactive near-field. Our method is applied to the latter to demonstrate its accuracy and computational efficiency.</t>
  </si>
  <si>
    <t>380-391</t>
  </si>
  <si>
    <t>55357024900;7004835032;7801379702</t>
  </si>
  <si>
    <t>Stockman, Gert Jan;Rogier, Hendrik;Ginste, Dries Vande</t>
  </si>
  <si>
    <t>Stockman G.</t>
  </si>
  <si>
    <t>Dedicated model for the efficient assessment of wireless power transfer in the radiative near-field</t>
  </si>
  <si>
    <t>10.1002/jnm.2075</t>
  </si>
  <si>
    <t>2-s2.0-84929448673</t>
  </si>
  <si>
    <t>['search equation', 'popular algorithms', 'optimized using', 'optimization goals', 'meander lines', 'global best', 'gain maximization', 'frequency band', 'efficiently applied', 'conjugate matching', 'antenna dimensions']</t>
  </si>
  <si>
    <t>Antennas and propagation for wireless systems | RFID and sensors</t>
  </si>
  <si>
    <t>In this paper, new planar spiral antennas with meander lines and loads for passive Radiofrequency identification tag application at ultra-high-frequency band are designed and optimized using the global best (gbest)-guided Artificial Bee Colony (GABC) algorithm. The GABC is an improved Artificial Bee Colony algorithm, which includes gbest solution information into the search equation to improve the exploitation. The optimization goals are antenna size minimization, gain maximization, and conjugate matching. The antenna dimensions were optimized and evaluated in conjunction with commercial software FEKO. GABC is compared with other popular algorithms. The optimization results produced show that GABC is a powerful optimization algorithm that can be efficiently applied to tag antenna design problems.</t>
  </si>
  <si>
    <t>537-545</t>
  </si>
  <si>
    <t>60015331;60015331;60015331;60015331;60104028</t>
  </si>
  <si>
    <t>55949432800;35070366800;55537793100;22995779600;7005683394</t>
  </si>
  <si>
    <t>Goudos, Sotirios K.;Siakavara, Katherine;Theopoulos, Argiris;Vafiadis, Elias E.;Sahalos, John N.</t>
  </si>
  <si>
    <t>Application of Gbest-guided artificial bee colony algorithm to passive UHF RFID tag design</t>
  </si>
  <si>
    <t>S1759078715000902</t>
  </si>
  <si>
    <t>10.1017/S1759078715000902</t>
  </si>
  <si>
    <t>2-s2.0-84930342165</t>
  </si>
  <si>
    <t>['transmission power', 'traffic conditions', 'switching enbs', 'study focuses', 'solar energy', 'sinr ),', 'shadow fading', 'provide coverage', 'optimum criteria', 'operational expenditures', 'operating enb', 'noise ratio', 'network operators', 'maintaining profitability', 'increased size', 'including economic', 'growing concern', 'g ),', 'entire area', 'energy efficiency', 'effective method', 'coverage issues', 'cellular operators', 'cellular networks', 'cell coverage', 'cell areas', 'bw ),', 'analyzed using', 'affect coverage']</t>
  </si>
  <si>
    <t>Cellular base station cooperation | Energy efficiency | Green networks | Mobile operators cooperative | Powered-on/off BSs | Solar base station</t>
  </si>
  <si>
    <t>Energy efficiency in cellular networks is a growing concern for cellular operators with regard to maintaining profitability and reducing their overall environmental impact. Because evolved node Bs (eNBs) for long-term evolution wireless cellular networks are deployed to accommodate peak traffic, they are underutilized most of the time, especially under low-traffic conditions. Hence, switching eNBs on and off in accordance with traffic pattern variations is considered to be an effective method of improving energy efficiency in cellular networks. However, two main concerns of network operators when applying this technique are coverage issues and securing radio service for an entire area in response to the increased size of some cells to provide coverage for cell areas that are switched off. This study focuses on the parameters that affect coverage in order to find a balance between cellular network energy consumption and the area of cell coverage. To achieve this goal, particle swarm optimization, a bio-inspired computational method, has been adopted in this study to maximize the cell coverage area under the constraints of the transmission power of the eNB (Formula presented.) , the total antenna gain (G), the bandwidth (BW), the signal-to-interference-plus-noise ratio (SINR), and shadow fading (Formula presented.). In addition, the study investigated potential for gains in operational expenditures by operating eNB on solar energy. The optimum criteria, including economic, technical and environmental feasibility parameters, were analyzed using the HOMER.</t>
  </si>
  <si>
    <t>179-198</t>
  </si>
  <si>
    <t>55968967000;35079084800;7401908770</t>
  </si>
  <si>
    <t>Alsharif, Mohammed H.;Nordin, Rosdiadee;Ismail, Mahamod</t>
  </si>
  <si>
    <t>Alsharif M.H.</t>
  </si>
  <si>
    <t>Intelligent cooperation management among solar powered base stations towards a green cellular network in a country with an equatorial climate</t>
  </si>
  <si>
    <t>10.1007/s11235-015-0073-y</t>
  </si>
  <si>
    <t>2-s2.0-84930916581</t>
  </si>
  <si>
    <t>Dankook University</t>
  </si>
  <si>
    <t>DKU</t>
  </si>
  <si>
    <t>['wireless nodes', 'wireless connections', 'wired connections', 'paper introduces', 'limited regime', 'hierhybnet model', 'hierarchical way', 'generalized cut', 'general scenario', 'corresponding infrastructure', 'base stations']</t>
  </si>
  <si>
    <t>Ad hoc network | Backhaul | Base station (BS) | Capacity scaling | Cost | Infrastructure | Remote central processor (RCP)</t>
  </si>
  <si>
    <t>This paper introduces an information-theoretic upper bound on the capacity scaling law for a hierarchical hybrid network (HierHybNET), consisting of both n wireless ad hoc nodes and m base stations (BSs) equipped with l multiple antennas per BS, where the communication takes place from wireless nodes to a remote central processor through BSs in a hierarchical way. We deal with a general scenario where m, l, and the backhaul link rate scale at arbitrary rates¬†relative to n. Then, a generalized cut-set upper bound under the HierHybNET model is derived by cutting not only the wireless connections but also the wired connections. In addition, the corresponding infrastructure-limited regime is identified.</t>
  </si>
  <si>
    <t>1133-1144</t>
  </si>
  <si>
    <t>HierHybNET: Cut-set upper bound of ad hoc networks with cost-effective infrastructure</t>
  </si>
  <si>
    <t>10.1007/s11276-015-1017-x</t>
  </si>
  <si>
    <t>2-s2.0-84937683100</t>
  </si>
  <si>
    <t>Myongji University</t>
  </si>
  <si>
    <t>['vehicles increases', 'vanet systems', 'vanet system', 'vanet ).', 'transmission signals', 'transfer delay', 'studies assume', 'roadside unit', 'proposed scheme', 'periodic broadcast', 'optimum technique', 'nodes resources', 'medium access', 'manage access', 'effectively utilized', 'collision rate', 'collision avoidance', 'clustering process', 'cluster heads', 'ca algorithm', 'broadcasting signal', 'broadcasting based', 'beacon frames']</t>
  </si>
  <si>
    <t>Clustering | Directional antenna | Directional MAC | DSRC | Polling-based MAC | V2V | VANET</t>
  </si>
  <si>
    <t>Quick and accurate message transmission is an important research topic for vehicular ad hoc networks (VANET). Most studies assume that the periodic broadcast of beacon frames between vehicles increases the safety of the driver. In particular, there has been a lot of research into broadcasting based on carrier sense multiple access with collision avoidance (CSMA/CA) algorithms for medium access. However, the CSMA/CA algorithm is not an optimum technique for the VANET system, due to the transfer delay that occurs in inducing frequent collisions on transmission signals. In this paper, we propose a collision-avoidance directional medium access (CADMA) protocol and infrastructure-utilized clustering method for VANET to support reliable data transfer. In the proposed scheme, the CADMA protocol uses non-competitive transmission methods and cluster heads (CHs) to manage access by allocating the nodes resources. In addition, the roadside unit (RSU) helps with the clustering process. The simulation results indicate that the CADMA can reduce transmission delays and the collision rate of the broadcasting signal, and have shown that the CADMA can be effectively utilized for the VANET systems.</t>
  </si>
  <si>
    <t>1181-1197</t>
  </si>
  <si>
    <t>60014200;60014200;60014200</t>
  </si>
  <si>
    <t>36925213700;36925314100;7102288673</t>
  </si>
  <si>
    <t>Ji, Soonbae;Kim, Junghyun;You, Cheolwoo</t>
  </si>
  <si>
    <t>Yongin</t>
  </si>
  <si>
    <t>Ji S.</t>
  </si>
  <si>
    <t>CADMA: collision-avoidance directional medium access for vehicular ad hoc networks</t>
  </si>
  <si>
    <t>10.1007/s11276-015-1026-9</t>
  </si>
  <si>
    <t>2-s2.0-84938631741</t>
  </si>
  <si>
    <t>['two sources', 'theoretical findings', 'simulation results', 'proposed structure', 'overall system', 'optimum location', 'obtained using', 'limited feedback', 'input multi', 'forward multi', 'array gains']</t>
  </si>
  <si>
    <t>Maximal ratio transmission | Relay selection | Sum symbol error rate | System outage probability | Two-way relay network</t>
  </si>
  <si>
    <t>In this paper, we investigate the performance of an amplify-and-forward multi-input multi-output two way relay network where two sources are equipped with multiple antennas employing maximal ratio transmission and the communication is carried through the selected relay resulting in the largest received power. Assuming the fading channel coefficients are Nakagami-m distributed, we derive the sum symbol error rate (SSER), outage probabilities for each user and the overall system. In addition, diversity and array gains are obtained using the derived asymptotic SSER and system outage probability (OP) expressions. With the help of asymptotic system OP, we find the optimum location of relay by solving the convex optimization problem. Furthermore, we investigate the impact of limited feedback and imperfect channel estimations on the performance of the proposed structure. Finally, theoretical findings are validated by simulation results.</t>
  </si>
  <si>
    <t>185-201</t>
  </si>
  <si>
    <t>Erdoƒüan, Eylem;G√º√ßl√ºoƒülu, Tansal</t>
  </si>
  <si>
    <t>Erdoƒüan E.</t>
  </si>
  <si>
    <t>Performance Analysis of Maximal Ratio Transmission with Relay Selection in Two-way Relay Networks Over Nakagami-m Fading Channels</t>
  </si>
  <si>
    <t>10.1007/s11277-015-3086-7</t>
  </si>
  <si>
    <t>2-s2.0-84944706920</t>
  </si>
  <si>
    <t>['resonant modes', 'proposed antenna', 'patch respectively', 'electrical size', 'band operation', '011 œª0']</t>
  </si>
  <si>
    <t>Complementary closed ring resonator (CCRR) | Meandered line inductor | Metamaterial antenna | Triple-band antenna</t>
  </si>
  <si>
    <t>A compact planar triple-band metamaterial antenna is proposed and developed in this paper. Proposed metamaterial antenna consists of rectangular type complementary split ring resonator (CSRR) and meandered line inductor. Complementary closed ring resonator (CCRR) is introduced to achieve an extra resonant mode. This antenna offers triple-band operation at 2.02‚Äì2.14, 4.26‚Äì4.28, and 5.45‚Äì5.56¬†GHz with good impedance matching. These resonant modes are provided by the CSRR, CCRR and patch respectively. The electrical size of the antenna is 0.315 Œª0¬†√ó¬†0.280 Œª0¬†√ó¬†0.011 Œª0. It achieves average antenna gain of 1.87, 2.90 and 4.13¬†dB at first, second and third bands respectively. Proposed antenna is suitable for modern wireless communication systems.</t>
  </si>
  <si>
    <t>203-210</t>
  </si>
  <si>
    <t>A Compact Planar Metamaterial Triple-Band Antenna with Complementary Closed-Ring Resonator</t>
  </si>
  <si>
    <t>10.1007/s11277-015-3087-6</t>
  </si>
  <si>
    <t>2-s2.0-84944710514</t>
  </si>
  <si>
    <t>['useable bandwidth', 'silver epoxy', 'resonating frequencies', 'rdras using', 'rdra mounted', 'poor gain', 'plastic sheet', 'paper presents', 'increased slightly', 'impedance bandwidth', 'horn mounted', 'height ratio', 'also observed', '9 ¬†%']</t>
  </si>
  <si>
    <t>Dielectric resonator horn antenna | Dielectric waveguide model | Dual band dielectric resonator antenna | Slot antenna</t>
  </si>
  <si>
    <t>High profile rectangular dielectric resonator antennas (RDRAs) with length to height ratio of two or less are not suitable for low profile applications because of low usable bandwidth and poor gain of the RDRAs. This paper presents an improvement in the useable bandwidth and gain of the RDRAs using an horn mounted on the RDRA. The horn is fabricated with plastic sheet and painted with silver epoxy. It is observed that the RDRA mounted with horn achieves almost 100¬†% greater gain than that of RDRA without horn at the resonating frequencies and that too with good return loss. It is also observed that the impedance bandwidth is increased slightly. The simulation results show that the gain achieved using RDRA mounted with horn is 13.53 and 12.85¬†dBi while the 10¬†dB return impedance bandwidth is 4.4 and 5.9¬†% at 5.7 and 8.1¬†GHz respectively.</t>
  </si>
  <si>
    <t>241-254</t>
  </si>
  <si>
    <t>60001166;60001166;60001166</t>
  </si>
  <si>
    <t>55218652600;56844078900;9637517800</t>
  </si>
  <si>
    <t>Batra, Deepak;Sharma, Sanjay;Kohli, Amit Kumar</t>
  </si>
  <si>
    <t>Batra D.</t>
  </si>
  <si>
    <t>A Novel Design and Performance Analysis of High Gain Dual Band Dielectric Resonator Antenna Mounted with Horn</t>
  </si>
  <si>
    <t>10.1007/s11277-015-3101-z</t>
  </si>
  <si>
    <t>2-s2.0-84945276886</t>
  </si>
  <si>
    <t>['‚ äúrate', '‚ äúoptimality', 'work exploits', 'unique characteristics', 'system parameters', 'sufficient condition', 'results demonstrate', 'probabilistic analysis', 'optimality condition', 'dominant eigenvector']</t>
  </si>
  <si>
    <t>Beamforming | MIMO capacity | Rician fading</t>
  </si>
  <si>
    <t>This work exploits the algorithm for the ‚Äúrate-optimum beamformer‚Äù in spatially correlated MIMO Rician fading channels and proposes a probabilistic analysis for the ‚Äúoptimality of transmit beamforming condition‚Äù, (the necessary and sufficient condition when beamforming achieves ergodic capacity). The proposed analysis allows now for simulations to be performed in order to study the effects of the channel and system parameters on the optimality of transmit beamforming condition. Results demonstrate that the spatially correlated MIMO Rician fading channel model incorporates known characteristics from the corresponding spatially uncorrelated model, while they also reveal new and unique characteristics, not observed or discussed in the open literature previously: (a) the optimality condition is affected by the angle between the dominant eigenvector of the channel mean matrix and the dominant eigenvector of the channel covariance matrix, (b) the manner that the optimality condition is affected by the transmit antenna correlation varies with respect to the remaining channel distribution parameters.</t>
  </si>
  <si>
    <t>371-384</t>
  </si>
  <si>
    <t>60028900;60003684;60003684;60028900</t>
  </si>
  <si>
    <t>24331781700;7004302468;6604021535;6602950741</t>
  </si>
  <si>
    <t>Kontaxis, D. E.;Tsoulos, G. V.;Athanasiadou, G. E.;Karaboyas, S.</t>
  </si>
  <si>
    <t>Athens;Tripolis</t>
  </si>
  <si>
    <t>National and Kapodistrian University of Athens;University of Peloponnese</t>
  </si>
  <si>
    <t>60028900;60003684</t>
  </si>
  <si>
    <t>Kontaxis D.</t>
  </si>
  <si>
    <t>Optimality of Transmit Beamforming in Spatially Correlated MIMO Rician Fading Channels</t>
  </si>
  <si>
    <t>10.1007/s11277-015-3125-4</t>
  </si>
  <si>
    <t>2-s2.0-84946866448</t>
  </si>
  <si>
    <t>['value ga', 'spatial multiplexing', 'simulation results', 'second stage', 'proposed scheme', 'proposed ga', 'power allocation', 'pa problem', 'output systems', 'input multiple', 'first stage', 'concurrently select', 'complexity analysis', 'channel capacity', 'best transmit']</t>
  </si>
  <si>
    <t>Antenna selection | Genetic algorithm | Multiple input multiple output | Power allocation</t>
  </si>
  <si>
    <t>In this paper, we propose a low-complexity genetic algorithm (GA) to deal with the joint antenna selection (AS) and power allocation (PA) problem in multiple-input multiple-output systems with space time block coding and spatial multiplexing. The proposed GA is aimed to solve the joint AS and PA problem by maximizing the channel capacity under a fixed total transmission power constraint. At the first stage of the proposed scheme, we conduct the priority based GA to concurrently select the best transmit/receive antenna set under uniform transmit power allocation. At the second stage, we carry out a real-value GA to find the best power allocation strategy for the selected transmit antennas. Complexity analysis and simulation results are presented to assert that the proposed scheme can outperform existing works in terms of the bit error rate performance, while keeping its computational complexity modest.</t>
  </si>
  <si>
    <t>305-318</t>
  </si>
  <si>
    <t>60023529;60023529;60023529</t>
  </si>
  <si>
    <t>7101794917;8304196000;56957411900</t>
  </si>
  <si>
    <t>Hung, Hsien Sen;Lu, Hoang Yang;Cheng, Yu Huei</t>
  </si>
  <si>
    <t>Keelung</t>
  </si>
  <si>
    <t>National Taiwan Ocean University</t>
  </si>
  <si>
    <t>Hung H.</t>
  </si>
  <si>
    <t>A Low-Complexity Genetic Algorithm for Joint Antenna Selection and Power Allocation in Hybrid STBC-SM MIMO Systems</t>
  </si>
  <si>
    <t>10.1007/s11277-015-3119-2</t>
  </si>
  <si>
    <t>2-s2.0-84946926084</t>
  </si>
  <si>
    <t>['users equipped', 'two phases', 'sensing phase', 'sensing performance', 'secondary network', 'primary user', 'optimization problems', 'cr receiver', 'achievable throughput', '5 bits', '4 bits']</t>
  </si>
  <si>
    <t>Cognitive radio | Malicious cognitive radio user | Secondary user transmission phase | Sensing phase | Spectrum sensing | Throughput</t>
  </si>
  <si>
    <t>Enhancing the throughput of cognitive radio network in the presence of malicious cognitive radio user (MCRU) is addressed in this paper. We have considered the impact of MCRU on the sensing performance and achievable throughput of secondary network during two phases, namely, sensing phase (SP) and secondary user transmission phase (SUTP), respectively. This impact is mitigated by employing cognitive radio (CR) users equipped with multiple receiving antennas. We have performed diversity combining and have formulated the optimization problems with solutions during SP and SUTP. Moreover, the method of estimating the channel between MCRU and CR receiver is integrated into the solution. Simulation results show that this method achieves 89% detection and 3.5 bits/s/Hz of achievable throughput, while maximal ratio combining technique offers only 22% and 0.4 bits/s/Hz, respectively, when MCRU is active with ten times stronger power than the primary user.</t>
  </si>
  <si>
    <t>240-252</t>
  </si>
  <si>
    <t>Clement J.C.</t>
  </si>
  <si>
    <t>Enhancing the throughput of cognitive radio networks through malevolent presence</t>
  </si>
  <si>
    <t>S0045790615003195</t>
  </si>
  <si>
    <t>10.1016/j.compeleceng.2015.09.012</t>
  </si>
  <si>
    <t>2-s2.0-84947327232</t>
  </si>
  <si>
    <t>U.S. Department of Defense</t>
  </si>
  <si>
    <t>DOD</t>
  </si>
  <si>
    <t>['underestimation increased', 'tree size', 'tree diameter', 'tree dbh', 'stump mass', 'roots beneath', 'root mass', 'reflection mode', 'readily detectable', 'r2 0', 'pits proportional', 'longleaf pine', 'linear regressions', 'level estimates', 'lateral roots', 'highly significant', 'gpr ),', 'breast height', 'biomass excavated', '65 ).', '1 ¬†']</t>
  </si>
  <si>
    <t>Below-stump | GPR | Lateral root | Longleaf pine | Pinus palustris | Root mass, taproot</t>
  </si>
  <si>
    <t>Aims: While lateral root mass is readily detectable with ground penetrating radar (GPR), the roots beneath a tree (below-stump) and overlapping lateral roots near large trees are problematic for surface-based antennas operated in reflection mode. We sought to determine if tree size (DBH) effects GPR root detection proximal to longleaf pine (Pinus palustris Mill) and if corrections for could be applied to stand-level estimates of root mass. Methods: GPR (1500¬†MHz) was used to estimate coarse root mass proximal to 33 longleaf pine trees and compared to the amount of biomass excavated from pits proportional in area to tree basal diameter. Lateral roots were excavated to a depth of 1¬†m and taproots were excavated in their entirety. Results: GPR underestimated longleaf pine below-stump mass and the magnitude of the underestimation increased with tree DBH. Non-linear regressions between GPR estimated root mass/excavated root mass and tree diameter at breast height (DBH) were highly significant for both below-stump (lateral + taproot) root mass (p¬†&lt;¬†0.0001, R2 0.77) and lateral coarse root mass (p¬†&lt;¬†0.0001, R2 0.65). Conclusions: GPR underestimates root mass proximal to trees, and this needs to be accounted for to accurately estimate stand-level belowground biomass.</t>
  </si>
  <si>
    <t>47-62</t>
  </si>
  <si>
    <t>0032079X</t>
  </si>
  <si>
    <t>Plant and Soil</t>
  </si>
  <si>
    <t>60009500;60011754;60011754;60003342;60003342;60013402</t>
  </si>
  <si>
    <t>6602571148;7201985575;7102850727;56238417200;57198985897;35728565700</t>
  </si>
  <si>
    <t>Butnor, John R.;Samuelson, Lisa J.;Stokes, Thomas A.;Johnsen, Kurt H.;Anderson, Peter H.;Gonz√°lez-Benecke, Carlos A.</t>
  </si>
  <si>
    <t>Corvallis;Auburn;Burlington;Washington, D.C.</t>
  </si>
  <si>
    <t>Oregon State University;Auburn University;University of Vermont;USDA Forest Service</t>
  </si>
  <si>
    <t>60013402;60011754;60009500;60003342</t>
  </si>
  <si>
    <t>Butnor J.</t>
  </si>
  <si>
    <t>Surface-based GPR underestimates below-stump root biomass</t>
  </si>
  <si>
    <t>10.1007/s11104-015-2768-y</t>
  </si>
  <si>
    <t>2-s2.0-84949569384</t>
  </si>
  <si>
    <t>['transmitter antenna', 'terahertz path', 'sample position', 'multiple reflections', 'multipath waves']</t>
  </si>
  <si>
    <t>Index of refraction | Phase detection | Phase measurement | Terahertz</t>
  </si>
  <si>
    <t>We evaluate the effect of multipath waves on terahertz phase measurements due to multiple reflections between the transmitter antenna and the sample. We show that the phase shift introduced by the sample will be biased by a value which depends on the sample position in the terahertz path. We show how to remove the bias and use the technique in the measurement of the index of refraction of Mylar at 194.4¬†GHz.</t>
  </si>
  <si>
    <t>60032361;60032361;60032361;60032361</t>
  </si>
  <si>
    <t>55392794900;57003275300;8227526100;7004989908</t>
  </si>
  <si>
    <t>Cordes, A. H.;Albarracin, M. G.;Thomas, D. H.;von der Weid, J. P.</t>
  </si>
  <si>
    <t>Pontif√≠cia Universidade Cat√≥lica do Rio de Janeiro</t>
  </si>
  <si>
    <t>Cordes A.</t>
  </si>
  <si>
    <t>Multipath Effects on Phase Measurements with Continuous Terahertz Waves</t>
  </si>
  <si>
    <t>10.1007/s10762-015-0230-0</t>
  </si>
  <si>
    <t>2-s2.0-84949771748</t>
  </si>
  <si>
    <t>['yet tunable', 'wider bandwidth', 'smaller dimensions', 'reflection reduction', 'produced materials', 'hexagonal ferrites', 'fabricated samples', 'electromagnetic properties', 'article examines', '18 ghz']</t>
  </si>
  <si>
    <t>Antenna miniaturization | Electromagnetic absorption | Hexagonal ferrites | Permeability | Permittivity</t>
  </si>
  <si>
    <t>This article examines the potential of the Y-type hexagonal ferrites, BaSrCo2-xNixFe12O22, as passive microwave absorbing materials and magneto-dielectric antenna substrates. To this effect, we investigated the electromagnetic properties of the fabricated samples up to 18 GHz, in conjunction with the composition, microstructure and static magnetic characteristics. It was found that the Ni substitution yields the increase of permeability Œº‚àóand permittivity Œµ‚àóas a consequence of the weaker magnetocrystalline anisotropy and enhanced dielectric orientation polarization. By virtue of their different Œµ‚àóand Œº‚àóspectra, the Co-rich hexagonal ferrites appear as appropriate for narrowband-yet tunable-reflection reduction in the 2.6-18 GHz range (&gt;20 dB), whereas with Ni addition wideband attenuation of the transmitted waves (&gt;20 dB) is attained in the 7-18 GHz band. In addition, the persistence of high refractive index up to 1 GHz enables the utilization of these hexagonal ferrites in UHF antenna designs with smaller dimensions. Among them, designs with Co2-Y compound are liable to higher radiation efficiency, while Ni2-Y favours the achievement of wider bandwidth. On this basis, the performance of the produced materials in high frequency applications is evaluated and certain improvement directions are indicated.</t>
  </si>
  <si>
    <t>Journal of Magnetism and Magnetic Materials</t>
  </si>
  <si>
    <t>60026208;60015331</t>
  </si>
  <si>
    <t>25422813300;6701762210</t>
  </si>
  <si>
    <t>Stergiou, Charalampos A.;Litsardakis, George</t>
  </si>
  <si>
    <t>Thessaloniki;Thessaloniki</t>
  </si>
  <si>
    <t>Center For Research And Technology - Hellas;Aristotle University of Thessaloniki</t>
  </si>
  <si>
    <t>Stergiou C.</t>
  </si>
  <si>
    <t>Y-type hexagonal ferrites for microwave absorber and antenna applications</t>
  </si>
  <si>
    <t>S030488531530888X</t>
  </si>
  <si>
    <t>10.1016/j.jmmm.2015.12.027</t>
  </si>
  <si>
    <t>2-s2.0-84951116212</t>
  </si>
  <si>
    <t>['usual methods', 'treatment methods', 'treatment conditions', 'tests confirm', 'surface treatment', 'surface sterilization', 'subsequent handling', 'selected tests', 'radiation exposure', 'proposed instruments', 'preferred methodology', 'planetary protection', 'paper discusses', 'oxidative attack', 'large antenna', 'europa mission', 'earlier mission', 'discernable effect', 'degradation due', 'antenna optimized', 'able tolerate', '60 source', '100 kgy', '10 mrad']</t>
  </si>
  <si>
    <t>Europa radar antenna planetary protection | Planetary protection for Europa</t>
  </si>
  <si>
    <t>The potential for habitability puts stringent requirements on planetary protection for a mission to Europa. A long-wavelength radar sounder with a large antenna is one of the proposed instruments for a future Europa mission. The size and construction of radar sounding antennas make the usual methods of meeting planetary protection requirements challenging. This paper discusses a viable planetary protection scheme for an antenna optimized for Europa radar sounding. The preferred methodology for this antenna is exposure to 100 kGy (10 Mrad) in water of gamma radiation using a Cobalt-60 source for both bulk and surface sterilization and exposure to vapor hydrogen peroxide for surface treatment for possible recontamination due to subsequent handling. For the boom-supported antenna design, selected tests were performed to confirm the suitability of these treatment methods. A portion of a coilable boom residual from an earlier mission was irradiated and its deployment repeatability confirmed with no degradation. Elasticity was measured of several fiberglass samples using a four-point bending test to confirm that there was no degradation due to radiation exposure. Vapor hydrogen peroxide treatment was applied to the silver-coated braid used as the antenna radiating element as it was the material most likely to be susceptible to oxidative attack under the treatment conditions. There was no discernable effect. These tests confirm that the radar sounding antenna for a Europa mission should be able tolerate the proposed sterilization methods.</t>
  </si>
  <si>
    <t>2013-2021</t>
  </si>
  <si>
    <t>60009037;60009037;60009037;60009037;60009037;60009037;60009037;60009037;60009037;116155786;116155786;60024324;60023539</t>
  </si>
  <si>
    <t>57225440888;56634321000;57207628574;56221233500;55714491800;6506798218;6701379393;6701373583;6601966716;18042200600;57020622800;7003862422;7007027925</t>
  </si>
  <si>
    <t>Aaron, Kim M.;Moussessian, Alina;Newlin, Laura E.;Willis, Paul B.;Chen, Fei;Harcke, Leif J.;Chapin, Elaine;Jun, Insoo;Gim, Yonggyu;McEachen, Michael;Allen, Scotty;Kirchner, Donald;Blankenship, Donald</t>
  </si>
  <si>
    <t>Iowa City;Austin;Pasadena;Goleta</t>
  </si>
  <si>
    <t>University of Iowa;Jackson School of Geosciences;Jet Propulsion Laboratory;Orbital ATK</t>
  </si>
  <si>
    <t>60024324;60023539;60009037;116155786</t>
  </si>
  <si>
    <t>Aaron K.M.</t>
  </si>
  <si>
    <t>Planetary protection for Europa radar sounder antenna</t>
  </si>
  <si>
    <t>S0273117715005992</t>
  </si>
  <si>
    <t>10.1016/j.asr.2015.08.015</t>
  </si>
  <si>
    <t>2-s2.0-84951740468</t>
  </si>
  <si>
    <t>15H02026</t>
  </si>
  <si>
    <t>['wave terahertz', 'unstabilized laser', 'thz source', 'thz radiation', 'thz comb', 'running pc', 'repetition frequency', 'relative precision', 'relative accuracy', 'realize real', 'radiation uses', 'precise stabilization', 'practical use', 'practical method', 'measurement rate', 'equal interval', 'cryogenic cooling']</t>
  </si>
  <si>
    <t>Absolute frequency measurement | Frequency comb | Frequency metrology | Photoconductive antenna | Photoconductive mixing | Terahertz</t>
  </si>
  <si>
    <t>A practical method for the absolute frequency measurement of continuous-wave terahertz (CW-THz) radiation uses a photocarrier terahertz frequency comb (PC-THz comb) because of its ability to realize real-time, precise measurement without the need for cryogenic cooling. However, the requirement for precise stabilization of the repetition frequency (frep) and/or use of dual femtosecond lasers hinders its practical use. In this article, based on the fact that an equal interval between PC-THz comb modes is always maintained regardless of the fluctuation in frep, the PC-THz comb induced by an unstabilized laser was used to determine the absolute frequency fTHz of CW-THz radiation. Using an frep-free-running PC-THz comb, the fTHz of the frequency-fixed or frequency-fluctuated active frequency multiplier chain CW-THz source was determined at a measurement rate of 10¬†Hz with a relative accuracy of 8.2 √ó 10‚àí13 and a relative precision of 8.8 √ó 10‚àí12 to a rubidium frequency standard. Furthermore, fTHz was correctly determined even when fluctuating over a range of 20¬†GHz. The proposed method enables the use of any commercial femtosecond laser for the absolute frequency measurement of CW-THz radiation.</t>
  </si>
  <si>
    <t>473-485</t>
  </si>
  <si>
    <t>60009852-60015682;60009852;60009852;60009852-60015682;60009852-60015682;60015682-60024322;60015682-60010742;60009852-60015682;60009852-60015682</t>
  </si>
  <si>
    <t>15060178900;55881745100;57038287300;54896041800;35316724300;8570752500;55725295400;7203071826;7202943190</t>
  </si>
  <si>
    <t>Minamikawa, Takeo;Hayashi, Kenta;Mizuguchi, Tatsuya;Hsieh, Yi Da;Abdelsalam, Dahi Ghareab;Mizutani, Yasuhiro;Yamamoto, Hirotsugu;Iwata, Tetsuo;Yasui, Takeshi</t>
  </si>
  <si>
    <t>Suita;Kawaguchi;Utsunomiya;Tokushima</t>
  </si>
  <si>
    <t>Osaka University;Japan Science and Technology Agency;Utsunomiya University;Tokushima University</t>
  </si>
  <si>
    <t>60024322;60015682;60010742;60009852</t>
  </si>
  <si>
    <t>Minamikawa T.</t>
  </si>
  <si>
    <t>Real-Time Determination of Absolute Frequency in Continuous-Wave Terahertz Radiation with a Photocarrier Terahertz Frequency Comb Induced by an Unstabilized Femtosecond Laser</t>
  </si>
  <si>
    <t>10.1007/s10762-015-0237-6</t>
  </si>
  <si>
    <t>2-s2.0-84953218857</t>
  </si>
  <si>
    <t>['two sets', 'stream processing', 'shift steps', 'sampling dbf', 'phase shifting', 'phase shifters', 'phase shifter', 'performs digital', 'occupies 0', 'multiplexers directly', 'multiple decimators', 'element two', 'eight elements', 'eight ctbpdsms', 'efficient dbf', 'digital multipliers', 'consumes 123', 'combines continuous', 'bsp ).', 'array sndr', '7 mw', '3 db', '28 mm2', '240 phase', '1040 ms']</t>
  </si>
  <si>
    <t>Beamforming | bit-stream | delta-sigma | direct IF sampling | phased array</t>
  </si>
  <si>
    <t>We propose an ADC-digital codesign approach to IF sampling digital beamforming (DBF) that combines continuous-time bandpass ŒîŒ£ modulators (CTBPDSMs) and bit-stream processing (BSP). This approach enables power- and area-efficient DBF by removing the need for digital multipliers and multiple decimators. The prototype beamformer digitizes eight 260 MHz IF signals at 1040 MS/s with eight CTBPDSMs, and performs digital down conversion and phase shifting with only multiplexers directly on the undecimated CTBPDSM outputs. With two sets of phase shifters, the prototype simultaneously forms two independent beams. Each phase shifter is controlled by a 12 bit programmable complex weight to provide a total of 240 phase-shift steps. By constructively combining inputs from eight elements, an 8.9 dB SNDR improvement is achieved, resulting in an array SNDR of 63.3 dB over a 10 MHz bandwidth. Fabricated in 65 nm CMOS, the eight-element two-beam prototype beamformer is the first IC implementation of IF sampling DBF. It occupies 0.28 mm2, and consumes 123.7 mW.</t>
  </si>
  <si>
    <t>1168-1176</t>
  </si>
  <si>
    <t>55210054800;57062065900;7201787958</t>
  </si>
  <si>
    <t>Jeong, Jaehun;Collins, Nicholas;Flynn, Michael P.</t>
  </si>
  <si>
    <t>A 260 MHz IF Sampling Bit-Stream Processing Digital Beamformer With an Integrated Array of Continuous-Time Band-Pass ŒîŒ£ Modulators</t>
  </si>
  <si>
    <t>10.1109/JSSC.2015.2506645</t>
  </si>
  <si>
    <t>2-s2.0-84954488036</t>
  </si>
  <si>
    <t>['waveguide miniaturization', 'waveguide counterparts', 'simulated ones', 'required samples', 'proposed sensor', 'proposed model', 'new fishnet', 'negative permittivity', 'negative permeability', 'negative index', 'microwave region', 'metamaterial behavior', 'measured results', 'imaging systems', 'handed region', 'good agreement', 'defined conditions', 'based applications', 'absorber applications']</t>
  </si>
  <si>
    <t>A new fishnet-based waveguide metamaterial structure for the microwave region is introduced and investigated both numerically and experimentally. The proposed model is designed and fabricated on both sides of the substrate and exhibits strong metamaterial behavior (such as negative material parameters: i.e. negative permittivity, negative permeability, and negative index of refraction) at the resonance. Only one single slab is used in the simulation and experiment which provides a reduction in the number of the required samples with respect to its free-space and/or waveguide counterparts. This means that a small-sized metamaterial structure is simulated, measured, and characterized by placing the sample in the waveguide. The effective medium theory is employed for the characterization of the structure and the left-handed region is identified. The measured results are in good agreement with the simulated ones which show that the proposed structure operates well in terms of metamaterial behavior and can be used in waveguide miniaturization and waveguide-based applications such as antennas, filters, sensors, absorbers, imaging systems, and so on. To validate this claim, sensor and absorber applications are selected and the simulation results show that the proposed sensor and absorbers devices operate well under the defined conditions.</t>
  </si>
  <si>
    <t>4777-4787</t>
  </si>
  <si>
    <t>Sabah, Cumali</t>
  </si>
  <si>
    <t>Sabah C.</t>
  </si>
  <si>
    <t>Realization of polarization-angle-independent fishnet-based waveguide metamaterial comprised of octagon shaped resonators with sensor and absorber applications</t>
  </si>
  <si>
    <t>10.1007/s10854-016-4358-z</t>
  </si>
  <si>
    <t>2-s2.0-84954526036</t>
  </si>
  <si>
    <t>['work achieves', 'wireless communication', 'residual si', 'required sic', 'paper presents', 'operation frequency', 'novel polarization', 'nearby reflectors', 'lna output', 'interference cancellation', 'high levels', 'field operation', 'fd operation', 'fd link', 'distortion ratio', 'digital sic', 'conversion transceiver', 'channel full', 'cancellation bandwidth', 'antenna domain', 'antenna cancellation', '70 db', '2 db', '1 ghz']</t>
  </si>
  <si>
    <t>5G | CMOS | full-duplex (FD) | millimeter wave | receiver (RX) | self-interference (SI) | SI cancelation (SIC) | transceiver | transmitter (TX) | tunable antenna | TX leakage | wideband</t>
  </si>
  <si>
    <t>This paper presents a fully integrated 60 GHz direct-conversion transceiver in 45 nm SOI CMOS for same-channel full-duplex (FD) wireless communication. FD operation is enabled by a novel polarization-based wideband reconfigurable self-interference cancellation (SIC) technique in the antenna domain. The antenna cancellation can be reconfigured from the IC to combat the variable SI scattering from the environment during in-field operation. A second RF cancellation path with &gt; 30 dB gain control and &gt; 360¬∞ phase control from the transmitter (TX) output to the LNA output further suppresses the residual SI to achieve the high levels of required SIC. With antenna and RF cancellation together, a total SI suppression of &gt; 70 dB is achieved over a cancellation bandwidth of 1 GHz and can be maintained in the presence of nearby reflectors. In conjunction with digital SIC (DSIC) implemented in MATLAB, a FD link is demonstrated over 0.7 m with a signal-to-interference-noise-and-distortion ratio (SINDR) of 7.2 dB. To the best of our knowledge, this work achieves the highest integration level among FD transceivers irrespective of the operation frequency and demonstrates the first fully integrated mm-wave FD transceiver front-end and link.</t>
  </si>
  <si>
    <t>1125-1140</t>
  </si>
  <si>
    <t>60030162;60030162;60030162</t>
  </si>
  <si>
    <t>36558977300;55364532900;9133686900</t>
  </si>
  <si>
    <t>Dinc, Tolga;Chakrabarti, Anandaroop;Krishnaswamy, Harish</t>
  </si>
  <si>
    <t>Dinc T.</t>
  </si>
  <si>
    <t>A 60 GHz CMOS Full-Duplex Transceiver and Link with Polarization-Based Antenna and RF Cancellation</t>
  </si>
  <si>
    <t>10.1109/JSSC.2015.2507367</t>
  </si>
  <si>
    <t>2-s2.0-84955149072</t>
  </si>
  <si>
    <t>['unsegregated airspaces', 'tree analysis', 'safety level', 'safety assessment', 'piloted helicopters', 'piloted helicopter', 'particularly problematic', 'paper deals', 'national authorities', 'military applications', 'main elements', 'light remotely', 'existing standards', 'different architectures', 'control computers', 'civil systems', 'civil applications', 'certification guidelines', 'certification concerns', 'architecture definition', 'airworthiness permission', '150 kgf']</t>
  </si>
  <si>
    <t>Failure hazard assessment | Fault-tree analysis | Light UAS | Rotary-wing systems</t>
  </si>
  <si>
    <t>This paper deals with the architecture definition and the safety assessment of flight control systems for light remotely-piloted helicopters for civil applications. The methods and tools to be used for these activities are standardised for conventional piloted aircraft, while they are currently a matter of discussion in case of light remotely-piloted systems flying into unsegregated airspaces. Certification concerns are particularly problematic for aerial systems weighing from 20 to 150 kgf, since the airworthiness permission is granted by national authorities. The lack of specific requirements actually requires to analyse both the existing standards for military applications and the certification guidelines for civil systems, up to derive the adequate safety objectives. In this work, after a survey on applicable certification documents for the safety objectives definition, the most relevant functional failures of a light remotely-piloted helicopter are identified and analysed via Functional Hazard Assessment. Different architectures are then compared by means of Fault-Tree Analysis, highlighting the contributions to the safety level of the main elements of the flight control system (control computers, servoactuators, antenna) and providing basic guidelines on the required redundancy level.</t>
  </si>
  <si>
    <t>Reliability Engineering and System Safety</t>
  </si>
  <si>
    <t>57221199929;7006611020</t>
  </si>
  <si>
    <t>Di Rito, G.;Schettini, F.</t>
  </si>
  <si>
    <t>Di Rito G.</t>
  </si>
  <si>
    <t>Impacts of safety on the design of light remotely-piloted helicopter flight control systems</t>
  </si>
  <si>
    <t>S0951832015003646</t>
  </si>
  <si>
    <t>10.1016/j.ress.2015.12.012</t>
  </si>
  <si>
    <t>2-s2.0-84955453905</t>
  </si>
  <si>
    <t>['tapered horn', 'signal frequency', 'shaped like', 'protected cavity', 'part inserted', 'one way', 'numerical results', 'moving surfaces', 'mass matrices', 'incoming signal', 'horn tip', 'displacement fields', 'coupled stiffness', 'bio inspired', 'acoustic fluid']</t>
  </si>
  <si>
    <t>Fluid-thin plate interaction | Modal identification | Tapered cavity | Tuned amplifier | Vibrating belt</t>
  </si>
  <si>
    <t>One way to amplify an incoming signal is to design a receiver that couples with the signal frequency. In this study a resonant system made of a belt, one part exposed to the incoming signal and the other part inserted in a protected cavity is investigated. The cavity is shaped like a tapered horn in order to obtain maximum amplification at the horn tip. A finite element model based on displacement fields for the acoustic fluid and the belt is developed. The moving surfaces are coupled in such a way that the coupled stiffness and mass matrices are symmetric. Different resulting coupling modes are analysed. A prototype is constructed in order to verify the numerical results. The experimental and numerical results agree to within 6%. The desired amplification inside the cavity is obtained and the time exposure necessary to reach a stationary wave inside the cavity is measured. The design is a simplified, bio inspired, representation of a Ziphius cavirostris lower jaw bone and its surrounding fat cavity.</t>
  </si>
  <si>
    <t>1872910X</t>
  </si>
  <si>
    <t>0003682X</t>
  </si>
  <si>
    <t>Applied Acoustics</t>
  </si>
  <si>
    <t>60003044;60003044;60028442</t>
  </si>
  <si>
    <t>7801667722;7003949986;6603661641</t>
  </si>
  <si>
    <t>Guadalupe, V. L.;Militello, C.;Recuero, M.</t>
  </si>
  <si>
    <t>Madrid;San Cristobal de La Laguna</t>
  </si>
  <si>
    <t>Universidad Polit√©cnica de Madrid;Universidad de la Laguna</t>
  </si>
  <si>
    <t>60028442;60003044</t>
  </si>
  <si>
    <t>Guadalupe V.</t>
  </si>
  <si>
    <t>Ziphius cavirostris bio inspired acoustic antenna. Finite element analysis and experimental validation</t>
  </si>
  <si>
    <t>S0003682X15003709</t>
  </si>
  <si>
    <t>10.1016/j.apacoust.2015.12.016</t>
  </si>
  <si>
    <t>2-s2.0-84955472801</t>
  </si>
  <si>
    <t>['simultaneously minimize', 'objective function', 'integrated control', 'energy dissipation', 'design variables', 'deployment trajectory', 'coupled relationship', 'control system', 'control algorithm', 'antenna structure', 'antenna mass', 'accuracy constraints']</t>
  </si>
  <si>
    <t>Deployable antenna | Deployment control | Integrated design</t>
  </si>
  <si>
    <t>An integrated control and structural design approach for mesh reflector deployable space antennas is presented in this paper. The coupled relationship of the antenna structure, deployment trajectory, and control system is discussed, and then the integrated design model is proposed. A multi-objective function is set to simultaneously minimize the antenna mass, the impact on antenna, and the energy dissipation of control system. The cross section areas of links, Bezier control points, and controller gain parameters are selected as the design variables. With the eigenfrequency, rigidity, stability, rapidity and accuracy constraints, the optimal integrated design is achieved. The highly nonlinear characteristic of this problem is discussed and corresponding solving strategy and methodology are described. Experiments are carried out to verify the rationality and validity of the structural analysis models and the control algorithm. Numerical simulations demonstrate the feasibility of the proposed design method.</t>
  </si>
  <si>
    <t>Mechatronics</t>
  </si>
  <si>
    <t>57204397955;11241396300;36628676300</t>
  </si>
  <si>
    <t>Zhang, Yiqun;Yang, Dongwu;Li, Sunlan</t>
  </si>
  <si>
    <t>An integrated control and structural design approach for mesh reflector deployable space antennas</t>
  </si>
  <si>
    <t>S0957415815002251</t>
  </si>
  <si>
    <t>10.1016/j.mechatronics.2015.12.009</t>
  </si>
  <si>
    <t>2-s2.0-84955497313</t>
  </si>
  <si>
    <t>['various results', 'structure obtained', 'return loss', 'radiation efficiency', 'hfss software', 'edge shapes', 'arrangements formed', 'armchair structures', 'armchair arrangement', 'antenna designs', 'also lead']</t>
  </si>
  <si>
    <t>The present study proposes to investigate the properties of graphene based nano patch antenna considering the semi-infinite, geometries of the graphene attaining zigzag and armchair structures. The antenna designs are simulated on HFSS software and the performance is analyzed in terahertz band based on the different electronic properties. Depending on the edge shapes of structure obtained after cutting the infinite graphene sheet, arrangements formed are named as the zigzag and armchair. As these configurations exhibit different electronic properties, it is suggested that the respective graphene antenna will also lead to varying radiations properties. It is evident from the various results in terms of return loss, gain, radiation efficiency and bandwidth that the graphene antenna based on zigzag arrangement realizes better characteristic as compared to armchair arrangement.</t>
  </si>
  <si>
    <t>5064-5069</t>
  </si>
  <si>
    <t>Comparative analysis of zigzag and armchair structures for graphene patch antenna in THz band</t>
  </si>
  <si>
    <t>10.1007/s10854-016-4394-8</t>
  </si>
  <si>
    <t>2-s2.0-84955562010</t>
  </si>
  <si>
    <t>['water flow', 'visual senses', 'usually thought', 'time since', 'time hypothesis', 'therefore cannot', 'surface relatives', 'subterranean habitat', 'subterranean environment', 'subterranean animals', 'stronger effect', 'stagnant water', 'shorter appendages', 'selective factors', 'relative length', 'related trait', 'longer appendages', 'leg length', 'increased food', 'increased antenna', 'important trait', 'high variation', 'general adaptation', 'flowing water', 'finding ability', 'environment low', 'critically address', 'convergent evolution', 'competing species', 'classical cave', 'character displacement', 'changing quickly', 'cave species', 'cave life', 'cave lakes', 'cave arthropods', 'biotic factors', 'appendage length', 'abiotic factors']</t>
  </si>
  <si>
    <t>Niphargus | Adaptation | Character displacement | Competition | Phenotypic variation | Selective regime | Subterranean | Water flow</t>
  </si>
  <si>
    <t>Subterranean animals are known for their highly evolved phenotypes. They are eyeless, depigmented and possess elongated appendages compared to their surface relatives. Increased antenna and leg length of cave species has traditionally been explained as a consequence of selection for non-visual senses and increased food-finding ability in an environment low in energy. Variation in appendage length between cave species is usually thought to result from differences in time since the colonization of the subterranean habitat. In this study, we analyzed appendage length variation in the Dinaric amphipod species Niphargus croaticus. Relative length of appendages varied substantially among populations. Using multilocus phylogenetic analysis, we showed that the species is nested within highly specialized N. steueri species complex and rejected the time hypothesis. Next, we explored the effects and strength of two environmental factors, water flow and presence of a competing species, N. subtypicus. Populations in caves with flowing water had shorter appendages than populations in cave lakes. Presence of the competing sister species did lead to longer appendages in stagnant water, but had no effect in flowing water. Abiotic factors had a stronger effect than biotic factors, but their relative strength differed among appendage pairs. High variation in appendage length between adjacent population shows that the morphology of cave arthropods is changing quickly and therefore cannot be used to predict species age. Rather than being a general adaptation to cave life, long appendages seem to be associated with the absence of water flow as well as character displacement when in sympatry with ecologically similar competing species. We critically address the question of antenna and leg length in cave arthropods, an important trait in the study of convergent evolution. This classical cave-related trait is almost unanimously considered as adaptation to the lightless and energy-low cave environment. However, we demonstrate that variation in appendage length can be explained by selective factors that are not peculiar to the subterranean environment, such as water flow velocity and presence of competing species.</t>
  </si>
  <si>
    <t>42-50</t>
  </si>
  <si>
    <t>Journal of Zoology</t>
  </si>
  <si>
    <t>60031106;60031106-60072319;60031106;60031106</t>
  </si>
  <si>
    <t>56736950800;6601977767;15063764000;14618981100</t>
  </si>
  <si>
    <t>Deliƒá, T.;Trontelj, P.;Zak≈°ek, V.;Fi≈°er, C.</t>
  </si>
  <si>
    <t>Germany;Slovenia</t>
  </si>
  <si>
    <t>Berlin;Ljubljana</t>
  </si>
  <si>
    <t>Museum f√ºr Naturkunde;Univerza v Ljubljani</t>
  </si>
  <si>
    <t>60072319;60031106</t>
  </si>
  <si>
    <t>Deliƒá T.</t>
  </si>
  <si>
    <t>Biotic and abiotic determinants of appendage length evolution in a cave amphipod</t>
  </si>
  <si>
    <t>10.1111/jzo.12318</t>
  </si>
  <si>
    <t>2-s2.0-84956610048</t>
  </si>
  <si>
    <t>['successive linearizations', 'state trajectories', 'simple methodology', 'proposed algorithm', 'paper presents', 'outer bounding', 'loop system', 'linearization errors', 'iterative process', 'given trajectory', 'also presented', 'addressed adding', 'accurate results']</t>
  </si>
  <si>
    <t>Contractive constraint | Iterative process | Non-linear model predictive control | Robust model predictive control</t>
  </si>
  <si>
    <t>This paper presents a predictive control algorithm for non-linear systems based on successive linearizations of the non-linear dynamic around a given trajectory. A linear time varying model is obtained and the non-convex constrained optimization problem is transformed into a sequence of locally convex ones. The robustness of the proposed algorithm is addressed adding a convex contractive constraint. To account for linearization errors and to obtain more accurate results an inner iteration loop is added to the algorithm. A simple methodology to obtain an outer bounding-tube for state trajectories is also presented. The convergence of the iterative process and the stability of the closed-loop system are analyzed. The simulation results show the effectiveness of the proposed algorithm in controlling a quadcopter type unmanned aerial vehicle.</t>
  </si>
  <si>
    <t>120-128</t>
  </si>
  <si>
    <t>60004518;60004518;60004518</t>
  </si>
  <si>
    <t>56506675200;56047357800;6602698837</t>
  </si>
  <si>
    <t>Murillo, M.;S√°nchez, G.;Giovanini, L.</t>
  </si>
  <si>
    <t>Argentina</t>
  </si>
  <si>
    <t>Buenos Aires</t>
  </si>
  <si>
    <t>Murillo M.</t>
  </si>
  <si>
    <t>Iterated non-linear model predictive control based on tubes and contractive constraints</t>
  </si>
  <si>
    <t>S0019057816000264</t>
  </si>
  <si>
    <t>10.1016/j.isatra.2016.01.008</t>
  </si>
  <si>
    <t>2-s2.0-84956651077</t>
  </si>
  <si>
    <t>2011-2015</t>
  </si>
  <si>
    <t>['thorough study', 'step previous', 'spectral data', 'signal windowing', 'sample material', 'reference method', 'procedure requires', 'measured time', 'domain spectroscopy', 'domain signals']</t>
  </si>
  <si>
    <t>Photoconductive antenna | Signal processing | Time-domain spectroscopy | Window</t>
  </si>
  <si>
    <t>Time-domain spectroscopy has established itself as a reference method for determining material parameters in the terahertz spectral range. This procedure requires the processing of the measured time-domain signals in order to estimate the spectral data. In this work, we present a thorough study of the properties of the signal windowing, a step previous to the parameter extraction algorithm, that permits to improve the accuracy of the results. Lactose has been used as sample material in the study.</t>
  </si>
  <si>
    <t>386-396</t>
  </si>
  <si>
    <t>60026134;60024695;60026134;60026134;60026134;60016809</t>
  </si>
  <si>
    <t>56021879200;6601999672;6701443385;8677712100;57024116300;41862034200</t>
  </si>
  <si>
    <t>V√°zquez-Cabo, Jos√©;Chamorro-Posada, Pedro;Fraile-Pel√°ez, Francisco Javier;Rubi√±os-L√≥pez, √ìscar;L√≥pez-Santos, Jos√© Mar√≠a;Mart√≠n-Ramos, Pablo</t>
  </si>
  <si>
    <t>Vigo;Valladolid;Zaragoza</t>
  </si>
  <si>
    <t>Universidade de Vigo;Universidad de Valladolid;Universidad de Zaragoza</t>
  </si>
  <si>
    <t>60026134;60024695;60016809</t>
  </si>
  <si>
    <t>V√°zquez-Cabo J.</t>
  </si>
  <si>
    <t>Windowing of THz time-domain spectroscopy signals: A study based on lactose</t>
  </si>
  <si>
    <t>S0030401815304028</t>
  </si>
  <si>
    <t>10.1016/j.optcom.2015.12.069</t>
  </si>
  <si>
    <t>2-s2.0-84956838418</t>
  </si>
  <si>
    <t>Defence Science and Technology Group</t>
  </si>
  <si>
    <t>['thermal properties', 'thermal expansion', 'structural integration', 'spatial distribution', 'ply terminations', 'paper presents', 'multifunctional load', 'lightweight load', 'interleaving technique', 'hybrid joints', 'failure mechanism', 'experimental data', 'dissimilar mechanical', 'correlate well', 'computational methods', 'carrying capacity', 'aerospace applications']</t>
  </si>
  <si>
    <t>A. Hybrid | B. Strength | E. Joint | Multifunctional</t>
  </si>
  <si>
    <t>Efficiently joining materials with dissimilar mechanical and thermal properties is fundamental to the development of strong and lightweight load-bearing hybrid structures particularly for aerospace applications. This paper presents a ply-interleaving technique for joining dissimilar composite materials. The load-carrying capacity of such a joint depends strongly on several design parameters such as the distance between ply terminations, the spatial distribution of ply terminations, and the stiffness and coefficients of thermal expansion of the composites. The effects of these factors on the strength of quasi-isotropic hybrid carbon/glass fibre composite are investigated using combined experimental, analytical and computational methods. Through fractographic analyses significant insights are gained into the failure mechanism of the hybrid joints, which are then used to aid the development of predictive models using analytical and high fidelity computational methods. To characterise the interaction between transverse matrix cracking and delamination, continuum damage mechanics model and cohesive zone model are employed. The predictions are found to correlate well with experimental data. These modelling tools pave the way for optimising hybrid joint concepts, which will enable the structural integration of dielectric windows required for multifunctional load-bearing antenna aircraft structures.</t>
  </si>
  <si>
    <t>134-146</t>
  </si>
  <si>
    <t>1359835X</t>
  </si>
  <si>
    <t>Composites Part A: Applied Science and Manufacturing</t>
  </si>
  <si>
    <t>60011362;60011362;116325103;60011362;60011362</t>
  </si>
  <si>
    <t>56385616700;56419623100;6507924878;55588859700;18839512000</t>
  </si>
  <si>
    <t>Ahamed, Jasim;Joosten, Mathew;Callus, Paul;John, Sabu;Wang, Chun H.</t>
  </si>
  <si>
    <t>Melbourne;Melbourne</t>
  </si>
  <si>
    <t>RMIT University;DST Group</t>
  </si>
  <si>
    <t>60011362;116325103</t>
  </si>
  <si>
    <t>Ahamed J.</t>
  </si>
  <si>
    <t>Ply-interleaving technique for joining hybrid carbon/glass fibre composite materials</t>
  </si>
  <si>
    <t>S1359835X16000257</t>
  </si>
  <si>
    <t>10.1016/j.compositesa.2016.01.010</t>
  </si>
  <si>
    <t>2-s2.0-84957552716</t>
  </si>
  <si>
    <t>['return loss', 'proposed core', 'previously mapped', 'presented showing', 'polar power', 'missions undertaking', 'mission ),', 'low levels', 'inflationary models', 'however owing', 'greater accuracy', 'genetic algorithm', 'detector arrays', 'cost limitations', 'constrain evolutionary', 'cmb temperature', 'circa 5000', 'big bang', 'best performance', 'beam requirements', 'alternative smooth']</t>
  </si>
  <si>
    <t>Antenna design | Cosmic Microwave Background | Genetic algorithm | Horn antennas | Millimeter wave antennas | Optimisation</t>
  </si>
  <si>
    <t>In order to investigate the origins of the Universe, it is necessary to carry out full sky surveys of the temperature and polarisation of the Cosmic Microwave Background (CMB) radiation, the remnant of the Big Bang. Missions such as COBE and Planck have previously mapped the CMB temperature, however in order to further constrain evolutionary and inflationary models, it is necessary to measure the polarisation of the CMB with greater accuracy and sensitivity than before. Missions undertaking such observations require large arrays of feed horn antennas to feed the detector arrays. Corrugated horns provide the best performance, however owing to the large number required (circa 5000 in the case of the proposed COrE+ mission), such horns are prohibitive in terms of thermal, mechanical and cost limitations. In this paper we consider the optimisation of an alternative smooth-walled piecewise conical profiled horn, using the mode-matching technique alongside a genetic algorithm. The technique is optimised to return a suitable design using efficient modelling software and standard desktop computing power. A design is presented showing a directional beam pattern and low levels of return loss, cross-polar power and sidelobes, as required by future CMB missions. This design is manufactured and the measured results compared with simulation, showing excellent agreement and meeting the required performance criteria. The optimisation process described here is robust and can be applied to many other applications where specific performance characteristics are required, with the user simply defining the beam requirements.</t>
  </si>
  <si>
    <t>32-37</t>
  </si>
  <si>
    <t>Infrared Physics and Technology</t>
  </si>
  <si>
    <t>60026281;60026281;60026281;60026281;60026281;60026281;60023254;60031159;60031159</t>
  </si>
  <si>
    <t>55416535000;55408911200;55587645400;8329955000;8343543300;36625115700;7003532167;57112476900;6602076882</t>
  </si>
  <si>
    <t>McCarthy, Darragh;Trappe, Neil;Murphy, J. Anthony;O'Sullivan, Cr√©idhe;Gradziel, Marcin;Doherty, Stephen;Huggard, Peter G.;Polegro, Arturo;Van Der Vorst, Maarten</t>
  </si>
  <si>
    <t>Netherlands;Ireland;United Kingdom</t>
  </si>
  <si>
    <t>Noordwijk aan Zee;Maynooth;Didcot</t>
  </si>
  <si>
    <t>ESTEC - European Space Research and Technology Centre;Maynooth University;Rutherford Appleton Laboratory</t>
  </si>
  <si>
    <t>60031159;60026281;60023254</t>
  </si>
  <si>
    <t>McCarthy D.</t>
  </si>
  <si>
    <t>The optimisation, design and verification of feed horn structures for future Cosmic Microwave Background missions</t>
  </si>
  <si>
    <t>S1350449515301808</t>
  </si>
  <si>
    <t>10.1016/j.infrared.2015.12.014</t>
  </si>
  <si>
    <t>2-s2.0-84957873138</t>
  </si>
  <si>
    <t>['various platforms', 'technique seems', 'source one', 'source case', 'reconfigurable transmitarray', 'reconfigurable 400', 'numerical predictions', 'multiple beams', 'horn configuration', 'good agreement', 'focal plane', 'focal distance', 'factor 1', 'experimental characterization', 'excitation unbalances', 'demonstrated numerically', 'better integration', 'also studied']</t>
  </si>
  <si>
    <t>In this contribution, we study the design and experimental characterization of a reconfigurable transmitarray in X-band with reduced focal distance. To this end, we consider an illumination with four feed horn antennas in two different configurations. The focal distance and the horn configuration in the focal plane have been optimized with an in-house simulation tool. The effects of source placement errors and excitation unbalances are also studied. The numerical results show a reduction of the focal distance by a factor 1.8 if compared with the single-source case, for a reconfigurable 400-element transmitarray designed in X-band. Moreover, generation of multiple beams is considered and demonstrated numerically for spatial power combining applications. The experimental results obtained in radiation are in good agreement with the numerical predictions. This multiple-source transmitarray exhibits similar radiation performances as the single-source one in terms of gain, bandwidth and beam tilting capabilities, but with about half its volume. This technique seems very attractive for a better integration on various platforms such as vehicles, drones, aircrafts, buildings, etc.</t>
  </si>
  <si>
    <t>447-454</t>
  </si>
  <si>
    <t>60104653-60011447;60104653-60011447;60104653-60011447;60030553;120941194;120941194</t>
  </si>
  <si>
    <t>Saint Martin d'Heres;Rennes;Grenoble;Balma</t>
  </si>
  <si>
    <t>Universite Grenoble Alpes;Universite de Rennes 1;CEA Grenoble;Direction G√©n√©rale de l'Armement (DGA)</t>
  </si>
  <si>
    <t>60104653;60030553;60011447;120941194</t>
  </si>
  <si>
    <t>Design and experimental characterization of a reconfigurable transmitarray with reduced focal distance</t>
  </si>
  <si>
    <t>S1759078716000118</t>
  </si>
  <si>
    <t>10.1017/S1759078716000118</t>
  </si>
  <si>
    <t>2-s2.0-84958763315</t>
  </si>
  <si>
    <t>['two dual', 'shelf devices', 'remote powering', 'rectified voltage', 'rectenna yields', 'power efficiency', 'patch antenna', 'paper presents', 'harvesters optimized', 'first one', 'dipole antenna', 'dc voltage', 'convert far', 'combined power', 'band radio', '915 mhz', '5 dbm', '44 ghz', '25 dbm', '20 dbm', '15 dbm', '12 %.', '1 v']</t>
  </si>
  <si>
    <t>Antennas and propagation for wireless systems | Applications and standards (mobile, wireless, and networks) | Circuit design and applications</t>
  </si>
  <si>
    <t>This paper presents the development of two dual-band radio-frequency (RF) harvesters optimized to convert far-field RF energy to DC voltage at very low received power. The first one is based on a patch antenna and the second on a dipole antenna. They are both implemented on a standard FR4 substrate with commercially off-the-shelf devices. The two RF harvesters provide a rectified voltage of 1 V for a combined power, respectively, of -19.5 dBm at 915 MHz, -25 dBm at 2.44 GHz, of -20 dBm at 915 MHz, and -15 dBm at 2.44 GHz. The remote powering of a clock consuming 1 V/5 A is demonstrated, and the rectenna yields a power efficiency of 12%.</t>
  </si>
  <si>
    <t>405-413</t>
  </si>
  <si>
    <t>60102125;60102125;60102125;60102125;60102125</t>
  </si>
  <si>
    <t>8278194700;8240495600;57140154500;8240495300;7006739970</t>
  </si>
  <si>
    <t>Fadel, Ludvine;Oyhenart, Laurent;Berg√®s, Romain;Vigneras, Val√©rie;Taris, Thierry</t>
  </si>
  <si>
    <t>Fadel L.</t>
  </si>
  <si>
    <t>A concurrent 915/2440 MHz RF energy harvester</t>
  </si>
  <si>
    <t>S1759078716000179</t>
  </si>
  <si>
    <t>10.1017/S1759078716000179</t>
  </si>
  <si>
    <t>2-s2.0-84959074727</t>
  </si>
  <si>
    <t>490235/2012-3</t>
  </si>
  <si>
    <t>['whose positions', 'unlicensed users', 'transmit power', 'traffic activity', 'system performance', 'smart meters', 'smart meter', 'secondary users', 'secondary links', 'primary network', 'paper assesses', 'outage constraints', 'outage constraint', 'optimal throughput', 'mobile users', 'little effect', 'limited power', 'interference caused', 'form solution', 'experience interference', 'communication link', 'also show', 'aggregator links']</t>
  </si>
  <si>
    <t>Cognitive network | Poisson point process | Smart grid communication | Spectrum sharing</t>
  </si>
  <si>
    <t>This paper assesses the communication link from smart meters to aggregators as (unlicensed) secondary users that transmit their data over the (licensed) primary uplink channel. The proposed scenario assumes: (i) meters' and aggregators' positions are fixed so highly directional antennas are employed, (ii) secondary users transmit with limited power in relation to the primary, (iii) meters' transmissions are coordinated to avoid packet collisions, and (iv) the secondary links' robustness is guaranteed by an outage constraint. Under these assumptions, the interference caused by secondary users in both primary (base-stations) and other secondary users can be neglected. As unlicensed users, however, meter-aggregator links do experience interference from the mobile users of the primary network, whose positions and traffic activity are unknown. To cope with this uncertainty, we model the mobile users spatial distribution as a Poisson point process. We then derive a closed-form solution for the maximum achievable throughput with respect to a reference secondary link subject to transmit power and outage constraints. Our numerical results illustrate the effects of such constraints on the optimal throughput, evincing that more frequent outage events improve the system performance in the scenario under study. We also show that relatively high outage probabilities have little effect on the reconstruction of the average power demand curve that is transmitted from the smart meter to the aggregator.</t>
  </si>
  <si>
    <t>57-68</t>
  </si>
  <si>
    <t>60012954;60012954;60012954;60006028;60012954</t>
  </si>
  <si>
    <t>24781106100;57144553600;43561108200;55601920000;7003450405</t>
  </si>
  <si>
    <t>Nardelli, Pedro H.J.;De Castro Tom√©, Mauricio;Alves, Hirley;De Lima, Carlos H.M.;Latva-Aho, Matti</t>
  </si>
  <si>
    <t>Finland;Brazil</t>
  </si>
  <si>
    <t>Oulu;Sao Paulo</t>
  </si>
  <si>
    <t>Oulun Yliopisto;Universidade Estadual Paulista "J√∫lio de Mesquita Filho"</t>
  </si>
  <si>
    <t>60012954;60006028</t>
  </si>
  <si>
    <t>Nardelli P.H.J.</t>
  </si>
  <si>
    <t>Maximizing the link throughput between smart meters and aggregators as secondary users under power and outage constraints</t>
  </si>
  <si>
    <t>S1570870515002802</t>
  </si>
  <si>
    <t>10.1016/j.adhoc.2015.11.003</t>
  </si>
  <si>
    <t>2-s2.0-84959267033</t>
  </si>
  <si>
    <t>['x direction', 'time domain', 'resonance frequency', 'prototype structures', 'normal direction', 'metal layer', 'improving absorption', 'field enhancement', 'ex enhancement', 'every structure', 'electrical field', 'current research', 'conventional type', 'common form', 'antenna parameters', 'achieving multi']</t>
  </si>
  <si>
    <t>Nano-antenna | Plasmonic | Sub wavelength</t>
  </si>
  <si>
    <t>In this article, Optical electric field enhancement in the normal direction is noticed. For this aim, we selected single H and U-shape array antenna, which are known as a conventional type of the nano-antenna. Both of these antennas are studied in their most common form and then combinations of these antennas are studied for achieving multi- band and improving absorption of the antenna. Here, for all structures, the E-field (electrical field) enhancement in the X direction is studied and design parameter effects on field enhancement are debated. The effect of antenna parameters on resonance frequency and Ex enhancement is studied in this article. In addition, we noticed the effect of the U elements arrangement on E-field enhancement in X direction. Therefore, in current research, the extinction cross section is studied for every structure and formation. For modeling the prototype structures, here SiN is selected for Substrate with n = 1.98 and silver with Johnson optical characteristic for metal layer. Simulation has been done in the time domain with CST microwave studio commercial software.</t>
  </si>
  <si>
    <t>4490-4494</t>
  </si>
  <si>
    <t>Zarrabi, Ferdows B.</t>
  </si>
  <si>
    <t>Sub wavelength plasmonic nano-antenna with H and U shape for enhancement of multi resonance</t>
  </si>
  <si>
    <t>S0030402616300213</t>
  </si>
  <si>
    <t>10.1016/j.ijleo.2016.01.189</t>
  </si>
  <si>
    <t>2-s2.0-84959334277</t>
  </si>
  <si>
    <t>['two areas', 'turkish radio', 'solar panels', 'significant effect', 'radiation patterns', 'metal frames', 'hf broadcasting', 'evaluated based', 'electric fields', 'done using', 'continuous transmission', 'candidate areas', 'backup energy', '5 mw', '4nec2 simulations', '4nec2 ).']</t>
  </si>
  <si>
    <t>HF broadcasting | ICNIRP human exposure limits | short-wave antenna arrays</t>
  </si>
  <si>
    <t>In HF broadcasting, the transmitters are typically very powerful. In the case of Turkish Radio and Television (TRT), total transmission average power may reach up to 5 MW. Therefore, it is natural to utilize solar panels as a means of alternative/backup energy for the continuous transmission of RF signal satisfying the requirement of broadcasting. In the TRT HF broadcasting array field, two areas are designated as the candidate areas for solar panel installation. In these areas, electric fields are simulated, measured, and compared. Simulations are done using the Numerical Electromagnetic Code (4nec2). The suitability of the regions for the solar panel installation are evaluated based on the ICNIRP human exposure limits. In addition, 4nec2 simulations are used to see the effect of metal frames of solar panels on the radiation patterns of the short-wave antenna arrays in the two solar panel candidate areas of TRT HF broadcasting station. Simulation results show that metal frames do not seem to have a significant effect on the radiation patterns of the short-wave antenna arrays.</t>
  </si>
  <si>
    <t>60014808;60014808;60014808;60014808</t>
  </si>
  <si>
    <t>57145781600;37087685300;7007068758;7006317691</t>
  </si>
  <si>
    <t>Ali, Abdul;Ozbey, Burak;Topcu, Satilmis;Altintas, Ayhan</t>
  </si>
  <si>
    <t>Ali A.</t>
  </si>
  <si>
    <t>Feasibility study of installation of solar panels on a high power HF antenna land</t>
  </si>
  <si>
    <t>10.1002/mmce.20975</t>
  </si>
  <si>
    <t>2-s2.0-84959431636</t>
  </si>
  <si>
    <t>['trilinear model', 'small number', 'proposed algorithm', 'nonuniform arrays', 'mimo radar', 'input multiple', 'identifiable targets', 'bistatic multiple', 'angle estimation', 'also identifies']</t>
  </si>
  <si>
    <t>Angle estimation | multiple-input multiple-output radar | trilinear model</t>
  </si>
  <si>
    <t>In this paper, we address the problem of angle estimation in a bistatic multiple-input multiple-output (MIMO) radar which exploits nonuniform linear array at both the transmitter and the receiver with small number of antennas. It is demonstrated that the conventional trilinear decomposition-based angle estimation algorithm can identify only a comparatively small number of targets under this condition. In order to increase the number of identifiable targets, we derive an expanded trilinear decomposition-based angle estimation algorithm for MIMO radar, which can expand the size of the trilinear model. The proposed algorithm not only has the advantages of not requiring spectral peak searching, nor additional pair matching and being suitable for nonuniform arrays, but also identifies more targets than the conventional trilinear decomposition-based angle estimation algorithm under the same conditions. Moreover, the angle estimation performance of the proposed algorithm is better than that of the conventional trilinear decomposition-based angle estimation algorithm and the estimation of signal parameters via rotational invariance techniques (ESPRIT) algorithm. Simulation results illustrate the effectiveness and improvement of the proposed algorithm.</t>
  </si>
  <si>
    <t>60021666;60021666;60021666-60005244;60021666</t>
  </si>
  <si>
    <t>56198453500;52164057100;8247132000;10739451300</t>
  </si>
  <si>
    <t>Li, Shu;Lv, Weihua;Zhang, Xiaofei;Xu, Dazhuan</t>
  </si>
  <si>
    <t>Nanjing University of Aeronautics and Astronautics;Southeast University</t>
  </si>
  <si>
    <t>60021666;60005244</t>
  </si>
  <si>
    <t>An Expanded Trilinear Model-Based Angle Estimation Algorithm for MIMO Radar with Small Number of Transmit/Receive Antennas</t>
  </si>
  <si>
    <t>10.1142/S0218126616500432</t>
  </si>
  <si>
    <t>2-s2.0-84959432107</t>
  </si>
  <si>
    <t>['swastika slot', 'simulated results', 'range 4', 'radiation pattern', 'proposed antenna', 'patch antenna', 'free space', 'body model', 'body application', 'antenna efficiency', 'anechoic chamber', '85 db', '6 mm', '6 ghz', '6 db', '5 ghz', '25 ghz', '(- 1']</t>
  </si>
  <si>
    <t>Human body | On-body antenna | Ultra-wideband | Wearable antenna | Wireless body area networks (WBAN)</t>
  </si>
  <si>
    <t>In this paper, performance of a Swastika slot-ultra-wideband (SS-UWB) patch antenna for an on-body application is investigated. This antenna is intended for the use in UWB wireless body area network (WBAN) applications, between 3.1 and 10.6 GHz. The proposed antenna is a SS-UWB patch antenna of dimension 27 mm √ó 27 mm √ó 1.6 mm. It is fabricated and tested in free space scenario instead in anechoic chamber to obtain more realistic on-body measurement results. This SS-UWB patch antenna covers the ultra-wide frequency spectrum in the range 4.25-12.5 GHz [8.25 GHz] with a quasi-omni directional gain from 1.77 to 5.6 dB. This antenna's efficiency is from 81.3% to 90.67% (-1.8 to -0.85 dB) over free space. The antenna is characterized in free space as well as on body model with and without antenna body gap. Measured results obtained from the antenna like S11, radiation pattern, antenna efficiency, and gain are matched with the simulated results.</t>
  </si>
  <si>
    <t>668-675</t>
  </si>
  <si>
    <t>57202531752;7402194979</t>
  </si>
  <si>
    <t>Kumar, Vivek;Gupta, Bharat</t>
  </si>
  <si>
    <t>Kumar V.</t>
  </si>
  <si>
    <t>On-body measurements of SS-UWB patch antenna for WBAN applications</t>
  </si>
  <si>
    <t>S1434841116300450</t>
  </si>
  <si>
    <t>10.1016/j.aeue.2016.02.003</t>
  </si>
  <si>
    <t>2-s2.0-84959501720</t>
  </si>
  <si>
    <t>['rectangular waveguides', 'radiation patterns', 'procedure introduced', 'least squares', 'genetic algorithm', 'error function', 'design equations', 'cylindrical waveguide', 'conjugate gradient', 'circumferential slots', 'array input', 'array designs']</t>
  </si>
  <si>
    <t>Array | Circumferential slot array | Cylindrical waveguide | Cylindrical waveguide slot array | Method of least squares (MLS) | Slot arrays</t>
  </si>
  <si>
    <t>In this paper the design equations for an array of circumferential slots on a cylindrical waveguide are obtained, following the procedure introduced by Elliott for slots on rectangular waveguides. The method of least squares is then developed for the synthesis of radiation patterns with specified side lobe levels (SLL) and also impedance matching of the array input. The minimization of the error function is achieved by the combination of genetic algorithm (GA) and conjugate gradient (CG) method. Several numerical examples are presented as illustrations of the proposed synthesis method. The results of array designs by the method of least squares are verified by Ansoft HFSS computer simulation software.</t>
  </si>
  <si>
    <t>55384062900;55384115900</t>
  </si>
  <si>
    <t>Masouleh, Mahmoud Sharafi;Behbahani, Amin Kargar</t>
  </si>
  <si>
    <t>Masouleh M.</t>
  </si>
  <si>
    <t>Optimum design of the array of circumferential slots on a cylindrical waveguide</t>
  </si>
  <si>
    <t>S1434841116300255</t>
  </si>
  <si>
    <t>10.1016/j.aeue.2016.01.010</t>
  </si>
  <si>
    <t>2-s2.0-84959546886</t>
  </si>
  <si>
    <t>['wireless networks', 'whole space', 'spectrum utility', 'spectrum price', 'spectrum opportunities', 'spectrum efficiency', 'pus located', 'proposed methods', 'primary users', 'obtained opportunities', 'neighboring beam', 'narrowband channel', 'loop equilibria', 'located respectively', 'key issues', 'joint space', 'given beam', 'fourth generation', 'fifth generation', 'dynamic system', 'differential games', 'cognitive network', '5g systems']</t>
  </si>
  <si>
    <t>Cognitive radio | Detection probability | Differential game | Fifth generation (5G) wireless networks | Orthogonal beams | Spectrum leasing</t>
  </si>
  <si>
    <t>The fifth generation (5G) wireless networks are expected to achieve 1000 times higher capacity compared to the fourth generation (4G) wireless networks. This implies that maximizing the spectrum efficiency will be one of the key issues to 5G systems. In this paper we consider the problem of detecting and leasing the joint space and spectrum opportunities by a number of secondary network operators (SNOs) in a cognitive network. With the exploitation of an antenna array equipped at each SNO, the whole space in the view of the array can be sliced by multiple partially overlapped beams for each narrowband channel. We derive the energy detection probability of the primary users (PUs) at a given beam for each narrowband channel and the probabilities of that the PUs are located respectively at each neighboring beam under the condition of the PUs located at the given beam and the given narrowband channel. To maximize the spectrum utility, we propose to model the spectrum leasing market of the cognitive network for the obtained opportunities in the framework of the differential games, such that the spectrum price and demand are controlled by a dynamic system. We then derive the open-loop equilibria of the game. Simulation results confirm the efficacy of the proposed methods.</t>
  </si>
  <si>
    <t>293-308</t>
  </si>
  <si>
    <t>Journal of Signal Processing Systems</t>
  </si>
  <si>
    <t>60025578;60019499;60025578</t>
  </si>
  <si>
    <t>56975592100;7102535875;10142979700</t>
  </si>
  <si>
    <t>Li, Guimin;Shang, Zaijiu;Yang, Kehu</t>
  </si>
  <si>
    <t>Xidian University;Chinese Academy of Sciences</t>
  </si>
  <si>
    <t>60025578;60019499</t>
  </si>
  <si>
    <t>Detection and Leasing of Joint Space and Spectrum Opportunities by Multiple Secondary Network Operators in Cognitive Radio Systems</t>
  </si>
  <si>
    <t>10.1007/s11265-015-1085-2</t>
  </si>
  <si>
    <t>2-s2.0-84959860143</t>
  </si>
  <si>
    <t>['wireless channels', 'using frequency', 'particularly true', 'output systems', 'ofdm systems', 'mmwave environments', 'likelihood method', 'hidden parameter', 'estimated channels', 'enabling technology', 'domain pilots', 'conventional compressive', 'consider single', 'communication systems', 'channel estimation', 'aoa estimation', 'aoa ).', 'antenna arrays', 'also derived', '5g era']</t>
  </si>
  <si>
    <t>Angle-of-arrival | Beamforming | Channel estimation | Millimeter-wave | OFDM</t>
  </si>
  <si>
    <t>Millimeter-wave (mmWave) transmission has been considered in future fifth generation (5G) communication systems. Since the pathloss in mmWave is severe, beamforming with antenna arrays, an enabling technology in the 5G era, will become a must. To conduct receive beamforming, however, we need to know the information about the angle-of-arrival (AoA). In this paper, we consider joint AoA and channel estimation for single-input-multiple-output (SIMO) OFDM systems. As known, wireless channels are sparse, and this is particularly true for mmWave environments. Conventional compressive-sensing (CS) based channel estimation methods only consider single-input-single-output systems. We propose new matching-pursuit-based CS methods for channel estimation in SIMO-OFDM systems, using frequency-domain pilots. With the estimated channels, AoA‚Äôs are then estimated by the maximum-likelihood method. Since a hidden parameter is involved in the problem, an expectation-maximization (EM) algorithm is then employed. The Cramer-Rao lower bound (CRLB) is also derived for the AoA estimation. Simulation results show that the proposed channel estimation can significantly outperform existing methods while the proposed AoA estimation attains the CRLB.</t>
  </si>
  <si>
    <t>191-205</t>
  </si>
  <si>
    <t>56911230600;7407080642;56912011500</t>
  </si>
  <si>
    <t>Chen, Chih Yu;Wu, Wen Rong;Gau, Chi Shiang</t>
  </si>
  <si>
    <t>Joint AoA and Channel Estimation for SIMO- OFDM Systems: A Compressive-Sensing Approach</t>
  </si>
  <si>
    <t>10.1007/s11265-015-1043-z</t>
  </si>
  <si>
    <t>2-s2.0-84959861943</t>
  </si>
  <si>
    <t>['wireless data', 'tablet devices', 'small cells', 'required capacity', 'promising way', 'performed indicating', 'offering gains', 'managing mobility', 'lte deployment', 'improves capacity', 'higher densities', 'high number', 'growing popularity', 'grow exponentially', 'coverage range', 'challenges involved', 'capacity due', '4 compared']</t>
  </si>
  <si>
    <t>Attocells | Heterogeneous networks | Small cells | Ultra-dense network</t>
  </si>
  <si>
    <t>The demand for wireless data is predicted to grow exponentially in the next few years, driven by the growing popularity of smartphones and tablet devices, and new data intensive services. The use of small cells in a heterogeneous network structure is a promising way of providing the required capacity in future 5G cellular networks, offering gains in capacity due to higher spatial reuse, better radio propagation conditions and the ability to target demand hotspots. Examples of these small cells include femtocells and metrocells. In this paper, the concept of deploying indoor small cells in higher densities in order to further leverage spatial reuse gains is examined. The issues and challenges involved in deploying these very small cells with coverage range of only a few meters and a novel antenna configuration providing coverage from the ceiling are discussed. Simulations of an LTE deployment are performed indicating that the proposed antenna configuration reduces interference and improves capacity by a factor of 4 compared to using traditional dipole antennas, enabling significant indoor user throughput gains. Simulations also show that the increased densities also can result in very high number of handovers, and techniques for managing mobility in such deployments are needed.</t>
  </si>
  <si>
    <t>255-263</t>
  </si>
  <si>
    <t>60021378;60021378;60021378</t>
  </si>
  <si>
    <t>8730405100;26422212600;10042846000</t>
  </si>
  <si>
    <t>Ho, Lester;Lopez-Perez, David;Claussen, Holger</t>
  </si>
  <si>
    <t>Murray</t>
  </si>
  <si>
    <t>Nokia Bell Labs</t>
  </si>
  <si>
    <t>Ho L.</t>
  </si>
  <si>
    <t>Downward Facing Directional Antennas for Ultra-High Density Indoor Small Cells</t>
  </si>
  <si>
    <t>10.1007/s11265-015-1034-0</t>
  </si>
  <si>
    <t>2-s2.0-84959883462</t>
  </si>
  <si>
    <t>['sampling signals', 'provide gb', 'mmwave frequencies', 'low power', 'large bandwidth', 'finally presented', 'efficiently channelize', 'data transmissions', 'data rates', 'bandwidth adaptation', 'available spectrum', '5g systems']</t>
  </si>
  <si>
    <t>5G | mmWave systems | Power consumption</t>
  </si>
  <si>
    <t>mmWave frequencies, being considered for 5G systems, have the potential to provide Gb/s data rates utilizing large bandwidth (GHz) of available spectrum. However, the use of mmWave frequencies comes at the cost of increased power consumption due to the use of large antenna arrays with beamforming, sampling signals with GHz of bandwidth and baseband signal processing operations at Gb/s data rates. In this article, we explore the power consumption issue for mmWave 5G systems and propose power efficient signal processing architectures and algorithms in order to help mitigate power consumption at both the transmitter and the receiver. Two power efficient signal processing architectures are proposed that efficiently channelize the large bandwidth for low power. Signal processing algorithms are finally presented that investigate low power operation in the system by providing dynamic beamwidth support, peak-to-average power ratio reduction, bandwidth adaptation for control and data transmissions and low power channel decoding.</t>
  </si>
  <si>
    <t>177-190</t>
  </si>
  <si>
    <t>60119448;60119448;60119448;60119448</t>
  </si>
  <si>
    <t>7101869197;14029617100;55376513800;26642934300</t>
  </si>
  <si>
    <t>Rajagopal, Sridhar;Abu-Surra, Shadi;Zhang, Jianzhong Charlie;Khan, Farooq</t>
  </si>
  <si>
    <t>Mountain View</t>
  </si>
  <si>
    <t>Samsung Research America</t>
  </si>
  <si>
    <t>Rajagopal S.</t>
  </si>
  <si>
    <t>Power Efficient Signal Processing for mmWave 5G Systems</t>
  </si>
  <si>
    <t>10.1007/s11265-015-1074-5</t>
  </si>
  <si>
    <t>2-s2.0-84959888105</t>
  </si>
  <si>
    <t>['working principle', 'wave simulations', 'typical scenario', 'transmitting antenna', 'transmission relay', 'theoretical investigations', 'shaped corridor', 'repeater exhibits', 'receiving antenna', 'quite potential', 'practical measurement', 'possible solution', 'polarized reflector', 'parallel grooves', 'paper describes', 'normal incidence', 'nlos areas', 'metallic plate', 'main beam', 'groove breadboard', 'flat profile', 'endfire radiation', 'appropriate depths', '7 db', '60 ghz']</t>
  </si>
  <si>
    <t>Antennas and propagation for wireless systems | Applications and Standards (Mobile, Wireless, networks)</t>
  </si>
  <si>
    <t>This paper describes a linear-polarized reflector that reflects incident wave almost parallel to its surface at 60 GHz, when illuminated by an impinging plane wave with normal incidence. This structure is designed as a simple and low-cost passive repeater with both a quasi-endfire radiation and a flat profile. Working as a transmission relay, it is a quite potential and possible solution to improve the radio-coverage in the T-shaped corridor, which is a typical scenario of non-light-of-sight (NLOS) environment for 60 GHz indoor communications. The proposed repeater consists of an array of parallel grooves with appropriate depths, drilled in a metallic plate. Full-wave simulations and theoretical investigations are carried out to demonstrate the working principle and to optimize the performance. Then, an 80-groove breadboard in the size of 200 mm √ó 200 mm is fabricated and measured to explore the feasibility of the concept. In a practical measurement, when the distance from the repeater to transmitting antenna (Tx) is 2 m, and to the receiving antenna (Rx) is 1.5 m, the repeater exhibits a main beam at ¬±75¬∞ with gain up to 22.7 dB. The communication between Tx and Rx in NLOS areas is thus successfully recovered.</t>
  </si>
  <si>
    <t>431-436</t>
  </si>
  <si>
    <t>60104201;60104201;60104201</t>
  </si>
  <si>
    <t>56102997200;7005398972;6602548333</t>
  </si>
  <si>
    <t>Wang, Duo;Gillard, Rapha√´l;Loison, Renaud</t>
  </si>
  <si>
    <t>Universit√© europ√©enne de Bretagne</t>
  </si>
  <si>
    <t>A 60 GHz passive repeater array with quasi-endfire radiation based on metal groove unit-cells</t>
  </si>
  <si>
    <t>S1759078716000234</t>
  </si>
  <si>
    <t>10.1017/S1759078716000234</t>
  </si>
  <si>
    <t>2-s2.0-84960091299</t>
  </si>
  <si>
    <t>Dicle √úniversitesi</t>
  </si>
  <si>
    <t>13-MF-25</t>
  </si>
  <si>
    <t>['umts dl', 'tv3 band', 'total band', 'strong correlation', 'short time', 'reference levels', 'obtained quickly', 'normal distribution', 'mobile measurement', 'measurement values', 'measurement days', 'main streets', 'large areas', 'international commission', 'independent variables', 'gsm900 dl', 'gsm1800 dl', 'electromagnetic environment']</t>
  </si>
  <si>
    <t>Electromagnetic field | Exposure | Measurement | Radiofrequency | Spectrum analyzer | Statistics</t>
  </si>
  <si>
    <t>In this study, radiofrequency electromagnetic field exposure levels were measured as mobile on the main streets of DiyarbakIr during a week. The measurements were carried out using high precision spectrum analyzer with an isotropic antenna mounted on the top of a car. With this mobile measurement, large areas were measured in a short time and information about characteristics of electromagnetic environment was obtained quickly. Measurement results showed that measurement values were not in normal distribution and variances between independent variables were not homogeneous. According to Spearman's rho correlation coefficient, there was no strong correlation between measurement days. In terms of mean electric field values, contribution of each band to total band was arranged as UMTS DL, GSM900 DL, GSM1800 DL, TV4-5, FM, and TV3 band, respectively. It was determined that all measurement values were below the reference levels of the International Commission on Non-Ionizing Radiation Protection.</t>
  </si>
  <si>
    <t>159-164</t>
  </si>
  <si>
    <t>Measurement: Journal of the International Measurement Confederation</t>
  </si>
  <si>
    <t>60016299;60015585;60016299;60016299</t>
  </si>
  <si>
    <t>36991890800;56538379000;36934780200;57158830300</t>
  </si>
  <si>
    <t>Cansiz, Mustafa;Abbasov, Teymuraz;Kurt, Muhammed Bahattin;Celik, Ali Recai</t>
  </si>
  <si>
    <t>Diyarbakir;Malatya</t>
  </si>
  <si>
    <t>Dicle √úniversitesi;In√∂n√º √úniversitesi</t>
  </si>
  <si>
    <t>60016299;60015585</t>
  </si>
  <si>
    <t>Cansiz M.</t>
  </si>
  <si>
    <t>Mobile measurement of radiofrequency electromagnetic field exposure level and statistical analysis</t>
  </si>
  <si>
    <t>S0263224116001408</t>
  </si>
  <si>
    <t>10.1016/j.measurement.2016.02.056</t>
  </si>
  <si>
    <t>2-s2.0-84960108375</t>
  </si>
  <si>
    <t>['whose evaluation', 'valid regardless', 'space problem', 'restrictive assumptions', 'previous solutions', 'operating frequency', 'numerical results', 'integral representations', 'form expressions', 'fields generated', 'dipole source', 'derived formulas', 'derive closed', 'constraints underlying', 'assumptions limit', 'analytical technique']</t>
  </si>
  <si>
    <t>Electromagnetic field | Horizontal electric dipole | Imperfectly conducting half-space | Residue theorem | Sommerfeld integrals</t>
  </si>
  <si>
    <t>To date, only under restrictive assumptions can we derive closed-form expressions for the fields generated by an electrically small horizontal wire antenna situated on a planar conducting soil. Such assumptions limit the validity of the derived formulas to specified frequency ranges, or to the case of highly-conducting material media. The purpose of this work is to relax all the constraints underlying the derivation of the previously published solutions to this half-space problem, and develop an analytical technique that allows to reduce the integral representations for the field components generated by the dipole source to a well-known elementary contour integral, whose evaluation is straightforward. Numerical results are presented to show the advantages of the obtained explicit formulas, which are valid regardless of the operating frequency, over the previous solutions.</t>
  </si>
  <si>
    <t>676-680</t>
  </si>
  <si>
    <t>Parise, Mauro</t>
  </si>
  <si>
    <t>Universit√† Campus Bio-Medico di Roma</t>
  </si>
  <si>
    <t>Parise M.</t>
  </si>
  <si>
    <t>Exact em field excited by a short horizontal wire antenna lying on a conducting soil</t>
  </si>
  <si>
    <t>S1434841116300462</t>
  </si>
  <si>
    <t>10.1016/j.aeue.2016.02.004</t>
  </si>
  <si>
    <t>2-s2.0-84960145142</t>
  </si>
  <si>
    <t>NSFC61201086</t>
  </si>
  <si>
    <t>['wider set', 'upper bound', 'time obtainable', 'sidelobe performances', 'receiving arrays', 'purely ads', 'psls ).', 'genetic algorithm', 'element locations', 'based procedure', 'based methodology', 'array configurations', 'analytically determine', 'also proposed']</t>
  </si>
  <si>
    <t>Almost difference sets | Cyclic difference sets | Genetic algorithms | MIMO | Peak sidelobe level</t>
  </si>
  <si>
    <t>Thinning techniques based on almost difference sets (ADSs) are presented to design MIMO radar antenna arrays with low peak sidelobe levels (PSLs). The standard ADS approach allows one to analytically determine the element locations of the transmitting and receiving arrays and estimate the upper bound of the radiation pattern sidelobes of MIMO virtual arrays. The peak sidelobe performances of ADS-based MIMO arrays turn out to be comparable with those of cyclic difference sets (CDSs) based MIMO arrays, at the same time obtainable in a wider set of array configurations. In order to overcome the limitations of purely ADS-based methodology in terms of flexibility and sidelobe performances, a genetic algorithm (GA)-enhanced ADS-based procedure is also proposed. Representative numerical results are illustrated to point out the features and performances of the proposed ADS approaches, and to validate their effectiveness and efficiency in comparison with other similar design methodologies.</t>
  </si>
  <si>
    <t>4454-4460</t>
  </si>
  <si>
    <t>60017060;60017060;60017060;60017060</t>
  </si>
  <si>
    <t>56953930600;57022520400;34770667100;7102948095</t>
  </si>
  <si>
    <t>Dong, Jian;Liu, Fang;Guo, Ying;Shi, Ronghua</t>
  </si>
  <si>
    <t>MIMO radar array thinning optimization exploiting almost difference sets</t>
  </si>
  <si>
    <t>S0030402616002102</t>
  </si>
  <si>
    <t>10.1016/j.ijleo.2016.01.161</t>
  </si>
  <si>
    <t>2-s2.0-84960146297</t>
  </si>
  <si>
    <t>['wireless communications', 'user multiple', 'three subproblems', 'spectrum efficiency', 'source precoders', 'solved using', 'secondary network', 'relay network', 'relay beamforming', 'regenerative relays', 'receiver pair', 'promising technique', 'primary network', 'practical condition', 'one transmitter', 'multiple non', 'multiple antennas', 'jointly designed', 'input multiple', 'destination pairs', 'design problem', 'csi ).', 'computer simulations', 'cognitive radio', 'algorithm solves']</t>
  </si>
  <si>
    <t>Channel state information error | Cognitive radio | MIMO relay | Multi-user | Transceiver design</t>
  </si>
  <si>
    <t>Cognitive radio is a promising technique to solve the spectrum shortage problem in wireless communications. Integrating wireless relaying into the cognitive radio networks can improve the spectrum efficiency. In this paper, a multi-user multiple-input multiple-output cognitive multi-relay network is considered, where the primary network (PN) consists of one transmitter-receiver pair and the secondary network (SN) consists of multiple active source-destination pairs and multiple non-regenerative relays. All nodes in the networks are deployed with multiple antennas. Transceivers in SN should suppress the interference from SN to PN and guarantee the quality of SN transmission simultaneously. We deal with the transceiver design problem with practical condition that the system only has imperfect channel state information (CSI). The transceivers in SN, i.e. source precoders, relay beamforming and destination receiving filters, are jointly designed to minimize the sum mean square error (MSE) subject to interference power constraints and individual transmit power constraints. We propose an algorithm to divide the design problem into three subproblems, which can be solved using the convex optimization methods. The algorithm solves them iteratively until convergence. The performances of the proposed design algorithm have been verified by computer simulations.</t>
  </si>
  <si>
    <t>544-557</t>
  </si>
  <si>
    <t>60007155;60007155;60007155-60088063;60007155;60007155</t>
  </si>
  <si>
    <t>57157498000;55631165400;35770556900;55713815100;56364204800</t>
  </si>
  <si>
    <t>Zhang, Guangchi;Li, Xueyi;Cui, Miao;Li, Guangping;Tan, Yizhi</t>
  </si>
  <si>
    <t>Shanghai;Guangzhou</t>
  </si>
  <si>
    <t>China Electronic Technology Group Corporation;Guangdong University of Technology</t>
  </si>
  <si>
    <t>60088063;60007155</t>
  </si>
  <si>
    <t>Transceiver design for cognitive multi-user MIMO multi-relay networks using imperfect CSI</t>
  </si>
  <si>
    <t>S143484111630005X</t>
  </si>
  <si>
    <t>10.1016/j.aeue.2016.01.005</t>
  </si>
  <si>
    <t>2-s2.0-84960153655</t>
  </si>
  <si>
    <t>15-01687S</t>
  </si>
  <si>
    <t>['thermal stability', 'proteins adsorbed', 'monocrystalline germanium', 'mechanical protection', 'low toxicity', 'low chemical', 'infrared spectroscopy', 'hydrophobic surface', 'ge surface', 'ge substrates', 'ge prisms', 'diamond growth', 'defined hydrophilic', 'chemical protection', 'bare si', '870 cm', '1 ).']</t>
  </si>
  <si>
    <t>Diamond | FTIR | Germanium | Linear antenna microwave plasma | Low temperature growth | SEM</t>
  </si>
  <si>
    <t>Monocrystalline germanium is considered a highly useful material for infrared optical applications due to its relatively low price, low toxicity and high optical transparency in the infrared spectral range (5500-870 cm-1). However, it is limited by its low chemical, mechanical, and thermal stability. The thin film diamond coating can provide a mechanical protection of a Ge surface against scratching, chemical protection against solutions, and make a well-defined hydrophilic/hydrophobic surface. Here, we compare low temperature (250-400 ¬∞C) diamond growth on Ge substrates and attenuated total reflection prisms, using a chemical vapor deposition in linear antenna microwave plasma and focused microwave plasma reactors. We show that by employing a thin amorphous silicon interlayer (20-30 nm), a homogeneous diamond coating with no degradation of the Ge surface is achieved. The infrared spectroscopy of proteins adsorbed on the diamond coated Ge prism demonstrates usability and advantages in comparison with bare Si or Ge prisms and even with the diamond-coated Si prism.</t>
  </si>
  <si>
    <t>Vibrational Spectroscopy</t>
  </si>
  <si>
    <t>60016576;60016576;60016576;60016576;60016576;60016576;60016576</t>
  </si>
  <si>
    <t>26029678200;25936367400;22734353400;7004308774;6603757375;7003458954;6602699468</t>
  </si>
  <si>
    <t>Babchenko, O.;Kozak, H.;Izak, T.;Stuchlik, J.;Remes, Z.;Rezek, B.;Kromka, A.</t>
  </si>
  <si>
    <t>Institute of Physics of the Czech Academy of Sciences</t>
  </si>
  <si>
    <t>Babchenko O.</t>
  </si>
  <si>
    <t>Fabrication of diamond-coated germanium ATR prisms for IR-spectroscopy</t>
  </si>
  <si>
    <t>S0924203116300285</t>
  </si>
  <si>
    <t>10.1016/j.vibspec.2016.03.002</t>
  </si>
  <si>
    <t>2-s2.0-84960327414</t>
  </si>
  <si>
    <t>['surface area', 'satellite navigation', 'satellite guidance', 'overlapped area', 'operating precision', 'operated manually', 'missed area', 'implement unit', 'free access', 'experimental plot', 'analysed based', '5 ha']</t>
  </si>
  <si>
    <t>Automatic steering | GPS | Omissions | Operating precision | Overlaps</t>
  </si>
  <si>
    <t>The influence of satellite guidance on the operating precision of a John Deere 7230R tractor with a V√§derstad Carrier 350 soil cultivation multi-implement was evaluated. The tractor-implement unit was operated in three steering modes: conventional when the tractor was operated manually and two steering modes, one which relied on satellite navigation with free access to the SF1 correction signal and one using paid subscription for the SF2 correction signal. The automatic steering system consisted of John Deere AutoTrac parallel tracking, StarFire 3000 antenna and GreenStar 3 CommandCenter display. In each mode, operating precision was tested at three travel speeds: 3, 6 and 12 km h-1. The experiment was carried out in 2013, on a farm in the region of Mazowsze, Poland, on a experimental plot with a surface area of 1.5 ha. Operating precision was analysed based on the combined operating width of two adjacent passes. Deviations from the optimal in-field operating routes, overlapped area (overlaps) and missed area (omissions) were determined.</t>
  </si>
  <si>
    <t>May 01, 2016</t>
  </si>
  <si>
    <t>60024421;60024421;60024421;60024421</t>
  </si>
  <si>
    <t>57162997700;56112410000;25927342400;57163713900</t>
  </si>
  <si>
    <t>Lipi≈Ñski, Adam J.;Markowski, Piotr;Lipi≈Ñski, Seweryn;Pyra, Pawe≈Ç</t>
  </si>
  <si>
    <t>Lipi≈Ñski A.</t>
  </si>
  <si>
    <t>Precision of tractor operations with soil cultivation implements using manual and automatic steering modes</t>
  </si>
  <si>
    <t>S1537511015301318</t>
  </si>
  <si>
    <t>10.1016/j.biosystemseng.2016.02.008</t>
  </si>
  <si>
    <t>2-s2.0-84960433823</t>
  </si>
  <si>
    <t>['vsp ).', 'tetrastichus howardi', 'sexual differences', 'pupal parasitoid', 'olfactory system', 'male antennae', 'lepidoptera pests', 'great potential', 'great number', 'female antennae', 'eulophidae ),', 'cp ),', 'biological control', 'antennal sensilla', '5 ),', '4 flagellomeres']</t>
  </si>
  <si>
    <t>Antennae | Antennal sensilla | Parasitoid | SEM | TEM</t>
  </si>
  <si>
    <t>Tetrastichus howardi (Olliff) (Hymenoptera: Eulophidae), a pupal parasitoid of a great number of Lepidoptera pests, has a great potential for biological control. To investigate the olfactory system of this parasitoid, we examined the morphology and ultrastructure of the antennal sensilla of both male and female T. howardi using scanning and transmission electron microscopic techniques. Antennae of male and female T. howardi were geniculate in shape, which consisted of scape, pedicel and flagellum with 5 and 4 flagellomeres, respectively. The sexual differences were recorded in the types, structure, distribution and abundance of antennal sensilla of T. howardi. Fourteen morphologically distinct types of antennal sensilla were found on the female antennae, while seventeen on the male antennae. They were: multiporous plate sensilla (MPS1-4), chaetica sensilla (CH1-3), multiporous trichodea sensilla (MTS), aporous trichodea sensilla (ATS1-5), multiporous grooved peg sensilla (MGPS), coeloconic sensilla (COS), campaniform sensilla (CAS), terminal finger-like hairy sensilla (TFI), cuticular pore (CP), and ventral sensory plaque (VSP). MPS4, ATS (3-5), and VSP only occurred on the male antennae, while MPS2 and MPS3 only on the female antennae. The MPSs, MTS, MGPS, TFI, and CP may function as olfactory sensilla involving in detecting odor stimuli whereas the ATSs, CHs, and CAS may serve as mechanoreceptors. COS were presumed to play a role as chemo-, thermo- or hygro-receptor. The results could facilitate future studies on the biology of olfaction in T. howardi. Microsc. Res. Tech. 79:374-384, 2016.</t>
  </si>
  <si>
    <t>374-384</t>
  </si>
  <si>
    <t>60032203-115786015;60004148;113073557;60032203-115786015</t>
  </si>
  <si>
    <t>56364185900;55757685900;55966510700;7407078826</t>
  </si>
  <si>
    <t>Zheng, Yihua;Zheng, Lixia;Liao, Yonglin;Wu, Weijian</t>
  </si>
  <si>
    <t>Guangzhou;Nanchang;Guangzhou;Guangzhou</t>
  </si>
  <si>
    <t>South China Agricultural University;Jiangxi Agricultural University;Key Laboratory of Bio-Pesticide Innovation and Application of Guangdong Province;Guangdong Aacdemy of Agricultural Sciences</t>
  </si>
  <si>
    <t>60032203;60004148;115786015;113073557</t>
  </si>
  <si>
    <t>Zheng Y.</t>
  </si>
  <si>
    <t>Sexual dimorphism in antennal morphology and sensilla ultrastructure of a pupal endoparasitoid Tetrastichus howardi (Olliff) (Hymenoptera: Eulophidae)</t>
  </si>
  <si>
    <t>10.1002/jemt.22640</t>
  </si>
  <si>
    <t>2-s2.0-84960976995</t>
  </si>
  <si>
    <t>['signal subspace', 'proposed algorithm', 'projection matrix', 'performances suffered', 'noise subspace', 'jointly estimate', 'firstly constructed', 'accurate subspace']</t>
  </si>
  <si>
    <t>Array antennas | MUSIC algorithm | Signal subspace</t>
  </si>
  <si>
    <t>By using a single correlation matrix, classic MUSIC algorithm estimates subspaces through traditional eigenvalue decomposition. Its performances suffered from these inaccurate subspaces greatly. In this paper, a set of spatial temporal correlation matrices are firstly constructed by exploiting the array received data. Secondly, in order to get more accurate subspace, we establish a uniform cost function that exploits these matrices. Thirdly, a cyclic optimization algorithm is designed to jointly estimate the signal subspace. Moreover, by the relation between signal and noise subspace, the corresponding projection matrix of noise subspace is obtained, hence an improved MUSIC algorithm is implemented by this projection matrix. Finally three experiments are conducted to validate the performances of the proposed algorithm.</t>
  </si>
  <si>
    <t>60001298;60025578;60025578;60025578;60001298</t>
  </si>
  <si>
    <t>23976438000;7401981265;56032710500;55851039700;56672326500</t>
  </si>
  <si>
    <t>Nie, Wei Ke;Feng, Da Zheng;Xie, Hu;Li, Jin;Xu, Peng Fei</t>
  </si>
  <si>
    <t>Xidian University;Northwest University</t>
  </si>
  <si>
    <t>60025578;60001298</t>
  </si>
  <si>
    <t>Nie W.</t>
  </si>
  <si>
    <t>Improved MUSIC algorithm for high resolution angle estimation</t>
  </si>
  <si>
    <t>S0165168415004181</t>
  </si>
  <si>
    <t>10.1016/j.sigpro.2015.12.002</t>
  </si>
  <si>
    <t>2-s2.0-84961123930</t>
  </si>
  <si>
    <t>['svm classification', 'spatial context', 'selected among', 'remote sensing', 'refined structures', 'rcgs corresponding', 'rcgs constructed', 'rcg ),', 'proposed method', 'low redundant', 'local patches', 'indispensable role', 'highly discriminative', 'geometric property', 'frequent structures', 'discriminative vector', 'discriminative topologies', 'color intensities', 'color distribution', 'artificial intelligence', 'aerial image']</t>
  </si>
  <si>
    <t>Aerial image | Categorization | Data mining | Discriminative | Framework | Image recognition | Quality measure | Subgraph</t>
  </si>
  <si>
    <t>Aerial image categorization plays an indispensable role in remote sensing and artificial intelligence. In this paper, we propose a new aerial image categorization framework, focusing on organizing the local patches of each aerial image into multiple discriminative subgraphs. These meaningful subgraphs reflect both the geometric property and the color distribution of an aerial image. First, each aerial image is decomposed into a collection of regions in terms of their color intensities. Thereby region connected graph (RCG), which models the connection between the spatial neighboring regions, is constructed to encode the spatial context of an aerial image. Second, a novel subgraph mining technique is adopted to discover the frequent structures in the RCGs constructed from the training aerial images. Thereafter, a set of refined structures is selected among the frequent ones toward being highly discriminative and low redundant. Lastly, given a new aerial image, its sub-RCGs corresponding to the refined structures are extracted. They are further quantized into a discriminative vector for SVM classification. Thorough experimental results validate the effectiveness of the proposed method. In addition, the visualized mined subgraphs show that the discriminative topologies of each aerial image are discovered.</t>
  </si>
  <si>
    <t>Journal of Visual Communication and Image Representation</t>
  </si>
  <si>
    <t>60025278;60017161</t>
  </si>
  <si>
    <t>57202278133;36439883200</t>
  </si>
  <si>
    <t>Hu, Yuxing;Nie, Liqiang</t>
  </si>
  <si>
    <t>Beijing;Singapore City</t>
  </si>
  <si>
    <t>Tsinghua University;National University of Singapore</t>
  </si>
  <si>
    <t>Hu Y.</t>
  </si>
  <si>
    <t>An aerial image recognition framework using discrimination and redundancy quality measure</t>
  </si>
  <si>
    <t>S1047320315000668</t>
  </si>
  <si>
    <t>10.1016/j.jvcir.2015.04.004</t>
  </si>
  <si>
    <t>2-s2.0-84961160214</t>
  </si>
  <si>
    <t>2010/04704-4</t>
  </si>
  <si>
    <t>['two esters', 'signals triggering', 'results suggest', 'results add', 'rare exception', 'poorly understood', 'physiological responses', 'obtain proteins', 'natural raids', 'mechanisms involved', 'limao attacks', 'interspecific signals', 'host retreat', 'hexadecyl acetate', 'hexadecenyl acetate', 'electrophysiological analyses', 'collects resources', 'better understanding', 'behavior require', 'bees use']</t>
  </si>
  <si>
    <t>9-Hexadecenyl acetate | Citral | Cleptoparasitism | Hexadecyl acetate | Host behavior | Labial and mandibular gland</t>
  </si>
  <si>
    <t>Most social bees collect floral resources to obtain proteins and carbohydrates. However, the obligate cleptoparasite stingless bee Lestrimelitta limao, the so-called robber bee, is a rare exception as it collects resources by raiding other stingless bee nests. The mechanisms these bees use to overcome host colony defenses are poorly understood. Many host species retreat inside the nest during L. limao attacks and the signals triggering this behavior require a better understanding. While some researchers have proposed that robber bees release chemical compounds that are responsible for host retreat, others have hypothesized that the observed behavior results from communication among host workers. In order to investigate the role of interspecific signals in raids, we tested the effects of robber bees‚Äô mandibular and labial gland secretions on the behavior of Frieseomelitta varia workers. We combined behavioral assays with chemical and electrophysiological analyses. We found that citral and 9-nonacosene are major mandibular gland compounds and two esters, hexadecyl acetate and 9-hexadecenyl acetate, are major labial gland compounds. These three major compounds elicited electro-physiological responses on host worker antennae. Robber bee labial gland extracts repelled both foragers and guards, while mandibular gland content increased aggression. Our results suggest that interspecific communication plays a role during natural raids and that esters from L. limao labial glands, rather than citral, are more likely to trigger the host retreat. The results add to our knowledge about L. limao chemical communication and help to elucidate the mechanisms involved in their intriguing foraging strategy.</t>
  </si>
  <si>
    <t>339-347</t>
  </si>
  <si>
    <t>Insectes Sociaux</t>
  </si>
  <si>
    <t>60008088-60000239;60027152;60008088;60008088;60008088;60008088;60008088;60008088</t>
  </si>
  <si>
    <t>56491284300;14050954000;23093771900;57185125900;56979984500;6506903059;7003965363;23477879300</t>
  </si>
  <si>
    <t>von Zuben, L. G.;Schorkopf, D. L.P.;Elias, L. G.;Vaz, A. L.L.;Favaris, A. P.;Clososki, G. C.;Bento, J. M.S.;Nunes, T. M.</t>
  </si>
  <si>
    <t>Sweden;Brazil;Switzerland</t>
  </si>
  <si>
    <t>Uppsala;Sao Paulo;Lausanne</t>
  </si>
  <si>
    <t>Sveriges lantbruksuniversitet;Universidade de S√£o Paulo;Universit√© de Lausanne (UNIL)</t>
  </si>
  <si>
    <t>60027152;60008088;60000239</t>
  </si>
  <si>
    <t>von Zuben L.</t>
  </si>
  <si>
    <t>Interspecific chemical communication in raids of the robber bee Lestrimelitta limao</t>
  </si>
  <si>
    <t>10.1007/s00040-016-0474-2</t>
  </si>
  <si>
    <t>2-s2.0-84961216081</t>
  </si>
  <si>
    <t>['transmitter applications', 'tapped transformer', 'simple construction', 'proposed transformer', 'proposed pa', 'phased cascode', 'paper describes', 'pae ),', 'p1db ),', 'multilayer structure', 'maximum pae', 'ended push', 'connected transistors']</t>
  </si>
  <si>
    <t>CMOS | Optimized impedance antenna | Power added efficiency | Power amplifier | Push-pull | Transformer</t>
  </si>
  <si>
    <t>This paper describes the design of a push-pull power amplifier (PA) with a center-tapped transformer for transmitter applications on the 5.2-GHz band using 0.18Œºm CMOS technology. The type of the proposed PA is based on a double-ended push-pull (DEPP) configuration. DEPP has a simple construction with only transistors and transformers. The PA has reverse-phased cascode-connected transistors. The proposed transformer has a multilayer structure and was designed using electromagnetic field simulation. To achieve high power added efficiency (PAE), we assumed the optimized output impedance technique with a tunable impedance antenna. The PA has 13.2 dB linearity gain, 14.9 dBm 1-dB compression point (P1dB), and 27.4% maximum PAE.</t>
  </si>
  <si>
    <t>384-386</t>
  </si>
  <si>
    <t>IEEJ Transactions on Electrical and Electronic Engineering</t>
  </si>
  <si>
    <t>60011047;60009064;60011047;60009064</t>
  </si>
  <si>
    <t>56416832500;6504308983;57188314700;35578334800</t>
  </si>
  <si>
    <t>Nakamura, Shingo;Kanemoto, Daisuke;Sadakiyo, Tomoki;Kanaya, Haruichi</t>
  </si>
  <si>
    <t>Fukuoka;Kofu</t>
  </si>
  <si>
    <t>Kyushu University;University of Yamanashi</t>
  </si>
  <si>
    <t>60011047;60009064</t>
  </si>
  <si>
    <t>Nakamura S.</t>
  </si>
  <si>
    <t>High-efficiency CMOS push-pull power amplifier with multilayer center-tapped transformer</t>
  </si>
  <si>
    <t>10.1002/tee.22228</t>
  </si>
  <si>
    <t>2-s2.0-84961363537</t>
  </si>
  <si>
    <t>['s11 parameter', 'radiation characteristics', 'impedance bandwidth', 'ground plane', 'enhanced bandwidth', '96 ghz', '5 mm', '44 ghz', '4 substrate', '20 db', '17 db']</t>
  </si>
  <si>
    <t>C-band | microstrip patch antenna | modified ground plane</t>
  </si>
  <si>
    <t>Slots are incorporated in ground plane of a simple rectangular patch antenna designed in C-band on FR-4 substrate with dielectric constant Œµr = 4.3 and height, h = 1.5 mm. The presence of slots shows multi frequency characteristics with enhanced bandwidth and directivity as compared to simple patch antenna without modified ground plane. The S11 parameter, impedance bandwidth, and radiation characteristics are studied for the antenna with and without modified ground plane. Two slots geometry shows three resonant frequencies with S11&lt; -17 dB and enhancement in -10 dB bandwidth of 11.74% at 5.96 GHz. In three slots geometry, two resonant frequencies are observed with S11&lt; -20 dB and enhancement in -10 dB bandwidth of 13.05% at 5.44 GHz.</t>
  </si>
  <si>
    <t>1074-1078</t>
  </si>
  <si>
    <t>60007709;60007709;60007709</t>
  </si>
  <si>
    <t>6505669473;57188589078;7102522041</t>
  </si>
  <si>
    <t>Jyoti Gogoi, Pragyan;Jyoti Gogoi, Dhruba;Bhattacharyya, Nidhi S.</t>
  </si>
  <si>
    <t>Jyoti Gogoi P.</t>
  </si>
  <si>
    <t>Modified ground plane of patch antenna for broadband applications in C-band</t>
  </si>
  <si>
    <t>10.1002/mop.29724</t>
  </si>
  <si>
    <t>2-s2.0-84961770664</t>
  </si>
  <si>
    <t>['vehicular rfid', 'stable gain', 'shorting walls', 'novel tag', 'maximally reduced', 'letter proposes', 'ground plane', 'frequency identification', 'four sides', 'commercial chip', 'acsta ).', 'achieved according', '95 ghz', '93 ghz', '928 mhz', '8 dbi', '6 dbi']</t>
  </si>
  <si>
    <t>ceramic substrate | slot antenna | tag antenna | vehicular tag</t>
  </si>
  <si>
    <t>To address the metallic interference problem in vehicular RFID (radio-frequency identification) applications, this letter proposes a novel alumina ceramic slot tag antenna (ACSTA). The proposed antenna consists of a grounded thin alumina ceramic substrate and a slotted top layer rectangular patch, and the all four sides of the substrate are shorting walls. The slot can be equivalent to a horizontal magnetic current flow, so an excellent radiation performance is achieved according to the electromagnetic image theory. Meanwhile, due to the existence of the ground plane, the influences of metallic objects behind the ground to the tag antenna impedance can be maximally reduced. Combined with a commercial chip, this ACSTA is fabricated and measured, and the thickness of the novel tag is only 1mm. The tag antenna offers a half power coefficient bandwidth of 6.9% (0.87-0.93 GHz) with a stable gain about 3.6 dBi, and a similar half power coefficient bandwidth of 6.9% (0.89-0.95 GHz) with a gain about 4.8 dBi when it is attached to an 100 √ó 100 mm2 metallic plate, respectively. Moreover, the experimental results show that the maximum read range is about 27 or 30 m without or with a same attached 100 √ó 100 mm2 metallic plate, respectively. Simulation and measurement results show that the operating frequency band of the ACSTA covers US legal UHF RFID (902 - 928 MHz) band, and so it is a quite suitable candidate for vehicular RFID applications.</t>
  </si>
  <si>
    <t>1150-1154</t>
  </si>
  <si>
    <t>60016930;60016930;60016930;60016930;60016930;60016930</t>
  </si>
  <si>
    <t>57200511546;24472795400;56032016000;16022226800;57095162700;24079583100</t>
  </si>
  <si>
    <t>Deng, Li;Hong, Weijun;Feng, Botao;Li, Shufang;Zhu, Jianfeng;Biao, Peng</t>
  </si>
  <si>
    <t>Deng L.</t>
  </si>
  <si>
    <t>Alumina ceramic slot antenna for UHF RFID tag embedded in vehicles</t>
  </si>
  <si>
    <t>10.1002/mop.29736</t>
  </si>
  <si>
    <t>2-s2.0-84961771282</t>
  </si>
  <si>
    <t>['steps taken', 'proposed antenna', 'orthogonal e', 'measured results', 'fr4 substrate', 'field components', 'easy integrability', 'asymmetry across', 'asymmetrical feed', 'arbw ).', 'antenna possesses', '5 ghz', '2 ghz', '12 ghz', '10 db']</t>
  </si>
  <si>
    <t>axial ratio band width | circular polarization | equiangular spiral | slot antennas | UWB</t>
  </si>
  <si>
    <t>A microstrip-fed UWB slot antenna with wide axial ratio is presented in this letter. The proposed antenna design comprises of an asymmetrical slot excited by an asymmetrical feed. The introduced asymmetrical nature alters the magnitude and phase of orthogonal E-field components of the resonant modes generated. The asymmetry across the slot arms improves the axial ratio bandwidth (ARBW). The mechanism of obtaining circular polarization is discussed in detail and the steps taken for the improvement of ARBW is presented. The measured results of the proposed antenna have a wide impedance bandwidth (S11 &lt; -10 dB) from 2.5 GHz to 12 GHz with ARBW of 81.1% (3.2 GHZ to 7.6 GHz). The antenna possesses the features like compact size (40 mm √ó 40 mm √ó 1.58 mm), low cost (FR4 substrate, ?r = 4.4, tan Œ¥ = 0.02) and have easy integrability.</t>
  </si>
  <si>
    <t>1088-1093</t>
  </si>
  <si>
    <t>57188582040;56567664100;9239858400</t>
  </si>
  <si>
    <t>Pratap, L. Bhanu;Kundu, Debidas;Mohan, Akhilesh</t>
  </si>
  <si>
    <t>Pratap L.</t>
  </si>
  <si>
    <t>Planar microstrip-fed broadband circularly polarized antenna for UWB applications</t>
  </si>
  <si>
    <t>10.1002/mop.29739</t>
  </si>
  <si>
    <t>2-s2.0-84961771368</t>
  </si>
  <si>
    <t>['microstrip antenna', 'key design', 'dual band', 'coupled discs']</t>
  </si>
  <si>
    <t>CNSS | dual-band | dual-circularly polarized | low elevation gain improvement</t>
  </si>
  <si>
    <t>A dual band and dual circularly polarized (CP) microstrip antenna with low elevation gain improvement for China's Compass Navigation Satellite System (CNSS) is proposed in this letter. The nested structure patches fed by capacitive-coupled discs to achieve the dual band performance. The dual CP performance is obtained by adopting a 3dB hybrid coupler. The key design is four copper sheets which are set up to improve the low elevation gain. Details of the proposed antenna design and results are presented and discussed.</t>
  </si>
  <si>
    <t>1016-1022</t>
  </si>
  <si>
    <t>60017605;60017605</t>
  </si>
  <si>
    <t>56413289700;24767951700</t>
  </si>
  <si>
    <t>Yang, Xiaojie;Yuan, Jiade</t>
  </si>
  <si>
    <t>Fuzhou</t>
  </si>
  <si>
    <t>Fuzhou University</t>
  </si>
  <si>
    <t>Dual-band and dual-circularly polarized microstrip antenna with low elevation gain improvement for CNSS applications</t>
  </si>
  <si>
    <t>10.1002/mop.29729</t>
  </si>
  <si>
    <t>2-s2.0-84961772137</t>
  </si>
  <si>
    <t>['uwb region', 'ultra wideband', 'two radiators', 'tapered feed', 'radiating elements', 'proposed antenna', 'overall dimensions', 'operating band', 'microstrip structure', 'measured isolation', 'input multi', 'ground plane', 'good isolation', 'diversity gain', 'diversity applications', 'antenna system', '8 ghz', '6 mm', '20 db', '10 dbi']</t>
  </si>
  <si>
    <t>fading and diversity | microstrip-fed | MIMO | UWB antenna</t>
  </si>
  <si>
    <t>A compact, ultra wideband (UWB) antenna system for multi-input multi-output (MIMO)/diversity applications is proposed. The antenna system is a microstrip structure with two similar triangular shaped radiating elements and a common ground plane. The radiating elements are excited by tapered feed for better impedance matching. A combination of T and H-shaped metallic stub is added in the ground plane to increase the isolation between the two radiators. The overall dimensions of the antenna system are 46 mm √ó 32.6 mm √ó 1.6 mm. The measured impedance bandwidth (reflection coefficient &lt;-10 dB) is from 1.8 GHz to well beyond 13 GHz which covers the entire UWB region. A measured isolation of about 20 dB is achieved in the UWB region. The diversity gain of the antenna system is close to 10 dBi and the envelope correlation coefficient is below 0.006 in the operating band. The proposed antenna is suitable for MIMO/diversity applications where ultra wide impedance bandwidth with good isolation is needed.</t>
  </si>
  <si>
    <t>1181-1187</t>
  </si>
  <si>
    <t>60015465;60097583;60097583</t>
  </si>
  <si>
    <t>57223379009;55780687600;55838774600</t>
  </si>
  <si>
    <t>Kumar, Raj;Ram Krishna, R. V.S.;Kushwaha, Nagendra</t>
  </si>
  <si>
    <t>Design of a compact MIMO/diversity antenna for UWB applications with modified TH-like structure</t>
  </si>
  <si>
    <t>10.1002/mop.29760</t>
  </si>
  <si>
    <t>2-s2.0-84961773055</t>
  </si>
  <si>
    <t>['working principle', 'slot antenna', 'short length', 'short edge', 'open slot', 'narrow width', 'multiband operation', 'multiband open', 'modern smartphone', 'microstrip feedline', 'metal casing', 'linear slot', 'hence close', 'gps operation', 'flexible printed', 'feed substrate', 'experimental results', 'convenient method', 'circuit board', 'bottom edge', 'also fabricated', '8 ghz', '575 ghz', '5 mm']</t>
  </si>
  <si>
    <t>GPS antennas | mobile antennas | multiband antennas | open-slot antennas | smartphone antennas | sticker-like feed substrate | WLAN antennas</t>
  </si>
  <si>
    <t>A multiband open-slot antenna formed by placing a sticker-like feed substrate (can also be a flexible printed-circuit board) with the microstrip feedline and circuit elements disposed thereon onto a simple linear open slot embedded in the metal casing of the modern smartphone is presented. The proposed design provides a simple and convenient method in feeding an open-slot antenna with multiband operation for the smartphone with a metal casing thereof having either a planar or smoothly curved surface. The linear slot has a short length of 23.5 mm and a narrow width of 1.5 mm and can be located 8 mm to the top or bottom edge of the metal casing. The linear slot is hence close to the short edge of the metal casing and will not be covered by the display panel therein. Such an open-slot antenna is simple in structure and small in size, yet it can cover the GPS operation at 1.575 GHz and the 2.4/5.2/5.8-GHz WLAN operation. The microstrip feedline printed on the feed substrate excites the open slot embedded in the metal casing, and the multiband (1.575/2.4/5.2/5.8 GHz) operation is obtained by the circuit elements disposed on the feed substrate. The circuit elements include a shunt capacitor loaded across the open slot and a parallel capacitor added to the microstrip feedline. Working principle of the applied circuit elements in obtaining the multiband operation is addressed. The antenna is also fabricated, and the experimental results are presented and discussed.</t>
  </si>
  <si>
    <t>1226-1232</t>
  </si>
  <si>
    <t>60011357;60011357;60011357;60022847</t>
  </si>
  <si>
    <t>35460663000;57188594068;57188580171;36068679100</t>
  </si>
  <si>
    <t>Wong, Kin Lu;Wu, Yu Ching;Wan, Che Chi;Li, Wei Yu</t>
  </si>
  <si>
    <t>GPS/WLAN open-slot antenna with a sticker-like feed substrate for the metal-casing smartphone</t>
  </si>
  <si>
    <t>10.1002/mop.29773</t>
  </si>
  <si>
    <t>2-s2.0-84961774387</t>
  </si>
  <si>
    <t>['input multiple', 'ieee 802', 'high isolation', 'appropriate adjustment', 'ap applications', '4 ghz']</t>
  </si>
  <si>
    <t>access-point | multiple-input multiple-output | printed circuit board | slot antenna | wireless local area network</t>
  </si>
  <si>
    <t>A multiple-input multiple-output (MIMO) slot antenna integrated with a printed circuit board (PCB) is proposed for access-point (AP) applications. The antenna comprises two square slot radiators fed by mutually orthogonal 50-Œ© microstrip lines. Through an appropriate adjustment of the antenna geometry parameters, a sufficient -10 dB return loss impedance bandwidth (‚àº21% at 2.43 GHz), a good radiating performance (i.e., high antenna peak gain values and stable radiation patterns), and a high isolation between the radiators can be achieved. The antenna is thus ideally suited for IEEE 802.11n (2.4 GHz) wireless local area network (WLAN) AP applications.</t>
  </si>
  <si>
    <t>1254-1256</t>
  </si>
  <si>
    <t>60086690;60033110</t>
  </si>
  <si>
    <t>56722252400;7406886947</t>
  </si>
  <si>
    <t>Lin, Chun Cheng;Huang, Chih Yu</t>
  </si>
  <si>
    <t>Gangshan;Kaohsiung</t>
  </si>
  <si>
    <t>R.O.C. Air Force Academy;National Kaohsiung Normal University</t>
  </si>
  <si>
    <t>Lin C.</t>
  </si>
  <si>
    <t>MIMO PCB-integrated slot antenna for IEEE 802.11n WLAN access-point applications</t>
  </si>
  <si>
    <t>10.1002/mop.29777</t>
  </si>
  <si>
    <t>2-s2.0-84961775197</t>
  </si>
  <si>
    <t>['suitable candidate', 'small size', 'simple design', 'practical applications', 'matching techniques', 'large bandwidth', 'impedance bandwidth', 'good agreement', 'better response', 'band notch', '8 ghz']</t>
  </si>
  <si>
    <t>microstrip | monopole | rectangular split ring resonator | ultra wideband antenna</t>
  </si>
  <si>
    <t>The present study demonstrates the designing and characterization of a circular patch antenna having an impedance bandwidth of 2.4-13.8 GHz with band notch at WLAN operating region. The small size (30 √ó 40 mm2) and large bandwidth (140.7% fractional band width) makes it suitable for different UWB applications. Different size reduction and matching techniques are used in this model to achieve a better response. The Quarter wave transformer matching technique is used for broad band impedance matching between the radiating circular patch and the 50 ohm source impedance. The simple design and good agreement between the simulation and the experimental results makes the design a suitable candidate for practical applications.</t>
  </si>
  <si>
    <t>1068-1073</t>
  </si>
  <si>
    <t>116476660;60079452</t>
  </si>
  <si>
    <t>56567510800;25823542300</t>
  </si>
  <si>
    <t>Mishra, Gangadhara;Sahu, Sudhakar</t>
  </si>
  <si>
    <t>Odisha;</t>
  </si>
  <si>
    <t>Kalinga Institute of Industrial Technology, Bhubaneswar;KIIT Polytechnic</t>
  </si>
  <si>
    <t>60079452;116476660</t>
  </si>
  <si>
    <t>Mishra G.</t>
  </si>
  <si>
    <t>Compact circular patch UWB antenna with WLAN band notch characteristics</t>
  </si>
  <si>
    <t>10.1002/mop.29727</t>
  </si>
  <si>
    <t>2-s2.0-84961782660</t>
  </si>
  <si>
    <t>['wlan band', 'two slits', 'shaped strip', 'shaped dual', 'letter presents', 'gps band', 'feed structure', 'band antenna', '575 ghz', '4 ghz']</t>
  </si>
  <si>
    <t>dual resonance | dual-feed dual-band antenna | patch antennas</t>
  </si>
  <si>
    <t>This letter presents a dual-band antenna with a C-shaped dual-feed structure for the GPS band at 1.575 GHz and the WLAN band at 2.4 GHz. It is composed of a C-shaped strip-line for dual-feed and a rectangular patch radiator with two slits. Dual-resonance is generated by two slits on the patch. The measured impedance bandwidths of the two operating bands are 3 and 1.49%, respectively.</t>
  </si>
  <si>
    <t>1207-1211</t>
  </si>
  <si>
    <t>60017818;116477534;116477534;60017818</t>
  </si>
  <si>
    <t>57207019544;57214748002;57188584354;55222365500</t>
  </si>
  <si>
    <t>Seo, D.;Lee, H.;Jung, J.;Sung, Y.</t>
  </si>
  <si>
    <t>Suwon;Suwon</t>
  </si>
  <si>
    <t>Kyonggi University;Dae San Electronics Co., Ltd.</t>
  </si>
  <si>
    <t>60017818;116477534</t>
  </si>
  <si>
    <t>Dual-band antenna using a C-shaped dual-feed for GPS/WLAN applications</t>
  </si>
  <si>
    <t>10.1002/mop.29766</t>
  </si>
  <si>
    <t>2-s2.0-84961784150</t>
  </si>
  <si>
    <t>['transformation coefficients', 'read range', 'modified multi', 'measured results', 'match network', '867 mhz']</t>
  </si>
  <si>
    <t>cantor | dipole tag | multi-fractal | RFID</t>
  </si>
  <si>
    <t>The design and development of a novel RFID tag, which exhibits enhanced read range for operation at European UHF RFID band (865-867 MHz) are presented. The RFID tag consists of a dipole antenna based on modified multi-fractal cantor arms with an embedded T-match network and an RFID chip connected to its terminals. Good impedance matching between the antenna and the chip is achieved by optimizing the iterated function system (IFS) transformation coefficients of the modified multifractal cantor arms and the dimensions of the embedded T-match. The measured results of the read range for the proposed RFID tag are presented. The proposed RFID tag exhibits excellent read range over the entire elevation angular range and over a wide azimuth angular range.</t>
  </si>
  <si>
    <t>1173-1175</t>
  </si>
  <si>
    <t>60029694;60029694;60029694;60029694</t>
  </si>
  <si>
    <t>57139704100;56565439400;57188590769;7103189849</t>
  </si>
  <si>
    <t>Abraham, Manju;Aju John, K. K.;Jose Fijo, K.;Mathew, Thomaskutty</t>
  </si>
  <si>
    <t>Abraham M.</t>
  </si>
  <si>
    <t>UHF RFID dipole tag with modified multi-fractal cantor arms for enhanced read range</t>
  </si>
  <si>
    <t>10.1002/mop.29755</t>
  </si>
  <si>
    <t>2-s2.0-84961785301</t>
  </si>
  <si>
    <t>['vice versa', 'vertical polarization', 'upper layer', 'strip dipole', 'port 2', 'port 1', 'parasitic patch', 'opposite sides', 'one layer', 'lower layer', 'horizontal polarization', 'gain characteristics', 'experimental results', 'article presents', 'antenna uses', 'annular ring', '9 ghz', '8ghz wlan', '5 ghz']</t>
  </si>
  <si>
    <t>broadband | dual-polarized | parasitic element | printed annular dipole | printed dipole</t>
  </si>
  <si>
    <t>This article presents the design of a dual-layer dual polarized wideband microstrip dipole - annular ring antenna. The antenna uses on one layer the strip dipole for vertical polarization and the annular ring for horizontal polarization and vice versa on the other layer. Each arm of both the dipole and the annular ring is printed on opposite sides of two separate dielectric substrates. To improve the bandwidth and gain characteristics of the strip dipole in the lower layer, a parasitic patch is used in the upper layer of the structure. The numerical and experimental results of the proposed antenna show that the measured -10 dB impedance bandwidth is 25% (4.6-5.9 GHz) and 39% (4.4-6.5 GHz) at port 1 and port 2, respectively, with application in 5.2/5.8GHz WLAN.</t>
  </si>
  <si>
    <t>1260-1263</t>
  </si>
  <si>
    <t>60023256;116476928;60023256</t>
  </si>
  <si>
    <t>57188588039;36080822200;55406639100</t>
  </si>
  <si>
    <t>Khosronejad, Misagh;Kaboli, Mohsen;Gentili, Gian G.</t>
  </si>
  <si>
    <t>Italy;Iran</t>
  </si>
  <si>
    <t>Milan;Karaj</t>
  </si>
  <si>
    <t>Politecnico di Milano;Karen Antennas Technology Co. Ltd</t>
  </si>
  <si>
    <t>60023256;116476928</t>
  </si>
  <si>
    <t>Khosronejad M.</t>
  </si>
  <si>
    <t>Dual-polarized double-sided printed dipole and annular ring for WLAN application</t>
  </si>
  <si>
    <t>10.1002/mop.29775</t>
  </si>
  <si>
    <t>2-s2.0-84961786657</t>
  </si>
  <si>
    <t>['two bands', 'similar structure', 'shaped lines', 'proposed antenna', 'previous attempts', 'multiple elements', 'feed line', 'different sizes', 'create antennas', 'article proposes', 'antenna elements', '0 dbi']</t>
  </si>
  <si>
    <t>arc-shaped line | dual band antenna | horizontal polarization | low-profile antenna | omnidirectional antenna | overlapped lines</t>
  </si>
  <si>
    <t>This article proposes a dual-band horizontally polarized omnidirectional antenna for wireless local area network (WLAN) applications. Typically, multiple elements with different sizes have been combined to create antennas that operate in two separate bands. Unlike such previous attempts, the proposed antenna achieves dual band operations by modifying the form of the feed line. The proposed antenna has a similar structure as the Alford loop antenna, but the existing straight feed lines of the Alford loop antenna are modified to arc-shaped lines. The arc-shaped feed lines are then attached to the antenna elements in four different directions. The voltage standing wave ratio (VSWR) of the proposed antenna is &lt;2:1 at the 2.4 (2.4-2.48) and 5 (5.15-5.825) GHz WLAN bands. The gain of the proposed antenna is above 0 dBi at the two bands.</t>
  </si>
  <si>
    <t>1117-1121</t>
  </si>
  <si>
    <t>60002877;60002877;60001558</t>
  </si>
  <si>
    <t>56739474900;36863284100;57205478720</t>
  </si>
  <si>
    <t>Park, Jae Sung;Choi, Hak Keun;Oh, Jung Hun</t>
  </si>
  <si>
    <t>The design of a dual band omnidirectional horizontally polarized antenna with arc-shaped lines and overlapping lines</t>
  </si>
  <si>
    <t>10.1002/mop.29745</t>
  </si>
  <si>
    <t>2-s2.0-84961788978</t>
  </si>
  <si>
    <t>['zero points', 'real one', 'pattern area', 'measurements campaign', 'measurement results', 'measured ba', 'mathematical model', 'good track', 'front face', 'controlled environment', 'calculated ba', 'brilliant area', 'ba ),', '3 %.']</t>
  </si>
  <si>
    <t>EM scattering | far field measurements | GPR | microwave measurement | non-destructive evaluation | remote sensing</t>
  </si>
  <si>
    <t>In this article, Electromagnetic(EM) measurements campaign in controlled environment (antenna measurement laboratory) carried out to test, theories on EM bistatic scattering from buried metal detection has been presented. Both background signal subtraction algorithms and image processing techniques were applied. For each measurement, the brilliant area (BA), the ratio of pattern area(containing only non-zero points) to the total scan area, has been calculated and formula relating BA with the width of the block, which is the distance from the front face of the block to the location where the metal is embedded, has been established. An average absolute error between calculated BA and measured BA is varying between 2.38% and 4.3%. We generated and proposed a mathematical model for estimating embedded depth, and measurement results are in good track with real one.</t>
  </si>
  <si>
    <t>1245-1253</t>
  </si>
  <si>
    <t>16417091500;49961886200</t>
  </si>
  <si>
    <t>Helhel, Selcuk;Kurnaz, Osman</t>
  </si>
  <si>
    <t>Helhel S.</t>
  </si>
  <si>
    <t>Buried metal detection within the wooden block by X-band measurements</t>
  </si>
  <si>
    <t>10.1002/mop.29778</t>
  </si>
  <si>
    <t>2-s2.0-84961797171</t>
  </si>
  <si>
    <t>['wban applications', 'resonance frequency', 'resonance created', 'proposed antenna', 'parasitic elements', 'impedance matching', 'human body', 'ground plane', 'dipole radiator', 'basic resonance', 'antenna consists']</t>
  </si>
  <si>
    <t>dipole antenna | parasitic elements | WBAN</t>
  </si>
  <si>
    <t>In this letter, a low-profile dipole antenna with parasitic elements for WBAN applications is proposed. The antenna consists of a dipole radiator, two parasitic elements, and a ground with a slot. The resonance created by the two parasitic elements along with the basic resonance of the dipole radiator, provides dual resonances covering the 5.8 GHz ISM band. By adding the slot in the ground plane, the impedance matching is improved and the resonance frequency is lowered. The antenna has enhanced radiation along the near phantom surface in the 5.8 GHz ISM band due to the parasitic elements. The proposed antenna is placed on a human equivalent flat phantom in order to analyze the performance of the antenna on a human body. Regardless of the existence of the phantom, the antenna stably operates in the 5.8 GHz ISM band.</t>
  </si>
  <si>
    <t>1093-1097</t>
  </si>
  <si>
    <t>Low-profile dipole antenna with parasitic elements for WBAN applications</t>
  </si>
  <si>
    <t>10.1002/mop.29749</t>
  </si>
  <si>
    <t>2-s2.0-84961801399</t>
  </si>
  <si>
    <t>['various cases', 'two antennas', 'steering capability', 'reception tests', 'performed transmission', 'performance analysis', 'mimicking model', 'medradio band', 'findings herein', 'fabric substrate', 'calculated results', 'body antennas', 'beam directions', 'article presents', 'antenna chamber', 'angle values', '406 mhz']</t>
  </si>
  <si>
    <t>in-body antenna | MedRadio band | on-body antenna | reconfigurable beam-steering antennas | RF-power transmission</t>
  </si>
  <si>
    <t>This article presents a performance analysis of beam-reconfigurable in/on-body antennas. Both antennas operated within the Medical Device Radio Communications Service band (MedRadio band: 401-406 MHz) and were designed to steer the beam directions. To implement the beam-steering capability, the two antennas used two artificial switches. The in/on-body antennas were fabricated on FR-4 and fabric substrate, respectively. A skin-mimicking model (Œµr = 46.74, œÉ = 0.69 S m-1) was adopted for the simulations and measurements of the two antennas. We performed transmission and reception tests between in/on-body antennas in an antenna chamber. The test was implemented in various cases, with different antenna distance and angle values. In addition, we compared received power between the calculated results (by virtue of the Friis transmission equation) and the actual measured results, and summarize these findings herein.</t>
  </si>
  <si>
    <t>56491799200;57218603831;7402016338</t>
  </si>
  <si>
    <t>Kang, Seonghun;Thuan Nguyen, Van;Won Jung, Chang</t>
  </si>
  <si>
    <t>Analysis of radio frequency power transmission between in/on-body beam-reconfigurable antennas in the medradio band</t>
  </si>
  <si>
    <t>10.1002/mop.29750</t>
  </si>
  <si>
    <t>2-s2.0-84961801649</t>
  </si>
  <si>
    <t>['smart clothing', 'multifilament threads', 'letter proposes', 'copper wire', 'additional value']</t>
  </si>
  <si>
    <t>antennas | electronic textiles | monopole antennas | smart clothing</t>
  </si>
  <si>
    <t>This letter proposes a wearable antenna fabricated by multifilament threads. The radiator is conductive threads filled with a copper wire, directly sewn onto a piece of cloth. Its advantages include better impedance matching, enhanced radiation efficiency, and additional value to smart clothing because the radiator is shaped into a logotype.</t>
  </si>
  <si>
    <t>1232-1236</t>
  </si>
  <si>
    <t>60012392;60012392;60012392;60012392;60012392</t>
  </si>
  <si>
    <t>57188586728;57188581485;57188594719;57188594117;57143273400</t>
  </si>
  <si>
    <t>Huang, Jian Syuan;Jiang, Tong Yang;Wang, Zhi Xiang;Wu, Sheng Wei;Chen, Yen Sheng</t>
  </si>
  <si>
    <t>Huang J.S.</t>
  </si>
  <si>
    <t>A novel textile antenna using composite multifilament conductive threads for smart clothing applications</t>
  </si>
  <si>
    <t>10.1002/mop.29771</t>
  </si>
  <si>
    <t>2-s2.0-84961807068</t>
  </si>
  <si>
    <t>['meandering slot', 'maximum gain', 'high frequency', 'ground plane', 'article proposes', 'antenna design', 'antenna 7', '8 mm3', '09 dbic']</t>
  </si>
  <si>
    <t>circularly polarized | RFID</t>
  </si>
  <si>
    <t>This article proposes a circularly polarized monopole slot antenna which is suitable for ultra-high frequency (UHF) radio frequency identification (RFID) reader. In this antenna design, a meandering slot is being placed in the ground plane to produce good circularly polarized radiation characteristics, and the microstrip line feed can be adjusted to achieve good impedance matching. Measurement results showed that the 10-dB return loss bandwidth of the antenna is 10.3% (0.857-0.95 GHz), and the 3-dB axial ratio bandwidth of the antenna 7.4% (0.878-0.945 GHz). The maximum gain and efficiency of the antenna is 2.09 dBic and 76%, respectively. The overall antenna size is 120 √ó 80 √ó 0.8 mm3.</t>
  </si>
  <si>
    <t>1102-1105</t>
  </si>
  <si>
    <t>60004879;60004879</t>
  </si>
  <si>
    <t>56583455400;56822616300</t>
  </si>
  <si>
    <t>Cao, Rong;Yu, Shun Chuan</t>
  </si>
  <si>
    <t>Cao R.</t>
  </si>
  <si>
    <t>Circularly polarized monopole slot antenna for UHF RFID reader</t>
  </si>
  <si>
    <t>10.1002/mop.29758</t>
  </si>
  <si>
    <t>2-s2.0-84961817134</t>
  </si>
  <si>
    <t>['wideband operations', 'wideband mode', 'slot dipole', 'simulation results', 'shaped slot', 'return loss', 'resonance frequency', 'radiation pattern', 'namely wideband', 'high frequencies', 'good agreement', 'form either', 'fabricated antenna', 'directional radiation', 'designed around', 'demonstration purpose', 'deactivating parts', 'band modes', 'band mode', 'article presents', 'antenna structure', '4 ghz', '3 ghz', '2 ghz']</t>
  </si>
  <si>
    <t>multiband antennas | reconfigurable antenna | tapered slot antenna</t>
  </si>
  <si>
    <t>This article presents a slot dipole antenna switchable to tapered slot antenna for multiband and wideband operations. The antenna is designed to provide four modes of operation: namely wideband, single-band, dual-band, and triple-band modes. These are achieved by activating/deactivating parts of the antenna structure by means of PIN diode switches, in order to form either a slot dipole or a tapered slot antenna. To guarantee a directional radiation of the antenna in all modes, V-shaped slot is introduced and used in all modes. Five PIN diode switches are used. For demonstration purpose the wideband mode is designed around from 1 to 3 GHz. The resonance frequency of single-band mode is designed at 2.4 GHz, whilst the dual-band modes are at 2.1 and 3.2 GHz. The low, mid, and high frequencies of the triple-band modes are at 1.5, 2.5, and 3.3 GHz, respectively. Return loss, radiation pattern, and gain of the fabricated antenna are in good agreement with the simulation results.</t>
  </si>
  <si>
    <t>1241-1245</t>
  </si>
  <si>
    <t>60021005;60021005;60021005;60068734</t>
  </si>
  <si>
    <t>56127331700;27567733600;11940735500;6602592699</t>
  </si>
  <si>
    <t>Chagharvand, Sahar;Hamid, M. R.;Kamarudin, M. R.;Ghanem, F.</t>
  </si>
  <si>
    <t>Algeria;Malaysia</t>
  </si>
  <si>
    <t>Algiers;Johor Bahru</t>
  </si>
  <si>
    <t>Centre de D√©veloppement des Technologies Avanc√©es;Universiti Teknologi Malaysia</t>
  </si>
  <si>
    <t>60068734;60021005</t>
  </si>
  <si>
    <t>Chagharvand S.</t>
  </si>
  <si>
    <t>Switchable slot dipole to tapered slot antenna for wideband and multi-band applications with directional beam patterns</t>
  </si>
  <si>
    <t>10.1002/mop.29779</t>
  </si>
  <si>
    <t>2-s2.0-84961817161</t>
  </si>
  <si>
    <t>['unit cells', 'results show', 'planar array', 'measured results', 'human hand', 'free space', 'body model', 'body applications', 'amc structure', 'amc behavior', 'also compared', '6 ghz', '3 ghz']</t>
  </si>
  <si>
    <t>artificial magnetic conductor | monopole antenna | platform tolerant | ultrawideband</t>
  </si>
  <si>
    <t>A low profile (‚âà0.09Œª2.6 GHz) platform tolerant antenna system having a monopole antenna placed over a multiband artificial magnetic conductor (AMC) is presented for ultrawideband (UWB) applications. The AMC structure is a simple triple band structure having planar array of unit cells. The AMC behavior i.e., zero reflection phase point observed about 4.0, 7.2, and 10.3 GHz, respectively. The simulated and measured results of the antenna when placed in free space, on large metal plate, and over numeric body model/human hand are also compared. The results show that the proposed UWB antenna with AMC structure having platform tolerant properties when placed on large metallic plate and body model for on body applications.</t>
  </si>
  <si>
    <t>1052-1059</t>
  </si>
  <si>
    <t>56784370000;57188580324;56784378500</t>
  </si>
  <si>
    <t>Kumar Pandey, Gaurav;Shankar Singh, Hari;Kumar Meshram, Manoj</t>
  </si>
  <si>
    <t>Kumar Pandey G.</t>
  </si>
  <si>
    <t>Platform tolerant UWB antenna over multi-band AMC structure</t>
  </si>
  <si>
    <t>10.1002/mop.29734</t>
  </si>
  <si>
    <t>2-s2.0-84961820427</t>
  </si>
  <si>
    <t>['without changing', 'radiating patch', 'operating band', 'feed line', 'fed line', 'bandwidth enhancement', 'band etc', 'asymmetric patch', 'antenna consists', '146 %)']</t>
  </si>
  <si>
    <t>asymmetric patch | impedance matching | off-set fed | operating bandwidth | wireless communication</t>
  </si>
  <si>
    <t>In this article a microstrip planar antenna with new bandwidth enhancement technique is proposed for broadband wireless communication. The antenna consists of a rectangular radiating patch, a fed line, and a conducting ground plane. To increase the operating band of a conventional microstrip patch antenna, the radiating patch is shifted from the center of the substrate (asymmetric) while the feed line is made as off-set. It is observed that this asymmetric patch and off-set feed line improve the impedance matching resulting in a bandwidth enhancement of more than 115% without changing of the overall antenna size. It is observed from the measurement that the proposed planar design with this technique can achieve an operating band ranging from 2.96 to 19GHz (146%) which makes it very suitable for a number of wireless communication applications such as WiMAX, WLAN, UWB, C-band, X-band, Ku-band etc.</t>
  </si>
  <si>
    <t>1221-1226</t>
  </si>
  <si>
    <t>60033059;60004582;60004582;60001821</t>
  </si>
  <si>
    <t>35174417400;6602197053;55615601700;55328836300</t>
  </si>
  <si>
    <t>Azim, R.;Aldhaheri, R. W.;Sheikh, M. M.;Islam, M. T.</t>
  </si>
  <si>
    <t>Bangladesh;Saudi Arabia;Malaysia</t>
  </si>
  <si>
    <t>Chittagong;Jeddah;Bangi</t>
  </si>
  <si>
    <t>University of Chittagong;King Abdulaziz University;Universiti Kebangsaan Malaysia</t>
  </si>
  <si>
    <t>60033059;60004582;60001821</t>
  </si>
  <si>
    <t>An effective technique based on off-set fed patch to enhance the bandwidth of microstrip planar antenna</t>
  </si>
  <si>
    <t>10.1002/mop.29772</t>
  </si>
  <si>
    <t>2-s2.0-84961822533</t>
  </si>
  <si>
    <t>['values obtained', 'theoretical characteristics', 'temperature coefficient', 'state method', 'resonant frequency', 'radiation patterns', 'producing composites', 'numerical investigation', 'input impedance', 'good agreement', 'dielectric samples', 'dielectric permittivity', 'bismuth oxide', 'also measured', '28 ghz', '10 wt']</t>
  </si>
  <si>
    <t>dielectric resonator antenna | microwave measurements | numerical simulation | resonant frequency</t>
  </si>
  <si>
    <t>In this paper is reported an experimental and numerical investigation of the microwave dielectric properties of Na2Nb4O11 (NN), ceramic matrix added with (0, 2, 5, and 10 wt%) of Bi2O3, obtained through a new procedure based on the solid-state method. The experimental and theoretical characteristics of the resonator like return loss, bandwidth, input impedance are in good agreement. The simulations of radiation patterns are presented. For NN reference sample, frequency response bandwidth is of 43MHz (simulated) and 35MHz (experimental) for frequency operation around 2.28 GHz. The NN reference sample showed a dielectric permittivity around 58.4, with loss around 7.3 √ó 10- 3. The adding of bismuth oxide (2 and 5 wt%) reduced the value of the dielectric permittivity, otherwise the adding of 10 wt% increases its value. The temperature coefficient of resonant frequency (œÑf) was also measured for all dielectric samples. The values obtained were in the range of -3378 to -250ppm/¬∞C. The results obtained confirm the necessity of producing composites of this material with others positive œÑf materials for obtaining dielectric resonator antennas with œÑf = 0.</t>
  </si>
  <si>
    <t>1211-1217</t>
  </si>
  <si>
    <t>60020457-112966068;112966068;112966068;112966068;60020457-112966068;112966068;60020457-112966068;60020457-112966068</t>
  </si>
  <si>
    <t>57212697761;35078293900;24170117300;55482432800;36618262200;16432657100;7101776835;7006207689</t>
  </si>
  <si>
    <t>Oliveira, R. G.M.;Freitas, D. B.;Romeu, M. C.;Silva, M. A.S.;Sales, A. J.M.;Ferreira, A. C.;Filho, J. M.S.;Sombra, A. S.B.</t>
  </si>
  <si>
    <t>Fortaleza;Fortaleza</t>
  </si>
  <si>
    <t>Universidade Federal do Cear√°;Materials Science and Engineering of Laboratory (LOCEM)</t>
  </si>
  <si>
    <t>60020457;112966068</t>
  </si>
  <si>
    <t>Oliveira R.G.M.</t>
  </si>
  <si>
    <t>Design and simulation of Na&lt;inf&gt;2&lt;/inf&gt;Nb&lt;inf&gt;4&lt;/inf&gt;O&lt;inf&gt;11&lt;/inf&gt; dielectric resonator antenna added with Bi&lt;inf&gt;2&lt;/inf&gt;O&lt;inf&gt;3&lt;/inf&gt; for microwave applications</t>
  </si>
  <si>
    <t>10.1002/mop.29765</t>
  </si>
  <si>
    <t>2-s2.0-84961828048</t>
  </si>
  <si>
    <t>SKLOF201502</t>
  </si>
  <si>
    <t>['whose affinity', 'species sharing', 'sophisticated organ', 'reduce competition', 'pheromone shifting', 'mount immunostaining', 'major component', 'linear pheromones', 'leucine showed', 'lepidopteran larvae', 'laying eggs', 'larval antenna', 'immunocytochemistry experiments', 'host plant', 'foraging chosen', 'food context', 'five mutants', 'easily switched', 'derived compounds', 'crops done', 'corresponding alcohol', 'binding proteins', 'binding pocket', 'aromatic residues']</t>
  </si>
  <si>
    <t>General odorant-binding protein | Immunocytochemistry | Larvae behaviour | Ligand-binding | Pheromones | Plutella xylostella</t>
  </si>
  <si>
    <t>Olfaction of Lepidopteran larvae has received little attention, compared to the damage to crops done by insects at this stage. We report that larvae of the diamondback moth Plutella xylostella are attracted to their natural sex pheromone and to their major component (Z)-11-hexadecenal, but only in a food context. For such task they use two general odorant-binding proteins (GOBPs), abundantly expressed in the three major sensilla basiconica of the larval antenna, as shown by whole-mount immunostaining and immunocytochemistry experiments. None of the three genes encoding pheromone-binding proteins (PBPs) are expressed at this stage. Both recombinant GOBPs bind (Z)-11-hexadecenal and the corresponding alcohol, but not the acetate. Binding experiments performed with five mutants of GOBP2, where aromatic residues in the binding pocket were replaced with leucine showed that only one or two amino acid substitutions can completely abolish binding to the pheromone shifting the affinity to plant-derived compounds. We hypothesise that detection of their species-specific pheromone may direct larvae to the sites of foraging chosen by their mother when laying eggs, to find better food, as well as to reduce competition with individuals of the same or other species sharing the same host plant. We also provide evidence that GOBP2 is a narrowly tuned binding protein, whose affinity can be easily switched from linear pheromones to branched plants terpenoids, representing a tool better suited for the simple olfactory system of larvae, as compared to the more sophisticated organ of adults.</t>
  </si>
  <si>
    <t>60017705;60013551;60013551;60017705;60017705;60017705</t>
  </si>
  <si>
    <t>57188586712;6701435283;57188586677;56002561100;36880050400;57148795100</t>
  </si>
  <si>
    <t>Zhu, Jiao;Ban, Liping;Song, Li Mei;Liu, Yang;Pelosi, Paolo;Wang, Guirong</t>
  </si>
  <si>
    <t>Chinese Academy of Agricultural Sciences;China Agricultural University</t>
  </si>
  <si>
    <t>60017705;60013551</t>
  </si>
  <si>
    <t>General odorant-binding proteins and sex pheromone guide larvae of Plutella xylostella to better food</t>
  </si>
  <si>
    <t>S096517481630025X</t>
  </si>
  <si>
    <t>10.1016/j.ibmb.2016.03.005</t>
  </si>
  <si>
    <t>2-s2.0-84961828077</t>
  </si>
  <si>
    <t>['neutralization line', 'lte 2500', 'lte 2300', 'gsm 1900', 'gsm 1800']</t>
  </si>
  <si>
    <t>envelope correlation coefficient | hexa band | LTE | MIMO | netralization line</t>
  </si>
  <si>
    <t>A hexa band MIMO antenna configured by two identical folded monopole antennas is proposed. The folded monopole antennas are connected by neutralization line. This antenna covers LTE 700, GSM 1800, GSM 1900, LTE 2300, LTE 2500 and 2.4 GHz WLAN applications. Good isolation characteristics and low envelope correlation coefficient is obtained.</t>
  </si>
  <si>
    <t>1198-1204</t>
  </si>
  <si>
    <t>57188590932;55637259500;55328836300</t>
  </si>
  <si>
    <t>Huey Shin, Wong;Kibria, Salehin;Tariqul Islam, Mohammad</t>
  </si>
  <si>
    <t>Huey Shin W.</t>
  </si>
  <si>
    <t>Hexa band MIMO antenna with neutralization line for LTE mobile device application</t>
  </si>
  <si>
    <t>10.1002/mop.29769</t>
  </si>
  <si>
    <t>2-s2.0-84961837391</t>
  </si>
  <si>
    <t>['widely studied', 'unwanted leakage', 'surface wave', 'plate mode', 'optimum center', 'leakage suppression', 'leakage mechanism', 'frequency range', 'dielectric substrate', 'dielectric region', 'compare leakage', 'center separation', 'bandgap phenomenon', 'approximately 20', 'antenna arrays']</t>
  </si>
  <si>
    <t>conductor-backed coplanar waveguide | leakage suppression | planar antenna arrays | slot antenna | transmission line</t>
  </si>
  <si>
    <t>In this letter, the optimum center-to-center separation between vias in the conductor-backed coplanar waveguide (CBCPW) is presented for leakage suppression in the dielectric region. Leakage mechanism at high frequencies associated with surface wave or parallel-plate mode were widely studied in the past. In this work, antenna arrays have been used to compare leakage in CPW and CBCPW feed network at S-band. By using identical antenna elements, CPW-fed slot dipole antenna array has been compared against CBCPW-fed slot dipole antenna array with a ground via fence. Instead of using shorting pins with minimum nonzero gap, optimum center-to-center separation distance between vias has been derived from the bandgap phenomenon. Approximately 20% of total loss across the frequency range of interest in CPW feed network obtained from the comparison of the CPW-fed antenna array against the CBCPW-fed antenna array can be attributed to unwanted leakage in the dielectric substrate.</t>
  </si>
  <si>
    <t>60011047;60011047;60011047</t>
  </si>
  <si>
    <t>56218396700;7005896265;35578334800</t>
  </si>
  <si>
    <t>Eu Guan, Chai;Yoshitomi, Kuniaki;Kanaya, Haruichi</t>
  </si>
  <si>
    <t>Fukuoka</t>
  </si>
  <si>
    <t>Eu Guan C.</t>
  </si>
  <si>
    <t>Derivation of the optimum distance between periodically spaced vias for leakage suppression at S-band</t>
  </si>
  <si>
    <t>10.1002/mop.29776</t>
  </si>
  <si>
    <t>2-s2.0-84961840075</t>
  </si>
  <si>
    <t>['wimax applications', 'simulated ones', 'shaped slot', 'rf front', 'resonant modes', 'radiating element', 'proposed antenna', 'planar balance', 'overall size', 'novel design', 'internal antenna', 'horizontal h', 'good candidate', 'ghz wlan', 'fr4 substrate', 'end circuits', 'band wlan', '8 ghz']</t>
  </si>
  <si>
    <t>balance-shaped slot antenna | triple-band | WiMAX | WLAN</t>
  </si>
  <si>
    <t>A novel design of planar balance-shaped slot antenna suitable for triple-band WLAN/WiMAX applications is proposed in this article. It consists of a slotted ground plane, an FR4 substrate, and an L-shaped microstrip feedline. The radiating element of the proposed antenna is composed of a horizontal H-shaped slot and an M-shaped slot, like a balance. The horizontal H-shaped slot mainly contributes to the 2.4- and 3.4-GHz resonant modes while the resonant modes at 5.4 and 5.8 GHz are generated by the M-shaped slot. The overall size of the proposed antenna is only 30 √ó 28 mm2, very compact, making it easy to be integrated with other RF front-end circuits. The measured results agree well with the simulated ones and demonstrate that the antenna has a triple-band characteristic entirely covering the 2.4/5.2/5.8-GHz WLAN and 2.5/3.5/5.5-GHz WiMAX operating bands. Furthermore, monopole-like radiation patterns with acceptable gains make it a good candidate as an internal antenna for WLAN/WiMAX applications.</t>
  </si>
  <si>
    <t>1078-1082</t>
  </si>
  <si>
    <t>Planar triple-band balance-shaped slot antenna</t>
  </si>
  <si>
    <t>10.1002/mop.29738</t>
  </si>
  <si>
    <t>2-s2.0-84961840139</t>
  </si>
  <si>
    <t>['wireless communication', 'thickness h', 'rectangular slots', 'radiating patch', 'peak gain', 'one side', 'ground plane', 'frequency range', 'exhibits 141', 'dielectric substrate', 'article presents', '6 mm', '5 ghz', '2 dbi']</t>
  </si>
  <si>
    <t>broadband | half hexagonal patch | high gain | mobile and radar applications</t>
  </si>
  <si>
    <t>This article presents the design of a broadband microstrip patch antenna for wireless communication. The proposed antenna consists of a radiating patch on one side of a dielectric substrate which has a ground plane on the other side. A half hexagonal microstrip patch antenna is designed using PTFE substrate with dielectric constant 2.4 and thickness h = 1.6 mm. To enhance the bandwidth, rectangular slots are incorporated on the ground plane of the half hexagon patch. The proposed antenna works within the frequency range of 2.0-11.5 GHz which exhibits 141% bandwidth with a peak gain of 6.2 dBi.</t>
  </si>
  <si>
    <t>1028-1032</t>
  </si>
  <si>
    <t>60011023;60011023</t>
  </si>
  <si>
    <t>7004865993;35597906100</t>
  </si>
  <si>
    <t>Mondal, Kalyan;Sarkar, Partha Pratim</t>
  </si>
  <si>
    <t>Kalyani</t>
  </si>
  <si>
    <t>University of Kalyani</t>
  </si>
  <si>
    <t>Mondal K.</t>
  </si>
  <si>
    <t>Half hexagonal broadband high gain microstrip patch antenna for mobile and radar applications</t>
  </si>
  <si>
    <t>10.1002/mop.29726</t>
  </si>
  <si>
    <t>2-s2.0-84961844641</t>
  </si>
  <si>
    <t>['reflecting panel', 'radiation pattern', 'radiating performance', 'proposed concept', 'passive bi', 'paper deals', 'interesting property', 'gain measurements', 'fresnel zones', 'final design', 'circular polarization', 'best tradeoff', 'article describes', 'also work', '30 ghz']</t>
  </si>
  <si>
    <t>reflectarray | satellite communication | unmanned aerial system</t>
  </si>
  <si>
    <t>This article describes the design of a passive Bi-band Fresnel reflectarray (20-30 GHz). It is focused on the design of the reflecting panel of the reflectarray. Two different primary feeds will be used at 20 and 30 GHz, respectively for demonstrating the proposed concept. Nevertheless, in the final design a switched primary feed will have to be used. The dual operation band is obtained with multiple resonant elementary cells. Although the paper deals with linearly polarized primary feed, an interesting property of these cells is that they also work with circular polarization. Moreover, a phase correction based on Fresnel zones is used in order to ensure the best tradeoff between simplicity and radiating performance. Finally, the reflecting panel is made and radiation pattern and gain measurements are shown.</t>
  </si>
  <si>
    <t>1025-1028</t>
  </si>
  <si>
    <t>60110755;60110755;60110755;60110755</t>
  </si>
  <si>
    <t>57188587584;13205427700;6602159125;7102063968</t>
  </si>
  <si>
    <t>Ba, O.;Lanteri, J.;Migliaccio, C.;Menzel, W.</t>
  </si>
  <si>
    <t>Sophia Antipolis</t>
  </si>
  <si>
    <t>Laboratoire D'√©lectronique, Antennes et T√©l√©communications</t>
  </si>
  <si>
    <t>Ba O.</t>
  </si>
  <si>
    <t>Bi-band fresnel reflectarray for unmanned aerial system (UAS)-satellite communication</t>
  </si>
  <si>
    <t>10.1002/mop.29730</t>
  </si>
  <si>
    <t>2-s2.0-84961845462</t>
  </si>
  <si>
    <t>['wide beamwidth', 'patch radiator', 'orthogonal direction', 'microstrip antenna', 'measured 3', 'measured 10', 'maximum gain', 'integrated along', 'impedance matching', 'fr4 substrate', 'four strips', 'diagonal directions', 'cp radiation', 'circularly polarized', '65 mhz', '65 ghz', '605 ghz', '6 dbic', '5 ghz', '120 mhz']</t>
  </si>
  <si>
    <t>circular polarization | circularly polarized antenna | patch radiator with strips | wide beamwidth</t>
  </si>
  <si>
    <t>A circularly polarized (CP) microstrip antenna with four strips is proposed for wide beamwidth and RF energy harvesting applications. Four strips along the diagonal directions are integrated symmetrically onto a square patch radiator for CP radiation with wide beamwidth. To improve the impedance matching of the antenna, a stub is integrated along the orthogonal direction of the patch radiator. The antenna is designed on FR4 substrate and an antenna prototype shows a measured 10-dB return loss bandwidth of 120 MHz (2.53-2.65 GHz) with a maximum gain of 4.6 dBic. The measured 3-dB axial ratio (AR) bandwidth is 65 MHz (2.540-2.605 GHz) with a 3-dB AR beamwidth of around 180¬∞ across the band. Overall antenna volume is 0.475Œªo√ó 0.475Œªo √ó 0.013Œªo at 2.5 GHz.</t>
  </si>
  <si>
    <t>1044-1049</t>
  </si>
  <si>
    <t>60002668;60005510;60002668</t>
  </si>
  <si>
    <t>57200701988;22935760300;56004334000</t>
  </si>
  <si>
    <t>Vignesh, S. B.;Nasimuddin, ;Alphones, A.</t>
  </si>
  <si>
    <t>Vignesh S.B.</t>
  </si>
  <si>
    <t>Circularly polarized strips integrated microstrip antenna for energy harvesting applications</t>
  </si>
  <si>
    <t>10.1002/mop.29721</t>
  </si>
  <si>
    <t>2-s2.0-84961845494</t>
  </si>
  <si>
    <t>['simulated ones', 'simulated antenna', 'optimized ones', '4 substrate', '10ghz frequency']</t>
  </si>
  <si>
    <t>FR-4 substrate | microwave | printed circuit board | slot array antenna | substrate integrated wave guide | wireless communication system</t>
  </si>
  <si>
    <t>A 10-GHz Substrate Integrate Waveguide (SIWG) slot array antenna prototype assembled on FR-4 substrate is proposed in this article. Simulations were made for the SIWG slot array antenna and the optimized ones. A pair of each simulated antenna was then manufactured and assembled on a FR-4 substrate. Results of assembled antennas showed good agreement with the simulated ones, and presents 96¬∞ aperture angle with 150 MHz bandwidth in a real indoor environment test set, confirming that the FR-4 substrate can be used for wide-band wireless digital communication system at 10GHz frequency.</t>
  </si>
  <si>
    <t>1059-1065</t>
  </si>
  <si>
    <t>60001865;60001865;60001865;60001865;60032361;60000590</t>
  </si>
  <si>
    <t>57188589604;36006732600;56437624400;35096637200;57212499802;55803798000</t>
  </si>
  <si>
    <t>Silva, Igor A.C.;Matos, Leni J.;Pinna, Paula A.;Magri, Vanessa P.R.;Souza, Jorge A.M.;Campos, Fabricio P.V.</t>
  </si>
  <si>
    <t>Rio de Janeiro;Niteroi;Juiz de Fora</t>
  </si>
  <si>
    <t>Pontif√≠cia Universidade Cat√≥lica do Rio de Janeiro;Universidade Federal Fluminense;Universidade Federal de Juiz de Fora</t>
  </si>
  <si>
    <t>60032361;60001865;60000590</t>
  </si>
  <si>
    <t>Silva I.A.C.</t>
  </si>
  <si>
    <t>A 10-GHz SIWG slot array antenna prototype on FR-4 substrate</t>
  </si>
  <si>
    <t>10.1002/mop.29733</t>
  </si>
  <si>
    <t>2-s2.0-84961847717</t>
  </si>
  <si>
    <t>['wideband ar', 'whose 3', 'significant improvement', 'prototype operating', 'proposed prs', 'promising candidate', 'primary source', 'peak gain', 'patch arrays', 'letter presents', 'high gain', 'fabrication simplicity', 'different sizes', 'db bandwidth', 'axial ratio', 'achieve 30', '7 dbi', '5 ghz']</t>
  </si>
  <si>
    <t>broadband | circularly polarized | Fabry-Perot | high gain</t>
  </si>
  <si>
    <t>This letter presents a broadband circularly polarized Fabry-Perot (FP) antenna with high gain. A double-layer partially reflective surface (PRS) with patch arrays with different sizes is employed. This proposed PRS can provide positive reflective phase gradient in a wideband frequency range, resulting in a significant improvement of 3-dB gain bandwidth. To obtain the property of wideband circular polarization, a wideband microstrip patch antenna fed by a feeding network integrated with a broadband 90¬∞ phase shifter is applied as the primary source. A prototype operating at X-band is fabricated and tested; whose 3-dB gain bandwidth achieves 28.3% with the peak gain of 14.7 dBi. Moreover, its 3-dB bandwidth of axial ratio (AR) can achieve 30% from 8.5 to 11.5 GHz. This antenna is a promising candidate for X-band satellite communication due to its high gain, wideband AR, and fabrication simplicity.</t>
  </si>
  <si>
    <t>1109-1113</t>
  </si>
  <si>
    <t>60003977-60010818;60010818;60003977;60003977</t>
  </si>
  <si>
    <t>55453882400;7403257414;10140403100;8359407500</t>
  </si>
  <si>
    <t>Qin, Fan;Gao, Steven;Wei, Gao;Xu, Jiadong</t>
  </si>
  <si>
    <t>Canterbury;Xi'an</t>
  </si>
  <si>
    <t>University of Kent;Northwestern Polytechnical University</t>
  </si>
  <si>
    <t>60010818;60003977</t>
  </si>
  <si>
    <t>Qin F.</t>
  </si>
  <si>
    <t>Broadband circularly polarized fabry-perot antenna integrated with wideband phase shifter for satellite communication</t>
  </si>
  <si>
    <t>10.1002/mop.29746</t>
  </si>
  <si>
    <t>2-s2.0-84961855278</t>
  </si>
  <si>
    <t>['signal patch', 'series gaps', 'series elements', 'resonant approach', 'proposed antenna', 'miniaturization leads', 'left handed', 'high level', 'fed antenna', 'conventional crlh', 'composite right', 'antenna gain', '68 ghz', '64 ghz', '30 db']</t>
  </si>
  <si>
    <t>electromagnetic band-gap (EBG) | gain enhancement | metamaterial antenna | octagonal-shaped interdigital capacitor | short ended antenna</t>
  </si>
  <si>
    <t>A new compact CPW-fed short ended antenna based on composite right/left handed (CRLH) resonant approach is presented in this article. The antenna is operated in series resonant mode and therefore zeroth order resonating (ZOR) frequency can be driven by series elements of the conventional CRLH-TL. Proposed antenna is basically a symmetric ground plane CPW-fed antenna, comprises of meandered line inductor, connected between patch and CPW ground planes. Series gaps are provided by means of an octagonal shaped interdigital capacitor. Proposed antenna shows ZOR property at 2.58-2.68 GHz with 2.74 dB gain at 2.64 GHz. It has been observed that high level of miniaturization leads to lowering the antenna gain, therefore EBG structures are employed on the signal patch to improve the antenna gain. Proposed antenna radiated omni-directionally in xz- plane while bi-directionally in yz- plane with cross polarization level is as low as -30 dB.</t>
  </si>
  <si>
    <t>1194-1197</t>
  </si>
  <si>
    <t>Gupta, Ashish;Kumar Chaudhary, Raghvendra</t>
  </si>
  <si>
    <t>A compact short-ended zor antenna with gain enhancement using EBG loading</t>
  </si>
  <si>
    <t>10.1002/mop.29761</t>
  </si>
  <si>
    <t>2-s2.0-84961857173</t>
  </si>
  <si>
    <t>['worldwide interoperability', 'wimax ).', 'wide slot', 'traditional ground', 'slot ground', 'ring resonator', 'proposed antenna', 'multiband operation', 'microwave access', 'like monopole', 'letter presents', 'compact size', 'band operation']</t>
  </si>
  <si>
    <t>dual-ring resonator | multiband operation | wide-slot monopole antenna | WLAN/WiMAX applications</t>
  </si>
  <si>
    <t>This letter presents a wide-slot monopole antenna loaded with a dual-ring resonator for triple-band operation, which can be applied for wireless local area network (WLAN) and worldwide interoperability for microwave access (WiMAX). Multiband operation is realized by incorporating a fork-like monopole, a wide slot, as well as a dual-ring resonator. The desired lower bands of 2.4 GHz WLAN and 2.5 GHz WiMAX operations can be obtained by replacing the traditional ground with a wide-slot ground. Then, with the addition of the dual-ring resonator coupled fed by the fork-like monopole, the middle resonate mode covering 3.5 GHz WiMAX occurs. In addition, an upper operation band, which is generated by the fork-like monopole, can be further widened by the wide-slot ground to cover the 5.2/5.8 GHz WLAN and 5.5 GHz WiMAX. A prototype of the proposed antenna with a compact size of 32 √ó 28 mm2 has been designed, fabricated, and tested.</t>
  </si>
  <si>
    <t>1097-1101</t>
  </si>
  <si>
    <t>57188593454;36071625800;7203001464</t>
  </si>
  <si>
    <t>Liu, Guifeng;Liu, Ying;Gong, Shuxi</t>
  </si>
  <si>
    <t>Compact tri-band wide-slot monopole antenna with dual-ring resonator for WLAN/WiMAX applications</t>
  </si>
  <si>
    <t>10.1002/mop.29759</t>
  </si>
  <si>
    <t>2-s2.0-84961857268</t>
  </si>
  <si>
    <t>['wlan application', 'two substrates', 'radiation patterns', 'impedance bandwidth', 'compact size', 'compact omni', 'azimuth plane', 'axial ratios', 'antenna proposed', 'antenna gains', 'antenna efficiencies', '4 ghz']</t>
  </si>
  <si>
    <t>circularly polarized antenna | compact size | omni-directional antenna</t>
  </si>
  <si>
    <t>A compact omni-directional circularly polarized (CP) antenna is presented. The proposed CP antenna consists of a centrally fed circular patch and four curved branches which are printed on two substrates and the two substrates are connected by four metal pins. The center circular patch acts as a monopole and the four curved branches are employed as a current loop enabling the antenna radiates omni-directional CP waves in azimuth plane. The antenna is designed at 2.4 GHz for WLAN application and printed on substrates with a compact size of 0.34Œª0 √ó 0.34Œª0 √ó 0.08Œª0 (where Œª0 is the wavelength in free space). To verify the design, the antenna is fabricated and measured. The measured results show that the antenna proposed in this article has an impedance bandwidth of about 10% (2.31-2.55GHz) and 3dB axial ratio (AR) bandwidth of about 50% (1.9-3.2 GHz). The S-parameters, axial ratios, radiation patterns, antenna gains, and antenna efficiencies are studied.</t>
  </si>
  <si>
    <t>1011-1016</t>
  </si>
  <si>
    <t>36068566200;55585399000;7406280723;36071625800;35210756800;56066496200</t>
  </si>
  <si>
    <t>Liu, Yi;Wang, Jianxiao;Yang, Lin;Liu, Ying;Li, Xi;Ren, Jian</t>
  </si>
  <si>
    <t>A compact omni-directional circularly polarized antenna for WLAN applications</t>
  </si>
  <si>
    <t>10.1002/mop.29731</t>
  </si>
  <si>
    <t>2-s2.0-84961857273</t>
  </si>
  <si>
    <t>XNY2013-38</t>
  </si>
  <si>
    <t>['twelve types', 'single dome', 'sensilla trichodea', 'sensilla located', 'previous studies', 'posterior surface', 'possible functions', 'plaque organs', 'major pest', 'located apically', 'like sensilla', 'flagellum composed', 'females confirmed', 'external morphology', 'especially delphacidae', 'dispersed sensilla', 'conspicuous sensilla', 'brief discussion', 'basic structure', 'basal bulb', 'antennal morphology', 'antenna shape']</t>
  </si>
  <si>
    <t>Fine-structure | Fulgoromorpha | Sensilla | Ultrastructure</t>
  </si>
  <si>
    <t>Reinvestigation of the antennal morphology of the white-backed planthopper Sogatella furcifera (Horv√°th), a major pest of rice in Asia, revealed the presence of sensilla and other structures not reported in previous studies of this species. Scanning electron microscopic examination of antennae of males and females confirmed that the antennae of S. furcifera are similar to those of other recently studied species, consisting of scape, pedicel, and flagellum composed of a basal bulb and an apical segmented arista. In contrast to previous studies that only described four types of sensilla, twelve types of sensilla were observed. The scape and pedicel have dispersed sensilla which contain a B√∂hm bristle, single dome-shaped campaniform sensilla, several sensilla trichodea I and papillae-like sensilla I. A sensilla basoconicum II, several sensilla basiconica I, single sensillum campaniformium II, sensilla trichodea I, sensilla trichodea II, plaque organs, and papillae-like sensilla II occurred on the pedicel. A single sensillum coeloconicum and three sensilla basiconica III are located apically on the posterior surface of the bulb. Sensilla trichodea I were the most abundant and plaque organs were the most conspicuous sensilla, distributed on the pedicel. No differences were observed in antenna shape and basic structure in the males and females. The possible functions of the sensilla are discussed in relation to their morphology and compared to those found in other Fulgoroidea, especially Delphacidae. The external morphology, distribution, and abundance of sensilla located on the antennae of S. furcifera are illustrated, with a brief discussion of their taxonomic, phylogenetic, and putative functional significance.</t>
  </si>
  <si>
    <t>60031041;60031041;60031041;60007313;60031041</t>
  </si>
  <si>
    <t>55867623900;55875100600;55875975300;7201791199;16554602900</t>
  </si>
  <si>
    <t>Zhang, Chunni;Pan, Liuxing;Lu, Yeping;Dietrich, Chris;Dai, Wu</t>
  </si>
  <si>
    <t>Yangling;Champaign</t>
  </si>
  <si>
    <t>Northwest A&amp;F University;Illinois Natural History Survey</t>
  </si>
  <si>
    <t>60031041;60007313</t>
  </si>
  <si>
    <t>Reinvestigation of the antennal morphology of the white-backed planthopper Sogatella furcifera (Horv√°th) (Hemiptera: Delphacidae)</t>
  </si>
  <si>
    <t>S0044523116300225</t>
  </si>
  <si>
    <t>10.1016/j.jcz.2016.03.011</t>
  </si>
  <si>
    <t>2-s2.0-84961910976</t>
  </si>
  <si>
    <t>['using short', 'underdosed levels', 'sex pheromones', 'sex attractants', 'sex attractant', 'schiff .,', 'release rates', 'pheromone synergists', 'pheromone needed', 'pheromone combinations', 'moth pests', 'mating disruption', 'insect pests', 'increasing worldwide', 'host plants', 'food crops', 'flight time', 'findings show', 'control method', 'codling moth', 'chain alkanes', 'calling females', 'adding heptane']</t>
  </si>
  <si>
    <t>Cydia pomonella | Heptane | Lobesia botrana | Octane | Pheromone synergist</t>
  </si>
  <si>
    <t>BACKGROUND: The use of sex pheromones for mating disruption of moth pests of crops is increasing worldwide. Efforts are under way to augment the efficiency and reliability of this control method by adding molecules derived from host plants to the sex attractants in dispensers. RESULTS: We show how attraction of the European grapevine moth, Lobesia botrana Den. &amp; Schiff., and the codling moth, Cydia pomonella L., males to underdosed levels of their sex pheromones is increased by adding heptane or octane over a range of release rates. Pheromone-alkane mixtures enhance male recruitment by up to 30%, reaching levels induced by calling females, and shorten the flight time to the sex attractant by a factor of 2. CONCLUSION: The findings show the promise of using short-chain alkanes as pheromone synergists for mating disruption of insect pests of food crops. Alkane-pheromone combinations are expected to increase the competitiveness of dispensers with females, and to reduce the amount of pheromone needed for the control of these pests.</t>
  </si>
  <si>
    <t>870-876</t>
  </si>
  <si>
    <t>1526498X</t>
  </si>
  <si>
    <t>Pest Management Science</t>
  </si>
  <si>
    <t>60002128;60002128</t>
  </si>
  <si>
    <t>50961182600;24782873200</t>
  </si>
  <si>
    <t>Gurba, Alexandre;Guerin, Patrick M.</t>
  </si>
  <si>
    <t>Neuchatel</t>
  </si>
  <si>
    <t>Universit√© de Neuch√¢tel</t>
  </si>
  <si>
    <t>Gurba A.</t>
  </si>
  <si>
    <t>Short-chain alkanes synergise responses of moth pests to their sex pheromones</t>
  </si>
  <si>
    <t>10.1002/ps.4061</t>
  </si>
  <si>
    <t>2-s2.0-84961933404</t>
  </si>
  <si>
    <t>['two csgobps', 'two c', 'southern china', 'sinensis moths', 'sinensis gobps', 'secondary structure', 'remarkable attraction', 'molecular biology', 'longan fruits', 'host plants', 'female c', 'ethyl acetate', 'east asia', 'different tissue', 'destructive pests', 'csgobp2 protein', 'csgobp2 bind', 'component exhibited', 'comparative study']</t>
  </si>
  <si>
    <t>Conopomorpha sinensis Bradley | Fluorescence binding assay | General odourant-binding protein | Host plant volatiles</t>
  </si>
  <si>
    <t>BACKGROUND: The litchi fruit borer, Conopomorpha sinensis Bradley, is one of the most destructive pests of litchi and longan fruits in south-east Asia and southern China, yet the molecular biology and physiology of this pest remain poorly understood. Control of this insect pest may be achieved by interfering with its recognition of host plants. RESULTS: In this study, two cDNAs encoding CsGOBP1 and CsGOBP2 were identified from the antennae of C. sinensis, and a comparative study on these two C. sinensis GOBPs (CsGOBPs) was conducted. The secondary structure of these two CsGOBPs mainly consists of six Œ±-helices, but three-dimensional structural predictions of CsGOBP1 and CsGOBP2 indicated significant difference in the final 3D models. Results in real-time PCR assays indicated that the two CsGOBPs had different tissue- and sex-dependent expression patterns. A competitive binding assay revealed that CsGOBP1 considerably prefer the component exhibited in Guiwei or Feizixiao litchi cultivar, while CsGOBP2 bind to general volatile components from nine litchi cultivars. Additionally, ethyl acetate has higher binding affinities to CsGOBP2 protein than to CsGOBP1, and has remarkable attraction to female C. sinensis moths in Y-tube olfactometer assays. CONCLUSION: These results strongly suggest functional difference between these two CsGOBPs in perception of host plant odourants.</t>
  </si>
  <si>
    <t>877-887</t>
  </si>
  <si>
    <t>60073524;60073524;60073524;60073524;60073524</t>
  </si>
  <si>
    <t>35747439800;35207158300;7403390116;57188631434;56164914900</t>
  </si>
  <si>
    <t>Yao, Qiong;Xu, Shu;Dong, Yizhi;Lu, Kai;Chen, Bingxu</t>
  </si>
  <si>
    <t>Guangdong Academy of Agricultural Sciences</t>
  </si>
  <si>
    <t>Yao Q.</t>
  </si>
  <si>
    <t>Identification and characterisation of two general odourant-binding proteins from the litchi fruit borer, Conopomorpha sinensis Bradley</t>
  </si>
  <si>
    <t>10.1002/ps.4062</t>
  </si>
  <si>
    <t>2-s2.0-84961959073</t>
  </si>
  <si>
    <t>['synthesis problems', 'solutions either', 'one type', 'g .,', 'etc .)', 'another type']</t>
  </si>
  <si>
    <t>We consider a class of nonlinear integral equations encountered in optimization phase problems (e.g., in antenna-synthesis problems, problems of optimization of the energy transfer lines, etc.) and admitting analytic solutions. These solutions either have roots in the domain of their definition or do not have roots. We study the problem of possibility of the transformation of one type of solutions into another type of solutions.</t>
  </si>
  <si>
    <t>50-58</t>
  </si>
  <si>
    <t>Journal of Mathematical Sciences (United States)</t>
  </si>
  <si>
    <t xml:space="preserve">Bulatsyk, </t>
  </si>
  <si>
    <t>Lviv</t>
  </si>
  <si>
    <t>Institute for Applied Problems in Mechanics and Mathematics(IAPMM)</t>
  </si>
  <si>
    <t>Bulatsyk</t>
  </si>
  <si>
    <t>On the Mutual Transformation of the Types of Solutions of one Class of Nonlinear Hammerstein Integral Equations</t>
  </si>
  <si>
    <t>10.1007/s10958-016-2821-2</t>
  </si>
  <si>
    <t>2-s2.0-84962136647</t>
  </si>
  <si>
    <t>PICT 2007-1238</t>
  </si>
  <si>
    <t>['useful keys', 'subgenus corynura', 'revalidated name', 'prothysteres vachal', 'potential tool', 'male species', 'including characters', 'important role', 'hidden sterna', 'genital capsule', 'four names', 'first time', 'distributional data', 'different types', 'cultivated plants', 'cryptic species', 'comparative study', 'chloris spinola', 'characters may', 'argentinean patagonia', 'antennal sensilla', 'additional tools']</t>
  </si>
  <si>
    <t>Augochlorini | Flagellum | Taxonomy | Wild bees</t>
  </si>
  <si>
    <t>Although many studies have analyzed the physiology of the antennal sensilla, only a few have used them for systematics. If the abundance and distribution of the different types of sensilla are constant within species, these characters may be used as additional tools in wild bee systematics, especially for the identification of cryptic species. To assess this, we studied the antennal sensilla of the subgenus Corynura (Callistochlora) Michener, which comprises species frequently collected in Chile and the Argentinean Patagonia. Although the species of C. (Callistochlora) play an important role in the pollination of wild and cultivated plants, there are no useful keys to identify them. Here we provide a comparative study of antennal sensilla, as well as a detailed morphological revision of the species, including characters of the genital capsule and the hidden sterna. The sensilla have been important in the resolution of the subgenus, especially in the delimitation of male species. Three valid species are recognized: Corynura aureoviridis Friese, revalidated name, C. chloris Spinola and C. prothysteres Vachal. The male of C. aureoviridis and the female of C. prothysteres are described for the first time. Lectotypes are designated for four names. Synonyms, notes on variation within species, images, distributional data and a key to the species are provided. The study of the antennal sensilla as a potential tool in wild bee systematics is discussed.</t>
  </si>
  <si>
    <t>29-42</t>
  </si>
  <si>
    <t>60006888;60006888</t>
  </si>
  <si>
    <t>35188865100;35082002500</t>
  </si>
  <si>
    <t>Gonz√°lez-Vaquero, Roc√≠o A.;Galvani, Ger√≥nimo L.</t>
  </si>
  <si>
    <t>Museo Argentino de Ciencias Naturales Bernardino Rivadavia</t>
  </si>
  <si>
    <t>Gonz√°lez-Vaquero R.A.</t>
  </si>
  <si>
    <t>Antennal sensilla analyses as useful tools in the revision of the sweat-bee subgenus Corynura (Callistochlora) Michener (Hymenoptera: Halictidae)</t>
  </si>
  <si>
    <t>S004452311630016X</t>
  </si>
  <si>
    <t>10.1016/j.jcz.2016.03.006</t>
  </si>
  <si>
    <t>2-s2.0-84962184416</t>
  </si>
  <si>
    <t>B14042</t>
  </si>
  <si>
    <t>['structural error', 'seriously restricts', 'quantitative relationship', 'provide guidance', 'position errors', 'optimal performance', 'mutual coupling', 'manufacturing processing', 'manufacturing antenna', 'high performances', 'environment loads', 'electromagnetic performances', 'electromagnetic model', 'driven tolerance', 'coupled structural', 'array elements', 'antenna performance', 'antenna engineering', 'antenna designers']</t>
  </si>
  <si>
    <t>Coupling analysis | Hexagonal phased array antenna | Performance degradation | Position error</t>
  </si>
  <si>
    <t>The structural and electromagnetic performances of planar hexagonal active phased array antenna (APAA) are degraded because of the position errors of radiating elements caused by manufacturing processing, assembly and environment loads. It seriously restricts the realization of high performances of phased array antenna. By considering the changeable mutual coupling parameters and introducing the structural distortion factor into the antenna pattern function, the coupled structural-electromagnetic model of planar hexagonal array antennas was developed. The quantitative relationship between the structural error and the electromagnetic performances of antenna was discussed with consideration of the mutual coupling. The influence of the plane assembling accuracy and flatness on antenna performance was analyzed with the change in the number of array elements. The presented valuable simulation results could be used in antenna engineering to provide guidance for the antenna designers to set the optimal performance-driven tolerance in manufacturing antenna.</t>
  </si>
  <si>
    <t>592-598</t>
  </si>
  <si>
    <t>60025578-60025038;60025578;60025578;60025578;60025578</t>
  </si>
  <si>
    <t>16443330500;55841421600;57200051734;56948446400;7402575045</t>
  </si>
  <si>
    <t>Wang, Congsi;Kang, Mingkui;Wang, Yan;Wang, Wei;Du, Jingli</t>
  </si>
  <si>
    <t>Xi'an;Berkeley</t>
  </si>
  <si>
    <t>Xidian University;University of California, Berkeley</t>
  </si>
  <si>
    <t>60025578;60025038</t>
  </si>
  <si>
    <t>Coupled structural-electromagnetic modeling and analysis of hexagonal active phased array antennas with random errors</t>
  </si>
  <si>
    <t>S1434841116300279</t>
  </si>
  <si>
    <t>10.1016/j.aeue.2016.01.012</t>
  </si>
  <si>
    <t>2-s2.0-84962232959</t>
  </si>
  <si>
    <t>['tsrr ).', 'single device', 'simulated using', 'results obtained', 'proposed antenna', 'overall dimension', 'modified tsrr', 'microwave access', 'metamaterial property', 'hfss ),', 'frequency spectra', 'existing antennas', 'device structure', 'detailed analysis', 'considerable reduction', 'compact size', 'approach leads', '6 mm3', '2 ghz']</t>
  </si>
  <si>
    <t>ITU | Multiband | TSRR | WiMAX | WLAN</t>
  </si>
  <si>
    <t>In this paper, a compact metamaterial multiband antenna is proposed for wireless local area network (WLAN), worldwide interoperability for microwave access (WiMAX) and international telecommunication union (ITU) band applications using a modified Triangular Split Ring Resonator (TSRR). In this work, we designed a modified TSRR with metamaterial property to obtain desirable negative permeability bands that help in accommodating all three frequency bands of interest in a single device. This approach leads to the considerable reduction of the device structure. The overall dimension of the proposed antenna structure has a compact size of 25.7 √ó 23.2 √ó 1.6 mm3 and covers specific bands from the frequency spectra of 2.4/5.2/5.8, 3.5, and 8.2 GHz for WLAN, WiMAX, and ITU, respectively, with uniform radiation characteristics. The designed antenna structure is simulated using the High Frequency Structural Simulator (HFSS), and a prototype is developed and tested. The detailed analysis of the results obtained is presented. It is determined that the performance of the proposed antenna is superior to that of the existing antennas in the literature.</t>
  </si>
  <si>
    <t>599-604</t>
  </si>
  <si>
    <t>A compact metamaterial multiband antenna for WLAN/WiMAX/ITU band applications</t>
  </si>
  <si>
    <t>S1434841116300437</t>
  </si>
  <si>
    <t>10.1016/j.aeue.2016.01.025</t>
  </si>
  <si>
    <t>2-s2.0-84962251923</t>
  </si>
  <si>
    <t>['user selection', 'sus simultaneously', 'smaller number', 'sinr decrease', 'simulation results', 'significantly improved', 'secondary users', 'second scenario', 'received signal', 'pus ).', 'proposed schemes', 'primary users', 'perfect elimination', 'noise ratio', 'maximally improve', 'large number', 'interference alignment', 'ia network', 'first scenario', 'cr networks', 'corresponding scheme', 'cognitive radio', 'channel conditions', 'changing dynamically', 'also investigated', 'adaptively employed']</t>
  </si>
  <si>
    <t>Cognitive radio | Dynamic numbers of SUs | Fairness | Interference alignment | Multiuser diversity</t>
  </si>
  <si>
    <t>As a promising interference management technique, interference alignment (IA) has been applied to cognitive radio (CR) networks. However, the received signal-to-interference-plus-noise ratio (SINR) may decrease dramatically under some channel conditions in IA-based CR networks, and this will reduce the quality of service (QoS) of primary users (PUs). In this paper, we study the problem of SINR decrease and propose a multiuser-diversity-based IA scheme to make it more practical to be applied to CR networks. Since the number of secondary users (SUs) is changing dynamically in practical CR networks, we present two schemes targeted at two different scenarios. In the first scenario with a large number of SUs, the IA network cannot accommodate all the PUs and SUs simultaneously with perfect elimination of interferences. The corresponding scheme is to select those SUs, which can maximally improve the QoS of PUs, to access to the spectrum by forming an IA network with the PUs. Thus the performance of PUs can be significantly improved. To further ensure the interest of SUs, the scheme is revised and a tradeoff is made between the PUs and SUs. In the second scenario with a smaller number of SUs, the IA network can accommodate all the users simultaneously without mutual interference. User selection and antenna selection strategies are adaptively employed to guarantee the performance of PUs. Furthermore, fairness among SUs is also investigated. Simulation results are presented to show the effectiveness of the proposed schemes for CR networks.</t>
  </si>
  <si>
    <t>617-628</t>
  </si>
  <si>
    <t>60004538;60004538;60004538</t>
  </si>
  <si>
    <t>57223383893;7403113813;45562028800</t>
  </si>
  <si>
    <t>He, Ying;Yin, Hongxi;Zhao, Nan</t>
  </si>
  <si>
    <t>Multiuser-diversity-based interference alignment in cognitive radio networks</t>
  </si>
  <si>
    <t>S1434841116300346</t>
  </si>
  <si>
    <t>10.1016/j.aeue.2016.01.018</t>
  </si>
  <si>
    <t>2-s2.0-84962263337</t>
  </si>
  <si>
    <t>Ministerstvo ≈†kolstv√≠, Ml√°de≈æe a Tƒõlov√Ωchovy</t>
  </si>
  <si>
    <t>ME09065</t>
  </si>
  <si>
    <t>M≈†MT</t>
  </si>
  <si>
    <t>['voltammetric procedure', 'triacetic acid', 'therefore suggested', 'ternary complexes', 'successfully tested', 'sensitive luminescence', 'quantitative analysis', 'printed electrode', 'field conditions', 'electrochemical behavior', 'detection 0', 'carbonate anion', '2 mm']</t>
  </si>
  <si>
    <t>Carbonate | Electrochemical probe | Eu(III) complexes | Luminescent probe | Macrocyclic ligand</t>
  </si>
  <si>
    <t>Eu(III) ternary complexes with 1,4,7,10-tetraazacyclododecane-1,4,7-triacetic acid (H3DO3A) and picolinate-like "antenna" ligands ([Eu(DO3A)(L)]-) react with carbonate anion to form more stable [Eu(DO3A)(CO3)]2- complexes which are non-fluorescent. Furthermore, [Eu(DO3A)(L)]- and [Eu(DO3A)(CO3)]2- differ in their electrochemical behavior. [Eu(DO3A)(L)]- are therefore suggested as sensitive luminescence-based and also electrochemical sensors of carbonate anion. Both luminescence and voltammetric sensing strategies show similar analytical figures of merit (limit of detection 0.2 mM, dynamic range 0.2-1.6 mM). The voltammetric procedure was successfully tested in field conditions for the quantitative analysis of bicarbonate/carbonate in environmental water samples, utilizing portable potentiostat and screen-printed electrode.</t>
  </si>
  <si>
    <t>925-934</t>
  </si>
  <si>
    <t>Monatshefte fur Chemie</t>
  </si>
  <si>
    <t>60029543;60029543;60029543;60029543;60029543-60013826</t>
  </si>
  <si>
    <t>23983775700;57188678826;35605498800;57140813700;6701862624</t>
  </si>
  <si>
    <t>Vanƒõk, Jakub;Smrƒçka, Filip;Lubal, P≈ôemysl;T≈ô√≠skov√°, Iveta;Trnkov√°, Libu≈°e</t>
  </si>
  <si>
    <t>Brno;Brno</t>
  </si>
  <si>
    <t>Masarykova Univerzita;Brno University of Technology</t>
  </si>
  <si>
    <t>60029543;60013826</t>
  </si>
  <si>
    <t>Vanƒõk J.</t>
  </si>
  <si>
    <t>Dual carbonate sensor based on Eu(III) complex of DO3A ligand</t>
  </si>
  <si>
    <t>10.1007/s00706-016-1722-x</t>
  </si>
  <si>
    <t>2-s2.0-84962300361</t>
  </si>
  <si>
    <t>['using chlorine', 'successful implementation', 'space structures', 'silicon line', 'selectivity loss', 'roughness generation', 'profile control', 'processes move', 'process parameters', 'problems associated', 'plasma processes', 'plasma parameters', 'paper illustrates', 'limiting adsorption', 'layer etching', 'ion ratio', 'ion energy', 'experimental results', 'desorption steps', 'dense bias', 'cycle times', 'cycle time', 'controlling contamination', 'authors illustrate', 'atomic layer', 'argon plasma']</t>
  </si>
  <si>
    <t>Atomic or layer by layer etching of silicon exploits temporally segregated self-limiting adsorption and material removal steps to mitigate the problems associated with continuous or quasicontinuous (pulsed) plasma processes: selectivity loss, damage, and profile control. Successful implementation of atomic layer etching requires careful choice of the plasma parameters for adsorption and desorption steps. This paper illustrates how process parameters can be arrived at through basic scaling exercises, modeling and simulation, and fundamental experimental tests of their predictions. Using chlorine and argon plasma in a radial line slot antenna plasma source as a platform, the authors illustrate how cycle time, ion energy, and radical to ion ratio can be manipulated to manage the deviation from ideality when cycle times are shortened or purges are incomplete. Cell based Monte Carlo feature scale modeling is used to illustrate profile outcomes. Experimental results of atomic layer etching processes are illustrated on silicon line and space structures such that iso-dense bias and aspect ratio dependent free profiles are produced. Experimental results also illustrate the profile control margin as processes move from atomic layer to multilayer by layer etching. The consequence of not controlling contamination (e.g., oxygen) is shown to result in deposition and roughness generation.</t>
  </si>
  <si>
    <t>Journal of Vacuum Science and Technology A: Vacuum, Surfaces and Films</t>
  </si>
  <si>
    <t>60104966;60104966;60104966;60104966;113013352;60100590</t>
  </si>
  <si>
    <t>14523243800;56139184400;57195890497;25823429300;6506147965;7003935470</t>
  </si>
  <si>
    <t>Ranjan, Alok;Wang, Mingmei;Sherpa, Sonam D.;Rastogi, Vinayak;Koshiishi, Akira;Ventzek, Peter L.G.</t>
  </si>
  <si>
    <t>Albany;Austin;Miyagi</t>
  </si>
  <si>
    <t>TEL Technology Center, America, LLC;Tokyo Electron Limited, USA;Tokyo Electron Miyagi Ltd.</t>
  </si>
  <si>
    <t>60104966;60100590;113013352</t>
  </si>
  <si>
    <t>Ranjan A.</t>
  </si>
  <si>
    <t>Implementation of atomic layer etching of silicon: Scaling parameters, feasibility, and profile control</t>
  </si>
  <si>
    <t>10.1116/1.4944850</t>
  </si>
  <si>
    <t>2-s2.0-84963588751</t>
  </si>
  <si>
    <t>University of Tennessee</t>
  </si>
  <si>
    <t>KZ20141000500</t>
  </si>
  <si>
    <t>UT</t>
  </si>
  <si>
    <t>['well sintered', 'thermal sintering', 'silver nanoplates', 'shell nanoparticles', 'reduced graphene', 'radio frequency', 'printable electronics', 'photonic sintering', 'photonic reduction', 'measured conductivity', 'interdigital structure', 'graphene oxide', 'gold nanoparticles', 'flexible substrates', 'flash light', 'facile approach', 'fabricate supercapacitors', 'energy harvesting', 'electrical interconnection', 'electrical electrodes', 'directly written', 'direct writing', 'bulk gold', 'authors showed', 'authors found', 'au ions', 'athermal sintering', 'areal capacitor', 'ag core', '5 mf']</t>
  </si>
  <si>
    <t>graphene | inkjet printing | laser writing | nanoink | nanowire</t>
  </si>
  <si>
    <t>The authors have investigated various photonic processing for various energy devices on flexible substrates with nanoinks. For printable electronics, different conducting nanoinks are developed, including silver nanowires, silver nanoplates, Cu-Ag core-shell nanoparticles, graphene oxide, and graphene. The authors showed that these inks are enabling for direct writing of antenna on paper for radio frequency (RF) energy harvesting, potentially for wireless charging application. For curing printed nanoinks and nanopastes, the authors compared four kinds of methods: chemical activated self-sintering, thermal sintering, photonic sintering with flash light, and athermal sintering with ultrafast fiber laser irradiation. The authors also developed an innovative and facile approach to fabricate supercapacitors on flexible substrates with femtosecond laser writing and photonic reduction. Au-reduced graphene oxide nanocomposite is used for electrical electrodes and collectors. Unlike previous studies, collectors are fabricated through conventional photolithography gold electrodes is directly written by femtosecond laser reduction of Au ions. The authors found that gold nanoparticles can be well sintered on the surface of reduced graphene. The reduced graphene also work as glues to bridge the electrical interconnection. The measured conductivity of Au/reduced graphene reaches 10% of that of bulk gold. By optimizing an interdigital structure, the areal capacitor is achieved as 1.5 mF/cm2.</t>
  </si>
  <si>
    <t>1042346X</t>
  </si>
  <si>
    <t>Journal of Laser Applications</t>
  </si>
  <si>
    <t>60015574-60022281;60015574-60005244;60015574;60022281;60022281;60022281;60014171</t>
  </si>
  <si>
    <t>7202699762;55390291300;56596330300;55724699700;56140616800;55308979300;35275880800</t>
  </si>
  <si>
    <t>Hu, A.;Li, R.;Bridges, D.;Zhou, W.;Bai, S.;Ma, D.;Peng, P.</t>
  </si>
  <si>
    <t>China;United States;Canada;China</t>
  </si>
  <si>
    <t>Beijing;Knoxville;Waterloo;Nanjing</t>
  </si>
  <si>
    <t>Beijing University of Technology;The University of Tennessee, Knoxville;University of Waterloo;Southeast University</t>
  </si>
  <si>
    <t>60022281;60015574;60014171;60005244</t>
  </si>
  <si>
    <t>Hu A.</t>
  </si>
  <si>
    <t>Photonic nanomanufacturing of high performance energy devices on flexible substrates</t>
  </si>
  <si>
    <t>10.2351/1.4944449</t>
  </si>
  <si>
    <t>2-s2.0-84963627051</t>
  </si>
  <si>
    <t>['widely used', 'various domains', 'tanker uav', 'receiver uav', 'platform consists', 'integrated platform', 'highly focused', 'ground station', 'flight control', 'boom control', 'area concerns']</t>
  </si>
  <si>
    <t>autonomous aerial refueling (AAR) | binocular vision | boom approach | unmanned aerial vehicles (UAVs) | visual measurement</t>
  </si>
  <si>
    <t>Unmanned aerial vehicles (UAVs) are highly focused and widely used in various domains, and the capability of autonomous aerial refueling (AAR) becomes increasingly important. Most of the research in this area concerns the verification of the algorithms while the experiments are conducted on the ground. In this work, in order to verify the vision system designed for boom approach AAR, an integrated platform is built and tested. The platform consists of a tanker UAV, a receiver UAV and a ground station. The pictures of the marker on the receiver UAV are captured by the binocular vision system on the tanker UAV and then used for flight control and boom control. Performance and feasibility of the platform are demonstrated by the real out-door flight tests, and the experimental results verified the feasibility and effectiveness of our developed binocular vision-based UAVs AAR.</t>
  </si>
  <si>
    <t>60013789;60013789;60013789;60013789;60013789;60013789;60013789</t>
  </si>
  <si>
    <t>55796700200;57188830947;57213472799;57220515217;56399574500;55827874600;55459438600</t>
  </si>
  <si>
    <t>Duan, Haibin;Li, Han;Luo, Qinan;Zhang, Cong;Li, Cong;Li, Pei;Deng, Yimin</t>
  </si>
  <si>
    <t>Duan H.</t>
  </si>
  <si>
    <t>A binocular vision-based UAVs autonomous aerial refueling platform</t>
  </si>
  <si>
    <t>10.1007/s11432-016-5553-5</t>
  </si>
  <si>
    <t>2-s2.0-84963692096</t>
  </si>
  <si>
    <t>['tx localization', 'theoretical bounds', 'sufficient statistic', 'sectorized antennas', 'rss estimation', 'rss estimates', 'resulting crb', 'rao bound', 'practical sectorized', 'power measurements', 'paper demonstrates', 'obtained crb', 'noncooperative transmitter', 'measurement samples', 'lower bound', 'location estimate', 'localization system', 'localization performance', 'localization based', 'intermediate doa', 'individual sensors', 'individual nodes', 'general case', 'fused together', 'first show', 'derived crb', 'cost solution', 'asymptotic properties', 'asymptotic behavior', 'analytical expression', 'achievable estimation', 'achievable doa']</t>
  </si>
  <si>
    <t>Angle-of-Arrival | cognitive radio | Cramer-Rao bounds | direction-of-Arrival estimation | directional antennas | leaky-wave antennas | localization | received signal strength | reconfigurable antennas | sectorized antennas | single RF front-end</t>
  </si>
  <si>
    <t>Using collaborative sensors or other observing devices equipped with sectorized antennas provides a practical and low-cost solution to direction-of-Arrival (DoA) and received signal strength (RSS) estimation, as well as noncooperative transmitter (TX) localization. In this paper, we study the performance and theoretical bounds of DoA/RSS estimation and localization using sectorized antennas. We first show that the sector-power measurements at an individual sensor form a sufficient statistic for DoA/RSS estimation and TX localization. Motivated by that, we then derive the Cramer-Rao bound (CRB) on DoA/RSS estimation based on sector-powers and study its asymptotic behavior. Moreover, we derive an analytical expression for the mean square error (MSE) of a practical sectorized-Antenna-based DoA estimator, compare its performance to the derived CRB, and study its asymptotic properties. Next, we derive the CRB for localization based on sector-powers. The resulting CRB is a lower bound for a localization system where the DoA/RSS estimates, obtained from sector-powers at individual sensors, are fused together into a location estimate. Moreover, the CRB also covers the more general case of a localization system where the sector-powers from individual nodes are directly fused together, without an intermediate DoA/RSS estimation step. We compare the obtained CRB to a localization approach employing an intermediate DoA/RSS estimation step and observe that skipping this intermediate processing step may result in a substantially improved localization performance. Finally, we study the influence of various important system parameters, such as the number of sensors, sectors, and measurement samples, on the achievable estimation and localization performance. Overall, this paper demonstrates and quantifies the achievable DoA/RSS estimation and localization performance of sectorized antennas and provides comprehensive design guidelines for sector-power based low-complexity localization systems.</t>
  </si>
  <si>
    <t>3255-3270</t>
  </si>
  <si>
    <t>60011170;60110605;60011170;60027550;60011170</t>
  </si>
  <si>
    <t>55662435200;56042371600;55662486700;8512859100;6603051439</t>
  </si>
  <si>
    <t>Werner, Janis;Wang, Jun;Hakkarainen, Aki;Cabric, Danijela;Valkama, Mikko</t>
  </si>
  <si>
    <t>United States;United States;Finland</t>
  </si>
  <si>
    <t>San Jose;Los Angeles;Tampere</t>
  </si>
  <si>
    <t>Broadcom Inc., San Jose;University of California, Los Angeles;Tampereen Yliopisto</t>
  </si>
  <si>
    <t>60110605;60027550;60011170</t>
  </si>
  <si>
    <t>Werner J.</t>
  </si>
  <si>
    <t>Performance and cramer-rao bounds for doa/rss estimation and transmitter localization using sectorized antennas</t>
  </si>
  <si>
    <t>10.1109/TVT.2015.2445317</t>
  </si>
  <si>
    <t>2-s2.0-84963762337</t>
  </si>
  <si>
    <t>['use laboratories', 'uncontrolled reflections', 'standard en55022', 'standard distance', 'similar standards', 'measurement results', 'many challenges', 'large dimensions', 'experimentally investigated', 'close distance', 'certain types', 'background noise', 'anechoic chambers', 'always possible', 'always performed']</t>
  </si>
  <si>
    <t>alternative | close distance | emission | on-site | radiated</t>
  </si>
  <si>
    <t>Radiated emission measurements are always performed in laboratories at Open Area Test Sites or in anechoic chambers at 10 or 3 m in accordance with the standard EN55022 or other similar standards. However, it is not always possible to use laboratories because of some limitations. If the Equipment Under Test has large dimensions or heavy, it is not possible to use laboratory facilities during tests. As a consequence, on-site radiated emission tests are required in industry. However, radiated emission tests have many challenges in industry such as background noise, uncontrolled reflections and narrow testing environment, for that reason EMC testing is very challenging at 3/10 m and close distance testing at non-standard distances becomes unavoidable in industry. In this research, we have experimentally investigated the relation between measurement results at close distance and standard distance for certain types of antennas.</t>
  </si>
  <si>
    <t>294-303</t>
  </si>
  <si>
    <t>60079019;60079019;60079019;60079019</t>
  </si>
  <si>
    <t>56406209900;57188837366;24483177900;6602339252</t>
  </si>
  <si>
    <t>≈ûen, Osman;Tekta≈ü, Bahadir;√áakir, Soydan;√áetinta≈ü, Mustafa</t>
  </si>
  <si>
    <t>Gebze</t>
  </si>
  <si>
    <t>T√úBƒ∞TAK Ulusal Metroloji Enstit√ºs√º</t>
  </si>
  <si>
    <t>≈ûen O.</t>
  </si>
  <si>
    <t>Alternative radiated emission measurements at close distance in industry</t>
  </si>
  <si>
    <t>10.1002/mmce.20977</t>
  </si>
  <si>
    <t>2-s2.0-84963774531</t>
  </si>
  <si>
    <t>['uplink transmissions', 'special case', 'spatial multiplexing', 'simultaneously occupied', 'scalar ambiguity', 'receive antennas', 'rao bound', 'proposed studies', 'one user', 'numerical results', 'multiuser orthogonal', 'multiple users', 'multidimensional searching', 'large number', 'individual user', 'estimating cfo', 'division multiplexing', 'different users', 'design algorithm', 'conventional single', 'considered model', 'cfo estimation']</t>
  </si>
  <si>
    <t>blind frequency synchronization | Carrier frequency offset (CFO) | large number of receive antennas | multiuser orthogonal frequency division multiplexing (OFDM)</t>
  </si>
  <si>
    <t>In this paper, we propose a new blind frequency synchronization scheme for multiuser orthogonal-frequency-division multiplexing (OFDM) uplink transmissions. The spatial multiplexing is supported in the considered model that allows the subcarriers to be simultaneously occupied by multiple users, while the orthogonal frequency division multiple access (OFDMA) can serve as a special case of our discussion. We propose to assign different null subcarriers to different users and design algorithm that can perform blind carrier frequency offset (CFO) estimation for each individual user with the aid of large number of receive antennas, which then removes the necessity of multidimensional searching. After estimating CFO for one user, the orthogonal complement space of the other users can be obtained which could be further utilized for multiuser interference cancelation. Hence, the multiuser OFDM uplink model reduces to an equivalent single user signal model, where the blind channel estimation with scalar ambiguity can be designed and the conventional single-user data detection can be peformed. To make the proposed study complete, the closed-form performance analysis for mean square error (MSE) of the CFO estimation is derived, based on which the discussion about optimal null subcarrier assignment scheme is further provided. Finally, the Cramer-Rao bound (CRB) is derived, and the numerical results are provided to corroborate the proposed studies.</t>
  </si>
  <si>
    <t>2255-2268</t>
  </si>
  <si>
    <t>60018308;60025278</t>
  </si>
  <si>
    <t>34973678200;11940803400</t>
  </si>
  <si>
    <t>Zhang, Weile;Gao, Feifei</t>
  </si>
  <si>
    <t>Tsinghua University;Xi'an Jiaotong University</t>
  </si>
  <si>
    <t>60025278;60018308</t>
  </si>
  <si>
    <t>Blind Frequency Synchronization for Multiuser OFDM Uplink with Large Number of Receive Antennas</t>
  </si>
  <si>
    <t>10.1109/TSP.2016.2516963</t>
  </si>
  <si>
    <t>2-s2.0-84963787949</t>
  </si>
  <si>
    <t>['trench structure', 'subwavelength slits', 'scattering coefficients', 'proposed scheme', 'properly balancing', 'parameter optimization', 'nanoslit exit', 'free space', 'exit plane', 'destructive interference', 'design rules', 'couple metal', 'complete transmission']</t>
  </si>
  <si>
    <t>nano-slits | out-coupling | Surface plasmons</t>
  </si>
  <si>
    <t>We propose here an optical antenna structure that can efficiently out-couple metal-insulator-metal plasmonic mode to free space. For high emission efficiency, we focus on suppressing backward reflection and leakage to nonradiating surface mode. To block nonradiating surface mode, we design a trench structure at the exit plane of the nanoslit. By properly balancing the reflectance at the nanoslit exit and additional reflectance due to the returning surface mode, near-zero reflection characteristics are obtained by destructive interference. The design rules for parameter optimization are derived by using the scattering coefficients of the nanoslit and the trench. The proposed scheme can be used to determine the conditions for near-complete transmission through subwavelength slits.</t>
  </si>
  <si>
    <t>2251-2255</t>
  </si>
  <si>
    <t>60098517;60098517;60098517</t>
  </si>
  <si>
    <t>36067982900;55881869300;8114205400</t>
  </si>
  <si>
    <t>Kim, Joonsoo;Lee, Seung Yeol;Lee, Byoungho</t>
  </si>
  <si>
    <t>Inter-University Semiconductor Research Center</t>
  </si>
  <si>
    <t>Near-Complete Radiation of Plasmonic Mode from Nano-Slit to Free Space</t>
  </si>
  <si>
    <t>10.1109/JLT.2016.2533576</t>
  </si>
  <si>
    <t>2-s2.0-84963800560</t>
  </si>
  <si>
    <t>['useful products', 'several attributes', 'preliminary design', 'origami bellows', 'mars rover', 'facilitate designers', 'expandable habitat', 'examples starts', 'drill shafts', 'based systems', 'based product', 'aerospace designs', 'adapting patterns']</t>
  </si>
  <si>
    <t>Aerospace mechanisms | Design process | Origami</t>
  </si>
  <si>
    <t>An approach to designing products based on adapting patterns and behaviors from origami is presented. The approach is illustrated by showing its capability for developing mechanism applications for aerospace-based systems. Origami has several attributes that are sought after in aerospace designs, such as deployability, stowability, and portability. The origami-adapted design process seeks to facilitate designers in reliably adapting origami into useful products that achieve desirable attributes. The origamiadapted design process is illustrated and tested using three examples of preliminary design: an origami bellows to protect the drill shafts of a Mars Rover, an expandable habitat for the International Space Station, and a deployable parabolic antenna for space and earth communication systems. Each of these examples starts with an origami fold pattern and modifies it to fulfill specific needs for an aerospace-based product.</t>
  </si>
  <si>
    <t>Journal of Mechanical Design, Transactions of the ASME</t>
  </si>
  <si>
    <t>60006832;60006832;60006832</t>
  </si>
  <si>
    <t>57188854558;6701720294;57211516485</t>
  </si>
  <si>
    <t>Morgan, Jessica;Magleby, Spencer P.;Howell, Larry L.</t>
  </si>
  <si>
    <t>Morgan J.</t>
  </si>
  <si>
    <t>An approach to designing origami-adapted aerospace mechanisms</t>
  </si>
  <si>
    <t>10.1115/1.4032973</t>
  </si>
  <si>
    <t>2-s2.0-84963813245</t>
  </si>
  <si>
    <t>['without sacrificing', 'transmit concurrently', 'spatial multiplexing', 'receive diversity', 'rapidly adopted', 'protocol enabling', 'nodes increases', 'multiplexing gain', 'mimo technologies', 'mdma exploits', 'mdma allows', 'mdma achieves', 'mdma ),', 'mac protocols', 'hence improves', 'full degrees', 'diversity gains', 'distributed mu', 'different numbers', 'data stream', 'available degrees', 'antennas equipped', '8 percent']</t>
  </si>
  <si>
    <t>medium access control | Multiuser MIMO | receive diversity</t>
  </si>
  <si>
    <t>While MIMO technologies are rapidly adopted in 802.11, mobile devices increasingly have different numbers of antennas. Several multiuser MIMO (MU-MIMO) MAC protocols have recently been proposed to allow concurrent transmissions across different links. Though those protocols better utilize the available degrees of freedom, they however do not provide each data stream any receive diversity. This paper introduces multiplexing-diversity medium access (MDMA), a distributed MU-MIMO MAC protocol that achieves both the multiplexing and receive diversity gains at the same time. Instead of letting a node pair use its full degrees of freedom, MDMA allows as many contending node pairs as possible to transmit concurrently and share all the available degrees of freedom. By doing this, MDMA exploits more antennas equipped at different receiving nodes to provide concurrent streams more receive diversity, without sacrificing the multiplexing gain. We show via testbed experiments and simulations that MDMA achieves a similar multiplexing gain, but extracts more diversity gains as the number of antennas at any nodes increases. It hence improves the throughput by up to 48.8 percent as compared to the protocol enabling only spatial multiplexing.</t>
  </si>
  <si>
    <t>1211-1223</t>
  </si>
  <si>
    <t>60005429;60113260;60005429;60005429;60005429</t>
  </si>
  <si>
    <t>55841729100;35305406800;57188853050;57188847269;7402517097</t>
  </si>
  <si>
    <t>Chen, Bo Si;Lin, Kate Ching Ju;Chiu, Shang Lun;Lee, Roger;Wei, Hung Yu</t>
  </si>
  <si>
    <t>Academia Sinica, Research Center for Information Technology Innovation;National Taiwan University</t>
  </si>
  <si>
    <t>60113260;60005429</t>
  </si>
  <si>
    <t>Multiplexing-Diversity Medium Access for Multi-User MIMO Networks</t>
  </si>
  <si>
    <t>10.1109/TMC.2015.2450744</t>
  </si>
  <si>
    <t>2-s2.0-84963831846</t>
  </si>
  <si>
    <t>['year history', 'weather observation', 'traffic control', 'surveillance radars', 'stationary pesa', 'stationary aesa', 'pesa ),', 'missile tracking', 'evolutionary progression', 'distinct stage', 'differ mainly', 'architectures may', 'approximately 80', 'antenna configuration', 'air defense', 'aesa ),']</t>
  </si>
  <si>
    <t>Surveillance radars, i.e., radars for air-traffic control, air defense, missile tracking, and weather observation, have undergone major advancements over their approximately 80-year history. This development has resulted in five fundamental system architectures that differ mainly in their antenna configuration: the rotating reflector antenna, the rotating passive electronically steered antenna (PESA), the stationary PESA, the rotating active electronically steered antenna (AESA), and the stationary AESA. The development of these architectures may be viewed as an evolutionary progression, with each representing a distinct stage of evolution.</t>
  </si>
  <si>
    <t>60-74</t>
  </si>
  <si>
    <t>116544598;116544598;116544598</t>
  </si>
  <si>
    <t>55855525900;56521575400;55855390200</t>
  </si>
  <si>
    <t>Nickel, Hans Ulrich;Zovo, Janno;Schmid, Marinus</t>
  </si>
  <si>
    <t>Spinner Group</t>
  </si>
  <si>
    <t>Nickel H.</t>
  </si>
  <si>
    <t>Refining Radar Architectures: Multichannel Rotary Joints for Surveillance Radars</t>
  </si>
  <si>
    <t>10.1109/MMM.2016.2526439</t>
  </si>
  <si>
    <t>2-s2.0-84963936005</t>
  </si>
  <si>
    <t>['seven teams', 'last year']</t>
  </si>
  <si>
    <t>During last year's International Microwave Symposium (IMS) in Phoenix, Arizona, the IEEE Microwave Theory and Techniques Society held its fourth Student Design Competition (SDC) in the category Wireless Energy Harvesting. Seven teams from different countries presented their designs during IEEE Microwave Week 2015.</t>
  </si>
  <si>
    <t>75-80</t>
  </si>
  <si>
    <t>Smooth Moves in Power Transition: New Yagi-Uda Antenna Design for Wireless Energy</t>
  </si>
  <si>
    <t>10.1109/MMM.2016.2525120</t>
  </si>
  <si>
    <t>2-s2.0-84963936286</t>
  </si>
  <si>
    <t>['switchable output', 'phased array', 'numerically studied', 'conduct power', 'antenna array', '55 œºm']</t>
  </si>
  <si>
    <t>Graphene | integrated optical power splitter | MIM plasmonic structures | nano-antennas | optical phased array antenna | optical Rotman lens</t>
  </si>
  <si>
    <t>An integrated linear optical-phased array with five switchable beams at a spacing of 15 ¬∞ operating at the standard telecommunication wavelength of 1.55 Œºm is proposed, and numerically studied. To realize the desired phase shift between adjacent antenna elements, a plasmonic Rotman lens is designed. In order to conduct power into a selected input port, a graphene-based power splitter with switchable output is proposed. The antenna array is composed of six plasmonic nanoantennas designed in compatibility with the feeding plasmonic waveguides. The proposed integrated system can be used for applications such as optical wireless communication, inter- and intrachip optical interconnects, and low-cost integrated LIDAR systems.</t>
  </si>
  <si>
    <t>2118-2126</t>
  </si>
  <si>
    <t>55336521500;17436619300;6603501530</t>
  </si>
  <si>
    <t>Nia, Behzad Ashrafi;Yousefi, Leila;Shahabadi, Mahmoud</t>
  </si>
  <si>
    <t>Nia B.</t>
  </si>
  <si>
    <t>Integrated Optical-Phased Array Nanoantenna System Using a Plasmonic Rotman Lens</t>
  </si>
  <si>
    <t>10.1109/JLT.2016.2520881</t>
  </si>
  <si>
    <t>2-s2.0-84963971194</t>
  </si>
  <si>
    <t>['unshielded antenna', 'thus avoiding', 'roughness created', 'qualitatively predict', 'plasma state', 'organic polymer', 'much faster', 'magnitude compared', 'helicon antenna', 'gyrotropic material', 'full problem', 'experimental proof', 'electric fields', 'dielectric wall', 'detailed study', 'commercial reactor', 'azimuthal field', 'axial fields', 'authors focus', '1 order']</t>
  </si>
  <si>
    <t>A detailed electromagnetic parametric analysis of the helicon antenna (half Nagoya type) is shown at 13.56 MHz using a CST Microwave Studio 2012. The antenna is used to excite plasma inside a dielectric cylinder similar to a commercial reactor. Instead of focusing on the plasma state, the authors focus on the penetration and the three dimensional distribution of electric fields through the dielectric wall. Our aim is to reduce capacitive coupling which produces unwanted longitudinal and radial electric fields. Comparison of the helicon antenna electromagnetic performance under diverse boundary conditions shows that one is allowed to use vacuum simulations without plasma present in the cylinder, or approximate the plasma as a column of gyrotropic material with a tensor dielectric permittivity and with a sheath of a few millimeters in order to qualitatively predict the electric field distribution, thus avoiding a full plasma simulation. This way the analysis of the full problem is much faster and allows an optimal shield design. A detailed study of various shields shows that one can reduce the radial and axial fields by more than 1 order of magnitude compared to the unshielded antenna, while the azimuthal field is reduced only by a factor of 2. Optimal shield design in terms of pitch and spacing of openings is determined. Finally, an experimental proof of concept of the effect of shielding on reduced wall sputtering is provided, by monitoring the roughness created during oxygen plasma etching of an organic polymer.</t>
  </si>
  <si>
    <t>60001104;60001104;60001104</t>
  </si>
  <si>
    <t>6506537468;56074382700;7005985595</t>
  </si>
  <si>
    <t>Stratakos, Yorgos;Zeniou, Angelos;Gogolides, Evangelos</t>
  </si>
  <si>
    <t>Athens</t>
  </si>
  <si>
    <t>Demokritos National Centre for Scientific Research</t>
  </si>
  <si>
    <t>Stratakos Y.</t>
  </si>
  <si>
    <t>Electromagnetic simulation of helicon plasma antennas for their electrostatic shield design</t>
  </si>
  <si>
    <t>10.1116/1.4945001</t>
  </si>
  <si>
    <t>2-s2.0-84964319132</t>
  </si>
  <si>
    <t>['user x', 'tdma ).', 'supernode ).', 'reconfigurable antennas', 'receivers neither', 'proposed sbia', 'one receiver', 'new framework', 'feedback mechanism']</t>
  </si>
  <si>
    <t>Blind interference alignment (IA) | broadcast channels | degrees of freedom (DoF)</t>
  </si>
  <si>
    <t>In this letter, we provide a new framework for semiblind interference alignment (SBIA) in multi-input-single-output broadcast channels (MISO-BC) where the transmitter receives channel feedback from only one receiver (referred to as supernode). The supernode is called so because it has reconfigurable antennas as well as a feedback mechanism to the transmitters. All other receivers neither have reconfigurable antennas nor provide any kind of feedback to the transmitter. We provide a linear precoding scheme using interference alignment (IA) for this new framework for some classes of MISO-BC, and show that the degrees of freedom (DoF) gain is higher than the traditional orthogonal transmission schemes such as time-division-multiple-access (TDMA). Our proposed SBIA can also be applied to the two-user X-channel for which it is DoF-optimal.</t>
  </si>
  <si>
    <t>580-584</t>
  </si>
  <si>
    <t>60005510;60005510;60005510</t>
  </si>
  <si>
    <t>56802827000;7006247623;7202922028</t>
  </si>
  <si>
    <t>Anand, Kushal;Gunawan, Erry;Guan, Yong Liang</t>
  </si>
  <si>
    <t>Anand K.</t>
  </si>
  <si>
    <t>Semiblind Interference Alignment: A New Framework</t>
  </si>
  <si>
    <t>10.1109/LSP.2016.2540003</t>
  </si>
  <si>
    <t>2-s2.0-84964319636</t>
  </si>
  <si>
    <t>['urban wmns', 'tremendous labor', 'rapid development', 'qos requirement', 'public service', 'provide robust', 'practical use', 'occurrence probability', 'municipal wmns', 'management cost', 'loop effect', 'link recovery', 'interference avoidance', 'increasing important', 'historical information', 'existing techniques', 'etc .,', 'economical technique', 'deeply influences', 'block buildings', 'alrs takes', 'alrs outperforms']</t>
  </si>
  <si>
    <t>Municipal WMN | Optimal | Reconfiguration | Throughput</t>
  </si>
  <si>
    <t>Multi-hop wireless mesh network (WMN) is considered to be an economical technique for last-mile broadband Internet access (Tang et al., 2006). Fueled by the rapid development of the Internet of Things, it is increasing important to provide robust and high-quality urban wireless mesh networks (WMNs) for public service. However, WMNs encounter frequent link failures during their lifetime in practical use as a consequence of large-scale wireless interference, block buildings, etc., which deeply influences the performance of the network. These failures should be recovered in time or prevented with foresight. Tremendous labor and management cost should also be avoided. In this paper, we focus on an interesting phenomenon called "loop effect" in urban WMNs which may cause frequent link failures. A scheme named anti-loop network reconfiguration system (ALRS) for link recovery in municipal WMNs with QoS requirement is proposed and analyzed. ALRS takes the historical information into consideration to achieve maximum throughput, interference avoidance and self-reconfiguration with no requirement on mesh node antennas. Our evaluation results show that ALRS outperforms all the existing techniques in improving network throughput and reducing the occurrence probability of continuous link failure.</t>
  </si>
  <si>
    <t>Journal of Parallel and Distributed Computing</t>
  </si>
  <si>
    <t>60019118;60019118;60019118;60019118;60019118</t>
  </si>
  <si>
    <t>56522612200;55682506000;55347490500;56521849200;55924832200</t>
  </si>
  <si>
    <t>Leng, Bing;Huang, Liusheng;Xu, Hongli;Yang, Chenkai;Wang, Xinglong</t>
  </si>
  <si>
    <t>Leng B.</t>
  </si>
  <si>
    <t>A self-adaptive reconfiguration scheme for throughput maximization in municipal WMNs</t>
  </si>
  <si>
    <t>S0743731516000253</t>
  </si>
  <si>
    <t>10.1016/j.jpdc.2016.03.004</t>
  </si>
  <si>
    <t>2-s2.0-84964326623</t>
  </si>
  <si>
    <t>EP/L025299/1</t>
  </si>
  <si>
    <t>['zero forcing', 'systems deploying', 'resulting ee', 'rectangular array', 'realistic analysis', 'performance analysis', 'optimum number', 'mutual coupling', 'monotonically increase', 'massive multiple', 'large number', 'increasing number', 'increase infinitely', 'form expressions', 'energy efficiency', 'decreasing spacing', 'decreasing concave', 'correlation among', 'concave function', 'bs antennas', 'base station', 'also show', 'also provide', 'accommodated within']</t>
  </si>
  <si>
    <t>Antenna correlation | antenna coupling | energy efficiency | massive MIMO | spectral efficiency</t>
  </si>
  <si>
    <t>Massive multiple-input-multiple-output (MIMO) systems deploying a large number of antennas at the base station (BS) have been shown to produce high spectral and energy efficiency (EE) under the assumptions of increasing BS physical space and critical antenna spacing. We examine the deployment of massive MIMO systems and resulting EE with a more realistic scenario considering a 2-D rectangular array with increasing antenna elements within a fixed physical space. Mutual coupling and correlation among the BS antennas are incorporated by deriving a practical mutual coupling matrix which considers coupling among all antenna elements within a BS. We also provide a realistic analysis of the energy consumption using a model, which takes into account the circuit power consumptions as a function of the number of BS antennas and then present a performance analysis of two practical low complexity detectors/receivers keeping EE into consideration. The simulation results obtained show that EE does not monotonically increase with the number of BS antennas. On the contrary, it is a decreasing concave or quasi-concave function of the number of BS antennas depending on the detection technique used at the receiver. We also show that with decreasing spacing between the antennas, mutual coupling increases, contributing toward reduction in EE. Our analysis thus shows that EE does not increase infinitely in a massive MIMO system when the increasing number of antennas are to be accommodated within a fixed physical space and the total power consumed is considered to be a function of the antennas. Accordingly, closed-form expressions for the optimum number of antennas to attain maximum EE for zero forcing (ZF) are obtained.</t>
  </si>
  <si>
    <t>3492-3505</t>
  </si>
  <si>
    <t>60027272;60022148;60027272</t>
  </si>
  <si>
    <t>57189044937;23009493900;16069472900</t>
  </si>
  <si>
    <t>Biswas, Sudip;Masouros, Christos;Ratnarajah, Tharmalingam</t>
  </si>
  <si>
    <t>Edinburgh;London</t>
  </si>
  <si>
    <t>The University of Edinburgh;University College London</t>
  </si>
  <si>
    <t>60027272;60022148</t>
  </si>
  <si>
    <t>Biswas S.</t>
  </si>
  <si>
    <t>Performance analysis of large multiuser MIMO systems with space-constrained 2-D antenna arrays</t>
  </si>
  <si>
    <t>10.1109/TWC.2016.2522419</t>
  </si>
  <si>
    <t>2-s2.0-84964399865</t>
  </si>
  <si>
    <t>['vehicle containing', 'track well', 'road covered', 'real intersection', 'one characteristic', 'multiple applications', 'mac address', 'generation purposes', 'enabled devices', 'different timestamps', 'data records', 'arterial intersections', 'approach delay']</t>
  </si>
  <si>
    <t>Multiple applications of travel time data collection based on the reading of time-stamped media access control (MAC) addresses from Bluetooth-enabled devices have been reported in the literature, and commercial data collection units (DCUs) have been developed and deployed. One characteristic of Bluetooth-based travel time data obtained for travel time sample-generation purposes is that a MAC address is typically read multiple times as a vehicle containing the Bluetooth device travels within the length of road covered by the DCU's antenna. Such data records of the same MAC address will have different timestamps and received signal strength levels. If the DCUs are installed at arterial intersections to collect travel time samples, this characteristic of MAC address data collection may also be used as the basis for estimating intersection performance. In this research, the use of the time/duration information present in the MAC address data to estimate intersection performance measures is investigated. Estimates of average control delay and approach delay are computed for a real intersection and are shown to track well with intersection-to-intersection travel times.</t>
  </si>
  <si>
    <t>0733947X</t>
  </si>
  <si>
    <t>Journal of Transportation Engineering</t>
  </si>
  <si>
    <t>60014200;60026532;60013402;60013402</t>
  </si>
  <si>
    <t>56089814500;54682293100;7409767218;55469899800</t>
  </si>
  <si>
    <t>Park, Se Joon;Saeedi, Amirali;Kim, David S.;Porter, J. David</t>
  </si>
  <si>
    <t>Redmond;Yongin;Corvallis</t>
  </si>
  <si>
    <t>Microsoft Corporation;Myongji University;Oregon State University</t>
  </si>
  <si>
    <t>60026532;60014200;60013402</t>
  </si>
  <si>
    <t>Park S.</t>
  </si>
  <si>
    <t>Measuring intersection performance from Bluetooth-based data utilized for travel time data collection</t>
  </si>
  <si>
    <t>10.1061/(ASCE)TE.1943-5436.0000836</t>
  </si>
  <si>
    <t>2-s2.0-84964659886</t>
  </si>
  <si>
    <t>['unmanned vehicles', 'shape parameter', 'proposed paths', 'minimum length', 'kinematic constraints', 'dubins line', 'bounded curvature', 'based paths']</t>
  </si>
  <si>
    <t>Bezier curve | continuous curvature path | Dubins path | Path planning | unmanned aerial vehicle</t>
  </si>
  <si>
    <t>This paper presents continuous curvature paths for unmanned vehicles such as robots and unmanned aerial vehicles. The importance of these paths is that both upper-bounded curvature and upper-bounded curvature derivatives are included in the path. The approach is based on replacement of the Dubins line with the quintic PH Bezier curves by computing a shape parameter by considering the kinematic constraints of the path. Since these paths are Dubins-based paths, their lengths are close to the minimum length. The effectiveness and sub-optimality of the proposed paths are demonstrated through fully nonlinear simulation.</t>
  </si>
  <si>
    <t>1103-1113</t>
  </si>
  <si>
    <t>60007751;60007751;60007751;60016248</t>
  </si>
  <si>
    <t>55376295100;57203071694;6604071127;57189000443</t>
  </si>
  <si>
    <t>Askari, A.;Mortazavi, M.;Talebi, H. A.;Motamedi, A.</t>
  </si>
  <si>
    <t>K. N. Toosi¬†University¬†of Technology;Amirkabir University of Technology</t>
  </si>
  <si>
    <t>60016248;60007751</t>
  </si>
  <si>
    <t>Askari A.</t>
  </si>
  <si>
    <t>A new approach in UAV path planning using Bezier-Dubins continuous curvature path</t>
  </si>
  <si>
    <t>10.1177/0954410015603415</t>
  </si>
  <si>
    <t>2-s2.0-84964686294</t>
  </si>
  <si>
    <t>['simultaneous excitation', 'rod antenna', 'nonlinear emission', 'multiple antennas', 'harmonic radiation', 'harmonic emission', 'field third', 'dipole model', 'angular distribution']</t>
  </si>
  <si>
    <t>We present the third-harmonic emission pattern of single and multiple gold nanoantennas excited by few-cycle infrared laser pulses. The angular distribution of the nonlinear emission is measured by back focal plane imaging with a high-numerical-aperture objective lens. The third-harmonic emission of a single-rod antenna has a dipole-like radiation pattern modified at the air‚Äìglass interface. Simultaneous excitation of multiple antennas under the same laser focus results in interferences of the far-field third-harmonic radiation, which can be well explained using a dipole model.</t>
  </si>
  <si>
    <t>55636598800;55116928100;57220341704;14069129300;6701447488</t>
  </si>
  <si>
    <t>Stiehm, Torsten;Kern, Johannes;J√ºrgensen, Marius;Michaelis de Vasconcellos, Steffen;Bratschitsch, Rudolf</t>
  </si>
  <si>
    <t>Stiehm T.</t>
  </si>
  <si>
    <t>Nanoantenna-controlled radiation pattern of the third-harmonic emission</t>
  </si>
  <si>
    <t>10.1007/s00340-016-6390-3</t>
  </si>
  <si>
    <t>2-s2.0-84964701724</t>
  </si>
  <si>
    <t>['statistical characterisations', 'simulation investigations', 'severe impact', 'residual self', 'relay node', 'reducing end', 'receive zf', 'receive zero', 'rayleigh fading', 'processing snrs', 'practical scenarios', 'noise ratios', 'nodes must', 'making use', 'imperfect csi', 'form expression', 'ergodic sum', 'end signal', 'csi ).', 'considered system', 'authors investigate', 'antenna configurations']</t>
  </si>
  <si>
    <t>In this study, the authors investigate the impact of channel estimation error (CEE) on the performance of a multiple-input-multiple-output (MIMO) two-way relay system under Rayleigh fading. Herein, transmit/receive zero-forcing (ZF) is employed at the two source nodes, whereas analogue network coding is used at the relay node. Fundamentally, for making use of transmit/receive ZF, all nodes must be aware of channel state information (CSI). As perfect CSI may not always be available in practical scenarios, the CEE does exist in the considered system. By taking the imperfect CSI into account, they enucleate that the residual self-interference and additional noise pertaining to the CEE have effect of reducing end-to-end signal-to-noise ratios (SNRs) at the two source nodes. Based on the statistical characterisations of these post-processing SNRs, they carry out the overall system outage probability analysis. Further, they investigate the asymptotic outage behaviour to deduce the achievable diversity order. They substantiate that the diversity order may reduce to zero under severe impact of CEE. In addition, they derive a closed-form expression of ergodic sum-rate of the considered system with CEE. Numerical and simulation investigations are conducted to support all the theoretical findings using various values of CEE and antenna configurations.</t>
  </si>
  <si>
    <t>210-217</t>
  </si>
  <si>
    <t>Impact of channel estimation error on zero-forcing-based multiple-input-multiple-output two-way relaying</t>
  </si>
  <si>
    <t>10.1049/iet-spr.2015.0265</t>
  </si>
  <si>
    <t>2-s2.0-84964723085</t>
  </si>
  <si>
    <t>['œ ±.', 'wide alteration', 'unconstrained annotation', 'sequence reads', 'reference genomes', 'priori assumption', 'polluted soils', 'plant genetics', 'performed without', 'oxidation damage', 'originating organism', 'often common', 'nonnative rna', 'model organisms', 'mistakenly map', 'metatranscriptomic study', 'global transcriptome', 'gene expression', 'field growth', 'exemplar nonmodel', 'contaminated trees', 'conserved regions', 'assembled contigs', 'antenna complexes', '1588 species', '10 cultivars']</t>
  </si>
  <si>
    <t>Metatranscriptomic study of nonmodel organisms requires strategies that retain the highly resolved genetic information generated from model organisms while allowing for identification of the unexpected. A real-world biological application of phytoremediation, the field growth of 10 Salix cultivars on polluted soils, was used as an exemplar nonmodel and multifaceted crop response well-disposed to the study of gene expression. Sequence reads were assembled de novo to create 10 independent transcriptomes, a global transcriptome, and were mapped against the Salix purpurea 94006 reference genome. Annotation of assembled contigs was performed without a priori assumption of the originating organism. Global transcriptome construction from 3.03 billion paired-end reads revealed 606,880 unique contigs annotated from 1588 species, often common in all 10 cultivars. Comparisons between transcriptomic and metatranscriptomic methodologies provide clear evidence that nonnative RNA can mistakenly map to reference genomes, especially to conserved regions of common housekeeping genes, such as actin, Œ±/Œ≤-tubulin, and elongation factor 1-Œ±. In Salix, Rubisco activase transcripts were down-regulated in contaminated trees across all 10 cultivars, whereas thiamine thizole synthase and CP12, a Calvin Cycle master regulator, were uniformly up-regulated. De novo assembly approaches, with unconstrained annotation, can improve data quality; care should be taken when exploring such plant genetics to reduce de facto data exclusion by mapping to a single reference genome alone. Salix gene expression patterns strongly suggest cultivar-wide alteration of specific photosynthetic apparatus and protection of the antenna complexes from oxidation damage in contaminated trees, providing an insight into common stress tolerance strategies in a real-world phytoremediation system.</t>
  </si>
  <si>
    <t>60009507;60009507;60009507;113149851;60009507-113149851;60009507-113149851;60009507-113149851</t>
  </si>
  <si>
    <t>35321782600;57224776255;7003975442;56512270400;7005423042;7005332434;6603134176</t>
  </si>
  <si>
    <t>Brereton, Nicholas J.B.;Gonzalez, Emmanuel;Marleau, Julie;Nissim, Werther Guidi;Labrecque, Michel;Joly, Simon;Pitre, Frederic E.</t>
  </si>
  <si>
    <t>University of Montreal;Montreal Botanical Garden</t>
  </si>
  <si>
    <t>60009507;113149851</t>
  </si>
  <si>
    <t>Brereton N.J.B.</t>
  </si>
  <si>
    <t>Comparative transcriptomic approaches exploring contamination stress tolerance in Salix sp. Reveal the importance for a metaorganismal de novo assembly approach for nonmodel plants</t>
  </si>
  <si>
    <t>10.1104/pp.16.00090</t>
  </si>
  <si>
    <t>2-s2.0-84964805459</t>
  </si>
  <si>
    <t>2016C33074</t>
  </si>
  <si>
    <t>['two sets', 'tm polarizations', 'tm polarization', 'te polarization', 'silicon core', 'oxide cladding', 'measured minimal', 'index contrast', 'half horseshoe', 'find applications', 'experimentally demonstrated', 'cross talks', 'compact sizes', 'chip losses', 'array region', '&lt;- 8', '&lt;- 11', '9 db', '5 db']</t>
  </si>
  <si>
    <t>Ultracompact reflective arrayed waveguide gratings (RAWGs) employing a half horseshoe-shaped waveguide layout and distributed Bragg reflector mirrors in the array region are designed and fabricated. Two sets of RAWGs with 400 and 200 GHz channel spacing are experimentally demonstrated for TE and TM polarizations, respectively. Because of the high-index contrast between the silicon core and the oxide cladding, these RAWGs have very compact sizes. With the off-centered light input, we obtained the minimal on-chip losses of 7 and 9 dB and cross talks of &lt;-8 and &lt;-5 dB for 9 √ó 400 GHz and 20 √ó 200 GHz RAWGs, respectively, for TE polarization. The measured minimal on-chip losses are 10 and 12.5 dB, and cross talks are &lt;-11 and &lt;-7 dB for 8 √ó 400 GHz and 10 √ó 200 GHz RAWGs, respectively, for TM polarization. These RAWGs can find applications for on-chip spectroscopic sensing.</t>
  </si>
  <si>
    <t>3531-3536</t>
  </si>
  <si>
    <t>60026282;60017080;60026282;60117981</t>
  </si>
  <si>
    <t>57189074691;13104624500;7006470069;25647744400</t>
  </si>
  <si>
    <t>Zou, Jun;Lang, Tingting;Le, Zichun;He, Jian Jun</t>
  </si>
  <si>
    <t>Hangzhou;Hangzhou;Hangzhou</t>
  </si>
  <si>
    <t>State Key Laboratory of Modern Optical Instrumentation;Zhejiang University of Technology;China Jiliang University</t>
  </si>
  <si>
    <t>60117981;60026282;60017080</t>
  </si>
  <si>
    <t>Ultracompact silicon-on-insulator-based reflective arrayed waveguide gratings for spectroscopic applications</t>
  </si>
  <si>
    <t>10.1364/AO.55.003531</t>
  </si>
  <si>
    <t>2-s2.0-84965020757</t>
  </si>
  <si>
    <t>['results show', 'remarkable properties', 'iterative performances', 'genetic algorithm', 'firefly algorithm', 'different number', 'control parameters', 'array elements', 'amplitude values', 'also compared']</t>
  </si>
  <si>
    <t>Backtracking search optimisation algorithm | Elliptical antenna array | Sidelobe suppression</t>
  </si>
  <si>
    <t>The design of the elliptical antenna arrays is relatively new research area in the antenna array community. Backtracking search optimisation algorithm (BSA) is employed for the synthesis of elliptical antenna arrays having different number of array elements. For this aim, BSA is used to calculate the optimum angular position and amplitude values of the array elements. BSA is a population-based iterative evolutionary algorithm. The remarkable properties of BSA are that it has a good optimisation performance, simple implementation structure, and few control parameters. The results of BSA are compared with those of self-adaptive differential evolution algorithm, firefly algorithm, biogeography based optimisation algorithm, and genetic algorithm. The results show that BSA can reach better solutions than the compared optimisation algorithms. Iterative performances of BSA are also compared with those of bacterial foraging algorithm and differential search algorithm.</t>
  </si>
  <si>
    <t>60106505;60003217</t>
  </si>
  <si>
    <t>7005087231;57211875077</t>
  </si>
  <si>
    <t>Guney, Kerim;Durmus, Ali</t>
  </si>
  <si>
    <t>Kayseri;Kayseri</t>
  </si>
  <si>
    <t>T. C. Nuh Naci Yazgan √úniversitesi;Erciyes √úniversitesi</t>
  </si>
  <si>
    <t>Elliptical antenna array synthesis using backtracking search optimisation algorithm</t>
  </si>
  <si>
    <t>10.14429/dsj.66.9583</t>
  </si>
  <si>
    <t>2-s2.0-84965025847</t>
  </si>
  <si>
    <t>['user equipment', 'transmission system', 'transmission power', 'system performance', 'polarized multiple', 'polarized mimo', 'modulation order', 'little inter', 'jt technique', 'joint transmission', 'input multiple', 'improved dual', 'diversity gain', 'csi ).', 'coordinated multi', 'conventional scheme', 'comp system', 'asymmetric dual', 'antenna interference']</t>
  </si>
  <si>
    <t>CoMP | Diversity gain | Dual-polarized MIMO | Joint transmission | OFDM</t>
  </si>
  <si>
    <t>As dual-polarized multiple-input multiple-output (MIMO) technique has little inter-antenna interference, it provides high data rate and reliability to a user equipment (UE) with the low system complexity. In the joint transmission (JT) technique of the coordinated multi-point (CoMP) transmission system, multiple transmission points (TPs) transmit the same data to the UE so that the UE can get the diversity gain and the high re- liability, especially at the cell-edge. However, the system performance of the dual-polarized MIMO in the JT technique of CoMP system is very sensitive on the dual-polarized channel state when the channel is asymmet- ric. In this letter, an improved dual-polarized MIMO scheme for JT of the downlink CoMP transmission system is proposed. This scheme adaptively applies the transmission power to each dual-polarized MIMO antenna and the modulation order of the transmission data according to the channel state information (CSI). System-level simulation results show that the proposed scheme provides better bit-error-rate (BER) performance in the asymmetric dual-polarized channel state than the conventional scheme.</t>
  </si>
  <si>
    <t>978-982</t>
  </si>
  <si>
    <t>60027884;60020984;60073747;60027884</t>
  </si>
  <si>
    <t>56978756800;23036236300;7201502676;7404036823</t>
  </si>
  <si>
    <t>Ryu, Young Su;Paik, Jong Ho;Kwon, Ki Won;Song, Hyoung Kyu</t>
  </si>
  <si>
    <t>Seongnam;Seoul;Seoul</t>
  </si>
  <si>
    <t>Korea Electronics Technology Institute;Sejong University;Seoul Women's University</t>
  </si>
  <si>
    <t>60073747;60027884;60020984</t>
  </si>
  <si>
    <t>Ryu Y.</t>
  </si>
  <si>
    <t>An improved MIMO scheme for coordinated multi-point transmission system</t>
  </si>
  <si>
    <t>10.1587/transfun.E99.A.978</t>
  </si>
  <si>
    <t>2-s2.0-84965153115</t>
  </si>
  <si>
    <t>103-2221-E-155-013</t>
  </si>
  <si>
    <t>['wireless communica', 'wider nulls', 'tion systems', 'sinr threshold', 'sinr performance', 'sinr estimation', 'required threshold', 'paper proposes', 'nulling comes', 'mcs depends', 'maintaining signal', 'long termevolu', 'formance superiority', 'control modulation', 'coding schemes', 'certain level', 'automatically controls', 'antenna pattern']</t>
  </si>
  <si>
    <t>Adaptive neural fuzzy inference system (ANFIS) | Digital beam-forming (DBF) | Self optimization beamforming null control | SINR improvement</t>
  </si>
  <si>
    <t>In this paper, a self optimization beamforming null con- trol (SOBNC) scheme is proposed. There is a need of maintaining signal to interference plus noise ratio (SINR) threshold to control modulation and coding schemes (MCS) in recent technologies likeWi-Fi, Long TermEvolu- tion (LTE) and Long TermEvolution Advanced (LTE-A). Selection of MCS depends on the SINR threshold that allows maintaining key performance in- dex (KPI) like block error rate (BLER), bit error rate (BER) and throughput at certain level. The SOBNC is used to control the antenna pattern for SINR estimation and improve the SINR performance of the wireless communica- tion systems. The nulling comes with a price; if wider nulls are introduced, i.e. more number of nulls are used, the 3 dB beam-width and peak side lobe level (SLL) in antenna pattern changes critically. This paper proposes a method which automatically controls the number of nulls in the antenna pattern as per the changing environment based on adaptive-network based fuzzy interference system (ANFIS) to maintain output SINR level higher or equal to the required threshold. Finally, simulation results show a per- formance superiority of the proposed SOBNC compared with minimum mean square error (MMSE) based adaptive nulling control algorithm and conventional fixed null scheme.</t>
  </si>
  <si>
    <t>963-972</t>
  </si>
  <si>
    <t>60013395;60013395</t>
  </si>
  <si>
    <t>55793728000;7005882710</t>
  </si>
  <si>
    <t>Basnet, Modick;Mar, Jeich</t>
  </si>
  <si>
    <t>Chung-Li</t>
  </si>
  <si>
    <t>Yuan Ze University</t>
  </si>
  <si>
    <t>Basnet M.</t>
  </si>
  <si>
    <t>Self optimization beam-forming null control based SINR improvement</t>
  </si>
  <si>
    <t>10.1587/transfun.E99.A.963</t>
  </si>
  <si>
    <t>2-s2.0-84965164272</t>
  </si>
  <si>
    <t>National Institute of Allergy and Infectious Diseases</t>
  </si>
  <si>
    <t>R01AI085570</t>
  </si>
  <si>
    <t>NIAID</t>
  </si>
  <si>
    <t>['zygomycete molds', 'ubiquitous gram', 'type strain', 'significantly slower', 'remarkable capacity', 'phylum ascomycota', 'migrate along', 'marcescens migration', 'marcescens chitinases', 'marcescens binds', 'hyphae grew', 'fungal killing', 'defective strains', 'better understanding', 'bacterial colony', 'bacterial attachment']</t>
  </si>
  <si>
    <t>We have found a remarkable capacity for the ubiquitous Gram-negative rod bacterium Serratia marcescens to migrate along and kill the mycelia of zygomycete molds. This migration was restricted to zygomycete molds and several basidiomycete species. No migration was seen on any molds of the phylum Ascomycota. S. marcescens migration did not require fungal viability or surrounding growth medium, as bacteria migrated along aerial hyphae as well. S. marcescens did not exhibit growth tropism toward zygomycete mycelium. Bacterial migration along hyphae proceeded only when the hyphae grew into the bacterial colony. S. marcescens cells initially migrated along the hyphae, forming attached microcolonies that grew and coalesced to generate a biofilm that covered and killed the mycelium. Flagellum-defective strains of S. marcescens were able to migrate along zygomycete hyphae, although they were significantly slower than the wild-type strain and were delayed in fungal killing. Bacterial attachment to the mycelium does not necessitate type 1 fimbrial adhesion, since mutants defective in this adhesin migrated equally well as or faster than the wild-type strain. Killing does not depend on the secretion of S. marcescens chitinases, as mutants in which all three chitinase genes were deleted retained wild-type killing abilities. A better understanding of the mechanisms by which S. marcescens binds to, spreads on, and kills fungal hyphae might serve as an excellent model system for such interactions in general; fungal killing could be employed in agricultural fungal biocontrol.</t>
  </si>
  <si>
    <t>2585-2594</t>
  </si>
  <si>
    <t>Applied and Environmental Microbiology</t>
  </si>
  <si>
    <t>60226567;60226567;60226567;60226567;60226567;60226567;60226567;60002765;60002765;60012018;60025699;60025699;60226567</t>
  </si>
  <si>
    <t>57189089858;57189097609;57189092015;57118321300;6508272847;57189096908;57189093093;24473987800;56707729300;8947576800;57189089587;55666666400;6701736159</t>
  </si>
  <si>
    <t>Hover, Tal;Maya, Tal;Ron, Sapir;Sandovsky, Hani;Shadkchan, Yana;Kijner, Nitzan;Mitiagin, Yulia;Fichtman, Boris;Harel, Amnon;Shanks, Robert M.Q.;Bruna, Roberto E.;Garc√≠a-V√©scovi, Eleonora;Osherov, Nir</t>
  </si>
  <si>
    <t>Israel;Argentina;United States;Israel</t>
  </si>
  <si>
    <t>Ramat Aviv;Rosario;Pittsburgh;Ramat Gan</t>
  </si>
  <si>
    <t>Sackler School of Medicine;Universidad Nacional de Rosario;University of Pittsburgh Medical Center;Bar-Ilan University</t>
  </si>
  <si>
    <t>60226567;60025699;60012018;60002765</t>
  </si>
  <si>
    <t>Hover T.</t>
  </si>
  <si>
    <t>Mechanisms of bacterial (Serratia marcescens) attachment to, migration along, and killing of fungal hyphae</t>
  </si>
  <si>
    <t>10.1128/AEM.04070-15</t>
  </si>
  <si>
    <t>2-s2.0-84965172867</t>
  </si>
  <si>
    <t>['ultrafast response', 'source distribution', 'plasmonic nanostructures', 'perturbative manner', 'perturbative approach', 'order response', 'nonlocal characteristics', 'nanoplasmonic antennas', 'mixing signals', 'mixing enhancements', 'fundamental waves', 'features nonlinear', 'evaluated separately', 'domain computation', 'consistent manner', 'allows us']</t>
  </si>
  <si>
    <t>We present a perturbative approach to the time-domain computation of three-wave-mixing signals from plasmonic nanostructures. Based on a hydrodynamic material model which features nonlinear as well as nonlocal characteristics, we compute the ultrafast response of electrons in metals in a perturbative manner, where fundamental waves and second-order response are evaluated separately. This allows us to examine the source distribution of the second-order nonlinear response originating from the fundamental waves in a consistent manner that takes the nonlocal characteristics of the system into account. We validate this framework by comparing with the results of the fully nonlinear model and apply it to the study of three-wave-mixing enhancements from nanoplasmonic antennas.</t>
  </si>
  <si>
    <t>60000762;60000762;60000762;60030732-60023932;60000762-60030732</t>
  </si>
  <si>
    <t>57189224693;55857514800;36246180900;7103395672;55588172700</t>
  </si>
  <si>
    <t>Huynh, Dan Nha;Moeferdt, Matthias;Matyssek, Christian;Wolff, Christian;Busch, Kurt</t>
  </si>
  <si>
    <t>Berlin;Sydney;Berlin</t>
  </si>
  <si>
    <t>Max Born Institute;University of Technology Sydney;Humboldt-Universit√§t zu Berlin</t>
  </si>
  <si>
    <t>60030732;60023932;60000762</t>
  </si>
  <si>
    <t>Huynh D.</t>
  </si>
  <si>
    <t>Ultrafast three-wave-mixing in plasmonic nanostructures</t>
  </si>
  <si>
    <t>10.1007/s00340-016-6411-2</t>
  </si>
  <si>
    <t>2-s2.0-84966330233</t>
  </si>
  <si>
    <t>United States - Israel Binational Agricultural Research and Development Fund</t>
  </si>
  <si>
    <t>BARD</t>
  </si>
  <si>
    <t>['zea males', 'remaining parts', 'possible role', 'pheromone gland', 'nocturnal moths', 'males deposited', 'male antennae', 'major component', 'lower amounts', 'large amounts', 'large amount', 'hexadecanal production', 'hexadecanal compared', 'heliothis virescens', 'heliothine moths', 'heliothine females', 'helicoverpa zea', 'helicoverpa gelotopoeon', 'helicoverpa assulta', 'helicoverpa armigera', 'glass surface', 'genera helicoverpa', 'females use', 'female tarsi', 'female antennae', 'far investigated', 'electroantennogram studies', 'coxa ).', 'courtship signals', 'butyrate esters']</t>
  </si>
  <si>
    <t>Butyrate esters | Heliothine moths | Hexadecanal | Male pheromones | Octadecanal</t>
  </si>
  <si>
    <t>The Noctuidae are one of the most speciose moth families and include the genera Helicoverpa and Heliothis. Females use (Z)-11-hexadecenal as the major component of their sex pheromones except for Helicoverpa assulta and Helicoverpa gelotopoeon, both of which utilize (Z)-9-hexadecenal. The minor compounds found in heliothine sex pheromone glands vary with species, but hexadecanal has been found in the pheromone gland of almost all heliothine females so far investigated. In this study, we found a large amount (0.5‚Äì1.5¬†Œºg) of hexadecanal and octadecanal on the legs of males of four heliothine species, Helicoverpa zea, Helicoverpa armigera, H. assulta, and Heliothis virescens. The hexadecanal was found on and released from the tarsi, and was in much lower levels or not detected on the remaining parts of the leg (tibia, femur, trochanter, and coxa). Lower amounts (0.05‚Äì0.5¬†Œºg) of hexadecanal were found on female tarsi. This is the first known sex pheromone compound to be identified from the legs of nocturnal moths. Large amounts of butyrate esters (about 16¬†Œºg) also were found on tarsi of males with lower amounts on female tarsi. Males deposited the butyrate esters while walking on a glass surface. Decapitation did not reduce the levels of hexadecanal on the tarsi of H. zea males, indicating that hexadecanal production is not under the same neuroendocrine regulation system as the production of female sex pheromone. Based on electroantennogram studies, female antennae had a relatively high response to hexadecanal compared to male antennae. We consider the possible role of aldehydes and butyrate esters as courtship signals in heliothine moths.</t>
  </si>
  <si>
    <t>425-432</t>
  </si>
  <si>
    <t>60029237;60016305;60003436;60103678;60029526;60004354</t>
  </si>
  <si>
    <t>55461961000;41860896300;7408066828;56722973900;7006295060;7004021616</t>
  </si>
  <si>
    <t>Choi, Man Yeon;Ahn, Seung Joon;Park, Kye Chung;Meer, Robert Vander;Card√©, Ring T.;Jurenka, Russell</t>
  </si>
  <si>
    <t>United States;United States;United States;Germany;United States;New Zealand</t>
  </si>
  <si>
    <t>Gainesville;Riverside;Corvallis;Jena;Ames;Auckland</t>
  </si>
  <si>
    <t>USDA Agricultural Research Service, Gainesville;University of California, Riverside;USDA ARS Horticultural Crops Research Unit;Max Planck Institute for Chemical Ecology;Iowa State University;Horticulture and Food Research Institute of New Zealand Ltd.</t>
  </si>
  <si>
    <t>60103678;60029526;60029237;60016305;60004354;60003436</t>
  </si>
  <si>
    <t>Choi M.</t>
  </si>
  <si>
    <t>Tarsi of Male Heliothine Moths Contain Aldehydes and Butyrate Esters as Potential Pheromone Components</t>
  </si>
  <si>
    <t>10.1007/s10886-016-0701-3</t>
  </si>
  <si>
    <t>2-s2.0-84966350606</t>
  </si>
  <si>
    <t>['two fsss', 'simulate results', 'significantly improved', 'several parameters', 'return loss', 'rectangular mpaa', 'radiation pattern', 'possible geometries', 'poor gain', 'patch antenna', 'paper presents', 'optimized antenna', 'numerous advantages', 'narrow bandwidth', 'mpa ).', 'mostly known', 'lightweight construction']</t>
  </si>
  <si>
    <t>60 GHz | Frequency selective surface | Gain enhancement | Microstrip patch antenna | Wireless communication</t>
  </si>
  <si>
    <t>Microstrip patch antennas (MPAs) are mostly known for their versatility in terms of possible geometries that makes them applicable for many different situations. The lightweight construction and the suitability for integration with microwave integrated circuits are two more of their numerous advantages. Patch antenna has a narrow bandwidth so it has a complexity in tunings.Also, MPAs are famous for their poor gain. So, there is a requirement to increase the bandwidth and gain of Microstrip Patch Antenna (MPA). This paper presents the application of Frequency Selective Surfaces (FSSs) in rectangular Microstrip Patch Array Antenna (MPAA) as a solution to improve radiation parameters of the array. A rectangular MPAA between two FSSs were proposed for 60 GHz applications. Several parameters have been significantly improved, in particular the gain, bandwidth, return loss, and radiation pattern, compared with an optimized antenna. Numerical and simulate results are presented.</t>
  </si>
  <si>
    <t>4679-4687</t>
  </si>
  <si>
    <t>60058937;60058937</t>
  </si>
  <si>
    <t>57189222436;35389455000</t>
  </si>
  <si>
    <t>Dheyab, Ehab;Qasem, Nidal</t>
  </si>
  <si>
    <t>Amman</t>
  </si>
  <si>
    <t>Al-Ahliyya Amman University</t>
  </si>
  <si>
    <t>Dheyab E.</t>
  </si>
  <si>
    <t>Design and optimization of rectangular microstrip patch array antenna using frequency selective surfaces for 60 GHz</t>
  </si>
  <si>
    <t>2-s2.0-84966354999</t>
  </si>
  <si>
    <t>['thz sources', 'thz applications', 'rf efficiency', 'oscillation frequency', 'letter presents', 'high dc', 'first implementation', '675 ghz', '47 œºw', '1 mw']</t>
  </si>
  <si>
    <t>Differential oscillator | on-chip dipole antenna | resonant tunneling diode | THz signal source</t>
  </si>
  <si>
    <t>This letter presents a resonant tunneling diode (RTD)-based differential oscillator topology which can enhance output power coupling for THz applications. In order to combine the differential output signals of the RTD differential oscillator, an on-chip dipole antenna is integrated into the InP-based RTD monolithic microwave integrated circuit technology. The fabricated RTD differential oscillator shows a radiated output power of 47 ŒºW with a total dc power consumption of 14.1 mW at an oscillation frequency of 675 GHz. A high dc-to-RF efficiency of 0.33% has been obtained. This is the first implementation as an RTD differential oscillator topology for THz sources, integrated with the on-chip dipole antenna.</t>
  </si>
  <si>
    <t>510-512</t>
  </si>
  <si>
    <t>60032144;60032144;60032144;60032144</t>
  </si>
  <si>
    <t>56342761100;57188659568;57201264431;7404291550</t>
  </si>
  <si>
    <t>Kim, Maengkyu;Lee, Jooseok;Lee, Jongwon;Yang, Kyounghoon</t>
  </si>
  <si>
    <t>A 675 GHz Differential Oscillator Based on a Resonant Tunneling Diode</t>
  </si>
  <si>
    <t>10.1109/TTHZ.2016.2554399</t>
  </si>
  <si>
    <t>2-s2.0-84966375776</t>
  </si>
  <si>
    <t>['user electronics', 'study losses', 'slot antenna', 'public protection', 'path loss', 'linear antenna', 'health care', 'everyday life', 'enormous benefits', 'e .,', 'different positions', 'cm3 ).', 'athletic guidance', 'analysis helps']</t>
  </si>
  <si>
    <t>Antenna | Channel mode 3 (CM3) | Path loss | Wireless body area network (WBAN)</t>
  </si>
  <si>
    <t>Wireless Body Area Network (WBAN) is useful emerging technology with enormous benefits and utilization's in everyday life in health care, athletic guidance, public protection, and user electronics. In this paper we analyze this technology with the help ofdifferent antennas under channel (CM3). The calculation of losses in transmission i. e., the path loss of the signal under conditions like line of sight (LOS) and non-line of sight (NLOS) at different positions on the body. Antenna trainer kit which is manufactured by Anshuman technology pvt. Ltd is used and the analysis is carried out by seven different types of antennas like simple dipole antenna, circular loop antenna, broadside array antenna, half wave end-fire array antenna, co-linear antenna, microstrip patch antenna, slot antenna. This analysis helps to study losses in WBAN under certain environmental conditions.</t>
  </si>
  <si>
    <t>5210-5217</t>
  </si>
  <si>
    <t>60107346;60107346;60107346;60107346;60107346;60107346;60107346</t>
  </si>
  <si>
    <t>57189216533;57189225311;57189218828;57189221244;57213216935;56621888800;57224254955</t>
  </si>
  <si>
    <t>SaiSanathKumar, K.;Naveen Kumar Reddy, K.;Pushpavathy, V.;Raja Reddy, P.;Sharma, Dinesh;Sharma, Purnima K.;Vamsi Krishna, B.</t>
  </si>
  <si>
    <t>Madanapalle</t>
  </si>
  <si>
    <t>Madanapalle Institute of Technology &amp; Science</t>
  </si>
  <si>
    <t>SaiSanathKumar K.</t>
  </si>
  <si>
    <t>Calculation of path losses at CM3 for wireless body area networks (WBAN) by using different types of antennas</t>
  </si>
  <si>
    <t>2-s2.0-84966397582</t>
  </si>
  <si>
    <t>['virtual three', 'urban area', 'traffic simulations', 'tool chain', 'simulation plays', 'road surveying', 'important role', 'future car2x', 'automation systems', 'article focuses', 'article describes', 'approach developed', 'aerial pictures']</t>
  </si>
  <si>
    <t>advanced driving assistance and automation systems | automatic generation | Geo-referenced data | OpenDRIVE | road networks | three-dimensional landscape | urban environment</t>
  </si>
  <si>
    <t>For the development of advanced driving assistance and automation systems the simulation plays an important role. Urban areas get increasing emphasis, especially in the context of future Car2X-communication. This article describes an approach developed in the project Virtual World. Its goal is to model such virtual three-dimensional (3D) environments and logical road descriptions automatically based on a tool chain from heterogeneous geographic datasets (e.g., cadastral data, road surveying, aerial pictures, and crowd-sourced data). As proof of concept, the urban area of Braunschweig, Germany, was chosen. The article focuses on the generation of a 3D city model with corresponding road network description suitable for driving and traffic simulations as used in research and industry. The article gives technical descriptions of the major work steps and discusses issues regarding the availability of data. It concludes with the current project outcome and further development in the project.</t>
  </si>
  <si>
    <t>437-446</t>
  </si>
  <si>
    <t>Simulation</t>
  </si>
  <si>
    <t>;60007798;60007798;60007798;60007798;60007798-60020306</t>
  </si>
  <si>
    <t>23993983200;56785283600;57189270959;36805710700;57214808543;56370770200</t>
  </si>
  <si>
    <t>Kemeny, Andras;Richter, Andreas;Scholz, Michael;Friedl, Hartmut;Ruppert, Thomas;K√∂ster, Frank</t>
  </si>
  <si>
    <t>Oldenburg;¬†Cologne</t>
  </si>
  <si>
    <t>Universit√§t Oldenburg;Deutsches Zentrum fur Luft- Und Raumfahrt</t>
  </si>
  <si>
    <t>60020306;60007798</t>
  </si>
  <si>
    <t>Kemeny A.</t>
  </si>
  <si>
    <t>Challenges and experiences in using heterogeneous, geo-referenced data for automatic creation of driving simulator environments</t>
  </si>
  <si>
    <t>10.1177/0037549716641201</t>
  </si>
  <si>
    <t>2-s2.0-84966769734</t>
  </si>
  <si>
    <t>['without requiring', 'rf energy', 'results show', 'provides pacing', 'proposed method', 'pacing circuit', 'ovine subject', 'left ventricle', 'implanted electrode', 'implantable devices', 'great potential', 'epicardial surface', 'electrocardiogram signals', 'complete electrode', 'cardiac pacing', 'batteryless technology', 'achieve pacing', '2 ghz']</t>
  </si>
  <si>
    <t>energy harvesting | impantable electronics | implantable antennas | Pacemakers | radio frequency</t>
  </si>
  <si>
    <t>Goal: The aim of this study is to develop a novel fully wireless and batteryless technology for cardiac pacing. Methods: This technology uses radio frequency (RF) energy to power the implanted electrode in the heart. An implantable electrode antenna was designed for 1.2 GHz; then, it was tested in vitro and, subsequently, integrated with the rectifier and pacing circuit to make a complete electrode. The prototype implanted electrode was tested in vivo in an ovine subject, implanting it on the epicardial surface of the left ventricle. The RF energy, however, was transmitted to the implanted electrode using a horn antenna positioned 25 cm above the thorax of the sheep. Results: It was demonstrated that a small implanted electrode can capture and harvest enough safe recommended RF energy to achieve pacing. Electrocardiogram signals were recorded during the experiments, which demonstrated asynchronous pacing achieved at three different rates. Conclusion: These results show that the proposed method has a great potential to be used for stimulating the heart and provides pacing, without requiring any leads or batteries. It hence has the advantage of potentially lasting indefinitely and may never require replacement during the life of the patient. Significance: The proposed method brings forward transformational possibilities in wireless cardiac pacing, and also in powering up the implantable devices.</t>
  </si>
  <si>
    <t>1070-1081</t>
  </si>
  <si>
    <t>60032270-60212765;60032270;60000481;60032270;60019238;60032270;60032270</t>
  </si>
  <si>
    <t>56717414100;56941213500;25122598400;57189264058;55872972000;16177455800;35465682200</t>
  </si>
  <si>
    <t>Asif, Sajid M.;Hansen, Jared;Khan, Muhammad S.;Walden, Scott D.;Jensen, Mark O.;Braaten, Benjamin D.;Ewert, Daniel L.</t>
  </si>
  <si>
    <t>Pakistan;United States;United States;Italy</t>
  </si>
  <si>
    <t>Attock;Fargo;Grand Forks;Padua</t>
  </si>
  <si>
    <t>COMSATS University Islamabad, Attock Campus;North Dakota State University;University of North Dakota School of Medicine &amp; Health Sciences;Universit√† degli Studi di Padova</t>
  </si>
  <si>
    <t>60212765;60032270;60019238;60000481</t>
  </si>
  <si>
    <t>Asif S.M.</t>
  </si>
  <si>
    <t>Design and In Vivo Test of a Batteryless and Fully Wireless Implantable Asynchronous Pacing System</t>
  </si>
  <si>
    <t>10.1109/TBME.2015.2477403</t>
  </si>
  <si>
    <t>2-s2.0-84966832801</t>
  </si>
  <si>
    <t>['square ring', 'resonant length', 'reflected waves', 'reflected wave', 'novel dual', 'lte bands', 'independently control', 'four stubs', 'distance form', 'dipole element', 'current distribution', 'beam control', 'band reflectarray', 'band property', 'another substrate', '7 ghz', '5 elements']</t>
  </si>
  <si>
    <t>Crossed dipole | Dual band | FSS | Reflectarray | Square ring</t>
  </si>
  <si>
    <t>A novel dual-band reflectarray for beam control of reflected waves at GSM and LTE bands is proposed in this paper. The reflectarray is constructed with two substrates separated at a distance form. Consisting of square ring and four stubs, the FSS cell element has the dual-band property for the changes of current distribution. A crossed-dipole element is printed on the surface of another substrate, and the progressive phase distribution is achieved for the reflected wave by adjusting the resonant length of the crossed-dipole element. The reflectarray can independently control the direction of both horizontally and vertically polarized reflect beams at two resonant frequencies. A reflectarray comprising 7 by 5 elements with operation at 1.7 GHz and 2.7 GHz is studied and measured, which can be applied in the GSM and LTE communication systems.</t>
  </si>
  <si>
    <t>605-610</t>
  </si>
  <si>
    <t>60013614;60013614</t>
  </si>
  <si>
    <t>16041352600;35304425400</t>
  </si>
  <si>
    <t>Dai, Xi Wang;Zhou, Tao</t>
  </si>
  <si>
    <t>Dual-band reflectarray with crossed-dipole elements for GSM and LTE applications</t>
  </si>
  <si>
    <t>S1434841116300310</t>
  </si>
  <si>
    <t>10.1016/j.aeue.2016.01.016</t>
  </si>
  <si>
    <t>2-s2.0-84968453694</t>
  </si>
  <si>
    <t>['wire resonators', 'wavelength two', 'wavelength interval', 'wavelength imaging', 'two metal', 'time reversal', 'resonant characteristics', 'resolution imaging', 'mom ).', 'many applications', 'little interference', 'frequency sub', 'frequency band', 'experiments show', 'different lengths', 'design multi', 'communication systems', 'analyzed using', '5 ghz', '0 ghz']</t>
  </si>
  <si>
    <t>The resonant metalens consisting of metal-wire resonators with equally finite length can break the diffraction barrier well suited for super-resolution imaging. In this study, a basic combination constructed by two metal-wire resonators with different lengths is proposed, and its resonant characteristics is analyzed using the method of moments (MoM). Based on the time reversal (TR) technique, this kind of combination can be applied to a sub-wavelength two-element antenna array with a 1/40-wavelength interval to make the elements work simultaneously with little interference in the frequency band of 1.0-1.5 GHz and 1.5-2.0 GHz, respectively. The simulations and experiments show that analysis of MoM and the application of the resonators can be used to design multi-frequency sub-wavelength antenna arrays efficiently. This general design method is convenient and can be used for many applications, such as weakening jamming effectiveness in communication systems, and sub-wavelength imaging in a broad frequency band.</t>
  </si>
  <si>
    <t>56041554300;7402022616</t>
  </si>
  <si>
    <t>Tu, Hui Lin;Xiao, Shao Qiu</t>
  </si>
  <si>
    <t>Tu H.</t>
  </si>
  <si>
    <t>Investigation of the effects of metal-wire resonators in sub-wavelength array based on time-reversal technique</t>
  </si>
  <si>
    <t>10.1063/1.4948693</t>
  </si>
  <si>
    <t>2-s2.0-84968735656</t>
  </si>
  <si>
    <t>Korea Astronomy and Space Science Institute</t>
  </si>
  <si>
    <t>KASI</t>
  </si>
  <si>
    <t>['wx psc', 'well determined', 'vlbi exploration', 'typical ring', 'relative alignment', 'radio astrometry', 'precisely derived', 'maser spots', 'like structure', 'large number', 'first images', 'e .,', 'combined array', 'astrometric analysis', 'also shown', 'absolute coordinates', '5 mas', '2 j']</t>
  </si>
  <si>
    <t>instrumentation: interferometers | masers | stars: individual (WX Psc) | stars: late-type | techniques: high angular resolution</t>
  </si>
  <si>
    <t>We present the first images of the v = 1 and v = 2 J = 1 ‚Üí 0 SiO maser lines taken with KaVA, i.e., the combined array of the Korean Very Long Baseline Interferometry (VLBI) Network and the VLBI Exploration of Radio Astrometry (VERA), toward the OH/IR star WX Psc. The combination of long and short antenna baselines enabled us to detect a large number of maser spots, which exhibit a typical ring-like structure in both the v = 1 and v = 2 J = 1 ‚Üí 0 SiO masers as those that have been found in previous VLBI observational results of WX Psc. The relative alignment of the v = 1 and v = 2 SiO maser spots are precisely derived from astrometric analysis, due to the absolute coordinates of the reference maser spot that were well determined in an independent astrometric observation with VERA. The superposition of the v = 1 and v = 2 maser spot maps shows a good spatial correlation between the v = 1 and v = 2 SiO maser features. Nevertheless, it is also shown that the v = 2 SiO maser spot is distributed in an inner region compared to the v = 1 SiO maser by about 0.5 mas on average. These results provide good support for the recent theoretical studies of the SiO maser pumping, in which both the collisional and the radiative pumping predict the strong spatial correlation and the small spatial discrepancy between the v = 1 and v = 2 SiO maser.</t>
  </si>
  <si>
    <t>60081106;60081106;60028088;60081106;60029701;60025390;60081106;60031806;60081106-60016912;60021523;60029701;60021523;60028088;60031806-60068652;60081106-60013682;60081106;60081106;60081106;60029701-60021523;60081106;60081106;60029701-60021523;60029701-60021523;60081106;60081106;60029701;60081106;60081106;60081106;60081106;60081106;60029701;60029701;60029701-60032168;60081106;60081106;60081106;60081106;60081106;60081106;60029701;60029701;60027598;60081106;60081106;60081106;60081106;60081106;60081106;60081106;60081106;60081106;60081106;60029701;60081106;60029701;60029701-60021523;60081106;60081106;60029701;60081106;60081106</t>
  </si>
  <si>
    <t>35191440700;35253303600;35484255500;36084640500;6602540571;55123142700;55897642300;57203972526;57212363813;55847879800;16185995700;56179560200;55597752700;6603581768;54879982800;57203026080;7404007291;35811821100;55136627700;56021960000;7405942828;35786028200;35786303100;56223773800;6505781869;6506209293;16151089200;38061540500;56812610800;23100545100;55761544200;24465663700;56119494800;7102913956;56105636500;7410137012;55950958500;7601365384;7409321582;55686354900;55683255300;8583683100;22035164900;57207257619;55870740000;36782468900;55689938400;56224564400;37056945900;6508022172;7003681367;57207278661;55946836600;7202790050;7005887109;6603503908;7403544335;25628978700;55458619500;13612647800;8560797500;54880029700</t>
  </si>
  <si>
    <t>Yun, Youngjoo;Cho, Se Hyung;Imai, Hiroshi;Kim, Jaeheon;Asaki, Yoshiharu;Chibueze, James O.;Choi, Yoon Kyung;Dodson, Richard;Kim, Dong Jin;Kusuno, Kozue;Matsumoto, Naoko;Min, Cheulhong;Oyadomari, Miyako;Rioja, Mar√≠a J.;Yoon, Dong Hwan;Byun, Do Young;Chung, Hyunsoo;Chung, Moon Hee;Hagiwara, Yoshiaki;Han, Myoung Hee;Han, Seog Tae;Hirota, Tomoya;Honma, Mareki;Hwang, Jung Wook;Je, Do Heung;Jike, Takaaki;Jung, Dong Kyu;Jung, Taehyun;Kang, Ji Hyun;Kang, Jiman;Kang, Yong Woo;Kan-Ya, Yukitoshi;Kanaguchi, Masahiro;Kawaguchi, Noriyuki;Kim, Bong Gyu;Kim, Hyo Ryoung;Kim, Hyun Goo;Kim, Jongsoo;Kim, Kee Tae;Kim, Mikyoung;Kobayashi, Hideyuki;Kono, Yusuke;Kurayama, Tomoharu;Lee, Changhoon;Lee, Jeewon;Lee, Jeong Ae;Lee, Jung Won;Lee, Sang Hyun;Lee, Sang Sung;Lyo, A. Ran;Minh, Young Chol;Oh, Chungsik;Oh, Se Jin;Oyama, Tomoaki;Roh, Duk Gyoo;Sawada-Satoh, Satoko;Shibata, Katsunori M.;Sohn, Bong Won;Song, Min Gyu;Tamura, Yoshiaki;Wi, Seog Oh;Yeom, Jae Hwan</t>
  </si>
  <si>
    <t>South Korea;Spain;China;Australia;Japan;Japan;Japan;Nigeria;Japan;South Korea;South Korea</t>
  </si>
  <si>
    <t>Daejeon;Alcala de Henares;Shanghai;Perth;Mitaka;Kagoshima;Uenohara;Nsukka;Hayama;Seoul;Seoul</t>
  </si>
  <si>
    <t>Korea Astronomy and Space Science Institute;Observatorio Astronomico Nacional;Shanghai Astronomical Observatory Chinese Academy of Sciences;The University of Western Australia;National Institutes of Natural Sciences - National Astronomical Observatory of Japan;Kagoshima University;TEIKYO University of Science;University of Nigeria;The Graduate University for Advanced Studies;Yonsei University;Seoul National University</t>
  </si>
  <si>
    <t>60081106;60068652;60032168;60031806;60029701;60028088;60027598;60025390;60021523;60016912;60013682</t>
  </si>
  <si>
    <t>Yun Y.</t>
  </si>
  <si>
    <t>SiO MASERS AROUND WX PSC MAPPED with the KVN and VERA ARRAY (KaVA)</t>
  </si>
  <si>
    <t>10.3847/0004-637X/822/1/3</t>
  </si>
  <si>
    <t>2-s2.0-84968739632</t>
  </si>
  <si>
    <t>['three or12', 'three closely', 'suitable target', 'strongly expressed', 'site selection', 'results revealed', 'related species', 'odorant receptors', 'might represent', 'mate recognition', 'important role', 'heliothis virescens', 'heliothinae moths', 'helicoverpa assulta', 'helicoverpa armigera', 'female antennae', 'external environment', 'electroantennogram recordings', 'crop pests', 'conserved role', 'characterized or12', 'armigera showed', 'amino acids']</t>
  </si>
  <si>
    <t>Odorant receptors (ORs) play an important role in insects to monitor and adapt to the external environment, such as host plant location, oviposition-site selection, mate recognition and natural enemy avoidance. In our study, we identified and characterized OR12 from three closely-related species, Helicoverpa armigera, Helicoverpa assulta, Heliothis virescens, sharing between 90 and 98% of their amino acids. The tissue expression pattern analysis in H. armigera showed that HarmOR12 was strongly expressed both in male and female antennae, but not in other tissues. Functional analysis performed in the heterologous Xenopus expression system showed that all three OR12 were tuned to six structurally related plant volatiles. Electroantennogram recordings from male and female antennae of H. armigera closely matched the data of in vitro functional studies. Our results revealed that OR12 has a conserved role in Heliothinae moths and might represent a suitable target for the control of these crop pests.</t>
  </si>
  <si>
    <t>e0155029</t>
  </si>
  <si>
    <t>60017705;60017705;60017705;60017705</t>
  </si>
  <si>
    <t>57189311147;56002561100;55624851300;57148795100</t>
  </si>
  <si>
    <t>Cao, Song;Liu, Yang;Guo, Mengbo;Wang, Guirong</t>
  </si>
  <si>
    <t>Chinese Academy of Agricultural Sciences</t>
  </si>
  <si>
    <t>Cao S.</t>
  </si>
  <si>
    <t>A conserved odorant receptor tuned to floral volatiles in three Heliothinae species</t>
  </si>
  <si>
    <t>10.1371/journal.pone.0155029</t>
  </si>
  <si>
    <t>2-s2.0-84968747394</t>
  </si>
  <si>
    <t>['wban ).', 'two sensors', 'third sensor', 'selected nodes', 'routing optimization', 'relatively well', 'predefined region', 'physical position', 'path loss', 'nodes communicate', 'literature yet', 'initial placement', 'improve performance', 'humidity sensors', 'human body', 'fixed location', 'electromagnetic simulator', 'critical application', 'combination turns', 'aware optimization', 'automated energy', 'approach lies', 'adjusted within', '4 ghz', '20 db']</t>
  </si>
  <si>
    <t>Body area networks | Computational electromagnetic | Computer optimization algorithms | Wireless sensor network</t>
  </si>
  <si>
    <t>We investigate a case of automated energy-budget-aware optimization of the physical position of nodes (sensors) in a Wireless Body Area Network (WBAN). This problem has not been presented in the literature yet, as opposed to antenna and routing optimization, which are relatively well-addressed. In our research, which was inspired by a safety-critical application for firefighters, the sensor network consists of three nodes located on the human body. The nodes communicate over a radio link operating in the 2.4 GHz or 5.8 GHz ISM frequency band. Two sensors have a fixed location: one on the head (earlobe pulse oximetry) and one on the arm (with accelerometers, temperature and humidity sensors, and a GPS receiver), while the position of the third sensor can be adjusted within a predefined region on the wearer‚Äôs chest. The path loss between each node pair strongly depends on the location of the nodes and is difficult to predict without performing a full-wave electromagnetic simulation. Our optimization scheme employs evolutionary computing. The novelty of our approach lies not only in the formulation of the problem but also in linking a fully automated optimization procedure with an electromagnetic simulator and a simplified human body model. This combination turns out to be a computationally effective solution, which, depending on the initial placement, has a potential to improve performance of our example sensor network setup by up to about 20 dB with respect to the path loss between selected nodes.</t>
  </si>
  <si>
    <t>60016104;60015197;60016104</t>
  </si>
  <si>
    <t>6506940809;7003649829;6603685276</t>
  </si>
  <si>
    <t>Januszkiewicz, ≈Åukasz;Di Barba, Paolo;Hausman, S≈Çawomir</t>
  </si>
  <si>
    <t>Poland;Italy</t>
  </si>
  <si>
    <t>Lodz;Pavia</t>
  </si>
  <si>
    <t>Lodz University of Technology;Universit√† degli Studi di Pavia</t>
  </si>
  <si>
    <t>60016104;60015197</t>
  </si>
  <si>
    <t>Januszkiewicz ≈Å.</t>
  </si>
  <si>
    <t>Field-based optimal placement of antennas for body-worn wireless sensors</t>
  </si>
  <si>
    <t>10.3390/s16050713</t>
  </si>
  <si>
    <t>2-s2.0-84968764165</t>
  </si>
  <si>
    <t>['weighted blend', 'voxels using', 'variations surrounding', 'tissue misassignment', 'tissue bearing', 'tissue assignment', 'substantial information', 'step procedure', 'simple alternative', 'shifted toward', 'sect method', 'second step', 'reach 0', 'ray spectra', 'processed quickly', 'phantom study', 'patients using', 'original ih', 'new image', 'method specific', 'metallic artifacts', 'metallic artifact', 'mean hu', 'mc study', 'l ).', 'l ))', 'imix ).', 'dosimetric impacts', 'dose calculation', 'dect scans', 'dect approach', 'dect ).', 'd90 could', 'corrected scans', 'closest resemblance', 'calcifications within', 'brachytherapy seeds', 'atomic number']</t>
  </si>
  <si>
    <t>and low-dose rate brachytherapy (LDRB) | dual-energy computed tomography (DECT) | metallic artifact | tissue assignment</t>
  </si>
  <si>
    <t>Purpose: An improvement in tissue assignment for low-dose rate brachytherapy (LDRB) patients using more accurate Monte Carlo (MC) dose calculation was accomplished with a metallic artifact reduction (MAR) method specific to dual-energy computed tomography (DECT). Methods: The proposed MAR algorithm followed a four-step procedure. The first step involved applying a weighted blend of both DECT scans (IH/L) to generate a new image (IMix). This action minimized Hounsfield unit (HU) variations surrounding the brachytherapy seeds. In the second step, the mean HU of the prostate in IMix was calculated and shifted toward the mean HU of the two original DECT images (IH/L). The third step involved smoothing the newly shifted IMix and the two original IH/L, followed by a subtraction of both, generating an image that represented the metallic artifact (IA,(H/L)) of reduced noise levels. The final step consisted of subtracting the original IH/L from the newly generated IA,(H/L) and obtaining a final image corrected for metallic artifacts. Following the completion of the algorithm, a DECT stoichiometric method was used to extract the relative electronic density (œÅe) and effective atomic number (Zeff) at each voxel of the corrected scans. Tissue assignment could then be determined with these two newly acquired physical parameters. Each voxel was assigned the tissue bearing the closest resemblance in terms of œÅe and Zeff, comparing with values from the ICRU 42 database. A MC study was then performed to compare the dosimetric impacts of alternative MAR algorithms. Results: An improvement in tissue assignment was observed with the DECT MAR algorithm, compared to the single-energy computed tomography (SECT) approach. In a phantom study, tissue misassignment was found to reach 0.05% of voxels using the DECT approach, compared with 0.40% using the SECT method. Comparison of the DECT and SECT D90 dose parameter (volume receiving 90% of the dose) indicated that D90 could be underestimated by up to 2.3% using the SECT method. Conclusions: The DECT MAR approach is a simple alternative to reduce metallic artifacts found in LDRB patient scans. Images can be processed quickly and do not require the determination of x-ray spectra. Substantial information on density and atomic number can also be obtained. Furthermore, calcifications within the prostate are detected by the tissue assignment algorithm. This enables more accurate, patient-specific MC dose calculations.</t>
  </si>
  <si>
    <t>2611-2618</t>
  </si>
  <si>
    <t>60009507;60009657;60009507-60009657</t>
  </si>
  <si>
    <t>57189310303;24314626500;35316787400</t>
  </si>
  <si>
    <t>C√¥t√©, Nicolas;Bedwani, St√©phane;Carrier, Jean Fran√ßois</t>
  </si>
  <si>
    <t>Centre Hospitalier de L'Universite de Montreal;University of Montreal</t>
  </si>
  <si>
    <t>60009657;60009507</t>
  </si>
  <si>
    <t>C√¥t√© N.</t>
  </si>
  <si>
    <t>Improved tissue assignment using dual-energy computed tomography in low-dose rate prostate brachytherapy for Monte Carlo dose calculation</t>
  </si>
  <si>
    <t>10.1118/1.4947486</t>
  </si>
  <si>
    <t>2-s2.0-84968808315</t>
  </si>
  <si>
    <t>['typical wavelength', 'thin plasma', 'thin beam', 'specific attention', 'previously modulated', 'plasma system', 'plasma experiments', 'plasma boundary', 'often implemented', 'laboratory beam', 'infinite case', 'first time', 'emission generation', 'driven oscillations', 'dimensional particle', 'continuous injection', 'cell simulations']</t>
  </si>
  <si>
    <t>In this paper, electromagnetic emissions produced in a thin beam-plasma system are studied using two-dimensional particle-in-cell simulations. For the first time, the problem of emission generation in such a system is considered in a realistic formulation allowing for the continuous injection of a relativistic electron beam through a plasma boundary. Specific attention is given to the thin plasma case in which the transverse plasma size is comparable to the typical wavelength of beam-driven oscillations. Such a case is often implemented in laboratory beam-plasma experiments and has a number of peculiarities. Emission from a thin plasma does not require intermediate generation of the electromagnetic plasma eigenmodes, as in an infinite case, and is more similar to the regular antenna radiation. In this work, we determine how efficiently the fundamental and the second harmonic emissions can be generated in previously modulated and initially homogeneous plasmas.</t>
  </si>
  <si>
    <t>55900762900;56048969900;57188564471</t>
  </si>
  <si>
    <t>Annenkov, V. V.;Timofeev, I. V.;Volchok, E. P.</t>
  </si>
  <si>
    <t>Simulations of electromagnetic emissions produced in a thin plasma by a continuously injected electron beam</t>
  </si>
  <si>
    <t>10.1063/1.4948425</t>
  </si>
  <si>
    <t>2-s2.0-84968820935</t>
  </si>
  <si>
    <t>['work properly', 'ultra wideband', 'two antennas', 'paper presents', 'optimized design', 'measured results', 'entire design', '6 ghz', '5 ghz']</t>
  </si>
  <si>
    <t>This paper presents the design, fabrication and measurement of dual polarized microstrip patch antennas for ultra wideband (UWB) applications with notch at 5-6 GHz band. The proposed antenna rejects the wireless local area network (WLAN) signals and work properly in the entire remaining ultra-wideband. Two antennas are designed for two different frequency bands of ultra wideband and both antennas together produce the entire ultra wideband with notch at 5-6 GHz band. The antennas are fed by a 50 Œ© coaxial probe and the entire design is optimized using CST Microwave Studio. The bandwidth of 3.1-5 GHz is achieved by the optimized design of Antenna-1 and the bandwidth of 6-10.6 GHz is achieved by the optimized design of Antenna-2. The bandwidth of the optimized combined antenna is 3.1-10.6 GHz with elimination of the 5-6 GHz band. Both antennas are simulated, developed and measured. The simulated and measured results are presented. The two designed dual polarized antennas i.e. Antenna-1 and Antenna-2 can be used for 3.1-5 GHz band and 6-10.6 GHz band dual polarized applications, respectively, and the combined antenna structure can be used for UWB dual polarized applications with elimination of 5-6 GHz band signals.</t>
  </si>
  <si>
    <t>60104116;60026796</t>
  </si>
  <si>
    <t>57211771662;8654979600</t>
  </si>
  <si>
    <t>Kumar, P.;Masa-Campos, J. L.</t>
  </si>
  <si>
    <t>India;Spain</t>
  </si>
  <si>
    <t>Solan;Madrid</t>
  </si>
  <si>
    <t>Jaypee University of Information Technology, Solan;Universidad Aut√≥noma de Madrid</t>
  </si>
  <si>
    <t>Kumar P.</t>
  </si>
  <si>
    <t>Dual polarized monopole patch antennas for UWB applications with elimination of WLAN signals</t>
  </si>
  <si>
    <t>10.7716/aem.v5i1.305</t>
  </si>
  <si>
    <t>2-s2.0-84969142193</t>
  </si>
  <si>
    <t>['wildlife telemetry', 'whip antennas', 'used successfully', 'united states', 'transmitters deployed', 'temperate regions', 'tail transmitters', 'tail thickness', 'southern edge', 'southern areas', 'retention times', 'retention time', 'retention rates', 'results reaffirm', 'nut unscrew', 'northern parts', 'north america', 'much lower', 'mounted transmitters', 'monitoring techniques', 'methodologies developed', 'growing season', 'ensure objectives', 'efficient manner', 'detection distance', 'considerably less', 'boreal forest', 'body mass', 'body condition', 'beavers chewed', 'antenna would', 'annual variability', 'adult beavers', '8 times', '371 days', '24 cases', '135 days', '133 days', '12 months', '101 ),']</t>
  </si>
  <si>
    <t>Tail-mounted transmitters have been used successfully in temperate regions of North America and Europe but have not been tested in more northern parts of American beaver Castor canadensis range. We deployed 63 tail-mounted transmitters on adult beavers in Voyageurs National Park, Minnesota (USA; 48¬∞30‚Ä≤N, 92¬∞50‚Ä≤W), at the southern edge of the boreal forest. Mean transmitter retention time was 133 days (range = 18-401, SD = 101), with only 7% retained &gt; 12 months. Males and females did not differ in retention times. Retention time was similar for transmitters deployed in fall (n = 38, = 135 days) and spring (n = 21, = 130 days). In 24 cases where we confirmed beavers lost transmitters, 63% tore through the side of the tail, 25% pulled out through a widened attachment hole, and 13% had the lock-nut unscrew. Beavers chewed off or pulled out whip antennas on 50% of transmitters before they were detached from the tail, which reduced VHF signal strength and detection distance. The likelihood that an antenna would be damaged increased 3.8 times for each day of deployment up to 371 days. On average, beavers with transmitters lost 23% of their body mass and 26% of tail thickness over winter, and regained similar percentages over the growing season. Retention rates and retention times of tail transmitters were much lower in Voyageurs National Park relative to more southern areas in the United States where intra-annual variability in body condition is considerably less. Our results reaffirm that methodologies developed for wildlife telemetry or other research and monitoring techniques should be tested under different environmental conditions to ensure objectives can be met in a safe and efficient manner.</t>
  </si>
  <si>
    <t>124-129</t>
  </si>
  <si>
    <t>Wildlife Biology</t>
  </si>
  <si>
    <t>60016933;60141090</t>
  </si>
  <si>
    <t>6507441555;7006657788</t>
  </si>
  <si>
    <t>Windels, Steve K.;Belant, Jerrold L.</t>
  </si>
  <si>
    <t>Mississippi State;Washington, D.C.</t>
  </si>
  <si>
    <t>College of Forest Resources;US National Park Service</t>
  </si>
  <si>
    <t>60141090;60016933</t>
  </si>
  <si>
    <t>Windels S.K.</t>
  </si>
  <si>
    <t>Performance of tail-mounted transmitters on American beavers Castor canadensis in a northern climate</t>
  </si>
  <si>
    <t>10.2981/wlb.00159</t>
  </si>
  <si>
    <t>2-s2.0-84969245560</t>
  </si>
  <si>
    <t>['velocity reference', 'systematically test', 'slow speed', 'remote environment', 'relative performance', 'proposed approach', 'proposed algorithm', 'paper introduces', 'novel constraint', 'natural representation', 'key advantage', 'imposing constraints', 'immediately perceptible', 'hard boundary', 'free flight', 'environment constraint', 'cluttered environment', 'art approaches', 'approaching obstacles']</t>
  </si>
  <si>
    <t>Dynamic kinesthetic boundary (DKB) | haptic teleoperation | kinesthetic feedback | obstacle avoidance | vertical taking-off and landing (VTOL) aerial robots</t>
  </si>
  <si>
    <t>This paper introduces a novel constraint in the master joystick workspace, termed the dynamic kinesthetic boundary, that aids a pilot to navigate an aerial robotic vehicle through a cluttered environment. The proposed approach exploits spatial cues by projecting the remote environment into a hard boundary in the master device workspace that provides a pilot with a natural representation of approaching obstacles. The approach is distinguished from classical force feedback approaches by allowing normal operation of the vehicle in free flight and only imposing constraints when approaching and interacting with the environment. A key advantage is that contact with the environment constraint is immediately perceptible to a pilot, allowing them to make suitable adjustments to their inputs. Modulation of the velocity reference for the slave robot ensures obstacle avoidance while allowing a vehicle to approach as close as desired to an object, albeit at a slow speed. A comprehensive user study was performed to systematically test the proposed algorithm and comparisons to two existing state-of-the-art approaches are provided to demonstrate the relative performance of the proposed approach.</t>
  </si>
  <si>
    <t>694-705</t>
  </si>
  <si>
    <t>60008950;60008950</t>
  </si>
  <si>
    <t>35146170600;7003623979</t>
  </si>
  <si>
    <t>Hou, Xiaolei;Mahony, Robert</t>
  </si>
  <si>
    <t>Canberra</t>
  </si>
  <si>
    <t>The Australian National University</t>
  </si>
  <si>
    <t>Hou X.</t>
  </si>
  <si>
    <t>Dynamic kinesthetic boundary for haptic teleoperation of VTOL aerial robots in complex environments</t>
  </si>
  <si>
    <t>10.1109/TSMC.2015.2478756</t>
  </si>
  <si>
    <t>2-s2.0-84969287462</t>
  </si>
  <si>
    <t>['widely used', 'trophic transfer', 'transported offsite', 'term effects', 'sensitive measures', 'results suggest', 'protein content', 'often regarded', 'nutrient recycling', 'minor risk', 'marine organisms', 'marine environments', 'lipid content', 'laboratory conditions', 'incidentally observed', 'important role', 'highest concentration', 'fungicide effects', 'feeding rate', 'even though', 'especially invertebrates', 'energy reserves', 'ecosystem function', 'concentration dependent', 'aquatic organisms', 'antennal deformities', '3 concentrations', './ l']</t>
  </si>
  <si>
    <t>Energy reserves | Filan¬Æ | Fungicide | Marine invertebrates | Reproduction</t>
  </si>
  <si>
    <t>Fungicides are widely used in agriculture to control fungal diseases. After application, fungicides can be transported offsite to surface and groundwater and ultimately enter estuarine and marine environments. The presence of fungicides in the marine environment may pose risks to marine organisms, but little is known about fungicide effects on these organisms, especially invertebrates. The present study investigated the effects of the commonly used boscalid fungicide Filan¬Æ on life history traits, feeding rate, and energy reserves (lipid, glycogen, and protein content) of the marine amphipod Allorchestes compressa over 6wk under laboratory conditions. Amphipods were exposed to 3 concentrations of Filan (1Œºg, 10Œºg, and 40Œºg active ingredient [a.i.]/L), with 5 replicates per treatment. Lipid content and reproduction were the most sensitive measures of effect, with lipid content reduced by 53.8% at the highest concentration. Survival, growth, and other energy reserves of amphipods were also negatively affected by Filan, and the effects were concentration dependent. Antennal deformities were incidentally observed on the amphipods at a concentration of 40Œºg a.i./L. The results of the present study indicate comprehensive effects of the boscalid fungicide Filan on A. compressa at environmentally relevant concentrations. The decline or absence of A. compressa in marine ecosystems could impair the ecosystem function because of their important role in trophic transfer and nutrient recycling. The authors' results suggest that even though the use of fungicides is often regarded as posing only a minor risk to aquatic organisms, the assessment of their long-term effects is critical. Environ Toxicol Chem 2016;35:1130-1137.</t>
  </si>
  <si>
    <t>1130-1137</t>
  </si>
  <si>
    <t>Environmental Toxicology and Chemistry</t>
  </si>
  <si>
    <t>56031662700;7004593240;15050489600;6505810939</t>
  </si>
  <si>
    <t>Vu, Hung T.;Keough, Michael J.;Long, Sara M.;Pettigrove, Vincent J.</t>
  </si>
  <si>
    <t>Vu H.</t>
  </si>
  <si>
    <t>Effects of the boscalid fungicide Filan¬Æ on the marine amphipod Allorchestes compressa at environmentally relevant concentrations</t>
  </si>
  <si>
    <t>10.1002/etc.3247</t>
  </si>
  <si>
    <t>2-s2.0-84969326978</t>
  </si>
  <si>
    <t>['visible light', 'square root', 'results show', 'resonant length', 'proportionality factor', 'pressure lead', 'plasma antenna', 'linearly proportional', 'gas pressure', 'excitation power', 'considerably less', 'antenna show', '6 mb', '450 mhz', '40 w', '300 mhz', '25 mb']</t>
  </si>
  <si>
    <t>Antenna measurement | Plasma antenna | Radiation characteristics | Surface wave driven excitation | VSWR</t>
  </si>
  <si>
    <t>This experimental study examines the characteristics of a plasma antenna. For these experiments, we use a surface wave excitation at 450 MHz with RF power levels up to 40 W and gas pressure between 0.25 mb and 0.6 mb. Measurements of visible light from the plasma column confirm that the length of the antenna is linearly proportional to the square root of the excitation power and the proportionality factor is a function of gas pressure. Observations of the VSWR of the antenna show that decreasing the excitation power and increasing the pressure lead to the reduction of the resonant length of the antenna. The gain of the plasma antenna was measured between 110 and 300 MHz. The results show that the gain of a plasma antenna is considerably less than a conventional monopole antenna.</t>
  </si>
  <si>
    <t>652-656</t>
  </si>
  <si>
    <t>60032470;60032470;60032470</t>
  </si>
  <si>
    <t>55328194700;55614650100;57125610400</t>
  </si>
  <si>
    <t>Sadeghikia, Fatemeh;Talafi Noghani, Mahmoud;Simard, Mohammad Reza</t>
  </si>
  <si>
    <t>Aerospace Research Institute, Tehran</t>
  </si>
  <si>
    <t>Sadeghikia F.</t>
  </si>
  <si>
    <t>Experimental study on the surface wave driven plasma antenna</t>
  </si>
  <si>
    <t>S1434841116300401</t>
  </si>
  <si>
    <t>10.1016/j.aeue.2016.01.024</t>
  </si>
  <si>
    <t>2-s2.0-84969352786</t>
  </si>
  <si>
    <t>['wuhan university', 'various frequencies', 'tweek atmospherics', 'time keeping', 'temporal variation', 'system framework', 'synchronization module', 'submarine communications', 'sensitive reception', 'reduce interference', 'paper presents', 'new structure', 'multiple modes', 'mode rejection', 'low frequency', 'first results', 'experimental data', 'either natural', 'digital receiver', 'developed ground', 'developed along', 'data sampling', 'broadband elf', 'based elf', 'artificial sources']</t>
  </si>
  <si>
    <t>Analog front-end | ELF/VLF receiver system | FPGA and USB | Magnetic loop antenna | Tweek atmospherics | VLF transmitter signals</t>
  </si>
  <si>
    <t>A new digital low-frequency receiver system has been developed at Wuhan University for sensitive reception of low-latitude broadband Extremely Low Frequency (ELF) and Very Low Frequency (VLF) radio waves originating from either natural or artificial sources. These low-frequency radio waves are useful for ionospheric remote sensing, geospace environment monitoring, and submarine communications. This paper presents the principle and architecture of the system framework, including magnetic loop antenna design, low-noise analog front-end and digital receiver with data sampling and transmission. A new structure is adopted in the analog front end to provide high common-mode rejection and to reduce interference. On basis of field programmable gate array (FPGA) device and Universal Serial Bus (USB) architecture, the digital receiver is developed along with time keeping and synchronization module. The validity and feasibility of the self-developed ground-based ELF/VLF receiver system is evaluated by first results of experimental data that show the temporal variation of broadband ELF/VLF wave spectral intensity in Wuhan (30.54 ¬∞N, 114.37 ¬∞E). In addition to the acquisition of VLF transmitter signals at various frequencies, tweek atmospherics are also clearly captured to occur at multiple modes up to n = 6.</t>
  </si>
  <si>
    <t>1871-1880</t>
  </si>
  <si>
    <t>60029306;60029306;60029306;60029306;60029306;60029306;60104662</t>
  </si>
  <si>
    <t>57118876300;57212278106;16481281700;9840994800;36777727800;55366296500;56105301400</t>
  </si>
  <si>
    <t>Chen, Yanping;Yang, Guobin;Ni, Binbin;Zhao, Zhengyu;Gu, Xudong;Zhou, Chen;Wang, Feng</t>
  </si>
  <si>
    <t>Wuhan;Wuhan</t>
  </si>
  <si>
    <t>Wuhan Textile University;Wuhan University</t>
  </si>
  <si>
    <t>60104662;60029306</t>
  </si>
  <si>
    <t>Development of ground-based ELF/VLF receiver system in Wuhan and its first results</t>
  </si>
  <si>
    <t>S0273117716000612</t>
  </si>
  <si>
    <t>10.1016/j.asr.2016.01.023</t>
  </si>
  <si>
    <t>2-s2.0-84969361506</t>
  </si>
  <si>
    <t>['well known', 'well investigated', 'type integrals', 'reference solution', 'radiating antenna', 'original methodology', 'mixed paths', 'include earth', 'hilly one', 'electromagnetic waves', 'canonical case', 'azimuthally homogeneous', 'also presented']</t>
  </si>
  <si>
    <t>3D FDTD | ground wave propagation | hybridization | low frequency wave | problem of Sommerfeld</t>
  </si>
  <si>
    <t>Ground wave propagation of low-frequency (LF) electromagnetic waves is well known for the canonical case of a flat, azimuthally homogeneous, soil. Moreover, it is well investigated for realistic propagation problems, some of which include Earth's curvature, irregular and lossy terrain profiles, and mixed paths. In this paper, kinds of environment are considered in the far-field of the radiating antenna with an original methodology. It rests on the use of hybridization of finite-difference in time-domain (FDTD) with the direct numerical integration of Sommerfeld-type integrals which is also presented and validated. This hybridization uses domain decomposition and Huygens' surfaces in a stratified dielectric medium in three-dimensional (3-D) space. The approach is validated with respect to a reference solution both in the canonical flat ground case and in a hilly one.</t>
  </si>
  <si>
    <t>1900-1906</t>
  </si>
  <si>
    <t>60012696-60028112;60012696;60028112;60012696</t>
  </si>
  <si>
    <t>56682180800;6701837423;8203027400;6602657524</t>
  </si>
  <si>
    <t>Vincent, J.;Borderies, P.;Poirier, J. R.;Gobin, V.</t>
  </si>
  <si>
    <t>Toulouse;Toulouse</t>
  </si>
  <si>
    <t>ENSEEIHT Ecole Nationale Sup√©rieure d'Electrotechnique, d'Electronique, d'Informatique, d'Hydraulique et des T√©l√©communications;ONERA Centre de Toulouse</t>
  </si>
  <si>
    <t>60028112;60012696</t>
  </si>
  <si>
    <t>Vincent J.</t>
  </si>
  <si>
    <t>Long-range three-dimensional ground wave propagation modeling over flat, irregular terrain</t>
  </si>
  <si>
    <t>10.1109/TAP.2016.2540647</t>
  </si>
  <si>
    <t>2-s2.0-84969504862</t>
  </si>
  <si>
    <t>['transmitting antenna', 'time spreading', 'system parameters', 'suitable parameters', 'subsequences treated', 'sts systems', 'sts system', 'spreading matrix', 'spreading matrices', 'randomized space', 'orthonormal sequences', 'orthogonal sequences', 'mutual quasi', 'massive multiple', 'las detectors', 'las detector', 'iterative process', 'input multiple', 'imagination parts', 'evaluating bits', 'division operations', 'count numbers', 'computational complexity', 'carlo method', 'bpsk signals', 'bit period', 'bit performance', 'binary pseudo', 'ber performance', 'antenna domains', 'also compare']</t>
  </si>
  <si>
    <t>massive MIMO | PN sequence | spreading matrix</t>
  </si>
  <si>
    <t>We consider a wireless transmission scheme based on randomized space-time spreading (STS) systems over massive multiple-input multiple-output (MIMO) channels. In the systems, the signals are spread by spreading matrices over time and antenna domains at the transmitter. We propose that the spreading matrices are generated from binary pseudo-noise (PN) and mutual quasi-orthogonal sequences, by partitioning each of the sequences into subsequences treated as real and imagination parts of rows or columns of a spreading matrix. We give a likelihood ascent search (LAS) detector for the STS systems and analyze its computational complexity. The number of multiplication and division operations for the LAS detector does not depend on its iterative process and the number of chips in the bit period. We use Monte Carlo method to solve the bit error rates (BERs) of the STS systems and to count numbers of evaluating bits in the LAS detectors. We choose the system parameters, such as the number of chips in the bit period and the transmission bit rates, according to BER performance and/or the numbers of evaluating bits attained from Monte-Carlo method. With the spreading matrices, the detection, and the suitable parameters, the STS systems achieve BERs near to their single-bit performance, which is the BER of a STS system with a single bit spread by orthonormal sequences at each transmitting antenna. We also compare our systems with V-BLAST-like spatial multiplexing systems with BPSK signals to show the improvement of the BER performance.</t>
  </si>
  <si>
    <t>3668-3678</t>
  </si>
  <si>
    <t>Chen, Dianjun</t>
  </si>
  <si>
    <t>A randomized space-time spreading scheme for massive MIMO channels</t>
  </si>
  <si>
    <t>10.1109/TWC.2016.2524684</t>
  </si>
  <si>
    <t>2-s2.0-84969508745</t>
  </si>
  <si>
    <t>['via experiments', 'transparent cover', 'solar cells', 'significantly affected', 'rigorously incorporated', 'reflectarray antenna', 'radio frequency', 'proposed design', 'measured gain', 'light source', 'ku band', 'energy harvesting', 'design procedure', 'antenna provides', 'adequately implement', 'accurately modeling', '7 ghz', '16 db']</t>
  </si>
  <si>
    <t>antenna | integration | Reflectarrays | satellite communication | solar energy</t>
  </si>
  <si>
    <t>A novel reflectarray antenna integrated with solar cells design is presented to operate in the satellite communications X-Ku band (10.7-12.7 GHz). The proposed design can be introduced as an add on feature to an existing solar cells' system ground stations. The balance between the antenna and solar cells functions is maintained using engineered optically transparent acrylic material to perform as reflectarray phase shifting as well as a transparent cover for solar cells. The design process starts by accurately modeling the solar cells effect over the radio frequency (RF) via experiments. Consequently, the reflectarray phase shifting unit cell makes use of different hole size staked perforated acrylic material incorporating the effect of the solar cells into the design. Moreover, oblique incidence analysis is rigorously incorporated into the design procedure to adequately implement the required phase shifts from the reflectarray unit cells. Furthermore, a square aperture reflectarray prototype of 11.5'' side dimension is fabricated to prove the concept. The antenna provides a measured gain of 26.16 dB at 11.7 GHz. Also, the solar cells' energy harvesting is not significantly affected by the presence of the reflectarray antenna when the light source is normal to the reflectarray aperture surface.</t>
  </si>
  <si>
    <t>1700-1712</t>
  </si>
  <si>
    <t>Moharram M.A.</t>
  </si>
  <si>
    <t>Optically transparent reflectarray antenna design integrated with solar cells</t>
  </si>
  <si>
    <t>10.1109/TAP.2016.2539379</t>
  </si>
  <si>
    <t>2-s2.0-84969508870</t>
  </si>
  <si>
    <t>['wideband channel', 'wide body', 'unobtrusively deployed', 'two ultra', 'two firefighters', 'spatial waterfilling', 'primary search', 'mobile firefighters', 'miso )-,', 'input single', 'input multiple', 'indoor fires', 'frequency waterfilling', 'firefighter jacket', 'enhance transmission', 'casualties caused', 'body channel', 'back sections', 'analyze implementations', 'achievable single', '6 ghz']</t>
  </si>
  <si>
    <t>Body-to-body communication | MIMO-OFDM | spatial and space-frequency waterfilling</t>
  </si>
  <si>
    <t>Reliable, high-data rate indoor communication is essential to transfer crucial information between firefighters for improving their safety and decreasing the number of casualties caused by indoor fires. Since electronic monitoring systems, including antennas implemented inside the firefighter jacket, should provide high data rates, communication over a wideband channel is required. We study an 80-MHz-wide body-to-body channel at 3.6 GHz between two firefighters of a Rapid Intervention Team (RIT) performing the primary search for victims, by static and dynamic channel sounder measurements. Two ultra-wideband (UWB) substrate integrated waveguide (SIW) cavity-backed slot textile antennas were unobtrusively deployed in the front and the back sections of the firefighters' jackets, providing up to 2√ó 2 MIMO communication. We calculate the achievable single-input single-output (SISO)-, single-input multiple-output (SIMO)-, multiple-input single-output (MISO)-, and multiple-input multiple-output (MIMO)-orthogonal frequency division multiplexing (OFDM) capacities for realistic indoor broadband body-to-body communication channels between two firefighters. Furthermore, we analyze implementations of one-dimensional (1-D) spatial waterfilling and two-dimensional (2-D) space-frequency waterfilling, studying their ability to further enhance transmission of live sensor data, pictures or videos between mobile firefighters.</t>
  </si>
  <si>
    <t>1918-1931</t>
  </si>
  <si>
    <t>;;;;;;60000874;</t>
  </si>
  <si>
    <t>55856981400;21834792600;26656390900;56717395200;56082394900;22985227300;7004104722;7004835032</t>
  </si>
  <si>
    <t>Castel, Thijs;Van Torre, Patrick;Vallozzi, Luigi;Marinova, Marina;Lemey, Sam;Joseph, Wout;Oestges, Claude;Rogier, Hendrik</t>
  </si>
  <si>
    <t>Castel T.</t>
  </si>
  <si>
    <t>Capacity of broadband body-to-body channels between firefighters wearing textile siw antennas</t>
  </si>
  <si>
    <t>10.1109/TAP.2016.2535488</t>
  </si>
  <si>
    <t>2-s2.0-84969513784</t>
  </si>
  <si>
    <t>['single polarization', 'simplified model', 'rectangular waveguides', 'edge sides', 'antenna panel', 'antenna implementation', 'antenna design', '9 dbic']</t>
  </si>
  <si>
    <t>SAR antenna | slot array antenna | Small satellite</t>
  </si>
  <si>
    <t>Parallel-plate slot array antenna fed by rectangular waveguides at its lower-edge sides has been proposed. This antenna panel can be applied for dual circularly polarized deployable synthetic aperture radar (SAR) antenna onboard small satellite. As to confirm the feasibility of the antenna implementation, a development of one panel antenna system with single polarization (RHCP) has been conducted. The antenna design with simplified model by high-frequency structure simulator (HFSS) and antenna measurement results are explained in this paper. It is shown that antenna with gain and efficiency of 34.9 dBic and 54%, respectively, are achieved at the targeted center frequency (9.65 GHz).</t>
  </si>
  <si>
    <t>1661-1671</t>
  </si>
  <si>
    <t>60000809;60000809;60031126;60031126;60031126</t>
  </si>
  <si>
    <t>35809720000;15770283100;55704475000;7006899159;35495699200</t>
  </si>
  <si>
    <t>Akbar, Prilando Rizki;Saito, Hirobumi;Zhang, Miao;Hirokawa, Jiro;Ando, Makoto</t>
  </si>
  <si>
    <t>Tokyo Institute of Technology;JAXA Institute of Space and Astronautical Science</t>
  </si>
  <si>
    <t>60031126;60000809</t>
  </si>
  <si>
    <t>Akbar P.</t>
  </si>
  <si>
    <t>Parallel-plate slot array antenna for deployable SAR antenna onboard small satellite</t>
  </si>
  <si>
    <t>10.1109/TAP.2016.2536164</t>
  </si>
  <si>
    <t>2-s2.0-84969514217</t>
  </si>
  <si>
    <t>['wideband operation', 'typical center', 'transverse directions', 'test antennas', 'taylor distributions', 'symmetric feed', 'surrounding buildings', 'sidelobe levels', 'reflection lower', 'left ends', 'feed one', 'diffusion bonding', 'copper plates', 'antenna gain', 'antenna aperture', 'also adopted', '8 dbi', '76 db', '6 dbi', '0 ghz']</t>
  </si>
  <si>
    <t>center feed | double-layer structure | four-corner feed | perfect magnetic conductor (PMC) termination | Taylor distribution | Waveguide slot array</t>
  </si>
  <si>
    <t>A double-layer waveguide slot array antenna is developed for a 40-GHz-band directional division duplex (DDD) system, which exhibits extremely high utilization efficiency of frequency. To minimize the interference from the surrounding buildings, the Taylor distributions are adopted in both longitudinal and transverse directions over the antenna aperture to suppress the sidelobe levels (SLLs) below -30dB. A four-corner-fed structure instead of the typical center-feed one is introduced for wideband operation. The perfect magnetic conductor (PMC) terminations are also adopted at the center of feeding waveguides due to the symmetric feed from right-and-left ends. As the predicted antenna performance using HFSS, the antenna gain of more than 31.8 dBi and the reflection of less than -10dB are estimated over the operating frequency range of 39.5-41.0 GHz. The test antennas are fabricated by diffusion bonding of copper plates. As the measured antenna performance, the antenna gain higher than 30.6 dBi and the reflection lower than -10dB are achieved over the desired frequency range. The sidelobes are suppressed below -30dB, and the isolation between two antennas arranged in H-plane is achieved at the level of more than 76 dB.</t>
  </si>
  <si>
    <t>2005-2010</t>
  </si>
  <si>
    <t>60031126-60018205;60031126;60031126</t>
  </si>
  <si>
    <t>55704475000;7006899159;35495699200</t>
  </si>
  <si>
    <t>Zhang, Miao;Hirokawa, Jiro;Ando, Makoto</t>
  </si>
  <si>
    <t>Japan;China</t>
  </si>
  <si>
    <t>Tokyo;Xiamen</t>
  </si>
  <si>
    <t>Tokyo Institute of Technology;Xiamen University</t>
  </si>
  <si>
    <t>60031126;60018205</t>
  </si>
  <si>
    <t>Zhang M.</t>
  </si>
  <si>
    <t>A four-corner-fed double-layer waveguide slot array with low sidelobes developed for a 40 GHz-Band DDD system</t>
  </si>
  <si>
    <t>10.1109/TAP.2016.2539375</t>
  </si>
  <si>
    <t>2-s2.0-84969514514</t>
  </si>
  <si>
    <t>['unequal beamwidths', 'type mode', 'te11 mode', 'tapering numbers', 'tapered dual', 'principal e', 'polarized cases', 'polarized case', 'polarization levels', 'particularly important', 'offset reflectors', 'diameter ratios', 'diagonal planes', 'corresponding beamwidths', 'appropriately tailored', 'analytically modeled']</t>
  </si>
  <si>
    <t>cross polarization | dual polarization | matched feeds | Offset reflector antennas</t>
  </si>
  <si>
    <t>Conjugate-matched primary feeds for offset reflector antennas are reviewed and investigated for both x- and y-polarized cases. Tapered dual-mode circular waveguide feeds are analytically modeled to support a TE11-type mode with unequal beamwidths and the TE21-type mode for the two orthogonal polarizations. First, required mode content factors and tapering numbers of the TE11 mode are addressed for the y-polarized case in offset reflectors with different focal length-to-diameter ratios. Then, the model is appropriately tailored for the x-polarized primary feeds. It is shown that when the polarization orientation changes, the corresponding beamwidths of the TE11 mode should be swapped in the principal E- and H-planes. This is particularly important to simultaneously realize low cross-polarization levels at both asymmetry and diagonal planes, when a dual-polarized matched feed is utilized in offset reflector antennas.</t>
  </si>
  <si>
    <t>1627-1633</t>
  </si>
  <si>
    <t>60009697-60020583;60009697</t>
  </si>
  <si>
    <t>22986192700;8092251400</t>
  </si>
  <si>
    <t>Pour, Zahra A.;Shafai, Lotfollah</t>
  </si>
  <si>
    <t>Huntsville;Winnipeg</t>
  </si>
  <si>
    <t>The University of Alabama in Huntsville;University of Manitoba</t>
  </si>
  <si>
    <t>60020583;60009697</t>
  </si>
  <si>
    <t>Pour Z.</t>
  </si>
  <si>
    <t>Analytical models of dual-polarized primary matched feeds for offset reflector antennas with low cross-polarization properties at both asymmetry and diagonal planes</t>
  </si>
  <si>
    <t>10.1109/TAP.2016.2537361</t>
  </si>
  <si>
    <t>2-s2.0-84969523758</t>
  </si>
  <si>
    <t>['two time', 'triband tm', 'tm technique', 'tm frequency', 'steering array', 'retransmitted frequency', 'reconfigurable functionality', 'reconfigurable band', 'rda structures', 'rda functions', 'proposed schemes', 'modulated retrodirective', 'make use', 'introduced tm', 'harmonic frequencies', 'frequency offset', 'extra benefit', 'experimentally verify', 'element single', 'carrier frequency', 'band tm', 'band time', 'array design', 'array capable']</t>
  </si>
  <si>
    <t>Antenna arrays | co-aperture | reconfigurable | retrodirective | time modulation</t>
  </si>
  <si>
    <t>Time-modulation (TM) technique for array design is opening the way for the development of easy-reconfiguration, low-complexity, and high-accuracy antenna systems for modern wireless applications. In this study, four different scenarios of TM-based reconfigurable coaperture antenna arrays are introduced. The aims are to make use of the common antenna elements for the coaperture and to share the RF switches needed in TM technique to form the reconfiguration. For the reconfigurable functionality, the retrodirective (RD) technique is involved, and for the reconfigurable band, the synthesized transmission line (STL) technology is involved. Four proposed arrays are single-band time-modulated retrodirective and self-null-steering array (i.e., single-band TM-RDNA), single-band time-modulated/retrodirective/time-modulated retrodirective array (i.e., single-band TM-RDA), dual-band TM-RDA, and triband TM-RDA. In the single-band TM-RDNA, a frequency offset, which is equal to the TM frequency, between two time-modulated phase conjugators is introduced to realize the array capable of RD and self-null steering simultaneously at retransmitted frequency. In the single-, dual-, and triband TM-RDAs, the introduced TM-RDA functions as a low sidelobe RDA at carrier frequency, and as an extra benefit, it can function as a low sidelobe RDA at harmonic frequencies. The features, superiority, and inferiority of these TM-based reconfigurable coaperture arrays are discussed and summarized. To experimentally verify the feasibility of the proposed schemes, a four-element single-band TM-RDNA and single-band TM-RDA structures are constructed and tested.</t>
  </si>
  <si>
    <t>1713-1724</t>
  </si>
  <si>
    <t>56640764500;7407079527;56042261700</t>
  </si>
  <si>
    <t>Yao, A. Min;Wu, Wen;Fang, Da Gang</t>
  </si>
  <si>
    <t>Yao A.</t>
  </si>
  <si>
    <t>Study on reconfigurable coaperture antenna arrays based on time-modulation and retrodirective techniques</t>
  </si>
  <si>
    <t>10.1109/TAP.2016.2540660</t>
  </si>
  <si>
    <t>2-s2.0-84969524497</t>
  </si>
  <si>
    <t>['two indexes', 'svd ).', 'simplified two', 'hemispherical coverage', 'found useful', 'far field', 'different directions', 'current source', 'continuous sources', 'best solution']</t>
  </si>
  <si>
    <t>Hemispherical coverage | Multibeam antennas | Singular Value Decomposition</t>
  </si>
  <si>
    <t>Single beam patterns radiated by linear sources degrade as their maxima points toward endfire direction. Different source geometries are, therefore, to be investigated and compared to achieve better angular coverage. We choose to perform this by analyzing the characteristics of the linear operator connecting the current source to the far field in a simplified two-dimensional (2-D) geometry through its singular value decomposition (SVD). Two indexes are introduced and found useful to achieve geometry optimization. First, the case of continuous sources is examined and then the results are extended to discrete (array) sources. It is found that, while the best solution is a conformal semicircumference source, linear sources arranged at angles provide nearly identical single beam patterns pointing in different directions to provide a hemispherical coverage.</t>
  </si>
  <si>
    <t>2033-2038</t>
  </si>
  <si>
    <t>Leone, Giovanni</t>
  </si>
  <si>
    <t>Universit√† degli Studi della Campania Luigi Vanvitelli</t>
  </si>
  <si>
    <t>Source geometry optimization for hemispherical radiation pattern coverage</t>
  </si>
  <si>
    <t>10.1109/TAP.2016.2536165</t>
  </si>
  <si>
    <t>2-s2.0-84969532320</t>
  </si>
  <si>
    <t>['wideband metasurface', 'wide stop', 'simulated results', 'shorting via', 'sharp roll', 'reflection coefficient', 'reasonable agreement', 'radiation pattern', 'prototype operating', 'lower stopband', 'impedance bandwidth', 'high selectivity', 'filtering function', 'feeding slots', 'elaborately designed', 'efficient radiator', 'coupled slots', 'average gain', 'antenna gain', '5 ghz', '4 %,']</t>
  </si>
  <si>
    <t>Filtering antenna | high gain | low profile | metasurface (MS) | wide band</t>
  </si>
  <si>
    <t>A low-profile, high-gain, and wideband metasurface (MS)-based filtering antenna with high selectivity is investigated in this communication. The planar MS consists of nonuniform metallic patch cells, and it is fed by two separated microstrip-coupled slots from the bottom. The separation between the two slots together with a shorting via is used to provide good filtering performance in the lower stopband, whereas the MS is elaborately designed to provide a sharp roll-off rate at upper band edge for the filtering function. The MS also simultaneously works as a high-efficient radiator, enhancing the impedance bandwidth and antenna gain of the feeding slots. To verify the design, a prototype operating at 5 GHz has been fabricated and measured. The reflection coefficient, radiation pattern, antenna gain, and efficiency are studied, and reasonable agreement between the measured and simulated results is observed. The prototype with dimensions of 1.3 Œª0√ó1.3Œª0√ó0.06Œª0 has a 10-dB impedance bandwidth of 28.4%, an average gain of 8.2 dBi within passband, and an out-of-band suppression level of more than 20 dB within a very wide stop-band.</t>
  </si>
  <si>
    <t>2010-2016</t>
  </si>
  <si>
    <t>60024542;60024542;60024542;60021182</t>
  </si>
  <si>
    <t>8369901700;57189340575;37092279800;16308543500</t>
  </si>
  <si>
    <t>Pan, Y. M.;Hu, P. F.;Zhang, X. Y.;Zheng, S. Y.</t>
  </si>
  <si>
    <t>South China University of Technology;Sun Yat-Sen University</t>
  </si>
  <si>
    <t>60024542;60021182</t>
  </si>
  <si>
    <t>Pan Y.M.</t>
  </si>
  <si>
    <t>A low-profile high-gain and wideband filtering antenna with metasurface</t>
  </si>
  <si>
    <t>10.1109/TAP.2016.2535498</t>
  </si>
  <si>
    <t>2-s2.0-84969533159</t>
  </si>
  <si>
    <t>['wide range', 'volatile environment', 'uniformly excited', 'thinned ecaa', 'sll ).', 'rapidly across', 'radar technology', 'radar applications', 'proposed work', 'prominently increasing', 'problem demands', 'pattern synthesis', 'optimal set', 'improved performance', 'highly reduced', 'high gain', 'high directivity', 'hardly identified', 'genetic algorithm', 'excitation weights', 'ecaa ).', 'directive beamwidth', 'different parameters', 'different natures', 'determined even', 'detecting objects', 'behave intelligently', 'bbo ),', 'based optimization', 'azimuth planes', 'allows scanning', 'accurately identified']</t>
  </si>
  <si>
    <t>ECAA | Hyper Beam | Non-uniform | Radar | SLL</t>
  </si>
  <si>
    <t>With the advancement of radar technology, detecting objects, determining the structure of the target, and estimating the direction and the speed is prominently increasing. There is no doubt that small cross section targets are hardly identified and determined. This problem demands the need for antenna pattern synthesizing with a high gain and highly reduced sidelobe level (SLL). In this paper, an optimization technique called self-adaptive differential evolution (SaDE) that can be able to learn and behave intelligently is integrated to determine an optimal set of excitation weights in the design of elliptical-cylindrical antenna array (ECAA). In this work, the SaDE-optimized hyper beam is proposed to achieve qualified radar performances. Nonuniform excitation amplitudes of the individual array elements of ECAA are performed to obtain reduced SLL, high directivity, and flexible radiation pattern which are crucial in radar applications. With increased antenna gain, small cross section objects can be accurately identified and determined even in volatile environment where there are different natures of interferences. Besides, the proposed work enables steering electronically and it allows scanning very rapidly across a wide range of elevation and azimuth planes. To evaluate the improved performance of the proposed optimization scheme, comparison is done with genetic algorithm (GA), particle swarm optimization (PSO), biogeography-based optimization (BBO), and invasive weed optimization (IWO) against different parameters. In general, the proposed work of pattern synthesis has resulted in much better reduction in SLL and first null beamwidth (FNBW) than both the uniformly excited and thinned ECAA. The results of this study clearly revealed that the SLL is highly reduced at a very directive beamwidth. The proposed antenna array offers high system availability over wide range of radar applications.</t>
  </si>
  <si>
    <t>1681-1688</t>
  </si>
  <si>
    <t>60104681;60104681;60104681</t>
  </si>
  <si>
    <t>57189346295;52664424300;57189343053</t>
  </si>
  <si>
    <t>Lema, Gebrehiwet Gebrekrstos;Tesfamariam, Gebremichael T.;Mohammed, Mohammed Ismail</t>
  </si>
  <si>
    <t>Ethiopia</t>
  </si>
  <si>
    <t>Makale</t>
  </si>
  <si>
    <t>Mekelle University</t>
  </si>
  <si>
    <t>Lema G.</t>
  </si>
  <si>
    <t>A novel elliptical-cylindrical antenna array for radar applications</t>
  </si>
  <si>
    <t>10.1109/TAP.2016.2539370</t>
  </si>
  <si>
    <t>2-s2.0-84969533987</t>
  </si>
  <si>
    <t>['working principle', 'simulation predictions', 'revealed via', 'radiation mechanism', 'proposed antenna', 'promising potential', 'performing ms', 'monopoles operating', 'miniaturized antenna', 'loading schemes', 'linearly polarized', 'integrated metasurface', 'improved 3', 'impedance bandwidth', 'good correspondence', 'gain higher', 'fundamental modes', 'footprint reduction', 'experimental results', 'dispersion analysis', 'compact footprint', 'circularly polarized', 'based antennas', 'based antenna', 'bandwidth enhancement', 'antenna achieves', 'also presented', 'advanced compact', '67 dbi', '6 dbi', '5 dbi', '3db bandwidth', '16 %,', '10 %.', '10 %,']</t>
  </si>
  <si>
    <t>Antenna | circular polarized | interdigitated capacitor | metasurface</t>
  </si>
  <si>
    <t>In this paper, a class of integrated metasurface (MS)-based planar antennas are proposed, which are fed by monopoles operating below their fundamental modes. Various interdigitated capacitor (IC) loading schemes for a metallic sheet backed MS are investigated, which provide footprint miniaturization and bandwidth enhancement. A linearly polarized (LP) MS-based antenna, loaded by ICs, provides a 15% impedance bandwidth and a gain higher than 6.67 dBi. The radiation mechanism and resonant frequency dependence were revealed via a dispersion analysis, which serves to explain the working principle of the proposed antenna. Next, a miniaturized antenna with doubly loaded ICs was introduced, achieving an impedance bandwidth of 10%, a gain above 6 dBi, and a more than 30% footprint reduction. A more advanced compact, circularly polarized (CP) MS-based antenna with a compact footprint, and improved 3-dB axial ratio (AR) bandwidth were also presented, by introducing triangular IC and diagonal slot loadings to the MS. It is demonstrated that this antenna achieves an impedance bandwidth of 16%, a gain above 5.5 dBi, and an AR &lt; 3dB bandwidth of 10%. Three antenna prototypes were fabricated and measured, with good correspondence between the experimental results and simulation predictions, confirming the proposed design methodologies. These compact and well-performing MS-based antennas have promising potential for applications in modern wideband wireless systems.</t>
  </si>
  <si>
    <t>56381037100;35193929900;55925714300</t>
  </si>
  <si>
    <t>Yue, Taiwei;Jiang, Zhi Hao;Werner, Douglas H.</t>
  </si>
  <si>
    <t>Yue T.</t>
  </si>
  <si>
    <t>Compact, wideband antennas enabled by interdigitated capacitor-loaded metasurfaces</t>
  </si>
  <si>
    <t>10.1109/TAP.2016.2535499</t>
  </si>
  <si>
    <t>2-s2.0-84969534978</t>
  </si>
  <si>
    <t>['measured results', 'low cross', 'linear polarization', 'impedance bandwidth', 'high gain', 'good agreement', 'central frequency', '20 ghz', '15 ghz', '1 dbi']</t>
  </si>
  <si>
    <t>circular patch | Linear polarization | monopole like radiation pattern | wideband</t>
  </si>
  <si>
    <t>A wideband, high gain, low cross-polarization circular patch antenna with linear polarization and monopole-like radiation pattern is proposed for wireless communication systems. The impedance bandwidth (S11 &lt; -10dB) of 36.5% (4.25-6.15 GHz) is achieved at the central frequency of 5.20 GHz. The simulated and measured peak gains are 9.7 and 9.1 dBi, respectively. A good agreement is achieved between the simulated and measured results.</t>
  </si>
  <si>
    <t>2042-2045</t>
  </si>
  <si>
    <t>Wideband monopole-like radiation pattern circular patch antenna with high gain and low cross-polarization</t>
  </si>
  <si>
    <t>10.1109/TAP.2016.2536418</t>
  </si>
  <si>
    <t>2-s2.0-84969540649</t>
  </si>
  <si>
    <t>['successful implementation', 'resonant length', 'phase velocity', 'performance comparison', 'notch response', 'ieee 802', 'filter response', 'experimental results', 'empirical analysis', 'design parameters', 'bandstop response', '95 ghz', '11a band']</t>
  </si>
  <si>
    <t>Bandstop filters | notch filters | spiral antennas | ultra wideband</t>
  </si>
  <si>
    <t>A subsection of the radiating spiral arm, placed in parallel, induces a bandstop response at a notch frequency proportional to the resonant length of the strip. Detailed parametric study on the effect of variation of design parameters for an Archimedean spiral antenna and the resonant parallel strip (RPS) is presented. Empirical analysis on phase velocity on the radiating spiral arms allows characterization of RPS in terms of its resonant length. Identified systematic relation between design parameters and filter response is applied to design an antenna for the 3.1-10.5 GHz operating band with the notch response over the IEEE 802.11a band, 5.15-5.95 GHz. Successful implementation is demonstrated through performance comparison between simulated and experimental results.</t>
  </si>
  <si>
    <t>1999-2004</t>
  </si>
  <si>
    <t>60026175-60014439;60026175;60014439</t>
  </si>
  <si>
    <t>55515890800;7601551238;35547388200</t>
  </si>
  <si>
    <t>Jeon, Jae H.;Chang, John T.;Pham, Anh Vu</t>
  </si>
  <si>
    <t>Livermore;Davis</t>
  </si>
  <si>
    <t>Lawrence Livermore National Laboratory;University of California, Davis</t>
  </si>
  <si>
    <t>60026175;60014439</t>
  </si>
  <si>
    <t>Characterization, analysis, and implementation of integrated bandstop structures on ultra-wideband archimedean spiral antenna</t>
  </si>
  <si>
    <t>10.1109/TAP.2016.2539368</t>
  </si>
  <si>
    <t>2-s2.0-84969543166</t>
  </si>
  <si>
    <t>['pcb ).', 'parallel center', 'metallized via', 'hole arrays', 'gain variation', 'frequency band', 'four series', 'fed subarrays', 'fed subarray', 'fed configuration', 'eight pairs', 'coupled fed', 'compact four', '64 ghz', '2 dbi']</t>
  </si>
  <si>
    <t>Fixed beam | grounded coplanar waveguide | inset dielectric waveguide | millimeter wave | patch antenna array | printed circuit board</t>
  </si>
  <si>
    <t>A patch antenna array proximity-coupled fed by the inset dielectric waveguide (IDW) is proposed in 60-GHz frequency band. The antenna array consists of four series-fed subarrays each having eight pairs of circular patch elements, four substrate integrated IDWs, and a compact four-way power divider transmitting the signal from the grounded coplanar waveguide (GCPW) to the IDWs. The IDW is realized by metallized via-hole arrays in a printed circuit board (PCB). The parallel center-fed configuration is applied to suppress the frequency-dependent beam squinting of the series-fed subarray. Measured results show that the proposed antenna exhibits a gain variation between 15.8 and 19.2 dBi, fixed main beam in the direction of Œ∏= 0, and the reflection coefficient S11‚â§-10dB over the frequency band from 58 to 64 GHz.</t>
  </si>
  <si>
    <t>1733-1739</t>
  </si>
  <si>
    <t>60005465;60005465;60013983;60013983</t>
  </si>
  <si>
    <t>Center-fed patch antenna array excited by an inset dielectric waveguide for 60-GHz applications</t>
  </si>
  <si>
    <t>10.1109/TAP.2016.2540643</t>
  </si>
  <si>
    <t>2-s2.0-84969560224</t>
  </si>
  <si>
    <t>['nystr √∂', 'mutual coupling', 'feed structure', 'exact kernels', 'calculated values', 'calculated based', 'accurately modeled']</t>
  </si>
  <si>
    <t>Dipole antennas | Feeds | Integral equations | Mutual coupling</t>
  </si>
  <si>
    <t>Mutual coupling between two dipole antennas with different dimensions placed at arbitrary parallel positions is analyzed using simultaneous integral equations with exact kernels and finite gap feeds. The Nystr√∂m method is applied to solve these equations. Self- and mutual-impedances are calculated and compared with the results of the induced electromotive force (EMF) method and Tai's method. The feed structure is accurately modeled, and S-parameters are calculated based on the model. The S-parameters are measured, and the results are compared with the calculated values. They show good agreement, and the validity of this method is verified.</t>
  </si>
  <si>
    <t>1979-1984</t>
  </si>
  <si>
    <t>60101699;60101699;60101699;60101699</t>
  </si>
  <si>
    <t>7004304668;6603940344;7102537181;36874703100</t>
  </si>
  <si>
    <t>Katagi, Takashi;Ohmine, Hiroyuki;Miyashita, Hiroaki;Nishimoto, Kengo</t>
  </si>
  <si>
    <t>Mitsubishi Electric Corporation</t>
  </si>
  <si>
    <t>Katagi T.</t>
  </si>
  <si>
    <t>Analysis of mutual coupling between dipole antennas using simultaneous integral equations with exact kernels and finite gap feeds</t>
  </si>
  <si>
    <t>10.1109/TAP.2016.2537384</t>
  </si>
  <si>
    <t>2-s2.0-84969568013</t>
  </si>
  <si>
    <t>['wide bandwidth', 'special care', 'return loss', 'relative orientation', 'rate ultra', 'mutual coupling', 'multiplexing capabilities', 'mobile user', 'minor influence', 'minimum isolation', 'measurements prove', 'maximally exploit', 'less dependent', 'least 1', 'integration inside', 'integrated according', 'input multiple', 'high data', 'ghz band', 'excellent performance', 'element substrate', 'channel capacity', 'carefully selected', 'array geometry', 'antenna topology', 'antenna elements', 'antenna array', '078 ghz']</t>
  </si>
  <si>
    <t>Cavity-backed Slot Antenna | Integrated Waveguide | Internet of Things</t>
  </si>
  <si>
    <t>A high-performance, three-element substrate-integrated-waveguide (SIW) cavity-backed slot antenna array that covers the (5.15-5.85) GHz band is designed for integration inside or underneath the worktop of a desk, to set up a stable, high data-rate ultra-short-range 3 √ó 3 multiple-input multiple-output (MIMO) wireless communication link with a mobile user (MU) positioned on top of that worktop. The antenna topology and array geometry are carefully selected to maximally exploit the multiplexing capabilities of the ultra-short-range 3 √ó 3 MIMO channel over a wide bandwidth, yielding an increased channel capacity and/or reduced power consumption. In addition, special care was taken to guarantee a channel capacity that is less dependent on the relative orientation of the MU. Furthermore, the SIW implementation technology is combined with innovative antenna materials to guarantee a low-profile, low-cost, stable, and high-performance broadband array design that maintains its excellent performance after integration. A prototype of the antenna array was fabricated, integrated according to two different integration scenarios, and validated. Measurements prove that the antenna array allows integration into a worktop with only a minor influence on its return loss and mutual coupling, guaranteeing a bandwidth of at least 1.078 GHz and a minimum isolation between antenna elements of 30 dB within the entire (5.15-5.85) GHz band.</t>
  </si>
  <si>
    <t>1689-1699</t>
  </si>
  <si>
    <t>60033316;60033316;60033316;60033316;60033316;60033316;60033316;60033316</t>
  </si>
  <si>
    <t>56082394900;55856981400;21834792600;25930619600;7006694587;35597696900;57112564700;7004835032</t>
  </si>
  <si>
    <t>Lemey, Sam;Castel, Thijs;Van Torre, Patrick;Vervust, Thomas;Vanfleteren, Jan;Demeester, Piet;Van De Ginste, Dries;Rogier, Hendrik</t>
  </si>
  <si>
    <t>Lemey S.</t>
  </si>
  <si>
    <t>Threefold rotationally symmetric SIW antenna array for ultra-short-range MIMO communication</t>
  </si>
  <si>
    <t>10.1109/TAP.2016.2536163</t>
  </si>
  <si>
    <t>2-s2.0-84969570359</t>
  </si>
  <si>
    <t>['weighted maximization', 'using symbol', 'useful signal', 'studied taking', 'relaxed region', 'proposed technique', 'proposed precoding', 'precoding design', 'paper addresses', 'multiuser interference', 'min power', 'level precoding', 'jointly utilizing', 'interference among', 'energy efficiency', 'downlink transmissions', 'di ).', 'data streams', 'data information', 'correctly detected', 'constructive interference', 'certain conditions', 'art techniques', 'antenna systems']</t>
  </si>
  <si>
    <t>Constructive interference | multicast | multiuser MISO | relaxed detection</t>
  </si>
  <si>
    <t>This paper addresses the problem of exploiting interference among simultaneous multiuser transmissions in the downlink of multiple-antenna systems. Using symbol-level precoding, a new approach toward addressing the multiuser interference is discussed through jointly utilizing the channel state information (CSI) and data information (DI). The interference among the data streams is transformed under certain conditions to a useful signal that can improve the signal-to-interference noise ratio (SINR) of the downlink transmissions and as a result the system's energy efficiency. In this context, new constructive interference precoding techniques that tackle the transmit power minimization (min power) with individual SINR constraints at each user's receiver have been proposed. In this paper, we generalize the constructive interference (CI) precoding design under the assumption that the received MPSK symbol can reside in a relaxed region in order to be correctly detected. Moreover, a weighted maximization of the minimum SNR among all users is studied taking into account the relaxed detection region. Symbol error rate analysis (SER) for the proposed precoding is discussed to characterize the tradeoff between transmit power reduction and SER increase due to the relaxation. Based on this tradeoff, the energy efficiency performance of the proposed technique is analyzed. Finally, extensive numerical results show that the proposed schemes outperform other state-of-the-art techniques.</t>
  </si>
  <si>
    <t>3755-3767</t>
  </si>
  <si>
    <t>60072562;60072562;60072562</t>
  </si>
  <si>
    <t>56126814300;24512061400;7007005676</t>
  </si>
  <si>
    <t>Alodeh, Maha;Chatzinotas, Symeon;Ottersten, Bjorn</t>
  </si>
  <si>
    <t>Luxembourg</t>
  </si>
  <si>
    <t>Esch-sur-Alzette</t>
  </si>
  <si>
    <t>University of Luxembourg</t>
  </si>
  <si>
    <t>Alodeh M.</t>
  </si>
  <si>
    <t>Energy-efficient symbol-level precoding in multiuser MISO based on relaxed detection region</t>
  </si>
  <si>
    <t>10.1109/TWC.2016.2528243</t>
  </si>
  <si>
    <t>2-s2.0-84969570413</t>
  </si>
  <si>
    <t>['strong crosstalk', 'numerical simulations', 'multipole antennas', 'limited capacity', 'crosstalk cancellation', 'capacity enhancement']</t>
  </si>
  <si>
    <t>Antenna array | electromagnetic coupling | electromagnetic induction | magnetic communication | magnetic field | MIMO | NFC | stalk cancellation</t>
  </si>
  <si>
    <t>In this paper, we propose a novel method realizing multi-input-multi-output (MIMO) transmission in near-field magnetic induction (NFMI) communication for increasing channel capacity where limited capacity is a major bottleneck problem in magnetic communication systems. Since conventional magnetic communication systems using the same antenna patterns cannot easily implement MIMO transmission due to strong crosstalk between transmitters, we propose heterogeneous antenna arrays with multipole antennas, enabling crosstalk cancellation. We confirm the crosstalk cancellation of the proposed antenna array through numerical simulations and experiments, and verify the capacity enhancement of the proposed NFMI communication system over conventional NFMI communication schemes.</t>
  </si>
  <si>
    <t>1952-1962</t>
  </si>
  <si>
    <t>60092864;114617493;115418674;60092864;60092864;60092864</t>
  </si>
  <si>
    <t>57195967017;57215603818;7402730463;7501391429;15057779600;23392263200</t>
  </si>
  <si>
    <t>Kim, Han Joon;Park, Jinho;Oh, Kyoung Sub;Choi, Jihwan P.;Jang, Jae Eun;Choi, Ji Woong</t>
  </si>
  <si>
    <t>Daegu;Hwasung;Seoul</t>
  </si>
  <si>
    <t>Daegu Gyeongbuk Institute of Science and Technology;Gamma Nu Inc.;TeraSquare Inc.</t>
  </si>
  <si>
    <t>60092864;115418674;114617493</t>
  </si>
  <si>
    <t>Kim H.J.</t>
  </si>
  <si>
    <t>Near-field magnetic induction MIMO communication using heterogeneous multipole loop antenna array for higher data rate transmission</t>
  </si>
  <si>
    <t>10.1109/TAP.2016.2539371</t>
  </si>
  <si>
    <t>2-s2.0-84969577627</t>
  </si>
  <si>
    <t>['technique relies', 'simulated results', 'ridge taper', 'radio telescope', 'radiation properties', 'prototype antenna', 'good agreement', 'force optimization', 'cutoff frequencies', '12 ghz']</t>
  </si>
  <si>
    <t>Reflector Antenna Feed | Ridged Horn | Ridged Waveguide | Ultra Wideband Antenna</t>
  </si>
  <si>
    <t>In this paper, a systematic design technique for quadruple-ridged flared horn antennas is presented, to enhance the radiation properties through the profiling of the ridge taper. The technique relies on control of the cutoff frequencies of specific modes inside the horn, instead of brute-force optimization. This is used to design a prototype antenna as a feed for an offset Gregorian reflector system, such as considered for the Square Kilometer Array (SKA) radio telescope, to achieve an optimized aperture efficiency from 2 to 12 GHz. The antenna is employed with a quadraxial feeding network that allows the excitation of the fundamental $TE-{11}$ mode, while suppressing all other modes that causes phase errors in the aperture. Measured results confirm the validity of this approach, where good agreement is found with the simulated results.</t>
  </si>
  <si>
    <t>1615-1626</t>
  </si>
  <si>
    <t>60001565;60001565;60000990;60000990</t>
  </si>
  <si>
    <t>36597894200;7402019655;6505843863;6603338455</t>
  </si>
  <si>
    <t>Beukman, Theunis S.;Meyer, Petrie;Ivashina, Marianna V.;Maaskant, Rob</t>
  </si>
  <si>
    <t>South Africa;Sweden</t>
  </si>
  <si>
    <t>Stellenbosch;Gothenburg</t>
  </si>
  <si>
    <t>Stellenbosch University;Chalmers University of Technology</t>
  </si>
  <si>
    <t>60001565;60000990</t>
  </si>
  <si>
    <t>Beukman T.</t>
  </si>
  <si>
    <t>Modal-based design of a wideband quadruple-ridged flared horn antenna</t>
  </si>
  <si>
    <t>10.1109/TAP.2016.2537363</t>
  </si>
  <si>
    <t>2-s2.0-84969581377</t>
  </si>
  <si>
    <t>['whole structure', 'wave antenna', 'thus simplifying', 'realized antenna', 'novel leaky', 'feeding structure', '5 ghz']</t>
  </si>
  <si>
    <t>Groove gap waveguide | leaky wave antenna | metamaterial | metasurface</t>
  </si>
  <si>
    <t>A novel leaky-wave antenna, realized using gap waveguide concept, is here proposed. Both, the feeding structure and the antenna are realized in groove gap waveguide technology, thus simplifying the whole structure. A complete design procedure, starting from a given groove waveguide to the final radiation mechanism, is described in this communication. The results are supported with measurements of a prototype that operates in the X-band. The realized antenna has a gain around 18 dB between 9 and 11.5 GHz, demonstrating the potential of the proposed radiation technology.</t>
  </si>
  <si>
    <t>2055-2060</t>
  </si>
  <si>
    <t>60159855;60001741;60002014;60001741;60159855</t>
  </si>
  <si>
    <t>25651021200;6506867245;16025512100;6603262783;7003852951</t>
  </si>
  <si>
    <t>Vukomanovic, Mladen;Vazquez-Roy, Jose Luis;Quevedo-Teruel, Oscar;Rajo-Iglesias, Eva;Sipus, Zvonimir</t>
  </si>
  <si>
    <t>Croatia;Sweden;Spain</t>
  </si>
  <si>
    <t>Zagreb;Stockholm;Madrid</t>
  </si>
  <si>
    <t>University of Zagreb, Faculty of Electrical Engineering and Computing;The Royal Institute of Technology (KTH);Universidad Carlos III de Madrid</t>
  </si>
  <si>
    <t>60159855;60002014;60001741</t>
  </si>
  <si>
    <t>Vukomanovic M.</t>
  </si>
  <si>
    <t>Gap waveguide leaky-wave antenna</t>
  </si>
  <si>
    <t>10.1109/TAP.2016.2539376</t>
  </si>
  <si>
    <t>2-s2.0-84969584341</t>
  </si>
  <si>
    <t>['wearable uhf', 'random variations', 'proper shape', 'pifas ),', 'numerical investigations', 'minimal impact', 'main goal', 'f antennas', 'antenna size', 'antenna separation', 'antenna robustness', 'antenna near']</t>
  </si>
  <si>
    <t>body-antenna coupling | grounded antennas | planar inverted-F antennas | wearable antennas</t>
  </si>
  <si>
    <t>The robustness of wearable UHF-band planar inverted-F antennas (PIFAs), with respect to body-antenna separation and human tissue dispersion, is addressed through numerical investigations. The main goal is gaining physical insights into the relationship between the grounded antenna performance and the distribution of the electric and magnetic energy densities in the antenna near-field region close to the ground plane border. A criterion for choosing a proper shape of the antenna ground plane is suggested, which can improve the antenna robustness with respect to the random variations of the body-antenna coupling scenario, but with a minimal impact on the antenna size.</t>
  </si>
  <si>
    <t>60032259;60028868;60028868;60032259;60032259</t>
  </si>
  <si>
    <t>57191625533;55511355900;7003596999;6602557171;7006097620</t>
  </si>
  <si>
    <t>Casula, G. A.;Michel, A.;Nepa, P.;Montisci, G.;Mazzarella, G.</t>
  </si>
  <si>
    <t>Cagliari;Pisa</t>
  </si>
  <si>
    <t>Universit√† degli Studi di Cagliari;Universit√† di Pisa</t>
  </si>
  <si>
    <t>60032259;60028868</t>
  </si>
  <si>
    <t>Robustness of Wearable UHF-Band PIFAs to Human-Body Proximity</t>
  </si>
  <si>
    <t>10.1109/TAP.2016.2537368</t>
  </si>
  <si>
    <t>2-s2.0-84969584689</t>
  </si>
  <si>
    <t>['treated separately', 'studied domain', 'periodic conditions', 'paper presents', 'obtained results', 'numerical results', 'lateral sides', 'isotropic media', 'homogenized parameters', 'expressed using', 'existing results', 'elementary cell', 'element method', 'efficient method', 'chiral media']</t>
  </si>
  <si>
    <t>chirality | Homogenization | metamaterials</t>
  </si>
  <si>
    <t>This paper presents a new and efficient method to compute the quasi-static homogenized constitutive parameters of biperiodic chiral artificial material. In this method, the studied domain is reduced to an elementary cell with pseudo-periodic conditions on the lateral sides and the local electromagnetic properties are computed by using the finite-element method. This chiral media is decomposed into two equivalent isotropic media and each one is treated separately. Indeed, the homogenized constitutive parameters of each isotropic media are expressed as a function of the macroscopic electromagnetic properties which are obtained by averaging the local electromagnetic properties. The homogenized constitutive parameters of the initial chiral material are expressed using the two equivalent isotropic materials. The validation of the numerical results is presented in the case of the lattices with 3-D inclusions. In addition, the obtained results are compared to existing results in literature. Finally, the incidence wave angle impact on the homogenized parameters is studied.</t>
  </si>
  <si>
    <t>1751-1758</t>
  </si>
  <si>
    <t>60192431;116694591;60011371;116694362;60072962</t>
  </si>
  <si>
    <t>14009522200;16306536900;35068413300;14038707800;15064902700</t>
  </si>
  <si>
    <t>Ouchetto, Ouail;El Majd, Badr Abou;Ouchetto, Hassania;Essakhi, Brahim;Zouhdi, Said</t>
  </si>
  <si>
    <t>Morocco;France;Morocco;Morocco;France</t>
  </si>
  <si>
    <t>Casablanca;Gif-sur-Yvette;Rabat;Casablanca;Boulogne-Billancourt</t>
  </si>
  <si>
    <t>Laboratoire de Recherche et Innovation Informatique;Laboratoire de G√©nie Electrique et Electronique de Paris;Ecole Mohammadia d'Ingenieurs, Mohammed V University in Rabat;Laboratoire Informatique;ASTEK</t>
  </si>
  <si>
    <t>60192431;60072962;60011371;116694591;116694362</t>
  </si>
  <si>
    <t>Ouchetto O.</t>
  </si>
  <si>
    <t>Homogenization of periodic structured materials with chiral properties</t>
  </si>
  <si>
    <t>10.1109/TAP.2016.2536177</t>
  </si>
  <si>
    <t>2-s2.0-84969611257</t>
  </si>
  <si>
    <t>['study presents', 'radiating elements', 'properly arranging', 'phase shifters', 'lobe level', 'hole layer', 'focal point', 'feeding network', '35 ghz']</t>
  </si>
  <si>
    <t>low side-lobe level | Near-field focused antenna | substrate integrated waveguide (SIW) | variable focal point</t>
  </si>
  <si>
    <t>This study presents a Ka-band, multilayer, near-field-focused array antenna combined with the substrate integrated waveguide (SIW) technology. The metallic circular holes are designed as both phase shifters and radiating elements, which are fed by an SIW feeding network. A side-lobe level (SLL) of less than -18dB is achieved by properly arranging the dimensions of the metallic circular holes. Besides, by changing the thickness of the hole layer, the antenna with the same feeding network can be adjusted to change its focal point. As an example, an 8√ó8 near-field-focused antenna prototype operated at 35 GHz is fabricated and measured.</t>
  </si>
  <si>
    <t>1725-1732</t>
  </si>
  <si>
    <t>23479233200;57221001048</t>
  </si>
  <si>
    <t>Cheng, Yu Jian;Xue, Fei</t>
  </si>
  <si>
    <t>Cheng Y.J.</t>
  </si>
  <si>
    <t>Ka-band near-field-focused array antenna with variable focal point</t>
  </si>
  <si>
    <t>10.1109/TAP.2016.2540646</t>
  </si>
  <si>
    <t>2-s2.0-84969640809</t>
  </si>
  <si>
    <t>['work describes', 'proposed antenna', 'practical situations', 'open substrate', 'loop resonator', 'integrated waveguide', 'circuit board', 'cavity antenna', 'bands ],', 'band operation', '54 mb', '5 ghz', '45 ghz']</t>
  </si>
  <si>
    <t>Open waveguide antennas | slot antennas | WLAN antennas</t>
  </si>
  <si>
    <t>This work describes the design and evaluation of an antenna to be embedded within multiple metallic cavity like structures of quite arbitrary shape. The design is based on an open substrate-integrated waveguide (SIW) implemented with RO 4003 substrate, aiming to miniature the cavity and suited for fabrication with printed-circuit board (PCB) technology. A pair of vias is used to tune the resonances of the cavity for dual-band operation [2.45 and 5-GHz wireless local area network (WLAN) bands], and an open-loop resonator is introduced to enhance the bandwidth. The cavity antenna is fed by a stripline to avoid cross coupling with other devices. Evaluations have been performed both in free-space (FS) and inside multiple metallic cavities. Operating from within the cavities, a good antenna performance is obtained with a maximum 10dB bandwidth of 4% at 2.45 GHz and 25% at 5.5 GHz. Simulations and measurements agree well. As a proof of concept, the proposed antenna was connected to several WLAN modules inside realistic metallic cavity environments and its operation was evaluated in a realistic indoor environment. These real-life tests confirm that the maximum data rate of 54 Mb/s is obtained for most practical situations, in which the antenna has to operate.</t>
  </si>
  <si>
    <t>1587-1594</t>
  </si>
  <si>
    <t>60090652;60025063;60025063;60025063</t>
  </si>
  <si>
    <t>56456741800;55377305700;55494014500;7005545716</t>
  </si>
  <si>
    <t>Soh, Ping Jack;Yan, Sen;Xu, Hantao;Vandenbosch, Guy A.E.</t>
  </si>
  <si>
    <t>Soh P.</t>
  </si>
  <si>
    <t>A dual-band cavity antenna embedded within multiple metallic enclosures</t>
  </si>
  <si>
    <t>10.1109/TAP.2016.2539374</t>
  </si>
  <si>
    <t>2-s2.0-84969645449</t>
  </si>
  <si>
    <t>2014M552451</t>
  </si>
  <si>
    <t>['wide range', 'tm polarizations', 'selective surface', 'proposed fss', 'periodic arrays', 'middle layer', 'measured results', 'incident angles', 'good agreement', 'design procedure', 'band rejection']</t>
  </si>
  <si>
    <t>band-pass filter | Frequency selective surface | high selectivity</t>
  </si>
  <si>
    <t>A highly selective tri-band bandpass frequency-selective surface (FSS) is presented by cascading three layers of periodic arrays. The middle layer is composed of double square loops (DSLs) while the two exterior layers are composed of gridded-double square loops (G-DSLs) structure. The proposed FSS can provide multitransmission zeros which lead to a wide out-of-band rejection between each two adjacent passbands and sharp rejection behavior on both sides of each passband. Furthermore, the FSS exhibits stable response over a wide range of incident angles for both TE and TM polarizations. The design procedure, simulation, and experiment of the FSS are presented. The measured results are in good agreement with the simulations.</t>
  </si>
  <si>
    <t>2046-2049</t>
  </si>
  <si>
    <t>60069720;60069720;60069720;60069720;60069720;60069720;60069720;60069720</t>
  </si>
  <si>
    <t>26325197300;56040187900;24923500700;36701328300;56419305700;8666462600;8875825500;56176718400</t>
  </si>
  <si>
    <t>Yan, Mingbao;Wang, Jiafu;Ma, Hua;Feng, Mingde;Pang, Yongqiang;Qu, Shaobo;Zhang, Jieqiu;Zheng, Lin</t>
  </si>
  <si>
    <t>Yan M.</t>
  </si>
  <si>
    <t>A tri-band, highly selective, Bandpass FSS using cascaded multilayer loop arrays</t>
  </si>
  <si>
    <t>10.1109/TAP.2016.2536175</t>
  </si>
  <si>
    <t>2-s2.0-84969705607</t>
  </si>
  <si>
    <t>['wsn ).', 'wet ).', 'using multiple', 'transferred reliably', 'strong line', 'sight component', 'rectenna operates', 'radiated energy', 'outage performance', 'obtained based', 'numerical examples', 'minimum mean', 'main tasks', 'larger energy', 'fading channels', 'base station', 'antenna arrays', 'analyze probability', '50 %.']</t>
  </si>
  <si>
    <t>array gain | beamforming | massive MIMO | outage probability | Wireless energy transfer</t>
  </si>
  <si>
    <t>We illustrate potential benefits of using massive antenna arrays for wireless energy transfer (WET). Specifically, we analyze probability of outage in WET over fading channels when a base station (BS) with multiple antennas beamforms energy to a wireless sensor node (WSN). Our analytical results show that by using massive antenna arrays, the range of WET can be increased for a given target outage probability. We prove that by using multiple-antenna arrays at the BS, a lower downlink energy is required to get the same outage performance, resulting in savings of radiated energy. We show that for energy levels used in WET, the outage performance with least-squares or minimum mean-square-error channel estimates is the same as that obtained based on perfect channel estimates. We observe that a strong line-of-sight component between the BS and WSN lowers outage probability. Furthermore, by deploying more antennas at the BS, a larger energy can be transferred reliably to the WSN at a given target outage performance for the sensor to be able to perform its main tasks. In our numerical examples, the RF power received at the input of the sensor is assumed to be on the order of a mW, such that the rectenna operates at an efficiency in the order of 50%.</t>
  </si>
  <si>
    <t>3466-3480</t>
  </si>
  <si>
    <t>55377486000;24478602800;35555550500</t>
  </si>
  <si>
    <t>Kashyap, Salil;Bj√∂rnson, Emil;Larsson, Erik G.</t>
  </si>
  <si>
    <t>Kashyap S.</t>
  </si>
  <si>
    <t>On the Feasibility of Wireless Energy Transfer Using Massive Antenna Arrays</t>
  </si>
  <si>
    <t>10.1109/TWC.2016.2521739</t>
  </si>
  <si>
    <t>2-s2.0-84969750925</t>
  </si>
  <si>
    <t>['successfully assess', 'snr ).', 'sensor concept', 'power mask', 'passive body', 'noise ratio', 'implantable system', 'implant media', 'ghz band', 'fully demonstrates', 'explicit study', 'biocompatible material', 'analysis includes']</t>
  </si>
  <si>
    <t>Body-area communication | high data rates | impulse radio (IR) | link power budget | passive antenna | phantom | pulse fidelity | specific absorption rate (SAR)</t>
  </si>
  <si>
    <t>We successfully assess the feasibility of a passive body-implantable sensor antenna concept to reach 750 Mbps using impulse radio (IR) in the near-field. It is based on a uniplanar printed antenna configuration, operating in the 1.4- to 4.2-GHz band. The analysis includes the effect of the implant media, the performance in terms of data rate transmission (theoretical and experimental) and feasibility of a "passive" sensor concept in terms of power constraints associated with specific absorption rate (SAR) limits, Federal Communications Commission (FCC) power mask, energy scavenging circuit minimum activation energy, and signal-to-noise ratio (SNR). Finally, we prove the potential of the overall system integrated with an electronic chip model and biocompatible material. To our knowledge there is no explicit study in the literature that fully demonstrates an implantable system with this kind of data rates addressing all the above.</t>
  </si>
  <si>
    <t>1932-1940</t>
  </si>
  <si>
    <t>60004956;60004956;60004956-60028300</t>
  </si>
  <si>
    <t>57000185200;7103089977;7402460980</t>
  </si>
  <si>
    <t>Fel√≠cio, Jo√£o M.;Fernandes, Carlos A.;Costa, Jorge R.</t>
  </si>
  <si>
    <t>Lisbon;Lisbon</t>
  </si>
  <si>
    <t>Instituto Universit√°rio de Lisboa (ISCTE-IUL);Instituto Superior T√©cnico</t>
  </si>
  <si>
    <t>60028300;60004956</t>
  </si>
  <si>
    <t>Fel√≠cio J.</t>
  </si>
  <si>
    <t>Wideband Implantable Antenna for Body-Area High Data Rate Impulse Radio Communication</t>
  </si>
  <si>
    <t>10.1109/TAP.2016.2535500</t>
  </si>
  <si>
    <t>2-s2.0-84969752650</t>
  </si>
  <si>
    <t>['wideband performance', 'structures consist', 'measured data', 'expected performance', 'excellent agreement', 'bonding film', 'bandpass response']</t>
  </si>
  <si>
    <t>Dual-polarization | flat lens antenna | polarization independence | transmitarray antenna</t>
  </si>
  <si>
    <t>Dual linearly polarized transmitarray antennas with wideband performance are investigated in X-band. Their designs are based on unit-cells with bandpass response. Their structures consist of three conducting layers printed on two identical dielectric substrates glued with a bonding film. Detailed experimental results demonstrate excellent polarization independence, with expected performance and properly preserved radiation characteristics for each polarization. The measured data are in excellent agreement with full-wave simulation results.</t>
  </si>
  <si>
    <t>2022-2026</t>
  </si>
  <si>
    <t>60030553;60030553;60007823;60007823;60030553;60007823;60030553</t>
  </si>
  <si>
    <t>55585089700;25638681400;41761372500;56405296400;16025007900;55884101500;23973241400</t>
  </si>
  <si>
    <t>Pham, Kien;Nguyen, Ngoc Tinh;Clemente, Antonio;Di Palma, Luca;Le Coq, Laurent;Dussopt, Laurent;Sauleau, Ronan</t>
  </si>
  <si>
    <t>Rennes;Grenoble</t>
  </si>
  <si>
    <t>Universite de Rennes 1;CEA LETI¬†</t>
  </si>
  <si>
    <t>60030553;60007823</t>
  </si>
  <si>
    <t>Pham K.</t>
  </si>
  <si>
    <t>Design of Wideband Dual Linearly Polarized Transmitarray Antennas</t>
  </si>
  <si>
    <t>10.1109/TAP.2016.2536160</t>
  </si>
  <si>
    <t>2-s2.0-84969764491</t>
  </si>
  <si>
    <t>['transmission codeword', 'systems suffering', 'simo system', 'received signals', 'nbi ).', 'narrowband interference', 'irc algorithm', 'eigenvalue decomposition', 'eigen domain', 'blast scheme', 'alamouti schemes', 'alamouti scheme']</t>
  </si>
  <si>
    <t>eigen domain | multiple-input-multiple-output (MIMO) | Narrowband interference (NBI)</t>
  </si>
  <si>
    <t>In this letter, we investigate an eigen domain interference rejection combining (E-IRC) algorithm for multiple-input-multiple-output (MIMO) systems suffering from narrowband interference (NBI). The received signals are transformed into the eigen domain, which is obtained by eigenvalue decomposition of the time domain autocorrelation matrix of the NBI, and the interference is rejected in the eigen domain via multiple antennas. V-BLAST and Alamouti schemes are considered in this letter. For the V-BLAST scheme, the E-IRC algorithm is an extension of the one for SIMO system. For the Alamouti scheme, we redesign the transmission codeword, which can preserve the orthogonality in the eigen domain, and propose an NBI rejection algorithm based on the spatial whitening filter.</t>
  </si>
  <si>
    <t>850-853</t>
  </si>
  <si>
    <t>56092415100;56092663700;56095909100;56101457900;7404591261</t>
  </si>
  <si>
    <t>Liu, Fengwei;Zhao, Hongzhi;Quan, Xin;Liu, Ying;Tang, Youxi</t>
  </si>
  <si>
    <t>Eigen Domain Interference Rejection Combining Algorithm for MIMO Systems</t>
  </si>
  <si>
    <t>10.1109/LCOMM.2016.2538258</t>
  </si>
  <si>
    <t>2-s2.0-84969765258</t>
  </si>
  <si>
    <t>Interreg</t>
  </si>
  <si>
    <t>G.0325.11N</t>
  </si>
  <si>
    <t>FNRS</t>
  </si>
  <si>
    <t>['step method', 'radio channel', 'proposed approach', 'propagation mechanisms', 'power law', 'polarimetric measurements', 'polarimetric data', 'path gain', 'model includes', 'measured data', 'investigated transmitter', 'good agreement', 'dmc ),', 'dependent model', 'dedicated procedure', 'contribution highlight', '3 ghz']</t>
  </si>
  <si>
    <t>Dense multipath component | Distance-dependent channel model | Indoor environment | path loss model | Polarimetric measurement</t>
  </si>
  <si>
    <t>A comprehensive polarimetric distance-dependent model of the power delay profile (PDP) and path gain is proposed. The model includes both specular multipath components (SMCs) and dense multipath components (DMC), the latter being modeled with an exponential and power law. The parameters of the model were estimated from polarimetric measurements of a large hall radio channel under line-of-sight (LOS) conditions at 1.3 GHz with a dedicated procedure. The validity and robustness of the proposed approach are provided by the good agreement between the polarimetric data and models for the investigated transmitter-receiver distance range. Furthermore, the description of the radio channel with path loss models is discussed for cases where the DMC is included, and a two-step method to compute the path loss characteristics directly from the measured data is developed. The results of this contribution highlight the fact that a complete polarimetric description of all propagation mechanisms and related path loss models is desired to design faithful polarimetric radio channel models.</t>
  </si>
  <si>
    <t>1907-1917</t>
  </si>
  <si>
    <t>60026113;60026113;60033316;60026113;116277749;60033316;60033316;60026113</t>
  </si>
  <si>
    <t>57075385900;14015416600;24479883500;6508260866;55318255500;22985227300;7103396069;7004669030</t>
  </si>
  <si>
    <t>Cheng, Shiqi;Gaillot, Davy P.;Tanghe, Emmeric;Laly, Pierre;Demol, Thierry;Joseph, Wout;Martens, Luc;Li√©nard, Martine</t>
  </si>
  <si>
    <t>Belgium;France;France</t>
  </si>
  <si>
    <t>Ghent;Villeneuve-d'Ascq;Lille</t>
  </si>
  <si>
    <t>Universiteit Gent;Institut d'Electronique de Micro√©lectronique et de Nanotechnologie (IEMN);CITC-EuraRFID</t>
  </si>
  <si>
    <t>60033316;60026113;116277749</t>
  </si>
  <si>
    <t>Cheng S.</t>
  </si>
  <si>
    <t>Polarimetric Distance-Dependent Models For Large Hall Scenarios</t>
  </si>
  <si>
    <t>10.1109/TAP.2016.2535100</t>
  </si>
  <si>
    <t>2-s2.0-84969765325</t>
  </si>
  <si>
    <t>['transmitter side', 'transmit antennas', 'snr denotes', 'proposed achieving', 'opportunistic scheduling', 'noise ratio', 'mss increases', 'mss ).', 'l )+', 'hybrid scheduling', 'forcing beamforming', 'asymptotically achievable']</t>
  </si>
  <si>
    <t>Degrees of freedom (DoF) | full-duplex (FD) | hybrid scheduling | inter-terminal interference | poor scattering</t>
  </si>
  <si>
    <t>The degrees of freedom (DoF) of L-path poor scattering full-duplex (FD) systems is studied in which a FD base station having M transmit antennas and M receive antennas supports a set of half-duplex mobile stations (MSs). Assuming no self-interference, a hybrid scheduling is proposed achieving the optimal sum DoF with partial channel state information at the transmitter side as the number of MSs increases. In particular, the proposed scheme combines a zero-forcing beamforming for uplink and a random transmit beamforming for downlink with opportunistic scheduling. It is shown that the optimal sum DoF of 2M is asymptotically achievable as long as the number of MSs scales faster than snrmin(M-1,L)+M, where snr denotes the signal-to-noise ratio.</t>
  </si>
  <si>
    <t>1042-1045</t>
  </si>
  <si>
    <t>60002877;60068706;60000763;60068706;60017776;60002877</t>
  </si>
  <si>
    <t>57147187600;57191681264;14024327000;7408119840;7007032322;36830013700</t>
  </si>
  <si>
    <t>Mai, Vien V.;Kim, Juyeop;Jeon, Sang Woon;Choi, Sang Won;Seo, Beomjoo;Shin, Won Yong</t>
  </si>
  <si>
    <t>Uiwang;Seoul;Seoul;Andong</t>
  </si>
  <si>
    <t>Korea Railroad Research Institute;Hongik University;Dankook University;Andong National University</t>
  </si>
  <si>
    <t>60068706;60017776;60002877;60000763</t>
  </si>
  <si>
    <t>Degrees of Freedom of Millimeter Wave Full-Duplex Systems with Partial CSIT</t>
  </si>
  <si>
    <t>10.1109/LCOMM.2016.2536606</t>
  </si>
  <si>
    <t>2-s2.0-84969766604</t>
  </si>
  <si>
    <t>['pump waves', 'pump signal', 'nonlinear distortion', 'far field']</t>
  </si>
  <si>
    <t>acoustic characteristics | nonlinear acoustics | parametric radiating antenna</t>
  </si>
  <si>
    <t>We examine two factors that should be considered when measuring parametric radiating antenna characteristics: nonlinear distortion in the receiver measurement path while receiving strong signals on the frequencies of the pump signal and the weak difference frequency signal; the need for measurements in the nonlinear interaction zone of the pump waves. We present a method of calculating a correction to convert the measured acoustic pressure in the far field.</t>
  </si>
  <si>
    <t>188-192</t>
  </si>
  <si>
    <t>109710622;109710622</t>
  </si>
  <si>
    <t>57189362091;7004512283</t>
  </si>
  <si>
    <t>Zheleznyi, V. B.;Ostrovskii, D. B.</t>
  </si>
  <si>
    <t>Concern Okeanpribor</t>
  </si>
  <si>
    <t>Zheleznyi V.B.</t>
  </si>
  <si>
    <t>Aspects of Measuring the Acoustic Characteristics of Parametric Radiating Antennas</t>
  </si>
  <si>
    <t>10.1007/s11018-016-0940-2</t>
  </si>
  <si>
    <t>2-s2.0-84969766944</t>
  </si>
  <si>
    <t>Shanghai Academy of Spaceflight Technology</t>
  </si>
  <si>
    <t>SAST 201439</t>
  </si>
  <si>
    <t>SAST</t>
  </si>
  <si>
    <t>['tapered slots', 'symmetric beams', 'silicon micromachining', 'sidelobe lower', 'radiation characteristics', 'measurement results', 'low cross', 'logarithmic curves', 'different curves', 'corresponding waveguide', 'comprehensive study', 'axial ratio', 'ars lower', 'antipodal linear', '510 ghz', '500 ghz', '5 db', '40 ghz', '3 dbi', '3 db', '15 db']</t>
  </si>
  <si>
    <t>Circular polarization | silicon micromachine | tapered slot antenna (TSA) | terahertz (THz) antenna | waveguidefed antenna</t>
  </si>
  <si>
    <t>Antipodal curvedly tapered slot antennas (ACTSAs) with different slot profiles are investigated to achieve the optimum circular polarization performance. The profiles of the tapered slots can be determined by different curves, such as linear, exponential, and logarithmic curves. Therefore, the corresponding waveguide-fed circularly polarized (CP) antipodal linear, exponential, exponential-logarithmic tapered slot antennas (AL-, E-, EL-TSA) are designed, fabricated, and measured at Ka-band for a comprehensive study. The optimized AELTSA provides good impedance matching, gain above 10.3 dBi, sidelobe lower than -15 dB, low cross-polarization, and left-hand circularly polarized (LHCP) axial ratio (AR) lower than 3 dB, from 28 to 40 GHz. Moreover, a waveguide-fed LHCP antipodal exponential-exponential tapered slot antenna (AEETSA) is designed at 500 GHz and fabricated by silicon micromachining. The radiation characteristics are examined by measurement results of symmetric beams and ARs lower than 1.5 dB, from 490 to 510 GHz.</t>
  </si>
  <si>
    <t>1607-1614</t>
  </si>
  <si>
    <t>60016835;60016835;60016835;60016835;60016835;60016835;60016835</t>
  </si>
  <si>
    <t>56038267900;55185375100;8642302200;56486916900;57129082400;56047241400;13007707000</t>
  </si>
  <si>
    <t>Liu, Yong;Lu, Hongda;Wu, Yuming;Cui, Mengmeng;Li, Bin;Zhao, Pengfei;Lv, Xin</t>
  </si>
  <si>
    <t>Millimeterwave and Terahertz Waveguide-Fed Circularly Polarized Antipodal Curvedly Tapered Slot Antennas</t>
  </si>
  <si>
    <t>10.1109/TAP.2016.2536174</t>
  </si>
  <si>
    <t>2-s2.0-84969769877</t>
  </si>
  <si>
    <t>['suppress scatterings', 'structure thickness', 'structure contains', 'specular reflection', 'small patches', 'reduction bandwidth', 'quarter wavelength', 'proposed structure', 'planar surfaces', 'parametric studies', 'normal incidence', 'metal surfaces', 'displaced randomly', 'detailed discussions', 'broadband broad', 'boresight direction', 'binomial coefficients', 'also contributions', 'absorbent material']</t>
  </si>
  <si>
    <t>Binominal expansion | broadband | phase cancellation | radar cross section (RCS) | stealth technology</t>
  </si>
  <si>
    <t>A broadband broad-angle radar cross-sectional (RCS) reduction measure applicable to planar surfaces is proposed. This novel structure contains several layers of randomly displaced metal patches and layers are spaced by a quarter wavelength. Specular reflection at normal incidence is suppressed by the phase cancellation technique. The reduction bandwidth is broadened by setting the layer surface area ratio based on binomial coefficients. Because the structure contains no absorbent material, metal surfaces are divided into small patches and displaced randomly to avoid reflection peaks beyond the boresight direction. The RCS reduction effect is validated via measurements in a far-field antenna range. Parametric studies and detailed discussions about this technique are conducted using simulation results computed from full-wave numerical tools, which include not only the specular reflection but also contributions from higher order scattering mechanisms. The proposed structure can be applied on planar target surfaces and has the potential to incorporate lossy dielectric loadings to reduce the structure thickness and suppress scatterings.</t>
  </si>
  <si>
    <t>1859-1867</t>
  </si>
  <si>
    <t>60027709-60072419;60027709;60027709;60072419</t>
  </si>
  <si>
    <t>56594082300;15757742500;57214380259;56593760500</t>
  </si>
  <si>
    <t>Hou, Yuan Chang;Liao, Wen Jiao;Tsai, Chin Che;Chen, Shin Hon</t>
  </si>
  <si>
    <t>Hou Y.</t>
  </si>
  <si>
    <t>Planar Multilayer Structure for Broadband Broad-Angle RCS Reduction</t>
  </si>
  <si>
    <t>10.1109/TAP.2016.2535164</t>
  </si>
  <si>
    <t>2-s2.0-84969771944</t>
  </si>
  <si>
    <t>['wide bandwidth', 'uniform 12', 'scattering effects', 'radiation pattern', 'radiation nulls', 'omnidirectional radiation', 'mutual couplings', 'monoconical antennas', 'induced current', 'fractional bandwidth', 'forward scattering', 'first detailed', 'field coupling', 'feedforward technique', 'feedforward paths', 'efficient method', 'db reduction', 'broadband multiple', 'array elements', 'approximately equal', 'appropriate shape', 'antenna element', 'antenna due', 'adjacent elements']</t>
  </si>
  <si>
    <t>Antenna arrays | Feed-forward technique | Mutual coupling | Shadowing effect</t>
  </si>
  <si>
    <t>An efficient method to mitigate the forward scattering (shadowing) effect and the near-field coupling among elements of broadband multiple-antenna communication systems is proposed. The technique is based on provision of a passive feedforward coupling among elements to cancel out the mutual couplings. Electrical current paths, with appropriate shape, location, and length, between adjacent elements are established to provide current distributions on adjacent elements that are approximately equal in magnitude and out of phase with the induced current on the same antenna due to the near-field coupling and scattering effects. As the coupling level decreases, the radiation pattern of an excited array element, in the presence of the other array elements, approaches the pattern of the antenna element in isolation. The technique is first detailed for a two-element wideband monoconical antenna array and is then extended to a uniform 12-element circular array of the same monoconical antennas where only feedforward paths are applied to circumferentially adjacent elements to reduce the coupling over a very wide bandwidth. The experimental results indicate that the application of the proposed feedforward technique to a 12-element circular array of monoconical antennas can provide a minimum of 2-dB reduction in the average gain deviation from omnidirectional radiation over an about 30% fractional bandwidth. Another important feature of the feedforward technique is removal of radiation nulls of the array elements at all frequencies and all directions.</t>
  </si>
  <si>
    <t>1642-1652</t>
  </si>
  <si>
    <t>17433443200;35585913500</t>
  </si>
  <si>
    <t>Amjadi, S. Mohammad;Sarabandi, Kamal</t>
  </si>
  <si>
    <t>Amjadi S.</t>
  </si>
  <si>
    <t>Mutual Coupling Mitigation in Broadband Multiple-Antenna Communication Systems Using Feedforward Technique</t>
  </si>
  <si>
    <t>10.1109/TAP.2016.2535101</t>
  </si>
  <si>
    <t>2-s2.0-84969776845</t>
  </si>
  <si>
    <t>['wideband full', 'shaped walls', 'optimized parameters', 'operational bandwidth', 'network configuration', 'corporate feed', 'aperture efficiency', 'adjacent layers']</t>
  </si>
  <si>
    <t>full corporate feeding | High efficiency | Planar array | Waveguide array | Wideband</t>
  </si>
  <si>
    <t>A wideband full-metal planar antenna array with full-corporate feed-network is proposed. Cavity and slot are used as the basic radiation element and T-shaped walls are employed in the cavity to achieve wide bandwidth. E-plane waveguide feed-network configuration is utilized so as to suppress wave leakage between adjacent layers when the antenna is fabricated by a conventional machining technique. An 8 √ó 8 antenna array prototype with optimized parameters is tested. Experimental results show that the bandwidth of VSWR &lt; 2.0 is up to 36.9% (10.24-14.87 GHz). More than 60% aperture efficiency and higher than 23.4 dBi gain are achieved over the operational bandwidth.</t>
  </si>
  <si>
    <t>1974-1978</t>
  </si>
  <si>
    <t>60003977-60017161;60017161;60003977;60003977</t>
  </si>
  <si>
    <t>56405494000;39861426100;57189357604;57189364303</t>
  </si>
  <si>
    <t>Shi-Gang, Zhou;Guan-Long, Huang;Zhao-Hang, Peng;Ying, Li Jian</t>
  </si>
  <si>
    <t>Shi-Gang Z.</t>
  </si>
  <si>
    <t>A Wideband Full-Corporate-Feed Waveguide Slot Planar Array</t>
  </si>
  <si>
    <t>10.1109/TAP.2016.2526074</t>
  </si>
  <si>
    <t>2-s2.0-84969779565</t>
  </si>
  <si>
    <t>['wider range', 'tr multiple', 'time reversal', 'technique increases', 'system implementation', 'statistical channel', 'slight detriment', 'realistic question', 'noise ratio', 'network building', 'input multiple', 'greatly depends', 'conclusions drawn', 'channel capacity', 'antenna coupling']</t>
  </si>
  <si>
    <t>antenna mutual coupling | information entropy | time reversal | wideband multiple-input multiple-output (MIMO) system</t>
  </si>
  <si>
    <t>Utilizing channel reciprocity, time reversal (TR) technique increases the signal-to-noise ratio (SNR) at the receiver with very low transmitter complexity in complex multipath environment. Present research works about TR multiple-input multiple-output (MIMO) communication all focus on the system implementation and network building. The aim of this work is to analyze the influence of antenna coupling on the capacity of wideband TR MIMO system, which is a realistic question in designing a practical communication system. It turns out that antenna coupling stabilizes the capacity in a small variation range with statistical wideband channel response. Meanwhile, antenna coupling only causes a slight detriment to the channel capacity in a wideband TR MIMO system. Comparatively, uncorrelated stochastic channels without coupling exhibit a wider range of random capacity distribution which greatly depends on the statistical channel. The conclusions drawn from information difference entropy theory provide a guideline for designing better high-performance wideband TR MIMO communication systems.</t>
  </si>
  <si>
    <t>Chinese Physics B</t>
  </si>
  <si>
    <t>57043793700;8945567500;24168161500</t>
  </si>
  <si>
    <t>Yang, Yu;Wang, Bing Zhong;Ding, Shuai</t>
  </si>
  <si>
    <t>Shannon information capacity of time reversal wideband multiple-input multiple-output system based on correlated statistical channels</t>
  </si>
  <si>
    <t>10.1088/1674-1056/25/5/050101</t>
  </si>
  <si>
    <t>2-s2.0-84969780584</t>
  </si>
  <si>
    <t>['‚ ãø', '‚ àäi', 'user case', 'upper bounds', 'symmetric case', 'sum dofs', 'sum dof', 'sum degrees', 'rf chains', 'results show', 'point channel', 'obtain lower', 'interference channels', 'interference channel', 'hybrid beamforming', 'general k', 'fixed number', 'digital precoders', 'completely characterize', 'certain conditions', 'cannot improve', 'broadcast channel', 'arbitrary number']</t>
  </si>
  <si>
    <t>Degrees of freedom | hybrid beamforming | interference alignment | interference channel | multi-antenna technique</t>
  </si>
  <si>
    <t>We study the sum degrees of freedom (DoF) of interference channels with hybrid beamforming in which each transmitter i uses M‚Ä≤i antennas and Mi RF chains and each receiver i uses N‚Ä≤i antennas and Ni RF chains, where Mi ‚â§ M‚Ä≤i and Ni, ‚â§ N‚Ä≤i, ‚àÄi = 1, 2, ‚ãØ, K, and hybrid beamforming composed of analog and digital precoders is employed at each node. For the two-user case, we completely characterize the sum DoF for an arbitrary number of antennas and RF chains by developing an achievable scheme optimized for the hybrid beamforming structure and deriving its matching upper bound. For a general K-user case, we focus on a symmetric case where Mi = M, Ni = N, M‚Ä≤i = M‚Ä≤, and N‚Ä≤i = N‚Ä≤, ‚àÄi = 1, 2, ‚ãØ, K, and obtain lower and upper bounds on the sum DoF, which are tight when max{M‚Ä≤,N‚Ä≤}/min{M‚Ä≤,N‚Ä≤} is an integer. The results show that with a fixed number of RF chains, employing more antennas can increase the sum DoF of interference channel under certain conditions while this cannot improve the sum DoFs of point-to-point channel, multiple access channel, and broadcast channel.</t>
  </si>
  <si>
    <t>3368-3379</t>
  </si>
  <si>
    <t>60003780;60003780</t>
  </si>
  <si>
    <t>23670390100;55650162400</t>
  </si>
  <si>
    <t>Chae, Sung Ho;Jeong, Cheol</t>
  </si>
  <si>
    <t>Chae S.</t>
  </si>
  <si>
    <t>Degrees of Freedom of Interference Channels With Hybrid Beamforming</t>
  </si>
  <si>
    <t>10.1109/TWC.2016.2520922</t>
  </si>
  <si>
    <t>2-s2.0-84969780614</t>
  </si>
  <si>
    <t>['sum rate', 'scaling property', 'multiple layers', 'layered transmissions', 'input multiple', 'form expression', 'find lower', 'e .,', 'conventional mimo', 'antennas ).', 'also derive', 'allows us', 'allocated powers', 'allocate powers']</t>
  </si>
  <si>
    <t>non-orthogonal multiple access | power allocation | successive interference cancellation</t>
  </si>
  <si>
    <t>In this paper, we study optimal power allocation for multiple-input multiple-output (MIMO) nonorthogonal multiple access (NOMA) systems when a layered transmission scheme is employed. An approach to maximize the sum rate of MIMO-NOMA with layered transmissions is proposed once we show that the sum rate is concave in allocated powers to multiple layers of users. We also derive a closed-form expression for the average sum rate when statistical channel state information (CSI) is available at a transmitter, which allows us to allocate powers to multiple layers for the maximization of the average sum rate. We find lower- and upper-bounds on the average sum rate, from which it is shown that the scaling property of MIMO-NOMA with layered transmissions also holds as conventional MIMO does (i.e., the average sum rate grows linearly with the number of antennas).</t>
  </si>
  <si>
    <t>3226-3237</t>
  </si>
  <si>
    <t>On the Power Allocation for MIMO-NOMA Systems With Layered Transmissions</t>
  </si>
  <si>
    <t>10.1109/TWC.2016.2518182</t>
  </si>
  <si>
    <t>2-s2.0-84969785209</t>
  </si>
  <si>
    <t>['tested individually', 'printed e', 'metallic 3', 'measured performance', 'great potential', 'front end', 'fabrication tolerance', 'design procedures', '90 ghz']</t>
  </si>
  <si>
    <t>3-D printing | Antenna | bandpass filter (BPF) | diplexer | E-band | selective laser melting (SLM) | surface roughness</t>
  </si>
  <si>
    <t>A metallic 3-D printed E-band (60-90 GHz) radio front end is reported. It uses the Selective Laser Melting technology to melt the Cu-15Sn powder layer by layer. The front end is composed of two bandpass filters and a conical horn antenna, which are printed and tested individually as well. Differences between the designed and measured performance are caused by the fabrication tolerance. Methods to compensate the fabrication tolerance are proposed. The design procedures are summarized for reference. The metallic 3-D printing technology proves its great potential for millimeter-wave (mmWave) applications.</t>
  </si>
  <si>
    <t>331-333</t>
  </si>
  <si>
    <t>60000990;60016575</t>
  </si>
  <si>
    <t>56767226900;7004447241</t>
  </si>
  <si>
    <t>Zhang, Bing;Zirath, Herbert</t>
  </si>
  <si>
    <t>A Metallic 3-D Printed E-Band Radio Front End</t>
  </si>
  <si>
    <t>10.1109/LMWC.2016.2548982</t>
  </si>
  <si>
    <t>2-s2.0-84969785472</t>
  </si>
  <si>
    <t>['unit cell', 'thin lens', 'smoothly increased', 'realized resulting', 'polarization levels', 'operating bandwidth', 'measurement results', 'lens offers', 'higher frequencies', 'constituent part', 'considerably enhances', 'center frequency', 'broad matching', '5 ghz', '38 œª0', '20 db', '12 ghz']</t>
  </si>
  <si>
    <t>antipodal exponential taper slot antennas | broadband | Gradient-index metasurface</t>
  </si>
  <si>
    <t>The design, simulation, and measurement results of a high-gain broadband gradient refractive index (GRIN) planar lens fed by an antipodal exponential taper slot antenna (ATSA) are presented. As a constituent part of this lens, a novel nonresonant metamaterial unit cell, composed of bilayer triple rectangular rings, is proposed and its equivalent circuit model is developed and described. It is shown that, by utilizing this element, stronger capacitive couplings between adjacent metallic layers are realized resulting in a large refractive index variation of about 2.5, and hence, a thin lens with a thickness of 0.38 Œª0, where Œª0 is the wavelength at 9.5 GHz. In addition, since the unit cell is designed to resonate at higher frequencies, its refractive index response is smoothly increased over a broad frequency range and this considerably enhances the operating bandwidth of the lens. The achieved measured results demonstrate a broad matching and -3 dB gain bandwidths of 52% (7-12 GHz) and 65% (7-13.2 GHz), respectively. Furthermore, this lens offers a high aperture efficiency of 50% (21.2 dB gain) at the center frequency, and its sidelobe and cross-polarization levels are less than -20 dB and -26 dB across the entire matched band, respectively.</t>
  </si>
  <si>
    <t>1968-1973</t>
  </si>
  <si>
    <t>60071031;60014171;60071031</t>
  </si>
  <si>
    <t>56618379800;34875466700;6602975089</t>
  </si>
  <si>
    <t>Erfani, Elham;Niroo-Jazi, Mahmoud;Tatu, Serioja</t>
  </si>
  <si>
    <t>Quebec;Waterloo</t>
  </si>
  <si>
    <t>Institut National de la Recherche Scientifique;University of Waterloo</t>
  </si>
  <si>
    <t>60071031;60014171</t>
  </si>
  <si>
    <t>Erfani E.</t>
  </si>
  <si>
    <t>A High-Gain Broadband Gradient Refractive Index Metasurface Lens Antenna</t>
  </si>
  <si>
    <t>10.1109/TAP.2016.2526052</t>
  </si>
  <si>
    <t>2-s2.0-84969786589</t>
  </si>
  <si>
    <t>['wireless backhauling', 'wbba algorithms', 'system load', 'spectrum sharing', 'solutions based', 'small cells', 'relaxed optimization', 'optimization solver', 'minlp ).', 'macro bs', 'joint ca', 'interference management', 'ideal backhauling', 'fast heuristics', 'division duplex', 'cell association', 'bs ),', 'antenna bss', 'also proposed', 'air links']</t>
  </si>
  <si>
    <t>5G cellular HetNet | bandwidth allocation | cell association | dense small cell network | large-scale MIMO | wireless backhaul</t>
  </si>
  <si>
    <t>The problem of joint downlink cell association (CA) and wireless backhaul bandwidth allocation (WBBA) in two-tier cellular heterogeneous networks (HetNets) is investigated. Large-scale antenna array is implemented at the macro base station (BS), while the small cells within the macro cell range are single-antenna BSs and they rely on over-the-air links to the macro BS for backhauling. A sum logarithmic user rate maximization problem is studied under the wireless backhaul constraints. Duplex and spectrum sharing with co-channel reverse time-division duplex (TDD) and dynamic soft frequency reuse is considered for interference management in the two-tier HetNet employing large-scale antenna arrays at the macro BS and wireless backhauling for small cells. Two in-band WBBA scenarios, namely, unified bandwidth allocation and per-small-cell bandwidth allocation, are investigated for joint CA-WBBA in the HetNet. A two-level hierarchical decomposition method for relaxed optimization is employed to solve the mixed-integer nonlinear program (MINLP). Solutions based on the General Algorithm Modeling System (GAMS) optimization solver and fast heuristics are also proposed for cell association in the per-small-cell WBBA scenario. It is shown that when all small cells have to use in-band wireless backhaul, the system load has more impact on both the sum logarithmic rate and per-user rate performance than the number of small cells deployed within the macro cell range. The proposed joint CA-WBBA algorithms have an optimal load approximately equal to the size of the large-scale antenna array at the macro BS. The cell range expansion (CRE) strategy, which is an efficient cell association scheme for HetNets with ideal backhauling, is shown to be inefficient when in-band wireless backhauling for small cells comes into play.</t>
  </si>
  <si>
    <t>3251-3268</t>
  </si>
  <si>
    <t>60010365-60018554;60009697;60010365</t>
  </si>
  <si>
    <t>55290251100;6701362398;35512012600</t>
  </si>
  <si>
    <t>Wang, Ning;Hossain, Ekram;Bhargava, Vijay K.</t>
  </si>
  <si>
    <t>China;Canada;Canada</t>
  </si>
  <si>
    <t>Zhengzhou;Vancouver;Winnipeg</t>
  </si>
  <si>
    <t>Zhengzhou University;The University of British Columbia;University of Manitoba</t>
  </si>
  <si>
    <t>60018554;60010365;60009697</t>
  </si>
  <si>
    <t>Wang N.</t>
  </si>
  <si>
    <t>Joint Downlink Cell Association and Bandwidth Allocation for Wireless Backhauling in Two-Tier HetNets With Large-Scale Antenna Arrays</t>
  </si>
  <si>
    <t>10.1109/TWC.2016.2519401</t>
  </si>
  <si>
    <t>2-s2.0-84969786861</t>
  </si>
  <si>
    <t>['widely accepted', 'wave communication', 'time consuming', 'steering toward', 'rx sides', 'proposed codebook', 'performance evaluations', 'narrow beams', 'highly dependent', 'hierarchical search', 'form expressions', 'existing alternatives', 'exhaustive search', 'efficiently search', 'different system', 'codebook design', 'channel models', 'angle domain']</t>
  </si>
  <si>
    <t>beamforming | codebook design | hierarchial search | Millimeter wave communication | mmWave</t>
  </si>
  <si>
    <t>In millimeter-wave communication, large antenna arrays are required to achieve high power gain by steering toward each other with narrow beams, which poses the problem to efficiently search the best beam direction in the angle domain at both Tx and Rx sides. As the exhaustive search is time consuming, hierarchical search has been widely accepted to reduce the complexity, and its performance is highly dependent on the codebook design. In this paper, we propose two basic criteria for the hierarchical codebook design, and devise an efficient hierarchical codebook by jointly exploiting sub-array and deactivation (turning-off) antenna processing techniques, where closed-form expressions are provided to generate the codebook. Performance evaluations are conducted under different system and channel models. Results show superiority of the proposed codebook over the existing alternatives.</t>
  </si>
  <si>
    <t>3380-3392</t>
  </si>
  <si>
    <t>60013789;60013789;60073652;60023004</t>
  </si>
  <si>
    <t>25639280300;56496187000;7101607319;7402179288</t>
  </si>
  <si>
    <t>Xiao, Zhenyu;He, Tong;Xia, Pengfei;Xia, Xiang Gen</t>
  </si>
  <si>
    <t>Shanghai;Newark;Beijing</t>
  </si>
  <si>
    <t>Tongji University;University of Delaware;Beihang University</t>
  </si>
  <si>
    <t>60073652;60023004;60013789</t>
  </si>
  <si>
    <t>Xiao Z.</t>
  </si>
  <si>
    <t>Hierarchical Codebook Design for Beamforming Training in Millimeter-Wave Communication</t>
  </si>
  <si>
    <t>10.1109/TWC.2016.2520930</t>
  </si>
  <si>
    <t>2-s2.0-84969786953</t>
  </si>
  <si>
    <t>['systematic identification', 'successfully identify', 'studies aimed', 'specific expression', 'related behaviors', 'present study', 'pcr ),', 'odorant receptors', 'nearctic regions', 'natural enemy', 'mainly distributed', 'l .)', 'irs ),', 'ionotropic receptors', 'insect behavior', 'including 38', 'gustatory receptors', 'grs ).', 'great potential', 'genes encoding', 'fully understanding', 'expression patterns', 'diptera species', 'antennal transcriptome']</t>
  </si>
  <si>
    <t>Chemosensory receptors play key roles in insect behavior. Thus, genes encoding these receptors have great potential for use in integrated pest management. The hover fly Scaeva pyrastri (L.) is an important pollinating insect and a natural enemy of aphids, mainly distributed in the Palearctic and Nearctic regions. However, a systematic identification of their chemosensory receptor genes in the antennae has not been reported. In the present study, we assembled the antennal transcriptome of S. pyrastri by using Illumina sequencing technology. Analysis of the transcriptome data identified 60 candidate chemosensory genes, including 38 for odorant receptors (ORs), 16 for ionotropic receptors (IRs), and 6 for gustatory receptors (GRs). The numbers are similar to those of other Diptera species, suggesting that we were able to successfully identify S. pyrastri chemosensory genes. We analyzed the expression patterns of all genes by using reverse transcriptase PCR (RT-PCR), and found that some genes exhibited sex-biased or sex-specific expression. These candidate chemosensory genes and their tissue expression profiles provide information for further studies aimed at fully understanding the molecular basis behind chemoreception-related behaviors in S. pyrastri.</t>
  </si>
  <si>
    <t>e0155323</t>
  </si>
  <si>
    <t>60073552;60073552;60005027;60073600;60017705;60073552;60073552;60073552;60073552</t>
  </si>
  <si>
    <t>57192490888;56991597100;56405705100;57189358758;56601496000;57192610989;56991771900;36023587200;54581946000</t>
  </si>
  <si>
    <t>Li, Xiao Ming;Zhu, Xiu Yun;He, Peng;Xu, Lu;Sun, Liang;Chen, Li;Wang, Zhi Qiang;Deng, Dao Gui;Zhang, Ya Nan</t>
  </si>
  <si>
    <t>Nanjing;Huaibei;Beijing;Guiyang</t>
  </si>
  <si>
    <t>Jiangsu Academy of Agricultural Sciences;Huaibei Coal Industry Teachers College;Chinese Academy of Agricultural Sciences;Guizhou University</t>
  </si>
  <si>
    <t>60073600;60073552;60017705;60005027</t>
  </si>
  <si>
    <t>Molecular characterization and sex distribution of chemosensory receptor gene family based on transcriptome analysis of Scaeva pyrastri</t>
  </si>
  <si>
    <t>10.1371/journal.pone.0155323</t>
  </si>
  <si>
    <t>2-s2.0-84969791965</t>
  </si>
  <si>
    <t>['waves depends', 'uniform plasmas', 'remarked upon', 'phase measurements', 'investigated experimentally', 'guide field', 'gendrin angle', 'free space', 'field topologies', 'electromagnetic waves', 'circular direction', 'bessel beams', 'angular momentum', 'also shown']</t>
  </si>
  <si>
    <t>Electromagnetic waves in the low frequency whistler mode regime are investigated experimentally and by digital data superposition. The radiation from a novel circular antenna array is shown to produce highly collimated helicon beams in a uniform unbounded plasma. The differences to Bessel beams in free space are remarked upon. Low divergence beams arise from the parallel group velocity of whistlers with phase velocity either along the guide field or at the Gendrin angle. Waves with angular momentum are produced by phasing the array in the circular direction. The differences in the field topologies for positive and negative modes numbers are shown. It is also shown that in uniform plasmas, the radial amplitude profile of the waves depends on the antenna field topology. Thus, there are no helicon "eigenmodes" with radial Bessel function profiles in uniform plasmas. It is pointed out that phase measurements in helicon devices indicate radial wave propagation which is inconsistent with helicon eigenmode theory based on paraxial wave propagation. Trivelpiece-Gould modes also exist in uniform unbounded plasmas.</t>
  </si>
  <si>
    <t>7005745994;7004643397</t>
  </si>
  <si>
    <t>Urrutia, J. M.;Stenzel, R. L.</t>
  </si>
  <si>
    <t>Urrutia J.</t>
  </si>
  <si>
    <t>Helicon waves in uniform plasmas. IV. Bessel beams, Gendrin beams, and helicons</t>
  </si>
  <si>
    <t>10.1063/1.4949348</t>
  </si>
  <si>
    <t>2-s2.0-84969792030</t>
  </si>
  <si>
    <t>['user studies', 'subcarrier processing', 'subcarrier jointly', 'squared error', 'spatial domains', 'signal processing', 'rx input', 'rx antennas', 'q imbalances', 'particularly sensitive', 'ofdm systems', 'noise ratio', 'multiuser multiple', 'multiple ues', 'multiple sources', 'mimo communications', 'jointly across', 'input multiple', 'impairment parameters', 'image subcarrier', 'huge number', 'heavily limited', 'external interferers', 'extensive analysis', 'existing literature', 'error rate', 'different users', 'different system', 'conventional per', 'based mu', 'augmented approach', 'also extend']</t>
  </si>
  <si>
    <t>External interference | heterogeneous networks | I/Q imbalance | interference suppression | massive MIMO | multiuser MIMO | OFDMA</t>
  </si>
  <si>
    <t>This paper addresses receiver (RX) signal processing in multiuser multiple-input multiple-output (MU-MIMO) systems. We focus on uplink orthogonal frequency-division multiple access (OFDMA)-based MU-MIMO communications under in-phase/quadrature (I/Q) imbalance in the associated radio frequency electronics. It is shown in the existing literature that transceiver I/Q imbalances cause cross-talk of mirror-subcarriers in OFDM systems. As opposed to typically reported single-user studies, we extend the studies to OFDMA-based MU-MIMO communications, with simultaneous user multiplexing in both frequency and spatial domains, and incorporate also external interference from multiple sources at RX input, for modeling challenging conditions in increasingly popular heterogeneous networks. In the signal processing developments, we exploit the augmented subcarrier processing, which processes each subcarrier jointly with its counterpart at the image subcarrier, and jointly across all RX antennas. Furthermore, we derive an optimal augmented linear RX in terms of minimizing the mean-squared error. The novel approach integrates the I/Q imbalance mitigation, external interference suppression, and data stream separation of multiple UEs into a single processing stage, thus avoiding separate transceiver calibration. Extensive analysis and numerical results show the signal-to-interference-plus-noise ratio (SINR) and symbol-error rate (SER) behavior of an arbitrary data stream after RX spatial processing as a function of different system and impairment parameters. Based on the results, the performance of the conventional per-subcarrier processing is heavily limited under transceiver I/Q imbalances, and is particularly sensitive to external interferers, whereas the proposed augmented subcarrier processing provides a high-performance signal processing solution being able to detect the signals of different users as well as suppress the external interference efficiently. Finally, we also extend the studies to massive MIMO framework, with very large antenna systems. It is shown that, despite the huge number of RX antennas, the conventional linear processing methods still suffer heavily from I/Q imbalances while the augmented approach does not have such limitations.</t>
  </si>
  <si>
    <t>3422-3439</t>
  </si>
  <si>
    <t>60011170;60011170;60014662;60011170</t>
  </si>
  <si>
    <t>55662486700;55662435200;7004328694;6603051439</t>
  </si>
  <si>
    <t>Hakkarainen, Aki;Werner, Janis;Dandekar, Kapil R.;Valkama, Mikko</t>
  </si>
  <si>
    <t>United States;Finland</t>
  </si>
  <si>
    <t>Philadelphia;Tampere</t>
  </si>
  <si>
    <t>Drexel University;Tampereen Yliopisto</t>
  </si>
  <si>
    <t>60014662;60011170</t>
  </si>
  <si>
    <t>Hakkarainen A.</t>
  </si>
  <si>
    <t>Analysis and Augmented Spatial Processing for Uplink OFDMA MU-MIMO Receiver With Transceiver I/Q Imbalance and External Interference</t>
  </si>
  <si>
    <t>10.1109/TWC.2016.2521382</t>
  </si>
  <si>
    <t>2-s2.0-84969792036</t>
  </si>
  <si>
    <t>['user selection', 'time allocation', 'sudas achieve', 'sudas ).', 'suboptimal algorithm', 'joule ).', 'indoor communication', 'energy efficiency', 'antenna ues', '5th generation']</t>
  </si>
  <si>
    <t>5G outdoor-to-indoor communication | non-convex optimization | OFDMA resource allocation</t>
  </si>
  <si>
    <t>In this paper, we study the design of the user selection, the time allocation to uplink and downlink, and the transceiver processing matrix for uplink and downlink multicarrier transmission employing a shared user equipment (UE)-side distributed antenna system (SUDAS). The proposed SUDAS simultaneously utilizes licensed frequency bands and unlicensed frequency bands with large available bandwidths (e.g. the millimeter wave bands) to enable a spatial multiplexing gain for single-antenna UEs to improve the energy efficiency and throughput of 5th generation (5G) outdoor-to-indoor communication. The resource allocation algorithm design is formulated as a nonconvex optimization problem for the maximization of the end-to-end system energy efficiency (bits/Joule). The nonconvex matrix optimization problem is converted to an equivalent nonconvex scalar optimization problem for multiple parallel channels, which is solved by an asymptotically globally optimal iterative algorithm. Besides, we propose a suboptimal algorithm, which finds a locally optimal solution of the nonconvex optimization problem. Simulation results illustrate that the proposed resource allocation algorithms for SUDAS achieve a significant performance gain in terms of system energy efficiency and spectral efficiency compared to conventional baseline systems by offering multiple parallel data streams for single-antenna UEs.</t>
  </si>
  <si>
    <t>3170-3186</t>
  </si>
  <si>
    <t>60028333;60009794;60009794;60009794;60000765</t>
  </si>
  <si>
    <t>35756277000;6602580994;56808927900;35100126600;7004473639</t>
  </si>
  <si>
    <t>Ng, Derrick Wing Kwan;Breiling, Marco;Rohde, Christian;Burkhardt, Frank;Schober, Robert</t>
  </si>
  <si>
    <t>Australia;Germany;Germany</t>
  </si>
  <si>
    <t>Sydney;Erlangen;Erlangen</t>
  </si>
  <si>
    <t>UNSW Sydney;Fraunhofer Institute for Integrated Circuits IIS;Friedrich-Alexander-Universit√§t Erlangen-N√ºrnberg</t>
  </si>
  <si>
    <t>60028333;60009794;60000765</t>
  </si>
  <si>
    <t>Ng D.W.K.</t>
  </si>
  <si>
    <t>Energy-Efficient 5G Outdoor-to-Indoor Communication: SUDAS Over Licensed and Unlicensed Spectrum</t>
  </si>
  <si>
    <t>10.1109/TWC.2016.2517626</t>
  </si>
  <si>
    <t>2-s2.0-84969792470</t>
  </si>
  <si>
    <t>['rectenna design', 'mw led', 'hz rate', 'gsm 900', 'g .,', 'fss structure', 'fss performance', 'fi energy', 'developed prototype', 'communication presents', 'antenna element', 'additional layer', '50 %.', '4 ghz', '300 œºw', '10 dbm']</t>
  </si>
  <si>
    <t>Energy harvesting | frequency selective surfaces (FSSs) | radio propagation | rectennas</t>
  </si>
  <si>
    <t>This communication presents a hybrid frequency selective surface (FSS) and rectenna design for wireless power harvesting. To this extent, the center of the original FSS structure acts as a probe-fed patch antenna and an additional layer was added to the rear of FSS structure to mimic the required antenna ground plane, while minimizing its impact on FSS performance. The proposed hybrid solution yields a bandpass frequency response at GSM 900-MHz frequency band, with band reject behavior at 2.4 GHz and, on the other hand, act as a energy harvesting system through the antenna element at the 2.4-GHz ISM band, e.g., for recycling ambient Wi-Fi energy. The developed prototype, consisting of an array of 12 unit cells, was able to power a 56-mW LED at a 2-Hz rate from an incident power level of -10 dBm, resulting in an average output power of 300 ŒºW and an unit cell RF-DC conversion efficiency of 50%.</t>
  </si>
  <si>
    <t>2038-2042</t>
  </si>
  <si>
    <t>60017375-60026134;60056189;60056189;60056189-60017375-60017826;60056189-60017375-60017826;60026134</t>
  </si>
  <si>
    <t>57196707189;57189359790;57189364082;7801603527;24779209500;6603851742</t>
  </si>
  <si>
    <t>Ferreira, David;Sismeiro, Lu√≠s;Ferreira, Adelino;Caldeirinha, Rafael F.S.;Fernandes, Telmo R.;Cui√±as, I√±igo</t>
  </si>
  <si>
    <t>Ferreira D.</t>
  </si>
  <si>
    <t>Hybrid FSS and Rectenna Design for Wireless Power Harvesting</t>
  </si>
  <si>
    <t>10.1109/TAP.2016.2536168</t>
  </si>
  <si>
    <t>2-s2.0-84969799066</t>
  </si>
  <si>
    <t>['wave analysis', 'verify performance', 'simple control', 'significant potential', 'scanning capability', 'satellite applications', 'performance criteria', 'fed reflectarray', 'fed configuration', 'discussed using', 'detailed results', 'current model', 'cell based', 'antenna application']</t>
  </si>
  <si>
    <t>Beam-scanning | phase shift | polarization twist | reconfigurable antennas | reflectarrays | single-bit</t>
  </si>
  <si>
    <t>Reconfigurable reflectarray antennas operating in Ku-band are presented in this paper. First, a novel multilayer unit-cell based on polarization turning concept is proposed to achieve the single-bit phase shift required for reconfigurable reflectarray applications. The principle of the unit-cell is discussed using the current model and the space match condition, along with simulations to corroborate the design and performance criteria. Then, an offset-fed configuration is developed to verify performance of the unit-cell in antenna application, and its polarization transformation property is elaborated. Finally, an offset-fed reflectarray with 10 √ó 10 elements is developed and fabricated. The dual-polarized antenna utilizes the control code matrices to accomplish a wide angle beam-scanning. A full-wave analysis is applied to the reflectarray, and detailed results are presented and discussed. This electronically steerable reflectarray antenna has significant potential for satellite applications, due to its wide operating band, simple control and beam-scanning capability.</t>
  </si>
  <si>
    <t>1634-1641</t>
  </si>
  <si>
    <t>112571276-60010818;60010818;60025578;112571276;112571276;112571276;60010818</t>
  </si>
  <si>
    <t>7601557065;7403257414;7102211932;56404995900;56611299700;56404794400;6602900168</t>
  </si>
  <si>
    <t>Zhang, Ming Tao;Gao, Steven;Jiao, Yong Chang;Wan, Ji Xiang;Tian, Bu Ning;Wu, Chun Bang;Farrall, Andrew John</t>
  </si>
  <si>
    <t>Xi'an;Canterbury;Xi'an</t>
  </si>
  <si>
    <t>Xidian University;University of Kent;Xi'an Institute of Space Radio Technology</t>
  </si>
  <si>
    <t>60025578;60010818;112571276</t>
  </si>
  <si>
    <t>Zhang M.T.</t>
  </si>
  <si>
    <t>Design of Novel Reconfigurable Reflectarrays With Single-Bit Phase Resolution for Ku-Band Satellite Antenna Applications</t>
  </si>
  <si>
    <t>10.1109/TAP.2016.2535166</t>
  </si>
  <si>
    <t>2-s2.0-84969800812</t>
  </si>
  <si>
    <t>['textural composition', 'terrain undulation', 'surface roughness', 'significant impacts', 'received power', 'radiation pattern', 'power delay', 'moisture content', 'mimo terrain', 'link range', 'kirchhoff approximation', 'input multi', 'correlation length', 'coherence distance', 'coherence bandwidth', 'channels formed', 'carrier frequency', 'antenna height', 'antenna directionality', 'angular spread', 'angular profiles']</t>
  </si>
  <si>
    <t>Antenna array | massive MIMO | multipath channel | ray tracing (RT) | rough surface scattering</t>
  </si>
  <si>
    <t>In this study, small perturbation method (SPM) and Kirchhoff approximation (KA) are incorporated into ray-tracing (RT) routines to model multiuser multi-input multi-output (MU-MIMO) channels formed on a rough dielectric terrain. The effect of surface roughness and correlation length, solid soil fractions, moisture content, link range, antenna height, polarization, radiation pattern, and carrier frequency are examined on received power, power delay and angular profiles, root mean square (RMS) delay and angular spread, coherence bandwidth, and coherence distance. Quantitative and qualitative analyses reveal that antenna directionality and terrain undulation and textural composition have significant impacts on the received signal power and channel multipath parameters and, hence, the performance of MU-MIMO terrain-based communication systems.</t>
  </si>
  <si>
    <t>3103-3113</t>
  </si>
  <si>
    <t>60016536;60016536;60025778</t>
  </si>
  <si>
    <t>56252920500;7004189729;35585913500</t>
  </si>
  <si>
    <t>Torabi, Amir;Zekavat, Seyed A.;Sarabandi, Kamal</t>
  </si>
  <si>
    <t>Ann Arbor;Houghton</t>
  </si>
  <si>
    <t>University of Michigan, Ann Arbor;Michigan Technological University</t>
  </si>
  <si>
    <t>60025778;60016536</t>
  </si>
  <si>
    <t>Torabi A.</t>
  </si>
  <si>
    <t>Wideband Directional Channel Characterization for Multiuser MIMO Systems Over a Random Rough Dielectric Ground</t>
  </si>
  <si>
    <t>10.1109/TWC.2016.2517065</t>
  </si>
  <si>
    <t>2-s2.0-84969802709</t>
  </si>
  <si>
    <t>['transmitters may', 'second result', 'part may', 'local links', 'identically distributed', 'higher dof', 'first result', 'feedback compared', 'every transmitter', 'dof greater', 'delayed csit', 'csit ).', 'csi available', 'channel uses']</t>
  </si>
  <si>
    <t>degrees of freedom | delayed CSIT | hybrid CSIT | interference alignment | SISO | X channels</t>
  </si>
  <si>
    <t>In this letter, we consider the degrees of freedom (DoF) of the three-user memoryless X networks with independent and identically distributed (i.i.d.) fading across antennas and channel uses and under hybrid channel state information (CSI) at the transmitters (CSIT). Hybrid CSI implies that some part of the CSI available to the transmitters may be delayed while some part may be perfect. We show that with the help of some local instantaneous CSIT, in addition to the delayed CSIT, we can obtain a DoF greater than that achievable using existing schemes based on completely delayed CSIT. In our first result, we show that with local instantaneous CSIT available to every transmitter through its own receiver only, we can achieve a DoF of 4/3. In the second result, we show that with the help of local CSIT available to the transmitter only through its local links to all the receivers, a higher DoF of 3/2 can be obtained at the expense of some more feedback compared to the first result.</t>
  </si>
  <si>
    <t>1002-1005</t>
  </si>
  <si>
    <t>Degrees of Freedom of Three-User SISO-X Networks with Hybrid CSI at the Transmitters</t>
  </si>
  <si>
    <t>10.1109/LCOMM.2016.2546253</t>
  </si>
  <si>
    <t>2-s2.0-84969804401</t>
  </si>
  <si>
    <t>['utilizes n', 'transmitter antennas', 'rf chains', 'required number', 'radio frequency', 'novel approach', 'input multiple', 'flat fading', 'fixed phase', 'digital beamforming', 'deployed number', 'best set']</t>
  </si>
  <si>
    <t>Hybrid analog-digital beamforming | massive MIMO | millimeter wave | phase shifter | RF chain</t>
  </si>
  <si>
    <t>This paper considers hybrid beamforming (HB) for downlink multiuser massive multiple-input multiple-output (MIMO) systems with frequency selective channels. The proposed HB design employs sets of digitally controlled phase (fixed phase) paired phase shifters (PSs) and switches. For this system, first we determine the required number of radio frequency (RF) chains and PSs such that the proposed HB achieves the same performance as that of the digital beamforming (DB) which utilizes N (number of transmitter antennas) RF chains. We show that the performance of the DB can be achieved with our HB just by utilizing rt RF chains and 2rt(N - rt + 1) PSs, where rt ‚â§ N is the rank of the combined digital precoder matrices of all subcarriers. Second, we provide a simple and novel approach to reduce the number of PSs with only a negligible performance degradation. Numerical results reveal that only 20-40 PSs per RF chain are sufficient for practically relevant parameter settings. Finally, for the scenario where the deployed number of RF chains (Na) is less than rt, we propose a simple user scheduling algorithm to select the best set of users in each subcarrier. Simulation results validate theoretical expressions, and demonstrate the superiority of the proposed HB design over the existing HB designs in both flat fading and frequency selective channels.</t>
  </si>
  <si>
    <t>3311-3326</t>
  </si>
  <si>
    <t>60071031;60071031;60098172;60000874</t>
  </si>
  <si>
    <t>38860994900;36871115700;7003522312;7005685897</t>
  </si>
  <si>
    <t>Bogale, Tadilo Endeshaw;Le, Long Bao;Haghighat, Afshin;Vandendorpe, Luc</t>
  </si>
  <si>
    <t>United States;Canada;Belgium</t>
  </si>
  <si>
    <t>Wilmington;Quebec;Louvain-la-Neuve</t>
  </si>
  <si>
    <t>InterDigital, Inc.;Institut National de la Recherche Scientifique;Universit√© Catholique de Louvain</t>
  </si>
  <si>
    <t>60098172;60071031;60000874</t>
  </si>
  <si>
    <t>Bogale T.E.</t>
  </si>
  <si>
    <t>On the Number of RF Chains and Phase Shifters, and Scheduling Design With Hybrid Analog-Digital Beamforming</t>
  </si>
  <si>
    <t>10.1109/TWC.2016.2519883</t>
  </si>
  <si>
    <t>2-s2.0-84969813040</t>
  </si>
  <si>
    <t>['useful approach', 'time domain', 'three things', 'stirrers physically', 'stirrer efficiency', 'stirrer design', 'statistical behavior', 'square distribution', 'scan technique', 'reverberation chamber', 'received power', 'rc accurately', 'quantitative way', 'quantified based', 'potentially used', 'paper provides', 'one degree', 'gating technique', 'first time', 'domain behavior', 'chamber performance', 'antenna position', 'alternative method']</t>
  </si>
  <si>
    <t>B-scan | reverberation chamber | scattering cross section | stirrer efficiency | time domain technique</t>
  </si>
  <si>
    <t>In this paper, the B-scan technique is applied to a reverberation chamber (RC) for the first time to characterize the time-domain behavior of the chamber. Based on B-scan measurement results, three things are studied in this paper. 1) The statistical behavior of the fields in the time domain is investigated, and it is found that the received power of the impulse response follows chi-square distribution with one degree of freedom. 2) The stirrer efficiency is quantified based on the equivalent total scattering cross section (TSCS) of stirrers, and this definition is not sensitive to the antenna position and load in the RC. It is shown that the stirrer efficiency defined in this paper provides, for the first time, a quantitative way to evaluate the stirrer design and the chamber performance. 3) A time-gating technique is proposed which provides an alternative method to eliminate the early time response and obtain the chamber transfer function of the RC accurately. This could be potentially used to increase the stirrer efficiency without changing the stirrers physically. It is demonstrated that the B-scan technique is a very useful approach for the study and evaluation of an RC.</t>
  </si>
  <si>
    <t>1740-1750</t>
  </si>
  <si>
    <t>60020661;60020661;60021666;60020661;60020661;60020661</t>
  </si>
  <si>
    <t>56486461700;35596180300;57204660063;56486676800;57069617100;56723285200</t>
  </si>
  <si>
    <t>Xu, Qian;Huang, Yi;Xing, Lei;Tian, Zhihao;Stanley, Manoj;Yuan, Sheng</t>
  </si>
  <si>
    <t>B-Scan in a Reverberation Chamber</t>
  </si>
  <si>
    <t>10.1109/TAP.2016.2535121</t>
  </si>
  <si>
    <t>2-s2.0-84969822424</t>
  </si>
  <si>
    <t>['rigorously constructed', 'relevant kirchhoff', 'reciprocity theorem', 'obtained relation', 'network quantities', 'known time', 'field transmitted', 'derived via', 'correlation type']</t>
  </si>
  <si>
    <t>antenna matching | receiving antenna | reciprocity principle</t>
  </si>
  <si>
    <t>An antenna reciprocity relation that relates the far-field transmitted and scattered wave amplitudes with the relevant Kirchhoff-network quantities is derived via the reciprocity theorem of the time-correlation type. The obtained relation can be envisaged as the complement of the well-known time-convolution antenna relation from which the antenna equivalent circuits can be rigorously constructed. A corollary of the result is the equivalent ("far-field") matching condition whose validity is verified on electric and magnetic dipole antennas.</t>
  </si>
  <si>
    <t>1989-1993</t>
  </si>
  <si>
    <t>≈†tumpf, Martin</t>
  </si>
  <si>
    <t>Brno University of Technology, Faculty of Electrical Engineering and Communication</t>
  </si>
  <si>
    <t>≈†tumpf M.</t>
  </si>
  <si>
    <t>A Reciprocity Relation of the Time-Correlation Type and Its Application to Antenna Matching</t>
  </si>
  <si>
    <t>10.1109/TAP.2016.2535113</t>
  </si>
  <si>
    <t>2-s2.0-84969822573</t>
  </si>
  <si>
    <t>['various applications', 'technique versatile', 'removes drawback', 'real time', 'proposed scheme', 'poor front', 'permittivity substrates', 'permittivity substrate', 'paper reports', 'metamaterial superstrate', 'element separation', 'detailed analysis', 'decoupling techniques', 'decoupling slab', 'coupling suppression', 'achieved experimentally', '11 db']</t>
  </si>
  <si>
    <t>Metamaterials | microstrip antenna arrays | mutual coupling | phased arrays | planar arrays</t>
  </si>
  <si>
    <t>This paper reports on an effective mutual coupling suppression technique in which a metamaterial superstrate is placed in between the elements of densely packed microstrip phased array. Modified complementary split ring resonators are printed on the decoupling superstrate slab which caters for both surface and space wave effects. A detailed analysis of this proposed scheme is carried out on a low as well as on a high-permittivity substrate. Coupling suppression of 27 and 11 dB is achieved experimentally on the low- and high-permittivity substrates, respectively, with an element separation of Œªo/8. The design is compact and easy to realize and it removes drawback of poor front-to-back ratio previously reported in other decoupling techniques. In addition to high-coupling suppression, the decoupling slab can be added or removed in real time which makes this technique versatile for various applications having stringent performance requirements.</t>
  </si>
  <si>
    <t>1653-1660</t>
  </si>
  <si>
    <t>60013983-60089631;60089631;60089631;60006314;60089631</t>
  </si>
  <si>
    <t>55241401200;36240736100;53984206800;6603710418;57201517821</t>
  </si>
  <si>
    <t>Qamar, Zeeshan;Naeem, Umair;Khan, Shahid A.;Chongcheawchamnan, Mitchai;Shafique, M. Farhan</t>
  </si>
  <si>
    <t>Pakistan;Hong Kong;Thailand</t>
  </si>
  <si>
    <t>Islamabad;Kowloon;Hatyai</t>
  </si>
  <si>
    <t>COMSATS University Islamabad;City University of Hong Kong;Prince of Songkla University</t>
  </si>
  <si>
    <t>60089631;60013983;60006314</t>
  </si>
  <si>
    <t>Qamar Z.</t>
  </si>
  <si>
    <t>Mutual Coupling Reduction for High-Performance Densely Packed Patch Antenna Arrays on Finite Substrate</t>
  </si>
  <si>
    <t>10.1109/TAP.2016.2535540</t>
  </si>
  <si>
    <t>2-s2.0-84969822749</t>
  </si>
  <si>
    <t>['uplink se', 'typical maximal', 'significantly reduce', 'resolution analog', 'resolution adcs', 'ratio combining', 'quantization noise', 'promising solution', 'power consumption', 'massive multiple', 'massive mimo', 'input multiple', 'digital convertor', 'derive tractable', 'also analyze', 'adc resolution']</t>
  </si>
  <si>
    <t>Analog-to-digital convertor (ADC) | massive MIMO | Rician fading channels | spectral efficiency</t>
  </si>
  <si>
    <t>The low-resolution analog-to-digital convertor (ADC) is a promising solution to significantly reduce the power consumption of radio frequency circuits in massive multiple-input multiple-output (MIMO) systems. In this letter, we investigate the uplink spectral efficiency (SE) of massive MIMO systems with low-resolution ADCs over Rician fading channels, where both perfect and imperfect channel state information are considered. By modeling the quantization noise of low-resolution ADCs as an additive quantization noise, we derive tractable and exact approximation expressions of the uplink SE of massive MIMO with the typical maximal-ratio combining (MRC) receivers. We also analyze the impact of the ADC resolution, the Rician $K$-factor, and the number of antennas on the uplink SE. Our derived results reveal that the use of low-cost and low-resolution ADCs can still achieve satisfying SE in massive MIMO systems.</t>
  </si>
  <si>
    <t>60022381;60025278;60025278;60025278</t>
  </si>
  <si>
    <t>57202148166;34871774100;57189365932;36092062800</t>
  </si>
  <si>
    <t>Zhang, Jiayi;Dai, Linglong;Sun, Shengyang;Wang, Zhaocheng</t>
  </si>
  <si>
    <t>Tsinghua University;Beijing Jiaotong University</t>
  </si>
  <si>
    <t>60025278;60022381</t>
  </si>
  <si>
    <t>On the Spectral Efficiency of Massive MIMO Systems with Low-Resolution ADCs</t>
  </si>
  <si>
    <t>10.1109/LCOMM.2016.2535132</t>
  </si>
  <si>
    <t>2-s2.0-84969822902</t>
  </si>
  <si>
    <t>['tm02 modes', 'slots leads', 'size low', 'simulation results', 'rhcp waves', 'rhcp ).', 'return loss', 'reconfigurable polarizations', 'present design', 'polarization reconfigurability', 'pin diodes', 'operational bandwidth', 'omnidirectional antenna', 'microstrip patch', 'ground plane', 'electronically controlling', 'effective orientation', 'compact size', 'combined radiation', 'changed dynamically', 'axial ratio', '55 ghz', '3 db', '10 db']</t>
  </si>
  <si>
    <t>circular polarization | compact | low profile | omnidirectional antenna | PIN diodes | polarization reconfigurable | wideband</t>
  </si>
  <si>
    <t>A compact-size low-profile wideband circularly polarized (CP) omnidirectional antenna with reconfigurable polarizations is presented in this communication. This design is based on a low-profile omnidirectional CP antenna which consists of a vertically polarized microstrip patch antenna working in TM01/TM02 modes and sequentially bended slots etched on the ground plane for radiating horizontally polarized electric field. The combined radiation from both the microstrip patch and the slots leads to a CP omnidirectional radiation pattern. The polarization reconfigurability is realized by introducing PIN diodes on the slots. By electronically controlling the states of the PIN diodes, the effective orientation of the slots on ground plane can be changed dynamically and the polarization of antenna can be altered between left-hand circular polarization (LHCP) and right-hand circular polarization (RHCP). The proposed antenna exhibits a wide-operational bandwidth of 19.8% (2.09-2.55 GHz) with both axial ratio below 3 dB and return loss above 10 dB when radiates either LHCP or RHCP waves. Experimental results show good agreement with the simulation results. The present design has a compact size, a thickness of only 0.024Œª and exhibits stable CP omnidirectional conical-beam radiation patterns within the entire operating frequency band with good circular polarization.</t>
  </si>
  <si>
    <t>2016-2021</t>
  </si>
  <si>
    <t>60025578;60010818;60025578;60010818;60010818</t>
  </si>
  <si>
    <t>55589481800;7403257414;25229387400;57189367954;27168499400</t>
  </si>
  <si>
    <t>Cai, Yuan Ming;Gao, Steven;Yin, Yingzeng;Li, Wenting;Luo, Qi</t>
  </si>
  <si>
    <t>Xi'an;Canterbury</t>
  </si>
  <si>
    <t>Xidian University;University of Kent</t>
  </si>
  <si>
    <t>60025578;60010818</t>
  </si>
  <si>
    <t>Compact-Size Low-Profile Wideband Circularly Polarized Omnidirectional Patch Antenna With Reconfigurable Polarizations</t>
  </si>
  <si>
    <t>10.1109/TAP.2016.2535502</t>
  </si>
  <si>
    <t>2-s2.0-84969833448</t>
  </si>
  <si>
    <t>['video coding', 'varying number', 'various number', 'time positions', 'stbc ).', 'sora shows', 'single transmission', 'similar descriptions', 'reception devices', 'real numbers', 'output systems', 'named airscale', 'multiplexed space', 'multiantenna receivers', 'linear combinations', 'least number', 'input multiple', 'innovative design', 'equipped antennas', 'ensures decodability', 'efficient transmission', 'descriptions comprising', 'corresponding space', 'constrained system', 'channel conditions', 'capable devices', 'antenna settings', 'antenna receivers', 'antenna receiver', 'antenna heterogeneity', 'allows receivers', '1 db']</t>
  </si>
  <si>
    <t>Antenna Heterogeneity | MUMIMO | Scalable Video | Wireless Video Multicast</t>
  </si>
  <si>
    <t>In contemporary multiuser multiple-input multiple-output systems, it is common for the reception devices to have a varying number of antennas. When multicast is performed, the number of concurrent spatial streams is limited by the device with the least number of antennas, which prevents more capable devices from getting higher rates. In this paper, we address the antenna heterogeneity in wireless video multicast by the innovative design of multiple similar description (MSD) video coding and multiplexed space-time block coding (M-STBC). MSD coding generates multiple descriptions of a video and features that any linear combinations of the descriptions are decodable. The descriptions comprising of real numbers are further processed by transform and power allocation steps for efficient transmission in a power-constrained system. M-STBC puts symbols in similar descriptions to corresponding space-time positions and ensures decodability under any antenna settings and channel conditions. As a result, we build up a scalable video multicast system, named AirScale, which allows receivers with a various number of antennas to decode from a single transmission, and the reconstructed video quality improves with the number of equipped antennas. Evaluations on Sora shows that, in a {1,2,3,4} √ó 4 system, AirScale provides baseline quality for one-antenna receiver and a much higher quality for multiantenna receivers. The gain over SoftCast is up to 3.5, 3.9, and 4.1 dB for two-, three-, and four-antenna receivers, respectively.</t>
  </si>
  <si>
    <t>992-1003</t>
  </si>
  <si>
    <t>IEEE Transactions on Circuits and Systems for Video Technology</t>
  </si>
  <si>
    <t>60098464-60073652;60098464;60032083;60019118</t>
  </si>
  <si>
    <t>36105278800;8343879100;57196286409;7403465570</t>
  </si>
  <si>
    <t>Cui, Hao;Luo, Chong;Chen, Chang Wen;Wu, Feng</t>
  </si>
  <si>
    <t>Beijing;Shanghai;Buffalo;Hefei</t>
  </si>
  <si>
    <t>Microsoft Research Asia;Tongji University;University at Buffalo, The State University of New York;University of Science and Technology of China</t>
  </si>
  <si>
    <t>60098464;60073652;60032083;60019118</t>
  </si>
  <si>
    <t>Scalable Video Multicast for MU-MIMO Systems With Antenna Heterogeneity</t>
  </si>
  <si>
    <t>10.1109/TCSVT.2015.2430651</t>
  </si>
  <si>
    <t>2-s2.0-84969835795</t>
  </si>
  <si>
    <t>['uplink training', 'secrecy rate', 'multicell network', 'mobile users', 'limited number', 'large number', 'information source', 'guaranteeing security', 'eavesdropper antennas', 'data transmission', 'bs antennas', 'base station', 'artificial noise', 'always find']</t>
  </si>
  <si>
    <t>Ergodic secrecy rate | massive MIMO | physical layer security | pilot contamination | power scaling</t>
  </si>
  <si>
    <t>In this work, we study how fast we are able to scale down the power for both training and data transmission while guaranteeing security in a massive MIMO network without the help of artificial noise. We consider a multicell network with a large number of base station (BS) and eavesdropper antennas, but limited number of cells and mobile users. By offering an achievable lower bound on secrecy rate for both uplink and downlink, we observe that we can always find a power scaling approach for security as long as the ratio of the number of eavesdropper antennas to the number of BS antennas is smaller than a threshold. In particular, we find that when the eavesdropper and its targeting receiver share the same distance to the information source, the threshold is exactly the total pilot power received at the BS for uplink training.</t>
  </si>
  <si>
    <t>1014-1017</t>
  </si>
  <si>
    <t>56224466300;57221159691</t>
  </si>
  <si>
    <t>Zhu, Jun;Xu, Wei</t>
  </si>
  <si>
    <t>Securing Massive MIMO Via Power Scaling</t>
  </si>
  <si>
    <t>10.1109/LCOMM.2016.2532328</t>
  </si>
  <si>
    <t>2-s2.0-84969871508</t>
  </si>
  <si>
    <t>['transmission time', 'tolerant transmission', 'superiority compared', 'single antenna', 'rf links', 'rf link', 'relay forwards', 'packets received', 'optimal fixed', 'one type', 'mobile user', 'limited transmission', 'immediately forward', 'hybrid rf', 'g .,', 'fso links', 'fso link', 'existing schemes', 'delay requirements', 'communication setup', 'backhaul link']</t>
  </si>
  <si>
    <t>adaptive/fixed link allocation | backhaul link | delay | Hybrid RF/FSO | throughput</t>
  </si>
  <si>
    <t>In this paper, we consider a cascaded radio frequency (RF) and hybrid RF/free space optical (FSO) system where several mobile users transmit their data over an RF link to a decode-and-forward relay node (e.g., a small cell base station) and the relay forwards the information to a destination (e.g., a macro-cell base station) over a hybrid RF/FSO backhaul link. The relay and the destination employ multiple antennas for transmission and reception over the RF links while each mobile user has a single antenna. The RF links are orthogonal to the FSO link but half-duplex with respect to each other, i.e., either the user-relay RF link or the relay-destination RF link is active. For this communication setup, we derive the optimal fixed and adaptive link allocation policies for sharing the transmission time between the RF links based on the statistical and instantaneous channel state information (CSI) of the RF and FSO links, respectively. Thereby, we consider the following two scenarios depending on the delay requirements: 1) delay-limited transmission where the relay has to immediately forward the packets received from the users to the destination, and 2) delay-tolerant transmission where the relay is allowed to store the packets received from the users in its buffer and forward them to the destination when the quality of the relay-destination RF link is favorable. Our numerical results illustrate the effectiveness of the proposed communication architecture and link allocation policies, and their superiority compared to existing schemes, which employ only one type of backhaul link.</t>
  </si>
  <si>
    <t>3281-3295</t>
  </si>
  <si>
    <t>60000765;60000765-60098468;60086558;60000765</t>
  </si>
  <si>
    <t>45861107200;16417287200;7006287363;7004473639</t>
  </si>
  <si>
    <t>Jamali, Vahid;Michalopoulos, Diomidis S.;Uysal, Murat;Schober, Robert</t>
  </si>
  <si>
    <t>Finland;Turkey;Germany</t>
  </si>
  <si>
    <t>Espoo;Istanbul;Erlangen</t>
  </si>
  <si>
    <t>Nokia Networks;Ozyegin University;Friedrich-Alexander-Universit√§t Erlangen-N√ºrnberg</t>
  </si>
  <si>
    <t>60098468;60086558;60000765</t>
  </si>
  <si>
    <t>Jamali V.</t>
  </si>
  <si>
    <t>Link Allocation for Multiuser Systems With Hybrid RF/FSO Backhaul: Delay-Limited and Delay-Tolerant Designs</t>
  </si>
  <si>
    <t>10.1109/TWC.2016.2519508</t>
  </si>
  <si>
    <t>2-s2.0-84969871952</t>
  </si>
  <si>
    <t>['unit cell', 'two antennas', 'proposed one', 'proposed crlh', 'novel finger', 'microstrip patch', 'implemented easily', 'handed transmission', 'conventional idc', 'based crlh', 'antenna using', 'also designed']</t>
  </si>
  <si>
    <t>Compact antenna | composite right/left-handed transmission line (CRLH-TL) | equivalent circuit model | finger-connected interdigital capacitor (FC-IDC)</t>
  </si>
  <si>
    <t>A compact antenna using a novel finger-connected interdigital capacitor (FC-IDC)-based composite right/left-handed transmission-line (CRLH-TL) unit cell is presented. First, the characteristics of the proposed CRLH-TL are investigated. Compared with the conventional IDC-based CRLH-TL unit cell, the proposed one has a lower -1st-order resonant mode. Then, an antenna using the proposed CRLH-TL unit cell is designed, fabricated, and measured. By using the conventional IDC-based CRLH-TL unit cell and the microstrip patch, another two antennas are also designed, fabricated, and measured for comparison. The measured results show that the antenna using a CRLH-TL unit cell based on FC-IDC achieves 21.98% and 32.81% reductions in operating frequencies compared with the two antennas with the same size. Additionally, the newly designed antenna can also be implemented easily with printed circuit board technology, which makes it very useful in small communication systems.</t>
  </si>
  <si>
    <t>1994-1999</t>
  </si>
  <si>
    <t>60069720;60069720;60069720;60069720;60073727</t>
  </si>
  <si>
    <t>55265509500;35320575500;36348889600;55192712200;57051679100</t>
  </si>
  <si>
    <t>Zong, Bin Feng;Wang, Guang Ming;Wang, Ya Wei;Geng, Lin;Wang, Ding</t>
  </si>
  <si>
    <t>Yantai;Xi'an</t>
  </si>
  <si>
    <t>Naval Aeronautical Engineering Academy Yantai;Air Force Engineering University China</t>
  </si>
  <si>
    <t>60073727;60069720</t>
  </si>
  <si>
    <t>Compact Antenna Using Finger-Connected Interdigital Capacitor-Based Composite Right/Left-Handed Transmission-Line Unit Cell</t>
  </si>
  <si>
    <t>10.1109/TAP.2016.2535171</t>
  </si>
  <si>
    <t>2-s2.0-84969884464</t>
  </si>
  <si>
    <t>['suboptimal algorithm', 'slight increase', 'results indicate', 'raviv algorithms', 'proposed algorithms', 'parallel demappers', 'parallel decoders', 'optimal algorithm', 'memory size', 'iterative way', 'interference signal', 'forward alternate', 'entire frame', 'concurrent transmission', 'ber performance', 'ber ).', 'beneficial resource', 'bandwidth loss', 'antenna destination', 'also proposed']</t>
  </si>
  <si>
    <t>BCJR algorithm | BICM scheme | Cooperative systems</t>
  </si>
  <si>
    <t>This paper proposes two new data detection algorithms for decode-and-forward alternate-relaying cooperative communication systems. These algorithms are discussed in the context of bit-interleaved coded modulation transmission with a multiple-antenna destination. The interference signal, resulting from the concurrent transmission of the source and one of the relays, is exploited as a beneficial resource to develop an optimal data detection algorithm. We show that the optimal algorithm can be implemented by parallel demappers, each based on a family of Bahl, Cocke, Jelinek, and Raviv algorithms, connected to parallel decoders in an iterative way. Due to the need to buffer the entire frame before decoding, the optimal algorithm suffers from long processing time. A suboptimal algorithm is also proposed to avoid this problem, where each packet is decoded by using two consecutive received packets. The suboptimal algorithm reduces processing time, complexity, bandwidth loss, and memory size with a slight increase in the bit error rate (BER). The BER performance of the proposed algorithms is evaluated via Monte Carlo simulations, and the results indicate their effectiveness in improving the BER performance.</t>
  </si>
  <si>
    <t>3802-3807</t>
  </si>
  <si>
    <t>60003419-60015723;60003419-60019000;60019000;60019000</t>
  </si>
  <si>
    <t>36926110400;56229063000;57193255512;7402830911</t>
  </si>
  <si>
    <t>Marey, Mohamed;Mostafa, Hala;Dobre, Octavia A.;Ahmed, Mohamed H.</t>
  </si>
  <si>
    <t>Canada;Saudi Arabia;Egypt</t>
  </si>
  <si>
    <t>St John's;Riyadh;Shibin El Kom</t>
  </si>
  <si>
    <t>Memorial University of Newfoundland;Prince Sultan University;Minufiya University Faculty of Electronic Engineering</t>
  </si>
  <si>
    <t>60019000;60015723;60003419</t>
  </si>
  <si>
    <t>Marey M.</t>
  </si>
  <si>
    <t>Data Detection Algorithms for BICM Alternate-Relaying Cooperative Systems With Multiple-Antenna Destination</t>
  </si>
  <si>
    <t>10.1109/TVT.2015.2438113</t>
  </si>
  <si>
    <t>2-s2.0-84969915730</t>
  </si>
  <si>
    <t>['simulation program', 'result showed', 'random characteristics', 'noise function', 'locking precision', 'light phase', 'fourier transform', 'comprehensive simulation', 'better understand', 'also invented', 'algorism based']</t>
  </si>
  <si>
    <t>gravitational wave detection | heterodyne laser interferometer | weak-light phase-locking</t>
  </si>
  <si>
    <t>A comprehensive simulation was performed to better understand the impacts and effects of the additional technical noises on weak-light phase-locking for LISA. The result showed that the phase of the slave laser tracked well with the received transmitting light under different noise level, and the locking precision was limited by the phase readout noise when the laser frequency noise and clock jitter noise were removed. This result was then confirmed by a benchtop experimental test. The required LISA noise floor was recovered from the simulation which proved the validity of the simulation program. In order to convert the noise function into real time data with random characteristics, an algorism based on Fourier transform was also invented.</t>
  </si>
  <si>
    <t>730-737</t>
  </si>
  <si>
    <t>1862281X</t>
  </si>
  <si>
    <t>Science China Technological Sciences</t>
  </si>
  <si>
    <t>60011040-60027363;60011040;60004935-60011901;60011040;60011040</t>
  </si>
  <si>
    <t>55844972300;55321036400;23005272100;56046343800;56020944700</t>
  </si>
  <si>
    <t>Dong, Yu Hui;Liu, He Shan;Luo, Zi Ren;Li, Yu Qiong;Jin, Gang</t>
  </si>
  <si>
    <t>China;Germany;China;Germany</t>
  </si>
  <si>
    <t>Beijing;Am M√ºhlenberg 1;Beijing;Hannover</t>
  </si>
  <si>
    <t>University of Chinese Academy of Sciences;Max Planck Institute for Gravitational Physics (Albert Einstein Institute);Institute of Mechanics Chinese Academy of Sciences;Gottfried Wilhelm Leibniz Universit√§t Hannover</t>
  </si>
  <si>
    <t>60027363;60011901;60011040;60004935</t>
  </si>
  <si>
    <t>Dong Y.H.</t>
  </si>
  <si>
    <t>A comprehensive simulation of weak-light phase-locking for space-borne gravitational wave antenna</t>
  </si>
  <si>
    <t>10.1007/s11431-016-6043-0</t>
  </si>
  <si>
    <t>2-s2.0-84969916058</t>
  </si>
  <si>
    <t>['receiver diversity', 'paper presents', 'optimum detector', 'obtained analytical', 'noncoherent detection', 'detector design', 'derived using', 'decision variables', 'coherent detection', 'acd ).']</t>
  </si>
  <si>
    <t>channel estimation | Coherent | demodulation | differential | non-coherent</t>
  </si>
  <si>
    <t>This paper presents the detector design and symbol error rate (SER) analysis of M-Ary amplitude shift keying over multipath fading channels using amplitude-coherent detection (ACD). The optimum detector is derived using the maximum likelihood criterion, and then it is used to derive two efficient low-complexity suboptimal detectors. The probability distribution function of the decision variables and the SER of the two suboptimal detectors are expressed using simple closed-form analytical formulas when single receiving antenna is used. The SER with receiver diversity is obtained using Monte Carlo simulation. The obtained analytical and simulation results reveal that ACD can provide reliable SER as compared with noncoherent detection. Moreover, we present an efficient blind channel estimation algorithm using ACD and hybrid modulation frame structures.</t>
  </si>
  <si>
    <t>2235-2244</t>
  </si>
  <si>
    <t>60104134-60010884;60104134</t>
  </si>
  <si>
    <t>11940028500;6603845850</t>
  </si>
  <si>
    <t>Al-Dweik, Arafat;Iraqi, Youssef</t>
  </si>
  <si>
    <t>United Arab Emirates;Canada</t>
  </si>
  <si>
    <t>Abu Dhabi;London</t>
  </si>
  <si>
    <t>Khalifa University of Science and Technology;The University of Western Ontario</t>
  </si>
  <si>
    <t>60104134;60010884</t>
  </si>
  <si>
    <t>Al-Dweik A.</t>
  </si>
  <si>
    <t>Error Probability Analysis and Applications of Amplitude-Coherent Detection in Flat Rayleigh Fading Channels</t>
  </si>
  <si>
    <t>10.1109/TCOMM.2016.2550524</t>
  </si>
  <si>
    <t>2-s2.0-84969916611</t>
  </si>
  <si>
    <t>['wave simulator', 'step approach', 'spice models', 'rational functions', 'radiation properties', 'radiation fields', 'plane waves', 'minimal number', 'given direction', 'first step', 'excitation sources', 'excitation signals', 'established based', 'equivalent models', 'coupling voltages', 'commercial full', 'characteristic properties', 'antenna system', 'also conducted']</t>
  </si>
  <si>
    <t>In this study, SPICE models of a multi-antenna system for transmitting and receiving are proposed. The radiation fields at a given direction can be predicted by the transmitting SPICE model when the system is excited by a set of excitation sources. The receiving SPICE model can be used to calculate the coupling voltages on each antenna's load when the antenna system is illuminated by plane waves. The proposed modelling method for transmitting and receiving is a three-step approach. In the first step, the radiation properties of the system are characterized by a minimal number of linearly independent radiation fields. Then, the transmitting and receiving equivalent models are established based on the radiation properties of the system. Finally, the equivalent models are approximated by rational functions and converted to SPICE models. Once these models have been established, the characteristic properties of the excitation signals can be changed arbitrarily without re-establishing the models. Besides, both models can be incorporated with any terminations. The proposed SPICE models have been validated by a commercial full-wave simulator. The feature selective validation method is used to quantify the models' results. Experiments are also conducted to validate the models.</t>
  </si>
  <si>
    <t>229-236</t>
  </si>
  <si>
    <t>57221149479;7402288557</t>
  </si>
  <si>
    <t>Gao, Xiang;Du, Zhengwei</t>
  </si>
  <si>
    <t>SPICE models of a multi-antenna system for transmitting and receiving</t>
  </si>
  <si>
    <t>10.1049/iet-cds.2015.0208</t>
  </si>
  <si>
    <t>2-s2.0-84969920633</t>
  </si>
  <si>
    <t>['unintended receivers', 'unintended co', 'transmission scheme', 'snr gap', 'snr gain', 'reversal transmission', 'performance improvement', 'passive eavesdroppers', 'paper analyzes', 'noise ratio', 'intended receiver', 'effectively maintain', 'dtr performance', 'distributed time', 'channel users', 'analytical results', 'also analyzed']</t>
  </si>
  <si>
    <t>beamforming | Distributed antenna transmission | SNR analysis | time reversal</t>
  </si>
  <si>
    <t>This paper analyzes the effect of distributed time-reversal (DTR) transmission scheme on the signal-to-noise ratio (SNR) at its intended and unintended receivers. By focusing the temporal and spatial signal energy on the intended receiver, DTR can effectively maintain a satisfactory SNR level while lowering received signal level at passive eavesdroppers or unintended co-channel users. The DTR performance is analyzed in terms of a SNR gap between the desired and unintended receivers. The SNR gain of DTR is also analyzed over traditional distributed direct transmission and several cooperative beamforming transmission schemes without time-reversal. Numerical results demonstrate the performance improvement of the time-reversal transmission and the validity of our analytical results.</t>
  </si>
  <si>
    <t>2176-2191</t>
  </si>
  <si>
    <t>60016930-60005244;60016930;60016930;60019647</t>
  </si>
  <si>
    <t>57188963875;56784663700;56021547700;7007142135</t>
  </si>
  <si>
    <t>Wang, Li;Li, Ruoguang;Cao, Chunyan;Stuber, Gordon L.</t>
  </si>
  <si>
    <t>Atlanta;Beijing;Nanjing</t>
  </si>
  <si>
    <t>Georgia Institute of Technology;Beijing University of Posts and Telecommunications;Southeast University</t>
  </si>
  <si>
    <t>60019647;60016930;60005244</t>
  </si>
  <si>
    <t>SNR Analysis of Time Reversal Signaling on Target and Unintended Receivers in Distributed Transmission</t>
  </si>
  <si>
    <t>10.1109/TCOMM.2016.2547425</t>
  </si>
  <si>
    <t>2-s2.0-84969921504</t>
  </si>
  <si>
    <t>['solved analytically', 'shift keying', 'rayleigh fading', 'numerical results', 'noise ratio', 'multilevel amplitude', 'minimum sep', 'important case', 'high signal', 'general configuration', 'form expressions', 'exponentially correlated', 'equal mean', 'distributed antennas', 'distinct mean', 'different cases', 'derived using', 'also observed']</t>
  </si>
  <si>
    <t>Correlated Rayleigh fading | multi-level amplitude-shift keying (ASK) | noncoherent reception | optimal signal amplitude levels | receive diversity | symbol error probability (SEP) | uncorrelated non-identical Rayleigh fading</t>
  </si>
  <si>
    <t>A noncoherent quadratic diversity reception system for multilevel amplitude-shift keying (ASK) signals in Rayleigh fading with different cases of the channel covariance matrix is considered. These include the important case of distributed antennas, which exhibit uncorrelated fading with distinct mean-squared channel gains (uncorrelated nonidentical fading) and weighted energy detectors, and the cases of exponentially correlated and uniformly correlated channels with equal mean-squared channel gains. For these cases, closed-form expressions for the symbol error probability (SEP) of the system are derived using the decision statistics obtained from the maximum likelihood receiver. The problem of determining the optimal amplitude levels that minimize the SEP under a total signal energy constraint is formulated and solved analytically for the high signal-To-noise ratio (SNR) configuration and numerically for the general configuration. For the high SNR configuration, it is shown that the optimal ASK levels should follow an approximately geometric progression. It is also observed that an equally spaced ASK constellation is not optimal in terms of achieving the minimum SEP. Numerical results are presented to highlight performance trends for channel gain imbalance and correlation.</t>
  </si>
  <si>
    <t>2204-2219</t>
  </si>
  <si>
    <t>60032730;60008592;60032730;60032730</t>
  </si>
  <si>
    <t>7005035348;7006019510;56937831400;23566782800</t>
  </si>
  <si>
    <t>Mallik, Ranjan K.;Murch, Ross D.;Dash, Soumya P.;Mohammed, Saif K.</t>
  </si>
  <si>
    <t>India;Hong Kong</t>
  </si>
  <si>
    <t>New Delhi;Hong Kong</t>
  </si>
  <si>
    <t>Indian Institute of Technology Delhi;Hong Kong University of Science and Technology</t>
  </si>
  <si>
    <t>60032730;60008592</t>
  </si>
  <si>
    <t>Mallik R.</t>
  </si>
  <si>
    <t>Optimal Multilevel ASK with Noncoherent Diversity Reception in Uncorrelated Nonidentical and Correlated Rayleigh Fading</t>
  </si>
  <si>
    <t>10.1109/TCOMM.2016.2542829</t>
  </si>
  <si>
    <t>2-s2.0-84969921617</t>
  </si>
  <si>
    <t>['transmission factors', 'reference field', 'obtained using', 'frequency connector', 'effective length', 'dipole antenna', 'circuit analyzer']</t>
  </si>
  <si>
    <t>electric field strength | reference transducer</t>
  </si>
  <si>
    <t>A model is considered of a reference electric field strength transducer with a high-frequency connector. Strength measurement equations are obtained using the reference field and reference antenna methods. Relations are presented for expressing the effective length and resistance of a dipole antenna in terms of reflection and transmission factors, which may be measured with a circuit analyzer.</t>
  </si>
  <si>
    <t>60073866;60073866</t>
  </si>
  <si>
    <t>7103313639;54932794800</t>
  </si>
  <si>
    <t>Tishchenko, V. A.;Luk‚Äôyanov, V. I.</t>
  </si>
  <si>
    <t>All-Union Scientific Research Institute of Physicotechnical and Radiotechnical Measurements</t>
  </si>
  <si>
    <t>Tishchenko V.</t>
  </si>
  <si>
    <t>Theoretical Foundations for Creating an Electric Field Strength Reference Using a Transducer with a High-Frequency Connector</t>
  </si>
  <si>
    <t>10.1007/s11018-016-0934-0</t>
  </si>
  <si>
    <t>2-s2.0-84969922055</t>
  </si>
  <si>
    <t>C0349890</t>
  </si>
  <si>
    <t>SMBA</t>
  </si>
  <si>
    <t>['signal constellation', 'properly selecting', 'prime interleaving', 'novel constellation', 'low papr', 'full rate', 'first method', 'coordinate interleaving']</t>
  </si>
  <si>
    <t>CIOD | PAPR reduction | Quasi-orththogonal codes | Space-time block codes (STBSs) | Transmit diversity</t>
  </si>
  <si>
    <t>Coordinate interleaved orthogonal design (CIOD) using four transmit antennas provides full diversity, full rate (FDFR) properties with low decoding complexity. However, the constellation expansion due to the coordinate interleaving of the rotated constellation results in peak to average power ratio (PAPR) increase. In this paper, we propose two signal constellation design methods which have low PAPR. In the first method we propose a signal constellation by properly selecting the signal points among the expanded square QAM constellation points, based on the co-prime interleaving of the first coordinate signal. We design a regular interleaving pattern so that the coordinate distance product (CPD) after the interleaving becomes large to get the additional coding gain. In the other method we propose a novel constellation with low PAPR based on the clipping of the rotated square QAM constellation. Our proposed signal constellations show much lower PAPR than the ordinary rotated QAM constellations for CIOD.</t>
  </si>
  <si>
    <t>1143-1150</t>
  </si>
  <si>
    <t>7501481923;57212853668;36895346900</t>
  </si>
  <si>
    <t>Lee, Ho Kyoung;Kim, Changjoong;Heo, Seo Weon</t>
  </si>
  <si>
    <t>Low PAPR signal design for CIOD using selected and clipped QAM signal</t>
  </si>
  <si>
    <t>10.1587/transcom.2015EBP3179</t>
  </si>
  <si>
    <t>2-s2.0-84969932208</t>
  </si>
  <si>
    <t>['thicker slabs', 'theoretical model', 'propagation characteristics', 'propagation behaviours', 'plasma slab', 'plasma antennas', 'paper developed', 'nonuniform plasmas', 'nonuniform plasma', 'em waves', 'collisional frequencies']</t>
  </si>
  <si>
    <t>Propagation characteristics of electromagnetic (EM) waves in partially ionized plasma slabs are studied in this paper. Such features are significant to applications in plasma antennas, blackout of re-entry flying vehicles, wave energy injection to plasmas, and etc. We in this paper developed a theoretical model of EM wave propagation perpendicular to a plasma slab with a one-dimensional density inhomogeneity along propagation direction to investigate essential characteristics of EM wave propagation in nonuniform plasmas. Particularly, the EM wave propagation in sub-wavelength plasma slabs, where the geometric optics approximation fails, is studied and in comparison with thicker slabs where the geometric optics approximation applies. The influences of both plasma and collisional frequencies, as well as the width of the plasma slab, on the EM wave propagation characteristics are discussed. The results can help the further understanding of propagation behaviours of EM waves in nonuniform plasma, and applications of the interactions between EM waves and plasmas.</t>
  </si>
  <si>
    <t>53875400600;57201610805;16426032200;56490422400;57189386518</t>
  </si>
  <si>
    <t>Wang, Zhi Bin;Li, Bo Wen;Nie, Qiu Yue;Wang, Xiao Gang;Kong, Fan Rong</t>
  </si>
  <si>
    <t>Study on the electromagnetic waves propagation characteristics in partially ionized plasma slabs</t>
  </si>
  <si>
    <t>10.1063/1.4950772</t>
  </si>
  <si>
    <t>2-s2.0-84969939717</t>
  </si>
  <si>
    <t>['showing penta', 'quarter wavelength', 'proposed antenna', 'half wavelength', 'diversity scheme', '78 ghz', '75 ghz']</t>
  </si>
  <si>
    <t>angle diversity | magneto-dielectric material | wireless local area network (WLAN)</t>
  </si>
  <si>
    <t>In the present work two element magneto-dielectric resonator antenna configuration, designed using two different magneto-dielectric (MD) materials, separated by a distance of quarter wavelength (Œª/4) and half wavelength (Œª/2) has proposed. These materials have been designed such that their temperature coefficient value approaches to zero. The microwave dielectric constant (œµr) and permeability (Œºr) of both materials are calculated by Nicholson-Ross-Weir conversion technique and found to be 8.02, 1.64 and 10.47, 1.52, respectively. For the inter element separation of Œª/4 and Œª/2, the first resonant frequencies of proposed antenna are 5.75 GHz and 5.78 GHz and showing penta-directional and tri-directional radiation patterns characteristics respectively. This property can be utilized for the diversity scheme to mitigate the problem of fading.</t>
  </si>
  <si>
    <t>Two Element Magneto-Dielectric Resonator Antenna for Angle Diversity</t>
  </si>
  <si>
    <t>10.1515/freq-2015-0130</t>
  </si>
  <si>
    <t>2-s2.0-84969939798</t>
  </si>
  <si>
    <t>2011-5961</t>
  </si>
  <si>
    <t>['œ ≤', 'zero forcing', 'users k', 'transmit antennas', 'sinr performance', 'single oscillator', 'running oscillators', 'phase noise', 'noise ratio', 'multiuser multiple', 'mosc increases', 'mosc antennas', 'large number', 'increasing mosc', 'effective reduction', 'downlink performance', 'considered precoders', 'bs antennas', 'bs antenna', 'base station', 'asymptotically large', 'analytically show', 'analytical results']</t>
  </si>
  <si>
    <t>Broadcast channel (BC) | linear precoding | massive multiple-input multiple-output (MIMO) | multiuser (MU) MIMO | phase noise | random matrix theory (RMT)</t>
  </si>
  <si>
    <t>We study the impact of phase noise on the downlink performance of a multiuser multiple-input-multiple-output (MIMO) system, where the base station (BS) employs a large number of transmit antennas M. We consider a setup where the BS employs Mosc free-running oscillators, and M/Mosc antennas are connected to each oscillator. For this configuration, we analyze the impact of phase noise on the performance of zero forcing (ZF), regularized ZF, and matched filter precoders when M and the number of users K are asymptotically large, whereas the ratio M/K = Œ≤ is fixed. We analytically show that the impact of phase noise on the signal-to-interference-plus-noise ratio (SINR) can be quantified as an effective reduction in the quality of the channel state information (CSI) available at the BS when compared with a system without phase noise. As a consequence, we observe that as Mosc increases, the SINR performance of all considered precoders degrades. On the other hand, the variance of the random phase variations caused by the BS oscillators reduces with increasing Mosc. Through Monte Carlo simulations, we verify our analytical results and compare the performance of the precoders for different phase noise and channel noise variances. For all considered precoders, we show that when Œ≤ is small, the performance of the setup where all BS antennas are connected to a single oscillator is superior to that of the setup where each BS antenna has its own oscillator. However, the opposite is true when Œ≤ is large and the signal-to-noise ratio (SNR) at the users is low.</t>
  </si>
  <si>
    <t>3057-3071</t>
  </si>
  <si>
    <t>60000990;60000990;60013301;60000765;60000990;60000990;60000765</t>
  </si>
  <si>
    <t>55670104100;55966770500;57225386645;55767262500;6602622050;35617103600;7004473639</t>
  </si>
  <si>
    <t>Krishnan, Rajet;Khanzadi, M. R.;Krishnan, N.;Wu, Y.;GraellAmat, Alexandre;Eriksson, Thomas;Schober, R.</t>
  </si>
  <si>
    <t>San Diego;Gothenburg;Erlangen</t>
  </si>
  <si>
    <t>Qualcomm Incorporated;Chalmers University of Technology;Friedrich-Alexander-Universit√§t Erlangen-N√ºrnberg</t>
  </si>
  <si>
    <t>60013301;60000990;60000765</t>
  </si>
  <si>
    <t>Krishnan R.</t>
  </si>
  <si>
    <t>Linear Massive MIMO Precoders in the Presence of Phase Noise - A Large-Scale Analysis</t>
  </si>
  <si>
    <t>10.1109/TVT.2015.2440300</t>
  </si>
  <si>
    <t>2-s2.0-84969940598</t>
  </si>
  <si>
    <t>['theoretical calculations', 'source enumeration', 'simulation results', 'signal number', 'resolution algorithms', 'prerequisite step', 'posteriori probability', 'new approach', 'missed detection', 'form expression', 'false alarm', 'effectively finding', 'correctly calculating', 'bic detector', 'based high', 'art schemes', 'also derived', 'accurate closed']</t>
  </si>
  <si>
    <t>Adaptive antenna array | Bayesian information criterion (BIC) | direction-of-arrival (DOA) estimation | source enumeration</t>
  </si>
  <si>
    <t>Subspace-based high-resolution algorithms for direction-of-arrival (DOA) estimation have been developed for large-scale adaptive antenna arrays. However, its prerequisite step, namely, source enumeration, has not yet been addressed. In this paper, a new approach is devised in the framework of the Bayesian information criterion (BIC) to provide reliable detection of the signal source number for the general asymptotic regime, where m,n ‚Üí ‚àû and m/n ‚Üí c ‚àà (0, ‚àû), with m and n being the numbers of antennas and snapshots, respectively. In particular, the a posteriori probability is determined by correctly calculating the LLFs and PFs for the general asymptotic case. By means of the maximum a posteriori probability, we are capable of effectively finding the signal number. An accurate closed-form expression for the probability of missed detection is also derived for the proposed BIC variant. In addition, the probability of false alarm for the BIC detector is proved to converge to zero as m,n ‚Üí ‚àû and m/n ‚Üí c. Simulation results are included to demonstrate the superiority of the proposed detection approach over state-of-the-art schemes and corroborate our theoretical calculations.</t>
  </si>
  <si>
    <t>3018-3032</t>
  </si>
  <si>
    <t>60000937;60019616;60003892;60013983;60031828</t>
  </si>
  <si>
    <t>56168641400;56461784600;25638776400;7102300029;15066178800</t>
  </si>
  <si>
    <t>Huang, Lei;Xiao, Yuhang;Liu, Kefei;So, Hing Cheung;Zhang, Jian Kang</t>
  </si>
  <si>
    <t>Canada;China;Hong Kong;United States;China</t>
  </si>
  <si>
    <t>Hamilton;Harbin;Kowloon;Tempe;Shenzhen</t>
  </si>
  <si>
    <t>McMaster University;Harbin Institute of Technology;City University of Hong Kong;Arizona State University;Shenzhen University</t>
  </si>
  <si>
    <t>60031828;60019616;60013983;60003892;60000937</t>
  </si>
  <si>
    <t>Bayesian Information Criterion for Source Enumeration in Large-Scale Adaptive Antenna Array</t>
  </si>
  <si>
    <t>10.1109/TVT.2015.2436060</t>
  </si>
  <si>
    <t>2-s2.0-84969940893</t>
  </si>
  <si>
    <t>['wave fronts', 'wave front', 'vanadium dioxide', 'unit cell', 'transistors ),', 'reflected near', 'previously demonstrated', 'optical regime', 'numerically demonstrate', 'microwave regime', 'full range', 'dynamically control', 'dynamic control', 'binary holography', 'biased diodes', 'attain reconfigurability', 'arbitrarily programmed', 'arbitrarily engineer', '360 ¬∞', '180 ¬∞.']</t>
  </si>
  <si>
    <t>We propose a novel reconfigurable digital optical meta surface to dynamically control the wave front of reflected near-infrared (NIR) light at a sub wavelength scale. Whereas reconfigurable meta surfaces have been previously demonstrated with complex active elements in the microwave regime (such as biased diodes or transistors), we hereby utilize vanadium dioxide to attain reconfigurability in the optical regime. In contrast to traditional passive meta surfaces, in which local reflection phases are required to cover the full range of 360¬∞ to arbitrarily engineer the wave fronts, our tunable digital meta surface utilizes either 0¬∞ or 180¬∞. We design a unit cell with vanadium dioxide such that its normalized local reflection coefficient switches from -1 to +1 upon change in the state of the vanadium dioxide. Hence, we realize a surface for which various digital patterns of either -1 or +1 can be arbitrarily programmed. Based on the theory of binary holography, we numerically demonstrate the dynamic control of a NIR wave front by programming the proposed digital optical meta surface as a reconfigurable beam splitter and as a scannable optical reflectarray.</t>
  </si>
  <si>
    <t>980-988</t>
  </si>
  <si>
    <t>60016849;60016849;60016849;60016849</t>
  </si>
  <si>
    <t>56709017500;56206053600;7005903734;7004469751</t>
  </si>
  <si>
    <t>Kim, Minseok;Jeong, Junho;Poon, Joyce K.S.;Eleftheriades, George V.</t>
  </si>
  <si>
    <t>Vanadium-dioxide-assisted digital optical metasurfaces for dynamic wavefront engineering</t>
  </si>
  <si>
    <t>10.1364/JOSAB.33.000980</t>
  </si>
  <si>
    <t>2-s2.0-84969941093</t>
  </si>
  <si>
    <t>['theoretical results', 'system parameters', 'pilot contamination', 'paper investigates', 'optimal pilot', 'massive multiple', 'input multiple', 'form approximation', 'cellular systems', 'base station', 'ase maximization', 'also study', 'aee maximization']</t>
  </si>
  <si>
    <t>Area energy efficiency (AEE) | area spectral efficiency (ASE) | cellular systems | massive multiple-input multipleoutput (MIMO)</t>
  </si>
  <si>
    <t>This paper investigates the performance of massive multiple-input multiple-output (MIMO) cellular systems with pilot contamination. We derive a closed-form approximation of the area spectral efficiency (ASE) for uplink multicell multiuser massive MIMO systems by using a uniformly distributed user location model. Considering a practical power consumption model, we obtain the area energy efficiency (AEE) in a cell. The theoretical results of ASE and AEE can be used to investigate some system parameters of massive MIMO cellular systems, such as the number of antennas at the base station, the number of users, and the number of symbols over which the channel remains constant. We also study the optimal pilot-to-data power ratio for both ASE maximization and AEE maximization.</t>
  </si>
  <si>
    <t>3243-3254</t>
  </si>
  <si>
    <t>60005244;60005244;60005244;60010818;60010818;60005244</t>
  </si>
  <si>
    <t>57188986953;55565935900;54412754700;35106456700;11439898400;7202297685</t>
  </si>
  <si>
    <t>Xin, Yuanxue;Wang, Dongming;Li, Jiamin;Zhu, Huilin;Wang, Jiangzhou;You, Xiaohu</t>
  </si>
  <si>
    <t>Area Spectral Efficiency and Area Energy Efficiency of Massive MIMO Cellular Systems</t>
  </si>
  <si>
    <t>10.1109/TVT.2015.2436896</t>
  </si>
  <si>
    <t>2-s2.0-84969944627</t>
  </si>
  <si>
    <t>['work focuses', 'vertical tilt', 'transmitter sites', 'sn operates', 'sn antenna', 'secondary network', 'primary system', 'primary network', 'physical restrictions', 'optimized configuration', 'operating within', 'deployment site', 'cell throughput', 'case study']</t>
  </si>
  <si>
    <t>antenna tilt | optimization | shared access | throughput | wireless networks</t>
  </si>
  <si>
    <t>This work focuses on the implementation of dynamic spectrum access in a scenario where the existing wireless infrastructure is shared by a secondary cellular system. We study the optimization of the physical antenna configuration of the secondary-system base stations, assuming that these antennas are deployed at the transmitter sites of a primary broadcast network. Specifically, we maximize the throughput of a secondary network (SN) operating within a primary network (PN) by finding the optimal antenna height and vertical tilt for the SN base stations. This optimization is constrained by the physical restrictions in the deployment site and by the maximum allowed interference to the PN. We show that this optimization provides significant gain in the cell throughput of the SN while reducing interference toward users of the primary system. As a case study, we design an optimized configuration for the SN antenna when the SN operates as a dedicated communication link for a regional transport system. To this end, field measurement data gathered in collaboration with a regional transport authority are used to calibrate the presented modeling method.</t>
  </si>
  <si>
    <t>3536-3546</t>
  </si>
  <si>
    <t>60103653;60006876;60006876</t>
  </si>
  <si>
    <t>49962116000;24344682700;7003782620</t>
  </si>
  <si>
    <t>Ojaniemi, Jaakko;Poikonen, Jussi H.;Wichman, Risto</t>
  </si>
  <si>
    <t>Espoo;Turku</t>
  </si>
  <si>
    <t>Aalto University;Turun yliopisto</t>
  </si>
  <si>
    <t>60103653;60006876</t>
  </si>
  <si>
    <t>Ojaniemi J.</t>
  </si>
  <si>
    <t>Optimization of Secondary System Antenna Deployment in Shared Spectrum Access</t>
  </si>
  <si>
    <t>10.1109/TVT.2015.2452258</t>
  </si>
  <si>
    <t>2-s2.0-84969951549</t>
  </si>
  <si>
    <t>['wlan 2', 'tuned independently', 'simple acs', 'resonant mode', 'reflection coefficient', 'l branch', 'impedance bandwidth', 'horizontal strip', 'ground plane', 'compact dual', 'bluetooth applications', '90 mhz', '810 mhz', '62 ghz', '49 ghz', '45 ghz', '20 œª', '10 db']</t>
  </si>
  <si>
    <t>ACS-fed | bluetooth | dual-band | monopole | omnidirectional | WLAN</t>
  </si>
  <si>
    <t>A compact dual-band asymmetric coplanar strip (ACS) fed printed monopole omnidirectional antenna with three radiating structures for 2.4/5 GHz WLAN/Bluetooth applications is presented. The designed antenna comprises of a simple ACS-fed (Asymmetric Coplanar Strip) monopole and three different strip radiating elements. It occupies a very compact overall size of 15√ó24 mm2 including the ground plane, which is only about 0.12 Œª√ó0.20 Œª (Œª is the wavelength at the frequency of 2.45 GHz in free space). So, it has the characteristics of miniaturization. A resonant mode at 2.45 GHz is created by adding a inverted-L branch, and the resonant mode at 5.62 GHz is co-produced by the horizontal strip and vertical strip including an element which is like a Chinese Tai Chi fish. Dual desired resonant frequencies achieved, and each of them can be tuned independently. Both the simulated and measured results show reasonable agreement, and the measured dates show that the antenna has an impedance bandwidth of 90 MHz (2.4-2.49 GHz) and 810 MHz (5.07-5.88 GHz), and a reflection coefficient of less than -10 dB, it is suitable for WLAN 2.4/5.2/5.8 GHz applications and 2.4 GHz Bluetooth bands.</t>
  </si>
  <si>
    <t>211-218</t>
  </si>
  <si>
    <t>60069720;60069720;116702227;60069720</t>
  </si>
  <si>
    <t>56957625800;22035662200;55589363000;56419001600</t>
  </si>
  <si>
    <t>Niu, Xuebin;Liang, Jiangang;Wu, Guo Cheng;Lin, Yongfan</t>
  </si>
  <si>
    <t>Air Force Engineering University China;City of Xi'an of Shanxi Province</t>
  </si>
  <si>
    <t>60069720;116702227</t>
  </si>
  <si>
    <t>Niu X.</t>
  </si>
  <si>
    <t>Compact Dual-band ACS-fed Monopole Omnidirectional Antenna for 2.4/5.2/5.8 GHz WLAN Applications</t>
  </si>
  <si>
    <t>10.1515/freq-2015-0169</t>
  </si>
  <si>
    <t>2-s2.0-84969961904</t>
  </si>
  <si>
    <t>U.S. Department of Homeland Security</t>
  </si>
  <si>
    <t>HSHQDC-12-C-00049</t>
  </si>
  <si>
    <t>DHS</t>
  </si>
  <si>
    <t>['terahertz frequencies', 'single transmit', 'receive antenna', 'quality images', 'phased arrays', 'mechanical scanning', 'many high', 'entire two', 'diversity imaging', 'cost prohibitive', 'called frequency', 'broadband illumination', 'ascertain whether']</t>
  </si>
  <si>
    <t>Radio imaging devices and synthetic aperture radar typically use either mechanical scanning or phased arrays to illuminate a target with spatially varying radiation patterns. Mechanical scanning is unsuitable for many high-speed imaging applications, and phased arrays contain many active components and are technologically and cost prohibitive at millimeter and terahertz frequencies. We show that antennas deliberately designed to produce many different radiation patterns as the frequency is varied can reduce the number of active components necessary while still capturing high-quality images. This approach, called frequency-diversity imaging, can capture an entire two-dimensional image using only a single transmit and receive antenna with broadband illumination. We provide simple principles that ascertain whether a design is likely to achieve particular resolution specifications, and illustrate these principles with simulations.</t>
  </si>
  <si>
    <t>899-912</t>
  </si>
  <si>
    <t>57214275901;9741184800;57198520497</t>
  </si>
  <si>
    <t>Marks, Daniel L.;Gollub, Jonah;Smith, David R.</t>
  </si>
  <si>
    <t>Marks D.</t>
  </si>
  <si>
    <t>Spatially resolving antenna arrays using frequency diversity</t>
  </si>
  <si>
    <t>10.1364/JOSAA.33.000899</t>
  </si>
  <si>
    <t>2-s2.0-84969962330</t>
  </si>
  <si>
    <t>['uplink antennas', 'transferred via', 'throughput performance', 'results show', 'radio frequency', 'promising solution', 'nonlinear characteristic', 'method using', 'lowest imd', 'intermodulation products', 'intermodulation distortion', 'imd interference', 'imd ).', 'coupling effect', 'active channels']</t>
  </si>
  <si>
    <t>Intermodulation distortion | Predistortion dynamic channel allocation | Radio over Fiber</t>
  </si>
  <si>
    <t>radio over Fiber (RoF) is a promising solution for providing wireless access services. Heterogeneous radio signals are transferred via an optical fiber link using an analog transmission technique. When the RoF and the radio frequency (RF) devices have a nonlinear characteristic, these will create the intermodulation products (IMPs) in the system and generate the intermodulation distortion (IMD). In this paper, the IMD interference in the uplink RF signals from the coupling effect between the downlink and the uplink antennas has been addressed. We propose a method using the dynamic channel allocation (DCA) algorithm with the predistortion (PD) technique to improve the throughput performance of the multi-channel RoF system. The carrier to distortion plus noise power ratio (CDNR) is evaluated for all channel allocation combinations; then the best channel combination is assigned as a set of active channels to minimize the effect of IMD. The results show that the DCA with PD has the lowest IMD and obtains a better throughput performance.</t>
  </si>
  <si>
    <t>563-573</t>
  </si>
  <si>
    <t>60025017;60025017;60025017;60025017</t>
  </si>
  <si>
    <t>55843372800;24512061500;55587701900;35413687500</t>
  </si>
  <si>
    <t>Tangtrongpairoj, Withawat;Hou, Yafei;Higashino, Takeshi;Okada, Minoru</t>
  </si>
  <si>
    <t>Ikoma</t>
  </si>
  <si>
    <t>Nara Institute of Science and Technology</t>
  </si>
  <si>
    <t>Tangtrongpairoj W.</t>
  </si>
  <si>
    <t>Quality-based channel allocation scheme with predistortion in multi-channel radio over fiber system</t>
  </si>
  <si>
    <t>10.1587/transele.E99.C.563</t>
  </si>
  <si>
    <t>2-s2.0-84969964185</t>
  </si>
  <si>
    <t>['way handshake', 'synchronous system', 'synchronous algorithms', 'receive states', 'process becomes', 'opnet simulations', 'neighbor discovery', 'first analyze', 'expected time', 'directional antennas', 'crucial step', 'asynchronous environment']</t>
  </si>
  <si>
    <t>Ad hoc networks | Asynchronous | Directional antennas | Neighbor discovery</t>
  </si>
  <si>
    <t>Neighbor discovery is a crucial step in the initialization of wireless ad hoc networks. When directional antennas are used, this process becomes more challenging since two neighboring nodes must be in transmit and receive states, respectively, pointing their antennas to each other simultaneously. Most of the proposed neighbor discovery algorithms only consider the synchronous system and cannot work efficiently in the asynchronous environment. However, asynchronous neighbor discovery algorithms are more practical and offer many potential advantages. In this paper, we first analyze a one-way handshake-based asynchronous neighbor discovery algorithm by introducing a mathematical model named 'Problem of Coloring Balls.' Then, we extend it to a hybrid asynchronous algorithm that leads to a 24.4% decrease in the expected time of neighbor discovery. Compared with the synchronous algorithms, the asynchronous algorithms require approximately twice the time to complete the neighbor discovery process. Our proposed hybrid asynchronous algorithm performs better than both the two-way synchronous algorithm and the two-way asynchronous algorithm. We validate the practicality of our proposed asynchronous algorithms by OPNET simulations.</t>
  </si>
  <si>
    <t>3614-3627</t>
  </si>
  <si>
    <t>60025084;60025084-60018805;60014313;60014171;60025084</t>
  </si>
  <si>
    <t>57203370227;55574235154;55546475700;55985985900;55539713400</t>
  </si>
  <si>
    <t>Tian, Feng;Liu, Bo;Cai, Hao;Zhou, Haibo;Gui, Lin</t>
  </si>
  <si>
    <t>China;Australia;United States;Canada</t>
  </si>
  <si>
    <t>Shanghai;Geelong;Amherst MA;Waterloo</t>
  </si>
  <si>
    <t>Shanghai Jiao Tong University;Deakin University;University of Massachusetts Amherst;University of Waterloo</t>
  </si>
  <si>
    <t>60025084;60018805;60014313;60014171</t>
  </si>
  <si>
    <t>Tian F.</t>
  </si>
  <si>
    <t>Practical Asynchronous Neighbor Discovery in Ad Hoc Networks with Directional Antennas</t>
  </si>
  <si>
    <t>10.1109/TVT.2015.2449335</t>
  </si>
  <si>
    <t>2-s2.0-84969964214</t>
  </si>
  <si>
    <t>['symbols received', 'spatial multiplexing', 'spatial modulation', 'spatial domain', 'sm ).', 'rsm transmission', 'received symbols', 'proposed scheme', 'nonzero elements', 'mathematical analysis', 'level domain', 'exploit receive', 'conventional smx', 'combined spatial', 'based sm', '2 \\}']</t>
  </si>
  <si>
    <t>multiple-input-multiple-output systems | Spatial modulation | spatial multiplexing | transmit precoding</t>
  </si>
  <si>
    <t>A dual-layered downlink transmission scheme is proposed for intrinsically amalgamating multiple-input-multiple-output (MIMO) spatial multiplexing (SMX) with spatial modulation (SM). The proposed scheme employs a classic SMX transmission that is known to offer superior bandwidth efficiency (BE) compared with SM. We exploit receive-Antenna-based SM (RSM) on top of this transmission as an enhancement of the BE. The RSM here is applied to the combined spatial and power-level domain not by activating and deactivating the RAs but rather by choosing between two power levels \{P-1,P-2\} for the received symbols in these antennas. In other words, the combination of symbols received at a power level P-1 carries information in the spatial domain in the same manner as the combination of nonzero elements in the receive symbol vector carries information in the RSM transmission. This allows for the coexistence of RSM with SMX, and the results show increased BE for the proposed scheme compared with both SMX and SM. To characterize the proposed scheme, we carry out a mathematical analysis of its performance, and we use this to optimize the ratio between P-1 and P-2 for attaining the minimum error rates. Our analytical and simulation results demonstrate significant BE gains for the proposed scheme compared with conventional SMX and SM.</t>
  </si>
  <si>
    <t>3139-3149</t>
  </si>
  <si>
    <t>60022148;60025225</t>
  </si>
  <si>
    <t>23009493900;36043733600</t>
  </si>
  <si>
    <t>Masouros, Christos;Hanzo, Lajos</t>
  </si>
  <si>
    <t>Southampton;London</t>
  </si>
  <si>
    <t>University of Southampton;University College London</t>
  </si>
  <si>
    <t>60025225;60022148</t>
  </si>
  <si>
    <t>Masouros C.</t>
  </si>
  <si>
    <t>Dual-Layered MIMO Transmission for Increased Bandwidth Efficiency</t>
  </si>
  <si>
    <t>10.1109/TVT.2015.2438776</t>
  </si>
  <si>
    <t>2-s2.0-84969964528</t>
  </si>
  <si>
    <t>['system performance', 'recent results', 'receive antennas', 'point multiple', 'paper investigates', 'minimum numbers', 'length codes', 'harq systems', 'form expressions', 'finite numbers', 'finite block', 'derive closed', 'codewords lengths', 'asymptotic performance', 'antennas increases', 'achievable rates']</t>
  </si>
  <si>
    <t>This paper investigates the performance of the point-To-point multiple-input-multiple-output (MIMO) systems in the presence of a large but finite numbers of antennas at the transmitters and/or receivers. Considering the cases with and without hybrid automatic repeat request (HARQ) feedback, we determine the minimum numbers of the transmit/receive antennas, which are required to satisfy different outage probability constraints. Our results are obtained for different fading conditions and the effect of the power amplifiers efficiency/feedback error probability on the performance of the MIMO-HARQ systems is analyzed. Then, we use some recent results on the achievable rates of finite block-length codes, to analyze the effect of the codewords lengths on the system performance. Moreover, we derive closed-form expressions for the asymptotic performance of the MIMO-HARQ systems when the number of antennas increases. Our analytical and numerical results show that different outage requirements can be satisfied with relatively few transmit/receive antennas.</t>
  </si>
  <si>
    <t>1968-1983</t>
  </si>
  <si>
    <t>60000990;60000990;60000990;60092945</t>
  </si>
  <si>
    <t>21743027800;35389765200;35617103600;35570711700</t>
  </si>
  <si>
    <t>Makki, Behrooz;Svensson, Tommy;Eriksson, Thomas;Alouini, Mohamed Slim</t>
  </si>
  <si>
    <t>Saudi Arabia;Sweden</t>
  </si>
  <si>
    <t>Thuwal;Gothenburg</t>
  </si>
  <si>
    <t>King Abdullah University of Science and Technology;Chalmers University of Technology</t>
  </si>
  <si>
    <t>60092945;60000990</t>
  </si>
  <si>
    <t>Makki B.</t>
  </si>
  <si>
    <t>On the Required Number of Antennas in a Point-To-Point Large-but-Finite MIMO System: Outage-Limited Scenario</t>
  </si>
  <si>
    <t>10.1109/TCOMM.2016.2544756</t>
  </si>
  <si>
    <t>2-s2.0-84969969919</t>
  </si>
  <si>
    <t>['world scenarios', 'user multiple', 'tracing models', 'symbol error', 'subcarrier selection', 'spatial correlation', 'significantly increased', 'received signal', 'real mimo', 'rate performance', 'practical feasibility', 'orthogonal frequency', 'optimal algorithm', 'ofdm ia', 'noise ratio', 'network nodes', 'interference channels', 'interference alignment', 'indoor environments', 'ideal dof', 'ia systems', 'experimental validation', 'experimental results', 'er ).', 'dramatically degraded', 'division multiplexing', 'deterministic channels', 'constrained per', 'computational complexity', 'antennas within', 'antenna selection']</t>
  </si>
  <si>
    <t>Antenna Selection | EM Ray-Tracing | Error-Rate | Indoor Environment | Interference Alignment | MIMO-OFDM | Sum-Rate | Testbed</t>
  </si>
  <si>
    <t>Interference alignment (IA) is a promising transmission technology enabling, essentially, the maximum achievable degrees of freedom (DOF) in K-user multiple-input-multiple-output (MIMO) interference channels. The ideal DOF of IA systems have been obtained using independent MIMO channels, which is, usually rarely observed in reality, particularly in indoor environments. Therefore, the data sum rate and symbol error-rate of IA are dramatically degraded in real-world scenarios since the correlation between MIMO channels decreases the signal-To-noise ratio (SNR) of the received signal after alignment. For this reason, an acceptable sum rate of IA in real MIMO-orthogonal frequency-division multiplexing (MIMO-OFDM) interference channels was obtained in the literature by modifying the distance between network nodes and the separation between the antennas within each node to minimize the spatial correlation. In this paper, we propose to apply transmit antenna selection to MIMO-OFDM IA systems either through bulk or per-subcarrier selection, aiming at improving the sum-rate and/or error-rate performance under real-world channel circumstances, while keeping the minimum spatial antenna separation of 0.5 wavelengths within each node. Two selection criteria are considered: maximum sum rate (Max-SR) and minimum error rate (Min-ER). To avoid subcarrier imbalance across the antennas of each user, which is caused by per-subcarrier selection, a constrained per-subcarrier antenna selection is operated. Furthermore, a suboptimal antenna selection algorithm is proposed to reduce the computational complexity of the optimal algorithm. An experimental validation of MIMO-OFDM IA with antenna selection in an indoor wireless network scenario is presented. The experimental results are compared with deterministic channels that are synthesized using hybrid electromagnetic (EM) ray-Tracing models. Our performance evaluation shows that the practical feasibility of MIMO-OFDM IA systems is significantly increased by antenna selection in real-world scenarios.</t>
  </si>
  <si>
    <t>2965-2977</t>
  </si>
  <si>
    <t>60014264;60014264;60014264;60014264;60014264</t>
  </si>
  <si>
    <t>6507093242;35174632300;57188589389;24724079000;35983476500</t>
  </si>
  <si>
    <t>El-Absi, Mohammed;Galih, Savitri;Hoffmann, Marc;El-Hadidy, Mohamed;Kaiser, Thomas</t>
  </si>
  <si>
    <t>Duisburg</t>
  </si>
  <si>
    <t>Universit√§t Duisburg-Essen</t>
  </si>
  <si>
    <t>El-Absi M.</t>
  </si>
  <si>
    <t>Antenna Selection for Reliable MIMO-OFDM Interference Alignment Systems: Measurement-Based Evaluation</t>
  </si>
  <si>
    <t>10.1109/TVT.2015.2441133</t>
  </si>
  <si>
    <t>2-s2.0-84969972467</t>
  </si>
  <si>
    <t>['wireless channels', 'using buffer', 'storing blocks', 'sent back', 'relays equipped', 'received symbols', 'proposed space', 'proposed schemes', 'power constraint', 'optimization algorithms', 'extra degrees', 'cooperative network', 'ber performance', 'also studied', 'also analyze', 'aided relays', 'adjustable codes']</t>
  </si>
  <si>
    <t>This work proposes adaptive buffer-Aided distributed space-Time coding schemes and algorithms with feedback for wireless networks equipped with buffer-Aided relays. The proposed schemes employ a maximum likelihood receiver at the destination, and adjustable codes subject to a power constraint with an amplify-And-forward cooperative strategy at the relays. The adjustable codes are part of the proposed space-Time coding schemes and the codes are sent back to relays after being updated at the destination via feedback channels. Each relay is equipped with a buffer and is capable of storing blocks of received symbols and forwarding the data to the destination if selected. Different antenna configurations and wireless channels, such as static block fading channels, are considered. The effects of using buffer-Aided relays to improve the bit error rate (BER) performance are also studied. Adjustable relay selection and optimization algorithms that exploit the extra degrees of freedom of relays equipped with buffers are developed to improve the BER performance. We also analyze the pairwise error probability and diversity of the system when using the proposed schemes and algorithms in a cooperative network. Simulation results show that the proposed schemes and algorithms obtain performance gains over previously reported techniques.</t>
  </si>
  <si>
    <t>1888-1900</t>
  </si>
  <si>
    <t>60032361;60032361</t>
  </si>
  <si>
    <t>55026853300;57203253563</t>
  </si>
  <si>
    <t>Peng, Tong;De Lamare, Rodrigo C.</t>
  </si>
  <si>
    <t>Peng T.</t>
  </si>
  <si>
    <t>Adaptive Buffer-Aided Distributed Space-Time Coding for Cooperative Wireless Networks</t>
  </si>
  <si>
    <t>10.1109/TCOMM.2016.2544934</t>
  </si>
  <si>
    <t>2-s2.0-84970005221</t>
  </si>
  <si>
    <t>University of Seoul</t>
  </si>
  <si>
    <t>2015R1D1A1A09056566</t>
  </si>
  <si>
    <t>UOS</t>
  </si>
  <si>
    <t>['œ ≥', 'orthogonal space', 'noise ratio', 'fading channels', 'average signal']</t>
  </si>
  <si>
    <t>Maximal ratio combining (MRC) | Nakagami fading | orthogonal space time block code (OSTBC) | Rayleigh fading</t>
  </si>
  <si>
    <t>We show that an L-branch maximal ratio combining (MRC) receiver with an average signal-to-noise ratio (SNR) Œ≥ in Nakagami-m fading channels is equivalent to an mL-branch MRC receiver with average SNR Œ≥/m in Rayleigh fading channels in terms of symbol error probability (SEP) when mL is an integer. Moreover, the orthogonal space-time block code (OSTBC) employing Mt transmit antennas and Mr receive antennas with the average SNR Œ≥ in Nakagami-m fading channels is shown to be equivalent to an mMtMr-branch MRC single-input-multiple-output (SIMO) receiver with the average SNR Œ≥/mMt in Rayleigh fading channels.</t>
  </si>
  <si>
    <t>3792-3795</t>
  </si>
  <si>
    <t>60027652;60016930;60080732</t>
  </si>
  <si>
    <t>35303020600;7005759149;56024881300</t>
  </si>
  <si>
    <t>Kim, Young Gil;Beaulieu, Norman C.;Lee, Woo Kyung</t>
  </si>
  <si>
    <t>South Korea;South Korea;China</t>
  </si>
  <si>
    <t>Goyang;Seoul;Beijing</t>
  </si>
  <si>
    <t>Korea Aerospace University;University of Seoul;Beijing University of Posts and Telecommunications</t>
  </si>
  <si>
    <t>60080732;60027652;60016930</t>
  </si>
  <si>
    <t>SEP Performance Using Equivalence in Nakagami-m Fading Channels</t>
  </si>
  <si>
    <t>10.1109/TVT.2014.2385477</t>
  </si>
  <si>
    <t>2-s2.0-84970005919</t>
  </si>
  <si>
    <t>['simulation results', 'significantly lower', 'proposed algorithms', 'noise ratio', 'multistream transmission', 'minimum sinr', 'ici ).', 'harmonic sum', 'favors cell', 'existing work', 'edge users', 'consider fairness', 'computational complexity', 'complexity algorithm', 'cb focuses', 'better fifth']</t>
  </si>
  <si>
    <t>Communication systems | cooperative systems | Interference suppression | MIMO systems</t>
  </si>
  <si>
    <t>Multicell coordinated beamforming (CB) can mitigate intercell interference (ICI). However, existing work on CB focuses on systems that maximize overall throughput. This paper considers CB for systems with multiple receive antennas and further extends the CB to multiuser and multistream transmission. We consider fairness and pay close attention to cell-edge users. CB that maximizes the harmonic sum of signal-To-interference-plus-noise ratio (SINR) can be derived into a low-complexity algorithm that favors cell-edge users. Two iterative algorithms are developed. From the simulation results, the proposed algorithms can provide a better fifth-percentile user throughput compared with the CB algorithms minimizing mean square error, maximizing uplink SINR, and maximizing weighted sum rate. Furthermore, the computational complexity of the proposed algorithms is significantly lower than that maximizing the minimum SINR of users.</t>
  </si>
  <si>
    <t>3072-3085</t>
  </si>
  <si>
    <t>60021032;60021032;60092530;60092530</t>
  </si>
  <si>
    <t>55546373200;57195633181;55696634700;8608532400</t>
  </si>
  <si>
    <t>Lee, Daewon;Li, Geoffrey Ye;Zhu, Xiaolong Long;Fu, Yusun</t>
  </si>
  <si>
    <t>Shenzhen;Atlanta</t>
  </si>
  <si>
    <t>Huawei Technologies Co., Ltd.;Georgia Institute of Technology</t>
  </si>
  <si>
    <t>60092530;60021032</t>
  </si>
  <si>
    <t>Multistream Multiuser Coordinated Beamforming for Cellular Networks with Multiple Receive Antennas</t>
  </si>
  <si>
    <t>10.1109/TVT.2015.2441041</t>
  </si>
  <si>
    <t>2-s2.0-84970016301</t>
  </si>
  <si>
    <t>['vector magnitude', 'tas algorithms', 'spatial modulation', 'schemes due', 'proposed tas', 'proposed ed', 'novel ed', 'noise ratio', 'low complexity', 'input multiple', 'brief review', 'based tas', 'aided multiple', '9 db', '6 db']</t>
  </si>
  <si>
    <t>Antenna selection | link adaptation | MIMO | power allocation | spatial modulation</t>
  </si>
  <si>
    <t>The benefits of transmit antenna selection (TAS) invoked for spatial modulation (SM) aided multiple-input multiple-output (MIMO) systems are investigated. Specifically, we commence with a brief review of the existing TAS algorithms and focus on the recently proposed Euclidean distance-based TAS (ED-TAS) schemes due to their high diversity gain. Then, a pair of novel ED-TAS algorithms, termed as the improved QR decomposition (QRD)-based TAS (QRD-TAS) and the error-vector magnitude-based TAS (EVM-TAS) are proposed, which exhibit an attractive system performance at low complexity. Moreover, the proposed ED-TAS algorithms are amalgamated with the low-complexity yet efficient power allocation (PA) technique, termed as TAS-PA, for the sake of further improving the system's performance. Our simulation results show that the proposed TAS-PA algorithms achieve signal-To-noise ratio (SNR) gains of up to 9 dB over the conventional TAS algorithms and up to 6 dB over the TAS-PA algorithm designed for spatial multiplexing systems.</t>
  </si>
  <si>
    <t>2035-2048</t>
  </si>
  <si>
    <t>60005465;60005465;60005510;60005465;60025225</t>
  </si>
  <si>
    <t>55512176200;7403260111;7202922028;35240242100;36043733600</t>
  </si>
  <si>
    <t>Yang, Ping;Xiao, Yue;Guan, Yong Liang;Li, Shaoqian;Hanzo, Lajos</t>
  </si>
  <si>
    <t>United Kingdom;Singapore;China</t>
  </si>
  <si>
    <t>Southampton;Singapore City;Chengdu</t>
  </si>
  <si>
    <t>University of Southampton;Nanyang Technological University;University of Electronic Science and Technology of China</t>
  </si>
  <si>
    <t>60025225;60005510;60005465</t>
  </si>
  <si>
    <t>Yang P.</t>
  </si>
  <si>
    <t>Transmit Antenna Selection for Multiple-Input Multiple-Output Spatial Modulation Systems</t>
  </si>
  <si>
    <t>10.1109/TCOMM.2016.2547900</t>
  </si>
  <si>
    <t>2-s2.0-84970016661</t>
  </si>
  <si>
    <t>['vertical slots', 'two types', 'slotted waveguides', 'slots used', 'rectangular waveguides', 'reaction concepts', 'popularly used', 'narrow wall', 'longitudinal slots', 'intensive investigations', 'inclined depending', 'either longitudinal', 'desired polarizations', 'comparative characteristics', 'admittance parameters']</t>
  </si>
  <si>
    <t>H-plane T-junction | Hybrid and self-reaction | Longitudinal or inclined slot | Open slot radiators | Rectangular waveguides | VSWR</t>
  </si>
  <si>
    <t>In defence radar applications, slotted waveguides have excellent, predictable and replicable antenna parameters, when their mechanical manufacturing tolerances defined accurately and controlled. Open slot radiators in the narrow wall of rectangular waveguides are popularly used in several radar applications. Slots used are either longitudinal or inclined depending on the desired polarizations. The longitudinal slots are used for the generation of vertical polarized fields and vertical slots are used for horizontally polarized fields. Sometimes both polarizations are required in succession in defence radar applications. However when longitudinal inclined slots are coupled to a T-arm forming H-plane T-junction, they produce only vertically polarized fields. In this case it is possible to have more parameters for the design of the arrays. At the same time above two types of radiators exhibit different characteristics. In the view of this fact, intensive investigations are made, to bring out and consolidate their comparative characteristics. The admittance parameters, coupling and VSWR are numerically computed using the concept of TE, TM, hybrid and self-reaction concepts.</t>
  </si>
  <si>
    <t>57188579512;7101987279;6603006518</t>
  </si>
  <si>
    <t>Aruna, S.;Raju, G. S.N.;Sridevi, P. V.</t>
  </si>
  <si>
    <t>Aruna S.</t>
  </si>
  <si>
    <t>Comparative studies on wave guide open slot radiator, H-Plane T-junction radiator</t>
  </si>
  <si>
    <t>10.17485/ijst/2016/v9i17/89249</t>
  </si>
  <si>
    <t>2-s2.0-84970023321</t>
  </si>
  <si>
    <t>['transmission modes', 'techniques necessarily', 'resource allocation', 'proposed design', 'physical layer', 'performance close', 'ordinated tx', 'optimal user', 'one attained', 'multiuser mimo', 'modern ofdma', 'dra ),', 'different users', 'different strategies', 'different bd', 'complexity solutions', 'complex counterparts', 'block diagonalization', 'based mu', 'based abstraction', 'based ).', 'aware scheduling', 'assigning subcarriers']</t>
  </si>
  <si>
    <t>block diagonalization | Multiuser MIMO | OFDMA | resource allocation | scheduling</t>
  </si>
  <si>
    <t>Multiuser MIMO (MU-MIMO) in general, and block diagonalization (BD) in particular, are playing a prominent role toward the achievement of higher spectral efficiencies in modern OFDMA-based wireless networks. The utilization of such techniques necessarily has implications in the scheduling and resource allocation processes taking care of assigning subcarriers, power, and transmission modes to the different users. In this paper, a framework for channel-and queue-Aware scheduling and resource allocation for BD-based MU-MIMO-OFDMA wireless networks is introduced. In particular, using an SNR-based abstraction of the physical layer, the proposed design is able to cater for different BD-MU-MIMO processing schemes [co-ordinated Tx-Rx (CTR) or receive antenna selection (RAS)], uniform or adaptive power allocation (UPA/APA), continuous or discrete rate allocation (CRA/DRA), and many different scheduling rules. Additionally, the different strategies are complemented by a new greedy user/stream selection algorithm that is shown to perform very close to the optimal user/stream selection policy at a much lower complexity. Results using system parameters typically found in 4G networks reveal that, in most cases, low-complexity solutions (RAS-, UPA-based) achieve a performance close to the one attained by their more complex counterparts (CTR-, APA-based).</t>
  </si>
  <si>
    <t>2019-2034</t>
  </si>
  <si>
    <t>60009780;60009780</t>
  </si>
  <si>
    <t>7003374416;55921833000</t>
  </si>
  <si>
    <t>Femenias, Guillem;Riera-Palou, Felip</t>
  </si>
  <si>
    <t>Palma</t>
  </si>
  <si>
    <t>Universitat de les Illes Balears</t>
  </si>
  <si>
    <t>Scheduling and Resource Allocation in Downlink Multiuser MIMO-OFDMA Systems</t>
  </si>
  <si>
    <t>10.1109/TCOMM.2016.2547424</t>
  </si>
  <si>
    <t>2-s2.0-84970023703</t>
  </si>
  <si>
    <t>['twrn consists', 'twrn ).', 'two single', 'transmitted symbols', 'ser performance', 'relay selection', 'proposed pr', 'phase rotation', 'paper proposes', 'one source', 'minimum dd', 'lower bound', 'existing df', 'desired bound', 'channel gains', 'channel fading', 'based schemes', 'antenna sources', 'aided maxmin']</t>
  </si>
  <si>
    <t>beamforming | Decode-And-forward | full diversity | MIMO | network coding | relay selection</t>
  </si>
  <si>
    <t>This paper proposes a relay selection (RS) scheme that aims to improve the end-To-end symbol error rate (SER) performance of a two-way relay network (TWRN). The TWRN consists of two single-Antenna sources and multiple relays employing a decode-And-forward (DF) protocol. It is shown that the SER performance is determined by the minimum decision distance (DD) observed in the TWRN. However, the minimum DD is likely to be made arbitrarily small by channel fading. To tackle this problem, a phase rotation (PR)-Aided RS scheme is proposed to enlarge the minimum DD, which, in turn, improves the SER performance. The proposed PR-based scheme rotates the phases of the transmitted symbols of one source and of the selected relay according to the channel state information (CSI), aiming for increasing all DDs to be above a desired bound. The lower bound is further optimized by using a MaxMin-RS criterion associated with the channel gains. It is demonstrated that the PR-Aided MaxMin-RS approach achieves full diversity gain and improved array gain. Furthermore, compared with the existing DF-based schemes, the proposed scheme allows more flexible relay antenna configurations.</t>
  </si>
  <si>
    <t>2922-2935</t>
  </si>
  <si>
    <t>60016930;60016930;60016930;60025225;60016930</t>
  </si>
  <si>
    <t>42260979500;37029493300;8362404200;25032028000;12783443000</t>
  </si>
  <si>
    <t>Cao, Ruohan;Gao, Hui;Lv, Tiejun;Yang, Shaoshi;Huang, Shanguo</t>
  </si>
  <si>
    <t>Phase-Rotation-Aided Relay Selection in Two-Way Decode-And-Forward Relay Networks</t>
  </si>
  <si>
    <t>10.1109/TVT.2015.2442622</t>
  </si>
  <si>
    <t>2-s2.0-84970024712</t>
  </si>
  <si>
    <t>['z plane', 'wimax applications', 'useful reference', 'significantly suppressed', 'significantly reduced', 'reduced ground', 'rectangular notch', 'plane effect', 'paper presents', 'overall size', 'operating bandwidths', 'measurement suggest', 'impedance performance', 'high gains', 'ground plane', 'electrical parameters', 'electric currents', 'circular slot', 'band antenna', 'asymmetrical strip', 'antenna engineers', '8 db', '762 mm3', '69 ghz', '484 ghz', '35 ghz', '2 ghz']</t>
  </si>
  <si>
    <t>printed antennas | small antennas | tri-band antennas</t>
  </si>
  <si>
    <t>This paper presents a small printed tri-band antenna with a reduced ground-plane effect for WLAN/M-WIMAX applications. The radiator and ground plane of the antenna are etched on a printed circuit board with an overall size of 25√ó24.5√ó0.762 mm3. A rectangular notch and a circular slot are cut from the radiator while an asymmetrical strip is attached to the radiator. The simulation and measurement suggest that the printed antenna achieves three operating bandwidths of 2.4-2.484 GHz and 5.15-5.35 GHz for WLAN, 3.3-3.69 GHz for M-WIMAX for a 10-dB return loss, and high gains on Y-Z plane of 2.1, 3.3 and 4.8 dB at 2.4, 3.5 and 5.2 GHz, respectively. In particular, the ground-plane effect on impedance performance is significantly reduced by minimising the size of the ground plane and then by cutting a notch and a circular slot from the radiator because the electric currents on the ground plane are significantly suppressed at all the operating bandwidths. In addition, a study on the geometrical and electrical parameters of the proposed antenna may be a useful reference for antenna engineers.</t>
  </si>
  <si>
    <t>219-224</t>
  </si>
  <si>
    <t>56088826700;56727075500;56727705400;57189378419;16178735100</t>
  </si>
  <si>
    <t>Wang, Zhangjing;Peng, Yang;Ran, Yahua;Qin, Wenfei;Yang, Hongchun</t>
  </si>
  <si>
    <t>Small Printed Tri-band Antenna with Reduced Ground-plane Effect</t>
  </si>
  <si>
    <t>10.1515/freq-2015-0132</t>
  </si>
  <si>
    <t>2-s2.0-84970028087</t>
  </si>
  <si>
    <t>['unaware algorithm', 'time synchronization', 'synchronization signal', 'spatial domain', 'proposed algorithm', 'narrowband interference', 'multiple antennas', 'irc ).', 'eigen domain']</t>
  </si>
  <si>
    <t>Eigen domain | Incoherent detection | Multiple antennas | Narrowband interference | Time synchronization</t>
  </si>
  <si>
    <t>In this paper, we propose a channel-unaware algorithm to suppress the narrowband interference (NBI) for the time synchronization, where multiple antennas are equipped at the receiver. Based on the fact that the characteristics of synchronization signal are different from those of NBI in both the time and spatial domain, the proposed algorithm suppresses the NBI by utilizing the multiple receive antennas in the eigen domain of NBI, where the eigen domain is obtained from the time domain statistical information of NBI. Because time synchronization involves incoherent detection, the proposed algorithm does not use the desired channel information, which is different from the eigen domain interference rejection combining (E-IRC). Simulation results show, compared with the traditional frequency domain NBI suppression technique, the proposed algorithm has about a 2 dB gain under the same probability of detection.</t>
  </si>
  <si>
    <t>1151-1156</t>
  </si>
  <si>
    <t>56092415100;56092663700;56101457900;7404591261</t>
  </si>
  <si>
    <t>Liu, Fengwei;Zhao, Hongzhi;Liu, Ying;Tang, Youxi</t>
  </si>
  <si>
    <t>Eigen domain channel-unaware narrowband interference suppression for time synchronization</t>
  </si>
  <si>
    <t>10.1587/transcom.2015EBP3331</t>
  </si>
  <si>
    <t>2-s2.0-84970028155</t>
  </si>
  <si>
    <t>['strategy generates', 'statistical analysis', 'sensor nodes', 'residual lifetimes', 'polling point', 'plbc algorithm', 'per schedule', 'nodes within', 'network life', 'mumimo technique', 'multiple antennas', 'multimedia packets', 'main scope', 'gather information', 'existing methods', 'energy consumption', 'contains libraries', 'cluster heads']</t>
  </si>
  <si>
    <t>Cluster heads | PLBC-DDU | Rendezvous point | Sencar</t>
  </si>
  <si>
    <t>Objective: The main scope of this paper is to increase the network life-time and minimizing the data collecting delay in WSNs. Statistical Analysis: The simulation is developed by the simulator which contains libraries to design the communication of multimedia packets between sensor nodes in WSN's. Findings: A PLBC algorithm is proposed for sensors to coordinate with the SenCar's as per schedule to gather information from nodes within their residual lifetimes. In order to existing methods of clustering, our strategy generates a priority based data gathering from multiple rendezvous points instead of Cluster Heads (CHs) in a network to gather data based on lifetime of a node. At cluster head layer, multiple cluster heads in a network drives data to a polling point to reduce the delay. At SenCar layer mobile collector is armed with multiple antennas, which enables rendezvous point to update dual data simultaneously to mobile collector utilizing a MUMIMO technique at each time. Applications/Improvements: The results of the simulation are obtained and plotted for latency and energy consumption, which can be used to consider the performance.</t>
  </si>
  <si>
    <t>60079446;60079446</t>
  </si>
  <si>
    <t>57189385152;57218179592</t>
  </si>
  <si>
    <t>Juvvalapalem, Sumadeep;Raghava Rao, K.</t>
  </si>
  <si>
    <t>Juvvalapalem S.</t>
  </si>
  <si>
    <t>Sencar scheduling algorithm based on packet lifetime in WSN's</t>
  </si>
  <si>
    <t>10.17485/ijst/2016/v9i17/92976</t>
  </si>
  <si>
    <t>2-s2.0-84970028816</t>
  </si>
  <si>
    <t>['statistical analysis', 'proposed antenna', 'placed perpendicular', 'mimo antenna', 'high isolation', 'ground plane', 'good candidate', 'frequency band', 'cpw fed', '5 ghz', '5 dbi', '20 db']</t>
  </si>
  <si>
    <t>Compact | Coplanar Waveguide (CPW) feed | Multiple Input Multiple Output antenna (MIMO) | Mutual coupling | Ultra Wideband (UWB)</t>
  </si>
  <si>
    <t>Background/Objectives: A novel Coplanar Waveguide (CPW) fed Multiple Input Multiple Output (MIMO) ultrawideband (UWB) antenna with a size of 26mm x 40mm x 0.8mm is proposed for portable device applications. Methods/Statistical Analysis: Two monopole elements with CPW fed are the elements of MIMO antenna and are placed perpendicular to each other to obtain pattern diversity. To enhance the isolation between elements and to improve impedance bandwidth, a long protruding ground stub is etched on the ground plane. Findings: The proposed antenna can cover the frequency band from 2.3-12.5 GHz with isolation more than -20 dB over the entire frequency band. A peak realized gain of 4.5 dBi and efficiency of more than 90% is achieved through the proposed antenna model. Applications/Improvements: High isolation of more than -20 dB is obtained from 2.3-12.5 GHz. The proposed antenna is good candidate for portable device applications.</t>
  </si>
  <si>
    <t>60079446;60076416</t>
  </si>
  <si>
    <t>57201488992;57189388429</t>
  </si>
  <si>
    <t>Chandrasekhar Rao, J.;Venkateswara Rao, N.</t>
  </si>
  <si>
    <t>Vaddeswaram;Bapatla</t>
  </si>
  <si>
    <t>K L Deemed to be University;Bapatla Engineering College</t>
  </si>
  <si>
    <t>Chandrasekhar Rao J.</t>
  </si>
  <si>
    <t>CPW-fed compact ultra wideband MIMO antenna for portable devices</t>
  </si>
  <si>
    <t>10.17485/ijst/2016/v9i17/93046</t>
  </si>
  <si>
    <t>2-s2.0-84970028896</t>
  </si>
  <si>
    <t>['shielding properties', 'shielding effectiveness', 'se measurements', 'se level', 'resonant frequencies', 'performed based', 'numerically investigate', 'numerical model', 'numerical analysis', 'monopole antenna', 'model accuracy', 'main focus', 'line matrix', 'experimental set', 'experimental results', 'directly provided', 'different radii', 'detected level', 'current induced', 'consider changes', 'antenna type', 'antenna might', 'analysis includes']</t>
  </si>
  <si>
    <t>dipole | enclosure | monopole | plane wave | shielding effectiveness | TLM wire model</t>
  </si>
  <si>
    <t>In this paper, a numerical analysis of shielding properties of a protective metal enclosure has been performed by simulating a receiving antenna placed inside. Here, the main focus is put on the monopole antenna type. This antenna type is used in an experimental set-up to measure the shielding effectiveness (SE) of the enclosure as often as some other antennas such as dipole. Numerical model, based on the Transmission-Line Matrix (TLM) method, is applied to numerically investigate an impact this antenna might have on a detected level of electromagnetic (EM) field when it is used in the SE measurements. As in experiments, the estimation of SE of an enclosure in the numerical model is performed based on the current induced on the antenna, directly provided by a compact TLM wire model. The model accuracy is verified through a comparison with the experimental results from the literature. The analysis includes the monopole antenna with different radii and lengths, in order to consider changes in the resonant frequencies and the SE level of enclosure. Finally, the enclosure with either the monopole or the dipole is simulated in order to compare their influence on EM field distribution inside the enclosure.</t>
  </si>
  <si>
    <t>116006235;60068806</t>
  </si>
  <si>
    <t>57188983146;6506866609</t>
  </si>
  <si>
    <t>Ne≈°iƒá, Nata≈°a J.;Donƒçov, Neboj≈°a S.</t>
  </si>
  <si>
    <t>Nis;Nis</t>
  </si>
  <si>
    <t>University of Ni≈°;College of Applied Technical Sciences</t>
  </si>
  <si>
    <t>60068806;116006235</t>
  </si>
  <si>
    <t>Ne≈°iƒá N.</t>
  </si>
  <si>
    <t>Shielding Effectiveness Estimation by using Monopole-receiving Antenna and Comparison with Dipole Antenna</t>
  </si>
  <si>
    <t>10.1515/freq-2015-0203</t>
  </si>
  <si>
    <t>2-s2.0-84970031723</t>
  </si>
  <si>
    <t>['well studied', 'special class', 'selection maximal', 'rician channels', 'ratio combining', 'practical number', 'past studies', 'often ignored', 'hierarchical selection', 'hierarchical diversity', 'hardware implementation', 'gain combining', 'diversity scheme', 'combining mrc', 'combining equal', 'asymptotic analysis', 'arbitrary correlation', 'antenna branches']</t>
  </si>
  <si>
    <t>Correlated Rician fading channels | diversity reception | hierarchical combining</t>
  </si>
  <si>
    <t>Hybrid-selection maximal-ratio combining (HS/MRC) is a useful diversity reception technique to reduce the number of radio frequency chains, and this diversity scheme has been well studied. However, past studies on HS/MRC have often ignored the significant insertion loss associated with hardware implementation of HS/MRC. Therefore, we consider a special class of two-stage diversity receptions known as hierarchical diversity with low insertion loss. The asymptotic error rate performances of hierarchical selection-combining MRC (SC-MRC) and hierarchical selection-combining equal-gain combining are studied for Rician fading channels with arbitrary correlation. Based on our asymptotic analysis, it is shown that, for a practical number of antenna branches, SC-MRC will suffer, at most, 0.6-dB performance losses with respect to HS/MRC; however, SC-MRC will incur significantly less insertion loss. Based on closed-form asymptotic error expressions, we also study unique transmission properties of two-stage diversity receptions over Rician channels with arbitrary branch correlation.</t>
  </si>
  <si>
    <t>3299-3311</t>
  </si>
  <si>
    <t>60005244;60012967;116723920;116723920;60005244</t>
  </si>
  <si>
    <t>55605120400;55717581700;57199118606;55694721800;7404903363</t>
  </si>
  <si>
    <t>Zhu, Bingcheng;Cheng, Julian;Cheng, Ho Ting;Selea, Radu;Wu, Lenan</t>
  </si>
  <si>
    <t>Kelowna;Nanjing;Kanata</t>
  </si>
  <si>
    <t>University of British Columbia Okanagan;Southeast University;BLiNQ Networks</t>
  </si>
  <si>
    <t>60012967;60005244;116723920</t>
  </si>
  <si>
    <t>Zhu B.</t>
  </si>
  <si>
    <t>An Asymptotic Study of Hierarchical Diversity Receptions over Rician Channels with Arbitrary Correlation</t>
  </si>
  <si>
    <t>10.1109/TVT.2015.2444891</t>
  </si>
  <si>
    <t>2-s2.0-84970965911</t>
  </si>
  <si>
    <t>['way amplify', 'user pairs', 'system signal', 'sum throughput', 'snr ),', 'simple zero', 'relay channel', 'relay antennas', 'realistic number', 'proposed channel', 'power ratio', 'orthogonal caps', 'noise ratio', 'multiuser two', 'multiple antennas', 'interpair interference', 'improve performance', 'forcing beamforming', 'dof equal', 'algorithm reduces', 'adaptive semi', 'adaptive caps']</t>
  </si>
  <si>
    <t>amplify and forward | degree of freedom | opportunistic user pair selection | Two-way relaying</t>
  </si>
  <si>
    <t>We consider the opportunistic multiuser diversity in the multiuser two-way amplify-And-forward (AF) relay channel. The relay, which is equipped with multiple antennas and a simple zero-forcing beamforming (ZFBF) scheme, selects a set of two way relaying user pairs to enhance the degree of freedom (DoF) and, consequently, the sum throughput of the system. The proposed channel-Aligned pair scheduling (CAPS) algorithm reduces the interpair interference and keeps the signal-To-interference-plus-noise-power ratio (SINR) of user pairs that are interference-free when the number of user pairs becomes very large. When the number of user pairs grows fast enough with the system signal-To-noise ratio (SNR), a DoF equal to the number of relay antennas can be achieved. For a realistic number of user pairs, we propose an adaptive CAPS and an adaptive semi-orthogonal CAPS (SCAPS) to improve performance. Simulation results show that adaptive CAPS and adaptive SCAPS provide throughput gain in the low-To-mid SNR region.</t>
  </si>
  <si>
    <t>3777-3782</t>
  </si>
  <si>
    <t>60007511;60015150-60005273;60024872;60007511</t>
  </si>
  <si>
    <t>14018134900;6602876632;55665508900;55574232454</t>
  </si>
  <si>
    <t>Hwang, Duckdong;Clerckx, Bruno;Nam, Sung Sik;Lee, Tae Jin</t>
  </si>
  <si>
    <t>South Korea;United Kingdom;South Korea;South Korea</t>
  </si>
  <si>
    <t>Seoul;London;Seoul;Seoul</t>
  </si>
  <si>
    <t>Hanyang University;Imperial College London;Sungkyunkwan University;Korea University</t>
  </si>
  <si>
    <t>60024872;60015150;60007511;60005273</t>
  </si>
  <si>
    <t>Hwang D.</t>
  </si>
  <si>
    <t>Opportunistic Multiuser Two-Way Amplify-And-Forward Relaying with a Multiantenna Relay</t>
  </si>
  <si>
    <t>10.1109/TVT.2015.2443114</t>
  </si>
  <si>
    <t>2-s2.0-84970969230</t>
  </si>
  <si>
    <t>['unconstrained one', 'snr ),', 'robust design', 'proposed algorithms', 'pilot contamination', 'optimality conditions', 'novel model', 'noise ratio', 'max problem', 'massive multiple', 'high signal', 'conventional equalizers', 'case approach', 'base station', 'approximation method']</t>
  </si>
  <si>
    <t>channel model uncertainty | massive MIMO | multicell | pilot contamination | robust equalizer</t>
  </si>
  <si>
    <t>We study the robust linear equalizer for the uplink of massive multiple-input-multiple-output (MIMO) systems with multicell pilot reuse. We use the worst-case approach for robust design to combat pilot contamination. When the number of base station (BS) antennas is large, we build a novel model to indicate the relationship between the instantaneous channel matrix and the imperfect channel estimation in the presence of channel model uncertainty. Based on this model, we formulate the robust equalizer design problem into a min-max problem. Furthermore, we transform the min-max problem into an unconstrained one, and the optimality conditions are derived. With the resulting optimality conditions, two iterative algorithms and a simple approximation method are proposed to compute the optimal robust equalizers. Simulations are adopted to evaluate the performance of the proposed algorithms and the approximation method. Compared with the conventional equalizers, the proposed robust equalizers achieve a better bit error rate (BER) performance, particularly in the regime of high signal-To-noise ratio (SNR), where pilot contamination is significant.</t>
  </si>
  <si>
    <t>3231-3242</t>
  </si>
  <si>
    <t>56580632600;7403872378;7202297685</t>
  </si>
  <si>
    <t>Wu, Hao;Gao, Xiqi;You, Xiaohu</t>
  </si>
  <si>
    <t>Wu H.</t>
  </si>
  <si>
    <t>Robust Equalizer for Multicell Massive MIMO Uplink with Channel Model Uncertainty</t>
  </si>
  <si>
    <t>10.1109/TVT.2015.2442996</t>
  </si>
  <si>
    <t>2-s2.0-84970997423</t>
  </si>
  <si>
    <t>['using rga', 'using pso', 'ula ).', 'two methods', 'side lobe', 'second case', 'first case', 'bpso compared', 'bpso ).', 'array thinning', 'achieved compared']</t>
  </si>
  <si>
    <t>Genetic algorithm | Particle swarm optimization | Phased array | Side lobe level</t>
  </si>
  <si>
    <t>Two methods of side lobe reduction for linear phased array antenna are described in this paper. In the first case, side lobe of linear phased array is reduced by optimization using real coded genetic algorithm (RGA) and particle swarm optimization (PSO) with non-linear amplitude weight. In the second case, side lobe is reduced by array thinning technique using binary genetic algorithm (BGA) and binary particle swarm optimization (BPSO). Using RGA, maximum side lobe reduction of about 6dB and using PSO, maximum side lobe reduction of 7dB is achieved compared to uniform linear array (ULA). In array thinning, maximum side lobe reduction of about 4dB is obtained for BGA and BPSO compared to uniform linear array (ULA).</t>
  </si>
  <si>
    <t>57189464894;7202869307</t>
  </si>
  <si>
    <t>Nandi, Pampa;Roy, Jibendu Sekhar</t>
  </si>
  <si>
    <t>Nandi P.</t>
  </si>
  <si>
    <t>Side lobe reduction of phased array antenna using genetic algorithm and particle swarm optimization</t>
  </si>
  <si>
    <t>2-s2.0-84971201887</t>
  </si>
  <si>
    <t>CU-57-035-AM</t>
  </si>
  <si>
    <t>CU</t>
  </si>
  <si>
    <t>['wideband antennas', 'sufficiently small', 'stacked configuration', 'single layer', 'ring resonators', 'maximum gain', 'hmss formed', 'hms excited', 'frequency range', 'folded monopole', 'design high', 'configurations ensure', 'antenna gain', 'antenna design', '8 dbi', '6 ghz', '5 dbi', '4 ghz']</t>
  </si>
  <si>
    <t>In this work, we apply hyperbolic metasurfaces (HMSs) to design high-gain and wideband antennas. It is shown that HMSs formed by a single layer of split-ring resonators (SRRs) can be excited to generate highly directive beams. In particular, we suggest two types of the SRR-HMS: a capacitively loaded SRR (CLSRR)-HMS and a substrate-backed double SRR (DSRR)-HMS. Both configurations ensure that the periodicity of the structures is sufficiently small for satisfying the effective medium theory. For the antenna design, we propose a two-layer-stacked configuration for the 2.4 GHz frequency band based on the DSRR-HMS excited by a folded monopole. Measurement results confirm numerical simulations and demonstrate that an antenna gain of more than 5 dBi can be obtained for the frequency range of 2.1 - 2.6 GHz, with a maximum gain of 7.8 dBi at 2.4 GHz.</t>
  </si>
  <si>
    <t>Zhao, Yan</t>
  </si>
  <si>
    <t>Design of high-gain, wideband antenna using microwave hyperbolic metasurface</t>
  </si>
  <si>
    <t>10.1063/1.4952752</t>
  </si>
  <si>
    <t>2-s2.0-84971223719</t>
  </si>
  <si>
    <t>['spectral efficiency', 'shadowing effect', 'radius r', 'proposed model', 'path loss', 'paper analyzes', 'optimal value', 'obtained results', 'multipath fading', 'mimo schemes', 'mimo networks', 'mimo channel', 'massive multiple', 'input multiple', 'first proposed', 'exact forms', 'efficiency analysis', 'distributed configurations', 'developed spectral', 'circular coverage', 'case study', 'c }}', 'asymptotic behavior', 'antenna correlation', 'antenna characteristics', 'accurately established']</t>
  </si>
  <si>
    <t>Antenna location optimization | centralized and distributed MIMO | massive MIMO | spectral efficiency</t>
  </si>
  <si>
    <t>This paper analyzes the spectral efficiency of massive multiple-input multiple-output (MIMO) systems in both centralized and distributed configurations, referred to as C-MIMO and D-MIMO, respectively. By accounting for real environmental parameters and antenna characteristics, namely, path loss, shadowing effect, multipath fading, and antenna correlation, a novel comprehensive channel model is first proposed in closed-form, which is applicable to both types of MIMO schemes. Then, based on the proposed model, the asymptotic behavior of the spectral efficiency of the MIMO channel, under both the centralized and distributed configurations is analyzed and compared in exact forms, by exploiting the theory of very long random vectors. Afterwards, a case study is performed by applying the obtained results into MIMO networks with circular coverage. In such a case, it is attested that for the D-MIMO of cell radius r{text{c}} and circular antenna array of radius r{text{a}}, the optimal value of rtext{a}} that maximizes the average spectral efficiency is accurately established by r {text{a}} {\ext{opt}}=rtext{c}}/1.31. Monte Carlo simulation results corroborate the developed spectral-efficiency analysis.</t>
  </si>
  <si>
    <t>1930-1941</t>
  </si>
  <si>
    <t>60071031;60021182;60071031</t>
  </si>
  <si>
    <t>56353144600;24475596100;6603400084</t>
  </si>
  <si>
    <t>Kamga, Gervais N.;Xia, Minghua;Aissa, Sonia</t>
  </si>
  <si>
    <t>Quebec;Guangzhou</t>
  </si>
  <si>
    <t>Institut National de la Recherche Scientifique;Sun Yat-Sen University</t>
  </si>
  <si>
    <t>60071031;60021182</t>
  </si>
  <si>
    <t>Kamga G.</t>
  </si>
  <si>
    <t>Spectral-Efficiency Analysis of Massive MIMO Systems in Centralized and Distributed Schemes</t>
  </si>
  <si>
    <t>10.1109/TCOMM.2016.2519513</t>
  </si>
  <si>
    <t>2-s2.0-84971224858</t>
  </si>
  <si>
    <t>['reconfigurable antenna', 'novel frequency', 'cognitive radio']</t>
  </si>
  <si>
    <t>A novel frequency, pattern and polarization reconfigurable microstrip patch antenna is presented. The reconfigurable antenna is controlled mechanically using stepper motor integrated behind the antenna. The antenna performance characteristics are verified through simulations and measurements. The proposed antenna provides a flexible radio front-end for smart radio base stations and emerging wireless applications such as cognitive radio.</t>
  </si>
  <si>
    <t>60072734;60072734;60072734;60072734;60072734</t>
  </si>
  <si>
    <t>57189466291;57189469429;54917421900;56179552800;57189468656</t>
  </si>
  <si>
    <t>Alsharif, Fawzy;Safi, Safi;AbouFoul, Tamer;Abu Nasr, Mustafa;Abu Nasser, Samy</t>
  </si>
  <si>
    <t>Gaza</t>
  </si>
  <si>
    <t>Al-Azhar University of Gaza</t>
  </si>
  <si>
    <t>Alsharif F.</t>
  </si>
  <si>
    <t>Mechanical reconfigurable microstrip antenna</t>
  </si>
  <si>
    <t>2-s2.0-84971229251</t>
  </si>
  <si>
    <t>['two equations', 'shaped metal', 'resonating frequency', 'rectangular slots', 'overall dimensions', 'empirical relationships', 'empirical equations', 'coplanar fed', 'average error', '8 mm3', '472 ghz', '24 %.', '1 mhz']</t>
  </si>
  <si>
    <t>Coplanar feed | Empirical relationship | Resonant frequency | Triple band antenna</t>
  </si>
  <si>
    <t>Empirical equations for the design of a triple band antenna are presented. The antenna is coplanar fed on an FR4 Epoxy substrate and consists of U-shaped metal and slot, and rectangular slots. The overall dimensions of the antenna are 120√ó60√ó0.8 mm3 and it resonates at 1.305, 1.583 and 2.472 GHz with respective bandwidths 182.4, 57.4 and 156.1 MHz. Empirical relationships are developed using curve fitting for the position and length of a particular rectangular element, with reference to the resonating frequency. This type of correlation for a triple band antenna has not been explored. After re-simulation with the predicted design parameters, the two equations have an average error of 0.37% and 0.24%.</t>
  </si>
  <si>
    <t>161-168</t>
  </si>
  <si>
    <t>60114492;60070217</t>
  </si>
  <si>
    <t>37761617500;36554504900</t>
  </si>
  <si>
    <t>Karthikeya, G. S.;Kaundinya, Shravan</t>
  </si>
  <si>
    <t>Bengaluru;Bengaluru</t>
  </si>
  <si>
    <t>Dayananda Sagar College of Engineering;R.V.College of Engineering</t>
  </si>
  <si>
    <t>Karthikeya G.S.</t>
  </si>
  <si>
    <t>Empirical relationship for design of a triple band coplanar fed microstrip antenna</t>
  </si>
  <si>
    <t>2-s2.0-84971229265</t>
  </si>
  <si>
    <t>['testing flight', 'operation features', 'methodical solutions', 'javad quattro', '6c models']</t>
  </si>
  <si>
    <t>The methodical solutions for improving the GT-2A aerogravimetric complexes by incorporating the Javad Quattro-G3D GPS receiver connected to four antennas spaced in two orthogonal planes are discussed. The operation features of the advanced aerogravimetric complex are described and the results of its application during the testing flight to 78¬∞ N latitude are presented. The anomalous gravity obtained in the testing flight is compared with the EGM2008 and EIGEN-6C models.</t>
  </si>
  <si>
    <t>452-459</t>
  </si>
  <si>
    <t>Izvestiya, Physics of the Solid Earth</t>
  </si>
  <si>
    <t>60069620;60069620;60069620</t>
  </si>
  <si>
    <t>6602581364;7003636538;6603856406</t>
  </si>
  <si>
    <t>Koneshov, V. N.;Klevtsov, V. V.;Solov‚Äôev, V. N.</t>
  </si>
  <si>
    <t>Schmidt Institute of Physics of the Earth of the Russian Academy of Sciences</t>
  </si>
  <si>
    <t>Koneshov V.</t>
  </si>
  <si>
    <t>Upgrading the GT-2A aerogravimetric complex for airborne gravity measurements in the Arctic</t>
  </si>
  <si>
    <t>10.1134/S106935131603006X</t>
  </si>
  <si>
    <t>2-s2.0-84971238793</t>
  </si>
  <si>
    <t>['test antenna', 'taylor pattern', 'simulation results', 'proposed approach', 'patterns show', 'null depth', 'failed element', 'elements fails', 'classical dolph', 'challenging issues', 'adaptive beamforming']</t>
  </si>
  <si>
    <t>Array factor | Beamforming | Failure correction | Linear symmetrical array | Sidelobes level</t>
  </si>
  <si>
    <t>An antenna array element failure problem is one of the practical and challenging issues in the field of adaptive beamforming. The complete radiation pattern of the array is distorted when any one of the elements fails. Sidelobes level increases, nulls are shifted and null depth is also decreased tremendously. In order to mitigate the problem, we have given a new and easy approach coined as conjugate symmetry approach of the array. In this, the failed element is given a conjugate of the output from its symmetrical counterpart element in the array. The Classical Dolph-Chebyshev and Taylor pattern are taken as the test antenna. The simulation results of both patterns show the validity and presentation of the proposed approach.</t>
  </si>
  <si>
    <t>611-624</t>
  </si>
  <si>
    <t>Journal of Information Science and Engineering</t>
  </si>
  <si>
    <t>60089661;60070604;60058195;60058195</t>
  </si>
  <si>
    <t>57189457178;8245290900;55656480900;8261914800</t>
  </si>
  <si>
    <t>Klhan, Shafqat Ullah;Qureshi, Ijaz Mansoor;Shoaib, Bilal;Naveed, Aqdas</t>
  </si>
  <si>
    <t>Klhan S.U.</t>
  </si>
  <si>
    <t>Recovery of failed element signal with a digitally beamforming using linear symmetrical array antenna</t>
  </si>
  <si>
    <t>2-s2.0-84971238846</t>
  </si>
  <si>
    <t>['underground mines', 'ula configurations', 'two configurations', 'tunnel represents', 'rich multipath', 'previous studies', 'mine tunnel', 'mimo technology', 'insightful results', 'highly dependent', 'extensive infrastructure', 'different parts', 'deployment strategies', 'best performance', 'ap communications', 'antenna configuration', 'also found', 'access point', '49 ghz']</t>
  </si>
  <si>
    <t>Angular Spread | Multimode Waveguide Model | Power Azimuth Spectrum, | Underground Tunnel</t>
  </si>
  <si>
    <t>Performance of MIMO technology is highly dependent on the surrounding propagation environment and antenna configuration. In order to benefit from MIMO technology inside underground mines with low angular spread, careful antenna design and deployment strategies are required. In this regard, we studied the effect of uniform-linear-Array (ULA) configuration on the MIMO channel capacity inside a short underground service tunnel. With its extensive infrastructure, this tunnel represents a typical midsize underground-mine tunnel. We simulated and measured channel frequency response at 2.49 GHz for grids of transmitters and receivers in different parts of the tunnel while taking into account practical considerations for access point (AP) deployments. All the ULA configurations were deployed either close to the sidewalls or under the ceiling. Among them, two configurations, which show the best performance for AP communications, were identified. For these configurations, we found that interelement separation requires to be four times longer than in conventional indoor environment with rich multipath (i.e., 2\lambda) to provide decorrelation among MIMO subchannels. We also found that infrastructure which has been neglected in previous studies, significantly degrades MIMO performance. Insightful results and guidelines for employing MIMO technology in underground mines can significantly benefit mining industry.</t>
  </si>
  <si>
    <t>1942-1951</t>
  </si>
  <si>
    <t>60010365;60010365;60010365</t>
  </si>
  <si>
    <t>22984619700;57189464329;7006699061</t>
  </si>
  <si>
    <t>Forooshani, Arghavan Emami;Lee, Carol Ya Ting;Michelson, David G.</t>
  </si>
  <si>
    <t>The University of British Columbia</t>
  </si>
  <si>
    <t>Forooshani A.</t>
  </si>
  <si>
    <t>Effect of Antenna Configuration on MIMO-Based Access Points in a Short Tunnel with Infrastructure</t>
  </si>
  <si>
    <t>10.1109/TCOMM.2016.2538769</t>
  </si>
  <si>
    <t>2-s2.0-84971278341</t>
  </si>
  <si>
    <t>['wmse ).', 'ues ).', 'remains silent', 'relays equipped', 'relay signals', 'precoding matrix', 'power efficient', 'overhearing protocol', 'e .,', 'cooperative relay', 'base station']</t>
  </si>
  <si>
    <t>Asymmetric multi-user channel | cooperative relays | multi-antenna relay | Overhearing</t>
  </si>
  <si>
    <t>In this paper, an overhearing protocol is proposed for two-way cooperative multiantenna relaying systems, where the relays equipped with multiple antennas collaborate to relay signals between the base station (BS) and two user equipment units (UEs). In the proposed overhearing protocol, the UE in the uplink transmission phase transmits only in the first time slot, i.e., it remains silent in the second time slot, whereas the previous overhearing protocol assumes that the UE transmits also in the second time slot. Therefore, the proposed overhearing protocol is more power efficient. The precoding matrix at each cooperative relay is optimized in the sense of minimizing the weighted mean squared error (WMSE). Simulation results show that the proposed scheme shows not only lower mean squared error but also higher achievable sum rate than existing cooperative relaying schemes.</t>
  </si>
  <si>
    <t>3796-3802</t>
  </si>
  <si>
    <t>60005244-60012708;60103153;60012708;60012708;60005244</t>
  </si>
  <si>
    <t>South Korea;United States;China</t>
  </si>
  <si>
    <t>Ulsan;Palo Alto;Nanjing</t>
  </si>
  <si>
    <t>Ulsan National Institute of Science and Technology;Stanford University;Southeast University</t>
  </si>
  <si>
    <t>60103153;60012708;60005244</t>
  </si>
  <si>
    <t>Multiuser Overhearing for Cooperative Two-Way Multiantenna Relays</t>
  </si>
  <si>
    <t>10.1109/TVT.2015.2441879</t>
  </si>
  <si>
    <t>2-s2.0-84971280785</t>
  </si>
  <si>
    <t>['world trials', 'used within', 'trial results', 'term evolution', 'telefonica uk', 'simulation results', 'sector sites', 'potential coverage', 'paper evaluates', 'network model', 'kpis ).', 'first 15', 'extensive simulation', 'evolved high', 'central london', 'capacity gains', '15 sectors']</t>
  </si>
  <si>
    <t>3GPP | Antennas | Cellular networks | Directional antennas | Higher order sectorisation | HSPA</t>
  </si>
  <si>
    <t>Horizontal antenna sectorization has been used within all generations of cellular radio networks to improve both the coverage and capacity of such networks. This paper evaluates the potential coverage and capacity gains of sectorization through extensive simulation and real-world trials of deployments of higher order horizontal sectorization (three, six, nine, 12, and 15 sectors) when applied to a Third-Generation (3G) Evolved High-Speed Packet Access (\mbox{3}\mbox{G}/\mbox{HSPA}+) network. Simulation results are presented for idealized homogeneous networks based upon a standardized 3G Partnership Project HSPA/Long-Term Evolution (LTE) network model to find the theoretical downlink capacity gains and the optimum horizontal antenna beamwidth to maximize capacity without significantly reducing coverage and other cellular-network key performance indicators (KPIs). Further simulations have also been performed to assess the potential gain seen within Telefonica UK's central London \mbox{3}\mbox{G}/\mbox{HSPA}+ network, and these results have also been verified using live network field results from the deployment of six-sector sites into Telefonica UK's network. Finally, trial results from the deployment of what is believed to be the industry's first 15-sector 3G site are presented, showing further gains are possible well beyond the six sectors per site.</t>
  </si>
  <si>
    <t>3440-3449</t>
  </si>
  <si>
    <t>60012070;113805904;113805904;60012070;60012070</t>
  </si>
  <si>
    <t>7006568516;57198502940;57190444033;57213462337;15039813600</t>
  </si>
  <si>
    <t>Joyce, Robert;Morris, David;Brown, Steve;Vyas, Deven;Zhang, Li</t>
  </si>
  <si>
    <t>Leeds;Slough</t>
  </si>
  <si>
    <t>University of Leeds;Telefonica UK Limited T/a O2</t>
  </si>
  <si>
    <t>60012070;113805904</t>
  </si>
  <si>
    <t>Joyce R.</t>
  </si>
  <si>
    <t>Higher order horizontal sectorization gains for 6, 9, 12 and 15 sectored cell sites in a 3GPP/HSPA+ network</t>
  </si>
  <si>
    <t>10.1109/TVT.2015.2446945</t>
  </si>
  <si>
    <t>2-s2.0-84971290106</t>
  </si>
  <si>
    <t>['two antennae', 'tested ligands', 'sensilla basiconica', 'rgmolgobp2 could', 'recombinant gmolgobp1', 'protein involves', 'principal finding', 'predicted functions', 'physiological function', 'ph effect', 'oviposition sites', 'olfactory cues', 'odorant receptors', 'mutants demonstrated', 'molesta gobp1', 'molecular docking', 'mainly involved', 'ligand binding', 'hydrogen bond', 'homology modeling', 'fluorescence ligand', 'female antennae', 'dual functions', 'directed mutagenesis', 'chose gmolgobp2', 'binding sites', 'binding characteristics', 'binding assays', 'binding affinities', 'antennal sensillum', 'antennal sensilla']</t>
  </si>
  <si>
    <t>Background: The oriental fruit moth Grapholita molesta is a host-switching pest species. The adults highly depend on olfactory cues in locating optimal host plants and oviposition sites. Odorant binding proteins (OBPs) are thought to be responsible for recognizing and transporting hydrophobic odorants across the aqueous sensillum lymph to stimulate the odorant receptors (ORs) within the antennal sensilla and activate the olfactory signal transduction pathway. Exploring the physiological function of these OBPs could facilitate understanding insect chemical communications. Methodology/Principal Finding: Two antennae-specific general OBPs (GOBPs) of G. molesta were expressed and purified in vitro. The binding affinities of G. molesta GOBP1 and 2 (GmolGOBP1 and 2) for sex pheromone components and host plant volatiles were measured by fluorescence ligand-binding assays. The distribution of GmolGOBP1 and 2 in the antennal sensillum were defined by whole mount fluorescence immunohistochemistry (WM-FIHC) experiments. The binding sites of GmolGOBP2 were predicted using homology modeling, molecular docking and site-directed mutagenesis. Both GmolGOBP1 and 2 are housing in sensilla basiconica and with no differences in male and female antennae. Recombinant GmolGOBP1 (rGmolGOBP1) exhibited broad binding properties towards host plant volatiles and sex pheromone components; rGmolGOBP2 could not effectively bind host plant volatiles but showed specific binding affinity with a minor sex pheromone component dodecanol. We chose GmolGOBP2 and dodecanol for further homology modeling, molecular docking, and site-directed mutagenesis. Binding affinities of mutants demonstrated that Thr9 was the key binding site and confirmed dodecanol bonding to protein involves a hydrogen bond. Combined with the pH effect on binding affinities of rGmolGOBP2, ligand binding and release of GmolGOBP2 were related to a pH-dependent conformational transition. Conclusion: Two rGmolGOBPs exhibit different binding characteristics for tested ligands. rGmolGOBP1 has dual functions in recognition of host plant volatiles and sex pheromone components, while rGmolGOBP2 is mainly involved in minor sex pheromone component dodecanol perception. This study also provides empirical evidence for the predicted functions of key amino acids in recombinant protein ligand-binding characteristics.</t>
  </si>
  <si>
    <t>e0155096</t>
  </si>
  <si>
    <t>60031041;60031041;60031041;60019836;60031041;60031041</t>
  </si>
  <si>
    <t>56658062200;57189461677;57054388600;55568833600;55488742200;25629242500</t>
  </si>
  <si>
    <t>Li, Guangwei;Chen, Xiulin;Li, Boliao;Zhang, Guohui;Li, Yiping;Wu, Junxiang</t>
  </si>
  <si>
    <t>Binding properties of general odorant binding proteins from the oriental fruit moth, Grapholita molesta (Busck) (Lepidoptera: Tortricidae)</t>
  </si>
  <si>
    <t>10.1371/journal.pone.0155096</t>
  </si>
  <si>
    <t>2-s2.0-84971300783</t>
  </si>
  <si>
    <t>['widely reported', 'well described', 'use high', 'speed videography', 'specific differences', 'potential utility', 'odontomachus ants', 'neither conserved', 'four species', 'first document', 'bout length', 'behavior exhibited', 'aggressive response']</t>
  </si>
  <si>
    <t>Aggression | Antennal boxing | Antennal drumming | Antennal dueling | Dominance</t>
  </si>
  <si>
    <t>The exchange of rapid antennal strikes between individuals is a behavior exhibited by many social hymenopterans, largely in dominance contexts within the nest and in aggressive contexts towards non-nestmates. Despite being widely reported, the behavior itself has not been well described or compared between species for the majority of social insect groups. We first document how often rapid antennation is used as an aggressive response to non-nestmates for four species of Odontomachus ants. We then use high-speed videography to measure the rate of rapid antennation behavior for these species. We find that rates are neither conserved nor species-specific and average between 19.5 and 41.5¬†strikes/s. Next, with O. brunneus, we compare this behavior as it is performed between nestmates and non-nestmates. We find no context-specific differences in rate, bout length, or number of strikes. We conclude by discussing the evolution of this behavior and its potential utility as a model for understanding aggressive behaviors both inside and outside of the nest.</t>
  </si>
  <si>
    <t>265-270</t>
  </si>
  <si>
    <t>60000745;60000745;60027474</t>
  </si>
  <si>
    <t>57189460743;7202765254;24538026700</t>
  </si>
  <si>
    <t>O‚ÄôFallon, S.;Suarez, A. V.;Smith, A. A.</t>
  </si>
  <si>
    <t>Raleigh;Urbana</t>
  </si>
  <si>
    <t>North Carolina State Museum of Natural Sciences;University of Illinois Urbana-Champaign</t>
  </si>
  <si>
    <t>60027474;60000745</t>
  </si>
  <si>
    <t>O‚ÄôFallon S.</t>
  </si>
  <si>
    <t>A comparative analysis of rapid antennation behavior in four species of Odontomachus trap-jaw ants</t>
  </si>
  <si>
    <t>10.1007/s00040-016-0462-6</t>
  </si>
  <si>
    <t>2-s2.0-84971317612</t>
  </si>
  <si>
    <t>['vehicular communications', 'vehicle communications', 'transportation infrastructures', 'tapered feed', 'simulation tool', 'proposed antenna', 'inevitable role', 'improve safety', 'data among', 'communication technologies', 'adding information', '8 ghz', '5 ghz', '45 ghz', '3 ghz', '2 ghz']</t>
  </si>
  <si>
    <t>Circular polarization | ITS | Multi-band | Planar antenna</t>
  </si>
  <si>
    <t>Intelligent transportation systems (ITS) aims at adding information and communication technologies to transportation infrastructures and vehicles to improve safety and efficiency. Wireless communications play the inevitable role in ITS and provide a platform for the exchange of data among the vehicles. Circularly polarized penta-band planar spiral antenna with tapered feed is presented to aid vehicular communications. The antenna covers navigational frequencies viz., 1.2 GHz, 1.5 GHz and Wireless Communication frequencies viz., 2.45 GHz, 3.3 GHz and Dedicated Short Range Communication frequency 5.8 GHz for the Vehicle-Vehicle communications. The Antenna is designed and simulated with Electromagnetic (EM) simulation tool and validated with Radio Frequency equipment. The suitability of the proposed antenna for vehicular communications is validated through the radio link analysis on the line of sight, and the non-line of sight scenarios utilizing EM computations and path loss models.</t>
  </si>
  <si>
    <t>179-187</t>
  </si>
  <si>
    <t>57193610349;35073094200;24464661800</t>
  </si>
  <si>
    <t>Ramya, ;Rama Rao, T.;Venkataraman, Revathi</t>
  </si>
  <si>
    <t xml:space="preserve">Ramya </t>
  </si>
  <si>
    <t>Circularly polarized penta-band based planar tapered feed spiral antenna design and radio link analysis for vehicular communications</t>
  </si>
  <si>
    <t>2-s2.0-84971349434</t>
  </si>
  <si>
    <t>['wearable devices', 'upper band', 'thermal effects', 'meet low', 'frequency dependent', 'free space', 'experimental results', 'different sites', 'designed dual', 'body tissues', 'body along', 'agreement favouring', '5 ghz', '3 ghz']</t>
  </si>
  <si>
    <t>Dual band | Microstrip monopole antenna | Specific absorption rate | Thermal effects | Ultra wideband | Wearable wireless devices</t>
  </si>
  <si>
    <t>A microstrip based dual-band monopole antenna for body Wearable Wireless Devices (WWD) is proposed utilizing channels in the Ultra Wide Band (UWB) spectrum. The designed dual-band antenna targets lower band (4.7-5.3 GHz) and upper band (7.3-8.5 GHz) of the unlicensed UWB spectrum to meet low, high data rates. The antenna design considers the difference in the interaction of body tissues with the electromagnetic (EM) fields, when compared to free space. The performance of the antenna on different wearable substrates, the robustness of the antenna to work with varying skin thickness and on different sites on the body along with the thermal effects on the skin are analyzed. A simplified, human tissue layer model that is frequency dependent in its properties is used for simulations and computations. Simulated and experimental results were compared and found to be in agreement favouring the use of the antenna for wearable devices for various WBAN applications.</t>
  </si>
  <si>
    <t>169-178</t>
  </si>
  <si>
    <t>57081911600;35073094200</t>
  </si>
  <si>
    <t>Karthik, Varshini;Rama Rao, T.</t>
  </si>
  <si>
    <t>Performance investigations and SAR analysis of a dual-band microstrip antenna for body wearable wireless devices at UWB channel frequencies</t>
  </si>
  <si>
    <t>2-s2.0-84971350107</t>
  </si>
  <si>
    <t>['proposed inclusion', 'negative index', 'microstrip antenna', 'metamaterial structures', 'metallic grids', 'left circular', 'including linear', 'incidence angles', 'first interpretation', 'double layers', 'circularly polarized', 'based metamaterial', '11 ghz']</t>
  </si>
  <si>
    <t>Bandgap | Circular polarization | Directionality | EBG | Gain | Metamaterial | Microstrip antenna</t>
  </si>
  <si>
    <t>This paper presents two new designs of metamaterial, which are based on double layers of metallic grids: First, a Ring Crossed Stripes (RCS) based metamaterial that shows left handed (LH) behavior for all kinds of polarizations (including linear and circular, both Left Circular and Right Circular). Most of the reported metamaterial inclusions such as chiral metamaterials exhibit the LH behavior either for linear polarized wave or for circularly polarized wave. The proposed inclusion is used to obtain a negative index of refraction for all kinds of incidence angles at a frequency of 11 GHz. Second, a double metallic grid based structure that possesses the LH properties similar as metamaterials, and bandgap properties similar as electromagnetic bandgap structures (EBG), simultaneously. This is also the first interpretation of any structure to behave as EBG as well as metamaterial. Further, these metamaterial structures have been incorporated with microstrip antenna (both, linear as well as circularly polarized) to enhance its gain and directionality.</t>
  </si>
  <si>
    <t>188-195</t>
  </si>
  <si>
    <t>57221100687;14060739700;24530497600</t>
  </si>
  <si>
    <t>Kumar, Anand;Mohan, Jitendra;Gupta, Hariom</t>
  </si>
  <si>
    <t>Novel metamaterials with their applications to microstrip antenna</t>
  </si>
  <si>
    <t>2-s2.0-84971350935</t>
  </si>
  <si>
    <t>['simulated results', 'proposed method', 'present work', 'music algorithm', 'mobile network', 'main technologies', 'low signal', 'incoming signal', 'enhanced using', 'eigen matrices', 'conventional algorithms', 'combined method', 'coherent signals']</t>
  </si>
  <si>
    <t>Blind source separation | Coherent and non-coherent signals | Direction of arrival | Multiple signal classification | Smart antenna</t>
  </si>
  <si>
    <t>Smart antenna system after determination of Direction of Arrival (DOA) of signal, generates beam toward user and null toward interferer and enhances the security and capacity in mobile network. The objective of the present work is to determine weaker coherent and non-coherent signals with low Signal-to-Ratio (SNR) in heavily faded areas, where performances of other conventional algorithms are not good. For the determination of weaker signal accurately, a combined method using Blind Source Separation (BSS) based Joint Approximation Diagonalisation of Eigen matrices (JADE) and Multiple Signal Classification (MUSIC) algorithm is used. From simulated results, it is found that the resolution of MUSIC algorithm can be enhanced using this combined method. Also the capability of detection of angle of incoming signal can be enhanced using this proposed method. Since, smart antenna system is one of the main technologies in fourth generation mobile communication and beyond, the proposed method may be useful for next generation mobile communication.</t>
  </si>
  <si>
    <t>60079452;60079452;60079452</t>
  </si>
  <si>
    <t>57189489491;56723768100;7202869307</t>
  </si>
  <si>
    <t>Dhar, Anwesha;Senapati, Anupama;Roy, Jibendu Sekhar</t>
  </si>
  <si>
    <t>Dhar A.</t>
  </si>
  <si>
    <t>Direction of arrival estimation for smart antenna using a combined blind source separation and multiple signal classification algorithm</t>
  </si>
  <si>
    <t>10.17485/ijst/2016/v9i18/89342</t>
  </si>
  <si>
    <t>2-s2.0-84971373899</t>
  </si>
  <si>
    <t>15H03996</t>
  </si>
  <si>
    <t>['room temperature', 'resonance frequency', 'quantum sensing', 'field imaging', 'features facilitate', 'around 2', '87 ghz', '400 mhz']</t>
  </si>
  <si>
    <t>We report on a microwave planar ring antenna specifically designed for optically detected magnetic resonance (ODMR) of nitrogen-vacancy (NV) centers in diamond. It has the resonance frequency at around 2.87 GHz with the bandwidth of 400 MHz, ensuring that ODMR can be observed under external magnetic fields up to 100 G without the need of adjustment of the resonance frequency. It is also spatially uniform within the 1-mm-diameter center hole, enabling the magnetic-field imaging in the wide spatial range. These features facilitate the experiments on quantum sensing and imaging using NV centers at room temperature.</t>
  </si>
  <si>
    <t>60025997;60025997;60025997;60025997;60024621;60025997;60025997;60025997</t>
  </si>
  <si>
    <t>57189507700;35305553400;57189504754;57189510943;7410307007;14324968700;24558798900;55481340500</t>
  </si>
  <si>
    <t>Sasaki, Kento;Monnai, Yasuaki;Saijo, Soya;Fujita, Ryushiro;Watanabe, Hideyuki;Ishi-Hayase, Junko;Itoh, Kohei M.;Abe, Eisuke</t>
  </si>
  <si>
    <t>Tokyo;Tsukuba</t>
  </si>
  <si>
    <t>Keio University;National Institute of Advanced Industrial Science and Technology</t>
  </si>
  <si>
    <t>60025997;60024621</t>
  </si>
  <si>
    <t>Sasaki K.</t>
  </si>
  <si>
    <t>Broadband, large-area microwave antenna for optically detected magnetic resonance of nitrogen-vacancy centers in diamond</t>
  </si>
  <si>
    <t>10.1063/1.4952418</t>
  </si>
  <si>
    <t>2-s2.0-84971554085</t>
  </si>
  <si>
    <t>15K05577</t>
  </si>
  <si>
    <t>['recombinant protein', 'reaction mixture', 'porphyrin substrates', 'phototrophic acidobacteria', 'photosynthetic bacteria', 'methoxycarbonyl group', 'higher activity', 'give 3', 'efficient light', 'e pigments', 'e functioning', 'chlorin substrates', 'catalyzing reactions', 'called chlorosomes', 'bcic enzyme', 'bcic derived', 'bcic afforded', 'bcic activity', 'bchl c']</t>
  </si>
  <si>
    <t>Bacteriochlorophyll | BciC | Chlorosome | Green sulfur bacteria | Photosynthetic bacteria</t>
  </si>
  <si>
    <t>A BciC enzyme is related to the removal of the C132-methoxycarbonyl group in biosynthesis of bacteriochlorophylls (BChls) c, d and e functioning in green sulfur bacteria, filamentous anoxygenic phototrophs and phototrophic acidobacteria. These photosynthetic bacteria have the largest and the most efficient light-harvesting antenna systems, called chlorosomes, containing unique self-aggregates of BChl c, d or e pigments, that lack the C132-methoxycarbonyl group which disturbs chlorosomal self-aggregation. In this study, we characterized the BciC derived from the green sulfur bacterium Chlorobaculum tepidum, and examined the in vitro enzymatic activities of its recombinant protein. The BciC-catalyzing reactions of various substrates showed that the enzyme recognized chlorophyllide (Chlide) a and 3,8-divinyl(DV)-Chlide a as chlorin substrates to give 3-vinyl-bacteriochlorophyllide (3V-BChlide) d and DV-BChlide d, respectively. Since the BciC afforded a higher activity with Chlide a than that with DV-Chlide a and no activity with (DV-)protoChlides a (porphyrin substrates) and 3V-BChlide a (a bacteriochlorin substrate), this enzyme was effective for diverting the chlorosomal pigment biosynthetic pathway at the stage of Chlide a away from syntheses of other pigments such as BChl a and Chl a. The addition of methanol to the reaction mixture did not prevent the BciC activity, and we identified this enzyme as Chlide a demethoxycarbonylase, not methylesterase.</t>
  </si>
  <si>
    <t>1048-1057</t>
  </si>
  <si>
    <t>60105159;60001377;60105159;60001377;60105159</t>
  </si>
  <si>
    <t>56946533100;8901647100;55697286000;57218381346;7006346090</t>
  </si>
  <si>
    <t>Teramura, Misato;Harada, Jiro;Mizoguchi, Tadashi;Yamamoto, Ken;Tamiaki, Hitoshi</t>
  </si>
  <si>
    <t>Kusatsu;Kurume</t>
  </si>
  <si>
    <t>Ritsumeikan University Biwako-Kusatsu Campus;Kurume University School of Medicine</t>
  </si>
  <si>
    <t>60105159;60001377</t>
  </si>
  <si>
    <t>Teramura M.</t>
  </si>
  <si>
    <t>In Vitro Assays of BciC Showing C13&lt;sup&gt;2&lt;/sup&gt;-Demethoxycarbonylase Activity Requisite for Biosynthesis of Chlorosomal Chlorophyll Pigments</t>
  </si>
  <si>
    <t>10.1093/pcp/pcw045</t>
  </si>
  <si>
    <t>2-s2.0-84971572297</t>
  </si>
  <si>
    <t>Ministry of Education, Science and Technology</t>
  </si>
  <si>
    <t>MEST</t>
  </si>
  <si>
    <t>['scattering matrix', 'repair simulator', 'reflected field', 'projection simulation', 'pit defects', 'multilayer growth', 'modified absorber', 'ml defects', 'mask simulation', 'extreme ultraviolet', 'defect printability', 'analysis method']</t>
  </si>
  <si>
    <t>Defect Repair | EUV Mask | EUVL | Lithography | Lithography Simulation | Mask Defect</t>
  </si>
  <si>
    <t>For the extreme ultraviolet (EUV) lithography, multilayer (ML) defects such as bump and pit defects can disrupt the phase of reflected field and degrade aerial images on wafer. In this paper, a defect printability and repair simulator (DPRS) is introduced to predict and repair the effect of ML defects in EUV aerial images. DPRS is composed of multilayer growth by using Gaussian function and Stearns's method, mask simulation by using a scattering matrix (S-matrix) analysis method, and projection simulation by using K√∂hler's illumination. For bump and pit ML defects, the combining the modified absorber and the layer-by-layer ML peeling is better than other methods. This study can be helpful in understanding EUV defect and also give insight into the EUV defect compensation for the device volume production.</t>
  </si>
  <si>
    <t>5415-5419</t>
  </si>
  <si>
    <t>60211585-60017776</t>
  </si>
  <si>
    <t>Kim, Sang Kon</t>
  </si>
  <si>
    <t>Ansan;Seoul</t>
  </si>
  <si>
    <t>Hanyang University ERICA Campus;Hongik University</t>
  </si>
  <si>
    <t>60211585;60017776</t>
  </si>
  <si>
    <t>Kim S.K.</t>
  </si>
  <si>
    <t>Extreme ultraviolet multilayer defect compensation in computational lithography</t>
  </si>
  <si>
    <t>10.1166/jnn.2016.12254</t>
  </si>
  <si>
    <t>2-s2.0-84971573781</t>
  </si>
  <si>
    <t>['wired channels', 'vast environment', 'traditional schemes', 'traditional codes', 'research criterion', 'real environment', 'raptor codes', 'pre codes', 'packet losses', 'modern techniques', 'mimo systems', 'large values', 'improved features', 'implementation results', 'ieee standards', 'highly noisy', 'generator matrices', 'fountain codes', 'error correcting', 'earlier processed', 'disturbing wireless', 'complexity increases', 'codes based', 'bright future', 'better performance', 'better ber', 'antenna diversity', 'acknowledgement requests']</t>
  </si>
  <si>
    <t>AWGN channel | Channel models | Fountain codes | Generator matrix | Hamming codes | Robust soliton degree distribution</t>
  </si>
  <si>
    <t>Background/Objectives: The objective is to implement fountain codes on real environment with most improved features of better BER than traditional codes. Analysis/Methodology: The fountain codes were earlier processed on graph based approaches this technique is difficult for implementation over vast environment as its complexity increases with the increase in data. To enhance their applicability and to reduce their complexity to vast environment and research criterion, the methodology being used is the implementation of these codes based on generator matrices which is tended to improved their applicability and processing. The use of reed Solomon codes as pre codes for raptor coding gave the feature of forward error correction and as well as the property of ratelessness. Results/Findings: The implementation results of the approach stated gave great performance enhancement as compared to traditional codes. The use of reed Solomon codes improved the error correcting of the raptor codes and hence the better performance over large values of SNR lower BER as compared to traditional schemes. Conclusion/Applications: The use of Reed Solomon pre coded Raptor codes are applicable to highly noisy and disturbing wireless or wired channels can give great performance by reducing the retransmissions of acknowledgement requests and packet losses. The codes thus generated can be used for research in areas of other IEEE standards such as WI-MAX, LTE. These codes have a bright future when optimized for modern techniques such as antenna diversity or MIMO systems.</t>
  </si>
  <si>
    <t>57189090462;57206367090</t>
  </si>
  <si>
    <t>Brar, Anmol Singh;Sandhu, Amandeep Singh</t>
  </si>
  <si>
    <t>Brar A.S.</t>
  </si>
  <si>
    <t>Design and implementation of enhanced model of fountain codes for unicast transmission</t>
  </si>
  <si>
    <t>10.17485/ijst/2016/v9i19/92876</t>
  </si>
  <si>
    <t>2-s2.0-84971574679</t>
  </si>
  <si>
    <t>LH14010</t>
  </si>
  <si>
    <t>['wave powers', 'variable impedance', 'underestimates increases', 'thus allowing', 'systematically underestimated', 'structure consistent', 'significantly reduced', 'significant alterations', 'results indicate', 'plasma interface', 'plasma density', 'parallel propagation', 'overestimates decreases', 'often assumed', 'good estimate', 'electric field', 'dependent model', 'current study', 'conversion factor', 'chorus waves', 'calculated );', 'calculated ),']</t>
  </si>
  <si>
    <t>EFW | EMFISIS | plasmaspheric hiss | sheath impedance | Van Allen Probes | whistler mode chorus</t>
  </si>
  <si>
    <t>Cold plasma theory and parallel wave propagation are often assumed when approximating the whistler mode magnetic field wave power from electric field observations. The current study is the first to include the wave normal angle from the Electric and Magnetic Field Instrument Suite and Integrated Science package on board the Van Allen Probes in the conversion factor, thus allowing for the accuracy of these assumptions to be quantified. Results indicate that removing the assumption of parallel propagation does not significantly affect calculated plasmaspheric hiss wave powers. Hence, the assumption of parallel propagation is valid. For chorus waves, inclusion of the wave normal angle in the conversion factor leads to significant alterations in the distribution of wave power ratios (observed/ calculated); the percentage of overestimates decreases, the percentage of underestimates increases, and the spread of values is significantly reduced. Calculated plasmaspheric hiss wave powers are, on average, a good estimate of those observed, whereas calculated chorus wave powers are persistently and systematically underestimated. Investigation of wave power ratios (observed/calculated), as a function of frequency and plasma density, reveals a structure consistent with signal attenuation via the formation of a plasma sheath around the Electric Field and Waves spherical double probes instrument. A simple, density-dependent model is developed in order to quantify this effect of variable impedance between the electric field antenna and the plasma interface. This sheath impedance model is then demonstrated to be successful in significantly improving agreement between calculated and observed power spectra and wave powers.</t>
  </si>
  <si>
    <t>4590-4606</t>
  </si>
  <si>
    <t>60024324;60024324;60024324;60024324;60024324;60024324;60029445;60029392;60031627-60016605;60012197</t>
  </si>
  <si>
    <t>55964183800;6603770522;7006701856;6701902990;6507238892;6602866874;6701619232;7004358645;7003368777;7005965543</t>
  </si>
  <si>
    <t>Hartley, D. P.;Kletzing, C. A.;Kurth, W. S.;Bounds, S. R.;Averkamp, T. F.;Hospodarsky, G. B.;Wygant, J. R.;Bonnell, J. W.;Santol√≠k, O.;Watt, C. E.J.</t>
  </si>
  <si>
    <t>Czech Republic;United States;United States;United States;Czech Republic;United Kingdom</t>
  </si>
  <si>
    <t>Prague;Minneapolis;Berkeley;Iowa City;Prague Praha;Reading</t>
  </si>
  <si>
    <t>Institute of Atmospheric Physics of the Academy of Sciences of the Czech Republic;University of Minnesota Twin Cities;Space Sciences Laboratory at UC Berkeley;University of Iowa;Charles University;University of Reading</t>
  </si>
  <si>
    <t>60031627;60029445;60029392;60024324;60016605;60012197</t>
  </si>
  <si>
    <t>Hartley D.P.</t>
  </si>
  <si>
    <t>Using the cold plasma dispersion relation and whistler mode waves to quantify the antenna sheath impedance of the Van Allen Probes EFW instrument</t>
  </si>
  <si>
    <t>10.1002/2016JA022501</t>
  </si>
  <si>
    <t>2-s2.0-84971592342</t>
  </si>
  <si>
    <t>['two modes', 'thermal excitation', 'strongly coupled', 'response curves', 'repetitive beam', 'paper investigates', 'one side', 'numerical simulation', 'numerical results', 'multiple scales', 'like lattice', 'hardening type', 'galerkin approach', 'first time', 'equivalent effect', 'chaotic motions', 'axial direction']</t>
  </si>
  <si>
    <t>chaos, frequency-response curves | equivalent circular cylindrical shell | nonlinear breathing vibrations | Truss antenna</t>
  </si>
  <si>
    <t>This paper investigates the nonlinear breathing vibrations and chaos of a circular truss antenna under changing thermal environment with 1:2 internal resonance for the first time. A continuum circular cylindrical shell clamped by one beam along its axial direction on one side is proposed to replace the circular truss antenna composed of the repetitive beam-like lattice by the principle of equivalent effect. The effective stiffness coefficients of the equivalent circular cylindrical shell are obtained. Based on the first-order shear deformation shell theory and the Hamilton's principle, the nonlinear governing equations of motion are derived for the equivalent circular cylindrical shell. The Galerkin approach is utilized to discretize the nonlinear partial governing differential equation of motion to the ordinary differential equation for the equivalent circular cylindrical shell. The case of the 1:2 internal resonance, primary parametric resonance and 1/2 subharmonic resonance is taken into account. The method of multiple scales is used to obtain the four-dimensional averaged equation. The frequency-response curves and force-response curves are obtained when considering the strongly coupled of two modes. The numerical results indicate that there are the hardening type and softening type nonlinearities for the circular truss antenna. Numerical simulation is used to investigate the influences of the thermal excitation on the nonlinear breathing vibrations of the circular truss antenna. It is demonstrated from the numerical results that there exist the bifurcation and chaotic motions of the circular truss antenna.</t>
  </si>
  <si>
    <t>International Journal of Bifurcation and Chaos</t>
  </si>
  <si>
    <t>56576551400;57202206092;57191648384</t>
  </si>
  <si>
    <t>Zhang, W.;Chen, J.;Sun, Y.</t>
  </si>
  <si>
    <t>Nonlinear Breathing Vibrations and Chaos of a Circular Truss Antenna with 1:2 Internal Resonance</t>
  </si>
  <si>
    <t>10.1142/S0218127416500772</t>
  </si>
  <si>
    <t>2-s2.0-84973341472</t>
  </si>
  <si>
    <t>['wideband operation', 'reduced sar', 'patch conductor', 'optimally positioned', 'operational efficiency', 'microstrip line', 'ism band', 'incredible properties', 'impedance matching', 'high gain', 'ghz range', '88 ghz', '4 ghz']</t>
  </si>
  <si>
    <t>Biotelemetry | Cst | Curved patch antenna | Graphene | WBAN</t>
  </si>
  <si>
    <t>In order to explore the expediency of graphene for biotelemetry in Wireless Body Area Network (WBAN), conformal square patch antenna design has been presented in this paper. The operational efficiency of the antenna is attributed to the incredible properties of graphene as patch conductor. The proposed antenna designed for operating in band from 1-4.88 GHz is fed with microstrip line and quarter wave transformer for impedance matching. The antenna however achieves best performance at 2.4 GHz in ISM band with good impedance matching, reasonable dB gain and high radiation efficiency for the wideband of frequencies in GHz range. The proposed wearable conformal graphene based antenna is optimally positioned at distance from body to make it suitable for Ultra Wide Band (UWB) health monitoring systems fulfilling the requirements of wideband operation, high gain and improved radiation efficiency at reduced SAR.</t>
  </si>
  <si>
    <t>60020898;60020898;60020898;60020898</t>
  </si>
  <si>
    <t>56941515400;57211196664;16686691300;7003909511</t>
  </si>
  <si>
    <t>Bala, Rajni;Singh, Rajdeep;Marwaha, Anupma;Marwaha, Sanjay</t>
  </si>
  <si>
    <t>Wearable graphene based curved patch antenna for medical telemetry applications</t>
  </si>
  <si>
    <t>2-s2.0-84973450421</t>
  </si>
  <si>
    <t>['reflected fields', 'reflected field', 'reflectarray antennas', 'practically fulfill', 'groups considered', 'good concordance', 'field impinging', 'european coverage', 'domain method', 'different degrees', 'coverage requirements', 'compact range', 'achieved depending', 'accurate technique', '975 ghz', '25 ghz', '25 db']</t>
  </si>
  <si>
    <t>Antenna | Countered beam | Dualreflectarray</t>
  </si>
  <si>
    <t>An accurate technique has been proposed for the analysis of dual-reflectarray antennas, which takes into account the angle of incidence of the field impinging on main reflectarray cells. The technique has been applied to the analysis and design of a contoured beam antenna in Ku-band that provides a European coverage. The reflected field on the sub-reflectarray is computed using Spectral-Domain Method of Moments assuming local periodicity, as customary. The subreflectarray is divided in groups of elements and the radiation from each group is used to compute the incident and reflected fields on the main reflectarray cells. Different degrees of accuracy can be achieved depending on the number of groups considered. A 50-cm antenna demonstrator has been manufactured and measured in a compact range. The measured radiation patterns are in good concordance with the simulations and practically fulfill the coverage requirements with a cross-polar discrimination better than 25 dB in the frequency band 12.975 GHZ - 14.25 GHz.</t>
  </si>
  <si>
    <t>498-508</t>
  </si>
  <si>
    <t>60007798;60009455;60009455;60006793</t>
  </si>
  <si>
    <t>16176688000;7005853672;16023704200;56029367400</t>
  </si>
  <si>
    <t>Tienda, Carolina;Encinar, Jose A.;Barba, Mariano;Arrebola, Manuel</t>
  </si>
  <si>
    <t>Spain;Germany;Spain</t>
  </si>
  <si>
    <t>Madrid;¬†Cologne;Oviedo</t>
  </si>
  <si>
    <t>Escuela T√©cnica Superior de Ingenieros de Telecomunicaci√≥n, Universidad Polit√©cnica de Madrid;Deutsches Zentrum fur Luft- Und Raumfahrt;Universidad de Oviedo</t>
  </si>
  <si>
    <t>60009455;60007798;60006793</t>
  </si>
  <si>
    <t>Tienda C.</t>
  </si>
  <si>
    <t>Analysis, design and demonstration of a dual-reflectarray antenna in Ku-band for European coverage</t>
  </si>
  <si>
    <t>2-s2.0-84973454891</t>
  </si>
  <si>
    <t>['return losses', 'peak gain', 'integrated later', 'input ports', 'cst mws', 'antenna array', '64 ghz', '60 ghz', '57 ghz', '18 dbi', '10 db']</t>
  </si>
  <si>
    <t>Beamforming | Butler matrix | Electromagnetic simulation | Millimeter wave | Slot antenna | Substrate integrated waveguide | Switched beam antenna</t>
  </si>
  <si>
    <t>A switched beam antenna array based on substrate integrated waveguide (SIW) technology is designed and simulated for 60 GHz communications. The antenna array is fed by 4x4 planar butler matrix network in order to achieve the switched beam characteristic. Each of the components is designed and verified through simulations in electromagnetic field simulation tools, CST MWS and HFSS. The components are integrated later to form the switched beam antenna array. The return losses and isolations are better than 10 dB from 57 GHz to 64 GHz for all of the input ports. The peak gain for the switched beam antenna array is 18 dBi at 60 GHz.</t>
  </si>
  <si>
    <t>599-602</t>
  </si>
  <si>
    <t>55317305400;35073094200</t>
  </si>
  <si>
    <t>Tiwari, Nishesh;Rao, Thipparaju R.</t>
  </si>
  <si>
    <t>Tiwari N.</t>
  </si>
  <si>
    <t>A switched beam antenna array with butler matrix network using substrate integrated waveguide technology for 60 GHz radio</t>
  </si>
  <si>
    <t>2-s2.0-84973467532</t>
  </si>
  <si>
    <t>['typically challenging', 'terahertz sources', 'semiconductor material', 'plasmonic pcas', 'plasmonic pca', 'photoconductive antennas', 'periodic structures', 'performance analysis', 'model results', 'electromagnetic effects', 'electric field', 'current generated', 'consuming due', 'complexity even', 'calculated analytically']</t>
  </si>
  <si>
    <t>Finite element method | Optical wave | Photo-generated current | Plasmonic photoconductive antenna | Terahertz source</t>
  </si>
  <si>
    <t>Photoconductive antennas (PCAs) have extensive technological applications as terahertz sources. Analysis of the performance of these antennas is typically challenging and time-consuming due to complicated interacting photonic and electromagnetic effects in the semiconductor material. The complexity even further increases in plasmonic PCAs because of the existence of periodic structures. In this paper, a numerical-analytical hybrid model is proposed for analysis plasmonic PCAs. Time-dependence and spatialdependence of the electric field as well as carriers density generated in the semiconductor of plasmonic PCA, are calculated analytically and with finite element method, respectively. The presented model ultimately computes the current generated in the electrodes of plasmonic PCAs. Using this model, the performance of a typical plasmonic PCA as an example is investigated, and model results are validated by measurement results currently existing in the literature; though the model can also be used in the performance analysis of plasmonic PCAs with more complex periodic structures.</t>
  </si>
  <si>
    <t>537-542</t>
  </si>
  <si>
    <t>55411395400;14527009100</t>
  </si>
  <si>
    <t>Khorshidi, Mohammadreza;Dadashzadeh, Gholamreza</t>
  </si>
  <si>
    <t>Khorshidi M.</t>
  </si>
  <si>
    <t>Hybrid analytical-numerical Analysis of plasmonic photoconductive antennas</t>
  </si>
  <si>
    <t>2-s2.0-84973481462</t>
  </si>
  <si>
    <t>IDBR-1353664</t>
  </si>
  <si>
    <t>['appropriate patterning', 'antenna system', '600 mhz']</t>
  </si>
  <si>
    <t>High-field MRI systems | Magnetic field uniformity | Patch antenna | RF probe</t>
  </si>
  <si>
    <t>It is proposed to replace RF volume coils in high-field Magnetic Resonance Imaging (MRI) scanners by a microstrip patch antenna system. The performed computational studies have demonstrated an opportunity to form extended 3D volumes of homogenous RF magnetic fields by using a system of placed vis-√°-vis two patch antennas. In order to control antenna dimensions and homogeneity of antenna near fields, the substrates of antennas have been engineered by appropriate patterning of high permittivity dielectric inserts. A variety of antennas with engineered substrates responding at 600 MHz for application in 14T MRI scanners have been designed, and the homogeneity of magnetic fields achieved inside the antenna system has been demonstrated.</t>
  </si>
  <si>
    <t>492-497</t>
  </si>
  <si>
    <t>60016536;60016536;60016536;60016536</t>
  </si>
  <si>
    <t>36625301900;57189621328;6506458176;6603921532</t>
  </si>
  <si>
    <t>Gandji, Navid P.;Palle, Akshay V.;Semouchkin, George B.;Semouchkina, Elena</t>
  </si>
  <si>
    <t>Houghton</t>
  </si>
  <si>
    <t>Michigan Technological University</t>
  </si>
  <si>
    <t>Gandji N.</t>
  </si>
  <si>
    <t>Field-simulation based engineering of RF antenna probes with non-uniform substrates for high-field magnetic resonance imaging systems</t>
  </si>
  <si>
    <t>2-s2.0-84973483452</t>
  </si>
  <si>
    <t>['within 0', 'wave simulations', 'radome problems', 'radiation patterns', 'performing efficient', 'mode formulations', 'metallic tip', 'example problem', 'essentially decoupled', 'equivalent aperture', 'enclosed antenna', 'dielectric constant', 'demonstrated via', 'corresponding fully', 'boresight error', 'appropriate uses', 'antenna region', 'airborne radomes', '3 db', '05 deg']</t>
  </si>
  <si>
    <t>Airborne radomes | Aperture antennas | Boresight error (BSE) | Fourier transform | Lorentz reciprocity | Monopulse radar</t>
  </si>
  <si>
    <t>A method is provided for performing efficient, accurate, full-wave electromagnetic simulations of airborne radomes by representing the enclosed antenna with an equivalent aperture field distribution. In this case, the antenna and radome problems are essentially decoupled, and fine meshing details in the antenna region of the problem are eliminated. The equivalent aperture governing equations are discussed, and an algorithm for forming a representative aperture field distribution from far-field radiation patterns is provided. The success of the equivalent aperture method is demonstrated via an example problem. Equivalent aperture results are compared to full-wave simulations of a corresponding fully-detailed slot array antenna. For both the equivalent aperture and corresponding slot array antennas, a 2:1 fineness ratio tangent ogive radome with dielectric constant of 7 and metallic tip is simulated to determine the effects on radiation patterns, loss, and boresight error. Radome insertion loss agreement is achieved to within 0.3 dB or better and boresight error agreement is achieved to within 0.05 deg or better in both elevation and azimuth scan planes for a significantly detuned radome wall. Both transmit-mode and receive-mode formulations of the full-wave radome analysis and their appropriate uses are described.</t>
  </si>
  <si>
    <t>473-480</t>
  </si>
  <si>
    <t>114145715;60005304</t>
  </si>
  <si>
    <t>57217241703;57189331553</t>
  </si>
  <si>
    <t>Cannon, Benjamin L.;Jordan, Jared Williams</t>
  </si>
  <si>
    <t>Cannon B.L.</t>
  </si>
  <si>
    <t>Integration of an equivalent aperture method into full-wave electromagnetic simulation of airborne radomes</t>
  </si>
  <si>
    <t>2-s2.0-84973486975</t>
  </si>
  <si>
    <t>['small size', 'satellite communication', 'return loss', 'proposed antenna', 'paper aims', 'mpa ).', 'measured results', 'magnetic coupling', 'lower frequency', 'loading effects', 'fractional bandwidth']</t>
  </si>
  <si>
    <t>High frequency structure simulator | Left hand metamaterials | Spiral resonator</t>
  </si>
  <si>
    <t>This paper aims at a new planar left hand metamaterial structure for loading planar microstrip antenna (MPA). A metallic planar dual turn spiral resonator (DTSR), useful for artificial magnetic media design, is merged with a capacitive loaded strip (CLS) on the same plane to design capacitive strip coupled spiral resonator (CSC-SR) unit cell structure. Apart from having small size, the new structure offers advantages of demonstrating wide left handed frequency band, and simplicity of fabrication being on same plane, hence indicating supremacy of its inclusion in engineering of left hand metamaterials. The size of proposed antenna is 0.177Œª √ó 0.243Œª. The electro-magnetic coupling of the proposed structure causes the MPA to resonate at lower frequency of 13.25 GHz due to loading effects. The proposed novel antenna is able to give better performance in terms of return loss, gain and fractional bandwidth and is suitable for satellite communication. The measured results are presented to validate simulated model of the proposed antenna.</t>
  </si>
  <si>
    <t>60081327;60020898</t>
  </si>
  <si>
    <t>57194203542;16686691300</t>
  </si>
  <si>
    <t>Rajni, ;Marwaha, Anupma</t>
  </si>
  <si>
    <t>Ferozepur;Longowal</t>
  </si>
  <si>
    <t>Shaheed Bhagat Singh State Technical Campus;Sant Longowal Institute of Engineering and Technology</t>
  </si>
  <si>
    <t xml:space="preserve">Rajni </t>
  </si>
  <si>
    <t>CSC-SR structure loaded electrically small planar antenna</t>
  </si>
  <si>
    <t>2-s2.0-84973488438</t>
  </si>
  <si>
    <t>['three bands', 'reflectarray antenna', 'phase compensation', 'patches loaded', 'new center', 'k ).', 'introduced element', 'horn antenna', 'fed tri', 'circular rings']</t>
  </si>
  <si>
    <t>Microstrip | Multi-band | Reflectarray antenna | Single layer</t>
  </si>
  <si>
    <t>A new center-fed tri-band reflectarray antenna is presented in this paper. Elements of the reflectarray antenna are circular rings and patches loaded with slots. The proposed antenna operates in three bands (X, Ku and K). The introduced element, has been optimized to achieve large linear phase range at the three bands. Phase compensation is achieved by varying the size of elements. Height of the horn antenna has been optimized to get maximum gain and bandwidth at the three bands.</t>
  </si>
  <si>
    <t>555-561</t>
  </si>
  <si>
    <t>56543804000;24467653900</t>
  </si>
  <si>
    <t>Hamzavi-Zarghani, Zahra;Atlasbaf, Zahra</t>
  </si>
  <si>
    <t>Hamzavi-Zarghani Z.</t>
  </si>
  <si>
    <t>A single-layer multi-band reflectarray antenna in X/KU/K-bands</t>
  </si>
  <si>
    <t>2-s2.0-84973494459</t>
  </si>
  <si>
    <t>['typically filled', 'radiation problem', 'proposed technique', 'placed within', 'new technique', 'function associated', 'equivalence problem', 'equivalence principle', 'effectively short', 'cumbersome process', 'conventional approach']</t>
  </si>
  <si>
    <t>Aperture antennas | Aperture theory | Equivalence principle | Horn antennas | Image theory | Reflector antennas | Slot antennas</t>
  </si>
  <si>
    <t>A technique is derived by means of which the calculation of radiation from arbitrarily shaped aperture antennas can be greatly simplified compared to the conventional approach. In the conventional approach the null field region of an equivalence problem is typically filled with a conductor, effectively short-circuiting the aperture and the electric surface current density everywhere. The remaining aperture magnetic surface current density, which is known, then radiates in the presence of the conductor and the Green's function associated with each particular antenna configuration has to be derived, usually a very cumbersome process. In the proposed technique a conductor is again placed within S, but with an infinitesimal small distance between the conductor and S. The image of the electric current density on S is shown to be induced on the conductor and the free space radiation integrals can now be used to solve the radiation problem. Examples are presented to prove the new technique and to demonstrate the mechanics of the equivalence principle when applied to aperture antenna problems.</t>
  </si>
  <si>
    <t>Booysen, Adriaan J.</t>
  </si>
  <si>
    <t>Saab AB</t>
  </si>
  <si>
    <t>Booysen A.</t>
  </si>
  <si>
    <t>Calculating radiation from arbitrarily shaped aperture antennas using the free space radiation integrals</t>
  </si>
  <si>
    <t>2-s2.0-84973513157</t>
  </si>
  <si>
    <t>['wave propagation', 'typical c', 'phase responses', 'parallel wavenumber', 'mod tokamak', 'mod plasmas', 'measured signals', 'loss mechanisms', 'lhcd efficiency', 'higher density', 'high density', 'grill antenna', 'future experiments', 'frequency spectra', 'first measurement', 'experimentally well', 'electric field', 'clear modifications', 'applied frequency', 'alcator c', 'absorption physics']</t>
  </si>
  <si>
    <t>In lower hybrid current drive (LHCD) experiments on tokamaks, the parallel wavenumber of lower hybrid waves is an important physics parameter that governs the wave propagation and absorption physics. However, this parameter has not been experimentally well-characterized in the present-day high density tokamaks, despite the advances in the wave physics modeling. In this paper, we present the first measurement of the dominant parallel wavenumber of lower hybrid waves in the scrape-off layer (SOL) of the Alcator C-Mod tokamak with an array of magnetic loop probes. The electric field strength measured with the probe in typical C-Mod plasmas is about one-fifth of that of the electric field at the mouth of the grill antenna. The amplitude and phase responses of the measured signals on the applied power spectrum are consistent with the expected wave energy propagation. At higher density, the observed k|| increases for the fixed launched k||, and the wave amplitude decreases rapidly. This decrease is correlated with the loss of LHCD efficiency at high density, suggesting the presence of loss mechanisms. Evidence of the spectral broadening mechanisms is observed in the frequency spectra. However, no clear modifications in the dominant k|| are observed in the spectrally broadened wave components, as compared to the measured k|| at the applied frequency. It could be due to (1) the probe being in the SOL and (2) the limited k|| resolution of the diagnostic. Future experiments are planned to investigate the roles of the observed spectral broadening mechanisms on the LH density limit problem in the strong single pass damping regime.</t>
  </si>
  <si>
    <t>60022717;60022717;60025272;60022717;60022717;60022717;60022717;60022717;60022717;60025272;60022717</t>
  </si>
  <si>
    <t>36645558900;8863426800;55370504700;9271791400;6603624172;22033558700;23491532200;47061178400;7004926030;7102555668;6701920812</t>
  </si>
  <si>
    <t>Baek, S. G.;Wallace, G. M.;Shinya, T.;Parker, R. R.;Shiraiwa, S.;Bonoli, P. T.;Brunner, D.;Faust, I.;Labombard, B. L.;Takase, Y.;Wukitch, S.</t>
  </si>
  <si>
    <t>Tokyo;Cambridge</t>
  </si>
  <si>
    <t>The University of Tokyo;Plasma Science and Fusion Center</t>
  </si>
  <si>
    <t>60025272;60022717</t>
  </si>
  <si>
    <t>Baek S.</t>
  </si>
  <si>
    <t>Measurements of the parallel wavenumber of lower hybrid waves in the scrape-off layer of a high-density tokamak</t>
  </si>
  <si>
    <t>10.1063/1.4948555</t>
  </si>
  <si>
    <t>2-s2.0-84973517735</t>
  </si>
  <si>
    <t>['wwan coupled', 'upper bands', 'uniplanar structure', 'size lte', 'shaped strip', 'rotated u', 'proposed antenna', 'higher bands', 'feeding strip', 'fed loop', 'computer applications', 'antenna efficiencies']</t>
  </si>
  <si>
    <t>Distributed parallel resonant circuit | LTE/WWAN antennas | Multi-wideband antennas</t>
  </si>
  <si>
    <t>A small-size LTE/WWAN coupled-fed loop antenna with a rotated U-shaped strip for laptop-computer applications is presented. The coupled-fed loop antenna formed by a feeding strip and a coupled shorted strip can support two operating bands, which cover the desired frequency bands. The compactness of the antenna is achieved by embedding a rotated U-shaped strip into the coupled-fed loop, and a distributed parallel resonant circuit is employed in the design to expand the bandwidths of the lower and higher bands. The proposed antenna is a uniplanar structure and is easy to be fabricated on a thin FR4 substrate with an area of only 10 √ó 50 mm2. The antenna efficiencies are about 51-64% and 62-81%, respectively, over the lower and upper bands.</t>
  </si>
  <si>
    <t>83-89</t>
  </si>
  <si>
    <t>Chung Cheng Ling Hsueh Pao/Journal of Chung Cheng Institute of Technology</t>
  </si>
  <si>
    <t>60079715;60079715;60079715</t>
  </si>
  <si>
    <t>35770373900;35249332900;56535784700</t>
  </si>
  <si>
    <t>Chen, Shu Chuan;Sze, Jia Yi;Chu, Yi Chun</t>
  </si>
  <si>
    <t>National Defense University Taiwan</t>
  </si>
  <si>
    <t>Chen S.C.</t>
  </si>
  <si>
    <t>Bandwidth enhancement of small-size LTE/WWAN coupled-fed loop antenna with distributed parallel resonant circuit</t>
  </si>
  <si>
    <t>2-s2.0-84973581109</t>
  </si>
  <si>
    <t>FA9550-09-1-0183</t>
  </si>
  <si>
    <t>['state absorption', 'state absorbers', 'resonance state', 'previously demonstrated', 'photon absorption', 'partial œä', 'lower concentration', 'less aggregation', 'high function', 'harvesting antenna', 'detected showing', 'cn moieties', 'c9 ),', 'broadband characteristics', 'better 2pa', '800 nm', '780 nm', '1000 nm']</t>
  </si>
  <si>
    <t>C -(light-harvesting antenna) nanostructures 60 | Nonlinear absorption | Ultrafast two-photon absorption | Z-scan measurements</t>
  </si>
  <si>
    <t>We synthesized four C60-(light-harvesting antenna) dyads C60 (&gt;CPAF-Cn) (n = 4, 9, 12, or 18) 1-Cn for the investigation of their broadband nonlinear absorption effect. Since we have previously demonstrated their high function as two-photon absorption (2PA) materials at 1000 nm, a different 2PA wavelength of 780 nm was applied in the study. The combined data taken at two different wavelength ranges substantiated the broadband characteristics of 1-Cn . We proposed that the observed broadband absorptions may be attributed by a partial œÄ-conjugation between the C60 &gt; cage and CPAF-Cn moieties, via endinitrile tautomeric resonance, giving a resonance state with enhanced molecular conjugation. This transient state could increase its 2PA and excited-state absorption at 800 nm. In addition, a trend of concentration-dependent 2PA cross-section (œÉ2) and excited-state absorption magnitude was detected showing a higher œÉ value at a lower concentration that was correlated to increasing molecular separation with less aggregation for dyads C60 (&gt;CPAF-C18) and C60 (&gt;CPAF-C9), as better 2PA and excited-state absorbers.</t>
  </si>
  <si>
    <t>Molecules</t>
  </si>
  <si>
    <t>60033461;60033461;60017161;60019228;60019228;60033461</t>
  </si>
  <si>
    <t>22835010300;55731967400;57208491066;7402233216;7402592850;7101715362</t>
  </si>
  <si>
    <t>Jeon, Seaho;Wang, Min;Ji, Wei;Tan, Loon Seng;Cooper, Thomas;Chiang, Long Y.</t>
  </si>
  <si>
    <t>United States;United States;Singapore</t>
  </si>
  <si>
    <t>Lowell;Dayton;Singapore City</t>
  </si>
  <si>
    <t>University of Massachusetts Lowell;Air Force Research Laboratory;National University of Singapore</t>
  </si>
  <si>
    <t>60033461;60019228;60017161</t>
  </si>
  <si>
    <t>Jeon S.</t>
  </si>
  <si>
    <t>Broadband two-photon absorption characteristics of highly photostable fluorenyl-dicyanoethylenylated [60]fullerene dyads</t>
  </si>
  <si>
    <t>10.3390/molecules21050647</t>
  </si>
  <si>
    <t>2-s2.0-84973594584</t>
  </si>
  <si>
    <t>['widely used', 'vaporized tissue', 'treatment planning', 'threshold temperature', 'statistically analyzed', 'significant impact', 'sensitivity results', 'novel devices', 'morris method', 'microwave ablation', 'lower values', 'latent heat', 'input parameter', 'influential parameters', 'important parameter', 'impedance matching', 'global sensitivity', 'fem ).', 'effective conductivity', 'dielectric parameters', 'design optimization', 'computational models', 'approximately 40', 'absolute influence', 'absolute changes', 'ablation zone', 'ablation area', 'ablation antenna', '1221 simulations']</t>
  </si>
  <si>
    <t>bioheat transfer | microwave ablation | sensitivity | treatment planning | uncertainty quantification</t>
  </si>
  <si>
    <t>Purpose: Computational models of microwave ablation (MWA) are widely used during the design optimization of novel devices and are under consideration for patient-specific treatment planning. The objective of this study was to assess the sensitivity of computational models of MWA to tissue biophysical properties. Methods: The Morris method was employed to assess the global sensitivity of the coupled electromagneticthermal model, which was implemented with the finite element method (FEM). The FEM model incorporated temperature dependencies of tissue physical properties. The variability of the model was studied using six different outputs to characterize the size and shape of the ablation zone, as well as impedance matching of the ablation antenna. Furthermore, the sensitivity results were statistically analyzed and absolute influence of each input parameter was quantified. A framework for systematically incorporating model uncertainties for treatment planning was suggested. Results: A total of 1221 simulations, incorporating 111 randomly sampled starting points, were performed. Tissue dielectric parameters, specifically relative permittivity, effective conductivity, and the threshold temperature at which they transitioned to lower values (i.e., signifying desiccation), were identified as the most influential parameters for the shape of the ablation zone and antenna impedance matching. Of the thermal parameters considered in this study, the nominal blood perfusion rate and the temperature interval across which the tissue changes phase were identified as the most influential. The latent heat of tissue water vaporization and the volumetric heat capacity of the vaporized tissue were recognized as the least influential parameters. Based on the evaluation of absolute changes, the most important parameter (perfusion) had approximately 40.23 times greater influence on ablation area than the least important parameter (volumetric heat capacity of vaporized tissue). Another significant input parameter (permittivity) had 22.26 times higher influence on the deviation of ablation edge shape from a sphere than one of the less important parameters (latent heat of liver tissue vaporization). Conclusions: Dielectric parameters, blood perfusion rate, and the temperature interval across which the tissue changes phase were found to have the most significant impact on MWA model outputs. The latent heat of tissue water vaporization and the volumetric heat capacity of the vaporized tissue were recognized as the least influential parameters. Uncertainties in model outputs identified in this study can be incorporated to provide probabilistic maps of expected ablation outcome for patient-specific treatment planning.</t>
  </si>
  <si>
    <t>2649-2661</t>
  </si>
  <si>
    <t>60013323-60000689;60000689;60013323;60000689;60000689</t>
  </si>
  <si>
    <t>57114718200;23007531500;13104061000;35617559600;14424447300</t>
  </si>
  <si>
    <t>Sebek, Jan;Albin, Nathan;Bortel, Radoslav;Natarajan, Bala;Prakash, Punit</t>
  </si>
  <si>
    <t>Czech Republic;United States</t>
  </si>
  <si>
    <t>Prague;Manhattan</t>
  </si>
  <si>
    <t>Czech Technical University in Prague;Kansas State University</t>
  </si>
  <si>
    <t>60013323;60000689</t>
  </si>
  <si>
    <t>Sebek J.</t>
  </si>
  <si>
    <t>Sensitivity of microwave ablation models to tissue biophysical properties: A first step toward probabilistic modeling and treatment planning</t>
  </si>
  <si>
    <t>10.1118/1.4947482</t>
  </si>
  <si>
    <t>2-s2.0-84973639336</t>
  </si>
  <si>
    <t>['tested using', 'surface roughness', 'substantial advantages', 'secondary mirrors', 'ra ).', 'optical performance', 'ocean science', 'korea institute', 'form accuracy', 'fizeau interferometer', 'coarse alignment', 'axis systems', 'axis optics', 'axis mirror', 'asymmetric configurations', '70 mm', '3 nm', '2 nm']</t>
  </si>
  <si>
    <t>Off-axis optics | Remote sensing | TMA telescope | Ultra-precision machining</t>
  </si>
  <si>
    <t>A proto-model of an off-axis reflective fore-optics in a new hyperspectral sensor onboard a small unmanned aerial vehicle (UAV) is developed for low-altitude coastal remote sensing. In spite of the substantial advantages of off-axis optics over refractive or on-axis reflective optics, it is difficult to fabricate and align the mirrors in off-axis systems because of their asymmetric configurations. The fore-optics is designed by Korea Institute of Ocean Science &amp; Technology (KIOST) as a three-mirror system including aspheric primary and secondary mirrors, with an entrance pupil diameter of 70 mm and F-ratio of 5.0. The off-axis mirror is fabricated by a single point diamond turning machine (SPDTM) with a form accuracy of 89.3 nm (RMS) and surface roughness of 7.2 nm (Ra). Coarse alignment of this three-mirror off-axis optical system is accomplished by using a designated base plate and a coordinate measuring machine. The optical performance is tested using the point spread function of the returned collimated beam of a Fizeau interferometer.</t>
  </si>
  <si>
    <t>685-689</t>
  </si>
  <si>
    <t>60068696-60022417;60068696;60068696;60068696;60068705-60016912;60016912;60068705;60022417;60068696-60022417</t>
  </si>
  <si>
    <t>57117266500;55676041600;56683742500;57189658248;16639047600;57195418341;55601954600;22433249300;8209754400</t>
  </si>
  <si>
    <t>Jeon, Min Woo;Hyun, Sang Won;Bae, Ji Yong;Jeong, Byeong Joon;Oh, Eun Song;Kang, Hyuk Mo;Park, Young Je;Park, Chan Pil;Kim, Geon Hee</t>
  </si>
  <si>
    <t>Sangnok-gu, Ansan-si;Yusong;Daejeon;Seoul</t>
  </si>
  <si>
    <t>Korea Institute Of Ocean Science &amp; Technology;Korea Basic Science Institute;Chungnam National University;Yonsei University</t>
  </si>
  <si>
    <t>60068705;60068696;60022417;60016912</t>
  </si>
  <si>
    <t>Jeon M.W.</t>
  </si>
  <si>
    <t>Development of an off-axis TMA telescope for coastal water remote sensing</t>
  </si>
  <si>
    <t>10.1007/s12541-016-0084-y</t>
  </si>
  <si>
    <t>2-s2.0-84973865287</t>
  </si>
  <si>
    <t>['whistler range', 'solved analytically', 'short transmission', 'short antennas', 'resonance conditions', 'receiving antenna', 'magnetized plasma', 'incident field', 'electrostatic waves', 'dipole length', 'dipole antenna', 'considered constant']</t>
  </si>
  <si>
    <t>The paper discusses issues related to the radiation and reception of quasi-electrostatic waves by short antennas in resonance conditions (in the whistler range) in magnetized plasma. First, the response of the receiving antenna on the incident field of slow quasipotential waves is analyzed. It made it possible to explain in detail the results of the two-point rocket experiment OEDIPUS-C in the Earth‚Äôs ionosphere. Second, the problem of the charge distribution along the short transmission (reception) dipole antenna is considered. The corresponding integral equation is obtained and solved analytically. The impedance of the antenna is found. It is shown that in the majority of cases, charge distribution along the dipole length can be considered constant.</t>
  </si>
  <si>
    <t>198-204</t>
  </si>
  <si>
    <t>Cosmic Research</t>
  </si>
  <si>
    <t>60011774-60008673;60011774</t>
  </si>
  <si>
    <t>7004417147;54421215000</t>
  </si>
  <si>
    <t>Chugunov, Yu V.;Shirokov, E. A.</t>
  </si>
  <si>
    <t>Chugunov Y.V.</t>
  </si>
  <si>
    <t>Quasistatic dipole in magnetized plasma in resonance frequency band. Response of the receiving antenna, and charge distribution on the antenna wire</t>
  </si>
  <si>
    <t>10.1134/S0010952516010056</t>
  </si>
  <si>
    <t>2-s2.0-84973896663</t>
  </si>
  <si>
    <t>EP/N015312/1</t>
  </si>
  <si>
    <t>['wireless networks', 'transmitters equipped', 'standard specifications', 'splitting relies', 'satisfy due', 'recent increase', 'private messages', 'primary bottleneck', 'point channel', 'perfect csit', 'original point', 'operational challenges', 'open problems', 'nowadays refers', 'looking backward', 'large number', 'introduce readers', 'increasing number', 'imperfect csit', 'huge demand', 'grown beyond', 'exclusively relying', 'energy efficiencies', 'diverse range', 'distributed deployments', 'conventional approach', 'central part', 'also discussed', 'accurate csit', 'access points']</t>
  </si>
  <si>
    <t>MIMO processing plays a central part in the recent increase in spectral and energy efficiencies of wireless networks. MIMO has grown beyond the original point-to-point channel and nowadays refers to a diverse range of centralized and distributed deployments. The fundamental bottleneck toward enormous spectral and energy efficiency benefits in multiuser MIMO networks lies in a huge demand for accurate CSIT. This has become increasingly difficult to satisfy due to the increasing number of antennas and access points in next generation wireless networks relying on dense heterogeneous networks and transmitters equipped with a large number of antennas. CSIT inaccuracy results in a multi-user interference problem that is the primary bottleneck of MIMO wireless networks. Looking backward, the problem has been to strive to apply techniques designed for perfect CSIT to scenarios with imperfect CSIT. In this article, we depart from this conventional approach and introduce readers to a promising strategy based on rate-splitting. Rate-splitting relies on the transmission of common and private messages, and is shown to provide significant benefits in terms of spectral and energy efficiencies, reliability, and CSI feedback overhead reduction over conventional strategies used in LTE-A and exclusively relying on private message transmissions. Open problems, the impact on standard specifications, and operational challenges are also discussed.</t>
  </si>
  <si>
    <t>60015150;60015150;60015150;60015150;60015150</t>
  </si>
  <si>
    <t>6602876632;55744377300;55978686800;56603677600;55320065700</t>
  </si>
  <si>
    <t>Clerckx, Bruno;Joudeh, Hamdi;Hao, Chenxi;Dai, Mingbo;Rassouli, Borzoo</t>
  </si>
  <si>
    <t>Clerckx B.</t>
  </si>
  <si>
    <t>Rate splitting for MIMO wireless networks: A promising PHY-layer strategy for LTE evolution</t>
  </si>
  <si>
    <t>10.1109/MCOM.2016.7470942</t>
  </si>
  <si>
    <t>2-s2.0-84975290495</t>
  </si>
  <si>
    <t>['thus necessary', 'relative importance', 'recommend measures', 'real deployments', 'protocols based', 'power low', 'potential sources', 'performance degradation', 'paramount importance', 'major contributors', 'link degradation', 'help alleviate', 'ground reflections', 'experimental research', 'experimental assessment', 'existing literature', 'environmental factors', 'design stage', 'compliant radios', 'communication links', 'antenna orientation']</t>
  </si>
  <si>
    <t>Characterization of communication links in aerial wireless sensor networks (AWSNs) is of paramount importance for achieving acceptable network performance. Protocols based on an inaccurate communication model may exhibit inconsistent behavior due to link degradation not considered during the design stage. It is thus necessary to account for factors that affect link performance in real deployments. This article details observations from experimental research in the existing literature to characterize the behavior of communication links in AWSNs. The contributions of this article are two-fold. First, we consider research carried out on low-power low-data rate Zigbee-compliant radios and observe common denominator characteristics such as environmental factors, antenna orientation, and the multi-path fading effect due to ground reflections as major contributors to link degradation in AWSNs. We analyze these common denominator characteristics and perform an experimental assessment of their relative importance. Second, based on these observations, we recommend measures that can help alleviate the effect of these potential sources of performance degradation in AWSNs in order to achieve significantly improved network performance.</t>
  </si>
  <si>
    <t>60059937;60028333;60028333</t>
  </si>
  <si>
    <t>57203089098;8843325700;55658382400</t>
  </si>
  <si>
    <t>Ahmed, Nadeem;Kanhere, Salil S.;Jha, Sanjay</t>
  </si>
  <si>
    <t>Pakistan;Australia</t>
  </si>
  <si>
    <t>Islamabad;Sydney</t>
  </si>
  <si>
    <t>National University of Sciences and Technology Pakistan;UNSW Sydney</t>
  </si>
  <si>
    <t>60059937;60028333</t>
  </si>
  <si>
    <t>Ahmed N.</t>
  </si>
  <si>
    <t>On the importance of link characterization for aerial wireless sensor networks</t>
  </si>
  <si>
    <t>10.1109/MCOM.2016.7470935</t>
  </si>
  <si>
    <t>2-s2.0-84975463491</t>
  </si>
  <si>
    <t>['vircator experiments', 'thereby found', 'stored energy', 'simulation results', 'shot basis', 'radiation pattern', 'pulse discharged', 'hpm pulse', 'graphite cathode', 'good agreement', 'flash x', 'etc .,', 'estimated beam', 'emission pattern', 'diode load', 'current density', '5 œºs', '4 gw', '300 kv', '15 ka', '110 ns', '1000 system', '1000 j', '100 ns', '1 %.']</t>
  </si>
  <si>
    <t>Intense relativistic electron beam (IREB) is generated using Kali-1000 (Kilo Ampere Linear Injector) pulse power system, providing input electric power of 4 GW and stored energy of 1000 J. IREB is used for generating Non Ionizing (High Power Microwaves, HPM) and Ionizing (Flash X-rays) radiation. The present manuscript discusses generation of HPM by Kali-1000 system using an axial Virtual cathode oscillator. Kali-1000 pulse power system is a low impedance (~4 Œ©) high voltage generator, consisting of Radial Tesla transformer to step up the voltage from 28 to 300 kV in 5 Œºs, which energizes the line, pulse discharged by a self triggered pressurized SF6 closing switch across a Relativistic Electron Beam (REB) diode load. The typical electron beam parameters are 300 kV, 15 kA and 100 ns with a current density of 3‚Äì4 hundreds of amperes per square centimeter. Experiments are carried with a REB diode consisting of graphite cathode and SS anode mesh. Measured pulse duration of HPM pulse (FWHM) varies from 70 to 110 ns on shot-to-shot basis. The major operating output frequencies have been measured to be 5.8 and 6.2 GHz within a range of 4.8‚Äì6.7 GHz using B-dot magnetic field sensor coupled to high frequency digital oscilloscope. Microwave output power from the virtual cathode oscillator has been measured to be 50 MW using double ridged waveguide horn antenna coupled with Schottky detector diode. The estimated beam to microwave power conversion efficiency is thereby found to be 1.1%. Particle-in-Cell (PIC) simulation has been performed for a set of Vircator experiments being driven by the Kali-1000 system. Experimentally measured cathode current, dominant output frequency, radiation pattern, etc., have been compared with simulation results and are in good agreement. The dominant emission mode from the virtual cathode oscillator is shown to be the TE01 mode based on the emission pattern of microwave induced air breakdown in this experiment.</t>
  </si>
  <si>
    <t>368-373</t>
  </si>
  <si>
    <t>60033473;60033473;60033473;60023544;60033473</t>
  </si>
  <si>
    <t>56354664200;6505769985;37121567200;57189897488;7101826953</t>
  </si>
  <si>
    <t>Satyanarayana, N.;Rajawat, R. K.;Basu, Shibaji;Durga Prasad Rao, A.;Mittal, K. C.</t>
  </si>
  <si>
    <t>Mumbai;Visakhapatnam</t>
  </si>
  <si>
    <t>Bhabha Atomic Research Centre;Andhra University</t>
  </si>
  <si>
    <t>60033473;60023544</t>
  </si>
  <si>
    <t>Satyanarayana N.</t>
  </si>
  <si>
    <t>High power microwaves generation from intense relativistic electron beam using Kali-1000 pulse power system</t>
  </si>
  <si>
    <t>10.1134/S002044121603009X</t>
  </si>
  <si>
    <t>2-s2.0-84975686977</t>
  </si>
  <si>
    <t>['system gain', 'stabilized de', 'spectre software', 'small signal', 'rrl ripple', 'power consumption', 'noising technique', 'loading capacitance', 'frequency domain', 'f noise', 'eeg signal', 'eeg sensor', 'digitally tuning', 'designed chip', 'design adopts', 'critical characteristics', 'correctly capture', 'conduct pre', 'chopper frequency', 'chip uses', 'antenna violations', 'accumulated glitches', '8 œºvrms', '3 mm2', '100 œºv', '100 hz', '1 œºw']</t>
  </si>
  <si>
    <t>Chopping modulation/demodulation de-noising | EEG-DSP control | Electro encephalo graph(EEG) | Ripple-reduction loop | Weak signal detection</t>
  </si>
  <si>
    <t>Aiming at the EEG signal urgent detection requirement, in this paper a domestic advanced brain EEG weak signal capturing ASIC system is developed by ourselves. The chip uses the chopping-stabilized de-noising technique. Firstly, the chip uses 2 kHz chopping frequency to isolate the effective EEG signal below 100 Hz from the offset and 1/f noise at the frequency domain; then, the chip uses the RRL ripple-reduction loop feedback to suppress the isolated output ripple voltage at the chopper frequency. The chopper LNA uses current reusing and sub-threshold transconductance increasing techniques to achieve a stable 40 dB intermediate frequency gain for the low frequency (‚™°100 Hz) small signal (5-100 ŒºV) from the EEG sensor. Simultaneously, the cascaded S/H filter following the chopper LNA stage filters the accumulated glitches, and combines with the pre-stage chopping technique to achieve the system low noise characteristic. The VGA/LPF is responsible for digitally tuning the system gain/bandwidth through changing the input, feedback/loading capacitance, respectively. The EEG-DSP acceleration chip is responsible for multiple channel capturing control and signal processing encoding. The design adopts the SMICRF 180 nm hybrid technology, uses the Cadence's Spectre software to conduct pre/post function simulation, and uses Caliber tool to check the DRC/LVS/Antenna violations. Finally, the designed chip was tested, and the test results show that the critical characteristics of the chopper amplifying chip are power consumption of 8.1 ŒºW/channel, area of 6.3 mm2/8-channels, equivalent input noise of 0.8 ŒºVrms (BW=100 Hz). The performance of the self-developed chopper amplifying chip achieves the front row level both in domestic and the world; it can correctly capture the EEG signal, can be used in wearing device field, and has important application value for the following EEG signal analysis.</t>
  </si>
  <si>
    <t>1025-1033</t>
  </si>
  <si>
    <t>Yi Qi Yi Biao Xue Bao/Chinese Journal of Scientific Instrument</t>
  </si>
  <si>
    <t>60027021-60027363;60027021;60027021;60027021-60027363;60027021-60027363</t>
  </si>
  <si>
    <t>57157594100;35206154400;55837876900;56025684500;8514473600</t>
  </si>
  <si>
    <t>Sun, Jianhui;Liu, Juntao;Xu, Shengwei;Gai, Shuping;Cai, Xinxia</t>
  </si>
  <si>
    <t>University of Chinese Academy of Sciences;Institute of Electronics Chinese Academy of Sciences</t>
  </si>
  <si>
    <t>60027363;60027021</t>
  </si>
  <si>
    <t>Weak brain-EEG signal high resolution detection based on hybrid analog/digital signal control ASIC system</t>
  </si>
  <si>
    <t>2-s2.0-84975743905</t>
  </si>
  <si>
    <t>['wave ranges', 'two solid', 'stationary mode', 'optical depth', 'lens antennas', 'dip method', 'device determines', 'atmospheric absorption', '3 mm']</t>
  </si>
  <si>
    <t>The MIAP-2 radiometric complex intended for measuring the atmospheric absorption in the millimeter wavelength range (2 and 3 mm) is described. The complex is based on two solid-state modulation radiometers with wave ranges of 84‚Äì99 GHz and 132‚Äì148 GHz, which are equipped with horn-lens antennas. The device determines an optical depth in the millimeter wave range using the atmospheric-dip method and the absolute signal calibration method in the fully automated mode under the remote control via the Internet. A set of observations was performed in the stationary mode and in mountain expedition conditions. The reliability of the device was evaluated from 2-year operation results.</t>
  </si>
  <si>
    <t>374-380</t>
  </si>
  <si>
    <t>60011774;60011774-60095505;60011774-60095505;60011774-60095505;60011774-60008673;60012059;60011774;60011774;60011774</t>
  </si>
  <si>
    <t>56487240100;54985021700;56049840600;7004583527;6701564951;56487972200;12767260500;6602120995;7003586608</t>
  </si>
  <si>
    <t>Nosov, V. I.;Bolshakov, O. S.;Bubnov, G. M.;Vdovin, V. F.;Zinchenko, I. I.;Marukhno, A. S.;Nikiforov, P. L.;Fedoseev, L. I.;Shvetsov, A. A.</t>
  </si>
  <si>
    <t>Nizhny Novgorod;Nizhny Arkhyz;Nizhny Novgorod;Nizhny Novgorod</t>
  </si>
  <si>
    <t>Nizhny Novgorod State Technical University n.a. R.E. Alekseev;Special Astrophysical Observatory, Russian Academy of Sciences;Institute of Applied Physics of the Russian Academy of Sciences;Lobachevsky State University of Nizhni Novgorod</t>
  </si>
  <si>
    <t>60095505;60012059;60011774;60008673</t>
  </si>
  <si>
    <t>Nosov V.I.</t>
  </si>
  <si>
    <t>A dual-wave atmosphere transparency radiometer of the millimeter wave range</t>
  </si>
  <si>
    <t>10.1134/S0020441216020111</t>
  </si>
  <si>
    <t>2-s2.0-84975744598</t>
  </si>
  <si>
    <t>['tropospheric temperature', 'spectroradiometer consists', 'schottky barrier', 'mobile solid', 'laboratory model', 'internal calibration', 'heterodyne receiver', 'gaas diodes', 'frequency range', 'data pre', 'calibrator based', 'antenna system', '55 ghz']</t>
  </si>
  <si>
    <t>The laboratory model of a mobile solid-state uncooled microwave spectroradiometer, operating in the frequency range of 50 to 55 GHz is described. It is designed for remote passive monitoring of the tropospheric temperature. The spectroradiometer consists of a heterodyne receiver with a low noise amplifier at input and 8-channel spectrum analyzer. To ensure the internal calibration of the intensity of the received atmospheric radio emission using the built-in unit type modulator-calibrator based on GaAs diodes with the Schottky barrier. The antenna system of the spectroradiometer consists of a teflon enlightened lens and conical corrugated horn. The device is equipped with an automated control system process measurement, calibration, and data pre-processing.</t>
  </si>
  <si>
    <t>60011774;60011774;60011774;60011774;60011774;116884255;60011774</t>
  </si>
  <si>
    <t>7003586608;6602958019;36807442800;6602655422;6602120995;6507080827;7006373779</t>
  </si>
  <si>
    <t>Shvetsov, A. A.;Ryskin, V. G.;Kulikov, M. Yu;Kukin, L. M.;Fedoseev, L. I.;Shchitov, A. M.;Feigin, A. M.</t>
  </si>
  <si>
    <t>Nizhny Novgorod;Nizhni Novgorod</t>
  </si>
  <si>
    <t>Institute of Applied Physics of the Russian Academy of Sciences;Nizhny Novgorod Institute of Electronic Measurements KVARTs</t>
  </si>
  <si>
    <t>60011774;116884255</t>
  </si>
  <si>
    <t>Shvetsov A.A.</t>
  </si>
  <si>
    <t>Ground-based microwave spectroradiometer for thermal sounding of the troposphere</t>
  </si>
  <si>
    <t>10.1134/S0020441216020275</t>
  </si>
  <si>
    <t>2-s2.0-84975745826</t>
  </si>
  <si>
    <t>['thickness 1', 'simultaneously deteriorated', 'simply built', 'measured results', 'horn antennas', 'filtennas ."', 'enhanced directivity', 'desired band', 'cost fr4', 'confirmed experimentally', 'communication systems', 'attenuate emi', '58 mm']</t>
  </si>
  <si>
    <t>broad-band | filtenna | frequency selective surface | horn antenna | performance enhancement</t>
  </si>
  <si>
    <t>In this work, realizations of a dual function integrated modules are simply built by fixing the identical frequency selective surface (FSS) s into the apertures of the available exponentially tapered transverse electromagnetic (TEM) and ridged horn antennas. Both modules are confirmed experimentally to have functions of prefiltering suppressing EMI and noise when the signal is received, alongside the enhanced directivity in the desired band, thus these modules can be called as "Filtennas." A FSS is simply built by the properly designed periodic double anchor-shaped microstrip patches in CST microwave suit using low-cost FR4 with the relative permittivity 4.4, thickness 1.58 mm, loss tangent 0.0035. From the measured results, it can be found that the proposed modules keep mismatching characteristics of the horn antennas, meanwhile their gains and beamwidths are enhanced to amplify the signal in the desired band and simultaneously deteriorated to attenuate EMI and noise in the out-band. It is expected that this methodology can be implemented to effectively reduce volume and cost of communication systems.</t>
  </si>
  <si>
    <t>287-293</t>
  </si>
  <si>
    <t>60019963;60019963;60019963;60019963;60019963;60019963</t>
  </si>
  <si>
    <t>55516241200;6602686300;36975158500;55960486600;24075935800;57006682900</t>
  </si>
  <si>
    <t>Mahouti, Peyman;G√ºne≈ü, Filiz;Belen, Mehmet Ali;√áali≈ükan, Alper;Demirel, Salih;Sharipov, Zafar</t>
  </si>
  <si>
    <t>Mahouti P.</t>
  </si>
  <si>
    <t>Horn antennas with enhanced functionalities through the use of frequency selective surfaces</t>
  </si>
  <si>
    <t>10.1002/mmce.20971</t>
  </si>
  <si>
    <t>2-s2.0-84975780719</t>
  </si>
  <si>
    <t>['throughput scaling', 'system parameters', 'operating regimes', 'numerical evaluation', 'n $.', 'multiantenna bss', 'minimum rate', 'limited regime', 'infrastructure support', 'general scenario', 'fundamental limits', 'first analyze', 'finite values', 'effective impact', 'e .,', 'bss ),', 'backhaul links', 'also show']</t>
  </si>
  <si>
    <t>Backhaul link | cost | hybrid network | operating regime | throughput scaling law</t>
  </si>
  <si>
    <t>The cost-effective impact and fundamental limits of infrastructure support with rate-limited wired backhaul links (i.e., GreenInfra support), directly connecting base stations (BSS), are analyzed in a large-scale hybrid network of unit node density, where multiantenna BSS are deployed. We consider a general scenario such that the rate of each BS-to-BS link scales at an arbitrary rate relative to the number of randomly located wireless nodes $n$. For the operating regimes with respect to the number of BSS and the number of antennas at each BS, we first analyze the minimum rate of each backhaul link CBS, required to guarantee the same throughput scaling as in the infinite-capacity backhaul link case. We then identify the operating regimes in which the required rate CBS scales slower than nœµ for an arbitrarily small œµ &gt; 0 (i.e., the regimes where CBS does not need to be infinitely large). We also show the case where our network with GreenInfra is fundamentally in the infrastructure-limited regime, in which the performance is limited by the rate of backhaul links. In addition, we derive a generalized throughput scaling law including the case where the rate of each backhaul link scales slower than CBS. To validate the throughput scaling law for finite values of system parameters, numerical evaluation is also shown via computer simulations.</t>
  </si>
  <si>
    <t>1179-1191</t>
  </si>
  <si>
    <t>GreenInfra: Capacity of large-scale hybrid networks with cost-effective infrastructure</t>
  </si>
  <si>
    <t>10.1109/JSAC.2016.2551487</t>
  </si>
  <si>
    <t>2-s2.0-84976345073</t>
  </si>
  <si>
    <t>['voltage boost', 'values dropped', 'simple single', 'proposed system', 'plane antenna', 'paper presents', 'output voltage', 'output supercapacitor', 'new approach', 'indoor wi', 'indoor environment', 'ground plane', 'converter circuit', 'buffer module', 'bridgeless converter', 'approximately 15œºw', 'additional boost', '86 mv', '8 v', '67 j', '60 dbm', '50 dbm', '38 hours', '15 nw']</t>
  </si>
  <si>
    <t>bridgeless converter circuit | energy harvesting | Wi-Fi | wireless power supply</t>
  </si>
  <si>
    <t>This paper presents a new approach to designing an indoor Wi-Fi energy harvester with a bridgeless converter that operates at low incident power. The design approach started with the analysis of the incident power available at a point of the harvester with certain harvesting distance, dimension, position, and height from the ground plane. Then, a simple single-plane antenna was proposed. Finally, a bridgeless converter circuit was proposed to boost the voltage at very low input power. The analysis showed typical calculated incident power at the antenna on the pathway of the transmitter is approximately 15ŒºW/m2 and in the case of non-line-of-sight, the values dropped down to about 2ŒºW/m2. The proposed system has been tested in an indoor environment where the measured signal strength is between -60 dBm to -50 dBm; and the output voltage and power at the output of the converter were measured as 3.86 mV and 0.15 nW, respectively, a 100 Œ∫Œ© resistive load is connected for testing. An additional boost-buffer module was connected to the converter circuit for further voltage boost. It was found that the energy harvester stabilizes after 38 hours of operation and 1.8 V was measured at the output supercapacitor (1000 uF), meaning 1.67 J of energy has been stored for driving external low power devices.</t>
  </si>
  <si>
    <t>1536-1549</t>
  </si>
  <si>
    <t>114451671;60005686;60005686;60005686</t>
  </si>
  <si>
    <t>56946927300;36859958900;7801530871;12143594700</t>
  </si>
  <si>
    <t>Ermeey, A. K.;Hu, Aiguo Patrick;Biglari-Abhari, Morteza;Aw, Kean C.</t>
  </si>
  <si>
    <t>New Zealand;New Zealand</t>
  </si>
  <si>
    <t>Auckland;Auckland</t>
  </si>
  <si>
    <t>The University of Auckland;Electrical and Computer Engineering Department</t>
  </si>
  <si>
    <t>60005686;114451671</t>
  </si>
  <si>
    <t>Ermeey A.</t>
  </si>
  <si>
    <t>Indoor 2.45 GHz Wi-Fi Energy Harvester with Bridgeless Converter</t>
  </si>
  <si>
    <t>10.1109/JSAC.2016.2551578</t>
  </si>
  <si>
    <t>2-s2.0-84976350873</t>
  </si>
  <si>
    <t>['support devices', 'static charger', 'simply switching', 'receivers advertise', 'receiver feedback', 'received energy', 'providing energy', 'protocols reduce', 'less energy', 'however trading', 'gprobingh exploiting', 'experimentally evaluate', 'energy transmitter', 'energy saving', 'decaying power', 'control plane', 'charger workflow', 'base case', 'antenna polarization']</t>
  </si>
  <si>
    <t>Energy conservation | energy management | next generation networking</t>
  </si>
  <si>
    <t>wireless power transfer network (WPTN) aims to support devices with cable-less energy on-demand. Unfortunately, wireless power transfer itself-especially through radio frequency radiation rectification-is fairly inefficient due to decaying power with distance, antenna polarization, etc. Consequently, idle charging needs to be minimized to reduce the already large costs of providing energy to the receivers. In turn, energy saving in a WPTN can be boosted by simply switching off the energy transmitter when the received energy is too weak for rectification. Therefore in this paper we propose, and experimentally evaluate, two ggreenh protocols for the control plane of static charger/mobile receiver WPTN aimed at optimizing the charger workflow to make the WPTN reduce idle time of transmitters. Those protocols are: gbeaconing,h where receivers advertise their presence to the WPTN, and gprobingh exploiting the receiver feedback from the WPTN on the level of received energy.We demonstrate that both protocols reduce the unnecessary WPTN uptime, however trading it for the reduced energy provision, compared to the base case of gWPTN charger always on.h For example, our system (in our experiments) saves at most ‚âà 80% of energy at the charger with only ‚âà 17% less energy possibly harvested.</t>
  </si>
  <si>
    <t>1740-1756</t>
  </si>
  <si>
    <t>60006288;60006288-60019984;60006288;60006288</t>
  </si>
  <si>
    <t>56127832600;57190008731;14632383700;22735522400</t>
  </si>
  <si>
    <t>Liu, Qingzhi;Golinnski, Michal;Pawelczak, Przemyslaw;Warnier, Martijn</t>
  </si>
  <si>
    <t>The Hague;Delft</t>
  </si>
  <si>
    <t>Nederlandse Organisatie voor toegepast natuurwetenschappelijk onderzoek- TNO;Delft University of Technology</t>
  </si>
  <si>
    <t>60019984;60006288</t>
  </si>
  <si>
    <t>Green Wireless Power Transfer Networks</t>
  </si>
  <si>
    <t>10.1109/JSAC.2016.2520178</t>
  </si>
  <si>
    <t>2-s2.0-84976417051</t>
  </si>
  <si>
    <t>['results show', 'path signals', 'outdoor environments', 'ms corresponding', 'ms ).', 'mobile station', 'measurement results', 'input multiple', 'hemispheroids around', 'generalized three', 'form expression', 'first derive', 'elevation planes', 'elevation angles', 'channel model', 'base station', 'arrival measured']</t>
  </si>
  <si>
    <t>3D scattering channel model | angle of arrival | Doppler spectra | Multiple-input multiple-output</t>
  </si>
  <si>
    <t>In this paper, a generalized three-dimensional (3D) scattering channel model for macrocellular land mobile environments is considered. This model simultaneously describes angular arrival of multi-path signals in the azimuth and elevation planes in an environment where uniformly distributed scatterers are assumed to be present in hemispheroids around the base station (BS) and mobile station (MS). Using this channel model, we first derive the closed-form expression for the joint and marginal probability density functions of the angle-of-arrival and time-of-arrival measured at the BS and the MS corresponding to the azimuth and elevation angles. Next, we derive an expression for the Doppler spectral distribution caused by motion of the MSs. Furthermore, we analyze the performance of multiple-input multiple-output antenna systems numerically. The results show that the proposed 3D scattering channel model performs better than previously proposed two-dimensional (2D) models for indoor and outdoor environments. We compare the results with previous scattering channel models and measurement results to validate the generalizability of our model.</t>
  </si>
  <si>
    <t>66-81</t>
  </si>
  <si>
    <t>Generalized 3D scattering channel model with MIMO antenna systems</t>
  </si>
  <si>
    <t>10.1109/CC.2016.7489975</t>
  </si>
  <si>
    <t>2-s2.0-84976480829</t>
  </si>
  <si>
    <t>['proposed algorithms', 'primal problem', 'performance enhancement', 'local services', 'improper design', 'efficient optimization', 'decoder matrices', 'd2d links', 'cellular systems']</t>
  </si>
  <si>
    <t>device-to-device communication | interference mitigation | joint transceiver design | Multiple antennas</t>
  </si>
  <si>
    <t>It has been shown that the deployment of device-to-device (D2D) communication in cellular systems can provide better support for local services. However, improper design of the hybrid system may cause severe interference between cellular and D2D links. In this paper, we consider transceiver design for the system employing multiple antennas to mitigate the interference. The precoder and decoder matrices are optimized in terms of sum mean squared error (MSE) and capacity, respectively. For the MSE minimization problem, we present an alternative transceiver optimization algorithm. While for the non-convex capacity maximization problem, we decompose the primal problem into a sequence of standard convex quadratic programs for efficient optimization. The evaluation of our proposed algorithms for performance enhancement of the entire D2D integrated cellular system is carried out through simulations.</t>
  </si>
  <si>
    <t>110-121</t>
  </si>
  <si>
    <t>112811942;112811942;100323794;112635734;60179712;60005244;60005244</t>
  </si>
  <si>
    <t>55670187600;56969638300;37098126900;56328345100;55459817400;57221159691;7403564253</t>
  </si>
  <si>
    <t>Zhu, Daohua;Guo, Yajuan;Wei, Lei;Zhu, Chaoyang;Huang, Biyao;Xu, Wei;Zhao, Chunming</t>
  </si>
  <si>
    <t>Beijing;Nanjing;Nanjing;Suzhou;Nanjing</t>
  </si>
  <si>
    <t>Global Energy Interconnection Research Institute Co. Ltd., Beijing;Southeast University;Jiangsu Electric Power Company;Suzhou Power Supply Company;Jiangsu Electric Power Company</t>
  </si>
  <si>
    <t>60179712;60005244;112811942;112635734;100323794</t>
  </si>
  <si>
    <t>Transceiver optimization for multi-antenna device-to-device communications</t>
  </si>
  <si>
    <t>10.1109/CC.2016.7489979</t>
  </si>
  <si>
    <t>2-s2.0-84976490150</t>
  </si>
  <si>
    <t>Center for Advanced Meta-Materials</t>
  </si>
  <si>
    <t>CAMM</t>
  </si>
  <si>
    <t>['various applications', 'thz nano', 'specific molecule', 'solution state', 'simply detect', 'real time', 'pesticide sample', 'novel type', 'nondestructive manner', 'nanoscale slot', 'measured transmittance', 'highly sensitive', 'field via', 'domain spectroscopy', 'detection sensitivity', 'certain frequency', 'based metamaterials']</t>
  </si>
  <si>
    <t>Nano-metamaterial | nondestructive detection | residual pesticide detection | terahertz (THz) | THz imaging | THz time-domain spectroscopy</t>
  </si>
  <si>
    <t>We present a novel type of highly sensitive and selective detection method for residual pesticide molecules including, e.g., methomyl using nanoscale metamaterials based terahertz (THz) time-domain spectroscopy (TDS) system. Nanoscale slot-antenna-based metamaterials were designed for the strong THz resonance at a certain frequency, where the specific molecule has intramolecular or intermolecular collective vibrational mode. Enhanced THz near-field via a nano-antenna metamaterial strongly increases absorption cross section, and this leads to the detection sensitivity up to parts-per-billion level even in a solution state of pesticide sample. Measured transmittance and reflectance spectrum results show excellent performances in both sensitivity and selectivity. We also imaged reflected THz signals though our THz nano-metamaterials in a nondestructive manner to simply detect the contained residual pesticide at the surface of an apple as it is, without any treatment. This observation can offer the possibility for further various applications as prompt and accurate molecule sensing tools in real time.</t>
  </si>
  <si>
    <t>389-395</t>
  </si>
  <si>
    <t>60025960-60027652;60068698;60025960;60025960;60025960;60025960;60027652;60025960</t>
  </si>
  <si>
    <t>55698917200;55685917700;55539260500;6701417298;57211615940;57218082384;56044432200;25640297500</t>
  </si>
  <si>
    <t>Lee, Dong Kyu;Kim, Giyoung;Kim, Chulki;Jhon, Young Min;Kim, Jae Hun;Lee, Taikjin;Son, Joo Hiuk;Seo, Minah</t>
  </si>
  <si>
    <t>Jeollabuk-do;Seoul;Seoul</t>
  </si>
  <si>
    <t>Rural Development Administration;University of Seoul;Korea Institute of Science and Technology</t>
  </si>
  <si>
    <t>60068698;60027652;60025960</t>
  </si>
  <si>
    <t>Lee D.K.</t>
  </si>
  <si>
    <t>Ultrasensitive Detection of Residual Pesticides Using THz Near-Field Enhancement</t>
  </si>
  <si>
    <t>10.1109/TTHZ.2016.2538731</t>
  </si>
  <si>
    <t>2-s2.0-84976549498</t>
  </si>
  <si>
    <t>['space industry', 'small satellites', 'significant reduction', 'scientific missions', 'satellite industries', 'modern technologies', 'large satellites', 'enable access', 'educational purposes', 'earth observation', '3 ].', '2 ],', '1 ].']</t>
  </si>
  <si>
    <t>Small satellites are revolutionizing the space industry [1]. In particular, nanosatellites are very attractive because they enable access to space with a significant reduction of costs for satellite industries, and a shorter development time with respect to large satellites [2], [3]. Moreover, thanks to modern technologies, relatively complex missions can be planned for Earth observation [4], remote sensing [5], communication technology experiments [6], hardware validation and other scientific missions, as well as educational purposes [7]-[10].</t>
  </si>
  <si>
    <t>60032350;60032350;60032350;60032350;60003686;60003686;60180320</t>
  </si>
  <si>
    <t>24802635400;6603887757;18134349700;6603011468;6506533668;15924167300;57190050693</t>
  </si>
  <si>
    <t>Pittella, Erika;Pisa, Stefano;Pontani, Mauro;Nascetti, Augusto;D'Atanasio, Paolo;Zambotti, Allessandro;Hadi, Hussein</t>
  </si>
  <si>
    <t>Iraq;Italy;Italy</t>
  </si>
  <si>
    <t>Baghdad;Rome;Rome</t>
  </si>
  <si>
    <t>Ministry Of Science and Technology, Baghdad;Sapienza Universit√† di Roma;ENEA Centro Ricerche Casaccia</t>
  </si>
  <si>
    <t>60180320;60032350;60003686</t>
  </si>
  <si>
    <t>Pittella E.</t>
  </si>
  <si>
    <t>Feature article: Reconfigurable S-band patch antenna system for cubesat satellites</t>
  </si>
  <si>
    <t>10.1109/MAES.2016.150153</t>
  </si>
  <si>
    <t>2-s2.0-84976870692</t>
  </si>
  <si>
    <t>['total 82', 'sensillar distribution', 'results show', 'relatively simple', 'possessing 259', 'morphogenic changes', 'matsucoccus matsumurae', 'main functions', 'including 9', 'including 7', 'different instars', 'better understand', 'adult females', '9 sat', '8 mp', '79 sensilla', '75 sat', '7 co', '7 ca', '5 ca', '312 sensilla', '3 ins', '15 bb', '108 sensilla', '10 co']</t>
  </si>
  <si>
    <t>Antennal sensilla | Function | Matsucoccus matsumurae | Morphogenic changes | Ultrastructure</t>
  </si>
  <si>
    <t>To better understand the functioning and morphogenic changes of the antennae of Matsucoccus matsumurae (Kuwana) in different instars, the antennae are examined using light microscopy, scanning and transmission electron microscopy. The results show that the antennae of M. matsumurae display three different styles in morphology and sensillar distribution in different instars. The antennae of first instar nymphs are relatively simple, including one campaniform sensillum (Ca), four smooth aporous trichoid sensilla (SAt), two intersegmental sensilla (Ins), two coeloconic sensilla (Co), three multiporous pegs (Mp) and four uniporous pegs (Up). The antennae of adult females and third instar male nymphs both possess similar antennae, and exhibit seven types of sensilla. Adult female antennae have in total 82-108 sensilla, including 9-16 B√∂hm's bristle (Bb), 3-7 Ca, 50-75 SAt, 0-3 Ins, 3-10 Co, 8 Mp and 5 Up, whereas third instar male nymph antennae possess approximately 62-79 sensilla. Adult male antennae are the most developed, possessing 259-312 sensilla, including 7-15 Bb, 2-5 Ca, 7-11 grooved aporous trichoid sensilla, 4-9 SAt, 0-3 Ins, 2-7 Co, 23-29 knobbed seta sensilla, 179-230 multiporous trichoid sensilla and 8 Mp. Based on these results, the main functions and morphogenic changes of antennae M. matsumurae in different instars are discussed.</t>
  </si>
  <si>
    <t>281-293</t>
  </si>
  <si>
    <t>60002222;60002222;60002222;60002222;114226574</t>
  </si>
  <si>
    <t>57147629800;8345570000;35605132100;55723580900;56049988400</t>
  </si>
  <si>
    <t>Wang, Xu;Xie, Yingping;Zhang, Yanfeng;Liu, Weimin;Wu, Jun</t>
  </si>
  <si>
    <t>Taiyuan;Jinhua</t>
  </si>
  <si>
    <t>Shanxi University;Jinhua Forest Pest Quarantine Station</t>
  </si>
  <si>
    <t>60002222;114226574</t>
  </si>
  <si>
    <t>The structure and morphogenic changes of antennae of Matsucoccus matsumurae (Hemiptera: Coccoidea: Matsucoccidae) in different instars</t>
  </si>
  <si>
    <t>S1467803916300093</t>
  </si>
  <si>
    <t>10.1016/j.asd.2016.01.010</t>
  </si>
  <si>
    <t>2-s2.0-84977829648</t>
  </si>
  <si>
    <t>['simultaneously manipulated', 'reflective surface', 'reflectarray antenna', 'phase distribution', 'phase center', 'large reflectarray', 'feed antenna', 'considerably enhanced', 'commercial full', 'beam reflectarray', 'bandwidth performance', 'also used']</t>
  </si>
  <si>
    <t>Broadband | Reflectarray | Shaped-beam</t>
  </si>
  <si>
    <t>In this paper the bandwidth performance of a reflectarray antenna to obtain fixed shaped-beam radiation pattern is studied. In order to achieve this purpose two parameters including the curvature of reflective surface and the phase distribution of reflective surface in the whole frequency band are simultaneously manipulated. Phase synthesis procedure is used to analyze the reflectarray. The particle swarm optimization is also used for obtaining the shaped-beam radiation pattern in the whole frequency band. It is shown that the bandwidth of a large reflectarray is considerably enhanced by decreasing the path length difference between phase center of the feed antenna and each point of the reflective surface. To verify this purpose, a shaped-beam reflectarray with concave reflective surface has been designed and simulated in the X-band with the commercial full-wave electromagnetic software, CST Microwave Studio and results to about 17% bandwidth for the stable cosecant square radiation pattern and pencil beam radiation pattern in E and H planes respectively.</t>
  </si>
  <si>
    <t>530-538</t>
  </si>
  <si>
    <t>55962138900;24080903000</t>
  </si>
  <si>
    <t>Karimipour, Majid;Komjani, Nader</t>
  </si>
  <si>
    <t>Karimipour M.</t>
  </si>
  <si>
    <t>Bandwidth enhancement of electrically large shaped-beam reflectarray by modifying the shape and phase distribution of reflective surface</t>
  </si>
  <si>
    <t>S143484111530008X</t>
  </si>
  <si>
    <t>10.1016/j.aeue.2015.12.007</t>
  </si>
  <si>
    <t>2-s2.0-84977930042</t>
  </si>
  <si>
    <t>['voltage response', 'test setup', 'setup modification', 'reliable characterization', 'reference detector', 'receiver antenna', 'performance parameters', 'paper presents', 'measuring e', 'measurement methodology', 'measured using', 'effective area', 'effect transistor', 'direct terahertz', 'different advantages', 'coupled field']</t>
  </si>
  <si>
    <t>Antenna | field-effect transistor (FET) | imaging | measurement | Terahertz (THz)</t>
  </si>
  <si>
    <t>This paper presents a test setup and measurement methodology for the characterization of direct terahertz (THz) detectors. The detector under test is illuminated by a continuous wave THz source and its voltage response is measured using a lock-in amplifier. A reference detector is used to measure the input power density of the receiver antenna. The calculation of the effective area is done by measuring E and H plane radiation patterns of the receiver antenna. Several measurement techniques are shown in order to achieve a reliable characterization of the detector with different advantages and disadvantages. In addition, a setup modification is done for the removal of the electronically induced background noise due to the coupling of the signals through cables. Based on the measured input power, the performance parameters of an antenna-coupled field-effect transistor (FET)-based THz detector are measured and presented. This measurement methodology can also be used to characterize other direct THz detectors.</t>
  </si>
  <si>
    <t>1225-1231</t>
  </si>
  <si>
    <t>60083112-60015986;60083112;60083112</t>
  </si>
  <si>
    <t>56882975300;14631097500;6602738040</t>
  </si>
  <si>
    <t>Ali, Muhammad;Perenzoni, Matteo;Stoppa, David</t>
  </si>
  <si>
    <t>Trento;Trento</t>
  </si>
  <si>
    <t>Bruno Kessler Foundation;Universit√† di Trento</t>
  </si>
  <si>
    <t>60083112;60015986</t>
  </si>
  <si>
    <t>Ali M.</t>
  </si>
  <si>
    <t>A Methodology to Measure Input Power and Effective Area for Characterization of Direct THz Detectors</t>
  </si>
  <si>
    <t>10.1109/TIM.2016.2534199</t>
  </si>
  <si>
    <t>2-s2.0-84977962680</t>
  </si>
  <si>
    <t>['residual amplitude', 'redundant baselines', 'plane distortion', 'phase errors', 'particularly helpful', 'large arrays', 'given based', 'geostationary orbit', 'antenna arrays']</t>
  </si>
  <si>
    <t>Amplitude and phase error | aperture synthesis radiometer (ASR) | brightness temperature (BT) | hybrid calibration | noise injection | Redundant baselines</t>
  </si>
  <si>
    <t>The calibration of aperture synthesis radiometers (ASRs) with large arrays by internal noise injection suffers from high increased mass and volume and is not capable to deal with the out-of-plane distortion of antenna arrays. In this letter, a hybrid calibration method is proposed, which combines the redundant baselines and reduced noise injection. The hybrid method needs only a small noise injection network and can deal with the out-of-plane distortion of antenna arrays. The performance of the hybrid method depends on the noise injection element distribution, which is analyzed and given based on minimizing the root mean square of all residual amplitude and phase errors. Simulation results demonstrate its performance. The proposed hybrid method is particularly helpful to the calibration of ASRs with large arrays in geostationary orbit.</t>
  </si>
  <si>
    <t>60025761;60025761;60025761;60025761;60025761;60108756;106633515;106633515</t>
  </si>
  <si>
    <t>56304742100;7405861702;36069566500;56306623000;56306757600;57037590000;56041927500;56042311400</t>
  </si>
  <si>
    <t>Lu, Hailiang;Li, Qingxia;Jin, Rong;Chen, Ke;Li, Yan;Feng, Li;Li, Hao;Li, Yinan</t>
  </si>
  <si>
    <t>Wuhan;Wuhan;Xi'an</t>
  </si>
  <si>
    <t>Hubei University of Technology;Huazhong University of Science and Technology;Xi'an Institute of Space Radio Technology</t>
  </si>
  <si>
    <t>60108756;60025761;106633515</t>
  </si>
  <si>
    <t>Lu H.</t>
  </si>
  <si>
    <t>A Hybrid Calibration Method for Aperture Synthesis Radiometers</t>
  </si>
  <si>
    <t>10.1109/LGRS.2016.2532966</t>
  </si>
  <si>
    <t>2-s2.0-84977974269</t>
  </si>
  <si>
    <t>['sulfur bacteria', 'rc dpa', 'lh2 dpa', 'first time', 'ectothiorhodospira haloalkaliphila', 'branch biosynthesis', 'antenna complex']</t>
  </si>
  <si>
    <t>The possibility of embedding the carotenoids of spheroidene-branch biosynthesis (spheroidene and spheroidenone) from non-sulfur bacteria into the diphenylamine antenna complexes (DPA-complexes) from the sulfur bacteria Allochromatium minutissimum and Ectothiorhodospira haloalkaliphila with carotenoid synthesis inhibited by diphenylamine (DPA) was studied for the first time. It was found that spheroidene was embedded into the DPA-complexes from these bacteria at a level of 75‚Äì87%, with spheroidene embedding efficiency being 41‚Äì68% for the LH1-RC DPA-complexes and 71‚Äì89% for the LH2 DPA-complexes. The energy transfer efficiency from carotenoids to bacteriochlorophyll was shown to depend not only on the type of carotenoid but also on the very structure on the antenna complex.</t>
  </si>
  <si>
    <t>176-179</t>
  </si>
  <si>
    <t>Doklady Biochemistry and Biophysics</t>
  </si>
  <si>
    <t>60110546;60110546;60110546;60110546;60110546</t>
  </si>
  <si>
    <t>27267450000;6602859772;56086004300;51864567100;7006770967</t>
  </si>
  <si>
    <t>Ashikhmin, A. A.;Makhneva, Z. K.;Bolshakov, M. A.;Shastik, E. S.;Moskalenko, A. A.</t>
  </si>
  <si>
    <t>Pushchino</t>
  </si>
  <si>
    <t>Institute of Fundamental Problems of Biology of the Russian Academy of Sciences</t>
  </si>
  <si>
    <t>Ashikhmin A.</t>
  </si>
  <si>
    <t>Embedding carotenoids of spheroidene-branch biosynthesis into antenna complexes of sulfur photosynthetic bacteria</t>
  </si>
  <si>
    <t>10.1134/S1607672916030042</t>
  </si>
  <si>
    <t>2-s2.0-84978472930</t>
  </si>
  <si>
    <t>['shown experimentally', 'piezoelectric antenna', 'locating acoustic', 'introduced flaws', 'four acoustic', 'emission transducers', 'emission signals']</t>
  </si>
  <si>
    <t>acoustic emission | contour | flaw | tabular method | welding</t>
  </si>
  <si>
    <t>A modified tabular method for locating acoustic-emission signals, which is intended for determining the coordinates of flaws when inspecting a multiple-run welding process with a lower error rate, and the result of using this method for determining the coordinates of flaws when welding a circular contour using a piezoelectric antenna, which consists of four acoustic-emission transducers, are considered. It is shown experimentally that the application of the modified tabular method allowed an increase in the accuracy of determining the coordinates of introduced flaws when using the acoustic-emission testing method.</t>
  </si>
  <si>
    <t>100322190;100322190;60084992</t>
  </si>
  <si>
    <t>7102960194;27467797600;54385371400</t>
  </si>
  <si>
    <t>Stepanova, L. N.;Ramazanov, I. S.;Kireenko, V. V.</t>
  </si>
  <si>
    <t>Severodvinsk;Novosibirsk</t>
  </si>
  <si>
    <t>Federal State Unitary Enterprise;Chaplygin Siberian Research Institute of Aviation</t>
  </si>
  <si>
    <t>60084992;100322190</t>
  </si>
  <si>
    <t>Stepanova L.</t>
  </si>
  <si>
    <t>Acoustic-emission location of flaws during multiple-run welding of contours with complex shapes</t>
  </si>
  <si>
    <t>10.1134/S1061830916050065</t>
  </si>
  <si>
    <t>2-s2.0-84979035017</t>
  </si>
  <si>
    <t>['receive path', 'noise amplifier', 'mode coupling', 'isolation within', 'ghz range', 'extra baluns', 'ended low', 'ended lna', 'db transmitter', 'compact alternative', 'cellular transceivers', 'antenna side', 'active area', '5 db', '35 mm2', '22 dbm', '2 db']</t>
  </si>
  <si>
    <t>Balancing network | duplexers | electrical balance duplexer (EBD) | impedance matching | insertion loss | isolation | low-noise amplifier (LNA) | noise figure (NF) | third-generation (3G)/fourth-generation (4G) mobile communications.</t>
  </si>
  <si>
    <t>A tunable integrated electrical balanced duplexer (EBD) is presented as a compact alternative to multiple bulky surface acoustic wave (SAW) and bulk acoustic wave (BAW) duplexers in third-generation (3G)/fourth-generation (4G) cellular transceivers. A balancing network creates a replica of the transmitter (TX) signal for cancellation at the input of a single-ended low-noise amplifier (LNA) to isolate the receive path from the TX. The proposed passive EBD is based on a cross-connected transformer topology without the need of any extra baluns at the antenna side. The balancing network enables a single-ended LNA with reliable high TX power operation up to 22 dBm by alleviating the common-mode coupling. The duplexer achieves around 50-dB transmitter-receiver (TX-RX) isolation within a 1.6-2.2-GHz range. The cascaded noise figure (NF) of the duplexer and LNA is 6.5 dB, and TX insertion loss (TXIL) of the duplexer is about 3.2 dB. The duplexer and LNA are implemented in a 0.18-Œºm CMOS process and occupy an active area of 0.35 mm2.</t>
  </si>
  <si>
    <t>1544-1559</t>
  </si>
  <si>
    <t>60020547;60110605;60110605;60020547</t>
  </si>
  <si>
    <t>35195625200;15726213100;7003569440;23024789100</t>
  </si>
  <si>
    <t>Elkholy, Mohamed;Mikhemar, Mohyee;Darabi, Hooman;Entesari, Kamran</t>
  </si>
  <si>
    <t>San Jose;College Station</t>
  </si>
  <si>
    <t>Broadcom Inc., San Jose;Texas A&amp;M University</t>
  </si>
  <si>
    <t>60110605;60020547</t>
  </si>
  <si>
    <t>Elkholy M.</t>
  </si>
  <si>
    <t>Low-Loss Integrated Passive CMOS Electrical Balance Duplexers With Single-Ended LNA</t>
  </si>
  <si>
    <t>10.1109/TMTT.2016.2541118</t>
  </si>
  <si>
    <t>2-s2.0-84979466003</t>
  </si>
  <si>
    <t>EP/J013897/1</t>
  </si>
  <si>
    <t>['tracking occurs', 'satellite communications', 'satcom system', 'satcom ).', 'prototype high', 'paper concludes', 'detailed results', 'depth look', 'commercial l', 'challenges involved', 'azimuth range', 'array used', 'antenna elements', 'accurate self', '130 dbm']</t>
  </si>
  <si>
    <t>Antenna arrays | beam steering | phase conjugation | phase-locked loop (PLL) | phased arrays</t>
  </si>
  <si>
    <t>We present an in-depth look at the challenges involved in using analog retrodirective arrays for satellite communications (SATCOM). The main technical issues surrounding the development of a retrodirective (self-steering) SATCOM system are given and techniques for mitigating these issues are provided. Detailed results are given for a prototype high-performance circularly polarized retrodirective array architecture suitable for mounting on an unstabilized mobile platform. This paper concludes with practical retrodirective L-band array results with the array used to acquire actual broadband satellite data signals from a commercial L-band satellite system. Received satellite signals as low as -130 dBm at the antenna elements are tracked. Accurate self-tracking occurs over the azimuth range of up to ¬±40¬∞.</t>
  </si>
  <si>
    <t>1614-1621</t>
  </si>
  <si>
    <t>60029738;60029738;60029398</t>
  </si>
  <si>
    <t>7101716005;7102894931;6602076882</t>
  </si>
  <si>
    <t>Buchanan, Neil B.;Fusco, Vincent F.;Van Der Vorst, Maarten</t>
  </si>
  <si>
    <t>Belfast;Paris</t>
  </si>
  <si>
    <t>Queen's University Belfast;European Space Agency - ESA</t>
  </si>
  <si>
    <t>60029738;60029398</t>
  </si>
  <si>
    <t>SATCOM Retrodirective Array</t>
  </si>
  <si>
    <t>10.1109/TMTT.2016.2541121</t>
  </si>
  <si>
    <t>2-s2.0-84979467450</t>
  </si>
  <si>
    <t>['transmitting antenna', 'time capability', 'thz band', 'superresolution imaging', 'superresolution algorithm', 'successfully overcome', 'specular beam', 'scheme holds', 'scattering signals', 'receiving antenna', 'proposed based', 'principle experiments', 'power beamwidth', 'omnidirectional antenna', 'music algorithm', 'imaging scheme', 'imaging applications', 'hpbw ).', 'fsra operating', 'directivity fsra', 'diffraction efficiency', 'derived based', 'commonly used', 'coherent back', 'bayesian approach', 'azimuth information', 'available range', 'array antennas']</t>
  </si>
  <si>
    <t>Direction of arrival (DoA) estimation | frequency scanning reflector antennas (FSRA) | FS-MUSIC | spatial smoothing method | superresolution imaging | terahertz</t>
  </si>
  <si>
    <t>In this paper, a terahertz (THz) imaging scheme with real-time capability is proposed based on frequency-controlled beam scanning. The scheme holds a concise system architecture comprising a frequency scanning reflector antenna (FSRA) as the transmitting antenna, an omnidirectional antenna as the receiving antenna, and a vector network analyzer as the transceiver. By employing the diffraction enhancement mechanism to improve the diffraction efficiency and to suppress the specular beam, a high-directivity FSRA with periodic planar binary structure is proposed and developed at 0.235-0.33 THz band for imaging applications. A superresolution algorithm is proposed and developed by combining the direction of arrival (DoA) estimation and the matched filter technique, in which the tradeoff between available range and azimuth information can be successfully overcome. To achieve DoA estimation, the MUltiple SIgnal Classification (MUSIC) algorithm which is commonly used in phased-array antennas is extended to the novel imaging scheme based on FSRA, which is referred to as FS-MUSIC algorithm. The model of FSRA manifold vector is constructed for FS-MUSIC with a modified spatial smoothing method specifically developed to decorrelate the coherent back-scattering signals and to resolve the targets located within a same half-power beamwidth (HPBW). The resolution of the FS-MUSIC algorithm is derived based on the Bayesian approach. Superresolution imaging with real-time capability was demonstrated by both the simulation and the proof-of-principle experiments in the 0.3-THz band. An FSRA operating on 0.3-THz frequency band was developed.</t>
  </si>
  <si>
    <t>451-463</t>
  </si>
  <si>
    <t>60019499;60019499;60019499;60019499;60019499;60019499;60019499;60019499</t>
  </si>
  <si>
    <t>56023439700;57209178152;57221194578;55349211200;55320559000;57208476384;22935996100;8258742500</t>
  </si>
  <si>
    <t>Li, Shichao;Li, Chao;Liu, Wei;Sun, Zhaoyang;Lang, Shinan;Lu, Zheng;Zhang, Xiaojuan;Fang, Guangyou</t>
  </si>
  <si>
    <t>Study of Terahertz Superresolution Imaging Scheme with Real-Time Capability Based on Frequency Scanning Antenna</t>
  </si>
  <si>
    <t>10.1109/TTHZ.2016.2530945</t>
  </si>
  <si>
    <t>2-s2.0-84979468144</t>
  </si>
  <si>
    <t>['thz operation', 'terahertz time', 'ta2o5 exhibits', 'rectifying high', 'oxides show', 'operating frequency', 'mim diode', 'frequency signals', 'frequency rectification', 'frequency absorption', 'domain spectroscopy', 'distinct absorption', 'candidate materials', 'antenna designed', 'also found', '24 thz', '1 thz']</t>
  </si>
  <si>
    <t>Complex permittivity | dielectric function | rectifiers | terahertz time-domain spectroscopy (THz-TDS) | Tunneling diodes</t>
  </si>
  <si>
    <t>We report the utilization of terahertz time-domain spectroscopy (THz-TDS) to measure the complex dielectric function of NiO, ZnO, Ta2O5, and Nb2O5. These oxides were chosen for their efficacy as the tunneling insulator layer in a metal-insulator-metal (MIM) diode rectifier coupled to an antenna designed for high-frequency absorption. Specifically this work is aimed at a rectenna device designed for 1-THz operation. To further examine the merit of the oxides for rectifying high-frequency signals, the complex dielectric function was used to model the power transfer efficiency of an ac voltage source to a MIM diode. It was found that ZnO and NiO are candidate materials for high-frequency rectification with power transfer efficiency at 1 THz of 49% and 34%, respectively. For the same operating frequency, the other oxides show a poor coupling efficiency of 3.8% and 8% for Ta2O5 and Nb2O5, respectively. It was also found that Ta2O5 exhibits a sharp and distinct absorption at 0.48 and 1.24 THz.</t>
  </si>
  <si>
    <t>55655164500;6602749244</t>
  </si>
  <si>
    <t>Thacker, Zachary;Pinhero, Patrick J.</t>
  </si>
  <si>
    <t>Thacker Z.</t>
  </si>
  <si>
    <t>Terahertz Spectroscopy of Candidate Oxides in MIM Diodes for Terahertz Detection</t>
  </si>
  <si>
    <t>10.1109/TTHZ.2016.2541684</t>
  </si>
  <si>
    <t>2-s2.0-84979469477</t>
  </si>
  <si>
    <t>['well known', 'significant differences', 'results indicate', 'realistic systems', 'real users', 'propagation environments', 'practical systems', 'multiplexing efficiency', 'mimo handset', 'measured losses', 'maximum net', 'mainly due', 'integrated tuners', 'input multiple', 'impedance mismatch', 'handset antennas', 'grip styles', 'gain variations', 'experimentally verified', 'different hand', 'aim gains', '5 db', '1 db']</t>
  </si>
  <si>
    <t>Antennas and propagation | CMOS integrated circuits (ICs) | impedance matching | multiple-input multipleoutput (MIMO) and cellular systems</t>
  </si>
  <si>
    <t>It is well known that user proximity introduces absorption and impedance mismatch losses (MLs) that severely degrade multiple-input multiple-output (MIMO) performance of handset antennas. In this work, we experimentally verified the potential of adaptive impedance matching (AIM) to mitigate user interaction effects and identified the main AIM gain mechanism in realistic systems. A practical setup including custom-designed CMOS silicon-on-insulator (SOI) impedance tuners implemented on a MIMO handset was measured in three propagation environments and ten real user scenarios. The results indicate that AIM can improve MIMO capacity by up to 42% equivalent to 3.5 dB of multiplexing efficiency (ME) gain. Taking into account the measured losses of 1 dB in the integrated tuners, the maximum net ME gain is 2.5 dB suggesting applicability in practical systems. Variations in ME gains of up to 1.5 dB for different hand-grip styles were mainly due to differences in impedance mismatch and tuner loss distribution. The study also confirmed earlier results on the significant differences in mismatch and absorption between phantoms and real users in which the phantoms underestimated user effects and, therefore, AIM gains. Finally, propagation environments of different angular spreads were found to give only minor ME gain variations.</t>
  </si>
  <si>
    <t>1622-1633</t>
  </si>
  <si>
    <t>60029170-60006982;60029170;112904622;60029170-60016575;60029170</t>
  </si>
  <si>
    <t>53264972500;26422326800;24725114400;7004697043;7102223694</t>
  </si>
  <si>
    <t>Vasilev, Ivaylo;Lindstrand, Jonas;Plicanic, Vanja;Sj√∂land, Henrik;Lau, Buon Kiong</t>
  </si>
  <si>
    <t>Sweden;Sweden;United States;Sweden</t>
  </si>
  <si>
    <t>Lund;Stockholm;Van Buren Township;Lund</t>
  </si>
  <si>
    <t>Lunds Universitet;Ericsson Sweden;Visteon;Sony Mobile Communications AB</t>
  </si>
  <si>
    <t>60029170;60016575;60006982;112904622</t>
  </si>
  <si>
    <t>Experimental Investigation of Adaptive Impedance Matching for a MIMO Terminal With CMOS-SOI Tuners</t>
  </si>
  <si>
    <t>10.1109/TMTT.2016.2546244</t>
  </si>
  <si>
    <t>2-s2.0-84979492970</t>
  </si>
  <si>
    <t>['voltage characteristics', 'strongly dependent', 'quick assessment', 'pat ).', 'optical rectennas', 'involves calculating', 'illumination parameters', 'harvesting infrared', 'diode current', 'conversion efficiency', 'assisted tunneling', 'arduous procedure', 'actually function']</t>
  </si>
  <si>
    <t>Photon-assisted tunneling (PAT) | photovoltaics | rectennas | solar cell | tunneling</t>
  </si>
  <si>
    <t>Harvesting infrared and visible light energy using optical rectennas - diode-coupled optical antennas - is strongly dependent on the diode current-voltage characteristics. Predicting the conversion efficiency is an arduous procedure that involves calculating the efficiency by solving the nonlinear diode circuit using the theory of photon-assisted tunneling (PAT). Because of the complexity of the calculations, many rectenna diodes have been reported without indications of how well these diodes will actually function in a rectenna. To provide a quick assessment of the diodes' usefulness in optical rectennas, we provide a figure of merit (FOM) that incorporates the diodes' current-voltage and capacitance, the antenna radiation resistance, and the illumination parameters.</t>
  </si>
  <si>
    <t>60000221-60014313;60000221</t>
  </si>
  <si>
    <t>55270622800;7004037463</t>
  </si>
  <si>
    <t>Joshi, Saumil;Moddel, Garret</t>
  </si>
  <si>
    <t>Amherst MA;Boulder</t>
  </si>
  <si>
    <t>University of Massachusetts Amherst;University of Colorado Boulder</t>
  </si>
  <si>
    <t>60014313;60000221</t>
  </si>
  <si>
    <t>Joshi S.</t>
  </si>
  <si>
    <t>Simple figure of merit for diodes in optical rectennas</t>
  </si>
  <si>
    <t>10.1109/JPHOTOV.2016.2541460</t>
  </si>
  <si>
    <t>2-s2.0-84979493810</t>
  </si>
  <si>
    <t>['two modulators', 'transfer functions', 'term evolution', 'square error', 'significantly less', 'proposed based', 'practical demonstrator', 'phase transient', 'output signals', 'normalized root', 'measured nrmse', 'mathematically deriving', 'lag structure', 'lag shown', 'lag network', 'lag modulator', 'frequency response', 'existing high', 'developed around', 'conventional type', '360 ¬∞', '2 db', '0 db']</t>
  </si>
  <si>
    <t>Active array antennas and components | Power amplifiers and linearizers</t>
  </si>
  <si>
    <t>A new split frequency envelope modulator for envelope tracking radio-frequency power amplifiers is proposed based on a lead-lag network. By mathematically deriving the transfer functions of the lead-lag modulator and the conventional split frequency type, the lead-lag is shown to have a significantly flatter phase response. The frequency response of the two modulators is verified by simulation, where the phase transient of the lead-lag is significantly less than the 360¬∞ of the conventional type. They are further simulated with a 3 MHz bandwidth 3GPP long-term evolution (LTE) signal and the lead-lag shown to reduce the modulator's normalized root-mean-square error (NRMSE) from -27.3 to -39.2 dB. A practical demonstrator was developed around an existing high-efficiency modulator architecture. To maintain system efficiency synthetic impedance was incorporated in the low-frequency switched mode power supply (SMPS) path. This was achieved with voltage and current feedback around the SMPS. The dynamic wideband signal response was investigated by applying a 3 MHz LTE envelope signal to the modulator and comparing the input and output signals. The measured NRMSE was improved from -27.5 to -30.0 dB by adopting the lead-lag structure and the dynamic frequency response verifies correct operation.</t>
  </si>
  <si>
    <t>463-470</t>
  </si>
  <si>
    <t>Watkins, Gavin T.;Mimis, Konstantinos</t>
  </si>
  <si>
    <t>High linearity lead-lag style envelope modulator for RF power amplifiers</t>
  </si>
  <si>
    <t>S1759078715000525</t>
  </si>
  <si>
    <t>10.1017/S1759078715000525</t>
  </si>
  <si>
    <t>2-s2.0-84979521063</t>
  </si>
  <si>
    <t>['wireless communication', 'wideband performance', 'two novel', 'terahertz detectors', 'substrate lens', 'polarization diversity', 'planar antennas', 'lens antenna', 'internal reflection', 'hemisphere lens', 'geometrical modifications', 'geometric modification', 'determines number', 'cp property', 'cp behavior', 'compact dimensions', 'circular dichroism', 'axis performance', 'axis displacement', 'antennas without', 'antenna dimensions', 'also studied']</t>
  </si>
  <si>
    <t>Circular polarization | Clover leaf antenna | Cross bow tie | Dielectric lens | Focal plane array | Half power beam width | Terahertz planar antenna</t>
  </si>
  <si>
    <t>Wide band circular polarized (CP) antennas behind extended hemispherical lenses suitable for polarization sensitive THz detector and wireless communication have been designed and characterized using numerical simulation. Two novel, compact and CP dipole antennas are designed and studied for this purpose. CP property of planar antennas is achieved by geometrical modifications of antennas without any complicated feeding structure. Due to compact dimensions, wideband performance and CP behavior, these designs have applications in circular dichroism (CD) spectroscopy and terahertz detectors. This numerical study deals with polarization diversity with substrate lens, effect of off axis displacement on CP behavior of lens antenna which determines number of pixels for any application, far field patterns variation due to lens's internal reflection, directivity variation attributed to internal reflection and losses. Radiation efficiency variation of antenna by antenna dimensions is also studied carefully to design appropriate lens from application's point of view. Off axis performance of antenna on hemisphere lens is also studied and redesigning of antenna by some geometric modification has been carried out to improve far field patterns.</t>
  </si>
  <si>
    <t>623-631</t>
  </si>
  <si>
    <t>60016930;60016930;60016930-60022109;60016930</t>
  </si>
  <si>
    <t>55973074000;57201125972;56162277000;57217781824</t>
  </si>
  <si>
    <t>Mir, Amna;Yu, Junsheng;Chen, Xiaodong;Ahmad, Ishtiaq</t>
  </si>
  <si>
    <t>Mir A.</t>
  </si>
  <si>
    <t>Numerical study of terahertz circular polarized substrate lens dipole antennas for polarization sensitive detectors</t>
  </si>
  <si>
    <t>S1759078715000380</t>
  </si>
  <si>
    <t>10.1017/S1759078715000380</t>
  </si>
  <si>
    <t>2-s2.0-84979561619</t>
  </si>
  <si>
    <t>['structural health', 'results showed', 'research demonstrated', 'nyquist theorem', 'neural networks', 'detecting cracks', 'civil infrastructure']</t>
  </si>
  <si>
    <t>Crack | GPR | Neural network | Nyquist theorem | Structural health</t>
  </si>
  <si>
    <t>Ground penetrating radar (GPR) uses data collected with the aid of electromagnetic waves transmitted into a structure by antenna to assess and monitor the structural health of many different kinds of civil infrastructure. With GPR technology promoting their system with promises of the achievement of in excess of 1000 sample points per scan, this research demonstrated on the basis of the Nyquist theorem that 256 sample points per scan provided equally reliable inspection results. Furthermore, 256 sample points per scan GPR data were further analyzed by order statistic filtering with neural networks to locate cracks within concrete materials. The results showed that the neural network order statistic filters are effective in their use of detecting cracks in noisy environments using 256 sample points per scan GPR data.</t>
  </si>
  <si>
    <t>1319-1328</t>
  </si>
  <si>
    <t>GPR raw-data analysis to detect crack using order statistic filtering</t>
  </si>
  <si>
    <t>10.1520/JTE20150057</t>
  </si>
  <si>
    <t>2-s2.0-84979642633</t>
  </si>
  <si>
    <t>['te10 mode', 'tapered dual', 'stable performance', 'siw feeder', 'siw devices', 'rotary joint', 'return loss', 'printed probe', 'insertion loss', 'good matching', 'effectively convert', 'different polarizations', 'different angles', 'design principle', 'circular waveguide', 'application field', 'always less', '6 ghz', '22 db', '09 db']</t>
  </si>
  <si>
    <t>Multiple polarization | rotary antenna | rotary joint | substrate integrated waveguide (SIW)-to-circular waveguide transition</t>
  </si>
  <si>
    <t>In this paper, a rotary joint fed by the substrate integrated waveguide (SIW) feeder is presented. This structure is able to effectively convert the TE10 mode in the SIW with arbitrary input angle to the symmetrical TM01 mode in the circular waveguide. A good matching can be implemented by use of a tapered dual-side parallel strip line (DSPSL) between a SIW and a printed probe. After introducing the design principle, a rotary joint prototype with two controllable transmission poles is fabricated and measured. From 11.6 to 12.6 GHz, its insertion loss is always less than 1.09 dB and return loss is better than 11.22 dB when being rotated at different angles. Besides, a tapered slot antenna (TSA) is employed to realize a rotary antenna based on the rotary joint proposed above. Stable performance and different polarizations can be achieved at different rotary angles. Based on the rotary joint with the SIW feeder, it is much more convenient for designers to extend the application field of the SIW devices.</t>
  </si>
  <si>
    <t>1508-1514</t>
  </si>
  <si>
    <t>23479233200;57212541642</t>
  </si>
  <si>
    <t>Cheng, Yu Jian;Xuan, Zhi Jie</t>
  </si>
  <si>
    <t>12-GHz Rotary Joint With Substrate Integrated Waveguide Feeder</t>
  </si>
  <si>
    <t>10.1109/TMTT.2016.2546261</t>
  </si>
  <si>
    <t>2-s2.0-84979724578</t>
  </si>
  <si>
    <t>EP/I000917/1</t>
  </si>
  <si>
    <t>['use secr', 'thereby enabling', 'surveyed acoustically', 'survey designs', 'stochastic availability', 'simulation study', 'secr likelihood', 'population density', 'often ineffective', 'occasion data', 'northeastern cambodia', 'new form', 'new estimator', 'methods based', 'many situations', 'incorporating observers', 'humans act', 'given day', 'gibbon surveys', 'gibbon population', 'calling groups', 'based estimation', 'availability parameter', 'attractive option', 'assessed using', 'animal species', 'also show', 'also investigated', 'also efficient', 'allows model']</t>
  </si>
  <si>
    <t>Some animal species are hard to see but easy to hear. Standard visual methods for estimating population density for such species are often ineffective or inefficient, but methods based on passive acoustics show more promise. We develop spatially explicit capture-recapture (SECR) methods for territorial vocalising species, in which humans act as an acoustic detector array. We use SECR and estimated bearing data from a single-occasion acoustic survey of a gibbon population in northeastern Cambodia to estimate the density of calling groups. The properties of the estimator are assessed using a simulation study, in which a variety of survey designs are also investigated. We then present a new form of the SECR likelihood for multi-occasion data which accounts for the stochastic availability of animals. In the context of gibbon surveys this allows model-based estimation of the proportion of groups that produce territorial vocalisations on a given day, thereby enabling the density of groups, instead of the density of calling groups, to be estimated. We illustrate the performance of this new estimator by simulation. We show that it is possible to estimate density reliably from human acoustic detections of visually cryptic species using SECR methods. For gibbon surveys we also show that incorporating observers' estimates of bearings to detected groups substantially improves estimator performance. Using the new form of the SECR likelihood we demonstrate that estimates of availability, in addition to population density and detection function parameters, can be obtained from multi-occasion data, and that the detection function parameters are not confounded with the availability parameter. This acoustic SECR method provides a means of obtaining reliable density estimates for territorial vocalising species. It is also efficient in terms of data requirements since since it only requires routine survey data. We anticipate that the low-tech field requirements will make this method an attractive option in many situations where populations can be surveyed acoustically by humans.</t>
  </si>
  <si>
    <t>e0155066</t>
  </si>
  <si>
    <t>60022132;117155795;60022132;60022132;60110890;60022132</t>
  </si>
  <si>
    <t>56602971600;37034855800;6701580345;55935120100;6603703024;9043280000</t>
  </si>
  <si>
    <t>Kidney, Darren;Rawson, Benjamin M.;Borchers, David L.;Stevenson, Ben C.;Marques, Tiago A.;Thomas, Len</t>
  </si>
  <si>
    <t>Portugal;United Kingdom;Viet Nam</t>
  </si>
  <si>
    <t>Lisbon;St Andrews;Hanoi</t>
  </si>
  <si>
    <t>Centro de Estat√≠stica e Aplica√ß√µes da Universidade de Lisboa;University of St Andrews;IUCN SSC Primate Specialist Group</t>
  </si>
  <si>
    <t>60110890;60022132;117155795</t>
  </si>
  <si>
    <t>Kidney D.</t>
  </si>
  <si>
    <t>An efficient acoustic density estimation method with human detectors applied to gibbons in Cambodia</t>
  </si>
  <si>
    <t>10.1371/journal.pone.0155066</t>
  </si>
  <si>
    <t>2-s2.0-84982104066</t>
  </si>
  <si>
    <t>BBS/E/C/00005194</t>
  </si>
  <si>
    <t>['wind tunnel', 'two females', 'tetradecenyl acetate', 'tetradecadienyl acetate', 'spodoptera sp', 'spodoptera cosmioides', 'sex pheromone', 'response pattern', 'pheromone cross', 'oac ),', 'noctuidae ).', 'hexadecyl acetate', 'hexadecenyl acetate', 'heterospecific blends', 'gland compounds', 'four acetates', 'field experiments', 'evaluate whether', 'electrophysiology experiments', 'cosmioides trap', 'cosmioides showed', 'cosmioides responded', 'conspecific blends']</t>
  </si>
  <si>
    <t>(9Z | (9Z)-9-tetradecenyl acetate | 12-tetradecadienyl acetate | 12E)-9 | Cross-attraction | Electrophysiology | Pest monitoring | Pheromone traps</t>
  </si>
  <si>
    <t>The objective of this work was to identify the sex pheromone of Spodoptera cosmioides and to evaluate whether there is pheromone cross-attraction in Spodoptera sp. (Lepidoptera: Noctuidae). Spodoptera cosmioides gland extracts were analyzed by GC-FID and GC-MS. Wind tunnel and electrophysiology experiments were conducted to evaluate the role of gland compounds. In the field, different pheromone traps were tested: S. frugiperda commercial lure; (9Z)-9-tetradecenyl acetate (Z9-14:OAc) and (9Z,12E)-9,12-tetradecadienyl acetate (Z9,E12-14:OAc) trap, two females of S. cosmioides trap; and hexane control trap. Four acetates were identified in the S. cosmioides female gland extracts as Z9-14:OAc, Z9,E12-14:OAc, (11Z)-11-hexadecenyl acetate (Z11-16:OAc) and hexadecyl acetate (16:OAc), but only the first two acetates induced electrophysiological responses from S. cosmioides male antennae. In wind tunnel experiments, S. cosmioides and S. frugiperda males responded more strongly to conspecific blends; however, there was some cross-attraction, as 47% males of S. frugiperda and 25% males of S. cosmioides responded to heterospecific blends. In field experiments, S. frugiperda and S. cosmioides showed the same response pattern as observed in the wind tunnel bioassays. In summary, the sex pheromone components of S. cosmioides are Z9-14:OAc and Z9,E12-14OAc; they are important for conferring species specificity, and there is pheromone-mediated cross attraction between S. frugiperda and S. cosmioides.</t>
  </si>
  <si>
    <t>545-554</t>
  </si>
  <si>
    <t>0100204X</t>
  </si>
  <si>
    <t>Pesquisa Agropecuaria Brasileira</t>
  </si>
  <si>
    <t>60006182;60006182;60006182;60006182;60034652;60069346;60002793</t>
  </si>
  <si>
    <t>7103205195;7102828559;57190681741;8597388700;7202982288;55489550200;7004290310</t>
  </si>
  <si>
    <t>Blassioli-Moraes, Maria Carolina;Borges, Miguel;Viana, Amanda Rodrigues;Laumann, Ra√∫l Alberto;Miranda, Jos√© Ednilson;Magalh√£es, Diego Martins;Birkett, Michael A.</t>
  </si>
  <si>
    <t>Brazil;Brazil;Brazil;United Kingdom</t>
  </si>
  <si>
    <t>Brasilia;Campina Grande;Brasilia;Harpenden</t>
  </si>
  <si>
    <t>Instituto de Ci√™ncias Biol√≥gicas;Embrapa Algod√£o;Embrapa Recursos Geneticos e Biotecnologia;Rothamsted Research</t>
  </si>
  <si>
    <t>60069346;60034652;60006182;60002793</t>
  </si>
  <si>
    <t>Blassioli-Moraes M.C.</t>
  </si>
  <si>
    <t>Identification and field evaluation of the sex pheromone of a Brazilian population of Spodoptera cosmioides</t>
  </si>
  <si>
    <t>10.1590/S0100-204X2016000500015</t>
  </si>
  <si>
    <t>2-s2.0-84982290276</t>
  </si>
  <si>
    <t>['wireless communications', 'simulation based', 'significant amount', 'signal detector', 'signal detection', 'recently adopted', 'receiver side', 'paper discusses', 'implementation complexity', 'essential part', 'design method', 'channel decomposition']</t>
  </si>
  <si>
    <t>Channel decomposition | Complexity | MIMO | Signal detector</t>
  </si>
  <si>
    <t>The multiple antenna systems have been recently adopted for many application areas of wireless communications. This technology could provide higher data rate utilizing the space division multiplexing with the limited frequency resources. However, the complexity of the system grows exponentially with the increase of the number of antennas to accommodate ever increasing demands for the high speed data transmission applications. One of the main computational complexities comes from the signal detector at the receiver side. This paper discusses a design method to reduce the implementation complexity for the channel decomposition which is an essential part of the signal detection. In this design method the sharing of the common operation blocks and the floating point operation techniques are utilized. Simulation based on the field programmable gate array platform confirms the significant amount of reduction of the required computational resources.</t>
  </si>
  <si>
    <t>1419-1424</t>
  </si>
  <si>
    <t>Information (Japan)</t>
  </si>
  <si>
    <t>56125078800;16068750500</t>
  </si>
  <si>
    <t>Kim, Byung Chan;Jeon, Taehyun</t>
  </si>
  <si>
    <t>Kim B.C.</t>
  </si>
  <si>
    <t>Reduced complexity channel decomposition for MIMO systems</t>
  </si>
  <si>
    <t>2-s2.0-84984814921</t>
  </si>
  <si>
    <t>['undesired signals', 'time needed', 'time necessary', 'sinr received', 'simulation results', 'significantly reduce', 'signal strength', 'recently applied', 'proposed method', 'method compares', 'important techniques', 'ieee 802', 'element number', 'critical problem', 'central beam', 'best beam', 'beam pair', 'also depresses']</t>
  </si>
  <si>
    <t>Codebook | Radiation pattern | RF beamforming | SINR | WPAN</t>
  </si>
  <si>
    <t>Beamforming is one of the most important techniques in MIMO wireless communication. It enhances the signal strength and also depresses the undesired signals. In this paper, we propose a beam searching method for the codebook-based beamforming technique, which is recently applied in the millimeter wave wireless network. As the element number of the antenna array increases, the time needed to search the best beam-pair for data transmissions becomes a critical problem in wireless communication performance. This method compares the ratio of the SINR received by two adjacent beams to obtain the information of the central beam. The simulation results with codebook in IEEE 802.15.3c standard prove that the proposed method can significantly reduce the time necessary to set up the beam pair in term of number of training sequences compared with conventional searching techniques.</t>
  </si>
  <si>
    <t>1407-1412</t>
  </si>
  <si>
    <t>57209166015;16068750500</t>
  </si>
  <si>
    <t>Nguyen, Thanh Ngoc;Jeon, Taehyun</t>
  </si>
  <si>
    <t>Three-state search algorithm for codebook-based beamforming</t>
  </si>
  <si>
    <t>2-s2.0-84984853887</t>
  </si>
  <si>
    <t>['solar cells', 'periodic structures', 'optical applications', 'nano particles', 'localized position', 'learner consists', 'btlbo ),', 'binary tlbo', 'binary entries', 'based optimization', 'appropriate response', 'absorption coefficient']</t>
  </si>
  <si>
    <t>Optimization algorithm | Plasmonic Nano-particles</t>
  </si>
  <si>
    <t>A new efficient binary optimization method based Teaching-Learning-Based Optimization (TLBO) algorithm is proposed to design an array of plasmonic nano disks in order to achieve maximum absorption coefficient spectrum. In Binary TLBO (BTLBO), a group of learner consists a matrix with binary entries, control the presence (‚Äò1‚Äô) or the absence (‚Äò0‚Äô) of nano particles in the array. Simulation results show that absorption coefficient strongly depends on the localized position of nano particles and non-periodic structures have more appropriate response in term of absorption coefficient. This approach is useful in optical applications such as solar cells and plasmonic nano antenna.</t>
  </si>
  <si>
    <t>322-326</t>
  </si>
  <si>
    <t>Optoelectronics and Advanced Materials, Rapid Communications</t>
  </si>
  <si>
    <t>May-June 2016</t>
  </si>
  <si>
    <t>60031777;60031777;60031777;117367658</t>
  </si>
  <si>
    <t>36634410600;55314949900;56737209300;57191188071</t>
  </si>
  <si>
    <t>Kaboli, Milad;Akhlaghi, Majid;Balvasi, Mohsen;Shahmirzae, Hossein</t>
  </si>
  <si>
    <t>Tehran;Shiraz</t>
  </si>
  <si>
    <t>Islamic Azad University;University of Air and Sea Science and Technology</t>
  </si>
  <si>
    <t>60031777;117367658</t>
  </si>
  <si>
    <t>Kaboli M.</t>
  </si>
  <si>
    <t>Binary optimization of plasmonic nano-disk-based absorption coefficient</t>
  </si>
  <si>
    <t>2-s2.0-84987820353</t>
  </si>
  <si>
    <t>['urban environments', 'urban environment', 'therefore developed', 'tests using', 'stage method', 'separation performance', 'research discussed', 'reception environment', 'ray tracing', 'offer verification', 'occupied bandwidth', 'music method', 'multipath waves', 'maximum modulation', 'fm waves', 'fm reception', 'fm receivers', 'factors including', 'delay time', 'create combinations', 'calculated numerically', 'automotive suitability', 'arrival directions', 'array elements']</t>
  </si>
  <si>
    <t>We developed ‚ÄúTwo-Stage Method‚Äù that makes it possible to evaluate the automotive suitability of FM receivers by generating a virtual radio wave environment on a PC. The major technological challenge for the Two-Stage Method was reproducing an actual radio wave environment on PC. It was necessary to estimate the characteristics of the FM radio wave environment in tests using the Multiple Signal Classification (MUSIC) method. However, when the MUSIC method is applied to FM reception, restrictions in factors including the number of array antenna elements and the occupied bandwidth result in issues of separation performance in relation to multipath waves in urban environments. We therefore developed a MUSIC Method using a virtual array antenna, making it possible to create combinations of numbers of array and sub-array elements as desired, thus boosting multipath wave separation performance. This development was reported at the 2015 SAE World Congress. However, this report did not offer verification of the accuracy of the method in estimating radio wave environment characteristics. The research discussed in this paper therefore assumed cases of non-modulation and maximum modulation of the occupied bandwidth of the FM broadcast waves during estimation of delay time, and studied the effect of the occupied bandwidth in an urban environment. In addition, the reception environment in an actual urban area was modeled using 3D maps and ray tracing, and the arrival directions of FM waves were calculated numerically, verifying the accuracy of MUSIC method estimation. This demonstrated the usefulness and novelty of the research.</t>
  </si>
  <si>
    <t>123-133</t>
  </si>
  <si>
    <t>SAE International Journal of Passenger Cars - Electronic and Electrical Systems</t>
  </si>
  <si>
    <t>60009270;;;</t>
  </si>
  <si>
    <t>7202693448;54896911200;36816647600;55574713100</t>
  </si>
  <si>
    <t>Komatsu, Satoru;Imai, Suguru;Taguchi, Kenji;Kashiwa, Tatsuya</t>
  </si>
  <si>
    <t>Honda R and D Co., Ltd.</t>
  </si>
  <si>
    <t>Komatsu S.</t>
  </si>
  <si>
    <t>Incoming Wave Estimation Characteristics by MUSIC Method Using a Virtual Array Antenna in Urban Reception Conditions</t>
  </si>
  <si>
    <t>10.4271/2016-01-0077</t>
  </si>
  <si>
    <t>2-s2.0-84988876263</t>
  </si>
  <si>
    <t>EP/L015277/1</t>
  </si>
  <si>
    <t>['well described', 'temporal evolution', 'surface waves', 'plasmonic resonances', 'mode mapping', 'lorentz model', 'field probe', 'field microscopy', 'field methods', 'field leading', 'field evolution', 'domain spectroscopy', 'clear third', 'carbon microfibers', '65 thz']</t>
  </si>
  <si>
    <t>Antennas | aperture | carbon fibers | graphite | near-field microscopy | plasmons | resonators | terahertz (THz)</t>
  </si>
  <si>
    <t>We present the temporal evolution of the terahertz (THz) field leading to the excitation of plasmonic resonances in carbon microfibers. The field evolution is mapped in space and time for the 3/2 wavelength resonance using a subwavelength aperture THz near-field probe with an embedded THz photoconductive detector. The excitation of surface waves at the fiber tips leads to the formation of a standing wave along the fiber. Local THz time-domain spectroscopy at one of the standing wave crests shows a clear third-order resonance peak at 1.65 THz, well described by the Lorentz model. This application of the subwavelength aperture THz near-field microscopy for mode mapping and local spectroscopy demonstrates the potential of near-field methods for studies of subwavelength plasmonic THz resonators.</t>
  </si>
  <si>
    <t>382-388</t>
  </si>
  <si>
    <t>60022148;60022148-60011520-60072485;60022148;60022148;60017103;60007843;60007843</t>
  </si>
  <si>
    <t>7003451569;8842903600;57188976874;55458125300;55415508700;7006620746;7005206923</t>
  </si>
  <si>
    <t>Mitrofanov, Oleg;Khromova, Irina;Siday, Thomas;Thompson, Robert J.;Ponomarev, Andrey N.;Brener, Igal;Reno, John L.</t>
  </si>
  <si>
    <t>Russian Federation;United Kingdom;Russian Federation;United Kingdom;United States</t>
  </si>
  <si>
    <t>Saint Petersburg;London;Saint Petersburg;London;Albuquerque</t>
  </si>
  <si>
    <t>Saint Petersburg National Research University of Information Technologies, Mechanics and Optics University ITMO;University College London;Peter the Great St. Petersburg Polytechnic University;King's College London;Sandia National Laboratories, New Mexico</t>
  </si>
  <si>
    <t>60072485;60022148;60017103;60011520;60007843</t>
  </si>
  <si>
    <t>Mitrofanov O.</t>
  </si>
  <si>
    <t>Near-Field Spectroscopy and Imaging of Subwavelength Plasmonic Terahertz Resonators</t>
  </si>
  <si>
    <t>10.1109/TTHZ.2016.2549367</t>
  </si>
  <si>
    <t>2-s2.0-84992293802</t>
  </si>
  <si>
    <t>['work presents', 'two bands', 'support lte', 'single channel', 'release 11', 'lte modes', 'key feature', 'carrier aggregation', 'aggregate bandwidth', '80 mhz', '3gpp lte']</t>
  </si>
  <si>
    <t>2CC | 4CC | carrier aggregation (CA) | cellular | counter-intermodulation (CIM) | LTE | LTE-Advanced (LTE-A) | passive mixer | transmitter (TX) | up-conversion</t>
  </si>
  <si>
    <t>Carrier aggregation is a key feature of the 3GPP LTE-Advanced cellular network standard that combines multiple channels to support higher data rates and improve the utilization of fragmented spectrum holdings. This work presents a cellular transmitter capable of transmitting a maximum of four channels simultaneously, two contiguous channels in two bands, with an aggregate bandwidth of up to 80 MHz, supporting a 200 Mbps uplink rate. The transmitter has 8 RF output ports covering the cellular transmit bands within the 572-2025 MHz frequency range. It can support LTE-Advanced Release 12 Cat7, HSPA + Release 11, TDSCDMA Release 9, and GSM/EDGE Release 9. The 40 nm CMOS transmitter consumes 22 mA and 27 mA in 3G and LTE modes (at 0 dBm antenna power), respectively, including the PLL, DCXO, and biasing for a single channel.</t>
  </si>
  <si>
    <t>1080-1095</t>
  </si>
  <si>
    <t>60110605;60110605;60110605;60110605;116700764;60110605;112836711;60013301;60110605;60110605;60110605;60110605;60110605;60110605;60110605;60110605</t>
  </si>
  <si>
    <t>25027793300;57197991426;57220002833;57188986726;25027451500;6603631616;6602439865;6506301275;12752901700;7501840388;6507170880;15726213100;57189897446;56031569600;6602644230;6701389895</t>
  </si>
  <si>
    <t>Mohammadi, Behnam;Kahrizi, Masoud;Mirzaei, Ahmad;Zhou, Sining;Hadji-Abdolhamid, Amir;Leete, John C.;Pregardier, Bernd;Nariman, Med;Saeidi, Behzad;Chang, Yuyu;Rozenblit, Dmitriy;Mikhemar, Mohyee;Tarighat Mehrabani, Alireza;Magoon, Rahul;Rofougaran, Maryam;Rofougaran, Ahmadreza</t>
  </si>
  <si>
    <t>San Jose;San Diego;Atlanta;San Diego</t>
  </si>
  <si>
    <t>Broadcom Inc., San Jose;Qualcomm Incorporated;MaxLinear;Ethertronics</t>
  </si>
  <si>
    <t>60110605;60013301;116700764;112836711</t>
  </si>
  <si>
    <t>Mohammadi B.</t>
  </si>
  <si>
    <t>A Rel-12 2G/3G/LTE-Advanced 2CC Transmitter</t>
  </si>
  <si>
    <t>10.1109/JSSC.2015.2511167</t>
  </si>
  <si>
    <t>2-s2.0-84992294252</t>
  </si>
  <si>
    <t>['wider bandwidths', 'wideband 40', 'w class', 'scale multi', 'prototype la', 'proposed technique', 'power range', 'mhz signal', 'linearization techniques', 'linearization amplifier', 'even signals', 'depth analysis', 'cost overhead', 'center frequency', 'broadband 6', 'ab pa', '850 mhz', '160 mhz', '13 db']</t>
  </si>
  <si>
    <t>Linearization technique | power amplifier (PA) | radio transmitters | wideband | wireless communication</t>
  </si>
  <si>
    <t>In this paper, a wideband RF power amplifier (PA) linearization technique based on the addition of a linearization amplifier (LA) is proposed. The technique is suitable for low-powered and low-cost small cell and fifth-generation (5G) large-scale multi-antenna PA designs since its power and cost overhead does not increase with the input signal bandwidth and because they are scalable with the power range and cost of the PA. In-depth analysis of the proposed technique is provided and its linearization improvement mechanisms are described. As a proof of concept, a prototype LA was designed and fabricated to linearize a broadband 6-W class-AB PA with a center frequency of 850 MHz. When stimulated by a wideband 40-MHz signal, the PA's adjacent channel leakage ratio (ACLR) was improved by up to 13 dB after the addition of the LA. This enabled the PA to achieve an ACLR of about -45 dBc without the use of any other linearization techniques. Furthermore, significant ACLR improvements were observed for even signals with wider bandwidths up to 160 MHz.</t>
  </si>
  <si>
    <t>1456-1464</t>
  </si>
  <si>
    <t>60014171;60014171</t>
  </si>
  <si>
    <t>56092562200;54931678800</t>
  </si>
  <si>
    <t>Hu, Yushi;Boumaiza, Slim</t>
  </si>
  <si>
    <t>Power-Scalable Wideband Linearization of Power Amplifiers</t>
  </si>
  <si>
    <t>10.1109/TMTT.2016.2550039</t>
  </si>
  <si>
    <t>2-s2.0-84992296752</t>
  </si>
  <si>
    <t>['wind speed', 'water vapor', 'vapor continuum', 'ta predicted', 'rtm comparisons', 'rtm ),', 'refined based', 'ocean surface', 'measurements taken', 'low frequencies', 'higher frequencies', 'geophysical retrievals', 'dry air', 'broadening part', 'antenna temperature', 'achieve consistency', '89 ghz', '6 %.', '100 ghz', '10 %,', '1 %,', '0 ghz']</t>
  </si>
  <si>
    <t>GMI | oxygen absorption model | radiative transfer modeling | water vapor absorption model | WindSat</t>
  </si>
  <si>
    <t>The Liebe and Rosenkranz atmospheric absorption models for dry air and water vapor below 100 GHz are refined based on an analysis of antenna temperature (TA) measurements taken by the Global Precipitation Measurement Microwave Imager (GMI) in the frequency range 10.7 to 89.0 GHz. The GMI TA measurements are compared to the TA predicted by a radiative transfer model (RTM), which incorporates both the atmospheric absorption model and a model for the emission and reflection from a rough-ocean surface. The inputs for the RTM are the geophysical retrievals of wind speed, columnar water vapor, and columnar cloud liquid water obtained from the satellite radiometer WindSat. The Liebe and Rosenkranz absorption models are adjusted to achieve consistency with the RTM. The vapor continuum is decreased by 3% to 10%, depending on vapor. To accomplish this, the foreign-broadening part is increased by 10%, and the self-broadening part is decreased by about 40% at the higher frequencies. In addition, the strength of the water vapor line is increased by 1%, and the shape of the line at low frequencies is modified. The dry air absorption is increased, with the increase being a maximum of 20% at the 89 GHz, the highest frequency considered here. The nonresonant oxygen absorption is increased by about 6%. In addition to the RTM comparisons, our results are supported by a comparison between columnar water vapor retrievals from 12 satellite microwave radiometers and GPS-retrieved water vapor values.</t>
  </si>
  <si>
    <t>381-391</t>
  </si>
  <si>
    <t>60023793;60023793</t>
  </si>
  <si>
    <t>7005035462;36726212200</t>
  </si>
  <si>
    <t>Wentz, Frank J.;Meissner, Thomas</t>
  </si>
  <si>
    <t>Santa Rosa</t>
  </si>
  <si>
    <t>Remote Sensing Systems</t>
  </si>
  <si>
    <t>Wentz F.</t>
  </si>
  <si>
    <t>Atmospheric absorption model for dry air and water vapor at microwave frequencies below 100 GHz derived from spaceborne radiometer observations</t>
  </si>
  <si>
    <t>10.1002/2015RS005858</t>
  </si>
  <si>
    <t>2-s2.0-84992311451</t>
  </si>
  <si>
    <t>['work done', 'paper gives', 'mentioned areas', 'lossy media', 'implantation started', 'implantable devices', 'current trend', 'biomedical therapy', 'biomedical applications']</t>
  </si>
  <si>
    <t>Biomedical therapy | Biotelemetry | Implantable antennas | Miniatured antennas | Planar antennas | Wireless body area network (WBAN)</t>
  </si>
  <si>
    <t>Implantable antenna technology is a current trend in biomedical applications. Implantation is being used in Biotelemetry and Biomedical therapy. The trend of implantation started in 1960's with implantable pace makers and is emerging with improving the size and efficiency of implantable devices. Biomedical applications cover Biotelemetry and Biomedical therapy. Realization of implantable antennas demands for work in various s areas. This work can be categorized as (a) Choosing different antenna configurations suitable for lossy media, (b) minimizing the size of antennas and improving the efficiency, (c) packaging of antennas with proper insulating layers (d) testing the performance to enhance the range of Biomedical applications. This paper gives a review on the work done in all the above mentioned areas.</t>
  </si>
  <si>
    <t>5632-5636</t>
  </si>
  <si>
    <t>57219846248;57220043625</t>
  </si>
  <si>
    <t>Manjulatha, V.;Sri Kavya, K. Ch</t>
  </si>
  <si>
    <t>Manjulatha V.</t>
  </si>
  <si>
    <t>Implantable antennas for biomedical applications</t>
  </si>
  <si>
    <t>2-s2.0-84995503466</t>
  </si>
  <si>
    <t>['useful points', 'synthesis efficiency', 'sparse array', 'simulation shows', 'simulation experiment', 'setting principle', 'sampling interval', 'power synthesis', 'mathematical model', 'energy distributions', 'cross angles', 'cross angle', 'antenna type', 'antenna nodes', 'aimed point']</t>
  </si>
  <si>
    <t>Antenna array | Power synthesis | Sparse array | Synthesis efficiency</t>
  </si>
  <si>
    <t>Based on principle of power synthesis of sparse array, mathematical model of spatial power combining is established. Relation between cross angle of beams and synthesis efficiency on aimed point from two antenna nodes is derived. Furthermore, the setting principle of sampling interval is analyzed for simulation experiment. Energy distributions of the useful points under different cross angles were simulated. Simulation shows that if distance between the antenna nodes and aimed point are equal, and frequency, polarization and antenna type are the same, synthesis efficiency relies on the cross angles of beams, shape and density on the useful points accumulation area also rely on the cross angles of beams.</t>
  </si>
  <si>
    <t>Qiangjiguang Yu Lizishu/High Power Laser and Particle Beams</t>
  </si>
  <si>
    <t>24764811700;56298386200;57206465776;57192872253</t>
  </si>
  <si>
    <t>Jiang, Qiuxi;Chen, Qiuju;Fan, Linhui;Tan, Long</t>
  </si>
  <si>
    <t>Jiang Q.</t>
  </si>
  <si>
    <t>Interference synthesis of cross beams from sparse array</t>
  </si>
  <si>
    <t>10.11884/HPLPB201628.053201</t>
  </si>
  <si>
    <t>2-s2.0-85008429782</t>
  </si>
  <si>
    <t>['total efficiency', 'remarkable improvement', 'patch antennas', 'paper presents', 'ground plane', 'fascinating characteristic', 'dgs outcomes', '1 ghz']</t>
  </si>
  <si>
    <t>Defected Ground Structure (DGS) | Electromagnetic Band Gap (EBG) | Microstrip patch antenna | RF Portable Devices</t>
  </si>
  <si>
    <t>This paper presents a microstrip patch antenna incorporated with electromagnetic band gap (EBG) structure on substrate and defected ground structure (DGS) in the ground plane. Electromagnetic Band Gap materials are artificially engineered structures that improve the performance of the patch antennas. It is manifested that applications of both EBG and DGS outcomes in the remarkable improvement of return loss level from -20.2dB to -31.5dB and bandwidth from 155MHz to 202 MHz respectively. The most fascinating characteristic of the proposal is the capability of increasing the gain, directivity and the total efficiency of the antenna without affecting the other essential parameter like bandwidth which makes the designed antenna applicable for Radio Frequency portable devices operating at 6.1 GHz.</t>
  </si>
  <si>
    <t>57217790758;7202996693;57210504538</t>
  </si>
  <si>
    <t>Mittal, Nitika;Khanna, Rajesh;Kaur, Jaswinder</t>
  </si>
  <si>
    <t>Mittal N.</t>
  </si>
  <si>
    <t>Performance improvement of U-slot microstrip patch antenna for RF portable devices using electromagnetic band gap and defected ground structure</t>
  </si>
  <si>
    <t>10.5815/ijwmt.2016.03.03</t>
  </si>
  <si>
    <t>2-s2.0-85009872849</t>
  </si>
  <si>
    <t>['vibration processes', 'statistical treatment', 'stationary points', 'similar complexes', 'semiempirical relationship', 'resolution x', 'nitrate anion', 'lanthanide ion', 'euo2no fragment', 'coordination number', 'charge transfer', 'additionally considered']</t>
  </si>
  <si>
    <t>charge density | charge transfer | chemical bond energy | lanthanide complexes</t>
  </si>
  <si>
    <t>The results of high-resolution X-ray diffraction studies of the charge density distribution in crystals of three europium trinitrate complexes, including those with N-donor "antenna"-ligands are summarized. It is shown that the charge transfer between lanthanide ion and "antenna" correlates with the energy of interaction between the metal and nitrate anion, and the total stabilization energy of the metal polyhedron depends weakly on the coordination number of the metal and the nature of the ligands. The statistical treatment of the crystal structural data for similar complexes and the energies of the corresponding metal‚Äîligand interactions allowed us to suggest the stability of mer-arrangement of the coordinated nitrate anions and to propose a semiempirical relationship to estimate the energy of Eu‚ÄîO interactions. The influence of vibration processes on the electron density distribution in the EuO2NO fragment was additionally considered, and a feasibility to estimate the energy of interaction between the ligand and lanthanide ion at non-stationary points on the potential energy surface was validated.</t>
  </si>
  <si>
    <t>1178-1188</t>
  </si>
  <si>
    <t>Russian Chemical Bulletin</t>
  </si>
  <si>
    <t>60030978;60030978;60030978;60030978;60030978-60084538</t>
  </si>
  <si>
    <t>6508039780;15064448200;6602702005;35420108900;7004949767</t>
  </si>
  <si>
    <t>Ananyev, I. V.;Nelyubina, Yu V.;Puntus, L. N.;Lyssenko, K. A.;Eremenko, I. L.</t>
  </si>
  <si>
    <t>Kurnakov Institute of General and Inorganic Chemistry, Russian Academy of Sciences;A.N.Nesmeyanov Institute of Organoelement Compounds of Russian Academy of Sciences</t>
  </si>
  <si>
    <t>60084538;60030978</t>
  </si>
  <si>
    <t>Ananyev I.</t>
  </si>
  <si>
    <t>Peculiarities of metal‚Äîligand bonding in europium trinitrate complexes: a viewpoint of comparative charge density analysis in crystals</t>
  </si>
  <si>
    <t>10.1007/s11172-016-1434-8</t>
  </si>
  <si>
    <t>2-s2.0-85010644455</t>
  </si>
  <si>
    <t>['upper bound', 'traditional antennas', 'technological issues', 'solar nanoantennas', 'promising devices', 'lessened compared', 'interesting solution', 'harvest energy']</t>
  </si>
  <si>
    <t>Energy conversion | Nanoantenna | Photovoltaic cell</t>
  </si>
  <si>
    <t>Solar nanoantennas appear a very interesting solution to exploit solar radiation, as a matter of fact, their operating principle allows heat losses to be lessened compared to traditional photovoltaic cells and efficiency to be increased. Anyway, some technological issues are to be overcome. Literature often proposes a characterization by radiation efficiency typical of traditional antennas. Since the aim of solar nanoantennas is to harvest energy, in this paper the most promising devices are characterized by the upper bound of deliverable power density calculated in the whole operating wavelengths range.</t>
  </si>
  <si>
    <t>862-867</t>
  </si>
  <si>
    <t>2172038X</t>
  </si>
  <si>
    <t>Renewable Energy and Power Quality Journal</t>
  </si>
  <si>
    <t>60017697;60017697;60021199</t>
  </si>
  <si>
    <t>57195280364;6602430605;12790600000</t>
  </si>
  <si>
    <t>Di Garbo, C.;Livreri, P.;Vitale, G.</t>
  </si>
  <si>
    <t>Rome;Palermo</t>
  </si>
  <si>
    <t>Consiglio Nazionale delle Ricerche;Universit√† degli Studi di Palermo</t>
  </si>
  <si>
    <t>60021199;60017697</t>
  </si>
  <si>
    <t>Di Garbo C.</t>
  </si>
  <si>
    <t>Solar nanoantennas energy based characterization</t>
  </si>
  <si>
    <t>10.24084/repqj14.490</t>
  </si>
  <si>
    <t>2-s2.0-85026762345</t>
  </si>
  <si>
    <t>['‚ äútime', 'wave absorption', 'toroidal effects', 'symplectic integration', 'symplectic character', 'spectral gap', 'propagation path', 'preserve exactly', 'plasma edge', 'landau damping', 'higher values', 'hamiltonian flow', 'hamiltonian character', 'chaotic diffusion', 'analytical calculations', '1978 ).']</t>
  </si>
  <si>
    <t>Hamiltonian theory | Lower hybrid | Tokamak plasmas</t>
  </si>
  <si>
    <t>The Hamiltonian character of the ray tracing equations describing the propagation of the Lower Hybrid Wave (LHW) in a magnetic confined plasma device (tokamak) is investigated in order to study the evolution of the parallel wave number along the propagation path. The chaotic diffusion of the ‚Äútime-averaged‚Äù parallel wave number at higher values (with respect to that launched by the antenna at the plasma edge) has been evaluated, in order to find an explanation of the filling of the spectral gap (Fisch, 1987) by ‚ÄúHamiltonian chaos‚Äù in the Lower Hybrid Current Drive (LHCD) experiments (Fisch, 1978). The present work shows that the increase of the parallel wave number n‚Äñ due to toroidal effects, in the case of the typical plasma parameters of the Frascati Tokamak Upgrade (FTU) experiment, is insufficient to explain the filling of the spectral gap, and the consequent current drive and another mechanism must come into play to justify the wave absorption by Landau damping. Analytical calculations have been supplemented by a numerical algorithm based on the symplectic integration of the ray equations implemented in a ray tracing code, in order to preserve exactly the symplectic character of a Hamiltonian flow.</t>
  </si>
  <si>
    <t>60028868;60005040</t>
  </si>
  <si>
    <t>56333470800;7003552802</t>
  </si>
  <si>
    <t>Casolari, Andrea;Cardinali, Alessandro</t>
  </si>
  <si>
    <t>Pisa;Frascati</t>
  </si>
  <si>
    <t>Universit√† di Pisa;Associazione EURATOM-ENEA sulla Fusione</t>
  </si>
  <si>
    <t>Casolari A.</t>
  </si>
  <si>
    <t>Analysis of the chaotic behavior of the lower hybrid wave propagation in magnetised plasma by Hamiltonian theory</t>
  </si>
  <si>
    <t>10.3390/e18050175</t>
  </si>
  <si>
    <t>2-s2.0-85028457067</t>
  </si>
  <si>
    <t>['year follow', 'unusual case', 'true nature', 'shows clinical', 'planning evaluation', 'neuroradiologists reviewed', 'neurology consultation', 'initial examination', 'full extent', 'emergency department', 'covered stent', 'authors present', 'angiographic stability']</t>
  </si>
  <si>
    <t>The authors present an unusual case of a transorbital penetrating injury of the internal carotid artery and brainstem. A young man accidentally ran into a 10-foot long citizens band (CB) antenna, and presented to the emergency department with nausea, dizziness and right periorbital ecchymosis. The nature and full extent of the injury were not appreciated at the time of initial examination and computed tomography scan. Magnetic resonance imaging subsequently demonstrated an unusual brainstem lesion. Neurology consultation was obtained. The neurologist and neuroradiologists reviewed the neurological and imaging findings together. This collaboration proved critical to understanding the true nature and extent of the injury and planning evaluation and treatment. Cerebral angiography revealed a traumatic internal carotid artery dissection and pseudoaneurysm, which was treated by placement of a covered stent. The clinical symptoms remained mild and 7-year follow up shows clinical and angiographic stability.</t>
  </si>
  <si>
    <t>The Journal of the Louisiana State Medical Society : official organ of the Louisiana State Medical Society</t>
  </si>
  <si>
    <t>60014933;60014933;60014933;60014933;60014933;60014933</t>
  </si>
  <si>
    <t>57189978348;56417378300;6603062094;57195969030;57195968216;35268544400</t>
  </si>
  <si>
    <t>Hargrave, Kevin;Hoppe, Blaine;Wojak, Joan;Sharkey, Paula;Godchaux, James;Diaz, Orlando</t>
  </si>
  <si>
    <t>Houston Methodist Hospital</t>
  </si>
  <si>
    <t>Hargrave K.</t>
  </si>
  <si>
    <t>Accidental Transorbital Penetrating Brainstem and Carotid Injury with CB Antenna: A Case Report</t>
  </si>
  <si>
    <t>2-s2.0-85030610671</t>
  </si>
  <si>
    <t>['whole 3', 'wall radar', 'wall penetration', 'vertical directions', 'sparsely arranged', 'receiving antennas', 'receive channels', 'projection algorithm', 'physical array', 'partially balance', 'paper focuses', 'multiple transmit', 'mimo array', 'identical time', 'human body', 'four times', 'four time', 'fdtd simulation', 'equivalent aperture', 'different postures', 'delay offset', 'approximately correct']</t>
  </si>
  <si>
    <t>body posture detection | three-dimensional imaging | Through-wall radar | wall compensation</t>
  </si>
  <si>
    <t>This paper focuses on three-dimensional (3-D) imaging for the human body with different postures to enhance the situation awareness ability of through-wall radar. First, we design a two-dimensional MIMO array where the receiving antennas are uniformly and sparsely arranged in horizontal and vertical directions and four time-division multiplexing transmitting elements are placed at the four array corners. As a result, the equivalent aperture is closed to four times the size of the physical array. Second, an identical time-delay wall compensation algorithm attached to back-projection algorithm is presented to easily and approximately correct the image distortion caused by wall penetration, which employs an identical time-delay offset in the whole 3-D pixel-to-pixel imaging process to partially balance out multiple different focusing time-delay errors corresponding to multiple transmit-receive channels in each pixel. Finally, we develop a human body model with three typical postures in the FDTD simulation. Based on the MIMO array and the time-delay compensation algorithm, the simulated images created via the back-projection algorithm clearly provide the identifiable posture characteristics.</t>
  </si>
  <si>
    <t>849-859</t>
  </si>
  <si>
    <t>60005465;60026846;60005465;60005465;60008724</t>
  </si>
  <si>
    <t>55321525200;34976725500;7201533021;16557266900;57190242812</t>
  </si>
  <si>
    <t>Liu, Jiangang;Jia, Yong;Kong, Lingjiang;Yang, Xiaobo;Liu, Qing Huo</t>
  </si>
  <si>
    <t>Chengdu;Durham;Chengdu</t>
  </si>
  <si>
    <t>Chengdu University of Technology;Duke University;University of Electronic Science and Technology of China</t>
  </si>
  <si>
    <t>60026846;60008724;60005465</t>
  </si>
  <si>
    <t>MIMO through-wall radar 3-D imaging of a human body in different postures</t>
  </si>
  <si>
    <t>10.1080/09205071.2016.1159996</t>
  </si>
  <si>
    <t>2-s2.0-84964057579</t>
  </si>
  <si>
    <t>['wave simulations', 'smaller footprint', 'proposed design', 'prior work', 'presented design', 'patch antennas', 'patch antenna', 'paper describes', 'may require', 'hence demonstrates', 'entire 26', 'differential evolution', 'design process', 'broadband e', 'based design', 'bandwidth criteria', 'antenna design', '8 full', '64 possibilities', '6 degrees', '300 full']</t>
  </si>
  <si>
    <t>E-shaped | miniaturization | multi-objective | parameter optimization | patch antenna | Taguchi method</t>
  </si>
  <si>
    <t>This paper describes the design of a broadband E-patch antenna using Taguchi method. Although this optimization method exhibits a fast convergence speed, its application to the antenna design has so far been very limited as compared to the particle swarm optimization and differential evolution. Different than the prior work on optimization-based design of E-patch antennas, the presented design is carried out by satisfying multiple objectives: the minimum antenna footprint area and |S11| &lt; ‚àí10 dB bandwidth across 5‚Äì6 GHz band. The performance of this E-patch antenna design is compared with that of an E-patch antenna designed with the differential evolution algorithm to meet the same |S11| &lt; ‚àí10 dB bandwidth criteria. It is shown that a two-level Taguchi method applied to E-patch design problem with 6 degrees of freedom can complete the design with 8 full-wave simulations as compared to the entire 26 = 64 possibilities. This is also considerably faster than the differential evolution algorithm that may require &gt;300 full-wave simulations. In addition, it is shown that the presented design can meet the bandwidth criteria with a smaller footprint, hence demonstrates that minimization of the footprint must also be a part of the design process to achieve the best antenna solution. Furthermore, the E-patch antenna is fabricated and measured to confirm the validity of the proposed design.</t>
  </si>
  <si>
    <t>915-927</t>
  </si>
  <si>
    <t>60003217;60003217;60007740</t>
  </si>
  <si>
    <t>14010616400;26642260900;6603541240</t>
  </si>
  <si>
    <t>Babayigit, Bilal;Senyigit, Ercan;Mumcu, Gokhan</t>
  </si>
  <si>
    <t>United States;Turkey</t>
  </si>
  <si>
    <t>Tampa;Kayseri</t>
  </si>
  <si>
    <t>University of South Florida, Tampa;Erciyes √úniversitesi</t>
  </si>
  <si>
    <t>60007740;60003217</t>
  </si>
  <si>
    <t>Babayigit B.</t>
  </si>
  <si>
    <t>Optimum broadband E-patch antenna design with Taguchi method</t>
  </si>
  <si>
    <t>10.1080/09205071.2016.1164631</t>
  </si>
  <si>
    <t>2-s2.0-84964413644</t>
  </si>
  <si>
    <t>['wideband features', 'printed rings', 'overall size', 'low profile', 'final design', 'broadside gain', 'arranged orthogonally', 'approximately 7', 'appropriately incorporated', 'amc surfaces', '5 ghz']</t>
  </si>
  <si>
    <t>artificial magnetic conductor | bowtie antennas | broadband | Circular polarization | crossed dipole</t>
  </si>
  <si>
    <t>A wideband circularly polarized (CP) antenna with an artificial magnetic conductor (AMC) reflector is presented. Its primary radiation elements are composed of two bowtie dipoles which are arranged orthogonally through double-printed rings to allow easy impedance matching and produce good CP radiation. Planar periodic square metallic plates, which behave as AMC surfaces when placed on a grounded dielectric substrate, are appropriately incorporated with crossed bowtie dipoles to achieve the desired unidirectional radiation, low profile, as well as wideband features. The final design with an overall size of 0.75Œªo √ó 0.75Œªo √ó 0.11Œªo (Œªo is the free space wavelength at 5 GHz) resulted in a measured ‚Äì10 dB |S11| bandwidth of 54.2% (4.3‚Äì7.5 GHz) and a 3-dB axial ratio bandwidth of 33.3% (5‚Äì7 GHz). The antenna yields right-hand circular polarization and broadside gain of approximately 7.9 dBic across the CP operating bandwidth.</t>
  </si>
  <si>
    <t>889-897</t>
  </si>
  <si>
    <t>Wideband circularly polarized low-profile antenna using artificial magnetic conductor</t>
  </si>
  <si>
    <t>10.1080/09205071.2016.1164629</t>
  </si>
  <si>
    <t>2-s2.0-84964562605</t>
  </si>
  <si>
    <t>['strongly improve', 'srr rings', 'square teeth', 'ring resonator', 'reflection coefficient', 'radiating response', 'proposed antennas', 'present microstrip', 'outer edges', 'multiple corrugated', 'high bandwidth', 'gap spacing', 'gain performance', 'corrugated srrs', 'corrugated srr', 'corrugated split', 'corrugated designs', 'conventional non', 'also found', '7 db', '420 mhz']</t>
  </si>
  <si>
    <t>antenna | Corrugation | metamaterial | split-ring resonator | square teeth</t>
  </si>
  <si>
    <t>We present microstrip-based radiating structures loaded with multiple corrugated and non-corrugated split-ring resonator (SRR) metamaterials. We analyze how the change in gap spacing between multiple corrugated and non-corrugated SRRs can improve the bandwidth and gain performance compared to conventional SRR antenna designs. Regarding the corrugated designs, square teeth have been added to the outer edges of SRR rings. The microstrip antenna performance loaded with eight different SRR loads is analyzed. By changing the gap between the multiple SRR rings, the radiating response of the proposed antenna designs can be improved. Corrugated SRRs are also found to strongly improve the performance of conventional non-corrugated SRR-loaded antenna designs. The reflection coefficient, bandwidth, and radiation pattern results are presented and compared to previous relevant metamaterial microstrip antenna works. The highest obtained bandwidth is 420 MHz, which is achieved by three square teeth SRRs. The highest calculated gain is 7 dB and is achieved by loading two square teeth SRRs. The proposed antenna design can be tuned to different frequency bands by embedding microelectromechanical system switches in SRRs‚Äô gaps. The proposed antennas have compact size combined with high bandwidth and gain performance.</t>
  </si>
  <si>
    <t>945-961</t>
  </si>
  <si>
    <t>60026306-60097536;60026306</t>
  </si>
  <si>
    <t>37102386100;24173335600</t>
  </si>
  <si>
    <t>Patel, Shobhit K.;Argyropoulos, Christos</t>
  </si>
  <si>
    <t>India;United States</t>
  </si>
  <si>
    <t>Changa;Lincoln</t>
  </si>
  <si>
    <t>Charotar University of Science &amp; Technology;University of Nebraska‚ÄìLincoln</t>
  </si>
  <si>
    <t>60097536;60026306</t>
  </si>
  <si>
    <t>Patel S.</t>
  </si>
  <si>
    <t>Enhanced bandwidth and gain of compact microstrip antennas loaded with multiple corrugated split ring resonators</t>
  </si>
  <si>
    <t>10.1080/09205071.2016.1167633</t>
  </si>
  <si>
    <t>2-s2.0-84965056898</t>
  </si>
  <si>
    <t>['tuning figure', 'top electrode', 'reversible tuning', 'results provide', 'plasmon resonances', 'plasmon resonance', 'gold film', 'gap thickness', 'experimental demonstration', 'electrical tuning', 'electrical potential', 'dielectric environment', 'demonstrate dynamic', 'create active', 'applied across', 'antennas consist', '8 v', '50 %.', '100 nm', '0 v']</t>
  </si>
  <si>
    <t>We report an experimental demonstration of electrical tuning of plasmon resonances of optical nanopatch antennas over a wide wavelength range. The antennas consist of silver nanocubes separated from a gold film by a thin 8 nm polyelectrolyte spacer layer. By using ionic liquid and indium tin oxide coated glass as a top electrode, we demonstrate dynamic and reversible tuning of the plasmon resonance over 100 nm in the visible wavelength range using low applied voltages between -3.0 V and 2.8 V. The electrical potential is applied across the nanoscale gap causing changes in the gap thickness and dielectric environment which, in turn, modifies the plasmon resonance. The observed tuning range is greater than the full-width-at-half-maximum of the plasmon resonance, resulting in a tuning figure of merit of 1.05 and a tuning contrast greater than 50%. Our results provide an avenue to create active and reconfigurable integrated nanophotonic components for applications in optoelectronics and sensing.</t>
  </si>
  <si>
    <t>60008724;60008724</t>
  </si>
  <si>
    <t>56328727300;57206532540</t>
  </si>
  <si>
    <t>Hoang, Thang B.;Mikkelsen, Maiken H.</t>
  </si>
  <si>
    <t>Broad electrical tuning of plasmonic nanoantennas at visible frequencies</t>
  </si>
  <si>
    <t>10.1063/1.4948588</t>
  </si>
  <si>
    <t>2-s2.0-84973311822</t>
  </si>
  <si>
    <t>NSF DMR-1420620</t>
  </si>
  <si>
    <t>['would benefit', 'wave illumination', 'two pre', 'still well', 'spectral terahertz', 'simultaneous suppression', 'significantly reduced', 'sheds light', 'retained even', 'properly exploiting', 'performance comparison', 'optimal performance', 'optical antennas', 'normal incidence', 'mutual coupling', 'multiple layers', 'multiple frequencies', 'metasurface layer', 'experimentally demonstrating', 'experimental investigation', 'design methodology', 'cylinder surrounded', 'coated monopole', 'cloaking radiators', 'cloaking multi', 'cloaking effect', 'anisotropic metasurfaces', 'analytical model']</t>
  </si>
  <si>
    <t>In this work, the design methodology and experimental investigation of compact and lightweight dispersive coatings, comprised by multiple layers of anisotropic metasurfaces, which are capable of cloaking radiators at multiple frequencies are presented. To determine the required surface electromagnetic properties for each layer, an analytical model is developed for predicting the scattering from a cylinder surrounded by multiple layers of anisotropic metasurfaces subject to plane-wave illumination at a general oblique incidence angle. Particularly, two different metasurface coating solutions with different dispersive properties are designed to provide more than 10 dB scattering width suppression at two pre-selected frequencies within a field-of-view (FOV) of ¬± 20¬∞ off normal incidence. Both coating designs implemented using metasurfaces are fabricated and measured, experimentally demonstrating the simultaneous suppression of mutual coupling and quasi-three-dimensional radiation blockage at the two pre-selected frequency ranges. At the same time, the functionality of the coated monopole is still well-maintained. The performance comparison further sheds light on how the optimal performance can be obtained by properly exploiting the dispersion of each metasurface layer of the coating. In addition, the cloaking effect is retained even when the distance between the radiators is significantly reduced. The concept and general design methodology presented here can be extended for applications that would benefit from cloaking multi-spectral terahertz as well as optical antennas.</t>
  </si>
  <si>
    <t>9629-9644</t>
  </si>
  <si>
    <t>55956835100;55925714300</t>
  </si>
  <si>
    <t>Hao Jiang, Zhi;Werner, Douglas H.</t>
  </si>
  <si>
    <t>Hao Jiang Z.</t>
  </si>
  <si>
    <t>Dispersion engineering of metasurfaces for dual-frequency quasi-three-dimensional cloaking of microwave radiators</t>
  </si>
  <si>
    <t>10.1364/OE.24.009629</t>
  </si>
  <si>
    <t>2-s2.0-84973353650</t>
  </si>
  <si>
    <t>['unprecedented efficiency', 'transmitted light', 'transmission mode', 'outstanding candidate', 'opposite helicity', 'often limited', 'flat optics', 'equivalent sheet', 'deliberately constructing', 'beam focusing', 'anomalous refraction', '98 %.']</t>
  </si>
  <si>
    <t>Conventional geometric metasurfaces relying on space-variant metal antennas for beam manipulation suffer from strong Ohmic loss and incomplete polarization conversion. The efficiency is often limited to rather small values, especially when operating in transmission mode. Here, we tackle this challenge by deliberately constructing an equivalent sheet with anisotropic surface electric and magnetic polarizabilities using cross-shaped dielectric antennas. An incident circularly polarized light can be almost fully converted to a transmitted light of opposite helicity with an unprecedented efficiency up to 98%. Such a transmissive metasurface possessing the merits of high-efficiency, non-dispersion, and robust against variations can serve as an outstanding candidate for flat optics, such as anomalous refraction and beam focusing.</t>
  </si>
  <si>
    <t>60019616;60019616;60019616;60019616-112456031;60019616-112456031</t>
  </si>
  <si>
    <t>56416799100;56941125800;56941054200;16835447500;7404832055</t>
  </si>
  <si>
    <t>Zhao, Wenyu;Jiang, Huan;Liu, Bingyi;Song, Jie;Jiang, Yongyuan</t>
  </si>
  <si>
    <t>Harbin;Harbin</t>
  </si>
  <si>
    <t>Harbin Institute of Technology;Key Lab of Micro-Optics and Photonic Technology of Heilongjiang Province</t>
  </si>
  <si>
    <t>60019616;112456031</t>
  </si>
  <si>
    <t>Zhao W.</t>
  </si>
  <si>
    <t>High-efficiency beam manipulation combining geometric phase with anisotropic Huygens surface</t>
  </si>
  <si>
    <t>10.1063/1.4948518</t>
  </si>
  <si>
    <t>2-s2.0-84973369464</t>
  </si>
  <si>
    <t>DE-AC02-06CH11357</t>
  </si>
  <si>
    <t>['work demonstrates', 'significant tunability', 'near future', 'multiferroic materials', 'enabling fast', 'electronics devices', 'efficient devices']</t>
  </si>
  <si>
    <t>Multiferroic materials and applications allow electric bias control of magnetism or magnetic bias control of polarization, enabling fast, compact, energy-efficient devices in RF/microwave communication systems such as filters, shifters, and antennas; electronics devices such as inductors and capacitors; and other magnetic material related applications including sensors and memories. In this manuscript, we utilize atomic layer deposition technology to grow magnetic CoFe metallic thin films onto PMNPT, with a ‚àº110 Oe electric field induced ferromagnetic resonance field shift in the CoFe/Al2O3/PMNPT multiferroic heterostructure. Our work demonstrates an atomic layer deposition fabricated multiferroic heterostructure with significant tunability and shows that the unique thin film growth mechanism will benefit integrated multiferroic application in near future.</t>
  </si>
  <si>
    <t>60028609;60028609;60028609;60028628;60028628;60028628;60019228;60028609</t>
  </si>
  <si>
    <t>53867616700;57189642531;8971772700;55999578600;56297468100;7202557288;11238976300;57075295100</t>
  </si>
  <si>
    <t>Zhou, Ziyao;Grocke, Garrett;Yanguas-Gil, Angel;Wang, Xinjun;Gao, Yuan;Sun, Nianxiang;Howe, Brandon;Chen, Xing</t>
  </si>
  <si>
    <t>Boston;Lemont;Dayton</t>
  </si>
  <si>
    <t>Northeastern University;Argonne National Laboratory;Air Force Research Laboratory</t>
  </si>
  <si>
    <t>60028628;60028609;60019228</t>
  </si>
  <si>
    <t>CoFe&lt;inf&gt;2&lt;/inf&gt;/Al&lt;inf&gt;2&lt;/inf&gt;O&lt;inf&gt;3&lt;/inf&gt;/PMNPT multiferroic heterostructures by atomic layer deposition</t>
  </si>
  <si>
    <t>10.1063/1.4948977</t>
  </si>
  <si>
    <t>2-s2.0-84973665058</t>
  </si>
  <si>
    <t>DFG EL/16-2</t>
  </si>
  <si>
    <t>['well explained', 'surface plane', 'polarization state', 'polarization dependence', 'numerical simulations', 'infrared light', 'incident light', 'fresnel laws', 'field enhancement', 'electron yield', '800 nm']</t>
  </si>
  <si>
    <t>The field enhancement of individual crossshaped nanoantennas for normal incident light has been measured by the relative photoemission yield using a photoemission electron microscope. We not only measured the electron yield in dependence on the intensity of infrared light (800 nm, 100 fs), but also the polarization dependence. In the normal incidence geometry, the electrical field vector of the illuminating light lies in the surface plane of the sample, independent of the polarization state. Strong yield variations due to an out-of-plane field component as well as changes in the polarization state described by the Fresnel laws are avoided. The electron yield is related to the near-field enhancement as a function of the polarization state of the incident light. The polarization dependence is well explained by numerical simulations.</t>
  </si>
  <si>
    <t>60031216;60012689;60031216;60012689;60012689;60031216;60030637;60031216;60031216</t>
  </si>
  <si>
    <t>26531396500;54893612100;55992602300;55910079100;7004711597;16305392400;56036156800;7003542068;7003555133</t>
  </si>
  <si>
    <t>Klaer, P.;Razinskas, G.;Lehr, M.;Wu, X.;Hecht, B.;Schertz, F.;Butt, H. J.;Sch√∂nhense, G.;Elmers, H. J.</t>
  </si>
  <si>
    <t>Mainz;Mainz;Wurzburg</t>
  </si>
  <si>
    <t>Johannes Gutenberg-Universit√§t Mainz;Max Planck Institute for Polymer Research;Julius-Maximilians-Universit√§t W√ºrzburg</t>
  </si>
  <si>
    <t>60031216;60030637;60012689</t>
  </si>
  <si>
    <t>Klaer P.</t>
  </si>
  <si>
    <t>Polarization dependence of plasmonic near‚Äëfield enhanced photoemission from cross antennas</t>
  </si>
  <si>
    <t>10.1007/s00340-016-6410-3</t>
  </si>
  <si>
    <t>2-s2.0-85007188800</t>
  </si>
  <si>
    <t>['urban environments', 'system based', 'standardised data', 'service provision', 'scale monitoring', 'resource management', 'previously possible', 'paper describes', 'paper addresses', 'monitoring need', 'increasing percentage', 'geographic areas', 'communicate changes', 'coastal areas', 'approach described', 'analysis methods']</t>
  </si>
  <si>
    <t>aerial remote sensing | monitoring | urban forest</t>
  </si>
  <si>
    <t>This paper describes the development of a system for decimetre-scale monitoring of land-surface and land-cover in urban and peri-urban environments. We describe our methodology that comprises the application of highly automated processing and analysis methods to digital aerial photography. The approach described in this paper addresses a monitoring need by providing the ability to generate change information at a spatial resolution suitable for urban, peri-urban and coastal areas, where an increasing percentage of the worlds‚Äô population dwells. These areas are dynamic, with many environmental issues associated with planning, service provision, resource management and allocation, as well as monitoring regulatory compliance. We present a system based on standardised data and methods, which is able to track and communicate changes in features of interest in a way that has not been previously possible. We describe the methodology and then demonstrate its feasibility by applying it to geographic areas of planning and policy relevant size (the order of tens of thousands of square kilometres). We demonstrate the approach by applying it to the problem of urban forest assessment.</t>
  </si>
  <si>
    <t>457-476</t>
  </si>
  <si>
    <t>International Journal of Digital Earth</t>
  </si>
  <si>
    <t>60029470;60029470;60029470;60029470;60029470;60029470;60029470;60029470</t>
  </si>
  <si>
    <t>6603181460;14625110600;57190185461;53881483300;7006198475;36005104900;7407063224;7406094597</t>
  </si>
  <si>
    <t>Caccetta, Peter;Collings, Simon;Devereux, Andrew;Hingee, Kassell;McFarlane, Don;Traylen, Anthony;Wu, Xiaoliang;Zhou, Zheng Shu</t>
  </si>
  <si>
    <t>Commonwealth Scientific and Industrial Research Organization</t>
  </si>
  <si>
    <t>Caccetta P.</t>
  </si>
  <si>
    <t>Monitoring land surface and cover in urban and peri-urban environments using digital aerial photography</t>
  </si>
  <si>
    <t>10.1080/17538947.2015.1046510</t>
  </si>
  <si>
    <t>2-s2.0-84937782806</t>
  </si>
  <si>
    <t>['uniform theory', 'transition region', 'theoretical rays', 'significant question', 'receiving position', 'ray tracing', 'propagation models', 'prediction accuracy', 'partially reflected', 'partially diffracted', 'optimum model', 'numerical integration', 'models based', 'many electromagnetic', 'empty space', 'electromagnetic waves', 'detailed information', 'convex hull', 'computation time', 'ch model', 'briefly explained']</t>
  </si>
  <si>
    <t>Electromagnetic wave diffraction | high-performance computing | numerical integration technique | radio wave propagation | ray-theory-based models | S-UTD-CH model</t>
  </si>
  <si>
    <t>ABSTRACT: The propagation of electromagnetic waves in empty space is an extremely simplified case. Thus, the significant question is how an electromagnetic wave propagates in an environment with obstacles such as buildings, trees or hills. Electromagnetic waves are partially reflected and partially diffracted from these obstacles. To predict the relative path loss of electromagnetic waves at the receiving position, many electromagnetic-wave propagation models have been proposed. These propagation models can be classified into models based on numerical integration and those based on ray tracing. Uniform theory of diffraction (UTD) and slope-UTD (S-UTD) models are ray-tracing-based propagation models and are briefly explained in this paper. In addition, detailed information is provided about the improved slope UTD model, which is called the S-UTD with Convex Hull (S-UTD-CH) model. The fundamentals of the S-UTD-CH model are the S-UTD, convex hull and Fresnel zone concept. In particular, the S-UTD-CH model can be applied to multiple diffraction scenarios in the transition region. Moreover, the S-UTD-CH model is considered an optimum model in terms of its accuracy and calculation or computation time. Widespread simulation results are provided to compare the models based on theoretical rays in terms of prediction accuracy and computation time. To compare these models, different operation frequencies and transmitting antenna heights are considered by using a high-performance computing technique.</t>
  </si>
  <si>
    <t>765-774</t>
  </si>
  <si>
    <t>Tabakcioglu, Mehmet Baris</t>
  </si>
  <si>
    <t>Bursa</t>
  </si>
  <si>
    <t>Bursa Teknik √úniversitesi</t>
  </si>
  <si>
    <t>Tabakcioglu M.</t>
  </si>
  <si>
    <t>S-UTD-CH model in multiple diffractions</t>
  </si>
  <si>
    <t>10.1080/00207217.2015.1060635</t>
  </si>
  <si>
    <t>2-s2.0-84947284235</t>
  </si>
  <si>
    <t>['time coder', 'singular values', 'secondary users', 'remaining parts', 'rate tradeoff', 'primary link', 'presented analytically', 'outer bound', 'oia pre', 'oia ).', 'necessary condition', 'general symbol', 'form relation', 'feasibility issue', 'entire spectrum', 'diversity tradeoff', 'code rate', 'achieve diversity', 'achievable degrees']</t>
  </si>
  <si>
    <t>Cognitive radio network | degrees of freedom | diversity | feasibility analysis | multiple-input multiple-output system | opportunistic interference alignment</t>
  </si>
  <si>
    <t>In a multiple-antennas cognitive radio network, the rate of the primary link is maximized by water-filling power allocation along the spatial directions associated with the singular values of primary channel matrix. Due to transmitter power constraint, even when the primary user occupies the entire spectrum, some spatial opportunities remain that can be utilized by secondary users. This scheme is called opportunistic interference alignment (OIA). The feasibility issue of OIA in a general symbol-extended system considering the diversity tradeoff, in particular, is the topic that is considered in this paper. An outer bound on the achievable degrees of freedom and also a necessary condition on the feasibility of a multiuser OIA network are presented analytically. In the remaining parts of the paper, the diversity and rate tradeoff is considered. In order to achieve diversity, it is assumed that the paired nodes utilize a space-time coder before the OIA pre-coder. A closed-form relation is presented that relates the minimum achievable diversity to interference alignment quality and code rate.</t>
  </si>
  <si>
    <t>278-287</t>
  </si>
  <si>
    <t>55347694000;16678181300</t>
  </si>
  <si>
    <t>Akbari, Mohammad;Falahati, Abolfazl</t>
  </si>
  <si>
    <t>On Feasibility Conditions for Linear Interference Alignment over Cognitive Interference Channel: A DoF Analysis with Diversity Tradeoff</t>
  </si>
  <si>
    <t>10.1080/03772063.2015.1110060</t>
  </si>
  <si>
    <t>2-s2.0-84954200346</t>
  </si>
  <si>
    <t>CMMI-1400169</t>
  </si>
  <si>
    <t>['various forms', 'underlying relations', 'three groups', 'stretchable interconnects', 'soft polymers', 'serpentine microstructures', 'relevant theory', 'primary displacements', 'presented based', 'practical applications', 'plastic yield', 'parallel assembly', 'negligible effect', 'millimeter scales', 'material parameters', 'length scales', 'large areas', 'helical configurations', 'fabrication parameters', 'electromagnetic properties', 'developed model', 'compressive strain', 'compressive buckling', 'centimeter ),', 'broad range', 'brittle fracture', 'assembly process', 'analytic solutions', 'analytic model', '2d serpentine']</t>
  </si>
  <si>
    <t>3D assembly | buckling | helix | modeling | serpentine structures</t>
  </si>
  <si>
    <t>3D helical mesostructures are attractive for applications in a broad range of microsystem technologies due to their mechanical and electromagnetic properties as stretchable interconnects, radio frequency antennas, and others. Controlled compressive buckling of 2D serpentine-shaped ribbons provides a strategy to formation of such structures in wide ranging classes of materials (from soft polymers to brittle inorganic semiconductors) and length scales (from nanometer to centimeter), with an ability for automated, parallel assembly over large areas. The underlying relations between the helical configurations and fabrication parameters require a relevant theory as the basis of design for practical applications. Here, an analytic model of compressive buckling in serpentine microstructures is presented based on the minimization of total strain energy that results from various forms of spatially dependent deformations. Experiments at micro- and millimeter scales, together with finite element analyses, have been exploited to examine the validity of developed model. The theoretical analyses shed light on general scaling laws in terms of three groups of fabrication parameters (related to loading, material, and 2D geometry), including a negligible effect of material parameters and a square root dependence of primary displacements on the compressive strain. Furthermore, analytic solutions were obtained for the key physical quantities (e.g., displacement, curvature and maximum strain). A demonstrative example illustrates how to leverage the analytic solutions in choosing the various design parameters, such that brittle fracture or plastic yield can be avoided in the assembly process.</t>
  </si>
  <si>
    <t>2909-2918</t>
  </si>
  <si>
    <t>1616301X</t>
  </si>
  <si>
    <t>Advanced Functional Materials</t>
  </si>
  <si>
    <t>60025278;60000745;60000745;60000745;60014966;60000745;60025278;60007363;60025278;60000745</t>
  </si>
  <si>
    <t>57218414377;55488864700;57145878200;17034623200;55622722600;55934069500;7402426543;7501569901;57196210383;56755517500</t>
  </si>
  <si>
    <t>Liu, Yuan;Yan, Zheng;Lin, Qing;Guo, Xuelin;Han, Mengdi;Nan, Kewang;Hwang, Keh Chih;Huang, Yonggang;Zhang, Yihui;Rogers, John A.</t>
  </si>
  <si>
    <t>Beijing;Beijing;Evanston;Urbana</t>
  </si>
  <si>
    <t>Tsinghua University;Peking University;Northwestern University;University of Illinois Urbana-Champaign</t>
  </si>
  <si>
    <t>60025278;60014966;60007363;60000745</t>
  </si>
  <si>
    <t>Guided Formation of 3D Helical Mesostructures by Mechanical Buckling: Analytical Modeling and Experimental Validation</t>
  </si>
  <si>
    <t>10.1002/adfm.201505132</t>
  </si>
  <si>
    <t>2-s2.0-84959378584</t>
  </si>
  <si>
    <t>['work proposes', 'time performance', 'surrogate models', 'surrogate model', 'study presents', 'solution space', 'proposed approach', 'practical application', 'partly substitute', 'numerical results', 'novel strategy', 'global optimization', 'fitness evaluations', 'computation time', 'benchmark functions', 'approximate error', 'also decreases', 'adaptively adjust']</t>
  </si>
  <si>
    <t>dynamic parameter encoding | fitness evaluation | global optimization | support vector machine | surrogate model</t>
  </si>
  <si>
    <t>This study presents an approach which combines support vector machine (SVM) and dynamic parameter encoding (DPE) to enhance the run-time performance of global optimization with time-consuming fitness function evaluations. SVMs are used as surrogate models to partly substitute for fitness evaluations. To reduce the computation time and guarantee correct convergence, this work proposes a novel strategy to adaptively adjust the number of fitness evaluations needed according to the approximate error of the surrogate model. Meanwhile, DPE is employed to compress the solution space, so that it not only accelerates the convergence but also decreases the approximate error. Numerical results of optimizing a few benchmark functions and an antenna in a practical application are presented, which verify the feasibility, efficiency and robustness of the proposed approach.</t>
  </si>
  <si>
    <t>851-867</t>
  </si>
  <si>
    <t>0305215X</t>
  </si>
  <si>
    <t>Engineering Optimization</t>
  </si>
  <si>
    <t>55452243200;55793189964;55680711100;55926231500</t>
  </si>
  <si>
    <t>Zheng, Z.;Chen, X.;Liu, C.;Huang, K.</t>
  </si>
  <si>
    <t>Zheng Z.</t>
  </si>
  <si>
    <t>Using support vector machine and dynamic parameter encoding to enhance global optimization</t>
  </si>
  <si>
    <t>10.1080/0305215X.2015.1057056</t>
  </si>
  <si>
    <t>2-s2.0-84959562997</t>
  </si>
  <si>
    <t>['unsuccessful males', 'right asymmetries', 'results showed', 'parasitic hymenoptera', 'mating success', 'mating displays', 'level lateralization', 'investigated lateralization', 'insect parasitoids', 'first report', 'courtship displays', 'behavioural lateralization', 'behavioural ecology']</t>
  </si>
  <si>
    <t>Antennal contact | behavioural asymmetry | Hymenoptera | mating behaviour | parasitoid</t>
  </si>
  <si>
    <t>Lateralization (i.e. left-right asymmetries in the brain and behaviour) of courtship displays has been examined in a growing number vertebrate species, while evidence for invertebrates is limited. In this study, we investigated lateralization of courtship and mating displays in the parasitic wasp Leptomastidea abnormis. Results showed a population-level lateralization of male courtship displays. Male antennal tapping on the female's head was right-biased. However, right-biased male courtship acts were not characterized by higher male antennal tapping frequencies, nor success in mating although antennal tapping frequency was higher in males with mating success with respect to unsuccessful males. Overall, our results add basic knowledge to the behavioural ecology of insect parasitoids. To the best of our knowledge, this is the first report of behavioural lateralization in parasitic Hymenoptera.</t>
  </si>
  <si>
    <t>243-254</t>
  </si>
  <si>
    <t>1357650X</t>
  </si>
  <si>
    <t>Laterality</t>
  </si>
  <si>
    <t>60028039;60028039;60028868;60014760;60028039-60028868;60028039-60104134</t>
  </si>
  <si>
    <t>56487197100;56181718800;26026813100;7101744191;57205583926;13605957700</t>
  </si>
  <si>
    <t>Romano, Donato;Donati, Elisa;Canale, Angelo;Messing, Russell H.;Benelli, Giovanni;Stefanini, Cesare</t>
  </si>
  <si>
    <t>United Arab Emirates;Italy;Italy;United States</t>
  </si>
  <si>
    <t>Abu Dhabi;Pisa;Pisa;Honolulu</t>
  </si>
  <si>
    <t>Khalifa University of Science and Technology;Universit√† di Pisa;Sant'Anna Scuola Universitaria Superiore Pisa;College of Tropical Agriculture and Human Resources</t>
  </si>
  <si>
    <t>60104134;60028868;60028039;60014760</t>
  </si>
  <si>
    <t>Romano D.</t>
  </si>
  <si>
    <t>Lateralized courtship in a parasitic wasp</t>
  </si>
  <si>
    <t>10.1080/1357650X.2016.1150289</t>
  </si>
  <si>
    <t>2-s2.0-84961251115</t>
  </si>
  <si>
    <t>['superior results', 'still limited', 'source position', 'simulation due', 'signal recovery', 'root music', 'research limitations', 'real system', 'proposed algorithms', 'practical implications', 'paper shows', 'original work', 'next level', 'minimizing mse', 'matlab software', 'directive gain', 'desired user', 'capacity improvement', 'better alternative', 'beam toward', 'automatic beamformer', 'arrival algorithm', 'array processing', 'adaptive environment']</t>
  </si>
  <si>
    <t>Adaptive techniques | Algorithms | Signal processing</t>
  </si>
  <si>
    <t>Purpose - The purpose of this paper is to make the Bessel beamformer fully automatic when it is combined with root MUltiple SIgnal Classification (MUSIC) and is based on the array processing in the application of beamforming and direction of arrival algorithm for source position. The concept is analyzed for modified Bessel beamformer with root MUSIC to form a non-blind array processing technique which is then used to focus a beam toward a desired user and place nulls toward interferers for capacity improvement. Design/methodology/approach - The idea is manipulated for modified Bessel beamformer with root MUSIC relies on MATLAB software with the goal to obtain high efficiency in terms of signal recovery, directive gain by minimizing MSE and place nulls toward interferers. Findings - The finding of the analysis is presented in adaptive environment and provided in the tables. The paper shows that the presented method leads to superior results and can be used as a better alternative in many practical applications to avoid operator involvement. Research limitations/implications - The adaptive processes described in the paper are still limited to simulation due to non-availability of real system for testing. Practical implications - The paper can be extended to a next level by implementing the proposed algorithms in the real time environment using FPGA technology. Originality/value - This is the original work that can offer scientific contribution to signal processing community and may provide better results as an automatic beamformer.</t>
  </si>
  <si>
    <t>1086-1097</t>
  </si>
  <si>
    <t>57188999738;22833428900</t>
  </si>
  <si>
    <t>Khattak, Muhammad Yasin;Akhtar, Pervez</t>
  </si>
  <si>
    <t>Fully automatic gain control beamformer for smart antenna array system</t>
  </si>
  <si>
    <t>10.1108/COMPEL-08-2015-0267</t>
  </si>
  <si>
    <t>2-s2.0-84964632489</t>
  </si>
  <si>
    <t>['vs signal', 'unknown quantity', 'two sub', 'two sets', 'targets range', 'received data', 'provide degrees', 'proposed method', 'physical sensors', 'phasearray radar', 'order statistics', 'noise ratio', 'fda radar', 'estimation performance', 'estimated directly', 'entire array', 'directly determined', 'difference co', 'dependent beampattern', 'decoupling capability', 'closed solution', 'authors devise', 'array structure', 'array scheme', 'aperture extension', 'antenna elements', 'angle responses', 'angle information', 'angle estimation', 'angle dimensional']</t>
  </si>
  <si>
    <t>Cramer-Rao lower bound (CRLB) | Difference co-array | Frequency diverse array (FDA) | Range-angle estimation</t>
  </si>
  <si>
    <t>Purpose - Frequency diverse array (FDA) radar with uniform frequency offset between antenna elements has been proposed and investigated, which exhibits a range-angle-dependent beampattern. Nevertheless, because of the coupling in range and angle responses, it cannot estimate directly both the range and angle information of a target. The purpose of this paper is to consider a sub-array scheme of range-angle joint estimation of a target for FDA radar. Design/methodology/approach - First, the entire array is divided into two sub-arrays, which employs two different frequency offsets. For aperture extension, each sub-array adopts difference co-array structure. Therefore, the targets range and angle can be estimated directly with the subspacebased multiple signal classification algorithms for the decoupling capability of distance and angle dimensional. The estimation performance is examined by analyzing the Cramer-Rao lower bound (CRLB) vs signal-to-noise ratio. Findings - Each sub-array adopts difference co-array structure to provide degrees of freedom by only physical sensors when the second-order statistics of the received data are used. And the sub-array is equivalent to two sets of equations to solve two unknown quantities, and the closed solution of the unknown quantity can be directly determined, which cannot be gained by the phasearray radar and basic ULA FDA radar. Finally, numerical simulation results verify the validity of the proposed method. Originality/value - In this paper, the authors devise a sub-array scheme on FDA radar for range and angle estimation. In order to aperture extension, difference co-array is employed in each sub-arrays, and more targets can be distinguished than the physical sensors. The range and angle estimation performance is examined by analyzing the CRLB.</t>
  </si>
  <si>
    <t>1257-1270</t>
  </si>
  <si>
    <t>60005465-60025945;60005465;60108756;60005465</t>
  </si>
  <si>
    <t>57206935941;57221400267;36975653400;9238666000</t>
  </si>
  <si>
    <t>Huang, Ling;Li, Xiang;Gong, Peng Cheng;He, Zhiming</t>
  </si>
  <si>
    <t>Wuhan;Lanzhou;Chengdu</t>
  </si>
  <si>
    <t>Hubei University of Technology;Lanzhou University of Technology;University of Electronic Science and Technology of China</t>
  </si>
  <si>
    <t>60108756;60025945;60005465</t>
  </si>
  <si>
    <t>Frequency diverse array radar for target range-angle estimation</t>
  </si>
  <si>
    <t>10.1108/COMPEL-11-2015-0392</t>
  </si>
  <si>
    <t>2-s2.0-84964689064</t>
  </si>
  <si>
    <t>['unity absorption', 'ultranarrow spectrum', 'terahertz frequency', 'study may', 'real application', 'physical understanding', 'numerical simulation', 'like response', 'graphene monolayer', 'generation graphene', 'fermi level', 'dielectric grating', 'designing next', 'complete absorption', 'combined effects', 'bragg grating', 'also illustrated', 'absorption performance']</t>
  </si>
  <si>
    <t>diffraction and gratings | graphene | spectrum selective absorption</t>
  </si>
  <si>
    <t>Complete absorption in a graphene monolayer at terahertz frequency through the critical coupling effect is investigated. It is achieved by sandwiching the graphene monolayer between a dielectric grating and a Bragg grating. The designed graphene absorber exhibits near-unity absorption at resonance but with an ultranarrow spectrum and antenna-like response, which is attributed to the combined effects of guided mode resonance with dielectric grating and the photonic band gap with Bragg grating. In addition to numerical simulation, the electric field distributions are also illustrated to provide a physical understanding of the perfect absorption effect. Furthermore, the absorption performance can be tuned by only changing the Fermi level of graphene, which is beneficial for real application. It is believed that this study may be useful for designing next-generation graphene-based optoelectronic devices.</t>
  </si>
  <si>
    <t>Wu, Jun</t>
  </si>
  <si>
    <t>Shanghai Institute of Optics and Fine Mechanics Chinese Academy of Sciences</t>
  </si>
  <si>
    <t>Tunable ultranarrow spectrum selective absorption in a graphene monolayer at terahertz frequency</t>
  </si>
  <si>
    <t>10.1088/0022-3727/49/21/215108</t>
  </si>
  <si>
    <t>2-s2.0-84969195340</t>
  </si>
  <si>
    <t>['volatile types', 'used together', 'results indicate', 'reproductive behaviors', 'physiological responses', 'pairs exposed', 'oviposition rate', 'oviposition behaviors', 'nearly 4', 'mdv ),', 'likely mated', 'investigated influences', 'invasive pest', 'influence captures', 'hyphantria cunea', 'hipv blends', 'hipv ),', 'female moths', 'egg sizes', 'e .,', 'dose response', 'different ecology', 'cunea moths', 'control showed', 'contra phenomenon', 'colonizing china', '5 times', '2 times', '100 œºg', '10 œºg', '1 œºg', '1 mg']</t>
  </si>
  <si>
    <t>Electroantennogram | HIPVs | Mating | Mulberry moth | Oviposition</t>
  </si>
  <si>
    <t>Hyphantria cunea (Drury) is an invasive pest of Morus alba L. in China. Œ≤-ocimene and cis-2-penten-1-ol among eleven electro-physiologically active leaf volatiles from M. alba have been reported to influence captures of Hyphantria cunea moths when added into sex pheromone traps. This study further investigated influences of volatile types and their dosages on the electro-physiological responses in the antennae of male and female moths, as well as on mating and oviposition behaviors. Females were, regardless of dosages, more sensitive to Œ≤-ocimene and cis-2-penten-1-ol in electro-physiological response tests than males. For males, a dose response was detected, i.e., a dosage of 10 Œºg and 100 Œºg of either chemical stimulated higher electric response in their antennae than 1 Œºg. Moth pairs either exposed respectively to a herbivore-induced M. alba volatile blend (HIPV), to a mechanically-damaged M. alba volatile blend (MDV), to Œ≤-ocimene, to cis-2-penten-1-ol, or to pentane as a control showed that pairs exposed to Œ≤-ocimene most likely mated, followed by HIPV blends and least by the other volatiles or the control. In contrast, Œ≤-ocimene induced about 70% of the female oviposition behaviors and was nearly 4.5 times the oviposition rate than cis-2-penten-1-ol and 2 times than the control. However, none of the chemicals had any effect on the 48 h fecundity or on egg sizes. In conclusion, Œ≤-ocimene from mulberry plants alone could promote mating and oviposition in H. cunea at a dosage of 1 mg. The results indicate that reproductive behaviors of H. cunea moths can be enhanced through HIPV blends and Œ≤-ocimene induced by feeding of larvae. This contra phenomenon has revealed a different ecology in this moth during colonizing China as local pests would commonly be repelled by herbivore induced chemicals. These chemicals can be used for the development of biological control approaches such as being used together with sex pheromone traps.</t>
  </si>
  <si>
    <t>60029608-60017705;60017705;60029608</t>
  </si>
  <si>
    <t>57200793903;55495277200;12787063400</t>
  </si>
  <si>
    <t>Tang, Rui;Zhang, Feng;Zhang, Zhong Ning</t>
  </si>
  <si>
    <t>Haidian;Beijing</t>
  </si>
  <si>
    <t>Institute of Zoology Chinese Academy of Sciences;Chinese Academy of Agricultural Sciences</t>
  </si>
  <si>
    <t>60029608;60017705</t>
  </si>
  <si>
    <t>Tang R.</t>
  </si>
  <si>
    <t>Electrophysiological responses and reproductive behavior of fallwebworm moths (Hyphantria cunea Drury) are influenced by volatile compounds from its mulberry host (Morus alba L.)</t>
  </si>
  <si>
    <t>10.3390/insects7020019</t>
  </si>
  <si>
    <t>2-s2.0-84973316014</t>
  </si>
  <si>
    <t>['volume 62', 'thin dielectrics', 'simple first', 'qca ).', 'next paper', 'new fuzzy', 'nanoscale mosfets', 'iete journal', 'feasibility conditions', 'electrical engineering', 'dof analysis', 'diversity tradeoff', 'distribution systems', 'broad areas', 'bit comparator', 'based model']</t>
  </si>
  <si>
    <t>The Volume 62, May-June 2016 issue of IETE Journal of Research contains articles on research and developments taking place in the broad areas of Electrical Engineering. The paper 'On feasibility conditions for linear interference alignment over cognitive interference channel: A DoF analysis with diversity tradeoff' presents analytical studies related to multiuser opportunistic interference alignment (OIA) scheme in a multiple-antenna cognitive radio network. The paper 'Cost-effective optimal allocation and sizing of active power filters using a new fuzzy-MABICA method', deals with the active power filters in distribution systems. The next paper titled 'Reversible comparator design using quantum dot-cellular automata', presents the design of a reversible building block for a 1-bit comparator and gives its implementation in quantum dot cellular automata (QCA). The next paper on 'Gate Tunneling Current Model for NanoscaleMOSFETS with Varying Surface Potential' deals with development of a simple first-order analytical model for evaluating gate tunnelling current through thin dielectrics in Nanoscale MOSFETs. In the paper on 'A physics-based model of double-gate tunnel FET for circuit simulation', an accurate device physics-based model for double-gate tunnel FET (TFET) is developed and integrated with Cadence circuit simulator.</t>
  </si>
  <si>
    <t>275-277</t>
  </si>
  <si>
    <t>Koul, Shiban K.</t>
  </si>
  <si>
    <t>Koul S.K.</t>
  </si>
  <si>
    <t>Scanning the Issue</t>
  </si>
  <si>
    <t>10.1080/03772063.2016.1198185</t>
  </si>
  <si>
    <t>2-s2.0-84977616949</t>
  </si>
  <si>
    <t>['visually monitored', 'various forms', 'vanadate regardless', 'vanadate exists', 'vanadate concentration', 'vanadate antenna', 'spacer molecules', 'red emission', 'protonation reactions', 'interlayer surface', 'extensive oligomerization', 'eu3 +.', 'eu nanosheets', 'eu achieved', 'eu ).', 'different phs', 'detect selectively', 'could even', 'concomitant increase', 'aqueous solution', 'adsorption capacity', '0 g']</t>
  </si>
  <si>
    <t>adsorption | antenna effect | energy transfer | layered gadolinium hydroxide | vanadate</t>
  </si>
  <si>
    <t>The excitation of the adsorbed vanadate group led to the red emission arising from the efficient energy transfer to Eu-doped layered gadolinium hydroxide (LGdH:Eu). This light-harvesting antenna effect allowed LGdH:Eu to detect selectively a vanadate in aqueous solution at different pHs. Because vanadate exists in various forms by extensive oligomerization and protonation reactions in aqueous solution depending on pH, it is important to detect a vanadate regardless of its form over a wide pH range. In particular, spacer molecules with long alkyl chains greatly facilitated access of a vanadate antenna into the interlayer surface of LGdH:Eu. The concomitant increase in adsorption capacity of LGdH:Eu achieved a strong antenna effect of vanadate on the red emission from Eu3+. When a suspension containing LGdH:Eu nanosheets (1.0 g/L) was used, the vanadate concentration down to 1 √ó 10-5 M could even be visually monitored, and the detection limit based on the 5D0 ‚Üí 7F2 emission intensity could reach 4.5 √ó 10-8 M.</t>
  </si>
  <si>
    <t>10946-10953</t>
  </si>
  <si>
    <t>57199816219;7405438101;7006796978</t>
  </si>
  <si>
    <t>Jeong, Heejin;Lee, Byung Il;Byeon, Song Ho</t>
  </si>
  <si>
    <t>Jeong H.</t>
  </si>
  <si>
    <t>Antenna Effect on the Organic Spacer-Modified Eu-Doped Layered Gadolinium Hydroxide for the Detection of Vanadate Ions over a Wide pH Range</t>
  </si>
  <si>
    <t>10.1021/acsami.6b03703</t>
  </si>
  <si>
    <t>2-s2.0-84969641379</t>
  </si>
  <si>
    <t>EP/H024697/1</t>
  </si>
  <si>
    <t>['well known', 'take place', 'subtle change', 'safely dissipate', 'resolution time', 'required level', 'quenched state', 'physical origin', 'photosynthetic apparatus', 'performed high', 'partial mixing', 'nonphotochemical quenching', 'molecular nature', 'molecular level', 'major light', 'lhciis switched', 'lhcii trimers', 'lhcii aggregate', 'harvesting complexes', 'harvesting antenna', 'green plants', 'fluorescence maximum', 'emitting state', 'consensus regarding', 'aggregates across', '700 nm']</t>
  </si>
  <si>
    <t>The photosynthetic apparatus of green plants is well known for its extremely high efficiency that allows them to operate under dim light conditions. On the other hand, intense sunlight may result in overexcitation of the light-harvesting antenna and the formation of reactive compounds capable of 'burning out' the whole photosynthetic unit. Nonphotochemical quenching is a self-regulatory mechanism utilized by green plants on a molecular level that allows them to safely dissipate the detrimental excess excitation energy as heat. Although it is believed to take place in the plant's major light-harvesting complexes (LHC) II, there is still no consensus regarding its molecular nature. To get more insight into its physical origin, we performed high-resolution time-resolved fluorescence measurements of LHCII trimers and their aggregates across a wide temperature range. Based on simulations of the excitation energy transfer in the LHCII aggregate, we associate the red-emitting state, having fluorescence maximum at ~700 nm, with the partial mixing of excitonic and chlorophyll-chlorophyll charge transfer states. On the other hand, the quenched state has a totally different nature and is related to the incoherent excitation transfer to the short-lived carotenoid excited states. Our results also show that the required level of photoprotection in vivo can be achieved by a very subtle change in the number of LHCIIs switched to the quenched state.</t>
  </si>
  <si>
    <t>60059987-60105695;60059987-60105695;60105695;60105695;60105356;60105356;60059987-60105695</t>
  </si>
  <si>
    <t>35483226400;36600180000;55871569100;15071626000;8577880500;7102944615;7003564034</t>
  </si>
  <si>
    <t>Chmeliov, Jevgenij;Gelzinis, Andrius;Songaila, Egidijus;Augulis, Ramunas;Duffy, Christopher D.P.;Ruban, Alexander V.;Valkunas, Leonas</t>
  </si>
  <si>
    <t>Lithuania;United Kingdom;Lithuania</t>
  </si>
  <si>
    <t>Vilnius;London;Vilnius</t>
  </si>
  <si>
    <t>Fizini≈≥ ir Technologijos Moksl≈≥ Centras;School of Biological and Chemical Sciences Queen Mary University of London;Vilniaus Universitetas</t>
  </si>
  <si>
    <t>60105695;60105356;60059987</t>
  </si>
  <si>
    <t>The nature of self-regulation in photosynthetic light-harvesting antenna</t>
  </si>
  <si>
    <t>10.1038/NPLANTS.2016.45</t>
  </si>
  <si>
    <t>2-s2.0-84978433215</t>
  </si>
  <si>
    <t>['various domains', 'theoretical conclusions', 'source variance', 'singular mixtures', 'sensor arrays', 'proposed scheme', 'previous analysis', 'optimal signal', 'noise variance', 'noise ratio', 'mixing matrix', 'known scheme', 'intensively used', 'including biomedical', 'illustrative example', 'factors taken', 'experiments validating', 'effective countermeasure', 'cooperative communication', 'consideration include', 'condition number', 'conclusions obtained', 'analytic relationship', 'acoustics applications']</t>
  </si>
  <si>
    <t>Blind source separation | Independent component analysis | Performance analysis | Practical factors</t>
  </si>
  <si>
    <t>As the best-known scheme in the field of Blind Source Separation (BSS), Independent Component Analysis (ICA) has been intensively used in various domains, including biomedical and acoustics applications, cooperative or non-cooperative communication, etc. While sensor arrays are involved in most of the applications, the influence on the performance of ICA of practical factors therein has not been sufficiently investigated yet. In this manuscript, the issue is researched by taking the typical antenna array as an illustrative example. Factors taken into consideration include the environment noise level, the properties of the array and that of the radiators. We analyze the analytic relationship between the noise variance, the source variance, the condition number of the mixing matrix and the optimal signal to interference-plus-noise ratio, as well as the relationship between the singularity of the mixing matrix and practical factors concerned. The situations where the mixing process turns (nearly) singular have been paid special attention to, since such circumstances are critical in applications. Results and conclusions obtained should be instructive when applying ICA algorithms on mixtures from sensor arrays. Moreover, an effective countermeasure against the cases of singular mixtures has been proposed, on the basis of previous analysis. Experiments validating the theoretical conclusions as well as the effectiveness of the proposed scheme have been included.</t>
  </si>
  <si>
    <t>57189068262;56211569500;34770885000;56610926500</t>
  </si>
  <si>
    <t>Cai, Xin;Wang, Xiang;Huang, Zhitao;Wang, Fenghua</t>
  </si>
  <si>
    <t>Performance analysis of ICA in sensor array</t>
  </si>
  <si>
    <t>10.3390/s16050637</t>
  </si>
  <si>
    <t>2-s2.0-84965038600</t>
  </si>
  <si>
    <t>['selection combining', 'independent branches', 'error rates', 'error analysis', 'eigenvector decorrelation', 'eigenfilter splitter', 'diversity combiner', 'decorrelated outputs', 'correlated branches', 'channel correlations', 'analysed similar']</t>
  </si>
  <si>
    <t>A simple optimal error analysis of multiple-branch equal gain combining (EGC) and selection combining (SC) in the presence of arbitrarily correlated Rayleigh fading channels is presented. It is shown that the error rates over correlated branches for diversity combining schemes can be analysed at the output of an eigenfilter splitter, which is placed at the output of the diversity combiner. Since the outputs of the splitter are uncorrelated, the error analysis of maximal ratio combining (MRC) technique is applied to EGC and SC. This analysis is possible since error performance of MRC with correlated branches is optimal and invariant to eigenfilter or eigenvector decorrelation and the decorrelated outputs can simply be analysed similar to independent branches. The authors exploit extensive simulations for average bit error probability, which show tight bounds with the proposed analytical approach. Channel correlations for different practical antenna spacing of 0.15, 0.2 and 0.5 of the signal carrier wavelength, Œª are analysed.</t>
  </si>
  <si>
    <t>854-861</t>
  </si>
  <si>
    <t>60048717;60010499</t>
  </si>
  <si>
    <t>54419449200;55817703100</t>
  </si>
  <si>
    <t>Akuon, Peter O.;Xu, Hongjun</t>
  </si>
  <si>
    <t>Kenya;South Africa</t>
  </si>
  <si>
    <t>Nairobi;Durban</t>
  </si>
  <si>
    <t>University of Nairobi;University of KwaZulu-Natal</t>
  </si>
  <si>
    <t>Akuon P.O.</t>
  </si>
  <si>
    <t>Optimal error analysis of receive diversity schemes on arbitrarily correlated Rayleigh fading channels</t>
  </si>
  <si>
    <t>10.1049/iet-com.2015.0965</t>
  </si>
  <si>
    <t>2-s2.0-84966269335</t>
  </si>
  <si>
    <t>['two schemes', 'practical implementation', 'optimal number', 'numerical results', 'imperfect csi', 'form expressions', 'capacity expressions', 'block diagonalisation', 'authors obtain', 'accurate even']</t>
  </si>
  <si>
    <t>In this study, the authors present asymptotic capacity analysis of block diagonalisation (BD)-precoding and BD with space-time block code schemes for future wireless communication systems. Assuming that the number of base station antennas N and the number of antennas per user M are large while their ratio remains bounded, the capacity expressions for these two schemes are derived in both cases of perfect channel state information (CSI) and imperfect CSI, respectively. Based on this, the authors obtain the optimal number of user terminals K to be served by the system. Closed-form expressions of the optimum training length based on the basic system parameters are derived for practical implementation. The accuracy of the analysis is validated by numerical results with different parameter settings. It has been shown that the capacity expressions are accurate even for small M.</t>
  </si>
  <si>
    <t>832-838</t>
  </si>
  <si>
    <t>56492117700;7006387633</t>
  </si>
  <si>
    <t>Tran, Tuong Xuan;Teh, Kah Chan</t>
  </si>
  <si>
    <t>Tran T.</t>
  </si>
  <si>
    <t>Performance analysis of massive multiuser multiple-input multiple-output systems with block diagonalisation</t>
  </si>
  <si>
    <t>10.1049/iet-com.2015.0400</t>
  </si>
  <si>
    <t>2-s2.0-84966295057</t>
  </si>
  <si>
    <t>['system parameters', 'spatial correlation', 'results reveal', 'recent years', 'path effect', 'open area', 'oam waves', 'mimo method', 'mimo channel', 'long enough', 'explored widely', 'equivalent model', 'element spacing', 'distance line', 'conventional multiple', 'communication method', 'communication distance', 'circular traveling', 'capacity advantage', 'also investigated']</t>
  </si>
  <si>
    <t>Wireless communication using electromagnetic wave carrying orbital angular momentum (OAM) has attracted increasing interest in recent years, and its potential to increase channel capacity has been explored widely. In this paper, we compare the technique of using uniform linear array consist of circular traveling-wave OAM antennas for multiplexing with the conventional multiple-in-multiple-out (MIMO) communication method, and numerical results show that the OAM based MIMO system can increase channel capacity while communication distance is long enough. An equivalent model is proposed to illustrate that the OAM multiplexing system is equivalent to a conventional MIMO system with a larger element spacing, which means OAM waves could decrease the spatial correlation of MIMO channel. In addition, the effects of some system parameters, such as OAM state interval and element spacing, on the capacity advantage of OAM based MIMO are also investigated. Our results reveal that OAM waves are complementary with MIMO method. OAM waves multiplexing is suitable for long-distance line-of-sight (LoS) communications or communications in open area where the multi-path effect is weak and can be used in massive MIMO systems as well.</t>
  </si>
  <si>
    <t>57189222138;7403146865;56662804500;35247862300;7102258781;7410264846</t>
  </si>
  <si>
    <t>Zhang, Zhuofan;Zheng, Shilie;Chen, Yiling;Jin, Xiaofeng;Chi, Hao;Zhang, Xianmin</t>
  </si>
  <si>
    <t>The Capacity Gain of Orbital Angular Momentum Based Multiple-Input-Multiple-Output System</t>
  </si>
  <si>
    <t>10.1038/srep25418</t>
  </si>
  <si>
    <t>2-s2.0-84966312280</t>
  </si>
  <si>
    <t>['wirelessenergy transfer', 'theirproposed solutions', 'theformulated max', 'secure communication', 'proposed problem', 'power transfer', 'multiuser multiple', 'multiple multi', 'min fairness', 'imperfectcsi case', 'guaranteeingsecure communication', 'energy harvesting', 'eh problemis', 'eh problem', 'dual use', 'authors study', 'artificial noise', 'aimto maximise']</t>
  </si>
  <si>
    <t>In this study, the authors study the max-min fairness for wireless energy transfer in a multiuser multiple-inputmultiple-output communication system with simultaneous wireless information and power transfer. In particular, they aimto maximise the minimum harvested energy among the multiple multi-antenna energy receivers while guaranteeingsecure communication for multi-antenna information receiver. The dual use of artificial noise to facilitate both wirelessenergy transfer and secure communication is exploited in the authors' proposed problem. Both scenarios of perfectand imperfect channel state information (CSI) known at the transmitter are considered. For the perfect CSI case, theformulated max-min energy harvesting (MM-EH) problem is non-convex and intractable. To circumvent it, an iterativeoptimisation algorithm based on Taylor series expansion is proposed. Then, they turn their attention to the imperfectCSI case, where a max-min robust energy harvesting (MMR-EH) problem is considered. Though the MMR-EH problemis more complicated than the MM-EH problem, they reveal that the iterative optimisation method can be extended tothe solution of the former, wherein the S-procedure is introduced. Simulation results show the efficiency of theirproposed solutions in terms of energy harvesting.</t>
  </si>
  <si>
    <t>739-744</t>
  </si>
  <si>
    <t>60009400;60009400;60009400;60009400</t>
  </si>
  <si>
    <t>55707459500;57189223375;56784557200;7405918306</t>
  </si>
  <si>
    <t>Wu, Wei;Zhang, Xueqi;Wang, Shaohang;Wang, Baoyun</t>
  </si>
  <si>
    <t>Max-min fair wireless energy transfer for multiple-input multiple-output wiretap channels</t>
  </si>
  <si>
    <t>10.1049/iet-com.2015.0753</t>
  </si>
  <si>
    <t>2-s2.0-84966339611</t>
  </si>
  <si>
    <t>['two sources', 'two multi', 'source increases', 'rayleigh fading', 'proposed gst', 'performance relative', 'outage probability', 'new exact', 'negligible reduction', 'minimum number', 'ergodic sum', 'determined analytically', 'available antennas', 'asymptotic expressions', 'array gain', 'antenna selection', 'antenna relay', 'antenna beamforming', 'also shown']</t>
  </si>
  <si>
    <t>A generalised selection transmission (GST) and generalised selection combining (GSC) scheme is proposed for two-way relay networks where two multi-antenna sources exchange information via a single-antenna relay. New exact and asymptotic expressions are derived for the outage probability and symbol error rate (SER) in Rayleigh fading. Moreover, a tight upper bound on the ergodic sum-rate is presented. These results are used to demonstrate that the proposed GST/GSC scheme preserves the full diversity order, which equals the minimum number of antennas at the two sources. It is also shown that the impact of the number of selected antennas lies in the array gain only. Furthermore, the GST/GSC scheme significantly improves the performance relative to single-antenna selection, and only incurs a negligible reduction in performance relative to all-antenna beamforming. Finally, the optimal relay location that minimises the SER is determined analytically. It is observed that the optimal relay location shifts towards one source when the number of selected or available antennas at the other source increases.</t>
  </si>
  <si>
    <t>824-831</t>
  </si>
  <si>
    <t>60022422-60030434;60008950;60022422;60111656;60003122</t>
  </si>
  <si>
    <t>55757449700;36085598400;56925755400;56785216700;55667251900</t>
  </si>
  <si>
    <t>Wang, Xinjie;Yang, Nan;Zhang, Hao;Hoang, Tiep Minh;Gulliver, Thomas Aaron</t>
  </si>
  <si>
    <t>Viet Nam;China;China;Australia;Canada</t>
  </si>
  <si>
    <t>Da Nang;Qingdao;Qingdao;Canberra;Victoria</t>
  </si>
  <si>
    <t>Duy Tan University;Qingdao University;Ocean University of China;The Australian National University;University of Victoria</t>
  </si>
  <si>
    <t>60111656;60030434;60022422;60008950;60003122</t>
  </si>
  <si>
    <t>Generalised selection at multi-antenna sources in two-way relay networks</t>
  </si>
  <si>
    <t>10.1049/iet-com.2015.0110</t>
  </si>
  <si>
    <t>2-s2.0-84966421120</t>
  </si>
  <si>
    <t>CZ.1.07/2.3.00/20.0203</t>
  </si>
  <si>
    <t>['usually considered', 'thylakoid membranes', 'thylakoid membrane', 'spatial segregation', 'spatial distribution', 'significant effect', 'phaeodactylum tricornutum', 'membrane areas', 'marine diatom', 'lhcr complexes', 'lateral heterogeneity', 'larger scales', 'green algae', 'creating superstacks', 'comprise hundreds', 'antenna complexes']</t>
  </si>
  <si>
    <t>Spatial segregation of photosystems in the thylakoid membrane (lateral heterogeneity) observed in plants and in the green algae is usually considered to be absent in photoautotrophs possessing secondary plastids, such as diatoms. Contrary to this assumption, here we show that thylakoid membranes in the chloroplast of a marine diatom, Phaeodactylum tricornutum, contain large areas occupied exclusively by a supercomplex of photosystem I (PSI) and its associated Lhcr antenna. These membrane areas, hundreds of nanometers in size, comprise hundreds of tightly packed PSI-antenna complexes while lacking other components of the photosynthetic electron transport chain. Analyses of the spatial distribution of the PSI-Lhcr complexes have indicated elliptical particles, each 14 x 17 nm in diameter. On larger scales, the red-enhanced illumination exerts a significant effect on the ultrastructure of chloroplasts, creating superstacks of tens of thylakoid membranes.</t>
  </si>
  <si>
    <t>60008018-60009424;60008018-60009424;60008018-60009424;60008018-60009424;60008018-60009424</t>
  </si>
  <si>
    <t>24757994000;16417460200;16417003000;6701712264;10043676700</t>
  </si>
  <si>
    <t>B√≠na, David;Herbstov√°, Miroslava;Gardian, Zdenko;V√°cha, Franti≈°ek;Litv√≠n, Radek</t>
  </si>
  <si>
    <t>Ceske Budejovice;Ceske Budejovice</t>
  </si>
  <si>
    <t>Jihoƒçesk√° Univerzita v ƒåesk√Ωch Budƒõjovic√≠ch;Institute of Plant Molecular Biology, Biology Centre of the Academy of Sciences of the Czech Republic</t>
  </si>
  <si>
    <t>60009424;60008018</t>
  </si>
  <si>
    <t>B√≠na D.</t>
  </si>
  <si>
    <t>Novel structural aspect of the diatom thylakoid membrane: Lateral segregation of photosystem I under red-enhanced illumination</t>
  </si>
  <si>
    <t>10.1038/srep25583</t>
  </si>
  <si>
    <t>2-s2.0-84966714365</t>
  </si>
  <si>
    <t>['total photons', 'total number', 'single light', 'shifting role', 'saturation intensity', 'saturation due', 'photons emitted', 'photon limit', 'photon emission', 'observation time', 'molecule spends', 'molecule biology', 'limited brightness', 'harvesting complexes', 'great potential', 'fold antenna', 'fluorescence enhancement', 'effective role', 'attainable enhancement', 'actually increase', '4 orders']</t>
  </si>
  <si>
    <t>Nanoantennas are well-known for their effective role in fluorescence enhancement, both in excitation and emission. Enhancements of 3-4 orders of magnitude have been reported. Yet in practice, the photon emission is limited by saturation due to the time that a molecule spends in singlet and especially triplet excited states. The maximal photon stream restricts the attainable enhancement. Furthermore, the total number of photons emitted is limited by photobleaching. The limited brightness and observation time are a drawback for applications, especially in biology. Here we challenge this photon limit, showing that nanoantennas can actually increase both saturation intensity and photostability. So far, this limit-shifting role of nanoantennas has hardly been explored. Specifically, we demonstrate that single light-harvesting complexes, under saturating excitation conditions, show over a 50-fold antenna-enhanced photon emission stream, with 10-fold more total photons, up to 108 detected photons, before photobleaching. This work shows yet another facet of the great potential of nanoantennas in the world of single-molecule biology.</t>
  </si>
  <si>
    <t>1604-1609</t>
  </si>
  <si>
    <t>60108879-60004156;60108879-60104272;60001490;60108879-60032907</t>
  </si>
  <si>
    <t>25030781700;6602182862;7006465617;7004913451</t>
  </si>
  <si>
    <t>Wientjes, Emilie;Renger, Jan;Cogdell, Richard;Van Hulst, Niek F.</t>
  </si>
  <si>
    <t>Spain;Germany;Spain;Netherlands;United Kingdom</t>
  </si>
  <si>
    <t>Barcelona;Erlangen;Barcelona;Wageningen;Glasgow</t>
  </si>
  <si>
    <t>Barcelona Institute of Science and Technology (BIST);Max Planck Institute for the Science of Light;Instituci√≥ Catalana de Recerca i Estudis Avan√ßats;Wageningen University &amp; Research;University of Glasgow</t>
  </si>
  <si>
    <t>60108879;60104272;60032907;60004156;60001490</t>
  </si>
  <si>
    <t>Wientjes E.</t>
  </si>
  <si>
    <t>Pushing the Photon Limit: Nanoantennas Increase Maximal Photon Stream and Total Photon Number</t>
  </si>
  <si>
    <t>10.1021/acs.jpclett.6b00491</t>
  </si>
  <si>
    <t>2-s2.0-84968809038</t>
  </si>
  <si>
    <t>['wave interaction', 'various parameters', 'thz regime', 'symmetric modes', 'symmetric mode', 'ssp modes', 'propagation losses', 'passive devices', 'numerous applications', 'increased period', 'high integration', 'extraordinary properties', 'especially attractive', 'enhanced beam', 'dispersion characteristics', 'circuitry systems', 'asymptotical frequency', 'also verified', 'also considered']</t>
  </si>
  <si>
    <t>Spoof surface plasmons (SSPs) have many potential applications such as imaging and sensing, communications, innovative leaky wave antenna and many other passive devices in the microwave and terahertz (THz) spectrum. The extraordinary properties of SSPs (e.g. extremely strong near field, enhanced beam-wave interaction) make them especially attractive for developing novel THz electronic sources. SSP modes on doubly corrugated metal surfaces are investigated and analyzed both theoretically and numerically in this paper. The analytical SSP dispersion expressions of symmetric and anti-symmetric modes are obtained with a simplified modal field expansion method; the results are also verified by the finite integration method. Additionally, the propagation losses are also considered for real copper surfaces with a limited constant conductivity in a THz regime. It is shown that the asymptotical frequency of the symmetric mode at the Brillouin boundary decreases along with the decreased gap size between these two corrugated metal surfaces while the asymptotical frequency increases for the anti-symmetric mode. The anti-symmetric mode demonstrates larger propagation losses than the symmetric mode. Further, the losses for both symmetric and anti-symmetric modes decrease when this gap size enlarges. By decreasing groove depth, the asymptotical frequency increases for both the symmetric and the anti-symmetric mode, but the variation of propagation losses is more complicated. Propagation losses increase along with the increased period. Our studies on the dispersion characteristics and propagation losses of SSP modes on this doubly corrugated metallic structure with various parameters is instructive for numerous applications such as waveguides, circuitry systems with high integration, filters and powerful electronic sources in the THz regime.</t>
  </si>
  <si>
    <t>56849915400;57054758000;35298862200;26643483600</t>
  </si>
  <si>
    <t>Liu, Yong Qiang;Kong, Ling Bao;Du, Chao Hai;Liu, Pu Kun</t>
  </si>
  <si>
    <t>Liu Y.Q.</t>
  </si>
  <si>
    <t>Spoof surface plasmon modes on doubly corrugated metal surfaces at terahertz frequencies</t>
  </si>
  <si>
    <t>10.1088/0022-3727/49/23/235501</t>
  </si>
  <si>
    <t>2-s2.0-84971571167</t>
  </si>
  <si>
    <t>['valuable window', 'two sites', 'time period', 'synergistic interaction', 'substantially higher', 'solomon islands', 'shoreline recession', 'shoreline changes', 'satellite imagery', 'reef islands', 'lying atolls', 'local knowledge', 'local factors', 'limited research', 'level rise', 'least 1935', 'historical insight', 'global sea', 'future impacts', 'first analysis', 'extreme events', 'existed since', 'destroyed villages', 'date result', 'community relocations', 'coastal erosion', 'coastal dynamics', 'central pacific', 'areas exposed', '33 islands']</t>
  </si>
  <si>
    <t>coastal erosion | Pacific Islands | sea-level rise</t>
  </si>
  <si>
    <t>Low-lying reef islands in the Solomon Islands provide a valuable window into the future impacts of global sea-level rise. Sea-level rise has been predicted to cause widespread erosion and inundation of low-lying atolls in the central Pacific. However, the limited research on reef islands in the western Pacific indicates the majority of shoreline changes and inundation to date result from extreme events, seawalls and inappropriate development rather than sea-level rise alone. Here, we present the first analysis of coastal dynamics from a sea-level rise hotspot in the Solomon Islands. Using time series aerial and satellite imagery from 1947 to 2014 of 33 islands, along with historical insight from local knowledge, we have identified five vegetated reef islands that have vanished over this time period and a further six islands experiencing severe shoreline recession. Shoreline recession at two sites has destroyed villages that have existed since at least 1935, leading to community relocations. Rates of shoreline recession are substantially higher in areas exposed to high wave energy, indicating a synergistic interaction between sea-level rise and waves. Understanding these local factors that increase the susceptibility of islands to coastal erosion is critical to guide adaptation responses for these remote Pacific communities.</t>
  </si>
  <si>
    <t>Environmental Research Letters</t>
  </si>
  <si>
    <t>60031004;60031004-60032607;60031004;60083268;60031004;60011664</t>
  </si>
  <si>
    <t>8512278400;44061594700;24338086300;55216875500;12809502500;7005395591</t>
  </si>
  <si>
    <t>Albert, Simon;Leon, Javier X.;Grinham, Alistair R.;Church, John A.;Gibbes, Badin R.;Woodroffe, Colin D.</t>
  </si>
  <si>
    <t>Australia;Australia;Australia;Australia</t>
  </si>
  <si>
    <t>Canberra;Sippy Downs;Brisbane;Wollongong</t>
  </si>
  <si>
    <t>CSIRO Oceans and Atmosphere;University of the Sunshine Coast;The University of Queensland;University of Wollongong</t>
  </si>
  <si>
    <t>60083268;60032607;60031004;60011664</t>
  </si>
  <si>
    <t>Albert S.</t>
  </si>
  <si>
    <t>Interactions between sea-level rise and wave exposure on reef island dynamics in the Solomon Islands</t>
  </si>
  <si>
    <t>10.1088/1748-9326/11/5/054011</t>
  </si>
  <si>
    <t>2-s2.0-84975473957</t>
  </si>
  <si>
    <t>2013AA03A101</t>
  </si>
  <si>
    <t>['weakly split', 'various symmetry', 'systematic investigation', 'symmetry breaking', 'still lacking', 'results correlate', 'potential use', 'plasmonic properties', 'plasmonic applications', 'multiple modes', 'multiple higher', 'metal nanocavities', 'fano resonances', 'disk nanocavities', 'contrast ratio', 'center offset', 'breaking configurations', 'based nanocavities']</t>
  </si>
  <si>
    <t>A systematic investigation of the effects of symmetry breaking and the generation of Fano resonances in metal nanocavities is still lacking. In this work, we investigate the plasmonic properties of ring/disk silver nanocavities of various symmetry-breaking configurations. We find that multiple higher-order magnetic modes can be excited and that the quadrupole (Q) mode can even become dominant in a weakly asymmetric split ring. Magnetic-electric Fano resonances in weakly split-ring/disk nanocavities can be adjusted by tuning geometric parameters, such as the angle of the split, the width of the ring, the diameter of the ring, the center offset, and the number of superradiant antenna disks. The potential use of these multiple modes of ring/disk-based nanocavities in biosensing is evaluated by calculating the figure of merit and the contrast ratio. Our results correlate the various symmetry-breaking configurations with their plasmonic properties. The results will aid in the design of metal nanocavities for plasmonic applications.</t>
  </si>
  <si>
    <t>60104290-60021170-116277910;60021170;60021170;60021170;60021170-60029241;60021170;60021170</t>
  </si>
  <si>
    <t>57126777300;56403766100;10044944600;57218794128;57206827769;36064517900;56151206800</t>
  </si>
  <si>
    <t>Wang, Liancheng;Liu, Zhiqiang;Yi, Xiaoyan;Zhang, Yiyun;Li, Hongjian;Li, Jinmin;Wang, Guohong</t>
  </si>
  <si>
    <t>Singapore;United States;China;China</t>
  </si>
  <si>
    <t>;Santa Barbara;Beijing;Beijing</t>
  </si>
  <si>
    <t>Singapore University of Technology and Design;University of California, Santa Barbara;Institute of Semiconductors Chinese Academy of Sciences;Mind Star (Beijing) Technology Co., Ltd.</t>
  </si>
  <si>
    <t>60104290;60029241;60021170;116277910</t>
  </si>
  <si>
    <t>Analysis of symmetry breaking configurations in metal nanocavities: Identification of resonances for generating high-order magnetic modes and multiple tunable magnetic-electric Fano resonances</t>
  </si>
  <si>
    <t>10.1063/1.4948349</t>
  </si>
  <si>
    <t>2-s2.0-84973473706</t>
  </si>
  <si>
    <t>National Heart, Lung, and Blood Institute</t>
  </si>
  <si>
    <t>ZIAHL005062</t>
  </si>
  <si>
    <t>NHLBI</t>
  </si>
  <si>
    <t>['time mri', 'target vessels', 'target ."', 'shunt creation', 'results real', 'reduced morbidity', 'ray angiography', 'pulmonary artery', 'pulmonary arteries', 'proximal end', 'procedural mri', 'mri guidance', 'mri antenna', 'intraprocedural real', 'including sternotomies', 'expanding device', 'distal end', 'curvilinear trajectory', 'computed tomography', 'cardiopulmonary bypass', 'background children', '5 animals', '10 animals']</t>
  </si>
  <si>
    <t>congenital heart disease | image-guided intervention | interventional MRI | real-time MRI | sutureless anastomosis | vascular shunt</t>
  </si>
  <si>
    <t>Objectives The aim of this study was to test the hypothesis that real-time magnetic resonance imaging (MRI) would enable closed-chest percutaneous cavopulmonary anastomosis and shunt by facilitating needle guidance along a curvilinear trajectory, around critical structures, and between a superior vena cava "donor" vessel and a pulmonary artery "target." Background Children with single-ventricle physiology require multiple open heart operations for palliation, including sternotomies and cardiopulmonary bypass. The reduced morbidity of a catheter-based approach would be attractive. Methods Fifteen naive swine underwent transcatheter cavopulmonary anastomosis and shunt creation under 1.5-T MRI guidance. An MRI antenna-needle was advanced from the superior vena cava into the target pulmonary artery bifurcation using real-time MRI guidance. In 10 animals, balloon-expanded off-the-shelf endografts secured a proximal end-to-end caval anastomosis and a distal end-to-side pulmonary anastomosis that preserved blood flow to both branch pulmonary arteries. In 5 animals, this was achieved with a novel, purpose-built, self-expanding device. Results Real-time MRI needle access of target vessels (pulmonary artery), endograft delivery, and superior vena cava shunt to pulmonary arteries were successful in all animals. All survived the procedure without complications. Intraprocedural real-time MRI, post-procedural MRI, x-ray angiography, computed tomography, and necropsy showed patent shunts with bidirectional pulmonary artery blood flow. Conclusions MRI guidance enabled a complex, closed-chest, beating-heart, pediatric, transcatheter structural heart procedure. In this study, MRI guided trajectory planning and reproducible, reliable bidirectional cavopulmonary shunt creation.</t>
  </si>
  <si>
    <t>959-970</t>
  </si>
  <si>
    <t>JACC: Cardiovascular Interventions</t>
  </si>
  <si>
    <t>60005281-60005723;60005281;60005281;60005281;60005281;60005281;60005281;60005281;60005281;60005281</t>
  </si>
  <si>
    <t>56582700400;55383150000;6701817564;6504222611;55733262900;23390798600;35562748700;12795548200;6505970672;56012611900</t>
  </si>
  <si>
    <t>Ratnayaka, Kanishka;Rogers, Toby;Schenke, William H.;Mazal, Jonathan R.;Chen, Marcus Y.;Sonmez, Merdim;Hansen, Michael S.;Kocaturk, Ozgur;Faranesh, Anthony Z.;Lederman, Robert J.</t>
  </si>
  <si>
    <t>Washington, D.C.;Bethesda</t>
  </si>
  <si>
    <t>Childrens National Health System;National Heart, Lung, and Blood Institute (NHLBI)</t>
  </si>
  <si>
    <t>60005723;60005281</t>
  </si>
  <si>
    <t>Ratnayaka K.</t>
  </si>
  <si>
    <t>Magnetic Resonance Imaging-Guided Transcatheter Cavopulmonary Shunt</t>
  </si>
  <si>
    <t>S1936879816001618</t>
  </si>
  <si>
    <t>10.1016/j.jcin.2016.01.032</t>
  </si>
  <si>
    <t>2-s2.0-84963516804</t>
  </si>
  <si>
    <t>['widely applied', 'wavelength slots', 'wavelength scales', 'transmission band', 'thus obtained', 'slot width', 'slot direction', 'slot arrays', 'selective features', 'selective characteristics', 'propagating along', 'polarized along', 'multifunctional devices', 'metal surface', 'incident waves', 'high transmission', 'groove depth', 'first converted', 'em waves', 'behaving like', '95 %.']</t>
  </si>
  <si>
    <t>One-dimensional gratings consisting of sub-wavelength metallic slot arrays have been widely applied in the design of novel devices due to their polarization-selective characteristics. When the incident electric field is polarized along the slot direction, the slot arrays are opaque, behaving like a metal surface. Here we propose a scheme of making slot arrays transparent for electromagnetic (EM) waves, which is achieved by the incorporation of corrugated metal strip arrays. Incident waves are first converted into spoof surface plasmon polaritons (SSPPs) propagating along the strips. Since SSPPs confine EM fields in sub-wavelength scales, EM waves can penetrate through the sub-wavelength slots. High transmission was thus obtained, with an efficiency as high as 95%. Moreover, position and bandwidth of the transmission band can be tailored by adjusting the groove depth and the slot width, respectively. It is expected that the design may find potential applications in the multifunctional devices with frequency- and polarization-selective features.</t>
  </si>
  <si>
    <t>60018308-60069720;60069720;60069720;60069720;60018308;60018308;60069720</t>
  </si>
  <si>
    <t>56419305700;56040187900;24923500700;36701328300;8419762300;8077831000;8666462600</t>
  </si>
  <si>
    <t>Pang, Yongqiang;Wang, Jiafu;Ma, Hua;Feng, Mingde;Xia, Song;Xu, Zhuo;Qu, Shaobo</t>
  </si>
  <si>
    <t>Air Force Engineering University China;Xi'an Jiaotong University</t>
  </si>
  <si>
    <t>60069720;60018308</t>
  </si>
  <si>
    <t>Pang Y.</t>
  </si>
  <si>
    <t>Extraordinary transmission of electromagnetic waves through sub-wavelength slot arrays mediated by spoof surface plasmon polaritons</t>
  </si>
  <si>
    <t>10.1063/1.4948970</t>
  </si>
  <si>
    <t>2-s2.0-84969509961</t>
  </si>
  <si>
    <t>['would detect', 'volatility ).', 'three species', 'tested compounds', 'signal persistence', 'signal conspicuousness', 'recordings revealed', 'olfactory eavesdropping', 'odor component', 'octanoic lactone', 'ipa ),', 'gol ),', 'food sources', 'floral resources', 'first evidence', 'eavesdropping strategy', 'cerana antennae', 'bees provide', 'alarm pheromones']</t>
  </si>
  <si>
    <t>Pollinators such as bees provide a critical ecosystem service that can be impaired by information about predation. We provide the first evidence for olfactory eavesdropping and avoidance of heterospecific alarm signals, alarm pheromones, at food sources in bees. We predicted that foragers could eavesdrop upon heterospecific alarm pheromones, and would detect and avoid conspicuous individual pheromone compounds, defined by abundance and their ability to persist. We show that Apis cerana foragers avoid the distinctive alarm pheromones of A. dorsata and A. mellifera, species that share the same floral resources and predators. We next examined responses to individual alarm pheromone compounds. Apis cerana foragers avoided isopentyl acetate (IPA), which is found in all three species and is the most abundant and volatile of the tested compounds. Interestingly, A. cerana also avoided an odor component, gamma-octanoic lactone (GOL), which is &gt;150-fold less volatile than IPA. Chemical analyses confirmed that GOL is only present in A. dorsata, not in A. cerana. Electroantennogram (EAG) recordings revealed that A. cerana antennae are 10-fold more sensitive to GOL than to other tested compounds. Thus, the eavesdropping strategy is shaped by signal conspicuousness (abundance and commonality) and signal persistence (volatility).</t>
  </si>
  <si>
    <t>60105127;60105127;60105127;60003013;60105127;60105127-60003013;60121501</t>
  </si>
  <si>
    <t>36168639400;55178434200;56377146800;56269947900;56377383100;7404000138;7003645136</t>
  </si>
  <si>
    <t>Wang, Zhengwei;Wen, Ping;Qu, Yufeng;Dong, Shihao;Li, Jianjun;Tan, Ken;Nieh, James C.</t>
  </si>
  <si>
    <t>San Diego;Kunming;Kunming</t>
  </si>
  <si>
    <t>Division of Biological Sciences;Xishuangbanna Tropical Botanical Garden Chinese Academy of Sciences Kunming;Yunnan Agriculture University</t>
  </si>
  <si>
    <t>60121501;60105127;60003013</t>
  </si>
  <si>
    <t>Bees eavesdrop upon informative and persistent signal compounds in alarm pheromones</t>
  </si>
  <si>
    <t>10.1038/srep25693</t>
  </si>
  <si>
    <t>2-s2.0-84971273030</t>
  </si>
  <si>
    <t>EP/N010345/1</t>
  </si>
  <si>
    <t>['work makes', 'wideband antenna', 'screen printing', 'screen printed', 'paper substrate', 'mass production', 'manufacture rf', 'low temperature', 'low cost', 'light weight', 'known techniques', 'ideal candidate', 'high flexibility', 'high conductivity', 'graphene rf', 'graphene ink', 'circuited resonators']</t>
  </si>
  <si>
    <t>Co-planar waveguides | Graphene | Printed graphene | Resonators and antennas | RF and microwave passive components | Transmission lines</t>
  </si>
  <si>
    <t>Graphene RF and microwave passive components such as coplanar waveguide transmission lines, open/short-circuited resonators and wideband antenna on paper substrate were designed, screen printed and characterized in this work. The experimental results demonstrate that the screen printed graphene passive components can be used for RF signal transmitting, processing and radiating/receiving; revealing that graphene ink can be a low cost alternative to much more expensive metal nanoparticle inks, such as silver nanoparticle ink. The screen printed graphene is processed at low temperature so that it is compatible with heat-sensitive flexible materials like papers, PTFE (Polytetrafluoroethylene) and textiles. The screen printed graphene passive components reported here are of high conductivity, high flexibility, light weight and low cost, making them ideal candidate for low cost wearable electronics. This work makes it prospective to manufacture RF and microwave passive components in mass production by screen printing in much lower cost to any other known techniques.</t>
  </si>
  <si>
    <t>2D Materials</t>
  </si>
  <si>
    <t>60003771;60003771;60003771;60003771;60003771;60003771</t>
  </si>
  <si>
    <t>55252444000;56662858700;35770234900;56662774700;22135804300;7404211483</t>
  </si>
  <si>
    <t>Huang, Xianjun;Leng, Ting;Chang, Kuo Hsin;Chen, Jia Cing;Novoselov, Kostya S.;Hu, Zhirun</t>
  </si>
  <si>
    <t>Graphene radio frequency and microwave passive components for low cost wearable electronics</t>
  </si>
  <si>
    <t>10.1088/2053-1583/3/2/025021</t>
  </si>
  <si>
    <t>2-s2.0-84977650844</t>
  </si>
  <si>
    <t>Natural Science Foundation of Shenyang City</t>
  </si>
  <si>
    <t>2012ZX07403002</t>
  </si>
  <si>
    <t>['whole mount', 'thoracic limbs', 'superfamily domain', 'summer eggs', 'situ hybridization', 'sexual females', 'second antennae', 'results suggest', 'reproductive transformation', 'reproductive switch', 'rapid amplification', 'race ).', 'parthenogenetic females', 'lower temperatures', 'like domain', 'length cdna', 'homologous sequences', 'genbank accession', 'expression levels', 'expressed mainly', 'environmental factors', 'environmental cues', 'distantly related', 'daphnia pulex', 'daphnia carinata', 'dacacsp3 proteins', 'dacacsp3 mrna', 'csps encoded', 'could respond', 'closely related', 'chemosensory proteins', 'cdna sequences', 'cdna ends', 'asexual reproduction', 'anaphylatoxin domain', '935 bp', '632 bp']</t>
  </si>
  <si>
    <t>Cloning | DacaCSP2 | DacaCSP3 | Daphnia carinata | Expression | Reproductive switch | Whole-mount in situ hybridization</t>
  </si>
  <si>
    <t>Daphnia carinata are unique freshwater crustaceans that undergo both sexual and asexual reproduction, depending on environmental factors. While the molecular mechanism behind the reproductive transformation has been unknown, chemosensory proteins (CSPs) may be involved. We have cloned the cDNA sequences of two CSP genes from D. carinata using primers based on homologous sequences and rapid amplification of cDNA ends (RACE). The full-length cDNA of DacaCSP2 (GenBank accession no: KM624608) was 632 bp, with an ORF (open reading frame) of 330 bp encoding a 12.02 kDa protein; and the full-length cDNA of DacaCSP3 (GenBank accession no: KM624609) was 935 bp, with an ORF of 342 bp encoding a 12.78 kDa protein. Both CSPs encoded an N-terminal signal peptide, four conserved cysteines, an OS-D superfamily domain, a 2Fe-2S ferredoxin domain, an anaphylatoxin domain and an EGF-like domain. DaCaCSP2 and DaCaCSP3 proteins were most closely related to CSPs from Daphnia pulex and were more distantly related to CSPs from other insects. Using quantitative PCR, we found expression levels of DaCaCSP2 and DaCaCSP3 mRNA were highest in sexual females, followed by parthenogenetic females, and lowest in males. The expression levels of DaCaCSP2 and DaCaCSP3 mRNA also increased at lower temperatures, which suggested they could respond to environmental cues. Whole mount in situ hybridization (ISH) showed that DaCaCSP2 and DaCaCSP3 were expressed mainly in the ovaries, summer eggs, thoracic limbs, rectum and second antennae in sexual females; while they were expressed mainly in the ovaries, thoracic limbs, rectum and second antennae in parthenogenetic females. Together, these results suggest that DacaCSP2 and DacaCSP3 may respond to environmental cues and control the reproductive switch from sexual to asexual reproduction in D. carinata.</t>
  </si>
  <si>
    <t>60021200;60021200;60021200;60021200;60021200;60021200;60021200</t>
  </si>
  <si>
    <t>57125805900;57206627949;57125169300;55942855600;55132359500;57125310800;56004307800</t>
  </si>
  <si>
    <t>Li, Haixia;Yang, Yang;Xu, Guorong;Wu, Donglei;Lv, Weiwei;Jiang, Qicheng;Zhao, Yunlong</t>
  </si>
  <si>
    <t>East China Normal University</t>
  </si>
  <si>
    <t>Cloning, expression and localization of DacaCSP2 and DacaCSP3 during different reproductive stages in Daphnia carinata</t>
  </si>
  <si>
    <t>S037811191630018X</t>
  </si>
  <si>
    <t>10.1016/j.gene.2016.01.048</t>
  </si>
  <si>
    <t>2-s2.0-84959114789</t>
  </si>
  <si>
    <t>Consejo Superior de Investigaciones Cient√≠ficas</t>
  </si>
  <si>
    <t>CSIC</t>
  </si>
  <si>
    <t>['‚ àº100', 'water interfaces', 'water interface', 'submillimeter distances', 'simulations indicate', 'similar increase', 'sensitive fluorophores', 'scale dependent', 'pulse experiments', 'protonation rate', 'proton exchange', 'observed membrane', 'nd membrane', 'membrane surface', 'membrane area', 'maximal already', 'local scale', 'lipid nanodiscs', 'individual ph', 'fold higher', 'first decrease', 'fcs experiments', 'fcs data', 'fcs ).', 'external buffers', 'e .,', 'could reconstruct', 'collecting antennae', 'also investigated', '80 nm2', '30 nm2']</t>
  </si>
  <si>
    <t>Lipid membrane surfaces can act as proton-collecting antennae, accelerating proton uptake by membrane-bound proton transporters. We investigated this phenomenon in lipid nanodiscs (NDs) at equilibrium on a local scale, analyzing fluorescence fluctuations of individual pH-sensitive fluorophores at the membrane surface by fluorescence correlation spectroscopy (FCS). The protonation rate of the fluorophores was ‚àº100-fold higher when located at 9- and 12-nm diameter NDs, compared to when in solution, indicating that the proton-collecting antenna effect is maximal already for a membrane area of ‚àº60 nm2. Fluorophore-labeled cytochrome c oxidase displayed a similar increase when reconstituted in 12 nm NDs, but not in 9 nm NDs, i.e., an acceleration of the protonation rate at the surface of cytochrome c oxidase is found when the lipid area surrounding the protein is larger than 80 nm2, but not when below 30 nm2. We also investigated the effect of external buffers on the fluorophore proton exchange rates at the ND membrane-water interfaces. With increasing buffer concentrations, the proton exchange rates were found to first decrease and then, at millimolar buffer concentrations, to increase. Monte Carlo simulations, based on a simple kinetic model of the proton exchange at the membrane-water interface, and using rate parameter values determined in our FCS experiments, could reconstruct both the observed membrane-size and the external buffer dependence. The FCS data in combination with the simulations indicate that the local proton diffusion coefficient along a membrane is ‚àº100 times slower than that observed over submillimeter distances by proton-pulse experiments (Ds ‚àº 10-5cm2/s), and support recent theoretical studies showing that proton diffusion along membrane surfaces is time- and length-scale dependent.</t>
  </si>
  <si>
    <t>1993-2003</t>
  </si>
  <si>
    <t>Biophysical Journal</t>
  </si>
  <si>
    <t>60065435;60001950;60065435;60001950;60065435</t>
  </si>
  <si>
    <t>57190384972;20436692900;56193457100;7004847760;6701812369</t>
  </si>
  <si>
    <t>Xu, Lei;√ñjemyr, Linda N√§svik;Bergstrand, Jan;Brzezinski, Peter;Widengren, Jerker</t>
  </si>
  <si>
    <t>Stockholm;Stockholm</t>
  </si>
  <si>
    <t>AlbaNova Universitetscentrum;Arrhenius Laboratory</t>
  </si>
  <si>
    <t>60065435;60001950</t>
  </si>
  <si>
    <t>Protonation Dynamics on Lipid Nanodiscs: Influence of the Membrane Surface Area and External Buffers</t>
  </si>
  <si>
    <t>S0006349516301187</t>
  </si>
  <si>
    <t>10.1016/j.bpj.2016.03.035</t>
  </si>
  <si>
    <t>2-s2.0-84966309427</t>
  </si>
  <si>
    <t>['vswr 1', 'substrate œµr', 'parameter level', 'microstrip antenna', 'many variety', 'circular polarization', 'antenna shown', '6 mm', '4 epoxy']</t>
  </si>
  <si>
    <t>Circular polarization | Microstrip antenna | Rectangular patch</t>
  </si>
  <si>
    <t>The antenna have many variety of types and microstrip antenna has more advantages than the other types of antenna. The antenna was made from FR-4 epoxy with substrate Œµr = 3.9 and h = 1.6 mm and works in frequency 2400 MHz with VSWR 1.589. S-Parameter level is below -10dB, the bandwidth of antenna shown as VSWR &lt; 2, has circular polarization at frequency 2400 MHz. This design and results calculations using CST software.</t>
  </si>
  <si>
    <t>5527-5529</t>
  </si>
  <si>
    <t>15924279600;57189308893;56400937200</t>
  </si>
  <si>
    <t>Yuwono, Rudy;Hidayatullah, Bayu Ramadhan;Dahlan, Erfan Achmad</t>
  </si>
  <si>
    <t>Design circular polarization microstrip antenna for 2400 MHz with rectangular basic patch</t>
  </si>
  <si>
    <t>2-s2.0-84968754239</t>
  </si>
  <si>
    <t>['viable seeds', 'transglutaminase activity', 'qe activation', 'promising enzymes', 'polyamine pathways', 'plastidial transglutaminase', 'oe tgase', 'normal growth', 'lines fulfill', 'higher threshold', 'higher number', 'cross talk', '5 %),', '127 %).']</t>
  </si>
  <si>
    <t>Antenna regulation | Photosynthesis | Plant fitness | Polyamines | Tolerance</t>
  </si>
  <si>
    <t>Plastidial transglutaminase is one of the most promising enzymes in chloroplast bioenergetics due to its link with polyamine pathways and the cross talk with signals such as Ca2+ and GTP. Here, we show the effect of the increase of transglutaminase activity in Arabidopsis by using genetic transformation techniques. These lines fulfill their biological cycle normally (normal growth in soil, production of viable seeds) and show a relatively mild increase in transglutaminase activity (127%). These overexpressors of transglutaminase (OE TGase) have an extended stroma thylakoid network (71% higher number of PSIIŒ≤ centers), similar chlorophyll content (-4%), higher linear electron flow (+13%), and higher threshold of photoprotection activation (~100%). On the other hand OE TGase showed a reduced maximum photochemistry of PSII (-6.5%), a smaller antenna per photosystem II (-25%), a lower photoprotective ‚Äúenergization‚Äù quenching or qE (-77% at 490 Œºmol photons m-2 s-1) due to a higher threshold of qE activation and slightly lower light induced proton motive force (-17%). The role of the polyamines and of the transglutaminase in the regulation of chemiosmosis and photoprotection in chloroplasts is discussed.</t>
  </si>
  <si>
    <t>60001524;60001524;60103732;60103732;60001524</t>
  </si>
  <si>
    <t>24306598600;56708980000;7003570371;55470259000;6701494178</t>
  </si>
  <si>
    <t>Ioannidis, Nikolaos E.;Malliarakis, Dimitris;Torn√©, Josep M.;Santos, Mireya;Kotzabasis, Kiriakos</t>
  </si>
  <si>
    <t>Spain;Greece</t>
  </si>
  <si>
    <t>Cerdanyola del Valles;Rethymnon</t>
  </si>
  <si>
    <t>Centre for Research in Agricultural Genomics (CRAG) CSIC-IRTA-UAB-UB;University of Crete</t>
  </si>
  <si>
    <t>60103732;60001524</t>
  </si>
  <si>
    <t>Ioannidis N.</t>
  </si>
  <si>
    <t>The over-expression of the plastidial transglutaminase from maize in arabidopsis increases the activation threshold of photoprotection</t>
  </si>
  <si>
    <t>10.3389/fpls.2016.00635</t>
  </si>
  <si>
    <t>2-s2.0-84969510016</t>
  </si>
  <si>
    <t>['two scales', 'shorter one', 'short baselines', 'scattering disk', 'scattered power', 'response function', 'radioastron ground', 'psr b0329', 'lower spikes', 'long baselines', 'limited range', 'large angles', 'interstellar scattering', 'interstellar medium', 'instrument included', 'discovered fine', 'delay domain', 'correlation functions', 'characteristic delays', 'broadening function', 'average envelope', 'anisotropic scattering', '38 times', '324 mhz', '2014 january', '2012 november', '000 km']</t>
  </si>
  <si>
    <t>pulsars: individual (B0329+54) | radio continuum: ISM | scattering | techniques: high angular resolution</t>
  </si>
  <si>
    <t>We discovered fine-scale structure within the scattering disk of PSR B0329+54 in observations with the RadioAstron ground-space radio interferometer. Here we describe this phenomenon, characterize it with averages and correlation functions, and interpret it as the result of decorrelation of the impulse-response function of interstellar scattering between the widely separated antennas. This instrument included the 10 m Space Radio Telescope, the 110 m Green Bank Telescope, the 14 √ó 25 m Westerbork Synthesis Radio Telescope, and the 64 m Kalyazin Radio Telescope. The observations were performed at 324 MHz on baselines of up to 235,000 km in 2012 November and 2014 January. In the delay domain, on long baselines the interferometric visibility consists of many discrete spikes within a limited range of delays. On short baselines it consists of a sharp spike surrounded by lower spikes. The average envelope of correlations of the visibility function shows two exponential scales, with characteristic delays of T1 = 4.1 ¬± 0.3 and T2 = 23 ¬± 3 Œºs, indicating the presence of two scales of scattering in the interstellar medium. These two scales are present in the pulse-broadening function. The longer scale contains 0.38 times the scattered power of the shorter one. We suggest that the longer tail arises from highly scattered paths, possibly from anisotropic scattering or from substructure at large angles.</t>
  </si>
  <si>
    <t>60029241;60009114;60033420;60009114;60020680;60005784;60009114;60001754;60009114-60000308;60001754;60009114;60009114;60009114;60009114;60009114;60019722;60001754;60009114</t>
  </si>
  <si>
    <t>7003551166;23103628200;7003729814;36020082800;57213466094;55977063500;6701784575;24544483600;7004589011;23968081200;57193549997;56423756600;7005097259;7202612517;6602517044;57232341200;7004929291;55234549300</t>
  </si>
  <si>
    <t>Gwinn, C. R.;Popov, M. V.;Bartel, N.;Andrianov, A. S.;Johnson, M. D.;Joshi, B. C.;Kardashev, N. S.;Karuppusamy, R.;Kovalev, Y. Y.;Kramer, M.;Rudnitskii, A. G.;Safutdinov, E. R.;Shishov, V. I.;Smirnova, T. V.;Soglasnov, V. A.;Steinmassl, S. F.;Zensus, J. A.;Zhuravlev, V. I.</t>
  </si>
  <si>
    <t>Canada;United States;United States;Germany;Russian Federation;India;Germany;Russian Federation</t>
  </si>
  <si>
    <t>Toronto;Santa Barbara;Cambridge;Munich;Moscow;Pune;Bonn;Dolgoprudny</t>
  </si>
  <si>
    <t>York University;University of California, Santa Barbara;Harvard-Smithsonian Center for Astrophysics;Technical University of Munich;P.N. Lebedev Physical Institute of the Russian Academy of Sciences;National Centre for Radio Astrophysics India;Max Planck Institute for Radio Astronomy;Moscow Institute of Physics and Technology</t>
  </si>
  <si>
    <t>60033420;60029241;60020680;60019722;60009114;60005784;60001754;60000308</t>
  </si>
  <si>
    <t>Gwinn C.R.</t>
  </si>
  <si>
    <t>PSR B0329+54: STATISTICS of SUBSTRUCTURE DISCOVERED WITHIN the SCATTERING DISK on RADIOASTRON BASELINES of UP to 235,000 km</t>
  </si>
  <si>
    <t>10.3847/0004-637X/822/2/96</t>
  </si>
  <si>
    <t>2-s2.0-84969523789</t>
  </si>
  <si>
    <t>['tuta absoluta', 'trifluoromethyl ketone', 'tomato leafminer', 'structural analogues', 'stereoselective synthesis', 'sex pheromone', 'results suggest', 'putative agent', 'present herewith', 'possible antagonists', 'notably decreased', 'new strategies', 'new chemicals', 'modest effect', 'mk 5', 'methyl ketone', 'major pests', 'infestation level', 'functional analysis', 'field tests', 'electrophysiological activity', 'electroantennographic response', 'degrading enzymes', '1 ratios']</t>
  </si>
  <si>
    <t>electrophysiology | field tests | functional assays | pheromone antagonists | synthesis | tomato leafminer | Tuta absoluta</t>
  </si>
  <si>
    <t>The tomato leafminer, Tuta absoluta, is one of the major pests of tomato and other Solanaceae in many regions worldwide. In the search for new strategies to control this pest, we present herewith the stereoselective synthesis, electrophysiological activity, functional analysis, and field tests of new chemicals as possible antagonists of the sex pheromone of the leafminer. The chemicals are methyl ketone (MK) and trifluoromethyl ketone (TFMK) structural analogues of both components of the pheromone. Most of the chemicals exerted per se some electrophysiological activity and inhibited the electroantennographic response to the pheromone when vapors of the inhibitor were passed over the antennae. Except TFMK 3, which elicited a modest effect, the compounds did not exhibit antiesterase activity on the pheromone-degrading enzymes of the antennae, but in the field the chemicals, particularly MK 5, notably decreased the number of catches when mixed with the pheromone in 1:1 and 10:1 ratios, regardless the infestation level of the plot. These results suggest that MK 5 is a good behavioral antagonist of the pheromone to be considered as a putative agent to control the pest in new future integrated pest management (IPM) strategies.</t>
  </si>
  <si>
    <t>3523-3532</t>
  </si>
  <si>
    <t>Journal of Agricultural and Food Chemistry</t>
  </si>
  <si>
    <t>60103742;60103742;60103742;60001576;60103742;60014586;60103742;60103742</t>
  </si>
  <si>
    <t>57189351532;57189355677;35586697900;55957252500;6602573391;36485101700;35568723400;7201428748</t>
  </si>
  <si>
    <t>Dominguez, Aroa;Puigmartƒ∫, Marc;Bosch, M. Pilar;Rosell, Gloria;Crehuet, Ramon;Ortiz, Antonio;Quero, Carmen;Guerrero, Angel</t>
  </si>
  <si>
    <t>Barcelona;Jaen;Barcelona</t>
  </si>
  <si>
    <t>CSIC - Instituto de Quimica Avanzada de Cataluna (IQAC);Universidad de Ja√©n;Universitat de Barcelona</t>
  </si>
  <si>
    <t>60103742;60014586;60001576</t>
  </si>
  <si>
    <t>Dominguez A.</t>
  </si>
  <si>
    <t>Synthesis, Functional Assays, Electrophysiological Activity, and Field Tests of Pheromone Antagonists of the Tomato Leafminer, Tuta absoluta</t>
  </si>
  <si>
    <t>10.1021/acs.jafc.6b00674</t>
  </si>
  <si>
    <t>2-s2.0-84969651491</t>
  </si>
  <si>
    <t>['wave diffraction', 'toroidicity induces', 'tokamak core', 'simulation confirms', 'radial position', 'poloidal spectrum', 'parallel spectrum', 'packet modify', 'packet due', 'mode conversion', 'lower hybrid', 'linear absorption', 'lh waves', 'larger upshift', 'fusion plasmas', 'broadening effects', 'also verified']</t>
  </si>
  <si>
    <t>lower hybrid wave | particle-in-cell simulation | tokamak</t>
  </si>
  <si>
    <t>Effects of toroidicity on linear mode conversion and absorption of lower hybrid (LH) waves in fusion plasmas have been studied using electromagnetic particle simulation. The simulation confirms that the toroidicity induces an upshift of parallel refractive index when LH waves propagate from the tokamak edge toward the core, which affects the radial position for the mode conversion between slow and fast LH waves. Furthermore, moving LH antenna launch position from low field side toward high field side leads to a larger upshift of the parallel refractive index, which helps the slow LH wave penetration into the tokamak core. The broadening of the poloidal spectrum of the wave-packet due to wave diffraction is also verified in the simulation. Both the upshift and broadening effects of the parallel spectrum of the wave-packet modify the parallel phase velocity and thus the linear absorption of LH waves by electron Landau resonance.</t>
  </si>
  <si>
    <t>60014966-60007278;60007278;60007278;60007278</t>
  </si>
  <si>
    <t>56338215100;57203510904;24338576300;55210546400</t>
  </si>
  <si>
    <t>Bao, J.;Lin, Z.;Kuley, A.;Wang, Z. X.</t>
  </si>
  <si>
    <t>Beijing;Irvine</t>
  </si>
  <si>
    <t>Peking University;University of California, Irvine</t>
  </si>
  <si>
    <t>60014966;60007278</t>
  </si>
  <si>
    <t>Bao J.</t>
  </si>
  <si>
    <t>Electromagnetic particle simulation of the effect of toroidicity on linear mode conversion and absorption of lower hybrid waves</t>
  </si>
  <si>
    <t>10.1088/0029-5515/56/6/066007</t>
  </si>
  <si>
    <t>2-s2.0-84973469306</t>
  </si>
  <si>
    <t>['unprecedented precision', 'thus provides', 'systematic design', 'subwavelength resolution', 'subcellular structures', 'simultaneously optimize', 'shadowgraphy imaging', 'routinely used', 'readily transferable', 'rational design', 'optimal aunp', 'optical characteristic', 'nanomedical applications', 'methodology developed', 'metallic nanoparticles', 'many applications', 'lower compared', 'large library', 'increasing variety', 'general strategy', 'finally used', 'electron microscopy', 'design strategy', 'constitute one', 'cell nanosurgery', 'cell environment', 'cavitation threshold', 'broadly applicable', 'aunp ).']</t>
  </si>
  <si>
    <t>cell nanosurgery | nanobubble | nanoshell | optoporation | Plasmon | ultrafast laser</t>
  </si>
  <si>
    <t>Metallic nanoparticles are routinely used as nanoscale antenna capable of absorbing and converting photon energy with subwavelength resolution. Many applications, notably in nanomedicine and nanobiotechnology, benefit from the enhanced optical properties of these materials, which can be exploited to image, damage, or destroy targeted cells and subcellular structures with unprecedented precision. Modern inorganic chemistry enables the synthesis of a large library of nanoparticles with an increasing variety of shapes, composition, and optical characteristic. However, identifying and tailoring nanoparticles morphology to specific applications remains challenging and limits the development of efficient nanoplasmonic technologies. In this work, we report a strategy for the rational design of gold plasmonic nanoshells (AuNS) for the efficient ultrafast laser-based nanoscale bubble generation and cell membrane perforation, which constitute one of the most crucial challenges toward the development of effective gene therapy treatments. We design an in silico rational design framework that we use to tune AuNS morphology to simultaneously optimize for the reduction of the cavitation threshold while preserving the particle structural integrity. Our optimization procedure yields optimal AuNS that are slightly detuned compared to their plasmonic resonance conditions with an optical breakdown threshold 30% lower than randomly selected AuNS and 13% lower compared to similarly optimized gold nanoparticles (AuNP). This design strategy is validated using time-resolved bubble spectroscopy, shadowgraphy imaging and electron microscopy that confirm the particle structural integrity and a reduction of 51% of the cavitation threshold relative to optimal AuNP. Rationally designed AuNS are finally used to perforate cancer cells with an efficiency of 61%, using 33% less energy compared to AuNP, which demonstrate that our rational design framework is readily transferable to a cell environment. The methodology developed here thus provides a general strategy for the systematic design of nanoparticles for nanomedical applications and should be broadly applicable to bioimaging and cell nanosurgery.</t>
  </si>
  <si>
    <t>3187-3194</t>
  </si>
  <si>
    <t>60019141;60019141-60022132;60019141;60019141-60009507;60019141</t>
  </si>
  <si>
    <t>37112442900;14071229300;57189709140;25226626500;35575767400</t>
  </si>
  <si>
    <t>Lachaine, R√©mi;Boutopoulos, Christos;Lajoie, Pierre Yves;Boulais, √âtienne;Meunier, Michel</t>
  </si>
  <si>
    <t>United Kingdom;Canada;Canada</t>
  </si>
  <si>
    <t>St Andrews;Montreal;Montreal</t>
  </si>
  <si>
    <t>University of St Andrews;Polytechnique Montr√©al;University of Montreal</t>
  </si>
  <si>
    <t>60022132;60019141;60009507</t>
  </si>
  <si>
    <t>Lachaine R.</t>
  </si>
  <si>
    <t>Rational Design of Plasmonic Nanoparticles for Enhanced Cavitation and Cell Perforation</t>
  </si>
  <si>
    <t>10.1021/acs.nanolett.6b00562</t>
  </si>
  <si>
    <t>2-s2.0-84974783004</t>
  </si>
  <si>
    <t>DMR-1552871</t>
  </si>
  <si>
    <t>['unique spin', 'simultaneously generate', 'rotation split', 'realizing miniaturized', 'quantum communication', 'proposed design', 'optical manipulation', 'modern optics', 'metasurface devices', 'many advances', 'demonstrate gradient', 'converted beam', 'chip oam', 'bulky size']</t>
  </si>
  <si>
    <t>metasurfaces | Optical vortex | orbital angular momentum | Pancharatnam-Berry phase optical elements | plasmonic split-ring antenna</t>
  </si>
  <si>
    <t>Nanoscale compact optical vortex generators promise substantially significant prospects in modern optics and photonics, leading to many advances in sensing, imaging, quantum communication, and optical manipulation. However, conventional vortex generators often suffer from bulky size, low vortex mode purity in the converted beam, or limited operation bandwidth. Here, we design and demonstrate gradient-rotation split-ring antenna metasurfaces as unique spin-to-orbital angular momentum beam converters to simultaneously generate and separate pure optical vortices in a broad wavelength range. Our proposed design has the potential for realizing miniaturized on-chip OAM-multiplexers, as well as enabling new types of metasurface devices for the manipulation of complex structured light beams.</t>
  </si>
  <si>
    <t>3101-3108</t>
  </si>
  <si>
    <t>60024728;60024728;60024728;60024728</t>
  </si>
  <si>
    <t>53882242500;57189710695;56107951800;56710760100</t>
  </si>
  <si>
    <t>Zeng, Jinwei;Li, Ling;Yang, Xiaodong;Gao, Jie</t>
  </si>
  <si>
    <t>Rolla</t>
  </si>
  <si>
    <t>Missouri University of Science and Technology</t>
  </si>
  <si>
    <t>Zeng J.</t>
  </si>
  <si>
    <t>Generating and Separating Twisted Light by gradient-rotation Split-Ring Antenna Metasurfaces</t>
  </si>
  <si>
    <t>10.1021/acs.nanolett.6b00360</t>
  </si>
  <si>
    <t>2-s2.0-84974794878</t>
  </si>
  <si>
    <t>F-15-OS-0015</t>
  </si>
  <si>
    <t>['term stability', 'subwavelength scales', 'single subwavelength', 'security purposes', 'saturated colors', 'plasmonic nanoantennas', 'optical properties', 'metallic nanostructures', 'low cost', 'individual antennas', 'incident polarization', 'dark color', 'color manipulation', 'color durability', 'challenges remain', 'antenna properties', 'angle insensitivity', 'aluminum gap']</t>
  </si>
  <si>
    <t>Color printing | gap plasmon | optical antenna | standing-wave resonance | structural color</t>
  </si>
  <si>
    <t>Metallic nanostructures can be designed to effectively reflect different colors at deep-subwavelength scales. Such color manipulation is attractive for applications such as subwavelength color printing; however, challenges remain in creating saturated colors with a general and intuitive design rule. Here, we propose a simple design approach based on all-aluminum gap-plasmonic nanoantennas, which is capable of designing colors using knowledge of the optical properties of the individual antennas. We demonstrate that the individual-antenna properties that feature strong light absorption at two distinct frequencies can be encoded into a single subwavelength-pixel, enabling the creation of saturated colors, as well as a dark color in reflection, at the optical diffraction limit. The suitability of the designed color pixels for subwavelength printing applications is demonstrated by showing microscopic letters in color, the incident polarization and angle insensitivity, and color durability. Coupled with the low cost and long-term stability of aluminum, the proposed design strategy could be useful in creating microscale images for security purposes, high-density optical data storage, and nanoscale optical elements.</t>
  </si>
  <si>
    <t>3166-3172</t>
  </si>
  <si>
    <t>60024322;60024322;60024322</t>
  </si>
  <si>
    <t>55138621900;57189715170;7101818564</t>
  </si>
  <si>
    <t>Miyata, Masashi;Hatada, Hideaki;Takahara, Junichi</t>
  </si>
  <si>
    <t>Miyata M.</t>
  </si>
  <si>
    <t>Full-Color Subwavelength Printing with Gap-Plasmonic Optical Antennas</t>
  </si>
  <si>
    <t>10.1021/acs.nanolett.6b00500</t>
  </si>
  <si>
    <t>2-s2.0-84974803261</t>
  </si>
  <si>
    <t>['working principle', 'spectral position', 'simultaneous detection', 'refractive index', 'perform linear', 'noise ratio', 'local change', 'larger sensitivity', 'highest sensitivity']</t>
  </si>
  <si>
    <t>Nanooptics | nonlinear optics | plasmonics | refractive index sensing</t>
  </si>
  <si>
    <t>We introduce the concept of nonlinear plasmonic sensing, relying on third harmonic generation from simple plasmonic nanoantennas. Because of the nonlinear conversion process we observe a larger sensitivity to a local change in the refractive index as compared to the commonly used linear localized surface plasmon resonance sensing. Refractive index changes as small as 10-3 can be detected. In order to determine the spectral position of highest sensitivity, we perform linear and third harmonic spectroscopy on plasmonic nanoantenna arrays, which are the fundamental building blocks of our sensor. Furthermore, simultaneous detection of linear and nonlinear signals allows quantitative comparison of both methods, providing further insight into the working principle of our sensor. While the signal-to-noise ratio is comparable, nonlinear sensing gives about seven times higher relative signal changes.</t>
  </si>
  <si>
    <t>3155-3159</t>
  </si>
  <si>
    <t>60015815;60015815;60015815;60015815</t>
  </si>
  <si>
    <t>35799828200;36718029600;36673059700;7005590294</t>
  </si>
  <si>
    <t>Mesch, Martin;Metzger, Bernd;Hentschel, Mario;Giessen, Harald</t>
  </si>
  <si>
    <t>Mesch M.</t>
  </si>
  <si>
    <t>Nonlinear Plasmonic Sensing</t>
  </si>
  <si>
    <t>10.1021/acs.nanolett.6b00478</t>
  </si>
  <si>
    <t>2-s2.0-84974808084</t>
  </si>
  <si>
    <t>16-03-00007 A</t>
  </si>
  <si>
    <t>['vis spectrophotometry', 'sensitization pathways', 'mass spectrometry', 'luminescence study', 'lower rims', 'ligands 3', 'ir spectroscopy', 'iii ).', 'iii )-', 'four 1', 'elemental analysis', 'efficient antenna', 'diketone groups', 'diketonate groups', 'deprotonated forms', 'centered emission', 'antenna effects', 'alkaline media', '6 points']</t>
  </si>
  <si>
    <t>1,3-Diketone | Calix[4]arene | Complexation | Luminescence | NIR-emission | Terbium(III) | Ytterbium(III)</t>
  </si>
  <si>
    <t>Two novel calix[4]arene macrocyclic ligands functionalized with four 1,3-diketone groups at the upper and hydroxyl (3) or propyloxy-groups (6) at the lower rims were synthesized and characterized using NMR, IR spectroscopy, mass spectrometry, and elemental analysis. UV-vis spectrophotometry and ESI mass spectrometry studies indicate 1:1 complex formation of ligands 3 and 6 with Ln(III) (Ln=Tb, Yb) in alkaline DMF solutions resulted from coordination of Ln(III) with 1,3-diketonate groups. Luminescence study of Ln(III) complexes with 3 and 6 reveals significant difference in antenna effects of their deprotonated forms on both Tb(III)- and Yb(III)-centered luminescence. Comparison of ligand-centered emission for ligands 3 and 6 points to the latter as more efficient antenna for Tb(III) and Yb(III). Different conformational behavior of ligands 3 and 6 in alkaline media is assumed as a reason for the experimentally observed difference in sensitization pathways in Ln(III) complexes with 3 and 6.</t>
  </si>
  <si>
    <t>2447-2455</t>
  </si>
  <si>
    <t>Tetrahedron</t>
  </si>
  <si>
    <t>60095468-60070941;60095468-60070941;60095468;60095468;60105002;60095468;60095468;60095468-60105002;60070941;60095468-60070941</t>
  </si>
  <si>
    <t>25226403900;55293154800;8885207700;57194432295;57131054300;55393741800;6602597201;35558135700;7006569095;35463663500</t>
  </si>
  <si>
    <t>Zairov, Rustem;Shamsutdinova, Nataliya;Podyachev, Sergey;Sudakova, Svetlana;Gimazetdinova, Gulnaz;Rizvanov, Ildar;Syakaev, Victor;Babaev, Vasily;Amirov, Rustem;Mustafina, Asiya</t>
  </si>
  <si>
    <t>Kazan;Kazan;Kazan</t>
  </si>
  <si>
    <t>Kazan National Research Technological University;A.E. Arbuzov Institute of Organic and Physical Chemistry, Kazan Scientific Center, Russian Academy of Sciences;Kazan Federal University</t>
  </si>
  <si>
    <t>60105002;60095468;60070941</t>
  </si>
  <si>
    <t>Zairov R.</t>
  </si>
  <si>
    <t>Structure impact in antenna effect of novel upper rim substituted tetra-1,3-diketone calix[4]arenes on Tb(III) green and Yb(III) NIR-luminescence</t>
  </si>
  <si>
    <t>S0040402016301995</t>
  </si>
  <si>
    <t>10.1016/j.tet.2016.03.068</t>
  </si>
  <si>
    <t>2-s2.0-84962376474</t>
  </si>
  <si>
    <t>['used antenna', 'soil moisture', 'sandy soil', 'railway pebbles', 'frequency band', 'buried antennas', 'bandwidth low', 'allowed us', '75 ghz', '6 ghz', '5 ghz']</t>
  </si>
  <si>
    <t>Ultra-wideband (UWB) wireless underground sensor networks consist of wirelessly connected underground sensor nodes that communicate through the soil. Performances of buried antennas and of the communication link depend on the soil dielectric characteristics. The effects of soil moisture and depth, in the frequency band of 3.1-10.6 GHz, on an UWB antenna return loss and bandwidth are presented. The measurements are conducted in two different types of soil: sandy soil and railway pebbles. The experimental results show that burying antenna shifts down its bandwidth. This phenomenon is accentuated by the increase of soil moisture and not impacted by the burial depth variations. In a dry sandy soil, the shift of the bandwidth low-end is of 0.75 GHz, while it is 1 and 1.5 GHz at 5 and 20% soil moisture, respectively. This fact has allowed us to further miniaturise the used antenna.</t>
  </si>
  <si>
    <t>792-794</t>
  </si>
  <si>
    <t>60085092;60085092;60106017</t>
  </si>
  <si>
    <t>35110270900;55939939100;23990110700</t>
  </si>
  <si>
    <t>Zemmour, H.;Baudoin, G.;DIet, A.</t>
  </si>
  <si>
    <t>Saint-Aubin;Marne-la-Vallee</t>
  </si>
  <si>
    <t>Universite Paris-Saclay;Universit√© Paris-Est</t>
  </si>
  <si>
    <t>60106017;60085092</t>
  </si>
  <si>
    <t>Zemmour H.</t>
  </si>
  <si>
    <t>Effect of depth and soil moisture on buried ultra-wideband antenna</t>
  </si>
  <si>
    <t>10.1049/el.2015.3521</t>
  </si>
  <si>
    <t>2-s2.0-84969492040</t>
  </si>
  <si>
    <t>['square slot', 'simple design', 'overall size', 'markedly improved', 'impedance bandwidth', 'ground plane', 'cp operation', 'chiefly ascribed', '8 mm3', '5 ghz']</t>
  </si>
  <si>
    <t>A simple design of a broadband circularly polarised (CP) square slot antenna with two loaded spiral slots is proposed. The CP operation is realised by embedDing a pair of inverted-L-shaped strips around two opposite corners of the square slot and can be markedly improved by loaDing two spiral slots in the ground plane. By using these modifications, the 3 dB axial ratio bandwidth (ARBW) of about 5 GHz, which is chiefly ascribed to the existence of two spiral slots and impedance bandwidth of larger than 111% are achieved. However, the overall size of the antenna is only 20 √ó 20 √ó 0.8 mm3, it covers wider ARBW than many of the designed slot antennas.</t>
  </si>
  <si>
    <t>787-788</t>
  </si>
  <si>
    <t>60000627;60000627;60000627</t>
  </si>
  <si>
    <t>57212183538;55913973000;24474815100</t>
  </si>
  <si>
    <t>Sadeghi, P.;Nourinia, J.;Ghobadi, C.</t>
  </si>
  <si>
    <t>Sadeghi P.</t>
  </si>
  <si>
    <t>Square slot antenna with two spiral slots loaded for broadband circular polarisation</t>
  </si>
  <si>
    <t>10.1049/el.2016.0470</t>
  </si>
  <si>
    <t>2-s2.0-84969504974</t>
  </si>
  <si>
    <t>['sufficient bandwidth', 'proposed triple', 'measurements indicated', 'impedance matching', 'band antenna', 'also achieved', '1000 mhz']</t>
  </si>
  <si>
    <t>A triple-band ground radiation antenna is proposed that can cover the 1575 MHz global positioning system (GPS) band and the 2.45 and 5.5 GHz WLAN bands, within a 6 √ó 9 mm ground clearance. The proposed triple-band antenna is comprised of two inner rectangular loops, each enclosed by a larger outer loop. Each band can be adjusted for impedance matching by means of respective matching circuits. The ?10 dB return loss bandwidths were simulated to be 17, 130 and 1000 MHz. Measurements indicated that sufficient bandwidth and good radiation performance were also achieved.</t>
  </si>
  <si>
    <t>790-792</t>
  </si>
  <si>
    <t>56963327400;56963063200;27167944000;7410128245</t>
  </si>
  <si>
    <t>Qu, L.;Zhang, R.;Lee, H.;Kim, H.</t>
  </si>
  <si>
    <t>Compact triple-band ground radiation antenna using two inner rectangular loops enclosed by two outer loops</t>
  </si>
  <si>
    <t>10.1049/el.2015.3867</t>
  </si>
  <si>
    <t>2-s2.0-84969506857</t>
  </si>
  <si>
    <t>['measurements carried', 'human body', 'glass lens', 'fat layer', 'almost 8', '5 db']</t>
  </si>
  <si>
    <t>This Letter presents methods for improving the gain and efficiency of a microstrip patch antenna operating at 2.45 GHz implanted in the fat layer of the human body. Simulations using CST Microwave Studio are verified by measurements carried out in an anechoic chamber using a cut of fresh pork meat which has close electromagnetic characteristics to the human body. Using a glass lens and a parasitic ring placed on the skin the implanted antenna gain can be enhanced by almost 8.5 dB.</t>
  </si>
  <si>
    <t>800-801</t>
  </si>
  <si>
    <t>60104698;60001881;60033126</t>
  </si>
  <si>
    <t>42260919300;42261134100;56020461500</t>
  </si>
  <si>
    <t>Alamri, S.;AlAmoudi, A.;Langley, R.</t>
  </si>
  <si>
    <t>Saudi Arabia;Saudi Arabia;United Kingdom</t>
  </si>
  <si>
    <t>Al-Baha;Riyadh;Sheffield</t>
  </si>
  <si>
    <t>Al Baha University;King Abdulaziz City for Science and Technology;The University of Sheffield</t>
  </si>
  <si>
    <t>60104698;60033126;60001881</t>
  </si>
  <si>
    <t>Alamri S.</t>
  </si>
  <si>
    <t>Gain enhancement of implanted antenna using lens and parasitic ring</t>
  </si>
  <si>
    <t>10.1049/el.2015.3371</t>
  </si>
  <si>
    <t>2-s2.0-84969509055</t>
  </si>
  <si>
    <t>['resonant half', 'printed balun', 'printed antennas', 'planar quasi', 'parallel stripline', 'one director', 'measured gain', 'linearly tapering', 'input microstrip', 'experimentally characterised', 'counterparts based', 'balanced transition', '7 db']</t>
  </si>
  <si>
    <t>Planar quasi-Yagi antennas incluDing a printed balun are designed and experimentally characterised. The parasitic array driver is a folded dipole connected to a parallel stripline. The unbalanced to balanced transition between the input microstrip and the folded dipole terminals is obtained by linearly tapering both the microstrip and the ground plane widths. These printed antennas are more compact and directive than their counterparts based on resonant half-wavelength dipole drivers: indeed, in the presence of one director, the size of the board is about 0.4 ?0 √ó 0.5 ?0 and the measured gain is 7 dB.</t>
  </si>
  <si>
    <t>789-790</t>
  </si>
  <si>
    <t>60015300;60015300;60015300;60025965;60000481;60015300;60015300</t>
  </si>
  <si>
    <t>56316333200;7003542140;55751744012;7005751865;7005985328;57194493639;6603600157</t>
  </si>
  <si>
    <t>Farran, M.;Boscolo, S.;Locatelli, A.;Capobianco, A. D.;Midrio, M.;Ferrari, V.;Modotto, D.</t>
  </si>
  <si>
    <t>Compact quasi-Yagi antenna with folded dipole fed by tapered integrated balun</t>
  </si>
  <si>
    <t>10.1049/el.2016.0528</t>
  </si>
  <si>
    <t>2-s2.0-84969523648</t>
  </si>
  <si>
    <t>['upper band', 'thus cover', 'term evolution', 'slim laptop', 'operating bandwidth', 'metal surroundings', 'metal hinges', 'metal covers', 'matching strip', 'lower band', 'feeding strip', 'approximately 68', 'antenna efficiency']</t>
  </si>
  <si>
    <t>A monopole exciter antenna installed in the hinge slot region of a slim laptop with metal covers is presented. The exciter antenna comprises a feeDing strip and a matching strip that form a two-branched monopole structure. A small antenna size of 35 √ó 8 mm2 enables installation in the hinge slot region between the upper metal cover and the base metal cover of a slim laptop. The proposed exciter antenna can be integrated with the metal surroundings (metal covers and metal hinges) to enhance the operating bandwidth and thus cover the long-term evolution/wireless wide area network band with high radiation efficiency. The antenna efficiency is approximately 68-88% in the lower band and 52-78% in the upper band.</t>
  </si>
  <si>
    <t>794-796</t>
  </si>
  <si>
    <t>60079715;60079715</t>
  </si>
  <si>
    <t>35770373900;57189346395</t>
  </si>
  <si>
    <t>Chen, S. C.;Tsou, Y. C.</t>
  </si>
  <si>
    <t>Long-term evolution/wireless wide area network monopole exciter antenna for slim laptop with full metal cover</t>
  </si>
  <si>
    <t>10.1049/el.2016.0327</t>
  </si>
  <si>
    <t>2-s2.0-84969523801</t>
  </si>
  <si>
    <t>['uniaxial substrate', 'theoretical values', 'field components', 'evaluated first', 'also calculated']</t>
  </si>
  <si>
    <t>The performance of printed monopole antennas (PMAs) on uniaxial substrate is studied and the same is theoretically analysed using spectral domain immittance approach. Using immittance approach, field components of unit current source is evaluated first and then directivity is also calculated. The theoretical values of the far-field radiation pattern and directivity of uniaxial substrate based rectangular PMAs are validated by high frequency structure simulator (HFSS), whereas return loss is calculated using HFSS.</t>
  </si>
  <si>
    <t>796-798</t>
  </si>
  <si>
    <t>60010126;60010126;60010126</t>
  </si>
  <si>
    <t>36095940700;15923291800;7003280153</t>
  </si>
  <si>
    <t>Bhattacharjee, S.;Kshetrimayum, R. S.;Bhattacharjee, R.</t>
  </si>
  <si>
    <t>Printed monopole antennas on uniaxial substrate: Theory and simulation</t>
  </si>
  <si>
    <t>10.1049/el.2015.4283</t>
  </si>
  <si>
    <t>2-s2.0-84969540650</t>
  </si>
  <si>
    <t>EP/N010493/1</t>
  </si>
  <si>
    <t>['using taconic', 'three materials', 'relative permittivity', 'polyactic acid', 'effective permittivity', 'design equation', 'composite materials', 'additive manufacturing']</t>
  </si>
  <si>
    <t>Additive manufacturing has been combined with commercially available RF materials to synthesise composite materials whose relative permittivity can be controlled. A design equation for predicting the effective permittivity of these composite materials has also been presented. The relative permittivity of the composite materials was measured by fabricating patch antennas using these materials as the substrate. It has been demonstrated that by using Taconic, polyactic acid (PLA) and air, three materials with different dielectric constants, a large and nearly continuous range of relative permittivity values, from 1.47 to 6.00, can be realised.</t>
  </si>
  <si>
    <t>832-833</t>
  </si>
  <si>
    <t>60000891;60000891;60000891;60000891</t>
  </si>
  <si>
    <t>57044356400;8599900600;54920197800;35562114200</t>
  </si>
  <si>
    <t>Bukhari, S. S.;Whittow, W. G.;Zhang, S.;Vardaxoglou, J. C.</t>
  </si>
  <si>
    <t>Bukhari S.</t>
  </si>
  <si>
    <t>Composite materials for microwave devices using additive manufacturing</t>
  </si>
  <si>
    <t>10.1049/el.2016.0078</t>
  </si>
  <si>
    <t>2-s2.0-84969548837</t>
  </si>
  <si>
    <t>FA9550-14-10317</t>
  </si>
  <si>
    <t>['suggesting applications', 'separation distances', 'reconfigurable metamaterials', 'photonic crystals', 'paschen curves', 'operating frequency', 'linear array', 'hem111 resonance', 'electromagnetic scattering', 'dielectric resonators', 'breakdown field', 'argon plasma', 'argon atmosphere', '5 torr', '5 mm', '1 mm', '1 ghz']</t>
  </si>
  <si>
    <t>high-k dielectric resonators | microwave breakdown | microwave plasma | plasma metamaterials</t>
  </si>
  <si>
    <t>Arrays of dielectric resonators - illuminated by an antenna - are used to ignite and sustain multiple microwave plasmas in parallel. Calcium titanate cylindrical resonators were arranged in a linear array with separation distances between 0.5 and 5 mm. The operating frequency was near the HEM111 resonance of 1.1 GHz. Paschen curves of the breakdown field and voltage in argon atmosphere are consistent with parallel plate microwave breakdown except within discharge gaps of 1 mm or less. Sustaining of argon plasma between 0.5 Torr and 1 atm within the array is found to alter the electromagnetic scattering from the dielectric resonators, suggesting applications in plasma-reconfigurable metamaterials and photonic crystals.</t>
  </si>
  <si>
    <t>03LT02</t>
  </si>
  <si>
    <t>60023143;60023143;60001439;60001439;60023143</t>
  </si>
  <si>
    <t>57189592237;57206725590;57214654770;7005320568;7102386717</t>
  </si>
  <si>
    <t>Dennison, Stephen;Chapman, Adam;Luo, Wei;Lanagan, Michael;Hopwood, Jeffrey</t>
  </si>
  <si>
    <t>Medford;University Park</t>
  </si>
  <si>
    <t>Tufts University;Pennsylvania State University</t>
  </si>
  <si>
    <t>60023143;60001439</t>
  </si>
  <si>
    <t>Dennison S.</t>
  </si>
  <si>
    <t>Plasma generation by dielectric resonator arrays</t>
  </si>
  <si>
    <t>10.1088/0963-0252/25/3/03LT02</t>
  </si>
  <si>
    <t>2-s2.0-84973277832</t>
  </si>
  <si>
    <t>2014B010119003</t>
  </si>
  <si>
    <t>['vlc transmission', 'vlc system', 'input multi', 'bandwidth existing']</t>
  </si>
  <si>
    <t>Multi-Input Multi-Output | OFDM | PIN array | RGB LED | Space balanced coding</t>
  </si>
  <si>
    <t>In this paper, we proposed a 2√ó2 imaging Multi-Input Multi-Output (MIMO)-Visible Light Communication (VLC) system by employing Space Balanced Coding (SBC) based on two RGB LEDs and integrated PIN array reception. We experimentally demonstrated 1.4-Gbit/s VLC transmission at a distance of 2.5 m. The proposed imaging system not only overcomes the limitation of bandwidth existing in LEDs, but also can reject the second-order nonlinearity distortion. It turned out to be very promising to use integrated antennas in the VLC system in the future.</t>
  </si>
  <si>
    <t>214-218</t>
  </si>
  <si>
    <t>60009860;60009860;60009860;60009860;60009860;60011373;60009860</t>
  </si>
  <si>
    <t>56568032800;56447329500;56144855400;54975199200;8619678200;18438259600;7006655653</t>
  </si>
  <si>
    <t>Li, Jiehui;Xu, Yinfan;Shi, Jianyang;Wang, Yuanquan;Ji, Xinming;Ou, Haiyan;Chi, Nan</t>
  </si>
  <si>
    <t>Denmark;China</t>
  </si>
  <si>
    <t>Lyngby;Shanghai</t>
  </si>
  <si>
    <t>Danmarks Tekniske Universitet;Fudan University</t>
  </si>
  <si>
    <t>60011373;60009860</t>
  </si>
  <si>
    <t>A 2√ó2 imaging MIMO system based on LED Visible Light Communications employing space balanced coding and integrated PIN array reception</t>
  </si>
  <si>
    <t>S0030401816300414</t>
  </si>
  <si>
    <t>10.1016/j.optcom.2016.01.041</t>
  </si>
  <si>
    <t>2-s2.0-84956999171</t>
  </si>
  <si>
    <t>['target ber', 'reliable detection', 'rapid increase', 'pso algorithm', 'proposed algorithm', 'practical implementation', 'mimo systems', 'local solution', 'input multiple', 'faster convergence', 'convergence rate', 'computationally impractical', 'computational efforts', 'ber performance', 'algorithm suitable', 'aco algorithm']</t>
  </si>
  <si>
    <t>Ant colony optimization | Bit error rate | Maximum likelihood | Minimum mean squared error | Multiple-input multiple-output | Particle swarm optimization | Zero forcing</t>
  </si>
  <si>
    <t>With rapid increase in demand for higher data rates, multiple-input multiple-output (MIMO) wireless communication systems are getting increased research attention because of their high capacity achieving capability. However, the practical implementation of MIMO systems rely on the computational complexity incurred in detection of the transmitted information symbols. The minimum bit error rate performance (BER) can be achieved by using maximum likelihood (ML) search based detection, but it is computationally impractical when number of transmit antennas increases. In this paper, we present a low-complexity hybrid algorithm (HA) to solve the symbol vector detection problem in large-MIMO systems. The proposed algorithm is inspired from the two well known bio-inspired optimization algorithms namely, particle swarm optimization (PSO) algorithm and ant colony optimization (ACO) algorithm. In the proposed algorithm, we devise a new probabilistic search approach which combines the distance based search of ants in ACO algorithm and the velocity based search of particles in PSO algorithm. The motivation behind using the hybrid of ACO and PSO is to avoid premature convergence to a local solution and to improve the convergence rate. Simulation results show that the proposed algorithm outperforms the popular minimum mean squared error (MMSE) algorithm and the existing ACO algorithms in terms of BER performance while achieve a near ML performance which makes the algorithm suitable for reliable detection in large-MIMO systems. Furthermore, a faster convergence to achieve a target BER is observed which results in reduction in computational efforts.</t>
  </si>
  <si>
    <t>66-74</t>
  </si>
  <si>
    <t>56487797600;12243715900</t>
  </si>
  <si>
    <t>Mandloi, Manish;Bhatia, Vimal</t>
  </si>
  <si>
    <t>Mandloi M.</t>
  </si>
  <si>
    <t>A low-complexity hybrid algorithm based on particle swarm and ant colony optimization for large-MIMO detection</t>
  </si>
  <si>
    <t>S0957417415008106</t>
  </si>
  <si>
    <t>10.1016/j.eswa.2015.12.008</t>
  </si>
  <si>
    <t>2-s2.0-84961353274</t>
  </si>
  <si>
    <t>['wider bandwidth', 'wave method', 'tc ).', 'superstrate thickness', 'superstrate configuration', 'resonant frequency', 'resonant characteristics', 'proper selection', 'paper presents', 'good agreement', 'efficiently determined', 'dyadic green', 'dielectric constants', 'critical temperature', 'considered structure', 'computed results', 'account using']</t>
  </si>
  <si>
    <t>Critical temperature | High-temperature superconducting antenna | Resonant characteristics | Substrate-superstrate configuration</t>
  </si>
  <si>
    <t>This paper presents a full-wave method to calculate the resonant characteristics of rectangular microstrip antenna with and without dielectric cover, to explain the difference of performance with temperature between superconducting and normal conducting antenna. Especially the characteristics of high temperature superconducting (HTS) antenna were almost ideal around the critical temperature (Tc). The dyadic Green's functions of the considered structure are efficiently determined in the vector Fourier transform domain. The effect of the superconductivity of the patch is taken into account using the concept of the complex resistive boundary condition. The computed results are found to be in good agreement with results obtained using other methods. Also, the effects of the superstrate on the resonant frequency and bandwidth of rectangular microstrip patch in a substrate-superstrate configuration are investigated. This type of configuration can be used for wider bandwidth by proper selection of superstrate thickness and its dielectric constants.</t>
  </si>
  <si>
    <t>Physica C: Superconductivity and its Applications</t>
  </si>
  <si>
    <t>High-T&lt;inf&gt;c&lt;/inf&gt; superconducting rectangular microstrip patch covered with a dielectric layer</t>
  </si>
  <si>
    <t>S0921453416300028</t>
  </si>
  <si>
    <t>10.1016/j.physc.2016.03.005</t>
  </si>
  <si>
    <t>2-s2.0-84962432659</t>
  </si>
  <si>
    <t>['temperature sensor', 'temperature range', 'temperature compensation', 'simple data', 'sensor pair', 'resonance frequency', 'relative humidity', 'reference sensor', 'polymer capacitor', 'lamination opening', 'installation medium', 'humidity ranges', 'full lamination', 'fabrication methods', 'environmental temperature', 'e .,', 'characterization results', 'based capacitor', 'antenna coil', 'analysis algorithm', 'active sensor', '56 mhz']</t>
  </si>
  <si>
    <t>humidity/temperature sensor | Printed electronics | remote reading</t>
  </si>
  <si>
    <t>In this paper, we present the fabrication methods and the characterization results of a remotely readable flexible temperature/humidity sensor pair. The sensor pair has been fabricated with a screen printing technology, and it consists of a polymer-based capacitor as a temperature and humidity sensitive component added to the antenna coil for remote reading purposes. The sensor pair relays its operation to the double sensor structure in order to produce the environmental temperature and relative humidity readings. The resonance frequency of the sensor (i.e., the formed LC network designed to 13.56 MHz) is measured as a function of temperature and relative humidity. Temperature is sensed with the reference sensor with full lamination and the relative humidity with the active sensor with a lamination opening over the polymer capacitor. The sensor has been characterized in the temperature and humidity ranges of 0 ¬∞C-70 ¬∞C and 45%RH-95%RH, respectively. The simple data-analysis algorithm developed enables the calculation of both temperature and relative humidity from the corresponding measured resonance frequencies. The relative humidity sensitivity (ŒîfRES/%RH) of the sensor was between 3.6-5.3 kHz/%RH in the temperature range of 30 ¬∞C-50 ¬∞C. The temperature sensor in the sensor pair had the sensitivity of 9 kHz/¬∞C in the applied temperature range. In addition, the temperature compensation of the polymer humidity sensor is considered, based on the data-analysis algorithm. Finally, the calibration and the effect of the installation medium of such a sensor pair are discussed.</t>
  </si>
  <si>
    <t>3523-3531</t>
  </si>
  <si>
    <t>56023247400;36613230900;7007052230;12791370600</t>
  </si>
  <si>
    <t>Voutilainen, Juha Veikko;Happonen, Tuomas;H√§kkinen, Juha;Fabritius, Tapio</t>
  </si>
  <si>
    <t>Voutilainen J.</t>
  </si>
  <si>
    <t>Screen-Printed Remotely Readable Environmental Sensor Pair</t>
  </si>
  <si>
    <t>10.1109/JSEN.2016.2532383</t>
  </si>
  <si>
    <t>2-s2.0-84963825597</t>
  </si>
  <si>
    <t>['spectrum sensing', 'multiantenna structures', 'letter addresses', 'implementation costs', 'genetic algorithm', 'convex optimization']</t>
  </si>
  <si>
    <t>convex optimization | Efficiency | genetic algorithm | Multiple Antenna Sensors | Spectrum Sensing</t>
  </si>
  <si>
    <t>This letter addresses the sensor selection problem for spectrum sensing in cognitive radio networks. Hereby, an energy-efficient cooperative spectrum sensing is proposed, which is based on sensing node selections in multiantenna structures. In this letter, the sensor selection problem is solved utilizing two methods: convex optimization and genetic algorithm. Simulation results indicate that the convex optimization with cooperative multiple antennas sensing improves the performance of a network in comparison with genetic algorithm while suffers from complexity and implementation costs.</t>
  </si>
  <si>
    <t>3486-3487</t>
  </si>
  <si>
    <t>60089290;60089290;60108504;60006622</t>
  </si>
  <si>
    <t>56023979600;35614895700;55638396500;57188693204</t>
  </si>
  <si>
    <t>Hojjati, Seyed Hani;Ebrahimzadeh, Ataollah;Najimi, Maryam;Reihanian, Ali</t>
  </si>
  <si>
    <t>Behshahr;Babol;Tabriz</t>
  </si>
  <si>
    <t>University of Science and Technology of Mazandaran, Behshahr;Babol Noshirvani University of Technology;University of Tabriz</t>
  </si>
  <si>
    <t>60108504;60089290;60006622</t>
  </si>
  <si>
    <t>Hojjati S.</t>
  </si>
  <si>
    <t>Sensor Selection for Cooperative Spectrum Sensing in Multiantenna Sensor Networks Based on Convex Optimization and Genetic Algorithm</t>
  </si>
  <si>
    <t>10.1109/JSEN.2016.2535862</t>
  </si>
  <si>
    <t>2-s2.0-84963860100</t>
  </si>
  <si>
    <t>['square error', 'sensors decays', 'sensors amplify', 'sensor node', 'numerical studies', 'n antennas', 'minimum mean', 'mimo ),', 'massive multiple', 'large array', 'input multiple', 'fusion center', 'fc ).', 'estimation error', 'decentralized multi', 'channel coefficients', 'b ).', 'asymptotic approximation', 'amplification factor', 'also illustrate', 'aforementioned scenarios']</t>
  </si>
  <si>
    <t>coherent MAC | convex optimization | Decentralized estimation | massive MIMO | power allocation | wireless sensor networks</t>
  </si>
  <si>
    <t>We consider a decentralized multi-sensor estimation problem where L sensor nodes observe noisy versions of a correlated random source vector. The sensors amplify and forward their observations over a fading coherent multiple access channel (MAC) to a fusion center (FC). The FC is equipped with a large array of N antennas and adopts a minimum mean-square error (MMSE) approach for estimating the source. We optimize the amplification factor (or equivalently transmission power) at each sensor node in two different scenarios: a) with the objective of total power minimization subject to mean square error (MSE) of source estimation constraint, and b) with the objective of minimizing MSE subject to total power constraint. For this purpose, based on the well-known favorable propagation condition (when L &lt;&lt; N) achieved in massive multiple-input multiple-output (MIMO), we apply an asymptotic approximation on the MSE and use convex optimization techniques to solve for the optimal sensor power allocation in a) and b). In a), we show that the total power consumption at the sensors decays as 1/N, replicating the power savings obtained in massive MIMO mobile communications literature. We also show several extensions of the aforementioned scenarios to the cases where sensor-to-FC fading channels are correlated, and channel coefficients are subject to estimation error. Through numerical studies, we also illustrate the superiority of the proposed optimal power allocation methods over uniform power allocation.</t>
  </si>
  <si>
    <t>2499-2512</t>
  </si>
  <si>
    <t>60003858;60003858;60017293;60013141</t>
  </si>
  <si>
    <t>24529012200;7402866285;24314897800;57219239839</t>
  </si>
  <si>
    <t>Shirazinia, Amirpasha;Dey, Subhrakanti;Ciuonzo, Domenico;Rossi, Pierluigi Salvo</t>
  </si>
  <si>
    <t>Italy;Norway;Sweden</t>
  </si>
  <si>
    <t>Naples;Trondheim;Uppsala</t>
  </si>
  <si>
    <t>Universit√† degli Studi di Napoli Federico II;Norges Teknisk-Naturvitenskapelige Universitet;Uppsala Universitet</t>
  </si>
  <si>
    <t>60017293;60013141;60003858</t>
  </si>
  <si>
    <t>Shirazinia A.</t>
  </si>
  <si>
    <t>Massive MIMO for Decentralized Estimation of a Correlated Source</t>
  </si>
  <si>
    <t>10.1109/TSP.2016.2523459</t>
  </si>
  <si>
    <t>2-s2.0-84963959812</t>
  </si>
  <si>
    <t>['wet ).', 'significantly improve', 'radio frequency', 'previous intervals', 'practice due', 'paper proposes', 'numerical results', 'new type', 'mimo channel', 'limited rate', 'level feedback', 'input multiple', 'hardware limitation', 'fully exploit', 'feedback link', 'feedback bits', 'et via', 'et ),', 'er measures', 'er ).', 'energy transmitter', 'energy receiver', 'energy quantization', 'energy comparison', 'current interval', 'convex optimization']</t>
  </si>
  <si>
    <t>analytic center cutting plane method (ACCPM) | channel learning | energy beamforming | limited feedback | Wireless energy transfer (WET)</t>
  </si>
  <si>
    <t>The multi-antenna or multiple-input multiple-output (MIMO) technique can significantly improve the efficiency of radio frequency (RF) signal enabled wireless energy transfer (WET). To fully exploit the energy beamforming gain at the energy transmitter (ET), the knowledge of channel state information (CSI) is essential, which, however, is difficult to be obtained in practice due to the energy and hardware limitation of the energy receiver (ER). To overcome this difficulty, under a point-to-point MIMO WET setup, this paper proposes a general design framework for a new type of channel learning method based on the ER's energy measurement feedback. Specifically, the ER measures and encodes the harvested energy levels over different training intervals into bits and sends them to the ET via a feedback link of limited rate. Based on the energy-level feedback, the ET adjusts transmit beamforming in subsequent training intervals and obtains refined estimates of the MIMO channel by leveraging the technique of analytic center cutting plane method (ACCPM) in convex optimization. Under this general design framework, we further propose two specific feedback schemes based on energy quantization and energy comparison, where the feedback bits at each interval are generated at the ER by quantizing the measured energy level at the current interval and comparing it with those in previous intervals, respectively. Numerical results are provided to compare the performance of the two feedback schemes. It is shown that energy quantization performs better when the number of feedback bits per interval is large, while energy comparison is more effective vice versa.</t>
  </si>
  <si>
    <t>2475-2488</t>
  </si>
  <si>
    <t>60007155-60017161;60017161-60002668</t>
  </si>
  <si>
    <t>57145165600;55729156200</t>
  </si>
  <si>
    <t>Xu, Jie;Zhang, Rui</t>
  </si>
  <si>
    <t>Singapore;China;Singapore</t>
  </si>
  <si>
    <t>Singapore City;Guangzhou;Singapore City</t>
  </si>
  <si>
    <t>National University of Singapore;Guangdong University of Technology;A-Star, Institute for Infocomm Research</t>
  </si>
  <si>
    <t>60017161;60007155;60002668</t>
  </si>
  <si>
    <t>Xu J.</t>
  </si>
  <si>
    <t>A General Design Framework for MIMO Wireless Energy Transfer With Limited Feedback</t>
  </si>
  <si>
    <t>10.1109/TSP.2016.2526965</t>
  </si>
  <si>
    <t>2-s2.0-84963981985</t>
  </si>
  <si>
    <t>EP/M016005/1</t>
  </si>
  <si>
    <t>['training duration', 'theoretical performance', 'system limit', 'relatively long', 'provide insights', 'precision analog', 'payload data', 'paper considers', 'optimal inference', 'joint channel', 'input multiple', 'efficient evaluation', 'digital convertors', 'analytical results', 'analytical framework']</t>
  </si>
  <si>
    <t>Bayes-optimal inference | joint channel-and-data estimation | low-precision ADC | massive MIMO | replica method</t>
  </si>
  <si>
    <t>This paper considers a multiple-input multiple-output (MIMO) receiver with very low-precision analog-to-digital convertors (ADCs) with the goal of developing massive MIMO antenna systems that require minimal cost and power. Previous studies demonstrated that the training duration should be relatively long to obtain acceptable channel state information. To address this requirement, we adopt a joint channel-and-data (JCD) estimation method based on Bayes-optimal inference. This method yields minimal mean square errors with respect to the channels and payload data. We develop a Bayes-optimal JCD estimator using a recent technique based on approximate message passing. We then present an analytical framework to study the theoretical performance of the estimator in the large-system limit. Simulation results confirm our analytical results, which allow the efficient evaluation of the performance of quantized massive MIMO systems and provide insights into effective system design.</t>
  </si>
  <si>
    <t>2541-2556</t>
  </si>
  <si>
    <t>60011357;60011357-60012370;60005244;60022148;60022847</t>
  </si>
  <si>
    <t>7201367144;57188985036;55243233900;7404759940;8410390200</t>
  </si>
  <si>
    <t>Wen, Chao Kai;Wang, Chang Jen;Jin, Shi;Wong, Kai Kit;Ting, Pangan</t>
  </si>
  <si>
    <t>Taiwan;United Kingdom;Taiwan;Taiwan;China</t>
  </si>
  <si>
    <t>Hsinchu;London;Hsinchu;Kaohsiung;Nanjing</t>
  </si>
  <si>
    <t>Industrial Technology Research Institute of Taiwan;University College London;National Chiao Tung University;National Sun Yat-Sen University;Southeast University</t>
  </si>
  <si>
    <t>60022847;60022148;60012370;60011357;60005244</t>
  </si>
  <si>
    <t>Wen C.</t>
  </si>
  <si>
    <t>Bayes-Optimal Joint Channel-and-Data Estimation for Massive MIMO With Low-Precision ADCs</t>
  </si>
  <si>
    <t>10.1109/TSP.2015.2508786</t>
  </si>
  <si>
    <t>2-s2.0-84964514079</t>
  </si>
  <si>
    <t>['zf precoding', 'use part', 'uplink capacity', 'unused capacity', 'transmit antennas', 'system throughput', 'receive antennas', 'logarithmic scaling', 'linear scaling', 'increases logarithmically', 'higher throughput', 'first show', 'dp coding', 'downlink throughput', 'downlink capacity', 'downlink balancing', 'csi feedback', 'base station', 'also study', 'also show', 'achieved even']</t>
  </si>
  <si>
    <t>cellular communications | channel state information feedback | frequency division duplex | Massive MIMO</t>
  </si>
  <si>
    <t>In this work we extend the concept of uplink-downlink rate balancing to frequency division duplex (FDD) massive MIMO systems. In uplink-downlink balancing, we use part of the uplink capacity for CSI feedback in order to increase the downlink capacity. We consider a base station with large number antennas serving many single antenna users. We first show that any unused capacity in the uplink can be traded off for higher throughput in the downlink in a system that uses either dirty paper (DP) coding or zero-forcing (ZF) precoding. We then also study the scaling of the system throughput with the number of antennas in cases of Beamforming (BF) Precoding, ZF Precoding, and DP coding. We show that the downlink throughput is proportional to the logarithm of the number of antennas. While, this logarithmic scaling is lower than the linear scaling of the rate in the uplink, it can still bring significant throughput gains. For example, we demonstrate through analysis and simulation that increasing the number of antennas from 4 to 128 will increase the throughput by more than a factor of 5. We also show that a logarithmic scaling of downlink throughput as a function of the number of receive antennas can be achieved even when the number of transmit antennas only increases logarithmically with the number of receive antennas.</t>
  </si>
  <si>
    <t>2702-2711</t>
  </si>
  <si>
    <t>60002765;112115471;60022403</t>
  </si>
  <si>
    <t>6506645860;57159964900;35564142000</t>
  </si>
  <si>
    <t>Bergel, Itsik;Perets, Yona;Shamai, Shlomo</t>
  </si>
  <si>
    <t>Israel;Israel;Israel</t>
  </si>
  <si>
    <t>Haifa;Ramat Gan;Petah Tiqwa</t>
  </si>
  <si>
    <t>Technion - Israel Institute of Technology;Bar-Ilan University;Marvell Semiconductor Israel</t>
  </si>
  <si>
    <t>60022403;60002765;112115471</t>
  </si>
  <si>
    <t>Bergel I.</t>
  </si>
  <si>
    <t>Uplink Downlink Rate Balancing and Throughput Scaling in FDD Massive MIMO Systems</t>
  </si>
  <si>
    <t>10.1109/TSP.2016.2531638</t>
  </si>
  <si>
    <t>2-s2.0-84964523323</t>
  </si>
  <si>
    <t>['study presents', 'series along', 'radiating elements', 'proposed concept', 'odd number', 'feeding network', 'even number', 'dual polarisation', 'dissipation losses', 'design procedure', '4 ghz']</t>
  </si>
  <si>
    <t>A concept of symmetrical microstrip antenna lattice having an odd number of radiating elements has been proposed. In the presented antenna array, all radiating elements are connected in series along both X and Y axes, which allows for generation of dual polarisation and for reduction of dissipation losses in the feeding network. The proposed approach extends the idea of the previously developed antenna lattice, in which an even number of radiating elements has been considered. This study presents the design procedure for the proposed concept, which is confirmed by simulations and measurements of the developed 5 √ó 5 antenna lattice operating at 5.4 GHz.</t>
  </si>
  <si>
    <t>701-708</t>
  </si>
  <si>
    <t>55266557800;55925872500;14422787600</t>
  </si>
  <si>
    <t>Slomian, Izabela;Gruszczynski, Slawomir;Wincza, Krzysztof</t>
  </si>
  <si>
    <t>Symmetrical series-fed dual-polarised microstrip antenna lattice with odd number of radiating elements</t>
  </si>
  <si>
    <t>10.1049/iet-map.2015.0645</t>
  </si>
  <si>
    <t>2-s2.0-84969141896</t>
  </si>
  <si>
    <t>['gain characteristics', 'gain bandwidths', 'circular polarisation', 'average gain', 'achieve high', '5 dbic', '4 ghz', '15 ghz']</t>
  </si>
  <si>
    <t>A wideband resonant cavity antenna (RCA) with circular polarisation (CP) and high-gain characteristics is presented. A crossed bowtie dipole is used as a primary wideband CP radiator for the RCA. A half-wavelength planar partially reflecting surface is utilised to achieve high-gain broadside radiation and wide axial ratio (AR) as well as gain bandwidths. The final design yields measured -10 dB impedance and 3 dB AR bandwidths ranging from 5.6 to 8.4 GHz and from 6.3 to 8.15 GHz, respectively. Experimental results also showed an average gain of 14.5 dBic over the CP operating bandwidth and a 3 dB gain bandwidth of 42.7% (5.7-8.8 GHz).</t>
  </si>
  <si>
    <t>729-736</t>
  </si>
  <si>
    <t>Compact wideband circularly polarised resonant cavity antenna using a single dielectric superstrate</t>
  </si>
  <si>
    <t>10.1049/iet-map.2015.0490</t>
  </si>
  <si>
    <t>2-s2.0-84969142818</t>
  </si>
  <si>
    <t>['widely used', 'trivial solution', 'multimode antenna', 'modes supported', 'mode chart', 'main beam', 'h0 ).', 'experimental results', 'commercial application', 'boundary values', 'beam scan', 'analytical technique']</t>
  </si>
  <si>
    <t>High power waveguide antennas are widely used for military and commercial application. In this study, a magnetised ferrite rod loaded circular waveguide antenna (CWA) is presented, where the main beam is steered by varying the external magnetising field (H0). To predict the limitations of this multimode antenna, the modes supported by the structure and the lossy ferrimagnetic resonance region needs to be calculated. An analytical technique, based on boundary values, is used to derive six characteristic equations for the partially ferrite loaded CWA. The non-trivial solution of the equations is used to plot the mode chart and identify the low-loss operating region. Using HFSS simulator, the coaxially excited ferrite loaded CWA is optimised to demonstrate a beam scan up to ¬±30¬∞ for H0 = ¬±142 KA/m. Experimental results are used to verify the simulated scan characteristics of the antenna.</t>
  </si>
  <si>
    <t>797-801</t>
  </si>
  <si>
    <t>60009506;60009506;60009506</t>
  </si>
  <si>
    <t>7102568028;57189328875;7006917371</t>
  </si>
  <si>
    <t>Sheikh, Sharif Iqbal Mitu;Algarni, A. M.;Ragheb, Hassan</t>
  </si>
  <si>
    <t>Radiation characteristics of circular waveguide antenna loaded with ferrite rod</t>
  </si>
  <si>
    <t>10.1049/iet-map.2015.0569</t>
  </si>
  <si>
    <t>2-s2.0-84969170484</t>
  </si>
  <si>
    <t>['proposed method', 'proposed approach', 'prior probability', 'pattern synthesis', 'obtained simultaneously', 'minimum number', 'joint optimisation', 'element positions', 'effective approach', 'antenna elements']</t>
  </si>
  <si>
    <t>An effective approach is presented for pattern synthesis of reconfigurable antenna arrays with non-uniformly spaced arrangements. On the basis of the joint sparse model of multiple reference patterns, the proposed approach can dynamically reconfigure multiple radiation patterns with exactly matched pattern details and minimum number of antenna elements by joint optimisation of element positions and excitations. In this study, the design of sparse reconfigurable arrays is recast as a simultaneous sparse approximation problem and solved with the multi-task Bayesian compressive sensing. The common element positions and individual element excitations for multiple radiation patterns are obtained simultaneously by searching out multiple weight vectors sharing the same prior probability. Several representative experiments are provided to validate the effectiveness of the proposed method for the design of maximally sparse reconfigurable antenna arrays with exact pattern matching.</t>
  </si>
  <si>
    <t>748-755</t>
  </si>
  <si>
    <t>Shen, Hai Ou;Wang, Bu Hong;Li, Long Jun</t>
  </si>
  <si>
    <t>Effective approach for pattern synthesis of sparse reconfigurable antenna arrays with exact pattern matching</t>
  </si>
  <si>
    <t>10.1049/iet-map.2015.0628</t>
  </si>
  <si>
    <t>2-s2.0-84969179551</t>
  </si>
  <si>
    <t>['wide bandwidth', 'threshold limit', 'polarised applications', 'impedance bandwidth', 'good isolation', 'experimentally investigated', 'dual polarisation', 'diversity performance', 'adjacent arms', '6 dbi', '20 db', '0 ghz']</t>
  </si>
  <si>
    <t>A square ring shaped planar slot antenna for dual-polarised applications is presented and experimentally investigated. Each arm of the slot has a stepped rectangular section. Two of the adjacent arms are excited using microstrip feed lines printed on the other side of the substrate. To improve the isolation, a kite shaped slot stub is placed at the centre of the ring and is connected to one of its corners. The antenna has an impedance bandwidth from 3.0 to 12.0 GHz while the isolation is better than 20 dB. The dual polarisation is demonstrated by means of an aperture electric field plot. The antenna has a peak gain varying from 4 to 6 dBi. To check the diversity performance, the envelope correlation coefficient is calculated and found to be within the threshold limit. The antenna will be useful for applications requiring dual polarisation over the ultra-wide bandwidth with good isolation.</t>
  </si>
  <si>
    <t>791-796</t>
  </si>
  <si>
    <t>Microstrip fed square ring slot antenna for ultra-wideband dual polarisation with good isolation</t>
  </si>
  <si>
    <t>10.1049/iet-map.2015.0615</t>
  </si>
  <si>
    <t>2-s2.0-84969195328</t>
  </si>
  <si>
    <t>['vias made', 'textile vias', 'study presents', 'results show', 'radiate omni', 'profile antenna', 'placed directly', 'performing near', 'optimal mode', 'important role', 'good efficiency', 'free space', 'field measurements', 'fed low', 'fabrication process', 'conductive thread', 'broadside direction', 'body radiation', 'body conditions', 'anechoic chamber']</t>
  </si>
  <si>
    <t>This study presents a wearable textile higher-mode microstrip patch antenna (HMMPA) that has been designed to radiate omni-directionally at 2.4 GHz Industrial Scientific and Medical (ISM) band. Emphasis is given to the fabrication process of the textile vias with conductive sewing thread that plays an important role in generating the optimal mode for on-body radiation. The embroidery technique enabled a side-fed low-profile antenna which could be placed directly against the body. The proposed textile HMMPA antenna performance is compared with a probe-fed HMMPA antenna fabricated with rigid copper radiating parts, for both free space and on-body conditions. The on-body antenna performance has been tested by performing near-field measurements of the antenna on a full-body specific anthropomorphic mannequin phantom in an anechoic chamber. Results show that the proposed textile HMMPA antenna with vias made from conductive thread can radiate on-body with good efficiency while minimising the radiation in the broadside direction.</t>
  </si>
  <si>
    <t>802-807</t>
  </si>
  <si>
    <t>60000891-60014138;60000891;60000891;60000891;60000891;60014138</t>
  </si>
  <si>
    <t>57110126400;56487227300;7003531756;8599900600;35562114200;35563346800</t>
  </si>
  <si>
    <t>Paraskevopoulos, Anastasios;Fonseca, Duarte de Sousa;Seager, Rob D.;Whittow, William G.;Vardaxoglou, John Costas;Alexandridis, Antonis A.</t>
  </si>
  <si>
    <t>Greece;United Kingdom</t>
  </si>
  <si>
    <t>Athens;Loughborough</t>
  </si>
  <si>
    <t>Institute of Informatics and Telecommunications, Athens;Loughborough University</t>
  </si>
  <si>
    <t>60014138;60000891</t>
  </si>
  <si>
    <t>Paraskevopoulos A.</t>
  </si>
  <si>
    <t>Higher-mode textile patch antenna with embroidered vias for on-body communication</t>
  </si>
  <si>
    <t>10.1049/iet-map.2015.0650</t>
  </si>
  <si>
    <t>2-s2.0-84969228249</t>
  </si>
  <si>
    <t>['w band', 'traditional dual', 'satellite systems', 'reflector antenna', 'novel antenna', 'main reflector', 'loss sum', 'difference network', 'certain extent', 'central frequency', 'bent waveguides', 'axial size', '&lt;- 27', '&lt;- 19', '7 db', '1 dbi']</t>
  </si>
  <si>
    <t>An axially displaced monopulse dual-reflector antenna operating at W band is proposed in this study. The antenna configuration consists of a hyperboloid as the subreflector, a combination of series of paraboloids with different focal length as the main reflector and a low-loss sum-and-difference network, which is based on waveguide magic Ts and bent waveguides. Compared with traditional dual-reflector antenna, axial size and weight of this novel antenna can be reduced to a certain extent. Measured results show that the gain is 40.1 dBi, the sidelobe is &lt;-19.7 dB and the null-depth is &lt;-27.7 dB at the central frequency. The radiation patterns remain almost the same in the bandwidth. It is demonstrated that this antenna exhibits good radiation performances and is suitable for inter-satellite systems.</t>
  </si>
  <si>
    <t>742-747</t>
  </si>
  <si>
    <t>55328624300;7006874529;57214524973</t>
  </si>
  <si>
    <t>Wang, Yanxun;Dou, Wenbin;Bi, Bo</t>
  </si>
  <si>
    <t>W band axially displaced monopulse dual-reflector antenna for inter-satellite communications</t>
  </si>
  <si>
    <t>10.1049/iet-map.2015.0559</t>
  </si>
  <si>
    <t>2-s2.0-84969257306</t>
  </si>
  <si>
    <t>['sufficient study', 'results suggest', 'reasonable efficiency', 'laterally stacked', 'increasing evidence', 'efficient use', 'effective antenna', 'dielectric thickness', 'design parameters', 'contacts dimensions', 'chip metallisation']</t>
  </si>
  <si>
    <t>Despite the increasing evidence that on-chip metallisation layer plays the role of an antenna in field effect transistor terahertz detectors, sufficient study and analysis of this role remain lacking. Three-dimensional (3D) simulation is used to study the efficiency of sub-terahertz electromagnetic radiation coupling to on-chip metallisation layer components. The results suggest that on-chip metallisation, especially the contacts of the field effect transistor, can be used as an effective antenna with reasonable efficiency. The two basic structures tested are the laterally stacked as well as vertically stacked contacts. The effect of varying a number of design parameters of the suggested test structures (e.g. substrate/inter-metal-dielectric thickness, and contacts dimensions) is studied using 3D simulation, and the overall detection efficiency is extracted in each case. These results are used to extract broad guidelines for the efficient use of the on-chip metallisation layer as an effective detecting antenna in sub-terahertz radiation detectors.</t>
  </si>
  <si>
    <t>784-790</t>
  </si>
  <si>
    <t>60002575;60002575;60002575</t>
  </si>
  <si>
    <t>55804405100;55926794700;23021261000</t>
  </si>
  <si>
    <t>Ibrahim, Nihal;Rafat, Nadia H.;Elnahwy, Salah El Din</t>
  </si>
  <si>
    <t>Cairo University, Faculty of Engineering</t>
  </si>
  <si>
    <t>Ibrahim N.</t>
  </si>
  <si>
    <t>Simulation study for the use of transistor contacts for sub-terahertz radiation detection</t>
  </si>
  <si>
    <t>10.1049/iet-map.2015.0492</t>
  </si>
  <si>
    <t>2-s2.0-84969262333</t>
  </si>
  <si>
    <t>['two inputs', 'substrate probes', 'proper amplitude', 'practical point', 'phase excitation', 'patch antenna', 'particularly suitable', 'operating frequency', 'one input', 'one connected', 'numerical examples', 'novel approach', 'model leads', 'microstrip antennas', 'hand polarisations', 'formulas use', 'form formulas', 'coaxial connectors', 'circular polarisation', 'circular patches', 'axial ratio', 'absorbing load']</t>
  </si>
  <si>
    <t>A novel approach to enhance a quality of circular polarisation of microstrip patch antennas is presented. It is applicable to microstrip antennas with square as well as circular patches which are excited through two inputs with a 90¬∞ phase shift. In this approach, an analytical model based on a superposition of the antenna far fields is used. This model leads to the closed-form formulas for correcting the axial ratio at the operating frequency by a proper amplitude and phase excitation of the patch antenna. The formulas use the simulated far fields of the patch antenna with only one input being active while the other one connected to the absorbing load. It is shown by numerical examples that this approach is particularly suitable for microstrip patch antennas excited with the through-substrate probes of coaxial connectors. Furthermore, it is illustrated by numerical examples that the excitation with a proper amplitude and 90¬∞ phase shift may be sufficient - from practical point of view - to ensure a high-quality circular polarisation. The proposed correction procedure enhances both the right- and the left-hand polarisations of the microstrip patch antenna of interest.</t>
  </si>
  <si>
    <t>770-776</t>
  </si>
  <si>
    <t>Approach to axial ratio improvement for circularly polarised microstrip patch antennas excited via two inputs</t>
  </si>
  <si>
    <t>10.1049/iet-map.2015.0616</t>
  </si>
  <si>
    <t>2-s2.0-84969264852</t>
  </si>
  <si>
    <t>['wide beam', 'wave antenna', 'simulated results', 'scanning property', 'scanning capability', 'scanning angle', 'resultant lwa', 'presented lwa', 'positive values', 'polarisation across', 'periodic lwa', 'operating band', 'low cross', 'interdigital lines', 'good agreements', 'continuous beam', '90 ghz', '7 %),', '61 ¬∞']</t>
  </si>
  <si>
    <t>In this study, a novel periodic leaky-wave antenna (LWA) with wide beam-scanning angle and low cross-polarisation is proposed by using miniaturised composite right/left-handed transmission line (CRLH TL). By introducing the metallic holes loaded in the interdigital lines of the miniaturised CRLH TL, not only the parasitic resonant modes can be eliminated, but also the miniaturisation is realised. Considering the continuous phase constants from negative to positive values of the balanced CRLH TL, a continuous beam-scanning property from backward to forward of the resultant LWA can be obtained. For verification, a periodic LWA, which consists of 20 unit cells of the balanced CRLH TL, is fabricated and measured; the measured and simulated results are in good agreements with each other, indicating that the fabricated LWA operates from 3.90 to 4.90 GHz (a bandwidth of 22.7%), and has a wide continuous beam-scanning capability from backward -61¬∞ to forward 67¬∞ (including the broadside) within the operating band. Moreover, it also has very low cross-polarisation, which remains at a level of at least 25 dB below the co-polarisation across the entire radiation region. As a result, the presented LWA should find promising applications in modern wireless communication systems and the high-resolution radar system due to these wonderful electromagnetic performances.</t>
  </si>
  <si>
    <t>60069720;60069720;60082187;60069720;60069720</t>
  </si>
  <si>
    <t>55589363000;35320575500;56005564800;23003839800;22035662200</t>
  </si>
  <si>
    <t>Wu, Guo Cheng;Wang, Guang Ming;Peng, Hua Xia;Gao, Xiang Jun;Liang, Jian Gang</t>
  </si>
  <si>
    <t>Zhuzhou;Xi'an</t>
  </si>
  <si>
    <t>Hunan University of Technology;Air Force Engineering University China</t>
  </si>
  <si>
    <t>60082187;60069720</t>
  </si>
  <si>
    <t>Design of leaky-wave antenna with wide beam-scanning angle and low cross-polarisation using novel miniaturised composite right/left-handed transmission line</t>
  </si>
  <si>
    <t>10.1049/iet-map.2015.0462</t>
  </si>
  <si>
    <t>2-s2.0-84969285234</t>
  </si>
  <si>
    <t>['type integrals', 'take advantage', 'study considers', 'results using', 'previous calculation', 'present approach', 'physical aspect', 'magnetic dipole', 'layered media', 'fresnel principle', 'experimental data', 'easily explain', 'current sheet', 'conventional methods', 'conveniently provide', 'considerable efforts', 'antenna located', 'air produced', 'air interface']</t>
  </si>
  <si>
    <t>Considerable efforts have been made to investigate the electromagnetic (EM) field in air produced by a magnetic dipole in sea. The conventional methods for this investigation mostly involve complicated analysis of Sommerfeld-type integrals. To conveniently provide a meaningful physical explanation of the EM field radiation in a two-layered media, this study considers a current sheet at the sea-to-air interface created by an underwater magnetic dipole. This current behaves like an antenna located on the surface and creates a wave that propagates through the atmosphere. Analysis of this current sheet can take advantage of the Huygens-Fresnel principle. The results using this approach can be verified by previous calculation and experiments on the sea, and show good agreement with experimental data. The present approach, which involves simple algebra, can easily explain the physical aspect of the EM wave propagation across the sea-to-air interface.</t>
  </si>
  <si>
    <t>709-718</t>
  </si>
  <si>
    <t>56368690000;9232394800;56432109600;24741309800;7404701578</t>
  </si>
  <si>
    <t>Wang, Honglei;Yang, Kunde;Zheng, Kun;Yang, Yixin;Ma, Yuanliang</t>
  </si>
  <si>
    <t>Estimation of electromagnetic field in air by a magnetic dipole in the sea based on a current sheet model</t>
  </si>
  <si>
    <t>10.1049/iet-map.2014.0809</t>
  </si>
  <si>
    <t>2-s2.0-84969287477</t>
  </si>
  <si>
    <t>['tremendously enhance', 'states cycles', 'quantum emitter', 'optical nanosystems', 'new ingredient', 'lower level', 'low intensities', 'hence converting', 'dark modes', 'converting signals', 'additional incorporation']</t>
  </si>
  <si>
    <t>Converting signals at low intensities between different electromagnetic modes is an asset for future information technologies. In general, slightly asymmetric optical nanoantennas enable the coupling between bright and dark modes that they sustain. However, the conversion efficiency might be very low. Here, we show that the additional incorporation of a quantum emitter allows us to tremendously enhance this efficiency. The enhanced local density of states cycles the quantum emitter between its upper and lower level at an extremely high rate, hence converting the energy very efficiently. The process is robust with respect to possible experimental tolerances, and adds a new ingredient to be exploited while studying and applying coupling phenomena in optical nanosystems.</t>
  </si>
  <si>
    <t>2294-2297</t>
  </si>
  <si>
    <t>60102538;60029507;60102538;60102538-60021858</t>
  </si>
  <si>
    <t>55939927300;26643938500;14033188600;21835136100</t>
  </si>
  <si>
    <t>Straubel, J.;Filter, R.;Rockstuhl, C.;S≈Çowik, K.</t>
  </si>
  <si>
    <t>Germany;Germany;Poland</t>
  </si>
  <si>
    <t>Karlsruhe;Jena;Torun, Kujawsko-Pomorskie</t>
  </si>
  <si>
    <t>Karlsruher Institut f√ºr Technologie;Friedrich-Schiller-Universit√§t Jena;Uniwersytet Miko≈Çaja Kopernika w Toruniu</t>
  </si>
  <si>
    <t>60102538;60029507;60021858</t>
  </si>
  <si>
    <t>Straubel J.</t>
  </si>
  <si>
    <t>Efficient mode conversion in an optical nanoantenna mediated by quantum emitters</t>
  </si>
  <si>
    <t>10.1364/OL.41.002294</t>
  </si>
  <si>
    <t>2-s2.0-84971222338</t>
  </si>
  <si>
    <t>DEB- 1457753</t>
  </si>
  <si>
    <t>['vast diversity', 'variable proportions', 'trait evolution', 'tibial contents', 'thus suggesting', 'study found', 'specific across', 'sensory specialization', 'previous analysis', 'particularly apparent', 'particular chemical', 'outstanding divergence', 'olfactory system', 'observed variation', 'multiple sources', 'mating signals', 'major compounds', 'later expose', 'insects rely', 'important role', 'great precision', 'genus euglossa', 'finding mates', 'euglossine bees', 'eag profiling', 'display sites', 'conspicuous differentiation', 'conducted electroantennographic', 'compounds play', 'close correspondence', 'chemical signaling', 'behavioral preferences', 'antennal responses', 'airborne molecules', '15 species']</t>
  </si>
  <si>
    <t>EAG | Euglossini | Fragrance | Olfaction | Olfactory specialization | Pheromone</t>
  </si>
  <si>
    <t>Insects rely on the olfactory system to detect a vast diversity of airborne molecules in their environment. Highly sensitive olfactory tuning is expected to evolve when detection of a particular chemical with great precision is required in the context of foraging and/or finding mates. Male neotropical orchid bees (Euglossini) collect odoriferous substances from multiple sources, store them in specialized tibial pouches and later expose them at display sites, presumably as mating signals to females. Previous analysis of tibial compounds among sympatric species revealed substantial chemical disparity in chemical composition among lineages with outstanding divergence between closely related species. Here, we tested whether specific perfume phenotypes coevolve with matching olfactory adaptations in male orchid bees to facilitate the location and harvest of speciesspecific perfume compounds. We conducted electroantennographic (EAG) measurements on males of 15 sympatric species in the genus Euglossa that were stimulated with 18 compounds present in variable proportions in male hind tibiae. Antennal response profiles were species-specific across all 15 species, but there was no conspicuous differentiation between closely related species. Instead, we found that the observed variation in EAG activity follows a Brownian motion model of trait evolution, where the probability of differentiation increases proportionally with lineage divergence time. However, we identified strong antennal responses for some chemicals that are present as major compounds in the perfume of the same species, thus suggesting that sensory specialization has occurred within multiple lineages. This sensory specialization was particularly apparent for semi-volatile molecules ('base note' compounds), thus supporting the idea that such compounds play an important role in chemical signaling of euglossine bees. Overall, our study found no close correspondence between antennal responses and behavioral preferences/tibial contents, but confirms the utility of EAG profiling for discovering certain behaviorally active compounds.</t>
  </si>
  <si>
    <t>1467-1475</t>
  </si>
  <si>
    <t>Journal of Experimental Biology</t>
  </si>
  <si>
    <t>60005322;60014439;60014439;60106597;60030522;60005322</t>
  </si>
  <si>
    <t>55202274100;34979409300;7102208390;57192280528;7003667336;6602861382</t>
  </si>
  <si>
    <t>Mitko, Lukasz;Weber, Marjorie G.;Ramirez, Santiago R.;Hedenstr√∂m, Erik;Wcislo, William T.;Eltz, Thomas</t>
  </si>
  <si>
    <t>Sweden;United States;United States;Germany</t>
  </si>
  <si>
    <t>Sundsvall;Washington, D.C.;Davis;Bochum</t>
  </si>
  <si>
    <t>Mid Sweden University, Sundsvall;Smithsonian Tropical Research Institute;University of California, Davis;Ruhr-Universitat Bochum</t>
  </si>
  <si>
    <t>60106597;60030522;60014439;60005322</t>
  </si>
  <si>
    <t>Mitko L.</t>
  </si>
  <si>
    <t>Olfactory specialization for perfume collection in male orchid bees</t>
  </si>
  <si>
    <t>10.1242/jeb.136754</t>
  </si>
  <si>
    <t>2-s2.0-84982943403</t>
  </si>
  <si>
    <t>['vacuum chamber', 'three cases', 'tenth kv', 'surface normal', 'pvc shield', 'phenomenon responsible', 'measurement performed', 'laser energy', 'interesting methods', 'induced field', 'focused onto', 'field depends', 'electrostatic barrier', 'distance x', 'created plasma', 'considering exclusively', '7 cm', '56 mj', '49 mj', '3 cm', '248 nm', '2 cm', '1 kev', '05 cm']</t>
  </si>
  <si>
    <t>Antennas | Plasma generation (laser-produced, RF, x ray-produced) | Voltage distributions</t>
  </si>
  <si>
    <t>The Front Surface Acceleration (FSA) obtained in Laser Ion Source (LIS) systems is one of the most interesting methods to produce accelerated protons and ions. We implemented a LIS to study the ion acceleration mechanisms. In this device, the plasma is generated by a KrF excimer laser operating at 248 nm, focused on an aluminum target mounted inside a vacuum chamber. The laser energy was varied from 28 to 56 mJ/pulse and focused onto the target by a 15 cm focal lens forming a spot of 0.05 cm in diameter. A high impedance resistive probe was used to map the electric potential inside the chamber, near the target. In order to avoid the effect of plasma particles investing the probe, a PVC shield was realized. Particles inevitably streaked the shield but their influence on the probe was negligible. We detected the time resolved profiles of the electric potential moving the probe from 4.7 cm to 6.2 cm with respect to the main target axis, while the height of the shield from the surface normal on the target symmetry center was about 3 cm. The corresponding electric field can be very important to elucidate the phenomenon responsible of the accelerating field formation. The behavior of the field depends on the distance x as 1/x1.85 with 28 mJ laser energy, 1/x1.77 with 49 mJ and 1/x1.74 with 56 mJ. The dependence of the field changes slightly for our three cases, the power degree decreases at increasing laser energy. It is possible to hypothesize that the electric field strength stems from the contribution of an electrostatic and an induced field. Considering exclusively the induced field at the center of the created plasma, a strength of some tenth kV/m could be reached, which could deliver ions up to 1 keV of energy. These values were justified by measurement performed with an electrostatic barrier.</t>
  </si>
  <si>
    <t>C05014</t>
  </si>
  <si>
    <t>56276755700;55062143800;57209712671;56020134600</t>
  </si>
  <si>
    <t>Nassisi, V.;Delle Side, D.;Monteduro, L.;Giuffreda, E.</t>
  </si>
  <si>
    <t>Nassisi V.</t>
  </si>
  <si>
    <t>Mapping of acceleration field in FSA configuration of a LIS</t>
  </si>
  <si>
    <t>10.1088/1748-0221/11/05/C05014</t>
  </si>
  <si>
    <t>2-s2.0-85068531609</t>
  </si>
  <si>
    <t>['wavelength features', 'slot antenna', 'silver scaled', 'scattered signals', 'resolve œª', 'resolve sub', 'requires sensors', 'radio frequencies', 'patterned surface', 'optical permittivity', 'optical frequencies', 'modality scan', 'instruments operating', 'experimental set', 'electromagnetic near', 'diffraction limit', 'detector magnifies', 'detector element', 'critical dimensions', 'confirmed experimentally', 'also used', '78 objects', '5 orders', '2 ghz']</t>
  </si>
  <si>
    <t>To detect and resolve sub-wavelength features at optical frequencies, beyond the diffraction limit, requires sensors that interact with the electromagnetic near-field of those features. Most instruments operating in this modality scan a single detector element across the surface under inspection because the scattered signals from a multiplicity of such elements would end up interfering with each other. However, an alternative massively parallelized configuration, capable of interrogating multiple adjacent areas of the surface at the same time, was proposed in 2002. Full physics simulations of the photonic antenna detector element that enables this instrument, show that using conventional red laser light (in the 600 nm range) the detector magnifies the signal from an 8 nm particle by up to 1.5 orders of magnitude. The antenna is a shaped slot element in a 60 nm silver film. The ability of this detector element to resolve Œª/78 objects is confirmed experimentally at radio frequencies by fabricating an artificial material structure that mimics the optical permittivity of silver scaled to 2 GHz, and "cutting" into it the slot antenna. The experimental set-up is also used to demonstrate the imaging of a patterned surface in which the critical dimensions of the pattern are Œª/22 in size.</t>
  </si>
  <si>
    <t>60003892;60003892</t>
  </si>
  <si>
    <t>57189307280;35565189700</t>
  </si>
  <si>
    <t>Mostafavi, Mahkamehossadat;Diaz, Rodolfo E.</t>
  </si>
  <si>
    <t>Mostafavi M.</t>
  </si>
  <si>
    <t>Feasibility demonstration of a massively parallelizable optical near-field sensor for sub-wavelength defect detection and imaging</t>
  </si>
  <si>
    <t>10.1038/srep26172</t>
  </si>
  <si>
    <t>2-s2.0-84968918521</t>
  </si>
  <si>
    <t>['uses non', 'synthetically focused', 'sum algorithm', 'resultant images', 'processed image', 'process allows', 'potential alternative', 'new algorithm', 'method consists', 'less interference', 'ionizing radiation', 'invasive technique', 'improved version', 'energy map', 'different configurations', 'collected reflections', 'classical techniques', 'article presents', 'antenna locations', 'also introduced', '2 mm']</t>
  </si>
  <si>
    <t>Breast cancer detection | delay-and-sum integration algorithm | microwave imaging | ultra-wideband radar</t>
  </si>
  <si>
    <t>ABSTRACT: Microwave breast imaging uses backscattered radar signals to identify cancerous tissue within the breast. It is a non-invasive technique and uses non-ionizing radiation; it is currently a potential alternative for classical techniques. This article presents an efficient image reconstruction method for breast cancer detection using an ultra-wideband microwave imaging system. This method consists of applying the improved version of the delay-and-sum algorithm and post-processing the resultant images. For that, we have used a numerical 3D breast phantom in CST software simulation tool (CST Inc., 2014). The breast was illuminated with ultra-wideband (UWB) pulse from a number of antenna locations, and then collected reflections were synthetically focused to create an energy map of the breast. A new algorithm is also introduced that post-processes the resulting images obtained through different configurations of acquisition point positions. This post-process allows a much clearer image to be obtained with less interference. In the constructed and post-processed image, the presence and location of single and double breast cancer tumors of 2 mm in diameter can clearly be identified.</t>
  </si>
  <si>
    <t>225-235</t>
  </si>
  <si>
    <t>60068756;60068756;60068756;60022175;60027663</t>
  </si>
  <si>
    <t>57133171000;6507887755;7003363059;55576426600;6603556845</t>
  </si>
  <si>
    <t>Chouiti, Sidi Mohammed;Merad, Lotfi;Meriah, Sidi Mohammed;Raimundo, Xavier;Taleb-Ahmed, Abdelmalik</t>
  </si>
  <si>
    <t>Algeria;France;United Kingdom</t>
  </si>
  <si>
    <t>Tlemcen;Valenciennes;Durham</t>
  </si>
  <si>
    <t>Universit√© Abou Bekr Belkaid Tlemcen;Universit√© Polytechnique Hauts-de-France;Durham University</t>
  </si>
  <si>
    <t>60068756;60027663;60022175</t>
  </si>
  <si>
    <t>An Efficient Image Reconstruction Method for Breast Cancer Detection Using an Ultra-Wideband Microwave Imaging System</t>
  </si>
  <si>
    <t>10.1080/02726343.2016.1158612</t>
  </si>
  <si>
    <t>2-s2.0-84969750013</t>
  </si>
  <si>
    <t>['radiation problem', 'physical optics', 'novel method', 'elapsed time', 'couplings among', 'article proposes', 'antenna array']</t>
  </si>
  <si>
    <t>Equivalence principle algorithm | large-scale array | perfect electrically conducting object | periodic Green‚Äôs function | physical optics</t>
  </si>
  <si>
    <t>ABSTRACT: In the solution of a radiation problem on a large-scale antenna array with a large perfect electrically conducting object, the equivalence principle algorithm hybridized with physical optics has been used to accelerate the calculation. However, the efficiency of this hybridization will be low if the number of elements in the antenna array is large. This article proposes a novel method to speed up the equivalence principle algorithm hybridized with physical optics by introducing the periodic equivalence principle algorithm. The calculation of the couplings among the elements will be simplified, and the elapsed time will decrease. At the same time, the total memory required will be saved.</t>
  </si>
  <si>
    <t>262-275</t>
  </si>
  <si>
    <t>55267599500;57204601521;55511198800</t>
  </si>
  <si>
    <t>Zhang, Kaizhi;Ouyang, Jun;Yang, Feng</t>
  </si>
  <si>
    <t>Hybridization of Periodic Equivalence Principle Algorithm, Equivalence Principle Algorithm, and Physical Optics for Analysis of Large Finite Antenna Array with Perfect Electrically Conducting Object</t>
  </si>
  <si>
    <t>10.1080/02726343.2016.1158615</t>
  </si>
  <si>
    <t>2-s2.0-84969753456</t>
  </si>
  <si>
    <t>['wide bandwidth', 'successfully presented', 'proposed array', 'profile structure', 'previous studies', 'one side', 'microstrip line', 'low cross', 'large number', 'large low', 'high gain', 'gain applications', 'first time', 'element dual', 'element case', 'element array', 'desired bands', 'critical coupling', 'copper plates', '0 compared']</t>
  </si>
  <si>
    <t>antenna array | conformal strip excitation | Dielectric resonator antenna (DRA)</t>
  </si>
  <si>
    <t>ABSTRACT: A conformal strip connected to a microstrip line is proposed to excite the professed dielectric resonator antenna array to achieve the critical coupling for material having lower dielectric constants of less than 10. Fabrication of two-element dual-segment linear broadside rectangular dielectric resonator antenna array with copper plates on one side has been successfully presented for the first time. The combination of high gain and wide bandwidth with low cross-polarization is always a challenge for researchers. The gain of a two-element array has been increased by a factor of 2.0 compared with the gain of a single dielectric resonator antenna, and there is also a 6.14% increase in bandwidth of the proposed array compared to the single element rather than a decrement in bandwidth as reported in previous studies. Although the gain and bandwidth are not very high for the two-element case, the proposed fabrication technique can be applied for a large number of elements for higher gain application, and the structure can be modified for other desired bands of operation. The proposed array can be used as a medium-gain wideband antenna or can form a sub-array in a large low-profile structure for high-gain applications.</t>
  </si>
  <si>
    <t>236-248</t>
  </si>
  <si>
    <t>60104578-60008898;60008898</t>
  </si>
  <si>
    <t>56567030100;35203333800</t>
  </si>
  <si>
    <t>Gupta, Anshul;Gangwar, Ravi Kumar</t>
  </si>
  <si>
    <t>Raipur;Dhanbad</t>
  </si>
  <si>
    <t>National Institute of Technology Raipur;Indian Institute of Technology (Indian School of Mines), Dhanbad</t>
  </si>
  <si>
    <t>60104578;60008898</t>
  </si>
  <si>
    <t>Design, Fabrication, and Measurement of Dual-Segment Rectangular Dielectric Resonator Antenna Array Excited with Conformal Strip for S-Band Application</t>
  </si>
  <si>
    <t>10.1080/02726343.2016.1158613</t>
  </si>
  <si>
    <t>2-s2.0-84969792757</t>
  </si>
  <si>
    <t>['use dna', 'surprising association', 'strong antenna', 'quantum sources', 'quantum emitter', 'plasmonic nanoantennas', 'photophysical processes', 'optimize nanoantennas', 'optical states', 'numerical simulations', 'nonradiative processes', 'monitoring fret', 'measurements exemplify', 'good agreement', 'fold increase', 'driven self', 'design rules', 'decay dynamics', 'antennas induce', 'antenna concept', '2 orders']</t>
  </si>
  <si>
    <t>DNA self-assembly | fluorescence enhancement | FRET | gold nanoparticle | LDOS | nanoantenna | plasmonics</t>
  </si>
  <si>
    <t>Plasmonic optical antennas enhance and control the emission of quantum sources in the far-field. Interestingly, the antenna concept can also be applied to enhance the electric field produced by a quantum emitter in the near-field and increase the rate of F√∂rster resonance energy transfer (FRET) between two nearby donor and acceptor dipole emitters. However, plasmonic antennas also influence numerous other photophysical processes such as the donor excitation intensity and decay dynamics and the acceptor emission yield, which compete with the observation of FRET. Understanding the balance between FRET and these processes and monitoring FRET under intense resonant optical confinement in plasmonic nanoantennas have remained challenging open questions. Here, we use DNA-driven self-assembly to accurately produce 40 and 60 nm gold nanoparticle dimer antennas containing a single FRET pair located in the center of a 14 nm gap. The spontaneous donor decay rate constants are increased by 2 orders of magnitude, creating high local densities of optical states (LDOS) to explore the link between LDOS and FRET. The antennas induce a 5-fold increase of F√∂rster energy transfer rate constants associated with reduced transfer efficiencies, in good agreement with numerical simulations. The strong antenna-emitter interaction leads to the surprising association of an enhanced acceptor emission with a weak transfer efficiency. Our measurements exemplify the competition between radiative and nonradiative processes in complex nanophotonic systems and highlight geometrical parameters and design rules to optimize nanoantennas for nonradiative energy harvesting.</t>
  </si>
  <si>
    <t>895-903</t>
  </si>
  <si>
    <t>60030236;60107031;60107031-60007512;60107031;60107031;60107031</t>
  </si>
  <si>
    <t>6603081059;24280732000;24802017000;7004846205;9337289100;8886932900</t>
  </si>
  <si>
    <t>Bidault, S√©bastien;Devilez, Alexis;Ghenuche, Petru;Stout, Brian;Bonod, Nicolas;Wenger, J√©r√¥me</t>
  </si>
  <si>
    <t>France;France;Romania</t>
  </si>
  <si>
    <t>Marseille;Paris;Bucharest</t>
  </si>
  <si>
    <t>Institut Fresnel;Ecole Superieure de Physique et de Chimie Industrielles de la Ville de Paris;Horia Hulubei National Institute of Physics and Nuclear Engineering</t>
  </si>
  <si>
    <t>60107031;60030236;60007512</t>
  </si>
  <si>
    <t>Bidault S.</t>
  </si>
  <si>
    <t>Competition between F√∂rster Resonance Energy Transfer and Donor Photodynamics in Plasmonic Dimer Nanoantennas</t>
  </si>
  <si>
    <t>10.1021/acsphotonics.6b00148</t>
  </si>
  <si>
    <t>2-s2.0-84969794957</t>
  </si>
  <si>
    <t>['without scanning', 'subarray design', 'subarray configuration', 'radiation pattern', 'optimization scheme', 'multifunction radars', 'homogeneous groups', 'grating lobes', 'efficient design', 'configured irregularly', 'average compared', 'array antenna', 'also conducted', '6 db', '32 subarrays']</t>
  </si>
  <si>
    <t>Array antenna | genetical swarm optimization | K-means clustering | subarray optimization</t>
  </si>
  <si>
    <t>ABSTRACT: An optimization scheme for the design of a subarray configuration applicable to multifunction radars is presented in this article. For the efficient design of the subarray configuration, a genetical swarm optimization is combined with a K-means clustering scheme that partitions antenna elements into homogeneous groups. By utilizing the proposed optimization scheme, an array antenna that consists of 5,120 radiating elements is restructured to 32 subarrays. In addition, optimization of the subarray design was also conducted for two different design cases in which the numbers of elements in the subarrays are both unequal and equal. The subarrays are configured irregularly to avoid the creation of grating lobes in the radiation pattern. The peak sidelobe levels of digitally scanned beams are increased by 4.6 dB on average compared to those without scanning.</t>
  </si>
  <si>
    <t>276-285</t>
  </si>
  <si>
    <t>60007511;60000244;60007511</t>
  </si>
  <si>
    <t>55334241000;55668575500;56380923200</t>
  </si>
  <si>
    <t>Kwon, Gina;Park, Joon Young;Hwang, Keum Cheol</t>
  </si>
  <si>
    <t>Sungkyunkwan University;Hanwha</t>
  </si>
  <si>
    <t>60007511;60000244</t>
  </si>
  <si>
    <t>Kwon G.</t>
  </si>
  <si>
    <t>Design of a Subarray Configuration for Multifunction Radars Using a Nested Optimization Scheme</t>
  </si>
  <si>
    <t>10.1080/02726343.2016.1158617</t>
  </si>
  <si>
    <t>2-s2.0-84969799080</t>
  </si>
  <si>
    <t>['triangular crown', 'transfer pathways', 'structure reveals', 'psbz ).', 'psbq ),', 'photosystem ii', 'peripheral light', 'pathways along', 'particle cryo', 'optimal oxygen', 'lhcii ).', 'excitation energy', 'evolving activity', 'electron microscopy', 'core interactions', 'core complexes', 'complex monomer', 'binding domains', 'assembly mechanisms', '28 carotenoids', '105 chlorophylls']</t>
  </si>
  <si>
    <t>During photosynthesis, the plant photosystem II core complex receives excitation energy from the peripheral light-harvesting complex II (LHCII). The pathways along which excitation energy is transferred between them, and their assembly mechanisms, remain to be deciphered through high-resolution structural studies. Here we report the structure of a 1.1-megadalton spinach photosystem II-LHCII supercomplex solved at 3.2 √Ö resolution through single-particle cryo-electron microscopy. The structure reveals a homodimeric supramolecular system in which each monomer contains 25 protein subunits, 105 chlorophylls, 28 carotenoids and other cofactors. Three extrinsic subunits (PsbO, PsbP and PsbQ), which are essential for optimal oxygen-evolving activity of photosystem II, form a triangular crown that shields the Mn 4 CaO 5 -binding domains of CP43 and D1. One major trimeric and two minor monomeric LHCIIs associate with each core-complex monomer, and the antenna-core interactions are reinforced by three small intrinsic subunits (PsbW, PsbH and PsbZ). By analysing the closely connected interfacial chlorophylls, we have obtained detailed insights into the energy-transfer pathways between the antenna and core complexes.</t>
  </si>
  <si>
    <t>60013625-60027363;60013625;60013625;60013625-60027363;60013625;60013625;60013625;60013625</t>
  </si>
  <si>
    <t>55805583100;56580987500;7103379975;56242858300;7404565306;57189374425;44361711700;55657222100</t>
  </si>
  <si>
    <t>Wei, Xuepeng;Su, Xiaodong;Cao, Peng;Liu, Xiuying;Chang, Wenrui;Li, Mei;Zhang, Xinzheng;Liu, Zhenfeng</t>
  </si>
  <si>
    <t>University of Chinese Academy of Sciences;Institute of Biophysics Chinese Academy of Sciences</t>
  </si>
  <si>
    <t>60027363;60013625</t>
  </si>
  <si>
    <t>Wei X.</t>
  </si>
  <si>
    <t>Structure of spinach photosystem II-LHCII supercomplex at 3.2 √Ö resolution</t>
  </si>
  <si>
    <t>10.1038/nature18020</t>
  </si>
  <si>
    <t>2-s2.0-84969857920</t>
  </si>
  <si>
    <t>['transitional element', 'systematic approach', 'requisite information', 'radiative rates', 'radiating fields', 'optical nanoantennas', 'inherent challenges', 'infrared frequencies', 'fundamental function', 'folded dipoles', 'first measurement', 'field radiation', 'fabricated designs', 'designing optimally', 'coupled load']</t>
  </si>
  <si>
    <t>folded dipole antenna | impedance multiplication | infrared frequency | optical antenna impedance | optical nanoantennas</t>
  </si>
  <si>
    <t>Optical nanoantennas have been studied as a means to manipulate nanoscale fields, local field enhancements, radiative rates, and emissive directional control. However, a fundamental function of antennas, the transfer of power between a coupled load and far-field radiation, has seen limited development in optical antennas owing largely to the inherent challenges of extracting impedance parameters from fabricated designs. As the transitional element between radiating fields and loads, the impedance is the requisite information for describing, and designing optimally, both emissive (transmitting) and absorptive (receiving) nanoantennas. Here we present the first measurement of an optical nanoantenna input impedance, demonstrating impedance multiplication in folded dipoles at infrared frequencies. This quantification of optical antenna impedance provides the long sought enabling step for a systematic approach to improve collection efficiencies and control of the overall antenna response.</t>
  </si>
  <si>
    <t>881-885</t>
  </si>
  <si>
    <t>60010339;60006951;60006951;60000221;60010339</t>
  </si>
  <si>
    <t>56039434900;55800633900;7006366203;7004520052;15124334200</t>
  </si>
  <si>
    <t>Xu, Yuancheng;Tucker, Eric;Boreman, Glenn;Raschke, Markus B.;Lail, Brian A.</t>
  </si>
  <si>
    <t>Melbourne;Charlotte;Boulder</t>
  </si>
  <si>
    <t>Florida Institute of Technology;The University of North Carolina at Charlotte;University of Colorado Boulder</t>
  </si>
  <si>
    <t>60010339;60006951;60000221</t>
  </si>
  <si>
    <t>Optical Nanoantenna Input Impedance</t>
  </si>
  <si>
    <t>10.1021/acsphotonics.6b00128</t>
  </si>
  <si>
    <t>2-s2.0-84970023056</t>
  </si>
  <si>
    <t>['unique lever', 'temporal response', 'surface plasmons', 'range extending', 'quantitative analysis', 'providing thus', 'preponderant role', 'photoexcited charges', 'nonlinear formation', 'investigate plasmon', 'hot carriers', 'generation efficiency', 'energy distribution', 'controlled within', '500 fs', '5 ps']</t>
  </si>
  <si>
    <t>hot carrier dynamics | multiphoton luminescence | nonlinear absorption cross-section | plasmonics</t>
  </si>
  <si>
    <t>We employ nonlinear autocorrelation measurements to investigate plasmon-assisted hot carrier dynamics occurring in optical gold antennas. A nonlinear formation of hot carriers is produced by the excitation of surface plasmons, providing thus a unique lever to optimize the energy distribution and generation efficiency of the photoexcited charges. The temporal response of the carriers' relaxation is controlled within a range extending from 500 fs to 2.5 ps. By conducting a quantitative analysis of the dynamics, we determine the nonlinear absorption cross-section of individual optical antennas. This work sheds new insights on the understanding of plasmon-induced hot carrier generation, especially in view of applications where the time response plays a preponderant role.</t>
  </si>
  <si>
    <t>791-795</t>
  </si>
  <si>
    <t>60107436;60107436;60107436;60107436;60107436;60107436;60107436;60107436;60107436</t>
  </si>
  <si>
    <t>25121219100;55675659500;36138291700;55214980100;7004276148;7003549635;55926535400;6601945420;6602288741</t>
  </si>
  <si>
    <t>Demichel, Olivier;Petit, Marl√®ne;Viarbitskaya, Sviatlana;M√©jard, R√©gis;De Fornel, Fr√©d√©rique;Hertz, Edouard;Billard, Franck;Bouhelier, Alexandre;Cluzel, Benoit</t>
  </si>
  <si>
    <t>Besancon</t>
  </si>
  <si>
    <t>Universit√© Bourgogne Franche-Comt√©</t>
  </si>
  <si>
    <t>Demichel O.</t>
  </si>
  <si>
    <t>Dynamics, Efficiency, and Energy Distribution of Nonlinear Plasmon-Assisted Generation of Hot Carriers</t>
  </si>
  <si>
    <t>10.1021/acsphotonics.5b00726</t>
  </si>
  <si>
    <t>2-s2.0-84970968892</t>
  </si>
  <si>
    <t>['vertical movement', 'understood concerning', 'sensory cue', 'novel concept', 'neurogenetic basis', 'much less', 'moving away', 'model organism', 'gmf acts', 'geomagnetic field', 'flying animals', 'findings provide', 'extensively studied']</t>
  </si>
  <si>
    <t>Cryptochrome | Drosophila melanogaster | Geomagnetic field | Gravity | Johnston's organ | Negative geotaxis | Positive geotaxis | Vertical movement</t>
  </si>
  <si>
    <t>Background: Appropriate vertical movement is critical for the survival of flying animals. Although negative geotaxis (moving away from Earth) driven by gravity has been extensively studied, much less is understood concerning a static regulatory mechanism for inducing positive geotaxis (moving toward Earth). Results: Using Drosophila melanogaster as a model organism, we showed that geomagnetic field (GMF) induces positive geotaxis and antagonizes negative gravitaxis. Remarkably, GMF acts as a sensory cue for an appetite-driven associative learning behavior through the GMF-induced positive geotaxis. This GMF-induced positive geotaxis requires the three geotaxis genes, such as cry, pyx and pdf, and the corresponding neurons residing in Johnston's organ of the fly's antennae. Conclusions: These findings provide a novel concept with the neurogenetic basis on the regulation of vertical movement by GMF in the flying animals.</t>
  </si>
  <si>
    <t>Molecular Brain</t>
  </si>
  <si>
    <t>60012704;60013682;60013682;60012704;60012704;60006245;60028270;60013682;60012704</t>
  </si>
  <si>
    <t>35274408800;9639304000;37031642800;57189034706;57189032061;57219133798;57199022305;56040953500;15743626400</t>
  </si>
  <si>
    <t>Bae, Ji Eun;Bang, Sunhoe;Min, Soohong;Lee, Sang Hyup;Kwon, Soon Hwan;Lee, Youngseok;Lee, Yong Ho;Chung, Jongkyeong;Chae, Kwon Seok</t>
  </si>
  <si>
    <t>Yusong;Seoul;Daegu;Seoul</t>
  </si>
  <si>
    <t>Korea Research Institute of Standards and Science;Seoul National University;Kyungpook National University;Kookmin University</t>
  </si>
  <si>
    <t>60028270;60013682;60012704;60006245</t>
  </si>
  <si>
    <t>Bae J.E.</t>
  </si>
  <si>
    <t>Positive geotactic behaviors induced by geomagnetic field in Drosophila</t>
  </si>
  <si>
    <t>10.1186/s13041-016-0235-1</t>
  </si>
  <si>
    <t>2-s2.0-84975091168</t>
  </si>
  <si>
    <t>['total signal', 'system performance', 'spatial correlation', 'snr ).', 'obtain closed', 'numerical results', 'high snrs', 'form expressions', 'different cases', 'average ber', 'authors analyse', 'asymptotic expressions', 'antenna correlation']</t>
  </si>
  <si>
    <t>In this study, the authors analyse the impact of spatial correlation on the average bit error-rate (BER) performance of amplify-and-forward cooperative relay networks employing Alamouti orthogonal space-time block coding (OSTBC) over Rayleigh fading channels. Closed-form expressions are derived for the moment generating function of the total signal-to-noise-ratio (SNR). The authors then obtain closed-form expressions for the average BER of the system as well as asymptotic expressions for the average BER at high SNRs. To quantify the effects of antenna correlation on the system performance, numerical results are provided and compared for different cases.</t>
  </si>
  <si>
    <t>975-979</t>
  </si>
  <si>
    <t>60032873;60019141;60019141</t>
  </si>
  <si>
    <t>56251802800;6701327690;7004169509</t>
  </si>
  <si>
    <t>Torabi, Mohammad;Frigon, Jean Fran√ßois;Haccoun, David</t>
  </si>
  <si>
    <t>Tehran;Montreal</t>
  </si>
  <si>
    <t>Shahid Beheshti University;Polytechnique Montr√©al</t>
  </si>
  <si>
    <t>60032873;60019141</t>
  </si>
  <si>
    <t>Torabi M.</t>
  </si>
  <si>
    <t>Impact of spatial correlation on the BER performance of cooperative wireless relay networks with OSTBC</t>
  </si>
  <si>
    <t>10.1049/iet-com.2015.0278</t>
  </si>
  <si>
    <t>2-s2.0-84969506893</t>
  </si>
  <si>
    <t>['varying numbers', 'total pc', 'study shows', 'study proposes', 'since evaluating', 'results show', 'ran increases', 'pc analysis', 'pc along', 'parameterised pm', 'parameterised models', 'model quantifies', 'individual components', 'increased signalling', 'energy efficiency', 'different system', 'different parameters', 'degraded scalability', 'communications network', 'bandwidth share']</t>
  </si>
  <si>
    <t>Densifying the communications network and integrating innovative technologies leads to increased power consumption (PC), along with increased signalling and degraded scalability. The latter can be mitigated by using software defined networks, while cloud radio access network (C-RAN) reduces the PC. Since evaluating and improving the PC is an important key success factor for the upcoming fifth generations, a reliable power model (PM) is required. This study proposes a componentised, linear and parameterised PM, and explores the individual components relevant for PC analysis, particularly for software defined C-RAN (SDC-RAN) architecture. The model quantifies the energy efficiency (EE) by capturing the PC of individual components, and measures the amount of PC in the network. Cooling and total PC of C-RAN and SDC-RAN for different parameters such as varying numbers of antennas and different system's bandwidth share has also been considered. The results show that SDC-RAN increases the total PC by about 20% compared with C-RAN. Additionally, the study shows the results of modelling the participating core network's control plane unit's PC along with establishing the accuracy of the components and the parameterised models.</t>
  </si>
  <si>
    <t>987-994</t>
  </si>
  <si>
    <t>60020623;60020623</t>
  </si>
  <si>
    <t>57076747500;35586300900</t>
  </si>
  <si>
    <t>Alhumaima, Raad S.;Al-Raweshidy, Hamed S.</t>
  </si>
  <si>
    <t>Uxbridge</t>
  </si>
  <si>
    <t>Brunel University London</t>
  </si>
  <si>
    <t>Alhumaima R.</t>
  </si>
  <si>
    <t>Evaluating the energy efficiency of software defined-based cloud radio access networks</t>
  </si>
  <si>
    <t>10.1049/iet-com.2016.0046</t>
  </si>
  <si>
    <t>2-s2.0-84969508915</t>
  </si>
  <si>
    <t>['state selection', 'simulations show', 'rates achieved', 'perfect fb', 'noise ratio', 'fb bits', 'fact doubling', 'authors show', 'authors propose']</t>
  </si>
  <si>
    <t>In this study, a reconfigurable antenna codebook feedback (FB) scheme is investigated to reduce precoding codebook loss without increasing the number of FB bits. Analysis and simulations show that increasing the number of receive antenna states (S) has the same effect as codebook size expansion when the codeword and state selection is based on minimising the distance between channel and codeword. In addition, the authors propose an optimum selection approach. The signal to noise ratio (SNR) and rates achieved with perfect FB in a traditional nonreconfigurable antenna system, can be exceeded with only S = 2, using the proposed optimum selection. In fact doubling S gives an approximate SNR gain of 40% compared with S = 1. The authors also consider the effects of channel estimation errors and correlated antenna states. The authors show that the performance losses due to correlation can be quantified with a simple closed form result.</t>
  </si>
  <si>
    <t>60020585;60002316;60020585</t>
  </si>
  <si>
    <t>53663223100;7406996870;7406040319</t>
  </si>
  <si>
    <t>Afsheen, Uzma;Smith, Peter J.;Martin, Philippa A.</t>
  </si>
  <si>
    <t>Christchurch;Wellington</t>
  </si>
  <si>
    <t>University of Canterbury;Victoria University of Wellington</t>
  </si>
  <si>
    <t>60020585;60002316</t>
  </si>
  <si>
    <t>Afsheen U.</t>
  </si>
  <si>
    <t>Reducing codebook loss with reconfigurable receive antennas</t>
  </si>
  <si>
    <t>10.1049/iet-com.2014.1230</t>
  </si>
  <si>
    <t>2-s2.0-84969533986</t>
  </si>
  <si>
    <t>['untrusted relay', 'transmit power', 'theoretical analysis', 'source message', 'secrecy rate', 'secrecy performance', 'proposed dbcs', 'power constraint', 'optimised system', 'network nodes', 'layer security', 'hop amplify', 'form solution', 'eavesdropper nodes', 'different techniques', 'destination sends', 'communications systems', 'carefully adjusted', 'captured reliably', 'best performance', 'base station', 'authors investigate', 'artificial noise']</t>
  </si>
  <si>
    <t>To protect data communication from eavesdropper nodes, different techniques have been developed to improve the physical-layer security (PLS) of communications systems. Destination-based cooperative signalling (DBCS) is one of such techniques where the destination sends an intended artificial noise to the untrusted listeners helping to protect the source message from being captured reliably at eavesdroppers. In this study, the authors investigate the application of DBCS to improve the PLS, and as a consequence the secrecy performance of a two-hop amplify-and-forward cooperative system with an untrusted relay. To get the best performance out of DBCS, the transmit power of the source's signal as well as the artificial noise should be carefully adjusted. To address this, they have introduced the optimal power allocation to maximise the secrecy rate of the system under a sum-power constraint at the network nodes. For a system with large-scale antenna arrays at the base station, then then find the closed-form solution for the secrecy outage probability and the ergodic secrecy rate of the optimised system for both uplink and downlink. The presented simulation results validate the authors' theoretical analysis and reveal that the proposed DBCS with optimal power allocation significantly improves the secrecy performance of the system.</t>
  </si>
  <si>
    <t>962-968</t>
  </si>
  <si>
    <t>60007751;60007751;60030835</t>
  </si>
  <si>
    <t>55655315900;7005695648;24780754900</t>
  </si>
  <si>
    <t>Kuhestani, Ali;Mohammadi, Abbas;Noori, Moslem</t>
  </si>
  <si>
    <t>Optimal power allocation to improve secrecy performance of non-regenerative cooperative systems using an untrusted relay</t>
  </si>
  <si>
    <t>10.1049/iet-com.2015.0876</t>
  </si>
  <si>
    <t>2-s2.0-84969546646</t>
  </si>
  <si>
    <t>['uncertainty principle', 'two types', 'theoretical treatment', 'term originates', 'sensitive amplifiers', 'quantum limit', 'point term', 'observed quantities', 'nyquist formula', 'measurements verify', 'measured via', 'mean energy', 'longstanding debate', 'johnson noise', 'issues concerning', 'include also', 'fdt must', 'fdt ).', 'experimental artifact', 'effect predicted', 'dissipation theorem', 'capacitor shunting', 'approach shows', 'antenna system', 'also invalid', 'advanced nanotechnology']</t>
  </si>
  <si>
    <t>fluctuations (experiments) | fluctuations (theory) | transport properties (experiments) | transport properties (theory)</t>
  </si>
  <si>
    <t>There is a longstanding debate about the zero-point term in the Johnson noise voltage of a resistor. This term originates from a quantum-theoretical treatment of the fluctuation-dissipation theorem (FDT). Is the zero-point term really there, or is it only an experimental artifact, due to the uncertainty principle, for phase-sensitive amplifiers? Could it be removed by renormalization of theories? We discuss some historical measurement schemes that do not lead to the effect predicted by the FDT, and we analyse new features that emerge when the consequences of the zero-point term are measured via the mean energy and force in a capacitor shunting the resistor. If these measurements verify the existence of a zero-point term in the noise, then two types of perpetual motion machines can be constructed. Further investigation with the same approach shows that, in the quantum limit, the Johnson-Nyquist formula is also invalid under general conditions even though it is valid for a resistor-antenna system. Therefore we conclude that in a satisfactory quantum theory of the Johnson noise, the FDT must, as a minimum, include also the measurement system used to evaluate the observed quantities. Issues concerning the zero-point term may also have implications for phenomena in advanced nanotechnology.</t>
  </si>
  <si>
    <t>Journal of Statistical Mechanics: Theory and Experiment</t>
  </si>
  <si>
    <t>60020547;60023238;60023238</t>
  </si>
  <si>
    <t>7006629793;7004809631;36045018800</t>
  </si>
  <si>
    <t>Kish, Laszlo B.;Niklasson, Gunnar A.;Granqvist, Claes G.</t>
  </si>
  <si>
    <t>Sweden;United States</t>
  </si>
  <si>
    <t>Uppsala;College Station</t>
  </si>
  <si>
    <t>Angstrom Laboratory;Texas A&amp;M University</t>
  </si>
  <si>
    <t>60023238;60020547</t>
  </si>
  <si>
    <t>Kish L.</t>
  </si>
  <si>
    <t>Zero-point term and quantum effects in the Johnson noise of resistors: A critical appraisal</t>
  </si>
  <si>
    <t>10.1088/1742-5468/2016/05/054006</t>
  </si>
  <si>
    <t>2-s2.0-84969751592</t>
  </si>
  <si>
    <t>13C26213201867</t>
  </si>
  <si>
    <t>['widely used', 'system distorted', 'satisfy da', 'ps approximates', 'order moments', 'obscuration ratio', 'limited cost', 'coupling efficiency', 'cassegrain fiber', 'cassegrain aperture', 'atmospheric turbulence']</t>
  </si>
  <si>
    <t>Maksutov-Cassegrains are widely used in free-space optical communication. The coupling efficiency and variance of a Maksutov-Cassegrain fiber (single-mode) system distorted by atmospheric turbulence are numerically evaluated using second-order and fourth-order moments under a Von Karman spectrum. Considering the limited cost and size of the equipment, the Maksutov-Cassegrain aperture should satisfy DA ?ps ? 7 (ps approximates the characteristic atmospheric coherence length), and the obscuration ratio should be no more than 0.2.</t>
  </si>
  <si>
    <t>3897-3902</t>
  </si>
  <si>
    <t>60026981;60026981</t>
  </si>
  <si>
    <t>23493971000;56071375400</t>
  </si>
  <si>
    <t>Xizheng, K. E.;Lei, Sichen</t>
  </si>
  <si>
    <t>Xi'an University of Technology</t>
  </si>
  <si>
    <t>Xizheng K.</t>
  </si>
  <si>
    <t>Spatial light coupled into a single-mode fiber by a Maksutov-Cassegrain antenna through atmospheric turbulence</t>
  </si>
  <si>
    <t>10.1364/AO.55.003897</t>
  </si>
  <si>
    <t>2-s2.0-84971276006</t>
  </si>
  <si>
    <t>['radiation properties', 'proposed layout', 'chemical potential', 'changed depending', 'applied voltage', 'also made']</t>
  </si>
  <si>
    <t>Grapheme | Lens antenna | Reconfigurability | THz</t>
  </si>
  <si>
    <t>In this paper, a reconfigurable THz patch antenna based on graphene is presented, whose resonance frequency can be changed depending on the applied voltage. The antenna is located over an array of split ring resonators (SRR) also made of graphene; this array actually behaves like a metamaterial. By exploiting the possibility of changing the chemical potential of graphene, independently for the patch and for the array, both bandwidth and radiation properties are optimized. The radiation properties of the proposed layout are then enhanced by introducing an extended hemispherical lens.</t>
  </si>
  <si>
    <t>6349-6354</t>
  </si>
  <si>
    <t>60023256;60023256;60014001;60023256;60023256</t>
  </si>
  <si>
    <t>56487174300;7102634549;57200997184;55406639100;56400907200</t>
  </si>
  <si>
    <t>Radwan, A.;D'Amico, M.;Din, Jafri;Gentili, G. G.;Verri, V.</t>
  </si>
  <si>
    <t>Italy;Malaysia</t>
  </si>
  <si>
    <t>Milan;Johor Bahru</t>
  </si>
  <si>
    <t>Politecnico di Milano;School of Electrical Engineering</t>
  </si>
  <si>
    <t>60023256;60014001</t>
  </si>
  <si>
    <t>Radwan A.</t>
  </si>
  <si>
    <t>Bandwidth and gain enhancement of a graphene-based metamaterial antenna for the THz band</t>
  </si>
  <si>
    <t>2-s2.0-84971434512</t>
  </si>
  <si>
    <t>['pd detectors', 'partial discharge', 'mechanical damages', 'joints deterioration', 'indicates cables', 'electrical transmission', 'distribution system', 'calibration method']</t>
  </si>
  <si>
    <t>Cable insulation | Partial discharge | XLPE</t>
  </si>
  <si>
    <t>Partial Discharge is a phenomenon that indicates cables or joints deterioration in an electrical transmission or distribution system. Mechanical damages, voids or contamination in the insulation of cables or joints may contribute to the degradation thus emission of PD is present. The electromagnetic pulses emitted may represent the condition of the insulation. Current PD detector designed using Patch Antenna with combination of FPGA and ADC is capable to pinpoint the PD source however to ensure the reproducibility between PD detectors, a calibration method has to be established.</t>
  </si>
  <si>
    <t>6279-6283</t>
  </si>
  <si>
    <t>60005762;60005762;60005762;60109258</t>
  </si>
  <si>
    <t>57189492851;6701755282;56602411700;57142300400</t>
  </si>
  <si>
    <t>Raj, Avinash;Chakrabarty, Chandan Kumar;Ismail, Rafidah;Ghani, Basri Abdul</t>
  </si>
  <si>
    <t>Kuala Lumpur;Kajang</t>
  </si>
  <si>
    <t>Tenaga Nasional Berhad;Universiti Tenaga Nasional</t>
  </si>
  <si>
    <t>60109258;60005762</t>
  </si>
  <si>
    <t>Raj A.</t>
  </si>
  <si>
    <t>In house calibration of pd detector system for field test result reliability</t>
  </si>
  <si>
    <t>2-s2.0-84971441783</t>
  </si>
  <si>
    <t>['successfully manage', 'simple structure', 'reflection coefficient', 'rectangular patch', 'proposed antennas', 'presented design', 'medical pacemaker', 'measured results', 'ism band', 'fabricated antenna', 'copper plate', '45 ghz', '2db respectively']</t>
  </si>
  <si>
    <t>Medical application and implanted | Pacemaker antenna | PIFA antenna</t>
  </si>
  <si>
    <t>The design of a high gain Planar Inverted F Antenna (PIFA) with two different frequencies for medical pacemaker is presented. Two PIFA designs have been optimized to be operated at ISM band of 2.45 GHz and 5.8 GHz respectively, under tolerable reflection coefficient of less than -10dB. Both of the proposed antennas are developed from copper plate with a simple structure of rectangular patch. All design and simulation has been carried out using Computer Simulation Technology (CST) Microwave Studio Suite. The simulated and measured results of the fabricated antenna on reflection coefficient, bandwidth radiation pattern, and gain are presented to validate the usefulness of the presented design. The 2D Anechoic Chamber and Agilent Technologies Network Analyzer have been used for the measurement. Both 2.45 GHz and 5.8 GHz antennas have successfully manage to achieve high gain of 6dB and 8.2dB respectively with a directional beam pattern. The presented ISM PIFAs could be potential for point-to-point communication using wireless power transfer technique for medical pacemaker application.</t>
  </si>
  <si>
    <t>6210-6215</t>
  </si>
  <si>
    <t>60090652;60090652;60090652;60014001;60090652;60090652;60090652</t>
  </si>
  <si>
    <t>57189489484;24483755700;35424377200;11940735500;56230004800;57202496362;23098429000</t>
  </si>
  <si>
    <t>Logendran, V.;Jusoh, M.;Sabapathy, T.;Kamarudin, M. R.;Shakhirul, M. S.;Rahim, H. A.;Malek, M. F.</t>
  </si>
  <si>
    <t>Universiti Malaysia Perlis;School of Electrical Engineering</t>
  </si>
  <si>
    <t>60090652;60014001</t>
  </si>
  <si>
    <t>Logendran V.</t>
  </si>
  <si>
    <t>A high gain pifa at 2.45 GHz and 5.8 GHz using wireless power transfer techniques for pacemaker application</t>
  </si>
  <si>
    <t>2-s2.0-84971449978</t>
  </si>
  <si>
    <t>['wlan applications', 'two versions', 'two types', 'targeted bands', 'slot structures', 'research proposes', 'reflection coefficient', 'presented antennas', 'point communication', 'pacemaker application', 'nonconductive materials', 'directional pattern', 'cotton wearable', 'closed point', 'bending conditions', 'antenna performances', '80 ¬∞', '8 ghz', '4 ghz']</t>
  </si>
  <si>
    <t>Dual band | Embroidery and bending performances | Textile antenna</t>
  </si>
  <si>
    <t>This research proposes a development of embroidered dual band textile antenna that could integrate wearable telecommunication device with a garment. The proposed antenna could operate at 2.4 GHz and 5.8 GHz of WLAN applications. Two versions of the presented antennas are developed from the conventional rectangular patch. Two types of slot structures are loaded on each antenna and the antenna performances are investigated. The research uses silver patted nylon and cotton wearable as conductive and nonconductive materials. Both antennas have successfully achieved reflection coefficient of less than -10dB at the targeted bands. Besides that, the antennas have directional pattern with a gain of more than 2.5dBi. Moreover, antenna performances on bending conditions of 20¬∞, 30¬∞, 40¬∞, 50¬∞, 60¬∞, 70¬∞ and 80¬∞ have been carried out in simulation in terms of the reflection coefficient. The proposed antenna could be potential for closed point to point communication such as wireless power transfer for pacemaker application.</t>
  </si>
  <si>
    <t>6204-6209</t>
  </si>
  <si>
    <t>60090652;60090652;60014001;60090652;60090652;60090652;60090652</t>
  </si>
  <si>
    <t>57189502473;24483755700;11940735500;57202496362;23098429000;35424377200;56230004800</t>
  </si>
  <si>
    <t>Vejasegaran, R.;Jusoh, M.;Kamarudin, M. R.;Rahim, H. A.;Malek, F.;Sabapathy, T.;Shakhirul, M. S.</t>
  </si>
  <si>
    <t>Vejasegaran R.</t>
  </si>
  <si>
    <t>Embroidered dual band textile antenna for ISM band application on bending performance</t>
  </si>
  <si>
    <t>2-s2.0-84971469239</t>
  </si>
  <si>
    <t>['usable dc', 'rectifier modules', 'promising future', 'many researches', 'critically analysed', 'converting rf', 'comparisons made', 'antenna modules', 'alternative energy']</t>
  </si>
  <si>
    <t>Microstrip patch antenna | Rectifier | RF energy harvesting</t>
  </si>
  <si>
    <t>Electromagnetic energy harvesting holds a promising future as an alternative energy in order to power low power devices. RF energy harvesting systems has been carried out by many researches and efforts have been put into converting RF into usable DC. This paper is a comprehensive review paper which covers the antenna modules and rectifier modules which are being utilized in RF energy harvesting systems over the years. Both the antenna modules and rectifier modules are put into comparison and critically analysed. From the comparisons made, the gaps and challenges are further discussed in detail.</t>
  </si>
  <si>
    <t>6228-6233</t>
  </si>
  <si>
    <t>60005762;60005762;60104915;60104915</t>
  </si>
  <si>
    <t>57189491121;16023154400;9335429400;44061220300</t>
  </si>
  <si>
    <t>Sangaran, Manee;Ramasamy, Agileswari;Din, Norashidah Md;Devi, K. K.A.</t>
  </si>
  <si>
    <t>Nilai;Kajang</t>
  </si>
  <si>
    <t>INTI International University;Universiti Tenaga Nasional</t>
  </si>
  <si>
    <t>60104915;60005762</t>
  </si>
  <si>
    <t>Sangaran M.</t>
  </si>
  <si>
    <t>Comparison on microstrip patch antenna modules and rectifier modules for rf energy harvesting</t>
  </si>
  <si>
    <t>2-s2.0-84971475297</t>
  </si>
  <si>
    <t>AST-1312950</t>
  </si>
  <si>
    <t>['œõcdm halos', 'various systematics', 'theoretical expectations', 'study using', 'spectroscopic imaging', 'source priors', 'significant discrepancies', 'observed population', 'mass regime', 'luminous galaxies', 'local group', 'larger samples', 'joint fit', 'gravitational lenses', 'galactic substructure', 'full sdp', 'find hints', 'find evidence', 'errors may', 'dark matter', 'bands individually', 'bands 6', 'also detected', 'alma observations', 'additional substructure']</t>
  </si>
  <si>
    <t>dark matter | gravitational lensing: strong</t>
  </si>
  <si>
    <t>We study the abundance of substructure in the matter density near galaxies using ALMA Science Verification observations of the strong lensing system SDP.81. We present a method to measure the abundance of subhalos around galaxies using interferometric observations of gravitational lenses. Using simulated ALMA observations we explore the effects of various systematics, including antenna phase errors and source priors, and show how such errors may be measured or marginalized. We apply our formalism to ALMA observations of SDP.81. We find evidence for the presence of a M = 108.96¬±0.12 M o subhalo near one of the images, with a significance of 6.9œÉ in a joint fit to data from bands 6 and 7; the effect of the subhalo is also detected in both bands individually. We also derive constraints on the abundance of dark matter (DM) subhalos down to M ‚àº 2 √ó107 M o, pushing down to the mass regime of the smallest detected satellites in the Local Group, where there are significant discrepancies between the observed population of luminous galaxies and predicted DM subhalos. We find hints of additional substructure, warranting further study using the full SDP.81 data set (including, for example, the spectroscopic imaging of the lensed carbon monoxide emission). We compare the results of this search to the predictions of ŒõCDM halos, and find that given current uncertainties in the host halo properties of SDP.81, our measurements of substructure are consistent with theoretical expectations. Observations of larger samples of gravitational lenses with ALMA should be able to improve the constraints on the abundance of galactic substructure.</t>
  </si>
  <si>
    <t>60091251;60000745-60027485-60025272-60010499;60010065;60091251;60091251;60000745;60091251;60117873;60014439;60002494;60000745;60091251;60017159;60091251;60000745;60091251</t>
  </si>
  <si>
    <t>44561048400;7103058247;6602613149;55566545400;56085773700;57189683246;35228413700;35276941600;7003678607;7102202112;6602509991;9239802400;7201513155;36768327600;36238475500;7007139687</t>
  </si>
  <si>
    <t>Hezaveh, Yashar D.;Dalal, Neal;Marrone, Daniel P.;Mao, Yao Yuan;Morningstar, Warren;Wen, Di;Blandford, Roger D.;Carlstrom, John E.;Fassnacht, Christopher D.;Holder, Gilbert P.;Kemball, Athol;Marshall, Philip J.;Murray, Norman;Levasseur, Laurence Perreault;Vieira, Joaquin D.;Wechsler, Risa H.</t>
  </si>
  <si>
    <t>United States;United States;United States;Japan;Canada;United States;South Africa;United States;Canada;United States</t>
  </si>
  <si>
    <t>Chicago;Stanford;Princeton;Tokyo;Toronto;Davis;Durban;Tucson;Montreal;Urbana</t>
  </si>
  <si>
    <t>The Kavli Institute for Cosmological Physics;Kavli Institute for Particle Astrophysics and Cosmology;Institute for Advanced Studies;The University of Tokyo;L‚ÄôInstitut Canadien d‚ÄôAstrophysique Th√©orique;University of California, Davis;University of KwaZulu-Natal;The University of Arizona;Universit√© McGill;University of Illinois Urbana-Champaign</t>
  </si>
  <si>
    <t>60117873;60091251;60027485;60025272;60017159;60014439;60010499;60010065;60002494;60000745</t>
  </si>
  <si>
    <t>Hezaveh Y.</t>
  </si>
  <si>
    <t>DETECTION of LENSING SUBSTRUCTURE USING ALMA OBSERVATIONS of the DUSTY GALAXY SDP.81</t>
  </si>
  <si>
    <t>10.3847/0004-637X/823/1/37</t>
  </si>
  <si>
    <t>2-s2.0-84974588430</t>
  </si>
  <si>
    <t>['two parts', 'tightly fastened', 'rapidly increasing', 'planar antennas', 'one silicon', 'ohmic losses', 'microstrip technology', 'low frequency', 'large dielectric', 'insulator plate', 'inconvenient due', 'higher frequencies', 'distribution network', 'dielectric losses', 'commonly used', 'avoid leakage', 'antenna gain', 'additional packaging', 'achieve conductivity', '4 dbi', '100 ghz', '10 db']</t>
  </si>
  <si>
    <t>antenna | gap waveguide | GHz | high-frequency | metamaterial | RF-MEMS | Si</t>
  </si>
  <si>
    <t>The need for high frequency antennas is rapidly increasing with the development of new wireless rate communication technology. Planar antennas have an attractive form factor, but they require a distribution network. Microstrip technology is most commonly used at low frequency but suffers from large dielectric and ohmic losses at higher frequencies and particularly above 100 GHz. Substrate-integrated waveguides also suffer from dielectric losses. In addition, standard rectangular waveguide interfaces are inconvenient due to the four flange screws that must be tightly fastened to the antenna to avoid leakage. The current paper presents a planar slot array antenna that does not suffer from any of these problems. The distribution network is realized by micromachining using low-loss gap waveguide technology, and it can be connected to a standard rectangular waveguide flange without using any screws or additional packaging. To realize the antenna at these frequencies, it was fabricated with micromachining, which offers the required high precision, and a low-cost fabrication method. The antenna was micromachined with DRIE in two parts, one silicon-on-insulator plate and one Si plate, which were both covered with Au to achieve conductivity. The input reflection coefficient was measured to be below 10 dB over a 15.5% bandwidth, and the antenna gain was measured to be 10.4 dBi, both of which are in agreement with simulations.</t>
  </si>
  <si>
    <t>60000990;60000990;60000990;60000990;60000990</t>
  </si>
  <si>
    <t>55001792200;35177027300;6507715012;7101988263;7005424505</t>
  </si>
  <si>
    <t>Rahiminejad, S.;Zaman, A. U.;Haasl, S.;Kildal, P. S.;Enoksson, P.</t>
  </si>
  <si>
    <t>Rahiminejad S.</t>
  </si>
  <si>
    <t>Demonstration of a micromachined planar distribution network in gap waveguide technology for a linear slot array antenna at 100 GHz</t>
  </si>
  <si>
    <t>10.1088/0960-1317/26/7/074001</t>
  </si>
  <si>
    <t>2-s2.0-84979497653</t>
  </si>
  <si>
    <t>['spherical resonator', 'spherical nanoresonators', 'particular interest', 'optical antennas', 'magnetic modes', 'light emission', 'life sciences', 'large scale', 'growing applications', 'fundamental importance', 'dual modes', 'dielectric si', 'combined excitation', 'chiral emitter', 'analytic formalism']</t>
  </si>
  <si>
    <t>Chirality of light is of fundamental importance in several enabling technologies with growing applications in life sciences, chemistry and photodetection. Recently, some attention has been focused on chiral quantum emitters. Consequently, optical antennas which are able to tailor the chirality of light emission are needed. Spherical nanoresonators such as colloids are of particular interest to design optical antennas since they can be synthesized at a large scale and they exhibit good optical properties. Here, we show that these colloids can be used to tailor the chirality of a chiral emitter. To this purpose, we derive an analytic formalism to model the interaction between a chiral emitter and a spherical resonator. We then compare the performances of metallic and dielectric spherical antennas to tailor the chirality of light emission. It is seen that, due to their strong electric dipolar response, metallic spherical nanoparticles spoil the chirality of light emission by yielding achiral fields. In contrast, thanks to the combined excitation of electric and magnetic modes, dielectric Si-based particles feature the ability to inhibit or to boost the chirality of light emission. Finally, it is shown that dual modes in dielectric antennas preserve the chirality of light emission.</t>
  </si>
  <si>
    <t>10441-10452</t>
  </si>
  <si>
    <t>60107031;60107031</t>
  </si>
  <si>
    <t>54419224500;9337289100</t>
  </si>
  <si>
    <t>Zambrana-Puyalto, Xavier;Bonod, Nicolas</t>
  </si>
  <si>
    <t>Institut Fresnel</t>
  </si>
  <si>
    <t>Zambrana-Puyalto X.</t>
  </si>
  <si>
    <t>Tailoring the chirality of light emission with spherical Si-based antennas</t>
  </si>
  <si>
    <t>10.1039/c6nr00676k</t>
  </si>
  <si>
    <t>2-s2.0-84971246256</t>
  </si>
  <si>
    <t>['results manifest', 'resonant strength', 'propagation properties', 'problem well', 'plasmonic properties', 'plasmonic materials', 'large values', 'graphene layer', 'different thicknesses', 'demonstration examples', 'also strong', 'also shown', 'active region', '5 periods']</t>
  </si>
  <si>
    <t>Which one is much more suitable for plasmonic materials, graphene or metal? To address this problem well, the plasmonic properties of thin metal sheets at different thicknesses have been investigated and compared with a graphene layer. As demonstration examples, the propagation properties of insulator-metal-insulator and metamaterials (MMs) structures are also shown. The results manifest that the plasmonic properties of the graphene layer are comparable to that of thin metal sheets with the thickness of tens of nanometers. For the graphene MMs structure, by using the periodic stack structure in the active region, the resonant transmission strength significantly improves. At the optimum period number, 3-5 periods of graphene/SiO2, the graphene MMs structure manifests good frequency and amplitude tunable properties simultaneously, and the resonant strength is also strong with large values of the Q-factor. Therefore, graphene is a good tunable plasmonic material. The results are very helpful to develop novel graphene plasmonic devices, such as modulators, antenna and filters.</t>
  </si>
  <si>
    <t>10388-10397</t>
  </si>
  <si>
    <t>60022279;60117387;60022279</t>
  </si>
  <si>
    <t>55589681900;17134571000;7402664540</t>
  </si>
  <si>
    <t>He, Xiaoyong;Gao, Pingqi;Shi, Wangzhou</t>
  </si>
  <si>
    <t>Ningbo Institute of Industrial Technology, Chinese Academy of Sciences;Shanghai Normal University</t>
  </si>
  <si>
    <t>60117387;60022279</t>
  </si>
  <si>
    <t>A further comparison of graphene and thin metal layers for plasmonics</t>
  </si>
  <si>
    <t>10.1039/c5nr09061j</t>
  </si>
  <si>
    <t>2-s2.0-84971330199</t>
  </si>
  <si>
    <t>Royal Melbourne Institute of Technology</t>
  </si>
  <si>
    <t>RMIT</t>
  </si>
  <si>
    <t>['wireless usb', 'structure consists', 'small antenna', 'satellite communication', 'reasonably omnidirectional', 'radiation patterns', 'proposed design', 'proposed antenna', 'including wi', 'impedance bandwidth', 'gain ranges', 'fractional bandwidth', 'discrete component', 'approximately 0', 'achieved without', '36 ghz']</t>
  </si>
  <si>
    <t>grounded coplanar waveguide | low profile | microstrip antenna | miniaturization | Printed monopole | UWB | wireless USB</t>
  </si>
  <si>
    <t>A novel miniaturized printed monopole is presented for ultra-wideband and multiple wireless services. The proposed antenna is compatible with many wireless standards, including Wi-Fi (2.4 GHz), Bluetooth (v1.0‚Äìv4.0), WiMAX (~2.5‚Äì5.5 GHz), Bluetooth 4.0 or Wireless USB (3.1‚Äì10.6 GHz), close range radar and satellite communication in the X band (~8‚Äì12 GHz), and Ku band (~12‚Äì14 GHz) applications. The proposed design is approximately 0.26Œª in length with respect to the lowest frequency boundary at 2.36 GHz. The structure consists of two main parts, which are the nonlinear stepping grounded coplanar waveguide and the serial stepping monopoles. Miniaturization is achieved without any discrete component. It displays a fractional bandwidth of 6.2:1. The radiation patterns are reasonably omnidirectional for a small antenna with the gain ranges from 1 to 4 dBi across the impedance bandwidth.</t>
  </si>
  <si>
    <t>978-984</t>
  </si>
  <si>
    <t>60004678;60011362</t>
  </si>
  <si>
    <t>56381123100;7202541274</t>
  </si>
  <si>
    <t>Yeoh, W. S.;Rowe, W. S.T.</t>
  </si>
  <si>
    <t>Australia;Singapore</t>
  </si>
  <si>
    <t>Melbourne;Singapore City</t>
  </si>
  <si>
    <t>RMIT University;A-Star, Institute of High Performance Computing</t>
  </si>
  <si>
    <t>60011362;60004678</t>
  </si>
  <si>
    <t>Yeoh W.S.</t>
  </si>
  <si>
    <t>Technique in miniaturization and bandwidth expansion of printed monopole antenna for WLAN and UWB applications</t>
  </si>
  <si>
    <t>10.1080/09205071.2016.1158128</t>
  </si>
  <si>
    <t>2-s2.0-84964068134</t>
  </si>
  <si>
    <t>2013R1A2A2A01067708</t>
  </si>
  <si>
    <t>['user equipment', 'uplink system', 'ue using', 'term evolution', 'spc scheme', 'single carrier', 'single antenna', 'proposed scheme', 'paper proposes', 'modulated signal', 'data rate', 'conventional hierarchical']</t>
  </si>
  <si>
    <t>LTE-A uplink | modified hierarchical modulation | SC-FDMA | SPC</t>
  </si>
  <si>
    <t>This paper proposes an effective cooperative communication scheme to obtain high reliability in a long-term evolution-advanced (LTE-A) uplink system. The proposed scheme constitutes the virtual multiple input multiple output antenna array by the cooperative communication scheme and suggests the transmission signal configuration applying spatial phase coding (SPC) with the modified hierarchical modulation. In the proposed transmission signal configuration, high diversity gain is provided by the SPC scheme and the data rate is improved by modified hierarchical modulation. The modified hierarchical modulation transforms the constellation of the conventional hierarchical-modulated signal in order to minimize the influence by noise in the proposed scheme. In the LTE-A uplink system, the proposed scheme is effective to a user equipment (UE) based on single carrier-frequency division multiple access because UE using only single antenna can obtain high reliability without additional antennas.</t>
  </si>
  <si>
    <t>963-977</t>
  </si>
  <si>
    <t>60027884;60027884;60027884;60073747;60073747</t>
  </si>
  <si>
    <t>56519269000;56245756400;7202175625;7201502676;7404036823</t>
  </si>
  <si>
    <t>Ha, Dong Hyun;Kim, Ki Ro;You, Young Hwan;Kwon, Ki Won;Song, Hyoung Kyu</t>
  </si>
  <si>
    <t>Korea Electronics Technology Institute;Sejong University</t>
  </si>
  <si>
    <t>60073747;60027884</t>
  </si>
  <si>
    <t>Ha D.</t>
  </si>
  <si>
    <t>Cooperative diversity scheme using virtual MIMO antenna array in a LTE-A uplink system</t>
  </si>
  <si>
    <t>10.1080/09205071.2015.1092895</t>
  </si>
  <si>
    <t>2-s2.0-84964478823</t>
  </si>
  <si>
    <t>['yields efficient', 'results verify', 'rectangular waveguide', 'proposed formulation', 'physical laws', 'mathematical formulation', 'graphene nanoribbon', 'gec method', 'gap source', 'firstly validated', 'field communications', 'conventional antenna', 'boundary conditions', 'antennas array', 'antenna structure', 'antenna performance', 'accurate solutions']</t>
  </si>
  <si>
    <t>dynamic conductivity | Graphene nanoribbon (GNR) | nanoantenna | terahertz range</t>
  </si>
  <si>
    <t>In this paper, we present a graphene nanoribbon (GNR)-based terahertz antenna array modeling using the MoM-GEC method (the moments method combined with the generalized equivalent circuit). The quantum mechanical conductivity of graphene is used to introduce the graphene‚Äôs effect in the mathematical formulation. The GNR is excited by a gap source with unit voltage localized in its center. The antenna structure is shielded in a rectangular waveguide with electric boundary walls. The proposed formulation is firstly validated and it yields efficient and accurate solutions. The obtained input impedance, current density distribution, and radiated electric field are presented to discuss the antenna performance in cases of single and antennas array. It is demonstrated that all results verify the boundary conditions and behave correctly corresponding to the physical laws. Furthermore, we showed that the antenna array leads to enhance the far-field communications for lower distances compared to conventional antenna.</t>
  </si>
  <si>
    <t>1032-1048</t>
  </si>
  <si>
    <t>6602805133;56487363500;57189061350;6508173492</t>
  </si>
  <si>
    <t>Aidi, M.;Hajji, M.;Ben Ammar, A.;Aguili, T.</t>
  </si>
  <si>
    <t>Aidi M.</t>
  </si>
  <si>
    <t>Graphene nanoribbon antenna modeling based on MoM-GEC method for electromagnetic nanocommunications in the terahertz range</t>
  </si>
  <si>
    <t>10.1080/09205071.2016.1168752</t>
  </si>
  <si>
    <t>2-s2.0-84965011444</t>
  </si>
  <si>
    <t>['strip baluns', 'port isolation', 'polarized antenna', 'novel wideband', 'ground plane', 'broad bandwidth', 'average gain', 'aluminum plate', '71 %),', '3 db', '1 ghz']</t>
  </si>
  <si>
    <t>dual-polarization antenna | Log-periodic parasitic directors | printed antenna</t>
  </si>
  <si>
    <t>A novel wideband and high gain dual-polarized antenna with log-periodic parasitic directors is presented in this paper. The antenna is composed of two cross printed dipole antennas vertically fixed on an aluminum plate as ground plane, which are excited by two similar micro-strip baluns. In order to further improve the gain with a broad bandwidth, the log-periodic parasitic directors are loaded on the printed dipole antennas innovatively. Measured results show that the proposed antenna achieves a ‚Äì10 dB return loss with bandwidth of 1‚Äì2.1 GHz (71%), and its port isolation is higher than ‚Äì20 dB within that band. Furthermore, the average gain of antenna is improved by 3 dB because of LPPDs.</t>
  </si>
  <si>
    <t>1021-1031</t>
  </si>
  <si>
    <t>60003977-60001298;60003977;60003977;60003977;60003977</t>
  </si>
  <si>
    <t>56027118500;56997947400;26643251300;56324577000;55836151300</t>
  </si>
  <si>
    <t>Ren, Y. H.;Ding, J.;Guo, C. J.;Song, Y. C.;Qu, Y.</t>
  </si>
  <si>
    <t>Northwestern Polytechnical University;Northwest University</t>
  </si>
  <si>
    <t>60003977;60001298</t>
  </si>
  <si>
    <t>A wideband gain-enhanced dual-polarized printed antenna based on log-periodic parasitic directors (LPPDs)</t>
  </si>
  <si>
    <t>10.1080/09205071.2016.1168751</t>
  </si>
  <si>
    <t>2-s2.0-84965028316</t>
  </si>
  <si>
    <t>Russian Science Foundation</t>
  </si>
  <si>
    <t>14-11-00344</t>
  </si>
  <si>
    <t>RSF</t>
  </si>
  <si>
    <t>['wire antennas', 'volume domains', 'vector problem', 'theoretically justify', 'surface potentials', 'screen surfaces', 'obtain results', 'new system', 'matrix elements', 'galerkin method', 'fields scattererd', 'dimension 3', 'differential equations', 'complex shape', 'compact domains', 'classical formulation', 'basis functions']</t>
  </si>
  <si>
    <t>complex scatterers | Electromagnetic wave diffraction | Galerkin method | integro-differential equations | Maxwell‚Äôs equations | subhierarchical approach</t>
  </si>
  <si>
    <t>The vector problem of time-harmonic electromagnetic wave diffraction by a system of non-intersecting solid inhomogeneous bodies, infinitely thin perfectly conducting screens and wire antennas in the semi-classical formulation is considered. The original boundary value problem for Maxwell‚Äôs equations is reduced to a new system of singular integral equations over the volume domains, the screen surfaces and antennas, that is, over compact domains of dimension 3, 2, and 1. To obtain the equations, the fields scattererd by the bodies and the screens were represented via volume and surface potentials, respectively. To solve the integral equations approximately, the Galerkin method is applied; basis functions on the body, the screens and antennas are introduced as well as formulas for matrix elements in Galerkin method. Combining potential theory and pseudodifferential calculus allowed to obtain results on solvability of new system of integro-differential equations, as well as to theoretically justify the Galerkin method. To solve the problem of diffraction by obstacles of complex shape, novel subhierarchical approach is applied.</t>
  </si>
  <si>
    <t>60070988;60070988;60070988;60070988</t>
  </si>
  <si>
    <t>24177227200;8091680800;9267245400;24726073300</t>
  </si>
  <si>
    <t>Medvedik, M. Yu;Smirnov, Yu G.;Tsupak, A. A.;Valovik, D. V.</t>
  </si>
  <si>
    <t>Penza</t>
  </si>
  <si>
    <t>University of Penza</t>
  </si>
  <si>
    <t>Medvedik M.</t>
  </si>
  <si>
    <t>Vector problem of electromagnetic wave diffraction by a system of inhomogeneous volume bodies, thin screens, and wire antennas</t>
  </si>
  <si>
    <t>10.1080/09205071.2016.1172990</t>
  </si>
  <si>
    <t>2-s2.0-84965058536</t>
  </si>
  <si>
    <t>['wave antenna', 'unit cell', 'unique feature', 'transmission lines', 'theoretical investigation', 'presented antenna', 'novel approach', 'line stubs', 'frequency range', 'four sections', 'experimental results', 'ended transmission', 'electrical length', 'crlh leaky', 'characteristic impedance', 'beam scanning', 'adjusted without', '5 ghz']</t>
  </si>
  <si>
    <t>Leaky-wave antennas | metamaterials | microstrip antennas | microwave antennas | phased arrays</t>
  </si>
  <si>
    <t>A novel approach to the design of a 1-D CRLH leaky-wave antenna has been proposed in which the frequency range of beam scanning can be adjusted without the change of unit cell‚Äôs physical length. The presented antenna is based on a unit cell composed of series capacitor connected in cascade with four sections of transmission lines and two symmetrically located transmission-line stubs. The unique feature of such a unit cell is that the phase constant‚Äôs slope vs. frequency and the resulting scanning bandwidth can be adjusted by controlling the characteristic impedance and the electrical length of the open-ended transmission-line stubs while all other parameters are fixed. The theoretical investigation as well as experimental results of the developed antenna operating at 2.5 GHz are shown, proving the correctness of the described design technique.</t>
  </si>
  <si>
    <t>1054-1063</t>
  </si>
  <si>
    <t>55266557800;55603066500;55925872500;14422787600</t>
  </si>
  <si>
    <t>Slomian, Izabela;Sorocki, Jakub;Gruszczynski, Slawomir;Wincza, Krzysztof</t>
  </si>
  <si>
    <t>Composite right/left-handed leaky-wave antenna with adjustable radiation bandwidth</t>
  </si>
  <si>
    <t>10.1080/09205071.2016.1169950</t>
  </si>
  <si>
    <t>2-s2.0-84965069043</t>
  </si>
  <si>
    <t>['siw technique', 'proposed antenna', 'presented scheme', 'paper presents', 'new method', 'mutual coupling', 'integrated waveguide', 'impedance bandwidth', 'employing aperture', 'coupled feed', 'average gain', 'antenna specifications', 'antenna simultaneously', 'antenna element', 'antenna array', '8 ghz', '7 ghz', '7 dbic', '67 %)', '5 ghz', '4 ghz', '1 ghz', '05 ghz']</t>
  </si>
  <si>
    <t>Axial-ratio | Circular polarization | Impedance bandwidth | Sequentially rotation feed network | Slot antenna</t>
  </si>
  <si>
    <t>This paper presents a new broad band circularly polarized slot antenna array based on substrate-integrated waveguide (SIW) and aperture feeding techniques. The antenna element's impedance and 3 dB axial-ratio (AR) bandwidths are from 8.8 to 10.4 GHz (16.67%) and 9.5-10.7 GHz (12%), respectively. Employing aperture-coupled feed and combining this method with sequentially rotated network, a 2 √ó 2 antenna array is achieved. Parametric optimization procedure is used to enhance the antenna specifications. In the presented scheme by reducing mutual coupling caused by the SIW technique and sequentially rotated feed network, all parameters of antenna are improved. Consequently a novel antenna array with impedance bandwidth of 2.8 GHz (8.7-11.5 GHz) and 3 dB AR bandwidth of 2.1 GHz (9-11.05 GHz) are obtained. The average gain of the proposed antenna is about 16.7 dBic. A new method is used to increase the gain of antenna array. The extracted result shows that side lob level, mutual coupling, impedance bandwidth, and performance of antenna simultaneously are controlled.</t>
  </si>
  <si>
    <t>705-710</t>
  </si>
  <si>
    <t>60105242;60105242;60016248</t>
  </si>
  <si>
    <t>36026604700;24169546000;6603101867</t>
  </si>
  <si>
    <t>Fakheri, Majid;Naser-Moghadasi, Mohammad;Sadeghzadeh, Ramezan Ali</t>
  </si>
  <si>
    <t>Fakheri M.</t>
  </si>
  <si>
    <t>A broad band circularly polarized cross slot cavity back array antenna with sequentially rotated feed network for improving gain in X-band application</t>
  </si>
  <si>
    <t>S1759078716000532</t>
  </si>
  <si>
    <t>10.1017/S1759078716000532</t>
  </si>
  <si>
    <t>2-s2.0-84969902604</t>
  </si>
  <si>
    <t>['wider body', 'tergite viii', 'species identification', 'orange body', 'observations reveal', 'ger antennae', 'first time', 'first record', 'female terminalia', 'brown setae', 'abdominal terminalia']</t>
  </si>
  <si>
    <t>Agonischius yokoyamai sp. nov. | Elaterini | Oriental Region | Taiwan | Taxonomy</t>
  </si>
  <si>
    <t>Agonischius yokoyamai sp. nov. is described and represents the first record of Agonischius from Taiwan. This species re-sembles A. lateritius and A. insolitus, but is distinguished from the former by an orange body, yellowish-brown setae, lon-ger antennae, and longer female sternite and tergite VIII, and from the latter by a wider body and differences in the male and female terminalia. Mouth-parts, abdominal terminalia and genitalia of this genus are described in detail and illustrated for the first time. These observations reveal that female sternite VIII and tergite VIII may be useful for species identification of Agonischius.</t>
  </si>
  <si>
    <t>Arimoto, K√¥ichi</t>
  </si>
  <si>
    <t>Arimoto K.</t>
  </si>
  <si>
    <t>Taxonomic notes on three species of the genus Agonischius (Coleoptera, Elateridae, Elaterinae, Elaterini) with a new species from Taiwan</t>
  </si>
  <si>
    <t>10.11646/zootaxa.4114.2.4</t>
  </si>
  <si>
    <t>2-s2.0-84971467637</t>
  </si>
  <si>
    <t>Max-Planck-Gesellschaft</t>
  </si>
  <si>
    <t>MPG</t>
  </si>
  <si>
    <t>['specific compound', 'range attraction', 'primary detector', 'pest species', 'oviposition sites', 'osn type', 'olfactory receptor', 'novel short', 'next dissected', 'maxillary palp', 'large number', 'key ligands', 'high sensitivity', 'functional significance', 'finding food', 'behaviors evoked', 'agricultural pest']</t>
  </si>
  <si>
    <t>The vinegar fly Drosophila melanogaster is equipped with two peripheral olfactory organs, antenna and maxillary palp. The antenna is involved in finding food, oviposition sites and mates. However, the functional significance of the maxillary palp remained unknown. Here, we screened the olfactory sensory neurons of the maxillary palp (MP-OSNs) using a large number of natural odor extracts to identify novel ligands for each MP-OSN type. We found that each type is the sole or the primary detector for a specific compound, and detects these compounds with high sensitivity. We next dissected the contribution of MP-OSNs to behaviors evoked by their key ligands and found that MP-OSNs mediate short- and long-range attraction. Furthermore, the organization, detection and olfactory receptor (Or) genes of MP-OSNs are conserved in the agricultural pest D. suzukii. The novel short and long-range attractants could potentially be used in integrated pest management (IPM) programs of this pest species.</t>
  </si>
  <si>
    <t>e14925</t>
  </si>
  <si>
    <t>60016305;60016305;60016305;60016305;60016305-60024541;60016305;60016305;60016305;60016305;60016305;60016305</t>
  </si>
  <si>
    <t>55886008700;55944985800;36893725200;56708263300;55519969000;24342542900;35084520300;7004335640;8559643100;9734523600;7103226689</t>
  </si>
  <si>
    <t>Dweck, Hany K.M.;Ebrahim, Shimaa A.M.;Khallaf, Mohammed A.;Koenig, Christopher;Farhan, Abu;Stieber, Regina;Wei√üflog, Jerrit;Svato≈°, Ale≈°;Grosse-Wilde, Ewald;Knaden, Markus;Hansson, Bill S.</t>
  </si>
  <si>
    <t>New York;Jena</t>
  </si>
  <si>
    <t>NYU Grossman School of Medicine;Max Planck Institute for Chemical Ecology</t>
  </si>
  <si>
    <t>60024541;60016305</t>
  </si>
  <si>
    <t>Dweck H.</t>
  </si>
  <si>
    <t>Olfactory channels associated with the Drosophila maxillary palp mediate short-and long-range attraction</t>
  </si>
  <si>
    <t>10.7554/eLife.14925</t>
  </si>
  <si>
    <t>2-s2.0-84979703385</t>
  </si>
  <si>
    <t>['widespread distribution', 'synechococcus genome', 'strains possessing', 'set point', 'remarkable diversity', 'proteins regulate', 'phycoerythrobilin chromophores', 'partly attributable', 'marine synechococcus', 'marine environment', 'many strains', 'located within', 'horizontal transfer', 'harvesting pigments', 'group possesses', 'green switch', 'genomic island', 'fcib plays', 'fcib coregulate', 'fcib causes', 'fcia causes', 'evolutionary success', 'diametric effects', 'controlling ca4', 'changing blue', 'central role', 'ca4 ).', 'although ca4']</t>
  </si>
  <si>
    <t>Horizontal gene transfer | Light regulation | Marine biology | Marine cyanobacteria | Phycobilisome</t>
  </si>
  <si>
    <t>The evolutionary success of marine Synechococcus, the secondmost abundant phototrophic group in the marine environment, is partly attributable to this group's ability to use the entire visible spectrum of light for photosynthesis. This group possesses a remarkable diversity of light-harvesting pigments, and most of the group's members are orange and pink because of their use of phycourobilin and phycoerythrobilin chromophores, which are attached to antennae proteins called phycoerythrins. Many strains can alter phycoerythrin chromophore ratios to optimize photon capture in changing blue-green environments using type IV chromatic acclimation (CA4). Although CA4 is common in most marine Synechococcus lineages, the regulation of this process remains unexplored. Here, we show that a widely distributed genomic island encoding tandem master regulators named FciA (for type four chromatic acclimation island) and FciB plays a central role in controlling CA4. FciA and FciB have diametric effects on CA4. Interruption of fciA causes a constitutive green light phenotype, and interruption of fciB causes a constitutive blue light phenotype. These proteins regulate all of the molecular responses occurring during CA4, and the proteins' activity is apparently regulated posttranscriptionally, although their cellular ratio appears to be critical for establishing the set point for the blue-green switch in ecologically relevant light environments. Surprisingly, FciA and FciB coregulate only three genes within the Synechococcus genome, all located within the same genomic island as fciA and fciB. These findings, along with the widespread distribution of strains possessing this island, suggest that horizontal transfer of a small, self-regulating DNA region has conferred CA4 capability to marine Synechococcus throughout many oceanic areas.</t>
  </si>
  <si>
    <t>6077-6082</t>
  </si>
  <si>
    <t>60021121;60022758;60021121;60021121;60022758;60001422;60001422;60021121</t>
  </si>
  <si>
    <t>57189365924;57189363064;6701842505;55511868600;6603310660;6507928984;7003482684;7003441962</t>
  </si>
  <si>
    <t>Sanfilippo, Joseph E.;Nguyen, Adam A.;Karty, Jonathan A.;Shukla, Animesh;Schluchter, Wendy M.;Garczarek, Laurence;Partensky, Fr√©d√©ric;Kehoe, David M.</t>
  </si>
  <si>
    <t>United States;United States;France</t>
  </si>
  <si>
    <t>New Orleans;Bloomington;Paris</t>
  </si>
  <si>
    <t>University of New Orleans;Indiana University Bloomington;Sorbonne Universite</t>
  </si>
  <si>
    <t>60022758;60021121;60001422</t>
  </si>
  <si>
    <t>Sanfilippo J.E.</t>
  </si>
  <si>
    <t>Self-regulating genomic island encoding tandem regulators confers chromatic acclimation to marine synechococcus</t>
  </si>
  <si>
    <t>10.1073/pnas.1600625113</t>
  </si>
  <si>
    <t>2-s2.0-84969804412</t>
  </si>
  <si>
    <t>['vanhoeffeni nierstrasz', 'type material', 'three species', 'stebbingi nierstrasz', 'secondary unguis', 'robust carpus', 'pleopod 1', 'pereopod 7', 'new material', 'long peduncle', 'lombok island', 'elongate body', 'cirolanidae described', '2 shorter', '1981 based']</t>
  </si>
  <si>
    <t>Cirolana | Indonesia | Nierstrasz | Siboga expedition | Singapore</t>
  </si>
  <si>
    <t>Three species of Cirolanidae described by Nierstrasz in 1931 are redescribed from the type material: Cirolana indica Nierstrasz, 1931, with new material from Singapore and Lombok Island, Indonesia; C. vanhoeffeni Nierstrasz, 1931; and C. stebbingi Nierstrasz, 1931, which is here transferred to the genus Politolana Bruce, 1981 based on the elongate body, long peduncle of pleopod 1, narrow and slender frontal lamina, flat and robust carpus of pereopod 7, long and acute robust setae on merus-propodus pereopod 1, secondary unguis on dactylus, and antenna peduncle articles 1-2 shorter than the subequal articles 3-5.</t>
  </si>
  <si>
    <t>277-290</t>
  </si>
  <si>
    <t>60019870-60004899-60069394;60004899-60029714</t>
  </si>
  <si>
    <t>37041735300;7102846593</t>
  </si>
  <si>
    <t>Sidabalok, Conni M.;Bruce, Niel L.</t>
  </si>
  <si>
    <t>Indonesia;South Africa;Australia;Australia</t>
  </si>
  <si>
    <t>Jakarta;Potchefstroom;Townsville;Townsville</t>
  </si>
  <si>
    <t>Lembaga Ilmu Pengetahuan Indonesia;North-West University;James Cook University;Museum of Tropical Queensland</t>
  </si>
  <si>
    <t>60069394;60029714;60019870;60004899</t>
  </si>
  <si>
    <t>Sidabalok C.</t>
  </si>
  <si>
    <t>Redescription of three cirolanid isopods (Crustacea: Peracarida) from Indonesia</t>
  </si>
  <si>
    <t>10.11646/zootaxa.4114.3.4</t>
  </si>
  <si>
    <t>2-s2.0-84971507696</t>
  </si>
  <si>
    <t>Natural Science Foundation of Jilin Province</t>
  </si>
  <si>
    <t>2014Y082</t>
  </si>
  <si>
    <t>['xs semiconductor', 'xs nps', 'upconversion luminescence', 'ucl intensity', 'turn resulted', 'substantially improved', 'semiconductor nps', 'results suggest', 'possible application', 'plasmonic cu2', 'photoelectric properties', 'photoelectric devices', 'nearby emitters', 'moo3 spacer', 'lsprs generated', 'infrared antennas', 'effects led', 'dependent behavior', 'confined carriers']</t>
  </si>
  <si>
    <t>broadening | decrease and red-shift of LSPRs | electron injection | semiconductor plasmon nanoparticles | upconversion luminescence enhancement</t>
  </si>
  <si>
    <t>Localized surface plasmon resonances (LSPRs) are achieved in heavily doped semiconductor nanoparticles (NPs) with appreciable free carrier concentrations. In this paper, we present the photonic, electric, and photoelectric properties of plasmonic Cu2-xS NPs/films and the utilization of LSPRs generated from semiconductor NPs as near-infrared antennas to enhance the upconversion luminescence (UCL) of NaYF4:Yb3+,Er3+ NPs. Our results suggest that the LSPRs in Cu2-xS NPs originate from ligand-confined carriers and that a heat treatment resulted in the decomposition of ligands and oxidation of Cu2-xS NPs; these effects led to a decrease of the Cu2+/Cu+ ratio, which in turn resulted in the broadening, decrease in intensity, and red-shift of the LSPRs. In the presence of a MoO3 spacer, the UCL intensity of NaYF4:Yb3+,Er3+ NPs was substantially improved and exhibited extraordinary power-dependent behavior because of the energy band structure of the Cu2-xS semiconductor. These findings provide insights into the nature of LSPR in semiconductors and their interaction with nearby emitters and highlight the possible application of LSPR in photonic and photoelectric devices.</t>
  </si>
  <si>
    <t>5169-5179</t>
  </si>
  <si>
    <t>60007711;60007711;60007711-60118456;60007711;60007711;60007711;60007711;60007711;60007711</t>
  </si>
  <si>
    <t>56297815700;7410096169;55361218000;55650414300;57014052500;55253503800;55224162200;55917078600;7404036834</t>
  </si>
  <si>
    <t>Zhou, Donglei;Liu, Dali;Xu, Wen;Yin, Ze;Chen, Xu;Zhou, Pingwei;Cui, Shaobo;Chen, Zhanguo;Song, Hongwei</t>
  </si>
  <si>
    <t>Singapore City;Changchun</t>
  </si>
  <si>
    <t>School of Chemical and Biomedical Engineering;Jilin University</t>
  </si>
  <si>
    <t>60118456;60007711</t>
  </si>
  <si>
    <t>Observation of Considerable Upconversion Enhancement Induced by Cu&lt;inf&gt;2-x&lt;/inf&gt;S Plasmon Nanoparticles</t>
  </si>
  <si>
    <t>10.1021/acsnano.6b00649</t>
  </si>
  <si>
    <t>2-s2.0-84973394965</t>
  </si>
  <si>
    <t>['wave bull', 'quantitative agreement', 'operation frequency', 'numerical results', 'numerical examples', 'numerical calculations', 'metallic leaky', 'interesting frequency', 'good qualitative', 'fractional bandwidth', 'field behavior', 'experimentally demonstrated', 'experimental results', 'dispersion diagram', 'also displayed', 'achieve values', '77 ghz', '5 ¬∞']</t>
  </si>
  <si>
    <t>bull's eye | corrugated surface | leaky-wave horn antenna | millimeter waves | sinusoidal profile</t>
  </si>
  <si>
    <t>A thorough experimental study of the frequency and beaming angle response of a metallic leaky-wave bull's eye antenna working at 77 GHz with a sinusoidally corrugated profile is presented. The beam scanning property of these antennas as frequency is varied is experimentally demonstrated and corroborated through theoretical and numerical results. From the experimental results the dispersion diagram of the n = -1 and n = -2 space harmonics is extracted, and the operation at different frequency regimes is identified and discussed. In order to show the contribution of each half of the antenna, numerical examples of the near-field behavior are also displayed. Overall, experimental results are in good qualitative and quantitative agreement with theoretical and numerical calculations. Finally, an analysis of the beamwidth as a function of frequency is performed, showing that it can achieve values below 1.5¬∞ in a fractional bandwidth of 4% around the operation frequency, which is an interesting frequency-stable broadside radiation.</t>
  </si>
  <si>
    <t>60033019;60019702;60033019</t>
  </si>
  <si>
    <t>55817433300;22980776600;56238519400</t>
  </si>
  <si>
    <t>Beaskoetxea, U.;Navarro-C√≠a, M.;Beruete, M.</t>
  </si>
  <si>
    <t>Spain;United Kingdom</t>
  </si>
  <si>
    <t>Pamplona;Birmingham</t>
  </si>
  <si>
    <t>Universidad P√∫blica de Navarra;University of Birmingham</t>
  </si>
  <si>
    <t>60033019;60019702</t>
  </si>
  <si>
    <t>Beaskoetxea U.</t>
  </si>
  <si>
    <t>Broadband frequency and angular response of a sinusoidal bull's eye antenna</t>
  </si>
  <si>
    <t>10.1088/0022-3727/49/26/265103</t>
  </si>
  <si>
    <t>2-s2.0-84978119380</t>
  </si>
  <si>
    <t>['would provide', 'vast majority', 'transcriptome data', 'study establishes', 'strongly expressed', 'snmps ),', 'preferentially expressed', 'phylogenetic analysis', 'pbp aglapbp2', 'olfactory tissues', 'olfactory recognition', 'new perspective', 'maxillary palps', 'ir ).', 'host identification', 'highly expressed', 'expressed preferentially', 'degrading enzymes', 'binding proteins']</t>
  </si>
  <si>
    <t>Olfactory proteins form the basis of insect olfactory recognition, which is crucial for host identification, mating, and oviposition. Using transcriptome analysis of Anoplophora glabripennis antenna, we identified 42 odorant-binding proteins (OBPs), 12 chemosensory proteins (CSPs), 14 pheromone-degrading enzymes (PDEs), 1 odorant-degrading enzymes (ODE), 37 odorant receptors (ORs), 11 gustatory receptors (GRs), 2 sensory neuron membrane proteins (SNMPs), and 4 ionotropic receptor (IR). All CSPs and PBPs were expressed in antennae, confirming the authenticity of the transcriptome data. CSP expression profiles showed that AglaCSP3, AglaCSP6, and AglaCSP12 were expressed preferentially in maxillary palps and AglaCSP7 and AglaCSP9 were strongly expressed in antennae. The vast majority of CSPs were highly expressed in multiple chemosensory tissues, suggesting their participation in olfactory recognition in almost all olfactory tissues. Intriguingly, the PBP AglaPBP2 was preferentially expressed in antenna, indicating that it is the main protein involved in efficient and sensitive pheromone recognition. Phylogenetic analysis of olfactory proteins indicated AglaGR1 may detect CO2. This study establishes a foundation for determining the chemoreception molecular mechanisms of A. glabripennis, which would provide a new perspective for controlling pest populations, especially those of borers.</t>
  </si>
  <si>
    <t>Scientific reports</t>
  </si>
  <si>
    <t>60006782;60006782;60006782;60006782;60006782</t>
  </si>
  <si>
    <t>57198544873;57202342906;57190666746;54920414900;35369002700</t>
  </si>
  <si>
    <t>Hu, Ping;Wang, Jingzhen;Cui, Mingming;Tao, Jing;Luo, Youqing</t>
  </si>
  <si>
    <t>Hu P.</t>
  </si>
  <si>
    <t>Antennal transcriptome analysis of the Asian longhorned beetle Anoplophora glabripennis</t>
  </si>
  <si>
    <t>10.1038/srep26652</t>
  </si>
  <si>
    <t>2-s2.0-84982110771</t>
  </si>
  <si>
    <t>['results show', 'radar imaging', 'oam mode', 'oam ).', 'exciting frequency', 'elevation resolution', 'elevation angle', 'derived mathematically', 'array parameters', 'altered arbitrarily']</t>
  </si>
  <si>
    <t>A modified uniform circular array is analysed and configured to generate radio waves carrying orbital angular momentum (OAM). The relationship between OAM mode and array parameters is derived mathematically. Results show that the produced OAM mode can be altered arbitrarily by changing the exciting frequency when the array is fixed. Moreover, the OAM mode is associated with elevation angle, offering the potential of elevation resolution for radar imaging.</t>
  </si>
  <si>
    <t>896-898</t>
  </si>
  <si>
    <t>56369998000;56242314000;35779607700;55496667400</t>
  </si>
  <si>
    <t>Yuan, Tiezhu;Cheng, Yongqiang;Wang, Hong Qiang;Qin, Yuliang</t>
  </si>
  <si>
    <t>Generation of OAM radio beams with modified uniform circular array antenna</t>
  </si>
  <si>
    <t>10.1049/el.2016.0269</t>
  </si>
  <si>
    <t>2-s2.0-84969804424</t>
  </si>
  <si>
    <t>['use matlab', 'system complexity', 'rf part', 'proposed architecture', 'practical multi', 'physically able', 'operation modes', 'network capacity', 'many multi', 'key technologies', 'flexibly expand', 'digital part', 'data throughput', 'combining lsas', 'band radio', 'architectural requirement']</t>
  </si>
  <si>
    <t>Owing to its promising spectrum utilisation efficiency, large scale antenna system (LSAS) has been identified as one of the key technologies for fifth generation wireless networks. It will be more beneficial when combining LSAS with multi-band radio for further boosting the network capacity and data throughput. However, this concept dramatically increases the system complexity and cost because of the architectural requirement of many multi-band RF transceivers. It may even block the way of deploying this technology in the field. Practical multi-band LSAS architecture is presented, by using newly introduced open-flow like signal switch unit, the proposed architecture will be physically able to re-configure its operation modes and to flexibly expand the system seamlessly regarDing both RF part and digital part. To proof of concept, a simplified dual RFDAC-based multiband radio transmitter with an FPGA-based signal switch and an easyto-use MATLAB-based graphic user control plane is created.</t>
  </si>
  <si>
    <t>970-972</t>
  </si>
  <si>
    <t>35847416900;8283849600;55649992200</t>
  </si>
  <si>
    <t>Guan, L.;Rulikowski, P.;Kearney, R.</t>
  </si>
  <si>
    <t>Guan L.</t>
  </si>
  <si>
    <t>Flexible practical multi-band large scale antenna system architecture for 5G wireless networks</t>
  </si>
  <si>
    <t>10.1049/el.2015.4370</t>
  </si>
  <si>
    <t>2-s2.0-84969804454</t>
  </si>
  <si>
    <t>['receive antennas', 'massive multiple', 'letter considers', 'excellent performance', 'domain equalisation']</t>
  </si>
  <si>
    <t>This Letter considers the use of massive multiple-input, multipleoutput (MIMO) combined with single-carrier with frequency-domain equalisation (SC-FDE) modulations. A low-complexity iterative frequency-domain receiver based on the equal gain combining (EGC) approach is proposed. This receiver does not require matrix inversions and has excellent performance, which can be very close to the matched filter bound after just a few iterations, even when the number of receive antennas is not very high.</t>
  </si>
  <si>
    <t>972-974</t>
  </si>
  <si>
    <t>6701511111;6507542561</t>
  </si>
  <si>
    <t>Dinis, R.;Montezuma, P.</t>
  </si>
  <si>
    <t>Dinis R.</t>
  </si>
  <si>
    <t>Iterative receiver based on the EGC for massive MIMO schemes using SC-FDE modulations</t>
  </si>
  <si>
    <t>10.1049/el.2016.0012</t>
  </si>
  <si>
    <t>2-s2.0-84969850190</t>
  </si>
  <si>
    <t>['tunability exhibited', 'ray diffraction', 'polycrystalline nature', 'modifiedmosdprocess route', 'microwave frequency', 'lowloss substrate', 'lowloss st', 'loss tangent', 'good tunability', 'f characterizations', 'electrical characteristics', 'dielectric tunability', 'dielectric constant', 'deposited films', 'coplanar configuration', 'composite substrate', 'bottom electrode', '120 nm', '0213 respectively']</t>
  </si>
  <si>
    <t>BST | MOSD process | Polymer modification | Thin film characterization | Tunable antenna</t>
  </si>
  <si>
    <t>Frequency and phase agile microstrip antenna applications require relatively thick Barium Strontium Titanate (BST) films for good tunability. In thiswork, Polymer (PEG-200) modifiedMOSDprocess route is developed to produce cracks free (Ba0.6, Sr0.4) TiO3 Thick film on Lowloss ST-X quartz substrate. Structural and electrical characteristics of the deposited films were investigated using Atomic Force Microscope, X-Ray Diffraction, C-V and C-F characterizations. XRD characterization conformed the single BST phase with polycrystalline nature of the film. AFM analysis depicted equiaxed shaped grains with average grain size and roughness of 120 nm and 4.15 nm respectively. Dielectric tunability, dielectric constant and loss tangent of the deposited filmswere 36.46%, 310 and 0.0213 respectively at 1 MHz frequency using MIM capacitive structure where conductive oxide LNO was used as bottom electrode. The applicability of polymer modified BST thick films over lowloss substrate as composite substrate for tunablemicrostrip antenna applications at microwave frequency was demonstrated by design, fabrication and testing of a compact frequency tunable microstrip antenna in coplanar configuration. The tunability exhibited at X band frequency proves the suitability of developed processed route for tunable antenna applications.</t>
  </si>
  <si>
    <t>25-33</t>
  </si>
  <si>
    <t>Ferroelectrics, Letters Section</t>
  </si>
  <si>
    <t>60023345;60023345;60023345;60023345;60023345;60024030</t>
  </si>
  <si>
    <t>37123056600;57015165200;57197782532;57223821652;57190605588;7005958040</t>
  </si>
  <si>
    <t>Upadhyay, R. B.;Annam, Sriranganath;Patel, M. R.;Sharma, Arun K.;Mevada, Pratik;Joshi, U. S.</t>
  </si>
  <si>
    <t>Ahmedabad;Bengaluru</t>
  </si>
  <si>
    <t>Gujarat University, Ahmedabad;Indian Space Research Organization</t>
  </si>
  <si>
    <t>60024030;60023345</t>
  </si>
  <si>
    <t>Upadhyay R.B.</t>
  </si>
  <si>
    <t>Ba&lt;inf&gt;0.6&lt;/inf&gt;Sr&lt;inf&gt;0.4&lt;/inf&gt;TiO&lt;inf&gt;3&lt;/inf&gt; thick film derived by polymer modified MOSD route for tunable microstrip antenna applications</t>
  </si>
  <si>
    <t>10.1080/07315171.2016.1172001</t>
  </si>
  <si>
    <t>2-s2.0-84981515969</t>
  </si>
  <si>
    <t>['two points', 'reversal experiment', 'reverberation chamber', 'noninvasive probes', 'model based', 'measurements within', 'matched antenna', 'investigate green', 'function retrieval', 'equivalent time', 'electromagnetic sink', 'demonstrate theoretically', 'causal green', 'anticausal green', 'absorption properties']</t>
  </si>
  <si>
    <t>The cross-correlation of a diffuse wave field converges toward the difference between the anticausal and causal Green's functions between two points. This property has paved the way to passive imaging using ambient noise sources. In this Letter, we investigate Green's function retrieval in electromagnetism. Using a model based on the fluctuation dissipation theorem, we demonstrate theoretically that the cross-correlation function strongly depends on the absorption properties of the receivers. This is confirmed in measurements within a reverberation chamber. In contrast to measurements with noninvasive probes, we show that only the anticausal Green's function can be retrieved with a matched antenna. Finally, we interpret this result as an equivalent time-reversal experiment with an electromagnetic sink.</t>
  </si>
  <si>
    <t>60030553;60030236;60105585</t>
  </si>
  <si>
    <t>34771280000;55908232000;23567827800</t>
  </si>
  <si>
    <t>Davy, Matthieu;De Rosny, Julien;Besnier, Philippe</t>
  </si>
  <si>
    <t>Rennes;Rennes;Paris</t>
  </si>
  <si>
    <t>Institut d‚Äô√âlectronique et des Technologies du num√©Rique;Universite de Rennes 1;Ecole Superieure de Physique et de Chimie Industrielles de la Ville de Paris</t>
  </si>
  <si>
    <t>60105585;60030553;60030236</t>
  </si>
  <si>
    <t>Davy M.</t>
  </si>
  <si>
    <t>Green's Function Retrieval with Absorbing Probes in Reverberating Cavities</t>
  </si>
  <si>
    <t>10.1103/PhysRevLett.116.213902</t>
  </si>
  <si>
    <t>2-s2.0-84971275534</t>
  </si>
  <si>
    <t>CSIR/CHM/2015220</t>
  </si>
  <si>
    <t>['superior material', 'solid ones', 'solid analogues', 'similar dimension', 'shape defects', 'sensitivity factors', 'ri sensitivity', 'prism thickness', 'present paper', 'plasmonic nanostructure', 'plasmon hybridization', 'much less', 'internal surfaces', 'hollow nanostructure', 'hollow nanoparticles', 'hgns make', 'especially sensitive', 'domain simulation', 'difference time', 'corner rounding', 'comparable size', 'circular cavity', 'biosensing applications', 'aspect ratio', 'anisotropic shape']</t>
  </si>
  <si>
    <t>FDTD | hollow nanoparticle | nanoprism | plasmon hybridization | refractive index sensing</t>
  </si>
  <si>
    <t>The refractive index sensitivity of plasmonic nanoantennas depends on the plasmon field strength and its distribution (sensing volume). As a result, the sensitivity factors can be larger for hollow nanoparticles than for solid ones of comparable dimensions due to their larger sensing volume and the strong local electric fields resulting from the plasmon hybridization between the external and internal surfaces. The plasmonic field strength of a hollow nanostructure is further enhanced when it has anisotropic shape. In the present paper, the plasmon resonances along with the associated local electric fields and the RI sensitivity factors of an anisotropic hollow nanostructure, namely, hollow gold nanoprism (HGN, an equilateral triangular gold nanoprism with a circular cavity) of different cavity size and thickness have been determined by finite-difference time-domain simulation. The dependence of the RI sensitivity factors on the prism thickness, the size, and the position of the cavity, and shape defects such as corner-rounding or snipping has been determined and discussed. The RI sensitivity increases linearly with the aspect ratio of the HGN. The RI sensitivity is especially sensitive to the position of the cavity of the HGNs. We show that properly designed HGNs have RI sensitivity values that are more than several hundred units higher than those of solid gold nanoprisms and even gold nanoframes of comparable size. Moreover, the loss in sensitivity factor due to shape defects such as corner rounding or snipping is much less in HGNs than their solid analogues. All these properties of HGNs make them a superior material for chemical and biosensing applications than any other plasmonic nanostructure of similar dimension.</t>
  </si>
  <si>
    <t>536-542</t>
  </si>
  <si>
    <t>ACS Sensors</t>
  </si>
  <si>
    <t>57193811849;13008514600</t>
  </si>
  <si>
    <t>Hazra, Bidhan;Chandra, Manabendra</t>
  </si>
  <si>
    <t>Hazra B.</t>
  </si>
  <si>
    <t>Plasmon Hybridization Mediated Structure-Specific Refractive Index Sensitivity of Hollow Gold Nanoprism in the Vis-NIR Region</t>
  </si>
  <si>
    <t>10.1021/acssensors.5b00314</t>
  </si>
  <si>
    <t>2-s2.0-85016491173</t>
  </si>
  <si>
    <t>Samsung</t>
  </si>
  <si>
    <t>1.150090.01</t>
  </si>
  <si>
    <t>UNIST</t>
  </si>
  <si>
    <t>['wireless operation', 'superb mechanical', 'strain ).', 'silver nanowire', 'optical characteristics', 'mechanical robustness', 'materials allows', 'live plants', 'highly stretchable', 'bluetooth system', 'bicycle light']</t>
  </si>
  <si>
    <t>Herein, we report the fabrication of a highly stretchable, transparent gas sensor based on silver nanowire-graphene hybrid nanostructures. Due to its superb mechanical and optical characteristics, the fabricated sensor demonstrates outstanding and stable performances even under extreme mechanical deformation (stable until 20% of strain). The integration of a Bluetooth system or an inductive antenna enables the wireless operation of the sensor. In addition, the mechanical robustness of the materials allows the device to be transferred onto various nonplanar substrates, including a watch, a bicycle light, and the leaves of live plants, thereby achieving next-generation sensing electronics for the 'Internet of Things' area.</t>
  </si>
  <si>
    <t>10591-10597</t>
  </si>
  <si>
    <t>60103153;60103153;60103153;60103153;60103153;60103153;60103153;60103153;60103153;60007215;60103153;60103153</t>
  </si>
  <si>
    <t>57221145671;57208530366;56911255000;55768093300;57189460640;57189463482;57189463238;57189463775;56412060100;12805041100;36995349000;11739935500</t>
  </si>
  <si>
    <t>Park, Jihun;Kim, Joohee;Kim, Kukjoo;Kim, So Yun;Cheong, Woon Hyung;Park, Kyeongmin;Song, Joo Hyeb;Namgoong, Gyeongho;Kim, Jae Joon;Heo, Jaeyeong;Bien, Franklin;Park, Jang Ung</t>
  </si>
  <si>
    <t>Ulsan;Gwangju</t>
  </si>
  <si>
    <t>Ulsan National Institute of Science and Technology;Chonnam National University</t>
  </si>
  <si>
    <t>60103153;60007215</t>
  </si>
  <si>
    <t>Wearable, wireless gas sensors using highly stretchable and transparent structures of nanowires and graphene</t>
  </si>
  <si>
    <t>10.1039/c6nr01468b</t>
  </si>
  <si>
    <t>2-s2.0-84971301664</t>
  </si>
  <si>
    <t>['thin films', 'spectrally matching', 'silver nanocubes', 'scale production', 'pss ).', 'practical applications', 'polystyrene sulfonate', 'polyelectrolyte polymers', 'plasmon resonance', 'nanopatch antennas', 'namely poly', 'method presented', 'low cost', 'layer dip', 'layer deposition', 'gold film', 'gap thickness', 'excitation energy', 'efficiency photodetectors', 'dye molecules', 'dielectric gap', 'detailed procedure', 'cy5 dyes', 'controlled thickness', 'colloidal synthesis', 'coating process', '700 nm', '500 nm']</t>
  </si>
  <si>
    <t>Engineering | Fluorescence enhancement | Issue 111 | Nanoantennas | Nanocubes | Nanopatch antennas | Plasmonics | Synthesis</t>
  </si>
  <si>
    <t>We present a method for colloidal synthesis of silver nanocubes and the use of these in combination with a smooth gold film, to fabricate plasmonic nanoscale patch antennas. This includes a detailed procedure for the fabrication of thin films with a well-controlled thickness over macroscopic areas using layer-by-layer deposition of polyelectrolyte polymers, namely poly(allylamine) hydrochloride (PAH) and polystyrene sulfonate (PSS). These polyelectrolyte spacer layers serve as a dielectric gap in between silver nanocubes and a gold film. By controlling the size of the nanocubes or the gap thickness, the plasmon resonance can be tuned from about 500 nm to 700 nm. Next, we demonstrate how to incorporate organic sulfo-cyanine5 carboxylic acid (Cy5) dye molecules into the dielectric polymer gap region of the nanopatch antennas. Finally, we show greatly enhanced fluorescence of the Cy5 dyes by spectrally matching the plasmon resonance with the excitation energy and the Cy5 absorption peak. The method presented here enables the fabrication of plasmonic nanopatch antennas with well-controlled dimensions utilizing colloidal synthesis and a layer-by-layer dip-coating process with the potential for low cost and large-scale production. These nanopatch antennas hold great promise for practical applications, for example in sensing, ultrafast optoelectronic devices and for high-efficiency photodetectors.</t>
  </si>
  <si>
    <t>e53876</t>
  </si>
  <si>
    <t>1940087X</t>
  </si>
  <si>
    <t>Journal of Visualized Experiments</t>
  </si>
  <si>
    <t>56328727300;56401252200;57206532540</t>
  </si>
  <si>
    <t>Hoang, Thang B.;Huang, Jiani;Mikkelsen, Maiken H.</t>
  </si>
  <si>
    <t>Colloidal synthesis of nanopatch antennas for applications in plasmonics and nanophotonics</t>
  </si>
  <si>
    <t>10.3791/53876</t>
  </si>
  <si>
    <t>2-s2.0-84971510722</t>
  </si>
  <si>
    <t>['wave modelling', 'travelling carrier', 'substantial disagreement', 'resistance concept', 'radiated power', 'properly taken', 'possible since', 'output impedance', 'modelled using', 'measured levels', 'first time', 'experimental measurements', 'classical junction', 'also show', '400 ghz', '3d full', '185 ghz']</t>
  </si>
  <si>
    <t>We determine the output impedance of uni-travelling carrier (UTC) photodiodes at frequencies up to 400 GHz by performing, for the first time, 3D full-wave modelling of detailed UTC photodiode structures. In addition, we demonstrate the importance of the UTC impedance evaluation, by using it in the prediction of the absolute power radiated by an antenna integrated UTC, over a broad frequency range and confirming the predictions by experimental measurements up to 185 GHz. This is done by means of 3D full-wave modelling and is only possible since the source (UTC) to antenna impedance match is properly taken into account. We also show that, when the UTC-to-antenna coupling efficiency is modelled using the classical junction-capacitance/series-resistance concept, calculated and measured levels of absolute radiated power are in substantial disagreement, and the maximum radiated power is overestimated by a factor of almost 7 dB. The ability to calculate the absolute emitted power correctly enables the radiated power to be maximised through optimisation of the UTC-to-antenna impedance match.</t>
  </si>
  <si>
    <t>11793-11807</t>
  </si>
  <si>
    <t>Modelling and measurement of the absolute level of power radiated by antenna integrated THz UTC photodiodes</t>
  </si>
  <si>
    <t>10.1364/OE.24.011793</t>
  </si>
  <si>
    <t>2-s2.0-84973598932</t>
  </si>
  <si>
    <t>['thz field', 'spectrum characterized', 'severe decrease', 'scan experiment', 'mj energies', 'median frequency', 'maximum energy', 'lapca leads', 'lapca ).', 'illuminated using', 'fundamentally limiting', 'doped ingaas', 'conductive antenna', 'aperture z', '28 thz', '2 œºj', '2 cm2']</t>
  </si>
  <si>
    <t>We report the generation of free space terahertz (THz) pulses with energy up to 8.3 ¬± 0.2 ŒºJ from an encapsulated interdigitated ZnSe Large Aperture Photo-Conductive Antenna (LAPCA). An aperture of 12.2 cm2 is illuminated using a 400 nm pump laser with multi-mJ energies at 10 Hz repetition rate. The calculated THz peak electric field is 331 ¬± 4 kV/cm with a spectrum characterized by a median frequency of 0.28 THz. Given its relatively low frequency, this THz field will accelerate charged particles efficiently having very large ponderomotive energy of 15 ¬± 1 eV for electrons in vacuum. The scaling of the emission is studied with respect to the dimensions of the antenna, and it is observed that the capacitance of the LAPCA leads to a severe decrease in and distortion of the biasing voltage pulse, fundamentally limiting the maximum applied bias field and consequently the maximum energy of the radiated THz pulses. In order to demonstrate the advantages of this source in the strong field regime, an open-aperture Z-scan experiment was performed on n-doped InGaAs, which showed significant absorption bleaching.</t>
  </si>
  <si>
    <t>11299-11311</t>
  </si>
  <si>
    <t>60005415;60009982;60014171;60014171;100762310;100762310;60005415;60011550;60005415;60005415</t>
  </si>
  <si>
    <t>26530684700;24172386600;57189643438;7005912644;7202445484;7102080107;55925941800;7402596375;56235658300;57202447307</t>
  </si>
  <si>
    <t>Ropagnol, X.;Khorasaninejad, M.;Raeiszadeh, M.;Safavi-Naeini, S.;Bouvier, M.;C√¥t√©, C. Y.;Laram√©e, A.;Reid, M.;Gauthier, M. A.;Ozaki, T.</t>
  </si>
  <si>
    <t>Canada;Canada;United States;Canada;Canada</t>
  </si>
  <si>
    <t>Waterloo;Prince George;Cambridge;Varennes;Varennes</t>
  </si>
  <si>
    <t>University of Waterloo;University of Northern British Columbia;Harvard University;Centre √ânergie Mat√©riaux T√©l√©communications;Axis Photonique Inc.</t>
  </si>
  <si>
    <t>60014171;60011550;60009982;60005415;100762310</t>
  </si>
  <si>
    <t>Ropagnol X.</t>
  </si>
  <si>
    <t>Intense THz pulses with large ponderomotive potential generated from large aperture photoconductive antennas</t>
  </si>
  <si>
    <t>10.1364/OE.24.011299</t>
  </si>
  <si>
    <t>2-s2.0-84973603547</t>
  </si>
  <si>
    <t>['single transducer', 'significant limitations', 'recent advances', 'rate multiplexing', 'microfluidic mixers', 'high bit', 'geometrically simple', 'excitation wavelength', 'easily integrated', 'density systems', 'broadly tunable', 'biomedical devices', 'applications range', 'aperture overcomes', 'aperture compact', 'acoustic communications']</t>
  </si>
  <si>
    <t>Here, we present a class of metamaterial-based acoustic vortex generators which are both geometrically simple and broadly tunable. The aperture overcomes the significant limitations of both active phasing systems and existing passive coded apertures. The metamaterial approach generates topologically diverse acoustic vortex waves motivated by recent advances in leaky wave antennas by wrapping the antenna back upon itself to produce an acoustic vortex wave antenna. We demonstrate both experimentally and analytically that this single analog structure is capable of creating multiple orthogonal orbital angular momentum modes using only a single transducer. The metamaterial design makes the aperture compact, with a diameter nearly equal to the excitation wavelength and can thus be easily integrated into high-density systems. Applications range from acoustic communications for high bit-rate multiplexing to biomedical devices such as microfluidic mixers.</t>
  </si>
  <si>
    <t>60027271;60027271;60027271;60027271;60027271;60027271</t>
  </si>
  <si>
    <t>25924041600;25639018800;57215804679;7006656588;37039368200;6603396893</t>
  </si>
  <si>
    <t>Naify, Christina J.;Rohde, Charles A.;Martin, Theodore P.;Nicholas, Michael;Guild, Matthew D.;Orris, Gregory J.</t>
  </si>
  <si>
    <t>Naify C.J.</t>
  </si>
  <si>
    <t>Generation of topologically diverse acoustic vortex beams using a compact metamaterial aperture</t>
  </si>
  <si>
    <t>10.1063/1.4953075</t>
  </si>
  <si>
    <t>2-s2.0-84974533962</t>
  </si>
  <si>
    <t>2013FA006</t>
  </si>
  <si>
    <t>['usrp ),', 'two feedpoints', 'theoretical significance', 'realtime transmission', 'radiation characteristics', 'potential application', 'multiplexing transmission', 'good safety', 'communication technology']</t>
  </si>
  <si>
    <t>The multiplexing transmission has always been a focus of attention for communication technology. In this paper, the radiation characteristics of circular microstrip patch antenna was firstly analyzed based on cavity model theory, and then spiral beams carrying orbital angular momentum (OAM) were generated, using elliptical microstrip patch antenna, with a single feed probe instead of a standard circular patch with two feedpoints. Moreover, by combining the proposed elliptic microstrip patch antenna with Universal Software Radio Peripheral (USRP), a wireless OAM transmission system was established and the realtime transmission of text, image and video in a real channel environment was realized. Since the wireless OAM transmission has the advantage of good safety and high spectrum utilization efficiency, this work has theoretical significance and potential application.</t>
  </si>
  <si>
    <t>11531-11538</t>
  </si>
  <si>
    <t>60028009;60028009;116791861;60028009;60028009</t>
  </si>
  <si>
    <t>57189685728;57189441120;57189360124;35957638900;16318938900</t>
  </si>
  <si>
    <t>Chen, Jia Jia;Lu, Qian Nan;Dong, Fei Fei;Yang, Jing Jing;Huang, Ming</t>
  </si>
  <si>
    <t>Kunming;Chengdu</t>
  </si>
  <si>
    <t>Yunnan University;Chengdu Monitoring Station of the State Radio Monitoring Center</t>
  </si>
  <si>
    <t>60028009;116791861</t>
  </si>
  <si>
    <t>Wireless oam transmission system based on elliptical microstrip patch antenna</t>
  </si>
  <si>
    <t>10.1364/OE.24.011531</t>
  </si>
  <si>
    <t>2-s2.0-84974623810</t>
  </si>
  <si>
    <t>Natural Science Foundation of Zhejiang Province</t>
  </si>
  <si>
    <t>LQ16F010007</t>
  </si>
  <si>
    <t>ZJNSF</t>
  </si>
  <si>
    <t>['traditional approaches', 'sum rate', 'proposed method', 'proposed approach', 'paper considers', 'output systems', 'large numbers', 'input multiple', 'increased number', 'estimated according', 'channel parameters']</t>
  </si>
  <si>
    <t>Beamspace | Channel estimation | Millimeter-wave (MM-WAVE) | Multiple-input multiple-output (MIMO) | Sparse</t>
  </si>
  <si>
    <t>This paper considers a channel estimation scheme for millimeter-wave multiuser multiple-input multiple-output systems. According to the proposed method, parts of the beams are selected and the channel parameters are estimated according to the sparsity of channels and the orthogonality of the beams. Since the beams for each channel become distinct and the signal power increases with the increased number of antennas, the proposed approach is able to achieve good estimation performance. As a result, the sum rate can be increased in comparison with traditional approaches, and channels can be estimated with fewer pilot symbols. Numerical results verify that the proposed approach outperforms traditional approaches in cases with large numbers of antennas.</t>
  </si>
  <si>
    <t>2102-2123</t>
  </si>
  <si>
    <t>Hu, Anzhong</t>
  </si>
  <si>
    <t>Estimation of sparse channels in millimeter-wave MU-MIMO systems</t>
  </si>
  <si>
    <t>10.3837/tiis.2016.05.009</t>
  </si>
  <si>
    <t>2-s2.0-84971624312</t>
  </si>
  <si>
    <t>['relaying mobile', 'performance optimization', 'outage probability', 'op performance', 'numerical simulations', 'important influence', 'form expressions', 'different conditions', 'approximate op', 'allocation parameter']</t>
  </si>
  <si>
    <t>Incremental hybrid decode-amplify-forward | M2M communication | N-Nakagami fading channels | Outage probability | Power allocation | Transmit antenna selection</t>
  </si>
  <si>
    <t>The outage probability (OP) performance of multiple-relay-based incremental hybrid decode-amplify-forward (IHDAF) relaying mobile-to-mobile (M2M) networks with transmit antenna selection (TAS) over N-Nakagami fading channels is investigated in this paper. The closed-form expressions for approximate OP of the optimal and suboptimal TAS schemes are derived. The power allocation problem is formulated for performance optimization. Then the OP performance under different conditions is evaluated through numerical simulations to verify the analysis. The simulation results showed that optimal TAS scheme has a better OP performance than suboptimal TAS scheme; the power-allocation parameter has an important influence on the OP performance.</t>
  </si>
  <si>
    <t>1957-1975</t>
  </si>
  <si>
    <t>60019496;60022422-60003122;60003122</t>
  </si>
  <si>
    <t>Joint TAS and power allocation for IHDAF relaying M2M cooperative networks</t>
  </si>
  <si>
    <t>10.3837/tiis.2016.05.001</t>
  </si>
  <si>
    <t>2-s2.0-84971655999</t>
  </si>
  <si>
    <t>['rigid substrates', 'pulse duration', 'printing speed', 'pattern planar', 'laser intensity', 'focused laser', 'fly ."']</t>
  </si>
  <si>
    <t>3D printing | Conductive interconnects | Flexible electronics | Laser annealing | Silver ink</t>
  </si>
  <si>
    <t>The ability to pattern planar and freestanding 3D metallic architectures at the microscale would enable myriad applications, including flexible electronics, displays, sensors, and electrically small antennas. A 3D printing method is introduced that combines direct ink writing with a focused laser that locally anneals printed metallic features "on-the-fly." To optimize the nozzle-to-laser separation distance, the heat transfer along the printed silver wire is modeled as a function of printing speed, laser intensity, and pulse duration. Laser-assisted direct ink writing is used to pattern highly conductive, ductile metallic interconnects, springs, and freestanding spiral architectures on flexible and rigid substrates.</t>
  </si>
  <si>
    <t>6137-6142</t>
  </si>
  <si>
    <t>60077572-60009982;60077572;60077572-60009982</t>
  </si>
  <si>
    <t>57188689458;57189580790;35553776700</t>
  </si>
  <si>
    <t>Skylar-Scott, Mark A.;Gunasekaran, Suman;Lewis, Jennifer A.</t>
  </si>
  <si>
    <t>Harvard John A. Paulson School of Engineering and Applied Sciences;Harvard University</t>
  </si>
  <si>
    <t>60077572;60009982</t>
  </si>
  <si>
    <t>Skylar-Scott M.</t>
  </si>
  <si>
    <t>Laser-assisted direct ink writing of planar and 3D metal architectures</t>
  </si>
  <si>
    <t>10.1073/pnas.1525131113</t>
  </si>
  <si>
    <t>2-s2.0-84973121337</t>
  </si>
  <si>
    <t>['thz emitter', 'tds techniques', 'tds system', 'tds scheme', 'system using', 'system covers', 'proposed combination', 'may promote', 'lactose film', 'frequency range', 'frequency accuracy', 'experimentally analyzed', 'dstms emission', 'dstms crystal', 'domain spectroscopy', 'cost thz', 'broad bandwidth', 'azimuthal angle', '8 thz']</t>
  </si>
  <si>
    <t>We demonstrate a 4-f terahertz time-domain spectroscopy (THz-TDS) system using an organic crystal DSTMS as the THz emitter and a low temperature grown (LTG) InGaAs/InAlAs photoconductive antenna as the receiver. The system covers a frequency range from 0.2 up to 8 THz. The influences of the pump laser power, the probe laser power and the azimuthal angle of the DSTMS crystal on the time-domain THz amplitude are experimentally analyzed. The frequency accuracy of the system is verified by measuring two metamaterial samples and a lactose film in this THz-TDS system. The proposed combination of DSTMS emission and PC antenna detection realizes a compact and low-cost THz-TDS scheme with an ultra-broad bandwidth, which may promote the development and the applications of THz-TDS techniques.</t>
  </si>
  <si>
    <t>60019533-60001604;60019533-60001604;60019533-60001604;60019533-60001604;60019533-60001604;60019533-60001604;60019533-60001604;60019533-60001604;60019533-60001604;60019533-60001604-60006514</t>
  </si>
  <si>
    <t>55934282300;56780599100;56270142400;15765065800;56035942300;35504281700;57202306964;55230846300;7406439640;57203630880</t>
  </si>
  <si>
    <t>Zhang, Ying;Zhang, Xiaoling;Li, Shaoxian;Gu, Jianqiang;Li, Yanfeng;Tian, Zhen;Ouyang, Chunmei;He, Mingxia;Han, Jiaguang;Zhang, Weili</t>
  </si>
  <si>
    <t>Tianjin;Stillwater;Beijing</t>
  </si>
  <si>
    <t>Tianjin University;Oklahoma State University;Ministry of Education China</t>
  </si>
  <si>
    <t>60019533;60006514;60001604</t>
  </si>
  <si>
    <t>A Broadband THz-TDS System Based on DSTMS Emitter and LTG InGaAs/InAlAs Photoconductive Antenna Detector</t>
  </si>
  <si>
    <t>srep26949</t>
  </si>
  <si>
    <t>10.1038/srep26949</t>
  </si>
  <si>
    <t>2-s2.0-84973316007</t>
  </si>
  <si>
    <t>['work assesses', 'using icrh', 'trapped particles', 'toroidal directions', 'therefore approximated', 'significant reduction', 'scenic package', 'produced either', 'particle losses', 'latter presents', 'icrh ).', 'high collisionality', 'good agreement', 'fold periodicity', 'fast ions', 'cyclotron range', 'also investigated']</t>
  </si>
  <si>
    <t>fast particles | ICRH | Wendelstein 7-X</t>
  </si>
  <si>
    <t>Fast ions in W7-X will be produced either by neutral beam injection (NBI) or by ion-cyclotron resonant heating (ICRH). The latter presents the advantage of depositing power locally and does not suffer from core accessibility issues (Drevlak et al 2014 Nucl. Fusion 54 073002). This work assesses the possibility of using ICRH as a fast ion source in W7-X relevant conditions. The SCENIC package is used to resolve the full wave propagation and absorption in a three-dimensional plasma equilibrium. The source of the ion-cyclotron range of frequency (ICRF) wave is modelled in this work by an antenna formulation allowing its localisation in both the poloidal and toroidal directions. The actual antenna dimension and localization is therefore approximated with good agreement. The local wave deposition breaks the five-fold periodicity of W7-X. It appears that generation of fast ions is hindered by high collisionality and significant particle losses. The particle trapping mechanism induced by ICRH is found to enhance drift induced losses caused by the finite orbit width of trapped particles. The inclusion of a neoclassically resolved radial electric field is also investigated and shows a significant reduction of particle losses.</t>
  </si>
  <si>
    <t>60028186;60028186;60028186;60028186;60026838</t>
  </si>
  <si>
    <t>54414177000;7402018352;12139655100;55602347000;8605806700</t>
  </si>
  <si>
    <t>Faustin, J. M.;Cooper, W. A.;Graves, J. P.;Pfefferl√©, D.;Geiger, J.</t>
  </si>
  <si>
    <t>Switzerland;Germany</t>
  </si>
  <si>
    <t>Lausanne;Garching bei Munchen</t>
  </si>
  <si>
    <t>Swiss Federal Institute of Technology Lausanne;Max Planck Institute for Plasma Physics</t>
  </si>
  <si>
    <t>60028186;60026838</t>
  </si>
  <si>
    <t>Faustin J.</t>
  </si>
  <si>
    <t>ICRH induced particle losses in Wendelstein 7-X</t>
  </si>
  <si>
    <t>10.1088/0741-3335/58/7/074004</t>
  </si>
  <si>
    <t>2-s2.0-84976413661</t>
  </si>
  <si>
    <t>['¬± 0', 'vertical polarization', 'tracking measurements', 'swiss network', 'sun reference', 'standard deviation', 'relative calibration', 'regular basis', 'reference mainly', 'receiver stability', 'radar receivers', 'radar receiver', 'present results', 'novel sun', 'near zurich', 'mutually compared', 'monthly variability', 'low compared', 'line sun', 'largest difference', 'evaluated versus', 'electromagnetic power', 'effective reference', 'davos shows', 'albis radar', 'absolute calibration', '17 db']</t>
  </si>
  <si>
    <t>Absolute calibration | Dual-polarization | Monitoring | Quiet solar emission | Weather radar receivers</t>
  </si>
  <si>
    <t>The electromagnetic power that comes from the Sun has been proved to be an effective reference for checking the quality of dual-polarization weather radar receiver. Operational monitoring methods have been developed and implemented for determining the electromagnetic antenna pointing, assessing the receiver stability, and the differential reflectivity offset. So far, the focus has been on relative calibration: Horizontal and vertical polarization have been mutually compared and evaluated versus the reference mainly in terms of standard deviation of the error. Radar receivers have been able to capture and describe the monthly variability (slowly varying component) of the microwave signal emitted by the Sun. In this paper, we present results from a novel Sun-based method aiming at the absolute calibration of dual-polarization weather radar receivers. To obtain best results, the radar receiver has to be off-line for a few minutes during the tracking of the Sun in order to have the antenna beam axis pointing at the center of the Sun. Among the five polarimetric weather radar receivers of the Swiss network, radar "WEI" located at an altitude of 2850 m next to Davos shows the best absolute agreement with the Dominion Radio Astrophysical Observatory (DRAO) reference for both horizontal (H) and vertical (V) polarization. Albis radar, which is located at an altitude of 938 m near Zurich, shows the largest difference: the radar receiver is too low compared to the Sun reference by -1.62 (-1.25) dB for the H (V) channel. Interestingly, the standard deviation of the error is smaller than ¬±0.17 dB for all Swiss radar receivers. With a standard deviation of ¬±0.04 dB Albis radar shows the best relative agreement between H and V. These results are encouraging and MeteoSwiss is planning to repeat off-line Sun-tracking measurements in the future on a regular basis.</t>
  </si>
  <si>
    <t>60029114;60029114;60029114;60029114</t>
  </si>
  <si>
    <t>55940572500;11940082800;55940142900;55939502200</t>
  </si>
  <si>
    <t>Gabella, Marco;Boscacci, Marco;Sartori, Maurizio;Germann, Urs</t>
  </si>
  <si>
    <t>Zurich</t>
  </si>
  <si>
    <t>Federal Office of Meteorology and Climatology MeteoSwiss</t>
  </si>
  <si>
    <t>Gabella M.</t>
  </si>
  <si>
    <t>Calibration accuracy of the dual-polarization receivers of the C-band swiss weather radar network</t>
  </si>
  <si>
    <t>10.3390/atmos7060076</t>
  </si>
  <si>
    <t>2-s2.0-84976863963</t>
  </si>
  <si>
    <t>['two approaches', 'quantum operation', 'photon transfers', 'optical rectennas', 'like approach', 'individual electrons', 'electromagnetic radiation', 'dc output', 'convert optical', 'classical theory', 'classical operation']</t>
  </si>
  <si>
    <t>photon-assisted tunneling | rectennas | solar energy</t>
  </si>
  <si>
    <t>Optical rectennas are antenna-coupled diode rectifiers that receive and convert optical-frequency electromagnetic radiation into DC output. The analysis of rectennas is carried out either classically using Maxwell's wave-like approach, or quantum-mechanically using Einstein's particle-like approach for electromagnetic radiation. One of the characteristics of classical operation is that multiple photons transfer their energy to individual electrons, whereas in quantum operation each photon transfers its energy to each electron. We analyze the correspondence between the two approaches by comparing rectenna response first to monochromatic illumination obtained using photon-assisted tunnelling theory and classical theory. Applied to broadband rectenna operation, this correspondence provides clues to designing a rectenna solar cell that has the potential to exceed the 44% quantum-limited conversion efficiency. The comparison of operating regimes shows how optical rectenna operation differs from microwave rectenna operation.</t>
  </si>
  <si>
    <t>60000221;60000221</t>
  </si>
  <si>
    <t>Optical rectenna operation: Where Maxwell meets Einstein</t>
  </si>
  <si>
    <t>10.1088/0022-3727/49/26/265602</t>
  </si>
  <si>
    <t>2-s2.0-84978234756</t>
  </si>
  <si>
    <t>['zoom lenses', 'two 16', 'toroidal window', 'range anywhere', 'image quality', 'emission layer', 'achieve 1']</t>
  </si>
  <si>
    <t>Nuclear instruments and methods for hot plasma diagnostics | Plasma diagnostics - interferometry | spectroscopy and imaging</t>
  </si>
  <si>
    <t>An electron cyclotron emission imaging (ECEI) system is being developed for J-TEXT. It is comprised of two 16-channel antenna arrays that share the same toroidal window for the purpose of observing separate radial regions of the tokamak plasma simultaneously. Two imaging optic units have been designed, which share the same zoom lenses, but have different focus lenses. The setup is flexible and achieves good spatial resolution. In particular, the poloidal zoom factor can achieve 1.17 to 2.20. The desired focal plane can range anywhere from high field side (HFS) edge to low field side (LFS) edge. The effective field curvature adjustment (FCA) lenses have been adopted for the ECEI imaging optic system, which make the image plane flat enough to match the emission layer in order to increase the image quality.</t>
  </si>
  <si>
    <t>P05022</t>
  </si>
  <si>
    <t>60025761;60025761;60019118;60025761;122814207;60025761;60025761;60019118</t>
  </si>
  <si>
    <t>56593890900;15842611100;56304103300;56579536800;57209716030;57190527800;36875525200;7402994794</t>
  </si>
  <si>
    <t>Ma, X. D.;Yang, Z. J.;Zhu, Y. L.;Pan, X. M.;Xiao, Y.;Ruan, B. W.;Zhuang, G.;Xie, J. L.</t>
  </si>
  <si>
    <t>Wuhan;Hefei;</t>
  </si>
  <si>
    <t>Huazhong University of Science and Technology;University of Science and Technology of China;Hubei Electric Power Company of State Grid</t>
  </si>
  <si>
    <t>60025761;60019118;122814207</t>
  </si>
  <si>
    <t>Ma X.</t>
  </si>
  <si>
    <t>Optics design for Electron Cyclotron Emission Imaging system on J-TEXT</t>
  </si>
  <si>
    <t>10.1088/1748-0221/11/05/P05022</t>
  </si>
  <si>
    <t>2-s2.0-85068515956</t>
  </si>
  <si>
    <t>['wideband log', 'sidelobe level', 'shown superiority', 'optimization process', 'optimal synthesis', 'lpda optimization', 'lpda geometry', 'iwo method', 'iwo ).', 'gain flatness', 'frequency range', 'forward gain', 'excellent performance', 'evolutionary methods', 'back ratio', 'aforementioned requirements', '3300 mhz']</t>
  </si>
  <si>
    <t>Invasive weed optimization (IWO) | log-periodic dipole array (LPDA) design | optimization algorithms</t>
  </si>
  <si>
    <t>An optimal synthesis of a wideband log-periodic dipole array (LPDA) is introduced in this paper. The LPDA optimization is performed under several requirements concerning the standing wave ratio, the forward gain, the gain flatness, the front-to-back ratio, and the sidelobe level, over a wide frequency range. The LPDA geometry that complies with the aforementioned requirements is suitable for efficient multimedia content delivery. The optimization process is accomplished by applying a recently introduced method called invasive weed optimization (IWO). The method has already been compared to other evolutionary methods and has shown superiority in solving complex nonlinear problems in telecommunications and electromagnetics. In this paper, the IWO method has been chosen to optimize an LPDA for operation in the frequency range of 800-3300 MHz. Due to its excellent performance, the LPDA can effectively be used for multimedia content reception over future mobile computing systems.</t>
  </si>
  <si>
    <t>831-838</t>
  </si>
  <si>
    <t>60015331;60015331;60032343;60015331</t>
  </si>
  <si>
    <t>6507187899;54924567800;57192177515;6701506168</t>
  </si>
  <si>
    <t>Zaharis, Zaharias D.;Skeberis, Christos;Lazaridis, Pavlos I.;Xenos, Thomas D.</t>
  </si>
  <si>
    <t>Huddersfield;Thessaloniki</t>
  </si>
  <si>
    <t>University of Huddersfield;Aristotle University of Thessaloniki</t>
  </si>
  <si>
    <t>60032343;60015331</t>
  </si>
  <si>
    <t>Zaharis Z.</t>
  </si>
  <si>
    <t>Optimal wideband LPDA design for efficient multimedia content delivery over emerging mobile computing systems</t>
  </si>
  <si>
    <t>10.1109/JSYST.2014.2379992</t>
  </si>
  <si>
    <t>2-s2.0-84921478477</t>
  </si>
  <si>
    <t>['united states', 'suass )-', 'suas safety', 'strategic data', 'safe human', 'robot ratio', 'public concerns', 'provided engineers', 'privacy led', 'precisionhawk post', 'precisionhawk lancaster', 'power lines', 'mission planning', 'manned vehicles', 'initial flights', 'flight time', 'eminent risk', 'decision systems', 'data archiving', 'cover 30', 'computer vision', 'comprehensive understanding', 'assisted search', 'also describes', 'allow geologists', 'airrobot ar100b', '48 min', '40 acres', '3d reconstructions', '3 h', '2014 sr', '140 ft']</t>
  </si>
  <si>
    <t>The Center for Robot-Assisted Search and Rescue deployed three commercially available small unmanned aerial systems (SUASs)-an AirRobot AR100B quadrotor, an Insitu Scan Eagle, and a PrecisionHawk Lancaster-to the 2014 SR-530 Washington State mudslides. The purpose of the flights was to allow geologists and hydrologists to assess the eminent risk of loss of life to responders from further slides and flooding, as well as to gain a more comprehensive understanding of the event. The AirRobot AR100B in conjunction with PrecisionHawk post-processing software created two-dimensional (2D) and 3D reconstructions of the inaccessible "moonscape" region of the slide and provided engineers with a real-time remote presence assessment of river mitigation activities. The AirRobot was able to cover 30-40 acres from an altitude of 42 m (140 ft) in 48 min of flight time and generate interactive 3D reconstructions in 3 h on a laptop in the field. The deployment is the 17th known use of SUAS for disasters, and it illustrates the evolution of SUASs from tactical data collection platforms to strategic data-to-decision systems. It was the first known instance in the United States in which an airspace deconfliction plan allowed a UAS to operate with manned vehicles in the same airspace during a disaster. It also describes how public concerns over SUAS safety and privacy led to the cancellation of initial flights. The deployment provides lessons on operational considerations imposed by the terrain, trees, power lines, and accessibility, and a safe human:robot ratio. The article identifies open research questions in computer vision, mission planning, and data archiving, curation, and mining.</t>
  </si>
  <si>
    <t>476-488</t>
  </si>
  <si>
    <t>60020547;60020547;115228995;115228995;115228995;115228695;115228695</t>
  </si>
  <si>
    <t>7403470480;36025235500;56637719100;56637917600;56637961500;56637755300;56638564300</t>
  </si>
  <si>
    <t>Murphy, Robin R.;Duncan, Brittany A.;Collins, Tyler;Kendrick, Justin;Lohman, Patrick;Palmer, Tamara;Sanborn, Frank</t>
  </si>
  <si>
    <t>College Station;Raleigh;</t>
  </si>
  <si>
    <t>Texas A&amp;M University;PrecisionHawk;Field Innovation Team</t>
  </si>
  <si>
    <t>60020547;115228995;115228695</t>
  </si>
  <si>
    <t>Murphy R.</t>
  </si>
  <si>
    <t>Use of a Small Unmanned Aerial System for the SR-530 Mudslide Incident near Oso, Washington</t>
  </si>
  <si>
    <t>10.1002/rob.21586</t>
  </si>
  <si>
    <t>2-s2.0-84929120015</t>
  </si>
  <si>
    <t>['multilayered approach', 'mission planning', 'local maps', 'laser scanner', 'key prerequisites', 'involved components', 'generate trajectories', 'g .,', 'free trajectories', 'efficiently merged', 'disaster management', 'detected obstacles', 'complete system', 'complete mission', 'autonomously mapping', 'autonomous navigation', 'autonomous monitoring']</t>
  </si>
  <si>
    <t>Micro aerial vehicles, such as multirotors, are particularly well suited for the autonomous monitoring, inspection, and surveillance of buildings, e.g., for maintenance or disaster management. Key prerequisites for the fully autonomous operation of micro aerial vehicles are real-time obstacle detection and planning of collision-free trajectories. In this article, we propose a complete system with a multimodal sensor setup for omnidirectional obstacle perception consisting of a three-dimensional (3D) laser scanner, two stereo camera pairs, and ultrasonic distance sensors. Detected obstacles are aggregated in egocentric local multiresolution grid maps. Local maps are efficiently merged in order to simultaneously build global maps of the environment and localize in these. For autonomous navigation, we generate trajectories in a multilayered approach: from mission planning over global and local trajectory planning to reactive obstacle avoidance. We evaluate our approach and the involved components in simulation and with the real autonomous micro aerial vehicle. Finally, we present the results of a complete mission for autonomously mapping a building and its surroundings.</t>
  </si>
  <si>
    <t>451-475</t>
  </si>
  <si>
    <t>60007493;60007493;60007493;60007493;60007493;60007493</t>
  </si>
  <si>
    <t>35145549000;36025747500;56285310200;35190509500;24470272200;13007277900</t>
  </si>
  <si>
    <t>Droeschel, David;Nieuwenhuisen, Matthias;Beul, Marius;Holz, Dirk;St√ºckler, J√∂rg;Behnke, Sven</t>
  </si>
  <si>
    <t>Droeschel D.</t>
  </si>
  <si>
    <t>Multilayered Mapping and Navigation for Autonomous Micro Aerial Vehicles</t>
  </si>
  <si>
    <t>10.1002/rob.21603</t>
  </si>
  <si>
    <t>2-s2.0-84930532301</t>
  </si>
  <si>
    <t>['uniformity along', 'uniform b1', 'spatial coverage', 'snr gain', 'snr ),', 'receive sensitivity', 'noise ratio', 'new coil', 'multiple regions', 'monopole antenna', 'lower part', 'inferior aspect', 'individual shields', 'imaging volume', 'flip angle', 'emas coil', 'ema coils', 'ema ).', 'brainstem roi', '4 %)', '3 %)', '0 %)']</t>
  </si>
  <si>
    <t>7T MRI | dipole antenna | individual shield | monopole antenna | radiative antenna</t>
  </si>
  <si>
    <t>Purpose To propose a new Extended Monopole antenna Array with individual Shields (EMAS) coil that improves the B1 field coverage and uniformity along the z-direction. Methods To increase the spatial coverage of Monopole antenna Array (MA) coil, each monopole antenna was shielded and extended in length. Performance of this new coil, which is referred to as EMAS coil, was compared with the original MA coil and an Extended Monopole antenna Array coil with no shield (EMA). For comparison, flip angle, signal-to-noise ratio (SNR), and receive sensitivity maps were measured at multiple regions of interest (ROIs) in the brain. Results The EMAS coil demonstrated substantially larger flip angle and receive sensitivity than the MA and EMA coils in the inferior aspect of the brain. In the brainstem ROI, for example, the flip angle in the EMAS coil was increased by 45.5% (or 60.0%) and the receive sensitivity was increased by 26.9% (or 14.9%), resulting in an SNR gain of 84.8% (or 76.3%) when compared with the MA coil (or EMA). Conclusion The EMAS coil provided 25.7% (or 24.4%) more uniform B1+ field distribution compared with the MA (or EMA) coil in sagittal. The EMAS coil successfully extended the imaging volume in lower part of the brain.</t>
  </si>
  <si>
    <t>2566-2572</t>
  </si>
  <si>
    <t>60013682;60007774;60013682;60199632;60199632;60199632;60199632;60120480</t>
  </si>
  <si>
    <t>56131742300;56131257500;57203144252;7402312973;48662756700;7102761583;55649529300;7006289037</t>
  </si>
  <si>
    <t>Woo, Myung Kyun;Hong, Suk Min;Lee, Jongho;Kang, Chang Ki;Park, Sung Yeon;Son, Young Don;Kim, Young Bo;Cho, Zang Hee</t>
  </si>
  <si>
    <t>South Korea;South Korea;South Korea;Germany</t>
  </si>
  <si>
    <t>Seongnam;Seoul;Seoul;J√ºlich</t>
  </si>
  <si>
    <t>Gachon University;Graduate School of Convergence Science and Technology;Seoul National University;Forschungszentrum J√ºlich (FZJ)</t>
  </si>
  <si>
    <t>60199632;60120480;60013682;60007774</t>
  </si>
  <si>
    <t>Woo M.K.</t>
  </si>
  <si>
    <t>Extended Monopole antenna Array with individual Shield (EMAS) coil: An improved monopole antenna design for brain imaging at 7 tesla MRI</t>
  </si>
  <si>
    <t>10.1002/mrm.25837</t>
  </si>
  <si>
    <t>2-s2.0-84937232601</t>
  </si>
  <si>
    <t>R01MH063764</t>
  </si>
  <si>
    <t>['validation experiments', 'superior performance', 'snr ).', 'routine methods', 'results compared', 'present herein', 'optimized way', 'optimal combination', 'noise ratio', 'new method', 'mrs data', 'methods based', 'human subjects', 'enhanced signal', 'detrimental effects', 'combined spectrum', 'combined spectra', 'aoc )"', 'analytical solution']</t>
  </si>
  <si>
    <t>coil combination | magnetic resonance spectroscopy | noise characteristics | phased array | signal-to-noise ratio</t>
  </si>
  <si>
    <t>Purpose MR spectroscopy (MRS) can benefit from multi-element coil arrays with enhanced signal-to-noise ratio (SNR). However, how to combine the MRS data in an optimized way from a multi-element coil array has been studied much less than MRI. A recently published method and routine combination methods have detrimental effects on SNR. We present herein a new method for optimal combination of multi-coil MRS data. Methods Based on an analytical solution for maximizing the SNR of the combined spectrum, a new method called "adaptively optimized combination (AOC)" of MRS data from phased array coils was developed in which the inversion of the full noise correlation matrix was incorporated into the coil weighting coefficients. Simulations were carried out to demonstrate the superior performance of the proposed AOC method in various noise scenarios. Validation experiments on human subjects were performed with different voxel locations and sizes on a 3T MRI scanner using an eight-element phased array head coil. Results Compared with a recently published method (i.e., weighting with the ratio of signal to the square of noise) and routine methods, our proposed AOC method adaptively and robustly produced significant SNR improvement in the combined spectra. Conclusion The simulation and human experiments demonstrate that the proposed AOC method represents the theoretical optimal combination of MR spectroscopic data from multi-element coil arrays.</t>
  </si>
  <si>
    <t>60027561-60029306;60027561;60029306;60027561;60027561</t>
  </si>
  <si>
    <t>55042970500;55524110700;55647360700;35230053600;35486404700</t>
  </si>
  <si>
    <t>Fang, Liang;Wu, Minjie;Ke, Hengyu;Kumar, Anand;Yang, Shaolin</t>
  </si>
  <si>
    <t>Wuhan;Chicago</t>
  </si>
  <si>
    <t>Wuhan University;University of Illinois at Chicago</t>
  </si>
  <si>
    <t>60029306;60027561</t>
  </si>
  <si>
    <t>Adaptively optimized combination (AOC) of magnetic resonance spectroscopy data from phased array coils</t>
  </si>
  <si>
    <t>10.1002/mrm.25786</t>
  </si>
  <si>
    <t>2-s2.0-84937611329</t>
  </si>
  <si>
    <t>E!9340</t>
  </si>
  <si>
    <t>['volunteer study', 'technological basis', 'spatial resolution', 'rf characteristics', 'phantom study', 'numerical simulations', 'multichannel transmission', 'dipole antenna', 'clinical practice', 'cine imaging', 'cardiac mri', '0 tesla']</t>
  </si>
  <si>
    <t>cardiovascular MRI | electrical dipole | parallel imaging | RF coil | transceiver array | ultrahigh field MRI</t>
  </si>
  <si>
    <t>Purpose To design, evaluate, and apply a bow tie antenna transceiver radiofrequency (RF) coil array tailored for cardiac MRI at 7.0 Tesla (T). Methods The radiofrequency (RF) coil array comprises 16 building blocks each containing a bow tie shaped Œª/2-dipole antenna. Numerical simulations were used for transmission field homogenization and RF safety validation. RF characteristics were examined in a phantom study. The array's suitability for high spatial resolution two-dimensional (2D) CINE imaging and for real time imaging of the heart was examined in a volunteer study. Results The arrays transmission fields and RF characteristics are suitable for cardiac MRI at 7.0T. The coil performance afforded a spatial resolution as good as (0.8 √ó 0.8 √ó 2.5) mm3 for segmented 2D CINE MRI at 7.0T which is by a factor of 12 superior versus standardized protocols used in clinical practice at 1.5T. The proposed transceiver array supports 1D acceleration factors of up to R = 6 without impairing image quality significantly. Conclusion The 16-channel bow tie antenna transceiver array supports accelerated and high spatial resolution cardiac MRI. The array is compatible with multichannel transmission and provides a technological basis for future clinical assessment of parallel transmission techniques at 7.0 Tesla.</t>
  </si>
  <si>
    <t>2553-2565</t>
  </si>
  <si>
    <t>60024629;60024629;60024629;60024629;60024629;60024629;60116307;60116307;60024629-60106629;60024629;60088441;60088441-60106629;60024629-60106629</t>
  </si>
  <si>
    <t>55806680100;49965102000;55361213300;56496362000;55330371100;56500423600;7103397636;56254469100;35764435800;35102291400;10439690600;7103295992;55075555700</t>
  </si>
  <si>
    <t>Oezerdem, Celal;Winter, Lukas;Graessl, Andreas;Paul, Katharina;Els, Antje;Weinberger, Oliver;Rieger, Jan;Kuehne, Andre;Dieringer, Matthias;Hezel, Fabian;Voit, Dirk;Frahm, Jens;Niendorf, Thoralf</t>
  </si>
  <si>
    <t>Germany;Germany;Germany;Germany</t>
  </si>
  <si>
    <t>Berlin;Berlin;Gottingen;Berlin</t>
  </si>
  <si>
    <t>MRI.TOOLS GmbH;Deutsches Zentrum f√ºr Herz-Kreislauf-Forschung e. V.;Biomedizinische NMR;Max Delbruck Center for Molecular Medicine</t>
  </si>
  <si>
    <t>60116307;60106629;60088441;60024629</t>
  </si>
  <si>
    <t>Oezerdem C.</t>
  </si>
  <si>
    <t>16-channel bow tie antenna transceiver array for cardiac MR at 7.0 tesla</t>
  </si>
  <si>
    <t>10.1002/mrm.25840</t>
  </si>
  <si>
    <t>2-s2.0-84937611369</t>
  </si>
  <si>
    <t>['uwb application', 'strips improve', 'radiating patch', 'proposed design', 'proposed antenna', 'probe inductance', 'performed using', 'parametric study', 'new u', 'measured results', 'impedance bandwidth', 'ground plane', 'compact dimension', '096 œª']</t>
  </si>
  <si>
    <t>Patch antenna | Suspended antenna | UWB antenna</t>
  </si>
  <si>
    <t>In this paper, a new compact suspended antenna is presented for ultrawideband (UWB) application. In the proposed design, a new unequal arm U-shaped feeding patch is suspended below an H-shaped radiating patch to produce wide bandwidth through the electromagnetical coupling technique. This new U-shaped feeding patch is connected to a probe to compensate for probe inductance. Two shorting strips are introduced to hold the radiating patch above the ground plane, as well as reduce the antenna‚Äôs size. These strips improve the bandwidth at the lower operating band. The proposed antenna has a compact dimension of 0.129 Œª√ó 0.186 Œª√ó 0.096 Œª, where Œª is the wavelength of the lowest operating frequency. The proposed antenna has been optimized and its parametric study is performed using an electromagnetic field simulator, based on the finite element method. The proposed antenna is prototyped and measured. Measured results indicated that the proposed antenna structure has achieved an impedance bandwidth of 103.86¬†%, ranging from 4.3 to 13.59¬†GHz at VSWR ‚â§ 2. The measured results of the wideband and stable radiation patterns with acceptable gain signify the effectiveness of the proposed antenna configuration in the context of UWB application.</t>
  </si>
  <si>
    <t>627-633</t>
  </si>
  <si>
    <t>60029157;60029157-60108716;60029157</t>
  </si>
  <si>
    <t>57218671451;7003701545;25032010100</t>
  </si>
  <si>
    <t>Shakib, M. N.;Moghavvemi, M.;Mahadi, W. N.L.</t>
  </si>
  <si>
    <t>Iran;Malaysia</t>
  </si>
  <si>
    <t>Tehran;Kuala Lumpur</t>
  </si>
  <si>
    <t>University of Science and Culture, Tehran;Universiti Malaya</t>
  </si>
  <si>
    <t>60108716;60029157</t>
  </si>
  <si>
    <t>Shakib M.N.</t>
  </si>
  <si>
    <t>Design of U-shaped feed structured antenna for ultrawideband application</t>
  </si>
  <si>
    <t>10.1007/s10825-015-0741-x</t>
  </si>
  <si>
    <t>2-s2.0-84939530700</t>
  </si>
  <si>
    <t>FA9550-08-1-0268</t>
  </si>
  <si>
    <t>['size instances', 'recent application', 'novel branching', 'given set', 'fixed number', 'efficient heuristics', 'developed method', 'bounding schemes', 'approximation algorithms']</t>
  </si>
  <si>
    <t>Entropy | Phased array antenna | Polyomino | Set partitioning</t>
  </si>
  <si>
    <t>A polyomino is a generalization of the domino and is created by connecting a fixed number of unit squares along edges. Tiling a region with a given set of polyominoes is a hard combinatorial optimization problem. This paper is motivated by a recent application of irregular polyomino tilings in the design of phased array antennas. Specifically, we formulate the irregular polyomino tiling problem as a nonlinear exact set covering model, where irregularity is incorporated into the objective function using the information-theoretic entropy concept. An exact solution method based on a branch-and-price framework along with novel branching and lower-bounding schemes is proposed. The developed method is shown to be effective for small- and medium-size instances of the problem. For large-size instances, efficient heuristics and approximation algorithms are provided. Encouraging computational results including phased array antenna simulations are reported.</t>
  </si>
  <si>
    <t>137-173</t>
  </si>
  <si>
    <t>Journal of Global Optimization</t>
  </si>
  <si>
    <t>60015543;60015543;60019228</t>
  </si>
  <si>
    <t>38661257900;8212092700;55951888900</t>
  </si>
  <si>
    <t>Karademir, Serdar;Prokopyev, Oleg A.;Mailloux, Robert J.</t>
  </si>
  <si>
    <t>Dayton;Pittsburgh</t>
  </si>
  <si>
    <t>Air Force Research Laboratory;University of Pittsburgh</t>
  </si>
  <si>
    <t>60019228;60015543</t>
  </si>
  <si>
    <t>Karademir S.</t>
  </si>
  <si>
    <t>Irregular polyomino tiling via integer programming with application in phased array antenna design</t>
  </si>
  <si>
    <t>10.1007/s10898-015-0354-8</t>
  </si>
  <si>
    <t>2-s2.0-84940538135</t>
  </si>
  <si>
    <t>['work null', 'wireless communications', 'two types', 'space beamforming', 'singleantenna destination', 'security issue', 'secrecy rate', 'multiple multi', 'jointly optimized', 'joint optimization', 'hop network', 'hop communications', 'eavesdroppers exist', 'csi ),', 'critically important', 'antenna source', 'antenna relays']</t>
  </si>
  <si>
    <t>artificial noise | MIMO | multi-hop network | null-space beamforming | physical layer security</t>
  </si>
  <si>
    <t>The security issue is critically important for wireless communications, especially for multi-hop communications. In this paper, we propose a cooperative secrecy beamforming scheme for a multi-hop MIMO communication network, in which there is a single-antenna source, multiple multi-antenna relays and a singleantenna destination. Moreover, two types of eavesdroppers exist in the network, one of which has known channel state information (CSI), while the other not. To achieve security communications, in our work null-space beamforming and artificial noise beamforming are jointly optimized to improve the secrecy rate of the multi-hop network. In nature, the joint optimization is nonconvex and challenging. Exploiting its structure, the considered optimization problem is decoupled into a series of subproblems that can be efficiently solved based on convex optimization theory. Finally, some numerical experiment results are provided to assess the performance of the proposed secrecy beamforming design.</t>
  </si>
  <si>
    <t>56819642600;35184311300;7005339161;55698053300</t>
  </si>
  <si>
    <t>Gong, Shiqi;Xing, Chengwen;Fei, Zesong;Kuang, Jingming</t>
  </si>
  <si>
    <t>Gong S.</t>
  </si>
  <si>
    <t>Cooperative beamforming design for physical-layer security of multi-hop MIMO communications</t>
  </si>
  <si>
    <t>10.1007/s11432-015-5401-z</t>
  </si>
  <si>
    <t>2-s2.0-84940909754</t>
  </si>
  <si>
    <t>['wide band', 'uwb 3', 'uplink signals', 'tx ).', 'transmitted pulses', 'total size', 'total efficiency', 'support high', 'single antenna', 'rx uses', 'rx path', 'rx low', 'power full', 'novel 2', 'noise amplifier', 'modulation schemes', 'implemented 1', 'higher rates', 'fully integrated', 'fall within', 'efficient filtering', 'duplex transceiver', 'cmos within', '8 pj', '8 mm', '6 %.', '500 mbps', '5 mw', '4 mw', '100 mbps']</t>
  </si>
  <si>
    <t>Bit error rate | full-duplex transceiver | high density brain machine interface | high-speed | impulse-radio ultra-wide band | radio frequency integrated circuit (RFIC) design | wireless data transmission</t>
  </si>
  <si>
    <t>We present a novel, fully-integrated, low-power full-duplex transceiver (FDT) to support high-density and bidirectional neural interfacing applications (high-channel count stimulating and recording) with asymmetric data rates: higher rates are required for recording (uplink signals) than stimulation (downlink signals). The transmitter (TX) and receiver (RX) share a single antenna to reduce implant size and complexity. The TX uses impulse radio ultra-wide band (IR-UWB) based on an edge combining approach, and the RX uses a novel 2.4-GHz on-off keying (OOK) receiver. Proper isolation (&gt;20 dB) between the TX and RX path is implemented 1) by shaping the transmitted pulses to fall within the unregulated UWB spectrum (3.1-7 GHz), and 2) by space-efficient filtering (avoiding a circulator or diplexer) of the downlink OOK spectrum in the RX low-noise amplifier. The UWB 3.1-7 GHz transmitter can use either OOK or binary phase shift keying (BPSK) modulation schemes. The proposed FDT provides dual band 500-Mbps TX uplink data rate and 100 Mbps RX downlink data rate, and it is fully integrated into standard TSMC 0.18-Œº m CMOS within a total size of 0.8 mm}2. The total measured power consumption is 10.4 mW in full duplex mode (5 mW at 100 Mbps for RX, and 5.4 mW at 500 Mbps or 10.8 pJ/bit for TX). Additionally, a 3-coil inductive link along with on-chip power management circuits allows to powering up the implantable transceiver wirelessly by delivering 25 mW extracted from a 13.56-MHz carrier signal, at a total efficiency of 41.6%.</t>
  </si>
  <si>
    <t>60032619;60032619;60019141;60032619;60032619</t>
  </si>
  <si>
    <t>15077429400;55188411200;7101608933;7003952126;7101623799</t>
  </si>
  <si>
    <t>Mirbozorgi, S. Abdollah;Bahrami, Hadi;Sawan, Mohamad;Rusch, Leslie A.;Gosselin, Benoit</t>
  </si>
  <si>
    <t>Universit√© Laval;Polytechnique Montr√©al</t>
  </si>
  <si>
    <t>60032619;60019141</t>
  </si>
  <si>
    <t>Mirbozorgi S.</t>
  </si>
  <si>
    <t>A Single-Chip Full-Duplex High Speed Transceiver for Multi-Site Stimulating and Recording Neural Implants</t>
  </si>
  <si>
    <t>10.1109/TBCAS.2015.2466592</t>
  </si>
  <si>
    <t>2-s2.0-84944128231</t>
  </si>
  <si>
    <t>Funda√ß√£o para a Ci√™ncia e a Tecnologia</t>
  </si>
  <si>
    <t>LARSyS UID/EEA/50009/2013</t>
  </si>
  <si>
    <t>FCT</t>
  </si>
  <si>
    <t>['structure may', 'slam problem', 'simultaneous localization', 'several runs', 'realistic conditions', 'paper presents', 'observability purposes', 'main contributions', 'linear time', 'kalman filter', 'global convergence', 'experimental validation', 'experimental results', 'based framework']</t>
  </si>
  <si>
    <t>3-D mapping | Aerial robotics | RGB-D camera | Sensor fusion | Simultaneous localization and mapping</t>
  </si>
  <si>
    <t>This paper presents the design, analysis, and experimental validation of a globally asymptotically stable (GAS) filter for simultaneous localization and mapping (SLAM) with application to unmanned aerial vehicles. The main contributions of this paper are the results of global convergence and stability for SLAM in tridimensional (3-D) environments. The SLAM problem is formulated in a sensor-based framework and modified in such a way that the structure may be regarded as linear time-varying for observability purposes, from which a Kalman filter with GAS error dynamics follows naturally. The proposed solution includes the estimation of both body-fixed linear velocity and rate gyro measurement biases. Experimental results from several runs, using an instrumented quadrotor equipped with a RGB-D camera, are included in the paper to illustrate the performance of the algorithm under realistic conditions.</t>
  </si>
  <si>
    <t>881-902</t>
  </si>
  <si>
    <t>Autonomous Robots</t>
  </si>
  <si>
    <t>60104136;60004956-60022317;60104136-60004956;60104136-60106528-118997812;60104136-60022317</t>
  </si>
  <si>
    <t>24758955200;24780644000;22956950800;55751743873;56962772800</t>
  </si>
  <si>
    <t>Louren√ßo, Pedro;Guerreiro, Bruno J.;Batista, Pedro;Oliveira, Paulo;Silvestre, Carlos</t>
  </si>
  <si>
    <t>Portugal;Portugal;Macao;Portugal;Portugal</t>
  </si>
  <si>
    <t>;Lisbon;Taipa;Lisbon;Lisbon</t>
  </si>
  <si>
    <t>LAETA - Associated Laboratory for Energy, Transports and Aeronautics;Instituto de Sistemas e Rob√≥tica;University of Macau;Instituto Superior T√©cnico;Associated Laboratory for Energy</t>
  </si>
  <si>
    <t>60106528;60104136;60022317;60004956;118997812</t>
  </si>
  <si>
    <t>Louren√ßo P.</t>
  </si>
  <si>
    <t>Simultaneous localization and mapping for aerial vehicles: a 3-D sensor-based GAS filter</t>
  </si>
  <si>
    <t>10.1007/s10514-015-9499-z</t>
  </si>
  <si>
    <t>2-s2.0-84944586791</t>
  </si>
  <si>
    <t>['uv spectrum', 'uv region', 'using numerical', 'theoretical methods', 'surrounding medium', 'split rings', 'simple platform', 'short wavelengths', 'several types', 'sensing applications', 'rh nanoparticles', 'resonant dips', 'recently introduced', 'plasmonic response', 'plasmonic fano', 'perfect metal', 'nanoplasmonic structures', 'geometrical tunability', 'free nature', 'extra degree', 'excellent sensitivity', 'designed dimer', 'describe formation', 'corresponding figure', 'complex infinity', 'broken symmetry', 'antisymmetric assemblies', 'also propose', '6ev ).']</t>
  </si>
  <si>
    <t>Deep UV | Fano resonant mode | Infinity-shaped nanoantenna | Nanoplasmonics | Rh nanoring</t>
  </si>
  <si>
    <t>Rhodium (Rh) has been recently introduced as a perfect metal for ultraviolet (UV) applications with the advantages of its oxide-free nature and support of strong plasmon resonant modes at very short wavelengths. We report on a simple platform of nanoplasmonic structures to support strong plasmonic Fano resonances across the deep-UV spectrum for biochemical sensing applications. We investigate the plasmonic response of several types of Rh nanoparticles and designed dimer-type antennas using nanorings with geometrical tunability in both symmetric and antisymmetric assemblies. Using numerical and theoretical methods, it is shown that Rh-based dimer antennas with broken symmetry can be tailored to support strong plasmon resonant modes at the deep-UV region (E&gt;6eV). We also propose a complex infinity-shaped structure composed of a pair of split rings with a nanodisk in between with extra degree of tunability to push the plasmon resonant modes further in deep-UV spectrum. Plasmon hybridization theory is used to describe formation of plasmonic Fano-resonant dips in simple nanoscale assemblies. We calculate the corresponding figure of merit for the Rh-based nanostructure around 11.5 which shows an excellent sensitivity to the refractive index perturbations of the surrounding medium at very short wavelengths for sensing applications.</t>
  </si>
  <si>
    <t>839-849</t>
  </si>
  <si>
    <t>60015206;60015206;60015206;60015206</t>
  </si>
  <si>
    <t>55225905700;55798295800;57210705549;6701500657</t>
  </si>
  <si>
    <t>Ahmadivand, Arash;Sinha, Raju;Kaya, Serkan;Pala, Nezih</t>
  </si>
  <si>
    <t>Miami</t>
  </si>
  <si>
    <t>Florida International University</t>
  </si>
  <si>
    <t>Ahmadivand A.</t>
  </si>
  <si>
    <t>Rhodium Plasmonics for Deep-Ultraviolet Bio-Chemical Sensing</t>
  </si>
  <si>
    <t>10.1007/s11468-015-0117-x</t>
  </si>
  <si>
    <t>2-s2.0-84944698932</t>
  </si>
  <si>
    <t>['tunable loading', 'subtle interplay', 'optical density', 'observed enhancement', 'nano antenna', 'low level', 'large loading', 'fdtd fails', 'effectively control', 'effective method', 'decay rates', 'appropriate placement', 'alternative mechanism']</t>
  </si>
  <si>
    <t>Cooperative emission | Nanophotonics and photonic crystals | Nanostructures | Plasmonics | Sub-wavelength structures</t>
  </si>
  <si>
    <t>Finite difference time domain (FDTD) simulations were performed on two different plasmonic sub-wavelength photonic templates embedded with CdSe quantum dots. Tunable loading of these templates with plasmonic nano antenna allowed control of the emission from the embedded quantum dots. We discuss how large loading of nano antenna can effectively control the optical density of states for the quantum dots leading to enhancement of their radiative decay rates as observed in experiments. On the other hand, at low level of loading, while FDTD fails to capture the observed enhancement of decay rates in experiment, an alternative mechanism is suggested to exist in such cases. Thus, subtle interplay of multiple mechanisms engineered by appropriate placement and loading of plasmonic nano antenna in such templates is demonstrated as an effective method to control optical density of states and hence spontaneous emission of embedded quantum dots.</t>
  </si>
  <si>
    <t>787-795</t>
  </si>
  <si>
    <t>57209982092;57213788475;7102148708</t>
  </si>
  <si>
    <t>Indukuri, Chaitanya;Chaturvedi, Deepika;Basu, Jaydeep K.</t>
  </si>
  <si>
    <t>Indukuri C.</t>
  </si>
  <si>
    <t>Plasmonic Control of Spontaneous Emission of Quantum Dots in Sub-Wavelength Photonic Templates</t>
  </si>
  <si>
    <t>10.1007/s11468-015-0110-4</t>
  </si>
  <si>
    <t>2-s2.0-84944909699</t>
  </si>
  <si>
    <t>['selective responses', 'reflection phase', 'radiation characteristics', 'plasmonic nanorods', 'multiple orders', 'model combining', 'individual nanorods', 'fundamental units', 'analytical formula']</t>
  </si>
  <si>
    <t>Commensurate resonance | Plasmonic nanorods | Resonance wavelength</t>
  </si>
  <si>
    <t>Plasmonic nanorods and their clusters are the fundamental units in plasmonic nanoantenna engineering. A theory that can predict the resonance of single nanorod already exists but is in lack for a heterodimer. Here, we propose a model combining the effective circuit theory for the response of spherical nanoparticles together with standard transmission line theory for hemispherically capped nanorod antennas. The resonances of multiple orders are predictable by defining the reflection phase at the terminals of such antennas, in both symmetric and asymmetric coupled nanorods. The theoretical results compare favorably with full-wave finite element numerical calculations. By the analytical formula, it is easy to control the length of the antennas for regulating the cooperative resonant properties and consequently the radiation characteristics of a nearby electric dipole. Consequently, we obtain both commensurate and incommensurate resonance features in such nanorod-based heterodimer antennas, showing respectively cumulative and selective responses from the individual nanorods.</t>
  </si>
  <si>
    <t>825-831</t>
  </si>
  <si>
    <t>56919796000;55624487877;8640933200</t>
  </si>
  <si>
    <t>Li, Yanhui;Zhang, Qiang;Xiao, Jun Jun</t>
  </si>
  <si>
    <t>Designing Commensurate and Incommensurate Resonances for Enhanced Dipole Emission in Coupled Plasmonic Nanorods</t>
  </si>
  <si>
    <t>10.1007/s11468-015-0115-z</t>
  </si>
  <si>
    <t>2-s2.0-84945151419</t>
  </si>
  <si>
    <t>00G36</t>
  </si>
  <si>
    <t>['two ports', 'suitable candidate', 'proposed antenna', 'presented antenna', 'parametric study', 'optimum parameters', 'mutual coupling', 'measured isolation', 'measured bandwidth', 'lte applications', 'ground plane', 'element housed', 'diversity gain', 'antenna consists']</t>
  </si>
  <si>
    <t>Dielectric Resonator Antenna (DRA) | Envelop Correlation Coefficient (ECC) | Long Term Evolution (LTE) | Mean Effective Gain (MEG) | Multiple Input Multiple Output (MIMO)</t>
  </si>
  <si>
    <t>A two-port MIMO Dielectric Resonator Antenna (DRA) has been proposed and studied. The antenna consists of a single Rectangular DRA (RDRA) element housed in a thin FR4 substrate, that is fed by two microstrip feed lines. Both the feeding lines excite (Formula presented.) mode in the RDRA. The mutual coupling between the ports has been decreased by employing two symmetrical slits in the ground plane. The proposed antenna has been fabricated and a parametric study has been carried out to obtain the optimum parameters. The presented antenna with acceptable MIMO characteristics, covers a measured bandwidth of 80¬†MHz (2.56‚Äì2.64¬†GHz) for |S11|¬†&lt;¬†‚àí10¬†dB, which is able to operate on LTE band 38. The measured isolation between the two ports for the desired frequency band is better than 20¬†dB. The presented antenna has been examined by calculating and measuring the Envelope Correlation Coefficient, Mean Effective Gains and the Diversity Gain. Based on the study that has been carried out, the antenna offers easy fabrication, feeding and good MIMO characteristics. Therefore, the presented antenna can be a suitable candidate for LTE applications.</t>
  </si>
  <si>
    <t>525-536</t>
  </si>
  <si>
    <t>60021005-60212763;60021005;60021097;60021005;60212763</t>
  </si>
  <si>
    <t>56419640500;16021808600;36994332700;11940735500;57207977129</t>
  </si>
  <si>
    <t>Nasir, Jamal;Jamaluddin, Mohd Haizal;Khalily, Mohsen;Kamarudin, Muhamad Ramlee;Ullah, Irfan</t>
  </si>
  <si>
    <t>Pakistan;United Kingdom;Malaysia</t>
  </si>
  <si>
    <t>Abbottabad;Guildford;Johor Bahru</t>
  </si>
  <si>
    <t>COMSATS University Islamabad, Abbottabad Campus;University of Surrey;Universiti Teknologi Malaysia</t>
  </si>
  <si>
    <t>60212763;60021097;60021005</t>
  </si>
  <si>
    <t>Design of an MIMO Dielectric Resonator Antenna for 4G Applications</t>
  </si>
  <si>
    <t>10.1007/s11277-016-3174-3</t>
  </si>
  <si>
    <t>2-s2.0-84953425884</t>
  </si>
  <si>
    <t>['various drc', 'songkhla province', 'sampled locally', 'rubber latex', 'power loss', 'power detector', 'microwaves passing', 'microwave transmission', 'microwave generator', 'microcontroller using', 'estimate drc', 'drying results', 'drc estimates', 'best correlation', 'appropriate frequency']</t>
  </si>
  <si>
    <t>Attenuation | Dry rubber content | Latex | Microwave</t>
  </si>
  <si>
    <t>We report the design, implementation and testing of an instrument for rapid dry rubber content (DRC) determination in rubber latex. It is composed of rectangular waveguide antennae, microwave generator, power detector, and microcontroller. According to the theory of microwave transmission, the power loss of microwaves passing through latex is related to the DRC. This attenuation is determined by measuring the transmitted microwave intensity with a power detector. The appropriate frequency that gives the best correlation between DRC and attenuation was found to be about 2.36¬†GHz. The microwave power measurement is processed by the microcontroller using the empirical calibration equation to estimate DRC in rubber latex. The instrument was tested using new latex samples with various DRC, sampled locally in Songkhla province, Thailand, and the DRC estimates by the instrument were compared to the slow but accurate standard oven-drying results. The estimates had an 0.21¬†% mean error and R2¬†=¬†0.9983, indicating good practical performance.</t>
  </si>
  <si>
    <t>Mapan - Journal of Metrology Society of India</t>
  </si>
  <si>
    <t>60006314;60006314</t>
  </si>
  <si>
    <t>57034189800;6508063890</t>
  </si>
  <si>
    <t>Sunheem, Piti;Aiyarak, Pattara</t>
  </si>
  <si>
    <t>Hatyai</t>
  </si>
  <si>
    <t>Prince of Songkla University</t>
  </si>
  <si>
    <t>Sunheem P.</t>
  </si>
  <si>
    <t>A Microwave Transmission Instrument for Rapid Dry Rubber Content Determination in Natural Rubber Latex</t>
  </si>
  <si>
    <t>10.1007/s12647-015-0165-x</t>
  </si>
  <si>
    <t>2-s2.0-84954476950</t>
  </si>
  <si>
    <t>['wheat plants', 'significant change', 'reducing side', 'psii occurred', 'psii heterogeneity', 'phytotoxic effects', 'largely inhibited', 'increasing human', 'growth parameters', 'extensive effects', 'electron transport', 'cr toxicity', 'chromium seems']</t>
  </si>
  <si>
    <t>Chl a fluorescence | growth | photosystem II | PSII heterogeneity | wheat</t>
  </si>
  <si>
    <t>Increasing human and industrial activities lead to heavy metal pollution. Heavy metal chromium (Cr) is considered to be a serious environmental contaminant for the biota. Phytotoxic effects of Cr were studied in wheat plants. Growth parameters were largely inhibited as a result of disturbances in the plant cell metabolism in response to Cr toxicity. Chromium toxicity led to decline in a number of active reaction centres of PSII, rate of electron transport, and change in PSII heterogeneity. Chromium did not cause any change in heterogeneity of the reducing side. A significant change in antenna size heterogeneity of PSII occurred in response to Cr toxicity. Chromium seems to have extensive effects on the light harvesting complex of PSII.</t>
  </si>
  <si>
    <t>185-192</t>
  </si>
  <si>
    <t>Photosynthetica</t>
  </si>
  <si>
    <t>60001945;60085173;60001945</t>
  </si>
  <si>
    <t>24366967200;6504454079;6508128994</t>
  </si>
  <si>
    <t>Mathur, S.;Kalaji, H. M.;Jajoo, A.</t>
  </si>
  <si>
    <t>Poland;India</t>
  </si>
  <si>
    <t>Warsaw;Indore</t>
  </si>
  <si>
    <t>Szko≈Ça G≈Ç√≥wna Gospodarstwa Wiejskiego;Devi Ahilya Vishwavidyalaya, Indore</t>
  </si>
  <si>
    <t>60085173;60001945</t>
  </si>
  <si>
    <t>Mathur S.</t>
  </si>
  <si>
    <t>Investigation of deleterious effects of chromium phytotoxicity and photosynthesis in wheat plant</t>
  </si>
  <si>
    <t>10.1007/s11099-016-0198-6</t>
  </si>
  <si>
    <t>2-s2.0-84954513754</t>
  </si>
  <si>
    <t>['various physical', 'thz antenna', 'technical issues', 'small spot', 'seed electrons', 'remote detection', 'radioactive materials', 'radioactive material', 'pulse duration', 'prone volumes', 'prone volume', 'power terahertz', 'power source', 'optimal location', 'novel concept', 'much smaller', 'known fact', 'ionization level', 'free electrons', 'electron density', 'cubic centimeter', 'breakdown rate', 'avalanche ionization', 'avalanche breakdown', 'atmospheric conditions', 'air molecules', 'air ionization', 'additional sources', '100 ¬†%.']</t>
  </si>
  <si>
    <t>Air ionization by gamma rays | Focusing of THz wave beams | Propagation of terahertz waves in atmosphere | Terahertz radiation | THz breakdown</t>
  </si>
  <si>
    <t>This review paper summarizes the results of studies of a novel concept of the remote detection of concealed radioactive materials by using focused high-power terahertz (THz) radiation. The concept is based on the known fact that the ambient electron density in air is low (one to three free electrons per cubic centimeter). These electrons can serve as seed electrons from which an avalanche breakdown in strong electromagnetic fields starts. When a powerful THz radiation is focused in a small spot, the breakdown-prone volume can be much smaller than a cubic centimeter. So, the probability of having some free electrons in this volume and, hence, the probability of breakdown are low in the absence of additional sources of air ionization. However, in the vicinity of radioactive materials (10‚Äì20¬†m), the electron density can be higher, and, hence, there are always some seed free electrons from which the avalanche ionization will start. Thus, the breakdown rate in this case can be close to 100¬†%. Realization of this concept requires studies of various physical and technical issues. First, it is necessary to develop a high-power source of (sub-) THz radiation whose power, frequency, and pulse duration are sufficient for realizing this goal. Second, it is necessary to analyze numerous issues important for realizing this concept. Among these issues are (a) enhancement of the ionization level of air molecules in the presence of hidden radioactive materials, (b) estimating the minimum detectable mass of radioactive material, (c) formation of breakdown-prone volumes in focused THz wave beams, and (d) effect of atmospheric conditions on the propagation and focusing of THz wave beams and on the optimal location of the breakdown-prone volume between a container with hidden radioactive material and a THz antenna. The results of these studies are described below.</t>
  </si>
  <si>
    <t>515-535</t>
  </si>
  <si>
    <t>Nusinovich, Gregory S.</t>
  </si>
  <si>
    <t>College Park</t>
  </si>
  <si>
    <t>University of Maryland, College Park</t>
  </si>
  <si>
    <t>Nusinovich G.S.</t>
  </si>
  <si>
    <t>Remote Detection of Concealed Radioactive Materials by Using Focused Powerful Terahertz Radiation</t>
  </si>
  <si>
    <t>10.1007/s10762-016-0243-3</t>
  </si>
  <si>
    <t>2-s2.0-84956861676</t>
  </si>
  <si>
    <t>['two arms', 'tolerance analysis', 'te10 mode', 'simulation results', 'shorting strip', 'return loss', 'proposed transition', 'mechanical assembly', 'line topology', 'insertion loss', 'elliptic arms', 'dipole antenna', 'differential mode', 'connected together', 'back structure', '86 ¬†%.']</t>
  </si>
  <si>
    <t>Differential microstrip line (DML) | Dipole antenna | Rectangular waveguide | Transition</t>
  </si>
  <si>
    <t>In this paper, a compact full Ka-band differential microstrip line (DML) to rectangular waveguide transition is proposed. The dipole antenna with semi-elliptic arms is introduced to transform the differential mode of DML to the TE10 mode of the rectangular waveguide directly. The two arms of the dipole antenna are connected together by a shorting strip to reduce the size of the dipole. Compared with the DML-to-waveguide transition using the fin-line topology, the size of the proposed transition has been reduced by 86¬†%. To verify this transition, a back-to-back structure is fabricated and tested. It provides a return loss of better than 15.2¬†dB and an insertion loss of 0.73 to 1.07¬†dB within a wide frequency range from 26.5 to 40¬†GHz. The measurement results show good agreement with the simulation results. Furthermore, a tolerance analysis is also performed via the simulation to prove that this transition is robust in the fabrication and mechanical assembly.</t>
  </si>
  <si>
    <t>582-591</t>
  </si>
  <si>
    <t>7405433340;56402189400;55904621600;53878340000</t>
  </si>
  <si>
    <t>Yang, Ziqiang;Yang, Tao;Liu, Yu;Peng, Hao</t>
  </si>
  <si>
    <t>A Compact and Broadband Differential Microstrip Line to Rectangular Waveguide Transition Using Dipole Antenna</t>
  </si>
  <si>
    <t>10.1007/s10762-016-0253-1</t>
  </si>
  <si>
    <t>2-s2.0-84957555710</t>
  </si>
  <si>
    <t>Chongqing Municipal Education Commission</t>
  </si>
  <si>
    <t>KJ1500628</t>
  </si>
  <si>
    <t>CQMEC</t>
  </si>
  <si>
    <t>['two directions', 'three algorithms', 'system performance', 'small number', 'results show', 'reduced complexity', 'practical implementation', 'practical due', 'like estimation', 'independent two', 'cross combination', 'comparable performance', 'candidates based', 'best performance', 'antenna array']</t>
  </si>
  <si>
    <t>Codebook estimation | Double codebook beamforming | Massive MIMO | Two-dimensional DOA estimation</t>
  </si>
  <si>
    <t>In order to adapt double codebook beamforming technique in massive MIMO system, double codebook estimation algorithms based on the extended double codebook are proposed in this paper, such as one-dimensional (1D) estimation¬†inherited MIMO, independent two-dimensional (2D) estimation and ESPRIT-like estimation. 1D estimation traverses the candidates based on the cross combination of two directions. Independent 2D estimation traverses¬†the candidates based on two directions separately. ESPRIT-like estimation is based on rotational invariance principle of antenna array, which imposes significantly lower computational complexity than the former two algorithms. Advanced, its complexity does not increase with the number of candidates. Finally, the complexity and system performance with three algorithms are compared and analyzed. The results show that 1D estimation gains the best performance, but it is too complex and difficult for practical implementation. ESPRIT-like estimation is more practical due to its reduced complexity and comparable performance with the independent 2D estimation algorithm, especially with small number of candidates.</t>
  </si>
  <si>
    <t>855-870</t>
  </si>
  <si>
    <t>60020620;60020620;60023380</t>
  </si>
  <si>
    <t>57191516968;57112952600;56461893300</t>
  </si>
  <si>
    <t>Wang, Dan;Zeng, Li;Liao, Yong</t>
  </si>
  <si>
    <t>Chongqing University;Chongqing University of Posts and Telecommunications</t>
  </si>
  <si>
    <t>60023380;60020620</t>
  </si>
  <si>
    <t>Double Codebook Beamforming Technique in Massive MIMO</t>
  </si>
  <si>
    <t>10.1007/s11277-016-3211-2</t>
  </si>
  <si>
    <t>2-s2.0-84957974586</t>
  </si>
  <si>
    <t>['z ).', 'x -,', 'tags attached', 'subsequently fabricated', 'simulation results', 'rfid ).', 'respectively 25', 'prototype antenna', 'proposed multi', 'overall dimension', 'open air', 'microcentrifuge tubes', 'loop antenna', 'hz orientations', 'high frequency', 'good agreement', 'frequency range', 'e .,', 'deployed unobstructed', 'coaxial cable', 'antenna readability', '90 %,', '73 %,', '6 mm', '43 %.']</t>
  </si>
  <si>
    <t>multiple loop antenna | near-field | UHF RFID</t>
  </si>
  <si>
    <t>This research is concerned with a multiple loop antenna applicable to near field ultra-high frequency (UHF) radio frequency identification (RFID). The proposed multi-loop antenna is configured to induce the robust and even magnetic field distributions in the Hx, Hy, and Hz orientations so as to achieve the enhanced readability performances in all directions (i.e., x, y, and z). Simulations were carried out using CST Microwave Studio to determine the impedance bandwidth (|S11|&lt;‚àí10 dB) in the frequency range of 920‚Äì925 MHz (i.e., Thailand's UHF RFID standard) and to investigate the Hx-, Hy-, and Hz-oriented magnetic field distributions. A prototype antenna of 14 cm √ó 16 cm √ó 0.6 mm (W √ó L √ó H) in overall dimension was subsequently fabricated on an FR4 substrate connected to a coaxial cable. In this research, the Hx-, Hy-, and Hz-oriented magnetic field distributions of the prototype antenna were measured in the x-axis, y-axis, and x‚Äìy plane and are in good agreement with the simulation results. The measured readability performances in the x-, y-, and z-directions in which seven near field UHF RFID tags were deployed unobstructed (i.e., in open air) are respectively 25.27%, 31.73%, and 85.43%. Furthermore, the performances on the antenna readability with the tags attached to the microcentrifuge tubes are 30.55%, 25.90%, and 69.09% for the x-, y-, and z-directions. ¬© 2016 Wiley Periodicals, Inc. Int J RF and Microwave CAE 26:402‚Äì417, 2016.</t>
  </si>
  <si>
    <t>402-417</t>
  </si>
  <si>
    <t>55014473300;6603712247</t>
  </si>
  <si>
    <t>Pansomboon, Rassamitut;Phongcharoenpanich, Chuwong</t>
  </si>
  <si>
    <t>Pansomboon R.</t>
  </si>
  <si>
    <t>The multiple loop antenna for enhanced readability performances of near-field UHF RFID applications</t>
  </si>
  <si>
    <t>10.1002/mmce.20964</t>
  </si>
  <si>
    <t>2-s2.0-84958559730</t>
  </si>
  <si>
    <t>['severe implications', 'resulting photoinhibition', 'remains unchanged', 'plant productivity', 'physiological changes', 'photosystem ii', 'photosynthetic rate', 'photosynthetic apparatus', 'ohadii activates', 'molecular approaches', 'modified function', 'model organisms', 'mechanisms involved', 'maximal sunlight', 'large rise', 'irradiation twice', 'harvesting antenna', 'hardly affected', 'gene source', 'excess illumination', 'd1 protein', 'chlorella ohadii', 'carotene composition', 'carbohydrate content', 'biotechnological potential', 'barely degraded']</t>
  </si>
  <si>
    <t>Algae | CO -concentrating mechanism 2 | Photoinhibition | Photosynthesis | Stress</t>
  </si>
  <si>
    <t>Excess illumination damages the photosynthetic apparatus with severe implications with regard to plant productivity. Unlike model organisms, the growth of Chlorella ohadii, isolated from desert soil crust, remains unchanged and photosynthetic O2 evolution increases, even when exposed to irradiation twice that of maximal sunlight. Spectroscopic, biochemical and molecular approaches were applied to uncover the mechanisms involved. D1 protein in photosystem II (PSII) is barely degraded, even when exposed to antibiotics that prevent its replenishment. Measurements of various PSII parameters indicate that this complex functions differently from that in model organisms and suggest that C. ohadii activates a nonradiative electron recombination route which minimizes singlet oxygen formation and the resulting photoinhibition. The light-harvesting antenna is very small and carotene composition is hardly affected by excess illumination. Instead of succumbing to photodamage, C. ohadii activates additional means to dissipate excess light energy. It undergoes major structural, compositional and physiological changes, leading to a large rise in photosynthetic rate, lipids and carbohydrate content and inorganic carbon cycling. The ability of C. ohadii to avoid photodamage relies on a modified function of PSII and the dissipation of excess reductants downstream of the photosynthetic reaction centers. The biotechnological potential as a gene source for crop plant improvement is self-evident.</t>
  </si>
  <si>
    <t>0028646X</t>
  </si>
  <si>
    <t>New Phytologist</t>
  </si>
  <si>
    <t>60007903;60007903;60007903;60007903;60007903;60007903;60007903;60031624;60031624;108178741;60007903;60007903</t>
  </si>
  <si>
    <t>55785724000;36237759000;57126314400;12788712700;6602495218;6603180083;6601922329;7201827454;6506529470;6603455929;7005705984;7402502264</t>
  </si>
  <si>
    <t>Treves, Haim;Raanan, Hagai;Kedem, Isaac;Murik, Omer;Keren, Nir;Zer, Hagit;Berkowicz, Simon M.;Giordano, Mario;Norici, Alessandra;Shotland, Yoram;Ohad, Itzhak;Kaplan, Aaron</t>
  </si>
  <si>
    <t>Italy;Israel;Israel</t>
  </si>
  <si>
    <t>Ancona;Jerusalem;Beer Sheba</t>
  </si>
  <si>
    <t>Universit√† Politecnica delle Marche;Hebrew University of Jerusalem;Shamoon College of Engineering</t>
  </si>
  <si>
    <t>60031624;60007903;108178741</t>
  </si>
  <si>
    <t>Treves H.</t>
  </si>
  <si>
    <t>The mechanisms whereby the green alga Chlorella ohadii, isolated from desert soil crust, exhibits unparalleled photodamage resistance</t>
  </si>
  <si>
    <t>10.1111/nph.13870</t>
  </si>
  <si>
    <t>2-s2.0-84958568564</t>
  </si>
  <si>
    <t>['wiretap channels', 'tx ).', 'tas schemes', 'service metric', 'secrecy rate', 'secrecy point', 'secrecy performance', 'secrecy gap', 'respective diversity', 'received signals', 'ratio combining', 'performance gain', 'optimal strategy', 'noise ratio', 'legitimate receiver', 'instantaneous signal', 'insightful discussions', 'input single', 'input multiple', 'form expressions', 'diversity gain', 'considering nakagami', 'combining scheme', 'asymptotic analysis', 'array gains', 'antenna configurations', 'also investigated']</t>
  </si>
  <si>
    <t>Transmit antenna selection (TAS) in wiretap channels has arisen as a simple promising scheme to improve physical layer security. However, up to now, TAS schemes have aimed at maximising the instantaneous signal-to-noise ratio of the legitimate receiver, which by its essence is a sub-optimal strategy from a secrecy point of view. In this paper, unlike previous works, we propose a novel TAS scheme for multiple-input multiple-output wiretap channels by exploiting full channel state information. The proposed scheme achieves higher secrecy performance by selecting an antenna that maximises the secrecy rate. In our analysis, we assume that the receiver (Rx) and the eavesdropper employ either selection combining (SC) or maximal-ratio combining (MRC) to combine the received signals, and this results in four different receiver combining arrangements. By considering Nakagami-m fading, secrecy performance is analysed. Specifically, closed-form expressions for the secrecy outage probability are derived, which can be used as a quality of service metric. Moreover, an asymptotic analysis is carried out and the respective diversity/array gains are obtained. The ergodic secrecy rate is also investigated for the case of multiple-input single-output wiretap channels. Insightful discussions are attained from our analysis. For instance, it is shown that the performance gain of MRC over SC at the Rx does not depend on the number of antennas and combining scheme at the eavesdropper. More interestingly, we observe that such a performance gain is independent of the TAS scheme used at the transmitter (Tx). On the other hand, it is shown that the secrecy gap between SC and MRC at the eavesdropper is independent of the number of antennas at the Tx, but it depends on the number of antennas at the Rx. Finally, it is demonstrated that the diversity gain is the same for all antenna configurations.</t>
  </si>
  <si>
    <t>828-841</t>
  </si>
  <si>
    <t>60020457;60001738;60024989;60024989;60001738</t>
  </si>
  <si>
    <t>11839911400;36981604500;11839755900;57221813900;7003450405</t>
  </si>
  <si>
    <t>Da Costa, Daniel Benevides;Ferdinand, Nuwan Suresh;Dias, Ugo Silva;De Sousa, Rafael Tim√≥teo;Latva-Aho, Matti</t>
  </si>
  <si>
    <t>Brazil;Brazil;Finland</t>
  </si>
  <si>
    <t>Brasilia;Fortaleza;Oulu</t>
  </si>
  <si>
    <t>Universidade de Bras√≠lia;Universidade Federal do Cear√°;Centre for Wireless Communications</t>
  </si>
  <si>
    <t>60024989;60020457;60001738</t>
  </si>
  <si>
    <t>Da Costa D.B.</t>
  </si>
  <si>
    <t>Secrecy performance of MIMO Nakagami-m wiretap channels with optimal TAS and different antenna schemes</t>
  </si>
  <si>
    <t>10.1002/ett.3029</t>
  </si>
  <si>
    <t>2-s2.0-84958817802</t>
  </si>
  <si>
    <t>30707NM</t>
  </si>
  <si>
    <t>['varying coordination', 'spectroscopic properties', 'specific localization', 'reproducible microwave', 'prepared nanoparticles', 'photosensitizing behavior', 'photosensitizing abilities', 'molar absorptivities', 'hela cells', 'fluorescence microscopy', 'eleven ligands', 'doped nanoparticles', 'doped la0', 'data correspond', 'capped nanoparticles', '1f3 nanoparticles']</t>
  </si>
  <si>
    <t>antenna effects | lanthanides | luminescence | microscopy | nanoparticles</t>
  </si>
  <si>
    <t>Tb-doped La0.9Tb0.1F3 nanoparticles were prepared by a simple and reproducible microwave-assisted synthetic protocol in water. The nanoparticles were characterized by XRD, TEM, dynamic light scattering and inductively coupled plasma atomic emission spectroscopy elemental analysis. Eleven ligands with varying coordination and photosensitizing abilities were designed to bind at the surface of the Tb-doped nanoparticles. The photosensitizing behavior was monitored by electronic absorption spectroscopy and steady-state and time-resolved emission spectroscopy. The two most effective photosensitizing ligands were used to isolate and purify the capped nanoparticles. The composition and spectroscopic properties of these nanoparticles were measured, which revealed either 2660 and 5240 ligands per nanoparticle, molar absorptivities of 7.6√ó106 and 1.6√ó107 m‚àí1 cm‚àí1 and luminescence quantum yields of 0.29 and 0.13 in water, respectively. These data correspond to exceptional brightness values of 2.2√ó106 and 2.1√ó106 m‚àí1 cm‚àí1, respectively. The as-prepared nanoparticles were imaged in HeLa cells by fluorescence microscopy, which showed their specific localization in lysosomes.</t>
  </si>
  <si>
    <t>526-534</t>
  </si>
  <si>
    <t>ChemPlusChem</t>
  </si>
  <si>
    <t>60103368;60103368;60103368;60103368;60103368;60103368;60103368;60014347;60014347;60103368</t>
  </si>
  <si>
    <t>57139936100;17434944500;57139852300;56538020900;57140722900;36542634100;24822519300;8241537800;35239206000;6603884087</t>
  </si>
  <si>
    <t>Goetz, Joan;Nonat, Aline;Diallo, Abdoulaye;Sy, Mohamadou;Sera, Ildan;Lecointre, Alexandre;Lefevre, Christophe;Chan, Chi Fai;Wong, Ka Leung;Charbonni√®re, Lo√Øc J.</t>
  </si>
  <si>
    <t>France;Hong Kong</t>
  </si>
  <si>
    <t>Strasbourg;</t>
  </si>
  <si>
    <t>Universit√© de Strasbourg;Hong Kong Baptist University</t>
  </si>
  <si>
    <t>60103368;60014347</t>
  </si>
  <si>
    <t>Goetz J.</t>
  </si>
  <si>
    <t>Ultrabright Lanthanide Nanoparticles</t>
  </si>
  <si>
    <t>10.1002/cplu.201600007</t>
  </si>
  <si>
    <t>2-s2.0-84959162018</t>
  </si>
  <si>
    <t>LLP-24</t>
  </si>
  <si>
    <t>['using matrix', 'unexpected velocity', 'thereby demonstrating', 'substantial changes', 'specific derivatization', 'significant decrease', 'sialic acids', 'results show', 'quantitative effect', 'peritoneal fluid', 'murine zymosan', 'mouse plasma', 'mostly neugc', 'mice challenged', 'medium degree', 'linked neugc', 'ionization time', 'inflammatory response', 'induced peritonitis', 'important role', 'fucosylation together', 'core fucosylation', 'consisting mainly', '30 ¬†%).']</t>
  </si>
  <si>
    <t>Mouse | N-glycosylation changes | Peritoneal fluid | Plasma | Zymosan-induced peritonitis</t>
  </si>
  <si>
    <t>Murine zymosan-induced peritonitis is a widely used model for studying the molecular and cellular events responsible for the initiation, persistence and/or resolution of inflammation. Among these events, it is becoming increasingly evident that changes in glycosylation of proteins, especially in the plasma and at the site of inflammation, play an important role in the inflammatory response. Using matrix-assisted laser desorption/ionization time-of-flight mass spectrometry (MALDI-TOF-MS)-based glycosylation profiling, we investigated the qualitative and quantitative effect of zymosan-induced peritonitis on N-glycosylation in mouse plasma and peritoneal fluid. Our results show that both N-glycomes exhibit highly similar glycosylation patterns, consisting mainly of diantennary and triantennary complex type N-glycans with high levels (&gt;95¬†%) of galactosylation and sialylation (mostly NeuGc) and a medium degree of core fucosylation (30¬†%). Moreover, MS/MS structural analysis, assisted by linkage-specific derivatization of sialic acids, revealed the presence of O-acetylated sialic acids as well as disialylated antennae (‚Äúbranching sialylation‚Äù) characterized by the presence of Œ±2-6-linked NeuGc on the GlcNAc of the NeuGcŒ±2-3-GalŒ≤1-3-GlcNAc terminal motif. A significant decrease of (core) fucosylation together with an increase of both Œ±2-3-linked NeuGc and ‚Äúbranching sialylation‚Äù were observed in N-glycomes of mice challenged with zymosan, but not in control mice injected with PBS. Importantly, substantial changes in glycosylation were already observed 12¬†h after induction of peritonitis, thereby demonstrating an unexpected velocity of the biological mechanisms involved.</t>
  </si>
  <si>
    <t>457-470</t>
  </si>
  <si>
    <t>Glycoconjugate Journal</t>
  </si>
  <si>
    <t>60015618-60027245;60015618;60015618;60015618;60015618;60071113-60071132;60071113;60015618;60015618;60015618-60008734</t>
  </si>
  <si>
    <t>34979269700;56124146000;56105939600;56217958800;56652520100;55910937100;6602841445;6507508181;15044164700;6603761005</t>
  </si>
  <si>
    <t>Rombouts, Yoann;J√≥nasd√≥ttir, Hulda S.;Hipgrave Ederveen, Agnes L.;Reiding, Karli R.;Jansen, Bas C.;Freysdottir, Jona;Hardardottir, Ingibj√∂rg;Ioan-Facsinay, Andreea;Giera, Martin;Wuhrer, Manfred</t>
  </si>
  <si>
    <t>Iceland;Iceland;France;Netherlands;Netherlands</t>
  </si>
  <si>
    <t>Reykjavik;Reykjavik;Toulouse;Leiden;Amsterdam</t>
  </si>
  <si>
    <t>Landspitali - The National University Hospital of Iceland;Haskoli Islands;Universite Paul Sabatier Toulouse III;Leiden University Medical Center - LUMC;Vrije Universiteit Amsterdam</t>
  </si>
  <si>
    <t>60071132;60071113;60027245;60015618;60008734</t>
  </si>
  <si>
    <t>Rombouts Y.</t>
  </si>
  <si>
    <t>Acute phase inflammation is characterized by rapid changes in plasma/peritoneal fluid N-glycosylation in mice</t>
  </si>
  <si>
    <t>10.1007/s10719-015-9648-9</t>
  </si>
  <si>
    <t>2-s2.0-84959340970</t>
  </si>
  <si>
    <t>Ministerio de Ciencia, Tecnolog√≠a e Innovaci√≥n Productiva</t>
  </si>
  <si>
    <t>ME/13/04</t>
  </si>
  <si>
    <t>MINCyT</t>
  </si>
  <si>
    <t>['wallis non', 'walled trichoids', 'vectorial capacity', 'trypanosoma cruzi', 'triatoma dimidiata', 'three haplogroups', 'suggesting variations', 'species complex', 'spans north', 'south america', 'show females', 'sensory system', 'seeking behavior', 'previously verified', 'presented support', 'parametric analyses', 'nymphal stages', 'multivariate non', 'modified habitats', 'light microscopy', 'key vector', 'indicating consistency', 'high capacity', 'haplogroups either', 'good capacity', 'etiologic agent', 'ethological studies', 'dimidiata complex', 'different way', 'different markers', 'complement genetic', 'close link', 'chagas disease', 'better knowledge', 'antennal phenotype']</t>
  </si>
  <si>
    <t>Antennal phenotype | Sensory organs | Species complex | Triatoma dimidiata | Triatominae</t>
  </si>
  <si>
    <t>Triatoma dimidiata (Latreille) is a species complex that spans North, Central, and South America and which is a key vector of all known discrete typing units (DTU) of Trypanosoma cruzi, the etiologic agent of Chagas disease. Morphological and genetic studies indicate that T. dimidiata is a species complex with three principal haplogroups (hg) in Mexico. Different markers and traits are still inconclusive regarding if other morphological differentiation may indicate probable behavioral and vectorial divergences within this complex. In this paper we compared the antennae of three Mexican haplogroups (previously verified by molecular markers ND4 and ITS-2) and discussed possible relationships with their capacity to disperse and colonized new habitats. The abundance of each type of sensillum (bristles, basiconics, thick- and thin-walled trichoids) on the antennae of the three haplogroups, were measured under light microscopy and compared using Kruskal-Wallis non-parametric and multivariate non-parametric analyses. Discriminant analyses indicate significant differences among the antennal phenotype of haplogroups either for adults and some nymphal stages, indicating consistency of the character to analyze intraspecific variability within the complex. The present study shows that the adult antennal pedicel of the T. dimidiata complex have abundant chemosensory sensilla, according with good capacity for dispersal and invasion of different habitats also related to their high capacity to adapt to conserved as well as modified habitats. However, the numerical differences among the haplogroups are suggesting variations in that capacity. The results here presented support the evidence of T. dimidiata as a species complex but show females and males in a different way. Given the close link between the bug's sensory system and its habitat and host-seeking behavior, AP characterization could be useful to complement genetic, neurological and ethological studies of the closely related Dimidiata Complex haplogroups for a better knowledge of their vectorial capacity and a more robust species differentiation.</t>
  </si>
  <si>
    <t>Infection, Genetics and Evolution</t>
  </si>
  <si>
    <t>June 01, 2016</t>
  </si>
  <si>
    <t>113114378-60084241;113114378;60084241;60015438;60023838</t>
  </si>
  <si>
    <t>35362285800;6507690420;57203132053;55666935100;7004646034</t>
  </si>
  <si>
    <t>May-Concha, Irving;Guerenstein, Pablo G.;Ramsey, Janine M.;Rojas, Julio C.;Catal√°, Silvia</t>
  </si>
  <si>
    <t>Mexico;Argentina;Mexico;Argentina</t>
  </si>
  <si>
    <t>Tapachula;Anillaco;Tapachula;Diamante</t>
  </si>
  <si>
    <t>Centro Regional de Investigaci√≥n en Salud P√∫blica;Centro Regional de Investigaciones Cient√≠ficas y Transferencia Tecnol√≥gica de La Rioja;El Colegio de la Frontera Sur;Centro de Investigaciones Cientificas y de Transferencia de Tecnologia a la Produccion (CICYTTP)</t>
  </si>
  <si>
    <t>60084241;60023838;60015438;113114378</t>
  </si>
  <si>
    <t>May-Concha I.</t>
  </si>
  <si>
    <t>Antennal phenotype of Mexican haplogroups of the Triatoma dimidiata complex, vectors of Chagas disease</t>
  </si>
  <si>
    <t>S1567134816300582</t>
  </si>
  <si>
    <t>10.1016/j.meegid.2016.02.027</t>
  </si>
  <si>
    <t>2-s2.0-84959366252</t>
  </si>
  <si>
    <t>2012D10</t>
  </si>
  <si>
    <t>['spectral efficiency', 'ratio transmission', 'path self', 'multiuser multiple', 'main finding', 'large enough', 'interference decreases', 'input multiple', 'independent channels', 'duplex system', 'duplex large', 'duplex framework', 'commonly used', 'channel reciprocity', 'base station', 'antenna full', 'antenna array']</t>
  </si>
  <si>
    <t>In this paper, we proposed a shared-antenna full-duplex framework for the multiuser multiple-input multiple-output (MIMO) system with a large-scale antenna array exploited at the base station to transmit and receive signals simultaneously. It has the merits of both the full-duplex system and the time-division duplex massive MIMO system, that is, the high spectral efficiency and the channel reciprocity. We focus on the zero-forcing and the maximal-ratio transmission/maximal-ratio combining linear processing methods, which are commonly used in the massive MIMO system. As the main finding, we prove that the direct-path and reflected-path self-interferences can both be suppressed by the large-scale antenna array in the entirely dependent channels as well as independent channels. Monte-Carlo simulations show that the self-interference decreases below the white noise level if the scale of antenna array is large enough, and our full-duplex large-scale antenna system significantly outperforms the half-duplex system in terms of spectral efficiency.</t>
  </si>
  <si>
    <t>764-774</t>
  </si>
  <si>
    <t>60031031-60005244;60031031-60005244;60031031;60031031;60031031</t>
  </si>
  <si>
    <t>57147023500;35240748600;55322152700;56926838500;23979128500</t>
  </si>
  <si>
    <t>Xing, Pengbo;Liu, Ju;Zhai, Chao;Wang, Xinhua;Zheng, Lina</t>
  </si>
  <si>
    <t>Jinan;Nanjing</t>
  </si>
  <si>
    <t>Shandong University;Southeast University</t>
  </si>
  <si>
    <t>60031031;60005244</t>
  </si>
  <si>
    <t>Xing P.</t>
  </si>
  <si>
    <t>Self-interference suppression for the full-duplex wireless communication with large-scale antenna</t>
  </si>
  <si>
    <t>10.1002/ett.3024</t>
  </si>
  <si>
    <t>2-s2.0-84959378848</t>
  </si>
  <si>
    <t>['widely applied', 'uda antenna', 'small divergence', 'reciprocity theorem', 'propagate towards', 'periodic yagi', 'optical measurement', 'notably enhanced', 'noise ratio', 'main reason', 'high directivity', 'biologic detection']</t>
  </si>
  <si>
    <t>Diffraction theory | Radial polarization | Subwavelength focusing</t>
  </si>
  <si>
    <t>The divergence and directivity of a laser with a periodic Yagi-Uda optical antenna array modulated surface are investigated by finite element method. The nanoparticle optical antenna arrays are optimized to achieve the high directivity and the small divergence by using of Helmholtz's reciprocity theorem. When the nanoparticle antenna replaced by a Yagi-Uda antenna with same size, the directivity and the signal-to-noise ratio of the modulated laser beam are notably enhanced. The main reason is that the directors of the Yagi-Uda antennas induce more energy to propagate towards the antenna transmitting direction. The results can provide valuable guidelines in designing collimated laser, which can be widely applied in the field of biologic detection, spatial optical communication and optical measurement.</t>
  </si>
  <si>
    <t>197-201</t>
  </si>
  <si>
    <t>60019616;60019616-60015913;60015913;60019616;60019616;60019616</t>
  </si>
  <si>
    <t>55618985000;26643401500;37080014700;57103956300;55618634800;57189618837</t>
  </si>
  <si>
    <t>Ma, Long;Lin, Jie;Ma, Yuan;Liu, Bin;Tan, Jiubin;Jin, Peng</t>
  </si>
  <si>
    <t>Harbin;Halifax</t>
  </si>
  <si>
    <t>Harbin Institute of Technology;Dalhousie University</t>
  </si>
  <si>
    <t>60019616;60015913</t>
  </si>
  <si>
    <t>Yagi-Uda optical antenna array collimated laser based on surface plasmons</t>
  </si>
  <si>
    <t>S003040181630089X</t>
  </si>
  <si>
    <t>10.1016/j.optcom.2016.01.090</t>
  </si>
  <si>
    <t>2-s2.0-84959493841</t>
  </si>
  <si>
    <t>['throughout first', 'simulated one', 'second band', 'results extension', 'resonant approach', 'resonance behavior', 'proposed antenna', 'left handed', 'good candidate', 'good agreement', 'fi band', 'electrical size', 'compact dual', 'characteristics makes', '92 ghz', '90 ghz', '44 db', '23 ghz', '18 ghz', '01 œª0']</t>
  </si>
  <si>
    <t>annular ring resonator | composite right/left handed | wideband | zeroth-order resonator</t>
  </si>
  <si>
    <t>A compact dual-band CPW‚Äìfed metamaterial inspired antenna using Composite Right/Left Handed (CRLH) resonant approach is presented in this article. The antenna is designed such that it can be operated in series resonant mode where resonance behavior is characterized by series LC parameters. Proposed antenna comprises two annular ring resonators connected with the signal patch intended to excite the higher order modes. This results extension of second band from 51.4% (fc = 6.92 GHz) to 69.2% (fc = 7.35 GHz). In addition to that proposed antenna shows compact nature with an electrical size of 0.14 Œª0 √ó 0.21 Œª0 √ó 0.01 Œª0 at f0 = 2.18 GHz. The antenna is operating over 2.14‚Äì2.23 GHz, 4.81‚Äì9.90 GHz with simulated peak gain of 0.66 and 4.44 dB, respectively. Simulated radiation efficiencies of proposed antenna are 69.8 and 94.1% throughout first and second band, respectively. To examine the resonance and radiation characteristics prototype is fabricated and measured. Observed experimental results are in good agreement with those simulated one. These characteristics makes this antenna is a good candidate for modern wireless communication systems such as Bluetooth, WLAN/Wi-Fi band. ¬© 2016 Wiley Periodicals, Inc. Int J RF and Microwave CAE 26:435‚Äì441, 2016.</t>
  </si>
  <si>
    <t>435-441</t>
  </si>
  <si>
    <t>A compact dual band short ended metamaterial antenna with extended bandwidth</t>
  </si>
  <si>
    <t>10.1002/mmce.20980</t>
  </si>
  <si>
    <t>2-s2.0-84959505308</t>
  </si>
  <si>
    <t>['wireless technology', 'uplink transmission', 'systematic methodology', 'statistically model', 'real exposure', 'propagation channel', 'personal devices', 'normal distribution', 'multipath diversity', 'large development', 'inverse gaussian', 'intermediate step', 'input power', 'exposure levels', 'exposure level', 'domain simulations', 'directly related', 'difference time', 'considerable doubts', 'child bodies', 'body obstruction', 'antennas performance', 'accompanied consequently']</t>
  </si>
  <si>
    <t>Antenna theory | EMF exposure | human-body effect | radio propagation | statistical analysis | wireless devices</t>
  </si>
  <si>
    <t>Over the last 20 years, the wireless technology has known a large development in terms of devices and services, accompanied consequently by considerable doubts about the level of exposure to the electromagnetic fields radiated by these systems. An intermediate step in the assessment of the real exposure is to statistically model the input power delivered to these personal devices during an uplink transmission. In this spirit, we propose a systematic methodology for the characterization of the variability of the delivered input power for given propagation conditions. This methodology first addresses the influence of the personal devices relative positioning, with respect to the user's body on the antennas performance as well as on the exposure level. Second, it add-resses the sensitivity of the input power to the characteristics of the propagation channel. The exposure levels have been investigated from specific absorption rates computed using finite-difference time-domain simulations on a realistic numerical model of child bodies. The input power is directly related to the antenna radiation pattern and to the local propagation scenario, through effects such as body obstruction and multipath diversity. The statistical analysis shows that the delivered input power can be modeled by an inverse Gaussian or a log-normal distribution.</t>
  </si>
  <si>
    <t>896-906</t>
  </si>
  <si>
    <t>60104081;60104081;60029116;60029116;60104081</t>
  </si>
  <si>
    <t>57151494700;6507754435;7003955681;6603235253;57203046526</t>
  </si>
  <si>
    <t>Krayni, Anis;Hadjem, Abdelhamid;Sibille, Alain;Roblin, Christophe;Wiart, Joe</t>
  </si>
  <si>
    <t>Issy-les-Moulineaux;Palaiseau</t>
  </si>
  <si>
    <t>Orange Labs;T√©l√©com Paris</t>
  </si>
  <si>
    <t>60104081;60029116</t>
  </si>
  <si>
    <t>Krayni A.</t>
  </si>
  <si>
    <t>A Novel Methodology to Evaluate Uplink Exposure by Personal Devices in Wireless Networks</t>
  </si>
  <si>
    <t>10.1109/TEMC.2016.2524543</t>
  </si>
  <si>
    <t>2-s2.0-84960193553</t>
  </si>
  <si>
    <t>Australian Government</t>
  </si>
  <si>
    <t>['significant alteration', 'qb non', 'qa reoxidation', 'psii performance', 'providing data', 'photosynthetic apparatus', 'performance index', 'metalloenzymes necessary', 'lead treatment', 'lead toxicity', 'inactive rcs', 'heavy metal', 'functional organization', 'functional aspects', 'antenna size', 'antenna heterogeneity', 'also showed', 'algal photophysiology', 'affects photosynthesis']</t>
  </si>
  <si>
    <t>Algae | Chlorophyll a fluorescence | Lead | Photosynthesis | PSII heterogeneity</t>
  </si>
  <si>
    <t>Lead is a toxic, non-essential, heavy metal which affects photosynthesis by interacting with the essential metals integrated in photosynthetic apparatus or in metalloenzymes necessary for photosynthesis. However, studies of its effect on algal photophysiology, including the functional organization of PSII, are scarce. In this study, we used various non-invasive chlorophyll fluorescence measurements to investigate the changes in structural and functional aspects of the photosynthetic apparatus in two freshwater green algae, Chlorella and Scenedesmus, brought about under lead toxicity. PSII performance was inhibited by lead, as indicated by the decrease in maximum quantum yield and performance index. Flash fluorescence induction curves revealed that there was a significant alteration in antenna heterogeneity in which the decrease of PSII energetic connectivity (Joliot's p, Strasser's p2G, Paillotin's Œ©, Lavergne's J) and the increase of antenna size under lead was remarkable. QA reoxidation and OJIP-derived parameters showed an increase in QB non-reducing reaction centres in Chlorella, but not in Scenedesmus, when grown in the presence of lead. Analysis of QA-reoxidation in the presence of 3-(3,4-dichlorophenyl)-1,1-dimethylurea (DCMU) providing data about O2-evolving/non-O2 evolving RCs, also showed the increase of inactive RCs under lead treatment in Chlorella but not in Scenedesmus. In addition, from the heterogeneity measurement results, differences between QB reducing vs PSIIŒ± and QB non-reducing vs PSIIŒ≤ could clearly be distinguished.</t>
  </si>
  <si>
    <t>150-159</t>
  </si>
  <si>
    <t>60019578-60071397;60019578</t>
  </si>
  <si>
    <t>57110000300;7003285051</t>
  </si>
  <si>
    <t>Dao, Ly H.T.;Beardall, John</t>
  </si>
  <si>
    <t>Hanoi;Melbourne</t>
  </si>
  <si>
    <t>Hanoi National University of Education;Monash University</t>
  </si>
  <si>
    <t>60071397;60019578</t>
  </si>
  <si>
    <t>Dao L.</t>
  </si>
  <si>
    <t>Effects of lead on two green microalgae Chlorella and Scenedesmus: Photosystem II activity and heterogeneity</t>
  </si>
  <si>
    <t>S2211926416300789</t>
  </si>
  <si>
    <t>10.1016/j.algal.2016.03.006</t>
  </si>
  <si>
    <t>2-s2.0-84960338721</t>
  </si>
  <si>
    <t>['taken together', 'primitive insect', 'pcr ).', 'molecular mechanisms', 'irs ).', 'insect chemosensation', 'germanica using', 'first time', 'evenly expressed', 'different tissues', 'csp transcripts', 'control b', 'chemosensory genes', 'chemosensory functions', 'blattalla germanica', 'bioinformatic analysis', 'antennal transcriptome', '62 genes', '58 %)']</t>
  </si>
  <si>
    <t>C-pattern | Cercus | Chemosensory protein | Odorant binding protein | Odorant receptor | The German cockroach</t>
  </si>
  <si>
    <t>Blattalla germanica is one of the most notorious household insect pests, and evolutionally more primitive than those well studied moths and flies, regarding the molecular mechanisms of chemosensation. In this study, we sequenced, for the first time, the antennal transcriptome of B. germanica using the Illumina HiSeq‚Ñ¢ 2000 platform and then conducted the bioinformatic analysis of the data. In total, we identified 73 putative chemosensory genes, with 62 genes being novel in this species. These chemosensory genes included 48 odorant binding proteins (OBPs), 9 chemosensory proteins (CSPs), 6 sensory neuron membrane proteins (SNMPs), 5 odorant receptors (ORs) and 5 ionotropic receptors (IRs). Notably, Plus-C OBPs account for an exceptionally high proportion (39.58%) of the total 48 OBPs in this primitive insect. To predict the chemosensory functions of the genes, a detailed global tissue expression profiling was investigated by reverse transcription polymerase chain reaction (RT-PCR). Most OBP genes showed a chemosensory tissue biased profile, while CSP transcripts were widely and evenly expressed in different tissues. Furthermore, we found that more than half the chemosensory genes were expressed in the cerci, implying the important chemosensory functions of the organ in B. germanica. Taken together, our study provides important bases for elucidation of the molecular mechanisms and evolution of insect chemosensation, and for development of the chemosensation based techniques to control B. germanica.</t>
  </si>
  <si>
    <t>30-43</t>
  </si>
  <si>
    <t>1744117X</t>
  </si>
  <si>
    <t>Comparative Biochemistry and Physiology - Part D: Genomics and Proteomics</t>
  </si>
  <si>
    <t>60024045;60024045;60024045;60024045</t>
  </si>
  <si>
    <t>57169677500;56426057000;57169219000;56799619200</t>
  </si>
  <si>
    <t>Niu, Dong Juan;Liu, Yan;Dong, Xiao Tong;Dong, Shuang Lin</t>
  </si>
  <si>
    <t>Nanjing Agricultural University</t>
  </si>
  <si>
    <t>Niu D.J.</t>
  </si>
  <si>
    <t>Transcriptome based identification and tissue expression profiles of chemosensory genes in Blattella germanica (Blattaria: Blattidae)</t>
  </si>
  <si>
    <t>S1744117X16300193</t>
  </si>
  <si>
    <t>10.1016/j.cbd.2016.03.002</t>
  </si>
  <si>
    <t>2-s2.0-84960911564</t>
  </si>
  <si>
    <t>['user equipments', 'two types', 'transmit antennas', 'technically addressed', 'sum rate', 'sufficiently large', 'spatial resources', 'proposed cm', 'massive multiple', 'low cqe', 'key technology', 'input multiple', 'division duplex', 'cqe ).', 'channel magnifying']</t>
  </si>
  <si>
    <t>FDD system | Limited feedback | Massive MIMO</t>
  </si>
  <si>
    <t>A limited feedback system, so-called, channel magnifying (CM) is proposed for a downlink (DL) frequency-division duplex (FDD) massive multiple-input multiple-output (MIMO) system. Although massive MIMO system has received significant research interest as a key technology for beyond 4G wireless communications systems, it has a number of issues that needs to be technically addressed. Among such issues is the difficulty of acquiring channel state information at transmitter for an FDD massive MIMO system which cannot exploit channel reciprocity as in a time-division duplex system. The proposed CM technique makes it possible to support a few user equipments in DL FDD massive MIMO system by finding a balance between spatial resources and channel quantization error (CQE). By choosing a subchannel with low CQE, CM can secure multiplexing gain at high SNR based on a fixed size codebook. Two types of subchannel indicator alignment (SIA) schemes are introduced for efficient interference nulling for the proposed CM technique. Specifically, we discuss how to maximize the sumrate of CM through genie added SIA and minimum CQE based SIA. Simulation results show that the sum rate of the proposed CM has a higher multiplexing gain than that of random vector quantization, especially when the number of transmit antennas is sufficiently large.</t>
  </si>
  <si>
    <t>953-962</t>
  </si>
  <si>
    <t>60003780;60003780;60016912</t>
  </si>
  <si>
    <t>35273067400;55699643600;8389894300</t>
  </si>
  <si>
    <t>Noh, Hoondong;Kim, Younsun;Lee, Chungyong</t>
  </si>
  <si>
    <t>Yonsei University;Samsung Electronics Co. Ltd.</t>
  </si>
  <si>
    <t>60016912;60003780</t>
  </si>
  <si>
    <t>Noh H.</t>
  </si>
  <si>
    <t>Channel Magnifying Limited Feedback Technique for FDD Massive MIMO Systems</t>
  </si>
  <si>
    <t>10.1007/s11277-016-3222-z</t>
  </si>
  <si>
    <t>2-s2.0-84961215073</t>
  </si>
  <si>
    <t>Environment Agency</t>
  </si>
  <si>
    <t>EA</t>
  </si>
  <si>
    <t>['water temperature', 'upstream movement', 'time prior', 'tide gates', 'salmo trutta', 'river stiffkey', 'released 15', 'predominately related', 'potentially mitigate', 'pit antennas', 'passage efficiencies', 'orifice entrance', 'one counterbalanced', 'movement past', 'median duration', 'mean angle', 'juvenile eels', 'improve connectivity', 'gate opening', 'gate attraction', 'gate 1', 'flood tide', 'fish species', 'fish released', 'either side', 'december 2011', 'counterbalanced top', 'collectively referred', 'brown trout', 'adult trout', '04 h']</t>
  </si>
  <si>
    <t>Anadromy | Fish migration | Fish passage | Land reclamation | Sea trout</t>
  </si>
  <si>
    <t>Tide gates, used to regulate tidal flow as part of land reclamation programmes, temporally block fish movement by closing during the flood tide. Their impact on the upstream movement of brown trout, Salmo trutta, and other fish species has received little consideration. The River Stiffkey, UK, discharges into the North Sea via three top-hung tide gates, one counterbalanced (Gate 1), and two not (collectively referred to as Gate 2). Three-hundred adult trout were caught between 0.5 and 6.0 km upstream from the gates on 20 separate days between July and December 2011 (n = 15 per day) and implanted with 23 mm half-duplex Passive Integrated Transponder (PIT) tags before being released 15 m downstream from Gate 1 where PIT antennas were located on either side. Overall, gate attraction (percentage of fish released that were detected by at least one antenna) and passage efficiencies (number of fish that passed Gate 1 reported as a proportion of those that approached) were 96.7% and 92.4%, respectively. The operation of an orifice, installed to improve connectivity for adult trout and juvenile eels, did not influence passage efficiency or delay. Of the fish that passed Gate 1 when the orifice was operational, 42.6-55.7% approached the orifice entrance and 70.6-92.3% of these passed through. Individuals that passed through the orifice were larger than those that did not. Movement past the tide gates (median duration = 6.04 h) took 6 times longer than passage through two unimpeded reaches upstream. Duration of passage through the gates was predominately related to the mean angle of gate opening during the time prior to passage, followed by water temperature. Overall, a counterbalanced top-hung tide gate delayed the upstream movement of brown trout, highlighting a need to assess and potentially mitigate the impact of gates with more restrictive opening apertures and durations.</t>
  </si>
  <si>
    <t>495-505</t>
  </si>
  <si>
    <t>Ecological Engineering</t>
  </si>
  <si>
    <t>60025225;60020560;60016939;60025225</t>
  </si>
  <si>
    <t>36932403700;7403912985;6504302116;9433786600</t>
  </si>
  <si>
    <t>Wright, G. V.;Wright, R. M.;Bendall, B.;Kemp, P. S.</t>
  </si>
  <si>
    <t>Southampton;Bristol;Lowestoft</t>
  </si>
  <si>
    <t>University of Southampton;Environment Agency;Centre for the Environment Fisheries and Aquaculture Science</t>
  </si>
  <si>
    <t>60025225;60020560;60016939</t>
  </si>
  <si>
    <t>Wright G.</t>
  </si>
  <si>
    <t>Impact of tide gates on the upstream movement of adult brown trout, Salmo trutta</t>
  </si>
  <si>
    <t>S0925857416301434</t>
  </si>
  <si>
    <t>10.1016/j.ecoleng.2016.02.040</t>
  </si>
  <si>
    <t>2-s2.0-84961233731</t>
  </si>
  <si>
    <t>['well focused', 'velocity parameters', 'usually unknown', 'stationary targets', 'stationary target', 'simultaneously obtained', 'sar without', 'resulting image', 'real doppler', 'proposed bfl', 'priori knowledge', 'numerical simulations', 'moving target', 'monochannel antenna', 'mismatched compression', 'method needs', 'looking terrain', 'image forward', 'flight direction', 'finely image', 'doppler parameters', 'defocused image', 'bistatic forward', 'azimuth signal', 'additional modulation']</t>
  </si>
  <si>
    <t>Bistatic forward-looking synthetic aperture radar (BFL-SAR) | ground-moving target imaging | mismatched compression | monochannel | velocity estimation</t>
  </si>
  <si>
    <t>Bistatic forward-looking synthetic aperture radar (BFL-SAR) is a kind of bistatic SAR system that can image forward-looking terrain in the flight direction of an aircraft. Until now, BFL-SAR imaging theories and methods have been researched for stationary targets. Unlike the stationary target, the motion of a ground-moving target (GMT) induces unknown range cell migration and additional modulation of the azimuth signal. Thus, to finely image the GMT, one must obtain its velocity parameters accurately, but they are usually unknown. In this paper, a novel GMT imaging and velocity estimation method, which is based on mismatched compression, is proposed for BFL-SAR without a priori knowledge of the GMT's velocity parameters. The main idea behind mismatched compression is to use a presumed azimuth reference function for performing correlated operation with the azimuth signal of the GMT. In general, the Doppler parameters of the presumed azimuth reference function are different from those of the GMT's azimuth signal because the velocity parameters of the GMT are unknown. Therefore, the correlation operation referred to earlier is actually mismatched compression, and the resulting image is shifted and defocused. The shifted and defocused image is utilized to get the real Doppler and velocity parameters of the GMT. The advantage of this method is that not only the GMT can be well focused but also the GMT's velocity can be simultaneously obtained. In addition, this method needs only monochannel antenna. The proposed BFL-SAR GMT imaging and velocity estimation method is validated by numerical simulations.</t>
  </si>
  <si>
    <t>3277-3291</t>
  </si>
  <si>
    <t>55707013700;55713990900;23014806800;56254391700;9239230100</t>
  </si>
  <si>
    <t>Li, Zhongyu;Wu, Junjie;Huang, Yulin;Sun, Zhichao;Yang, Jianyu</t>
  </si>
  <si>
    <t>Ground-Moving Target Imaging and Velocity Estimation Based on Mismatched Compression for Bistatic Forward-Looking SAR</t>
  </si>
  <si>
    <t>10.1109/TGRS.2016.2514494</t>
  </si>
  <si>
    <t>2-s2.0-84961377372</t>
  </si>
  <si>
    <t>Instituto Nacional de Ci√™ncia e Tecnologia Midas</t>
  </si>
  <si>
    <t>['volatiles induced', 'tmtt ].', 'results show', 'natural enemies', 'mated ).', 'maize plants', 'large number', 'induced vocs', 'individual compounds', 'higher percentage', 'hexenyl acetate', 'herbivory induces', 'geranyl acetate', 'gas chromatography', 'frugiperda females', 'electroantennography gc', 'coupling chemical', 'conspecific females', 'compounds may', 'behavioral responses']</t>
  </si>
  <si>
    <t>EAG-GC | Herbivory | Induced defenses | Pest management | VOCs</t>
  </si>
  <si>
    <t>Herbivory induces the emission of volatile organic compounds (VOCs) which are involved in the attraction of predators and parasitoids. In spite of the large number of studies that have addressed the electrophysiological and behavioral responses of natural enemies to herbivore-induced VOCs, whether herbivores perceive these compounds remains largely unknown. By coupling chemical and electrophysiological (Gas Chromatography-Mass Spectrometry GC-MS and Gas Chromatography-Electroantennography GC-EAG) techniques we identified individual compounds emitted by maize upon feeding by Spodoptera frugiperda Walker (Lepidoptera: Noctuidae) that elicit a response in conspecific females. Herbivory induced significantly the emission of Œ≤-myrcene, (Z)-3-hexenyl acetate, (E)-Œ≤-ocimene, Œ≤-linalool, (E)-4,8-dimethyl-1,3,7-nonatriene [DMNT], indole, geranyl acetate, Œ±-zingiberene, Œ≤-caryophyllene, (E)-Œ±-bergamotene, (E)-Œ≤-farnesene, Œ≤-sesquiphellandrene, (E)-nerolidol, and 4,8,12-trimethyl-1,3,7,11-tridecatetraene [TMTT]. From these, eleven compounds elicited a response in the antennae of S. frugiperda females (virgin and mated). The antennae of virgin and mated females responded consistently to (Z)-3-hexenyl acetate, Œ≤-linalool, indole, (E)-Œ≤-farnesene and TMTT. In addition the sesquiterpenes ylangene/(+)-cycloisosativene evoked a response in the antennae even though these compounds were not significantly increased upon herbivory. The numbers of antennae of virgin or mated females responding to individual compounds were similar even though a higher percentage of the antennae of gravid female tested responded to geranyl acetate. The results show that S. frugiperda detects several herbivore-induced VOCs emitted by maize plants. These compounds may be responsible for repellence previously observed in this species by volatiles induced by conspecifics.</t>
  </si>
  <si>
    <t>70-74</t>
  </si>
  <si>
    <t>Phytochemistry Letters</t>
  </si>
  <si>
    <t>60015043-60003079;60015043;60015043</t>
  </si>
  <si>
    <t>55617085900;55389336700;6701317499</t>
  </si>
  <si>
    <t>Pinto-Zevallos, Delia M.;Strapasson, Priscila;Zarbin, Paulo H.G.</t>
  </si>
  <si>
    <t>Curitiba;Sao Cristovao</t>
  </si>
  <si>
    <t>Universidade Federal do Parana;Universidade Federal de Sergipe</t>
  </si>
  <si>
    <t>60015043;60003079</t>
  </si>
  <si>
    <t>Pinto-Zevallos D.</t>
  </si>
  <si>
    <t>Herbivore-induced volatile organic compounds emitted by maize: Electrophysiological responses in Spodoptera frugiperda females</t>
  </si>
  <si>
    <t>S1874390016300313</t>
  </si>
  <si>
    <t>10.1016/j.phytol.2016.03.005</t>
  </si>
  <si>
    <t>2-s2.0-84961644625</t>
  </si>
  <si>
    <t>['unloading tests', 'two inks', 'tensile conditions', 'technology relies', 'strain sensors', 'sensing elements', 'sensing capabilities', 'prolonged time', 'produce low', 'printing techniques', 'polymer substrates', 'polyimide substrate', 'mechanical histories', 'inkjet printing', 'electrical response', 'cost large', 'constant strain', 'area electronics', 'applied strain']</t>
  </si>
  <si>
    <t>Inkjet printing | Mechanical behavior | PEDOT:PSS | Silver nanoparticles | Strain sensor | Tensile tests</t>
  </si>
  <si>
    <t>Recently, inkjet printing technology has received growing attention as a method to produce low-cost large-area electronics, sensors, and antennas on polymer substrates. This technology relies on printing techniques to deposit electrically functional materials onto polymer substrates to fabricate electronic components or sensing elements. In this paper, we applied an inkjet printed technology for the development and characterization of films on a polymer substrate aiming at giving design considerations for the optimization of strain sensors or printed electronics obtained by inkjet printing. Two inks were tested over a polyimide substrate, a water-based conductive polymer, PEDOT:PSS, and a silver nanoparticles ink. Their sensing capabilities were investigated under tensile conditions and various strain histories (strain r cyclic loading-unloading tests; application of constant strain over prolonged time) aiming at highlighting the correlation between electrical response, applied strain, time and mechanical histories. Furthermore, the mechanical viscoelastic response of the substrate was investigated under similar strain histories interpreting the results at the light of the substrate deformational characteristics and evaluating its influence.</t>
  </si>
  <si>
    <t>60015300;60015300;60015300;60015300</t>
  </si>
  <si>
    <t>55798551700;57205157856;6603600853;6504482974</t>
  </si>
  <si>
    <t>Borghetti, Michela;Serpelloni, Mauro;Sardini, Emilio;Pandini, Stefano</t>
  </si>
  <si>
    <t>Brescia</t>
  </si>
  <si>
    <t>Universit√† degli Studi di Brescia</t>
  </si>
  <si>
    <t>Borghetti M.</t>
  </si>
  <si>
    <t>Mechanical behavior of strain sensors based on PEDOT:PSS and silver nanoparticles inks deposited on polymer substrate by inkjet printing</t>
  </si>
  <si>
    <t>S0924424716301200</t>
  </si>
  <si>
    <t>10.1016/j.sna.2016.03.021</t>
  </si>
  <si>
    <t>2-s2.0-84961662043</t>
  </si>
  <si>
    <t>['simulated results', 'resonant frequency', 'proposed antenna', 'primary radiator', 'maximum gain', 'impedance bandwidth', 'half wavelength', 'ground plane', 'good agreement', 'fss resonates', 'fss offers', 'found compared', 'first time', 'experimental measurements', 'crsf fss', 'covering frequency', '9 dbi', '74 ghz', '72 ghz', '54 ghz']</t>
  </si>
  <si>
    <t>coupled-resonator spatial filter | dielectric resonator antenna | dual-polarized | frequency selective surface</t>
  </si>
  <si>
    <t>A dual-polarized dielectric resonator antenna (DRA) fed by two orthogonal microstrip lines has been explored employing coupled-resonator spatial filter (CRSF) frequency selective surface (FSS) as superstrate which, to the best of our knowledge, is reported for the first time. The DRA with Œµr = 20 has been used as a primary radiator, excites fundamental TE111 mode. A CRSF FSS has been placed above the ground plane at a distance of half wavelength and a 3.4 dBi increased gain has been found compared to the gain without FSS. Using Arlon AD270 both the antenna and the FSS have been fabricated and experimental measurements have been carried out. The proposed antenna with FSS offers an impedance bandwidth of 5.1% covering frequency from 6.4 to 6.74 GHz with a maximum gain of 8.9 dBi at the resonant frequency for the port1. For the port2, the DRA with FSS resonates at 6.54 GHz with an impedance bandwidth of 5.3% covering frequency from 6.37 to 6.72 GHz. A good agreement has been observed between the measured and simulated results.</t>
  </si>
  <si>
    <t>1415-1420</t>
  </si>
  <si>
    <t>55698616000;57220880588;16317129000</t>
  </si>
  <si>
    <t>Rana, Biswarup;Chatterjee, Ayan;Parui, Susanta Kumar</t>
  </si>
  <si>
    <t>Gain enhancement of a dual-polarized dielectric resonator antenna using polarization independent FSS</t>
  </si>
  <si>
    <t>10.1002/mop.29832</t>
  </si>
  <si>
    <t>2-s2.0-84961684967</t>
  </si>
  <si>
    <t>['wlan band', 'shaped slot', 'present paper', 'enhance bandwidth', 'domain analysis', 'antenna shows', '9 ghz', '8 mm3', '5 ghz']</t>
  </si>
  <si>
    <t>miniaturized UWB antenna | single band-notch | tapered microstrip feed line</t>
  </si>
  <si>
    <t>In the present paper, design of a novel miniaturized single band-notch microstrip antenna with enhanced ultra wide band performance is presented. To enhance bandwidth, rectangular shape radiator patch and modified ground plane are fed with a tapered microstrip feed line. The proposed antenna posses extended ultra wide bandwidth of 20.5 GHz (from 5.0 - 25.5 GHz). Further, a L-shaped slot is etched in the radiator to restrict electromagnetic interference at WLAN band. The antenna shows a 8 dB less gain in the stop-band, while the gain at frequencies other than the stop band remains unchanged. The band-notch antenna posses a bandwidth of 20.9 GHz (from 4.6- 25.5 GHz). The proposed antennas provide a wide usable fractional bandwidth of more than 134% with simple and ultra compact sizes of 11 √ó 16√ó 0.8 mm3. Time-domain analysis of the proposed UWB antenna shows that it has good pulse handling capability along with stable group delay.</t>
  </si>
  <si>
    <t>1494-1499</t>
  </si>
  <si>
    <t>112656504;112656504;60114993</t>
  </si>
  <si>
    <t>55670990400;14825060800;56962785800</t>
  </si>
  <si>
    <t>Yadav, Swati;Gautam, Anil K.;Kanaujia, Binod Kr</t>
  </si>
  <si>
    <t>60114993;112656504</t>
  </si>
  <si>
    <t>Yadav S.</t>
  </si>
  <si>
    <t>Design of miniaturized single band-notch micro strip antenna with enhanced UWB performance</t>
  </si>
  <si>
    <t>10.1002/mop.29819</t>
  </si>
  <si>
    <t>2-s2.0-84961687384</t>
  </si>
  <si>
    <t>['rear faces', 'radiation pattern', 'probing technique', 'planar near', 'phase using', 'phase information', 'mobile phone', 'measured trp', 'measured data', 'image method', 'good agreement', 'estimation method', 'equivalent principle', 'calculated trp', 'accurately obtaining']</t>
  </si>
  <si>
    <t>mobile antenna | mobile phone | planar near-field measurement | radiation pattern | total radiation power</t>
  </si>
  <si>
    <t>An estimation method for the total radiation power (TRP) and radiation pattern of mobile antennas embedded in mobile phones using a planar near-field scanning method is proposed. The tangential magnetic fields on both front and rear faces of a mobile phone are measured both in magnitude and phase using a dual-probing technique in the time-domain. Moreover, for accurately obtaining the phase information from the measured data in the time-domain, a reliable triggering technique is introduced. The far-field is calculated by using the near-field to far-field transformation based on the equivalent principle and the image method. The calculated TRP and radiation pattern are validated by comparison with the measured TRP and radiation pattern in an authorized anechoic chamber, and good agreement has been achieved.</t>
  </si>
  <si>
    <t>1437-1443</t>
  </si>
  <si>
    <t>60003780;60003780;60006730</t>
  </si>
  <si>
    <t>36993067000;24476676400;57201025342</t>
  </si>
  <si>
    <t>Hwang, Chulsoon;Park, Hark Byeong;Park, Hyun Ho</t>
  </si>
  <si>
    <t>Hwaseong;Suwon</t>
  </si>
  <si>
    <t>Suwon University;Samsung Electronics Co. Ltd.</t>
  </si>
  <si>
    <t>60006730;60003780</t>
  </si>
  <si>
    <t>Hwang C.</t>
  </si>
  <si>
    <t>A simple estimation of TRP and radiation pattern for mobile antennas using planar near-field scanning method</t>
  </si>
  <si>
    <t>10.1002/mop.29834</t>
  </si>
  <si>
    <t>2-s2.0-84961692454</t>
  </si>
  <si>
    <t>['uwb range', 'tested experimentally', 'simple structure', 'rejection band', 'reject band', 'notched ultra', 'neltec substrate', 'mimo antenna', 'length 1', 'input multiple', 'improve isolation', 'high isolation', 'good candidate', 'element antenna', 'compact dimension', 'compact 5', '5 ghz', '3 db', '20 db', '10 db', '0 œª']</t>
  </si>
  <si>
    <t>broadband | multiple-input multiple-output | UWB | WPAN</t>
  </si>
  <si>
    <t>A compact 5.5 GHz band-notched ultra-wideband (UWB) 2-element antenna with high isolation for multiple-input multiple-output (MIMO) portable wireless devices in wireless personal area network (WPAN) application is proposed. The MIMO antenna is designed for 3.1-10.6 GHz range on Neltec substrate with compact dimension of 43 √ó 20 mm2 and is tested experimentally. For the rejection band at 5.5 GHz, a slot of length 1.0 Œª is etched into the radiator. Simple structure, i.e., receded steps at ground are used to improve isolation by 3 dB between two UWB antennas. The simulated and measured results show |S11| ‚â§ -10 dB and |S21| ‚â§ -20 dB in most of the frequency range excluding the reject band at 5.5 GHz in UWB range. The measured, simulated and calculated results show that the proposed UWB MIMO antenna is a good candidate for UWB MIMO systems.</t>
  </si>
  <si>
    <t>1390-1394</t>
  </si>
  <si>
    <t>56536897700;6602534932;55849312100</t>
  </si>
  <si>
    <t>Sipal, Deepika;Abegaonkar, Mahesh P.;Koul, Shiban K.</t>
  </si>
  <si>
    <t>Sipal D.</t>
  </si>
  <si>
    <t>Compact band-notched UWB antenna for MIMO applications in portable wireless devices</t>
  </si>
  <si>
    <t>10.1002/mop.29804</t>
  </si>
  <si>
    <t>2-s2.0-84961704427</t>
  </si>
  <si>
    <t>['receiving antennas', 'operating distance', 'maximum 47', 'loop self', 'lateral misalignment', 'implantable biosensors']</t>
  </si>
  <si>
    <t>medical implants | self-adaptive systems | wireless power transfer</t>
  </si>
  <si>
    <t>An open-loop self-adaptive wireless power transfer system using magnetic resonance coupling for implantable biosensors, which provides stable wireless power regardless of variations in operating distance and lateral misalignment between the transmitting and receiving antennas, is proposed. According to adaptive impedance matching algorithms under the minimum reflected power conditions, the proposed system achieves an improved power transfer efficiency of maximum 47% within the operating distance.</t>
  </si>
  <si>
    <t>1271-1275</t>
  </si>
  <si>
    <t>60001558;60032144;60032144;60032144;60023075;60023075</t>
  </si>
  <si>
    <t>35171443100;55818138900;57188574095;55608574700;7404851688;55778141185</t>
  </si>
  <si>
    <t>Seo, D. W.;Khang, S. T.;Chae, S. C.;Yu, J. W.;Lee, G. K.;Lee, W. S.</t>
  </si>
  <si>
    <t>Daejeon;Jinju;Daejeon</t>
  </si>
  <si>
    <t>Korea Advanced Institute of Science and Technology;Gyeongsang National University;Electronics and Telecommunications Research Institute</t>
  </si>
  <si>
    <t>60032144;60023075;60001558</t>
  </si>
  <si>
    <t>Seo D.W.</t>
  </si>
  <si>
    <t>Open-loop self-adaptive wireless power transfer system for medical implants</t>
  </si>
  <si>
    <t>10.1002/mop.29796</t>
  </si>
  <si>
    <t>2-s2.0-84961707414</t>
  </si>
  <si>
    <t>['wide slot', 'impedance bandwidth', 'feeding structure', 'easily transplanted', 'appropriate adjustment', 'antenna design', 'also given', 'achieved simultaneously', '52 %)', '3 %).', '15 ghz', '12 ghz']</t>
  </si>
  <si>
    <t>axial ratio | broadband antenna | circularly polarized | wide slot antenna</t>
  </si>
  <si>
    <t>A low-profile, compact, concisely designed CPW-fed broadband circularly polarized wide slot antenna is proposed. By protruding the ground into the wide slot, the distribution of equivalent magnetic currents inside the slot is changed. Together with appropriate adjustment of the feeding structure, broad impedance bandwidth and broad axial ratio bandwidth (ARBW) can be achieved simultaneously. General design steps are given so that the antenna can be easily transplanted to other bands. The measured results show that the 3 dB ARBW is 1.85-3.15 GHz (52%) and the impedance bandwidth is 1.35-4.12 GHz (101.3%). Detailed design procedures and key parameters analysis are also given for further understanding of the antenna design.</t>
  </si>
  <si>
    <t>1453-1457</t>
  </si>
  <si>
    <t>60003970;60003970;60003970;60003970-60002014</t>
  </si>
  <si>
    <t>57026523700;56419104900;57043703900;36048024500</t>
  </si>
  <si>
    <t>Chen, Zhe Feng;Xu, Bo;Hu, Jun;He, Sailing</t>
  </si>
  <si>
    <t>China;Sweden</t>
  </si>
  <si>
    <t>Hangzhou;Stockholm</t>
  </si>
  <si>
    <t>Zhejiang University;The Royal Institute of Technology (KTH)</t>
  </si>
  <si>
    <t>60003970;60002014</t>
  </si>
  <si>
    <t>Chen Z.F.</t>
  </si>
  <si>
    <t>A CPW-fed broadband circularly polarized wide slot antenna with modified shape of slot and modified feeding structure</t>
  </si>
  <si>
    <t>10.1002/mop.29817</t>
  </si>
  <si>
    <t>2-s2.0-84961707447</t>
  </si>
  <si>
    <t>['various slots', 'square slot', 'shaped slots', 'patch resonator', 'microstrip line', 'image l', 'desired frequencies', 'area reduction', '8 ghz', '45 ghz']</t>
  </si>
  <si>
    <t>compact | microstrip antenna | miniature</t>
  </si>
  <si>
    <t>A miniaturized dual band Microstrip Slot antenna operating at 2.45 GHz and 5.8 GHz is presented. The antenna element consists of a microstrip line-fed metal patch with various slots on the patch resonator. To realize dual band characteristics, a pair of mirror-image L-shaped slots and a pair of slits on the patch resonator are utilized. The square slot in the middle of the patch is etched to enable more compactness, with a 41.2% area reduction as compared to a conventional square patch antenna. The measurement results demonstrate that the proposed antenna provides acceptable radiation performances with directional radiation patterns at desired frequencies.</t>
  </si>
  <si>
    <t>1358-1362</t>
  </si>
  <si>
    <t>60014001;60014001;60014001;60014001;60014001;60001821</t>
  </si>
  <si>
    <t>57193699684;16025721900;49962252500;55551876700;56418724200;55328836300</t>
  </si>
  <si>
    <t>Ali, M. S.M.;Rahim, S. K.A.;Sabran, M. I.;Abedian, M.;Eteng, A.;Islam, M. T.</t>
  </si>
  <si>
    <t>Johor Bahru;Bangi</t>
  </si>
  <si>
    <t>School of Electrical Engineering;Universiti Kebangsaan Malaysia</t>
  </si>
  <si>
    <t>60014001;60001821</t>
  </si>
  <si>
    <t>Ali M.S.M.</t>
  </si>
  <si>
    <t>Dual band miniaturized microstrip slot antenna for WLAN applications</t>
  </si>
  <si>
    <t>10.1002/mop.29803</t>
  </si>
  <si>
    <t>2-s2.0-84961707793</t>
  </si>
  <si>
    <t>['rf range', 'radio frequency', 'niobium oxide', 'microwave range', 'impedance spectroscopy', 'dielectric properties', 'computer simulation', 'coleman method', 'characterization study', 'amount ).']</t>
  </si>
  <si>
    <t>ceramics | dielectric properties | DRA | niobium oxide</t>
  </si>
  <si>
    <t>This work presents results of a study of the alumina-niobium oxide composite (Al2O3)-(Nb2O5) dielectric properties in the radio frequency and microwave range. The characterization study was performed in a matrix of alumina by varying the amount of niobium oxide (2.5%-10% by weight. amount). The samples were sintherized at the temperature of 1350¬∞C. The dielectric properties in the RF range were studied by impedance spectroscopy. The Hakki-Coleman method was adopted for measuring microwave properties. Besides a computer simulation was performed in order to characterize the material as a dielectric resonator antenna.</t>
  </si>
  <si>
    <t>1473-1479</t>
  </si>
  <si>
    <t>60111728-60020457;60111728;60111728;60020457;60020457</t>
  </si>
  <si>
    <t>56768842900;56768987300;6602688836;55482432800;7006207689</t>
  </si>
  <si>
    <t>Oliveira, L. N.L.;Campos, R. V.B.;Gouveia, D. X.;Silva, M. A.S.;Sombra, A. S.B.</t>
  </si>
  <si>
    <t>Instituto Federal de Educa√ß√£o, Ci√™ncia e Tecnologia do Cear√°, Fortaleza;Universidade Federal do Cear√°</t>
  </si>
  <si>
    <t>60111728;60020457</t>
  </si>
  <si>
    <t>Oliveira L.N.L.</t>
  </si>
  <si>
    <t>Microwave dielectric properties study of (Al&lt;inf&gt;2&lt;/inf&gt;O&lt;inf&gt;3&lt;/inf&gt;)-(Nb&lt;inf&gt;2&lt;/inf&gt;O&lt;inf&gt;5&lt;/inf&gt;) composite for dielectric resonator antenna applications</t>
  </si>
  <si>
    <t>10.1002/mop.29816</t>
  </si>
  <si>
    <t>2-s2.0-84961707812</t>
  </si>
  <si>
    <t>['vswr ).', 'return loss', 'radiation pattern', 'radiating patch', 'proposed structure', 'multiband applications', 'measured results', 'good agreement', 'current distribution']</t>
  </si>
  <si>
    <t>HFSS | microstrip patch antenna | notch | quad-band | WLAN/WiMAX</t>
  </si>
  <si>
    <t>A compact quadruple band microstrip patch antenna with two rectangular notches is proposed and analysed for multiband applications. The proposed antenna structure is obtained from reference patch antenna by providing two rectangular notches on the radiating patch and their effects are investigated in terms of return loss, radiation pattern, current distribution and voltage standing wave ratio (VSWR). The proposed structure is simulated using electromagnetic solver Ansoft's high frequency structure simulator (HFSS) and results are in good agreement with measured results.</t>
  </si>
  <si>
    <t>1365-1369</t>
  </si>
  <si>
    <t>60018476;60018476;60032358;60018476</t>
  </si>
  <si>
    <t>57215592780;57213216364;57188569586;57216636222</t>
  </si>
  <si>
    <t>Singh, Vivek;Mishra, Brijesh;Narayan Tripathi, Pramod;Singh, Rajeev</t>
  </si>
  <si>
    <t>Allahabad;Allahabad</t>
  </si>
  <si>
    <t>Indian Institute of Information Technology, Allahabad;University of Allahabad</t>
  </si>
  <si>
    <t>60032358;60018476</t>
  </si>
  <si>
    <t>Singh V.</t>
  </si>
  <si>
    <t>A compact quad-band microstrip antenna for S and C-band applications</t>
  </si>
  <si>
    <t>10.1002/mop.29799</t>
  </si>
  <si>
    <t>2-s2.0-84961710264</t>
  </si>
  <si>
    <t>['two antennas', 'small size', 'proposed antenna', 'operating band', 'monopole configuration', 'miniature wide', 'good isolation', 'gap structure', 'band response', '6 mm3', '15 db']</t>
  </si>
  <si>
    <t>EBG structure | MIMO antenna | miniature antenna | wide-band antenna</t>
  </si>
  <si>
    <t>In this letter, a miniature wide-band 1 √ó 2 antenna is proposed. The proposed antenna has a wider impedance bandwidth, 70% and small size, 31 √ó 20 √ó 1.6 mm3. There is a good isolation between two antennas, below -15 dB in the operating band. A monopole configuration is used to achieve the wide-band response and a mushroom type Electronics Band-gap structure is incorporated between the two antennas to achieve better isolation. Proposed antenna is simulated using High-Frequency Structure Simulator and a prototype is tested on Vector Network Analyzer.</t>
  </si>
  <si>
    <t>1294-1298</t>
  </si>
  <si>
    <t>Kumar, Jayendra</t>
  </si>
  <si>
    <t>Silchar</t>
  </si>
  <si>
    <t>National Institute of Technology Silchar</t>
  </si>
  <si>
    <t>Kumar J.</t>
  </si>
  <si>
    <t>Compact MIMO antenna</t>
  </si>
  <si>
    <t>10.1002/mop.29843</t>
  </si>
  <si>
    <t>2-s2.0-84961710645</t>
  </si>
  <si>
    <t>['paper proposes', 'overall size', 'microstrip antenna', '4 ghz']</t>
  </si>
  <si>
    <t>energy harvesting | microstrip antennas | quarter-wave slot resonators</t>
  </si>
  <si>
    <t>This paper proposes a microstrip antenna with novel slot resonator for compact RF energy harvesting modules operating at 2.4 GHz. The antenna has the overall size of Œª0/3 √ó Œª0/3 with electrically small slot radiator of Œª0/11 √ó Œª0/15 at 2.4 GHz. Both measurement and simulation results show the proposed energy harvesting antenna to be utilized in DC power supply modules of modern low power wireless networks.</t>
  </si>
  <si>
    <t>1404-1408</t>
  </si>
  <si>
    <t>Paland√∂ken, Merih</t>
  </si>
  <si>
    <t>ƒ∞zmir K√¢tip √áelebi √úniversitesi</t>
  </si>
  <si>
    <t>Paland√∂ken M.</t>
  </si>
  <si>
    <t>Microstrip antenna with compact anti-spiral slot resonator for 2.4 GHz energy harvesting applications</t>
  </si>
  <si>
    <t>10.1002/mop.29824</t>
  </si>
  <si>
    <t>2-s2.0-84961710681</t>
  </si>
  <si>
    <t>IITP-2015-H8501-15- 1006</t>
  </si>
  <si>
    <t>['smart wristbands', 'simulated results', 'shorted hook', 'proposed antenna', 'operating band', 'multiband performance', 'good agreement', 'free space', 'compact dual', 'center frequency', 'band antenna', 'arm phantom', 'antenna satisfied', 'antenna attained', '8 ghz', '2 dbi']</t>
  </si>
  <si>
    <t>compact size | dual-band antenna | smart wristband | WBANs | WLAN</t>
  </si>
  <si>
    <t>A compact dual-band antenna for smart wristbands was proposed. The proposed antenna consisted of a shorted hook-shaped radiating element and a rectangular ground plane. The antenna satisfied the -10 dB reflection coefficient bandwidth requirement in WLAN (2.45/5.8 GHz) bands both in free space and on the arm phantom. The gain of the proposed antenna was greater than 2 dBi at the center frequency of each operating band. To apply the proposed antenna to a practical smart wristband, a battery was considered in this letter. This antenna attained a multiband performance and size miniaturization compared with an existing antenna used for a commercially available smart wristband. In addition, the specific absorption rate (SAR) of the proposed antenna was analyzed. The experimental and simulated results of the proposed antenna were in good agreement.</t>
  </si>
  <si>
    <t>1462-1466</t>
  </si>
  <si>
    <t>Compact dual-band antenna for smart wristband application</t>
  </si>
  <si>
    <t>10.1002/mop.29826</t>
  </si>
  <si>
    <t>2-s2.0-84961719374</t>
  </si>
  <si>
    <t>['tuning stub', 'symmetrical slot', 'simultaneous preservation', 'simple structure', 'proposed antenna', 'measurement results', 'low profile', 'low cross', 'letter presents', 'high efficiency', 'good agreement', 'exploited underneath', 'balun insertion', 'antenna bandwidth']</t>
  </si>
  <si>
    <t>slot bowtie antenna | Wideband</t>
  </si>
  <si>
    <t>This letter presents a symmetrical slot-type bowtie antenna with widened impedance bandwidth and high efficiency. Two symmetric vias are exploited underneath each slot in order to increase the antenna bandwidth up to 84% with simultaneous preservation of high efficiency (&gt;90%), and low cross-polarization (&lt;-10 dB). The proposed antenna is fed with 50Œ© ungrounded coplanar waveguide (CPW) with no need to balun insertion and tuning stub. The proposed antenna has low profile and simple structure in comparison with previous complex wideband bowtie antennas. The commercial CST Microwave Studio software is adopted for the simulations. The antenna is fabricated and measured, while good agreement is obtained between the simulation and measurement results.</t>
  </si>
  <si>
    <t>60027666;60007751;60007751</t>
  </si>
  <si>
    <t>56229836000;55912864000;18434111200</t>
  </si>
  <si>
    <t>Mazaheri, M. H.;Amani, N.;Jafargholi, A.</t>
  </si>
  <si>
    <t>Sharif University of Technology;Amirkabir University of Technology</t>
  </si>
  <si>
    <t>60027666;60007751</t>
  </si>
  <si>
    <t>Mazaheri M.</t>
  </si>
  <si>
    <t>Wideband printed slot bowtie antenna using symmetric vias</t>
  </si>
  <si>
    <t>10.1002/mop.29785</t>
  </si>
  <si>
    <t>2-s2.0-84961721058</t>
  </si>
  <si>
    <t>['wide bandwidth', 'vswr less', 'vivaldi antenna', 'roger 4003', 'pulse transmission', 'planner aperture', 'phase center', 'perpendicular lens', 'numerical simulations', 'novel technique', 'novel implementation', 'new method', 'low profile', 'important parameter', 'high gain', 'gain parameters', 'experimental results', 'easy fabrication', 'center characteristic', 'aperture method', 'antipodal antenna', 'amending pattern', '2 dbi', '18 ghz']</t>
  </si>
  <si>
    <t>antipodal | phase center | UWB | Vivaldi</t>
  </si>
  <si>
    <t>In this article, the phase center of antipodal Vivaldi antennas is investigated, because the phase center location of antennas is an important parameter for pulse transmission/reception. A comparison between these models is presented and our model is proposed to reduce their drawbacks by some techniques to show the effect of these techniques or benefits of them by numerical simulations and experimental results. Vivaldi antenna is celebrated for its benefits such as low profile, easy fabrication, high gain, end-fire radiation pattern. In this article, the phase center behavior in antipodal Vivaldi antenna is shown and a novel implementation of a perpendicular lens and planner aperture are presented on an antipodal antenna for modification of the Phase-Center characteristic in single. We have presented a novel technique for amending pattern and gain parameters to achieve linear phase center in the wide bandwidth. In this new method, we have combined the aperture method with Vivaldi antenna. The final antenna shows good performance in 2-18 GHz with VSWR less than 2 and the gain of the antenna is enhanced more than 1-2 dBi in comparison with conventional Vivaldi antenna. The antenna is fabricated on roger 4003 and the experimental result confirms the simulations.</t>
  </si>
  <si>
    <t>1275-1281</t>
  </si>
  <si>
    <t>60105242;60016248;60105242</t>
  </si>
  <si>
    <t>57188571226;6603101867;24169546000</t>
  </si>
  <si>
    <t>Saee Arezoomand, Afsaneh;Sadeghzadeh, R. A.;Naser-Moghadasi, Mohammad</t>
  </si>
  <si>
    <t>Saee Arezoomand A.</t>
  </si>
  <si>
    <t>Investigation and improvement of the phase-center characteristics of VIVALDI's antenna for UWB applications</t>
  </si>
  <si>
    <t>10.1002/mop.29795</t>
  </si>
  <si>
    <t>2-s2.0-84961721060</t>
  </si>
  <si>
    <t>['working principle', 'wlan bands', 'two positions', 'smartphone casing', 'side edge', 'series inductor', 'series capacitor', 'proposed antenna', 'outer loop', 'narrow region', 'multiband operation', 'metal patch', 'loop antenna', 'inner surface', 'especially suitable', 'edge frame', 'display panel', 'acceptable isolation', '7 mm2', '5875 mhz', '5 ghz', '45 ghz', '25 wavelength', '2484 mhz', '17 wavelength', '12 wavelength']</t>
  </si>
  <si>
    <t>antennas with narrow ground clearance | loop antennas | mobile antennas | on-frame antennas | smartphone antennas | WLAN antennas</t>
  </si>
  <si>
    <t>A dual-loop antenna with a 1-mm ground clearance on the main circuit board and an on-frame metal patch for the 2.4/5.2/5.8-GHz multiband WLAN operation in the smartphone was presented. The metal patch was printed on the inner surface of the side-edge frame of the smartphone and has a simple rectangular shape of size 6 √ó 12.7 mm2. Multiband operation of the antenna was obtained by short-circuiting the metal patch at two positions, respectively, through a capacitive shorting strip and a simple shorting strip, to the system ground plane on the main circuit board. In this case, two loop paths of different resonant lengths with acceptable isolation were obtained for the antenna to generate two wide operating bands. The larger (outer) and smaller (inner) loops thereof could generate their fundamental loop modes with corresponding resonant lengths much less than 0.25 wavelength (only about 0.12 wavelength at 2.45 GHz for the outer loop and about 0.17 wavelength at 5.5 GHz for the inner loop). The greatly decreased resonant lengths were owing to the aid of a simple matching circuit (a series capacitor and a series inductor) disposed on the main circuit board. The generated loop modes could cover the 2.4-GHz (2400-2484 MHz) and 5.2/5.8-GHz (5150-5350/5725-5875 MHz) WLAN bands. With narrow ground clearance and small on-frame metal patch, the dual-loop antenna was especially suitable to fit in the narrow region between the display panel and the side edge of the smartphone casing. Details of the proposed antenna and its working principle were presented.</t>
  </si>
  <si>
    <t>1480-1485</t>
  </si>
  <si>
    <t>35460663000;56535763200</t>
  </si>
  <si>
    <t>Wong, Kin Lu;Feng, Zhi Hua</t>
  </si>
  <si>
    <t>On-frame dual-loop antenna with narrow ground clearance for the 2.4/5.2/5.8-GHz WLAN operation in the smartphone</t>
  </si>
  <si>
    <t>10.1002/mop.29825</t>
  </si>
  <si>
    <t>2-s2.0-84961721284</t>
  </si>
  <si>
    <t>['traditional cloaks', 'surface comprises', 'several 2', 'pfrm elements', 'pfrm element', 'particular region', 'paper illustrates', 'overcoming many', 'microstrip structures', 'measurement results', 'manufacturing difficulties', 'like surface', 'like properties', 'individual substrates', 'good agreement', 'elements printed', 'direction away', 'cylindrical shape', 'bandwidth communications', 'additional benefit', '89 ghz', '68 ghz']</t>
  </si>
  <si>
    <t>cloaking and microwave networks | frequency reconfigurable | microstrip</t>
  </si>
  <si>
    <t>A cylindrically shaped surface with electromagnetic (EM) cloaking-like properties is presented in this communication. The surface comprises of a number of 2-port frequency reconfigurable microstrip (2-PFRM) elements printed on individual substrates, and to enclose a particular region, several 2-PFRM elements are interconnected in a cylindrical shape. Each 2-PFRM element has the capability of coupling an incident EM field on the surface to the adjacent interconnected elements to be re-radiated in a direction away from the transmitter. Moreover, to demonstrate this concept, a frequency reconfigurable surface operating at 3.68 GHz and 3.89 GHz is simulated in HFSS, manufactured and measured in a full anechoic chamber. The prototype in this paper illustrates that this surface has the additional benefit of overcoming many of the manufacturing difficulties of traditional cloaks because microstrip structures are used. Simulation and measurement results are in good agreement and validate the proposed EM cloak-like surface for applications that may not require precise phase-control such as antenna array shielding to reduce mutual coupling, radar cross section reduction and low-bandwidth communications in complex EM environments.</t>
  </si>
  <si>
    <t>1323-1329</t>
  </si>
  <si>
    <t>60032270-60089631;60032270-60000481;60032270</t>
  </si>
  <si>
    <t>55960309900;25122598400;16177455800</t>
  </si>
  <si>
    <t>Naqvi, Aftab;Saeed Khan, Muhammad;Braaten, Benjamin D.</t>
  </si>
  <si>
    <t>Naqvi A.</t>
  </si>
  <si>
    <t>A frequency reconfigurable cylindrically shaped surface with cloaking-like properties</t>
  </si>
  <si>
    <t>10.1002/mop.29793</t>
  </si>
  <si>
    <t>2-s2.0-84961727002</t>
  </si>
  <si>
    <t>['well agreement', 'spiral antennas', 'paper reports', 'nearly two', 'multiband behavior', 'measured results', 'lossy fr', 'however like', 'fractalized koch', 'discontinuous geometry', 'compared first', '5 mm', '4 substrate']</t>
  </si>
  <si>
    <t>Fibonacci numbers | fractals | Koch curve | miniaturization | spiral antenna</t>
  </si>
  <si>
    <t>This paper reports the investigation on a new spiral antenna constructed using well-known Fibonacci sequence. Its performance has been compared first with a universal logarithmic spiral antenna (LSA) of nearly the same dimension. Next the discontinuous geometry of the proposed Fibonacci spiral antenna (FSA) has been exploited to fractalize it using Koch curve. The fractalized Koch-FSA has nearly two-third of physical size miniaturization while retaining antenna radiation characteristics.However like other spiral antennas, the multiband behavior of FSA is evident because of conducting ground plane just below it. The geometries of the antenna have been simulated using CST Microwave studio and fabricated over lossy FR-4 substrate with dielectric constant Œµr = 4.33, loss tangent tanŒ¥ = 0.0025 and thickness, ts = 1.5 mm. The measured results are in well agreement with simulations.</t>
  </si>
  <si>
    <t>1315-1319</t>
  </si>
  <si>
    <t>57209916342;57201969558</t>
  </si>
  <si>
    <t>Sharma, Chetna;Vishwakarma, Dinesh Kumar</t>
  </si>
  <si>
    <t>Sharma C.</t>
  </si>
  <si>
    <t>Novel Fibonacci spiral antenna and its miniaturization using fractals</t>
  </si>
  <si>
    <t>10.1002/mop.29797</t>
  </si>
  <si>
    <t>2-s2.0-84961727473</t>
  </si>
  <si>
    <t>['wide band', 'uwb systems', 'triangular slots', 'proposed antenna', 'partial ground', 'lower corners', 'inherent characteristics', 'impedance bandwidth', 'efficient transmission', 'covered bandwidth', 'additional resonances', '2 ghz', '148 %.']</t>
  </si>
  <si>
    <t>impedance bandwidth | slotted partial ground plane | stepped cut technique | UWB monopole antenna</t>
  </si>
  <si>
    <t>In this paper, a compact monopole wideband antenna is designed and manufactured for ultra-wide band (UWB) applications. In order to extend the impedance bandwidth of the proposed antenna, rectangular and triangular slots are etched from the partial ground and from the center of the rectangular patch respectively. Also, by cutting the lower corners of the radiating patch using stepped technique, additional resonances are regenerated and lead to further improvement in the covered bandwidth. The proposed patch antenna has advantageous of compactness its overall size equals 40 √ó 40 mm2.Simulated and measured results show that the proposed antenna design exhibits a bandwidth from 2.9 - 19.2 GHz for VSWR&lt; 2. The antenna structure provides a wide usable fractional bandwidth of 148%. These inherent characteristics of the proposed antenna make it suitable for efficient transmission and reception in UWB systems.</t>
  </si>
  <si>
    <t>60018362;60007253</t>
  </si>
  <si>
    <t>6508301304;57226224682</t>
  </si>
  <si>
    <t>Boutejdar, A.;Abd Ellatif, W.</t>
  </si>
  <si>
    <t>Germany;Egypt</t>
  </si>
  <si>
    <t>Magdeburg;Alexandria</t>
  </si>
  <si>
    <t>Otto von Guericke University of Magdeburg;Arab Academy for Science, Technology and Maritime Transport</t>
  </si>
  <si>
    <t>Boutejdar A.</t>
  </si>
  <si>
    <t>A novel compact UWB monopole antenna with enhanced bandwidth using triangular defected microstrip structure and stepped cut technique</t>
  </si>
  <si>
    <t>10.1002/mop.29820</t>
  </si>
  <si>
    <t>2-s2.0-84961727542</t>
  </si>
  <si>
    <t>['wideband antenna', 'overall size', 'orthogonal diversity', 'mimo applications', 'ground stubs', 'four sides', 'entire band', 'diversity performance', 'antenna elements', 'adjacent sides']</t>
  </si>
  <si>
    <t>diversity | envelope correlation coefficient | isolation | MIMO | ultra-wideband</t>
  </si>
  <si>
    <t>A four element ultra-wideband antenna is proposed and investigated for MIMO applications. This antenna is compact in terms of overall size and separation between the antenna elements. Four UWB monopole antennas are aligned to four sides of a rectangular substrate giving rise to orthogonal diversity between the adjacent sides. The isolation between the antennas is increased by placing the ground stubs. All the four antennas cover the entire band of interest with |S11|&gt;10 dB and good isolation (|S21|=|S41|&gt;15 dB and |S31|&gt;20 dB) between the ports is achieved. The radiation and diversity performance of the proposed antenna system well satisfies the requirements of a four port MIMO communication system.</t>
  </si>
  <si>
    <t>1433-1436</t>
  </si>
  <si>
    <t>106304877;106304877</t>
  </si>
  <si>
    <t>56925168700;57212687740</t>
  </si>
  <si>
    <t>Wani, Zamir;Kumar, Dinesh</t>
  </si>
  <si>
    <t>A compact 4 √ó 4 MIMO antenna for UWB applications</t>
  </si>
  <si>
    <t>10.1002/mop.29840</t>
  </si>
  <si>
    <t>2-s2.0-84961736681</t>
  </si>
  <si>
    <t>['structures present', 'simulated values', 'realized structures', 'printed dipole', 'planar configuration', 'operating frequencies', 'multiband metamaterial', 'multiband behavior', 'good agreement', 'dipole integrated', 'design features']</t>
  </si>
  <si>
    <t>capacitively loaded loop | metamaterial-inspired structures | multiband behavior | printed dipole antennas | radiation patterns</t>
  </si>
  <si>
    <t>A family of multiband metamaterial-inspired dipole antennas are reported. These antennas are based on a dipole integrated in a planar configuration with capacitively loaded loops (CLLs) as their near-field resonant parasitic (NFRP) elements. In the realized structures, the number of operating frequencies is determined by the size of the CLLs and their proximity to the printed dipole. Simulation results explain the design features and demonstrate that the structures present a multiband behavior. Three corresponding prototypes were fabricated and tested. The measured impedance mismatch and radiation pattern results are presented and are shown to be in good agreement with their simulated values.</t>
  </si>
  <si>
    <t>1281-1289</t>
  </si>
  <si>
    <t>60030553-60005049;60004582;60005049;60004582;60004582;60030553;60070309;60004582-60010065</t>
  </si>
  <si>
    <t>55406870300;6507528900;7003348642;55615601700;6506198420;6603795399;6507886386;7006392487</t>
  </si>
  <si>
    <t>Dakhli, Saber;Rmili, Hatem;Floc'H, Jean Marie;Sheikh, Muntasir;Dobaie, Abdallah;Mahdjoubi, Kourosh;Choubani, Fethi;Ziolkowski, Richard W.</t>
  </si>
  <si>
    <t>Tunisia;France;United States;France;Saudi Arabia</t>
  </si>
  <si>
    <t>Ariana;Rennes;Tucson;Rennes;Jeddah</t>
  </si>
  <si>
    <t>University of Carthage, Ecole Sup√©rieure des Communications de Tunis;Universite de Rennes 1;The University of Arizona;INSA Rennes;King Abdulaziz University</t>
  </si>
  <si>
    <t>60070309;60030553;60010065;60005049;60004582</t>
  </si>
  <si>
    <t>Dakhli S.</t>
  </si>
  <si>
    <t>Printed multiband metamaterial-inspired antennas</t>
  </si>
  <si>
    <t>10.1002/mop.29792</t>
  </si>
  <si>
    <t>2-s2.0-84961743027</t>
  </si>
  <si>
    <t>['mobile phones', 'loop ).', 'input multiple', 'great advantage', 'f antennas', 'essential technology', 'coupling effect', 'considered bands', 'average gain', 'antenna elements', '20 db']</t>
  </si>
  <si>
    <t>antenna | ECC | isolation | MIMO</t>
  </si>
  <si>
    <t>Multiple-Input Multiple-Output (MIMO) is becoming very common and essential technology in mobile communications due to its great advantage of the downlink speed improvement; however the coupling effect between antenna elements in mobile phones deteriorates gain and correlation of MIMO. To solve the problem, many previous researches add a diversity of bars between antennas, but it requires valuable space of mobile phones. On the other hand, existing MIMO antenna systems usually use same type of antenna elements. In this letter, we present a novel MIMO antenna system for mobile phones, which highly increases gain and correlation of MIMO. It consists of not same antenna elements (e.g., two planar inverted-F antennas (PIFAs) but different antenna elements (e.g., one PIFA and one coupling antenna with the property of a loop). To validate the performance of our proposed antenna system, we develop its prototype and perform a diversity of experiments. Experimental results show that the isolation between antenna elements does not exceed -20 dB, ECC is smaller than 0.02 in all considered bands, and the average gain is reasonable.</t>
  </si>
  <si>
    <t>60094206;60029895</t>
  </si>
  <si>
    <t>57198749941;27867735600</t>
  </si>
  <si>
    <t>Lee, Won Woo;Jang, Beakcheol</t>
  </si>
  <si>
    <t>Seoul;Jongno-gu</t>
  </si>
  <si>
    <t>LG Electronics, Korea;Sangmyung University</t>
  </si>
  <si>
    <t>Lee W.W.</t>
  </si>
  <si>
    <t>2 √ó 2 MIMO antenna system with different antenna types for mobile terminals</t>
  </si>
  <si>
    <t>10.1002/mop.29811</t>
  </si>
  <si>
    <t>2-s2.0-84961743040</t>
  </si>
  <si>
    <t>['wimax applications', 'time without', 'simultaneous dual', 'satellite links', 'reverse biased', 'proposed e', 'pin diodes', 'multiple frequencies', 'microwave communications', 'measured results', 'layer inset', 'good agreement', 'frequency bands', 'feed patch', 'fed technique', 'fabricated design', 'efficiently switching', 'bands makes', 'appropriate locations', 'antenna suitable', '6 dbi', '5 ghz', '4 dbi', '2 ghz', '2 dbi', '1 ghz', '0 dbi', '-, c']</t>
  </si>
  <si>
    <t>dual band antenna | E-shaped microstrip patch antenna | frequency reconfigurable antenna</t>
  </si>
  <si>
    <t>A simultaneous dual-band frequency reconfigurable E-shaped microstrip patch antenna is proposed in this paper. The antenna is capable of efficiently switching both the frequency bands at the same time without the need of any external matching network. Its structure is simple and consists of a single-layer inset-feed patch and three RF switches placed at appropriate locations to reconfigure the frequency bands. The proposed antenna resonates at 3.5 GHz and 8.1 GHz when the PIN diodes are 'OFF' (reverse biased) but reconfigured to 3.1 GHz and 7.2 GHz when the PIN diodes are turned 'ON' (forward biased). A full wave simulation tool HFSS v. 15.0 is used for the analysis of the proposed E-shaped microstrip patch. Moreover, an edge-fed technique is introduced to simplify the design and simple biasing circuit has been incorporated in the fabricated design. A gain of 4.6 dBi, 5.2 dBi, 4.0 dBi, and 4.4 dBi is measured at 3.1 GHz, 3.5 GHz, 7.2 GHz, and 8.1 GHz, respectively. Good agreement is achieved between simulated and measured results. Its ability to resonate at multiple frequencies in the S-, C- and X-bands makes this antenna suitable for WIMAX applications, microwave communications and satellite links.</t>
  </si>
  <si>
    <t>1485-1490</t>
  </si>
  <si>
    <t>60032270-60089631;60032270-60089631;60000481;60104671;60032270</t>
  </si>
  <si>
    <t>56717414100;55605583300;25122598400;57218941999;16177455800</t>
  </si>
  <si>
    <t>Asif, Sajid M.;Iftikhar, Adnan;Khan, Saeed M.;Usman, Muhammad;Braaten, Benjamin D.</t>
  </si>
  <si>
    <t>Saudi Arabia;Pakistan;United States;Italy</t>
  </si>
  <si>
    <t>Hail;Islamabad;Fargo;Padua</t>
  </si>
  <si>
    <t>University of Hail;COMSATS University Islamabad;North Dakota State University;Universit√† degli Studi di Padova</t>
  </si>
  <si>
    <t>60104671;60089631;60032270;60000481</t>
  </si>
  <si>
    <t>An E-shaped microstrip patch antenna for reconfigurable dual-band operation</t>
  </si>
  <si>
    <t>10.1002/mop.29814</t>
  </si>
  <si>
    <t>2-s2.0-84961743188</t>
  </si>
  <si>
    <t>573939/ 2008-0</t>
  </si>
  <si>
    <t>['optimization procedure', 'obtained using', 'numerical simulation', 'impedance bandwidth', 'good agreement', 'genetic algorithm', 'fed ultra', 'experimental results', 'coplanar waveguide', '52 ghz', '3 dbi', '12 ghz', '10 db']</t>
  </si>
  <si>
    <t>circular ring monopole | cognitive radio | CPW feeding | genetic algorithm optimization | modified ground plane | UWB monopole</t>
  </si>
  <si>
    <t>In this paper a coplanar waveguide (CPW) fed ultra-wideband (UWB) circular ring monopole antenna with a modified ground plane is proposed. The dimensions of the antenna are obtained using a genetic algorithm (GA) optimization procedure. To proof the concept and validate the design antenna prototypes have been fabricated and tested. A good agreement is obtained between numerical simulation and experimental results. The input reflection coefficient is below -10 dB in the frequency range 2.52 GHz to 12 GHz, which corresponds to an impedance bandwidth of about 4.8:1, and the gain is about 3 dBi. The proposed antenna element seems to be suitable for UWB and cognitive radio spectrum sensing applications.</t>
  </si>
  <si>
    <t>1319-1323</t>
  </si>
  <si>
    <t>60023857-114729310;60023857;60023857;60004956</t>
  </si>
  <si>
    <t>23991424200;7004474343;57222580164;6701730449</t>
  </si>
  <si>
    <t>Rodrigues, E. J.B.;D'Assun√ß√£o, A. G.;Lins, H. W.C.;Peixeiro, C.</t>
  </si>
  <si>
    <t>Brazil;Portugal;Brazil</t>
  </si>
  <si>
    <t>Natal;Lisbon;Joao Pessoa</t>
  </si>
  <si>
    <t>Universidade Federal do Rio Grande do Norte;Instituto Superior T√©cnico;National Agency of Telecommunications</t>
  </si>
  <si>
    <t>60023857;60004956;114729310</t>
  </si>
  <si>
    <t>Genetic algorithm optimization of a CPW fed UWB circular ring monopole with modified ground plane</t>
  </si>
  <si>
    <t>10.1002/mop.29794</t>
  </si>
  <si>
    <t>2-s2.0-84961743225</t>
  </si>
  <si>
    <t>Alaska Sea Grant, University of Alaska Fairbanks</t>
  </si>
  <si>
    <t>ASG</t>
  </si>
  <si>
    <t>['wedged struts', 'standard scatterers', 'sll improvement', 'sectional struts', 'reflecting wedges', 'quadrilateral meshing', 'paper presents', 'numerical optimization', 'novel method', 'feed system', 'feed cover', 'experimental data', 'elegant solution', 'antenna system', 'analyze non']</t>
  </si>
  <si>
    <t>energy redistribution | feed assembly | feed cover | numerical optimization | quadrilateral mesh | reflecting wedges</t>
  </si>
  <si>
    <t>This paper presents a simple and elegant solution to improve the degradation of side lobe level (SLL) caused by strut and feed system blockage in prime focal reflector antenna system. This is accomplished by numerical optimization of reflecting wedges, which may be integrated with conventional rectangular cross-sectional struts. Design, optimization and analysis of metallic sheet feed cover have been carried out to reduce diffraction caused by the feed system. Quadrilateral meshing is used to analyze non-standard scatterers. Comprehensive analysis results showing frequency response of SLL of antenna system have been discussed, for different antenna component assemblies. A novel method has been implemented to understand the effect of wedged struts and feed cover for SLL improvement. Experimental data have also been presented to validate the simulated antenna parameters.</t>
  </si>
  <si>
    <t>1304-1311</t>
  </si>
  <si>
    <t>36761705800;57219231526;57188570099;16636983000</t>
  </si>
  <si>
    <t>Tyagi, Yogesh;Kumar Singh, Vijay;Chakrabarthy, Soumyabrata;Jyoti, Rajeev</t>
  </si>
  <si>
    <t>Tyagi Y.</t>
  </si>
  <si>
    <t>Improvement in side-lobe performance of prime focal reflector antenna</t>
  </si>
  <si>
    <t>10.1002/mop.29784</t>
  </si>
  <si>
    <t>2-s2.0-84961744111</t>
  </si>
  <si>
    <t>['stable performance', 'sharp transition', 'reflector diplexes', 'dichroic sub', 'bands share', '5 ghz', '2 ghz']</t>
  </si>
  <si>
    <t>dichroic | dual-band | fractal elements | FSS | sharp transition</t>
  </si>
  <si>
    <t>A lightweight, low-cost, and single-layer frequency selective surface (FSS) with the concentric double fractal elements was designed for the dichroic sub-reflector of a dual-band high gain reflector antenna. This frequency selective sub-reflector diplexes the transmit (11.7-12.2 GHz) and receive (14-14.5 GHz) bands of a domestic satellite antenna, so both bands share the same large main reflector. It exhibits a sharp transition from stop-band to pass-band and a stable performance with varying incident angles and polarizations.</t>
  </si>
  <si>
    <t>1388-1390</t>
  </si>
  <si>
    <t>Wu, T. K.</t>
  </si>
  <si>
    <t>Rancho Palos Verdes</t>
  </si>
  <si>
    <t>FSS and Antenna Consulting</t>
  </si>
  <si>
    <t>Wu T.</t>
  </si>
  <si>
    <t>Sharp transition frequency selective surface with concentric double fractal elements</t>
  </si>
  <si>
    <t>10.1002/mop.29806</t>
  </si>
  <si>
    <t>2-s2.0-84961744162</t>
  </si>
  <si>
    <t>['strong need', 'space reserved', 'results conclude', 'resonant element', 'radiation modes', 'provide operation', 'proper excitation', 'personal gadgets', 'novel approach', 'new path', 'multiple functionalities', 'multiband operation', 'multiband antennas', 'large displays', 'ground plane', 'fact opens', 'design small', 'antenna design', 'antenna complexity', '250 mm3', '125 mm3']</t>
  </si>
  <si>
    <t>impedance matching | mobile antennas | multiband antennas | nonresonant antennas</t>
  </si>
  <si>
    <t>Wireless handheld devices, such as smartphones and tablets, are personal gadgets with multiple functionalities in addition to communication. As the space reserved for antennas is reduced in order to integrate other components such as large displays and batteries, there is a strong need to design small and multiband antennas as well as easy to integrate. In this letter, a novel approach that uses an electrically small nonresonant element of only 125 mm3 for smartphones and 250 mm3 for tablets for multiband operation is shown to demonstrate the feasibility. Results conclude that said small element can provide operation at two different frequency regions thanks to the proper excitation of the radiation modes in the ground plane; therefore said non-resonant element is referred as a ground plane booster. This fact opens a window to a new path in the antenna design, in which the antenna complexity is reduced to a small-multiband and very simple element easy to manufacture as surface mounted device (SMD) component and easy to integrate in emerging mobile platforms.</t>
  </si>
  <si>
    <t>1289-1294</t>
  </si>
  <si>
    <t>101235689-60026905;101235689;60026905;101235689</t>
  </si>
  <si>
    <t>35611493500;24484214200;55263532800;32067571600</t>
  </si>
  <si>
    <t>Anguera, Jaume;Picher, Cristina;Bujalance, Adri√°n;And√∫jar, Aurora</t>
  </si>
  <si>
    <t>Universitat Ramon Llull;Technology Department</t>
  </si>
  <si>
    <t>60026905;101235689</t>
  </si>
  <si>
    <t>Anguera J.</t>
  </si>
  <si>
    <t>Ground plane booster antenna technology for smartphones and tablets</t>
  </si>
  <si>
    <t>10.1002/mop.29788</t>
  </si>
  <si>
    <t>2-s2.0-84961744576</t>
  </si>
  <si>
    <t>['wideband dual', 'two ports', 'two pairs', 'radiation patterns', 'proposed antenna', 'polarized antenna', 'polarization ports', 'outer conductor', 'metal sheets', 'end corners', 'downward stubs', 'antenna prototype', '95 ghz', '28 db']</t>
  </si>
  <si>
    <t>base station | dipole antenna | dual polarization | wideband antenna</t>
  </si>
  <si>
    <t>A wideband dual-polarized antenna for 2G/3G/4G mobile communication base station systems is presented in this article. The proposed antenna is composed of two pairs (four) of metal sheets as the main radiation elements. Downward stubs at the end corners of the metal sheets are used to reduce the size of the antenna and for the convenience of tuning. Cylinder with slots is placed at the center of the antenna as balun. Cable is used for the feeding and part of the outer conductor is removed for tuning. An antenna prototype was fabricated. The measured results show that a bandwidth of 53% (1.70-2.95 GHz) for VSWRs &lt; 1.5 is obtained for both polarization ports, which can cover the 2G/3G/4G mobile communication frequency band (1.71-2.69 GHz). The isolation between two ports is larger than 28 dB and the radiation patterns of the antenna are stable over the entire operating frequency band (1.71-2.69 GHz).</t>
  </si>
  <si>
    <t>Design of a dual-polarized wideband antenna for 2G/3G/4G mobile communication base station application</t>
  </si>
  <si>
    <t>10.1002/mop.29787</t>
  </si>
  <si>
    <t>2-s2.0-84961744671</t>
  </si>
  <si>
    <t>['slotline balun', 'slot lengths', 'reconfigurable antenna', 'polarization sense', 'pin diodes', 'patch antenna', 'operating bandwidth', 'obtained within', 'including top', 'cross slot', 'antenna fed', '7 %;']</t>
  </si>
  <si>
    <t>broadband operation | circular polarization | reconfigurable antenna</t>
  </si>
  <si>
    <t>A design for polarization reconfigurable patch antennas is presented. The antenna has a suspended radiating patch embedded with a cross slot. Two feed mechanisms are used to excite the patch antenna, including top-loaded coaxial cable and microstrip-to-slotline balun. To realize polarization reconfigurability, the lengths of the two linear slots of the cross slot are controlled with PIN diodes. When the slot lengths are the same, the antenna fed with the balun can generate a linearly polarized unidirectional radiation. On the other hand, as the slot lengths are different, the antenna fed with the top-loaded coaxial cable produces a circularly polarized broadside radiation, and the polarization sense can be switched between right-handed circular polarization and left-handed circular polarization. A prototype is constructed. Experimental results show that the operating bandwidth of the reconfigurable antenna is about 7%; in addition, good impedance matching as well as low cross polarization are obtained within the bandwidth.</t>
  </si>
  <si>
    <t>1333-1337</t>
  </si>
  <si>
    <t>60006834;60006834;60006834</t>
  </si>
  <si>
    <t>57188569583;57188571315;7004026337</t>
  </si>
  <si>
    <t>Lin, Yan Ming;Yang, Jhe Sheng;Row, Jeen Sheen</t>
  </si>
  <si>
    <t>A design for suspended patch antenna with switchable polarization</t>
  </si>
  <si>
    <t>10.1002/mop.29801</t>
  </si>
  <si>
    <t>2-s2.0-84961745337</t>
  </si>
  <si>
    <t>['shaped dgs', 'second frequency', 'radiation pattern', 'proposed structure', 'planar waveguide', 'peak gain', 'osrr structure', 'mfdgs ),', 'analysis shows', '8 ghz', '3 ghz', '19 db']</t>
  </si>
  <si>
    <t>coplanar wave guide | defected ground structure | harmonics suppression | modified F-shaped DGS | open split ring resonator antenna</t>
  </si>
  <si>
    <t>In this study, a co-planar waveguide (CPW) fed open split ring resonator (OSRR) antenna with defected ground structure (DGS) is proposed to achieve harmonics suppression. The proposed antenna consists of OSRR structure and two modified F-shaped DGS (MFDGS), which is responsible for miniaturization and wide-band stop characteristics respectively. From the results of measured reflection coefficient, we observe that the proposed antenna structure is able to suppress higher frequencies between 3 GHz and 8 GHz. Particularly in the second frequency, suppression is attained up to 19 dB. Further analysis shows, the peak gain and radiation pattern of proposed structure is suppressed up to 20 and 30 dB respectively at second harmonic frequency.</t>
  </si>
  <si>
    <t>1353-1358</t>
  </si>
  <si>
    <t>24074853700;22938103400</t>
  </si>
  <si>
    <t>Rajkumar, R.;Kiran Kommuri, Usha</t>
  </si>
  <si>
    <t>Study of harmonic suppression using defected ground structure for OSRR antenna</t>
  </si>
  <si>
    <t>10.1002/mop.29805</t>
  </si>
  <si>
    <t>2-s2.0-84961751314</t>
  </si>
  <si>
    <t>['well matched', 'simulation results', 'simulation one', 'resonance occurred', 'radiation patterns', 'proposed antenna', 'overall performance', 'measured results', 'frequency bands']</t>
  </si>
  <si>
    <t>antenna | metamaterial | radar | reactive impedance surface</t>
  </si>
  <si>
    <t>A compact dual band H-shape reactive impedance surface (H-RIS) metamaterial loaded Koch fractal antenna is presented in this paper. The array of H-shape unit cell resonators is used to form reactive impedance surface. Resonance occurred at 3.4 and 5.35 GHz frequency bands. These frequency bands are feasible to use at C- and S-bands synthetic aperture radar (SAR) applications. The geometry of proposed antenna is designed with low-cost substrate FR-4. Radiation patterns are measured and compared with the simulation results for testing the overall performance of the newly designed antenna. The measured results are well matched with simulation one.</t>
  </si>
  <si>
    <t>1311-1314</t>
  </si>
  <si>
    <t>57188574496;57198904657</t>
  </si>
  <si>
    <t>Sai Rajesh, Galaba;Kumar, Vijay</t>
  </si>
  <si>
    <t>Sai Rajesh G.</t>
  </si>
  <si>
    <t>H-RIS inspired Koch fractal antenna for S- and C-band SAR applications</t>
  </si>
  <si>
    <t>10.1002/mop.29789</t>
  </si>
  <si>
    <t>2-s2.0-84961752035</t>
  </si>
  <si>
    <t>['shaped resonator', 'roger rt', 'repetition property', 'provide insight', 'potential choice', 'fractal configuration', 'duroid 6010', 'dielectric resonator', 'cpw feed', 'appropriate gain', '524 mm3', '1 ghz']</t>
  </si>
  <si>
    <t>co-planar waveguide | dielectric resonator antenna | fractal | wide-band</t>
  </si>
  <si>
    <t>A K-shaped fractal dielectric resonator antenna with CPW feed is proposed. Self-repetition property of fractal configuration has been utilized to bring higher order modes together to achieve wide percentage bandwidth. Antenna is simulated and optimized using high-frequency structure simulator (HFSS) and fabricated using Roger RO4350b as substrate and Roger RT/duroid 6010 as dielectric resonator. The overall antenna size is 42 √ó 54 √ó 6.524 mm3. Resonant frequency behavior of the fractal iterations leading to wide band operation is presented to provide insight to the design and functionality of K-shaped resonator. Proposed antenna possesses wide percentage bandwidth of 90.65% from 3.8 to 10.1 GHz, high radiation efficiency that is &gt;92% and appropriate gain, making it potential choice for wide-band wireless applications.</t>
  </si>
  <si>
    <t>1504-1507</t>
  </si>
  <si>
    <t>60089631;60117496-60104670</t>
  </si>
  <si>
    <t>54383934500;56964363900</t>
  </si>
  <si>
    <t>Nawaz, Hamza;Ali Babar Abbasi, M.</t>
  </si>
  <si>
    <t>Pakistan;Cyprus;Pakistan</t>
  </si>
  <si>
    <t>Islamabad;Nicosia;Islamabad</t>
  </si>
  <si>
    <t>School of Electrical Engineering and Computer Science;Frederick University;COMSATS University Islamabad</t>
  </si>
  <si>
    <t>60117496;60104670;60089631</t>
  </si>
  <si>
    <t>Wide-band dielectric resonator antenna using K-shaped fractal</t>
  </si>
  <si>
    <t>10.1002/mop.29839</t>
  </si>
  <si>
    <t>2-s2.0-84961752916</t>
  </si>
  <si>
    <t>['without stubs', 'well eliminated', 'tuning stubs', 'successfully suppressed', 'stub dimensions', 'result indicates', 'prototype antennas', 'patch element', 'patch antenna', 'parametric study', 'microstrip antenna', 'important study', 'impedance parameters', 'higher harmonics', 'harmonic suppression', 'harmonic properties', 'fundamental frequency', 'feed line', 'either sides', 'different combination', 'antenna structure', 'antenna parameters', '9 ghz', '20 ghz', '1st harmonic', '0 ghz']</t>
  </si>
  <si>
    <t>harmonic suppression | higher order mode radiation | microstrip patch | quarter wavelength stubs | return loss | subharmonic</t>
  </si>
  <si>
    <t>Harmonic suppression is an important study for microstrip patch antenna that radiates harmonic frequencies. In an active microstrip patch antenna, severe surface waves perturb the impedance parameters of the patch element, which cause pattern anomalies associated with the higher harmonics. In this study, the higher order modes including 1st harmonic and a subharmonic (which exist in between fundamental and 1st harmonic) have been removed by using open ended stubs. The subharmonic and the 1st harmonic have been suppressed by using a pair of quarter wave length stubs placed on either sides of the feed line. The introduction of stubs on the feed line does not affect antenna characteristics associated with the fundamental frequency. Simulated and measured results show that the harmonic components existing at 7.9 GHz (subharmonic) and 10.0 GHz (1st harmonic) of the fundamental frequency of 5.20 GHz have been successfully suppressed. The harmonic properties of microstrip antenna with and without stubs have been studied and the result indicates that the 1st and the subharmonic of the patch antenna have been well eliminated because of the effect of the tuning stubs. A parametric study has been done to optimize the stub dimensions. Finally, the influence of other antenna parameters at the presence of stubs in the antenna structure has been studied. Prototype antennas of different combination of stubs have been fabricated, measured and the idea has been verified.</t>
  </si>
  <si>
    <t>1340-1345</t>
  </si>
  <si>
    <t>Kumar Ghosh, Chandan</t>
  </si>
  <si>
    <t>Dr. B.C. Roy Engineering College, Durgapur</t>
  </si>
  <si>
    <t>Kumar Ghosh C.</t>
  </si>
  <si>
    <t>Harmonics suppression of microstrip antenna using open ended stubs</t>
  </si>
  <si>
    <t>10.1002/mop.29809</t>
  </si>
  <si>
    <t>2-s2.0-84961755616</t>
  </si>
  <si>
    <t>['two rows', 'stop band', 'polarized gain', 'mhz applications', 'maximum co', 'impedance bandwidth', 'ground plane', 'good candidate', 'gap structures', 'first designed', 'ebg cell', 'circular polarization', 'centre frequency', '77 db', '55 db', '2 mhz', '2 ghz']</t>
  </si>
  <si>
    <t>Axial ratio (AR) | Circular annular ring patch (CARP) | Circular polarization (CP) | Electromagnetic-band gap (EBG) | M-shape EBG | Stop band</t>
  </si>
  <si>
    <t>Design of circular annular ring patch with circular polarization for surface wave suppression by embedding electromagnetic band-gap structures in its ground plane is considered. The ground plane consists of an M-shaped EBG structure inscribed in the unit square metal patch of dimension 6 mm √ó 6 mm with conducting vias located at centre of each EBG cell. The antenna is first designed as a simple circular annular ring patch without EBG and then in a planar and double layer form with EBG to resonate at centre frequency of 2 GHz. The circular annular ring patch when surrounded by two rows of M-shaped EBG structure shows improvement in the antenna performance parameters such as impedance bandwidth, axial ratio bandwidth and gain, in comparison to antenna without EBG structures. The circular polarization purity is excellent over the stop band of 296.2 MHz for the M-shape EBG structure. The maximum co-polarized gain is 6.77 dB and cross-polarized gain is -12.55 dB for main lobe direction. The proposed double layer antenna with M-shape EBG structure embedded in its ground plane can be a good candidate for the Mobile Satellite Service band (1990-2025) MHz and for UMTS, WCDMA (1920-2170) MHz applications.</t>
  </si>
  <si>
    <t>842-849</t>
  </si>
  <si>
    <t>60106997;60106997</t>
  </si>
  <si>
    <t>24470286600;36093321500</t>
  </si>
  <si>
    <t>Shinde, Jayashree P.;Shinde, Pratap N.</t>
  </si>
  <si>
    <t>Sinhgad Academy of Engineering</t>
  </si>
  <si>
    <t>Shinde J.</t>
  </si>
  <si>
    <t>M-shape electromagnetic-bandgap structures for enhancement in antenna performance</t>
  </si>
  <si>
    <t>S1434841116300954</t>
  </si>
  <si>
    <t>10.1016/j.aeue.2016.03.012</t>
  </si>
  <si>
    <t>2-s2.0-84961885057</t>
  </si>
  <si>
    <t>['several authors', 'reverberating environments', 'previous analysis', 'measuring probe', 'ideal ones', 'gaussian distributed', 'field components']</t>
  </si>
  <si>
    <t>Antenna measurements | parameter estimation | reverberation chambers</t>
  </si>
  <si>
    <t>Free-space antenna radiation pattern estimation from intensity measurements made in reverberating environments has been investigated by several authors. We extend our previous analysis of a simple directivity estimator appropriate to the case where the antenna under test (and the measuring probe) is located in an ideal reverberation chamber, where the reverberation-field components are Gaussian distributed and uncorrelated to a more realistic reverberation chamber model, where the field statistics deviate from the ideal ones.</t>
  </si>
  <si>
    <t>673-677</t>
  </si>
  <si>
    <t>60020919;60004300-60001111;60004300;60007061;60004300</t>
  </si>
  <si>
    <t>6603607155;7102346962;57188629002;35351567000;35223700800</t>
  </si>
  <si>
    <t>Fiumara, Vincenzo;Fusco, Adele;Iadarola, Grazia;Matta, Vincenzo;Pinto, Innocenzo M.</t>
  </si>
  <si>
    <t>Potenza;Salerno;Benevento;Naples</t>
  </si>
  <si>
    <t>Universit√† degli Studi della Basilicata;Universit√† degli Studi di Salerno;Universit√† degli Studi del Sannio;Consiglio Nazionale delle Ricerche, Institute for Electromagnetic Sensing of the Environment</t>
  </si>
  <si>
    <t>60020919;60007061;60004300;60001111</t>
  </si>
  <si>
    <t>Fiumara V.</t>
  </si>
  <si>
    <t>Free-Space Antenna Pattern Retrieval in Nonideal Reverberation Chambers</t>
  </si>
  <si>
    <t>10.1109/TEMC.2016.2539351</t>
  </si>
  <si>
    <t>2-s2.0-84961911832</t>
  </si>
  <si>
    <t>['visible range', 'titanium dioxide', 'tio2 films', 'tio2 film', 'refractive index', 'oxygen ambient', 'microstructure crystallographic', 'low losses', 'ideal platform', 'fabricate metasurface', 'fabricate high', 'dielectric metasurfaces', 'corresponding loss', 'central importance', '632 nm']</t>
  </si>
  <si>
    <t>Transparent high refractive index materials are of the central importance for the development of metasurface in visible range. Titanium dioxide (TiO2) has been considered as a perfect candidate due to its wide band gap and high refractive index. However, till now, it is still quite challenging to fabricate high-quality TiO2 films with high refractive indices and low losses. Here we demonstrate the fabrication of high-quality TiO2 film using an electron-beam evaporation method. We show that the post-annealing conditions play key roles in the microstructure crystallographic and the optical refractive index of the TiO2 films. A predominately oriented TiO2 film has been achieved by annealing at 700 ¬∞C in oxygen ambient. The refractive index is as high as 2.4, and the corresponding loss is negligible at 632 nm. Further studies on dielectric antennas show that our TiO2 film can be an ideal platform to fabricate metasurface in visible frequency range. We believe that our research will be important for the advances of all-dielectric metasurfaces.</t>
  </si>
  <si>
    <t>MRS Communications</t>
  </si>
  <si>
    <t>56911898500;55486017800;57188624807;7202973781;25631264300</t>
  </si>
  <si>
    <t>An, Ning;Wang, Kaiyang;Wei, Haohan;Song, Qinghai;Xiao, Shumin</t>
  </si>
  <si>
    <t>An N.</t>
  </si>
  <si>
    <t>Fabricating high refractive index titanium dioxide film using electron beam evaporation for all-dielectric metasurfaces</t>
  </si>
  <si>
    <t>S2159685916000136</t>
  </si>
  <si>
    <t>10.1557/mrc.2016.13</t>
  </si>
  <si>
    <t>2-s2.0-84961918589</t>
  </si>
  <si>
    <t>['tsmrc ),', 'tsgsc ).', 'time switching', 'throughput performance', 'target signal', 'system performance', 'six protocols', 'selection combining', 'outage probability', 'noise ratio', 'first developing', 'diversity combining', 'conversion noise']</t>
  </si>
  <si>
    <t>Decode-and-forward | Generalized selection combining | Maximum ratio combining | Power splitting | Selection combining | Time switching</t>
  </si>
  <si>
    <t>In this paper, the generalized diversity combining of an energy constrained multiple antenna decode-and-forward relay network is considered. Using power splitting and time switching architectures in consort with diversity combining at the relay, six protocols are proposed, i.e., power splitting with selection combining (PSSC), power splitting with maximum ratio combining (PSMRC), power splitting with generalized selection combining (PSGSC), time switching with selection combining (TSSC), time switching with maximum ratio combining (TSMRC), and time switching with generalized selection combining (TSGSC). The outage probability and throughput performance of each protocol is analyzed by first developing the closed form analytical expressions and then verifying these through the Monte Carlo simulation method. Simulation results show that system performance improves both with increasing the number of antennas and decreasing the distance between the source and relay. The TSSC/TSMRC/TSGSC protocols yield better outage performance whereas the PSSC/PSMRC/PSGSC protocols achieve relatively higher throughput performance. Finally, the effects of power splitting ratio, energy harvesting time ratio, energy conversion efficiency, sample down conversion noise, and the target signal-to-noise ratio on system performance are analyzed and presented.</t>
  </si>
  <si>
    <t>265-277</t>
  </si>
  <si>
    <t>56653070600;7201353059</t>
  </si>
  <si>
    <t>Nguyen, Sang Quang;Kong, Hyung Yun</t>
  </si>
  <si>
    <t>Nguyen S.Q.</t>
  </si>
  <si>
    <t>Generalized diversity combining of energy harvesting multiple antenna relay networks: outage and throughput performance analysis</t>
  </si>
  <si>
    <t>10.1007/s12243-016-0508-9</t>
  </si>
  <si>
    <t>2-s2.0-84962031546</t>
  </si>
  <si>
    <t>Israel Science Foundation</t>
  </si>
  <si>
    <t>2015-Z44</t>
  </si>
  <si>
    <t>ISF</t>
  </si>
  <si>
    <t>['signal propagation', 'rx antennas', 'rssi measurements', 'results indicated', 'relative lack', 'propagation paths', 'palm orchards', 'morphological features', 'logarithm model', 'located 0', 'increasing trend', 'ghz band', 'efficiently plan', 'different ages', 'detailed references', 'attenuation rate']</t>
  </si>
  <si>
    <t>Date palm orchards | Signal propagation | Strength distribution characteristics | Wireless sensor networks</t>
  </si>
  <si>
    <t>To efficiently plan and deploy wireless sensor networks in palm orchards, it is crucial to obtain preliminary knowledge of radio signal propagation and strength distribution characteristics. Various received signal strength indicator (RSSI) measurements were taken with antennas, operating with a 2.4-GHz band and located 0.05 m away from trunks. The RSSI measurements, at seven different antenna heights along one certain horizontal line, revealed that there were three distinct signal propagation characteristics resulting from the morphological features of the date palm trees. Compared with other heights, the attenuation rate was lower when the antennas were placed below the crown base due to the relative lack of obstacles in the propagation paths, which also provided good options for installing the antennas. In addition, off-shoots had a slightly negative impact on signal propagation. Comparison analyses showed that the logarithm model was the most accurate and convenient of all the empirical signal attenuation models for predicting low power wireless signal propagation characteristics in date palm orchards. Further measurements were conducted to investigate the received signal strength distribution around individual trunks and between the orchards of different ages. Results indicated that the reliable communication range showed an increasing trend with increasing orchard age. Moreover, the trunks negatively impacted the signal propagation, and the interference strength depended on the position relationship among the trunks, the Tx and Rx antennas. Finally, the specific and detailed references were provided for the planning and deployment of wireless sensor networks in date palm orchards. Concluding remarks address potential future research.</t>
  </si>
  <si>
    <t>60015487-60027161-109656896;60015487;60027161</t>
  </si>
  <si>
    <t>56343988100;57013760400;6504546039</t>
  </si>
  <si>
    <t>Rao, Yuan;Jiang, Zhao hui;Lazarovitch, Naftali</t>
  </si>
  <si>
    <t>Israel;China;China</t>
  </si>
  <si>
    <t>Beer Sheba;Hefei;Nanjing</t>
  </si>
  <si>
    <t>Ben-Gurion University of the Negev;Anhui Agricultural University;Jiangsu High Technology Research Key Laboratory for Wireless Sensor Networks</t>
  </si>
  <si>
    <t>60027161;60015487;109656896</t>
  </si>
  <si>
    <t>Rao Y.</t>
  </si>
  <si>
    <t>Investigating signal propagation and strength distribution characteristics of wireless sensor networks in date palm orchards</t>
  </si>
  <si>
    <t>S0168169916300928</t>
  </si>
  <si>
    <t>10.1016/j.compag.2016.03.023</t>
  </si>
  <si>
    <t>2-s2.0-84962759806</t>
  </si>
  <si>
    <t>Fonds Unique Interminist√©riel</t>
  </si>
  <si>
    <t>FUI</t>
  </si>
  <si>
    <t>['volume coverage', 'typical case', 'transmitted mode', 'transmitted beams', 'steering capability', 'sea bottom', 'receiving beams', 'receive allows', 'pitch according', 'frequency range', 'fishing vessel', 'fish scientist', 'first part', 'configuration allows', 'antenna axis', 'aft direction', '64 beams']</t>
  </si>
  <si>
    <t>3D water column imaging | Bathymetry | Bottom mapping | Fishing vessel data | Multibeam echosounder | TS detection</t>
  </si>
  <si>
    <t>SEAPIX is a new multibeam echosounder (MBES) with an original architecture using a steerable symmetric Mills Cross. This configuration allows to image water column and sea bottom in both athwartship and fore-and-aft direction. Furthermore, steering capability in transmit and receive allows a volume coverage of 120¬∞ √ó 120¬∞ under ship with 1.6¬∞ √ó 1.6¬∞ beam aperture on the antenna axis. 64 beams are acquired per ping in the frequency range of 145-155 kHz using monochromatic or frequency modulated burst. Transmitted beams are stabilized in roll or pitch according with the transmitted mode and receiving beams are motion compensated using an embedded inertial motion unit. This MBES has been designed to be installed on fishing vessel and to help fishing strategies as long as to provide useable data for fish scientist. First part of this paper describes hardware main characteristics of the SEAPIX. We then describe signal processing and functionalities of SEAPIX. Finally, we illustrate first sea results on typical case.</t>
  </si>
  <si>
    <t>130-141</t>
  </si>
  <si>
    <t>60111652;60111652;60111652;60111652;60111652;60111652;60111652</t>
  </si>
  <si>
    <t>55549776700;57212815181;24724451500;57188750358;57188762366;12646415400;57188754711</t>
  </si>
  <si>
    <t>Mosca, Frederic;Matte, Guillaume;Lerda, Olivier;Naud, Florent;Charlot, Didier;Rioblanc, Maxence;Corbi√®res, Christophe</t>
  </si>
  <si>
    <t>Saint-Germain-en-Laye</t>
  </si>
  <si>
    <t>iXBlue SAS</t>
  </si>
  <si>
    <t>Mosca F.</t>
  </si>
  <si>
    <t>Scientific potential of a new 3D multibeam echosounder in fisheries and ecosystem research</t>
  </si>
  <si>
    <t>S0165783615301144</t>
  </si>
  <si>
    <t>10.1016/j.fishres.2015.10.017</t>
  </si>
  <si>
    <t>2-s2.0-84962850832</t>
  </si>
  <si>
    <t>['trajectory flexibility', 'terminal guidance', 'spacecraft œîv', 'solar panel', 'secondary spacecraft', 'requiring post', 'representative 1', 'poor lighting', 'opportunities exist', 'late 2020', 'joint nasa', 'highly perturbed', 'first impact', 'esa mission', 'earth orbit', 'didymos system', 'depart earth', 'dart represents', 'arrival timing', 'antenna gimbals', 'affordably launched', '2020 trajectories', '2007 yj']</t>
  </si>
  <si>
    <t>This study presents interplanetary trajectory options for the Double Asteroid Redirection Test (DART) spacecraft to reach the near Earth object, Didymos binary system, during its 2022 Earth conjunction. DART represents a component of a joint NASA-ESA mission to study near Earth object kinetic impact deflection. The DART trajectory must satisfy mission objectives for arrival timing, geometry, and lighting while minimizing launch vehicle and spacecraft propellant requirements. Chemical propulsion trajectories are feasible from two candidate launch windows in late 2020 and 2021. The 2020 trajectories are highly perturbed by Earth's orbit, requiring post-launch deep space maneuvers to retarget the Didymos system. Within these windows, opportunities exist for flybys of additional near Earth objects: Orpheus in 2021 or 2007 YJ in 2022. A second impact attempt, in the event that the first impact is unsuccessful, can be added at the expense of a shorter launch window and increased (‚àº3x) spacecraft ŒîV. However, the second impact arrival geometry has poor lighting, high Earth ranges, and would require additional degrees of freedom for solar panel and/or antenna gimbals. A low-thrust spacecraft configuration increases the trajectory flexibility. A solar electric propulsion spacecraft could be affordably launched as a secondary spacecraft in an Earth orbit and spiral out to target the requisite interplanetary departure condition. A sample solar electric trajectory was constructed from an Earth geostationary transfer using a representative 1.5 kW thruster. The trajectory requires 9 months to depart Earth's sphere of influence, after which its interplanetary trajectory includes a flyby of Orpheus and a second Didymos impact attempt. The solar electric spacecraft implementation would impose additional bus design constraints, including large solar arrays that could pose challenges for terminal guidance. On the basis of this study, there are many feasible options for DART to meet its mission design objectives and enable this unique kinetic impact experiment.</t>
  </si>
  <si>
    <t>330-339</t>
  </si>
  <si>
    <t>60005248;60005248;60005248;60005248</t>
  </si>
  <si>
    <t>23090236200;16231347700;8935539900;55413657700</t>
  </si>
  <si>
    <t>Atchison, Justin A.;Ozimek, Martin T.;Kantsiper, Brian L.;Cheng, Andrew F.</t>
  </si>
  <si>
    <t>Atchison J.A.</t>
  </si>
  <si>
    <t>Trajectory options for the DART mission</t>
  </si>
  <si>
    <t>S0094576515303040</t>
  </si>
  <si>
    <t>10.1016/j.actaastro.2016.03.032</t>
  </si>
  <si>
    <t>2-s2.0-84962877350</t>
  </si>
  <si>
    <t>['synthesized form', 'structural foundation', 'sensitivity analysis', 'results validate', 'reflective membrane', 'proposed methods', 'promising scheme', 'procedure consists', 'polynomial coefficients', 'manufacturing process', 'initial state', 'ideal paraboloid', 'front networks', 'four steps', 'finding method', 'errors introduced', 'environmental changes', 'construct large', 'completely uniform', 'astromesh structure']</t>
  </si>
  <si>
    <t>Coupled field | Electrostatic forming | Form-finding | Initial geometry | Voltage adjustment optimization</t>
  </si>
  <si>
    <t>The electrostatic forming membrane reflector antenna (EFMRA) is a promising scheme to construct large-size, high-precision and lightweight space deployable reflector antennas. A set of comprehensive structural optimization design procedures is presented for EFMRA in this paper. This procedure consists of four steps: Firstly, a synthesized form-finding method is introduced for the AstroMesh structure which is the structural foundation of the EFMRA. Based on the nonlinear force density method, a fast iterative format is derived, using which we can get a initial state in which the tensions of the front rear cable networks and one electrode membrane are completely uniform, and all the nodes of the front networks are on the ideal paraboloid. Secondly, based on the finite element theory, a structure-electrostatic coupled analysis model is established to take the coupled field problems into consideration. Thirdly, a technique is proposed to optimize the initial reflective membrane geometry. The shape of the membrane is expressed by a set of polynomials, and the polynomial coefficients are optimized to obtain optimal geometry of the reflective membrane. Moreover, the controlling voltage adjustment model is established, which is solved by sensitivity analysis. At length, these proposed methods are applied to the structural optimization design of an EFMRA. The results validate the effectiveness of this comprehensive optimization procedure and the feasibility of designing the EFMRA to compensate the errors introduced from manufacturing process and environmental changes.</t>
  </si>
  <si>
    <t>267-279</t>
  </si>
  <si>
    <t>56937262300;23490436700</t>
  </si>
  <si>
    <t>Liu, Chao;Shi, Yaoyao</t>
  </si>
  <si>
    <t>Comprehensive structural analysis and optimization of the electrostatic forming membrane reflector deployable antenna</t>
  </si>
  <si>
    <t>S1270963816301195</t>
  </si>
  <si>
    <t>10.1016/j.ast.2016.03.026</t>
  </si>
  <si>
    <t>2-s2.0-84962911716</t>
  </si>
  <si>
    <t>['working frequencies', 'three layers', 'square patch', 'power beamwidth', 'operating frequency', 'metallic ground', 'measured results', 'measured half', 'four stubs', 'feeding network', 'exceeds 80', 'designed antenna', 'db branch', 'circularly polarized', 'axial ratio', 'article describes', 'antenna stability', '2 db', '15 db']</t>
  </si>
  <si>
    <t>This article describes a dual-feed, L/S-dual-band-stacked, circularly polarized (CP) patch antenna designed for CubeSat. The antenna is formed by three layers and includes a stacked, dual-band patch antenna on the top and a metallic ground with an embedded feeding network at the bottom. Four stubs are symmetrically added around the periphery of each square patch to tune the operating frequency. The feeding network is made of two independent 3-dB branch-line hybrid couplers formed by striplines. A prototype of the designed antenna has been fabricated and measured. Simulated results show good agreement with measured results. Measured return loss is well below -15 dB, while the axial ratio (AR) is better than 2 dB at both operating frequency bands. Moreover, the measured half-power beamwidth (HPBW) exceeds 80? for both working frequencies. Space environment testing procedures were conducted and demonstrated high reliability and antenna stability.</t>
  </si>
  <si>
    <t>16-21</t>
  </si>
  <si>
    <t>;;;;;</t>
  </si>
  <si>
    <t>57005820000;36866450000;8513840200;57216266151;56136630300;36706289700</t>
  </si>
  <si>
    <t>Yao, Yelei;Liao, Shaowei;Wang, Jianxun;Xue, Kai;Balfour, Esmond Agurgo;Luo, Yong</t>
  </si>
  <si>
    <t>Yao Y.</t>
  </si>
  <si>
    <t>A New Patch Antenna Designed for CubeSat: Dual feed, L\/S dual-band stacked, and circularly polarized.</t>
  </si>
  <si>
    <t>10.1109/MAP.2016.2541601</t>
  </si>
  <si>
    <t>2-s2.0-84963556482</t>
  </si>
  <si>
    <t>['years 1981', 'turn produced', 'topographical characteristics', 'tin profiles', 'time interval', 'terrain attributed', 'surface mining', 'surface changes', 'study area', 'results show', 'result shows', 'quantitative measurement', 'natural causes', 'mountainous areas', 'morphometric techniques', 'limestone hills', 'lateral urbanization', 'karst topography', 'karst terrain', 'human intervention', 'human activities', 'flat areas', 'fast rate', 'environmental changes', 'dramatic variation', 'deteriorating dramatically', 'detailed visualization', 'derived time', 'bukit merah', '3d prospective', '2004 especially']</t>
  </si>
  <si>
    <t>Aerial photograph | Bukit Merah | DTM | Karst</t>
  </si>
  <si>
    <t>Bukit Merah karst has been deteriorating dramatically over 40 years due to intensification of human activities as a result of fast rate of lateral urbanization and extensive dimensional expansion of surface mining activities for instance, quarrying. Application of morphometric techniques to karst landforms provides a quantitative measurement and analysis of the configuration of karst landform variations. The objective of this study is to demonstrate the viability of using an integrated approach based on digital terrain model (DTM) derived time-series of steriopair aerial photography for monitoring the long-term geological karst response to environmental changes. The aerial photo stereo pairs were used to extract digital terrain model of the years 1981 and 2004, which in turn produced the TIN profiles of selected karst sites in the study area to define the karst morphology changes and to develop 3D representation and visualization. A detailed visualization of the karst terrain and its surface changes were represented using 3D virtual reality tool to substantiate the impact of surface mining in the Bukit Merah. Topographical characteristics of limestone hills, mountainous areas and flat areas were presented in 3D prospective. The results show the simulation topographical analysis results have confirmed that there were changes in elevation over the period from 1981 to 2004 especially in the limestone hill area as detected by the digital elevation model. It showed a dramatic variation in elevation has increased over a time interval. This means there has occurred an interference with the terrain attributed to human intervention or natural causes during the time interval. The result shows that the digital terrain model (DTM) derived time-series of steriopair aerial photography is able to delineate the changes in karst topography.</t>
  </si>
  <si>
    <t>61-72</t>
  </si>
  <si>
    <t>Egyptian Journal of Remote Sensing and Space Science</t>
  </si>
  <si>
    <t>60036479;60036479;60008920;60008920</t>
  </si>
  <si>
    <t>35182487900;6505769467;36194654400;57188808223</t>
  </si>
  <si>
    <t>Al-Fugara, A'Kif;Al-Adamat, Rida;Al-Kouri, Omar;Taher, Saleh</t>
  </si>
  <si>
    <t>Jordan;Saudi Arabia</t>
  </si>
  <si>
    <t>Mafraq;Madinah</t>
  </si>
  <si>
    <t>Al Al-Bayt University;Taibah University</t>
  </si>
  <si>
    <t>60036479;60008920</t>
  </si>
  <si>
    <t>Al-Fugara A.</t>
  </si>
  <si>
    <t>DSM derived stereo pair photogrammetry: Multitemporal morphometric analysis of a quarry in karst terrain</t>
  </si>
  <si>
    <t>S1110982316300047</t>
  </si>
  <si>
    <t>10.1016/j.ejrs.2016.03.004</t>
  </si>
  <si>
    <t>2-s2.0-84963623485</t>
  </si>
  <si>
    <t>2011-0023863</t>
  </si>
  <si>
    <t>['volume depending', 'two antennas', 'stimulation amplitude', 'static capacitor', 'schottky diode', 'saline solution', 'reflection peaks', 'reading probe', 'probe system', 'observed depending', 'neurons consists', 'neural firings', 'neural firing', 'neural communications', 'network analyzer', 'makes chip', 'large linearity', 'high sensitivity', 'good linearity', 'electrical pulses', 'duration time', 'changes polarization', 'amplitude variations', 'amplitude changes', 'also performed', 'also connected']</t>
  </si>
  <si>
    <t>Neural probe | Neural stimulation | Reflective delay line | SAW | Wireless reading</t>
  </si>
  <si>
    <t>A chip-less, wireless neural probe system was developed for stimulation of neurons and for reading of neural communications in the brain. The developed neural probe system is composed of a one-port surface acoustic wave (SAW) reflective delay line, neural firing-dependent ferroelectric capacitor, two antennas, and a network analyzer for reading of neural communications, as well as Schottky diode, static capacitor, and sharp metal tip for stimulation of neurons. The one-port SAW reflective delay line replaces existing wireless transceiver system composed of ~ 5000 electronic components and makes chip-less, wireless interrogation system possible. The probe for reading of neural signals employs PVDF ferroelectric capacitor which changes polarization and volume depending on neural firings. A 4.3 nH inductor was also connected between one-port SAW reflective delay line and reading probe to obtain a large linearity and high sensitivity through impedance matching effect. As electrical pulses imitating neural signals were applied to the reading probe at a 0.9% saline solution, amplitude changes in the reflection peaks were observed depending on the magnitude of applied electrical pulses. Good linearity and sensitivity were observed at the amplitude variations in terms of electrical pulses. The probe system for stimulation of neurons consists of Schottky diode, capacitor, and sharp metal probe. By modulating RF input power and the number of cycle from interrogator, stimulation amplitude and duration time of the resultant output pulses are manipulated. Coupling-of-mode (COM) modeling was also performed to predict device performances and to find optimal device parameters.</t>
  </si>
  <si>
    <t>118-125</t>
  </si>
  <si>
    <t>Microelectronic Engineering</t>
  </si>
  <si>
    <t>57188820343;57188813502;14058287500</t>
  </si>
  <si>
    <t>Kim, Hyunsoo;Yves, Petronil;Lee, Keekeun</t>
  </si>
  <si>
    <t>Development of chip-less and wireless neural probe functioning stimulation and reading in a single device</t>
  </si>
  <si>
    <t>S016793171630185X</t>
  </si>
  <si>
    <t>10.1016/j.mee.2016.03.060</t>
  </si>
  <si>
    <t>2-s2.0-84963632351</t>
  </si>
  <si>
    <t>['wireless applications', 'steady increase', 'standalone node', 'paper presents', 'inertial sensors', 'important feature', 'frequencies within', 'exposure measurements', 'existing exposimeters', 'different bands', 'determine activity', 'daily environment', 'certain levels', 'assess exposure']</t>
  </si>
  <si>
    <t>Body sensor networks | dosimetry | electromagnetic fields | electromagnetic measurements | gait recognition | microelectromechanical systems | patch antennas | sensor fusion | telemetry | wireless sensor networks</t>
  </si>
  <si>
    <t>With the breakthrough of the Internet of Things and the steady increase of wireless applications in the daily environment, the assessment of radio frequency electromagnetic field (RF-EMF) exposure is key in determining possible health effects of exposure to certain levels of RF-EMF. This paper presents the first experimental validation of a novel personal exposimeter system based on a distributed measurement approach to achieve higher measurement quality and lower measurement variability than the commonly used single point measurement approach of existing exposimeters. An important feature of the system is the integration of inertial sensors in order to determine activity and posture during exposure measurements. The system is designed to assess exposure to frequencies within the 389 to 464, 779 to 928 and 2400 to 2483.5 MHz bands using only two transceivers per node. In this study, the 2400 to 2483.5 MHz band is validated. Every node provides antenna diversity for the different bands in order to achieve higher sensitivity at these frequencies. Two AAA batteries power each standalone node and as such determine the node hardware size of this proof of concept (53 mm √ó 25 mm √ó 15 mm), making it smaller than any other commercially available exposimeter.</t>
  </si>
  <si>
    <t>779-786</t>
  </si>
  <si>
    <t>60025063;60033316;60033316;60033316;60033316;60025063</t>
  </si>
  <si>
    <t>55755239500;55263775300;55357493400;7004835032;22985227300;57204274618</t>
  </si>
  <si>
    <t>Lecoutere, Jeroen;Thielens, Arno;Agneessens, Sam;Rogier, Hendrik;Joseph, Wout;Puers, Robert</t>
  </si>
  <si>
    <t>Ghent;3000 Leuven</t>
  </si>
  <si>
    <t>Universiteit Gent;KU Leuven</t>
  </si>
  <si>
    <t>60033316;60025063</t>
  </si>
  <si>
    <t>Lecoutere J.</t>
  </si>
  <si>
    <t>Wireless Fidelity Electromagnetic Field Exposure Monitoring With Wearable Body Sensor Networks</t>
  </si>
  <si>
    <t>10.1109/TBCAS.2015.2487264</t>
  </si>
  <si>
    <t>2-s2.0-84963720161</t>
  </si>
  <si>
    <t>['uda antennas', 'total couple', 'top cladding', 'thick su', 'spot size', 'slot waveguides', 'pics consist', 'optical fibers', 'optical fiber', 'incident light', 'demonstrate direct', 'add 500', '8 film']</t>
  </si>
  <si>
    <t>Antennas | Photonic integrated circuit | Surface plasmons | Waveguides</t>
  </si>
  <si>
    <t>We demonstrate direct and efficient optical coupling from an optical fiber into plasmonic integrated circuits (PICs) at 1.55- Œºm wavelength using ultra-compact plasmonic dipole nanoantennas. The PICs consist of slot waveguides with single-chip integrated Yagi-Uda antennas. To improve the optical coupling efficiency from optical fibers, we add 500-nm-thick Su-8 film with a high refractive index as the top cladding. We experimentally achieve 8.6% couple-in efficiency from a high numerical aperture fiber to the plasmonic slot waveguide and 46% total couple-out efficiency from the plasmonic slot waveguide. We also quantitatively characterize the dependence of the couple-in efficiency to the spot size of the incident light.</t>
  </si>
  <si>
    <t>1165-1168</t>
  </si>
  <si>
    <t>57188855529;55699168100;35099830400</t>
  </si>
  <si>
    <t>Gao, Qian;Ren, Fanghui;Wang, Alan X.</t>
  </si>
  <si>
    <t>Gao Q.</t>
  </si>
  <si>
    <t>Direct and Efficient Optical Coupling into Plasmonic Integrated Circuits from Optical Fibers</t>
  </si>
  <si>
    <t>10.1109/LPT.2016.2533583</t>
  </si>
  <si>
    <t>2-s2.0-84963804411</t>
  </si>
  <si>
    <t>['vswr ),', 'tokamak device', 'system operation', 'steady operation', 'smooth position', 'sincerely enhance', 'power imbalance', 'port antenna', 'partly influenced', 'oscillation position', 'optimum position', 'ohmic dissipation', 'mutual coupling', 'mod due', 'load variation', 'load resilience', 'limited port', 'feed lines', 'engineering error', 'east tokamak', 'decoupling performance', 'decoupler could', 'cannot ensure', 'adverse effects', 'admittance matrix']</t>
  </si>
  <si>
    <t>Antenna | Decoupler | EAST | ICRF | Mutual coupling</t>
  </si>
  <si>
    <t>Ion Cyclotron Range of Frequency (ICRF) heating has been adopted in EAST tokamak as one of main auxiliary heating methods. The ICRF antenna usually consists of multiple launching elements because of limited port and space of tokamak device. Mutual coupling between straps has been observed in previous EAST ICRF current drive experiments. Due to adverse effects of such mutual coupling, many issues induced by cross power cannot be ignored, such as power imbalance in feed lines, high voltage standing wave ratio (VSWR), and etc. To restrain such mutual coupling, A device named decoupler was developed and tested in EAST ICRF system. According to the admittance matrix of load, three assembly positions (oscillation position, optimum position, and smooth position) along transmission line for the decoupler were taken into account and tested. The test results showed that ohmic dissipation in decoupler could not be neglected, which partly influenced the decoupling performance. The oscillation position and optimum position could restrain such adverse effects of ohmic dissipation and showed good decoupling performance. However, they cannot ensure the steady operation during H-mod due to the load variation. Finally, the smooth position has been adopted for EAST I port antenna because of steady decoupling performance comprised with engineering error and load resilience, which sincerely enhance the capability of system operation.</t>
  </si>
  <si>
    <t>Fusion Engineering and Design</t>
  </si>
  <si>
    <t>60020697;60020697;60020697;60020697;60020697;60020697</t>
  </si>
  <si>
    <t>55754674300;7401999720;8060486400;57206659635;55715754500;57188845872</t>
  </si>
  <si>
    <t>Chen, Gen;Mao, Yuzhou;Zhao, Yanping;Yuan, Shuai;Zhang, Xinjun;Qing, Chengming</t>
  </si>
  <si>
    <t>Institute of Plasma Physics Chinese Academy of Sciences</t>
  </si>
  <si>
    <t>Chen G.</t>
  </si>
  <si>
    <t>Development and test of decoupler for ICRF antenna in EAST</t>
  </si>
  <si>
    <t>S0920379616302903</t>
  </si>
  <si>
    <t>10.1016/j.fusengdes.2016.04.010</t>
  </si>
  <si>
    <t>2-s2.0-84963815490</t>
  </si>
  <si>
    <t>['wpt systems', 'wpt system', 'wireless charging', 'wired counterparts', 'transmission power', 'transfer ratio', 'transfer efficiency', 'transfer distance', 'temperature superconducting', 'technology based', 'suwpt4ev system', 'superconducting wire', 'scale antenna', 'resonance coil', 'reasonable option', 'peripheral regions', 'mass amount', 'hts resonators', 'fearless transmission', 'electrical vehicles', 'electric vehicle', 'electric energy', 'e .,', 'delivery distance', 'cooled copper', 'cm distance', 'advantages compared', 'advanced approach', '600 w', '370 khz']</t>
  </si>
  <si>
    <t>Electric vehicle charging | inserted resonator | wireless power transfer</t>
  </si>
  <si>
    <t>The wireless power transfer (WPT) technology based on strongly resonance coupled method realizes large power charging without any wires through the air. Recently, the WPT systems have started to be applied to the wireless charging for electrical vehicles (EVs) because of their advantages compared with the wired counterparts, such as convenient, safety, and fearless transmission of power. However, there are challenges in its commercialization, such as delivery distance and efficiency. To solve the problems, we proposed the technical fusion using high-temperature superconducting (HTS) resonance coil in the WPT system, which is called superconducting wireless power transfer for electric vehicle (SUWPT4EV) system. Since the superconducting wire has merits, i.e., a larger current density and a higher Q value than normal conducting wire, the HTS antenna coil enables to deliver a mass amount of electric energy in spite of a small-scale antenna, as well as is possible to keep much stronger magnetic fields out in the peripheral regions. Thus, the SUWPT4EV system has been expected as a reasonable option to improve the transfer efficiency of large electric power. In this study, as an advanced approach, we proposed the advanced SUWPT4EV system with inserted resonator using noncooled copper, cooled copper, and HTS resonators, respectively, in order to expand the transfer distance and improve the transfer ratio. In this paper, we presented operating characteristics of the advanced SUWPT4EV system and achieved the improvement and effects of transmission power for inserted resonators within 40-cm distance under radio frequency power of 370 kHz below 600 W.</t>
  </si>
  <si>
    <t>60081195;60068706;60031215;60016912</t>
  </si>
  <si>
    <t>7404387618;35791053700;7404070930;55614335000</t>
  </si>
  <si>
    <t>Chung, Yoon Do;Lee, Chang Young;Kang, Hyoungku;Park, Young Gun</t>
  </si>
  <si>
    <t>Hwaseong;Uiwang;Chungju;Seoul</t>
  </si>
  <si>
    <t>Suwon Science College;Korea Railroad Research Institute;Korea National University of Transportation;Yonsei University</t>
  </si>
  <si>
    <t>Design Considerations of Superconducting Wireless Power Transfer for Electric Vehicle at Different Inserted Resonators</t>
  </si>
  <si>
    <t>10.1109/TASC.2016.2532904</t>
  </si>
  <si>
    <t>2-s2.0-84963877251</t>
  </si>
  <si>
    <t>Durham University</t>
  </si>
  <si>
    <t>['within laboratory', 'wide range', 'water temperature', 'tiles may', 'tiled route', 'tile routes', 'tile entrance', 'tagged lamprey', 'study demonstrates', 'river derwent', 'remained half', 'quantitative tests', 'poorly quantified', 'physical characteristics', 'passage efficiency', 'one fish', 'northeast england', 'modular tiles', 'migrating fishes', 'main fishway', 'lampetra fluviatilis', 'laboratory conditions', 'increased availability', 'high turbulence', 'head barriers', 'flow regime', 'fishway wall', 'fishway use', 'elevated flows', 'data suggest', 'crump weir', 'connectivity restoration', 'acoustic telemetry', '3 %)', '29 acoustic', '169 ),']</t>
  </si>
  <si>
    <t>Acoustic telemetry | Connectivity | Larinier fish pass | Migration | PIT</t>
  </si>
  <si>
    <t>To help achieve effective longitudinal river connectivity, evaluation of the efficacy of fishway use by upstream-migrating fishes is needed. Larinier super active baffle (SAB) fishways are relatively cheap retrofit fish passes, suitable for low-head barriers, widespread in Europe and the most commonly fitted technical pass in Britain. Their suitability for non-salmonids, however, is poorly quantified. The efficacy of a 15% gradient SAB fishway and effects of flow regime and water temperature were tested for European river lamprey (Lampetra fluviatilis) using passive integrated transponder (PIT) and acoustic telemetry at a Crump weir on the River Derwent, Northeast England. In migration season 2013-14, over a wide range of flows, 90.1% of 350 tagged lamprey entered the fishway. One fish (0.3%) of those that entered the pass ascended successfully, even though measured water velocity was within laboratory-measured performance conditions for this species. Of 29 acoustic-tagged lamprey that visited the weir over the same period, four (13.8%) ascended it directly, during elevated flows. These data suggest that high turbulence and/or the physical characteristics of baffles may inhibit lamprey ascent of the pass. In migration season 2014-15, we tested the effect of adding studded modular plastic tiles adjacent to the fishway wall, employing PIT antennas separately interrogating the entrance and exit of each of the main fishway and tile routes. 85.8% (169) of 197 tagged lamprey entered the fishway, of which 72/169 (42.6%) entered the tile entrance. Passage efficiency of entrants was 7.1% (12/169), all of which used the tiled route. Reduced local flow velocity in combination with increased availability of resting habitat within the tiles may have facilitated increased passage. Although fishway passage efficiency increased after placement of the modular tiles, it remained half that measured for direct weir passage, both of which are inadequate for connectivity restoration. Quantitative tests of studded tiles placed on the sloping downstream weir face by comparison to control conditions may be more effective and are needed. This study demonstrates the importance of carrying out full-scale field tests to supplement possible solutions developed under laboratory conditions.</t>
  </si>
  <si>
    <t>60022175;60022175;60022175-60028419-101050207;60020560;60103616;60022175</t>
  </si>
  <si>
    <t>57188855160;57204608122;55279417500;57188847704;7201820142;7201860655</t>
  </si>
  <si>
    <t>Tummers, Jeroen S.;Winter, Emily;Silva, Sergio;O'Brien, Pat;Jang, Min Ho;Lucas, Martyn C.</t>
  </si>
  <si>
    <t>South Korea;Spain;United Kingdom;United Kingdom;Spain</t>
  </si>
  <si>
    <t>Gongju;Santiago de Compostela;Durham;Bristol;Pontevedra</t>
  </si>
  <si>
    <t>Kongju National University;Universidad de Santiago de Compostela;Durham University;Environment Agency;Station of Hydrobiology Encoro do Con</t>
  </si>
  <si>
    <t>60103616;60028419;60022175;60020560;101050207</t>
  </si>
  <si>
    <t>Tummers J.S.</t>
  </si>
  <si>
    <t>Evaluating the effectiveness of a Larinier super active baffle fish pass for European river lamprey Lampetra fluviatilis before and after modification with wall-mounted studded tiles</t>
  </si>
  <si>
    <t>S092585741630129X</t>
  </si>
  <si>
    <t>10.1016/j.ecoleng.2016.02.046</t>
  </si>
  <si>
    <t>2-s2.0-84963904015</t>
  </si>
  <si>
    <t>SBK2015043256</t>
  </si>
  <si>
    <t>['transmission mode', 'thereby enhanced', 'substantially due', 'split bull', 'speed near', 'small area', 'sbe antenna', 'results illustrate', 'promising candidate', 'perot resonances', 'infrared wavelengths', 'infrared photodetectors', 'induced fabry', 'eye antenna', 'domain simulations', 'difference time', 'central slit']</t>
  </si>
  <si>
    <t>antennas | Fabry-Perot | high speed | Plasmonics</t>
  </si>
  <si>
    <t>Split bull's eye (SBE) antenna was developed to efficiently concentrate electromagnetic energy into an ultra-small area, and thereby enhanced the responsivity of high-speed near-infrared photodetectors. Here, we extend the investigation over a wider spectral range, and analyze the enhancement mechanisms based on finite-difference time-domain simulations. The SBE antenna exhibits far greater transmission enhancement than bull's eye antenna, especially at mid-infrared wavelengths, substantially due to the change in transmission mode from evanescent to propagating and also the induced Fabry-Perot resonances in the central slit. Our results illustrate the SBE antenna is a promising candidate for high-speed photodetection ranging from visible to mid-infrared.</t>
  </si>
  <si>
    <t>1177-1180</t>
  </si>
  <si>
    <t>60033100;60033100;60033100;60033100;60033100;60033100;60033100;60033100</t>
  </si>
  <si>
    <t>56328022800;57203428129;57205778125;57188868025;36926331600;7701326364;7404836634;7404964959</t>
  </si>
  <si>
    <t>Yang, Meng;Ren, Fang Fang;Pu, Lin;Xiao, Long;Sheng, Yun;Wang, Junzhuan;Zheng, Youdou;Shi, Yi</t>
  </si>
  <si>
    <t>Split Bull's Eye Antenna for High-Speed Photodetector in the Range of Visible to Mid-Infrared</t>
  </si>
  <si>
    <t>10.1109/LPT.2016.2535219</t>
  </si>
  <si>
    <t>2-s2.0-84963976409</t>
  </si>
  <si>
    <t>EP/M016145/1</t>
  </si>
  <si>
    <t>['two scenarios', 'tractable framework', 'tier wsns', 'sinks improves', 'sensing data', 'secure transmission', 'results show', 'remote sensors', 'potential benefits', 'paper develops', 'multiple antennas', 'data transmissions', 'associated sink', 'also derive', 'active sensors', 'access points', 'access point']</t>
  </si>
  <si>
    <t>Beamforming | decode-and-forward (DF) | physical layer security | stochastic geometry | wireless sensor networks (WSNs)</t>
  </si>
  <si>
    <t>This paper develops a tractable framework for exploiting the potential benefits of physical layer security in three-tier wireless sensor networks (WSNs) using stochastic geometry. In such networks, the sensing data from the remote sensors are collected by sinks with the help of access points, and the external eavesdroppers intercept the data transmissions. We focus on the secure transmission in two scenarios: 1) the active sensors transmit their sensing data to the access points and 2) the active access points forward the data to the sinks. We derive new compact expressions for the average secrecy rate in these two scenarios. We also derive a new compact expression for the overall average secrecy rate. Numerical results corroborate our analysis and show that multiple antennas at the access points can enhance the security of three-tier WSNs. Our results show that increasing the number of access points decreases the average secrecy rate between the access point and its associated sink. However, we find that increasing the number of access points first increases the overall average secrecy rate, with a critical value beyond which the overall average secrecy rate then decreases. When increasing the number of active sensors, both the average secrecy rate between the sensor and its associated access point, and the overall average secrecy rate decrease. In contrast, increasing the number of sinks improves both the average secrecy rate between the access point and its associated sink, and the overall average secrecy rate.</t>
  </si>
  <si>
    <t>1128-1138</t>
  </si>
  <si>
    <t>60011520;60022148;60022109;60032730;60022109</t>
  </si>
  <si>
    <t>56352794800;56072896600;6602911293;6603561059;7005035348</t>
  </si>
  <si>
    <t>Deng, Yansha;Wang, Lifeng;Elkashlan, Maged;Nallanathan, Arumugam;Mallik, Ranjan K.</t>
  </si>
  <si>
    <t>India;United Kingdom;United Kingdom;United Kingdom</t>
  </si>
  <si>
    <t>New Delhi;London;London;London</t>
  </si>
  <si>
    <t>Indian Institute of Technology Delhi;University College London;Queen Mary University of London;King's College London</t>
  </si>
  <si>
    <t>60032730;60022148;60022109;60011520</t>
  </si>
  <si>
    <t>Deng Y.</t>
  </si>
  <si>
    <t>Physical Layer Security in Three-Tier Wireless Sensor Networks: A Stochastic Geometry Approach</t>
  </si>
  <si>
    <t>10.1109/TIFS.2016.2516917</t>
  </si>
  <si>
    <t>2-s2.0-84963979497</t>
  </si>
  <si>
    <t>2010/ 00167-4</t>
  </si>
  <si>
    <t>['weighting 1', 'thermal noise', 'spherical antenna', 'simulation showed', 'seismic noise', 'outside world', 'experimental data', 'detector operating', 'attenuation obtained', '50 mk', '260 db']</t>
  </si>
  <si>
    <t>Gravitational wave detector | Gravitational wave suspension | SCHENBERG suspension</t>
  </si>
  <si>
    <t>SCHENBERG is a resonant-mass gravitational wave detector built in Brazil. Its spherical antenna, weighting 1.15 t, is connected to the outside world by a suspension system whose main function is to attenuate the external seismic noise. In this work, we report how the system was modeled using finite elements method. The model was validated on experimental data. The simulation showed that the attenuation obtained is of the order of 260 dB, which is sufficient for decreasing the seismic noise below the level of the thermal noise of the detector operating at 50 mK.</t>
  </si>
  <si>
    <t>308-315</t>
  </si>
  <si>
    <t>Brazilian Journal of Physics</t>
  </si>
  <si>
    <t>112795978;112795978;60070417;60019816;60014992;60012729</t>
  </si>
  <si>
    <t>55253468600;6603095404;57188925306;7004158730;6603084238;7003898360</t>
  </si>
  <si>
    <t>da Silva Bortoli, Fabio;Frajuca, Carlos;de Sousa, Sergio Turano;de Waard, Arlette;Magalhaes, Nadja Simao;de Aguiar, Odylio Denys</t>
  </si>
  <si>
    <t>Brazil;Netherlands;Brazil;Brazil;Brazil</t>
  </si>
  <si>
    <t>Sao Paulo;Leiden;Sao Paulo;Sao Jose dos Campos;Sao Paulo</t>
  </si>
  <si>
    <t>Faculdade de Tecnologia de Sao Paulo;Leiden University;Universidade Federal de S√£o Paulo;Instituto Nacional de Pesquisas Espaciais;Federal Institute of S√£o Paulo</t>
  </si>
  <si>
    <t>60070417;60019816;60014992;60012729;112795978</t>
  </si>
  <si>
    <t>da Silva Bortoli F.</t>
  </si>
  <si>
    <t>On the Massive Antenna Suspension System in the Brazilian Gravitational Wave Detector SCHENBERG</t>
  </si>
  <si>
    <t>10.1007/s13538-016-0413-8</t>
  </si>
  <si>
    <t>2-s2.0-84964265400</t>
  </si>
  <si>
    <t>['transmission fields', 'results demonstrate', 'human brain', 'enhance b1', 'electromagnetic field', 'electrodynamic standpoint', 'b1 +)', '5 ¬†', '1h mr', '0 ¬†']</t>
  </si>
  <si>
    <t>Electrodynamics | Electron paramagnetic resonance ultrahigh field MR | Magnetic resonance | Radiofrequency antenna</t>
  </si>
  <si>
    <t>Objective: This work investigates electrodynamic constraints, explores RF antenna concepts and examines the transmission fields (B1+) and RF power deposition of dipole antenna arrays for 1H magnetic resonance of the human brain at 1¬†GHz (23.5¬†T). Materials and methods: Electromagnetic field (EMF) simulations are performed in phantoms with average tissue simulants for dipole antennae using discrete frequencies [300¬†MHz (7.0¬†T) to 3¬†GHz (70.0¬†T)]. To advance to a human setup EMF simulations are conducted in anatomical human voxel models of the human head using a 20-element dipole array operating at 1¬†GHz. Results: Our results demonstrate that transmission fields suitable for 1H MR of the human brain can be achieved at 1¬†GHz. An increase in transmit channel density around the human head helps to enhance B1+ in the center of the brain. The calculated relative increase in specific absorption rate at 23.5 versus 7.0¬†T was below 1.4 (in-phase phase setting) and 2.7 (circular polarized phase setting) for the dipole antennae array. Conclusion: The benefits of multi-channel dipole antennae at higher frequencies render MR at 23.5¬†T feasible from an electrodynamic standpoint. This very preliminary finding opens the door on further explorations that might be catalyzed into a 20-T class human MR system.</t>
  </si>
  <si>
    <t>641-656</t>
  </si>
  <si>
    <t>Magnetic Resonance Materials in Physics, Biology and Medicine</t>
  </si>
  <si>
    <t>60024629;60024629-60116307</t>
  </si>
  <si>
    <t>49965102000;55075555700</t>
  </si>
  <si>
    <t>Winter, Lukas;Niendorf, Thoralf</t>
  </si>
  <si>
    <t>MRI.TOOLS GmbH;Max Delbruck Center for Molecular Medicine</t>
  </si>
  <si>
    <t>60116307;60024629</t>
  </si>
  <si>
    <t>Winter L.</t>
  </si>
  <si>
    <t>Electrodynamics and radiofrequency antenna concepts for human magnetic resonance at 23.5¬†T (1¬†GHz) and beyond</t>
  </si>
  <si>
    <t>10.1007/s10334-016-0559-y</t>
  </si>
  <si>
    <t>2-s2.0-84964318392</t>
  </si>
  <si>
    <t>['wireless network', 'wireless communications', 'winoc architecture', 'transmitting power', 'strongly affected', 'significant fraction', 'scalability problems', 'radio signals', 'paper studies', 'optimally oriented', 'optimal orientation', 'energy saving', 'energy figures', 'core architectures', 'candidate solution', 'antennas orientation', 'affect current']</t>
  </si>
  <si>
    <t>Antenna | Energy efficiency | Network-on-Chip | Wireless NoC</t>
  </si>
  <si>
    <t>Wireless Network-on-Chip (WiNoC) is an emerging on-chip communication paradigm and a candidate solution for dealing with the scalability problems which affect current and next generation many-core architectures. In a WiNoC, the transceivers that allow the conversion between electrical and radio signals, account for a significant fraction of the total communication energy budget. In particular, the transmitting power for wireless communications is strongly affected by the orientation of the antennas. This paper studies the impact of antennas orientation on energy figures of a WiNoC architecture and performs a design space exploration for determining the optimal orientation of the antennas in such a way to minimize the communication energy consumption. Experiments have been carried out on state-of-the-art WiNoC topologies, on both synthetic and real traffic scenarios, and validated by means of a commercial field solver simulator. When the antennas are optimally oriented, up to 80% energy saving (as compared to the case in which antennas have all the same orientation) has been observed.</t>
  </si>
  <si>
    <t>59-66</t>
  </si>
  <si>
    <t>Microprocessors and Microsystems</t>
  </si>
  <si>
    <t>Exploiting antenna directivity in wireless NoC architectures</t>
  </si>
  <si>
    <t>S0141933116000314</t>
  </si>
  <si>
    <t>10.1016/j.micpro.2016.01.019</t>
  </si>
  <si>
    <t>2-s2.0-84964324753</t>
  </si>
  <si>
    <t>['wireless networks', 'theoretical cramer', 'synchronization becomes', 'signal received', 'relaying protocol', 'proposed estimators', 'opportunistically form', 'multiple antennas', 'mimo configuration', 'mathematical analysis', 'link reliability', 'key enabler', 'joint estimation', 'input multiple', 'independent oscillators', 'increases capacity', 'ici ).', 'extensive simulations', 'distributed multiple', 'distributed coherence', 'destination channel', 'crucial issue', 'coverage extension', 'ber ).', 'also derived']</t>
  </si>
  <si>
    <t>DMIMO-OFDM | ECM | Joint estimation | SAGE</t>
  </si>
  <si>
    <t>Distributed multiple-input multiple-output (DMIMO) technology is a key enabler of coverage extension and enhancement of link reliability in wireless networks through distributed spatial diversity. DMIMO employs classic relay channels in between the source and the destination to opportunistically form a virtual antenna array (VAA) for emulating cooperative diversity. Use of multiple antennas at the relays further increases capacity and reliability of the relay-destination channel through multiplexing and diversity of MIMO antennas respectively. In such network, the signal received at the destination is characterized by multiple timing offsets (MTO) due to different propagation delay and multiple carrier frequency offsets (MCFO) due to independent oscillators of the relays. Hence, synchronization becomes a crucial issue in DMIMO in order to realize the distributed coherence. In this paper, we address joint estimation of MCFO and MTO in DMIMO orthogonal frequency division multiplexing (OFDM) with MIMO configuration at the relays for estimate-and-forward (EF) relaying protocol. Two iterative algorithms, based on expectation conditional maximization (ECM) and space alternating generalized expectation-maximization (SAGE) are proposed for joint estimation in presence of inter carrier interference (ICI). The robustness of both the estimators to ICI is evaluated by mathematical analysis and supported by extensive simulations. The performance of the proposed estimators is assessed in terms of mean square error (MSE) and bit error rate (BER). The theoretical Cramer-Rao lower bound (CRLB) of estimator error variance is also derived.</t>
  </si>
  <si>
    <t>47-60</t>
  </si>
  <si>
    <t>57188669530;18134599100</t>
  </si>
  <si>
    <t>Chakraborty, Sucharita;Sen, Debarati</t>
  </si>
  <si>
    <t>ECM and SAGE based joint estimation of timing and frequency offset for DMIMO-OFDM system</t>
  </si>
  <si>
    <t>S1874490716300039</t>
  </si>
  <si>
    <t>10.1016/j.phycom.2016.03.003</t>
  </si>
  <si>
    <t>2-s2.0-84964355836</t>
  </si>
  <si>
    <t>CAFRIFEEP201406</t>
  </si>
  <si>
    <t>['two species', 'two cis', 'trans isomers', 'provide insights', 'positively correlated', 'pest species', 'interspecific pheromones', 'insect species', 'important role', 'four pbps', 'dkikpbp2 could', 'dkikpbp1 could', 'different cis', 'dendrolimus kikuchii', 'dendrolimus houi', 'binding proteins', 'biased antenna', 'better understanding']</t>
  </si>
  <si>
    <t>Fluorescence binding assay | Isomers | Pheromone | Pheromone-binding proteins | Sympatric pests</t>
  </si>
  <si>
    <t>Pheromone-binding proteins (PBPs) play an important role in the recognition of pheromones by insects. However, the abilities of these PBPs to discriminate pheromone components and recognize the isomers are unclear. Dendrolimus houi and Dendrolimus kikuchii are two sympatric coniferous pests whose pheromones have cis-trans isomers. We used these insect species to detect the precise recognition abilities of PBPs. The four PBPs examined showed male-biased antenna-intensive expression patterns, whereas PBP1 showed higher expression than PBP2 in the antenna. DhouPBP1 only bound to a minor interspecific pheromone component, whereas DhouPBP2 bound to all three intraspecific components and another minor interspecific component. DkikPBP1 and DkikPBP2 could recognize all three intraspecific components with affinities negatively correlated with their ratios, and they bound to interspecific pheromones with affinity that was positively correlated with the ratios. The four PBPs have different cis-trans isomer discrimination abilities, i.e., DhouPBP1 and DkikPBP1 could not discriminate the two cis-trans isomer pairs of pheromones from the two species, whereas DhouPBP2 could discriminate between both pairs, and DkikPBP2 could only discriminate one pair. Overall, PBPs from D. houi and D. kikuchii use different strategies to help the moths to discriminate the intra- and interspecific pheromone components. Our work will contribute to better understanding of the sex pheromone recognition mechanism in these two sister species of moths and provide insights into more effective management practices of these pest species.</t>
  </si>
  <si>
    <t>60013805;60013805;112346681;60013805;100783314;60013805;60013805</t>
  </si>
  <si>
    <t>55513266400;8515949900;56008503300;57196429576;57188971011;57188967153;56194249100</t>
  </si>
  <si>
    <t>Zhang, Sufang;Kong, Xiangbo;Ze, Sangzi;Wang, Hongbin;Lin, Aizhu;Liu, Fu;Zhang, Zhen</t>
  </si>
  <si>
    <t>Beijing;Kunming;Kunming</t>
  </si>
  <si>
    <t>Chinese Academy of Forestry;The General Station for Forest Pests and Diseases Management and Quarantine of Yunnan Province;Yunnan Forestry Technological College</t>
  </si>
  <si>
    <t>60013805;112346681;100783314</t>
  </si>
  <si>
    <t>Discrimination of cis-trans sex pheromone components in two sympatric Lepidopteran species</t>
  </si>
  <si>
    <t>S0965174816300480</t>
  </si>
  <si>
    <t>10.1016/j.ibmb.2016.04.004</t>
  </si>
  <si>
    <t>2-s2.0-84964402814</t>
  </si>
  <si>
    <t>['test functions', 'speedy technique', 'several examples', 'scattering information', 'scattering characteristics', 'scattering analysis', 'plasmonic effects', 'fast solution', 'domain basis', 'developed method', 'convergence rate', 'computed results', 'computational technique', 'computation time', 'axis direction', 'anisotropic substrates']</t>
  </si>
  <si>
    <t>Anisotropic material | Dyadic Green's function | Method of Moments (MoM) | Plasmonic nano-antenna</t>
  </si>
  <si>
    <t>A fast solution for the scattering analysis of periodic plasmonic nano-antennas (PPNAs) on iso/anisotropic substrates is presented. This method is based on derivation of the spectral dyadic Green's function with taking into account the plasmonic effects. The obtained dyadic Green's function is then used in an integral equation formulated for computing the induced surface current densities on the PPNAs. The resultant integral equation is solved by means of Galerkin's Method of Moments with entire-domain basis and test functions. With the help of this computational technique, the scattering characteristics of several examples are analyzed. The computed results are validated by means of a full-wave EM solver based on finite element method. For showing the efficiency of this method, the convergence rate and computation time in terms of space harmonic orders are calculated. It is shown that the developed method is an efficient and speedy technique for the analysis of such periodic plasmonic structures. In addition, we study an array of PPNAs on a uniaxial anisotropic substrate where the scattering characteristics are calculated as a function of the optic-axis direction. It is found that using anisotropic materials as the substrate of PPNAs allows additional degrees of freedom for controlling the scattering information.</t>
  </si>
  <si>
    <t>2624-2630</t>
  </si>
  <si>
    <t>36865935800;24467653900</t>
  </si>
  <si>
    <t>Bozorgi, Mahdieh;Atlasbaf, Zahra</t>
  </si>
  <si>
    <t>Bozorgi M.</t>
  </si>
  <si>
    <t>Spectral Solution for Scattering Analysis of Periodic Plasmonic Nano-antennas on Iso/Anisotropic Substrate</t>
  </si>
  <si>
    <t>10.1109/JLT.2016.2541923</t>
  </si>
  <si>
    <t>2-s2.0-84964466932</t>
  </si>
  <si>
    <t>13(7)/2013-CC&amp;BT</t>
  </si>
  <si>
    <t>['uplink signals', 'ues due', 'spectrum resources', 'spectrum resource', 'resource blocks', 'nulls towards', 'multiple ues', 'mobility align', 'enb ).', 'communication scenario', 'communication links', 'channel interference', 'cci ),', 'approach fails', 'allow coexistence']</t>
  </si>
  <si>
    <t>CCI | DRBA | Full-duplex | Mobility | QoS</t>
  </si>
  <si>
    <t>In this paper, we discuss a full-duplex (FD) communication scenario, where multiple FD user equipments (UEs) share same spectrum resources (or resource blocks) simultaneously. The FD eNodeB deploys digital precoding and successive interference cancellation with optimal ordering algorithm, to allow coexistence of multiple UEs in downlink and uplink, respectively. The sharing of same resource blocks, results in co-channel interference (CCI), in downlink of a UE, from uplink signals of other UEs. To mitigate the interference, a smart antenna approach is adopted. The approach includes using multiple antennas at UEs to form directed beams towards eNodeB and nulls towards other UEs. However, the approach fails when the UEs due to their mobility align themselves in the same direction with respect to the eNodeB (eNB). In this paper, we propose a dynamic resource block allocation (DRBA) algorithm for avoiding CCI due to mobility of UEs, sharing the spectrum resource, in a FD communication scenario. The proposed algorithm shows significant improvement of the quality of service (QoS) of the communication links.</t>
  </si>
  <si>
    <t>60000163;60000163</t>
  </si>
  <si>
    <t>56395086000;37120749700</t>
  </si>
  <si>
    <t>Pradhan, Chandan;Murthy, Garimella Rama</t>
  </si>
  <si>
    <t>International Institute of Information Technology, Hyderabad</t>
  </si>
  <si>
    <t>Pradhan C.</t>
  </si>
  <si>
    <t>Full-duplex communication for future wireless networks: Dynamic resource block allocation approach</t>
  </si>
  <si>
    <t>S1874490716300027</t>
  </si>
  <si>
    <t>10.1016/j.phycom.2016.03.002</t>
  </si>
  <si>
    <t>2-s2.0-84964510382</t>
  </si>
  <si>
    <t>BIGF010001</t>
  </si>
  <si>
    <t>['vertical component', 'using gps', 'static positioning', 'ppp gps', 'ppp glo', 'latter may', 'independent solutions', 'daily solutions', 'achievable repeatability']</t>
  </si>
  <si>
    <t>GLONASS | GNSS | GPS | Precise point positioning</t>
  </si>
  <si>
    <t>The aim of this paper is to look into the achievable repeatability and accuracy from Precise Point Positioning (PPP) daily solutions when using GPS only (PPP GPS), GLONASS only (PPP GLO), and GPS plus GLONASS (PPP GPS + GLO) for static positioning. As part of the assessment, a comparison with Global Double Difference (DD) GPS daily solutions is presented. It is shown, therefore, that all of the PPP daily solutions can achieve millimetric level repeatability, similar to the global DD GPS solutions. Furthermore, the mean of the biases between the PPP daily solutions and the global DD GPS daily solutions are constellation type dependent, while an improvement is found in the vertical component for PPP GPS + GLO over PPP GLO, as the latter may be more affected by any imperfections in the models for GLONASS antenna phase centre variations. It is concluded that PPP GLO daily solutions have the ability to be used as independent solutions to PPP GPS daily solutions for static positioning, and as an alternative to PPP GPS + GLO or global DD GPS daily solutions.</t>
  </si>
  <si>
    <t>60015138-60109300;60015138;60015138;60015138;60015138</t>
  </si>
  <si>
    <t>57188983969;36010915700;7403558878;6602764891;57213951515</t>
  </si>
  <si>
    <t>Mohammed, J.;Moore, T.;Hill, C.;Bingley, R. M.;Hansen, D. N.</t>
  </si>
  <si>
    <t>Wasit;Nottingham</t>
  </si>
  <si>
    <t>Wasit University;University of Nottingham</t>
  </si>
  <si>
    <t>60109300;60015138</t>
  </si>
  <si>
    <t>Mohammed J.</t>
  </si>
  <si>
    <t>An assessment of static precise point positioning using GPS only, GLONASS only, and GPS plus GLONASS</t>
  </si>
  <si>
    <t>S0263224116300161</t>
  </si>
  <si>
    <t>10.1016/j.measurement.2016.03.048</t>
  </si>
  <si>
    <t>2-s2.0-84964543850</t>
  </si>
  <si>
    <t>['visible range', 'ultraviolet irradiation', 'two times', 'synthesized using', 'strong confinement', 'resulting nanospheres', 'promising candidates', 'pristine gqds', 'prepared bluish', 'potential applications', 'photoluminescence characteristics', 'photochemical method', 'outstanding candidates', 'optoelectronic devices', 'newly generated', 'nanospheres showed', 'much larger', 'metallic au', 'light caused', 'light absorption', 'investigated using', 'intrinsic gqds', 'intriguing characteristics', 'fluorescence property', 'emission spectra', 'emission efficiency', 'considerably boost', 'biological samples', 'average size', 'au particles', 'au nanospheres', 'au nanoparticles', 'au ).', 'absorption band', '9 %.', '541 nm', '529 nm', '303 nm']</t>
  </si>
  <si>
    <t>gold | graphene quantum dot | nanosphere | photoluminescence | UV irradiation</t>
  </si>
  <si>
    <t>Graphene quantum dots (GQDs) are promising candidates for potential applications such as novel optoelectronic devices and bio-imaging. However, insufficient light absorption to exhibit their intriguing characteristics. The strong confinement of light caused by the Au nanoparticles as an antenna can considerably boost the light absorption. With the assistance of ultraviolet irradiation, we prepared bluish-green luminescent nanospheres by the hybridization of GQD and Au nanoparticles (GQD/Au). These nanospheres showed a photoluminescence quantum yield of up to 26.9%. The GQD/Au nanospheres were synthesized using a solution of GQDs and HAuCl4 by a photochemical method with the reduction of GQDs and the formation of metallic Au. The GQDs and Au nanoparticles self-assembled and aggregated into nanospheres via aurophilicity and hydrogen bonding interactions. The average size of the GQD/Au nanospheres was found to be in the range of 150‚Äì170 nm, which is much larger than that of the pristine GQDs (4‚Äì7 nm). The GQD/Au nanospheres exhibited an absorption band at 541 nm, which indicates the presence of Au in the nanospheres. The typical absorbance features of GQDs were observed near 236 and 303 nm. The photoluminescence characteristics were investigated using the excitation and emission spectra. The GQD/Au nanospheres exhibited two emission peaks at 468 and 529 nm in the visible range. The green fluorescent peak located at 529 nm was newly generated by the hybridization. The GQD/Au nanospheres showed an emission efficiency which was two times more than that of the intrinsic GQDs. The reason for this increase was the surface plasmon resonance from the Au particles, which improved the fluorescence property of the resulting nanospheres. These nanospheres can be perceived as outstanding candidates for applications such as displays, optoelectronic devices, and imaging of the biological samples with high emission intensity. [Figure not available: see fulltext.]</t>
  </si>
  <si>
    <t>1866-1875</t>
  </si>
  <si>
    <t>Nano Research</t>
  </si>
  <si>
    <t>60016912;60016912;60016912;60016912;60016912;60016912</t>
  </si>
  <si>
    <t>57190397710;56331096500;56018484200;56392575200;35078843000;8669307800</t>
  </si>
  <si>
    <t>Park, Byeongho;Kim, Sun Jun;Sohn, Ji Soo;Nam, Min Sik;Kang, Shinill;Jun, Seong Chan</t>
  </si>
  <si>
    <t>Park B.</t>
  </si>
  <si>
    <t>Surface plasmon enhancement of photoluminescence in photo-chemically synthesized graphene quantum dot and Au nanosphere</t>
  </si>
  <si>
    <t>10.1007/s12274-016-1079-9</t>
  </si>
  <si>
    <t>2-s2.0-84964645646</t>
  </si>
  <si>
    <t>['using matlab', 'ula ).', 'stable compared', 'simulation results', 'music algorithm', 'music ),', 'mle algorithms', 'main objective', 'likelihood estimation', 'experimental ones', 'esprit ),', 'doa ).', 'comparison shows']</t>
  </si>
  <si>
    <t>DOA | ESPRIT | MLE | MUSIC | ULA</t>
  </si>
  <si>
    <t>The main objective of this article is to compare the performance of 3 famous Eigen structure algorithms, known as the Multiple Signal Classification (MUSIC), the Estimation of Signal Parameter via Rotational Invariance Techniques (ESPRIT), and non-subspace method Maximum-Likelihood Estimation (MLE) for Direction of Arrival (DOA).The performance of this DOA estimation algorithm is based on Uniform Linear Array (ULA). A number of simulation results were carried out using MATLAB and were compared with experimental ones. The comparison shows that the MUSIC algorithm is more accurate and stable compared to the ESPRIT and MLE algorithms.</t>
  </si>
  <si>
    <t>491-502</t>
  </si>
  <si>
    <t>2228835X</t>
  </si>
  <si>
    <t>Walailak Journal of Science and Technology</t>
  </si>
  <si>
    <t>60015943-60019715;60015943-60019715</t>
  </si>
  <si>
    <t>57193026190;8572418800</t>
  </si>
  <si>
    <t>Ihedrane, Mohammed Amine;Bri, Seddik</t>
  </si>
  <si>
    <t>Meknes;Meknes</t>
  </si>
  <si>
    <t>Facult√© des Sciences de Mekn√®s;Universit√© Moulay Ismail</t>
  </si>
  <si>
    <t>60019715;60015943</t>
  </si>
  <si>
    <t>Ihedrane M.A.</t>
  </si>
  <si>
    <t>Direction of arrival estimation using MUSIC, ESPRIT and maximum-likelihood algorithms for antenna arrays</t>
  </si>
  <si>
    <t>2-s2.0-84964958252</t>
  </si>
  <si>
    <t>FT131009</t>
  </si>
  <si>
    <t>['validated via', 'system performance', 'system insights', 'switching threshold', 'results illustrate', 'receive antennas', 'paper studies', 'noticeably affecting', 'noise ratio', 'much larger', 'interference power', 'high signal', 'gain achieved', 'form expressions', 'first derive', 'findings show', 'examine selection', 'e2e outage', 'diversity order', 'diversity branches', 'desired user', 'derived analytical', 'derive closed', 'complexity switch', 'coding gain', 'carlo simulations', 'average snr', 'attractive candidates', 'asymptotic results']</t>
  </si>
  <si>
    <t>interference | Rayleigh fading | space diversity | switch-and-examine antenna selection</t>
  </si>
  <si>
    <t>This paper studies the behavior of the low-complexity switch-and-examine diversity combining (SEC) and switch-and-examine diversity combining with post-examine selection (SECps) antenna selection schemes with interference. In this paper, we first derive the cumulative distribution function (CDF) of the end-to-end (e2e) signal-to-interference plus noise ratio at the selection scheme combiner output. This CDF is then used to derive closed-form expressions for the e2e outage and symbol error probabilities for the independent nonidentically distributed and independent identically distributed cases of diversity branches. In the analysis, the channels of the desired user and the interferers are assumed to follow Rayleigh distribution. Furthermore, to have more details about the system insights, the performance is evaluated at the high signal-to-noise ratio (SNR) values where the diversity order and coding gain are derived and analyzed. The derived analytical and asymptotic results are validated via a comparison with Monte-Carlo simulations. Main findings show that with interference power does not scale with average SNR; the system can still achieve performance gain when more receive antennas are used. This happens at the values of switching threshold that are close to average SNR. Also, results illustrate that the interference is noticeably affecting the gain achieved in system performance when more antennas are used. Furthermore, findings show that the SECps selection scheme outperforms the conventional SEC scheme when more antennas are added with the switching threshold is much larger than the average SNR. Finally, findings show that the SEC and SECps antenna selection schemes are efficient for systems which operate at the range of low SNR values and this makes them attractive candidates to be implemented in the emerging mobile broadband communication systems.</t>
  </si>
  <si>
    <t>884-894</t>
  </si>
  <si>
    <t>24175258000;6701309359</t>
  </si>
  <si>
    <t>Salhab, Anas M.;Zummo, Salam A.</t>
  </si>
  <si>
    <t>Salhab A.</t>
  </si>
  <si>
    <t>Performance analysis of switch-and-examine diversity systems with interference and Rayleigh fading channels</t>
  </si>
  <si>
    <t>10.1002/wcm.2575</t>
  </si>
  <si>
    <t>2-s2.0-84965156916</t>
  </si>
  <si>
    <t>['socp ).', 'simple closed', 'robust slnr', 'performance enhancement', 'papcs ).', 'numerical simulations', 'noise ratio', 'moving beyond', 'maximized precoding', 'longer admits', 'gradient projection', 'form solution', 'first propose', 'cooper transformation', 'consider signal', 'complexity approximation', 'based precoder', 'antenna downlinks', 'also optimized']</t>
  </si>
  <si>
    <t>Multi-antenna downlinks | per-antenna power constraint (PAPC) | Robust precoder design | second-order cone program (SOCP) | semidefinite program (SDP) | signal-to-leakage-plus-noise ratio (SLNR)</t>
  </si>
  <si>
    <t>In this paper, we consider signal-to-leakage-plus-noise ratio (SLNR) maximized precoding for multi-antenna downlinks under per-antenna power constraints (PAPCs). In contrast to the conventional sum power constraint, the per-antenna power constrained SLNR precoder design problem no longer admits a simple closed-form solution and achieving its optimal solution turns out to be much more challenging. To conquer the difficulty, we first propose to perform the Charnes-Cooper transformation on the problem of interest, which yields a solvable simpler second-order cone program (SOCP). Moving beyond this approach, we are then able to obtain a semi-closed form solution to the optimal SLNR precoder. The power allocation among users is also optimized for further performance enhancement, for which we devise two numerical methods based on gradient projection and a low-complexity approximation. Finally, focusing on the imperfect channel state information (CSI) scenario, we develop a robust SLNR-based precoder to combat the performance degradation caused by random CSI errors. The superiority of all proposed precoder designs in this work is confirmed by numerical simulations.</t>
  </si>
  <si>
    <t>2712-2725</t>
  </si>
  <si>
    <t>36642903100;57221159691;55665154800;7403564253</t>
  </si>
  <si>
    <t>Shen, Hong;Xu, Wei;Swindlehurst, A. Lee;Zhao, Chunming</t>
  </si>
  <si>
    <t>Transmitter Optimization for Per-Antenna Power Constrained Multi-Antenna Downlinks: An SLNR Maximization Methodology</t>
  </si>
  <si>
    <t>10.1109/TSP.2016.2535378</t>
  </si>
  <si>
    <t>2-s2.0-84968718748</t>
  </si>
  <si>
    <t>['transcription level', 'tenebrionidae ),', 'tenebrio molitor', 'stranded rna', 'silenced beetles', 'significantly reduced', 'significantly inhibited', 'significantly increased', 'significantly decreased', 'seeking behavior', 'predominantly expressed', 'orco ortholog', 'orco mrna', 'olfactory perception', 'mate recognition', 'male antennae', 'insect species', 'female antennae', 'female adults', 'essential role', 'distinct orders', 'control individuals', 'average time', 'analysis showed']</t>
  </si>
  <si>
    <t>Double-stranded RNA | Mate searching | Olfactory co-receptor | RNA interference | Yellow mealworm beetle</t>
  </si>
  <si>
    <t>The yellow mealworm beetle, Tenebrio molitor (Coleoptera: Tenebrionidae), is a common insect pest that damages stored grain. The insect olfactory co-receptor (Orco) is a transmembrane protein localized on the surface of the dendrites of olfactory sensory neurons and plays an essential role in the olfactory perception. In this study, an Orco ortholog (named as Tmol\Orco) in T. molitor was characterized. The deduced amino acid sequence of Tmol\Orco shared significant high identities with Orcos in other insect species from distinct Orders. Reverse transcription quantitative PCR (RT-qPCR) analysis showed that Tmol\Orco was predominantly expressed in the antennae of both male and female adults, and the difference between male antennae and female antennae was not significant. Double-stranded RNA (dsRNA) directly against the Tmol\Orco mRNA was synthesized and injected into the T. molitor male adults, RT-qPCR results demonstrated that the transcription level of Tmol\Orco was significantly reduced at 6 d after the injection. The mate-seeking behavior of Tmol\Orco-silenced beetles was significantly inhibited. Compare to the control individuals, the percentage of Tmol\Orco-silenced beetles successfully find mates was significantly decreased and the average time they spent for searching were significantly increased. These results provided first direct evidence that suppression of Tmol\Orco transcription contributes to the decline in mate recognition of T. molitor.</t>
  </si>
  <si>
    <t>503-508</t>
  </si>
  <si>
    <t>60015487;60015487;60015487;60015487;60015487;60015487;60015487</t>
  </si>
  <si>
    <t>57221421840;57189305174;48761512200;34873330200;57189307010;57189309522;55368766700</t>
  </si>
  <si>
    <t>Liu, Xiao Ming;Zhang, Bang Xian;Li, Shi Guang;Rao, Xiang Jun;Wang, Dong Ming;Hu, Xiao Xuan;Liu, Su</t>
  </si>
  <si>
    <t>Liu X.M.</t>
  </si>
  <si>
    <t>Knockdown of the olfactory co-receptor Orco impairs mate recognition in Tenebrio molitor (Coleoptera: Tenebrionidae)</t>
  </si>
  <si>
    <t>S1226861516300887</t>
  </si>
  <si>
    <t>10.1016/j.aspen.2016.05.005</t>
  </si>
  <si>
    <t>2-s2.0-84968750691</t>
  </si>
  <si>
    <t>['wide applicability', 'user channel', 'udd algorithm', 'studied problem', 'still open', 'single stream', 'rx beamformers', 'rigorously establish', 'representative algorithms', 'receive beamformers', 'power minimization', 'new mmse', 'linear beamformers', 'known uplink', 'joint design', 'input multiple', 'infeasible initialization', 'ieee veh', 'dual algorithm', 'downlink multi', 'downlink duality', 'convergence analysis', 'alternating optimization', '856 ],', '2007 ].']</t>
  </si>
  <si>
    <t>KKT | MIMO | multiuser downlink | SINR-constrained beamforming | uplink-downlink duality</t>
  </si>
  <si>
    <t>Consider a multiple-input multiple-output (MIMO) downlink multi-user channel. A well-studied problem in such a system is the design of linear beamformers for power minimization with the quality of service (QoS) constraints. The most representative algorithms for solving this class of problems are the so-called minimum mean square error (MMSE)-second-order cone programming (SOCP) algorithm [Visotksy and Madhow, 'Optimum Beamforming Using Transmit Antenna Arrays,' Proc. IEEE Veh. Technol. Conf., May 1999, vol. 1, pp. 851-856], [Wong, Zheng, and Ng, 'Convergence Analysis of Downlink MIMO Antenna System Using Second-Order Cone Programming,' Proc. 62nd IEEE Veh. Technol. Conf., Sep. 2005, pp. 492-496] and the uplink-downlink duality (UDD) algorithm [Codreanu, Tolli, Juntti, and Latva-Aho, 'Joint Design of Tx-Rx Beamformers in MIMO Downlink Channel,' IEEE Trans. Signal Process., vol. 55, no. 9, pp. 4639-4655, Sep. 2007]. The former is based on alternating optimization of the transmit and receive beamformers; while the latter is based on the well-known uplink-dowlink duality theory. Despite their wide applicability, the convergence to Karush-Kuhn-Tucker (KKT) solutions of both algorithms is still open in the literature. In this paper, we rigorously establish the convergence of these algorithms for QoS-constrained power minimization (QCPM) problem with both single stream and multiple streams per user cases. Key to our analysis is the development and analysis of a new MMSE-DUAL algorithm, which connects the MMSE-SOCP and the UDD algorithm. Our numerical experiments show that 1) all these algorithms can almost always reach points with the same objective value irrespective of initialization and 2) the MMSE-SOCP/MMSE-DUAL algorithm works well while the UDD algorithm may fail with an infeasible initialization.</t>
  </si>
  <si>
    <t>2920-2933</t>
  </si>
  <si>
    <t>60103821;60012708;60004354;60029445-60108865</t>
  </si>
  <si>
    <t>24773778500;36629268900;34969184900;26643071000</t>
  </si>
  <si>
    <t>Shi, Qingjiang;Razaviyayn, Meisam;Hong, Mingyi;Luo, Zhi Quan</t>
  </si>
  <si>
    <t>China;China;United States;United States;United States</t>
  </si>
  <si>
    <t>Shenzhen;Hangzhou;Minneapolis;Palo Alto;Ames</t>
  </si>
  <si>
    <t>The Chinese University of Hong Kong, Shenzhen;Zhejiang Sci-Tech University;University of Minnesota Twin Cities;Stanford University;Iowa State University</t>
  </si>
  <si>
    <t>60108865;60103821;60029445;60012708;60004354</t>
  </si>
  <si>
    <t>SINR Constrained Beamforming for a MIMO Multi-User Downlink System: Algorithms and Convergence Analysis</t>
  </si>
  <si>
    <t>10.1109/TSP.2016.2529590</t>
  </si>
  <si>
    <t>2-s2.0-84968754993</t>
  </si>
  <si>
    <t>['well sufficient', 'timing precision', 'timing calibration', 'spectral window', 'spectral cleaning', 'short pulses', 'power signal', 'phase differences', 'period 2011', 'order solution', 'noise ratio', 'monitoring differences', 'method finds', 'many sources', 'makes use', 'long datasets', 'interferometric arrays', 'gain response', 'drone flying', 'correcting drifts', 'check method', 'approximately uniform', '48 antennas', '3 ns', '25 khz', '2015 shows', '2 ms', '11 db', '1 ns', '08 ns']</t>
  </si>
  <si>
    <t>Instrumentation: interferometers | Site testing | Techniques: interferometric</t>
  </si>
  <si>
    <t>We describe a method for spectral cleaning and timing calibration of short time series data of the voltage in individual radio interferometer receivers. It makes use of phase differences in fast Fourier transform (FFT) spectra across antenna pairs. For strong, localized terrestrial sources these are stable over time, while being approximately uniform-random for a sum over many sources or for noise. Using only milliseconds-long datasets, the method finds the strongest interfering transmitters, a first-order solution for relative timing calibrations, and faulty data channels. No knowledge of gain response or quiescent noise levels of the receivers is required. With relatively small data volumes, this approach is suitable for use in an online system monitoring setup for interferometric arrays. We have applied the method to our cosmic-ray data collection, a collection of measurements of short pulses from extensive air showers, recorded by the LOFAR radio telescope. Per air shower, we have collected 2 ms of raw time series data for each receiver. The spectral cleaning has a calculated optimal sensitivity corresponding to a power signal-to-noise ratio of 0.08 (or-11 dB) in a spectral window of 25 kHz, for 2 ms of data in 48 antennas. This is well sufficient for our application. Timing calibration across individual antenna pairs has been performed at 0.4 ns precision; for calibration of signal clocks across stations of 48 antennas the precision is 0.1 ns. Monitoring differences in timing calibration per antenna pair over the course of the period 2011 to 2015 shows a precision of 0.08 ns, which is useful for monitoring and correcting drifts in signal path synchronizations. A cross-check method for timing calibration is presented, using a pulse transmitter carried by a drone flying over the array. Timing precision is similar, 0.3 ns, but is limited by transmitter position measurements, while requiring dedicated flights.</t>
  </si>
  <si>
    <t>A41</t>
  </si>
  <si>
    <t>60016529;60026810;60016529;60016529-60023824-60025529-60001754;60016529-60023824;60030635;60016529-60007278;60016529;60016529;60022324-60026810;60016529;60016529;60022324</t>
  </si>
  <si>
    <t>39961180800;8520191300;57225375684;7006807059;7003356984;57212035160;6506801221;6603018265;22942366700;7003910539;36629400000;6505667074;56271584000</t>
  </si>
  <si>
    <t>Corstanje, A.;Buitink, S.;Enriquez, J. E.;Falcke, H.;H√∂randel, J. R.;Krause, M.;Nelles, A.;Rachen, J. P.;Schellart, P.;Scholten, O.;Ter Veen, S.;Thoudam, S.;Trinh, T. N.G.</t>
  </si>
  <si>
    <t>Germany;Belgium;Netherlands;Netherlands;Netherlands;Netherlands;United States;Germany</t>
  </si>
  <si>
    <t>Hamburg;Brussels;Dwingeloo;Amsterdam;Groningen;Nijmegen;Irvine;Bonn</t>
  </si>
  <si>
    <t>Deutsches Elektronen-Synchrotron (DESY);Vrije Universiteit Brussel;Netherlands Foundation for Research in Astronomy;FOM-Institute of Subatomic Physics - NIKHEF;University of Groningen, KVI - Center for Advanced Radiation Technolog (KVI-CART);Radboud University Nijmegen;University of California, Irvine;Max Planck Institute for Radio Astronomy</t>
  </si>
  <si>
    <t>60030635;60026810;60025529;60023824;60022324;60016529;60007278;60001754</t>
  </si>
  <si>
    <t>Corstanje A.</t>
  </si>
  <si>
    <t>Timing calibration and spectral cleaning of LOFAR time series data</t>
  </si>
  <si>
    <t>10.1051/0004-6361/201527809</t>
  </si>
  <si>
    <t>2-s2.0-84968820824</t>
  </si>
  <si>
    <t>['two questions', 'system input', 'scattering parameters', 'point second', 'paper attempts', 'output function', 'order reduction', 'order models', 'order model', 'optimally select', 'matching moments', 'expansion points', 'applies fast', 'accurate computation']</t>
  </si>
  <si>
    <t>Fast frequency sweep | lossy systems | modelorder reduction (MOR) | scattering parameters | second-order Arnoldi method for passive order reduction (SAPOR) method | second-order systems</t>
  </si>
  <si>
    <t>This paper attempts to develop a new automated multipoint model-order reduction (MOR) technique, based on matching moments of the system input-output function, which would be suited for fast and accurate computation of scattering parameters for electromagnetic (EM) systems over a wide frequency band. To this end, two questions are addressed. Firstly, the cost of the wideband reduced model generation is optimized by automating a greedy multipoint MOR scheme. This is achieved by introducing a new dual local-global model convergence scheme, which applies fast and reliable a posteriori error estimates to check both local model convergence, used to select the number of moments at a single expansion point, and global model convergence, used to optimally select the expansion points. Secondly, the question of optimal convergence measure is addressed by proposing an enhanced a posteriori error estimator particularly suited for scattering parameter computations for lossy EM systems. The effectiveness and efficiency of the proposed automated scheme is verified through numerical simulations using reduced-order models for examples of a bandstop dielectric resonator filter and a dielectric resonator antenna for a wide frequency band, and compared against the results obtained using the full-order model, a reduced model generated with the optimal greedy point selection algorithm, as well as the reduced-order models obtained using the reduced basis method (RBM) and the single-point second-order Arnoldi method for passive order reduction (SAPOR) method.</t>
  </si>
  <si>
    <t>1681-1693</t>
  </si>
  <si>
    <t>6603031778;6603279609;7004542469</t>
  </si>
  <si>
    <t>Rewie≈Ñski, Micha≈Ç;Lamecki, Adam;Mrozowski, Micha≈Ç</t>
  </si>
  <si>
    <t>Rewie≈Ñski M.</t>
  </si>
  <si>
    <t>Greedy Multipoint Model-Order Reduction Technique for Fast Computation of Scattering Parameters of Electromagnetic Systems</t>
  </si>
  <si>
    <t>10.1109/TMTT.2016.2560167</t>
  </si>
  <si>
    <t>2-s2.0-84968832023</t>
  </si>
  <si>
    <t>['two chambers', 'reverberation chamber', 'reference object', 'radiation efficiencies', 'new methods', 'new method', 'metal plate', 'measurement uncertainties', 'measured using', 'existing method', 'errors caused', 'complex measurements', 'circular holes', 'average acs', 'antennas used', 'antenna characteristics', 'alternative method', 'also provides', 'also derived']</t>
  </si>
  <si>
    <t>Absorption cross sections | antenna radiation efficiency | reverberation chambers (RCs).</t>
  </si>
  <si>
    <t>Average ACS can be measured in a reverberation chamber; however, the existing technique determines a value that includes the effects of the radiation efficiencies of the antennas used in the measurement. Correcting for these necessitates further complex measurements. Here, we present the theory of an alternative measurement methodology using two nested or contiguous reverberation chambers which is free from errors caused by the radiation efficiencies of the antennas. The new method is based on the theoretical average transmission cross sections (TCS) of circular holes in a metal plate between the two chambers. In fact, the method can be viewed as an accurate transfer calibration measurement between TCS and ACS that is independent of both the chamber and antenna characteristics. Further, since the existing method of measuring ACS includes the effects of the radiation efficiencies of the antennas, a comparison of the ACS of a reference object, measured using both the existing and new methods, also provides an alternative method of determining radiation antenna efficiency. Measurement uncertainties for both alternative measurement methods - ACS and antenna radiation efficiency - are also derived.</t>
  </si>
  <si>
    <t>678-685</t>
  </si>
  <si>
    <t>60025235;60016418;60016418;60016418;60016418</t>
  </si>
  <si>
    <t>25626009000;6603233576;35147729400;54393545300;7005566736</t>
  </si>
  <si>
    <t>Gifuni, Angelo;Flintoft, Ian D.;Bale, Simon J.;Melia, Gregory C.R.;Marvin, Andrew C.</t>
  </si>
  <si>
    <t>Italy;United Kingdom</t>
  </si>
  <si>
    <t>Naples;York</t>
  </si>
  <si>
    <t>Parthenope University of Naples;University of York</t>
  </si>
  <si>
    <t>60025235;60016418</t>
  </si>
  <si>
    <t>Gifuni A.</t>
  </si>
  <si>
    <t>A Theory of Alternative Methods for Measurements of Absorption Cross Section and Antenna Radiation Efficiency Using Nested and Contiguous Reverberation Chambers</t>
  </si>
  <si>
    <t>10.1109/TEMC.2016.2548939</t>
  </si>
  <si>
    <t>2-s2.0-84968883546</t>
  </si>
  <si>
    <t>['two techniques', 'two methods', 'stirrer angles', 'rician k', 'performance computers', 'numerical computation', 'manage losses', 'finite conductivity', 'domain technique', 'difference time', 'correlation greater', 'code lies', 'chamber losses', 'chamber field', 'allows us', '1000 mhz']</t>
  </si>
  <si>
    <t>Correlation | field statistics | finite-difference timedomain (FDTD) | massively parallel computing | reverberation chamber (RC) | volumetric losses | wall losses</t>
  </si>
  <si>
    <t>A numerical code based on the finite-difference time-domain technique is adopted to simulate a large reverberation chamber including the stirrers and the actual antenna presence in the frequency range 200-1000 MHz. The power of the code lies in the parallelization that allows the execution on high-performance computers. Chamber losses are accounted for by introducing virtual volumetric losses in the hypothesis of ideal conductor walls. The correction that arises from this choice which allows us to speed up the numerical computation is verified by a comparison with the case of wall losses implemented by assuming a finite conductivity. The analysis of the statistics of the chamber field, stirrer uncorrelated positions, Rician K-factor, backscatter, and field uniformity returns overlapping results for the two techniques. The analysis of the spatial field correlation within a spatial grid shows a correlation greater than 0.5 in the whole frequency range and for all stirrer angles, so confirming the equivalence of the two methods to manage losses.</t>
  </si>
  <si>
    <t>653-660</t>
  </si>
  <si>
    <t>60031624;60031624;60031624</t>
  </si>
  <si>
    <t>6701782205;56703180400;6602257752</t>
  </si>
  <si>
    <t>Moglie, Franco;Bastianelli, Luca;Primiani, Valter Mariani</t>
  </si>
  <si>
    <t>Ancona</t>
  </si>
  <si>
    <t>Universit√† Politecnica delle Marche</t>
  </si>
  <si>
    <t>Moglie F.</t>
  </si>
  <si>
    <t>Reliable Finite-Difference Time-Domain Simulations of Reverberation Chambers by Using Equivalent Volumetric Losses</t>
  </si>
  <si>
    <t>10.1109/TEMC.2016.2548520</t>
  </si>
  <si>
    <t>2-s2.0-84968884537</t>
  </si>
  <si>
    <t>['sensor nodes', 'results show', 'pso ),', 'primary network', 'paper proposes', 'one based', 'large number', 'interference levels', 'input multiple', 'division multiplexing', 'cooperative nodes', 'cluster seeks', 'carlo simulation', 'beamforming scheme', 'based cr', 'based capacity', 'analytic expressions', 'achieving essentially']</t>
  </si>
  <si>
    <t>Cognitive radio | cooperative MIMO | Massive MIMO | multiuser MIMO | Particle swarm optimization | wireless sensor network</t>
  </si>
  <si>
    <t>This paper proposes a large-scale cooperative multiple-input multiple-output (CMIMO) beamforming scheme for uplink (UL) access in broadband cognitive radio wireless sensor networks (CR-WSNs) sharing the same spectrum with a primary network and employing orthogonal frequency-division multiplexing. The CR-WSN is divided into clusters each consisting of cooperative nodes that form a virtual antenna array. Using particle swarm optimization (PSO), each cluster seeks the optimal transmit weight vectors that maximize the UL channel capacity of each cluster, while controlling the interference levels to the primary network. Under the assumption of very large number of sensor nodes at each cluster, semi-analytic expressions for the symbol error rate and the ergodic channel capacity of the CMIMO-based CR-WSN are derived and validated with Monte-Carlo simulation. The PSO-based capacity-aware (PSO-CA) scheme is compared with the one based on the traditional gradient search scheme (GS-CA) and the results show that PSO-CA requires considerably less computational complexity while achieving essentially the same level of performance as the GS-CA.</t>
  </si>
  <si>
    <t>4418-4424</t>
  </si>
  <si>
    <t>Hefnawi, Mostafa</t>
  </si>
  <si>
    <t>Kingston</t>
  </si>
  <si>
    <t>Royal Military College of Canada</t>
  </si>
  <si>
    <t>Hefnawi M.</t>
  </si>
  <si>
    <t>Large-Scale Multi-Cluster MIMO Approach for Cognitive Radio Sensor Networks</t>
  </si>
  <si>
    <t>10.1109/JSEN.2016.2537920</t>
  </si>
  <si>
    <t>2-s2.0-84968904035</t>
  </si>
  <si>
    <t>['vary significantly', 'tunnel wall', 'tunnel selection', 'tunnel interaction', 'tunnel branching', 'tunnel ).', 'traveling distance', 'termite behavior', 'termite advances', 'straight tunnel', 'spent time', 'small arenas', 'shaped tunnels', 'selection mechanism', 'path selection', 'location relationship', 'foraging efficiency', 'foraging activity', 'food resources', 'first made', 'briefly discussed', 'bifurcation node', 'artificially constructed', 'antenna touching', 'advancing termites', '45 ¬∞).']</t>
  </si>
  <si>
    <t>Bifurcation node | Path selection | Termite traveling efficiency | Termite tunnel branching</t>
  </si>
  <si>
    <t>Subterranean termites excavate complicated tunnel networks for foraging below the ground. During foraging activity, termites often encounter many bifurcation nodes generated by the tunnel branching or the tunnel-tunnel interaction. Path selection by termites at the node is likely to affect the foraging efficiency because depending on their selection, the traveling distance from food resources to the nest can vary significantly. To understand the selection mechanism, we artificially constructed Y-shaped tunnels in small arenas and observed the termite behavior at the bifurcation node (i.e. the intersection of the tunnel). At the bifurcation node, the right side tunnel forms 45¬∞ with respect to the straight tunnel that a termite advances, while the left side tunnel forms the angle of Œ∏ (=. 5¬∞, 15¬∞, 30¬∞, and 45¬∞). The experimental results showed that the path selection strongly depends on which termite's antenna touching is first made on the tunnel wall at the bifurcation node. The left (or right) antenna touching tended to cause the right (or left) tunnel selection. As the value of Œ∏ increased, the tendency for the left selection ratio decreased. The bias of the advancing termites towards the left (or right) enhanced the tendency of the selection of the left (or right) tunnel but did not affect the spent time of the termites to pass through the node. The results were understood by the location relationship between the advancing termites and the tunnel wall. We briefly discussed the meaning of our finding in relation to the foraging efficiency.</t>
  </si>
  <si>
    <t>100765392;100765392;100765392</t>
  </si>
  <si>
    <t>55917757000;55188490100;57188764614</t>
  </si>
  <si>
    <t>Lee, Sang Hee;Sim, Seungwoo;Song, Hark Soo</t>
  </si>
  <si>
    <t>National Institute for Mathematical Sciences</t>
  </si>
  <si>
    <t>Path selection by the termite Reticulitermes speratus kyushuensis (Isoptera: Rhinotermitidae) at a bifurcation node of Y-shaped tunnel</t>
  </si>
  <si>
    <t>S1226861516300486</t>
  </si>
  <si>
    <t>10.1016/j.aspen.2016.04.021</t>
  </si>
  <si>
    <t>2-s2.0-84968912331</t>
  </si>
  <si>
    <t>['webgis platform', 'urban territories', 'urban areas', 'time slices', 'surface three', 'still buried', 'settlement surrounded', 'pits dug', 'messapian necropolises', 'italy ).', 'investigated areas', 'historical centre', 'gpr techniques', 'gpr measurements', 'dimensional image', 'different types', 'dated mainly', 'city walls', 'case study', 'archaeological point', 'archaeological map', 'ancient topography']</t>
  </si>
  <si>
    <t>Archaeological map | GPR | Messapian tombs | WebGIS</t>
  </si>
  <si>
    <t>Extensive urbanization may cover important archaeological structures that are still buried in urban areas, and Ground Penetrating Radar is one of the most reliable geophysical technique for resolving buried archaeological structures in urban territories. In this paper a case study that involves a geophysical survey employing the surface three-dimensional (3D) GPR techniques, to characterize the investigated areas from the archaeological point of view, is illustrated. GPR measurements, integrated with archaeological and topographical information aimed at the production of a digital archaeological map integrated in a webGIS platform, were carried out in some areas at the historical centre of Lecce (Apulia, Italy). The investigated areas are related to some sectors of the Messapian necropolises (dated mainly in 4th-3rd century BCE), characterized by different types of graves (pits dug in the bedrock or built with slabs, sarcophagi and hypogea) that lying also inside the settlement surrounded by city walls. The survey was carried out using the IDS Hi Mod georadar system, incorporating a dual band 200-600 MHz centre frequency antennae. The GPR time slices were constructed from closely spaced parallel profiles. The time slices, computed from averaging radar reflections over vertical time windows several nanoseconds thick, are used to map subsoil features associated with its structure. The time slices were georeferenced in the archaeological map of Lecce in order to acquire new data on the distribution and the ancient topography of the funerary areas inside the settlements. Moreover, to facilitate the interpretation of the results, a three-dimensional image was constructed using closely spaced parallel profiles, which are interpolated.</t>
  </si>
  <si>
    <t>290-302</t>
  </si>
  <si>
    <t>2352409X</t>
  </si>
  <si>
    <t>Journal of Archaeological Science: Reports</t>
  </si>
  <si>
    <t>60002409;60002409;60002409;60002409;60002409;60002409</t>
  </si>
  <si>
    <t>6507852479;8299859100;39761205100;39761266800;55958948100;23976698900</t>
  </si>
  <si>
    <t>Leucci, G.;De Giorgi, L.;Di Giacomo, G.;Ditaranto, I.;Miccoli, I.;Scardozzi, G.</t>
  </si>
  <si>
    <t>Istituto Per I Beni Archeologici E Monumentali</t>
  </si>
  <si>
    <t>Leucci G.</t>
  </si>
  <si>
    <t>3D GPR survey for the archaeological characterization of the ancient Messapian necropolis in Lecce, South Italy</t>
  </si>
  <si>
    <t>S2352409X16301791</t>
  </si>
  <si>
    <t>10.1016/j.jasrep.2016.05.027</t>
  </si>
  <si>
    <t>2-s2.0-84969180040</t>
  </si>
  <si>
    <t>['tremors ),', 'time location', 'time imaging', 'three steps', 'spatial mapping', 'spatial images', 'southwestern japan', 'simplified representation', 'signal processing', 'selective coherence', 'seismic signal', 'prepare data', 'potentially associated', 'posterior steps', 'pair time', 'order statistics', 'noise ratio', 'new methodology', 'multiband higher', 'low signal', 'local stations', 'local maxima', 'local antennas', 'following space', 'final step', 'enhance coherence', 'dense large', 'continuous data', 'central chile', 'better performance']</t>
  </si>
  <si>
    <t>Earthquake source observations | Seismic monitoring and test-ban treaty verification | Subduction zone processes | Time-series analysis</t>
  </si>
  <si>
    <t>We present a new methodology for detection and space-time location of seismic sources based on multiscale, frequency-selective coherence of the wave field recorded by dense large-scale seismic networks and local antennas.The method is designed to enhance coherence of the signal statistical features across the array of sensors and consists of three steps: signal processing, space-time imaging, and detection and location. The first step provides, for each station, a simplified representation of seismic signal by extracting multiscale non-stationary statistical characteristics, through multiband higher-order statistics or envelopes. This signal processing scheme is designed to account for a priori unknown transients, potentially associated with a variety of sources (e.g. earthquakes, tremors), and to prepare data for a better performance in posterior steps. Following space-time imaging is carried through 3-D spatial mapping and summation of station-pair time-delay estimate functions. This step produces time-series of 3-D spatial images representing the likelihood that each pixel makes part of a source. Detection and location is performed in the final step by extracting the local maxima from the 3-D spatial images.We demonstrate the efficiency of the method in detecting and locating seismic sources associated with low signal-to-noise ratio on an example of the aftershock earthquake records from local stations of International Maule Aftershock Deployment in Central Chile. The performance and potential of the method to detect, locate and characterize the energy release associated with possibly mixed seismic radiation from earthquakes and low-frequency tectonic tremors is further tested on continuous data from southwestern Japan.</t>
  </si>
  <si>
    <t>1548-1573</t>
  </si>
  <si>
    <t>ggw098</t>
  </si>
  <si>
    <t>1365246X</t>
  </si>
  <si>
    <t>0956540X</t>
  </si>
  <si>
    <t>Geophysical Journal International</t>
  </si>
  <si>
    <t>60001970;60001970;60001970;60001970;60025272</t>
  </si>
  <si>
    <t>36350091500;24382069900;7004652044;57203103267;35462300600</t>
  </si>
  <si>
    <t>Poiata, Natalia;Satriano, Claudio;Vilotte, Jean Pierre;Bernard, Pascal;Obara, Kazushige</t>
  </si>
  <si>
    <t>Japan;France</t>
  </si>
  <si>
    <t>Tokyo;Paris</t>
  </si>
  <si>
    <t>The University of Tokyo;Institut de Physique du Globe de Paris</t>
  </si>
  <si>
    <t>60025272;60001970</t>
  </si>
  <si>
    <t>Poiata N.</t>
  </si>
  <si>
    <t>Multiband array detection and location of seismic sources recorded by dense seismic networks</t>
  </si>
  <si>
    <t>10.1093/gji/ggw071</t>
  </si>
  <si>
    <t>2-s2.0-84969220309</t>
  </si>
  <si>
    <t>['wide bandwidth', 'suppressed due', 'resonator network', 'power divider', 'power combination', 'port network', 'physical implementations', 'patch array', 'novel resonator', 'new design', 'integrated functions', 'improved bandwidth', 'highly integrated', 'harmonics suppression', 'good agreement', 'frequency selectivity', 'different types', 'device employs', 'coupling matrix', 'coupled resonators', 'compact structure', 'cascaded filter', 'based four', 'antenna array']</t>
  </si>
  <si>
    <t>Bandwidth | filtering antenna array | frequency selectivity | harmonics suppression | integrated design</t>
  </si>
  <si>
    <t>In this paper, a new design of an antenna array with integrated functions of filtering, harmonics suppression, and radiation is proposed. The device employs a multi-port network of coupled resonators, which is synthesized and designed as a whole to fulfill the functions of filtering, power combination/division, and radiation. The 50-Œ© interfaces between the cascaded filter, power divider, and antenna in traditional RF front-ends are eliminated to achieve a highly integrated and compact structure. A novel resonator-based four-way out-of-phase filtering power divider is proposed and designed. It is coupled to the patch array, rendering a fourth-order filtering response. The coupling matrix of the resonator network is synthesized. The physical implementations of the resonators and their couplings are detailed. Compared to a traditional patch array, the integrated filtering array shows an improved bandwidth and frequency selectivity. In addition, the harmonic of the antenna array is suppressed due to the use of different types of resonators. To verify the concept, a 2 √ó 2 filtering array at S-band is designed, prototyped, and tested. Good agreement between simulations and measurements has been achieved, demonstrating the integrated filtering antenna array has the merits of wide bandwidth, high frequency selectivity, harmonics suppression, stable antenna gain, and high polarization purity.</t>
  </si>
  <si>
    <t>1798-1805</t>
  </si>
  <si>
    <t>60010818;60010818;60021889;60013789;60003977;60010818;60024542</t>
  </si>
  <si>
    <t>55226071200;7403257414;55733840800;36092331900;55453882400;11142205000;55554965100</t>
  </si>
  <si>
    <t>Mao, Chun Xu;Gao, Steven;Wang, Yi;Wang, Zhengpeng;Qin, Fan;Sanz-Izquierdo, Benito;Chu, Qing Xin</t>
  </si>
  <si>
    <t>China;United Kingdom;China;United Kingdom;China</t>
  </si>
  <si>
    <t>Guangzhou;London;Beijing;Canterbury;Xi'an</t>
  </si>
  <si>
    <t>South China University of Technology;University of Greenwich;Beihang University;University of Kent;Northwestern Polytechnical University</t>
  </si>
  <si>
    <t>60024542;60021889;60013789;60010818;60003977</t>
  </si>
  <si>
    <t>Mao C.X.</t>
  </si>
  <si>
    <t>An Integrated Filtering Antenna Array with High Selectivity and Harmonics Suppression</t>
  </si>
  <si>
    <t>10.1109/TMTT.2016.2561925</t>
  </si>
  <si>
    <t>2-s2.0-84969504990</t>
  </si>
  <si>
    <t>['textile antennas', 'textile antenna', 'substrate compression', 'rigorously quantify', 'resulting distributions', 'random variations', 'perturbation technique', 'novel hermite', 'joint height', 'either relies', 'compressible substrate', 'communication presents']</t>
  </si>
  <si>
    <t>Pad√© approximation | polynomial chaos | Stochastic collocation | substrate compression | Textile antenna | variability analysis</t>
  </si>
  <si>
    <t>One of the many adverse effects modifying the performance of textile antennas in real operating conditions is substrate compression. Therefore, this communication presents a stochastic collocation method (SCM) that either relies on the generalized polynomial chaos (gPC) expansion or on a novel Hermite-Pad√© approximant. The method is introduced to rigorously quantify the effect of random variations in the height and the permittivity of the substrate on the figures of merit of a textile antenna. Next, the joint height and permittivity probability distribution of a compressible substrate are characterized by means of a new measurement setup based on a resonant-perturbation technique. Finally, the method is validated for a probe-fed GPS textile antenna. It is shown that Hermite-Pad√© approximants model the highly nonlinear relationship between these substrate random variables and the figures of merit of the antenna more efficiently than the gPC. Moreover, a Kolmogorov-Smirnoff test proves that the resulting distributions of the antenna's figures of merit are as accurate as those obtained by means of a Monte-Carlo (MC) analysis, with demonstrated speedup factors up to 123.</t>
  </si>
  <si>
    <t>2507-2512</t>
  </si>
  <si>
    <t>60033316;60033316;60033316;60033316</t>
  </si>
  <si>
    <t>56380905300;55357493400;7004835032;7801379702</t>
  </si>
  <si>
    <t>Rossi, Marco;Agneessens, Sam;Rogier, Hendrik;Ginste, Dries Vande</t>
  </si>
  <si>
    <t>Rossi M.</t>
  </si>
  <si>
    <t>Stochastic Analysis of the Impact of Substrate Compression on the Performance of Textile Antennas</t>
  </si>
  <si>
    <t>10.1109/TAP.2016.2543780</t>
  </si>
  <si>
    <t>2-s2.0-84969537271</t>
  </si>
  <si>
    <t>['virtual antenna', 'still applied', 'shaped plasma', 'results show', 'remaining energy', 'region near', 'railgun represents', 'projectile leaves', 'postfire period', 'plasma combination', 'onboard electronics', 'good radiator', 'frequency response', 'frequencies ranging', 'four cases', 'firing process', 'field intensities', 'field coming', 'em waves', 'em radiation', 'ejected along', 'domain code', 'difference time', 'changing weapon', 'case 4', 'case 3', 'case 2', 'case 1', 'becoming interesting', '100 mhz', '1 mhz', '1 ghz']</t>
  </si>
  <si>
    <t>Electromagnetic (EM) compatibility | EM propagation in plasma media | plasma-covered antennas | pulsed power system | railguns</t>
  </si>
  <si>
    <t>Railgun represents a game-changing weapon for the U.S. Navy, with its development approaching maturity; the electromagnetic (EM) compatibility with other onboard electronics is becoming interesting. Railgun is powered by a gigawatts class pulsed power supply, and due to the nature of its design, considerable remnant energy is still applied to the railgun when the projectile leaves the barrel. If the plasma or debris formed inside the barrel is ejected along with the projectile, a conductive channel may form, which acts as a virtual antenna, and it can radiate the remaining energy as EM waves into the air. In this paper, we try to investigate the far-field EM radiation pattern and near-field electric field intensity after the projectile leaves the muzzle in four cases: case 1 is a bell-shaped plasma at œâpe = 1 MHz; case 2 is the same plasma at œâpe = 100 MHz; case 3 is a pillar-shaped plasma at œâpe = 100 MHz; and case 4 is the effect of a muzzle shunt resistor. The plasma is assumed to be about 5 m high, and is formed on top of the muzzle and behind the projectile, and a 1-kV voltage excitation source with frequencies ranging from 100 MHz to 1 GHz is located at the breech to excite the railgun and plasma combination. Three field probes located 10 m away from the projectile are set up to record the field intensities. We simulate the frequency response of this system with a finite-difference time-domain code. The results show that the plasma is not a very good radiator, and the field coming out of the muzzle is contained in a region near the muzzle because of the plasma. The EM radiation in the postfire period is not as strong as in the firing process.</t>
  </si>
  <si>
    <t>980-990</t>
  </si>
  <si>
    <t>Chung, Shen Shou Max</t>
  </si>
  <si>
    <t>National Yang-Ming University Taiwan</t>
  </si>
  <si>
    <t>Parametric Study of Possible Railgun Radiation in Postfire Stage</t>
  </si>
  <si>
    <t>10.1109/TPS.2016.2562120</t>
  </si>
  <si>
    <t>2-s2.0-84969579627</t>
  </si>
  <si>
    <t>['trieces townes', 'sp .,', 'new species', 'male antennae', 'first time']</t>
  </si>
  <si>
    <t>Belize | identification key | new species | South America | taxonomy | tyloids</t>
  </si>
  <si>
    <t>A new species of Trieces Townes from Brazil, Trieces tyloidalis n. sp., is described and illustrated. This is the first known species of Trieces with tyloids in the male antennae. The genus is recorded from Belize, Ecuador and Venezuela for the first time. Trieces horisme Gauld &amp; Sithole, Trieces platysoma Townes, Trieces riodinis Gauld &amp; Sithole and Trieces tuvule Gauld &amp; Sithole, are recorded for the first time from several South American countries. A key to twelve South American species of Trieces is provided.</t>
  </si>
  <si>
    <t>280-287</t>
  </si>
  <si>
    <t>1519566X</t>
  </si>
  <si>
    <t>Neotropical Entomology</t>
  </si>
  <si>
    <t>60072057-60010844;60010844</t>
  </si>
  <si>
    <t>23009641700;6507740029</t>
  </si>
  <si>
    <t>Maz√≥n, M.;Bordera, S.</t>
  </si>
  <si>
    <t>Ecuador;Spain</t>
  </si>
  <si>
    <t>Loja;Alicante</t>
  </si>
  <si>
    <t>Universidad Nacional de Loja;Universitat d'Alacant</t>
  </si>
  <si>
    <t>60072057;60010844</t>
  </si>
  <si>
    <t>Maz√≥n M.</t>
  </si>
  <si>
    <t>Description of the First Species of Trieces (Hymenoptera: Ichneumonidae) with Tyloids in the Male Antennae and New Records of Neotropical Species</t>
  </si>
  <si>
    <t>10.1007/s13744-016-0381-2</t>
  </si>
  <si>
    <t>2-s2.0-84969581124</t>
  </si>
  <si>
    <t>['sufficiently high', 'space model', 'put forth', 'new state', 'massive array', 'frequency selectivity', 'effective grid', 'beneficial effects', 'antenna elements', 'achievable angle']</t>
  </si>
  <si>
    <t>indoor mapping | massive antenna arrays | millimeter-wave | Personal radar</t>
  </si>
  <si>
    <t>The adoption of millimeter-wave technology could open the possibility to integrate massive antenna arrays inside future 5G user mobile devices, with the possibility to enable new interesting applications. Within this context, in this paper we put forth the concept of a personal mobile radar operating at millimeter-waves and consisting of a massive array for accurate environmental mapping. Frequency selectivity and phase quantization effects are accounted for to characterize the achievable angle and range resolution necessary to collect environmental information. Successively, we propose an effective grid-based Bayesian mapping approach by introducing a new state-space model, which profits of the beneficial effects of the massive antenna array characteristics. Numerical results show that the idea herein investigated is feasible, and that a significant mapping performance is attainable even employing coarse antenna arrays provided that the number of antenna elements is sufficiently high.</t>
  </si>
  <si>
    <t>1471-1484</t>
  </si>
  <si>
    <t>60011447-60000686;60000686;60000686</t>
  </si>
  <si>
    <t>57191243153;55497944800;6701798606</t>
  </si>
  <si>
    <t>Guidi, Francesco;Guerra, Anna;Dardari, Davide</t>
  </si>
  <si>
    <t>Grenoble;Cesena</t>
  </si>
  <si>
    <t>CEA Grenoble;Alma Mater Studiorum Universit√† di Bologna, Cesena</t>
  </si>
  <si>
    <t>60011447;60000686</t>
  </si>
  <si>
    <t>Guidi F.</t>
  </si>
  <si>
    <t>Personal mobile radars with millimeter-wave massive arrays for indoor mapping</t>
  </si>
  <si>
    <t>10.1109/TMC.2015.2467373</t>
  </si>
  <si>
    <t>2-s2.0-84969758891</t>
  </si>
  <si>
    <t>['œ ¶)', 'underwater environments', 'underwater 3', 'transceiver antennas', 'structured environment', 'structured 2', 'space using', 'relative position', 'random antennas', 'proposed model', 'predominantly estimated', 'potential application', 'phase difference', 'omnidirectional antenna', 'multipath effect', 'many obstacles', 'individual factors', 'friis formula', 'electromagnetic waves', 'distance estimation', 'coordinate system', 'complex environment', 'attenuation model']</t>
  </si>
  <si>
    <t>Electromagnetic waves | Received Signal Strength | Sensor Network | Underwater Localization</t>
  </si>
  <si>
    <t>In this paper, an underwater 3-D spatial attenuation model of electromagnetic waves is proposed to establish a position recognition system in underwater 3-D space using distance estimation. The distance estimation is based on signal attenuation characteristics of electromagnetic waves radiated through several omnidirectional antennas. Positions in underwater environments have been predominantly estimated by an ultrasonic position recognition system using travel time and phase difference. However, such a system provides inaccurate estimation on account of the multipath effect in a structured environment or complex environment with many obstacles. A position estimation method that uses signal attenuation of electromagnetic waves has been proposed to overcome this limitation. That method can precisely estimate position on a structured 2-D plane. In this paper, an existing underwater position estimation system based on electromagnetic waves is expanded into 3-D space using the Friis formula and plane wave equation, thereby classifying attenuation characteristics of electromagnetic waves into the effects of medium, radiation, and antenna. These effects are summarized to deduce the signal attenuation characteristics of electromagnetic waves in 3-D space. In addition, the relative position (R, Œò, Œ¶) and attitude ( œÜ, Œ∏, œà of transceiver antennas are used to define a coordinate system for 3-D estimation; moreover, an attenuation model is defined for individual factors in the coordinate system. A generalized attenuation model of an omnidirectional antenna in 3-D space is presented, and the validity of the proposed model is demonstrated through experiments. Based on the results, the proposed model demonstrates the potential application to an omnidirectional antenna and expansion into an attenuation model based on the 3-D position between random antennas.</t>
  </si>
  <si>
    <t>1409-1419</t>
  </si>
  <si>
    <t>60026263;60032330;60032330;60026263</t>
  </si>
  <si>
    <t>55338675700;55273031700;57204958534;56012430000</t>
  </si>
  <si>
    <t>Kwak, Kyungmin;Park, Daegil;Chung, Wan Kyun;Kim, Jinhyun</t>
  </si>
  <si>
    <t>Kwak K.</t>
  </si>
  <si>
    <t>Underwater 3-D spatial attenuation characteristics of electromagnetic waves with omnidirectional antenna</t>
  </si>
  <si>
    <t>10.1109/TMECH.2015.2509466</t>
  </si>
  <si>
    <t>2-s2.0-84969822451</t>
  </si>
  <si>
    <t>MIP-86/2010</t>
  </si>
  <si>
    <t>['tube olfactometer', 'tree choice', 'tree age', 'thujanol acts', 'tested using', 'spruce volatiles', 'spruce trees', 'preferentially infests', 'picea abies', 'old trees', 'norway spruce', 'ms ).', 'lower dosage', 'laboratory conditions', 'key message', 'ips typographus', 'efficient repellent', 'different age', 'consistently active', 'bioactive compound', 'behavioural responses', 'bark samples', 'bark decreases', 'bark beetles', '27 times', '200 times']</t>
  </si>
  <si>
    <t>(E)-sabinene hydrate | Antennal response | Bark beetle | Behaviour | GC-EAD | GC-MS | Host plant | Norway spruce | Picea abies | Spruce | trans-4-thujanol | Volatile organic compounds</t>
  </si>
  <si>
    <t>Key message: Spruce trees emit significant amounts of trans-4-thujanol, but the amount of this compound in bark decreases with tree age. Trans-4-thujanol acts as an efficient repellent for the bark beetle Ips typographus. Context: The spruce bark beetle, Ips typographus, is an economically significant pest of Norway spruce (Picea abies) that preferentially infests and kills old trees. Aims: We looked for spruce volatiles that were perceivable by I. typographus and that differed as the host tree aged. Methods: Bark beetles were collected in the wild. Bark samples from spruce trees of different age were hydrodistilled. Gas chromatography‚Äìelectroantennogram detection (GC-EAD) was used to identify which compounds induced beetle olfactory responses. These were identified by gas chromatography‚Äìmass spectrometry (GC-MS). Behavioural responses of bark beetles were tested using a Y-tube olfactometer. Results: Several EAD peaks were recorded, of which trans-4-thujanol was consistently active and could be identified chemically unequivocally. The antennae of I. typographus females responded to a lower dosage of the compound than males, but both sexes were repelled by it. The bark of 10-year-old spruce trees contained 3 times more trans-4-thujanol than that of 35- 40-year-old trees, 27 times more than that of 70- to 80-year-old trees, and 200 times more than that of 120-year-old trees. Conclusions: Trans-4-thujanol is a bioactive compound in Norway spruce bark that varies in amount with tree age and affects spruce bark beetle behaviour under laboratory conditions. It is suggested that trans-4-thujanol might play a role in both spruce tree defence and tree choice by beetles.</t>
  </si>
  <si>
    <t>1297966X</t>
  </si>
  <si>
    <t>Annals of Forest Science</t>
  </si>
  <si>
    <t>110153029;110153029;110153029;110153029;110153029;110153029</t>
  </si>
  <si>
    <t>24450273800;56094468000;22942284000;6701596046;6602635456;57199345391</t>
  </si>
  <si>
    <t>Bla≈æytƒó-ƒåere≈°kienƒó, Laima;Ap≈°egaitƒó, Violeta;Rad≈æiutƒó, Sandra;Moz≈´raitis, Raimondas;B≈´da, Vincas;Peƒçiulytƒó, Dalƒó</t>
  </si>
  <si>
    <t>Lithuania</t>
  </si>
  <si>
    <t>Vilnius</t>
  </si>
  <si>
    <t>Nature Research Centre</t>
  </si>
  <si>
    <t>Bla≈æytƒó-ƒåere≈°kienƒó L.</t>
  </si>
  <si>
    <t>Electrophysiological and behavioural responses of Ips typographus (L.) to trans-4-thujanol‚Äîa host tree volatile compound</t>
  </si>
  <si>
    <t>10.1007/s13595-015-0494-5</t>
  </si>
  <si>
    <t>2-s2.0-84971219390</t>
  </si>
  <si>
    <t>['user compared', 'soc implementation', 'previous implementations', 'previous achievements', 'paper presents', 'multicast service', 'mimo detection', 'latency minimization', 'existing hardware', 'concurrent processing', 'blast algorithm', 'area compared', 'additional hardware']</t>
  </si>
  <si>
    <t>Dynamic resource allocation | Greedy algorithm | MIMO-OFDMA | SoC | Water filling algorithm</t>
  </si>
  <si>
    <t>This paper presents a dynamic resource allocation technique for multicast service in multi-antenna based OFDMA system. The simulation result indicates that the proposed method provides 7‚Äì33¬†% improved performance in terms of subcarrier and data rate allocation for each user compared with previous achievements. The SoC implementation of this proposed method gives a maximum transfer rate of 400¬†Mbps by setting-up of a 40¬†MHz bandwidth. Real-time signal processing of this MIMO-OFDMA transceiver architecture utilizes the techniques of pipelining, concurrent processing and latency minimization. For MIMO detection, the MMSE based V-BLAST algorithm is used in a 4¬†√ó¬†4 configuration. This architecture is based on the dynamic partial reconfiguration concept which provides greater flexibility and adds new abilities by utilizing the existing hardware and does not need any additional hardware. It is implemented in a 90¬†nm CMOS technology on top of the MOLEN reconfigurable processor and demonstrated in the Xilinx Virtex 5 FPGA platform. It consumes less power and area compared to previous implementations.</t>
  </si>
  <si>
    <t>Proceedings of the National Academy of Sciences India Section A - Physical Sciences</t>
  </si>
  <si>
    <t>60102695;60108956;60069599;112757086;60108956</t>
  </si>
  <si>
    <t>55911815300;55553736942;57221966813;57189469136;56419378600</t>
  </si>
  <si>
    <t>Janakiraman, N.;Kumar, P. Nirmal;Rajeswari, R.;Paul, C. Kumar Charlie;Babu, S.</t>
  </si>
  <si>
    <t>Chennai;Sivaganga;Sriperumbudur;Coimbatore</t>
  </si>
  <si>
    <t>College of Engineering, Guindy;K.L.N. College of Engineering;Sri Venkateswara College of Engineering, Sriperumbudur;A.S.L. Pauls College of Engineering and Technology</t>
  </si>
  <si>
    <t>60108956;60102695;60069599;112757086</t>
  </si>
  <si>
    <t>Janakiraman N.</t>
  </si>
  <si>
    <t>Dynamic Resource Allocation Scheme for MIMO-OFDMA Multicast System</t>
  </si>
  <si>
    <t>10.1007/s40010-015-0247-8</t>
  </si>
  <si>
    <t>2-s2.0-84971265270</t>
  </si>
  <si>
    <t>['ucavs ).', 'store releases', 'store mounted', 'store interface', 'store drops', 'precise geometry', 'potential extent', 'original small', 'moments obtained', 'moment predictions', 'making use', 'linear interference', 'limited program', 'high angles', 'full range', 'critical importance', 'coming generations', 'clearance must', 'blended interface', 'assess forces', 'aerodynamic performance']</t>
  </si>
  <si>
    <t>CFD | sting interference | Store release | transonic | wind tunnel</t>
  </si>
  <si>
    <t>Internal weapons bays are becoming increasingly common on aircraft for reasons of stealth and aerodynamic performance, and will be even more prevalent on coming generations of unmanned combat aerial vehicles (UCAVs). Wind tunnel testing of store releases to assess forces and moments for safety and clearance must be conducted with a store mounted to an angled strut rather than a conventional rear sting, to allow the full range of motion as the store drops from inside the aircraft. Interference from this strut can disrupt the flowfields and thus the reliability of moments obtained, and therefore an investigation was conducted to quantify the potential extent of discrepancies; original small-scale transonic wind tunnel testing was undertaken in a limited program which was supported by extensive numerical work. It was concluded that the precise geometry of the strut/store interface was of critical importance, with a typical design producing non-linear interference at high angles of attack. A simple improved design is proposed-making use of a blended interface and a more appropriate supercritical aerofoil strut cross section-yielding marked improvements in force and moment predictions.</t>
  </si>
  <si>
    <t>1284-1298</t>
  </si>
  <si>
    <t>60011116-60028333;60028333;60019544;60003088-60032291</t>
  </si>
  <si>
    <t>23485048000;55818892100;26644155800;16836889700</t>
  </si>
  <si>
    <t>Doig, Graham;Bogdan, Goran;Kabir, Kaveh R.;Snyder, Murray R.</t>
  </si>
  <si>
    <t>United States;Australia;Australia;United States;United States</t>
  </si>
  <si>
    <t>Annapolis;Sydney;North Ryde;San Luis Obispo;Washington, D.C.</t>
  </si>
  <si>
    <t>US Naval Academy;UNSW Sydney;Macquarie University;Cal Poly San Luis Obispo;The George Washington University</t>
  </si>
  <si>
    <t>60032291;60028333;60019544;60011116;60003088</t>
  </si>
  <si>
    <t>Doig G.</t>
  </si>
  <si>
    <t>Reducing transonic wind tunnel sting interference effects for concealed store release testing</t>
  </si>
  <si>
    <t>10.1177/0954410015607551</t>
  </si>
  <si>
    <t>2-s2.0-84971280469</t>
  </si>
  <si>
    <t>['would benefit', 'would allow', 'use standard', 'unnecessary delays', 'total cost', 'state estimation', 'software architecture', 'smartphone processor', 'smartphone markets', 'shelf components', 'robotics community', 'response missions', 'rescue professionals', 'recent years', 'publicly available', 'public events', 'practical challenges', 'point level', 'modules work', 'mobile robots', 'low weight', 'level commands', 'lessons learned', 'increased significantly', 'given trajectory', 'final system', 'expert professionals', 'execute high', 'deployed close', 'dense three', 'autonomy added', 'autonomously execute', 'area ."', 'actuator set', '100 times']</t>
  </si>
  <si>
    <t>The use of mobile robots in search-and-rescue and disaster-response missions has increased significantly in recent years. However, they are still remotely controlled by expert professionals on an actuator set-point level, and they would benefit, therefore, from any bit of autonomy added. This would allow them to execute high-level commands, such as "execute this trajectory" or "map this area." In this paper, we describe a vision-based quadrotor micro aerial vehicle that can autonomously execute a given trajectory and provide a live, dense three-dimensional (3D) map of an area. This map is presented to the operator while the quadrotor is mapping, so that there are no unnecessary delays in the mission. Our system does not rely on any external positioning system (e.g., GPS or motion capture systems) as sensing, computation, and control are performed fully onboard a smartphone processor. Since we use standard, off-the-shelf components from the hobbyist and smartphone markets, the total cost of our system is very low. Due to its low weight (below 450 g), it is also passively safe and can be deployed close to humans. We describe both the hardware and the software architecture of our system. We detail our visual odometry pipeline, the state estimation and control, and our live dense 3D mapping, with an overview of how all the modules work and how they have been integrated into the final system. We report the results of our experiments both indoors and outdoors. Our quadrotor was demonstrated over 100 times at multiple trade fairs, at public events, and to rescue professionals. We discuss the practical challenges and lessons learned. Code, datasets, and videos are publicly available to the robotics community.</t>
  </si>
  <si>
    <t>431-450</t>
  </si>
  <si>
    <t>60012614;60012614;60012614;60012614;60012614;60012614</t>
  </si>
  <si>
    <t>56522747400;56522577400;56356893200;55556634100;35234885200;16550950000</t>
  </si>
  <si>
    <t>Faessler, Matthias;Fontana, Flavio;Forster, Christian;Mueggler, Elias;Pizzoli, Matia;Scaramuzza, Davide</t>
  </si>
  <si>
    <t>University of Zurich</t>
  </si>
  <si>
    <t>Faessler M.</t>
  </si>
  <si>
    <t>Autonomous, Vision-based Flight and Live Dense 3D Mapping with a Quadrotor Micro Aerial Vehicle</t>
  </si>
  <si>
    <t>10.1002/rob.21581</t>
  </si>
  <si>
    <t>2-s2.0-84971280574</t>
  </si>
  <si>
    <t>['physical properties', 'physical principles', 'optical range', 'optical devices', 'novel applications', 'new scheme', 'nanoantennas embedded', 'multiplexing signals', 'multilayer media', 'latter provides', 'improved efficiency', 'function technique', 'frequency counterparts', 'excited properly', 'developed method', 'conventional methods', 'antennas need']</t>
  </si>
  <si>
    <t>Disordered systems | multiplexing | nanoantennas | numerical analysis | optical components</t>
  </si>
  <si>
    <t>Nanoantennas are optical wave radiating structures operating based on the same physical principles as those underlying their radio-frequency counterparts. However, the physical properties of materials in the optical range of frequency cause different response to the incident electromagnetic field leading to novel applications in optics. The conventional methods for the analysis and design of antennas need to be modified for these structures. In this paper, an integral equation formulation using the complex images Green's function technique is employed to model the optical wave interactions with nanoantennas embedded in multilayer media. The developed method is combined with the simulated annealing algorithm to design and optimize structures composed of strongly coupled nanoscale scatterers. It is shown that not only can they lead to improved efficiency in optical devices, but also orthogonal transmission channels are attainable when they are excited properly. The latter provides a new scheme for encoding and multiplexing signals in optical information systems.</t>
  </si>
  <si>
    <t>2838-2847</t>
  </si>
  <si>
    <t>60014171;60022927;60014171</t>
  </si>
  <si>
    <t>55220180000;6601966749;7005912644</t>
  </si>
  <si>
    <t>Haghtalab, Mohammad;Faraji-Dana, Reza;Safavi-Naeini, Safieddin</t>
  </si>
  <si>
    <t>Tehran;Waterloo</t>
  </si>
  <si>
    <t>University of Tehran;University of Waterloo</t>
  </si>
  <si>
    <t>60022927;60014171</t>
  </si>
  <si>
    <t>Haghtalab M.</t>
  </si>
  <si>
    <t>Design and Analysis of Disordered Optical Nanoantenna Structures</t>
  </si>
  <si>
    <t>10.1109/JLT.2016.2548780</t>
  </si>
  <si>
    <t>2-s2.0-84971281760</t>
  </si>
  <si>
    <t>['xfoil solver', 'wide range', 'small displacements', 'shanno algorithm', 'results obtained', 'performed using', 'obtained results', 'final refinement', 'drag reductions', 'broad range', 'airfoil surface', 'aerodynamic calculations', 'achieved using', '5 mm']</t>
  </si>
  <si>
    <t>Laminar flow | Morphing wing | Optimization | Transition | Unmanned aerial system</t>
  </si>
  <si>
    <t>In this paper, we present a morphing wing concept of the airfoil of the S4 unmanned aerial system, the new optimization methodology and the results obtained for multiple flight conditions. The reduction of the airfoil drag coefficient has been achieved using an in-house optimization tool based on the relatively new Artificial Bee Colony algorithm, coupled with the Broyden-Fletcher-Goldfarb-Shanno algorithm to provide a final refinement of the solution. A broad range of speeds and angles of attack have been studied. An advanced, multi-objective, commercially available optimizing tool was used to validate the proposed optimization strategy and the obtained results. The aerodynamic calculations were performed using the XFOIL solver, a two-dimensional linear panel method, coupled with an incompressible boundary layer model and a transition estimation criterion, to provide accurate estimations of the airfoil drag coefficient. Drag reductions of up to 14% have been achieved for a wide range of different flight conditions, using very small displacements of the airfoil surface, of only 2.5 mm.</t>
  </si>
  <si>
    <t>1164-1180</t>
  </si>
  <si>
    <t>60026786;60026786;60026786;60026786</t>
  </si>
  <si>
    <t>55571565200;56256481800;55570113800;6701608312</t>
  </si>
  <si>
    <t>Gabor, Oliviu Sugar;Simon, Antoine;Koreanschi, Andreea;Botez, Ruxandra M.</t>
  </si>
  <si>
    <t>Gabor O.S.</t>
  </si>
  <si>
    <t>Aerodynamic performance improvement of the UAS-S4 √âhecatl morphing airfoil using novel optimization techniques</t>
  </si>
  <si>
    <t>10.1177/0954410015605548</t>
  </si>
  <si>
    <t>2-s2.0-84971284000</t>
  </si>
  <si>
    <t>['small aperture', 'new ideas', 'near future', 'integrity monitoring', 'even smaller', 'also discussed']</t>
  </si>
  <si>
    <t>Accuracy | adaptive antennas | availability | GNSS | Navigation</t>
  </si>
  <si>
    <t>Adaptive antenna arrays have become the system of choice for protecting Global Navigation Satellite Systems (GNSS) receivers in strong radio frequency interference environments. GNSS receiver adaptive antenna arrays have small aperture (of the order of a wavelength) and few (e.g., less than 10) elements. In the near future, even smaller vehicles will be equipped with protected GNSS receivers. Therefore, future GNSS receiver antenna arrays will be even smaller in size. At the same time, requirements for availability, accuracy, and integrity monitoring will increase. Novel array signal processing techniques need to be developed and deployed to meet these requirements. This paper presents state-of-the-art GNSS adaptive antenna array signal processing techniques. Some drawbacks of the current GNSS antenna signal processing techniques are also discussed in this paper, and new ideas for further research and development in GNSS adaptive antennas are presented.</t>
  </si>
  <si>
    <t>1195-1206</t>
  </si>
  <si>
    <t>60003500;60029575;60027432</t>
  </si>
  <si>
    <t>7102202358;57197676109;18936415500</t>
  </si>
  <si>
    <t>Gupta, Inder J.;Weiss, Ira M.;Morrison, Allen W.</t>
  </si>
  <si>
    <t>El Segundo;McLean;Columbus</t>
  </si>
  <si>
    <t>Aerospace Corporation, USA;Booz Allen Hamilton, Inc.;The Ohio State University</t>
  </si>
  <si>
    <t>60029575;60027432;60003500</t>
  </si>
  <si>
    <t>Gupta I.J.</t>
  </si>
  <si>
    <t>Desired Features of Adaptive Antenna Arrays for GNSS Receivers</t>
  </si>
  <si>
    <t>10.1109/JPROC.2016.2524416</t>
  </si>
  <si>
    <t>2-s2.0-84971326490</t>
  </si>
  <si>
    <t>Minist√®re de l‚ÄôEnseignement Sup√©rieur et de la Recherche Scientifique</t>
  </si>
  <si>
    <t>MESRS</t>
  </si>
  <si>
    <t>['type inhibitor', 'saccocalyx satureioides', 'potentiodynamic polarization', 'inhibitory effect', 'increasing concentration', 'free energies', 'dissolution process', 'carbon steel', 'aerial parts', '1 ¬†']</t>
  </si>
  <si>
    <t>Carbon steel X52 | Inhibition | Saccocalyx satureioides</t>
  </si>
  <si>
    <t>The inhibitory effect of the crude ethyl acetate extract of Saccocalyx satureioides was estimated on the corrosion of carbon steel (X52) in 1¬†M HCl solution sing weight loss measurement, potentiodynamic polarization, electrochemical impedance spectroscopy and scanning electron microscopy techniques. Potentiodynamic polarization curves indicated that the plants extract behaves as a mixed-type inhibitor. The adsorption of the inhibitor on the carbon steel surface was found to follow Freundlich adsorption isotherm. The free energies, enthalpies and entropies for the adsorption and dissolution process were discussed in details. The inhibiting action increases with increasing concentration of the extract. The results obtained show that the extract of the aerial parts of Saccocalyx satureioides could serve as an effective corrosion inhibitor of carbon steel (X52) in hydrochloric acid medium.</t>
  </si>
  <si>
    <t>International Journal of Industrial Chemistry</t>
  </si>
  <si>
    <t>60077578;60077578;60087346;60068741</t>
  </si>
  <si>
    <t>14017683700;56037064100;55984351400;35269102100</t>
  </si>
  <si>
    <t>Benahmed, M.;Djeddi, N.;Akkal, S.;Laouar, H.</t>
  </si>
  <si>
    <t>Constantine;Tebessa;Setif</t>
  </si>
  <si>
    <t>Universit√© des Fr√®res Mentouri Constantine 1;Universit√© Larbi T√©bessi - T√©bessa;Universit√© Ferhat Abbas S√©tif 1</t>
  </si>
  <si>
    <t>60087346;60077578;60068741</t>
  </si>
  <si>
    <t>Benahmed M.</t>
  </si>
  <si>
    <t>Saccocalyx satureioides as corrosion inhibitor for carbon steel in acid solution</t>
  </si>
  <si>
    <t>10.1007/s40090-016-0082-z</t>
  </si>
  <si>
    <t>2-s2.0-84971349345</t>
  </si>
  <si>
    <t>['uwb radar', 'steamed area', 'several experiments', 'sagd process', 'results demonstrate', 'pulse shape', 'propagation inside', 'practical considerations', 'power budget', 'metal pipe', 'information collected', 'important factors', 'heterogeneity analysis', 'heavy reservoir', 'dry sand', 'different grades', 'athabasca oil', 'also studied']</t>
  </si>
  <si>
    <t>Borehole | electromagnetic (EM) | remote sensing and monitoring | steam assisted gravity drainage (SAGD) process | ultra-wideband (UWB) radars</t>
  </si>
  <si>
    <t>In this paper, practical considerations for steam assisted gravity drainage (SAGD) monitoring using ultra-wideband (UWB) radar are studied. The SAGD process and important factors to monitor its performance are discussed. Several experiments are conducted to evaluate the possibility of using UWB radar for SAGD process monitoring. All the experiments are carried out on a simplified laboratory prototype, which is a plateau of wet sand covered by dry sand to mimic the steamed area of the reservoir. The effect of the metal pipe on the pulse shape and propagation inside the reservoir is also experimentally studied. Additionally, a miniaturized Vivaldi antenna capable of radiating within oil-sand is designed, fabricated, and verified as a sensor for the radar monitoring system. Power budget and heterogeneity analysis of the heavy reservoir for different grades of Athabasca oil-sands are also studied. Results demonstrate the possibility of using UWB radar to detect and image the contour of the steamed area in the SAGD process. The information collected by the UWB radar can be used for optimizing steam injection to improve the usage of water and energy.</t>
  </si>
  <si>
    <t>1884-1895</t>
  </si>
  <si>
    <t>60030835;60030835;60030835;60030835</t>
  </si>
  <si>
    <t>34969498600;55725801800;24403273700;24171880600</t>
  </si>
  <si>
    <t>Oloumi, Daniel;Chan, Kevin Khee Meng;Boulanger, Pierre;Rambabu, Karumudi</t>
  </si>
  <si>
    <t>Edmonton</t>
  </si>
  <si>
    <t>University of Alberta</t>
  </si>
  <si>
    <t>Oloumi D.</t>
  </si>
  <si>
    <t>SAGD Process Monitoring in Heavy Oil Reservoir Using UWB Radar Techniques</t>
  </si>
  <si>
    <t>10.1109/TMTT.2016.2561926</t>
  </si>
  <si>
    <t>2-s2.0-84971425608</t>
  </si>
  <si>
    <t>National Institute of Neurological Disorders and Stroke</t>
  </si>
  <si>
    <t>R25NS088248</t>
  </si>
  <si>
    <t>NINDS</t>
  </si>
  <si>
    <t>['timely access', 'standardized 6', 'speed modem', 'rural network', 'rapid assessment', 'platform including', 'patient setting', 'neurological expertise', 'mean video', 'maintained high', 'external antennae', 'emergency conditions', 'cost components', 'centered study', 'assessed simultaneously', 'ambulance transport', 'acute stroke', 'accepted method', '9 min', '54 vehicle', '48 hospital', '18 min']</t>
  </si>
  <si>
    <t>acute stroke | emergency medical services | mobile health | telemedicine | telestroke</t>
  </si>
  <si>
    <t>Background: The use of telemedicine in the diagnosis and treatment of acute stroke, or telestroke, is a well-accepted method of practice improving geographic disparities in timely access to neurological expertise. We propose that mobile telestroke assessment during ambulance transport is feasible using low-cost, widely available technology. Materials and Methods: We designed a platform including a tablet-based end point, high-speed modem with commercial wireless access, external antennae, and portable mounting apparatus. Mobile connectivity testing was performed along six primary ambulance routes in a rural network. Audiovisual (AV) quality was assessed simultaneously by both an in-vehicle and an in-hospital rater using a standardized 6-point rating scale (‚â•4 indicating feasibility). We sought to achieve 9 min of continuous AV connectivity presumed sufficient to perform mobile telestroke assessments. Results: Thirty test runs were completed: 93% achieved a minimum of 9 min of continuous video transmission with a mean mobile connectivity time of 18 min. Mean video and audio quality ratings were 4.51 (4.54 vehicle; 4.48 hospital) and 5.00 (5.13 in-vehicle; 4.87 hospital), respectively. Total initial cost of the system was $1,650 per ambulance. Conclusions: In this small, single-centered study we maintained high-quality continuous video transmission along primary ambulance corridors using a low-cost mobile telemedicine platform. The system is designed to be portable and adaptable, with generalizability for rapid assessment of emergency conditions in which direct observational exam may improve prehospital diagnosis and treatment. Thus mobile telestroke assessment is feasible using low-cost components and commercial wireless connectivity. More research is needed to demonstrate clinical reliability and efficacy in a live-patient setting.</t>
  </si>
  <si>
    <t>507-513</t>
  </si>
  <si>
    <t>Telemedicine and e-Health</t>
  </si>
  <si>
    <t>60029418;60010966;60029418;60018917;60029418;60029418;60029418;60029418;60029418;60029418;60029418;60029418</t>
  </si>
  <si>
    <t>57189494930;57189493258;7004027029;57189498729;57189489182;57189501951;6701397605;36907428600;6603827053;6604078998;55663739400;9039766000</t>
  </si>
  <si>
    <t>Lippman, Jason M.;Smith, Sherita N.Chapman;Mcmurry, Timothy L.;Sutton, Zachary G.;Gunnell, Brian S.;Cote, Jack;Perina, Debra G.;Cattell-Gordon, David C.;Rheuban, Karen S.;Solenski, Nina J.;Worrall, Bradford B.;Southerland, Andrew M.</t>
  </si>
  <si>
    <t>Charlottesville;Greenville;Richmond</t>
  </si>
  <si>
    <t>University of Virginia Health System;The Brody School of Medicine;VCU School of Medicine</t>
  </si>
  <si>
    <t>60029418;60018917;60010966</t>
  </si>
  <si>
    <t>Lippman J.M.</t>
  </si>
  <si>
    <t>Mobile telestroke during ambulance transport is feasible in a rural EMS setting: The iTREAT study</t>
  </si>
  <si>
    <t>10.1089/tmj.2015.0155</t>
  </si>
  <si>
    <t>2-s2.0-84971439446</t>
  </si>
  <si>
    <t>['temperature monitoring', 'saw sensors', 'saw sensor', 'results indicate', 'response speed', 'proper cost', 'partial discharge', 'loop antennas', 'kv gis', 'interference ability', 'insulation level', 'insulated switchgears', 'gis conductor', 'experiments carried', 'existing systems', 'epoxy encapsulating', 'developed system', 'demonstrated based', 'continuous monitoring', 'conductor temperature']</t>
  </si>
  <si>
    <t>Design | gas-insulated switchgear (GIS) | monitoring | sensor | surface acoustic wave (SAW) | temperature</t>
  </si>
  <si>
    <t>A novel temperature monitoring system for gas-insulated switchgears (GISs) based on surface-acoustic-wave (SAW) sensing is proposed in this paper. Compared with the existing systems, this system has several unique advantages, such as being wireless, passive, and at a proper cost with continuous monitoring. First, an accurate SAW temperature sensor is designed for the GIS conductor, where epoxy encapsulating and loop antennas are adopted in the SAW sensor to prohibit the potential partial discharge of the sensor itself. After that, a multifunctional reader antenna is developed, which can measure the conductor temperature and partial discharge by the time-division multiplexing technique. Experiments are carried out to examine the accuracy and response speed of the SAW sensors, and the results indicate that the uncertainty of the contact temperature measurement is smaller than 10 ¬∞C. Moreover, the insulation level and anti-interference ability are demonstrated based on experiments carried out on a 126-kV GIS. At last, temperature monitoring performance of the developed system is investigated by changing the current in the 126-kV GIS conductor. The experiment results prove that the developed system can meet the requirement of temperature monitoring in GIS.</t>
  </si>
  <si>
    <t>1270-1280</t>
  </si>
  <si>
    <t>IEEE Transactions on Power Delivery</t>
  </si>
  <si>
    <t>60021227;60021227;60021227;60021227;60021227;60021227;60021227;60021227;60082192</t>
  </si>
  <si>
    <t>16833498600;57189503790;56898244200;57211817391;57189500263;35772136500;36072781400;57189503613;24451286600</t>
  </si>
  <si>
    <t>Ma, Guo Ming;Wu, Zhen;Zhou, Hong Yang;Jiang, Jun;Chen, Wei Xue;Zheng, Shu Sheng;Li, Cheng Rong;Li, Xiong;Wang, Zeng Bin</t>
  </si>
  <si>
    <t>Guangzhou;Beijing</t>
  </si>
  <si>
    <t>Guangdong Power Grid Corporation;North China Electric Power University</t>
  </si>
  <si>
    <t>60082192;60021227</t>
  </si>
  <si>
    <t>Ma G.M.</t>
  </si>
  <si>
    <t>A Wireless and Passive Online Temperature Monitoring System for GIS Based on Surface-Acoustic-Wave Sensor</t>
  </si>
  <si>
    <t>10.1109/TPWRD.2015.2482985</t>
  </si>
  <si>
    <t>2-s2.0-84971468788</t>
  </si>
  <si>
    <t>['scan angle', 'sbo );', 'radiation pattern', 'principal plane', 'physical measurements', 'optimized array', 'optimization process', 'optimization outcome', 'numerical cost', 'minimize side', 'microstrip antennas', 'mesh surrogate', 'manufactured prototype', 'main beam', 'latter constructed', 'fast surrogate', 'fast due', 'experimental verification', 'entire array', 'element coupling', 'design objectives', 'based optimization', 'array structure', 'array element']</t>
  </si>
  <si>
    <t>Antenna array optimization | Antenna optimization | Linear antenna array | Micro-strip antenna array | Phased antenna array | Simulation-based optimization | Surrogate model</t>
  </si>
  <si>
    <t>A simulation-based optimization approach to design of phase excitation tapers for linear phased antenna arrays is presented. The design optimization process is accelerated by means of Surrogate-Based Optimization (SBO); it uses a coarse-mesh surrogate of the array element for adjusting the array‚Äôs active reflection coefficient responses and a fast surrogate of the antenna array radiation pattern. The primary optimization objective is to minimize side-lobes in the principal plane of the radiation pattern while scanning the main beam. The optimization outcome is a set of element phase excitation tapers versus the scan angle. The design objectives are evaluated at the high fidelity level of description using simulations of the discrete electromagnetic model of the entire array so that the effects of element coupling and other possible interaction within the array structure are accounted for. At the same time, the optimization process is fast due to SBO. Performance and numerical cost of the approach are demonstrated by optimizing a 16-element linear array of microstrip antennas. Experimental verification has been carried out for a manufactured prototype of the optimized array. It demonstrates good agreement between the radiation patterns obtained from simulations and from physical measurements (the latter constructed through superposition of the measured element patterns).</t>
  </si>
  <si>
    <t>193-203</t>
  </si>
  <si>
    <t>60071140;60071140;60071140</t>
  </si>
  <si>
    <t>57204542925;25638945400;54390788100</t>
  </si>
  <si>
    <t>Kozie≈Ç, S≈Çawomir;Ogurtsov, Stanislav;Bekasiewicz, Adrian</t>
  </si>
  <si>
    <t>Kozie≈Ç S.</t>
  </si>
  <si>
    <t>Suppressing side-lobes of linear phased array of micro-strip antennas with simulation-based optimization</t>
  </si>
  <si>
    <t>10.1515/mms-2016-0022</t>
  </si>
  <si>
    <t>2-s2.0-84971500277</t>
  </si>
  <si>
    <t>['transistor gates', 'successfully demonstrate', 'powerful tool', 'potential distribution', 'novel approach', 'line processes', 'level plasma', 'fgs ),', 'charging stress', 'charge stored', 'actual potential']</t>
  </si>
  <si>
    <t>Advanced fin-shaped field effect transistors (FinFET) technology | plasma-induced damage (PID) | slot contact.</t>
  </si>
  <si>
    <t>We propose a novel approach for monitoring the wafer-level plasma-induced charging effect in advanced CMOS fin-shaped field effect transistor (FinFET) processes, and successfully demonstrate that ON-chip charge collectors, consisting of antenna-coupled floating gates (FGs), can record the plasma charging levels during back-end-of-the-line processes. The charge stored on these in situ recorders helps to project the actual potential on the transistor gates during plasma-charging stress. Wafer maps containing the potential distribution, as estimated by the level of positive and negative charging effects on the FGs, provide a powerful tool for future FinFET process optimization and yield additional insights for device reliability analysis.</t>
  </si>
  <si>
    <t>2497-2502</t>
  </si>
  <si>
    <t>60018029;60018029;60018029;60018029</t>
  </si>
  <si>
    <t>57188876006;55885818900;56387748200;9638249000</t>
  </si>
  <si>
    <t>Tsai, Yi Pei;Wu, Chun Hsiung;Lin, Chrong Jung;King, Ya Chin</t>
  </si>
  <si>
    <t>National Tsing Hua University</t>
  </si>
  <si>
    <t>Tsai Y.P.</t>
  </si>
  <si>
    <t>Wafer-Level Mapping of Plasma-Induced Charging Effect by On-Chip In Situ Recorders in FinFET Technologies</t>
  </si>
  <si>
    <t>10.1109/TED.2016.2552231</t>
  </si>
  <si>
    <t>2-s2.0-84971518999</t>
  </si>
  <si>
    <t>['using components', 'uhf band', 'solution consists', 'scientific literature', 'rfid antennas', 'real values', 'radiation pattern', 'proposed procedure', 'proper methodology', 'problem consists', 'particularly important', 'parameter validation', 'operating principles', 'individual transponder', 'identification efficiency', 'evaluated properly', 'considered parameters', 'considered differently', 'classical theory', 'authors propose']</t>
  </si>
  <si>
    <t>Antenna | Radiation pattern | RFID | UHF transponder</t>
  </si>
  <si>
    <t>The operating principles of RFID antennas should be considered differently than it is applied in the classical theory of radio communication systems. The procedure of measuring the radiation pattern of antennas that could be applied to RFID transponders operating in the UHF band is seldom discussed correctly in the scientific literature. The problem consists in the variability of the RFID chip impedance that strongly influences measurement results. The authors propose the proper methodology for determining the radiation pattern with respect to an individual transponder as well as an electronically tagged object. The advantage of the solution consists in the possibility of using components of different measuring systems that are available in typical antenna laboratories. The proposed procedure is particularly important in terms of parameter validation-the identification efficiency and costs of an RFID system implementation can be evaluated properly only on the basis of real values of considered parameters.</t>
  </si>
  <si>
    <t>60032402;60032402</t>
  </si>
  <si>
    <t>15834442700;14024958400</t>
  </si>
  <si>
    <t>Jankowski-Mihu≈Çowicz, Piotr;Wƒôglarski, Mariusz</t>
  </si>
  <si>
    <t>Rzeszow</t>
  </si>
  <si>
    <t>Politechnika Rzeszowska</t>
  </si>
  <si>
    <t>Jankowski-Mihu≈Çowicz P.</t>
  </si>
  <si>
    <t>A method for measuring the radiation pattern of UHF RFID transponders</t>
  </si>
  <si>
    <t>10.1515/mms-2016-0018</t>
  </si>
  <si>
    <t>2-s2.0-84971537798</t>
  </si>
  <si>
    <t>201401P6001</t>
  </si>
  <si>
    <t>['vs array', 'vector sensor', 'uncorrelated sources', 'steering vectors', 'similar way', 'shaped sparsely', 'separated based', 'sensor spacings', 'reduced greatly', 'proposed sd', 'proposed method', 'paper presents', 'novel two', 'favorable performance', 'collocated antennas', 'coherent sources', 'coarse references', 'coarse estimates', 'allowed beyond']</t>
  </si>
  <si>
    <t>DOA estimation | Polarization estimation | Sparsely-distributed vector sensor array | Uncorrelated and coherent sources</t>
  </si>
  <si>
    <t>This paper presents an L-shaped sparsely-distributed vector sensor (SD-VS) array with four different antenna compositions. With the proposed SD-VS array, a novel two-dimensional (2-D) direction of arrival (DOA) and polarization estimation method is proposed to handle the scenario where uncorrelated and coherent sources coexist. The uncorrelated and coherent sources are separated based on the moduli of the eigenvalues. For the uncorrelated sources, coarse estimates are acquired by extracting the DOA information embedded in the steering vectors from estimated array response matrix of the uncorrelated sources, and they serve as coarse references to disambiguate fine estimates with cyclical ambiguity obtained from the spatial phase factors. For the coherent sources, four Hankel matrices are constructed, with which the coherent sources are resolved in a similar way as for the uncorrelated sources. The proposed SD-VS array requires only two collocated antennas for each vector sensor, thus the mutual coupling effects across the collocated antennas are reduced greatly. Moreover, the inter-sensor spacings are allowed beyond a half-wavelength, which results in an extended array aperture. Simulation results demonstrate the effectiveness and favorable performance of the proposed method.</t>
  </si>
  <si>
    <t>36350068100;57022800500;23393601300</t>
  </si>
  <si>
    <t>Si, Weijian;Zhao, Pinjiao;Qu, Zhiyu</t>
  </si>
  <si>
    <t>Two-dimensional DOA and polarization estimation for a mixture of uncorrelated and coherent sources with sparsely-distributed vector sensor array</t>
  </si>
  <si>
    <t>10.3390/s16060789</t>
  </si>
  <si>
    <t>2-s2.0-84971592152</t>
  </si>
  <si>
    <t>['works concludes', 'various values', 'transmitting antenna', 'results show', 'rectenna system', 'received power', 'radio frequency', 'paper focuses', 'measured result', 'maximum distance', 'level powers', 'investigated using', 'input power', 'good q', 'entire structure', 'direct current', 'dc ).', 'compact capability', 'ambient environment', 'also presented']</t>
  </si>
  <si>
    <t>Array | Circular polarized | Corporate feed | Rectenna | RF harvesting</t>
  </si>
  <si>
    <t>This paper focuses on the investigation of the level powers that can be scavenged from the ambient environment by using corporate feed with dual segment circular polarized antenna array. It will converts the received power to direct current (DC). Being a circular polarized antenna, it has higher inductance per unit area, a good Q-factor and compact capability. The design of corporate-series feed rectenna array is to achieve a high gain antenna and maximize the RF energy received by the rectenna system at ultra low power levels. The entire structure was investigated using a combination of harmonic balance nonlinear analysis and full wave electromagnetic field analysis. The results show that 5.0 dBi gain for circular polarized antenna array can be achieved at frequency 956 MHz. When the input power of 20 dBm fed into the transmitting antenna, the maximum distance for radio frequency (RF) harvesting is 5.32m. The output DC voltage for various values of incident RF power is also presented. There are noticed reasonable agreements between the simulated and measured result and the works concludes that the investigation of RF energy harvesting system was successful.</t>
  </si>
  <si>
    <t>796-805</t>
  </si>
  <si>
    <t>60218075;60218075;60218075;60218075</t>
  </si>
  <si>
    <t>56323747500;9333604100;57189516271;24554572500</t>
  </si>
  <si>
    <t>Kang, Chia Chao;Ain, Mohd Fadzil;Jaafar, Ali Mahdi;Marzuki, Arjuna</t>
  </si>
  <si>
    <t>Kang C.C.</t>
  </si>
  <si>
    <t>Corporate feed with dual segment circular polarized array rectenna for low power rf energy harvesting</t>
  </si>
  <si>
    <t>2-s2.0-84971597517</t>
  </si>
  <si>
    <t>['withinramp bending', 'widest portions', 'west extension', 'volcanic tableland', 'using side', 'tahoe age', 'significant fault', 'q3 time', 'present day', 'lateral spacing', 'faulting history', 'faulting continues', 'fault zones', 'distributed east', 'displacement faults', 'channel thalweg', 'bounding faults', 'bounded blocks', 'bishop tuff', '119 ka']</t>
  </si>
  <si>
    <t>Mapping of normal faults cutting the Bishop Tuff in the Volcanic Tableland, northern Owens Valley, California, using side-looking airborne radar data, low-altitude aerial photographs, airborne light detection and ranging (LiDAR) data, and standard field mapping yields insights into fault scarp development, fault system evolution, and timing. Fault zones are characterized by multiple linked fault segments, tilting of the welded ignimbrite surface, dilation of polygonal cooling joints, and toppling of joint-bounded blocks. Maximum fault zone width is governed by (i) lateral spacing of cooperating fault segments and (ii) widths of fault tip monoclines. Large-displacement faults interact over larger rock volumes than small-displacement faults and generate larger relay ramps, which, when breached, form the widest portions of fault zones. Locally intense faulting within a breached relay ramp results from a combination of distributed east-west extension, and withinramp bending and stretching to accommodate displacement gradients on bounding faults. One prominent fluvial channel is offset by both east- and west-dipping normal faults such that the channel is no longer in an active flowing configuration, indicating that channel incision began before development of significant fault-related geomorphic features. The channel thalweg is "hanging" with respect to modern (Q1) and previous (Q2) Owens River terraces, is incised through the pre-Tahoe age terrace level (Q4, 131-463 ka), and is at grade with the Tahoe age (Q3, 53-119 ka) terrace. Differential incision across fault scarps implies that the channel remained active during some of the faulting history, but it was abandoned between Q2 and Q3 time, while faulting continues to the present day.</t>
  </si>
  <si>
    <t>238-253</t>
  </si>
  <si>
    <t>Lithosphere</t>
  </si>
  <si>
    <t>60011533;60011533;60011533;60011533;60011533;60011533</t>
  </si>
  <si>
    <t>7004879674;7403404411;15053200700;7005234607;56493092800;57189520363</t>
  </si>
  <si>
    <t>Ferrill, David A.;Morris, Alan P.;McGinnis, Ronald N.;Smart, Kevin J.;Watson-Morris, Morgan J.;Wigginto, Sarah S.</t>
  </si>
  <si>
    <t>San Antonio</t>
  </si>
  <si>
    <t>Southwest Research Institute</t>
  </si>
  <si>
    <t>Ferrill D.A.</t>
  </si>
  <si>
    <t>Observations on normal-fault scarp morphology and fault system evolution of the Bishop Tuff in the Volcanic Tableland, Owens Valley, California, U.S.A</t>
  </si>
  <si>
    <t>10.1130/L476.1</t>
  </si>
  <si>
    <t>2-s2.0-84971614198</t>
  </si>
  <si>
    <t>['work provides', 'tested moths', 'small island', 'pollen transportation', 'pollen species', 'pollen morphology', 'pollen loads', 'pollen carried', 'plant species', 'plant hosts', 'pest species', 'noctuid moth', 'new approach', 'moth sex', 'migration season', 'male moths', 'late stages', 'ipsilon moths', 'host relationship', 'host plants', 'herbaceous plants', 'genomic dna', 'dna barcoding', 'distance migration', 'coevolution processes', 'carrying pollen', 'bohai strait', '18 families']</t>
  </si>
  <si>
    <t>Agrotis ipsilon | Molecular identification | Pollen | ‚Äúinsect-host plant‚Äù coevolution</t>
  </si>
  <si>
    <t>In this study, we determined the host relationship of Agrotis ipsilon moths by identifying pollen species adhering them during their long-distance migration. Pollen carried by A. ipsilon moths was collected from 2012 to 2014 on a small island in the center of the Bohai Strait, which is a seasonal migration pathway of this pest species. Genomic DNA of single pollen grains was amplified by using whole genome amplification technology, and a portion of the chloroplast rbcL sequence was then amplified from this material. Pollen species were identified by a combination of DNA barcoding and pollen morphology. We found 28 species of pollen from 18 families on the tested moths, mainly from Angiosperm, Dicotyledoneae. From this, we were able to determine that these moths visit woody plants more than herbaceous plants that they carry more pollen in the early and late stages of the migration season, and that the amounts of pollen transportation were related to moth sex, moth body part, and plant species. In general, 31% of female and 26% of male moths were found to be carrying pollen. Amounts of pollen on the proboscis was higher for female than male moths, while the reverse was true for pollen loads on the antennae. This work provides a new approach to study the interactions between noctuid moth and their host plants. Identification of plant hosts for adult moths furthers understanding of the coevolution processes between moths and their host plants.</t>
  </si>
  <si>
    <t>International Journal of Molecular Sciences</t>
  </si>
  <si>
    <t>60017705;60017705;60012060;60017705;60017705</t>
  </si>
  <si>
    <t>56193324000;56190316500;7202629653;56263605800;7404512397</t>
  </si>
  <si>
    <t>Liu, Yongqiang;Fu, Xiaowei;Mao, Limi;Xing, Zhenlong;Wu, Kongming</t>
  </si>
  <si>
    <t>Chinese Academy of Agricultural Sciences;Nanjing Institute of Geology and Palaeontology Chinese Academy of Sciences</t>
  </si>
  <si>
    <t>60017705;60012060</t>
  </si>
  <si>
    <t>Host plants identification for adult Agrotis ipsilon, a long-distance migratory insect</t>
  </si>
  <si>
    <t>10.3390/ijms17060851</t>
  </si>
  <si>
    <t>2-s2.0-84971617691</t>
  </si>
  <si>
    <t>['wave simulations', 'pattern deviations', 'nominal excitations', 'maximum uncertainty', 'linear array', 'ideal one', 'cia ).', 'calibration errors', 'art methods', 'array elements', 'analytically derived']</t>
  </si>
  <si>
    <t>Antenna arrays | Calibration errors | Circular intervals | Interval analysis | Linear arrays | Mutual coupling | Sensitivity analysis</t>
  </si>
  <si>
    <t>The sensitivity to both calibration errors and mutual coupling effects of the power pattern radiated by a linear array is addressed. Starting from the knowledge of the nominal excitations of the array elements and the maximum uncertainty on their amplitudes, the bounds of the pattern deviations from the ideal one are analytically derived by exploiting the Circular Interval Analysis (CIA). A set of representative numerical results is reported and discussed to assess the effectiveness and the reliability of the proposed approach also in comparison with state-of-the-art methods and full-wave simulations.</t>
  </si>
  <si>
    <t>60015986;60015986-60007136;60015986;60015986-60007136</t>
  </si>
  <si>
    <t>55749784900;54387549100;22035972900;7005085831</t>
  </si>
  <si>
    <t>Anselmi, Nicola;Salucci, Marco;Rocca, Paolo;Massa, Andrea</t>
  </si>
  <si>
    <t>Power pattern sensitivity to calibration errors and mutual coupling in linear arrays through circular interval arithmetics</t>
  </si>
  <si>
    <t>10.3390/s16060791</t>
  </si>
  <si>
    <t>2-s2.0-84971619989</t>
  </si>
  <si>
    <t>√ñsterreichische Forschungsf√∂rderungsgesellschaft</t>
  </si>
  <si>
    <t>FFG</t>
  </si>
  <si>
    <t>['sensor fusion', 'selected environment', 'rfid reader', 'presented method', 'phase difference', 'paper presents', 'localization techniques', 'localization accuracy', 'favorably applied', 'fast verification', 'antenna configuration']</t>
  </si>
  <si>
    <t>phase difference of arrival | sensor fusion | software defined radio | tag localization | UHF RFID</t>
  </si>
  <si>
    <t>This paper presents an ultra high frequency (UHF) radio frequency identification (RFID) reader for transponder (tag) localization in a selected environment‚Äîan AVL engine test bed. The choice of the UHF RFID reader hardware components is based on the evaluation of radio channel measurements in the engine test bed. The presented method of the channel measurement based implementation of an RFID reader can be favorably applied to realize reliable custom-built UHF RFID systems in any selected environment. The core of the implemented UHF RFID reader is a software defined radio (SDR) that enables rapid prototyping and thus a fast verification of localization techniques. The localization is realized by a single input multiple output (SIMO) antenna configuration and the exploitation of phase difference of arrival (PDoA) techniques. The implemented PDoA techniques allow to estimate the direction and the range of a tag. A sensor fusion of direction and range estimates enables a two dimensional tag localization. The functionality of the reader hardware implementation and the implemented PDoA techniques have been verified in an anechoic chamber reaching a localization accuracy of 15¬†cm.</t>
  </si>
  <si>
    <t>0932383X</t>
  </si>
  <si>
    <t>Elektrotechnik und Informationstechnik</t>
  </si>
  <si>
    <t>60019663;60019663;60019663;60019663;60019663;60020795;60027905;60019663</t>
  </si>
  <si>
    <t>57189520164;35248300700;56285646600;57000529100;57188873833;56598009200;6506938851;8648441400</t>
  </si>
  <si>
    <t>G√∂rtschacher, Lukas;Grosinger, Jasmin;Khan, Hasan Noor;Auinger, Bernhard;Amschl, Dominik;Priller, Peter;Muehlmann, Ulrich;B√∂sch, Wolfgang</t>
  </si>
  <si>
    <t>Netherlands;Austria;Austria</t>
  </si>
  <si>
    <t>Eindhoven;Graz;Graz</t>
  </si>
  <si>
    <t>NXP Semiconductors;AVL List GmbH;Technische Universitat Graz</t>
  </si>
  <si>
    <t>60027905;60020795;60019663</t>
  </si>
  <si>
    <t>G√∂rtschacher L.</t>
  </si>
  <si>
    <t>SIMO UHF RFID reader using sensor fusion for tag localization in a selected environment</t>
  </si>
  <si>
    <t>10.1007/s00502-016-0407-9</t>
  </si>
  <si>
    <t>2-s2.0-84971634609</t>
  </si>
  <si>
    <t>['reasonable cost', 'radiation patterns', 'paper proposes', 'independently steered', 'experimental setup', 'concrete application', 'broadband operation', 'array antenna']</t>
  </si>
  <si>
    <t>Fibre Bragg gratings | Microwave photonics | Optical beamforming | Phased array antennas</t>
  </si>
  <si>
    <t>This paper proposes an optical beamforming network for a 2-D array antenna in a broad direction range with subarray antenna partitioning capability. With reasonable cost and volume, this optical true time delay beamformer offers multiple beams that are independently steered from each other, while radio-frequency (RF) broadband operation is guaranteed. Radiation patterns of an 8 √ó 8 array antenna are calculated and compared with those obtained from the experimental setup. The definition of different subarrays allows presentation of up to four spatially multiplexed beams orientated to different directions according to the concrete application.</t>
  </si>
  <si>
    <t>60011476;60011476;60011476</t>
  </si>
  <si>
    <t>7006293956;7201560714;57189523975</t>
  </si>
  <si>
    <t>Ortega, Beatriz;Mora, Jose;Chulia, Ruben</t>
  </si>
  <si>
    <t>Ortega B.</t>
  </si>
  <si>
    <t>Optical Beamformer for 2-D Phased Array Antenna With Subarray Partitioning Capability</t>
  </si>
  <si>
    <t>10.1109/JPHOT.2016.2550323</t>
  </si>
  <si>
    <t>2-s2.0-84971657549</t>
  </si>
  <si>
    <t>University of Pretoria</t>
  </si>
  <si>
    <t>UP</t>
  </si>
  <si>
    <t>['vehicle could', 'various topics', 'underground tunnels', 'successfully designed', 'specific challenge', 'rfid transponder', 'rfid technology', 'read range', 'proposed system', 'modern infrastructure', 'mobile communication', 'main problem', 'limitation discussed', 'independent technology', 'gps signals', 'global system', 'frequency identification', 'field tested', 'field known', 'effectively block', 'critical role', 'antenna size', 'also found', 'accurately located', '125 khz']</t>
  </si>
  <si>
    <t>Accurate vehicle location | Database implementation | GPS triangulation | GSM network | Passive transponder | Read range | RFID</t>
  </si>
  <si>
    <t>Modern infrastructure, such as dense urban areas and underground tunnels, can effectively block all GPS signals, which implies that effective position triangulation will not be achieved. The main problem that is addressed in this project is the design and implementation of an accurate vehicle location system using radio-frequency identification (RFID) technology in combination with GPS and the Global system for Mobile communication (GSM) technology, in order to provide a solution to the limitation discussed above. In essence, autonomous vehicle tracking will be facilitated with the use of RFID technology where GPS signals are non-existent. The design of the system and the results are reflected in this paper. An extensive literature study was done on the field known as the Internet of Things, as well as various topics that covered the integration of independent technology in order to address a specific challenge. The proposed system is then designed and implemented. An RFID transponder was successfully designed and a read range of approximately 31 cm was obtained in the low frequency communication range (125 kHz to 134 kHz). The proposed system was designed, implemented, and field tested and it was found that a vehicle could be accurately located and tracked. It is also found that the antenna size of both the RFID reader unit and RFID transponder plays a critical role in the maximum communication range that can be achieved.</t>
  </si>
  <si>
    <t>60021902;60021902</t>
  </si>
  <si>
    <t>7004441597;26326986900</t>
  </si>
  <si>
    <t>Prinsloo, Jaco;Malekian, Reza</t>
  </si>
  <si>
    <t>Prinsloo J.</t>
  </si>
  <si>
    <t>Accurate vehicle location system using RFID, an internet of things approach</t>
  </si>
  <si>
    <t>10.3390/s16060825</t>
  </si>
  <si>
    <t>2-s2.0-84973124318</t>
  </si>
  <si>
    <t>2015R1A2A2A05001405</t>
  </si>
  <si>
    <t>['used without', 'thus enabling', 'resonant circuit', 'resonance frequency', 'pressure sensor', 'photosensitive su', 'paper describes', 'metal stent', 'medical systems', 'measuring pressure', 'external antenna', 'detected using', 'consistently monitor', 'cardiovascular vessel', 'blood vessel', 'biodegradable polymer', '8 polymer', '3d printer', '230 mmhg', '16 mm2', '043 mhz', '0 mmhg']</t>
  </si>
  <si>
    <t>LC circuit | Polymer stent | Pressure sensor | SU-8 | Wireless sensing</t>
  </si>
  <si>
    <t>This paper describes the fabrication and characterization of a wireless pressure sensor for smart stent applications. The micromachined pressure sensor has an area of 3.13 √ó 3.16 mm2 and is fabricated with a photosensitive SU-8 polymer. The wireless pressure sensor comprises a resonant circuit and can be used without the use of an internal power source. The capacitance variations caused by changes in the intravascular pressure shift the resonance frequency of the sensor. This change can be detected using an external antenna, thus enabling the measurement of the pressure changes inside a tube with a simple external circuit. The wireless pressure sensor is capable of measuring pressure from 0 mmHg to 230 mmHg, with a sensitivity of 0.043 MHz/mmHg. The biocompatibility of the pressure sensor was evaluated using cardiac cells isolated from neonatal rat ventricular myocytes. After inserting a metal stent integrated with the pressure sensor into a cardiovascular vessel of an animal, medical systems such as X-ray were employed to consistently monitor the condition of the blood vessel. No abnormality was found in the animal blood vessel for approximately one month. Furthermore, a biodegradable polymer (polycaprolactone) stent was fabricated with a 3D printer. The polymer stent exhibits better sensitivity degradation of the pressure sensor compared to the metal stent.</t>
  </si>
  <si>
    <t>60007215;60028021;60007215;115196882;60026196;60007215</t>
  </si>
  <si>
    <t>57189583605;34978622300;56405005300;56095726200;7501831884;34875377700</t>
  </si>
  <si>
    <t>Park, Jongsung;Kim, Ji Kwan;Patil, Swati J.;Park, Jun Kyu;Park, Su A.;Lee, Dong Weon</t>
  </si>
  <si>
    <t>Gwangju;Yusong;Gwangju;Seoul</t>
  </si>
  <si>
    <t>Kwangju University;Korea Institute of Machinery &amp; Materials;Chonnam National University;CGBio Co. Ltd</t>
  </si>
  <si>
    <t>60028021;60026196;60007215;115196882</t>
  </si>
  <si>
    <t>A wireless pressure sensor integrated with a biodegradable polymer stent for biomedical applications</t>
  </si>
  <si>
    <t>10.3390/s16060809</t>
  </si>
  <si>
    <t>2-s2.0-84973151663</t>
  </si>
  <si>
    <t>['time series', 'spatial correlations', 'short baselines', 'shadowing environment', 'several days', 'possibly caused', 'one station', 'multipath effects', 'multipath effect', 'metal wall', 'measured statically', 'major error', 'iigs building', 'gps receivers', 'gps measurements', 'engineering geodesy', 'dimensional coordinates', 'developed algorithms', 'corrected using', 'constructed l1', 'blox lea', 'already obtain', 'adjoined stations', '27 ]).']</t>
  </si>
  <si>
    <t>Low-cost GPS Receiver | Monitoring | Multipath Effect | Spatial Correlations Analysis</t>
  </si>
  <si>
    <t>The investigations on low-cost single frequency GPS receivers at the Institute of Engineering Geodesy (IIGS) show that u-blox LEA-6T GPS receivers combined with Trimble Bullet III GPS antennas containing self-constructed L1-optimized choke rings can already obtain an accuracy in the range of millimeters which meets the requirements of geodetic precise monitoring applications (see [27]). However, the quality (accuracy and reliability) of low-cost GPS receiver data, particularly in shadowing environment, should still be improved, since the multipath effects are the major error for the short baselines. For this purpose, several adjoined stations with low-cost GPS receivers and antennas were set up next to the metal wall on the roof of the IIGS building and measured statically for several days. The time series of three-dimensional coordinates of the GPS receivers were analyzed. Spatial correlations between the adjoined stations, possibly caused by multipath effect, will be taken into account. The coordinates of one station can be corrected using the spatial correlations of the adjoined stations, so that the quality of the GPS measurements is improved. The developed algorithms are based on the coordinates and the results will be delivered in near-real-time (in about 30 minutes), so that they are suitable for structural health monitoring applications.</t>
  </si>
  <si>
    <t>57218523500;6506367374</t>
  </si>
  <si>
    <t>Zhang, Li;Schwieger, Volker</t>
  </si>
  <si>
    <t>Improving the Quality of Low-Cost GPS Receiver Data for Monitoring Using Spatial Correlations</t>
  </si>
  <si>
    <t>10.1515/jag-2015-0022</t>
  </si>
  <si>
    <t>2-s2.0-84973161284</t>
  </si>
  <si>
    <t>['unique means', 'time high', 'sensor imager', 'resolution imaging', 'probed object', 'perform real', 'mechanical scanner', 'long sought', 'including super', 'imaging quality', 'field region', 'etc .).', 'dimensional time', 'cost hardware', 'convert efficiently', 'antenna array']</t>
  </si>
  <si>
    <t>Real-time high-resolution (including super-resolution) imaging with low-cost hardware is a long sought-after goal in various imaging applications. Here, we propose broadband single-shot and single-sensor high-/super-resolution imaging by using a spatio-temporal dispersive metasurface and an imaging reconstruction algorithm. The metasurface with spatio-temporal dispersive property ensures the feasibility of the single-shot and single-sensor imager for super- and high-resolution imaging, since it can convert efficiently the detailed spatial information of the probed object into one-dimensional time- or frequency-dependent signal acquired by a single sensor fixed in the far-field region. The imaging quality can be improved by applying a feature-enhanced reconstruction algorithm in post-processing, and the desired imaging resolution is related to the distance between the object and metasurface. When the object is placed in the vicinity of the metasurface, the super-resolution imaging can be realized. The proposed imaging methodology provides a unique means to perform real-time data acquisition, high-/super-resolution images without employing expensive hardware (e.g. mechanical scanner, antenna array, etc.). We expect that this methodology could make potential breakthroughs in the areas of microwave, terahertz, optical, and even ultrasound imaging.</t>
  </si>
  <si>
    <t>60014966;60014966;60005244;60005244;60005244</t>
  </si>
  <si>
    <t>57196336207;8630029100;55983722600;56194252500;55342807700</t>
  </si>
  <si>
    <t>Wang, Libo;Li, Lianlin;Li, Yunbo;Zhang, Hao Chi;Cui, Tie Jun</t>
  </si>
  <si>
    <t>Peking University;Southeast University</t>
  </si>
  <si>
    <t>60014966;60005244</t>
  </si>
  <si>
    <t>Single-shot and single-sensor high/super-resolution microwave imaging based on metasurface</t>
  </si>
  <si>
    <t>srep26959</t>
  </si>
  <si>
    <t>10.1038/srep26959</t>
  </si>
  <si>
    <t>2-s2.0-84973279540</t>
  </si>
  <si>
    <t>['œ ≤-', 'periploca aphylla', 'literature data', 'ethylhexyl benzoate', 'asclepiadaceae ).', 'aerial parts', 'acoet fraction', '4 ),', '2 ),']</t>
  </si>
  <si>
    <t>Asclepiadaceae | Naphthalene derivatives | Periploca aphylla | Periplocain A | Quercetin</t>
  </si>
  <si>
    <t>Periplocain A (2), a new naphthalene derivative together with four known compounds: 2-ethylhexyl benzoate (1), quercetin-3-O-Œ±-l-rhamnopyranoside (3), quercetin-3-O-Œ≤-d-glucopyranoside (4), and quercetin-3-(6-O-Œ±-l-rhamnopyranosyl-Œ≤-d-glucopyranoside) (5) were isolated from the AcOEt fraction of the aerial parts of Periploca aphylla (Asclepiadaceae). Their structures were established by multiple spectroscopic methods in addition to HR-ESI-MS and by comparison with literature data.</t>
  </si>
  <si>
    <t>466-468</t>
  </si>
  <si>
    <t>0018019X</t>
  </si>
  <si>
    <t>Helvetica Chimica Acta</t>
  </si>
  <si>
    <t>60013183;60013183;60013183;60013183;60004582-60004871;60008920</t>
  </si>
  <si>
    <t>15738005200;55215012400;6506612011;6508162078;23036114800;23035081900</t>
  </si>
  <si>
    <t>Al Musayeib, Nawal M.;Al-Massarani, Shaza M.;Amina, Musarat;El Dib, Rabab A.;Mohamed, Gamal A.;Ibrahim, Sabrin R.M.</t>
  </si>
  <si>
    <t>Saudi Arabia;Saudi Arabia;Egypt;Saudi Arabia</t>
  </si>
  <si>
    <t>Riyadh;Madinah;Nasr City;Jeddah</t>
  </si>
  <si>
    <t>King Saud University;Taibah University;Al-Azhar University;King Abdulaziz University</t>
  </si>
  <si>
    <t>60013183;60008920;60004871;60004582</t>
  </si>
  <si>
    <t>Al Musayeib N.M.</t>
  </si>
  <si>
    <t>Periplocain A, a New Naphthalene Derivative from Periploca aphylla Growing in Saudi Arabia</t>
  </si>
  <si>
    <t>10.1002/hlca.201500524</t>
  </si>
  <si>
    <t>2-s2.0-84973303828</t>
  </si>
  <si>
    <t>['tis ).', 'tests measure', 'testing evaluates', 'significant effect', 'mobile stations', 'mobile station', 'important components', 'end user', 'end performance', 'conformance tests', 'also known']</t>
  </si>
  <si>
    <t>The antenna is one of the most important components of mobile stations, since antenna design has a significant effect on mobile station performance and the end user's experience. The industry therefore needs effective test methods to evaluate the mobile station's overall radiated end-to-end performance. Traditional receiver testing used cabled signals which bypass the antennas, but over the air (OTA) testing evaluates the device's overall radiated performance, including the impact of the antennas. Conformance tests for single antenna devices have been in existence since 2001. These tests measure the total radiated sensitivity (TRS) of the receiver and the total radiated power (TRP) of the transmitter. TRS is also known as total isotropic sensitivity (TIS).</t>
  </si>
  <si>
    <t>IEEE Instrumentation and Measurement Magazine</t>
  </si>
  <si>
    <t>109996559;60111731;60020536</t>
  </si>
  <si>
    <t>36930384300;36808057500;6506870892</t>
  </si>
  <si>
    <t>Jing, Ya;Kong, Hongwei;Rumney, Moray</t>
  </si>
  <si>
    <t>Santa Rosa;Palo Alto;Beijing</t>
  </si>
  <si>
    <t>Keysight Technologies;Hewlett-Packard Inc.;Agilent Measurement Research Lab</t>
  </si>
  <si>
    <t>60111731;60020536;109996559</t>
  </si>
  <si>
    <t>Jing Y.</t>
  </si>
  <si>
    <t>MIMO OTA test for a mobile station performance evaluation</t>
  </si>
  <si>
    <t>10.1109/MIM.2016.7477954</t>
  </si>
  <si>
    <t>2-s2.0-84973450384</t>
  </si>
  <si>
    <t>SNM ECCS 1449397</t>
  </si>
  <si>
    <t>['waveguide surface', 'wave simulations', 'vertical direction', 'trench waveguide', 'tie nanoantennas', 'switch trapping', 'silicon nitride', 'si3 n4', 'optical trapping', 'nanoantenna gap', 'investigations indicate', 'gradient force', 'gold bow', 'enhancement causes', 'dipole approximation', '3 orders']</t>
  </si>
  <si>
    <t>We theoretically demonstrate optical trapping using a silicon nitride (Si3 N4 ) trench waveguide on which bow-tie plasmonic nanoantennas are employed for enhancing optical forces. The electric field tailing away from the waveguide is transformed and then enhanced by the plasmonic nanoantennas deposited on the waveguide surface. We show that, with gold bow-tie nanoantennas, the waveguide system exhibits outstanding trapping capability on a 10 nm radius polystyrene nanoparticle, due to a 60-fold electric field enhancement in the proximity of the nanoantenna gap. This enhancement causes a boost of the optical trapping force by 3 orders of magnitude. The gradient force in the vertical direction is also calculated semi-analytically by using a dipole approximation of a scattering polystyrene nanosphere, and the analytical solution well matches the full-wave simulations. Mode polarization effects are discussed in this paper as a way to switch trapping. These investigations indicate that the patterned Si3 N4 trench waveguide is suitable for optical trapping and nanoparticle sensing applications.</t>
  </si>
  <si>
    <t>1182-1189</t>
  </si>
  <si>
    <t>60007278;60007278;60007278;60007278;60007278;60007278</t>
  </si>
  <si>
    <t>55810751200;36625203500;36165662500;7003509990;7006310430;6603751436</t>
  </si>
  <si>
    <t>Zhao, Qiancheng;Guclu, Caner;Huang, Yuewang;Capolino, Filippo;Ragan, Regina;Boyraz, Ozdal</t>
  </si>
  <si>
    <t>Irvine</t>
  </si>
  <si>
    <t>University of California, Irvine</t>
  </si>
  <si>
    <t>Zhao Q.</t>
  </si>
  <si>
    <t>Plasmon optical trapping using silicon nitride trench waveguides</t>
  </si>
  <si>
    <t>10.1364/JOSAB.33.001182</t>
  </si>
  <si>
    <t>2-s2.0-84973472723</t>
  </si>
  <si>
    <t>['would like', 'wide range', 'visitors tours', 'undergraduate days', 'thermal camera', 'research team', 'regular basis', 'power supplies', 'often surprised', 'microwave oven', 'measurement techniques', 'lab benches', 'items sitting', 'graduate students', 'give students', 'expected items']</t>
  </si>
  <si>
    <t>The field of microwave nondestructive testing (NDT) includes numerous test and measurement techniques with a wide range of applications. It is a field that I have been a part of since my undergraduate days, and one that I now contribute to as an academician, along with my own undergraduate and graduate students. I feel extremely fortunate to have the job that I have and the research team with whom I work, and as such, would like to share some of what we do on a regular basis. When I give students and visitors tours of my lab, they are often surprised to see the sorts of items sitting on our lab benches. Along with the expected items (antennas, power supplies, etc.), one may also see a microwave oven, a thermal camera, corroded steel rebar, and small concrete samples.</t>
  </si>
  <si>
    <t>24-26</t>
  </si>
  <si>
    <t>Donnell, Kristen M.</t>
  </si>
  <si>
    <t>Donnell K.</t>
  </si>
  <si>
    <t>Active microwave thermography-a new twist on microwave NDT [In Microwave Women Research]</t>
  </si>
  <si>
    <t>10.1109/MIM.2016.7477949</t>
  </si>
  <si>
    <t>2-s2.0-84973509227</t>
  </si>
  <si>
    <t>ts201511020</t>
  </si>
  <si>
    <t>['well suited', 'transmitted stbcs', 'snrs ).', 'simulations show', 'priori information', 'paper presents', 'order cumulants', 'null values', 'noise ratios', 'noise power', 'modulation scheme', 'low signal', 'hypothesis testing', 'efficient method', 'cooperative scenarios', 'communication systems', 'coding matrices', 'channel coefficients', 'blind classification']</t>
  </si>
  <si>
    <t>Blind classification | Fourth-order cumulants | Multiple input single output | Non-cooperative context | STBCs</t>
  </si>
  <si>
    <t>An efficient method for blind classification of space-time block codes (STBCs) based on fourth-order cumulants is proposed for a single receiver antenna. This paper presents a model of received STBCs signals in multiple input single output (MISO) communication systems and applies the characteristics of coding matrices to derive analytical expressions for the fourth-order cumulants to be used as the basis of an algorithm. The fourth-order cumulants at various delay vectors present non-null values that depend on the transmitted STBCs. Tests of nullity are accomplished by hypothesis testing. The proposed algorithm avoids the need for a priori information of modulation scheme, channel coefficients, and noise power. Consequently, it is well suited for non-cooperative scenarios. Simulations show that this method performs well even at low signal-to-noise ratios (SNRs).</t>
  </si>
  <si>
    <t>754-762</t>
  </si>
  <si>
    <t>Chinese Journal of Aeronautics</t>
  </si>
  <si>
    <t>60073727;60073727;60073727;116013505</t>
  </si>
  <si>
    <t>57203183680;57211173296;56975745700;56975825200</t>
  </si>
  <si>
    <t>Ling, Qing;Zhang, Limin;Yan, Wenjun;Kong, Dongming</t>
  </si>
  <si>
    <t>Yantai;Taiyuan</t>
  </si>
  <si>
    <t>Naval Aeronautical Engineering Academy Yantai;Equipment Department of the Navy</t>
  </si>
  <si>
    <t>60073727;116013505</t>
  </si>
  <si>
    <t>Ling Q.</t>
  </si>
  <si>
    <t>Hierarchical space-time block codes signals classification using higher order cumulants</t>
  </si>
  <si>
    <t>S1000936116300279</t>
  </si>
  <si>
    <t>10.1016/j.cja.2016.04.006</t>
  </si>
  <si>
    <t>2-s2.0-84973571862</t>
  </si>
  <si>
    <t>FF0883188</t>
  </si>
  <si>
    <t>['year interval', 'wisely retrieve', 'wise estimates', 'type biases', 'thereby eliminating', 'tested receiver', 'sensing earth', 'receiver dcbs', 'mixed type', 'meo br', 'measurements collected', 'istbs ).', 'gnss receivers', 'galileo br', 'frequency gps', 'four multi', 'error budget', 'dwa estimates', 'day stability', 'baseline setup', 'b2 ),']</t>
  </si>
  <si>
    <t>When sensing Earth's ionosphere using multiple Global Navigation Satellite Systems (GNSSs), special care needs to be taken with the receiver differential code bias (DCB) contributions to the error budget. We propose a method that is able to time-wisely retrieve the Between-Receiver DCBs (BR-DCBs) from code measurements collected by a zero-baseline setup, thereby eliminating most common error sources. We base our investigations on dual-frequency GPS (L1 + L2), BeiDou (B1 + B2), and Galileo (E1 + E5a) measurements collected in 2013 with a 30 second sampling rate by four multi-GNSS receivers of three types connected to one common antenna. For each receiver-pair, we determine the time-wise estimates of GPS/GEO/IGSO/MEO/Galileo BR-DCBs from the corresponding code measurements. We confirm that (1) the time-wise estimates of BR-DCBs for all tested receiver-pairs exhibit good intra-day stability and (2) the daily weighted average (DWA) estimates of GEO/IGSO/MEO BR-DCBs are inconsistent for receiver-pairs of mixed type, due to the presence of BeiDou code inter-satellite-type biases (ISTBs). We also identify likely factors accounting for variability in DWA estimates of BR-DCBs over a one-year interval. Copyright ¬© 2016 Institute of Navigation Copyright ¬© 2016 Institute of Navigation.</t>
  </si>
  <si>
    <t>181-191</t>
  </si>
  <si>
    <t>Summer 2016</t>
  </si>
  <si>
    <t>60031226;60031226-60006288</t>
  </si>
  <si>
    <t>55720997900;7005359574</t>
  </si>
  <si>
    <t>Zhang, B.;Teunissen, P. J.G.</t>
  </si>
  <si>
    <t>Australia;Netherlands</t>
  </si>
  <si>
    <t>Perth;Delft</t>
  </si>
  <si>
    <t>Curtin University;Delft University of Technology</t>
  </si>
  <si>
    <t>60031226;60006288</t>
  </si>
  <si>
    <t>Zero-baseline Analysis of GPS/BeiDou/Galileo Between-Receiver Differential Code Biases (BR-DCBs): Time-wise Retrieval and Preliminary Characterization</t>
  </si>
  <si>
    <t>10.1002/navi.132</t>
  </si>
  <si>
    <t>2-s2.0-84973641556</t>
  </si>
  <si>
    <t>['uda antenna', 'terahertz frequencies', 'stable reflection', 'resonance frequency', 'reconfigurable antennas', 'proposed two', 'proposed antenna', 'parasitic stubs', 'parasitic strips', 'paper presents', 'hybrid graphene', 'graphene operating', 'graphene embedded', 'extremely promising', 'embedded graphene', 'different positions', 'chemical potentials', 'back ratio', '9 db', '8 db', '4 db', '15 %.', '12 db']</t>
  </si>
  <si>
    <t>This paper presents a radiation pattern reconfigurable Yagi-Uda antenna based on graphene operating at terahertz frequencies. The antenna can be reconfigured to change the main beam pattern into two or four different radiation directions. The proposed antenna consists of a driven dipole radiation conductor, parasitic strips and embedded graphene. The hybrid graphene-metal implementation enables the antenna to have dynamic surface conductivity, which can be tuned by changing the chemical potentials. Therefore, the main beam direction, the resonance frequency, and the front-to-back ratio of the proposed antenna can be controlled by tuning the chemical potentials of the graphene embedded in different positions. The proposed two-beam reconfigurable Yagi-Uda antenna can achieve excellent unidirectional symmetrical radiation pattern with the front-to-back ratio of 11.9 dB and the10-dB impedance bandwidth of 15%. The different radiation directivity of the two-beam reconfigurable antenna can be achieved by controlling the chemical potentials of the graphene embedded in the parasitic stubs. The achievable peak gain of the proposed two-beam reconfigurable antenna is about 7.8 dB. Furthermore, we propose a four-beam reconfigurable Yagi-Uda antenna, which has stable reflection-coefficient performance although four main beams in reconfigurable cases point to four totally different directions. The corresponding peak gain, front-to-back ratio, and 10-dB impedance bandwidth of the four-beam reconfigurable antenna are about 6.4 dB, 12 dB, and 10%, respectively. Therefore, this novel design method of reconfigurable antennas is extremely promising for beam-scanning in terahertz and mid-infrared plasmonic devices and systems.</t>
  </si>
  <si>
    <t>2166532X</t>
  </si>
  <si>
    <t>APL Materials</t>
  </si>
  <si>
    <t>60016930;60016930;60016930;60016930;60004636</t>
  </si>
  <si>
    <t>56236248900;57188987588;56803190300;57215075181;7004547192</t>
  </si>
  <si>
    <t>Wu, Yongle;Qu, Meijun;Jiao, Lingxiao;Liu, Yuanan;Ghassemlooy, Zabih</t>
  </si>
  <si>
    <t>Beijing;Newcastle</t>
  </si>
  <si>
    <t>Beijing University of Posts and Telecommunications;University of Northumbria</t>
  </si>
  <si>
    <t>60016930;60004636</t>
  </si>
  <si>
    <t>Graphene-based Yagi-Uda antenna with reconfigurable radiation patterns</t>
  </si>
  <si>
    <t>10.1063/1.4953916</t>
  </si>
  <si>
    <t>2-s2.0-84973863950</t>
  </si>
  <si>
    <t>['voltage applied', 'tuning range', 'squint effect', 'silicon nitride', 'significant advantages', 'optical path', 'optical loss', 'optical beamforming', 'negligible beam', 'low values', 'light propagation', 'integrated graphene', 'high value', 'graphene provides', 'graphene electrodes', 'graphene capacitor', 'energy dissipation', 'delay time', 'compact footprint', 'based mach', 'based fine', 'azimuth direction', 'array antennas', 'array antenna', 'allow us', 'active phased', '920 ps', '15 mm2']</t>
  </si>
  <si>
    <t>The design of an integrated graphene-based fine-tunable optical delay line on silicon nitride for optical beamforming in phased-array antennas is reported. A high value of the optical delay time (œÑg = 920 ps) together with a compact footprint (4.15 mm2) and optical loss &lt;27 dB make this device particularly suitable for highly efficient steering in active phased-array antennas. The delay line includes two graphene-based Mach-Zehnder interferometer switches and two vertically stacked microring resonators between which a graphene capacitor is placed. The tuning range is obtained by varying the value of the voltage applied to the graphene electrodes, which controls the optical path of the light propagation and therefore the delay time. The graphene provides a faster reconfigurable time and low values of energy dissipation. Such significant advantages, together with a negligible beam-squint effect, allow us to overcome the limitations of conventional RF beamformers. A highly efficient fine-tunable optical delay line for the beamsteering of 20 radiating elements up to ¬±20¬∞ in the azimuth direction of a tile in a phased-array antenna of an X-band synthetic aperture radar has been designed.</t>
  </si>
  <si>
    <t>4342-4349</t>
  </si>
  <si>
    <t>60027299;60027299;60027299;60027299;60027299</t>
  </si>
  <si>
    <t>57217098792;55876729000;57203065113;6602492421;7006655342</t>
  </si>
  <si>
    <t>Tatoli, Teresa;Conteduca, Donato;Dell'Olio, Francesco;Ciminelli, Caterina;Armenise, Mario N.</t>
  </si>
  <si>
    <t>Tatoli T.</t>
  </si>
  <si>
    <t>Graphene-based fine-tunable optical delay line for optical beamforming in phased-array antennas</t>
  </si>
  <si>
    <t>10.1364/AO.55.004342</t>
  </si>
  <si>
    <t>2-s2.0-84973866687</t>
  </si>
  <si>
    <t>['validation purposes', 'sampling requirements', 'recover aliasing', 'radar aperture', 'priori knowledge', 'multistatic millimeter', 'free images', 'contribution focuses', 'based imaging', 'based application', 'analysis results']</t>
  </si>
  <si>
    <t>Backpropagation | fast Fourier transform (FFT) | imaging systems | multistatic radar system | sparse array</t>
  </si>
  <si>
    <t>This contribution focuses on the limitations of Fourier-based imaging when applied to subsampled arrays used in multistatic millimeter-wave radar systems. The aim is to determine the relationship between the size of the object under test (OUT), its position with respect to the radar aperture, and the sampling requirements on the aperture so as to recover aliasing-free images. Based on the analysis results, a method for recovering spectral information is proposed, the idea of which is to replicate the plane wave spectrum, and then apply a band-pass filter defined by a priori knowledge of the OUT size. For simplicity, the analysis is done in two-dimensional (2-D; range and cross-range dimensions). A simulation-based application is presented for validation purposes.</t>
  </si>
  <si>
    <t>2557-2562</t>
  </si>
  <si>
    <t>60006793;60122095;60122095;60006793;60122095</t>
  </si>
  <si>
    <t>16023815600;54894497100;24482960100;6701608102;7006386299</t>
  </si>
  <si>
    <t>Alvarez, Yuri;Rodriguez-Vaqueiro, Yolanda;Gonzalez-Valdes, Borja;Las-Heras, Fernando;Garci-Pino, Antonio</t>
  </si>
  <si>
    <t>Vigo;Oviedo</t>
  </si>
  <si>
    <t>AtlanTTic;Universidad de Oviedo</t>
  </si>
  <si>
    <t>60122095;60006793</t>
  </si>
  <si>
    <t>Alvarez Y.</t>
  </si>
  <si>
    <t>Fourier-Based Imaging for Subsampled Multistatic Arrays</t>
  </si>
  <si>
    <t>10.1109/TAP.2016.2550035</t>
  </si>
  <si>
    <t>2-s2.0-84974527495</t>
  </si>
  <si>
    <t>N00014-13-1-0494</t>
  </si>
  <si>
    <t>['wire two', 'wideband high', 'vertical communications', 'tuner loss', 'simple two', 'scaled 1', 'results validation', 'profile vehicular', 'parabolic shape', 'mounted antenna', 'loop antenna', 'hla ).', 'element tuner', 'design parameter', 'design evolves', 'arm half', 'arm configuration', 'antenna complexity', 'antenna base', '500 models', '45 ).', '2 mhz']</t>
  </si>
  <si>
    <t>electrically small antennas | HF antennas | mobile antennas | NVIS communication | vehicular antennas</t>
  </si>
  <si>
    <t>Design of low-profile vehicular on-the-move (OTM) wideband high-frequency (HF) antennas with 24-kHz instantaneous bandwidth for near-vertical communications is discussed. It is shown that multiarming significantly reduces the minimum antenna height, whereas the two-arm configuration is a tradeoff between antenna complexity and performance. A procedure for determining the minimum antenna height when the tuner loss is considered as a design parameter is introduced. The design evolves from a state-of-the-art magnetic dipole to a wire two-arm half-loop antenna (HLA). The profile for the amphibious assault vehicle (AAV) mounted antenna is 0.65 m (Œª/230 at 2 MHz) for the parabolic shape and 0.50 m (Œª/300) for the rectangular shape two-arm half-loop. The length of antenna base is 4.8 m (Œª/31) and the width is 3.3 m (Œª/45). A simple two-element tuner is considered in the scope of the results validation, along with the impedance and directivity patterns measurements on scaled 1/500 models.</t>
  </si>
  <si>
    <t>2136-2145</t>
  </si>
  <si>
    <t>57225674380;7007076790</t>
  </si>
  <si>
    <t>Ignatenko, Maxim;Filipovic, Dejan S.</t>
  </si>
  <si>
    <t>Ignatenko M.</t>
  </si>
  <si>
    <t>On the Design of Vehicular Electrically Small Antennas for NVIS Communications</t>
  </si>
  <si>
    <t>10.1109/TAP.2016.2547018</t>
  </si>
  <si>
    <t>2-s2.0-84974528090</t>
  </si>
  <si>
    <t>['vertical polarization', 'vehicular installation', 'ultimately validates', 'transmission applications', 'study shows', 'shorted patch', 'radiation patterns', 'novel design', 'like pattern', 'later adapted', 'integration onto', 'integration examples', 'integrated onto', 'helmet material', 'helmet antennas', 'good agreement', 'first designed', 'antennas radiate', 'antenna height', '2300 mhz']</t>
  </si>
  <si>
    <t>Low profile | microstrip antennas | monopole | omnidirectional | vertical polarization | wideband</t>
  </si>
  <si>
    <t>A novel design of a low-profile wideband monopolar antenna is proposed with integration examples for vehicles and helmets. Initially, a monopolar antenna size is reduced by adding four symmetrical tapered slots on an edge-shorted patch. The antenna is first designed to be integrated onto a large flat ground plane that is applicable for vehicular installation. This design is later adapted for integration onto a helmet with a finite-curved ground plane, where the helmet material is included as part of the design. This study shows that a curved ground plane improves the radiation patterns at broadside and further reduces the antenna height. Both vehicle and helmet antennas have been optimized to operate in a wide frequency range from about 800-2300 MHz. These antennas radiate in a monopole-like pattern with vertical polarization and high radiation efficiency that makes them suitable for transmission applications. Good agreement between simulation and measurement is obtained, which ultimately validates the proposed design technique.</t>
  </si>
  <si>
    <t>2562-2568</t>
  </si>
  <si>
    <t>60009512;60003480;60009512;60009512</t>
  </si>
  <si>
    <t>55761592600;15751619600;35495526500;6603761497</t>
  </si>
  <si>
    <t>Nguyen-Trong, Nghia;Piotrowski, Andrew;Kaufmann, Thomas;Fumeaux, Christophe</t>
  </si>
  <si>
    <t>Low-Profile Wideband Monopolar UHF Antennas for Integration onto Vehicles and Helmets</t>
  </si>
  <si>
    <t>10.1109/TAP.2016.2551291</t>
  </si>
  <si>
    <t>2-s2.0-84974528119</t>
  </si>
  <si>
    <t>['square ground', 'solid skin', 'small clearance', 'reactive components', 'proposed antenna', 'mimicking phantom', 'low profile', 'link budget', 'impedance matching', 'good agreement', 'field measurement', 'experimentally demonstrated', 'cp waves', 'conducted within', 'circularly polarized', 'biomedical applications', 'biocompatible coating', 'also evaluated', '621 mhz', '582 ghz']</t>
  </si>
  <si>
    <t>broad axial ratio bandwidth | Circular polarization | ground radiation | implantable antenna | Low profile</t>
  </si>
  <si>
    <t>A ground radiation antenna with circularly polarized (CP) properties is proposed and studied for biomedical applications. A square ground with a small clearance is implemented in the proposed antenna. Reactive components are included to realize the impedance matching, as well as those requirements for the generation of CP waves. Simulations are conducted within a single-layer tissue model to evaluate the antenna's performance. The proposed antenna exhibits a low profile, which is smaller than 1 mm even including two coating layers. The antenna also behaves good robustness to different implant depths and thicknesses of biocompatible coating, due to its wide axial ratio bandwidth ranging from 2.331 to 2.582 GHz. A prototype is fabricated and experimentally demonstrated in a solid skin-mimicking phantom. A measured impedance bandwidth of 621 MHz is achieved for the 2.4-2.48-GHz Industrial Scientific Medical band. Good agreement between simulation and measurement can be observed in the far-field measurement. The link budget is also evaluated, together with an exterior CP patch antenna.</t>
  </si>
  <si>
    <t>2535-2540</t>
  </si>
  <si>
    <t>60017161-113075324;60017161-113075324;60017161-113075324</t>
  </si>
  <si>
    <t>55853796200;36863387000;57198926864</t>
  </si>
  <si>
    <t>Lei, Wen;Chu, Hui;Guo, Yong Xin</t>
  </si>
  <si>
    <t>Singapore City;Suzhou</t>
  </si>
  <si>
    <t>National University of Singapore;University of Singapore Suzhou Research Institute</t>
  </si>
  <si>
    <t>60017161;113075324</t>
  </si>
  <si>
    <t>Lei W.</t>
  </si>
  <si>
    <t>Design of a Circularly Polarized Ground Radiation Antenna for Biomedical Applications</t>
  </si>
  <si>
    <t>10.1109/TAP.2016.2552551</t>
  </si>
  <si>
    <t>2-s2.0-84974528456</t>
  </si>
  <si>
    <t>['wave dipole', 'uniform distribution', 'triangular distribution', 'squared distribution', 'singular knowledge', 'show herein', 'relative proportion', 'readily known', 'radiation resistance', 'radiated power', 'particularly true', 'open literature', 'one dimension', 'numerical integration', 'line source', 'helmholtz operator', 'generalized dipole', 'form results', 'expressions obtained', 'examples associated', 'exact result', 'element factor', 'data obtained', 'current distribution', 'cosine distribution', 'convolution integrals', 'considering large', 'autocorrelation integrals', 'additional validation']</t>
  </si>
  <si>
    <t>autocorrelation | convolution | directivity | efficiency | Heisenberg's Uncertainty Principle | Helmholtz operator | Line source | Parseval's Identity | radiated power | radiation resistance</t>
  </si>
  <si>
    <t>Instead of integrating the power pattern function directly and discounting the effect of the element factor to find the total radiated power of a line source, we show herein that an exact analytical expression for the radiated power can be obtained by singular knowledge of the source's current distribution. The expression is found by using the Fourier principles associated with convolution integrals, autocorrelation integrals, Parseval's Identity, and the Helmholtz operator in one dimension. Knowledge of the exact radiated power is used to find the expressions for directivity and radiation resistance. Furthermore, we show that the efficiency of the line source is explicitly a function of the relative proportion of two autocorrelation integrals. This newly developed theory is validated by considering large and small argument approximations in which closed-form results are readily known. Additional validation is obtained by comparing the exact result with the data obtained from numerical integration of the power pattern function. Examples associated with the half-wave dipole, cosine distribution, cosine-squared distribution, generalized dipole, triangular distribution, and the uniform distribution are provided. Other than the half-wave and generalized dipole solutions, we believe that the expressions obtained in this investigation have never been reported in the open literature. This is particularly true for the uniform line source in which the classical asymptotic result for the directivity (i.e., 2L/Œª) is shown to be deficient.</t>
  </si>
  <si>
    <t>2283-2292</t>
  </si>
  <si>
    <t>60006514;60033389</t>
  </si>
  <si>
    <t>7408526961;57043874000</t>
  </si>
  <si>
    <t>Young, Jeffrey L.;Wilson, Christopher D.</t>
  </si>
  <si>
    <t>Moscow;Stillwater</t>
  </si>
  <si>
    <t>University of Idaho;Oklahoma State University</t>
  </si>
  <si>
    <t>60033389;60006514</t>
  </si>
  <si>
    <t>Young J.L.</t>
  </si>
  <si>
    <t>A General Theory to Determine the Exact Radiated Power, Directivity, and Radiation Resistance of a Line-Source Radiator</t>
  </si>
  <si>
    <t>10.1109/TAP.2016.2543779</t>
  </si>
  <si>
    <t>2-s2.0-84974529197</t>
  </si>
  <si>
    <t>['work lays', 'subgridded finite', 'stochastic macromodel', 'results computed', 'related work', 'perform model', 'order reduction', 'fine features', 'enhanced nodal', 'deterministic macromodel', 'broadband time', 'antenna array']</t>
  </si>
  <si>
    <t>Finite-difference time domain (FDTD) | macromodel | subgridding</t>
  </si>
  <si>
    <t>The enhanced nodal-order reduction (ENOR) technique is used to perform model-order reduction (MOR) on a macromodel of a subgridded finite-difference time domain (FDTD) region which contains the deterministic fine structural features [1] of an aperture antenna array laying in a larger and relatively coarser FDTD grid, to solve the broadband time-varying electromagnetic fields emanating from the antenna array and to obtain the far-field radiation patterns. The far-field radiation pattern computed in FDTD is correlated against results computed through physical optics approximation. This work lays the foundation for a separate but related work to follow, in which we further develop the above deterministic macromodel into a stochastic macromodel that addresses the problem of uncertainty in fine features of structures with disparate spatial scales.</t>
  </si>
  <si>
    <t>2418-2430</t>
  </si>
  <si>
    <t>Zadehgol, Ata</t>
  </si>
  <si>
    <t>University of Idaho</t>
  </si>
  <si>
    <t>Zadehgol A.</t>
  </si>
  <si>
    <t>Deterministic Reduced-Order Macromodels for Computing the Broadband Radiation-Field Pattern of Antenna Arrays in FDTD</t>
  </si>
  <si>
    <t>10.1109/TAP.2016.2550052</t>
  </si>
  <si>
    <t>2-s2.0-84974530559</t>
  </si>
  <si>
    <t>['phase centers', 'phase center', 'paas ),', 'often complicated', 'nf calibration', 'far field', 'especially useful', 'cp survey', 'calibration results', 'calibration probe', 'aut ).', 'array antennas', 'aperture phased', 'antenna array', 'account distances']</t>
  </si>
  <si>
    <t>Calibration is often performed inservice with a calibration probe (CP) located in the far field (FF) of the antenna under test (AUT). Nevertheless, in some cases, it is suitable to work in the near-field (NF) environment. NF calibration is especially useful for large-aperture phased-array antennas (PAAs), when it is often complicated to arrange the CP in the FF of the antenna array. Recalculating complex initial coefficients from the NF to the FF requires taking into account distances between the phase centers of the emitters of the channels under test and the phase center of the CP. In this article, the influence of errors in the determination of coordinates of a CP on the calibration results, together with antenna pattern distortions, are considered. The derived formulas could be used to produce new requirements on the accuracy of an AUT in a CP survey.</t>
  </si>
  <si>
    <t>116791416;116791416;116791416</t>
  </si>
  <si>
    <t>56115253800;56114872700;56538001100</t>
  </si>
  <si>
    <t>Korotetskiy, Yegor V.;Shitikov, Alexander M.;Denisenko, Vladimir V.</t>
  </si>
  <si>
    <t>PAA Dept.</t>
  </si>
  <si>
    <t>Korotetskiy Y.</t>
  </si>
  <si>
    <t>Phased Array Antenna Calibration with Probe Positioning Errors [Measurements Corner]</t>
  </si>
  <si>
    <t>10.1109/MAP.2016.2541619</t>
  </si>
  <si>
    <t>2-s2.0-84974530649</t>
  </si>
  <si>
    <t>['wave applications', 'thereby normally', 'simple formula', 'one wavelength', 'new millimeter', 'isolated slot', 'ground plane', 'grating lobes', 'far field', 'element pattern', 'broadside radiation', 'big problem', 'array antennas', 'aperture efficiency']</t>
  </si>
  <si>
    <t>aperture efficiency | array antenna | Grating lobe</t>
  </si>
  <si>
    <t>This paper numerically validates a simple formula to calculate the aperture efficiency reduction due to grating lobes in planar phased arrays. Array antennas with element spacing greater than one wavelength will produce grating lobes. Grating lobes are not a big problem in most new millimeter-wave applications, except for the fact that they reduce the aperture efficiency and thereby normally the directivity. When the element pattern is known, the simple formula can be used to calculate the aperture efficiency in the presence of grating lobes. The formula is verified by the simulations of a large uniformly excited planar slot array. The agreement is good for both broadside radiation and a phased main beam, even if we use the far field of an isolated slot. Using the far field of the embedded slot element gives almost the same results, except when a grating lobe radiates along the ground plane and the isolated element pattern is nonzero in this direction.</t>
  </si>
  <si>
    <t>2263-2269</t>
  </si>
  <si>
    <t>Simple Formula for Aperture Efficiency Reduction Due to Grating Lobes in Planar Phased Arrays</t>
  </si>
  <si>
    <t>10.1109/TAP.2016.2551259</t>
  </si>
  <si>
    <t>2-s2.0-84974555930</t>
  </si>
  <si>
    <t>['valid option', 'ultrasound guidance', 'two patients', 'thermal ablation', 'term efficacy', 'technical success', 'significant difference', 'seven patients', 'related mortality', 'primary efficacy', 'overall one', 'one procedure', 'microwave ablation', 'median follow', 'liver metastases', 'iii quartiles', 'hepatocellular carcinoma', '81 %)', '8 %)', '76 %)', '6 years', '6 %).', '6 %)', '26 ).', '24 hours', '23 mm', '10 minutes']</t>
  </si>
  <si>
    <t>abdominal | ablation techniques | carcinoma | hepatocellular | microwaves | neoplasm metastasis | ultrasound</t>
  </si>
  <si>
    <t>Purpose: To evaluate the safety and intermediate-term efficacy of percutaneous microwave ablation (MWA) in primary and secondary liver tumors using a third generation MWA device, under ultrasound guidance. Patients and methods: Sixty-two patients (median age 74 years, 73 % males) with 69 liver tumors were enrolled in this prospective observational study. Forty-seven patients (76 %) had hepatocellular carcinoma (HCC) and 15 (24 %) metastases. Median follow-up was 3.6 years. Results: Median tumor diameter at contrast enhanced computed tomography was 23 mm (I-III quartiles, 18 - 31 mm). All procedures were performed percutaneously using a 2.45 GHz generator. Median ablation time was 10 minutes (I-III quartiles, 10 - 14 minutes). A single percutaneous antenna insertion was performed for 56/69 (81 %) of the tumors. Technical success was obtained in all tumors. Primary efficacy at 24 hours was achieved in 68/69 (99 %) tumors. The overall one-year cumulative local tumor progression rate was 15.1 % (95 % CI, 7.7 - 24.8 %) with no significant difference between HCC and metastases (p = 0.26). There was one procedure-related mortality (1.6 %) and one major bleeding (1.6 %). Conclusion: Microwave ablation is a valid option for thermal ablation of HCC and liver metastases with comparable complication rate to other local ablative procedures.</t>
  </si>
  <si>
    <t>541-547</t>
  </si>
  <si>
    <t>Zeitschrift fur Gastroenterologie</t>
  </si>
  <si>
    <t>60014378-60211795;60211795;60017630;116791679;60000087;60014378;60014378-60211795;60014378-60211795</t>
  </si>
  <si>
    <t>7006395143;7003729372;16934340000;6602718246;55663292000;57189689635;7004865772;25633771200</t>
  </si>
  <si>
    <t>Meloni, M. F.;Galimberti, S.;Dietrich, C. F.;Lazzaroni, S.;Goldberg, S. N.;Abate, A.;Sironi, S.;Andreano, A.</t>
  </si>
  <si>
    <t>Italy;Germany;Italy;Israel;Italy</t>
  </si>
  <si>
    <t>Monza;Bad Mergentheim;Monza;Jerusalem;</t>
  </si>
  <si>
    <t>Dipartimento di Medicina e Chirurgia;Caritas-Krankenhaus Bad Mergentheim;Azienda Ospedaliera San Gerardo Monza;Hadassah University Medical Centre;Ospedale M.O.A Locatelli Piario (BG)</t>
  </si>
  <si>
    <t>60211795;60017630;60014378;60000087;116791679</t>
  </si>
  <si>
    <t>Meloni M.F.</t>
  </si>
  <si>
    <t>Microwave ablation of hepatic tumors with a third generation system: Loco-regional efficacy in a prospective cohort study with intermediate term follow-up</t>
  </si>
  <si>
    <t>10.1055/s-0042-100627</t>
  </si>
  <si>
    <t>2-s2.0-84974559946</t>
  </si>
  <si>
    <t>['upon request', 'two sets', 'two equal', 'slightly shifted', 'shorting pins', 'resonant frequency', 'radiation directivity', 'proposed approach', 'properly separate', 'progressively tuned', 'one pair', 'offset scheme', 'metallic pins', 'maximum directivity', 'linear polarization', 'inner pins', 'extensive analysis', 'electrical size', 'either left', 'dominant mode', 'different position', 'db increment', 'cp radiation', 'cp directivity', 'conventional mpa', '8 dbic']</t>
  </si>
  <si>
    <t>Circular polarization | high-gain microstrip patch antennas | Shorting pins | single-fed patch</t>
  </si>
  <si>
    <t>A single-fed microstrip patch antenna (MPA) with loading of shorting pins for high-gain circularly polarized (CP) radiation is proposed in this paper. Two sets of metallic pins are symmetrically placed along the two orthogonal diagonals of a square patch radiator at first. Due to the shunt inductive effect brought by these shorting pins, the resonant frequency of the dominant mode in this MPA is progressively tuned up so as to enlarge the electrical size of this pin-loaded patch resonator and to enhance its radiation directivity. After the optimal loading position is investigated for maximum directivity of linear polarization, one pair of the inner pins is slightly shifted in an offset to properly separate the two degenerate modes, so that the CP radiation can be excited. Moreover, upon request, either left-handed or right-handed circular polarization can be obtained by means of different position-offset scheme of the inner pins along the diagonals. After extensive analysis is executed, two equal-size CP MPAs with and without shorting pins are fabricated and tested. Simulated and measured results show good agreement and demonstrate that the CP directivity is enhanced from 8.0 (conventional MPA) to 10.8 dBic, indicating a 2.8-dB increment by means of the proposed approach.</t>
  </si>
  <si>
    <t>2172-2178</t>
  </si>
  <si>
    <t>High-Gain Circularly Polarized Microstrip Patch Antenna with Loading of Shorting Pins</t>
  </si>
  <si>
    <t>10.1109/TAP.2016.2552544</t>
  </si>
  <si>
    <t>2-s2.0-84974569501</t>
  </si>
  <si>
    <t>['thus speeding', 'reflector dishes', 'reflector configurations', 'rapidly estimate', 'points scattered', 'parameter space', 'main reflector', 'magnitude typical', 'limited set', 'initial estimate', 'estimated results', 'communication presents', 'calculations significantly', 'calculation domain', 'approximate method', 'accuracy may', '1 %,']</t>
  </si>
  <si>
    <t>Noise | radio astronomy | Reflector antennas</t>
  </si>
  <si>
    <t>This communication presents an approximate method to rapidly estimate the antenna noise temperature of a reflector antenna system as a function of the geometric parameters describing the reflector dishes. The initial estimate is established by neglecting the main reflector from the calculation domain, thus speeding up the calculations significantly. The accuracy may be improved by aligning the estimated results with those from full model simulations, performed at a limited set of points scattered through the parameter space, by a linear regression correction on the residuals. Results of applications on a variety of reflector configurations for some commonly used parameter sets confirm the accuracy of the method to be better than 1%, with speed-ups of more than an order of magnitude typical.</t>
  </si>
  <si>
    <t>2522-2526</t>
  </si>
  <si>
    <t>De Villiers, Dirk I.L.</t>
  </si>
  <si>
    <t>De Villiers D.I.L.</t>
  </si>
  <si>
    <t>Fast Parametric Modeling of Radio Astronomy Reflector Antenna Noise Temperature</t>
  </si>
  <si>
    <t>10.1109/TAP.2016.2543801</t>
  </si>
  <si>
    <t>2-s2.0-84974569515</t>
  </si>
  <si>
    <t>['wearable wireless', 'tests conducted', 'safety regulations', 'return loss', 'results demonstrate', 'rate scales', 'paper presents', 'network applications', 'multimaterial fibers', 'mbps data', 'integrating polymer', 'ieee 802', 'gain ),', 'error rate', 'emissive properties', 'cosmetic properties', 'communicating textiles', 'body scenarios', '4 standards']</t>
  </si>
  <si>
    <t>multi-material fibers | Textile antennas</t>
  </si>
  <si>
    <t>This paper presents the emissive properties of wearable wireless-communicating textiles made from multimaterial fibers for network applications at 2.4 GHz frequency. Tests conducted on these textiles have shown that, for on-body and off-body scenarios, the emissive properties in terms of return loss (S11), radiation pattern, efficiency (gain), and bit-error rate (BER) adequately address short-range wireless communications applications at Mbps data-rate scales. The wireless-communicating textiles were fabricated by integrating polymer-glass-metal fiber composites into textile hosts using conventional weaving process. This multimaterial fiber approach provided good radio-frequency (RF) emissive properties in compliance with safety regulations while preserving the mechanical and cosmetic properties of the garments. These results demonstrate that multimaterial fiber textiles could be designed for short-range wireless network applications addressing the IEEE 802.11b/g/n and IEEE 802.15.4 standards at 2.4 GHz frequency.</t>
  </si>
  <si>
    <t>2457-2464</t>
  </si>
  <si>
    <t>60032619;60032619;60032619;60032619;60032619;60032619;60032619</t>
  </si>
  <si>
    <t>25924975300;57188564193;56403331300;6603336567;7101623799;23022311900;57197840193</t>
  </si>
  <si>
    <t>Gorgutsa, Stepan;Khalil, Mazen;Belanger-Garnier, Victor;Viens, Jeff;Gosselin, Benoit;Larochelle, Sophie;Messaddeq, Younes</t>
  </si>
  <si>
    <t>Gorgutsa S.</t>
  </si>
  <si>
    <t>Emissive Properties of Wearable Wireless-Communicating Textiles Made from Multimaterial Fibers</t>
  </si>
  <si>
    <t>10.1109/TAP.2016.2546959</t>
  </si>
  <si>
    <t>2-s2.0-84974573738</t>
  </si>
  <si>
    <t>['two kinds', 'small size', 'single feed', 'shorted patch', 'plane perpendicular', 'omnidirectional pattern', 'impedance bandwidth', 'electric currents', 'cp radiation', 'circular polarization', 'antenna generates', '90 ¬∞', '5 db', '3 dbi', '3 %.']</t>
  </si>
  <si>
    <t>Axial ratio | Magnetic-electric circularly-polarized antenna | omnidirectional radiation | planar antenna</t>
  </si>
  <si>
    <t>A new planar quasi-magnetic-electric circularly polarized (CP) antenna is proposed. The antenna has a simple planar structure with a small size and a single feed, and produces an omnidirectional CP radiation pattern. It is based on a quarter-wave shorted patch connected with two printed strips. The tangential electric field at the main open aperture of the shorted patch can be considered as an equivalent magnetic current, while the two strips contribute two electric currents. With a single feed, the proposed antenna exhibits an inherent phase difference of about 90¬∞ for the two kinds of currents, and therefore, a CP radiation is obtained. The antenna is designed and fabricated. Measured results show that the antenna has an impedance bandwidth of 4.3%. In the band of interest, the antenna generates a circular polarization and an omnidirectional pattern in the plane perpendicular to the magnetic and electric currents, with an average axial ratio below 1.5 dB and a gain between 2.4 and 3.3 dBi.</t>
  </si>
  <si>
    <t>2108-2114</t>
  </si>
  <si>
    <t>60021182-113801916;60021182-113801916;60021182-113801916;60021182-113801916</t>
  </si>
  <si>
    <t>25624909500;18234202100;55328529300;55911335300</t>
  </si>
  <si>
    <t>Liu, Juhua;Li, Yuanxin;Liang, Zhixi;Long, Yunliang</t>
  </si>
  <si>
    <t>60021182;113801916</t>
  </si>
  <si>
    <t>A Planar Quasi-Magnetic-Electric Circularly Polarized Antenna</t>
  </si>
  <si>
    <t>10.1109/TAP.2016.2543783</t>
  </si>
  <si>
    <t>2-s2.0-84974573739</t>
  </si>
  <si>
    <t>['terminals become', 'spillover efficiencies', 'reflector feeds', 'microstrip circuits', 'measurements show', 'horn feeds', 'horn antennas', 'distribution networks', 'director realizes', 'directly integrated', 'dielectric substrates', 'compact feeds']</t>
  </si>
  <si>
    <t>Antenna efficiency | compact antenna feed | satellite communications | stacked shorted annular patch</t>
  </si>
  <si>
    <t>Reflector-based satellite communication (SatCom) terminals require high sensitivity to minimize overall antenna size, and in view of their simplicity and high radiation efficiency, horn antennas are used almost exclusively as reflector feeds. As these terminals become more complex, smaller and more compact feeds that can be directly integrated with microstrip circuits are desirable. Standard microstrip antennas (MSAs) have unacceptably low radiation efficiency for use as reflector feeds. We show that the stacked shorted annular patch (SSAP) can be used as a replacement for horn feeds and achieves higher radiation and spillover efficiencies than conventional patch antennas due to the absence of distribution networks and dielectric substrates. Using a half-wavelength stacked patch as a director realizes a pattern that achieves high illumination efficiency with standard parabolic reflector geometries. Simulation and measurements show that the compact SSAP may be the first reported nonwaveguide feed antenna to achieve sensitivity comparable to that of a conventional horn feed.</t>
  </si>
  <si>
    <t>2568-2572</t>
  </si>
  <si>
    <t>55511230900;57189693134;7003381644</t>
  </si>
  <si>
    <t>Yang, Zhenchao;Browning, Kyle C.;Warnick, Karl F.</t>
  </si>
  <si>
    <t>High-Efficiency Stacked Shorted Annular Patch Antenna Feed for Ku-Band Satellite Communications</t>
  </si>
  <si>
    <t>10.1109/TAP.2016.2551258</t>
  </si>
  <si>
    <t>2-s2.0-84974573796</t>
  </si>
  <si>
    <t>['vertical polarization', 'two ports', 'two feeds', 'sequentially varying', 'radiating elements', 'proximity feed', 'present design', 'patch antenna', 'paper presents', 'orthogonally positioned', 'operation principle', 'much simplified', 'measurement results', 'hybrid feeds', 'horizontal polarization', 'high isolation', 'good agreement', 'frequency bands', 'feeding phase', 'feed networks', 'feed network', 'different planes', 'design concept', 'cp ).', 'coupled feed', 'compact size', 'array antenna', '60 ¬∞', '5 ghz']</t>
  </si>
  <si>
    <t>Dual circular polarization | high isolation | hybrid feed | microstrip | sequential rotation</t>
  </si>
  <si>
    <t>This paper presents a novel sequentially rotated patch array antenna with dual circular polarizations (CP). The present design has the advantages of compact size, simple feed networks, low cross polarization, and high isolation. The radiating elements are dual linearly polarized (LP) equilateral triangular patches with hybrid feeds. The vertical polarization (VP) of the patch antenna is obtained by using an aperture-coupled feed and the horizontal polarization (HP) is obtained by using a proximity feed. These two feeds are orthogonally positioned and are printed on different PCB layers, which leads to the high isolation between these two ports and facilitates the design of the feed networks. The array antenna consists of six such dual-LP triangular patches sequentially rotated by 60 ¬∞ and fed by separated feed networks. Since LP antenna elements are used, the design of the feed network is much simplified. Through sequentially varying the feeding phase by ¬± 60¬∞, dual circular polarizations are obtained. The operation principle of the array antenna is also analytically explained in this paper. To verify the design concept, one dual LP equilateral triangular patch and one dual CP equilateral triangular patch array resonating at 10.5 GHz are designed, fabricated, and tested. There is a good agreement between the simulation and measurement results, both of which show that the array antenna exhibits high port isolation and good circular polarizations with low cross polarization at different planes. The proposed design technique can be applied to the design of dual CP array antennas operating at other frequency bands.</t>
  </si>
  <si>
    <t>2255-2262</t>
  </si>
  <si>
    <t>60010818;60010818;60010818;60002787;60003977;60003977;60003977;60003977</t>
  </si>
  <si>
    <t>27168499400;7403257414;7006894575;55802422900;14523090800;10140403100;8359407500;8524930300</t>
  </si>
  <si>
    <t>Luo, Qi;Gao, Steven;Sobhy, Mohammed;Sri Sumantyo, Josaphat Tetuko;Li, Jianzhou;Wei, Gao;Xu, Jiadong;Wu, Changying</t>
  </si>
  <si>
    <t>United Kingdom;China;Japan</t>
  </si>
  <si>
    <t>Canterbury;Xi'an;Chiba</t>
  </si>
  <si>
    <t>University of Kent;Northwestern Polytechnical University;Chiba University</t>
  </si>
  <si>
    <t>60010818;60003977;60002787</t>
  </si>
  <si>
    <t>Luo Q.</t>
  </si>
  <si>
    <t>Dual Circularly Polarized Equilateral Triangular Patch Array</t>
  </si>
  <si>
    <t>10.1109/TAP.2016.2551260</t>
  </si>
  <si>
    <t>2-s2.0-84974575072</t>
  </si>
  <si>
    <t>EP/F039034/1</t>
  </si>
  <si>
    <t>['two families', 'space applications', 'size restrictions', 'sidelobe performance', 'serious weight', 'reduce size', 'lower frequencies', 'limiting excitation', 'horn length', 'horn arrays', 'high performance', 'high frequencies', 'high efficiency', 'extremely compact', 'dualprofiled horn', '94 ghz', '8 long', '60 db', '35 db', '20 dbi']</t>
  </si>
  <si>
    <t>Gaussian beams | Horn antennas | Quasi optics</t>
  </si>
  <si>
    <t>We demonstrate that very high performance, extremely compact, scalar corrugated feedhorns can be designed and constructed by optimizing the excitation and phasing of the HE11, HE12, and HE13 modes near the throat of the horn while limiting excitation of higher order modes. We present the design and measurement of two families of dualprofiled horn, both with a directivity of 20 dBi that couple with very high efficiency to a fundamental Gaussian mode. The first was optimized for sidelobe performance and features sidelobes approaching .60 dB for a horn length of only 15.6. The second was designed to minimize horn length and to achieve sidelobe levels below .35 dB for a horn that is only 4.8 long. The horns exhibit excellent coupling to the fundamental freespace Gaussian mode, with LG00 power coupling of 99.92% and 99.75%, respectively. We demonstrate excellent agreement between simulation and experiment at 94 GHz and simulate the performance over a 20% bandwidth. High-performance compact scalar horns are of interest because they reduce manufacturing risk at high frequencies, and reduce size and weight at lower frequencies, which can be important in horn arrays and space applications, where horn arrays often have serious weight and size restrictions</t>
  </si>
  <si>
    <t>2518-2522</t>
  </si>
  <si>
    <t>60012284;60022132;60028186;60022132;60111879-60022132;60022132</t>
  </si>
  <si>
    <t>55647876100;7402819101;55616669400;16174785200;6701623000;7406738152</t>
  </si>
  <si>
    <t>McKay, Johannes E.;Robertson, Duncan A.;Speirs, Peter J.;Hunter, Robert I.;Wylde, Richard J.;Smith, Graham M.</t>
  </si>
  <si>
    <t>United Kingdom;Switzerland;United Kingdom;United States</t>
  </si>
  <si>
    <t>Billingshurst;Lausanne;St Andrews;Tallahassee</t>
  </si>
  <si>
    <t>Thomas Keating Ltd;Swiss Federal Institute of Technology Lausanne;University of St Andrews;National High Magnetic Field Laboratory</t>
  </si>
  <si>
    <t>60111879;60028186;60022132;60012284</t>
  </si>
  <si>
    <t>McKay J.E.</t>
  </si>
  <si>
    <t>Compact Corrugated FeedhornsWith High Gaussian Coupling Efficiency and-60 dB Sidelobes</t>
  </si>
  <si>
    <t>10.1109/TAP.2016.2543799</t>
  </si>
  <si>
    <t>2-s2.0-84974588150</t>
  </si>
  <si>
    <t>EP/I029613/1</t>
  </si>
  <si>
    <t>['various numbers', 'transmitarray element', 'thus enabling', 'stacked layers', 'separation distances', 'physical prototype', 'novel two', 'main lobe', 'em simulations', 'clearly demonstrate', 'characterize unit', 'cell parameters', 'beamsteering purposes', 'beamsteering ).', 'azimuth planes', 'antenna beamsteering', '3 ghz', '25 ¬∞']</t>
  </si>
  <si>
    <t>Antenna arrays | Antennas | Beam steering | Frequency Selective Surfaces | Transmitarray</t>
  </si>
  <si>
    <t>A novel two-dimensional (2-D) beamsteering transmitarray inspired on frequency selective surfaces is proposed in this paper. Individual phase range is applied to each transmitarray element and thus enabling the steering of the main lobe of an original antenna pattern in both elevation and azimuth planes (2-D-beamsteering). This has been demonstrated on a 5√ó5 unit-cell stacked structure, loaded with surface mount capacitors, coupled to the aperture of a standard gain horn antenna. Additionally, a complete parametric study based on electromagnetic (EM) simulations using CST Microwave Studio is presented to evaluate and characterize unit-cell parameters and the behavior of the array with various numbers of stacked layers and separation distances. Antenna beamsteering with ranges up to Az=25¬∞ and El=25 are achieved by means of EM simulations and validated against experimental results performed on a physical prototype at 5.3 GHz. The comparisons yield positive results and clearly demonstrate the potential and limitations of using such structures for beamsteering purposes.</t>
  </si>
  <si>
    <t>2197-2206</t>
  </si>
  <si>
    <t>60017826-60017375;60017826;60017826;60017826;60017826-60017375;60017826-60017375;60017826-60017375</t>
  </si>
  <si>
    <t>56487043400;6506154994;7004314926;36781915500;7801603527;24779209500;56487022500</t>
  </si>
  <si>
    <t>Reis, Joao R.;Copner, Nigel;Hammoudeh, Akram;Al-Daher, Zaid Muhi Eldeen;Caldeirinha, Rafael F.S.;Fernandes, Telmo R.;Gomes, Rodolfo</t>
  </si>
  <si>
    <t>United Kingdom;Portugal</t>
  </si>
  <si>
    <t>Pontypridd;Lisboa</t>
  </si>
  <si>
    <t>University of South Wales;Instituto de Telecomunicacoes</t>
  </si>
  <si>
    <t>60017826;60017375</t>
  </si>
  <si>
    <t>Reis J.</t>
  </si>
  <si>
    <t>FSS-Inspired Transmitarray for Two-Dimensional Antenna Beamsteering</t>
  </si>
  <si>
    <t>10.1109/TAP.2016.2543802</t>
  </si>
  <si>
    <t>2-s2.0-84974588470</t>
  </si>
  <si>
    <t>['whole system', 'typical application', 'rf energy', 'radio frequency', 'original solution', 'omnidirectional antenna', 'multiple antennas', 'measured performances', 'last application', 'home automation', 'gain superior', 'energy harvesting', 'electronic devices', 'efficient summation', 'dc voltages', 'dc converters', 'dc conversion', 'critical points', 'command unit', 'article focuses', '45 ghz']</t>
  </si>
  <si>
    <t>In this article, we present an original solution for radio frequency (RF) to dc conversion with multiple antennas. The presented device operates at 2.45 GHz. It combines passive parasitic element antennas (PEAs) and RF to dc converters. The proposed device collects the RF energy with six independent antennas and realizes the conversion and summation of the dc voltages. The objective is to perform uniform coverage of a room with a gain superior to a single and omnidirectional antenna. The typical application can be energy harvesting or detection for the command unit in home automation. This last application is our goal, and interest in the solution has been demonstrated through an application that aims at reducing standby mode consumption of electronic devices. The article focuses on the critical points to realize an efficient summation. The whole system has been designed and manufactured to work in rooms from 3 m to 15 m wide. The measured performances have been validated.</t>
  </si>
  <si>
    <t>22-30</t>
  </si>
  <si>
    <t>54894567300;16024782800;7004028651;6603055868;56829010600</t>
  </si>
  <si>
    <t>Fezai, Faycel;Menudier, Cyrille;Thevenot, Marc;Monediere, Thierry;Chevalier, Nicolas</t>
  </si>
  <si>
    <t>Fezai F.</t>
  </si>
  <si>
    <t>Multidirectional Receiving System for RF to dc Conversion Signal: Application to home automation devices.</t>
  </si>
  <si>
    <t>10.1109/MAP.2016.2541649</t>
  </si>
  <si>
    <t>2-s2.0-84974589197</t>
  </si>
  <si>
    <t>['stable end', 'results indicate', 'radiation performance', 'radiating horn', 'radiating gain', 'propagating direction', 'perforating air', 'operating bandwidth', 'novel substrate', 'mainly results', 'left substrate', 'integrated waveguide', 'horn aperture', 'horn antenna', 'guiding structure', 'free space', 'fire direction', 'different diameters', '9 dbi', '7 ghz']</t>
  </si>
  <si>
    <t>Air-via | detached broad-walls | horn antenna | Substrate integrated waveguide</t>
  </si>
  <si>
    <t>A novel substrate-integrated waveguide (SIW) horn antenna with partially detached broad walls is designed and analyzed. The conventional SIW horn antenna suffers from narrow-operating bandwidth, which mainly results from the mismatch at the horn aperture between the substrate and the free space. However, the detachment of the broad walls makes the left substrate not only act as wave-guiding structure but also impedance transformer, which brings much size reduction in comparison with conventional SIW horn antenna. Moreover, the substrate with graded dielectric constants distributed in the propagating direction is realized through perforating air-vias with different diameters to further improve the radiation performance. Results indicate that the proposed antenna operates from 17.7 to 26.7 GHz with a nearly constant peak-radiating gain between 8 and 9 dBi at end-fire direction. Stable end-fire radiation patterns can be realized in the whole operating band. Above all, the proposed technology makes it compact to design SIW horn antenna of high performance without extra extension after the aperture of the radiating horn.</t>
  </si>
  <si>
    <t>2100-2107</t>
  </si>
  <si>
    <t>60088583;60088583-60005244;60088583;60088583;60028186</t>
  </si>
  <si>
    <t>55826216200;23993374200;8291082500;55311398900;57069379100</t>
  </si>
  <si>
    <t>Cai, Yang;Zhang, Yingsong;Qian, Zuping;Cao, Wenquan;Wang, Lei</t>
  </si>
  <si>
    <t>China;Switzerland;China</t>
  </si>
  <si>
    <t>Nanjing;Lausanne;Nanjing</t>
  </si>
  <si>
    <t>PLA University of Science and Technology;Swiss Federal Institute of Technology Lausanne;Southeast University</t>
  </si>
  <si>
    <t>60088583;60028186;60005244</t>
  </si>
  <si>
    <t>Design of Compact Air-Vias-Perforated SIW Horn Antenna with Partially Detached Broad Walls</t>
  </si>
  <si>
    <t>10.1109/TAP.2016.2542841</t>
  </si>
  <si>
    <t>2-s2.0-84974589237</t>
  </si>
  <si>
    <t>['unique features', 'superb miniaturization', 'spoof plasmon', 'resonant frequencies', 'omnidirectional radiation', 'measurement evidence', 'lower thickness', 'isolated dras', 'free sp', 'experimentally verified', 'effectively excite', 'dras ).', '3 ghz']</t>
  </si>
  <si>
    <t>antenna feed | antenna radiation pattern | Dielectric resonator antennas | omnidirectional antenna | periodic structures | plasmons</t>
  </si>
  <si>
    <t>A spoof plasmon (SP)-based slow-wave feeding configuration is proposed, experimentally verified and exploited to excite the fundamental horizontally polarized mode of dielectric resonator antennas (DRAs). As an example, a cylindrical DRA operating at 3 GHz is fed by the proposed feeding structure. The simulation and measurement evidence the unique features of TE01Œ¥ mode such as lower thickness-dependency of the resonant frequencies, superb miniaturization and ultra-compactness, and omnidirectional radiation for horizontally polarized waves. We anticipate that the ground-free SP-based feeding technique could be applied to effectively excite the more 'unusual' modes of the isolated DRAs.</t>
  </si>
  <si>
    <t>2094-2099</t>
  </si>
  <si>
    <t>60017161-60002668;60017161-60002668;60017161;60017161;60017161</t>
  </si>
  <si>
    <t>56624382700;7409485017;56493853100;56071480100;8589921500</t>
  </si>
  <si>
    <t>Kianinejad, Amin;Chen, Zhi Ning;Zhang, Lei;Liu, Wei;Qiu, Cheng Wei</t>
  </si>
  <si>
    <t>National University of Singapore;A-Star, Institute for Infocomm Research</t>
  </si>
  <si>
    <t>60017161;60002668</t>
  </si>
  <si>
    <t>Kianinejad A.</t>
  </si>
  <si>
    <t>Spoof Plasmon-Based Slow-Wave Excitation of Dielectric Resonator Antennas</t>
  </si>
  <si>
    <t>10.1109/TAP.2016.2545738</t>
  </si>
  <si>
    <t>2-s2.0-84974593495</t>
  </si>
  <si>
    <t>['radar instrument', 'paper presents', 'measurements show', 'key role', 'gain antenna', 'earth science', 'detailed simulations', 'desirable formations', 'dbi gain', 'cubesats require', 'critical components', 'class cubesats', 'atmospheric processes', 'associated challenges', 'aperture efficiency', 'also described', '75 ghz', '6 u', '5 u']</t>
  </si>
  <si>
    <t>CubeSat antenna | Deep Space communications | deployable antenna | Earth Science | high gain antenna | horn | mesh reflectors | radar | reflector antenna | remote sensing | telecommunication</t>
  </si>
  <si>
    <t>CubeSats are positioned to play a key role in Earth Science, wherein multiple copies of the same RADAR instrument are launched in desirable formations, allowing for the measurement of atmospheric processes over a short evolutionary timescale. To achieve this goal, such CubeSats require a high-gain antenna (HGA) that fits in a highly constrained volume. This paper presents a novel mesh deployable Ka-band antenna design that folds in a 1.5 U (10√ó 10 √ó 15 cm3) stowage volume suitable for 6 U (10√ó 20 √ó 30 cm3) class CubeSats. Considering all aspects of the deployable mesh reflector antenna including the feed, detailed simulations and measurements show that 42.6-dBi gain and 52% aperture efficiency is achievable at 35.75 GHz. The mechanical deployment mechanism and associated challenges are also described, as they are critical components of a deployable CubeSat antenna. Both solid and mesh prototype antennas have been developed and measurement results show excellent agreement with simulations.</t>
  </si>
  <si>
    <t>2083-2093</t>
  </si>
  <si>
    <t>60009037;60009037;60009037;60009037;60009037;60027550</t>
  </si>
  <si>
    <t>36781774800;7201718319;57113337000;24435937900;57006848500;7102110120</t>
  </si>
  <si>
    <t>Chahat, Nacer;Hodges, Richard E.;Sauder, Jonathan;Thomson, Mark;Peral, Eva;Rahmat-Samii, Yahya</t>
  </si>
  <si>
    <t>University of California, Los Angeles;Jet Propulsion Laboratory</t>
  </si>
  <si>
    <t>60027550;60009037</t>
  </si>
  <si>
    <t>Chahat N.</t>
  </si>
  <si>
    <t>CubeSat Deployable Ka-Band Mesh Reflector Antenna Development for Earth Science Missions</t>
  </si>
  <si>
    <t>10.1109/TAP.2016.2546306</t>
  </si>
  <si>
    <t>2-s2.0-84974593961</t>
  </si>
  <si>
    <t>['synthesis method', 'suggested patterns', 'significantly reduce', 'satisfactory sensitivity', 'proposed method', 'low redundancy', 'large numbers', 'important problem', 'array synthesis', 'also presented', 'algorithm exploiting', '37 elements']</t>
  </si>
  <si>
    <t>Aperture synthesis radiometers | particle swarm optimization (PSO) | redundancy | thinned linear arrays</t>
  </si>
  <si>
    <t>Synthesis of thinned linear array geometry with low redundancy is an important problem for one-dimensional aperture synthesis radiometers (ASRs) with high spatial resolution and satisfactory sensitivity. In this paper, a synthesis method of low-redundancy linear array (LRLA) with large numbers of antennas is proposed. Two LRLA patterns are suggested to significantly reduce the tremendous solution space of large LRLA search problem and a strategy is proposed to speed up exploration. Further, particle swarm optimization (PSO) algorithm exploiting the suggested patterns and strategy is applied to the array synthesis. The advantages of the proposed method, in terms of both generating more new large LRLA configurations and reducing computational cost for the large LRLA configuration synthesis problem, are demonstrated by comparing its performance with that of the previously proposed methods. Finally, a number of newly found large LRLA configurations for 28-37 elements are also presented.</t>
  </si>
  <si>
    <t>2179-2188</t>
  </si>
  <si>
    <t>56872443500;36069638000;57002038100;57003654000;57001841800</t>
  </si>
  <si>
    <t>Jang, Chol Hyon;Hu, Fei;He, Feng;Li, Jun;Zhu, Dong</t>
  </si>
  <si>
    <t>Jang C.</t>
  </si>
  <si>
    <t>Low-Redundancy Large Linear Arrays Synthesis for Aperture Synthesis Radiometers Using Particle Swarm Optimization</t>
  </si>
  <si>
    <t>10.1109/TAP.2016.2543755</t>
  </si>
  <si>
    <t>2-s2.0-84974597147</t>
  </si>
  <si>
    <t>15J01345</t>
  </si>
  <si>
    <t>['timing arrays', 'small scales', 'ska ).', 'potentially detectable', 'parameter region', 'late stage', 'kinetic function', 'interesting outcome', 'inflation driven', 'gauge field', 'energy density', 'elisa ),', 'electric fields', 'early stage', 'dilaton occurs']</t>
  </si>
  <si>
    <t>We study inflation driven by a dilaton and an axion, both of which are coupled to a SU(2) gauge field. We find that the inflation driven by the dilaton occurs in the early stage of inflation during which the gauge field grows due to the gauge-kinetic function. When the energy density of magnetic fields catches up with that of electric fields, chromonatural inflation takes over in the late stage of inflation, which we call delayed chromonatural inflation. Thus, the delayed chromonatural inflation driven by the axion and the gauge field is induced by the dilaton. The interesting outcome of the model is the generation of chiral primordial gravitational waves on small scales. Since the gauge field is inert in the early stage of inflation, it is viable in contrast to the conventional chromonatural inflation. We find the parameter region where chiral gravitational waves are generated in a frequency range higher than nHz, which are potentially detectable in future gravitational wave interferometers and pulsar-timing arrays such as DECi-hertz Interferometer Gravitational wave Observatory (DECIGO), evolved Laser Interferometer Space Antenna (eLISA), and Square Kilometer Array (SKA).</t>
  </si>
  <si>
    <t>60011001-60011418;60011418</t>
  </si>
  <si>
    <t>56316489400;7003436530</t>
  </si>
  <si>
    <t>Obata, Ippei;Soda, Jiro</t>
  </si>
  <si>
    <t>Kobe;Kyoto</t>
  </si>
  <si>
    <t>Kobe University;Kyoto University</t>
  </si>
  <si>
    <t>60011418;60011001</t>
  </si>
  <si>
    <t>Obata I.</t>
  </si>
  <si>
    <t>Chiral primordial gravitational waves from dilaton induced delayed chromonatural inflation</t>
  </si>
  <si>
    <t>10.1103/PhysRevD.93.123502</t>
  </si>
  <si>
    <t>2-s2.0-84974602054</t>
  </si>
  <si>
    <t>['wave analysis', 'two parameters', 'symmetry directions', 'previous formulation', 'mts antennas', 'group velocity', 'grounded substrate', 'generalization permits', 'general closed', 'form representation', 'equivalent quasi', 'arbitrary direction']</t>
  </si>
  <si>
    <t>dispersion equation | Metasurfaces | surface impedance | surface waves</t>
  </si>
  <si>
    <t>A general closed-form representation is introduced for representing the isofrequency dispersion curve (IDC) of an anisotropic, spatially, and frequency dispersive metasurface (MTS) constituted by a dense periodic texture of metallic elements printed on a grounded substrate. The formulation is restricted to printed elements isolated from each other (namely, patches and not slots) whose geometry exhibits at least two axes of symmetry. The expression is valid for the dominant TM surface wave (SW) until the limit of the Floquet-Bloch (FB) region and generalizes our previous formulation to arbitrary direction of propagation. This generalization permits a closed-form representation of the IDCs and of the group velocity as a function of two parameters only; these are the equivalent quasi-static capacitances along the symmetry directions of the geometry. The limit of validity of the closed-form representation has been defined and the formulation has been tested by full-wave analysis. The present formulation simplifies the design of MTS antennas and flat transformation optics devices.</t>
  </si>
  <si>
    <t>2319-2327</t>
  </si>
  <si>
    <t>60002838;60002838;60002838</t>
  </si>
  <si>
    <t>56039769400;35193747500;7005998607</t>
  </si>
  <si>
    <t>Mencagli, Mario;Giovampaola, Cristian Della;MacI, Stefano</t>
  </si>
  <si>
    <t>Siena</t>
  </si>
  <si>
    <t>Universit√† degli Studi di Siena</t>
  </si>
  <si>
    <t>Mencagli M.</t>
  </si>
  <si>
    <t>A Closed-Form Representation of Isofrequency Dispersion Curve and Group Velocity for Surface Waves Supported by Anisotropic and Spatially Dispersive Metasurfaces</t>
  </si>
  <si>
    <t>10.1109/TAP.2016.2547021</t>
  </si>
  <si>
    <t>2-s2.0-84974602495</t>
  </si>
  <si>
    <t>['wave antenna', 'unit cell', 'two values', 'two states', 'reactance profile', 'prototyped antenna', 'prototype hw', 'periodic lwa', 'paper presents', 'new half', 'main beam', 'macrocell states', 'layer leaky', 'independently connected', 'gap capacitor', 'gain variation', 'free edge', 'fixed frequency', 'disconnected using', 'digitally steering', 'binary switch', 'bias voltages', 'achieve fixed', '9 dbi', '60 ¬∞', '6 ghz', '31 ¬∞', '2 db']</t>
  </si>
  <si>
    <t>binary switch | Fixed-frequency beam steering | Leaky-wave antenna (LWA) | macrocell | microstrip | reconfigurable</t>
  </si>
  <si>
    <t>This paper presents a novel, easy-to-fabricate and operate, single-layer leaky-wave antenna (LWA) that is capable of digitally steering its beam at fixed frequency using only two values of bias voltages, with very small gain variation and good impedance matching while scanning. Steering the beam of LWAs in steps at a fixed frequency, using binary switches, is investigated, and a new half-width microstrip LWA (HW-MLWA) is presented. The basic building block of the antenna is a reconfigurable unit cell, switchable between two states. A macrocell is created by combining several reconfigurable unit cells, and the periodic LWA is formed by cascading identical macrocells. A prototype HW-MLWA was designed, fabricated, and tested to validate the concept. To achieve fixed-frequency beam scanning, a gap capacitor in each unit cell is independently connected or disconnected using a binary switch. By changing the macrocell states, the reactance profile at the free edge of the microstrip and hence the main beam direction is changed. The prototyped antenna can scan the main beam between 31¬∞ and 60¬∞ at 6 GHz. The measured peak gain of the antenna is 12.9 dBi at 6 GHz and gain variation is only 1.2 dB.</t>
  </si>
  <si>
    <t>2146-2154</t>
  </si>
  <si>
    <t>60019544;60019544;60029470</t>
  </si>
  <si>
    <t>35731948300;35586058800;7101875340</t>
  </si>
  <si>
    <t>Karmokar, Debabrata K.;Esselle, Karu P.;Hay, Stuart G.</t>
  </si>
  <si>
    <t>Melbourne;North Ryde</t>
  </si>
  <si>
    <t>Commonwealth Scientific and Industrial Research Organization;Macquarie University</t>
  </si>
  <si>
    <t>60029470;60019544</t>
  </si>
  <si>
    <t>Fixed-Frequency Beam Steering of Microstrip Leaky-Wave Antennas Using Binary Switches</t>
  </si>
  <si>
    <t>10.1109/TAP.2016.2546949</t>
  </si>
  <si>
    <t>2-s2.0-84974603314</t>
  </si>
  <si>
    <t>['wireless communications', 'substrate height', 'investigated first', 'impedance bandwidth', 'gain operation', 'four elements', 'fifth generation', 'backed triangular', 'antenna based', '50 ghz', '45 ghz', '4 dbi', '28 ghz']</t>
  </si>
  <si>
    <t>Cavity backed slot antenna | high gain | substrate integrated waveguide (SIW) | Wideband</t>
  </si>
  <si>
    <t>A cavity-backed triangular-complimentary-split-ring-slot (TCSRS) antenna based on substrate integrated waveguide (SIW) is proposed in this communication. Proposed antenna element is designed and implemented at 28 and 45 GHz for the fifth generation (5G) of wireless communications. The principle of the proposed antenna element is investigated first then the arrays with two and four elements are designed for high-gain operation. Antennas prototype along with their arrays are fabricated using standard printed circuit board (PCB) process at both frequencies-28 and 45 GHz. Measured result shows that the 16.67% impedance bandwidth at 28 GHz and 22.2% impedance bandwidth at 45 GHz is achieved, while maintaining the same substrate height at both frequencies. The measured peak gains of the 2 √ó 2 antenna array at 30 or 50 GHz are 13.5 or 14.4 dBi, respectively.</t>
  </si>
  <si>
    <t>2541-2545</t>
  </si>
  <si>
    <t>60005244;60005244;60005244;60005244;60005244;113177401</t>
  </si>
  <si>
    <t>24069990900;56937616600;14121305500;56881786300;57092494900;57189693206</t>
  </si>
  <si>
    <t>Choubey, Prem Narayan;Hong, Wei;Hao, Zhang Cheng;Chen, Peng;Duong, Tuan Viet;Mei, Jiang</t>
  </si>
  <si>
    <t>Nanjing;Shanghai</t>
  </si>
  <si>
    <t>Southeast University;Science and Technology on Electromagnetic Scattering Laboratory</t>
  </si>
  <si>
    <t>60005244;113177401</t>
  </si>
  <si>
    <t>Choubey P.</t>
  </si>
  <si>
    <t>A Wideband Dual-Mode SIW Cavity-Backed Triangular-Complimentary-Split-Ring-Slot (TCSRS) Antenna</t>
  </si>
  <si>
    <t>10.1109/TAP.2016.2550036</t>
  </si>
  <si>
    <t>2-s2.0-84974603479</t>
  </si>
  <si>
    <t>['tm13 modes', 'tm13 mode', 'stacked configuration', 'sound understanding', 'single frequency', 'simultaneous excitation', 'resonant modes', 'resonant frequencies', 'radiation properties', 'radiation patterns', 'peak directivity', 'pattern synthesis', 'novel high', 'modes converge', 'mode excitation', 'measurements results', 'low sll', 'input impedance', 'high gain', 'far field', 'done using', 'antenna consists']</t>
  </si>
  <si>
    <t>circular patch | High gain | low sidelobes | Multimode | TM13 mode</t>
  </si>
  <si>
    <t>A novel high-gain circular microstrip radiator is proposed. The antenna consists of two circular discs, in a stacked configuration, designed to operate in TM11 and TM13 modes. The patches are designed, so that the resonant frequencies for both modes converge into a single frequency. It is found that by simultaneous excitation of both resonant modes, high gain and low sidelobe level (SLL) can be obtained in the radiation patterns. Excitation is done using a single coaxial feed. The fundamental working principle of the antenna is based on the superposition of radiated far fields of the TM11 and TM13 modes. At first, through a pattern synthesis, using different far field mode amplitude ratios, it is shown that the substrate dielectric constants can be selected for both layers such that it leads to low SLL. Next, for practical antenna design, the mode excitation, input impedance, and radiation properties of the TM13 mode are studied. For sound understanding and explanation, the edge voltage ratio at the aperture and mode amplitude ratio in the far field are calculated and their effects on SLL and peak directivity are discussed. Finally, the measurements results are provided in support of simulations.</t>
  </si>
  <si>
    <t>2115-2126</t>
  </si>
  <si>
    <t>A High-Gain Single-Feed Dual-Mode Microstrip Disc Radiator</t>
  </si>
  <si>
    <t>10.1109/TAP.2016.2543804</t>
  </si>
  <si>
    <t>2-s2.0-84974603906</t>
  </si>
  <si>
    <t>CityU 117213</t>
  </si>
  <si>
    <t>['simulated results', 'reasonable agreement', 'lp design', 'linearly polarized', 'cp design', 'circularly polarized', 'bandwidth ).', 'back ratio', '55 ghz', '4 ghz', '15 db']</t>
  </si>
  <si>
    <t>circular polarization | Dielectric resonator antenna</t>
  </si>
  <si>
    <t>The linearly polarized (LP) and circularly polarized (CP) unidirectional dielectric resonator (DR) antennas (DRAs) with compact ground planes are investigated. Both designs make use of the broadside DR HEM11Œ¥ mode to obtain the required equivalent magnetic dipoles. The required electric dipoles are provided by the currents on the small ground planes. To demonstrate the idea, both LP and CP unidirectional DRAs operating at 2.4 GHz were designed, fabricated, and tested. Reasonable agreement between the measured and simulated results is observed. It was found that the front-to-back ratio (FTBR) of the LP design is more than 15 dB over the frequency range 2.30-2.55 GHz (10.1% bandwidth). For the CP design, the FTBR is over 15 dB across the frequency range 2.40-2.55 GHz (6.1% bandwidth).</t>
  </si>
  <si>
    <t>2067-2074</t>
  </si>
  <si>
    <t>57157856800;56415172000</t>
  </si>
  <si>
    <t>Guo, Lei;Leung, Kwok Wa</t>
  </si>
  <si>
    <t>Guo L.</t>
  </si>
  <si>
    <t>Compact Linearly and Circularly Polarized Unidirectional Dielectric Resonator Antennas</t>
  </si>
  <si>
    <t>10.1109/TAP.2016.2536198</t>
  </si>
  <si>
    <t>2-s2.0-84974604092</t>
  </si>
  <si>
    <t>['polarization discrimination', 'mitigate cross', 'measured data', 'high cross', 'gain antenna', 'excellent agreement', '60 ¬∞', '5 dbi', '40 ¬∞', '20 db', '15 db', '0 ¬∞']</t>
  </si>
  <si>
    <t>antenna | backlobe | choke ring horn | horn antenna | LGA | low-gain antenna | multipath | NASA SWOT mission | X-band | XPD</t>
  </si>
  <si>
    <t>A low-gain antenna (LGA) is designed for high cross-polarization discrimination (XPD) and low backward radiation within the 8.025-8.4-GHz frequency band to mitigate cross-polarization and multipath interference given the spacecraft layout constraints. The X-band choke ring horn was optimized, fabricated, and measured. The antenna gain remains higher than 2.5 dBi for angles between 0¬∞ and 60¬∞ off-boresight. The XPD is higher than 15 dB from 0¬∞ to 40¬∞ and higher than 20 dB from 40¬∞ to 60¬∞ off-boresight. The calculated and measured data are in excellent agreement.</t>
  </si>
  <si>
    <t>2075-2082</t>
  </si>
  <si>
    <t>60009037;60009037;60009037;60009037;60009037;60009037</t>
  </si>
  <si>
    <t>36781774800;6507934764;56039906100;57189692952;6603234921;7003467232</t>
  </si>
  <si>
    <t>Chahat, Nacer;Amaro, Luis R.;Harrell, Jefferson;Wang, Charles;Estabrook, Polly;Butman, Stanley A.</t>
  </si>
  <si>
    <t>X-Band Choke Ring Horn Telecom Antenna for Interference Mitigation on NASA's SWOT Mission</t>
  </si>
  <si>
    <t>10.1109/TAP.2016.2546298</t>
  </si>
  <si>
    <t>2-s2.0-84974604139</t>
  </si>
  <si>
    <t>['sequentially rotated', 'rr array', 'results indicate', 'reflect array', 'reduced significantly', 'randomly rotated', 'proposed method', 'microstrip arrays', 'low sidelobe', 'low cross', 'long time']</t>
  </si>
  <si>
    <t>Circular polarization | Microstirp phased array | random rotation | RCS reduction</t>
  </si>
  <si>
    <t>The techniques of random antenna element distribution and rotation have been proposed to design a low sidelobe and low cross-polarization phased array or reflect array for a long time. In this communication, we demonstrate that the use of randomly rotated (RR) elements can provide random scattering phases and phase center distributions, which can lead to an in-band radar cross section (RCS) reduction for the array. To illustrate the effectiveness of the proposed method, three 8 √ó 8 circularly polarized (CP) microstrip arrays, 1) the uniform array without rotation; 2) sequentially rotated (SR) array; and 3) RR array, are compared and analyzed. Results indicate that the RCS of the RR array can be reduced significantly, even in the main beam region, while maintaining its high radiation performance.</t>
  </si>
  <si>
    <t>2513-2518</t>
  </si>
  <si>
    <t>60005465;60005465;60005465;108170589</t>
  </si>
  <si>
    <t>55220025700;55429734200;55511198800;57200568028</t>
  </si>
  <si>
    <t>Yang, Peng;Yan, Fei;Yang, Feng;Dong, Tao</t>
  </si>
  <si>
    <t>Chengdu;Beijing</t>
  </si>
  <si>
    <t>University of Electronic Science and Technology of China;Space Star Technology Co., Ltd.</t>
  </si>
  <si>
    <t>60005465;108170589</t>
  </si>
  <si>
    <t>Microstrip Phased-Array In-Band RCS Reduction with a Random Element Rotation Technique</t>
  </si>
  <si>
    <t>10.1109/TAP.2016.2543781</t>
  </si>
  <si>
    <t>2-s2.0-84974604363</t>
  </si>
  <si>
    <t>['theoretical values', 'required value', 'receive module', 'quantization errors', 'proposed procedure', 'presented procedure', 'phase states', 'phase shifter', 'phase deviations', 'phase control', 'part ).', 'measured values', 'implementation errors', 'fabricated x', 'discrete sets', 'decided using', 'correct amplitude', 'considered using', 'band transmit', 'array antenna', 'accurate characterization']</t>
  </si>
  <si>
    <t>AESA antenna | Characterization | Multi-function chip. | T/R module</t>
  </si>
  <si>
    <t>In this paper, an accurate characterization of a fabricated X-band transmit/receive module is described with the process of generating control data to correct amplitude and phase deviations in an active electronically scanned array antenna unit. In the characterization, quantization errors (from both a digitally controlled attenuator and a phase shifter) are considered using not theoretical values (due to discrete sets of amplitude and phase states) but measured values (of which implementation errors are a part). By using the presented procedure for the characterization, each initial control bit of both the attenuator and the phase shifter is closest to the required value for each array element position. In addition, each compensated control bit for the parasitic cross effect between amplitude and phase control is decided using the same procedure. Reduction of the peak sidelobe level of an array antenna is presented as an example to validate the proposed procedure.</t>
  </si>
  <si>
    <t>417-424</t>
  </si>
  <si>
    <t>60005273-60068694;107857847;60068694;60005273;60005273</t>
  </si>
  <si>
    <t>7201986751;57188866232;55663344500;55699604800;7601458384</t>
  </si>
  <si>
    <t>Ahn, Chang Soo;Chon, Sang Mi;Kim, Seon Joo;Kim, Young Sik;Lee, Juseop</t>
  </si>
  <si>
    <t>Daejeon;Seoul;Yongin</t>
  </si>
  <si>
    <t>Agency for Defense Development;Korea University;ISR R and D Center</t>
  </si>
  <si>
    <t>60068694;60005273;107857847</t>
  </si>
  <si>
    <t>Ahn C.</t>
  </si>
  <si>
    <t>Accurate characterization of T/R modules with consideration of amplitude/phase cross effect in AESA antenna unit</t>
  </si>
  <si>
    <t>10.4218/etrij.16.0115.0974</t>
  </si>
  <si>
    <t>2-s2.0-84974604463</t>
  </si>
  <si>
    <t>['retrieval algorithm', 'paper proposes', 'optimal solutions', 'numerical results', 'mutual coupling', 'method takes', 'element method', 'beam synthesis']</t>
  </si>
  <si>
    <t>Array antennas | convex optimization | dielectric resonator antenna | finite element method | microstrip patch antenna | mutual coupling | phase retrieval | shaped beam</t>
  </si>
  <si>
    <t>This paper proposes the application of the phase-retrieval algorithm to the shaped-beam synthesis of real antenna arrays via convex optimization. Near-optimal solutions are obtained with this method that do not yield local minima and do not need initial points to converge. The method takes into account the real radiation pattern of the elements that make up the array and the mutual coupling between them with a matrix formulation based on the finite-element method (FEM) and the spherical wave expansion. Numerical results for microstrip and dielectric resonator antennas are presented.</t>
  </si>
  <si>
    <t>2189-2196</t>
  </si>
  <si>
    <t>60009455;60009455;60017838;60009455</t>
  </si>
  <si>
    <t>57151058200;6506362194;7202580563;35614881800</t>
  </si>
  <si>
    <t>Echeveste, J. Ignacio;Gonzalez De Aza, Miguel A.;Rubio, Jesus;Zapata, Juan</t>
  </si>
  <si>
    <t>Badajoz;Madrid</t>
  </si>
  <si>
    <t>Universidad de Extremadura;Escuela T√©cnica Superior de Ingenieros de Telecomunicaci√≥n, Universidad Polit√©cnica de Madrid</t>
  </si>
  <si>
    <t>60017838;60009455</t>
  </si>
  <si>
    <t>Near-Optimal Shaped-Beam Synthesis of Real and Coupled Antenna Arrays via 3-D-FEM and Phase Retrieval</t>
  </si>
  <si>
    <t>10.1109/TAP.2016.2546299</t>
  </si>
  <si>
    <t>2-s2.0-84974604650</t>
  </si>
  <si>
    <t>['‚ ñì1', 'two measurements', 'tv ),', 'total variation', 'small number', 'reflectarray composed', 'realistic conditions', 'propagation algorithm', 'priori knowledge', 'prior information', 'metallic strips', 'measurements compared', 'measured data', 'hence speed', 'first presented', 'field measurements', 'faulty elements', 'fast diagnosis', 'diagnosis problem', 'antenna arrays', '193 cells']</t>
  </si>
  <si>
    <t>Antenna measurements | Arrays | compressive sensing</t>
  </si>
  <si>
    <t>The fast diagnosis of antenna arrays from a small number of far-field measurements is addressed. With the a priori knowledge of the failure-free array radiation pattern, it is possible to reformulate the diagnosis problem such as only the faulty elements or the localized field differences have to be retrieved. Efficient and readily available sparse recovery algorithms can then be applied to identify the failures from a small number of measurements compared to standard diagnosis techniques and hence speed up the diagnosis. More specifically, three regularization procedures namely the minimization of the ‚Ñì1, total variation (TV), and the mixed ‚Ñì1/‚Ñì2 norm are used to solve the ill-posed array diagnosis problems. These approaches are compared to two standard fault identification techniques: the back-propagation algorithm (BPA) and the matrix inversion method for the diagnosis from simulated and measured data. The simulation of a 10 √ó 10 waveguide array in realistic conditions of noise and taking into account the potential scaling factor between two measurements is first presented. Then, a reflectarray composed of 193 cells with metallic strips to emulate phase failures is considered. Both numerical and experimental results confirm the effectiveness of the sparse recovery algorithms and the importance of prior information on the source.</t>
  </si>
  <si>
    <t>2227-2235</t>
  </si>
  <si>
    <t>60030553;60030553;60001711</t>
  </si>
  <si>
    <t>16024336300;26324778600;55934942300</t>
  </si>
  <si>
    <t>Fuchs, Benjamin;Coq, Laurent Le;Migliore, Marco Donald</t>
  </si>
  <si>
    <t>Rennes;Cassino</t>
  </si>
  <si>
    <t>Universite de Rennes 1;Universita di Cassino e del Lazio Meridionale</t>
  </si>
  <si>
    <t>60030553;60001711</t>
  </si>
  <si>
    <t>Fuchs B.</t>
  </si>
  <si>
    <t>Fast Antenna Array Diagnosis from a Small Number of Far-Field Measurements</t>
  </si>
  <si>
    <t>10.1109/TAP.2016.2547023</t>
  </si>
  <si>
    <t>2-s2.0-84974605161</t>
  </si>
  <si>
    <t>['xp fields', 'thoroughly examined', 'superior characteristics', 'space occupied', 'microstrip element', 'inherent asymmetry', 'experimentally demonstrated', 'earlier designs', 'different orientations', 'db isolation', 'asymmetric configuration', 'angular span']</t>
  </si>
  <si>
    <t>defected ground plane | improved cross-polarized radiation | Rectangular patch antenna</t>
  </si>
  <si>
    <t>A shaped defected ground structure (DGS) that is asymmetric in a specific radiating plane of a microstrip element has been explored with a view to addressing the cross-polarization (XP) issues. The asymmetric configuration has been conceived from an insight of the inherent asymmetry of the modal fields underneath a probe-fed microstrip patch and has been experimentally demonstrated as the best possible design compared to its predecessors in terms of the reduction in XP fields, angular span of suppression around boresight, and the space occupied by the defects. Different orientations of the defects with reference to the patches of different aspect ratio values have been thoroughly examined. More than 28-dB isolation between co-pol and cross-pol has been achieved over 190¬∞ angular range, which is indeed 140¬∞ more if compared with a conventional ground plane. Its superior characteristics with respect to the earlier designs have also been documented.</t>
  </si>
  <si>
    <t>2503-2506</t>
  </si>
  <si>
    <t>60023345;60004750-60024232</t>
  </si>
  <si>
    <t>36053370700;7006844165</t>
  </si>
  <si>
    <t>Kumar, Chandrakanta;Guha, Debatosh</t>
  </si>
  <si>
    <t>Kolkata;Bengaluru;Kharagpur</t>
  </si>
  <si>
    <t>University of Calcutta;Indian Space Research Organization;Indian Institute of Technology Kharagpur</t>
  </si>
  <si>
    <t>60024232;60023345;60004750</t>
  </si>
  <si>
    <t>Kumar C.</t>
  </si>
  <si>
    <t>Asymmetric Geometry of Defected Ground Structure for Rectangular Microstrip: A New Approach to Reduce its Cross-Polarized Fields</t>
  </si>
  <si>
    <t>10.1109/TAP.2016.2537360</t>
  </si>
  <si>
    <t>2-s2.0-84974623410</t>
  </si>
  <si>
    <t>['use simulation', 'upper bound', 'ultimate performance', 'two regimes', 'sensitivity bandwidth', 'reflector antennas', 'physical effect', 'paf ),', 'multifeed systems', 'low frequencies', 'largely independent', 'high frequencies', 'frequency range', 'feed operates', 'element forms', 'bandwidth gap', 'array layout', 'array elements']</t>
  </si>
  <si>
    <t>cluster feed | Phased array feed | Radio astronomy | reflector antenna | satellite communications</t>
  </si>
  <si>
    <t>For reflector antennas with broadband multiple feed systems, under optimal beamforming conditions, the feed operates at low frequencies as a phased array feed (PAF), with multiple elements contributing to a synthesized illumination pattern, whereas at high frequencies, each element forms a single independent beam. There is a frequency range between these two regimes where it is difficult to achieve high aperture efficiency, which limits the ultimate performance of broadband multifeed systems. We show that this bandwidth gap is largely independent of the formed beam angle, number of array elements, array layout, and element radiation patterns. We use simulation and modeling to study the origin and nature of this physical effect, develop an upper bound on the sensitivity bandwidth of a high-efficiency array feed, and consider several possible methods for improving the efficiency of multifeed systems in the bandwidth gap.</t>
  </si>
  <si>
    <t>2207-2216</t>
  </si>
  <si>
    <t>60006832;60006832</t>
  </si>
  <si>
    <t>48361087900;7003381644</t>
  </si>
  <si>
    <t>Diao, Junming;Warnick, Karl F.</t>
  </si>
  <si>
    <t>Diao J.</t>
  </si>
  <si>
    <t>On the Bandwidth Gap between the Array-Feed and Cluster-Feed Regimes for Broadband Multifeed Systems</t>
  </si>
  <si>
    <t>10.1109/TAP.2016.2543798</t>
  </si>
  <si>
    <t>2-s2.0-84974623510</t>
  </si>
  <si>
    <t>['wsns performance', 'three segments', 'terrain irregularities', 'terrain dielectric', 'roughness properties', 'proposed model', 'path loss', 'grazing propagation', 'fresnel zones', 'forested areas', 'derived theoretically', 'careful assessment', 'average number', 'antenna height']</t>
  </si>
  <si>
    <t>Channel modeling | near-ground wave propagation | path loss | rough surface scattering | Wireless sensor networks (WSNs)</t>
  </si>
  <si>
    <t>A computationally efficient near-ground field prediction model is proposed to facilitate realistic wireless sensor network (WSN) simulations. In this model, using the principle of Fresnel zones, path loss is split into three segments. Certain propagation mechanisms dominate in each part. The distances that define the edges of each section are derived theoretically. The model is validated against several experimental datasets obtained in open and forested areas. It is noticed that the proposed model has higher accuracy compared to existing analytical near-ground propagation models. This enhancement is achieved by careful assessment of key features relevant to near-grazing propagation such as diffraction loss due to obstruction of the first Fresnel zone and higher order waves produced by terrain irregularities. Monte Carlo simulations are used to investigate the effects of antenna height, frequency of operation, polarization, and terrain dielectric and roughness properties on WSNs performance. It is realized that antenna height is by far the most influential geometric parameter to low-altitude WSNs connectivity and average number of neighbors.</t>
  </si>
  <si>
    <t>2494-2502</t>
  </si>
  <si>
    <t>60016536;60016536</t>
  </si>
  <si>
    <t>56252920500;7004189729</t>
  </si>
  <si>
    <t>Torabi, Amir;Zekavat, Seyed A.</t>
  </si>
  <si>
    <t>Near-Ground Channel Modeling for Distributed Cooperative Communications</t>
  </si>
  <si>
    <t>10.1109/TAP.2016.2550048</t>
  </si>
  <si>
    <t>2-s2.0-84974623855</t>
  </si>
  <si>
    <t>['tunable liquid', 'tunable high', 'strategically meandered', 'providing 2', 'micropump unit', 'metal volume', 'feed point', 'continuous moving', 'capacitive coupling', '5 ghz', '17 ghz', '1 frequency']</t>
  </si>
  <si>
    <t>Frequency reconfigurable antenna | liquid metal | microfluidics | Monopole</t>
  </si>
  <si>
    <t>A microfluidically reconfigured wideband frequency-tunable liquid-metal monopole antenna is presented. The antenna operation relies on continuous moving of the liquid-metal volume over the capacitively coupled microstrip line feed network with a micropump unit. To maximize the capacitive coupling at the feed point, the antenna is realized by bonding microfluidic channel molds prepared in polydimethylsiloxane (PDMS) polymer with 1-mil-thick liquid crystal polymer (LCP) substrate. The concept is demonstrated through the design and experimentation of a 4:1 frequency-tunable monopole antenna that operates from 1.29 to 5.17 GHz. The presented monopole antenna can also be utilized as an element to form wideband frequency-tunable high-gain antenna apertures without necessitating any additional micropump units. This is accomplished by resorting to strategically meandered or interconnected microfluidic channels. This concept is demonstrated through the design and experimentation of a 4 √ó 1 microfluidically controlled monopole array capable of providing 2:1 frequency tuning range from 2.5 to 5 GHz.</t>
  </si>
  <si>
    <t>2572-2576</t>
  </si>
  <si>
    <t>60007740;60007740;60007740</t>
  </si>
  <si>
    <t>55769748557;8608764300;6603541240</t>
  </si>
  <si>
    <t>Dey, Abhishek;Guldiken, Rasim;Mumcu, Gokhan</t>
  </si>
  <si>
    <t>Microfluidically Reconfigured Wideband Frequency-Tunable Liquid-Metal Monopole Antenna</t>
  </si>
  <si>
    <t>10.1109/TAP.2016.2551358</t>
  </si>
  <si>
    <t>2-s2.0-84974626017</t>
  </si>
  <si>
    <t>['take advantage', 'realistic three', 'radiation pattern', 'providing isolation', 'pg ).', 'numerical results', 'novel concept', 'hi applications', 'hearing instrument', 'free space', 'electrically small', 'ears shows', 'based upon', 'backed design', '22 %,', '149 mhz']</t>
  </si>
  <si>
    <t>Cavity-backed antennas (CBA) | conformal antennas | electrically small antennas (ESA) | medical devices | onbody communications | wearable antennas | Wireless body-area networks (WBAN)</t>
  </si>
  <si>
    <t>A novel concept for an electrically small on-body antenna targeted for 2.4 GHz ISM band custom in-The-ear (ITE) hearing instrument (HI) applications is introduced. The antenna is based upon a cavity-backed design in order to take advantage of the maximum volume available ITE while providing isolation from the user's body, and it occupies only 40% of the volume of the sphere with radius a = 12mm. The antenna is implemented on a realistic three-dimensional (3-D)-printed lossy substrate and exhibits high efficiency of 70% and 22%, and a 6-dB impedance bandwidth of 108 and 149 MHz, when the antenna is measured in free space (FS) and ITE, respectively. A measurement campaign conducted in FS and on a specific anthropomorphic mannequin (SAM) head with ears shows that the radiation pattern is optimal for HI applications. Furthermore, the antenna is primarily polarized normal to the surface of the head to ensure the best on-body path gain (PG). This is substantiated by the study of the ear-to-ear (E2E) PG, which is measured and compared to analytic and numerical results.</t>
  </si>
  <si>
    <t>2127-2135</t>
  </si>
  <si>
    <t>106741897;106741897;60011373</t>
  </si>
  <si>
    <t>55583599600;8906472700;7005413505</t>
  </si>
  <si>
    <t>Ruaro, Andrea;Thaysen, Jesper;Jakobsen, Kaj B.</t>
  </si>
  <si>
    <t>Lyngby;Ballerup</t>
  </si>
  <si>
    <t>Danmarks Tekniske Universitet;GN Resound</t>
  </si>
  <si>
    <t>60011373;106741897</t>
  </si>
  <si>
    <t>Ruaro A.</t>
  </si>
  <si>
    <t>Wearable Shell Antenna for 2.4 GHz Hearing Instruments</t>
  </si>
  <si>
    <t>10.1109/TAP.2016.2543800</t>
  </si>
  <si>
    <t>2-s2.0-84974627344</t>
  </si>
  <si>
    <t>['proposed antenna', 'probe works', 'parasitic elements', 'maximum gain', 'layered substrate', 'feed network', 'excited simultaneously', 'driven element', 'compact size', 'broad bandwidth', 'array consists', '8 dbi', '21 ghz']</t>
  </si>
  <si>
    <t>Antenna | compact structure | microstrip patch | parasitic array</t>
  </si>
  <si>
    <t>A 3 √ó 3 parasitically coupled microstrip patch array antenna is proposed in this communication. The array consists of nine microstrip patches. The center patch fed by a probe works as a driven element while the other eight surrounding patches are parasitic elements. Four microstrip lines located between elements are employed as feed network to distribute coupled energy in both the E-and H-planes of the array. Thus, the 3√ó3 elements can be arranged on a single-layered substrate and excited simultaneously. The antenna has a simplified feed structure and a compact size. Meanwhile, the experimental results show that the proposed antenna has a broad bandwidth of 15.4% from 18 to 21 GHz and a maximum gain of 14.8 dBi.</t>
  </si>
  <si>
    <t>2531-2534</t>
  </si>
  <si>
    <t>60088583-60005244;60088583-60005244;60088583-60005244;60022381;60088583-60005244;60088583-60005244</t>
  </si>
  <si>
    <t>55827722600;23993374200;8291082500;56040371300;55311398900;55066029300</t>
  </si>
  <si>
    <t>Guan, Dong Fang;Zhang, Ying Song;Qian, Zu Ping;Li, Yujian;Cao, Wenquan;Yuan, Feng</t>
  </si>
  <si>
    <t>Nanjing;Beijing;Nanjing</t>
  </si>
  <si>
    <t>PLA University of Science and Technology;Beijing Jiaotong University;Southeast University</t>
  </si>
  <si>
    <t>60088583;60022381;60005244</t>
  </si>
  <si>
    <t>Compact Microstrip Patch Array Antenna with Parasitically Coupled Feed</t>
  </si>
  <si>
    <t>10.1109/TAP.2016.2547019</t>
  </si>
  <si>
    <t>2-s2.0-84974628130</t>
  </si>
  <si>
    <t>['theoretical analysis', 'suitable performance', 'previous studies', 'output signal', 'optimal subset', 'noise ratio', 'mutual coupling', 'linear pattern', 'interelement spacing', 'convergence speed', 'combined effect', 'array elements', 'antenna elements', 'also investigated', 'adaptive array', 'adaptive algorithm', 'actual deployment']</t>
  </si>
  <si>
    <t>Antenna selection | Large-scale adaptive array antennas | mutual coupling</t>
  </si>
  <si>
    <t>In this paper, the performance of the large-scale adaptive array antennas in the presence of mutual coupling is explored. An expression for the output signal-to-interference-noise ratio (SINR) of the adaptive array in the presence of strong interference signals, taking into account the mutual coupling between the array elements, is derived. A low-complexity antenna selection algorithm is then proposed to select the optimal subset until the suitable performance is obtained with condition that the spacing between adjacent two antennas is fixed. The combined effect of reducing the distance between the antenna elements with increasing the number of elements in a very limited physical space is also investigated. The antenna array consisting of dipole antennas placed side by side in a linear pattern is assumed. The convergence speed of the adaptive algorithm by bounding and estimating the eigenvalues of its signal covariance matrix in the presence of the mutual coupling is further evaluated. Some novel theoretical study which may be very valuable for the actual deployment of the large-scale adaptive array antennas is made in comparison with previous studies. The theoretical analysis and simulation results show somewhat surprising results showing how the interelement spacing and the number of receiver antennas affect the performance of the large-scale adaptive array antennas with mutual coupling.</t>
  </si>
  <si>
    <t>2236-2245</t>
  </si>
  <si>
    <t>57188575349;7501840105;57188577653</t>
  </si>
  <si>
    <t>Wang, Bin;Chang, Yongyu;Sun, Yang</t>
  </si>
  <si>
    <t>Performance of the Large-Scale Adaptive Array Antennas in the Presence of Mutual Coupling</t>
  </si>
  <si>
    <t>10.1109/TAP.2016.2550053</t>
  </si>
  <si>
    <t>2-s2.0-84974633272</t>
  </si>
  <si>
    <t>['wave simulations', 'versatile beam', 'theoretically analyzed', 'synthetic optimizations', 'switching time', 'scanning performance', 'reflectarray prototype', 'improved beam', 'forming capability', 'feed location', 'fast beam', 'experimentally studied', 'electronically controlled', 'also demonstrated', '5 ghz', '25 ghz']</t>
  </si>
  <si>
    <t>antenna | beam-forming | microstrip array | PIN diode | reconfigurable | Reflectarray</t>
  </si>
  <si>
    <t>An electronically reconfigurable reflectarray antenna (RRA) with 10√ó10 elements is presented with a detailed design procedure for an improved beam-scanning performance. The element, designed at Ku band using a simple patch structure with one PIN diode and two substrate layers, can be electronically controlled to generate two states with 180¬∞ phase difference and low reflection loss. A reflectarray prototype is fabricated and experimentally studied for proof of principle. The limitations of the small aperture size are analyzed in detail, and synthetic optimizations of both feed location and aperture phase distribution are used to improve the beam-scanning performance of the prototype. Experimental results agree well with the full-wave simulations, and scan beams within ¬± 50¬∞ range are obtained with a maximum aperture efficiency of 17.9% at 12.5 GHz. Consistent scan beams are obtained from 11.75 to 13.25 GHz. Furthermore, the versatile beam-forming capability of the RRA is also demonstrated by a wide-beam pattern synthesis. A fast beam-switching time (12Œºs) is theoretically analyzed and verified by the measurement.</t>
  </si>
  <si>
    <t>2246-2254</t>
  </si>
  <si>
    <t>60069720-60025278;60025278;60025278;60010491;60025278;60069720;60069720</t>
  </si>
  <si>
    <t>55515497300;57198993246;13907922300;55459018200;7405263889;12782119800;55515043300</t>
  </si>
  <si>
    <t>Yang, Huanhuan;Yang, Fan;Xu, Shenheng;Mao, Yilin;Li, Maokun;Cao, Xiangyu;Gao, Jun</t>
  </si>
  <si>
    <t>Xi'an;Beijing;University</t>
  </si>
  <si>
    <t>Air Force Engineering University China;Tsinghua University;University of Mississippi</t>
  </si>
  <si>
    <t>60069720;60025278;60010491</t>
  </si>
  <si>
    <t>A 1-Bit 10 √ó 10 Reconfigurable Reflectarray Antenna: Design, Optimization, and Experiment</t>
  </si>
  <si>
    <t>10.1109/TAP.2016.2550178</t>
  </si>
  <si>
    <t>2-s2.0-84974663110</t>
  </si>
  <si>
    <t>['thin objects', 'tetrahedral meshes', 'pyramid meshes', 'proposed algorithm', 'hybrid meshes', 'head model', 'handset antenna', 'fast algorithm', 'curved features', 'connect voxel', 'computational domain', 'based meshes', 'based mesh', 'analytical solutions']</t>
  </si>
  <si>
    <t>Anatomically realistic human head model | Discontinuous galerkin time-domain (DGTD) | Hybrid meshes | Specific absorption rate (SAR)</t>
  </si>
  <si>
    <t>In this paper, an efficient and fast algorithm is proposed to analyze the specific absorption rate (SAR) in the anatomically realistic human head model with voxel data format exposed a handset antenna. The algorithm is based on the discontinuous Galerkin timedomain (DGTD) method with conformal region division and hybrid meshes. The proposed algorithm is done by dividing the computational domain into a sub-region with head model and a sub-region with handset antenna. As the realistic head model is voxel data format, the voxel-based meshes are used to divide the sub-region with head model. The tetrahedral meshes are used to divide the antenna, and are suitable for antennas with curved features and thin objects. And the pyramid meshes are used to connect voxel-based mesh and tetrahedral mesh regions. The accuracy and efficiency of the proposed algorithm are verified by comparing numerical results with analytical solutions.</t>
  </si>
  <si>
    <t>629-635</t>
  </si>
  <si>
    <t>60004691-60005244;60004691;60004691</t>
  </si>
  <si>
    <t>56573075900;56169330800;7403914320</t>
  </si>
  <si>
    <t>Zhao, Lei;Chen, Geng;Yu, Wenhua</t>
  </si>
  <si>
    <t>Nanjing;Xuzhou</t>
  </si>
  <si>
    <t>Southeast University;Jiangsu Normal University</t>
  </si>
  <si>
    <t>60005244;60004691</t>
  </si>
  <si>
    <t>Zhao L.</t>
  </si>
  <si>
    <t>An efficient algorithm for SAR evaluation from anatomically realistic human head model using DGTD with hybrid meshes</t>
  </si>
  <si>
    <t>2-s2.0-84974663238</t>
  </si>
  <si>
    <t>['use graphene', 'terahertz frequencies', 'surrounding tissue', 'surface currents', 'properly designing', 'outer surface', 'outer conductor', 'microwave frequencies', 'graphene layer', 'energy deposited', 'coaxial antenna', 'atom sheet', 'also control']</t>
  </si>
  <si>
    <t>In this work we consider the problem of surface currents suppression using graphene in the context of microwave cancer treatment. Most of the research on graphene has been focused on its applications at terahertz frequencies, and not at microwave frequencies. The use of microwave cancer ablation technique using a coaxial slot antenna is being limited because of the existence of surface currents which lead to the heating of the healthy tissues along its outer surface. In this work we propose to use graphene which is a single-atom sheet of carbon, as a solution to prevent the propagation of surface currents on the outer conductor of the coaxial antenna. We show that by properly designing and tuning the conductivity of the graphene layer, we can not only suppress the surface currents, but also control the amount of energy deposited in the surrounding tissue.</t>
  </si>
  <si>
    <t>669-676</t>
  </si>
  <si>
    <t>60104517;60022144-60004582</t>
  </si>
  <si>
    <t>20733296600;55197051100</t>
  </si>
  <si>
    <t>Acikgoz, Hulusi;Mittra, Raj</t>
  </si>
  <si>
    <t>Turkey;United States;Saudi Arabia</t>
  </si>
  <si>
    <t>Konya;Orlando;Jeddah</t>
  </si>
  <si>
    <t>Karatay √úniversitesi;University of Central Florida;King Abdulaziz University</t>
  </si>
  <si>
    <t>60104517;60022144;60004582</t>
  </si>
  <si>
    <t>Acikgoz H.</t>
  </si>
  <si>
    <t>Suppression of surface currents at microwave frequency using graphene-application to microwave cancer treatment</t>
  </si>
  <si>
    <t>2-s2.0-84974667999</t>
  </si>
  <si>
    <t>['rectifier circuit', 'rectenna embedded', 'rectenna consists', 'presented rectenna', 'pork shows', 'monopole antenna', 'measured results', 'lit wirelessly', 'led ).', 'integrated led', 'emitting diode', 'controlled environments', 'compact rectenna', '45 ghz', '2 mm']</t>
  </si>
  <si>
    <t>Flexible application | Implantable antenna | LCP | Rectenna | Wireless optogenetic</t>
  </si>
  <si>
    <t>In this paper, a compact rectenna which is capable to operate at 2.45 GHz for wireless implanted optogenetic stimulation is proposed. The rectenna consists of a monopole antenna and a rectifier circuit which drives the on-board blue light-emitting diode (LED). The presented rectenna is fabricated on 50 Œºm liquid crystalline polymer (LCP) substrate and has a dimension of 7 mm √ó 7.2 mm. The measured results of the rectenna embedded in the pork shows that the integrated LED can be lit wirelessly under the maximum permissible human exposure limit in controlled environments.</t>
  </si>
  <si>
    <t>712-716</t>
  </si>
  <si>
    <t>23011114400;56519045900;55327967300;24734372400</t>
  </si>
  <si>
    <t>Xu, Yuehang;Lan, Yu;Qiu, Yijie;Xu, Ruimin</t>
  </si>
  <si>
    <t>Compact implantable rectenna with light-emitting diode for implantable wireless optogenetics</t>
  </si>
  <si>
    <t>2-s2.0-84974676483</t>
  </si>
  <si>
    <t>['wearable applications', 'operating within', 'measurement results', 'integrated antenna', 'human body', 'antenna gain']</t>
  </si>
  <si>
    <t>Artificial magnetic conductor (AMC) | Coplanar waveguide (CPW) | Monopole antennas | Wearable antennas</t>
  </si>
  <si>
    <t>In this paper, performance of monopole textile antenna integrated with a flexible artificial magnetic conductor (AMC) surface is presented. The integrated antenna is designed for operating within the 2.45 GHz Industrial, Scientific and Medical (ISM) band. The addition of AMC is to reduce the backward radiation toward the human body and increase the antenna gain. Characteristics of the AMC antenna based on simulation and measurement results under different bending conditions have been studied and presented to validate the antenna for its usefulness in wearable applications. Besides, the causes that lead to the discrepancies between simulations and measurements are discussed.</t>
  </si>
  <si>
    <t>612-618</t>
  </si>
  <si>
    <t>60026161;60026161</t>
  </si>
  <si>
    <t>56912314600;14009306700</t>
  </si>
  <si>
    <t>Alemaryeen, A.;Noghanian, S.</t>
  </si>
  <si>
    <t>Alemaryeen A.</t>
  </si>
  <si>
    <t>AMC integrated textile monopole antenna for wearable applications</t>
  </si>
  <si>
    <t>2-s2.0-84974676491</t>
  </si>
  <si>
    <t>['phase shift', 'novel type', 'microwave characteristics', 'large volume', 'high pressure', 'ac source', '2 ghz', '18 ghz']</t>
  </si>
  <si>
    <t>A novel type of large cylindrical glow discharge helium plasma with a 50 cm diameter and a 40 cm thickness is presented, which is powered by dual reticular electrodes under an AC source with frequency 20 kHz. Microwave characteristics are studied using vector network analyzer with two broadband antennae ranging from 2 GHz to 18 GHz to measure the phase shift. The phase shift under varying gas pressure is used to calculate the electron density ne, which varies from 2.36 √ó 1016m-3 to 11.2 √ó 1016m-3 under different discharge conditions. The measured results provide a method to diagnose helium plasma with large volume, high pressure, and high collision rate, especially for the condition which the probe is not suitable.</t>
  </si>
  <si>
    <t>60019616;60019616;114362885;114362885;60019616;60019616;60073719;60019616-60073719</t>
  </si>
  <si>
    <t>55350910100;36451487300;57189222244;44761625400;55497704100;8232525700;56430019200;57060892200</t>
  </si>
  <si>
    <t>Gao, Ruilin;Yuan, Chengxun;Liu, Sha;Yue, Feng;Jia, Jieshu;Zhou, Zhong Xiang;Wu, Jian;Li, Hui</t>
  </si>
  <si>
    <t>Xinxiang;Harbin;Shanghai</t>
  </si>
  <si>
    <t>China Research Institute of Radiowave Propagation;Harbin Institute of Technology;Shanghai Institute of Spaceflight Control Technology</t>
  </si>
  <si>
    <t>60073719;60019616;114362885</t>
  </si>
  <si>
    <t>Gao R.</t>
  </si>
  <si>
    <t>Properties of a large volume glow discharge helium plasma by measuring the broadband microwave phase shift in different pressures</t>
  </si>
  <si>
    <t>10.1063/1.4953099</t>
  </si>
  <si>
    <t>2-s2.0-84974678576</t>
  </si>
  <si>
    <t>['uwb transceiver', 'tumor detection', 'simple model', 'proposed system', 'network analyzers', 'measurements carried', 'high accuracy', 'experimental setup', 'dort algorithm', 'different applications', 'challenging problems', 'breast cancer']</t>
  </si>
  <si>
    <t>DORT and tumor detection | Microwave imaging | Time-reversal</t>
  </si>
  <si>
    <t>In this paper Time Reversal (TR) and Decomposition of Time Reversal operator (DORT) methods are employed in an Ultra-WideBand (UWB) microwave imaging system. The possibility of multiple tumor detection in using selective focusing DORT is investigated and a number of improvements are proposed in DORT algorithm. A practical UWB imaging system for tumor-like object detection consisting of just two revolving UWB antennas is then introduced. The proposed system does not need costly switches or network analyzers as it just uses a UWB transceiver to acquire the required time domain signals. Challenging problems of this system are addressed and their solutions are proposed and vindicated through both simulations and measurements carried out on a simple model by using an experimental setup. The proposed system is suitable for different applications such as breast cancer and tumor detection where high accuracy and resolution is necessary.</t>
  </si>
  <si>
    <t>692-699</t>
  </si>
  <si>
    <t>57208125139;6601966749</t>
  </si>
  <si>
    <t>Sadeghi, S.;Faraji-Dana, R.</t>
  </si>
  <si>
    <t>Sadeghi S.</t>
  </si>
  <si>
    <t>A practical UWB microwave imaging system using time-domain DORT for tumor detection</t>
  </si>
  <si>
    <t>2-s2.0-84974679376</t>
  </si>
  <si>
    <t>['wave antennas', 'underlying theory', 'proposed method', 'planar structure', 'parallel components', 'order mode', 'measurements verify', 'forward radiation', 'cutoff frequency', 'composite right', '40 ¬∞', '35 ¬∞.']</t>
  </si>
  <si>
    <t>Backward radiation | broadside radiation | forward radiation | leaky-wave antenna (LWA) | open-stopband (OSB)</t>
  </si>
  <si>
    <t>In this paper, we propose an approach to realize substrate integrated waveguide (SIW)-based leaky-wave antennas (LWAs) supporting continuous beam scanning from backward to forward above the cutoff frequency. First, through phase delay analysis, it was found that SIWs with straight transverse slots support backward and forward radiation of the-1-order mode with an open-stopband (OSB) in between. Subsequently, by introducing additional longitudinal slots as parallel components, the OSB can be suppressed, leading to continuous beam scanning at least from-40 ¬∞ through broadside to 35¬∞. The proposed method only requires a planar structure and obtains less dispersive beam scanning compared with a composite right/left-handed (CRLH) LWA. Both simulations and measurements verify the intended beam scanning operation while verifying the underlying theory.</t>
  </si>
  <si>
    <t>2155-2164</t>
  </si>
  <si>
    <t>60019616;112570066;60019616;60014264;60019616-107652545;60013866;60013866;60019616-107652545</t>
  </si>
  <si>
    <t>56725219600;56256694300;57189700982;7006609599;8589921200;55684025700;23060849600;55732388400</t>
  </si>
  <si>
    <t>Lyu, Yue Long;Liu, Xiao Xin;Wang, Peng Yuan;Erni, Daniel;Wu, Qun;Wang, Cong;Kim, Nam Young;Meng, Fan Yi</t>
  </si>
  <si>
    <t>China;Germany;South Korea;China;China</t>
  </si>
  <si>
    <t>Harbin;Duisburg;Seoul;Beijing;Nanjing</t>
  </si>
  <si>
    <t>Harbin Institute of Technology;Universit√§t Duisburg-Essen;Kwangwoon University;Beijing Aerospace Microsystems Institute;State Key Laboratory of Millimeter Waves</t>
  </si>
  <si>
    <t>60019616;60014264;60013866;112570066;107652545</t>
  </si>
  <si>
    <t>Lyu Y.L.</t>
  </si>
  <si>
    <t>Leaky-Wave Antennas Based on Noncutoff Substrate Integrated Waveguide Supporting Beam Scanning from Backward to Forward</t>
  </si>
  <si>
    <t>10.1109/TAP.2016.2550054</t>
  </si>
  <si>
    <t>2-s2.0-84974681746</t>
  </si>
  <si>
    <t>['special broad', 'simple structure', 'signals acquired', 'rf sensor', 'return loss', 'respiration sensor', 'remotely monitor', 'pulse sensor', 'easy fabrication', 'designed sensor', 'channel nonorthogonal', 'central frequency', 'body movement', 'band microstrip', 'article designed', '7 db', '4 ghz']</t>
  </si>
  <si>
    <t>Non-contact RF sensor | Non-orthogonal I/Q signals | Vital signs monitoring | Yagi antenna</t>
  </si>
  <si>
    <t>In order to remotely monitor the activities of heartbeat, respiration and body movement, this article designed and implemented a single-channel nonorthogonal in-phase/quadrature (I/Q) RF sensor, which works at the central frequency of 2.4 GHz. The designed RF sensor is based on a printed circuit board (PCB) antenna. Taking into account low cost, simple structure and easy fabrication, the antenna is designed and implemented with a special broad-band microstrip-tocoplanar strip line Balun structure by combining the transmitter with the receiver on a PCB to form one single antenna system. The gain of the sensor is 7.7 dB. The return loss is -22.7 dB at 2.4 GHz and the directionality of the antenna is satisfactory for monitoring vital signs. It has been validated that the designed sensor can detect the respiration, heartbeat and body movement accurately in comparison with the signals acquired by respiration sensor and pulse sensor.</t>
  </si>
  <si>
    <t>603-611</t>
  </si>
  <si>
    <t>60031863;60031863;60031863;116795250;60004691;60004691</t>
  </si>
  <si>
    <t>57189700473;55732555900;55265997000;56693921500;56573075900;7403914320</t>
  </si>
  <si>
    <t>Bo, Hongrui;Xu, Lisheng;Hao, Liling;Dou, Yuanzhu;Zhao, Lei;Yu, Wenhua</t>
  </si>
  <si>
    <t>Shenyang;Xuzhou;Shenyang</t>
  </si>
  <si>
    <t>Northeastern University;Jiangsu Normal University;XIKANG ALPS Technology Co. Ltd.</t>
  </si>
  <si>
    <t>60031863;60004691;116795250</t>
  </si>
  <si>
    <t>Bo H.</t>
  </si>
  <si>
    <t>A single-channel non-orthogonal I/Q RF sensor for non-contact monitoring of vital signs</t>
  </si>
  <si>
    <t>2-s2.0-84974696063</t>
  </si>
  <si>
    <t>['work demonstrates', 'wearable prototype', 'wearable one', 'tissue densities', 'term aim', 'smaller footprint', 'rigid cup', 'resulting data', 'reconstructed images', 'previously reported', 'like holder', 'improved functionality', 'immersion medium', 'healthy volunteer', 'day period', 'daily testing', 'clinical prototype', 'breast surface', 'based prototype', 'also significantly']</t>
  </si>
  <si>
    <t>Biomedical monitoring | breast cancer detection | flexible antennas | microwave antenna arrays | multistatic radar</t>
  </si>
  <si>
    <t>In this work, we present a clinical prototype with a wearable patient interface for microwave breast cancer detection. The long-term aim of the prototype is a breast health monitoring application. The system operates using multistatic time-domain pulsed radar, with 16 flexible antennas embedded into a bra. Unlike the previously reported, table-based prototype with a rigid cup-like holder, the wearable one requires no immersion medium and enables simple localization of breast surface. In comparison with the table-based prototype, the wearable one is also significantly more cost-effective and has a smaller footprint. To demonstrate the improved functionality of the wearable prototype, we here report the outcome of daily testing of the new, wearable prototype on a healthy volunteer over a 28-day period. The resulting data (both signals and reconstructed images) is compared to that obtained with our table-based prototype. We show that the use of the wearable prototype has improved the quality of collected volunteer data by every investigated measure. This work demonstrates the proof-of-concept for a wearable breast health monitoring array, which can be further optimized in the future for use with patients with various breast sizes and tissue densities.</t>
  </si>
  <si>
    <t>1501-1509</t>
  </si>
  <si>
    <t>60002494;60032619;60032619;60032619;60002494;60002494</t>
  </si>
  <si>
    <t>35090450400;55188411200;41762435900;7101623799;7003952126;7202550440</t>
  </si>
  <si>
    <t>Porter, Emily;Bahrami, Hadi;Santorelli, Adam;Gosselin, Benoit;Rusch, Leslie A.;Popovic, Milica</t>
  </si>
  <si>
    <t>Universit√© Laval;Universit√© McGill</t>
  </si>
  <si>
    <t>60032619;60002494</t>
  </si>
  <si>
    <t>A Wearable Microwave Antenna Array for Time-Domain Breast Tumor Screening</t>
  </si>
  <si>
    <t>10.1109/TMI.2016.2518489</t>
  </si>
  <si>
    <t>2-s2.0-84974698822</t>
  </si>
  <si>
    <t>['¬± 1', 'thereby leading', 'theoretical study', 'specific distance', 'significant improvement', 'selective surface', 'reflector improves', 'proposed design', 'omnidirectional radiator', 'ghz band', 'far field', 'experimental measurements', 'electric field', 'directive radiation', 'corner reflector', 'composite structure', 'around 12', 'antenna gain', '90 ¬∞', '5 ghz', '5 dbi', '44 %,', '10 dbi']</t>
  </si>
  <si>
    <t>Broadside radiation | corner reflector | dual-band | frequency selective surface (FSS) | gain | Monopole antenna</t>
  </si>
  <si>
    <t>In this paper, we enhance the performance of a dual-band wire monopole antenna operating at 3 and 5.5 GHz by using a frequency-selective surface (FSS)-based corner reflector. In the proposed design, two reflective FSS screens resonating at 5.5 GHz are placed at an angle of 90¬∞ and kept at a specific distance from the antenna. The reflector improves the impedance bandwidth (-10 dB) of the antenna from 20% to 44%, as well as its gain, thereby leading to more directive radiation at 5.5 GHz while maintaining omnidirectional radiation at around 3 GHz. A theoretical study is carried out and presented to estimate the enhancement in the electric field of the composite structure in the desired frequency band compared with the absence of a corner reflector in far field. A significant improvement of 8-10 dBi in antenna gain is achieved over 4.5-6.5 GHz; this is maintained at around 12.5 dBi, with a variation of ¬±1.5 dBi. Experimental measurements are provided in each case. The proposed design can be used as an omnidirectional radiator at around 3 GHz and as a high-gain directional radiator in the 4.5-6.5-GHz band.</t>
  </si>
  <si>
    <t>2165-2171</t>
  </si>
  <si>
    <t>Performance Enhancement of a Dual-Band Monopole Antenna by Using a Frequency-Selective Surface-Based Corner Reflector</t>
  </si>
  <si>
    <t>10.1109/TAP.2016.2552543</t>
  </si>
  <si>
    <t>2-s2.0-84974707577</t>
  </si>
  <si>
    <t>['results obtained', 'obtain dual', 'novel dual', 'measured confirming', 'ka band', 'grating lobes', 'cover tx', 'band radiator', 'band operations', 'band elements', 'array elements', '50 ¬∞']</t>
  </si>
  <si>
    <t>Microstrip antennas | multi-frequency antennas | phased arrays | Planar arrays</t>
  </si>
  <si>
    <t>A dual-band, Tx/Rx, self-diplexing phased array is presented. The antenna has been designed to cover Tx/Rx satellite communications at K/Ka band with a frequency ratio 1.5:1. To obtain dual-band operations with a single radiating surface, a novel dual-band radiator is adopted and placed in a configuration in which dual-band and single-band elements are interleaved. The proposed configuration reduces the number of radiating elements required by other solutions while avoiding the insurgence of grating lobes. The tightly packed arrangement of the elements poses many integration issues, which are solved with a novel integration technique. The array elements are optimized to scan the beam in excess of 50¬∞ in both bands. A subarray with 49 Rx elements and 105 Tx elements was built and measured confirming the results obtained in simulations.</t>
  </si>
  <si>
    <t>2270-2282</t>
  </si>
  <si>
    <t>60092945;60020261;60020261;60020261;60111598;60002286</t>
  </si>
  <si>
    <t>55816483200;6504700812;7005604459;6603831762;54894535700;7005246882</t>
  </si>
  <si>
    <t>Sandhu, Ali Imran;Arnieri, Emilio;Amendola, Giandomenico;Boccia, Luigi;Meniconi, Erika;Ziegler, Volker</t>
  </si>
  <si>
    <t>Germany;Saudi Arabia;Italy;Netherlands</t>
  </si>
  <si>
    <t>Nurnberg;Thuwal;Rende;Leiden</t>
  </si>
  <si>
    <t>Qorvo, Germany;King Abdullah University of Science and Technology;Universit√† della Calabria;Airbus Group SE</t>
  </si>
  <si>
    <t>60111598;60092945;60020261;60002286</t>
  </si>
  <si>
    <t>Sandhu A.I.</t>
  </si>
  <si>
    <t>Radiating Elements for Shared Aperture Tx/Rx Phased Arrays at K/Ka Band</t>
  </si>
  <si>
    <t>10.1109/TAP.2016.2552550</t>
  </si>
  <si>
    <t>2-s2.0-84974710809</t>
  </si>
  <si>
    <t>['steering angle', 'steered antennas', 'specifically favorable', 'planar surface', 'overall size', 'operating frequency', 'mechanically shifting', 'maximum power', 'maximum amount', 'main beam', 'highly desirable', 'harvesting circuitry', 'harvesting applications', 'feeding point', 'continuous beam', 'beam steering', 'available volume', 'active elements', '9 %.', '4 ghz', '3 dbi']</t>
  </si>
  <si>
    <t>Beam-steered antennas are highly desirable for radio-frequency (RF)-power-harvesting applications. By changing the direction of its main beam, maximum power can be harvested without physically rotating the antenna. This is specifically favorable to power-harvesting applications where the harvesting unit needs to be placed on a planar surface, cannot be rotated, and the available volume is constrained. We present a 2√ó2 beam-steered phased array antenna for RF-power-harvesting applications. The designed antenna array achieves a continuous beam-steering angle of¬±3¬∞ in the E-plane. Beam steering is realized by mechanically shifting the position of the feeding point. The antenna does not utilize any active elements; thereby, the maximum amount of power can be delivered into the harvesting circuitry. A small and wideband patch antenna element has also been designed and incorporated in the array, which reduces its overall size and enables wide scanning angle impedance matching. At the operating frequency of 2.4 GHz, the size of the array is 0.96√ó0.96√ó0.0567. The measured peak gain is 11.3 dBi, and bandwidth is 12.9%.</t>
  </si>
  <si>
    <t>58-64</t>
  </si>
  <si>
    <t>60076072;60076072;60076072</t>
  </si>
  <si>
    <t>56714870000;25623198900;35611529500</t>
  </si>
  <si>
    <t>Shao, Shuai;Gudan, Ken;Hull, Jonathan J.</t>
  </si>
  <si>
    <t>Menlo Park</t>
  </si>
  <si>
    <t>Ricoh Innovations, Inc.</t>
  </si>
  <si>
    <t>A Mechanically Beam-Steered Phased Array Antenna for Power-Harvesting Applications [Antenna Applications Corner]</t>
  </si>
  <si>
    <t>10.1109/MAP.2016.2541605</t>
  </si>
  <si>
    <t>2-s2.0-84974713156</t>
  </si>
  <si>
    <t>['x band', 'two layer', 'results show', 'resonator cavity', 'peak gain', 'microwave studio', 'ground plane', 'feed antenna', 'dielectric superstrates', 'antenna posses', '6 ghz', '5 ghz', '3 dbi', '2 ghz', '11 ghz']</t>
  </si>
  <si>
    <t>Antenna | CST | EBG resonator antenna | Superstrate</t>
  </si>
  <si>
    <t>A wide band EBG resonator antenna with two layer of dielectric superstrates of the same material is design which is operating in X band. The EBG superstrates act as Partially Reflective Surfaces (PRS) having positive reflection phase curve which are suspended above a double sided dipole patch antenna fed by a coaxial cable pass through ground plane. Thus a resonator cavity is constructed which increases the bandwidth and gain of the feed antenna. The measured results validate the simulation results obtain from Computer Simulation Technology (CST) microwave studio. These results show that the antenna posses a 3 dB gain bandwidth from 8.5 GHz to 11.2 GHz, with a peak gain of 15.3 dBi. Furthermore, the scattering parameter S11 is well within range from 8.6 GHz to 11 GHz.</t>
  </si>
  <si>
    <t>93-104</t>
  </si>
  <si>
    <t>Journal of Microwaves, Optoelectronics and Electromagnetic Applications</t>
  </si>
  <si>
    <t>Design of high gain and wide band EBG resonator antenna with dual layers of same dielectric superstrate at X-bands</t>
  </si>
  <si>
    <t>10.1590/2179-10742016v15i2558</t>
  </si>
  <si>
    <t>2-s2.0-84974720051</t>
  </si>
  <si>
    <t>['yet challenging', 'tradeoff designs', 'subsequent pareto', 'reflection response', 'proposed approach', 'performance evaluation', 'pareto front', 'multiobjective optimization', 'multicriterial problem', 'moving along', 'monopole antenna', 'fidelity electromagnetic', 'experimental validation', 'employing coarse', 'demonstrated using', 'cost corresponding', 'conflicting objectives', 'computational efficiency', 'compact ultrawideband', 'antenna structures', 'antenna size', 'antenna design', 'also provided']</t>
  </si>
  <si>
    <t>antenna design | computer-aided design (CAD) | multi-objective optimization | Surrogate modeling</t>
  </si>
  <si>
    <t>Antenna design is inherently a multicriterial problem. Determination of the best possible tradeoffs between conflicting objectives (a so-called Pareto front), such as reflection response, gain, and antenna size, is indispensable from the designer's point of view, yet challenging when high-fidelity electromagnetic (EM) simulations are utilized for performance evaluation. Here, a novel and computationally efficient methodology for multiobjective optimization of antenna structures is presented. In our approach, the tradeoff designs are obtained by moving along the Pareto front and identifying the subsequent Pareto-optimal solutions using surrogate-based optimization techniques. Computational efficiency of the process is achieved by employing coarse-discretization EM simulations and local response surface approximation (RSA) models. The proposed approach is demonstrated using a compact ultrawideband (UWB) monopole antenna with a representation of the Pareto front obtained at the cost corresponding to just a few dozen of evaluations of the high-fidelity EM antenna model. Experimental validation is also provided.</t>
  </si>
  <si>
    <t>2551-2556</t>
  </si>
  <si>
    <t>Rapid Multiobjective Antenna Design Using Point-By-Point Pareto Set Identification and Local Surrogate Models</t>
  </si>
  <si>
    <t>10.1109/TAP.2016.2550034</t>
  </si>
  <si>
    <t>2-s2.0-84974723607</t>
  </si>
  <si>
    <t>['various missions', 'uav redesign', 'uav design', 'system implementation', 'polystyrene fabrication', 'paper presents', 'low speed', 'implementation limit', 'high performance', 'high lift', 'flight tests', 'flight test', 'flight performance', 'flight control', 'flap controls', 'aerodynamic characteristics']</t>
  </si>
  <si>
    <t>Leading-edge slat | Lift | Smoke flow | Stall | Unmanned aerial vehicle (UAV) | Wind tunnel experiment</t>
  </si>
  <si>
    <t>Slat and flap controls are known to improve flight performance in lift under low speed operation. For Unmanned aerial vehicle (UAV), constraints in design and implementation limit its flight performance in lower speed operation. For many UAV applications, low speed high lift performance is important in various missions. This paper presents a UAV design with slat and flap for high lift at low speed. A wind tunnel model is made to examine the aerodynamic characteristics before fabrication into flight tests. UAV slat design, wind tunnel experiment, polystyrene fabrication, system implementation and flight test are recorded. Based on the UAV redesign, a flight control can be implemented to achieve low speed operations in high performance.</t>
  </si>
  <si>
    <t>60104439;60014982;60014982</t>
  </si>
  <si>
    <t>36538340000;9232452800;57189713742</t>
  </si>
  <si>
    <t>Yeh, Yung Lan;Lin, Chin E.;Lu, Ching Lung</t>
  </si>
  <si>
    <t>Taipei;Tainan</t>
  </si>
  <si>
    <t>China University of Science and Technology;National Cheng Kung University</t>
  </si>
  <si>
    <t>60104439;60014982</t>
  </si>
  <si>
    <t>Yeh Y.</t>
  </si>
  <si>
    <t>UAV slat design with wind tunnel verification to support Flight performance tests</t>
  </si>
  <si>
    <t>10.6125/15-1224-871</t>
  </si>
  <si>
    <t>2-s2.0-84974777683</t>
  </si>
  <si>
    <t>15H06854</t>
  </si>
  <si>
    <t>['whereas e10', 'sphingidae ),', 'sexually separated', 'sex pheromones', 'sex pheromone', 'retention indices', 'recent work', 'quantitative differences', 'pheromone glands', 'pheromone blends', 'occurring ratio', 'negative effect', 'mass spectra', 'hexane extracts', 'gas chromatography', 'frequently captured', 'field experiments', 'field assays', 'electroantennographic detector', 'data using', 'calling female', '2 ratio']</t>
  </si>
  <si>
    <t>Lepidoptera | Pheromone | Single component | Sphingidae</t>
  </si>
  <si>
    <t>Recent work has suggested that hawk moths share pheromone components but are sexually separated by qualitative and quantitative differences in their pheromone blends. During field assays on the sex pheromones of other species, a diurnal hawk moth, Neogurelca himachala sangaica (Lepidoptera: Sphingidae), was frequently captured, but the composition of the sex pheromone of this species was not known. Analysis of hexane extracts of the pheromone glands of calling female by gas chromatography (GC) using an electroantennographic detector (EAD) revealed two components that elicited EAD responses from male moth antennae. These components were identified by their mass spectra and retention indices on two GC columns as (10E,12Z)-10,12-hexadecadienal (E10,Z12‚Äì16:Ald) and a trace of its (10E,12E)-isomer (E10,E12‚Äì16:Ald) in 98:2 ratio. In field experiments, E10,Z12‚Äì16:Ald alone attracted male moths, and addition of E10,E12‚Äì16:Ald significantly reduced the attractiveness, even at the naturally-occurring ratio. Analysis of the data using a generalized linear mixed model showed that E10,Z12‚Äì16:Ald positively contributed to attractiveness, whereas E10,E12‚Äì16:Ald did so negatively, and it was concluded that the sex pheromone of N. himachala sangaica consists solely of E10,Z12‚Äì16:Ald, bombykal. The negative effect of E10,E12‚Äì16:Ald on attractiveness could promote the species-specificity of this single-component pheromone system.</t>
  </si>
  <si>
    <t>517-522</t>
  </si>
  <si>
    <t>60031513-60014256;60014256;60170576;60014256;60004853;60014256</t>
  </si>
  <si>
    <t>55350235800;57189715589;55582807200;7201441188;7402175510;55614177100</t>
  </si>
  <si>
    <t>Uehara, Takuya;Kitahara, Hiroshi;Naka, Hideshi;Matsuyama, Shigeru;Ando, Tetsu;Honda, Hiroshi</t>
  </si>
  <si>
    <t>Tottori;Tsukuba;Tsukuba;Fuchu</t>
  </si>
  <si>
    <t>Faculty of Agriculture, Tottori University;Institute of Agrobiological Sciences, NARO;University of Tsukuba;Tokyo University of Agriculture and Technology</t>
  </si>
  <si>
    <t>60170576;60031513;60014256;60004853</t>
  </si>
  <si>
    <t>Uehara T.</t>
  </si>
  <si>
    <t>Single-Component Pheromone Consisting of Bombykal in a Diurnal Hawk Moth, Neogurelca himachala sangaica</t>
  </si>
  <si>
    <t>10.1007/s10886-016-0714-y</t>
  </si>
  <si>
    <t>2-s2.0-84974794790</t>
  </si>
  <si>
    <t>['widely applied', 'use 2', 'stage tests', 'repeater platform', 'remarkable advantages', 'receive sensitivity', 'present work', 'future modification', 'first step', 'feasibility evaluation', 'experimental data', 'data transmission', 'daily life', 'connection rapidly', 'connection distance']</t>
  </si>
  <si>
    <t>Helical antenna | RF Anechoic Chamber | UAV</t>
  </si>
  <si>
    <t>The mobile communication system, whose most remarkable advantages are convenience, stability, and extensibility, has been widely applied in daily life. Depending on the structure of the mobile communication system, the signals can be stretched through the UAV with the repeater platform, which can help to prove the connection rapidly with communication dead zones. A high performance helical antenna used for data transmission on UAV will be design and constructed in present work. There are three main experimental steps. The feasibility evaluation, connection distance and the calculation of receive sensitivity are the first step. Second, follow the limitations and conditions of UAV to launch the experiments. Finally, to use 2-stage tests which were shielded RF Anechoic Chamber and aviation experimental region, and provide the best control parameter to future modification from experimental data.</t>
  </si>
  <si>
    <t>103-110</t>
  </si>
  <si>
    <t>36538340000;57189711140;9232452800</t>
  </si>
  <si>
    <t>Yeh, Yung Lan;Tang, Xin Xien;Lin, Chin E.</t>
  </si>
  <si>
    <t>High preference helical airborne antenna design for UAV</t>
  </si>
  <si>
    <t>10.6125/15-1228-872</t>
  </si>
  <si>
    <t>2-s2.0-84974800852</t>
  </si>
  <si>
    <t>['uav flying', 'uav based', 'small ga', 'rapidly growing', 'r model', 'provides alternative', 'proposed cd', 'proposed algorithm', 'paper focuses', 'low altitude', 'horizontal resolution', 'heading change', 'general aviation', 'conflict detection', 'collision avoidance', 'civilian applications', 'change dramatically', 'aviation safety', 'airspace used', 'air transport']</t>
  </si>
  <si>
    <t>Advisories | Automatic Dependent Surveillance-Rebroadcast (ADS-R) | Conflict Detection and Resolution (CD&amp;R) | General Aviation (GA) | Traffic Alert and Collision Avoidance System (TCAS) | Unmanned Aerial Vehicle (UAV)</t>
  </si>
  <si>
    <t>The National Airspace System (NAS) will change dramatically when the demand of airspace used by general aviation (GA) as the Small Aircraft Transport System (SATS) provides alternative for air transport. As a result, collision avoidance for GA will become the most concern to aviation safety. The unmanned aerial vehicle (UAV) has rapidly growing into civilian applications. Low altitude airspace becomes more crowded. Varieties of conflict detection and resolution (CD&amp;R) were required under two and three maneuvering dimensions for GA and UAV This paper focuses on efficient collision avoidance logic for GA and UAV based on ADS-R for NextGen. Heading change of horizontal resolution is more suitable for small GA or UAV flying in low altitude in the proposed CD&amp;R model. Simulations using real ultralight flight data are tested to verify the performance and efficiency of the proposed algorithm.</t>
  </si>
  <si>
    <t>9232452800;57188983060</t>
  </si>
  <si>
    <t>Lin, Chin E.;Lee, Chia Jung</t>
  </si>
  <si>
    <t>ADS-R conflict detection and resolution algorithm for general aviation in low altitude flights</t>
  </si>
  <si>
    <t>10.6125/16-0112-876</t>
  </si>
  <si>
    <t>2-s2.0-84974815403</t>
  </si>
  <si>
    <t>['specific time', 'satellite orbits', 'satellite communications', 'really meaningful', 'present paper', 'orbiting object', 'motion state', 'given epoch', 'give references', 'error variations', 'earth station', 'correctly compute', 'coordinate residuals', 'authors investigate', 'antenna direction', 'algorithm using', 'accurately adjustment']</t>
  </si>
  <si>
    <t>Geostationary-Earth-Orbit | simplified perturbations models | two-line element set</t>
  </si>
  <si>
    <t>A two-line element set (TLE) is a data format encoding orbital elements of an Earth-orbiting object for a given epoch. Using suitable prediction formula, the motion state of the object can be obtained at any time. The TLE data representation is specific to the simplified perturbations models, so any algorithm using a TLE as a data source must implement one of these models to correctly compute the state at a specific time. Accurately adjustment of antenna direction on the earth station is the key to satellite communications. With the TLE set topocentric elevation and azimuth direction angles can be calculated. The accuracy of perturbations models directly affect communication signal quality. Therefore, finding the error variations of the satellite orbits is really meaningful. In this present paper, the authors investigate the accuracy of the Geostationary-Earth-Orbit (GEO) with simplified perturbations models. The coordinate residuals of the simplified perturbations models in this paper can give references for engineers to predict the satellite orbits with TLE.</t>
  </si>
  <si>
    <t>55-59</t>
  </si>
  <si>
    <t>0208841X</t>
  </si>
  <si>
    <t>Artificial Satellites</t>
  </si>
  <si>
    <t>60014205;60014205;60014205</t>
  </si>
  <si>
    <t>55721036100;57189729030;35094292100</t>
  </si>
  <si>
    <t>Ma, Lihua;Xu, Xiaojun;Pang, Feng</t>
  </si>
  <si>
    <t>National Astronomical Observatories Chinese Academy of Sciences</t>
  </si>
  <si>
    <t>Accuracy Assessment of Geostationary-Earth-Orbit with Simplified Perturbations Models</t>
  </si>
  <si>
    <t>10.1515/arsa-2016-0005</t>
  </si>
  <si>
    <t>2-s2.0-84975029503</t>
  </si>
  <si>
    <t>['urban environment', 'rural environments', 'propagation models', 'performance estimation', 'path loss', 'operating frequency', 'model showed', 'minutely calculate', 'many types', 'frequency range', 'cost 231', 'clutter type', '1800 mhz', '166 db', '138 db']</t>
  </si>
  <si>
    <t>COST 231 Walfisch-Ikegami (W-I) | Rural | Stanford University Interim (SUI) | Urban</t>
  </si>
  <si>
    <t>In this research various channel propagation models of wireless communication systems were analysed. There are many types of propagation models that can minutely calculate the path loss in all types of terrain. Performance estimation of different propagation models was analysed using simulations. In the simulations the selected propagation models have been proposed at the operating frequency of 1800 MHz for different receiver antenna heights in urban and rural environments. Simulations were performed using MATLAB R2013b. The propagation models depend on location, frequency range and clutter type such as urban, suburban and countryside. It was noticed from the results of the path loss calculation for 2 m, 7 m and 14 m receiver antenna heights in urban environment that COST 231 (W-I) model showed the lowest path loss results (138 dB) as compared with the other models in urban environment. On the contrary, SUI model showed the highest path loss result (166 dB in 2 m receiver antenna height) as compared with the other models in the same environment.</t>
  </si>
  <si>
    <t>139-144</t>
  </si>
  <si>
    <t>Advances in Electrical and Electronic Engineering</t>
  </si>
  <si>
    <t>60018768-60014618;60018768</t>
  </si>
  <si>
    <t>57057631400;6506941833</t>
  </si>
  <si>
    <t>Zakaria, Yahia;Ivanek, Lubomir</t>
  </si>
  <si>
    <t>Czech Republic;Egypt</t>
  </si>
  <si>
    <t>Ostrava;Cairo</t>
  </si>
  <si>
    <t>VSB ‚Äì Technical University of Ostrava;National Research Centre</t>
  </si>
  <si>
    <t>60018768;60014618</t>
  </si>
  <si>
    <t>Zakaria Y.</t>
  </si>
  <si>
    <t>Propagation modelling of path loss models for wireless communication in urban and rural environments at 1800 GSM frequency band</t>
  </si>
  <si>
    <t>10.15598/aeee.v14i2.1586</t>
  </si>
  <si>
    <t>2-s2.0-84975041399</t>
  </si>
  <si>
    <t>['two nuclei', 'three molecules', 'submillimeter array', 'similar effect', 'seen previously', 'previous observations', 'pressure due', 'present observations', 'overlap region', 'ngc 4039', 'ngc 4038', 'milky way', 'measured ratios', 'lower ratio', 'llhcn co', 'detect emission', 'data sets', '3 0', '07 0', '05 ).']</t>
  </si>
  <si>
    <t>galaxies: individual (NGC 4038, NGC 4039) | galaxies: interactions | galaxies: ISM | ISM: molecules</t>
  </si>
  <si>
    <t>We present observations of the dense molecular gas tracers HCN, HNC, and + HCO in the = - J 1 0transition using the Atacama Large Millimeter/submillimeter Array. We supplement our data sets with previous observations of CO = - J 1 0, which trace the total molecular gas content. We separate the Antennae into seven bright regions in which we detect emission from all three molecules, including the nuclei of NGC 4038 and NGC 4039, five super giant molecular complexes in the overlap region, and two additional bright clouds. We find that the ratio of L LHCN CO, which traces the dense molecular gas fraction, is greater in the two nuclei (L LHCN CO‚àº - 0.07 0.08) than in the overlap region (LLHCN CO &lt;0.05).We attribute this to an increase in pressure due to the stellar potential within the nuclei; a similar effect to what has been seen previously in the Milky Way and nearby spiral galaxies. Furthermore, the ratio of L LHNC HCN‚àº - 0.3 0.4 does not vary by more than a factor of 1.5 between regions. By comparing our measured ratios to photon dominated region (PDR) models including mechanical heating, we find that the ratio of L L HNC HCN is consistent with mechanical heating contributing ‚àº5%-V10% of the PDR surface heating to the total heating budget. Finally, the ratio of + L LHCN HCO varies from .1 in the nucleus of NGC 4038 down to .0.5 in the overlap region. The lower ratio in the overlap region may be due to an increase in the cosmic ray rate from the increased supernova rate within this region.</t>
  </si>
  <si>
    <t>60031828;60031828;60106184;60015150</t>
  </si>
  <si>
    <t>35773629900;7404896077;7007132777;25924805300</t>
  </si>
  <si>
    <t>Schirm, Maximilien R.P.;Wilson, Christine D.;Madden, Suzanne C.;Clements, Dave L.</t>
  </si>
  <si>
    <t>France;Canada;United Kingdom</t>
  </si>
  <si>
    <t>Gif-sur-Yvette;Hamilton;London</t>
  </si>
  <si>
    <t>Astrophysique, Instrumentation et Mod√©lisation de Paris-Saclay;McMaster University;Imperial College London</t>
  </si>
  <si>
    <t>60106184;60031828;60015150</t>
  </si>
  <si>
    <t>Schirm M.R.P.</t>
  </si>
  <si>
    <t>THE DENSE GAS in the LARGEST MOLECULAR COMPLEXES of the ANTENNAE: HCN and HCO&lt;sup&gt;+&lt;/sup&gt; OBSERVATIONS of NGC 4038/39 USING ALMA</t>
  </si>
  <si>
    <t>10.3847/0004-637X/823/2/87</t>
  </si>
  <si>
    <t>2-s2.0-84975048622</t>
  </si>
  <si>
    <t>['typical example', 'proposed approach', 'linear array', 'circular array', 'behave equivalently', 'array synthesis']</t>
  </si>
  <si>
    <t>A transformation-optics based method to design a conformal antenna array on an arbitrary polygon surface is proposed and demonstrated in this paper. This conformal antenna array can be adjusted to behave equivalently as a uniformly spaced linear array by applying an appropriate transformation medium. An typical example of general arbitrary polygon conformal arrays, not limited to circular array, is presented, verifying the proposed approach. In summary, the novel arbitrary polygon surface conformal array can be utilized in array synthesis and beam-forming, maintaining all benefits of linear array.</t>
  </si>
  <si>
    <t>57200511546;56236248900;24472795400;57095162700;55864652900;16022226800</t>
  </si>
  <si>
    <t>Deng, Li;Wu, Yongle;Hong, Weijun;Zhu, Jianfeng;Peng, Biao;Li, Shufang</t>
  </si>
  <si>
    <t>Conformal array design on arbitrary polygon surface with transformation optics</t>
  </si>
  <si>
    <t>10.1063/1.4954181</t>
  </si>
  <si>
    <t>2-s2.0-84975093477</t>
  </si>
  <si>
    <t>200021-116765</t>
  </si>
  <si>
    <t>['yield decreased', 'water deficit', 'significantly lower', 'significantly greater', 'results suggest', 'reliably indicate', 'primary photochemistry', 'photosystem ii', 'photosystem activity', 'photosynthetic activity', 'photochemical quenching', 'performance index', 'mainly related', 'light intensities', 'leaf pn', 'irrigated cotton', 'gas exchange', 'field conditions', 'field capacity', 'fiber length', 'energy supply', 'energetic connectivity', 'electron flow', 'cotton metabolism', 'chlorophyll content', 'adapted state', '29 times']</t>
  </si>
  <si>
    <t>Cotton | Drought | JIP-test | Modulated fluorescence quenching analysis | Photosynthetic rate</t>
  </si>
  <si>
    <t>Gas exchange and chlorophyll a fluorescence were measured to study the effects of soil water deficit (75, 60 and 45% of field capacity, FC) on the photosynthetic activity of drip-irrigated cotton under field conditions. At light intensities above 1 200 Œºmol m-2 s-1, leaf net photosynthetic rate (Pn) at 60 and 45% FC was 0.75 and 0.45 times respectively than that of 75% FC. The chlorophyll content, leaf water potential and yield decreased as soil water deficit decreased. Fiber length was significantly lower at 45% FC than at 75% FC. The actual quantum yield of the photosystem II (PSII) primary photochemistry and the photochemical quenching were significantly greater at 60% FC than at 75% FC. The electron transport rate and non-photochemical quenching at 45% FC were 0.91 and 1.29 times than those at 75% FC, respectively. The amplitudes of the K- and L-bands were higher at 45% FC than at 60% FC. As soil water content decreased, active PSII reaction centers per chlorophyll decreased, functional PSII antenna size increased, and energetic connectivity between PSII units decreased. Electron flow from plastoquinol to the PSI end electron acceptors was significantly lower at 45% FC than at 75% FC. Similar to the effect on leaf Pn, water deficit reduced the performance index (PIABS, total) in the dark-adapted state. These results suggest that (i) the effect of mild water deficit on photosystem activity was mainly related to processes between plastoquinol and the PSI end electron acceptors, (ii) PSI end electron acceptors were only affected at moderate water deficit, and (iii) PIABS, total can reliably indicate the effect of water deficit on the energy supply for cotton metabolism.</t>
  </si>
  <si>
    <t>1256-1266</t>
  </si>
  <si>
    <t>60030922;60004718;60030922;60030922</t>
  </si>
  <si>
    <t>34168161400;57189850926;52564692600;35075424100</t>
  </si>
  <si>
    <t>Luo, Hong Hai;Merope, Tsimilli Michael;Zhang, Ya Li;Zhang, Wang Feng</t>
  </si>
  <si>
    <t>Shihezi;Geneva</t>
  </si>
  <si>
    <t>Shihezi University;Universit√© de Gen√®ve</t>
  </si>
  <si>
    <t>60030922;60004718</t>
  </si>
  <si>
    <t>Combining gas exchange and chlorophyll a fluorescence measurements to analyze the photosynthetic activity of drip-irrigated cotton under different soil water deficits</t>
  </si>
  <si>
    <t>S2095311915612709</t>
  </si>
  <si>
    <t>10.1016/S2095-3119(15)61270-9</t>
  </si>
  <si>
    <t>2-s2.0-84975257995</t>
  </si>
  <si>
    <t>['wide bandwidth', 'small size', 'separate orthorhombic', 'room temperature', 'raman spectra', 'phase changes', 'patch antennas', 'nature behind', 'ideal dual', 'gradual substitution', 'general formula', 'first attempt', 'constituent phases', 'composite materials', 'combustion method', 'ccto composite', 'bimodal distribution', '8 gives', '57 ghz', '350 mhz', '100 hz']</t>
  </si>
  <si>
    <t>dielectric property | dual-phase system | GPS antenna | sol-gel process</t>
  </si>
  <si>
    <t>As a first attempt, a series of composite materials of general formula (Bi4Ti3O12)X ‚Äì (CaCu3Ti4O12)1‚ÄìX (BTOX ‚Äì CCTO1‚ÄìX) (X = 0‚Äì1.0) is synthesized by a sol-gel combustion method. The phase changes, including their formation and evolution during the gradual substitution of BTO into CCTO are analyzed from the X-ray diffraction pattern. The Jana2006 refinement plotting method proves that formation of an ideal dual-phase composite system with separate orthorhombic and cubic phases occurs. A surface morphological study revealed that the BTOX ‚Äì CCTO1‚ÄìX composites are composed of small CCTO grains embedded in large BTO grains and both coexisted with a bimodal distribution. The possible vibrational modes of interactions between the constituent phases are determined from Raman spectra. Our inexpensive, combustion method for BTO0.2 ‚Äì CCTO0.8 gives a high dielectric constant (Œµ‚Ä≤ = 3232) at 100 Hz at room temperature. The nature behind these data is revealed that the BTO-CCTO composite can be applicable for the fabrication of miniaturized global positioning system (GPS) patch antennas. The fabricated GPS patch antenna shows optimum results of small size (2.37 mm √ó 1.18 mm), return loss (-14.419) and wide bandwidth (350 MHz) to be operated at 1.57 GHz.</t>
  </si>
  <si>
    <t>366-379</t>
  </si>
  <si>
    <t>Crystal Research and Technology</t>
  </si>
  <si>
    <t>60070202;60070202;60070202;60070202</t>
  </si>
  <si>
    <t>57038928200;57038427200;57189850232;56479361400</t>
  </si>
  <si>
    <t>Pandirengan, Thiruramanathan;Arumugam, Marikani;Durairaj, Madhavan;Thangaiyanadar Suyambulingam, Gokul Raja</t>
  </si>
  <si>
    <t>Pandirengan T.</t>
  </si>
  <si>
    <t>Development of performance-improved global positioning system (GPS) patch antenna based on sol-gel-synthesized dual-phase (Bi&lt;inf&gt;4&lt;/inf&gt;Ti&lt;inf&gt;3&lt;/inf&gt;O&lt;inf&gt;12&lt;/inf&gt;)&lt;inf&gt;X&lt;/inf&gt; ‚Äì (CaCu&lt;inf&gt;3&lt;/inf&gt;Ti&lt;inf&gt;4&lt;/inf&gt;O&lt;inf&gt;12&lt;/inf&gt;)&lt;inf&gt;1‚Äì&lt;/inf&gt;&lt;inf&gt;X&lt;/inf&gt; composites</t>
  </si>
  <si>
    <t>10.1002/crat.201500213</t>
  </si>
  <si>
    <t>2-s2.0-84975292491</t>
  </si>
  <si>
    <t>['variabilis sp', 'transcaucasica nartshuk', 'new species', 'n .,', 'male genitalia']</t>
  </si>
  <si>
    <t>A new species of the soldier-fly genus Adoxomyia Kertesz, 1907, A. variabilis sp. n., is described from Azerbaijan. The larvae were found in the Astragalus roots damaged by larvae of the buprestid genus Sphenoptera. The adults (males and females) are proved to belong to a species closely related to A. transcaucasica Nartshuk, 2004 but differing in the structure and coloration of the antennae, in the pubescence of the eye of the female, in details of the pubescence of the head in the male, and in the structure of the male genitalia. Differences of the adults and the larva from those of the closely related species are listed.</t>
  </si>
  <si>
    <t>366-374</t>
  </si>
  <si>
    <t>Description of a new soldier-fly species of the genus Adoxomyia Kert√©sz, 1907 (Diptera, Stratiomyidae), based on adults and larva from Azerbaijan</t>
  </si>
  <si>
    <t>10.1134/S0013873814030143</t>
  </si>
  <si>
    <t>2-s2.0-84975473836</t>
  </si>
  <si>
    <t>['swollen metathorax', 'specific slanting', 'serrate antennae', 'sculptured apices', 'pectapalochrus species', 'pectapalochrus gen', 'palaearctic species', 'new genus', 'n .,', 'modified fore', 'middle tibiae', 'middle coxae', 'male structures', 'like sculpture', 'gladiate appendage', 'filiform antennae', 'excavate fore', 'east asia', 'dromanthomorphus pic', 'double white', 'completely lacking', 'black pubescence', 'apical tergites', 'also illustrations']</t>
  </si>
  <si>
    <t>Analysis of species of Dromanthomorphus Pic from South-East Asia has shown that the genus is distinguished by the following special male characters: flabellate, serrate, or filiform antennae; one-colored white pubescence of the surface; a swollen metathorax with a gladiate appendage; stout and excavate fore and middle tibiae; elongate and modified fore and middle coxae; apical tergites with a specific slanting and tile-like sculpture at the apex; apical abdominal sternites bilaciniate, with specifically sculptured apices. These characters are completely lacking in the Palaearctic species attributed to Dromanthomorphus, which are characterized by flabellate or serrate antennae, by a simple, not swollen metathorax lacking appendages, double white and black pubescence of the surface, simple, evenly rounded apical abdominal tergites, and evenly narrowed apical abdominal sternites emarginate in the middle and having simple, not sculptured apices. Based on these differences, a new genus, Pectapalochrus gen. n., is described for the Palaearctic species. Keys to Pectapalochrus species and to genera of Apalochrini of Eurasia and also illustrations of the habitus and male structures of the new genus are given.</t>
  </si>
  <si>
    <t>Tshernyshev, S. E.</t>
  </si>
  <si>
    <t>Novosibirsk</t>
  </si>
  <si>
    <t>Institute of Systematics and Ecology of Animals of the Siberian Branch of the RAS</t>
  </si>
  <si>
    <t>Tshernyshev S.E.</t>
  </si>
  <si>
    <t>Pectapalochrus gen. n., a new genus of soft-winged flower beetles of the tribe apalochrini (Coleoptera, Malachiidae)</t>
  </si>
  <si>
    <t>10.1134/S0013873816030118</t>
  </si>
  <si>
    <t>2-s2.0-84975500510</t>
  </si>
  <si>
    <t>['thin film', 'slightly decreases', 'significant red', 'optical response', 'ncd segments', 'ncd near', 'ncd films', 'nanocrystalline diamond', 'electromagnetic radiation', 'dimer antennas', 'antennas causes', 'antenna near']</t>
  </si>
  <si>
    <t>antenna resonance wavelength | electric field enhancement | FDTD | nanocrystalline diamond | plasmonic antennas</t>
  </si>
  <si>
    <t>We report on the influence of a nanocrystalline diamond (NCD) thin film or its segments on optical response of gold plasmonic single and dimer antennas in the visible and near-infrared. We have simulated optical response of these antennas to the electromagnetic radiation in the wavelength range 500‚Äì1500 nm. As the response, we take the localized plasmon resonant wavelength and electric field enhancement around the antennas, localized on the top of NCD films or close to NCD segments. Compared to the antennas on a bare glass substrate, the presence of NCD near the antennas causes a significant red-shift of the antenna resonant wavelength and slightly decreases the antenna resonant scattering cross section. As for the antenna near-field, it is more enhanced at the antenna‚ÄìNCD interface than at the antenna‚Äìglass one; however, this field is more confined to the interface.</t>
  </si>
  <si>
    <t>1564-1571</t>
  </si>
  <si>
    <t>Physica Status Solidi (A) Applications and Materials Science</t>
  </si>
  <si>
    <t>60013826;60016576;60016576;60013826;60013826;60013826;60013826</t>
  </si>
  <si>
    <t>57189694006;6602699468;7003458954;6508136842;6503903873;6602362345;6701371298</t>
  </si>
  <si>
    <t>Kvapil, Michal;Kromka, Alexander;Rezek, Bohuslav;Kalousek, Radek;K≈ô√°pek, Vlastimil;Dub, Petr;≈†ikola, Tom√°≈°</t>
  </si>
  <si>
    <t>Prague;Brno</t>
  </si>
  <si>
    <t>Institute of Physics of the Czech Academy of Sciences;Brno University of Technology</t>
  </si>
  <si>
    <t>60016576;60013826</t>
  </si>
  <si>
    <t>Kvapil M.</t>
  </si>
  <si>
    <t>Influence of nanocrystalline diamond on resonant properties of gold plasmonic antennas</t>
  </si>
  <si>
    <t>10.1002/pssa.201532927</t>
  </si>
  <si>
    <t>2-s2.0-84975720675</t>
  </si>
  <si>
    <t>['visiting insects', 'visiting frequency', 'visiting duration', 'visiting behavior', 'single flower', 'significantly longer', 'significantly changed', 'several flower', 'results suggest', 'results showed', 'phyllotreta striolata', 'negative effect', 'l .)', 'included plots', 'hover flies', 'heptacosane elicited', 'gas chromatography', 'fire ants', 'fire ant', 'f .]', 'eristalinus quinquestriatus', 'electrophysiological effects', 'electroantennogram detection', 'control plots', 'chemical mechanism', 'brassicaceae ).', 'aphids excluded', '42 fold']</t>
  </si>
  <si>
    <t>Biological invasion | GC-EAD | Species abundance</t>
  </si>
  <si>
    <t>This study used field trials to investigate how the fire ant Solenopsis invicta Buren (Hymenoptera: Formicidae) affects the flower-visiting behavior of insects on rapeseed Brassica napus L. (Brassicales: Brassicaceae). Chemicals from fire ants were identified, and their electrophysiological effects on the cabbage white butterfly Pieris rapae (L.) (Lepidoptera: Pieridae) were analyzed by gas chromatography-electroantennogram detection (GC-EAD) bioassays. The results showed that S. invicta significantly reduced the abundance of pollinators. The number of striped flea beetles (Phyllotreta striolata [F.]; Coleoptera: Chrysomelidae) and hover flies (Eristalinus quinquestriatus [F.] and E. quinquelineatus [F.]; Diptera: Syrphidae) in fire ant-included and fire-ant-and-aphid-included plots was 43.5 and 39.4% lower, respectively, than in control plots. The visiting duration at a single flower for P. rapae in the plots that had fire ants and aphids excluded was significantly longer than in the fire ant-included (1.42 fold) and fire-ant-and-aphid-included plots (1.29 fold). However, the visiting frequency of P. rapae and of the Chinese honey bee Apis cerana F. (Hymenoptera: Apidae) and the duration of each visit of A. cerana were not significantly changed. Antennae of P. rapae showed obvious electrophysiological reactions to the volatiles of S. invicta, and n-heptacosane elicited the largest EAD response. Our results suggest a negative effect and its chemical mechanism of S. invicta on the behavior of several flower-visiting insects.</t>
  </si>
  <si>
    <t>166-171</t>
  </si>
  <si>
    <t>60032203-116883938;60032203;60032203;60032203</t>
  </si>
  <si>
    <t>56523675200;26433975900;8601430300;34874049400</t>
  </si>
  <si>
    <t>Wu, Duan;Zeng, Ling;Lu, Yongyue;Xu, Yijuan</t>
  </si>
  <si>
    <t>Guangzhou;</t>
  </si>
  <si>
    <t>South China Agricultural University;Yuncheng Center of Agricultural Technology Extension</t>
  </si>
  <si>
    <t>60032203;116883938</t>
  </si>
  <si>
    <t>Wu D.</t>
  </si>
  <si>
    <t>Effect of Solenopsis invicta (Hymenoptera: Formicidae) on Flower-Visiting Behavior of Insects on Brassica napus (Brassicales: Brassicaceae)</t>
  </si>
  <si>
    <t>10.1653/024.099.0202</t>
  </si>
  <si>
    <t>2-s2.0-84975745585</t>
  </si>
  <si>
    <t>['‚ àº1', 'œñ1 obtained', 'time advance', 'streak camera', 'results support', 'rc state', 'rate constants', 'pump pulse', 'psii ),', 'photosystem ii', 'photochemical quenching', 'new approach', 'membrane fragments', 'measuring pulse', 'measurements registered', 'measured using', 'lowintensity excitation', 'intensity pre', 'higher efficiency', 'fluorescence kinetics', 'first time', 'exponential approximation', 'experimental configuration', 'excitation pulse', 'evolving complex', 'direct experiments', 'direct experiment', 'data obtained', 'control measurements', 'conclusions drawn', '8 ns', '532 nm']</t>
  </si>
  <si>
    <t>light-harvesting antenna | non-photochemical quenching | photochemical reactions | photosystem II | reaction center</t>
  </si>
  <si>
    <t>In direct experiments, rate constants of photochemical (kP) and non-photochemical (kP+) fluorescence quenching were determined in membrane fragments of photosystem II (PSII), in oxygen-evolving PSII core particles, as well as in core particles deprived of the oxygen-evolving complex. For this purpose, a new approach to the pulse fluorometry method was implemented. In the ‚Äúdark‚Äù reaction center (RC) state, antenna fluorescence decay kinetics were measured under lowintensity excitation (532 nm, pulse repetition rate 1 Hz), and the emission was registered by a streak camera. To create a ‚Äúclosed‚Äù [P680+QA‚Äì] RC state, a high-intensity pre-excitation pulse (pump pulse, 532 nm) of the sample was used. The time advance of the pump pulse against the measuring pulse was 8 ns. In this experimental configuration, under the pump pulse, the [P680+QA‚Äì] state was formed in RC, whereupon antenna fluorescence kinetics was measured using a weak testing picosecond pulsed excitation light applied to the sample 8 ns after the pump pulse. The data were fitted by a two-exponential approximation. Efficiency of antenna fluorescence quenching by the photoactive RC pigment in its oxidized (P680+) state was found to be ‚àº1.5 times higher than that of the neutral (P680) RC state. To verify the data obtained with a streak camera, control measurements of PSII complex fluorescence decay kinetics by the single-photon counting technique were carried out. The results support the conclusions drawn from the measurements registered with the streak camera. In this case, the fitting of fluorescence kinetics was performed in three-exponential approximation, using the value of œÑ1 obtained by analyzing data registered by the streak camera. An additional third component obtained by modeling the data of single photon counting describes the P680+Pheo‚Äì charge recombination. Thus, for the first time the ratio of kP+/kP = 1.5 was determined in a direct experiment. The mechanisms of higher efficiency for non-photochemical antenna fluorescence quenching by RC cation radical in comparison to that of photochemical quenching are discussed.</t>
  </si>
  <si>
    <t>583-590</t>
  </si>
  <si>
    <t>60007457;60007457;60007457;60007457;60007457;60007457;60007457</t>
  </si>
  <si>
    <t>57207907397;7005745436;6602185856;6603016522;57189891385;36195061600;7006130445</t>
  </si>
  <si>
    <t>Paschenko, V. Z.;Gorokhov, V. V.;Grishanova, N. P.;Korvatovskii, B. N.;Ivanov, M. V.;Maksimov, E. G.;Mamedov, M. D.</t>
  </si>
  <si>
    <t>Paschenko V.</t>
  </si>
  <si>
    <t>Non-photochemical fluorescence quenching in photosystem II antenna complexes by the reaction center cation radical</t>
  </si>
  <si>
    <t>10.1134/S0006297916060043</t>
  </si>
  <si>
    <t>2-s2.0-84975747915</t>
  </si>
  <si>
    <t>['transceiver mode', 'tag affects', 'synthetic apertures', 'single localization', 'simulations demonstrate', 'simulated signals', 'robotic arm', 'results show', 'radiofrequency identification', 'new singledimensional', 'localization accuracy', 'indoor environment', 'grid spacing', 'especially suited', 'dimensional space', 'critically appraise', 'compare measurements', 'centimeter range', 'arrival estimation', '30 cm']</t>
  </si>
  <si>
    <t>MIMO radar | Phased arrays | Planar arrays | Radiofrequency identification | Spatial filters | Synthetic aperture radar</t>
  </si>
  <si>
    <t>In this paper, we present multiple techniques for phase-based narrowband backscatter tag localization in three-dimensional space with planar antenna arrays or synthetic apertures. Beamformer and MUSIC localization algorithms, known from near-field source localization and direction-of-arrival estimation, are applied to the 3D backscatter scenario and their performance in terms of localization accuracy is evaluated. We discuss the impact of different transceiver modes known from the literature, which evaluate different send and receive antenna path combinations for a single localization, as in multiple input multiple output (MIMO) systems. Furthermore, we propose a new Singledimensional-MIMO (S-MIMO) transceiver mode, which is especially suited for use with mobile robot systems. Monte-Carlo simulations based on a realistic multipath error model ensure spatial correlation of the simulated signals, and serve to critically appraise the accuracies of the different localization approaches. A synthetic uniform rectangular array created by a robotic arm is used to evaluate selected localization techniques. We use an Ultra High Frequency (UHF) Radiofrequency Identification (RFID) setup to compare measurements with the theory and simulation. The results show how a mean localization accuracy of less than 30 cm can be reached in an indoor environment. Further simulations demonstrate how the distance between aperture and tag affects the localization accuracy and how the size and grid spacing of the rectangular array need to be adapted to improve the localization accuracy down to orders of magnitude in the centimeter range, and to maximize array efficiency in terms of localization accuracy per number of elements.</t>
  </si>
  <si>
    <t>55247094200;55247062800;6602116263</t>
  </si>
  <si>
    <t>Parr, Andreas;Miesen, Robert;Vossiek, Martin</t>
  </si>
  <si>
    <t>Parr A.</t>
  </si>
  <si>
    <t>Comparison of phase-based 3D near-field source localization techniques for UHF RFID</t>
  </si>
  <si>
    <t>10.3390/s16070978</t>
  </si>
  <si>
    <t>2-s2.0-84975785825</t>
  </si>
  <si>
    <t>['wavelength fourier', 'using spatial', 'refractive index', 'quantified single', 'photonic couplers', 'photoluminescence regimes', 'photoluminescence regime', 'photoluminescence micro', 'nature compared', 'molecular aggregates', 'glass substrate', 'fundamental aspects', 'excitation dual', 'emission angles', 'distal ends', 'dimensional finite', 'difference time', 'daaq waveguide', 'daaq mesowire', 'combining multi', 'channel directional', 'anomalous behaviour', 'active emission']</t>
  </si>
  <si>
    <t>Fourier microscopy | optical antenna | organic photonics | waveguiding</t>
  </si>
  <si>
    <t>We report on experimental investigations performed on an isolated organic mesowire waveguide resting on a glass substrate. The waveguide was made of diaminoanthraquinone (DAAQ) molecular aggregates. First, we show directional emission of light from distal ends of the DAAQ waveguide. For a given mesowire geometry, operating in passive or photoluminescence regimes, we quantified the emission angles by combining multi-wavelength Fourier-plane optical microscopy and photoluminescence micro-spectroscopy. We found light emission in the photoluminescence regime to be more directional in nature compared to the passive waveguiding regime, which was supported by three-dimensional finite-difference time-domain (FDTD) simulations. Second, we measured the anomalous behaviour of refractive index as a function of emission wavelength using the spectra of directionally emitted light. Third, by using spatial-filtered collection optics, we observed and quantified single-excitation dual-channel directional, active emission from DAAQ mesowire. The results discussed herein has implication not only in understanding some fundamental aspects of exciton-polariton mediated directional light emission, but also in applications such as organic optical antennas and photonic couplers.</t>
  </si>
  <si>
    <t>60103628;60103628;60103628-60031101;60103628;60103628;60103628</t>
  </si>
  <si>
    <t>55998767200;55180568100;54941185500;57198129529;57189904766;14523216800</t>
  </si>
  <si>
    <t>Tripathi, Ravi P.N.;Dasgupta, Arindam;Chikkaraddy, Rohit;Patra, Partha Pratim;Vasista, Adarsh B.;Kumar, G. V.Pavan</t>
  </si>
  <si>
    <t>India;United Kingdom</t>
  </si>
  <si>
    <t>Pune;Cambridge</t>
  </si>
  <si>
    <t>Indian Institute of Science Education and Research Pune;University of Cambridge</t>
  </si>
  <si>
    <t>60103628;60031101</t>
  </si>
  <si>
    <t>Tripathi R.P.N.</t>
  </si>
  <si>
    <t>Optics of an individual organic molecular mesowire waveguide: Directional light emission and anomalous refractive index</t>
  </si>
  <si>
    <t>10.1088/2040-8978/18/6/065002</t>
  </si>
  <si>
    <t>2-s2.0-84975797420</t>
  </si>
  <si>
    <t>['phase array', 'near future', 'lofar telescope', 'lofar stations', 'ionosphere investigations', 'interesting observations', 'frequency array', 'distributed mostly', 'direct influence', 'dipole antennas', 'also help']</t>
  </si>
  <si>
    <t>interferometers | ionosphere | LOFAR | radio | space weather | Sun | telescopes</t>
  </si>
  <si>
    <t>The LOw-Frequency ARray (LOFAR) is a new radio interferometer that consists of an array of stations. Each of them is a phase array of dipole antennas. LOFAR stations are distributed mostly in the Netherlands, but also throughout Europe. In the article we discuss the possibility of using this instrument for solar and space weather studies, as well as ionosphere investigations. We are expecting that in the near future the LOFAR telescope will bring some interesting observations and discoveries in these fields. It will also help to observe solar active events that have a direct influence on the near-Earth space weather.</t>
  </si>
  <si>
    <t>825-840</t>
  </si>
  <si>
    <t>60024421;60024421;60024421;60021642</t>
  </si>
  <si>
    <t>57200713113;55923058100;6508378678;6701882784</t>
  </si>
  <si>
    <t>DƒÖbrowski, Bartosz P.;Krankowski, Andrzej;B≈Çaszkiewicz, Leszek;Rothkaehl, Hanna</t>
  </si>
  <si>
    <t>¬†Olsztyn WM;Warsaw</t>
  </si>
  <si>
    <t>Uniwersytet Warminsko-Mazurski w Olsztynie;Space Research Center of the Polish Academy of Sciences</t>
  </si>
  <si>
    <t>60024421;60021642</t>
  </si>
  <si>
    <t>DƒÖbrowski B.P.</t>
  </si>
  <si>
    <t>Prospects for solar and space weather research with polish part of the LOFAR telescope</t>
  </si>
  <si>
    <t>10.1515/acgeo-2016-0028</t>
  </si>
  <si>
    <t>2-s2.0-84975802003</t>
  </si>
  <si>
    <t>['weighted images', 'vessel visualization', 'using slow', 'tone pulses', 'tone pulse', 'tone fast', 'tilted pulses', 'study demonstrates', 'saturating excitation', 'phantom study', 'peak value', 'oil phantom', 'mri ).', 'intrinsic z', 'intrinsic property', 'human brain', 'find ways', 'directional uniformity', 'directional profiles', 'directional non', 'coil end', 'coil along', 'clearly indicating', 'cerebral vessels', 'beneficial effect', 'appropriately combining', 'angiographic imaging', 'also examined']</t>
  </si>
  <si>
    <t>Angiography and macroscopic flow imaging | Magnetic resonance imaging | Pulse sequences for imaging</t>
  </si>
  <si>
    <t>The research was conducted to find ways to compensate for z-directional non-uniformity at a monopole antenna array (MA) coil by using a tilted optimized non-saturating excitation (TONE) pulse and to evaluate the feasibility of using the MA coil with the TONE pulse for anatomical and angiographic imaging. The sensitivity of a MA coil along the z-direction was measured by using an actual flip angle imaging pulse sequence with an oil phantom to evaluate the flip angle distributions of the MA coil for 7T magnetic resonance imaging (MRI). The effects on the z-directional uniformity were examined by using slow and fast TONE pulses, i.e., TONE SLOW and TONE FAST. T1- and T2* -weighted images of the human brain were also examined. The z-directional profiles of the TONE pulses were analyzed by using the average signal intensity throughout the brain. The effect of the TONE pulses on cerebral vessels was further examined by analyzing maximal intensity projections of T1-weighted images. With increasing the applied flip angles, the sensitivity slope slightly increased (0.044 per degree). For the MA coil, the TONE SLOWpulse yielded a compensated profile along the z-direction while the TONE HIGH pulse, which has a flat excitation profile along the z-direction, exhibited a tilted signal intensity toward the coil end, clearly indicating an intrinsic property of the MA coil. Similar to the phantom study, human brain images revealed z-directional symmetry around the peak value for the averaged signal intensity of the TONE SLOW pulse while the TONE HIGH pulse exhibited a tilted signal intensity toward the coil end. In vascular system imaging, the MA coil also clearly demonstrated a beneficial effect on the cerebral vessels, either with or without the TONE pulses. This study demonstrates that TONE pulses could compensate for the intrinsic z-directional non-uniformity of MA coils that exhibit strong uniformity in the x-y plane. Furthermore, tilted pulses, such as TONE pulses, were utilized for visualizing small vessels. Appropriately combining MA coils and TONE pulses could help advance micro-vessel visualization.</t>
  </si>
  <si>
    <t>1352-1358</t>
  </si>
  <si>
    <t>Journal of the Korean Physical Society</t>
  </si>
  <si>
    <t>60199632;60199632;60199632</t>
  </si>
  <si>
    <t>35885624300;56131742300;7402312973</t>
  </si>
  <si>
    <t>Kim, Nambeom;Woo, Myung Kyun;Kang, Chang Ki</t>
  </si>
  <si>
    <t>Seongnam</t>
  </si>
  <si>
    <t>Gachon University</t>
  </si>
  <si>
    <t>Kim N.</t>
  </si>
  <si>
    <t>Compensation for z-directional non-uniformity of a monopole antenna at 7T MRI</t>
  </si>
  <si>
    <t>10.3938/jkps.68.1352</t>
  </si>
  <si>
    <t>2-s2.0-84975841243</t>
  </si>
  <si>
    <t>CAFYBB2014QB020</t>
  </si>
  <si>
    <t>['yet formed', 'usually neglected', 'type atpase', 'transcriptome data', 'specifically expressed', 'sinicus transcriptome', 'results showed', 'resource utilization', 'quality reads', 'prot database', 'phylogenetic relationship', 'orthologous groups', 'nucleotide polymorphism', 'ncbi non', 'molecular mechanisms', 'main tool', 'kyoto encyclopedia', 'key role', 'including photosystem', 'illumina paired', 'hct unigenes', 'growing culms', 'giant culm', 'genes accorded', 'gene ontology', 'f complex', 'expression level', 'end sequencing', 'dendrocalamus sinicus', 'cytochrome b6', 'culm elongation', 'culm development', 'comprehensively elucidate', 'capturing light', 'bamboo species', 'bamboo culm', 'average length', 'antenna proteins', '920 unigenes', '744 unigenes', '723 bp', '6 unigenes', '534 single', '24 transcripts']</t>
  </si>
  <si>
    <t>Dendrocalamus sinicus is the world's largest bamboo species with strong woody culms, and known for its fast-growing culms. As an economic bamboo species, it was popularized for multi-functional applications including furniture, construction, and industrial paper pulp. To comprehensively elucidate the molecular processes involved in its culm elongation, Illumina paired-end sequencing was conducted. About 65.08 million high-quality reads were produced, and assembled into 81,744 unigenes with an average length of 723 bp. A total of 64,338 (79%) unigenes were annotated for their functions, of which, 56,587 were annotated in the NCBI non-redundant protein database and 35,262 were annotated in the Swiss-Prot database. Also, 42,508 and 21,009 annotated unigenes were allocated to gene ontology (GO) categories and clusters of orthologous groups (COG), respectively. By searching against the Kyoto Encyclopedia of Genes and Genomes Pathway database (KEGG), 33,920 unigenes were assigned to 128 KEGG pathways. Meanwhile, 8,553 simple sequence repeats (SSRs) and 81,534 single-nucleotide polymorphism (SNPs) were identified, respectively. Additionally, 388 transcripts encoding lignin biosynthesis were detected, among which, 27 transcripts encoding Shikimate O-hydroxycinnamoyltransferase (HCT) specifically expressed in D. sinicus when compared to other bamboo species and rice. The phylogenetic relationship between D. sinicus and other plants was analyzed, suggesting functional diversity of HCT unigenes in D. sinicus. We conjectured that HCT might lead to the high lignin content and giant culm. Given that the leaves are not yet formed and culm is covered with sheaths during culm elongation, the existence of photosynthesis of bamboo culm is usually neglected. Surprisedly, 109 transcripts encoding photosynthesis were identified, including photosystem I and II, cytochrome b6/f complex, photosynthetic electron transport and F-type ATPase, and 24 transcripts were characterized as antenna proteins that regarded as the main tool for capturing light of plants, implying stem photosynthesis plays a key role during culm elongation due to the unavailability of its leaf. By real-time quantitative PCR, the expression level of 6 unigenes was detected. The results showed the expression level of all genes accorded with the transcriptome data, which confirm the reliability of the transcriptome data. As we know, this is the first study underline the D. sinicus transcriptome, which will deepen the understanding of the molecular mechanisms of culm development. The results may help variety improvement and resource utilization of bamboos.</t>
  </si>
  <si>
    <t>e0157362</t>
  </si>
  <si>
    <t>60013805;60013805;60013805;108367747;60013805;60013805;60013805</t>
  </si>
  <si>
    <t>57203329132;55744425000;14420254500;57189906629;56227661100;12545959200;57189899510</t>
  </si>
  <si>
    <t>Cui, Kai;Wang, Haiying;Liao, Shengxi;Tang, Qi;Li, Li;Cui, Yongzhong;He, Yuan</t>
  </si>
  <si>
    <t>Chinese Academy of Forestry;Hunan University</t>
  </si>
  <si>
    <t>60013805;108367747</t>
  </si>
  <si>
    <t>Cui K.</t>
  </si>
  <si>
    <t>Transcriptome sequencing and analysis for culm elongation of the world's largest bamboo (Dendrocalamus sinicus)</t>
  </si>
  <si>
    <t>10.1371/journal.pone.0157362</t>
  </si>
  <si>
    <t>2-s2.0-84975855892</t>
  </si>
  <si>
    <t>['two one', 'time domain', 'system requirements', 'reverberation chamber', 'rc ).', 'one antenna', 'measurement setup', 'many aspects', 'lossy object', 'known efficiency', 'hardware requirement', 'greatly simplified', 'greatly reduce', 'frequency domain', 'domain approach', 'conventional ones', 'conducted rapidly', 'antenna methods', 'accurately using']</t>
  </si>
  <si>
    <t>Absorption cross section (ACS) | electrically large cavity | frequency domain | one-antenna method | reverberation chamber | source stir | time domain</t>
  </si>
  <si>
    <t>The averaged absorption cross section of a lossy object can be measured in a reverberation chamber (RC). Conventionally, the measurement is conducted in the frequency domain and it requires two antennas with known efficiency. In this paper, the two one-antenna methods are presented - one is in the frequency domain and the other is in the time domain. In the frequency domain, by using the enhanced backscatter effect, the measurement setup is greatly simplified and only one antenna with known efficiency is required. In the time domain, the measurement can be conducted rapidly and accurately using just one antenna and the source stir technique by considering the robustness of the chamber decay time; moreover, the RC can be replaced by a suitable electrically large conducting cavity, which will greatly reduce the hardware requirement. It is found that the time-domain approach is superior to the frequency-domain approach in many aspects. The new measurement methods are efficient and accurate, while the system requirements and setup are simpler than the conventional ones.</t>
  </si>
  <si>
    <t>686-693</t>
  </si>
  <si>
    <t>60020661;60020661;60020661;60020661</t>
  </si>
  <si>
    <t>56486676800;35596180300;7404767323;56486461700</t>
  </si>
  <si>
    <t>Tian, Zhihao;Huang, Yi;Shen, Yaochun;Xu, Qian</t>
  </si>
  <si>
    <t>Tian Z.</t>
  </si>
  <si>
    <t>Efficient and Accurate Measurement of Absorption Cross Section of a Lossy Object in Reverberation Chamber Using Two One-Antenna Methods</t>
  </si>
  <si>
    <t>10.1109/TEMC.2016.2527363</t>
  </si>
  <si>
    <t>2-s2.0-84976240537</t>
  </si>
  <si>
    <t>['typical sensors', 'typical cables', 'time paraboloids', 'three types', 'three sensors', 'theoretically analyzed', 'testable emi', 'term stability', 'tension must', 'supporting structure', 'supporting cable', 'stringent requirements', 'strict restriction', 'ring beam', 'rfi levels', 'rfi ).', 'radio telescopes', 'proposed study', 'net structure', 'monitoring sensors', 'large structures', 'frequency domain', 'form series', 'emi levels', 'cable tension', 'background noise', 'anechoic chamber', 'actively controlled', 'active reflector']</t>
  </si>
  <si>
    <t>Cable tension monitoring | Electro magnetic interference (EMI) | Fiber Bragg | Five-hundred-meter aperture spherical radio telescope (FAST) | Magnetic flux | Vibrating wire</t>
  </si>
  <si>
    <t>The active reflector of FAST (five-hundred-meter aperture spherical radio telescope) is supported by a ring beam and a cable-net structure, in which nodes are actively controlled to form series of real-time paraboloids. To ensure the security and stability of the supporting structure, tension must be monitored for some typical cables. Considering the stringent requirements in accuracy and long-term stability, magnetic flux sensor, vibrating wire strain gauge and fiber bragg grating strain gauge are screened for the cable tension monitoring of the supporting cable-net. Specifically, receivers of radio telescopes have strict restriction on electro magnetic interference (EMI) or radio frequency interference (RFI). These three types of sensors are evaluated from the view of EMI/RFI. Firstly, these fundamentals are theoretically analyzed. Secondly, typical sensor signals are collected in the time and analyzed in the frequency domain, which shows the characteristic in the frequency domain. Finally, typical sensors are tested in an anechoic chamber to get the EMI levels. Theoretical analysis shows that Fiber Bragg Grating strain gauge itself will not lead to EMI/RFI. According to GJB151A, frequency domain analysis and test results show that for the vibrating wire strain gauge and magnetic flux sensor themselves, testable EMI/RFI levels are typically below the background noise of the anechoic chamber. FAST finally choses these three sensors as the monitoring sensors of its cable tension. The proposed study is also a reference to the monitoring equipment selection of other radio telescopes and large structures.</t>
  </si>
  <si>
    <t>135-141</t>
  </si>
  <si>
    <t>60014205;60014205;60019796;60014205;60014205</t>
  </si>
  <si>
    <t>17347557200;57189988526;26643868900;55729373300;56668972100</t>
  </si>
  <si>
    <t>Zhu, Ming;Wang, Qiming;Egan, Dennis;Wu, Mingchang;Sun, Xiao</t>
  </si>
  <si>
    <t>Green Bank;Beijing</t>
  </si>
  <si>
    <t>NRAO, Green Bank;National Astronomical Observatories Chinese Academy of Sciences</t>
  </si>
  <si>
    <t>60019796;60014205</t>
  </si>
  <si>
    <t>Zhu M.</t>
  </si>
  <si>
    <t>Evaluation of cable tension sensors of FAST reflector from the perspective of EMI</t>
  </si>
  <si>
    <t>10.3772/j.issn.1006-6748.2016.02.004</t>
  </si>
  <si>
    <t>2-s2.0-84976260258</t>
  </si>
  <si>
    <t>['scattering coefficient', 'plasmonic nanodisks', 'plasmonic nanoantennas', 'periodic structures', 'optical applications', 'localized position', 'learner consists', 'btlbo ),', 'binary tlbo', 'binary entries', 'based optimization', 'appropriate response']</t>
  </si>
  <si>
    <t>A new efficient binary optimization method based on Teaching-Learning-Based Optimization (TLBO) algorithm is proposed to design an array of plasmonic nanodisks in order to achieve maximum scattering coefficient spectrum. In binary TLBO (BTLBO), a group of learner consists of a matrix with binary entries; control the presence (‚Äò1‚Äô) or the absence (‚Äò0‚Äô) of nanodisks in the array. Simulation results show that scattering coefficient strongly depends on the localized position of nanoparticles and non-periodic structures have more appropriate response in term of scattering coefficient. This approach can be useful in optical applications such as plasmonic nanoantennas.</t>
  </si>
  <si>
    <t>958-963</t>
  </si>
  <si>
    <t>0030400X</t>
  </si>
  <si>
    <t>Optics and Spectroscopy (English translation of Optika i Spektroskopiya)</t>
  </si>
  <si>
    <t>60031777;60031777</t>
  </si>
  <si>
    <t>36634410600;55314949900</t>
  </si>
  <si>
    <t>Kaboli, M.;Akhlaghi, M.</t>
  </si>
  <si>
    <t>Islamic Azad University</t>
  </si>
  <si>
    <t>Binary teaching-learning-based optimization algorithm is used to investigate the superscattering plasmonic nanodisk</t>
  </si>
  <si>
    <t>10.1134/S0030400X16060096</t>
  </si>
  <si>
    <t>2-s2.0-84976273793</t>
  </si>
  <si>
    <t>['weighted taps', 'uniform pre', 'performance limitations', 'paper presents', 'operate effectively', 'multiple non', 'multipath effects', 'located transmitter', 'isolation antenna', 'isolated scenarios', 'interference caused', 'indoor setting', 'directional high', 'canceller suppressed', 'canceller improved', 'band full', 'also establishes', '90 db', '45 ghz', '22 db']</t>
  </si>
  <si>
    <t>Adaptive canceller | analog cancellation | IBFD | in-band full-duplex wireless communication | interference cancellation | RF cancellation | simultaneous transmit and receive | STAR</t>
  </si>
  <si>
    <t>In-band full-duplex wireless communications are challenging because they require the mitigation of self-interference caused by the co-located transmitter to operate effectively. This paper presents a novel tapped delay line RF canceller architecture with multiple non-uniform pre-weighted taps to improve system isolation by cancelling both the direct antenna coupling as well as multipath effects that comprise a typical interference channel. A four-tap canceller prototype was measured over several different operating conditions, and was found to provide an average of 30 dB signal cancellation over a 30 MHz bandwidth centered at 2.45 GHz in isolated scenarios. When combined with an omni-directional high-isolation antenna, the canceller improved the overall analog isolation to 90 dB for these cases. In an indoor setting, the canceller suppressed a +30 dBm OFDM signal by 22 dB over a 20 MHz bandwidth centered at 2.45 GHz, and produced 78 dB of total analog isolation. This complete evaluation demonstrates not only the performance limitations of an optimized multitap RF canceller, but also establishes the amount of analog interference suppression that can be expected for the different environments considered.</t>
  </si>
  <si>
    <t>4321-4334</t>
  </si>
  <si>
    <t>60024592;60009037;60024592</t>
  </si>
  <si>
    <t>55638537200;55224092100;56375675100</t>
  </si>
  <si>
    <t>Kolodziej, Kenneth E.;McMichael, Joseph G.;Perry, Bradley T.</t>
  </si>
  <si>
    <t>Lexington;Pasadena</t>
  </si>
  <si>
    <t>Lincoln Laboratory;Jet Propulsion Laboratory</t>
  </si>
  <si>
    <t>60024592;60009037</t>
  </si>
  <si>
    <t>Kolodziej K.</t>
  </si>
  <si>
    <t>Multitap RF Canceller for In-Band Full-Duplex Wireless Communications</t>
  </si>
  <si>
    <t>10.1109/TWC.2016.2539169</t>
  </si>
  <si>
    <t>2-s2.0-84976285879</t>
  </si>
  <si>
    <t>['transmission rate', 'spectral efficiency', 'similar complexity', 'significantly increasing', 'signal quality', 'proposed scheme', 'promising low', 'novel low', 'iqsc outperforms', 'iqsc ).', 'interference coordination', 'imbalance self', 'high levels', 'form expressions', 'findings reveal', 'error rate', 'detrimental effects', 'derive closed', 'cost devices', 'complexity technique', 'benefits come', 'antenna multi', 'also coordinates', 'achieves almost', 'achieve second']</t>
  </si>
  <si>
    <t>Direct-conversion architecture | hardware imperfection | I/Q imbalance | I/Q imbalance compensation | image rejection ratio | mirror-frequency diversity | multi-carrier communication systems | radio frequency (RF) impairments | self-interference coordination | transmit diversity</t>
  </si>
  <si>
    <t>In this paper, we present a novel low-complexity technique, which improves the performance of single-antenna multi-carrier communication systems, suffering from in-phase and quadrature (I/Q)-imbalance (IQI) at the receiver. We refer to the proposed scheme as I/Q-imbalance self-interference coordination (IQSC). This technique not only mitigates the detrimental effects of IQI, but, through appropriate signal processing, also coordinates the self-interference terms produced by IQI in order to achieve second-order frequency diversity. However, these benefits come at the expense of a reduction in transmission rate. More specifically, IQSC is a simple transmit diversity scheme that improves the signal quality at the receiver by elementary signal processing operations across symmetric (mirror) pairs of subcarriers. Thereby, the proposed transmission protocol has a similar complexity as Alamouti's space-time block coding scheme and does not require extra transmit power nor any feedback. To evaluate the performance of IQSC, we derive closed-form expressions for the resulting outage probability and symbol-error rate. Interestingly, IQSC outperforms not only existing IQI compensation schemes but also the ideal system without IQI for the same spectral efficiency and practical target error rates, while it achieves almost the same performance as ideal (i.e., IQI-free) equal-rate repetition coding. Our findings reveal that IQSC is a promising low-complexity technique for significantly increasing the reliability of low-cost devices that suffer from high levels of IQI.</t>
  </si>
  <si>
    <t>4157-4170</t>
  </si>
  <si>
    <t>60015331;60015331;60000765;60015331</t>
  </si>
  <si>
    <t>56072371700;24483685900;7004473639;7004027126</t>
  </si>
  <si>
    <t>Boulogeorgos, Alexandros Apostolos A.;Kapinas, Vasileios M.;Schober, Robert;Karagiannidis, George K.</t>
  </si>
  <si>
    <t>Thessaloniki;Erlangen</t>
  </si>
  <si>
    <t>Aristotle University of Thessaloniki;Friedrich-Alexander-Universit√§t Erlangen-N√ºrnberg</t>
  </si>
  <si>
    <t>60015331;60000765</t>
  </si>
  <si>
    <t>Boulogeorgos A.</t>
  </si>
  <si>
    <t>I/Q-Imbalance Self-Interference Coordination</t>
  </si>
  <si>
    <t>10.1109/TWC.2016.2535441</t>
  </si>
  <si>
    <t>2-s2.0-84976286760</t>
  </si>
  <si>
    <t>['two rrhs', 'transmit snr', 'system throughput', 'substituting k', 'spatial distribution', 'small improvement', 'significant impact', 'rrhs participation', 'previous works', 'ppp model', 'outage probability', 'outage performance', 'nrs ).', 'negative impact', 'multiuser case', 'multiple antennas', 'mbs ),', 'large hard', 'higher intensity', 'ergodic capacity', 'derived results', 'core distance', 'candidate points', 'arp scheme', 'arp );', 'analytically characterized']</t>
  </si>
  <si>
    <t>Cloud radio access networks | Mat√©rn Hard-core point process | maximum ratio transmission | remote radio heads | stochastic geometry</t>
  </si>
  <si>
    <t>In this paper, we analyze the performance of a cloud radio access network (CRAN), consisting of multiple randomly distributed remote radio heads (RRHs) and a macro base station (MBS), each equipped with multiple antennas. To model the spatial distribution of RRHs and analyze its performance, we use stochastic geometry tools. In contrast to previous works on CRAN that consider Poisson Point Process (PPP) model for the spatial distribution of RRHs, we consider a more realistic Mat√©rn hard-core point process (MHCPP) model that imposes a certain minimal distance (referred to as hard-core distance) between the two RRHs so that the RRHs are not too close to each other. To compare system performance of CRAN when different transmission strategies are used, three RRH selection schemes are adopted including 1) the best RRH selection (BRS); 2) all RRHs participation (ARP); and 3) nearest RRH selection (NRS). Considering downlink transmission, the ergodic capacity, outage probability, and system throughput of CRAN are analytically characterized for different RRH selection schemes. The presented results demonstrate that compared to PPP model, the increase in hard-core distance will result in a higher outage probability and cause a negative impact on ergodic capacity. Furthermore, when the same total transmit power is consumed, BRS scheme provides the best outage performance while ARP scheme is the best RRH selection scheme when the same transmit SNR at each RRH is assumed. Moreover, it is shown that the hard-core distance has a more significant impact on systems with higher intensity of PPP distributed candidate points and in large hard-core distance regime increasing the intensity of candidate points can only provide a small improvement in outage performance. We extend our work to multiuser case with zero-forcing (ZF) precoding where it is proven that the results in multiuser case reduce to the derived results in this work by substituting K=1 for single-user.</t>
  </si>
  <si>
    <t>4074-4087</t>
  </si>
  <si>
    <t>60027272;60027272;60027272;60027272;60022072</t>
  </si>
  <si>
    <t>56797106200;55140200500;16069472900;36598573900;8751989500</t>
  </si>
  <si>
    <t>He, Huasen;Xue, Jiang;Ratnarajah, T.;Khan, Faheem A.;Papadias, Constantinos B.</t>
  </si>
  <si>
    <t>Edinburgh;Peania-Athens</t>
  </si>
  <si>
    <t>The University of Edinburgh;Athens Information Technology-AIT</t>
  </si>
  <si>
    <t>60027272;60022072</t>
  </si>
  <si>
    <t>Modeling and Analysis of Cloud Radio Access Networks Using Mat√©rn Hard-Core Point Processes</t>
  </si>
  <si>
    <t>10.1109/TWC.2016.2533386</t>
  </si>
  <si>
    <t>2-s2.0-84976299761</t>
  </si>
  <si>
    <t>['unlimited number', 'sum rate', 'signal decoding', 'relay networks', 'radio frequency', 'pilot contamination', 'noise ratio', 'namely 1', 'mimo detector', 'input multiple', 'increasing function', 'harvested energy', 'fundamental tradeoff', 'energy harvesting', 'direct current', 'detrimental impact', 'conversion efficiency', 'cochannel systems', 'cochannel interferers', 'cochannel interference', 'closed form', 'asymptotic sinrs', 'asymptotic signal']</t>
  </si>
  <si>
    <t>AF relaying | massive MIMO | Wireless information and power transfer</t>
  </si>
  <si>
    <t>Simultaneous wireless information and power transfer techniques for multiway massive multiple-input multiple-output (MIMO) relay networks are investigated. By using two practically viable relay receiver designs, namely 1) the power splitting receiver and 2) the time switching receiver, asymptotic signal-to-interference-plus-noise ratio (SINR) expressions are derived for an unlimited number of antennas at the relay. These asymptotic SINRs are then used to derive asymptotic symmetric sum rate expressions in closed form. Notably, these asymptotic SINRs and sum rates become independent of radio frequency-to-direct current (RF-to-DC) conversion efficiency in the limit of infinitely many relay antennas. Moreover, tight average sum rate approximations are derived in closed form for finitely many relay antennas. The fundamental tradeoff between the harvested energy and the sum rate is quantified for both relay receiver structures. Notably, the detrimental impact of imperfect channel state information (CSI) on the MIMO detector/precoder is investigated, and thereby, the performance degradation caused by pilot contamination, which is the residual interference due to nonorthogonal pilot sequence usage in adjacent/cochannel systems, is quantified. The presence of cochannel interference (CCI) can be exploited to be beneficial for energy harvesting at the relay, and consequently, the asymptotic harvested energy is an increasing function of the number of cochannel interferers. Notably, in the genie-aided perfect CSI case, the detrimental impact of CCI for signal decoding can be cancelled completely whenever the number of relay antennas grows without bound. Nevertheless, the pilot contamination severely degrades the sum rate performance even for infinitely many relay antennas.</t>
  </si>
  <si>
    <t>3837-3855</t>
  </si>
  <si>
    <t>60003269;60009358;60003269</t>
  </si>
  <si>
    <t>36170423900;35555550500;55665272100</t>
  </si>
  <si>
    <t>Amarasuriya, Gayan;Larsson, Erik G.;Poor, H. Vincent</t>
  </si>
  <si>
    <t>Linkoping;Princeton</t>
  </si>
  <si>
    <t>Linkoping University;Princeton University</t>
  </si>
  <si>
    <t>60009358;60003269</t>
  </si>
  <si>
    <t>Amarasuriya G.</t>
  </si>
  <si>
    <t>Wireless Information and Power Transfer in Multiway Massive MIMO Relay Networks</t>
  </si>
  <si>
    <t>10.1109/TWC.2016.2530067</t>
  </si>
  <si>
    <t>2-s2.0-84976325884</t>
  </si>
  <si>
    <t>['transmit antennas', 'sufficient condition', 'snr difference', 'noisy version', 'noisy estimate', 'legitimate receiver', 'input single', 'gaussian multiple', 'fading channel', 'channel gains', 'aware instantaneously', 'also available']</t>
  </si>
  <si>
    <t>Asymptotic analysis | beamforming | high-SNR | large antenna | low-SNR | massive MIMO | multiple antennas | noisy CSI | secrecy capacity | wiretap</t>
  </si>
  <si>
    <t>A Gaussian multiple-input single-output (MISO) fading channel is considered. We assume that the transmitter, in addition to the statistics of all channel gains, is aware instantaneously of a noisy version of the channel to the legitimate receiver. On the other hand, the legitimate receiver is aware instantaneously of its channel to the transmitter, whereas the eavesdropper instantaneously knows all channel gains. We evaluate an achievable rate using a Gaussian input without indexing an auxiliary random variable. A sufficient condition for beamforming to be optimal is provided. When the number of transmit antennas is large, beamforming also turns out to be optimal. In this case, the maximum achievable rate can be expressed in a simple closed form and scales with the logarithm of the number of transmit antennas. Furthermore, in the case when a noisy estimate of the eavesdropper's channel is also available at the transmitter, we introduce the SNR difference and the SNR ratio criterions and derive the related optimal transmission strategies and the corresponding achievable rates.</t>
  </si>
  <si>
    <t>4470-4485</t>
  </si>
  <si>
    <t>60025084;60092945;60033126;60092945</t>
  </si>
  <si>
    <t>57189460920;15127915800;23395654900;35570711700</t>
  </si>
  <si>
    <t>Zhou, Xinyu;Rezki, Zouheir;Alomair, Basel;Alouini, Mohamed Slim</t>
  </si>
  <si>
    <t>Saudi Arabia;Saudi Arabia;China</t>
  </si>
  <si>
    <t>Thuwal;Riyadh;Shanghai</t>
  </si>
  <si>
    <t>King Abdullah University of Science and Technology;King Abdulaziz City for Science and Technology;Shanghai Jiao Tong University</t>
  </si>
  <si>
    <t>60092945;60033126;60025084</t>
  </si>
  <si>
    <t>Achievable Rates of Secure Transmission in Gaussian MISO Channel with Imperfect Main Channel Estimation</t>
  </si>
  <si>
    <t>10.1109/TWC.2016.2542128</t>
  </si>
  <si>
    <t>2-s2.0-84976330815</t>
  </si>
  <si>
    <t>['transmit beamforming', 'technological advances', 'sustained improvement', 'successive introduction', 'spectral efficiency', 'signal processing', 'persecond speed', 'novel techniques', 'ieee 802', 'ghz bands', 'especially multiuser', 'data rates', 'current state', 'communications theory', 'antenna techniques', 'also helped']</t>
  </si>
  <si>
    <t>The first few widely accepted amendments to IEEE 802.11 wireless networking specifications, namely IEEE 802.11a, IEEE 802.11b, and IEEE 802.11g, featured relatively low spectral efficiencies and data rates. Driven by technological advances in signal processing and communications theory, sustained improvement in spectral efficiency, coverage, and quality of service has been achieved in IEEE 802.11n and IEEE 802.11ac. Particularly, progressive system improvement is achieved by the successive introduction of novel techniques, including orthogonal frequency division multiplexing (OFDM) and multiple-input, multiple-output (MIMO) antenna techniques. Some advanced transmission techniques, especially multiuser (MU)-MIMO and transmit beamforming, have also helped to boost the performance of Wi-Fi to gigabit-persecond speed, and they have led to the current state of the art, namely IEEE 802.11ac in 2.4- and 5-GHz bands, and IEEE 802.11ad in the 60-GHz frequency band.</t>
  </si>
  <si>
    <t>79-81</t>
  </si>
  <si>
    <t>Au, Edward</t>
  </si>
  <si>
    <t>Au E.</t>
  </si>
  <si>
    <t>Exciting Projects for PHY and MAC Layers of IEEE 802.11 [Standards]</t>
  </si>
  <si>
    <t>10.1109/MVT.2016.2541583</t>
  </si>
  <si>
    <t>2-s2.0-84976382112</t>
  </si>
  <si>
    <t>['transmit data', 'thus increasing', 'term evolution', 'technologies trial', 'spectral efficiency', 'separate trial', 'real time', 'point one', 'outdoor environment', 'multiple user', 'massive mimo', 'large number', 'given device', 'frequency resources', 'energy efficiency', 'downlink bitrate', 'data throughput', 'companies achieved', 'best direction', 'beam tracking', 'base station', 'approximately 70', 'approximately 120', 'antenna elements', '40 long', '10 gb']</t>
  </si>
  <si>
    <t>Ericsson and NTT DOCOMO announced that in a joint fifth generation (5G) technologies trial, the companies achieved a cumulative 20 Gb/s of data throughput in an outdoor environment, using the 15-GHz frequency band with two simultaneously connected mobile devices of a downlink bitrate of more than 10 Gb/s each. In a separate trial, the companies also achieved data throughput that exceeded 10 Gb/s at a distance of approximately 70 m from the base station. Moreover, the tests reached data transmissions exceeding 9 Gb/s at a distance of approximately 120 m from the base station. The trials used Ericsson 5G radio prototypes with multiple user, multiple-input, multiple-output (MU-MIMO) and massive MIMO to increase downlink throughput. Ericsson 5G radio prototypes use MU-MIMO to transmit data to several user devices using the same time and frequency resources, thus increasing the system's spectral efficiency. Massive MIMO - the combination of MIMO and beamforming with a large number of antenna elements-improves both throughput and energy efficiency. With beam tracking, Ericsson 5G radio prototypes track the position and movements of a given device and point one or more beams in the best direction for that device in real time, to ensure consistently reliable connections. These beams can originate from multiple transmission points. Each compact 5G radio prototype, the size of a piece of carry-on luggage, supports the equivalent of 40 long-term evolution (LTE) carriers.</t>
  </si>
  <si>
    <t>Gozalvez, Javier</t>
  </si>
  <si>
    <t>Gozalvez J.</t>
  </si>
  <si>
    <t>Fifth-Generation Technologies Trials [Mobile Radio]</t>
  </si>
  <si>
    <t>10.1109/MVT.2016.2544239</t>
  </si>
  <si>
    <t>2-s2.0-84976385609</t>
  </si>
  <si>
    <t>['make use', 'long hm', 'letter reports', 'interconnecting dielectric', 'insertion loss', 'first time', 'entire ka', 'demonstration purpose', 'broadband transition', 'bottom substrates', 'afsiw operating', 'afsiw including', 'afsiw ).', '9 db', '40 ghz', '25 db', '15 db', '10 mm']</t>
  </si>
  <si>
    <t>Broadband transition | half-mode substrate integrated waveguide (HMSIW) | millimeter-wave</t>
  </si>
  <si>
    <t>This letter reports a broadband transition from dielectric-filled substrate integrated waveguide (DFSIW) to half mode air-filled substrate integrated waveguide (HM-AFSIW). The HM-AFSIW, demonstrated for the first time, is based on a multilayer printed circuit board (PCB) topology. Its fabrication involves three layers. The top and bottom substrates can make use of a low-cost standard substrate such as FR4. For our demonstration purpose, a back-to-back transition implementing a 10 mm-long HM-AFSIW operating over the entire Ka-band is fabricated. It achieves measured return loss of better than -15.9 dB and insertion loss of 0.79 ¬± 0.25 dB (0.3 ¬± 0.15 dB for the transition) from 26 to 40 GHz. This transition is of interest for interconnecting dielectric-loss-free components based on HM-AFSIW including, for example, leaky wave antennas.</t>
  </si>
  <si>
    <t>60104653;60104653;60102125;60104653;60104244</t>
  </si>
  <si>
    <t>55925326000;56296788300;24779310300;15752170600;9042159400</t>
  </si>
  <si>
    <t>Lima, Isaac S.S.;Parment, Frederic;Ghiotto, Anthony;Vuong, Tan Phu;Wu, Ke</t>
  </si>
  <si>
    <t>Saint Martin d'Heres;Montreal;Bordeaux</t>
  </si>
  <si>
    <t>Universite Grenoble Alpes;Centre de Recherche Poly-Grames;Universit√© de Bordeaux</t>
  </si>
  <si>
    <t>60104653;60104244;60102125</t>
  </si>
  <si>
    <t>Lima I.S.S.</t>
  </si>
  <si>
    <t>Broadband Dielectric-to-Half-Mode Air-Filled Substrate Integrated Waveguide Transition</t>
  </si>
  <si>
    <t>10.1109/LMWC.2016.2555943</t>
  </si>
  <si>
    <t>2-s2.0-84976426691</t>
  </si>
  <si>
    <t>STE 714/4-1</t>
  </si>
  <si>
    <t>['suppress aggression', 'social defeat', 'restore aggression', 'resource possession', 'reduce aggression', 'promoting effects', 'primarily responsible', 'primarily octopamine', 'potentially rewarding', 'physical exertion', 'opponent perceived', 'normal recovery', 'nitric oxide', 'motivational component', 'male antenna', 'insect analog', 'imposed handicaps', 'fighting act', 'depressed aggressiveness', 'critical level', 'crickets make', 'biogenic amines', 'barely known', 'aversive experiences', 'animals make', 'agonistic actions', 'adaptive decision', 'accumulated sum']</t>
  </si>
  <si>
    <t>Agonistic behavior | Agonistic signals | Assessment | Decision-making | Experience-dependent plasticity | Insects | Neuromodulation | Octopamine | Social behavior</t>
  </si>
  <si>
    <t>Aggression is a common behavioral strategy employed by animals to secure limited resources, but must be applied with restraint to limit potential costs including injury. How animals make the adaptive decision to fight or flee is barely known. Here, we review our work on crickets that reveals the roles of biogenic amines, primarily octopamine (the insect analog of noradrenaline) and nitric oxide (NO). Using aminergic drugs, we found that amines are not essential for actually initiating aggression. However, octopamine is necessary for mediating the aggression-promoting effects of potentially rewarding experiences including stimulation with a male antenna, physical exertion, winning, and resource possession. Hence, octopamine can be considered as the motivational component of aggression. Imposed handicaps that impede aggressive signaling revealed that the agonistic actions of an opponent perceived during fighting act to reduce aggression, and that crickets make the decision to flee the moment the accumulated sum of such aversive experiences exceeds some critical level. Treatment with nitridergic drugs revealed that the impact of the opponent's aggressive actions ismediated by NO. NO acts to suppress aggression by promoting the tendency to flee and is primarily responsible for the depressed aggressiveness of subordinates after social defeat. Octopamine and dopamine can each restore aggression in subordinates, but only dopamine is necessary for normal recovery. The role of serotonin remains unclear, and is discussed. We conclude that octopamine and NO control the decision to fight or flee by mediating the effects of potentially rewarding and aversive experiences, respectively.</t>
  </si>
  <si>
    <t>265-275</t>
  </si>
  <si>
    <t>Current Zoology</t>
  </si>
  <si>
    <t>60008042;60008042</t>
  </si>
  <si>
    <t>57210925880;6504636124</t>
  </si>
  <si>
    <t>Stevenson, Paul A.;Rillich, Jan</t>
  </si>
  <si>
    <t>Leipzig</t>
  </si>
  <si>
    <t>Universit√§t Leipzig</t>
  </si>
  <si>
    <t>Stevenson P.A.</t>
  </si>
  <si>
    <t>Controlling the decision to fight or flee: The roles of biogenic amines and nitric oxide in the cricket</t>
  </si>
  <si>
    <t>10.1093/cz/zow028</t>
  </si>
  <si>
    <t>2-s2.0-84976428027</t>
  </si>
  <si>
    <t>['uplink users', 'throughput functions', 'simple implementation', 'second problem', 'scale full', 'optimal solutions', 'objective value', 'nonsmooth objective', 'nonconcave objective', 'network quality', 'multiuser multi', 'multiple antennas', 'multicell network', 'minimum throughput', 'low complexity', 'local optimum', 'iteratively increase', 'input multi', 'guaranteed convergence', 'first problem', 'existing solutions', 'either qos', 'duplexing transceivers', 'duplexing networks', 'duplex mu', 'downlink users', 'complexity algorithms', 'base stations']</t>
  </si>
  <si>
    <t>Full-duplexing transceiver | multicell network | precoder design | quality-of-service (QoS) management | successive convex quadratic programming</t>
  </si>
  <si>
    <t>This paper designs jointly optimal linear precoders for both base stations (BSs) and users in a multiuser multi-input multi-output (MU-MIMO) multicell network. The BSs are full-duplexing transceivers while uplink users and downlink users (DLUs) are equipped with multiple antennas. Here, the network quality-of-service (QoS) requirement is expressed in terms of the minimum throughput at the BSs and DLUs. We consider the problems of either QoS-constrained sum throughput maximization or minimum cell throughput maximization. Due to the nonconcavity of the throughput functions, the optimal solutions of these two problems remain unknown in both half-duplexing and full-duplexing networks. The first problem has a nonconcave objective and a nonconvex feasible set, whereas the second problem has a nonconcave and nonsmooth objective. To solve such challenging optimization problems, we develop iterative low-complexity algorithms that only invoke one simple convex quadratic program at each iteration. Since the objective value is proved to iteratively increase, our path-following algorithms converge at least to the local optimum of the original nonconvex problems. Due to their guaranteed convergence, simple implementation, and low complexity, the devised algorithms lend themselves to practical precoder designs for large-scale full-duplex MU-MIMO multicell networks. Numerical results demonstrate the advantages of our successive convex quadratic programming framework over existing solutions.</t>
  </si>
  <si>
    <t>2340-2353</t>
  </si>
  <si>
    <t>60023932;60023932;60010571</t>
  </si>
  <si>
    <t>56252825400;7006933441;18042528400</t>
  </si>
  <si>
    <t>Tam, Ho Huu Minh;Tuan, Hoang Duong;Ngo, Duy Trong</t>
  </si>
  <si>
    <t>Sydney;Callaghan</t>
  </si>
  <si>
    <t>University of Technology Sydney;The University of Newcastle, Australia</t>
  </si>
  <si>
    <t>60023932;60010571</t>
  </si>
  <si>
    <t>Tam H.</t>
  </si>
  <si>
    <t>Successive Convex Quadratic Programming for Quality-of-Service Management in Full-Duplex MU-MIMO Multicell Networks</t>
  </si>
  <si>
    <t>10.1109/TCOMM.2016.2550440</t>
  </si>
  <si>
    <t>2-s2.0-84976448193</t>
  </si>
  <si>
    <t>['wideband communication', 'wideband channels', 'uplink performance', 'theoretical limits', 'studied extensively', 'six bits', 'results demonstrate', 'raw analog', 'quantized mu', 'quantized maximum', 'quantization tradeoffs', 'precision case', 'paper investigates', 'narrowband channels', 'mimo system', 'massive multi', 'massive mu', 'input multiple', 'division multiplexing', 'data detection', 'cost savings', 'coarse quantization', 'bs antennas', 'base station', 'associated performance', 'additional cost']</t>
  </si>
  <si>
    <t>Analog-to-digital conversion | convex optimization | forward-backward splitting (FBS) | frequency-selective channels | massive multi-user multiple-input multiple-output (MUMIMO) | maximum a-posteriori (MAP) channel estimation | minimum mean-square error (MMSE) data detection | orthogonal frequency-division multiplexing (OFDM) | quantization</t>
  </si>
  <si>
    <t>Coarse quantization at the base station (BS) of a massive multi-user (MU) multiple-input multiple-output (MIMO) wireless system promises significant power and cost savings. Coarse quantization also enables significant reductions of the raw analog-to-digital converter data that must be transferred from a spatially separated antenna array to the baseband processing unit. The theoretical limits as well as practical transceiver algorithms for such quantized MU-MIMO systems operating over frequency-flat, narrowband channels have been studied extensively. However, the practically relevant scenario where such communication systems operate over frequency-selective, wideband channels is less well understood. This paper investigates the uplink performance of a quantized massive MU-MIMO system that deploys orthogonal frequency-division multiplexing (OFDM) for wideband communication. We propose new algorithms for quantized maximum a posteriori channel estimation and data detection, and we study the associated performance/quantization tradeoffs. Our results demonstrate that coarse quantization (e.g., four to six bits, depending on the ratio between the number of BS antennas and the number of users) in massive MU-MIMO-OFDM systems entails virtually no performance loss compared with the infinite-precision case at no additional cost in terms of baseband processing complexity.</t>
  </si>
  <si>
    <t>2387-2399</t>
  </si>
  <si>
    <t>60007776;60000990</t>
  </si>
  <si>
    <t>22036392500;6507358574</t>
  </si>
  <si>
    <t>Studer, Christoph;Durisi, Giuseppe</t>
  </si>
  <si>
    <t>Ithaca;Gothenburg</t>
  </si>
  <si>
    <t>Cornell University;Chalmers University of Technology</t>
  </si>
  <si>
    <t>Studer C.</t>
  </si>
  <si>
    <t>Quantized Massive MU-MIMO-OFDM Uplink</t>
  </si>
  <si>
    <t>10.1109/TCOMM.2016.2558151</t>
  </si>
  <si>
    <t>2-s2.0-84976467346</t>
  </si>
  <si>
    <t>['transmit antenna', 'throughput achieved', 'spatial modulation', 'spatial domain', 'signal domain', 'proposed scheme', 'promising technique', 'optimal probability', 'iterative algorithm', 'instantaneous capacity', 'ergodic capacity', 'domain design', 'conventional sm', 'capacity performance', 'antenna systems', 'antenna selection', 'also substantiate']</t>
  </si>
  <si>
    <t>capacity maximization | spatial domain | Spatial modulation</t>
  </si>
  <si>
    <t>As a promising technique in multi-antenna systems, spatial modulation (SM) introduces the spatial domain into its constellation by mapping more information with antenna selection, in addition to the signal domain. To further improve the capacity performance of SM, an iterative algorithm for the spatial-domain design is proposed in this letter, where the optimal probability of activating each transmit antenna is obtained to maximize the instantaneous capacity of SM. By comparing the metrics of outage and ergodic capacity with the conventional SM, illustrative numerical results not only demonstrate the throughput achieved in the proposed scheme, but also substantiate the domination of the proposed scheme over the conventional SM.</t>
  </si>
  <si>
    <t>1092-1095</t>
  </si>
  <si>
    <t>60014966;60014966;60102026;60014966</t>
  </si>
  <si>
    <t>57189893557;23005645600;7409387474;7006676820</t>
  </si>
  <si>
    <t>Liu, Chang;Ma, Meng;Yang, Yuli;Jiao, Bingli</t>
  </si>
  <si>
    <t>Chester;Beijing</t>
  </si>
  <si>
    <t>University of Chester;Peking University</t>
  </si>
  <si>
    <t>60102026;60014966</t>
  </si>
  <si>
    <t>Optimal Spatial-Domain Design for Spatial Modulation Capacity Maximization</t>
  </si>
  <si>
    <t>10.1109/LCOMM.2016.2550427</t>
  </si>
  <si>
    <t>2-s2.0-84976472476</t>
  </si>
  <si>
    <t>['stochastic geometry', 'several parameters', 'scale multiple', 'performance trends', 'optimum combining', 'oc compared', 'multiple antennas', 'mobile terminals', 'mathematical frameworks', 'loss exponent', 'level analysis', 'highly depend', 'coverage probability', 'bs antennas', 'base station', 'average rate', 'antenna bss']</t>
  </si>
  <si>
    <t>Heterogeneous Cellular Networks | Point Processes | Power Control | Stochastic Geometry | Uplink</t>
  </si>
  <si>
    <t>In this paper, mathematical frameworks for system-level analysis and design of uplink heterogeneous cellular networks with multiple antennas at the base station (BS) are introduced. Maximum ratio combining (MRC) and optimum combining (OC) at the BSs are studied and compared. A generalized cell association criterion and fractional power control scheme are considered. The locations of all tiers of BSs are modeled as points of homogeneous and independent Poisson point processes. With the aid of stochastic geometry, coverage probability and average rate are formulated in integral but mathematically and computationally tractable expressions. Based on them, performance trends for small-and large-scale multiple-antenna BSs are discussed. Coverage and rate are shown to highly depend on several parameters, including the path-loss exponent, the fractional power control compensation factor, and the maximum transmit power of the mobile terminals. The gain of OC compared with MRC is proved to increase, if a more aggressive power control is used and if the number of BS antennas increases but is finite. For the same number of BS antennas, OC is shown to reach the noise-limited asymptote faster than MRC. All findings are validated via Monte Carlo simulations.</t>
  </si>
  <si>
    <t>2453-2476</t>
  </si>
  <si>
    <t>60007136;60007136</t>
  </si>
  <si>
    <t>16174747800;56135587900</t>
  </si>
  <si>
    <t>Di Renzo, Marco;Guan, Peng</t>
  </si>
  <si>
    <t>Gif-sur-Yvette</t>
  </si>
  <si>
    <t>Laboratoire des Signaux et Syst√®mes</t>
  </si>
  <si>
    <t>Di Renzo M.</t>
  </si>
  <si>
    <t>Stochastic Geometry Modeling and System-Level Analysis of Uplink Heterogeneous Cellular Networks with Multi-Antenna Base Stations</t>
  </si>
  <si>
    <t>10.1109/TCOMM.2016.2552163</t>
  </si>
  <si>
    <t>2-s2.0-84976478135</t>
  </si>
  <si>
    <t>['transmit antennas', 'proposed schemes', 'output systems', 'letter proposes', 'joint 3', 'input multiple', 'existing schemes', 'constellation points', 'arbitrary number', 'abep ).']</t>
  </si>
  <si>
    <t>3-D mapping | multiple-input multipleoutput (MIMO) | Spatial modulation</t>
  </si>
  <si>
    <t>This letter proposes a jointly mapped spatial modulation (JM-SM) scheme to break through the constraint on the number of transmit antennas in traditional SM systems. It is realized via jointly mapping the transmit information bits to 3-D constellation points. A 3-D constellation design scheme for a JM-SM is analyzed and established by minimizing the system average bit error probability (ABEP). In addition, the extension of the joint 3-D mapping to generalized spatial modulation is discussed. The simulation results show that the proposed schemes can be adapted to multiple-input multiple-output systems with an arbitrary number of transmit antennas and offer better ABEP performance than those existing schemes.</t>
  </si>
  <si>
    <t>1096-1099</t>
  </si>
  <si>
    <t>60031031;60031031;60005244;60003736</t>
  </si>
  <si>
    <t>56341211500;35168272500;55243233900;55547108976</t>
  </si>
  <si>
    <t>Guo, Shuaishuai;Zhang, Haixia;Jin, Shi;Zhang, Peng</t>
  </si>
  <si>
    <t>Jinan;Nanjing;Weifang</t>
  </si>
  <si>
    <t>Shandong University;Southeast University;Weifang University</t>
  </si>
  <si>
    <t>60031031;60005244;60003736</t>
  </si>
  <si>
    <t>Spatial Modulation via 3-D Mapping</t>
  </si>
  <si>
    <t>10.1109/LCOMM.2016.2556685</t>
  </si>
  <si>
    <t>2-s2.0-84976482305</t>
  </si>
  <si>
    <t>['swipt performance', 'splitting technique', 'spatial randomness', 'sectorization achieves', 'power transfer', 'antenna sectorization']</t>
  </si>
  <si>
    <t>3-D Poisson bipolar network | 3-D sectorized antennas | power-splitting | stochastic geometry | SWIPT</t>
  </si>
  <si>
    <t>In this letter, we study the simultaneous wireless information and power transfer (SWIPT) concept in 3-D bipolar ad hoc networks with spatial randomness. Due to the three spatial dimensions of the network, we introduce a 3-D antenna sectorization that exploits the horizontal and vertical spatial separations. The impact of 3-D antenna sectorization on SWIPT performance is evaluated for the power-splitting technique by using stochastic geometry tools. The theoretical and numerical results show that the 3-D sectorization achieves a more accurate beam steering in the 3-D space, which can be beneficial for both the information and the power transfer.</t>
  </si>
  <si>
    <t>1267-1270</t>
  </si>
  <si>
    <t>Krikidis, Ioannis</t>
  </si>
  <si>
    <t>University of Cyprus</t>
  </si>
  <si>
    <t>Krikidis I.</t>
  </si>
  <si>
    <t>SWIPT in 3-D Bipolar Ad Hoc Networks with Sectorized Antennas</t>
  </si>
  <si>
    <t>10.1109/LCOMM.2016.2557319</t>
  </si>
  <si>
    <t>2-s2.0-84976495932</t>
  </si>
  <si>
    <t>['useful insights', 'system suffers', 'secrecy outage', 'potential eavesdroppers', 'path loss', 'cognitive radio']</t>
  </si>
  <si>
    <t>Cognitive radio | multiple antennas | physical layer security | secrecy outage probability | simultaneous wireless information and power transfer (SWIPT)</t>
  </si>
  <si>
    <t>In this letter, a cognitive radio-based simultaneous wireless information and power transfer system consisting of one base station, one desired information receiver, multiple primary users, and multiple energy harvesting receivers is considered. Each link in the system suffers from small scale fading and path loss. We focus on the secrecy outage in this network, keeping in mind that the multiple energy harvesting receivers may act as potential eavesdroppers. A closed-form analytical expression for the exact secrecy outage probability is derived, and some useful insights are obtained. Numerical and Monte Carlo simulation results are presented to validate our analysis.</t>
  </si>
  <si>
    <t>288-291</t>
  </si>
  <si>
    <t>60104578-60016077;60032730;60032730</t>
  </si>
  <si>
    <t>Raipur;New Delhi;Hamirpur</t>
  </si>
  <si>
    <t>National Institute of Technology Raipur;Indian Institute of Technology Delhi;National Institute of Technology Hamirpur</t>
  </si>
  <si>
    <t>60104578;60032730;60016077</t>
  </si>
  <si>
    <t>Secrecy Outage of a Simultaneous Wireless Information and Power Transfer Cognitive Radio System</t>
  </si>
  <si>
    <t>10.1109/LWC.2016.2544828</t>
  </si>
  <si>
    <t>2-s2.0-84976497092</t>
  </si>
  <si>
    <t>['utility function', 'upper bound', 'strategies ).', 'stackelberg game', 'solutions resulting', 'sensor nodes', 'provide upper', 'power beacon', 'lower bounds', 'exhaustive search', 'base station', 'analytical solution']</t>
  </si>
  <si>
    <t>Beamforming | Imperfect CSI | Sensor networks | Stackelberg game | Wireless energy harvesting</t>
  </si>
  <si>
    <t>We study a Stackelberg game between a base station and a multiantenna power beacon for wireless energy harvesting in a multiple sensor node scenario. Assuming imperfect CSI between the sensor nodes and the power beacon, we propose a utility function that is based on throughput nonoutage probability at the base station. We provide an analytical solution for the equilibrium in case of a single sensor node. For the general case consisting of multiple sensor nodes, we provide upper and lower bounds on the power and price (players' strategies). We compare the bounds with solutions resulting from an exhaustive search and a relaxed semidefinite program, and find the upper bound to be tight.</t>
  </si>
  <si>
    <t>55839746000;26423044900;7003385510</t>
  </si>
  <si>
    <t>Sarma, Siddhartha;Kandhway, Kundan;Kuri, Joy</t>
  </si>
  <si>
    <t>Sarma S.</t>
  </si>
  <si>
    <t>Robust Energy Harvesting Based on a Stackelberg Game</t>
  </si>
  <si>
    <t>10.1109/LWC.2016.2555901</t>
  </si>
  <si>
    <t>2-s2.0-84976497371</t>
  </si>
  <si>
    <t>['unranking algorithms', 'selected directly', 'lexicographic order', 'known trotter', 'johnson ranking', 'full permutations', 'existing dsm', 'dsm ).', 'code order', 'also analyzed']</t>
  </si>
  <si>
    <t>differential modulation | diversity order | Gray coding | SNR gain | spatial modulation (SM)</t>
  </si>
  <si>
    <t>In this letter, we propose a gray code order of antenna index permutations for differential spatial modulation (DSM). To facilitate the implementation, the well-known Trotter-Johnson ranking and unranking algorithms are adopted, which result in similar computational complexity to the existing DSM that uses the lexicographic order. The signal-to-noise ratio gain achieved by the proposed gray code order over the lexicographic order is also analyzed and verified via simulations. Based on the gray coding framework, we further propose a diversity-enhancing scheme named intersected gray (I-gray) code order, where the permutations of active antenna indices are selected directly from the odd (or even) positions of the full permutations in the gray code order. From analysis and simulations, it is shown that the I-gray code order can harvest an additional transmit diversity order with respect to the gray code order.</t>
  </si>
  <si>
    <t>1100-1103</t>
  </si>
  <si>
    <t>60001187;60024542;60014966;60025345;60001187;60001187</t>
  </si>
  <si>
    <t>36959620500;44462286300;55546390900;26327166400;7403349388;56984282100</t>
  </si>
  <si>
    <t>Li, Jun;Wen, Miaowen;Cheng, Xiang;Yan, Yier;Song, Sangseob;Lee, Moon Ho</t>
  </si>
  <si>
    <t>China;China;China;South Korea</t>
  </si>
  <si>
    <t>Guangzhou;Guangzhou;Beijing;Jeonju</t>
  </si>
  <si>
    <t>Guangzhou University;South China University of Technology;Peking University;Jeonbuk National University</t>
  </si>
  <si>
    <t>60025345;60024542;60014966;60001187</t>
  </si>
  <si>
    <t>Differential Spatial Modulation with Gray Coded Antenna Activation Order</t>
  </si>
  <si>
    <t>10.1109/LCOMM.2016.2557801</t>
  </si>
  <si>
    <t>2-s2.0-84976505520</t>
  </si>
  <si>
    <t>['yaw angles', 'wide range', 'virtual sensor', 'vehicle sideslip', 'vehicle sensors', 'vehicle kinematics', 'vehicle dynamics', 'two ekfs', 'two angles', 'seldom reported', 'road friction', 'proposed methodology', 'proposed method', 'paper proposes', 'mainly according', 'inertial sensors', 'gps failure', 'global fusion', 'fusion methodology', 'frequency double', 'ekfs ).', 'driving situations', 'affordable sensors', 'accurately estimate']</t>
  </si>
  <si>
    <t>Global positioning system (GPS) | multisensor fusion | reliable estimation | sideslip angle | yaw angle</t>
  </si>
  <si>
    <t>Vehicle sideslip and yaw angles are critical for many vehicle safety systems. Although much research has been presented to obtain them individually, simultaneous accurate estimation of them, based on affordable sensors for land vehicle applications, is seldom reported. This paper proposes a fusion methodology for integrating a single-frequency double-antenna Global Positioning System (DA-GPS) with other low-cost in-vehicle sensors to achieve reliable estimation of both vehicle sideslip and yaw angles. The proposed methodology adopts a hybrid decentralized filtering architecture. First, a vehicle state estimator (VSE) is developed as a virtual sensor to estimate vehicle state information, mainly according to vehicle dynamics. It is composed of two parallel extended Kalman filters (EKFs). Through the interaction of two EKFs, the VSE can adapt to the variations in tire-road friction and accurately estimate the vehicle roll angle. Then, according to vehicle kinematics, a global federated estimator (GFE) is designed, based on the federated filtering algorithm, to achieve the global fusion of inertial sensors, DA-GPS, and VSE. In particular, an adaptive inference mechanism is proposed and introduced into the GFE to adapt to complex driving situations, such as GPS failure, various driving maneuvers, etc. Finally, the proposed method is evaluated via intensive simulations and experiments. The overall results show that the proposed methodology can provide reliable estimation of two angles under a wide range of driving situations.</t>
  </si>
  <si>
    <t>4440-4458</t>
  </si>
  <si>
    <t>60005244;60025038;60005244</t>
  </si>
  <si>
    <t>55273488000;7404814589;55986257300</t>
  </si>
  <si>
    <t>Li, Xu;Chan, Ching Yao;Wang, Yu</t>
  </si>
  <si>
    <t>Berkeley;Nanjing</t>
  </si>
  <si>
    <t>University of California, Berkeley;Southeast University</t>
  </si>
  <si>
    <t>60025038;60005244</t>
  </si>
  <si>
    <t>A Reliable Fusion Methodology for Simultaneous Estimation of Vehicle Sideslip and Yaw Angles</t>
  </si>
  <si>
    <t>10.1109/TVT.2015.2496969</t>
  </si>
  <si>
    <t>2-s2.0-84976506849</t>
  </si>
  <si>
    <t>['wireless networks', 'signal received', 'secrecy performance', 'secrecy capacity', 'resource managements', 'proposed scheme', 'passive eavesdropper', 'multiple multi', 'joint beamforming', 'interception probability', 'guard nodes', 'fading channel', 'external jammers', 'existing methods', 'cooperation among', 'complicated algorithms', 'antenna guard', '9 %.']</t>
  </si>
  <si>
    <t>Artificial noise | Guard node | Intercept probability | Secrecy capacity | Uplink and downlink communications | Wireless security</t>
  </si>
  <si>
    <t>The wireless system secrecy capacity over the fading channel can be improved with the use of intentionally generated noise signal broadcasted from the transmitter or external jammers. In this paper, the impact of deployment of multiple multi-antenna guard/independent noise generator nodes with each node broadcasting artificial noise to disrupt the signal received by passive eavesdropper is examined on the secrecy performance of wireless networks. Compared with the existing methods, the proposed scheme is very simple for the implementation because it requires no Channel State Information (CSI) about eavesdropper, no cooperation among the guard nodes, no complicated algorithms for scheduling, joint beamforming or other resource managements. Simulation results show that the system performance metric, secrecy capacity and the interception probability, can be improved by 9%.</t>
  </si>
  <si>
    <t>586-591</t>
  </si>
  <si>
    <t>56717774900;7406566589;56547729100</t>
  </si>
  <si>
    <t>Olawoyin, Lukman A.;Yang, Hongwen;Wu, Yue</t>
  </si>
  <si>
    <t>Olawoyin L.</t>
  </si>
  <si>
    <t>Enhancing the security of wireless communication with the aid of guard nodes</t>
  </si>
  <si>
    <t>10.12720/jcm.11.6.586-591</t>
  </si>
  <si>
    <t>2-s2.0-84976508157</t>
  </si>
  <si>
    <t>['wireless networks', 'uniformly distributed', 'transmitting sources', 'theoretical modeling', 'reliable modeling', 'radial one', 'proposed analysis', 'previous theories', 'possible advantages', 'paper presents', 'operate realistically', 'multiple single', 'may derive', 'mathematical framework', 'loss attenuation', 'isotropic context', 'interference power', 'hop peer', 'finite region', 'finally exploited', 'estimated assuming', 'destination location', 'coverage probability', 'conceived theory', 'antenna system', 'angular domain', 'allows one', 'actual location']</t>
  </si>
  <si>
    <t>angle | interference | multi-packet | peer-to-peer | Transmission capacity | Wireless network</t>
  </si>
  <si>
    <t>This paper presents a mathematical framework for including the angular domain beside the radial one in the theoretical modeling of wireless networks, in which spatial reuse enables the coexistence of multiple single-hop peer-to-peer communications inside a finite region. The proposed model analyzes a scenario where the transmitting sources are uniformly distributed over a disk and the communications are subjected to path-loss attenuation and multipath-fading, considering the actual location of each destination and its antenna system. Different from most of the previous theories in which the coverage probability of a destination is estimated assuming that the destination itself is positioned at the center of the network, in the proposed analysis, the destination location is generic. This generalization, together with the consideration of the spatial channel model and of the actual receiving pattern, allows one to investigate the influence of the angular domain on the statistic of the interference power and on the coverage probability. The conceived theory, which is further verified by Monte Carlo validations, is finally exploited to derive the network transmission capacity, with the purpose to illustrate the possible advantages that may derive from a reliable modeling of the non-isotropic context, in which each destination has to operate realistically.</t>
  </si>
  <si>
    <t>2494-2510</t>
  </si>
  <si>
    <t>60018363;60018363</t>
  </si>
  <si>
    <t>7003613315;13908144400</t>
  </si>
  <si>
    <t>Babich, Fulvio;Comisso, Massimiliano</t>
  </si>
  <si>
    <t>Trieste</t>
  </si>
  <si>
    <t>Universit√† degli Studi di Trieste</t>
  </si>
  <si>
    <t>Babich F.</t>
  </si>
  <si>
    <t>Including the Angular Domain in the Analysis of Finite Multi-Packet Peer-to-Peer Networks with Uniformly Distributed Sources</t>
  </si>
  <si>
    <t>10.1109/TCOMM.2016.2554108</t>
  </si>
  <si>
    <t>2-s2.0-84976509425</t>
  </si>
  <si>
    <t>['user fairness', 'successive transmit', 'secondary users', 'results show', 'recursive optimization', 'recently studied', 'receive antennas', 'possible enablers', 'paper proposes', 'paper extends', 'interference originating', 'incumbent system', 'convergence rates', 'computational complexity', 'cannot operate', 'beamforming techniques', 'arbitrary number']</t>
  </si>
  <si>
    <t>broadcast | fairness | generic coordinated beamforming | interference | Multiple access channels | Multiuser MIMO | recursive and successive optimization | sum rate maximization | underlay sharing</t>
  </si>
  <si>
    <t>The beamforming techniques have been recently studied as possible enablers for underlay spectrum sharing. The existing beamforming techniques have several common limitations: they are usually system model specific, cannot operate with arbitrary number of transmit/receive antennas, and cannot serve arbitrary number of users. Moreover, the beamforming techniques for underlay spectrum sharing do not consider the interference originating from the incumbent primary system. This paper extends the common underlay sharing model by incorporating the interference originating from the incumbent system into generic combined beamforming design that can be applied on interference, broadcast, or multiple access channels. This paper proposes two novel multiuser beamforming algorithms for user fairness and sum rate maximization, utilizing newly derived convex optimization problems for transmit and receive beamformers calculation in a recursive optimization. Both beamforming algorithms provide efficient operation for the interference, broadcast, and multiple access channels, as well as for arbitrary number of antennas and secondary users in the system. Furthermore, this paper proposes a successive transmit/receive optimization approach that reduces the computational complexity of the proposed recursive algorithms. The results show that the proposed complexity reduction significantly improves the convergence rates and can facilitate their operation in scenarios, which require agile beamformer computation.</t>
  </si>
  <si>
    <t>2285-2298</t>
  </si>
  <si>
    <t>60072629;60072629;60072629;60072629;60016653</t>
  </si>
  <si>
    <t>36023281500;35176418200;14018855100;6602313987;7003293314</t>
  </si>
  <si>
    <t>Denkovski, Daniel;Rakovic, Valentin;Atanasovski, Vladimir;Gavrilovska, Liljana;Mahonen, Petri</t>
  </si>
  <si>
    <t>North Macedonia;Germany</t>
  </si>
  <si>
    <t>Skopje;Aachen</t>
  </si>
  <si>
    <t>SS Cyril and Methodius University;Rheinisch-Westf√§lische Technische Hochschule Aachen</t>
  </si>
  <si>
    <t>60072629;60016653</t>
  </si>
  <si>
    <t>Denkovski D.</t>
  </si>
  <si>
    <t>Generic Multiuser Coordinated Beamforming for Underlay Spectrum Sharing</t>
  </si>
  <si>
    <t>10.1109/TCOMM.2016.2561272</t>
  </si>
  <si>
    <t>2-s2.0-84976510052</t>
  </si>
  <si>
    <t>['simulations indicate', 'rf chains', 'mmwave system', 'limited space', 'large number', 'input multiple', 'hybrid analog', 'hbf structure', 'greatly reduce', 'existing algorithms', 'directly applied', 'digital beamforming', 'analog beamforming', 'acceptable performance']</t>
  </si>
  <si>
    <t>Hybrid beamforming | MIMO | mmWave | multiuser</t>
  </si>
  <si>
    <t>In a millimeter-wave (mmWave) multiple-input multiple-output (MIMO) system, a large number of antennas can be placed into a very limited space. It is not practical to equip each antenna with one independent radio frequency (RF) chain. Fortunately, the hybrid analog/digital beamforming (HBF) can be utilized to greatly reduce the number of RF chains, while providing an acceptable performance. However, the conventional multiuser MIMO beamforming algorithms cannot be directly applied to the mmWave system with HBF structure. In this letter, based on the idea that interuser interference reduction should be done for both analog beamforming and digital beamforming, we propose a novel HBF algorithm for the uplink multiuser scenario, which has low computational complexity. Simulations indicate that the proposed algorithm performs very close to the full digital algorithm, and its robustness is verified by comparisons with other existing algorithms under two different channel assumptions.</t>
  </si>
  <si>
    <t>56400404700;55546363800;7405292833;7404165116</t>
  </si>
  <si>
    <t>Li, Jiahui;Xiao, Limin;Xu, Xibin;Zhou, Shidong</t>
  </si>
  <si>
    <t>Robust and Low Complexity Hybrid Beamforming for Uplink Multiuser MmWave MIMO Systems</t>
  </si>
  <si>
    <t>10.1109/LCOMM.2016.2542161</t>
  </si>
  <si>
    <t>2-s2.0-84976510512</t>
  </si>
  <si>
    <t>['weighted sum', 'system employing', 'receive antennas', 'previous works', 'pilot power', 'numerical results', 'multiuser multiple', 'mu mimo', 'large impact', 'input multiple', 'help set', 'form expressions', 'expressions take', 'derive closed', 'csi errors', 'correlated antennas', 'antenna correlation', 'achievable se']</t>
  </si>
  <si>
    <t>channel state information | estimation techniques | multi-antenna systems | Receiver algorithms</t>
  </si>
  <si>
    <t>In systems employing pilot-symbol aided channel estimation, the pilot-to-data power ratio is known to have a large impact on performance. Therefore, previous works proposed methods setting the pilot power such that either the weighted sum of the mean squared error (MSE) of the estimated data symbols is minimized or the overall spectral efficiency (SE) is maximized. However, previous works did not take into account the impact of correlated antennas and channel state information (CSI) errors on the optimal pilot power setting. In this paper, we consider the uplink of a multiuser multiple-input multiple-output (MU MIMO) system employing a receiver that minimizes the MSE of the received data symbols in the presence of CSI errors and derive closed-form expressions for the MSE and the achievable SE. These expressions take into account the impact of antenna correlation and CSI errors, and are a function of pilot power and the number of receive antennas. The analytical and numerical results can help set the pilot power, minimizing the MSE in multiple antenna systems.</t>
  </si>
  <si>
    <t>2622-2633</t>
  </si>
  <si>
    <t>60004661-60002014;60004661;60030035-60027811</t>
  </si>
  <si>
    <t>7005288310;35306717900;7003678847</t>
  </si>
  <si>
    <t>Fodor, Gabor;Marco, Piergiuseppe Di;Telek, Miklos</t>
  </si>
  <si>
    <t>Hungary;Hungary;Sweden;Sweden</t>
  </si>
  <si>
    <t>Budapest;Budapest;Stockholm;Stockholm</t>
  </si>
  <si>
    <t>Budapest University of Technology and Economics;Magyar Tudomanyos Akademia;Telefonaktiebolaget LM Ericsson;The Royal Institute of Technology (KTH)</t>
  </si>
  <si>
    <t>60030035;60027811;60004661;60002014</t>
  </si>
  <si>
    <t>On the Impact of Antenna Correlation and CSI Errors on the Pilot-to-Data Power Ratio</t>
  </si>
  <si>
    <t>10.1109/TCOMM.2016.2549536</t>
  </si>
  <si>
    <t>2-s2.0-84976511012</t>
  </si>
  <si>
    <t>['secrecy rate', 'receive antennas', 'psm scheme', 'proposed scheme', 'proposed mu', 'mu interference', 'lower bound', 'letter generalizes', 'downlink scenario', 'detection algorithms', 'blind estimation']</t>
  </si>
  <si>
    <t>fast-varying | physical layer security | precoding | secrecy rate | Spatial modulation</t>
  </si>
  <si>
    <t>This letter generalizes the precoding-aided spatial modulation (PSM) to a multiuser (MU) downlink scenario. With precoding vectors elaborately designed, a proposed MU-PSM scheme has the capability to resist a multiple antenna eavesdropper. Specifically, signal precoding matrices (SPMs) are designed to cancel the MU interference and modulate partial information bits on the indices of receive antennas. To improve physical layer security, scrambling on SPMs is conceived to construct a fast-varying precoding matrix, which contributes to the degradation at Eve's blind estimation and detection. Moreover, issues of detection algorithms and a lower bound of secrecy rate are addressed to verify security enhancement in the proposed scheme.</t>
  </si>
  <si>
    <t>60014966;60016930-60005244;60014966;60014966;60014966</t>
  </si>
  <si>
    <t>57189895514;57188963875;55611889400;23005645600;7006676820</t>
  </si>
  <si>
    <t>Chen, Yingyang;Wang, Li;Zhao, Zijun;Ma, Meng;Jiao, Bingli</t>
  </si>
  <si>
    <t>Beijing;Beijing;Nanjing</t>
  </si>
  <si>
    <t>Beijing University of Posts and Telecommunications;Peking University;Southeast University</t>
  </si>
  <si>
    <t>60016930;60014966;60005244</t>
  </si>
  <si>
    <t>Secure Multiuser MIMO Downlink Transmission Via Precoding-Aided Spatial Modulation</t>
  </si>
  <si>
    <t>10.1109/LCOMM.2016.2549014</t>
  </si>
  <si>
    <t>2-s2.0-84976514929</t>
  </si>
  <si>
    <t>['wsn ).', 'two nodes', 'switched antennas', 'solar cells', 'significant decrease', 'low complexity', 'energy consumption', 'direction rda', 'direction providing', 'based receiver', 'also validated']</t>
  </si>
  <si>
    <t>Energy efficiency | MAC protocols | Reconfigurable Directional Antennas, | Wireless Sensor Networks</t>
  </si>
  <si>
    <t>Reconfigurable directional antennas (RDA) bring new opportunities to reduce data collision in wireless sensor networks (WSN). In this letter, a new reconfigurable directional antenna-based receiver-Initiated cycled receiver (RDA-RICER) medium access control (MAC) protocol is proposed for WSN nodes equipped with switched antennas. A low complexity and energy efficient scanning process is embedded in RDA-RICER to identify the direction providing the highest received signal strength Indicator between two nodes. OMNeT++ simulation results for a single hop network show that data collision rate can be drastically reduced compared with related MAC protocols, leading to a significant decrease in energy consumption. Our approach is also validated in the field using WSN platforms equipped with a four-direction RDA, and powered by solar cells.</t>
  </si>
  <si>
    <t>1243-1246</t>
  </si>
  <si>
    <t>60110755;60110755;60110755;60110755;60110755</t>
  </si>
  <si>
    <t>55633757400;24470394800;56405655900;55912908500;11839550200</t>
  </si>
  <si>
    <t>Le, Trong Nhan;Pegatoquet, Alain;Le Huy, Trinh;Lizzi, Leonardo;Ferrero, Fabien</t>
  </si>
  <si>
    <t>Le T.N.</t>
  </si>
  <si>
    <t>Improving Energy Efficiency of Mobile WSN Using Reconfigurable Directional Antennas</t>
  </si>
  <si>
    <t>10.1109/LCOMM.2016.2554544</t>
  </si>
  <si>
    <t>2-s2.0-84976520421</t>
  </si>
  <si>
    <t>['users across', 'unlicensed spectrum', 'type communication', 'therefore strive', 'massive multi', 'essential component', 'antenna systems']</t>
  </si>
  <si>
    <t>Today's 4G LTE systems bring unprecedented mobile broadband performance to over a billion of users across the globe. Recently, work on a 5G mobile communication system has begun, and next to a new 5G air interface, LTE will be an essential component. The evolution of LTE will therefore strive to meet 5G requirements and to address 5G use cases. In this article, we provide an overview of foreseen key technology areas and components for LTE Release 14, including latency reductions, enhancements for machine-type communication, operation in unlicensed spectrum, massive multi-antenna systems, broadcasting, positioning, and support for intelligent transportation systems.</t>
  </si>
  <si>
    <t>60004661;60004661;60004661;60004661;112537247;60004661;60004661;60016575;60075809;60004661-60009358</t>
  </si>
  <si>
    <t>8706086000;7801374772;57190025634;16744464000;7405941435;56352430400;56022781300;57190027311;6507073979;6603759200</t>
  </si>
  <si>
    <t>Hoymann, Christian;Astely, David;Stattin, Magnus;Wikstr√∂m, Gustav;Cheng, Jung Fu Thomas;H√∂glund, Andreas;Frenne, Mattias;Blasco, Ricardo;Huschke, Joerg;Gunnarsson, Fredrik</t>
  </si>
  <si>
    <t>Germany;Sweden;Sweden;Sweden;United States</t>
  </si>
  <si>
    <t>Dusseldorf;Stockholm;Linkoping;Stockholm;San Jose</t>
  </si>
  <si>
    <t>Ericsson Deutschland;Ericsson Sweden;Linkoping University;Telefonaktiebolaget LM Ericsson;Ericsson Silicon Valley</t>
  </si>
  <si>
    <t>60075809;60016575;60009358;60004661;112537247</t>
  </si>
  <si>
    <t>Hoymann C.</t>
  </si>
  <si>
    <t>LTE release 14 outlook</t>
  </si>
  <si>
    <t>10.1109/MCOM.2016.7497765</t>
  </si>
  <si>
    <t>2-s2.0-84976526401</t>
  </si>
  <si>
    <t>['rf domain', 'rf combining', 'results show', 'power consumption', 'phase shifters', 'novel architecture', 'massive multiple', 'input multiple', 'high cost', 'comparable performance', 'coherent combining', 'central role', 'beamforming gains', 'base station', 'architecture applies']</t>
  </si>
  <si>
    <t>Massive MIMO | quasi-coherent combining | switches-based hybrid combining</t>
  </si>
  <si>
    <t>Massive multiple-input multiple-output (MIMO) is expected to play a central role in future wireless systems. The deployment of large antenna arrays at the base station and the mobile users offers multiplexing and beamforming gains that boost system spectral efficiency. Unfortunately, the high cost and power consumption of components like analog-to-digital converters makes assigning an RF chain per antenna and applying typical fully digital precoding/combining solutions difficult. In this letter, a novel architecture for massive MIMO receivers, consisting of arrays of switches and constant (non-tunable) phase shifters, is proposed. This architecture applies a quasi-coherent combining in the RF domain to reduce the number of required RF chains. An algorithm that designs the RF combining for this architecture is developed and analyzed. Results show that the proposed massive MIMO combining model can achieve a comparable performance to the fully digital receiver architecture in single-user and multiuser massive MIMO setups.</t>
  </si>
  <si>
    <t>232-235</t>
  </si>
  <si>
    <t>60119448-60013372;60119448;60119448;60013372</t>
  </si>
  <si>
    <t>56364922500;36787619300;55376513800;55934670700</t>
  </si>
  <si>
    <t>Alkhateeb, Ahmed;Nam, Young Han;Zhang, Jianzhong Charlie;Heath, Robert W.</t>
  </si>
  <si>
    <t>Mountain View;Austin</t>
  </si>
  <si>
    <t>Samsung Research America;The University of Texas at Austin</t>
  </si>
  <si>
    <t>60119448;60013372</t>
  </si>
  <si>
    <t>Alkhateeb A.</t>
  </si>
  <si>
    <t>Massive MIMO Combining with Switches</t>
  </si>
  <si>
    <t>10.1109/LWC.2016.2522963</t>
  </si>
  <si>
    <t>2-s2.0-84976547107</t>
  </si>
  <si>
    <t>Allan Wilson Centre</t>
  </si>
  <si>
    <t>AWC</t>
  </si>
  <si>
    <t>['widely reported', 'white ).', 'two groups', 'stick insects', 'sexual reproduction', 'sensory system', 'represented transcripts', 'proteolytic cascades', 'predominantly expressed', 'poorly studied', 'peptidase activity', 'olfactory genes', 'odour detection', 'odorant reception', 'molecular level', 'molecular functions', 'male terminalia', 'inferred function', 'identify genes', 'horizontal transfer', 'hookeri lineage', 'hookeri genome', 'genetic basis', 'functional biology', 'female midgut', 'female antennae', 'enriched transcripts', 'deeper understanding', 'commonly known', 'clitarchus hookeri']</t>
  </si>
  <si>
    <t>Phasmatodea, more commonly known as stick insects, have been poorly studied at the molecular level for several key traits, such as components of the sensory system and regulators of reproduction and development, impeding a deeper understanding of their functional biology. Here, we employ de novo transcriptome analysis to identify genes with primary functions related to female odour reception, digestion, and male sexual traits in the New Zealand common stick insect Clitarchus hookeri (White). The female olfactory gene repertoire revealed ten odorant binding proteins with three recently duplicated, 12 chemosensory proteins, 16 odorant receptors, and 17 ionotropic receptors. The majority of these olfactory genes were over-expressed in female antennae and have the inferred function of odorant reception. Others that were predominantly expressed in male terminalia (n = 3) and female midgut (n = 1) suggest they have a role in sexual reproduction and digestion, respectively. Over-represented transcripts in the midgut were enriched with digestive enzyme gene families. Clitarchus hookeri is likely to harbour nine members of an endogenous cellulase family (glycoside hydrolase family 9), two of which appear to be specific to the C. hookeri lineage. All of these cellulase sequences fall into four main phasmid clades and show gene duplication events occurred early in the diversification of Phasmatodea. In addition, C. hookeri genome is likely to express Œ≥-proteobacteria pectinase transcripts that have recently been shown to be the result of horizontal transfer. We also predicted 711 male terminalia- enriched transcripts that are candidate accessory gland proteins, 28 of which were annotated to have molecular functions of peptidase activity and peptidase inhibitor activity, two groups being widely reported to regulate female reproduction through proteolytic cascades. Our study has yielded new insights into the genetic basis of odour detection, nutrient.</t>
  </si>
  <si>
    <t>e0157783</t>
  </si>
  <si>
    <t>60015235-60115431;60100533;60025858-60002612;60015235-60115431;60106978;60115431-60100533;60115431;60015235-60115431</t>
  </si>
  <si>
    <t>57190024707;6701453032;55544559200;57190023992;57209076075;7103019398;7202351783;15748377500</t>
  </si>
  <si>
    <t>Wu, Chen;Crowhurst, Ross N.;Dennis, Alice B.;Twort, Victoria G.;Liu, Shanlin;Newcomb, Richard D.;Ross, Howard A.;Buckley, Thomas R.</t>
  </si>
  <si>
    <t>New Zealand;China;New Zealand;Switzerland;New Zealand;Switzerland</t>
  </si>
  <si>
    <t>Auckland;Shenzhen;Auckland;Zurich ZH,;Auckland;Dubendorf</t>
  </si>
  <si>
    <t>School of Biological Sciences;China National Genebank;Plant &amp; Food Research, New Zealand;ETH Zurich;Landcare Research, Auckland;Eawag - Swiss Federal Institute of Aquatic Science and Technology</t>
  </si>
  <si>
    <t>60115431;60106978;60100533;60025858;60015235;60002612</t>
  </si>
  <si>
    <t>De novo transcriptome analysis of the common New Zealand stick insect clitarchus hookeri (Phasmatodea) Reveals genes involved in olfaction, digestion and sexual reproduction</t>
  </si>
  <si>
    <t>10.1371/journal.pone.0157783</t>
  </si>
  <si>
    <t>2-s2.0-84976583532</t>
  </si>
  <si>
    <t>['upper bound', 'switching time', 'spectral efficiency', 'spatial modulation', 'sm depends', 'simo systems', 'power consumption', 'nominal value', 'much less', 'interchannel interference', 'input multiple', 'emerging technology', 'effective capacity', 'develop expressions', 'data rates', 'certain limitations']</t>
  </si>
  <si>
    <t>effective capacity | effective data rate | Spatial modulation | spectral efficiency | switching time</t>
  </si>
  <si>
    <t>Spatial modulation (SM) is an emerging technology that reduces hardware complexity, power consumption, interchannel interference, and antenna synchronization problems of multiple-input multiple-output (MIMO) communications. However, SM depends on continuous antenna transitions that rely on RF antenna switches, which consume considerable time. Because of this, the data rates of SM schemes face a cap and are bound to certain limitations and the effective SM transmission is much less than the nominal value. In this letter, we study the impact of switching time on SM and develop expressions for the effective transmission rate, effective capacity, and spectral efficiency. An upper bound on the switching time is derived such that SM sustains capacity superiority in comparison with SIMO systems.</t>
  </si>
  <si>
    <t>256-259</t>
  </si>
  <si>
    <t>60112505-60012620;60112505</t>
  </si>
  <si>
    <t>6507084644;24587843100</t>
  </si>
  <si>
    <t>Soujeri, Ebrahim;Kaddoum, Georges</t>
  </si>
  <si>
    <t>Montreal;Mersin</t>
  </si>
  <si>
    <t>LACIME-Communications and Microelectronic Integration Laboratory;European University of Lefke</t>
  </si>
  <si>
    <t>60112505;60012620</t>
  </si>
  <si>
    <t>Soujeri E.</t>
  </si>
  <si>
    <t>The Impact of Antenna Switching Time on Spatial Modulation</t>
  </si>
  <si>
    <t>10.1109/LWC.2016.2535318</t>
  </si>
  <si>
    <t>2-s2.0-84976608856</t>
  </si>
  <si>
    <t>['varying amplitude', 'tx antennas', 'tx ).', 'transmitted signals', 'specific aim', 'psnr gap', 'proposed technique', 'proposed precoding', 'precoding approach', 'per symbol', 'optimal precoding', 'nonlinear pas', 'nonlinear distortions', 'noise ratio', 'noise power', 'miso channel', 'maximize signal', 'low number', 'input single', 'idea behind', 'frequency selective', 'desired signal', 'constant envelope', 'clearly seen', 'ce precoding']</t>
  </si>
  <si>
    <t>Constant Envelope Precoding | MISO | Nonlinear Power Amplifier | Precoding</t>
  </si>
  <si>
    <t>Optimal precoding for multiple-input single-output (MISO) systems with nonlinear power amplifiers (PAs) is proposed. The idea behind the precoding is to generate a set of transmitted signals s.t., after passing through the nonlinear PAs and MISO channel, a desired signal will be obtained at the receiver's antenna. The channel is assumed to be frequency selective. It is assumed that the channel and noise power are known at the transmitter (TX). The specific aim of the proposed precoding is to maximize signal-to-interference and noise ratio (SINR) per symbol at the receiver. The proposed technique can be seen as a generalization of the constant envelope (CE) precoding approach, based on the same concepts. However, in this work we assume a general PA nonlinearity and, therefore, the TX signals may have varying amplitude. Moreover, while in the CE only the nonlinear distortions (interference), seen at the receiver, are minimized, we propose to maximize the SINR. This approach shows better symbol error rate (SER) performance than CE precoding. For given SER requirement, the PSNR gap is clearly seen for a low number of TX antennas, although, as the number of TX antennas increases the PSNR gap decreases.</t>
  </si>
  <si>
    <t>240-243</t>
  </si>
  <si>
    <t>60027161;60027161</t>
  </si>
  <si>
    <t>55546961700;7006712135</t>
  </si>
  <si>
    <t>Iofedov, Ilia;Wulich, Dov</t>
  </si>
  <si>
    <t>Iofedov I.</t>
  </si>
  <si>
    <t>On Optimal Precoding for MISO with Nonlinear Power Amplifiers</t>
  </si>
  <si>
    <t>10.1109/LWC.2016.2527786</t>
  </si>
  <si>
    <t>2-s2.0-84976627710</t>
  </si>
  <si>
    <t>['spectrum sharing', 'secondary user', 'performance analysis', 'letter presents', 'form expressions', 'different cases', 'derived expressions', 'correlated antennas', 'average ber', 'antenna correlation']</t>
  </si>
  <si>
    <t>Antenna correlation | Spectrum sharing</t>
  </si>
  <si>
    <t>This letter presents an average bit error-rate (BER) performance analysis for spectrum sharing in a cognitive radio network in which primary and secondary users employ Alamouti space-time block coding (STBC) under correlated antennas over Rayleigh fading channels. Closed-form expressions are derived for the cumulative density function (CDF) of the secondary user's signal-to-noise-ratio (SNR) under correlated antennas. Then, closed-form expressions are derived for the average BER of the system with coherent modulation schemes as well as with noncoherent modulation techniques. Using numerical evaluation results from the derived expressions, verified by Monte Carlo simulations, the impacts of antenna correlation on the average BER of the system in different cases are evaluated.</t>
  </si>
  <si>
    <t>264-267</t>
  </si>
  <si>
    <t>56251802800;22433753900</t>
  </si>
  <si>
    <t>Torabi, Mohammad;Nerguizian, Chah√©</t>
  </si>
  <si>
    <t>Impact of Antenna Correlation on the BER Performance of a Cognitive Radio Network with Alamouti STBC</t>
  </si>
  <si>
    <t>10.1109/LWC.2016.2536723</t>
  </si>
  <si>
    <t>2-s2.0-84976642926</t>
  </si>
  <si>
    <t>['preferential coupling', 'paper provides', 'new technology', 'lwa ),', 'input frequency', 'including broadside', 'electronically phased', 'desired direction', 'antenna length', 'acoustic profile', 'acoustic antennas', 'achieved using']</t>
  </si>
  <si>
    <t>Acoustic antennas have long been utilized to directionally steer acoustic waves in both air and water. Typically, these antennas are comprised of arrays of active acoustic elements, which are electronically phased to steer the acoustic profile in the desired direction. A new technology, known as an acoustic leaky wave antenna (LWA), has recently been shown to achieve directional steering of acoustic waves using a single active transducer coupled to a transmission line passive aperture. The LWA steers acoustic energy by preferential coupling to an input frequency and can be designed to steer from backfire to endfire, including broadside. This paper provides an analysis of resolution as a function of both input frequency and antenna length. Additionally, the resolution is compared to that achieved using an array of active acoustic elements.</t>
  </si>
  <si>
    <t>3251-3258</t>
  </si>
  <si>
    <t>Journal of the Acoustical Society of America</t>
  </si>
  <si>
    <t>60027271;60027271;60027271;60027271;60027271</t>
  </si>
  <si>
    <t>25924041600;23010202200;37039368200;25639018800;6603396893</t>
  </si>
  <si>
    <t>Naify, Christina J.;Rogers, Jeffery S.;Guild, Matthew D.;Rohde, Charles A.;Orris, Gregory J.</t>
  </si>
  <si>
    <t>Evaluation of the resolution of a metamaterial acoustic leaky wave antenna</t>
  </si>
  <si>
    <t>10.1121/1.4950755</t>
  </si>
  <si>
    <t>2-s2.0-84977071788</t>
  </si>
  <si>
    <t>200020-138086</t>
  </si>
  <si>
    <t>['wave structure', 'wave antenna', 'transmitting mode', 'receiving mode', 'radiation pattern', 'radiation efficiency', 'proposed transmission', 'practical applications', 'periodic arrangement', 'one termination', 'one sensor', 'numerical simulations', 'multiple sensors', 'general introduction', 'frequency behaviour', 'experimental assessments', 'dependent directions', 'closed form', 'antenna presents', 'acoustic properties', 'acoustic leaky']</t>
  </si>
  <si>
    <t>A transmission-line acoustic metamaterial is an engineered, periodic arrangement of relatively small unit-cells, the acoustic properties of which can be manipulated to achieve anomalous physical behaviours. These exotic properties open the door to practical applications, such as an acoustic leaky-wave antenna, through the implementation of radiating channels along the metamaterial. In the transmitting mode, such a leaky-wave antenna is capable of steering sound waves in frequency-dependent directions. Used in reverse, the antenna presents a well defined direction-frequency behaviour. In this paper, an acoustic leaky-wave structure is presented in the receiving mode. It is shown that it behaves as a sound source direction-finding device using only one sensor. After a general introduction of the acoustic leaky-wave antenna concept, its radiation pattern and radiation efficiency are expressed in closed form. Then, numerical simulations and experimental assessments of the proposed transmission-line based structure, implementing only one sensor at one termination, are presented. It is shown that such a structure is capable of finding the direction of an incoming sound wave, from backward to forward, based on received sound power spectra. This introduces the concept of sound source localization without resorting to beam-steering techniques based on multiple sensors.</t>
  </si>
  <si>
    <t>3259-3266</t>
  </si>
  <si>
    <t>60028186;60028186;60028186;60028186</t>
  </si>
  <si>
    <t>56437727800;22034770700;36027184600;7006665188</t>
  </si>
  <si>
    <t>Esfahlani, Hussein;Karkar, Sami;Lissek, Herv√©;Mosig, Juan R.</t>
  </si>
  <si>
    <t>Esfahlani H.</t>
  </si>
  <si>
    <t>Exploiting the leaky-wave properties of transmission-line metamaterials for single-microphone direction finding</t>
  </si>
  <si>
    <t>10.1121/1.4949544</t>
  </si>
  <si>
    <t>2-s2.0-84977083803</t>
  </si>
  <si>
    <t>['wire dipole', 'shieldit fabrics', 'return loss', 'results show', 'radiation pattern', 'proposed amc', 'phase reflections', 'performance comparison', 'optimized design', 'improved gain', 'different types', 'arrays size', 'also conducted']</t>
  </si>
  <si>
    <t>Artificial magnetic conductor | Dipole antenna | Textile AMC | Wire dipole</t>
  </si>
  <si>
    <t>Textile Artificial Magnetic Conductor (AMC) with wire dipole is presented. The AMCs are made of fleece and Shieldit fabrics and were designed to have in-phase reflections at 2.45GHz and 5.8GHz. Thorough parametric studies based on AMC unit cell have been performed to obtain the optimized design. Performance comparison between different types of environments, fabrics and arrays size were also conducted. The proposed AMC and wire dipole are designed, simulated, fabricated and tested. Results of return loss, radiation pattern and gain are presented. Results show that forward directive radiation pattern with improved gain are achieved with the introduction of the AMC at both 2.45GHz and 5.8GHz. The proposed textile AMC is suitable for body centric communication systems.</t>
  </si>
  <si>
    <t>7888-7893</t>
  </si>
  <si>
    <t>60090601;60021005;60021005;60021005;60090601;60090601;60090601</t>
  </si>
  <si>
    <t>35618313700;9942489500;24822488100;55452338700;13408877100;36154396500;42462880200</t>
  </si>
  <si>
    <t>Kamardin, Kamilia;Rahim, Mohamad Kamal A.;Samsuri, Noor Asmawati;Jalil, Mohd Ezwan;Yuhaniz, Siti Sophiayati;Kama, Mohd Nazri;Yusop, Othman Mohd</t>
  </si>
  <si>
    <t>Universiti Teknologi Malaysia Kuala Lumpur;Universiti Teknologi Malaysia</t>
  </si>
  <si>
    <t>60090601;60021005</t>
  </si>
  <si>
    <t>A parametric study of textile artificial magnetic conductor with wire dipole at 2.45GHZ and 5.8GHZ</t>
  </si>
  <si>
    <t>2-s2.0-84977106598</t>
  </si>
  <si>
    <t>['wet condition', 'wearable communications', 'sar measurement', 'rigorously tested', 'proposed antennas', 'proposed antenna', 'proof material', 'original performance', 'human body', 'entirely made', 'diamond dipoles', 'deemed fit', 'conducting parts', 'also conducted']</t>
  </si>
  <si>
    <t>Bending | Diamond dipole | Specific absorption rate | Textile antenna | Wearable antenna | Wetness</t>
  </si>
  <si>
    <t>This study proposes textile diamond dipoles for body centric communication that operate at 2.45GHz and 5.8GHz. The proposed antennas have been rigorously tested under wearable and body centric measurements. Both substrates and conducting parts of the diamond dipoles are entirely made of textiles; which is deemed fit for wearable communications. Experiments such as bending, wetness and SAR were performed to investigate the antennas' performance for body communication realization. Bending was found not to cause any significant performance disruption. On the other hand, since the proposed antenna is not made of water-proof material, the performance was distorted under wet condition. However, once the antenna was dried out, the original performance was achieved. SAR measurement was also conducted and significant SAR values were observed when placing the proposed diamond dipoles close to human body.</t>
  </si>
  <si>
    <t>7877-7882</t>
  </si>
  <si>
    <t>35618313700;9942489500;24822488100;55452338700;56151707700;24465516500;57218830866</t>
  </si>
  <si>
    <t>Kamardin, Kamilia;Rahim, Mohamad Kamal A.;Samsuri, Noor Asmawati;Jalil, Mohd Ezwan;Daud, Salwani Mohd;Sam, Suriani Mohd;Ahmad, Noor Azurati</t>
  </si>
  <si>
    <t>Textile diamond dipoles for body centric communications at 2.45GHZ and 5.8GHZ</t>
  </si>
  <si>
    <t>2-s2.0-84977109957</t>
  </si>
  <si>
    <t>['frequency characteristics', 'flat baffles', 'diametral plane', 'coupled fields', 'antenna elements']</t>
  </si>
  <si>
    <t>By means of method of coupled fields we obtain analytical relations describing electrical fields of cylindrical piezoceramic antennas with flat baffles in diametral plane. Numerical experiment results of frequency characteristics of antennas‚Äô electrical fields dependently on parameters of antenna elements and embodiment are presented.</t>
  </si>
  <si>
    <t>262-268</t>
  </si>
  <si>
    <t>60003172;60003172</t>
  </si>
  <si>
    <t>57188862410;6603080789</t>
  </si>
  <si>
    <t>Gusak, Z. T.;Leiko, A. G.</t>
  </si>
  <si>
    <t>National Technical University of Ukraine ‚ÄúIgor Sikorsky Kyiv Polytechnic Institute‚Äù</t>
  </si>
  <si>
    <t>Gusak Z.T.</t>
  </si>
  <si>
    <t>Frequency properties of electrical fields of cylindrical sonar antenna with a flat baffle in the diametral plane</t>
  </si>
  <si>
    <t>10.3103/S0735272716060054</t>
  </si>
  <si>
    <t>2-s2.0-84977109998</t>
  </si>
  <si>
    <t>['vehicle landing', 'usa ).', 'receiver antenna', 'quite dangerous', 'military fields', 'landing phase', 'hurricane ike', 'dangerous areas', 'aquila earthquake', 'altitude control']</t>
  </si>
  <si>
    <t>The use of Unmanned Aerial System (UAS) applications is growing in both civilian and military fields. Fully autonomous UAS applications are useful to a variety of disciplines; for example, they can provide structural damage inspections in critical or dangerous areas (e.g. The L'Aquila earthquake in Italy, or Hurricane Ike in Galveston, Texas, USA). However, in some conditions, such as urban or low altitude operations, the Global Navigation Satellite System (GNSS) receiver antenna is prone to losing the line-of-sight from the satellite, making GNSS unable to deliver high quality positon information. This is quite dangerous for closed-loop control systems during the landing phase. In these cases, an ultrasonic sensor may be very useful for altitude control during the vehicle landing.</t>
  </si>
  <si>
    <t>34-40</t>
  </si>
  <si>
    <t>60025235;60025235;60004300</t>
  </si>
  <si>
    <t>23498392400;6602401414;55516527900</t>
  </si>
  <si>
    <t>Papa, Umberto;Del Core, Giuseppe;Picariello, Francesco</t>
  </si>
  <si>
    <t>Naples;Benevento</t>
  </si>
  <si>
    <t>Parthenope University of Naples;Universit√† degli Studi del Sannio</t>
  </si>
  <si>
    <t>60025235;60004300</t>
  </si>
  <si>
    <t>Papa U.</t>
  </si>
  <si>
    <t>Atmosphere effects on sonar sensor model for UAS applications</t>
  </si>
  <si>
    <t>10.1109/MAES.2016.150195</t>
  </si>
  <si>
    <t>2-s2.0-84977117356</t>
  </si>
  <si>
    <t>['velocity parameters', 'underlying surface', 'simultaneous application', 'simulation model', 'model development', 'main difficulty', 'interference parameters', 'impossible without', 'direct inter', 'channel design', 'air surveillance']</t>
  </si>
  <si>
    <t>The development of anti-interference radar stations is impossible without the knowledge of interference parameters. The main difficulty of designing of anti-interference airborne radar stations for air surveillance is associated with the suppression of reflections from the underlying surface. In order to estimate the azimuthal-velocity parameters of reflections from the underlying surface in airborne surveillance stations with unambiguous distance measurement we implemented the simulation model of digital output signals of a coherent radar receiver. During the model development we used digital maps and an antenna with low side lobe level. With the help of simulations we have justified the necessity and possibility of development of anti-interference airborne radar stations with low-channel design and simultaneous application of direct inter-period and inter-channel correlation connections.</t>
  </si>
  <si>
    <t>256-261</t>
  </si>
  <si>
    <t>60109880;60109880</t>
  </si>
  <si>
    <t>57190071065;57190067228</t>
  </si>
  <si>
    <t>Gartovanov, V. G.;Batyev, V. D.</t>
  </si>
  <si>
    <t>Ivan Kozhedub Kharkiv National Air Force University</t>
  </si>
  <si>
    <t>Gartovanov V.</t>
  </si>
  <si>
    <t>Necessity and possibility of taking into account of space and time domain parameters of interfering reflections from the underlying surface in the design of anti-interference airborne radar stations for air surveillance</t>
  </si>
  <si>
    <t>10.3103/S0735272716060042</t>
  </si>
  <si>
    <t>2-s2.0-84977126874</t>
  </si>
  <si>
    <t>['voltage perturbations', 'velocity dust', 'relative maximum', 'potential difference', 'positive correlation', 'data analysis', 'charge recollected', 'antenna relative']</t>
  </si>
  <si>
    <t>antenna dust interaction | interplanetary dust | spacecraft charging</t>
  </si>
  <si>
    <t>High-velocity dust that impacts spacecraft releases charged plasma clouds that can create voltage perturbations that are measured by electric field instrumentation. These voltage perturbations are characterized by a relative maximum and minimum, which correspond to body and antenna charge recollection, respectively. The charge recollected by the antenna relative to the total recollected charge is found to correlate with the potential difference between the spacecraft and the antenna. From data analysis that spanned 2007‚Äì2013 on the STEREO-A spacecraft, a positive correlation is found. This relationship will support future dust analysis with electric field instrumentation because it defines one spacecraft property that affects relative charge recollection.</t>
  </si>
  <si>
    <t>4998-5004</t>
  </si>
  <si>
    <t>60000221;60000221;60000221;60000221</t>
  </si>
  <si>
    <t>56789941200;35208805100;55957446500;6602702697</t>
  </si>
  <si>
    <t>Thayer, Frederick M.;Malaspina, David M.;Collette, Andrew;Sternovsky, Zoltan</t>
  </si>
  <si>
    <t>Thayer F.M.</t>
  </si>
  <si>
    <t>Variation in relative dust impact charge recollection with antenna to spacecraft potential on STEREO</t>
  </si>
  <si>
    <t>10.1002/2015JA021983</t>
  </si>
  <si>
    <t>2-s2.0-84977138148</t>
  </si>
  <si>
    <t>['systematic errors', 'paper describes', 'noise radiations', 'mathematical simulations', 'mathematical model', 'external sources']</t>
  </si>
  <si>
    <t>This paper describes the mathematical model, which allows to investigate both fluctuation and systematic errors of target angular coordinates measurement in a radar with planar phased antenna array under the influence of external sources of noise radiations. The results of mathematical simulations are presented.</t>
  </si>
  <si>
    <t>244-250</t>
  </si>
  <si>
    <t>60020615;60020615;60020615;60020615</t>
  </si>
  <si>
    <t>57210431843;53880314400;36070059800;57210424096</t>
  </si>
  <si>
    <t>Riabukha, V. P.;Semeniaka, A. V.;Rachkov, D. S.;Katiushyn, Ye A.</t>
  </si>
  <si>
    <t>Riabukha V.</t>
  </si>
  <si>
    <t>Errors of target direction finding by radars with planar arrays under the influence of external noise radiations</t>
  </si>
  <si>
    <t>10.3103/S0735272716060029</t>
  </si>
  <si>
    <t>2-s2.0-84977142370</t>
  </si>
  <si>
    <t>['time scales', 'terrestrial measurements', 'temporal coverage', 'swath widths', 'strict schedule', 'stokes drift', 'snow cover', 'satellite orbit', 'river systems', 'resolving resolution', 'remote sensing', 'recent oceanographic', 'present results', 'paper describes', 'orbiting satellites', 'oceanographic processes', 'flash floods', 'exceptions exist', 'environmental sciences', 'built environment', 'broad range', 'biological activity']</t>
  </si>
  <si>
    <t>Satellite remote sensing has enabled remarkable progress in the ocean, earth, atmospheric, and environmental sciences through its ability to provide global coverage with ever-increasing spatial resolution. While exceptions exist for geostationary ocean color satellites, the temporal coverage of low-Earth-orbiting satellites is not optimal for oceanographic processes that evolve over time scales of hours to days. In hydrology, time scales can range from hours for flash floods, to days for snowfall, to months for the snowmelt into river systems. On even smaller scales, remote sensing of the built environment requires a building-resolving resolution of a few meters or better. For this broad range of phenomena, satellite data need to be supplemented with higher-resolution airborne data that are not tied to the strict schedule of a satellite orbit. To address some of these needs, a novel, portable, high-resolution airborne topographic lidar with video, infrared, and hyperspectral imaging systems was integrated. The system is coupled to a highly accurate GPS-aided inertial measurement unit (GPS IMU), permitting airborne measurements of the sea surface displacement, temperature, and kinematics with swath widths of up to 800munder the aircraft, and horizontal spatial resolution as low as 0.2 m. These data are used to measure ocean waves, currents, Stokes drift, sea surface height (SSH), ocean transport and dispersion, and biological activity. Hydrological and terrestrial applications include measurements of snow cover and the built environment. This paper describes the system, its performance, and present results from recent oceanographic, hydrological, and terrestrial measurements.</t>
  </si>
  <si>
    <t>1169-1184</t>
  </si>
  <si>
    <t>60023018;60023018;60023018;60023018;60030612;60030612-60119937;60023018</t>
  </si>
  <si>
    <t>6507074791;24376732100;7005265210;6701682587;6507785309;7005538952;8502626500</t>
  </si>
  <si>
    <t>Kendall Melville, W.;Lenain, Luc;Cayan, Daniel R.;Kahru, Mati;Kleissl, Jan P.;Linden, P. F.;Statom, Nicholas M.</t>
  </si>
  <si>
    <t>United Kingdom;United States;United States</t>
  </si>
  <si>
    <t>Cambridge;San Diego;San Diego</t>
  </si>
  <si>
    <t>Faculty of Mathematics;University of California, San Diego;Scripps Institution of Oceanography</t>
  </si>
  <si>
    <t>60119937;60030612;60023018</t>
  </si>
  <si>
    <t>Kendall Melville W.</t>
  </si>
  <si>
    <t>The modular aerial sensing system</t>
  </si>
  <si>
    <t>10.1175/JTECH-D-15-0067.1</t>
  </si>
  <si>
    <t>2-s2.0-84977177453</t>
  </si>
  <si>
    <t>['smart antennas', 'small volume', 'six 1', 'signal transceiver', 'rf micro', 'monolithically integrated', 'mems technology', 'important prospect', 'beam forming', '3 ghz']</t>
  </si>
  <si>
    <t>Micro-electro-mechanical-system (MEMS) antenna | Monolithically-integrated | Smart antenna | Software radio fuze</t>
  </si>
  <si>
    <t>The signal transceiver of the software radio fuze depends on the front-end radio frequency (RF) antenna. RF micro-electro-mechanical-system (MEMS) smart antennas have the capability of flexible beam rapid scanning, multi-beam forming and so on, which can improve the ability of detecting, sensing and tracking multiple targets of the fuze. The small RF MEMS smart antenna consists of a 2√ó2 aperture coupled antenna array and six 1-bit MEMS phase shifters. Simulated results demonstrate that the antenna can complete beam steering angles of ¬±30¬∞ in both X and Y plane at 17.3 GHz. All components can be fabricated and monolithically integrated with MEMS technology which causes the system low cost and small volume. The RF MEMS smart antenna presents a good and important prospect for the development of the software radio fuze antenna.</t>
  </si>
  <si>
    <t>Journal of Beijing Institute of Technology (English Edition)</t>
  </si>
  <si>
    <t>57008635100;57189636947;57203186389</t>
  </si>
  <si>
    <t>Han, Qi;Xu, Li Xin;Cong, Lin</t>
  </si>
  <si>
    <t>Han Q.</t>
  </si>
  <si>
    <t>Small MEMS smart antenna for software radio fuze</t>
  </si>
  <si>
    <t>10.15918/j.jbit1004-0579.201625.0201</t>
  </si>
  <si>
    <t>2-s2.0-84977268341</t>
  </si>
  <si>
    <t>['write devices', 'write device', 'uhf read', 'tests carried', 'sufficient size', 'rfid systems', 'requirements established', 'practical solution', 'important parameter', 'determined iz', 'authors pointed', 'antenna built']</t>
  </si>
  <si>
    <t>interrogation zone | phased antenna array | RFID</t>
  </si>
  <si>
    <t>The interrogation zone IZ is the most important parameter when RFID systems are considered. Its predictability is determined by the construction and parameters of antenna built in a read/write device. The IZ should be of sufficient size and appropriate to requirements established for an application of object automated identification. The method of shaping an antenna radiation pattern provides effective yet unconventional opportunities in this area. The idea and practical solution of the phased antenna array dedicated to UHF read/write devices are presented in the paper. On the basis of tests carried out, the authors pointed out the possibility of using developed devices for the synthesis of a determined IZ in anti-collision RFID system.</t>
  </si>
  <si>
    <t>International Journal of Electronics and Telecommunications</t>
  </si>
  <si>
    <t>60032402;60032402;60032402</t>
  </si>
  <si>
    <t>15834442700;56940920100;14024958400</t>
  </si>
  <si>
    <t>Jankowski-Mihu≈Çowicz, Piotr;Kawalec, Damian;W»©glarski, Mariusz</t>
  </si>
  <si>
    <t>The Idea of Enhancing Directional Energy Radiation by a Phased Antenna Array in UHF RFID System</t>
  </si>
  <si>
    <t>10.1515/eletel-2016-0015</t>
  </si>
  <si>
    <t>2-s2.0-84977493616</t>
  </si>
  <si>
    <t>['rwd associated', 'rfid system', 'rfid chip', 'preliminary results', 'passive transponders', 'particular attention', 'humidity ).', 'data exchange', 'battery may', 'article discusses', 'additional source', 'additional data']</t>
  </si>
  <si>
    <t>data exchange | dynamic system | RFID | semi-passive transponder</t>
  </si>
  <si>
    <t>The article discusses the specifics of data exchange in the UHF band RFID systems using semi-passive transponders. In addition to the antenna and the RFID chip, there is also an additional source of energy (eg. battery) in the structure of such transponder. The battery may be used to implement additional functions such as the ability to measure physical quantities (eg. temperature, humidity). In this regard, particular attention was paid to the discussion of phases of communication between transponder and RWD associated with additional data (measurement results). An analysis of transmitted data frames has been presented. The preliminary results of the measurements have shown that the number of memory block transmitted from transponder has an impact on the effectiveness of RFID system.</t>
  </si>
  <si>
    <t>141-146</t>
  </si>
  <si>
    <t>6508364198;56734504500;24081209700</t>
  </si>
  <si>
    <t>Gotfryd, Marek;Licho≈Ñ, Wojciech;Paw≈Çowicz, Bartosz</t>
  </si>
  <si>
    <t>Gotfryd M.</t>
  </si>
  <si>
    <t>The Issue of Data Exchange in the UHF Band RFID System with an Semi-Passive Transponder</t>
  </si>
  <si>
    <t>10.1515/eletel-2016-0019</t>
  </si>
  <si>
    <t>2-s2.0-84977497211</t>
  </si>
  <si>
    <t>SS2012AA120503</t>
  </si>
  <si>
    <t>['use data', 'snr ).', 'simulate signal', 'significantly instructive', 'radar system', 'radar measurements', 'power spectrum', 'noise ratio', 'measured snr', 'isr ),', 'increasing snr', 'first comparison', 'effective method', 'detecting technology', 'detecting ability', 'crucial purpose', 'calculated snr', 'autocorrelation function']</t>
  </si>
  <si>
    <t>detecting | incoherent scatter radar | ionosphere | signal-to-noise ratio</t>
  </si>
  <si>
    <t>Ionospheric incoherent scatter radar (ISR), which is used to detect ionospheric electrons and ions, generally, has megawatt class transmission power and hundred meter level antenna aperture. The crucial purpose of this detecting technology is to get ionospheric parameters by acquiring the autocorrelation function and power spectrum of the target ionospheric plasma echoes. Whereas the ISR's echoes are very weak because of the small radar cross section of its target, estimating detecting ability will be significantly instructive and meaningful for ISR system design. In this paper, we evaluate the detecting ability through signal-to-noise ratio (SNR). The soft-target radar equation is deduced to be applicable to ISR, through which we use data from International Reference Ionosphere model to simulate signal-to-noise ratio (SNR) of echoes, and then comparing the measured SNR from European Incoherent Scatter Scientific Association and Advanced Modular Incoherent Scatter Radar with the simulation. The simulation results show good consistency with the measured SNR. For ISR, the topic of this paper is the first comparison between the calculated SNR and radar measurements; the detecting ability can be improved through increasing SNR. The effective method for ISR's detecting ability evaluation provides basis for design of radar system.</t>
  </si>
  <si>
    <t>852-857</t>
  </si>
  <si>
    <t>60008332;60008332-60000745;60008332</t>
  </si>
  <si>
    <t>55768600600;36538265100;13308118000</t>
  </si>
  <si>
    <t>Lu, Ziqing;Yao, Ming;Deng, Xiaohua</t>
  </si>
  <si>
    <t>Nanchang;Urbana</t>
  </si>
  <si>
    <t>Nanchang University;University of Illinois Urbana-Champaign</t>
  </si>
  <si>
    <t>60008332;60000745</t>
  </si>
  <si>
    <t>An effective method for incoherent scattering radar's detecting ability evaluation</t>
  </si>
  <si>
    <t>10.1002/2015RS005827</t>
  </si>
  <si>
    <t>2-s2.0-84977509548</t>
  </si>
  <si>
    <t>['wideband quasi', 'sensing task', 'resonant frequency', 'proposed structure', 'omnidirectional antenna', 'narrowband antenna', 'must take', 'important tasks', 'fr4 substrate', 'effective solution', 'communication tasks', 'communication task', 'communication functions', 'adding inductors', '8 ghz', '7 ghz', '5 ghz', '18 db']</t>
  </si>
  <si>
    <t>Cognitive radio | coplanar waveguide | microstrip antenna | sensing and communication tasks | sensing antenna | UWB</t>
  </si>
  <si>
    <t>Dynamic spectrum access has been proposed as the effective solution to overcome the spectrum scarcity issue, supported by cognitive radio technology. Sensing and communication functions are both the most important tasks in cognitive radio systems. In this paper, an antenna system combining sensing and communication tasks is proposed to be integrated into cognitive radio front-ends. The sensing task is performed by means of an ultra-wideband quasi-omnidirectional antenna. Whilst the communication task is ensured by using a narrowband antenna. Both antennas have been designed on the same layer of an FR4 substrate, for manufacturing cost constraint. Therefore, the isolation between them must take into consideration. The measured mutual coupling of less than -18 dB is achieved over the whole impedance bandwidth. The proposed sensing antenna covers a wide range frequency bands ranging from 2 to 5.5 GHz. While the communication antenna operates at 2.8 GHz, and by adding inductors to the antenna, the resonant frequency can be tuned from 2.6 to 2.7 GHz. The whole antenna system was designed, fabricated, and tested. Measurement and simulation results prove the feasibility of the proposed structure for cognitive radio applications.</t>
  </si>
  <si>
    <t>Dual Port Antenna Combining Sensing and Communication Tasks for Cognitive Radio</t>
  </si>
  <si>
    <t>10.1515/eletel-2016-0016</t>
  </si>
  <si>
    <t>2-s2.0-84977596378</t>
  </si>
  <si>
    <t>['unitary framework', 'transmitter side', 'tight approximations', 'recent results', 'prior results', 'point multi', 'majorisation theory', 'form bounds', 'fading channel', 'different parameters', 'channel knowledge', 'antenna systems', 'antenna channels', 'analytical expressions']</t>
  </si>
  <si>
    <t>In this paper, the ergodic mutual information of point-to-point multi-antenna systems with spatially correlated Nakagami-m fading channel is studied. We consider that no channel knowledge is available at the transmitter side, while the receiver has perfect channel state information. Using the unitary-independent-unitary framework, tools from majorisation theory, and recent results on the sum of independent Gamma random variables with different parameters, we derive new analytical closed-form bounds and tight approximations to the ergodic mutual information in spatially correlated multi-antenna channels. Our analytical expressions are verified through Monte Carlo simulations, and their effectiveness is compared with prior results in the literature.</t>
  </si>
  <si>
    <t>842-856</t>
  </si>
  <si>
    <t>117556848;60092530;60020457</t>
  </si>
  <si>
    <t>55533061900;8902345100;6701632803</t>
  </si>
  <si>
    <t>Guimar√£es, Antonio Alisson P.;Kountouris, Marios;Cavalcante, Charles Casimiro</t>
  </si>
  <si>
    <t>China;Brazil;Brazil</t>
  </si>
  <si>
    <t>Shenzhen;Fortaleza;Ceara</t>
  </si>
  <si>
    <t>Huawei Technologies Co., Ltd.;Universidade Federal do Cear√°;University for International Integration of the Afro-Brazilian Lusophony</t>
  </si>
  <si>
    <t>60092530;60020457;117556848</t>
  </si>
  <si>
    <t>Guimar√£es A.A.P.</t>
  </si>
  <si>
    <t>Bounds and approximations on the ergodic mutual information of spatially correlated Nakagami-m MIMO channels</t>
  </si>
  <si>
    <t>10.1002/ett.3032</t>
  </si>
  <si>
    <t>2-s2.0-84977865265</t>
  </si>
  <si>
    <t>['wider bandwidth', 'smaller dimension', 'simulation results', 'proposed antenna', 'overall dimension', 'notched bands', 'impedance bandwidth', 'good agreement', 'designed antenna', 'compact size', 'band antenna', 'already reported', '85 ghz', '7 ghz', '5 ghz', '4 dbi', '3 ghz']</t>
  </si>
  <si>
    <t>fractal structure | microstrip | monopole | rectangular split ring resonator | ultra wideband antenna</t>
  </si>
  <si>
    <t>The design of a compact modified octahedron shaped dual band notched ultra wide-band antenna is presented in this article. The impedance bandwidth of the designed antenna has been enhanced by modifying the shape of the radiator by introducing fractal geometry and a modified ground plane. The proposed antenna offered an impedance bandwidth of 2.4 GHz‚Äì19.5 GHz (156% Fractional bandwidth). Two rectangular split ring resonator structures are introduced in the radiator to achieve two notched bands which ranges from 3.3 GHz to 3.7 GHz (WiMAX) and 5.15 GHz‚Äì5.85 GHz (WLAN) band. The antenna gain varies from 1 to 4 dBi over the operating band except the notched bands. The overall dimension of the designed antenna has a compact size of 33 √ó 40 mm2. The experimental and simulation results are in good agreement. The proposed antenna has wider bandwidth and smaller dimension over the already reported in the literature. ¬© 2016 Wiley Periodicals, Inc. Int J RF and Microwave CAE 26:426‚Äì434, 2016.</t>
  </si>
  <si>
    <t>426-434</t>
  </si>
  <si>
    <t>Modified octahedron shaped antenna with parasitic loading plane having dual band notch characteristics for UWB applications</t>
  </si>
  <si>
    <t>10.1002/mmce.20979</t>
  </si>
  <si>
    <t>2-s2.0-84977871222</t>
  </si>
  <si>
    <t>['two types', 'suppress intra', 'successfully validated', 'shielding effectiveness', 'numerical simulations', 'noise source', 'noise coupling', 'mobile devices', 'mimic well', 'loop ),', 'integrated circuits', 'ics ),', 'gtem cell', 'antenna using']</t>
  </si>
  <si>
    <t>Equivalent dipole moments | radio-frequency interference (RFI) | shield can | shielding effectiveness (SE) matrix</t>
  </si>
  <si>
    <t>A definition of a shielding effectiveness (SE) matrix for small shield cans used to suppress intra-system noise coupling in mobile devices is proposed. Assuming shield cans enclosing a noise source can be modeled as equivalent dipole moments along with integrated circuits (ICs), a new SE matrix for radio-frequency interference analysis is defined as a ratio of equivalent dipole moments with and without a shield can. The equivalent dipole moments are experimentally extracted using a GTEM cell and two types of probes (monopole and loop), which mimic well the radiations of ICs. Furthermore, the estimation of suppression of noise coupling to an antenna using the proposed SE matrix is successfully validated through numerical simulations.</t>
  </si>
  <si>
    <t>766-775</t>
  </si>
  <si>
    <t>60024728;60003780;60003780;60003780;60006730</t>
  </si>
  <si>
    <t>36993067000;7403454300;56597468400;24476676400;57201025342</t>
  </si>
  <si>
    <t>Hwang, Chulsoon;Lim, Jae Deok;Cho, Gyu Yeong;Park, Hark Byeong;Park, Hyun Ho</t>
  </si>
  <si>
    <t>Rolla;Hwaseong;Suwon</t>
  </si>
  <si>
    <t>Missouri University of Science and Technology;Suwon University;Samsung Electronics Co. Ltd.</t>
  </si>
  <si>
    <t>60024728;60006730;60003780</t>
  </si>
  <si>
    <t>A Novel Shielding Effectiveness Matrix of Small Shield Cans Based on Equivalent Dipole Moments for Radio-Frequency Interference Analysis</t>
  </si>
  <si>
    <t>10.1109/TEMC.2016.2536139</t>
  </si>
  <si>
    <t>2-s2.0-84977939744</t>
  </si>
  <si>
    <t>Family Process Institute</t>
  </si>
  <si>
    <t>BES-2009-024992</t>
  </si>
  <si>
    <t>FPI</t>
  </si>
  <si>
    <t>['xrd system', 'xrd diffractometer', 'working synergy', 'using twin', 'type alteration', 'terrestrial analogue', 'tenerife island', 'sulfates corresponding', 'spain ).', 'situ raman', 'redish parts', 'ray diffraction', 'raman measurements', 'parent material', 'minor proportion', 'mer mission', 'mars mission', 'los azulejos', 'iron oxides', 'iron oxide', 'illite group', 'hydrothermal processes', 'great variety', 'fresh part', 'different techniques', 'detailed analysis', 'color agent', 'bluish coloration', 'analyses emphasize', 'alteration processes', 'aerial alteration', '2012 ).']</t>
  </si>
  <si>
    <t>Alteration processes | Mars | Mineralogy | Raman | Volcanic analogues</t>
  </si>
  <si>
    <t>The outcrop of "Los Azulejos" is visible at the interior of the Ca√±adas Caldera in Tenerife Island (Spain). It exhibits a great variety of alteration processes that could be considered as terrestrial analogue for several geological processes on Mars. This outcrop is particularly interesting due to the content of clays, zeolite, iron oxides, and sulfates corresponding to a hydrothermal alteration catalogued as "Azulejos" type alteration. A detailed analysis by portable and laboratory Raman systems as well as other different techniques such as X-ray diffraction (XRD) and M√∂ssbauer spectroscopy has been carried out (using twin-instruments from Martian lander missions: M√∂ssbauer spectrometer MIMOS-II from the NASA-MER mission of 2001 and the XRD diffractometer from the NASA-MSL Curiosity mission of 2012). The mineral identification presents the following mineral species: magnetite, goethite, hematite, anatase, rutile, quartz, gregoryite, sulfate (thenardite and hexahydrite), diopside, feldspar, analcime, kaolinite and muscovite. Moreover, the in-situ Raman and Micro-Raman measurements have been performed in order to compare the capabilities of the portable system specially focused for the next ESA Exo-Mars mission. The mineral detection confirms the sub-aerial alteration on the surface and the hydrothermal processes by the volcanic fluid circulations in the fresh part. Therefore, the secondary more abundant mineralization acts as the color agent of the rocks. Thus, the zeolite-illite group is the responsible for the bluish coloration, as well as the feldspars and carbonates for the whitish and the iron oxide for the redish parts. The XRD system was capable to detect a minor proportion of pyroxene, which is not visible by Raman and M√∂ssbauer spectroscopy due to the "Azulejos" alteration of the parent material on the outcrop. On the other hand, M√∂ssbauer spectroscopy was capable of detecting different types of iron-oxides (Fe 3+/2+ -oxide phases). These analyses emphasize the strength of the different techniques and the working synergy of the three different techniques together for planetary space missions.</t>
  </si>
  <si>
    <t>2385-2395</t>
  </si>
  <si>
    <t>60007512-116308059;116308059;116308059;116308059;116308059;60031216;60031216;60003044;60104357;116308059</t>
  </si>
  <si>
    <t>37112454800;36970734900;55671026500;6508365086;7402370526;6505623779;6507355373;6602643409;7007183815;6701815078</t>
  </si>
  <si>
    <t>Lalla, E. A.;Sanz-Arranz, A.;Lopez-Reyes, G.;Sansano, A.;Medina, J.;Schmanke, D.;Klingelhoefer, G.;Rodr√≠guez-Losada, J. A.;Mart√≠nez-Fr√≠as, J.;Rull, F.</t>
  </si>
  <si>
    <t>Spain;Germany;Romania;Spain;Spain</t>
  </si>
  <si>
    <t>Madrid;Mainz;Bucharest;San Cristobal de La Laguna;Valladolid</t>
  </si>
  <si>
    <t>CSIC-UCM - Instituto de Geociencias (IGEO);Johannes Gutenberg-Universit√§t Mainz;Horia Hulubei National Institute of Physics and Nuclear Engineering;Universidad de la Laguna;Unidad Asociada UVa-CSIC Al Centro de Astrobiolog√≠a</t>
  </si>
  <si>
    <t>60104357;60031216;60007512;60003044;116308059</t>
  </si>
  <si>
    <t>Lalla E.A.</t>
  </si>
  <si>
    <t>Raman-M√∂ssbauer-XRD studies of selected samples from "los Azulejos" outcrop: A possible analogue for assessing the alteration processes on Mars</t>
  </si>
  <si>
    <t>S0273117716300394</t>
  </si>
  <si>
    <t>10.1016/j.asr.2016.03.014</t>
  </si>
  <si>
    <t>2-s2.0-84977950785</t>
  </si>
  <si>
    <t>['thus suitable', 'subsequent deployment', 'radiator element', 'optimal parameters', 'mounted onto', 'measured half', 'measured gains', 'measured front', 'h planes', 'frequency ranges', 'first carried', 'elongated double', 'double c', 'cross polarization', 'cornered reflector', 'bandwidth enhancement', 'back ratio', 'array antenna', '9 %)', '6 %)', '4 dbi']</t>
  </si>
  <si>
    <t>array antenna | broadband antenna | C-shaped slit | DTV</t>
  </si>
  <si>
    <t>This research has proposed a planar rectangular dipole antenna enclosed in double C-shaped parasitically slit elements (i.e., radiator element) on a double-cornered reflector for bandwidth enhancement. In the study, simulations were first carried out to determine the optimal parameters of the radiator element and then a radiator element prototype was fabricated and mounted onto a double-cornered aluminum reflector. The simulated and measured |S11|&lt;‚Äì10 dB of the antenna element covered the frequency ranges of 451‚Äì901 MHz (66.6%) and 455‚Äì886 MHz (64.3%), respectively. The gain was enhanced by the subsequent deployment of multiple radiator elements to fabricate a four-element vertically array antenna on an elongated double-cornered reflector. The simulated and measured |S11|&lt;‚àí10 dB of the array antenna, respectively, covered the 410‚Äì991 MHz (82.9%) and 415‚Äì886 MHz (72.4%) frequency ranges. The proposed array antenna radiates unidirectionally across the DTV frequency band with a measured front-to-back ratio and cross polarization &gt;20 and &lt;‚àí23 dB, respectively. The simulated and measured half-power beam widths in the E and H planes were respectively 56¬∞ ¬± 13¬∞ and 20¬∞ ¬± 6¬∞; and 57¬∞ ¬± 13¬∞ and 21¬∞ ¬± 6¬∞. In addition, the simulated and measured gains of the array antenna were 12.8‚Äì16.4 dBi and 11.3‚Äì15.8 dBi along the 470‚Äì862 MHz frequency range. This proposed array antenna is thus suitable for DTV broadcasting transmission. ¬© 2016 Wiley Periodicals, Inc. Int J RF and Microwave CAE 26:466‚Äì478, 2016.</t>
  </si>
  <si>
    <t>466-478</t>
  </si>
  <si>
    <t>55308083600;6603712247</t>
  </si>
  <si>
    <t>Osklang, Pracha;Phongcharoenpanich, Chuwong</t>
  </si>
  <si>
    <t>Osklang P.</t>
  </si>
  <si>
    <t>Broadband planar dipole array Antenna with double C-shaped slit elements for digital TV broadcasting transmission</t>
  </si>
  <si>
    <t>10.1002/mmce.20993</t>
  </si>
  <si>
    <t>2-s2.0-84977951513</t>
  </si>
  <si>
    <t>['user selection', 'user scheduling', 'timing offsets', 'system compared', 'sinr feedbacks', 'signal transmissions', 'scheduling phase', 'scheduled users', 'scaling law', 'rate control', 'proposed scheme', 'output channel', 'orthogonal channels', 'new scheme', 'limited feedback', 'irub method', 'input multiple', 'generalize irub', 'feedback load', 'considerably reduced', 'considerably boosts', 'achievable rate']</t>
  </si>
  <si>
    <t>We consider a multiple-input multiple-output broadcast channel where the transmitter performs unitary beamforming using the channel state information obtained through limited feedback from the receivers. A new feedback structure is proposed which considerably boosts the performance of the system compared with the conventional beamforming techniques like zero forcing beamforming or per user unitary and rate control. Because of the structure of the proposed feedback design, the new scheme is named interwoven random unitary beamforming or IRUB. In IRUB, the multiple-input multiple-output channel is in fact continuously decomposed into M orthogonal channels where the signal transmissions over them have timing offsets. User scheduling and beamforming in IRUB is very simple. User selection in IRUB is accomplished only based on the SINR feedbacks, and in each scheduling phase, only the scheduled users are inquired to send their channel direction information to the transmitter. Thereby, the feedback load of the system is considerably reduced. We provide an analysis for the achievable rate and its scaling law for the proposed scheme. Also, a 1-bit feedback strategy is applied over IRUB to further reduce the total feedback load of the system. We further generalize IRUB for multi antenna receivers. The effectiveness of the IRUB method is validated through simulations.</t>
  </si>
  <si>
    <t>798-813</t>
  </si>
  <si>
    <t>24345045600;6507269432</t>
  </si>
  <si>
    <t>Sattarzadeh, Sayed Ata;Olfat, Ali</t>
  </si>
  <si>
    <t>Sattarzadeh S.A.</t>
  </si>
  <si>
    <t>Interwoven random unitary beamforming for MIMO broadcast channels</t>
  </si>
  <si>
    <t>10.1002/ett.3027</t>
  </si>
  <si>
    <t>2-s2.0-84977952450</t>
  </si>
  <si>
    <t>['wdo algorithm', 'wdo ).', 'two examples', 'sll ),', 'results obtained', 'proposed algorithm', 'paper introduces', 'nuca antenna', 'mtaco algorithms', 'minimum sll', 'interference effect', 'improved performance', 'hybrid iwo', 'hybrid algorithm', 'evolutionary algorithms', 'desired direction', 'broad null', 'beam width', 'array elements']</t>
  </si>
  <si>
    <t>Array pattern synthesis | Electromagnetic interference | Hybrid IWO/WDO | Invasive weed optimization (IWO) | Linear array | Wind driven optimization (WDO)</t>
  </si>
  <si>
    <t>This paper introduces a new, fast, efficient and global optimization algorithm called hybrid invasive weed optimization (IWO) and wind driven optimization (WDO). The hybrid algorithm is verified with six standard benchmark functions and implemented to the nulling pattern synthesis of a uniform linear array (ULA) and non-linear circular array (NUCA) antenna having a minimum side lobe level (SLL), and beam width to minimize the interference effect by optimizing the parameters of array elements. Two examples of ULA pattern synthesis with broad null at desired direction are considered to illustrate the efficacy of the proposed algorithm. The results are compared with those obtained by BEES, PGSA, BFO, WDO and MTACO algorithms. Further, one design example of NUCA antenna is considered and the results obtained by hybrid algorithm is compared with those obtained by other evolutionary algorithms such as GA, PSO, CS, FA, BBO, COA, and MIWO. Simulation studies demonstrate the improved performance of hybrid IWO/WDO algorithm in terms of synthesizing broad null, minimum SLL, beam width control and the rate of convergence for nulling pattern synthesis of ULA and NUCA antenna compared to other twelve reported algorithms.</t>
  </si>
  <si>
    <t>750-756</t>
  </si>
  <si>
    <t>A novel hybrid IWO/WDO algorithm for nulling pattern synthesis of uniformly spaced linear and non-uniform circular array antenna</t>
  </si>
  <si>
    <t>S1434841116300693</t>
  </si>
  <si>
    <t>10.1016/j.aeue.2016.02.013</t>
  </si>
  <si>
    <t>2-s2.0-84978015058</t>
  </si>
  <si>
    <t>['thermal monitoring', 'thermal design', 'thermal control', 'temperature field', 'surface precision', 'studied initially', 'solar radiation', 'sky radiation', 'shanghai 65', 'radio telescope', 'proposed methods', 'main reflector', 'january 15th', 'ground radiation', 'established using', 'deformation based', 'daily non', 'conclusions drawn', 'bad effect', 'air convection']</t>
  </si>
  <si>
    <t>non-uniform temperature field | radio telescope | solar illumination | surface precision</t>
  </si>
  <si>
    <t>The Shanghai 65 m radio telescope is currently the largest full range rotatable radio telescope in Asia. Gravity, wind and temperature are the three main factors which may have a bad effect on the reflector‚Äôs surface precision. To study the effect of the thermal deformation caused by daily non-uniform temperature fields on the surface precision of the main reflector, both the temperature field and its effect were studied in detail for two typical days (January 15th and July 15th). The method to simulate temperature fields was studied initially, considering heat conduction, solar radiation, shadowing, air convection, sky radiation and ground radiation. Then, an integral parametric thermal finite element model (FEM) of the telescope was established using the ANSYS thermal analysis module. Finally, the effect of non-uniform temperature fields on the surface precision of the main reflector was estimated in terms of the Root Mean Square (RMS) deformation based on temperature transient analysis. The proposed methods and conclusions drawn can provide valuable information for thermal design, thermal monitoring and thermal control of the Shanghai 65 m radio telescope and other similar giant antenna structures.</t>
  </si>
  <si>
    <t>383-393</t>
  </si>
  <si>
    <t>International Journal of Steel Structures</t>
  </si>
  <si>
    <t>7201520349;55949359200;7102227623;56205407300;55639717000</t>
  </si>
  <si>
    <t>Qian, Hongliang;Chen, Deshen;Fan, Feng;Liu, Ye;Shen, Shizhao</t>
  </si>
  <si>
    <t>Qian H.</t>
  </si>
  <si>
    <t>Evaluation of solar temperature field under different wind speeds for Shanghai 65 m radio telescope</t>
  </si>
  <si>
    <t>10.1007/s13296-016-6011-3</t>
  </si>
  <si>
    <t>2-s2.0-84978194052</t>
  </si>
  <si>
    <t>['tissue type', 'tissue tend', 'seq samples', 'public repositories', 'often hampered', 'ncbi ).', 'national center', 'manually curated', 'growth conditions', 'expression profile', 'distinct transcriptome', 'different labs', 'developmental stages', 'developmental stage', 'cultured root', 'collectively generated', 'cellular identity', 'carefully selected', 'biotechnology information', 'become routine', 'annotation styles', 'although integration', 'aerial tissues', '708 rna']</t>
  </si>
  <si>
    <t>Arabidopsis | automatic reconstruction of missing metadata | expression data integration | global transcriptional landscape | metadata annotation | re-use of public expression data</t>
  </si>
  <si>
    <t>Transcriptome data sets from thousands of samples of the model plant Arabidopsis thaliana have been collectively generated by multiple individual labs. Although integration and meta-analysis of these samples has become routine in the plant research community, it is often hampered by a lack of metadata or differences in annotation styles of different labs. In this study, we carefully selected and integrated 6057 Arabidopsis microarray expression samples from 304 experiments deposited to the Gene Expression Omnibus (GEO) at the National Center for Biotechnology Information (NCBI). Metadata such as tissue type, growth conditions and developmental stage were manually curated for each sample. We then studied the global expression landscape of the integrated data set and found that samples of the same tissue tend to be more similar to each other than to samples of other tissues, even in different growth conditions or developmental stages. Root has the most distinct transcriptome, compared with aerial tissues, but the transcriptome of cultured root is more similar to the transcriptome of aerial tissues, as the cultured root samples lost their cellular identity. Using a simple computational classification method, we showed that the tissue type of a sample can be successfully predicted based on its expression profile, opening the door for automatic metadata extraction and facilitating the re-use of plant transcriptome data. As a proof of principle, we applied our automated annotation pipeline to 708 RNA-seq samples from public repositories and verified the accuracy of our predictions with sample metadata provided by the authors.</t>
  </si>
  <si>
    <t>472-480</t>
  </si>
  <si>
    <t>1365313X</t>
  </si>
  <si>
    <t>The Plant journal : for cell and molecular biology</t>
  </si>
  <si>
    <t>60006221;60006221-60026415;60005455;60029652;60005455;60029652-60086585;60006221-60000745</t>
  </si>
  <si>
    <t>56709156200;24475682400;56366053500;57197190065;24755400900;7006205965;7007164417</t>
  </si>
  <si>
    <t>He, Fei;Yoo, Shinjae;Wang, Daifeng;Kumari, Sunita;Gerstein, Mark;Ware, Doreen;Maslov, Sergei</t>
  </si>
  <si>
    <t>United States;United States;United States;United States;United States;United States</t>
  </si>
  <si>
    <t>Ithaca;Cold Spring Harbor;Stony Brook;Upton;New Haven;Urbana</t>
  </si>
  <si>
    <t>USDA ARS Robert W. Holley Center for Agriculture and Health;Cold Spring Harbor Laboratory;Stony Brook University;Brookhaven National Laboratory;Yale University;University of Illinois Urbana-Champaign</t>
  </si>
  <si>
    <t>60086585;60029652;60026415;60006221;60005455;60000745</t>
  </si>
  <si>
    <t>He F.</t>
  </si>
  <si>
    <t>Large-scale atlas of microarray data reveals the distinct expression landscape of different tissues in Arabidopsis</t>
  </si>
  <si>
    <t>10.1111/tpj.13175</t>
  </si>
  <si>
    <t>2-s2.0-84978394572</t>
  </si>
  <si>
    <t>['world context', 'various frequencies', 'simultaneously transmitted', 'receiving system', 'preliminary overview', 'posteriori validation', 'first step', 'experimental scenario', 'common frequency', 'achieved results']</t>
  </si>
  <si>
    <t>array synthesis | DVB-T signals | link budget | orbital angular momentum | uniform circular arrays</t>
  </si>
  <si>
    <t>In this work we present the outcomes of a radio frequency orbital angular momentum (OAM) transmission between two antenna arrays performed in a real-world context. The analysis is supplemented by deep simulative investigations able to provide both a preliminary overview of the experimental scenario and a posteriori validation of the achieved results. As a first step, the far-field OAM communication link is tested at various frequencies and the corresponding link budget is studied by means of an angular scan generated by the rotation of the receiving system. Then, on the same site, two digital television signals encoded as OAM modes (‚Ñì = 1 and ‚Ñì =‚àí 1) are simultaneously transmitted at a common frequency of 198.5¬†MHz with good mode insulation.</t>
  </si>
  <si>
    <t>645-658</t>
  </si>
  <si>
    <t>60012259;60012259;116540510;116540510</t>
  </si>
  <si>
    <t>57188847118;57188853166;57190217816;53870603500</t>
  </si>
  <si>
    <t>Gaffoglio, Rossella;Cagliero, Andrea;Vita, Assunta De;Sacco, Bruno</t>
  </si>
  <si>
    <t>Gaffoglio R.</t>
  </si>
  <si>
    <t>OAM multiple transmission using uniform circular arrays: Numerical modeling and experimental verification with two digital television signals</t>
  </si>
  <si>
    <t>10.1002/2015RS005862</t>
  </si>
  <si>
    <t>2-s2.0-84978419957</t>
  </si>
  <si>
    <t>['terahertz range', 'singularity point', 'shown also', 'radiation process', 'quantum conductivity', 'presented formula', 'oscillating contour', 'one obtained', 'obtained results', 'linear approximation', 'induced current', 'graphene membrane', 'found formula', 'found dependence', 'external field', 'exact solution', 'electrons concentration', 'eigenfrequency could', 'conductivity corrected', '165407 ).']</t>
  </si>
  <si>
    <t>We considered a graphene membrane irradiated by a weak activating periodic electric field in the terahertz range. We used the quantum approach based on the time-dependent density matrix method to analyze the graphene electromagnetic response. For this goal the exact solution was found for the graphene membrane density matrix equation in linear approximation on the external field. On this basis the induced current was studied and then we obtained the formula for quantum conductivity as a function of external field frequency and temperature. The found formula for the conductivity corrected the one obtained in 2007 by Gusynin, Sharapov and Carbotte (Phys. Rev. B, 75 (2007) 165407). The corrected formula allowed to see that the graphene membrane was an oscillating contour, its fundamental eigenfrequency coinciding with a singularity point of the conductivity. The obtained formula allowed us also to calculate the graphene membrane quantum inductivity and capacitance. So in effect we demonstrated that the graphene membrane could be used as an antenna or a transistor. It was shown also that its eigenfrequency could be tuned by doping as its value was found to depend on electrons concentration. It was obtained that the eigenfrequency could be tuned in a rather large terahertz-infrared frequency range as electrons concentration in graphene may differ considerably. The found dependence on concentration is consistent with experiments. The presented formula for conductivity can be used to correct the SPPs Dispersion Relation and for the description of radiation process. It would be useful to take the obtained results into account when constructing devices containing a graphene membrane nanoantenna. Such project could make it possible to create wireless communications among nanosystems. This would be a promising research area of energy harvesting applications.</t>
  </si>
  <si>
    <t>EPL</t>
  </si>
  <si>
    <t>60000890-60017103-60000297;60000297</t>
  </si>
  <si>
    <t>25925873800;6603713231</t>
  </si>
  <si>
    <t>Firsova, N. E.;Firsov, Yu A.</t>
  </si>
  <si>
    <t>Peter the Great St. Petersburg Polytechnic University;Institute of Problems of Mechanical Engineering of the Russian Academy of Sciences;Ioffe Institute</t>
  </si>
  <si>
    <t>60017103;60000890;60000297</t>
  </si>
  <si>
    <t>Firsova N.</t>
  </si>
  <si>
    <t>Quantum description of nanoantenna properties of a graphene membrane</t>
  </si>
  <si>
    <t>10.1209/0295-5075/114/57003</t>
  </si>
  <si>
    <t>2-s2.0-84978431649</t>
  </si>
  <si>
    <t>['way forward', 'user plane', 'starting point', 'specific users', 'set associations', 'research highlighted', 'ran evolution', 'optimal approaches', 'fully exploring', 'dense network', 'demand user', 'control plane', 'centric serving', 'centralized rrm', 'centralized processing', 'centralized computing', 'antenna element']</t>
  </si>
  <si>
    <t>C-RAN | centralized radio resource management | control plane and user plane adaptation | frameless network architecture | optimization | user-centric</t>
  </si>
  <si>
    <t>The key technologies involved in the evolution of the Cloud-based Radio Access Network (C-RAN) are discussed in this paper. Taking the Frameless Network Architecture (FNA) as a starting point, a cell-less-based network topology for a multi-tier Heterogeneous Network (HetNet) and ultra-dense network is proposed. The FNA network topology modeling is researched with centralized processing and distributed antenna deployments. The Antenna Element (AE) is released as a new dimensional radio resource that is included in the centralized Radio Resource Management (RRM) processes. This contributes to the on-demand user-centric serving-set associations with cell-edge effect elimination. The Control Plane (CP) and User Plane (UP) separation and adaptation are introduced for energy efficiency improvements. The centralized RRM and different optimization goals are discussed for fully exploring the merits from the centralized computing of C-RAN. Considering the complexity, near-optimal approaches for specific users' Quality-of-Service (QoS) requirements are addressed. Finally, based on the research highlighted above, the way forward of C-RAN evolution is discussed.</t>
  </si>
  <si>
    <t>55568520270;57190013806;56198300600;14052963500;7404158804</t>
  </si>
  <si>
    <t>Xu, Xiaodong;Sun, Zhao;Dai, Xun;Tao, Xiaofeng;Zhang, Ping</t>
  </si>
  <si>
    <t>A frameless network architecture for the way forward of C-RAN</t>
  </si>
  <si>
    <t>10.1109/CC.2016.7513211</t>
  </si>
  <si>
    <t>2-s2.0-84978916788</t>
  </si>
  <si>
    <t>Agencia Nacional de Investigaci√≥n e Innovaci√≥n</t>
  </si>
  <si>
    <t>ANII</t>
  </si>
  <si>
    <t>['yl acetate', 'several ecological', 'pheromone autodetection', 'moth species', 'male antennae', 'lower age', 'higher percentage', 'held individually', 'hadenini ),', 'first calling', 'females held', 'females called', 'ecological context', 'conspecific pheromones', 'conspecific females', 'considering factors', 'considered within', 'calling window', 'calling behavior', 'also demonstrated', 'adaptive explanations', 'accessing males']</t>
  </si>
  <si>
    <t>autodetection | EAG | electroantennography | Lepidoptera | Noctuidae | sex pheromones</t>
  </si>
  <si>
    <t>Changes in female calling behavior in response to the presence of conspecific pheromones (pheromone autodetection) have been demonstrated in a number of moth species. However, the observed changes vary between species, and several ecological and adaptive explanations for autodetection have been proposed. We studied the effect of conspecific females on the calling behavior of the noctuid moth Pseudaletia adultera (Schaus) (Lepidoptera: Noctuidae, Hadenini), by comparing the age of first calling, as well as the onset and pattern of calling, when females were held individually or in the presence of conspecifics. Grouped females started calling at a lower age, a higher percentage of females called during the scotophase, and they called longer compared to females held in isolation. We also demonstrated that female antennae respond to each of the three main components of the sex pheromone ‚Äì (Z)-11-hexadecen-1-ol, (Z)-11-hexadecen-1-yl acetate, and (Z)-11-hexadecenal ‚Äì and that the response patterns differed from those of male antennae. By calling more and extending her calling window in presence of conspecific females, a female may increase her chances of accessing males. However, the potential benefits need to be considered within an ecological context, considering factors such as migration, oviposition, and foraging.</t>
  </si>
  <si>
    <t>Entomologia Experimentalis et Applicata</t>
  </si>
  <si>
    <t>60108714;60108714;60010884;60108714</t>
  </si>
  <si>
    <t>57190302189;36107720500;7202414312;7404584809</t>
  </si>
  <si>
    <t>Rehermann, Guillermo;Altesor, Paula;McNeil, Jeremy N.;Gonz√°lez, Andr√©s</t>
  </si>
  <si>
    <t>Uruguay;Canada</t>
  </si>
  <si>
    <t>Montevideo;London</t>
  </si>
  <si>
    <t>Universidad de la Rep√∫blica Facultad de Qu√≠mica;The University of Western Ontario</t>
  </si>
  <si>
    <t>60108714;60010884</t>
  </si>
  <si>
    <t>Rehermann G.</t>
  </si>
  <si>
    <t>Conspecific females promote calling behavior in the noctuid moth, Pseudaletia adultera</t>
  </si>
  <si>
    <t>10.1111/eea.12448</t>
  </si>
  <si>
    <t>2-s2.0-84978945293</t>
  </si>
  <si>
    <t>['virtually identical', 'value turf', 'usga greens', 'tile layout', 'surveying practitioners', 'survey methodology', 'routine profiling', 'research determined', 'putting greens', 'profiling sub', 'physical properties', 'penetrating radar', 'past studies', 'particular target', 'operator proficiency', 'mixture depth', 'mhz range', 'irrigation guidelines', 'help lessen', 'grade depths', 'gpr testing', 'frequency antennas', 'environmental surveys', 'environmental conditions', 'employing ground', 'efficient antenna', 'depending upon', 'controlled environments', 'blanket thickness', 'accurate profiles']</t>
  </si>
  <si>
    <t>The utility of employing ground-penetrating radar (GPR) technologies for environmental surveys can vary, depending upon the physical properties of the site. Environmental conditions can fluctuate, altering soil properties. Operator proficiency and survey methodology will also influence GPR findings. Therefore, GPR equipment performance evaluation involves standardized tests that are frequently conducted indoors within laboratory-controlled environments. This study uses outdoor United States Golf Association (USGA) putting greens as a structure for GPR testing for surveying practitioners. These USGA putting greens provide a tightly controlled environment because many golf courses and sports turf fields adhere to strict USGA construction and irrigation guidelines. Past studies on several USGA greens show that GPR provided precise and accurate profiles of root-mixture depth, gravel-blanket thickness, and drain-tile layout. Results are independent of locale, as all USGA putting greens are virtually identical. In this project, the performance of various GPR antenna frequencies on USGA greens was assessed. This research determined that an efficient antenna for routine profiling of turf putting greens is in the 400- to 800-MHz range. Other frequencies also performed well for a particular target or task, such as for profiling sub-grade depths. The study also compared the performance of a hybrid antenna design with the performance of fixed-frequency antennas and found that the hybrid frequencies fit well for profiling turf greens. Greens management staff may have concerns regarding damage to high-value turf from geophysical survey trafficking. Proposed surveying practices and procedures can help lessen these concerns.</t>
  </si>
  <si>
    <t>57-65</t>
  </si>
  <si>
    <t>Journal of Environmental and Engineering Geophysics</t>
  </si>
  <si>
    <t>60015574;60103652;60103652;60103652;105709685;60013499</t>
  </si>
  <si>
    <t>7007112168;6603792638;56680653700;56223911700;57199320742;7103150018</t>
  </si>
  <si>
    <t>Freeland, Robert S.;Allred, Barry J.;Martinez, Luis R.;Gamble, Debra L.;Jones, Brian R.;McCoy, Edward L.</t>
  </si>
  <si>
    <t>Columbus;Knoxville;Wooster;Salem</t>
  </si>
  <si>
    <t>USDA ARS Soil Drainage Research Unit;The University of Tennessee, Knoxville;Ohio Agricultural Research and Development Center;Geophysical Survey Systems, Inc.</t>
  </si>
  <si>
    <t>60103652;60015574;60013499;105709685</t>
  </si>
  <si>
    <t>Performance of Hybrid and Single-frequency Impulse GPR Antennas on USGA Sporting Greens</t>
  </si>
  <si>
    <t>10.2113/JEEG21.2.57</t>
  </si>
  <si>
    <t>2-s2.0-84979035749</t>
  </si>
  <si>
    <t>['uca ).', 'principal lobe', 'paper consists', 'modulator ad8349', 'microcontroller stm8s', 'intelligent system', 'determine phase', 'demodulator ad8347', 'cited method', 'cards stm8s', 'array antenna', 'angular space', '65 ¬∞']</t>
  </si>
  <si>
    <t>Circular antenna array | Optimisation | Radiation | Smart antenna | Taguchi's Method</t>
  </si>
  <si>
    <t>This paper is aimed at assessing the effectiveness of the phase-only control strategy based on a customized Taguchi method when applied to Uniform Circular Arrays (UCA). The objective of this paper consists to contribute the main lobe optimization of the smart antenna using Taguchi's method. We used the cited method in order to determine phase's weights for each element of the circular antenna array in order to steer the principal lobe from -65¬∞ to 65¬∞ covering all angular space. After that, we made an electronic platform using the microcontroller STM8S in order to implement an intelligent system. The architecture of this work had used a digital phase shifters, a demodulator AD8347, a modulator AD8349, an array antenna, cards STM8S-Discovery.</t>
  </si>
  <si>
    <t>1077-1085</t>
  </si>
  <si>
    <t>54420791100;57130641600;24281050500;7004243139;6603916754</t>
  </si>
  <si>
    <t>Nemri, N.;Badri, H. W.;Ghayoula, R.;Trabelsi, H.;Gharsallah, A.</t>
  </si>
  <si>
    <t>Nemri N.</t>
  </si>
  <si>
    <t>Synthesis and implementation (In STM8S) of phased circular antenna arrays using taguchi method</t>
  </si>
  <si>
    <t>10.11591/ijece.v6i3.9193</t>
  </si>
  <si>
    <t>2-s2.0-84979236521</t>
  </si>
  <si>
    <t>['practically identical', 'model specimen', 'metallic antenna', 'metallic analog', 'laboratory conditions', 'horn antenna', 'fundamental possibility', 'electrodynamic characteristics', '5 ghz']</t>
  </si>
  <si>
    <t>The fundamental possibility of developing microwave antennas of a carbon composition material is shown. A model specimen of a horn antenna for a range of 5 GHz is made in laboratory conditions from the carbon composition material with a graphene-containing binding substance. The electrodynamic characteristics of the antenna are investigated and compared with characteristics of a metallic antenna with similar geometrical parameters. It is found that the carbon composition antenna is practically identical to its metallic analog, but has superior mechanical parameters.</t>
  </si>
  <si>
    <t>598-600</t>
  </si>
  <si>
    <t>Technical Physics Letters</t>
  </si>
  <si>
    <t>60008673;60008673-60095505;60109932</t>
  </si>
  <si>
    <t>6602308977;6701600128;36916936500</t>
  </si>
  <si>
    <t>Dugin, N. A.;Zaboronkova, T. M.;Myasnikov, E. N.</t>
  </si>
  <si>
    <t>Nizhny Novgorod;Nizhny Novgorod;Nizhny Novgorod</t>
  </si>
  <si>
    <t>Volga State University of Water Transport;Nizhny Novgorod State Technical University n.a. R.E. Alekseev;Lobachevsky State University of Nizhni Novgorod</t>
  </si>
  <si>
    <t>60109932;60095505;60008673</t>
  </si>
  <si>
    <t>Dugin N.A.</t>
  </si>
  <si>
    <t>Antenna-waveguide microwave devices of carbon composition materials</t>
  </si>
  <si>
    <t>10.1134/S1063785016060043</t>
  </si>
  <si>
    <t>2-s2.0-84979255174</t>
  </si>
  <si>
    <t>['versatile nakagami', 'source communicates', 'relay placement', 'relay assignment', 'relay antennas', 'outage probability', 'outage performance', 'new protocol', 'integer values', 'form expression', 'fading channel', 'antenna relays', '1 ].']</t>
  </si>
  <si>
    <t>Adaptive decode and forward mode | Multi-antenna relay | Nakagami-m fading channel | Outage probability</t>
  </si>
  <si>
    <t>Motivated from the recent works related to multi-antenna fixed relay network, this investigates the outage performance of a system in which source communicates with destination via two multi-antenna relays. A new protocol has been proposed for this scheme which outperforms the previous scheme published in [1]. A closed-form expression of outage probability and average transmitted power have been derived for more versatile Nakagami-m fading channel, with integer values of m. The effect of number of relay antennas, relay placement and swapping of relay assignment in various fading condition have also been studied.</t>
  </si>
  <si>
    <t>866-872</t>
  </si>
  <si>
    <t>Katiyar, Himanshu</t>
  </si>
  <si>
    <t>Lucknow</t>
  </si>
  <si>
    <t>Babu Banarasi Das Northern India Institute of Technology</t>
  </si>
  <si>
    <t>Katiyar H.</t>
  </si>
  <si>
    <t>Further results for the outage performance of multi-antenna relay cooperation in absence of direct link</t>
  </si>
  <si>
    <t>S1434841116300942</t>
  </si>
  <si>
    <t>10.1016/j.aeue.2016.03.011</t>
  </si>
  <si>
    <t>2-s2.0-84979456228</t>
  </si>
  <si>
    <t>['return losses', 'proposed design', 'planar design', 'peak gain', 'measured values', 'low cost', 'integrated later', 'input ports', 'antenna array', '64 ghz', '60 ghz', '57 ghz', '5 dbi', '10 db']</t>
  </si>
  <si>
    <t>60 GHz | Antenna design | Butler matrix | Millimeter wave | Substrate integrated waveguide | Switched beam</t>
  </si>
  <si>
    <t>The 60 GHz band has a lot of potential for high speed multi-gigabit wireless communications. In this paper, a switched beam antenna array based on substrate integrated waveguide (SIW) technology is designed and simulated at 60 GHz band. The antenna array is fed by 4 √ó 4 planar butler matrix network in order to achieve the switched beam characteristic. The use of SIW technology offers a low cost and a planar design. Each of the components is designed and simulated in the electromagnetic simulation tool CST MWS. The components are integrated later to form the switched beam antenna. Then the designed switched beam antenna is fabricated for measurement. The simulated results agree well with the measured values which validates the proposed design. The return losses and isolations are lower than -10 dB from 57 GHz to 64 GHz for all of the input ports. The peak gain for the switched beam antenna array is 17.5 dBi at 60 GHz.</t>
  </si>
  <si>
    <t>850-856</t>
  </si>
  <si>
    <t>Tiwari, Nishesh;Rao, Thipparaju Rama</t>
  </si>
  <si>
    <t>A switched beam antenna array with butler matrix network using substrate integrated waveguide technology for 60 GHz wireless communications</t>
  </si>
  <si>
    <t>S1434841116300978</t>
  </si>
  <si>
    <t>10.1016/j.aeue.2016.03.014</t>
  </si>
  <si>
    <t>2-s2.0-84979461905</t>
  </si>
  <si>
    <t>2014-SGR-1567</t>
  </si>
  <si>
    <t>['working prototype', 'thorough survey', 'several alternatives', 'main vulnerabilities', 'gnss receivers', 'article provides', 'also put']</t>
  </si>
  <si>
    <t>Adaptive arrays | array signal processing | availability | electromagnetic interference | global positioning system | radio navigation | receiving antennas | robustness | satellite navigation systems</t>
  </si>
  <si>
    <t>One of the main vulnerabilities of GNSS receivers is their exposure to intentional or unintentional jamming signals, which could even cause service unavailability. Several alternatives to counteract these effects were proposed in the literature, being the most promising those based on multiple antenna architectures. This is specially the case for high-grade receivers used in applications requiring reliability and robustness. This article provides an overview of the possible receiver architectures encompassing antenna arrays and the associated signal processing techniques. Emphasis is also put on the most typical implementation issues found when dealing with such technology. A thorough survey is complemented with a set of experiments, including real data processing by a working prototype, which exemplifies the above ideas.</t>
  </si>
  <si>
    <t>1207-1220</t>
  </si>
  <si>
    <t>60016688;60016688;60016688</t>
  </si>
  <si>
    <t>8297134600;36086016000;16068074200</t>
  </si>
  <si>
    <t>Fern√°ndez-Prades, Carles;Arribas, Javier;Closas, Pau</t>
  </si>
  <si>
    <t>Castelldefels</t>
  </si>
  <si>
    <t>Centre Tecnol√≥gic de Telecomunicacions de Catalunya</t>
  </si>
  <si>
    <t>Fern√°ndez-Prades C.</t>
  </si>
  <si>
    <t>Robust GNSS Receivers by Array Signal Processing: Theory and Implementation</t>
  </si>
  <si>
    <t>10.1109/JPROC.2016.2532963</t>
  </si>
  <si>
    <t>2-s2.0-84979466146</t>
  </si>
  <si>
    <t>['utilize sparsity', 'taking advantage', 'sparse sampling', 'sparse reconstructions', 'sparse arrays', 'significant reduction', 'signal characteristics', 'paper establishes', 'localization capabilities', 'joint time', 'jammer space', 'jammer direction', 'information redundancy', 'gnss ).', 'frequency signature', 'finite number', 'elevation directions', 'effective sensing', 'design flexibility', 'antijam gnss', 'also exhibited', 'accurate estimation']</t>
  </si>
  <si>
    <t>Antijam | DOA estimation | global navigation satellite systems (GNSS) | interference mitigation | sparse arrays</t>
  </si>
  <si>
    <t>This paper establishes the role of sparse arrays and sparse sampling in antijam global navigation satellite systems (GNSS). We show that both jammer direction of arrival estimation methods and mitigation techniques benefit from the design flexibility of sparse arrays and their extended virtual apertures or coarrays. Taking advantage of information redundancy, significant reduction in hardware and computational cost materializes when selecting a subset of array antennas without sacrificing jammer nulling or localization capabilities. In addition to the spatial array sparsity, antijam can utilize sparsity of jammers in the spatio-temporal frequency domains. By virtue of their finite number, jammers in the field of view are sparse in the azimuth and elevation directions. For the class of frequency modulated jammers, sparsity is also exhibited in the joint time-frequency signal representation. These spatial and signal characteristics have called for the development of sparsity-aware antijam techniques for the accurate estimation of jammer space-time-frequency signature, enabling its effective sensing and excision. Both theory and simulation examples demonstrate the utility of coarrays, sparse reconstructions, and antenna selection techniques for antijam GNSS.</t>
  </si>
  <si>
    <t>1302-1317</t>
  </si>
  <si>
    <t>60000009;60000009-60028333;60030398;60000009;60028333</t>
  </si>
  <si>
    <t>35242065300;55969062500;56848471800;7101861831;24777814300</t>
  </si>
  <si>
    <t>Amin, Moeness G.;Wang, Xiangrong;Zhang, Yimin D.;Ahmad, Fauzia;Aboutanios, Elias</t>
  </si>
  <si>
    <t>United States;Australia;United States</t>
  </si>
  <si>
    <t>Philadelphia;Sydney;Villanova</t>
  </si>
  <si>
    <t>Temple University;UNSW Sydney;Villanova University</t>
  </si>
  <si>
    <t>60030398;60028333;60000009</t>
  </si>
  <si>
    <t>Amin M.G.</t>
  </si>
  <si>
    <t>Sparse Arrays and Sampling for Interference Mitigation and DOA Estimation in GNSS</t>
  </si>
  <si>
    <t>10.1109/JPROC.2016.2531582</t>
  </si>
  <si>
    <t>2-s2.0-84979467452</t>
  </si>
  <si>
    <t>['small arrays', 'several arrays', 'robust coverage', 'interference signals', 'gnss receivers', 'gain requirements', 'approximately 0', '9 cm', '6 cm', '25 mm', '1610 mhz', '13 mm', '0 cm']</t>
  </si>
  <si>
    <t>Adaptive antennas | GNSS | GPS antennas</t>
  </si>
  <si>
    <t>This paper reviews Global Navigation Satellite Systems (GNSS) antennas and arrays for robust coverage in presence of interference signals with a focus on antenna design aspects. A number of small antenna designs are presented that cover multiple current and future GNSS frequency bands (1150-1610 MHz) with sizes as small as 1 in (25 mm) in diameter. Several arrays are presented with a size as small as 3.5 in (8.9 cm) in diameter and approximately 0.5 in (13 mm) thick as compared to commercially available apertures 14 in (35.6 cm) and 5.5 in (14.0 cm) in diameter. These small arrays are shown to satisfy the gain requirements of GNSS receivers while simultaneously offering four to six antenna elements for adaptive interference suppression.</t>
  </si>
  <si>
    <t>1221-1232</t>
  </si>
  <si>
    <t>7102576479;18936138400;7501961026</t>
  </si>
  <si>
    <t>Volakis, John L.;O'Brien, Andrew J.;Chen, Chi Chih</t>
  </si>
  <si>
    <t>Volakis J.L.</t>
  </si>
  <si>
    <t>Small and Adaptive Antennas and Arrays for GNSS Applications</t>
  </si>
  <si>
    <t>10.1109/JPROC.2016.2528165</t>
  </si>
  <si>
    <t>2-s2.0-84979469580</t>
  </si>
  <si>
    <t>['whole body', 'ventral organ', 'posterior spiracular', 'megacephala adults', 'maxillary palp', 'larval antenna', 'important role', 'great significance', 'five types', 'cephalic region', 'body parts', 'blow fly']</t>
  </si>
  <si>
    <t>Antenna | Chrysomya megacephala | Larvae | Scanning Electron Microscopy | Sensilla</t>
  </si>
  <si>
    <t>Sensilla on insect body parts play an important role on their behavior for ovipositing and foraging. To describe the morphology and distribution of sensilla on adults and larvae of C. megacephala, scanning electron miscroscopy was applied to give detailed information. There are five types of sensilla on antenna, three on the proboscis and ovipositor, two on the haltere and leg, and only one on the wing. All body parts bear microtrichia, except for the ovipositor. Mechanoreceptors are present in all body parts of adults. Sensilla on larvae are different from those on adults. Larval antenna is a dome shaped organ located in a cavity on the cephalic region. Four papillae distribute in the ventral organ, and five coeloconic sensilla and several basiconic sensilla are located on maxillary palp of larvae. Many basiconic sensilla are situated on the ventral depression close to posterior spiracular. This is the first overall observation about sensilla on the whole body of C. megacephala adults and larvae, which would have great significance to behavior, identification and evolution of the blow fly.</t>
  </si>
  <si>
    <t>52-63</t>
  </si>
  <si>
    <t>0013872X</t>
  </si>
  <si>
    <t>Entomological News</t>
  </si>
  <si>
    <t>60032955;60032955;60032955;60032955;60032955</t>
  </si>
  <si>
    <t>56640135700;57190382347;56368367200;8966819000;8980111600</t>
  </si>
  <si>
    <t>Li, Shengzhen;Zhang, Wenjuan;Wang, Xiaoping;Lei, Chaoliang;Zhu, Fen</t>
  </si>
  <si>
    <t>Ultrastructure of Sensilla on Larvae and Adults of Chrysomya megacephala (Diptera: Calliphoridae)</t>
  </si>
  <si>
    <t>10.3157/021.126.0107</t>
  </si>
  <si>
    <t>2-s2.0-84979609916</t>
  </si>
  <si>
    <t>['wireless communications', 'two transmit', 'transmissions achieve', 'sfbc sc', 'rate performance', 'often used', 'multiuser sc', 'multipath propagation', 'isi mitigation', 'isi ).', 'general structure', 'fdma systems', 'detected output']</t>
  </si>
  <si>
    <t>decision feedback equalizer (DFE) | inter-symbol-interference | SC-FDMA | space frequency block coding (SFBC)</t>
  </si>
  <si>
    <t>Single-carrier frequency division multiple access (SC-FDMA) systems with space frequency block coding (SFBC) transmissions achieve both spatial and frequency diversity gains in wireless communications. However, SFBC SC-FDMA schemes using linear detectors suffer from severe performance deterioration because of noise enhancement propagation and additive noise presence in the detected output. Both issues are similar to inter-symbol-interference (ISI). Traditionally, SC-FDMA system decision feedback equalizer (DFE) is often used to eliminate ISI caused by multipath propagation. This article proposes frequency domain turbo equalization based on nonlinear multiuser detection for uplink SFBC SC-FDMA transmission systems. The presented iterative receiver performs equalization with soft decisions feedback for ISI mitigation. Its coefficients are derived using minimum mean squared error criteria. The receiver configuration study is Alamouti's SFBC with two transmit and two receive antennas. New receiver approach is compared with the recently proposed suboptimal linear detector for SFBC SC-FDMA systems. Simulation results confirm that the performance of the proposed iterative detection outperforms conventional detection techniques. After a few iterations, bit-error-rate performance of the proposed receiver design is closely to the matched filter bound. General structure for multiuser SC-FDMA MIMO transmitter and receiver system model.</t>
  </si>
  <si>
    <t>1568-1581</t>
  </si>
  <si>
    <t>106758591;106758591;106758591;106758591</t>
  </si>
  <si>
    <t>24829307900;56966407800;51963131800;56441102800</t>
  </si>
  <si>
    <t>Ganeshkumar, P.;Selvaraj, K.;Anandaraj, M.;Vijayakumar, K. P.</t>
  </si>
  <si>
    <t>Dindigul</t>
  </si>
  <si>
    <t>PSNA</t>
  </si>
  <si>
    <t>Ganeshkumar P.</t>
  </si>
  <si>
    <t>Iterative nonlinear detection for SFBC SC-FDMA uplink MIMO transmission systems</t>
  </si>
  <si>
    <t>10.1002/dac.3136</t>
  </si>
  <si>
    <t>2-s2.0-84979724728</t>
  </si>
  <si>
    <t>J020</t>
  </si>
  <si>
    <t>['transmitted waveforms', 'time domain', 'radar operation', 'input multiple', 'innovative approach', 'coherent multiple', 'coherent beamforming']</t>
  </si>
  <si>
    <t>Coherent multiple-input multiple-output (MIMO) radar is capable of forming a specific transmit beam pattern favorable for radar operation, but the transmitted waveforms from different antenna elements need to be orthogonal for coherent beamforming. In this work, an innovative approach is developed for MIMO radar waveform design in space-time domain, rendering MIMO radar able to satisfy transmit beamforming constraint in space-domain as well as the waveform orthogonality requirement in time domain. The approach is validated through simulations.</t>
  </si>
  <si>
    <t>1421-1433</t>
  </si>
  <si>
    <t>60015206;60015206;60019228</t>
  </si>
  <si>
    <t>7401775537;57201304100;7003536584</t>
  </si>
  <si>
    <t>Deng, Hai;Geng, Zhe;Himed, Braham</t>
  </si>
  <si>
    <t>Dayton;Miami</t>
  </si>
  <si>
    <t>Air Force Research Laboratory;Florida International University</t>
  </si>
  <si>
    <t>60019228;60015206</t>
  </si>
  <si>
    <t>Deng H.</t>
  </si>
  <si>
    <t>MIMO radar waveform design for transmit beamforming and orthogonality</t>
  </si>
  <si>
    <t>10.1109/TAES.2016.140023</t>
  </si>
  <si>
    <t>2-s2.0-84979868535</t>
  </si>
  <si>
    <t>['spinning antenna', 'proposed estimators', 'linear transformation', 'limit set', 'experimental results', 'emitters present', 'affine transformation']</t>
  </si>
  <si>
    <t>We propose biased estimators to find the direction of arrival of emitters present in the mainlobe of a spinning antenna-based electronic intelligence system. The proposed estimators were constructed by using Bayesian techniques and by performing a linear transformation and an affine transformation on the maximum likelihood estimator. From a Monte Carlo simulation and experimental results, we demonstrate that the proposed estimators outperform the limit set by the popular performance benchmark, the Cramer-Rao lower bound.</t>
  </si>
  <si>
    <t>1499-1513</t>
  </si>
  <si>
    <t>60000356;60000356</t>
  </si>
  <si>
    <t>57190422434;7005658619</t>
  </si>
  <si>
    <t>Alibrahim, Fuad;Inggs, Michael</t>
  </si>
  <si>
    <t>Cape Town</t>
  </si>
  <si>
    <t>University of Cape Town</t>
  </si>
  <si>
    <t>Alibrahim F.</t>
  </si>
  <si>
    <t>Biased estimators for spinning antenna DOA measurements [Correspondence]</t>
  </si>
  <si>
    <t>10.1109/TAES.2016.150637</t>
  </si>
  <si>
    <t>2-s2.0-84979903013</t>
  </si>
  <si>
    <t>['voltage equipment', 'vast range', 'underground tunnel', 'uhf range', 'transformer tank', 'synchronous multi', 'simultaneously detect', 'rotating machines', 'power cables', 'pd monitoring', 'partial discharges', 'paper deals', 'experience gathered', 'different high', 'detected early', 'critical defects', 'continuous monitoring', 'channel techniques', 'case studies', 'also presented', 'advanced features']</t>
  </si>
  <si>
    <t>High-voltage apparatus | Monitoring | partial discharges | power transformers | rotating machine insulation | UHF measurements | XLPE insulation</t>
  </si>
  <si>
    <t>In this article, the challenges with continuous partial discharge (PD) monitoring of HV power cables, transformers and rotating machines are presented. A versatile partial discharge monitoring system is described that is applicable to different high-voltage equipment and can be connected to a vast range of sensors. In the case of power cables, the paper deals with continuous monitoring of a 420 kV XLPE cable system in an underground tunnel. The method that can simultaneously detect and locate partial discharges at all accessories is described. In the case of transformers, partial discharges are measured at the bushing measuring taps and in the UHF range with an antenna installed within the transformer tank. The experience gathered from PD monitoring to assess the condition of turbo and hydro generator stator winding insulation is also presented in the paper. The advanced features for noise and PD defects separation based on synchronous multi-channel techniques are shown. Case studies are included, which indicate that critical defects can be detected early and their evolution can be monitored.</t>
  </si>
  <si>
    <t>1347-1354</t>
  </si>
  <si>
    <t>IEEE Transactions on Dielectrics and Electrical Insulation</t>
  </si>
  <si>
    <t>117155476;117155476;117155476;117155476</t>
  </si>
  <si>
    <t>6508382662;40660993400;55370210800;36522280200</t>
  </si>
  <si>
    <t>Koltunowicz, Wojciech;Badicu, Laurentiu Viorel;Broniecki, Ulrike;Belkov, Alexander</t>
  </si>
  <si>
    <t>OMICRON Energy Solutions GmbH</t>
  </si>
  <si>
    <t>Koltunowicz W.</t>
  </si>
  <si>
    <t>Increased operation reliability of HV apparatus through PD monitoring</t>
  </si>
  <si>
    <t>10.1109/TDEI.2015.005579</t>
  </si>
  <si>
    <t>2-s2.0-84982135065</t>
  </si>
  <si>
    <t>['uhf technique', 'uhf sensor', 'transformer diagnosis', 'sat ).', 'power transformers', 'partial discharges', 'monitoring within', 'local failures', 'last years', 'insertion depths', 'high frequency', 'gtem cell', 'first part', 'filled gigahertz', 'external noise', 'electromagnetic cell', 'electric insulation', 'contribution implements', 'common reasons', 'calibration procedure', 'built oil', 'antenna factor', 'also comparable', 'af evaluation', 'af ).', 'acceptance tests']</t>
  </si>
  <si>
    <t>Calibration | Partial discharges | Power transformers | UHF antennas | UHF measurements</t>
  </si>
  <si>
    <t>Common reasons for local failures in power transformers are partial discharges (PD) in the electric insulation. The ultra-high frequency (UHF) PD measurement method gained in importance for transformer diagnosis and monitoring within the last years. Due to its robustness against external noise, it is suitable for both, factory acceptance tests (FAT) and site acceptance tests (SAT). For the application at acceptance tests, it is necessary that the UHF technique is a reliable testing method and also comparable between different UHF measurement systems. Therefore, the UHF sensor's characteristic has to be included in a calibration procedure by using its antenna factor (AF). This contribution implements a custom-built oil-filled Gigahertz-Transversal-Electromagnetic cell (GTEM cell) for the AF evaluation. In the first part, the GTEM cell's design and dimensioning are illustrated and the cell is evaluated in terms of its high frequency behavior. The second part determines the AF of two different UHF sensor types: UHF Drain Valve Sensors and UHF Plate Sensors using the GTEM cell. Additionally, the influences of insertion depths and standardized gate valves on the Drain Valve Sensor's AF are taken into account.</t>
  </si>
  <si>
    <t>56559337600;55490464000;6602926746</t>
  </si>
  <si>
    <t>Siegel, Martin;Beltle, Michael;Tenbohlen, Stefan</t>
  </si>
  <si>
    <t>Siegel M.</t>
  </si>
  <si>
    <t>Characterization of UHF PD sensors for power transformers using an oil-filled GTEM cell</t>
  </si>
  <si>
    <t>10.1109/TDEI.2016.005562</t>
  </si>
  <si>
    <t>2-s2.0-84982245522</t>
  </si>
  <si>
    <t>['wave leakage', 'typical configuration', 'type insulator', 'therefore advised', 'theoretical results', 'polarization plays', 'polarization characteristics', 'pd detection', 'partial discharge', 'metal belt', 'important role', 'gis axis', 'gis aperture', 'failure diagnostics', 'experimental investigations', 'experiment show', 'efficient detection', 'commonly used', 'always dominant', 'also conducted']</t>
  </si>
  <si>
    <t>electromagnetic leakage | gas insulated switchgear (GIS) | partial discharge (PD) | polarization characteristics | UHF sensor</t>
  </si>
  <si>
    <t>Partial discharge (PD) detection is commonly used in the failure diagnostics of the gas insulated switchgear (GIS) with the basin-type insulator. We recognized that the polarization plays an important role in the PD detection. In this paper, we present both theoretical and experimental investigations on the polarization characteristics of the electromagnetic (EM) wave leakage in GIS with metal belt and the electric field intensity distribution near the GIS aperture. The characteristics of the three electric field components around the aperture are simulated by using software Ansoft HFSS. Experiments are also conducted to verify the theoretical results. Both the simulation and the experiment show that near the aperture the electric field component along the GIS axis is always dominant for the typical configuration under study. For an efficient detection it is therefore advised to use linear antenna sensor placed along the GIS axis.</t>
  </si>
  <si>
    <t>1475-1481</t>
  </si>
  <si>
    <t>36975708800;57190685234;57015999600;57015944100;57203070834</t>
  </si>
  <si>
    <t>Guo, Hongfu;Qiu, Haoyuan;Yao, Lu;Huang, Fen;Ren, Kuan Fang</t>
  </si>
  <si>
    <t>Investigation on polarization characteristics of PD-induced electromagnetic wave leakage in GIS with metal belt</t>
  </si>
  <si>
    <t>10.1109/TDEI.2016.005524</t>
  </si>
  <si>
    <t>2-s2.0-84982273850</t>
  </si>
  <si>
    <t>['weld joints', 'ultrasonic testing', 'testing procedure', 'sector scanning', 'reference reflector', 'pod curves', 'numerical modeling', 'numerical experiments', 'modeling results', 'element model', 'echosignal amplitude', 'detecting flaws', 'crack types', 'calculated using', 'aerospace industry', '40 cracks']</t>
  </si>
  <si>
    <t>acoustic phased array | cracks | interferences | numerical modeling | probability of flaw detection | ultrasonic testing</t>
  </si>
  <si>
    <t>The article is devoted to ultrasonic testing of weld joints in aerospace industry with an acoustic phased array. Testing planar flaws of lack-of-fusion and joint-root-crack types by sector scanning is considered. A technique is suggested for calculating the probability of detecting flaws (POD) by means of numerical modeling of the ultrasonic-testing procedure with allowance for interferences. A finite-element model has been developed, and 40 cracks with randomly generated geometry have been modeled. Using the modeling results, a conditional crack height at a level of 10% of the echosignal amplitude from a reference reflector has been determined. POD curves have been calculated using the results of numerical experiments.</t>
  </si>
  <si>
    <t>60005913;60005913</t>
  </si>
  <si>
    <t>57190760744;7103151924</t>
  </si>
  <si>
    <t>Pilyugin, S. O.;Lunin, V. P.</t>
  </si>
  <si>
    <t>Pilyugin S.</t>
  </si>
  <si>
    <t>Determining the probability of detecting flaws in weld joints by phased-array ultrasonic testing</t>
  </si>
  <si>
    <t>10.1134/S1061830916060085</t>
  </si>
  <si>
    <t>2-s2.0-84983020480</t>
  </si>
  <si>
    <t>['waveguide modes', 'waveguide array', 'scattering spot', 'radiators excited', 'planar array', 'phenomenological model', 'parallel waveguides', 'initial distribution', 'fresnel zone', 'focal line', 'finite distance', 'cylindrical fronts', 'array radiators', 'array aperture', '2d array']</t>
  </si>
  <si>
    <t>A 2D array of radiators excited by the modes of a planar array of parallel waveguides and focused in the Fresnel zone is considered. The problem of determining the positions of array radiators for focusing the field at a finite distance from the array aperture is solved for the cases of plane and cylindrical fronts of the initial distribution of the phases of waveguide modes. A phenomenological model of the slotted-waveguide array is used to determine the position of the focal line, the aberration of the scattering spot, and the frequency scanning sector.</t>
  </si>
  <si>
    <t>587-597</t>
  </si>
  <si>
    <t>60029225;60029225;60029225</t>
  </si>
  <si>
    <t>6701630340;7003747598;34569566500</t>
  </si>
  <si>
    <t>Bankov, S. E.;Kaloshin, V. A.;Frolova, E. V.</t>
  </si>
  <si>
    <t>Kotelnikov Institute of Radioengineering and Electronics (IRE) of Russian Academy of Sciences</t>
  </si>
  <si>
    <t>Bankov S.E.</t>
  </si>
  <si>
    <t>Synthesis and analysis of a frequency-scanned planar waveguide array focused in the Fresnel zone</t>
  </si>
  <si>
    <t>10.1134/S1064226916060036</t>
  </si>
  <si>
    <t>2-s2.0-84983084995</t>
  </si>
  <si>
    <t>['trichoid sensillum', 'trichoid sensilla', 'tr iii', 'tr ii', 'specialist pest', 'sensillum appeared', 'sensilla trichodea', 'sensilla styloconica', 'sensilla indicated', 'sensilla coeloconica', 'sensilla auricillica', 'response spectra', 'response profiles', 'phytophagous insects', 'orns specialized', 'orns responded', 'numerous pores', 'major function', 'female p', 'diamondback moth', 'compartmentalized orns', 'brassicaceous hosts', 'brassica spp', 'antennal sensilla', 'also carried', '39 host', '3 types', '2 non', '12 classes', '(¬±)- linalool']</t>
  </si>
  <si>
    <t>Olfaction | Plutella xylostella | Scanning electron microscopy | Single sensillum recording | Trichodea | Volatile compounds</t>
  </si>
  <si>
    <t>Plant chemical signals are important olfactory cues for the survival and reproduction of phytophagous insects. The diamondback moth, Plutella xylostella L. (Lepidoptera: Plutellidae) is a Brassica spp. (Brassicales: Brassicaceae) specialist pest, with most of its life events occurring on Brassica spp. hosts. We conducted a scanning electron microscopy study on the morphology and distribution of antennal sensilla of male and female P. xylostella. Seven morphological types of sensilla were identified in the antennae of P. xylostella: 3 types of sensilla trichodea (Tr I, Tr II and Tr III), sensilla chaetica, sensilla coeloconica, sensilla auricillica and sensilla styloconica. One particular type of trichoid sensillum (Tr III) was present only in the males. The presence of numerous pores or deep longitudinal grooves on the surfaces of 5 morphological types of sensilla indicated that their major function is olfactory. Single sensillum recordings were also carried out on the trichoid sensilla of the female diamondback moth to identify the olfactory receptor neurons (ORNs) and to determine the response spectra of the ORNs, using a panel of 39 host and non-host volatile compounds. Based on the response profiles, 42 responsive trichoid sensilla could be segregated into 4 sensillum classes. Each sensillum appeared to contain 3 co-compartmentalized ORNs, and therefore a total of 12 classes of ORNs were identified from these sensilla. Each ORN class showed a narrow response spectrum, with some ORNs specialized for green leaf volatiles and (¬±)-linalool that are present in brassicaceous hosts, while several other ORNs responded to 2 non-host volatile sesquiterpenes, (E)-Œ≤-farnesene and germacrene D, as well as (E)-Œ≤-caryophyllene, a host-related sesquiterpene volatile. The sensitivity and selectivity of the female diamondback moth towards certain host plant volatiles warrants further investigation for potential behavioral manipulation to control this pest.</t>
  </si>
  <si>
    <t>146-158</t>
  </si>
  <si>
    <t>60001821;60068693;60100533</t>
  </si>
  <si>
    <t>8575465600;7409831708;7408066828</t>
  </si>
  <si>
    <t>Wee, Suk Ling;Oh, Hyun Woo;Park, Kye Chung</t>
  </si>
  <si>
    <t>New Zealand;South Korea;Malaysia</t>
  </si>
  <si>
    <t>Auckland;Yusong;Bangi</t>
  </si>
  <si>
    <t>Plant &amp; Food Research, New Zealand;Korea Research Institute of Bioscience and Biotechnology;Universiti Kebangsaan Malaysia</t>
  </si>
  <si>
    <t>60100533;60068693;60001821</t>
  </si>
  <si>
    <t>Wee S.</t>
  </si>
  <si>
    <t>Antennal Sensillum Morphology and Electrophysiological Responses of Olfactory Receptor Neurons in Trichoid Sensilla of the Diamondback Moth (Lepidoptera: Plutellidae)</t>
  </si>
  <si>
    <t>10.1653/024.099.sp118</t>
  </si>
  <si>
    <t>2-s2.0-84983372849</t>
  </si>
  <si>
    <t>['wrel ),', 'wireless charger', 'wearable resonator', 'total efficiency', 'time necessary', 'radio frequency', 'prototype fabricated', 'proposed wrel', 'proposed link', 'power source', 'performance obtained', 'like antenna', 'leather substrate', 'film battery', 'experimental tests', 'energy received', 'e .,', 'directly used', 'dc energy', 'data transmission', 'considered thin', 'battery charger', 'basic element', 'approximately 78', 'also investigated', '915 mhz', '8 dbm', '45 ghz', '43 db', '38 min', '1 %.']</t>
  </si>
  <si>
    <t>antenna | CSRR | resonator | wearable electronics | wireless power transfer | wireless resonant energy link</t>
  </si>
  <si>
    <t>In this paper, a wearable resonator suitable to be used for both power and data transmission is presented. The basic element is a complementary split ring resonator that has been optimized to operate both as a dipole-like antenna at 2.45 GHz and as the receiver of a resonant energy link operating at 915 MHz when coupled with an identical external resonator connected to a power source. Experimental data referring to a prototype fabricated by using a conductive adhesive fabric on a leather substrate are reported and discussed. With regard to the wireless resonant energy link (WREL), it is demonstrated that at 915 MHz, the RF-to-RF power transfer efficiency of the link is approximately 78.1%. As for the performance obtained when the resonator is used as an antenna, a gain of approximately ‚àí0.43 dB was obtained. Additionally, the performance of the proposed link when connected to a Power Management Unit (PMU) that converts the radio frequency (RF) energy received by the wearable resonator into DC energy that can be directly used for recharging a thin-film battery was also investigated. Experimental tests were performed in order to evaluate both the total efficiency of the wireless charger (i.e., the WREL link connected to the PMU) and the time necessary to recharge a THINERGY MEC201 battery. The obtained results demonstrate the feasibility of using the proposed WREL for implementing a battery charger; in particular, by providing an input power higher than 8 dBm, the time necessary to recharge the considered thin-film battery is shorter than 38 min.</t>
  </si>
  <si>
    <t>629-637</t>
  </si>
  <si>
    <t>11339319500;24435905900;24471322500;7005895932</t>
  </si>
  <si>
    <t>Monti, G.;Corchia, L.;De Benedetto, E.;Tarricone, L.</t>
  </si>
  <si>
    <t>Monti G.</t>
  </si>
  <si>
    <t>Compact resonator on leather for nonradiative inductive power transfer and far-field data links</t>
  </si>
  <si>
    <t>10.1002/2016RS006030</t>
  </si>
  <si>
    <t>2-s2.0-84983590424</t>
  </si>
  <si>
    <t>['traditional transformers', 'small size', 'proposed methods', 'method increases', 'meets iso', 'mathematical model', 'impedance matching', 'coupling coefficient', 'connection methods']</t>
  </si>
  <si>
    <t>Compensation capacitor | Intelligent wearable devices | Loosely coupled transformer | Near-field communication (NFC) | Radio frequency identification (RFID)</t>
  </si>
  <si>
    <t>This paper presents radio frequency identification (RFID) tag antenna design for smart wearable devices that meets ISO/IEC 14443 international standards. Using transformer coupling technology to replace the common used direct-connection methods, it presents a novel design concept of a passive RFID tag antenna that uses a resonance-coupled transformer structure between the RFID tag antenna and chip. This method increases the tag transmission distance and its reliability. In addition, the coupling coefficient of loosely coupled transformers is lower than traditional transformers. After establishing the mathematical model of an equivalent mutual inductance, it will be added compensation capacitors to the coils on each the transformer for impedance matching. It will be completed the tag antenna circuit design by coordinating circuit quality factor adjustment with electromagnetic simulation software analysis. Finally, to verify the feasibility of the proposed methods, we compare the mathematical calculation analysis and simulations. The result will be useful to incorporate the design of small size of smart wearable devices.</t>
  </si>
  <si>
    <t>113-122</t>
  </si>
  <si>
    <t>60012392;60012392;60012392</t>
  </si>
  <si>
    <t>7403692642;56447274800;57143017200</t>
  </si>
  <si>
    <t>Lin, Ding Bing;Wang, Tse Hsuan;Chen, Fu Jung</t>
  </si>
  <si>
    <t>Lin D.</t>
  </si>
  <si>
    <t>Novel RFID tag antenna design for wearable device applications</t>
  </si>
  <si>
    <t>10.6329/CIEE.2016.3.03</t>
  </si>
  <si>
    <t>2-s2.0-84986564621</t>
  </si>
  <si>
    <t>['validated also', 'transverse electromagnetic', 'radiation features', 'proposed approach', 'planar structures', 'numerical results', 'novel transmission', 'matching approach', 'line model', 'including wire', 'effective determination', 'cumbersome field']</t>
  </si>
  <si>
    <t>EM Field Theory and Numerical Techniques | Meta-materials and Photonic Bandgap Structures | Planar Antenna Design</t>
  </si>
  <si>
    <t>A novel transmission-line model is used for the analysis of planar structures, including wire-medium (WM) slabs with vertically aligned wires. The network formalism allows for an effective determination of the relevant spectral Green's functions, of the modal dispersion equation via transverse resonance, as well as of the far-field radiation pattern produced by simple sources via reciprocity, as opposed to the more cumbersome field-matching approach. Numerical results, validated also against state-of-the-art simulation software, confirm the accuracy and effectiveness of the proposed approach. In particular, modal and radiation features are presented for a class of leaky-wave antennas based on planar WM loaded configurations covered by partially reflecting screens, for which leaky unimodal regimes are achieved by minimizing spurious radiation from the quasi-transverse electromagnetic (TEM) mode.</t>
  </si>
  <si>
    <t>713-722</t>
  </si>
  <si>
    <t>60032350;60032350;60032350;60032350</t>
  </si>
  <si>
    <t>55263521000;6701466183;6701731702;7102947741</t>
  </si>
  <si>
    <t>Comite, Davide;Baccarelli, Paolo;Burghignoli, Paolo;Galli, Alessandro</t>
  </si>
  <si>
    <t>Wire-medium loaded planar structures: Modal analysis, near fields, and radiation features</t>
  </si>
  <si>
    <t>S1759078716000490</t>
  </si>
  <si>
    <t>10.1017/S1759078716000490</t>
  </si>
  <si>
    <t>2-s2.0-84988223637</t>
  </si>
  <si>
    <t>['whole algorithm', 'uav application', 'two problems', 'time consumption', 'three steps', 'thread processing', 'superior performance', 'step registration', 'sift features', 'ransac algorithm', 'proposed algorithm', 'new pattern', 'mismatching point', 'method divides', 'inter frames', 'image registration', 'image mosaic', 'extensive experiments', 'euclidean distance', 'employed adequately', 'core resources', 'common points']</t>
  </si>
  <si>
    <t>Image mosaic | Image registration | Multi-thread processing | UAV</t>
  </si>
  <si>
    <t>In the area of image mosaic for unmanned aerial vehicle (UAV) applications, the problems of precision and time consumption have drawn many scholars' attention. To address above two problems, a novel algorithm based on three-step registration and multi-thread processing is proposed in this paper. This method divides the image registration into three steps to improve the precision. Firstly, based on the SIFT features, the fast index mechanism k-d tree and the Euclidean distance are utilized to determine the common points between two adjacent images; then, the linear slope constraint model is used to filter the mismatching point-pairs; finally, the RANSAC algorithm is adopted to remove outer points from the common points to ensure matching precision of inter frames. To accommodate the real time requirement of UAV application, a parallel data processing pattern is presented. The multi-core resources and multi-thread computing method of computers are employed adequately in the new pattern to speed up the whole algorithm. Extensive experiments on precision and time consumption show the superior performance of the proposed algorithm.</t>
  </si>
  <si>
    <t>1090-1109</t>
  </si>
  <si>
    <t>42161674500;15833795300;57191433841</t>
  </si>
  <si>
    <t>Li, Hongguang;Ding, Wenrui;Wang, Yufeng</t>
  </si>
  <si>
    <t>Three-step registration and multi-thread processing based image mosaic for unmanned aerial vehicle applications</t>
  </si>
  <si>
    <t>10.21307/ijssis-2017-909</t>
  </si>
  <si>
    <t>2-s2.0-84990038497</t>
  </si>
  <si>
    <t>['transmit snr', 'tight approximation', 'systemachievable rate', 'system rate', 'numerical results', 'noise ratio', 'higher ratio', 'high signal', 'form expression', 'first present', 'd2d transmitter', 'd2d link', 'd2d communication', 'closely located', 'base station', 'asymptotic behaviors', 'antenna selection']</t>
  </si>
  <si>
    <t>Achievable rate gain | antenna selection | device-todevice(D2D) | system spectral efficiency</t>
  </si>
  <si>
    <t>In this paper, we investigate an interference mitigation scheme by antenna selection in device-to-device (D2D) communication underlaying downlink cellular networks. We first present the closed-form expression of the system achievable rate and its asymptotic behaviors at high signal-to-noise ratio (SNR) and the large antenna number scenarios. It is shown that the high SNR approximation increases with more antennas and higher ratio between the transmit SNR at the base station (BS) and the D2D transmitter. In addition, a tight approximation is derived for the rate and we reveal two thresholds for both the distance of the D2D link and the transmit SNR at the BS above which the underlaid D2D communication will degrade the system rate. We then particularize on the small cell setting where all users are closely located. In the small cell scenario, we show that the relationship between the distance of the D2D transmitting link and that of the D2D interfering link to the cellular user determines whether the D2D communication can enhance the systemachievable rate. Numerical results are provided to verify these results.</t>
  </si>
  <si>
    <t>60005244;60005244;60009400;60022148</t>
  </si>
  <si>
    <t>56493209600;55243233900;56123091200;7404759940</t>
  </si>
  <si>
    <t>Wang, Yuyang;Jin, Shi;Ni, Yiyang;Wong, Kai Kit</t>
  </si>
  <si>
    <t>London;Nanjing;Nanjing</t>
  </si>
  <si>
    <t>University College London;Nanjing University of Post and TeleCommunications;Southeast University</t>
  </si>
  <si>
    <t>60022148;60009400;60005244</t>
  </si>
  <si>
    <t>Interference mitigation scheme by antenna selection in device-to-device communication underlaying cellular networks</t>
  </si>
  <si>
    <t>10.1109/JCN.2016.000058</t>
  </si>
  <si>
    <t>2-s2.0-84990184513</t>
  </si>
  <si>
    <t>2013JQ0003</t>
  </si>
  <si>
    <t>['transmit power', 'snr constraint', 'snr ).', 'proposed algorithm', 'output single', 'often implemented', 'noise ratio', 'jointly optimize', 'input multiple', 'frobenius norm', 'existing literature', 'energy efficiency', 'channel capacity', 'beamforming andmaximizing', 'antenna subsets', 'antenna selection', 'active antennas']</t>
  </si>
  <si>
    <t>Antenna selection | energy efficient | green communication | multiple-input multiple-output (MIMO) | relaying communication | transmit beamforming</t>
  </si>
  <si>
    <t>In existing literature on multiple-input multiple-output (MIMO) relaying communication systems, antenna selection is often implemented by maximizing the channel capacity or the output single-to-noise ratio (SNR). In this paper, we propose an energy efficient low-complexity antenna selection scheme for MIMO relaying communication systems. The proposed algorithm is based on beamforming andmaximizing the Frobenius norm to jointly optimize the transmit power, number of active antennas, and antenna subsets at the source, relaying and destination. We maximize the energy efficiency between the link of source to relay and the link of relay to destination to obtain the maximum energy efficiency of the system, subject to the SNR constraint. Compared to existing antenna selection methods forMIMO relaying communication systems, simulation results demonstrate that the proposedmethod can save more power in term of energy efficiency, while having lower computational complexity.</t>
  </si>
  <si>
    <t>320-326</t>
  </si>
  <si>
    <t>57208864562;7501755507</t>
  </si>
  <si>
    <t>Qian, Kun;Wang, Wen Qin</t>
  </si>
  <si>
    <t>Qian K.</t>
  </si>
  <si>
    <t>Energy-efficient antenna selection in green MIMO relaying communication systems</t>
  </si>
  <si>
    <t>10.1109/JCN.2016.000047</t>
  </si>
  <si>
    <t>2-s2.0-84990242803</t>
  </si>
  <si>
    <t>['vertical directions', 'total throughput', 'target users', 'proposed scheme', 'multicast system', 'multicast groups', 'multicast group', 'lagrangian method', 'individual beams', 'individual beam', 'horizontal angles', 'energy delivered', 'different horizontal', 'conditional schemes', 'antenna downtilt']</t>
  </si>
  <si>
    <t>Active antenna | Multicast services | Resource allocation | Video preference</t>
  </si>
  <si>
    <t>In this paper, we investigate a preference-aware multicast mechanism in active array aided LTE (Long Term Evolution) networks. An active antenna system can direct vertical beams in different horizontal and vertical directions, so the amount of energy delivered is more concentrated on the target users. The active array provides each multicast group with an individual beam with specific downtilt delivering shared video to all users in the group. For the multicast system, the objective of our proposed resource allocation scheme is to maximize the total throughput, subject to the constraints of power, subcarrier and antenna downtilt, as well as horizontal angles and the vertical half power bandwidth. To solve the problem, individual beams are steered for multicast groups. Furthermore, a novel subcarrier assignment scheme is proposed to enhance the spectrum resource utilization, and the optimal power allocation is obtained by virtue of Lagrangian method. Simulation results demonstrate the throughput and the spectral efficiency enhancement of our proposed scheme over other conditional schemes.</t>
  </si>
  <si>
    <t>1371-1379</t>
  </si>
  <si>
    <t>60025578;60025578;60028876</t>
  </si>
  <si>
    <t>57189895182;55473865100;7006457163</t>
  </si>
  <si>
    <t>Chu, Mingli;Yang, Qinghai;Kwak, Kyung Sup</t>
  </si>
  <si>
    <t>Incheon;Xi'an</t>
  </si>
  <si>
    <t>Inha University;Xidian University</t>
  </si>
  <si>
    <t>60028876;60025578</t>
  </si>
  <si>
    <t>Chu M.</t>
  </si>
  <si>
    <t>Subcarrier assignment and power allocation for preference-aware multicast services in active array aided LTE networks</t>
  </si>
  <si>
    <t>10.1587/transcom.2015EBP3263</t>
  </si>
  <si>
    <t>2-s2.0-84991239308</t>
  </si>
  <si>
    <t>15H04381</t>
  </si>
  <si>
    <t>['two groups', 'thus conclude', 'streptophytes include', 'situation beneficial', 'red chl', 'pigment compositions', 'photosynthetic organisms', 'peripheral antennae', 'low chl', 'light environments', 'lhcs )]', 'land plants', 'high chl', 'harvesting complexes', 'green plants', 'green light', 'evolutionary adaptations', 'energy chl', 'different level', 'deep seawater', 'core antennae', 'chlorophytes comprise', 'b ratios']</t>
  </si>
  <si>
    <t>Evolution | Green algae | Land plants | Light adaptation | Photosystem</t>
  </si>
  <si>
    <t>Photosynthetic organisms have various pigments enabling them to adapt to various light environments. Green plants are divided into two groups: streptophytes and chlorophytes. Streptophytes include some freshwater green algae and land plants, while chlorophytes comprise the other freshwater green algae and seawater green algae. The environmental conditions driving the divergence of green plants into these two groups and the changes in photosynthetic properties accompanying their evolution remain unknown. Here, we separated the core antennae of PSI and the peripheral antennae [light-harvesting complexes (LHCs)] in green plants by green-native gel electrophoresis and determined their pigment compositions. Freshwater green algae and land plants have high Chl a/b ratios, with most Chl b existing in LHCs. In contrast, seawater green algae have low Chl a/b ratios. In addition, Chl b exists not only in LHCs but also in PSI core antennae in these organisms, a situation beneficial for survival in deep seawater, where blue-green light is the dominant light source. Finally, low-energy Chl (red Chl) of PSI was detected in freshwater green algae and land plants, but not in seawater green algae. We thus conclude that the different level of Chl b accumulation in core antennae and differences in PSI red Chl between freshwater and seawater green algae are evolutionary adaptations of these algae to their habitats, especially to high- or low-light environments.</t>
  </si>
  <si>
    <t>1231-1243</t>
  </si>
  <si>
    <t>60014652;60001320;60000264;117559858;60015975;60014652;60001320;60014652-60015682;60014652-60015682</t>
  </si>
  <si>
    <t>55791343200;7403082647;7101985485;57191625456;7005471155;7003499878;7004934917;36022873900;7404667898</t>
  </si>
  <si>
    <t>Kunugi, Motoshi;Satoh, Soichirou;Ihara, Kunio;Shibata, Kensuke;Yamagishi, Yukimasa;Kogame, Kazuhiro;Obokata, Junichi;Takabayashi, Atsushi;Tanaka, Ayumi</t>
  </si>
  <si>
    <t>Japan;Japan;Japan;Japan;Japan;Japan</t>
  </si>
  <si>
    <t>Fukuyama;Kawaguchi;Sapporo;Kyoto;Nagoya;Matsuyama</t>
  </si>
  <si>
    <t>Fukuyama University;Japan Science and Technology Agency;Hokkaido University;Kyoto Prefectural University;Nagoya University;AIMEN Co., Ltd</t>
  </si>
  <si>
    <t>60015975;60015682;60014652;60001320;60000264;117559858</t>
  </si>
  <si>
    <t>Kunugi M.</t>
  </si>
  <si>
    <t>Evolution of Green Plants Accompanied Changes in Light-Harvesting Systems</t>
  </si>
  <si>
    <t>10.1093/pcp/pcw071</t>
  </si>
  <si>
    <t>2-s2.0-84992061414</t>
  </si>
  <si>
    <t>['spaceborne environment', 'simulation confirms', 'significant improvement', 'receive modules', 'measurement accuracy', 'finite phase', 'encoding method', 'encoding matrix', 'effective method', 'complicated mission', 'array antennas', 'array antenna', 'active phased']</t>
  </si>
  <si>
    <t>Hadamard matrix | internal calibration | phase encoding | synthetic aperture radar (SAR) | Transmit/receive modules (TRMs)</t>
  </si>
  <si>
    <t>Calibration of the active phased-array antennas for synthetic aperture radar (SAR) is a complicated mission. The phase-encoding method is used to monitor and characterize individual transmit/receive modules of the active phased-array antenna, which has been demonstrated to be an effective method by TerraSAR-X in a spaceborne environment. The error source due to finite phase-encoding setting accuracy is modeled and analyzed, based on which a modification of the phase-encoding matrix is done to improve the measurement accuracy. Furthermore, simulation confirms a significant improvement in the measurement accuracy with the modification, showing an agreement with the model-based theoretical analysis.</t>
  </si>
  <si>
    <t>767-771</t>
  </si>
  <si>
    <t>60027021-60019499;60027021;60027021</t>
  </si>
  <si>
    <t>57188987750;7405336715;56888041000</t>
  </si>
  <si>
    <t>Gong, Yinghui;Wang, Robert;Wang, Pei</t>
  </si>
  <si>
    <t>Gong Y.</t>
  </si>
  <si>
    <t>Improved Phase-Encoding Calibration for Active Phased-Array Antennas of SAR</t>
  </si>
  <si>
    <t>10.1109/LGRS.2016.2542104</t>
  </si>
  <si>
    <t>2-s2.0-84992295835</t>
  </si>
  <si>
    <t>['viable solution', 'testing large', 'step guidance', 'provide step', 'numerous examples', 'imperfect chamber', 'discuss methods', 'assessing uncertainty', 'air tests', 'air testing']</t>
  </si>
  <si>
    <t>Cellular telecommunications | microwave measurement | reverberation chamber | wireless system</t>
  </si>
  <si>
    <t>Reverberation chambers provide a repeatable test environment for laboratory over-the-air testing and represent a viable solution for testing large-form-factor wireless devices. Such tests often involve 'imperfect chamber' configurations in which the chamber is loaded with RF absorbing material. We provide step-by-step guidance on configuring and verifying chamber performance for over-the-air tests of single-antenna cellular wireless devices. We illustrate these methods with numerous examples, highlighting the tradeoffs in various chamber configurations. We conclude by calculating total radiated power and total isotropic sensitivity for a cellular-enabled wireless router and discuss methods for assessing uncertainty in estimates of these quantities.</t>
  </si>
  <si>
    <t>661-672</t>
  </si>
  <si>
    <t>60023053;60023053;60023053;60023053;60023053;60023053;60023053;60023053;60023053</t>
  </si>
  <si>
    <t>7006715937;57188989099;57188974454;14628855200;57188976238;8915706900;7406552522;7101643443;7404348667</t>
  </si>
  <si>
    <t>Remley, Kate A.;Dortmans, Jos;Weldon, Catherine;Horansky, Robert D.;Meurs, Thomas B.;Wang, Chih Ming;Williams, Dylan F.;Holloway, Christopher L.;Wilson, Perry F.</t>
  </si>
  <si>
    <t>Gaithersburg</t>
  </si>
  <si>
    <t>Remley K.</t>
  </si>
  <si>
    <t>Configuring and Verifying Reverberation Chambers for Testing Cellular Wireless Devices</t>
  </si>
  <si>
    <t>10.1109/TEMC.2016.2549031</t>
  </si>
  <si>
    <t>2-s2.0-84992296974</t>
  </si>
  <si>
    <t>['traditional multiview', 'satisfactory quality', 'resolution ground', 'reduced set', 'reconstructed image', 'multistatic diffraction', 'measurement positions', 'measurement data', 'investigation domain', 'innovative 2', 'imaging data', 'great amount', 'frequency domain', 'also provide', 'aforementioned problem']</t>
  </si>
  <si>
    <t>Diffraction tomographic (DT) | ground penetrating radar (GPR) | multitask Bayesian compressive sensing (MT-BCS) | multiview-multistatic</t>
  </si>
  <si>
    <t>High-resolution ground-penetrating radar multiview-multistatic diffraction-tomographic (DT) imaging usually requires the wide signal bandwidth and large antenna aperture, which results in the great amount of imaging data. To solve the aforementioned problem, an innovative 2-D multiview-multistatic DT imaging algorithm based on the multitask Bayesian compressive sensing (MT-BCS) strategy is proposed in this letter. The reduction of the measurement data can be achieved by performing a reduced set of measurements in the frequency domain. In particular, a joint Bayesian sparse reconstruction scheme is used to recover the original frequency domain data from the reduced frequency measurements across all the measurement positions. Finally, the image of the investigation domain can be reconstructed by the traditional multiview-multistatic DT imaging algorithm. Numerical simulation results have shown that the proposed imaging method can not only reduce the frequency measurement data but also provide the satisfactory quality of the reconstructed image.</t>
  </si>
  <si>
    <t>60031863-60018326;60018326;60031863;60018326</t>
  </si>
  <si>
    <t>34977735900;35761407000;7409374871;57198831202</t>
  </si>
  <si>
    <t>Sun, Yanpeng;Qu, Lele;Zhang, Shi;Yin, Yuqing</t>
  </si>
  <si>
    <t>Shenyang;Shenyang</t>
  </si>
  <si>
    <t>Northeastern University;Shenyang Aerospace University</t>
  </si>
  <si>
    <t>60031863;60018326</t>
  </si>
  <si>
    <t>MT-BCS-Based Two-Dimensional Diffraction Tomographic GPR Imaging Algorithm with Multiview-Multistatic Configuration</t>
  </si>
  <si>
    <t>10.1109/LGRS.2016.2549538</t>
  </si>
  <si>
    <t>2-s2.0-84992305885</t>
  </si>
  <si>
    <t>GrantY313110240</t>
  </si>
  <si>
    <t>['user parameters', 'track reconstruction', 'track imaging', 'sr methods', 'spatial sparsity', 'sar cross', 'rgls ),', 'reweighted scheme', 'nonuniform distribution', 'nonuniform apcs', 'looking sparse', 'limited resolution', 'incomplete observation', 'improved resolution', 'imaging scene', 'gridless spice', 'grid effect', 'gls ),', 'dlsla 3', 'discretized grids', 'conventional grid', 'based estimation', 'array elements', 'array 3', 'appealing property']</t>
  </si>
  <si>
    <t>Downward-looking sparse-linear-array 3-D synthetic aperture radar (DLSLA 3-D SAR) | gridless sparse recovery (GL-SR) method | reweighted scheme | Sparse iterative covariance-based estimation (SPICE)</t>
  </si>
  <si>
    <t>Downward-looking sparse-linear-array 3-D synthetic aperture radar (DLSLA 3-D SAR) cross-track reconstruction usually suffers from incomplete observation and limited resolution. The incomplete observation is caused by the sparse and nonuniform distribution of the equivalent antenna phase centers (APCs) due to the array elements' installation location restriction, loss, or deviation. Sparse recovery methods provide a solution with improved resolution from the incomplete observation for the 3-D imaging scene that behaves with spatial sparsity. However, conventional grid-based sparse recovery (GB-SR) methods are under the assumption that the scatterers are located on the discretized grids; otherwise, the off-grid effect or basis mismatch problem will occur. In this letter, we propose a reweighted scheme-based gridless sparse recovery (GL-SR) method, i.e., reweighted gridless sparse iterative covariance-based estimation (RGLS), for DLSLA 3-D SAR cross-track imaging. The proposed method possesses the merits of gridless SPICE (GLS), i.e., free of off-grid effect and user parameters, and has a statistically more appealing property than GLS by adopting the reweighted scheme. As seen from the experiments that compare the performance of GB-SR and GL-SR methods for DLSLA 3-D SAR cross-track reconstruction, the proposed method performs outstandingly under the circumstance of sparse and nonuniform APCs' distribution.</t>
  </si>
  <si>
    <t>841-845</t>
  </si>
  <si>
    <t>60027021;60076822;60025278;60027021;60027021</t>
  </si>
  <si>
    <t>56513410500;55142587800;56071876600;22433626800;55513537700</t>
  </si>
  <si>
    <t>Bao, Qian;Peng, Xueming;Wang, Zhirui;Lin, Yun;Hong, Wen</t>
  </si>
  <si>
    <t>Rochester;Beijing;Beijing</t>
  </si>
  <si>
    <t>Carestream Health, Inc.;Institute of Electronics Chinese Academy of Sciences;Tsinghua University</t>
  </si>
  <si>
    <t>60076822;60027021;60025278</t>
  </si>
  <si>
    <t>DLSLA 3-D SAR Imaging Based on Reweighted Gridless Sparse Recovery Method</t>
  </si>
  <si>
    <t>10.1109/LGRS.2016.2550057</t>
  </si>
  <si>
    <t>2-s2.0-84994676966</t>
  </si>
  <si>
    <t>cstc2013jcyjA40040</t>
  </si>
  <si>
    <t>['work proposed', 'wiretap channel', 'utmost importance', 'underlay strategy', 'sufficiently high', 'simplified sop', 'selection combining', 'secondary user', 'secondary network', 'results reveal', 'primary network', 'passive eavesdropper', 'paper investigates', 'legal receiver', 'input multiple', 'future high', 'form expression', 'essential recipe', 'cr networks', 'coverage multi', 'cognitive radio', 'capacity high', 'alternative method', '1 ],']</t>
  </si>
  <si>
    <t>cognitive radio | secrecy outage probability | selection combining | underlay</t>
  </si>
  <si>
    <t>Secure data transmission in future high-capacity high-coverage multi-tier hierarchical networks, for which cognitive radio (CR) has emerged as an essential recipe, is of utmost importance. This paper investigates the secrecy outage performance of selection combining (SC) in CR networks (CRNs) over Rayleigh fading channels. In a single-input multiple-output (SIMO) wiretap channel, a secondary user transmits confidential messages to another secondary user, which is equipped with antennas. Meanwhile, a passive eavesdropper, which is equipped with antennas, intends to overhear the messages. Both the legal receiver and the eavesdropper adopt SC scheme to process the received multiple signals. The secondary transmitter uses the underlay strategy to guarantee the quality of service of the primary user without spectrum sensing. Compared to the work proposed by Maged Elkashlan et al. in Ref. [1], we present an alternative method to derive the closed-form expression for the secrecy outage probability (SOP) and develop a simplified SOP when the maximal transmit power at the secondary user is sufficiently high. Our results reveal the impact of the primary network on the secondary network with a multi-antenna wiretap channel and simulations are conducted to validate the accuracy of our proposed analytical models.</t>
  </si>
  <si>
    <t>Journal of China Universities of Posts and Telecommunications</t>
  </si>
  <si>
    <t>60122052;60122052;60122052</t>
  </si>
  <si>
    <t>57191909347;36561254100;57191911759</t>
  </si>
  <si>
    <t>Youyu, Tan;Gaofeng, Pan;Hui, Zhao</t>
  </si>
  <si>
    <t>Youyu T.</t>
  </si>
  <si>
    <t>Secrecy outage analysis on underlay cognitive radio using selection combining</t>
  </si>
  <si>
    <t>S1005888516600328</t>
  </si>
  <si>
    <t>10.1016/S1005-8885(16)60032-8</t>
  </si>
  <si>
    <t>2-s2.0-84994715812</t>
  </si>
  <si>
    <t>['using œä', 'stream transmission', 'simple multiple', 'proposed method', 'objective function', 'interference cancellation', 'experimental analysis', 'alignment tolerance']</t>
  </si>
  <si>
    <t>Channel capacity | Directivity | MIMO | Spatial division</t>
  </si>
  <si>
    <t>A method for increasing alignment tolerance in simple multiple-stream transmission is described. Its use of œÄ-shifted antenna directivity phase enables it to cancel interference even when antenna placement deviations occur. The interference cancellation by using œÄ-shifted directivities provides higher alignment tolerance than that with conventional fixed weight methods. It also provides smaller channel gain variation than can be obtained using fixed weights even when antenna displacement occurs. An objective function is described that is determined by the alignment tolerance. The function is defined to maximize the alignment tolerance. The method's validity is confirmed by an experimental analysis of two-stream transmission in which the alignment tolerance of the proposed method is compared to that of conventional fixed weight methods.</t>
  </si>
  <si>
    <t>1362-1370</t>
  </si>
  <si>
    <t>60025555;60025555-60002561;60025555;60025555-114214398;60025555</t>
  </si>
  <si>
    <t>56001697200;7401920152;35088403200;55574273200;7404044988</t>
  </si>
  <si>
    <t>Arai, Maki;Seki, Tomohiro;Hiraga, Ken;Sakamoto, Kazumitsu;Nakagawa, Tadao</t>
  </si>
  <si>
    <t>Tokyo;Tokyo;</t>
  </si>
  <si>
    <t>Nippon Telegraph and Telephone Corporation;Nihon University;NTT Plala Inc.</t>
  </si>
  <si>
    <t>60025555;60002561;114214398</t>
  </si>
  <si>
    <t>Alignment tolerance in multiple-stream transmission using orthogonal directivities under line-of-sight environments</t>
  </si>
  <si>
    <t>10.1587/transcom.2015EBP3341</t>
  </si>
  <si>
    <t>2-s2.0-85010932002</t>
  </si>
  <si>
    <t>['working state', 'tracking modes', 'scanning manner', 'paper analyzes', 'fitting methods', 'established based', 'antenna pattern']</t>
  </si>
  <si>
    <t>Least-squares and curve-fitting methods | Optimal sorting | Phased array radar | Pulse amplitude sequence</t>
  </si>
  <si>
    <t>The study of phased array radar (PAR) pulse amplitude sequence characteristics is the key to understand the radar's working state and its beam's scanning manner. According to the principle of antenna pattern formation and the searching and tracking modes of beams, this paper analyzes the characteristics and differences of pulse amplitude sequence when the radar beams work in searching and tracking modes respectively. Then an optimal sorting model of pulse amplitude sequence is established based on least-squares and curve-fitting methods. This method is helpful for acquiring the current working state of the radar and recognizing its instantaneous beam pointing by sorting the pulse amplitude sequence without the necessity to estimate the antenna pattern.</t>
  </si>
  <si>
    <t>85-90</t>
  </si>
  <si>
    <t>Journal of Harbin Institute of Technology (New Series)</t>
  </si>
  <si>
    <t>36816425400;56374865200;55898934500</t>
  </si>
  <si>
    <t>Sheng, Chuan;Zhang, Yongshun;Lu, Wenlong</t>
  </si>
  <si>
    <t>Sheng C.</t>
  </si>
  <si>
    <t>An optimal sorting of pulse amplitude sequence based on the phased array radar beam tasks</t>
  </si>
  <si>
    <t>10.11916/j.issn.1005-9113.2016.03.010</t>
  </si>
  <si>
    <t>2-s2.0-85011585836</t>
  </si>
  <si>
    <t>['transmitted signals', 'transmit antennas', 'proposed algorithm', 'practical implementation', 'optimum one', 'much reduces', 'mimo systems', 'maximum likelihood', 'manhattan metric', 'main challenge', 'improved k', 'high performance', 'computational complexity', 'channel ordering', 'alternative algorithms', 'accurately detecting']</t>
  </si>
  <si>
    <t>Channel ordering | KSD | Manhattan metric | MIMO | MLD</t>
  </si>
  <si>
    <t>The main challenge in MIMO systems is how to design the MIMO detection algorithms with lowest computational complexity and high performance that capable of accurately detecting the transmitted signals. In last valuable research results, it had been proved the Maximum Likelihood Detection (MLD) as the optimum one, but this algorithm has an exponential complexity especially with increasing of a number of transmit antennas and constellation size making it an impractical for implementation. However, there are alternative algorithms such as the K-best sphere detection (KSD) and Improved K-best sphere detection (IKSD) which can achieve a close to Maximum Likelihood (ML) performance and less computational complexity. In this paper, we have proposed an enhancing IKSD algorithm by adding the combining of column norm ordering (channel ordering) with Manhattan metric to enhance the performance and reduce the computational complexity. The simulation results show us that the channel ordering approach enhances the performance and reduces the complexity, and Manhattan metricalonecan reduce the complexity. Therefore, the combined channel ordering approach with Manhattan metric enhances the performance and much reduces the complexity more than if we used the channel ordering approach alone. So our proposed algorithm can be considered a feasible complexity reduction scheme and suitable for practical implementation.</t>
  </si>
  <si>
    <t>636-646</t>
  </si>
  <si>
    <t>60025761-60071176</t>
  </si>
  <si>
    <t>Sulttan, Mohammed Qasim</t>
  </si>
  <si>
    <t>Iraq;China</t>
  </si>
  <si>
    <t>Baghdad;Wuhan</t>
  </si>
  <si>
    <t>University of Technology- Iraq;Huazhong University of Science and Technology</t>
  </si>
  <si>
    <t>60071176;60025761</t>
  </si>
  <si>
    <t>Sulttan M.</t>
  </si>
  <si>
    <t>Reducing computational complexity and enhancing performance of IKSD algorithm for uncoded MIMO systems</t>
  </si>
  <si>
    <t>10.11591/ijeecs.v2.i3.pp636-646</t>
  </si>
  <si>
    <t>2-s2.0-85014315384</t>
  </si>
  <si>
    <t>FRGS/2/2013/ST02INTI/02/01</t>
  </si>
  <si>
    <t>['unit cell', 'simulation results', 'resonant cavity', 'one side', 'nri superstrate', 'impedance match', 'good agreement', 'fr4 substrate', 'effective permeability', 'designed synchronously', 'approach zero', 'air gap', '55 mm', '4 layers']</t>
  </si>
  <si>
    <t>Gain | Metamaterial | Negative refractive index | Nested split ring | Patch antenna</t>
  </si>
  <si>
    <t>A high gain patch antenna inspired by 4 layers of negative refractive index (NRI) metamaterial (MTM) superstrate is proposed to operate at downlink radio frequency (RF) band (935MHz to 960MHz) of GSM 900). The MTM unit cell consists of a nested split ring resonator (SRR) on one side and strip line laminated on other side of FR4 substrate. The effective permeability and permittivityof the unit cell are designed synchronously to approach zero, which leads the NRI superstrate to have impedance match with zero negative refractive index.The NRI superstrate is studied using Fabry-Perot (F-P) resonant cavity. The gain of the antennas is improved by 82.29% at the air gap of 55 mm in the desired frequency band. The gain is effectively enhanced based on the negative refractive index MTM. The measured radiation pattern and s parameter results showed that it has good agreement with the simulation results.</t>
  </si>
  <si>
    <t>647-656</t>
  </si>
  <si>
    <t>60104915;60104915</t>
  </si>
  <si>
    <t>44061220300;57193504494</t>
  </si>
  <si>
    <t>Devi, K. K.A.;Ng, C. H.</t>
  </si>
  <si>
    <t>Nilai</t>
  </si>
  <si>
    <t>INTI International University</t>
  </si>
  <si>
    <t>Devi K.</t>
  </si>
  <si>
    <t>Analysis and design of high gain NRI superstrate based antenna for RF energy harvesting system</t>
  </si>
  <si>
    <t>10.11591/ijeecs.v2.i3.pp647-656</t>
  </si>
  <si>
    <t>2-s2.0-85014398933</t>
  </si>
  <si>
    <t>['two e', 'techniques shows', 'return loss', 'operating bands', 'microstrip antenna', 'matching performance', 'impedance bandwidth', 'ground plane', 'element e', 'effective footprint', 'center frequency', 'around 4', '97 %.', '95 %.', '5 different']</t>
  </si>
  <si>
    <t>Defected ground structure (DGS) | Electromagnetic bandgap (EBG) structure | Impedance bandwidth | Microstrip patch antenna (MSPA) | Side lobe level (SLL) | Surface waves</t>
  </si>
  <si>
    <t>In this paper, a simple microstrip patch antenna and a two-element E-plane coupled microstrip antenna array employing a defected ground structure are investigated. Without defected ground structure, the antenna has an impedance bandwidth of 675‚ÄâMHz (6.78% at the center frequency of 9.955‚ÄâGHz) and a gain of around 4.38‚ÄâdB. The performance of the microstrip antenna in terms of impedance bandwidth, matching performance, gain and return loss can be improved by introducing a defect in the ground plane. As a result of which, bandwidth of 1.652‚ÄâGHz (16.42% at the center frequency of 10.06‚ÄâGHz) and a gain of 8.96‚ÄâdB along with 5 different other operating bands are achieved. After integrating the microstrip antenna with the proposed defected ground structure, effective footprint of the antenna is reduced up to 66.95%. When integrated with proposed DGS array, the same antenna array structure shows miniaturization up to 78.97%. The proposed defected ground structure when compared to other techniques shows an exceptionally lower mutual coupling between two E-plane coupled microstrip antenna elements.</t>
  </si>
  <si>
    <t>866-874</t>
  </si>
  <si>
    <t>60012304;60012304</t>
  </si>
  <si>
    <t>57195602869;57192102696</t>
  </si>
  <si>
    <t>Kumar, Munish;Nath, Vandana</t>
  </si>
  <si>
    <t>Kumar M.</t>
  </si>
  <si>
    <t>Analysis of low mutual coupling compact multi-band microstrip patch antenna and its array using defected ground structure</t>
  </si>
  <si>
    <t>S2215098615300768</t>
  </si>
  <si>
    <t>10.1016/j.jestch.2015.12.003</t>
  </si>
  <si>
    <t>2-s2.0-85015082338</t>
  </si>
  <si>
    <t>['shaped slot', 'radiating patch', 'proposed antenna', 'novel dual', 'high gain', 'frequency correspondingly', 'band operation', '7 db', '6 db', '150 degrees', '140 degrees']</t>
  </si>
  <si>
    <t>Aperture coupled | Corrugated ground plane | Dual-band | Microstrip antenna</t>
  </si>
  <si>
    <t>A novel dual-band aperture coupled microstrip antenna with corrugated ground plane is proposed to improve radiation performance in this letter. The dual-band operation is obtained by embedding an S-shaped slot in the radiating patch. To achieve the high gain and the reduced half power beam bandwidth (HPBW) for each frequency, the double- periodic corrugated ground plane is utilized. Both the simulation and measurement results show that the gain of the proposed antenna is increased by 4.7 dB and 5.6 dB at each frequency correspondingly and the half power beam width (HPBW) of E-plane is reduced by 140 degrees and 150 degrees, respectively.</t>
  </si>
  <si>
    <t>236-240</t>
  </si>
  <si>
    <t>60001455;60001455;60001455</t>
  </si>
  <si>
    <t>54585489200;55328324500;57001797200</t>
  </si>
  <si>
    <t>Li, Minquan;Qin, Kun;He, Hongqing</t>
  </si>
  <si>
    <t>Miniaturized dual-band aperture coupled microstrip antenna using corrugated ground</t>
  </si>
  <si>
    <t>10.13164/re.2016.0236</t>
  </si>
  <si>
    <t>2-s2.0-85015365024</t>
  </si>
  <si>
    <t>2012JM8003</t>
  </si>
  <si>
    <t>['scattering performances', 'ring resonators', 'proposed antenna', 'presented based', 'polarized waves', 'polarized incidence', 'layer metamaterial', 'improved due', 'experimentally investigated', 'coupling effect', 'absorption characteristics', '9 ghz', '81 db', '79 db', '68 ghz', '25 ghz', '18 ghz']</t>
  </si>
  <si>
    <t>Gain enhancement | Metamaterial | Radar cross section reduction | Ultra-broad band</t>
  </si>
  <si>
    <t>To reduce the radar cross section of the waveguide slot antenna, a three-layer metamaterial is presented based on orthogonal double split-ring resonators. The absorption characteristics of three-layer metamaterial are demonstrated by simulation. Moreover, the metamaterials have been loaded on common waveguide slot antenna according to the surface current distribution. The ultrabroad band radar cross section reduction of the antenna with metamaterials had been theoretically and experimentally investigated by radiating and scattering performances. Experimental and simulated results showed that the proposed antenna with metamaterials performed broadband radar cross section reduction from 3.9 GHz to 18 GHz and the gain had been improved due to the coupling effect between slot and the period metamaterials structure. The maximal radar cross section reduction of the novel antenna achieved 17.81 dB at 8.68 GHz for x-polarized incidence and 21.79 dB at 6.25 GHz for y-polarized waves.</t>
  </si>
  <si>
    <t>241-246</t>
  </si>
  <si>
    <t>56401465400;55818690500;51461627800;57193315688;12782119800</t>
  </si>
  <si>
    <t>Fu, Qiang;Fan, Cheng Li;Li, Si Jia;Wang, Gang;Cao, Xiang Yu</t>
  </si>
  <si>
    <t>Fu Q.</t>
  </si>
  <si>
    <t>Ultra-broad band radar cross section reduction of waveguide slot antenna with metamaterials</t>
  </si>
  <si>
    <t>10.13164/re.2016.0241</t>
  </si>
  <si>
    <t>2-s2.0-85015417881</t>
  </si>
  <si>
    <t>['using fpgas', 'two opposite', 'telescopes achieve', 'structure ).', 'specific ics', 'ska telescopes', 'silicon area', 'require less', 'radio telescopes', 'power supplies', 'power consumption', 'power architecture', 'older technologies', 'many times', 'many antennas', 'large system', 'intrinsically low', 'integrated circuit', 'insulator process', 'input data', 'including board', 'ics size', 'existing correlators', 'energy efficiency', 'employ arrays', 'efficient way', 'chip memory', 'antennas n', '64 signals', '32nm silicon', '32 antennas', '28nm technology', '16nm technology', '12mm 2']</t>
  </si>
  <si>
    <t>arrays | ASIC | correlators | integrated circuit | Radio astronomy</t>
  </si>
  <si>
    <t>Radio telescopes that employ arrays of many antennas are in operation, and ever larger ones are being designed and proposed. Signals from the antennas are combined by cross-correlation. While the cost of most components of the telescope is proportional to the number of antennas N, the cost and power consumption of cross-correlation are proportional to N2 and dominate at sufficiently large N. Here, we report the design of an integrated circuit (IC) that performs digital cross-correlations for arbitrarily many antennas in a power-efficient way. It uses an intrinsically low-power architecture in which the movement of data between devices is minimized. In a large system, each IC performs correlations for all pairs of antennas but for a portion of the telescope's bandwidth (the so-called "FX" structure). In our design, the correlations are performed in an array of 4096 complex multiply-accumulate (CMAC) units. This is sufficient to perform all correlations in parallel for 64 signals (N=32 antennas with two opposite-polarization signals per antenna). When N is larger, the input data are buffered in an on-chip memory and the CMACs are reused as many times as needed to compute all correlations. The design has been synthesized and simulated so as to obtain accurate estimates of the ICs size and power consumption. It is intended for fabrication in a 32nm silicon-on-insulator process, where it will require less than 12mm 2 of silicon area and achieve an energy efficiency of 1.76-3.3pJ per CMAC operation, depending on the number of antennas. Operation has been analyzed in detail up to N=4096. The system-level energy efficiency, including board-level I/O, power supplies, and controls, is expected to be 5-7pJ per CMAC operation. Existing correlators for the JVLA (N=32) and ALMA (N=64) telescopes achieve about 5000pJ and 1000pJ, respectively using application-specific ICs (ASICs) in older technologies. To our knowledge, the largest-N existing correlator is LEDA at N=256; it uses GPUs built in 28nm technology and achieves about 1000pJ. Correlators being designed for the SKA telescopes (N=128 and N=512) using FPGAs in 16nm technology are predicted to achieve about 100pJ.</t>
  </si>
  <si>
    <t>Journal of Astronomical Instrumentation</t>
  </si>
  <si>
    <t>60009037;60009037</t>
  </si>
  <si>
    <t>6601913908;54788595700</t>
  </si>
  <si>
    <t>D'Addario, Larry R.;Wang, Douglas</t>
  </si>
  <si>
    <t>D'Addario L.</t>
  </si>
  <si>
    <t>An Integrated Circuit for Radio Astronomy Correlators Supporting Large Arrays of Antennas</t>
  </si>
  <si>
    <t>10.1142/S2251171716500021</t>
  </si>
  <si>
    <t>2-s2.0-85015598887</t>
  </si>
  <si>
    <t>['trapped inside', 'successfully fabricated', 'series containing', 'radiation signal', 'proposed antenna', 'plasma frequency', 'plasma elements', 'plasma blanket', 'plasma behaves', 'particular direction', 'paper presents', 'operating frequency', 'omnidirectional antenna', 'new design', 'monopole antenna', 'mercury vapor', 'frequency 2', 'cylindrical shell', 'conducting plasma', 'conclusive results', 'beam direction', 'argon gas', '4 ghz', '330 ¬∞']</t>
  </si>
  <si>
    <t>Monopole antenna | Plasma elements | Reconfigurable radiation pattern</t>
  </si>
  <si>
    <t>This paper presents a new design of reconfigurable plasma antenna array using commercial fluorescent tube. A round shape reconfigurable plasma antenna array is proposed to collimate beam radiated by an omnidirectional antenna (monopole antenna) operating at 2.4 GHz in particular direction. The antenna design consists of a monopole antenna located at the center of a circular aluminum ground. The monopole antenna is surrounded by a cylindrical shell of conducting plasma. The plasma shield consists of 12 commercial fluorescent tubes aligned in series containing a mixture of argon gas and mercury vapor which upon electrification forms plasma columns.The plasma behaves as a conductor and acts as a reflector in radiation, in the condition where plasma frequency, œâp is higher than the operating frequency. From this concepts, when all plasma elements are activated or switched to ON, the radiation signal from the monopole antenna will trapped inside the plasma blanket and meanwhile when one or more plasma elements is deactivated (switched OFF), the radiation from the monopole antenna will escape.This antenna has the capability to change its patterns with beam direction at 0¬∞, 30¬∞, 60¬∞, 90¬∞, 120¬∞, 150¬∞, 180¬∞, 210¬∞, 240¬∞, 270¬∞, 300¬∞ and 330¬∞ at frequency 2.4 GHz. The proposed antenna has been successfully fabricated and measured with conclusive results.</t>
  </si>
  <si>
    <t>60004351;60004351;60078085;60004351;60004351;60004351</t>
  </si>
  <si>
    <t>57207734283;55262755700;24469939200;57200265832;55638864500;55639080500</t>
  </si>
  <si>
    <t>Ja'Afar, Hajar;Ali, Mohd Tarmizi;Dagang, Ahmad Nazri;Ibrahim, Idnin Pasya;Halili, Nur Aina;Zali, Hanisah Mohd</t>
  </si>
  <si>
    <t>Terengganu,;Shah Alam</t>
  </si>
  <si>
    <t>Universiti Malaysia Terengganu;Universiti Teknologi MARA</t>
  </si>
  <si>
    <t>60078085;60004351</t>
  </si>
  <si>
    <t>Ja'Afar H.</t>
  </si>
  <si>
    <t>Reconfigurable plasma antenna array by using fluorescent tube for Wi-Fi application</t>
  </si>
  <si>
    <t>10.13164/re.2016.0275</t>
  </si>
  <si>
    <t>2-s2.0-85015665070</t>
  </si>
  <si>
    <t>['slot accounts', 'simulated results', 'rhcp antenna', 'rfid applications', 'return loss', 'proposed design', 'fr4 substrate', 'circular polarization', 'center frequency', 'area reduction', '9 dbi', '82 db', '6 mm', '5 %.', '42 ghz', '32 db']</t>
  </si>
  <si>
    <t>Circularly polarized | Hexagonal patch antenna | Polygonal slot | RFID</t>
  </si>
  <si>
    <t>A compact single feed circularly polarized microstrip patch antenna for RFID applications is proposed. Antenna geometry includes a regular hexagon shaped patch with a polygonal slot embedded at the centre. The slot accounts for circular polarization and an area reduction of 22.5 %. It is fabricated on FR4 substrate with dielectric constant 4.4 and size 50 mm x 50 mm x 1.6 mm. The measured results include 10dB impedance bandwidth of 5.5 % at the center frequency of 2.42 GHz, a return loss of 32 dB, minimum axial ratio of 1.82 dB, axial ratio bandwidth of 7.5%, gain of 4.9 dBi with a broadside radiation characteristic for the RHCP antenna. These results are well in tune with the simulated results and the proposed design is suitable for RFID reader antenna applications.</t>
  </si>
  <si>
    <t>122-128</t>
  </si>
  <si>
    <t>60031544;60031544;60031544;60031544;60031544</t>
  </si>
  <si>
    <t>57021069900;55490394100;56303586100;57190529368;7006249330</t>
  </si>
  <si>
    <t>Prakash, K. C.;Vinesh, P. V.;Vivek, R.;Ameen, Mohammad;Vasudevan, K.</t>
  </si>
  <si>
    <t>Circularly polarised hexagonal patch antenna with polygonal slot for RFID applications</t>
  </si>
  <si>
    <t>10.24138/jcomss.v12i2.84</t>
  </si>
  <si>
    <t>2-s2.0-85016013749</t>
  </si>
  <si>
    <t>['xrd ).', 'substrate material', 'presintered powder', 'present study', 'precipitation technique', 'powdered sample', 'possible reasons', 'miniaturized antenna', 'miniaturization factor', 'high value', 'finally sintered', 'electromagnetic properties', 'electromagnetic characterization', 'different concentrations', 'composition ni0', 'also achieved', '6o4 ceramics', '4 respectively']</t>
  </si>
  <si>
    <t>Chemical preparation | Ferrites | Magnetic properties | Ni-Zn-Co-In | Powder | Substrates</t>
  </si>
  <si>
    <t>In the present study, indium doped nano sized nickel zinc cobalt based ferrite ceramics with composition Ni0.5Zn0.3Co0.2InxFe2-xO4 (x‚Äâ=‚Äâ0.2 and 0.4) were synthesized by a co-precipitation technique. Powdered sample has been pre-sintered at 800‚Äâ¬∞C, pressed into toroids and finally sintered at 1000‚Äâ¬∞C. The single phase formation of the presintered powder has been confirmed by X ray diffraction (XRD). The average particle size of the presintered powder has been estimated by field emission scanning electron microscope (FESEM) and found to be about ~60‚Äânm for x‚Äâ=‚Äâ0.2 and ~80‚Äânm at x‚Äâ=‚Äâ0.4. The electromagnetic characterization has been made using vector network analyzer. High value of permeability (17.3 and 15.2 for x‚Äâ=‚Äâ0.2 and 0.4 respectively) with low magnetic loss tangent of 10‚àí1 order were obtained. Permittivity of 8.2 and 10, and dielectric loss tangent of the order of 10‚àí2 were also achieved. With the measured electromagnetic parameters, miniaturization factor of 12.32 and normalized characteristic impedance close to unity (1.23) were obtained up to 100‚ÄâMHz frequency. These fascinating parameters definitely propose Ni0.5Zn0.3Co0.2In0.4Fe1.6O4 ceramics as a substrate material for miniaturized antenna in very high frequency band. Possible reasons and mechanisms of electromagnetic properties for different concentrations of indium are discussed in the paper.</t>
  </si>
  <si>
    <t>911-916</t>
  </si>
  <si>
    <t>100430444-60109019;100430444-60109019;60105104;60138276;60109019;60109019</t>
  </si>
  <si>
    <t>56978833900;57190194421;22036080600;16025225200;16647734200;7007041665</t>
  </si>
  <si>
    <t>Saini, Ashish;Kumar, Pravendra;Ravelo, Blaise;Lallechere, Sebastian;Thakur, Atul;Thakur, Preeti</t>
  </si>
  <si>
    <t>France;India;France;India</t>
  </si>
  <si>
    <t>Clermont-Ferrand;Solan;Saint-Etienne-du-Rouvray;Chandigarh</t>
  </si>
  <si>
    <t>Universit√© Clermont Auvergne;Shoolini University;ESIGELEC;Ministry of Defence</t>
  </si>
  <si>
    <t>60138276;60109019;60105104;100430444</t>
  </si>
  <si>
    <t>Magneto-dielectric properties of doped ferrite based nanosized ceramics over very high frequency range</t>
  </si>
  <si>
    <t>S2215098615301233</t>
  </si>
  <si>
    <t>10.1016/j.jestch.2015.12.008</t>
  </si>
  <si>
    <t>2-s2.0-85017413921</t>
  </si>
  <si>
    <t>['uwb region', 'ultra wideband', 'two radiators', 'tapered feed', 'reflection coefficient', 'radiating elements', 'proposed antenna', 'parametric study', 'overall dimension', 'operating band', 'microstrip structure', 'measured isolation', 'input multi', 'ground plane', 'diversity gain', 'diversity application', 'different parameters', 'characteristics show', 'antenna system', 'also done']</t>
  </si>
  <si>
    <t>Channel fading | Diversity of antenna | MIMO | Monopole antenna | UWB antenna</t>
  </si>
  <si>
    <t>A compact, Ultra Wideband (UWB) antenna system for multi-input multi-output (MIMO)/diversity application is proposed. The antenna system is a microstrip structure with two similar triangular shaped radiating elements and a common ground plane. The radiating elements are excited by tapered feed for better impedance matching. A T-crossed shaped stub is added in the ground plane to increase the isolation between the two radiators. The overall dimension of the proposed antenna system is 46‚Äâmm‚Äâ√ó‚Äâ32.6‚Äâmm‚Äâ√ó‚Äâ1.6‚Äâmm. The measured impedance bandwidth (reflection coefficient‚Äâ&lt;‚Äâ‚àí10‚ÄâdB) is from 1.8‚ÄâGHz to well beyond 12‚ÄâGHz which covers the entire UWB region. A measured isolation of 15‚ÄâdB or better is achieved in the UWB region. The diversity gain of the antenna system is close to 10‚ÄâdBi and the envelope correlation coefficient is well below 0.2 in the operating band. Parametric study is also done to check the sensitivity of the antenna in terms of reflection coefficient and isolation to the different parameters. These characteristics show that the proposed antenna is suitable for the MIMO/diversity application.</t>
  </si>
  <si>
    <t>946-955</t>
  </si>
  <si>
    <t>60015465;60097583</t>
  </si>
  <si>
    <t>57223379009;57193903275</t>
  </si>
  <si>
    <t>Kumar, Raj;Surushe, Gopal</t>
  </si>
  <si>
    <t>Design of microstrip-fed printed UWB diversity antenna with tee crossed shaped structure</t>
  </si>
  <si>
    <t>S2215098615001718</t>
  </si>
  <si>
    <t>10.1016/j.jestch.2015.10.006</t>
  </si>
  <si>
    <t>2-s2.0-85017473159</t>
  </si>
  <si>
    <t>['thickness 1', 'small fraction', 'simulation results', 'return loss', 'resonant frequency', 'relative permittivity', 'radiation pattern', 'proposed antenna', 'possible shape', 'patch antenna', 'parameter s11', 'normally made', 'multiple applications', 'low cost', 'ground plane', 'good isolation', 'fr4 substrate', 'easy fabrication', '70 ghz', '60 ghz', '59 mm', '50 ghz', '16 mm']</t>
  </si>
  <si>
    <t>GPS | GSM | Microstrip antenna | Slotted patch | WiMAX</t>
  </si>
  <si>
    <t>A new multiple C- slotted microstrip patch antenna is proposed. A patch antenna is a wide-beam narrowband antenna. Microstrip patch antenna consist of a very thin metallic strip (patch) placed a small fraction of a wavelength above a ground plane. The patch can be designed in any possible shape and normally made by conducting material copper or gold. This paper presents design of a C- Slotted microstrip patch antenna for multiple applications. The proposed antenna has low cost, easy fabrication and good isolation. The antenna has Quad different frequency bands, centered at 1.60 GHz, 2.50 GHz, 4.70 GHz and 5.50 GHz for parameter S11. The antenna is designed, simulated and optimized for Quad band performance using IE3D software. With C - slotted shapes patch antenna is designed on a FR4 substrate of thickness 1.59 mm and relative permittivity of 4.4. The proposed patch dimension is 16*16 mm and it utilizes microstrip line feed. By the simulated results parameter S11 and S12, shows that the antenna can cover the bands of several applications including GPS (1.2-1.6 GHz), GSM (1.8-1.9 GHz), WiMAX (2.3- 5.8 GHz). Simulation results are presented in terms of Resonant Frequency, Return Loss, Voltage Standing Wave Ratio (VSWR) and Radiation Pattern.</t>
  </si>
  <si>
    <t>192-199</t>
  </si>
  <si>
    <t>Journal of Applied and Computational Mechanics</t>
  </si>
  <si>
    <t>60192482;60192482</t>
  </si>
  <si>
    <t>57201300249;57201285930</t>
  </si>
  <si>
    <t>Jain, Amit Kumar;Surana, Monika</t>
  </si>
  <si>
    <t>Poornima College of Engineering</t>
  </si>
  <si>
    <t>Jain A.K.</t>
  </si>
  <si>
    <t>Modified rectangular patch antenna loaded with multiple c slots for multiple applications</t>
  </si>
  <si>
    <t>10.22055/jacm.2016.12526</t>
  </si>
  <si>
    <t>2-s2.0-85019075879</t>
  </si>
  <si>
    <t>NRF-2015R1A2A1A15053452</t>
  </si>
  <si>
    <t>['ultimately increases', 'spectrum sensing', 'single node', 'simulation results', 'resourcefully access', 'reporting time', 'reporting mechanism', 'proposed system', 'new dimension', 'multiple antennas', 'licenses user', 'highly affected', 'harmful interference', 'evidence theory', 'essential function']</t>
  </si>
  <si>
    <t>Cognitive radio | Contention-Aware reporting | Cooperative spectrum sensing | Evidence theory (D-S theory) | Multiple energy detector | Sequential data fusion</t>
  </si>
  <si>
    <t>Spectrum sensing is an essential function that enables cognitive radio technology to explore spectral holes and resourcefully access them without any harmful interference to the licenses user. Spectrum sensing done by a single node is highly affected by fading and shadowing. Thus, to overcome this, cooperative spectrum sensing was introduced. Currently, the advancements in multiple antennas have given a new dimension to cognitive radio research. In this paper, we propose a multiple energy detector for cooperative spectrum sensing schemes based on the evidence theory. Also, we propose a reporting mechanism for multiple energy detectors. With our proposed system, we show that a multiple energy detector using a cooperative spectrum sensing scheme based on evidence theory increases the reliability of the system, which ultimately increases the spectrum sensing and reduces the reporting time. Also in simulation results, we show the probability of error for the proposed system. Our simulation results show that our proposed system outperforms the conventional energy detector system.</t>
  </si>
  <si>
    <t>295-309</t>
  </si>
  <si>
    <t>2092805X</t>
  </si>
  <si>
    <t>1976913X</t>
  </si>
  <si>
    <t>Journal of Information Processing Systems</t>
  </si>
  <si>
    <t>56542075200;56265003800</t>
  </si>
  <si>
    <t>Khan, Muhammad Sajjad;Koo, Insoo</t>
  </si>
  <si>
    <t>The effect of multiple energy detector on evidence theory based cooperative spectrum sensing scheme for cognitive radio networks</t>
  </si>
  <si>
    <t>10.3745/JIPS.03.0040</t>
  </si>
  <si>
    <t>2-s2.0-85020660731</t>
  </si>
  <si>
    <t>['space wavelength', 'physical size', 'peak gain', 'peak efficiency', 'impedance bandwidth', 'fractional bandwidth', 'fabricated prototype', 'composite right', 'compact antenna', 'antenna based', '93 %.', '89 dbi', '6 mm3', '6 ghz', '41 dbi', '3 ghz', '111 %.']</t>
  </si>
  <si>
    <t>Composite right/left-handed transmission line (CRLH-TL) | Metamaterial (MTM) | Miniaturized antenna | Ultra wideband (UWB) antenna | Wireless communications</t>
  </si>
  <si>
    <t>A novel miniaturized ultra wideband (UWB) antenna based on composite right/left-handed (CRLH) metamaterial unit cells for modern wireless communication applications is presented. The physical size of the small and compact antenna is 15√ó7.87√ó1.6 mm3 or 0.15Œªo√ó0.07Œªo√ó0.01Œªo in terms of the free-space wavelength at 3 GHz. The proposed antenna covers an impedance bandwidth of 3‚Äì10.6 GHz, which is equivalent to a fractional bandwidth of 111%. The gain and efficiency of the antenna are greater than 2.89 dBi and 38.54%, respectively, with a peak gain of 9.41 dBi and a peak efficiency of 99.93%. The characteristics of the antenna were validated with measured results obtained from a fabricated prototype to establish the proof of concept.</t>
  </si>
  <si>
    <t>75-79</t>
  </si>
  <si>
    <t>Alibakhshi-Kenari, Mohammad;Naser-Moghadasi, Mohammad;Sadeghzadeh, R. A.;Virdee, Bal S.;Limiti, Ernesto</t>
  </si>
  <si>
    <t>Miniature CRLH-based ultra wideband antenna with gain enhancement for wireless communication applications</t>
  </si>
  <si>
    <t>S2405959516300030</t>
  </si>
  <si>
    <t>10.1016/j.icte.2016.04.001</t>
  </si>
  <si>
    <t>2-s2.0-85027453792</t>
  </si>
  <si>
    <t>Grant Foundation</t>
  </si>
  <si>
    <t>['studied analytically', 'performance gain', 'paper propose', 'output correlation', 'multiple antennas', 'multipath interference', 'input multiple', 'effectively reduce', 'diversity gain', 'cdsk system', 'cdsk ).']</t>
  </si>
  <si>
    <t>AWGN (additive white Gaussian noise) channel model | correlation delay shift keying (CDSK) | diversity gain | multipath fading channel model | multiple input multiple output</t>
  </si>
  <si>
    <t>This paper propose a novel noncoherent chaotic communication scheme named multiple-input multiple-output correlation- delay-shift- keying (MIMO-CDSK). In this scheme, multiple antennas are employed to strengthen the robustness in transmission, and to get more diversity gain. The bit error rate (BER) of the MIMO-CDSK is studied analytically in AWGN channel model and multipath fading channel model. The theory and simulation results show that, the performance gain can be obtained with multiple antennas allocated in the transmitter and receiver. Moreover, it is observed that MIMO-CDSK system can effectively reduce the multipath interference.</t>
  </si>
  <si>
    <t>221-228</t>
  </si>
  <si>
    <t>Wuhan University Journal of Natural Sciences</t>
  </si>
  <si>
    <t>112904995-60009400;60009400;60009400</t>
  </si>
  <si>
    <t>56033207400;7401706522;55731127700</t>
  </si>
  <si>
    <t>Duan, Junyi;Jiang, Guoping;Yang, Hua</t>
  </si>
  <si>
    <t>Nanjing University of Post and TeleCommunications;Nanjing Institute of Railway Technology</t>
  </si>
  <si>
    <t>60009400;112904995</t>
  </si>
  <si>
    <t>Duan J.</t>
  </si>
  <si>
    <t>Multiple input multiple output CDSK chaotic communication system and its performance analysis</t>
  </si>
  <si>
    <t>10.1007/s11859-016-1163-8</t>
  </si>
  <si>
    <t>2-s2.0-85027693021</t>
  </si>
  <si>
    <t>['transmit power', 'transmission distance', 'project loon', 'measurement results', 'horn antenna', 'google proposed', 'efficiently compared', 'applicable prototype', 'altitude balloons', '1000 mm']</t>
  </si>
  <si>
    <t>Beamforming | High-altitude balloons | Phased array | Rectenna | Wireless power transfer</t>
  </si>
  <si>
    <t>In recent, Google proposed the Project Loon being developed with the mission of providing internet access to rural and remote areas using high-altitude balloons. In this paper, we describe an applicable prototype of 5.8 GHz wireless power transmission system with rough beamforming method to Project Loon. From the measurement results, transmit beamforming phased array antenna can transmit power more efficiently compared to a horn antenna and array antenna without beamforming with increasing the transmission distance. For the transmission distance of 1000 mm, transmit beamforming phased array antenna can obtain higher received power about 1.46 times compared to array antenna without transmit beamforming.</t>
  </si>
  <si>
    <t>87-90</t>
  </si>
  <si>
    <t>Ahn, Chang Jun</t>
  </si>
  <si>
    <t>An applicable 5.8 GHz wireless power transmission system with rough beamforming to Project Loon</t>
  </si>
  <si>
    <t>S2405959515300941</t>
  </si>
  <si>
    <t>10.1016/j.icte.2016.02.011</t>
  </si>
  <si>
    <t>2-s2.0-85032948532</t>
  </si>
  <si>
    <t>['work reports', 'temperature detection', 'successfully demonstrated', 'smart label', 'sensors simultaneously', 'sensing platform', 'rtd ).', 'readout frontend', 'printed semi', 'printed platform', 'printed circuitry', 'multisensing platform', 'hf rfid', 'heating capability', 'full functionality', 'amodular approach', 'ammonia levels']</t>
  </si>
  <si>
    <t>Environmental variables | Foil-to-foil integration | Inkjet printing | Polymeric substrate | Printed chemical sensors | RFID smart labels</t>
  </si>
  <si>
    <t>This work reports on the design, fabrication and characterization of an inkjet-printed multisensing platform on flexible polymeric substrates integrated into a printed semi-passive high frequency radio frequency identification (HF RFID) smart label. The printed platform was integrated after fabrication to the main RFID carrier, which contained an NFC RFID chip, a microprocessor, a readout frontend and a screen-printed circuitry and antenna. The multisensing platform has channels for capacitive vapor detection (i.e. humidity), two channels for resistive-based vapor detection (i.e. ammonia) with heating capability, and one resistive channel for temperature detection (RTD). Amodular approach was employed where the sensing platform was integrated to the base RFID label carrier using foil-tofoil integration techniques compatible with large area fabrication. Besides wireless communication, the semi-passive label possesses data logging and the possibility of measuring all the sensors simultaneously through a direct readout circuitry. In addition to individual sensor characterization, the full functionality of the smart label was successfully demonstrated by measuring different temperature, humidity and ammonia levels.</t>
  </si>
  <si>
    <t>Flexible and Printed Electronics</t>
  </si>
  <si>
    <t>60028186;60028186;60014979;60099298;60014979;60099298;60017246;60017246;60017246;60028186;60028186</t>
  </si>
  <si>
    <t>55001836100;55001821100;7003395229;23033873600;35093292200;7004557641;8960133400;7003977768;7005000111;36045628100;7004411407</t>
  </si>
  <si>
    <t>V√°squez Quintero, A.;Molina-Lopez, F.;Smits, E. C.P.;Danesh, E.;Van Den Brand, J.;Persaud, K.;Oprea, A.;Barsan, N.;Weimar, U.;De Rooij, N. F.;Briand, D.</t>
  </si>
  <si>
    <t>United Kingdom;Switzerland;Germany;Netherlands</t>
  </si>
  <si>
    <t>Manchester;Lausanne;Tubingen;Eindhoven</t>
  </si>
  <si>
    <t>Department of Chemical Engineering and Analytical Science;Swiss Federal Institute of Technology Lausanne;Eberhard Karls Universit√§t T√ºbingen;Holst Centre</t>
  </si>
  <si>
    <t>60099298;60028186;60017246;60014979</t>
  </si>
  <si>
    <t>V√°squez Quintero A.</t>
  </si>
  <si>
    <t>Smart RFID label with a printed multisensor platform for environmental monitoring</t>
  </si>
  <si>
    <t>10.1088/2058-8585/1/2/025003</t>
  </si>
  <si>
    <t>2-s2.0-85034411451</t>
  </si>
  <si>
    <t>['temperature dependence', 'simulation results', 'selected results', 'ocean covers', 'mathematical functions', 'instrument model', 'including land', 'imaging algorithms', 'generic one', 'disconnecting subsystems', 'dependent position', 'defined either', 'companion manuscript', 'calibration procedure', 'array topology', 'antenna elements', '100 ghz']</t>
  </si>
  <si>
    <t>Array | Calibration | Imaging | Interferometry | Microwave radiometry | Radiometer | Receiver | Simulator | Synthetic aperture</t>
  </si>
  <si>
    <t>The Synthetic Aperture Interferometric Radiometer Performance Simulator (SAIRPS) has been a three-year project sponsored by the European Space Agency (ESA) to develop a completely generic end-to-end performance simulator of arbitrary synthetic aperture interferometric radiometers. In a companion manuscript (Part I), the Radiative Transfer Module used to generate synthetic fully polarimetric brightness temperatures from 1 to 100 GHz, including land and ocean covers, as well as the atmosphere, is described in detail. In this manuscript (Part II), the instrument model, the calibration procedure, and the imaging algorithms are described. The instrument model includes the simulation of the array topology in terms of the number of antenna elements, the time-dependent position and orientation, and the arbitrary receivers‚Äô topology which can be modified from a very generic one by connecting and disconnecting subsystems. All the parameters can be, one by one, defined either by mathematical functions or by input data files, including the frequency and temperature dependence. Generic calibration algorithms including an external point source, the flat target transformation, and the two-level correlated noise injection are described. Finally, different image reconstruction algorithms suitable for arbitrary array topologies have also been implemented and tested. Simulation results have been validated and selected results are presented.</t>
  </si>
  <si>
    <t>2313433X</t>
  </si>
  <si>
    <t>Journal of Imaging</t>
  </si>
  <si>
    <t>60007592;60007592;60007592;60094273;60094273-120202969;60094273;60094273;60031159</t>
  </si>
  <si>
    <t>7005018006;55576732300;56041604100;55225660400;7202434148;57208148482;56040848500;56662527400</t>
  </si>
  <si>
    <t>Camps, Adriano;Park, Hyuk;Kang, Yujin;Bandeiras, Jorge;Barbosa, Jose;Vieira, Paula;Fria√ßas, Ana;d‚ÄôAddio, Salvatore</t>
  </si>
  <si>
    <t>Portugal;Netherlands;Spain;Switzerland</t>
  </si>
  <si>
    <t>Lisbon;Noordwijk aan Zee;Barcelona;Zurich</t>
  </si>
  <si>
    <t>DEIMOS Engenharia SA;ESTEC - European Space Research and Technology Centre;Universitat Polit√®cnica de Catalunya;RDA-Research and Development in Aerospace GmbH</t>
  </si>
  <si>
    <t>60094273;60031159;60007592;120202969</t>
  </si>
  <si>
    <t>Camps A.</t>
  </si>
  <si>
    <t>Microwave imaging radiometers by aperture synthesis performance simulator (part 2): Instrument modeling, calibration, and image reconstruction algorithms</t>
  </si>
  <si>
    <t>10.3390/jimaging2020018</t>
  </si>
  <si>
    <t>2-s2.0-85041316318</t>
  </si>
  <si>
    <t>['uav using', 'uav pitch', 'uav attitude', 'uav ).', 'small fixed', 'roll estimates', 'novel approach', 'attitude states', 'article considers']</t>
  </si>
  <si>
    <t>GPS estimation filter | GPS signal authentication | UAV attitude estimation</t>
  </si>
  <si>
    <t>This article considers a novel approach to using global positioning system (GPS) signal strength readings and estimated velocity vector for estimating the attitude of a small fixed-wing unmanned aerial vehicle (UAV). This approach has the benefit being able to estimate full position, velocity and attitude states of a UAV using only the data from a single GPS receiver and antenna. Two different approaches for utilizing GPS signal strength within measurement updates for UAV attitude in a nonlinear Kalman filter are discussed and assessed using recorded UAV flight data. Comparisons of UAV pitch and roll estimates against measurements from a high-grade mechanical gyroscope are used to show that approximately 5¬∞ error with respect to both mean and standard-deviation on both axes is achievable.</t>
  </si>
  <si>
    <t>60021143;60021143;60073787</t>
  </si>
  <si>
    <t>36602611200;35743023500;36158753000</t>
  </si>
  <si>
    <t>Gross, Jason;Gu, Yu;Rhudy, Matthew</t>
  </si>
  <si>
    <t>Reading;Morgantown</t>
  </si>
  <si>
    <t>Penn State Berks;West Virginia University</t>
  </si>
  <si>
    <t>60073787;60021143</t>
  </si>
  <si>
    <t>Gross J.</t>
  </si>
  <si>
    <t>Fixed-wing uav attitude estimation using single antenna GPS signal strength measurements</t>
  </si>
  <si>
    <t>10.3390/aerospace3020014</t>
  </si>
  <si>
    <t>2-s2.0-85042777588</t>
  </si>
  <si>
    <t>['weave type', 'variable composition', 'previous work', 'modified version', 'f system', 'aerial weight']</t>
  </si>
  <si>
    <t>Canonical relations | Hand | KES-F method | Low-stress properties | UPC ring method</t>
  </si>
  <si>
    <t>A total of 37 commercial woven fabrics of variable composition, weave type and aerial weight were studied by using the Kawabata Evaluation System for Fabrics (KES-F) and a modified version of the ring method called the ‚ÄúUPC ring method‚Äù that was developed by the authors in previous work. The parameters of the KES-F system were correlated with those of the UPC ring method via canonical correlation analysis.</t>
  </si>
  <si>
    <t>Journal of Engineered Fibers and Fabrics</t>
  </si>
  <si>
    <t>6507713710;57198265788;7004121418</t>
  </si>
  <si>
    <t>Carrera-Galliss√†, Enric;Capdevila, Xavier;Valldeperas, Josep</t>
  </si>
  <si>
    <t>Carrera-Galliss√† E.</t>
  </si>
  <si>
    <t>Correlation Analysis between the Kawabata System (KES-F) and the UPC Ring Methods of Fabric Analysis</t>
  </si>
  <si>
    <t>10.1177/155892501601100201</t>
  </si>
  <si>
    <t>2-s2.0-85057963102</t>
  </si>
  <si>
    <t>4000103923-CCN 1</t>
  </si>
  <si>
    <t>['whose parameters', 'variable tec', 'validation tests', 'temperature dependence', 'part ii', 'orientation ).', 'one side', 'ocean covers', 'mathematical functions', 'manuscript presents', 'individually configured', 'including land', 'generic one', 'generic calibration', 'generic architecture', 'disconnecting subsystems', 'dependent position', 'defined either', 'companion manuscript', 'calibration modelling', 'antenna elements', 'angular resolution', 'algorithms implemented', '100 ghz']</t>
  </si>
  <si>
    <t>Atmosphere | Brightness temperature | Land | Microwave radiometry | Ocean | Radiative transfer | Radiometer | Simulator</t>
  </si>
  <si>
    <t>The Synthetic Aperture Interferometric Radiometer Performance Simulator (SAIRPS) is a three-year project sponsored by the European Space Agency (ESA) to develop a completely generic end-to-end performance simulator of arbitrary synthetic aperture interferometric radiometers. This means, on one side, a generic radiative transfer module from 1 to 100 GHz, including land and ocean covers, as well as a fully 3D atmosphere and Faraday ionospheric rotation based on variable TEC. On the other hand, the instrument can have an arbitrary array topology (number of antenna elements, and their time-dependent position and orientation). Receivers‚Äô topology can also be modified, starting from a very generic one to connecting and disconnecting subsystems, whose parameters can be individually configured. These parameters can be defined either by mathematical functions or by input data files, including the frequency and temperature dependence. Generic calibration and image reconstruction algorithms that are suitable for arbitrary array topologies have also been implemented, as well as tools to compute the instrument performance metrics, i.e., radiometric accuracy, sensitivity, angular resolution, etc. This manuscript presents the generic architecture of the SAIRPS, the algorithms implemented in the Radiative Transfer Module, and simulation results showing its performance. A companion manuscript (Part II) describes the instrument and calibration modelling, the image reconstruction algorithms, and the validation tests that were performed.</t>
  </si>
  <si>
    <t>60007592;60007592;60094273;60094273-60010237;60094273;60031159;60031159</t>
  </si>
  <si>
    <t>7005018006;55576732300;55225660400;7202434148;57205875372;56662527400;6701783349</t>
  </si>
  <si>
    <t>Camps, Adriano;Park, Hyuk;Bandeiras, Jorge;Barbosa, Jose;Sousa, Ana;D‚ÄôAddio, Salvatore;Martin-Neira, Manuel</t>
  </si>
  <si>
    <t>Portugal;Netherlands;United States;Spain</t>
  </si>
  <si>
    <t>Lisbon;Noordwijk aan Zee;Rockville;Barcelona</t>
  </si>
  <si>
    <t>DEIMOS Engenharia SA;ESTEC - European Space Research and Technology Centre;Food and Drug Administration;Universitat Polit√®cnica de Catalunya</t>
  </si>
  <si>
    <t>60094273;60031159;60010237;60007592</t>
  </si>
  <si>
    <t>Microwave imaging radiometers by aperture synthesis‚Äîperformance simulator (Part 1): Radiative transfer module</t>
  </si>
  <si>
    <t>10.3390/jimaging2020017</t>
  </si>
  <si>
    <t>2-s2.0-85063971693</t>
  </si>
  <si>
    <t>RAGS/2013/FKEKK/TK02/ 02/B00031</t>
  </si>
  <si>
    <t>['third order', 'symmetrical arm', 'substrate area', 'slot embedded', 'return loss', 'proximity coupling', 'patch element', 'overall size', 'inverted u', 'gain 4', 'fundamental modes', 'corner truncated', 'conventional designs', 'circularly polarization', 'axial ratio', '95 db', '61 db', '51 db', '48 db', '45 ghz', '4 substrate']</t>
  </si>
  <si>
    <t>circularly polarization (CP) | harmonic rejection | microstrip patch antenna | rectenna and stub</t>
  </si>
  <si>
    <t>The rectangular patch antenna with proximity coupling at 2.45 GHz is designed and printed on FR-4 substrate with dielectric constant Sr=4.3 and loss tangent 0.019. The overall size of proposed antenna gives 36 % reduction of substrate area as compared to conventional designs. The symmetrical arm of inverted U-stub and U-slot embedded on the transmission feed line suppress harmonic signal effectively at second and third order with minimum reflection coefficients of -0.51 dB and -2.28 dB respectively while circularly polarization was obtained by corner truncated and U-slot on the patch element. The return loss is -23.95 dB at fundamental modes with gain 4.61 dB and axial ratio of 1.48 dB.</t>
  </si>
  <si>
    <t>471-477</t>
  </si>
  <si>
    <t>Telkomnika (Telecommunication Computing Electronics and Control)</t>
  </si>
  <si>
    <t>Harmonic Suppression Rectangular Patch Antenna with Circularly Polarized</t>
  </si>
  <si>
    <t>10.12928/TELKOMNIKA.v14i1.2394</t>
  </si>
  <si>
    <t>2-s2.0-85099968796</t>
  </si>
  <si>
    <t>['transmission lines', 'rx parts', 'return loss', 'radiation pattern', 'performance evaluation', 'paper presents', 'obtained using', 'microwave transmission', 'microwave combiners', 'microwave circuits', 'fabricated identically', 'fabricated antennas', 'detail methods', 'designed antennas', 'coaxial cables', 'beam width', 'array structure', 'also discussed']</t>
  </si>
  <si>
    <t>array structure | Microstrip antennas | radar system | X-band microwave</t>
  </si>
  <si>
    <t>This paper presents the performance evaluation of antennas for microwave transmission and reception in X-band radar systems. The transmitter (Tx) and receiver (Rx) antennas are fabricated on microstrip array structures. The antennas are connected to microwave circuits with transmission lines, coaxial cables, and microwave combiners and splitters. The designed antennas in X-band microwave operation for Tx and Rx parts were fabricated identically by 4x64 microstrip patch antennas in an array structure. The fabricated antennas were measured for return loss (S11), VSWR, radiation pattern, and Gain. The detail methods for the measurements are reported and their results are also discussed. The measured antenna gain of ~20dBi, and beam width of ~20degree can be obtained using the fabricated antennas at 9.4GHz microwave operation.</t>
  </si>
  <si>
    <t>555-562</t>
  </si>
  <si>
    <t>60069394;60069394;60069394-60032325</t>
  </si>
  <si>
    <t>55575376700;24825354300;37108743800</t>
  </si>
  <si>
    <t>Oktafiani, Folin;Wahyu, Yuyu;Wijayanto, Yusuf Nur</t>
  </si>
  <si>
    <t>Indonesia;Japan</t>
  </si>
  <si>
    <t>Jakarta;Koganei</t>
  </si>
  <si>
    <t>Lembaga Ilmu Pengetahuan Indonesia;Japan National Institute of Information and Communications Technology</t>
  </si>
  <si>
    <t>60069394;60032325</t>
  </si>
  <si>
    <t>Oktafiani F.</t>
  </si>
  <si>
    <t>Measurement and Evaluation of Tx/ Rx Antennas for X-Band Radar System</t>
  </si>
  <si>
    <t>10.12928/TELKOMNIKA.v14i1.3291</t>
  </si>
  <si>
    <t>2-s2.0-85099985458</t>
  </si>
  <si>
    <t>['verified according', 'simultaneous generation', 'separately measured', 'quadrature hybrids', 'proposed theories', 'phase shifters', 'mode mux', 'matrix feed', 'field magnitude', 'channel isolation', 'also measured']</t>
  </si>
  <si>
    <t>A multiplexed Cassegrain reflector antenna with a 2 √ó 2 open-ended rectangular waveguide (OERW) matrix feed and an orbital angular momentum (OAM) mode mux is proposed for the simultaneous generation of three OAM modes (l = 0, ¬±1). The OAM mode mux (OMM) was designed using sequential combinations of quadrature hybrids, crossovers, and phase shifters to multiplex and demultiplex three OAM modes at the same time. The 2 √ó 2 OERW matrix feed and the OMM were separately measured and their performances were verified according to proposed theories. A near-field antenna measurement for a multiplexed Cassegrain reflector antenna was conducted to obtain the far-field magnitude and phase patterns around polar elevation angle Œ∏ and azimuthal angle Œ¶, thus confirming that our antenna can produce three OAM modes simultaneously. We also measured the communication link characteristics of two identical multiplexed antennas. The measurement results show that the channel isolation of three OAM modes is more than 12.7 [dB] and 17 [dB] for fixed and compensated receiver positions, respectively, indicating that the proposed antenna system can be used for independent communication links with the same frequency and polarisation.</t>
  </si>
  <si>
    <t>60001558;60001558;60001558;60001558;60001558;60001558;60001174</t>
  </si>
  <si>
    <t>6701766129;55582957400;55660034800;55329095000;7401474335;7404340037;55472231100</t>
  </si>
  <si>
    <t>Byun, Woo Jin;Kim, Kwang Seon;Kim, Bong Su;Lee, Young Seung;Song, Myung Sun;Choi, Hyung Do;Cho, Yong Heui</t>
  </si>
  <si>
    <t>Electronics and Telecommunications Research Institute;Mokwon University</t>
  </si>
  <si>
    <t>60001558;60001174</t>
  </si>
  <si>
    <t>Byun W.</t>
  </si>
  <si>
    <t>Multiplexed Cassegrain Reflector Antenna for Simultaneous Generation of Three Orbital Angular Momentum (OAM) Modes</t>
  </si>
  <si>
    <t>srep27339</t>
  </si>
  <si>
    <t>10.1038/srep27339</t>
  </si>
  <si>
    <t>2-s2.0-84973279016</t>
  </si>
  <si>
    <t>['wavelength confinement', 'waveguide modes', 'transmission spectrum', 'spectral dependence', 'simulation data', 'silver film', 'results show', 'plasmonic modes', 'paper studies', 'p resonance', 'numerical results', 'gap distance', 'fib milled', 'diffraction limit', 'data storage', 'closely related', 'chemical sensing', 'bowtie apertures', 'bowtie aperture']</t>
  </si>
  <si>
    <t>Nanoscale bowtie aperture antennas can be used to focus light well below the diffraction limit with extremely high transmission efficiencies. This paper studies the spectral dependence of the transmission through nanoscale bowtie apertures defined in a silver film. A realistic bowtie aperture is numerically modeled using the Finite Difference Time Domain (FDTD) method. Results show that the transmission spectrum is dominated by Fabry-P√©rot (F-P) waveguide modes and plasmonic modes. The F-P resonance is sensitive to the thickness of the film and the plasmonic resonant mode is closely related to the gap distance of the bowtie aperture. Both characteristics significantly affect the transmission spectrum. To verify these numerical results, bowtie apertures are FIB milled in a silver film. Experimental transmission measurements agree with simulation data. Based on this result, nanoscale bowtie apertures can be optimized to realize deep sub-wavelength confinement with high transmission efficiency with applications to nanolithography, data storage, and bio-chemical sensing.</t>
  </si>
  <si>
    <t>60019118;60019118;60019118;60024728;60024728;60019118</t>
  </si>
  <si>
    <t>56532963900;56828575800;57189600571;57189593479;7801399652;57075072700</t>
  </si>
  <si>
    <t>Ding, Li;Qin, Jin;Guo, Songpo;Liu, Tao;Kinzel, Edward;Wang, Liang</t>
  </si>
  <si>
    <t>Rolla;Hefei</t>
  </si>
  <si>
    <t>Missouri University of Science and Technology;University of Science and Technology of China</t>
  </si>
  <si>
    <t>60024728;60019118</t>
  </si>
  <si>
    <t>Ding L.</t>
  </si>
  <si>
    <t>Resonant Effects in Nanoscale Bowtie Apertures</t>
  </si>
  <si>
    <t>srep27254</t>
  </si>
  <si>
    <t>10.1038/srep27254</t>
  </si>
  <si>
    <t>2-s2.0-84973365142</t>
  </si>
  <si>
    <t>['validation procedure', 'using simulated', 'urban environments', 'urban canyons', 'thus avoiding', 'spherical zone', 'search halting', 'reference antenna', 'proposed method', 'land vehicles', 'important constraint', 'global minimizer', 'fully integrate', 'estimation procedure', 'difficult environments', 'ambiguity resolution', 'allows development']</t>
  </si>
  <si>
    <t>ambiguity resolution | attitude determination | GPS | land vehicle | satellite visibility</t>
  </si>
  <si>
    <t>Similar to global positioning system (GPS) positioning in urban canyons, a fast and successful attitude determination with limited satellite visibility is very significant. For land vehicles, the possible attitude candidates can be treated as a spherical zone with the center at the reference antenna and the baseline as the radius. This provides an important constraint, which can be exploited to improve the reliability of GPS single frequency and single epoch attitude determination in the case of poor satellite reception. First, we fully integrate the spherical zone constraint into the estimation procedure of ambiguity resolution, but not in the validation procedure. Combining both the coordinate domain search and the ambiguity domain search, allows development of a global minimizer of the fixed ambiguity objective function. This scheme also improves the precision of the float ambiguity solution, thus avoiding the problem of search halting. The performance of the new ambiguity resolution method was analyzed by means of several experimental tests, using simulated as well as actual GPS data in urban environments. The experimental results showed that this new, proposed method can utilize a priori spherical zone knowledge to improve the reliability of ambiguity resolution in difficult environments.</t>
  </si>
  <si>
    <t>60028512;60001305-60013789</t>
  </si>
  <si>
    <t>36547607400;35184220700</t>
  </si>
  <si>
    <t>Chen, Wantong;Sun, Xingli</t>
  </si>
  <si>
    <t>Tianjin;Beijing;Taiyuan</t>
  </si>
  <si>
    <t>Civil Aviation University of China;Beihang University;North University of China</t>
  </si>
  <si>
    <t>60028512;60013789;60001305</t>
  </si>
  <si>
    <t>Performance improvement of GPS single frequency, single epoch attitude determination with poor satellite visibility</t>
  </si>
  <si>
    <t>10.1088/0957-0233/27/7/075104</t>
  </si>
  <si>
    <t>2-s2.0-84976329794</t>
  </si>
  <si>
    <t>United States-Israel Binational Science Foundation</t>
  </si>
  <si>
    <t>BSF</t>
  </si>
  <si>
    <t>['radar applications', 'promising approach', 'polarization state', 'novel types', 'nanophotonic functionality', 'increased functionality', 'enabling integrated', 'aperture synthesis', 'aperture concepts', 'achieve helicity']</t>
  </si>
  <si>
    <t>The shared-aperture phased antenna array developed in the field of radar applications is a promising approach for increased functionality in photonics. The alliance between the shared-aperture concepts and the geometric phase phenomenon arising from spin-orbit interaction provides a route to implement photonic spin-control multifunctional metasurfaces. We adopted a thinning technique within the shared-aperture synthesis and investigated interleaved sparse nanoantenna matrices and the spin-enabled asymmetric harmonic response to achieve helicity-controlled multiple structured wavefronts such as vortex beams carrying orbital angular momentum. We used multiplexed geometric phase profiles to simultaneously measure spectrum characteristics and the polarization state of light, enabling integrated on-chip spectropolarimetric analysis. The shared-aperture metasurface platform opens a pathway to novel types of nanophotonic functionality.</t>
  </si>
  <si>
    <t>1202-1206</t>
  </si>
  <si>
    <t>Science</t>
  </si>
  <si>
    <t>60022403;60022403;60022403;60022403;60091253;60022403</t>
  </si>
  <si>
    <t>55693820300;54384415500;26021592600;7003576755;6603867126;7005954128</t>
  </si>
  <si>
    <t>Maguid, Elhanan;Yulevich, Igor;Veksler, Dekel;Kleiner, Vladimir;Brongersma, Mark L.;Hasman, Erez</t>
  </si>
  <si>
    <t>United States;Israel</t>
  </si>
  <si>
    <t>Stanford;Haifa</t>
  </si>
  <si>
    <t>Geballe Laboratory for Advanced Materials;Technion - Israel Institute of Technology</t>
  </si>
  <si>
    <t>60091253;60022403</t>
  </si>
  <si>
    <t>Maguid E.</t>
  </si>
  <si>
    <t>Photonic spin-controlled multifunctional shared-aperture antenna array</t>
  </si>
  <si>
    <t>10.1126/science.aaf3417</t>
  </si>
  <si>
    <t>2-s2.0-84964490819</t>
  </si>
  <si>
    <t>EMR/ 2014/000149</t>
  </si>
  <si>
    <t>['sonogashira coupling', 'room temperature', 'pyrazine scaffold', 'intramolecular rotation', 'harvesting antennas', 'friendly conditions', 'formed aggregates', 'cuo nps', 'became oxidized', 'aqueous media', 'aerial conditions']</t>
  </si>
  <si>
    <t>AIEE | CuO NPs | photocatalyst | pyrazine | Sonogashira cross-coupling | TICT</t>
  </si>
  <si>
    <t>The donor-acceptor system 4 having pyrazine scaffold as an acceptor moiety coupled to donor amino groups through rotatable phenyl rings has been synthesized, which formed aggregates in aqueous media, exhibited copper induced restriction to intramolecular rotation, and served as a "not quenched" probe for the detection of copper(II) ions. During this process, the aggregates of derivative 4 acted as reactors and stabilizers for the generation of CuO NPs and themselves became oxidized to form polyamine derivative 6. Interestingly, the oxidized species 6 in combination with copper oxide nanoparticles served as light-harvesting antennas and exhibited excellent photocatalytic efficiency in Sonogashira coupling under mild and eco-friendly conditions (room temperature, aqueous media, aerial conditions, and visible light irradiation).</t>
  </si>
  <si>
    <t>3771-3783</t>
  </si>
  <si>
    <t>ACS Catalysis</t>
  </si>
  <si>
    <t>60000078;60000078;60000078;60000078;60000078</t>
  </si>
  <si>
    <t>57189646435;55549918000;7004356882;55617251200;7007064674</t>
  </si>
  <si>
    <t>Deol, Harnimarta;Pramanik, Subhamay;Kumar, Manoj;Khan, Imran A.;Bhalla, Vandana</t>
  </si>
  <si>
    <t>Deol H.</t>
  </si>
  <si>
    <t>Supramolecular ensemble of a TICT-AIEE active pyrazine derivative and CuO NPs: A potential photocatalytic system for sonogashira couplings</t>
  </si>
  <si>
    <t>10.1021/acscatal.6b00393</t>
  </si>
  <si>
    <t>2-s2.0-84973598812</t>
  </si>
  <si>
    <t>['tylose sample', 'tylose block', 'temperature uniformity', 'research presents', 'novel use', 'notably within', 'monopole antennas', 'microwave heating', 'microwave absorption', 'heating rate', 'heating methods', 'cavity demonstrates', 'antenna heating', '45 ghz']</t>
  </si>
  <si>
    <t>antenna | Electromagnetics | microwave heating | scattering parameter</t>
  </si>
  <si>
    <t>This research presents a novel designed cavity system for improving microwave heating efficiency. Microwave heating at 2.45 GHz with monopole antennas in a cavity is compared with the conventional magnetron heating on a tylose block. The model for both heating methods was first validated versus experimental results and showed excellent agreement. The antenna heating in a cavity significantly improved the heating rate and uniformity in the tylose sample. The cavity heating method exhibited nearly twice the efficiency as sample sizes increased. The cavity design improves the microwave absorption and final temperature uniformity substantially over the traditional microwave oven. Notably within the first 60 seconds, the non-uniformity in temperature distribution begins to decrease in the cavity while the magnetron method still shows increasing temperature non-uniformity. The novel use of antennas in a cavity demonstrates the potential for a controllable and selectable microwave heating system that improves power efficiency, heating rate, and temperature uniformity over conventional microwave heating.</t>
  </si>
  <si>
    <t>60016521-60007776;60016521;60007776;60016521</t>
  </si>
  <si>
    <t>56155974500;55793189964;54920651900;41462202000</t>
  </si>
  <si>
    <t>Chen, Fangyuan;Chen, Xing;Warning, Alexander;Zhu, Huacheng</t>
  </si>
  <si>
    <t>Chengdu;Ithaca</t>
  </si>
  <si>
    <t>Sichuan University;Cornell University</t>
  </si>
  <si>
    <t>60016521;60007776</t>
  </si>
  <si>
    <t>Chen F.</t>
  </si>
  <si>
    <t>Understanding of microwave heating in a novel designed cavity with monopole antennas</t>
  </si>
  <si>
    <t>10.3233/JAE-150123</t>
  </si>
  <si>
    <t>2-s2.0-84974529258</t>
  </si>
  <si>
    <t>15H04363</t>
  </si>
  <si>
    <t>['transmembrane helices', 'tr revealed', 'thermophilic rhodopsin', 'thermal stability', 'structural changes', 'simulations revealed', 'quite similar', 'potential availability', 'photoreceptor protein', 'overall structure', 'mutational analysis', 'microbial rhodopsins', 'larger number', 'important role', 'hydrophobic residues', 'hydrophobic interactions', 'hydrogen bond', 'helices f', 'g plays', 'extracellular domains', 'extracellular domain', 'crystal structure', 'carotenoid antenna', 'aromatic interactions', 'also report', 'also clarified']</t>
  </si>
  <si>
    <t>Thermophilic rhodopsin (TR) is a photoreceptor protein with an extremely high thermal stability and the first characterized light-driven electrogenic proton pump derived from the extreme thermophile Thermus thermophilus JL-18. In this study, we confirmed its high thermal stability compared with other microbial rhodopsins and also report the potential availability of TR for optogenetics as a light-induced neural silencer. The x-ray crystal structure of TR revealed that its overall structure is quite similar to that of xanthorhodopsin, including the presence of a putative binding site for a carotenoid antenna; but several distinct structural characteristics of TR, including a decreased surface charge and a larger number of hydrophobic residues and aromatic-aromatic interactions, were also clarified. Based on the crystal structure, the structural changes of TR upon thermal stimulation were investigated by molecular dynamics simulations. The simulations revealed the presence of a thermally induced structural substate in which an increase of hydrophobic interactions in the extracellular domain, the movement of extracellular domains, the formation of a hydrogen bond, and the tilting of transmembrane helices were observed. From the computational and mutational analysis, we propose that an extracellular LPGG motif between helices F and G plays an important role in the thermal stability, acting as a "thermal sensor." These findings will be valuable for understanding retinal proteins with regard to high protein stability and high optogenetic performance.</t>
  </si>
  <si>
    <t>12223-12232</t>
  </si>
  <si>
    <t>60172252;60002787;60011001;60000264;60172252;60002787;60018642;60016648;60016648;60018642;60000264;60011001;60172252-60002787;60172252</t>
  </si>
  <si>
    <t>54391849300;36841732800;13611495800;56060771900;57189692616;57189688575;7004820389;54384451600;55780871100;7102161338;57189693600;7404169360;7402737380;7101822904</t>
  </si>
  <si>
    <t>Tsukamoto, Takashi;Mizutani, Kenji;Hasegawa, Taisuke;Takahashi, Megumi;Honda, Naoya;Hashimoto, Naoki;Shimono, Kazumi;Yamashita, Keitaro;Yamamoto, Masaki;Miyauchi, Seiji;Takagi, Shin;Hayashi, Shigehiko;Murata, Takeshi;Sudo, Yuki</t>
  </si>
  <si>
    <t>Okayama;Tokyo;Wako;Kyoto;Chiba;Nagoya</t>
  </si>
  <si>
    <t>Graduate School of Medicine, Dentistry and Pharmaceutical Sciences;Toho University;Riken;Kyoto University;Chiba University;Nagoya University</t>
  </si>
  <si>
    <t>60172252;60018642;60016648;60011001;60002787;60000264</t>
  </si>
  <si>
    <t>Tsukamoto T.</t>
  </si>
  <si>
    <t>X-ray crystallographic structure of thermophilic rhodopsin: Implications For High Thermal Stability And Optogenetil Function</t>
  </si>
  <si>
    <t>10.1074/jbc.M116.719815</t>
  </si>
  <si>
    <t>2-s2.0-84974539656</t>
  </si>
  <si>
    <t>['young adults', 'two proteins', 'term consequences', 'synaptic formation', 'subsequent physiological', 'study provides', 'still unclear', 'sensory periphery', 'related genes', 'preimaginal experiences', 'older ages', 'old bees', 'odor experiences', 'novel odor', 'new insight', 'memory retention', 'mature behavior', 'learning performance', 'larval stage', 'larval instars', 'holometabolous insects', 'higher levels', 'hex conditioning', 'group tested', 'food odor', 'experiences acquired', 'experienced one', 'experienced 1', 'eusocial insects', 'electrical response', 'control bees', 'behavioral response', 'associative learning', 'adult honeybee']</t>
  </si>
  <si>
    <t>Behavior | Electrophysiology | Honeybee | Neurobiology | Preimaginal odor experiences</t>
  </si>
  <si>
    <t>In eusocial insects, experiences acquired during the development have long-term consequences on mature behavior. In the honeybee that suffers profound changes associated with metamorphosis, the effect of odor experiences at larval instars on the subsequent physiological and behavioral response is still unclear. To address the impact of preimaginal experiences on the adult honeybee, colonies containing larvae were fed scented food. The effect of the preimaginal experiences with the food odor was assessed in learning performance, memory retention and generalization in 3‚Äì5- and 17‚Äì19 day-old bees, in the regulation of their expression of synaptic-related genes and in the perception and morphology of their antennae. Three-five day old bees that experienced 1-hexanol (1-HEX) as food scent responded more to the presentation of the odor during the 1-HEX conditioning than control bees (i.e., bees reared in colonies fed unscented food). Higher levels of proboscis extension response (PER) to 1-HEX in this group also extended to HEXA, the most perceptually similar odor to the experienced one that we tested. These results were not observed for the group tested at older ages. In the brain of young adults, larval experiences triggered similar levels of neurexins (NRXs) and neuroligins (Nlgs) expression, two proteins that have been involved in synaptic formation after associative learning. At the sensory periphery, the experience did not alter the number of the olfactory sensilla placoidea, but did reduce the electrical response of the antennae to the experienced and novel odor. Our study provides a new insight into the effects of preimaginal experiences in the honeybee and the mechanisms underlying olfactory plasticity at larval stage of holometabolous insects.</t>
  </si>
  <si>
    <t>JUN</t>
  </si>
  <si>
    <t>Frontiers in Behavioral Neuroscience</t>
  </si>
  <si>
    <t>60071006;60008557;60071006;60008557;60071006;60071006</t>
  </si>
  <si>
    <t>36911785800;33867607600;57189757044;7004083499;15922035000;7003955460</t>
  </si>
  <si>
    <t>Ram√≠rez, Gabriela;Fagundez, Carol;Grosso, Juan P.;Argibay, Pablo;Arenas, Andr√©s;Farina, Walter M.</t>
  </si>
  <si>
    <t>Instituto de Fisiolog√≠a, Biolog√≠a Molecular y Neurociencias;Instituto Universitario del Hospital Italiano de Buenos Aires</t>
  </si>
  <si>
    <t>60071006;60008557</t>
  </si>
  <si>
    <t>Ram√≠rez G.</t>
  </si>
  <si>
    <t>Odor experiences during preimaginal stages cause behavioral and neural plasticity in adult honeybees</t>
  </si>
  <si>
    <t>10.3389/fnbeh.2016.00105</t>
  </si>
  <si>
    <t>2-s2.0-84975106323</t>
  </si>
  <si>
    <t>['waterproof micro', 'velocity information', 'underwater vehicles', 'underwater robotics', 'swimming robots', 'signal amplitudes', 'sensor distance', 'sampling rate', 'provide information', 'propagation velocity', 'piezoresistive strain', 'linear forward', 'linear array', 'large number', 'inspired micro', 'individual cantilevers', 'improve state', 'gauge along', 'flow fluctuations', 'feature multi', 'enhance today', 'correlation procedure', 'commercial system', 'autonomously flying', 'although experiments', '38 mm', '240 hz']</t>
  </si>
  <si>
    <t>aerial and underwater robotics | artificial lateral line | biomimetics | cross-correlation | freestream flow direction | mechanoreception | MEMSflow sensor</t>
  </si>
  <si>
    <t>To enhance today's artificial flow sensing capabilities in aerial and underwater robotics, future robots could be equipped with a large number of miniaturized sensors distributed over the surface to provide high resolution measurement of the surrounding fluid flow. In this work we show a linear array of closely separated bio-inspired micro-electro-mechanical flow sensors whose sensing mechanism is based on a piezoresistive strain-gauge along a stress-driven cantilever beam, mimicking the biological superficial neuromasts found in the lateral line organ of fishes. Aiming to improve state-of-the-art flow sensing capability in autonomously flying and swimming robots, our artificial lateral line system was designed and developed to feature multi-parameter freestream flow measurements which provide information about (1) local flow velocities as measured by the signal amplitudes from the individual cantilevers as well as (2) propagation velocity, (3) linear forward/backward direction along the cantilever beam orientation and (4) periodicity of pulses or pulse trains determined by cross-correlating sensor signals. A real-time capable cross-correlation procedure was developed which makes it possible to extract freestream flow direction and velocity information from flow fluctuations. The computed flow velocities deviate from a commercial system by 0.09 m s-1 at 0.5 m s-1 and 0.15 m s-1 at 1.0 m s-1 flow velocity for a sampling rate of 240 Hz and a sensor distance of 38 mm. Although experiments were performed in air, the presented flow sensing system can be applied to underwater vehicles as well, once the sensors are embedded in a waterproof micro-electro-mechanical systems package.</t>
  </si>
  <si>
    <t>Bioinspiration and Biomimetics</t>
  </si>
  <si>
    <t>60102151-60115080-60024353;60102151;60102151-60024353;60115080;60102151</t>
  </si>
  <si>
    <t>57190955714;6603413644;23501214900;9238891800;6701814611</t>
  </si>
  <si>
    <t>Abels, C.;Qualtieri, A.;De Vittorio, M.;Megill, W. M.;Rizzi, F.</t>
  </si>
  <si>
    <t>Kleve;Genoa;Lecce</t>
  </si>
  <si>
    <t>Hochschule Rhein-Waal - University of Applied Sciences;Istituto Italiano di Tecnologia;Universita del Salento</t>
  </si>
  <si>
    <t>60115080;60102151;60024353</t>
  </si>
  <si>
    <t>Abels C.</t>
  </si>
  <si>
    <t>A bio-inspired real-time capable artificial lateral line system for freestream flow measurements</t>
  </si>
  <si>
    <t>10.1088/1748-3190/11/3/035006</t>
  </si>
  <si>
    <t>2-s2.0-84984696187</t>
  </si>
  <si>
    <t>['thus completing', 'shaped radiators', 'shaped radiator', 'ratio bandwidth', 'radiation characteristics', 'microwave access', 'lumped capacitor', 'first time', 'demonstrated antenna', 'antenna comprises', '8 ghz', '75 ghz', '71 ghz', '5 pf', '340 mhz']</t>
  </si>
  <si>
    <t>A very simple printed monopole antenna with penta-band circularly polarised (CP) radiation characteristics for wireless local area network (WLAN), worldwide interoperability for microwave access, and downlink of the X-band satellite communication applications is proposed for the first time. The antenna comprises a notched rectangular ground plane and a radiating patch consisting of inverted-U-shaped, I-shaped, and inverted-L-shaped radiators, and creates four CP modes operating at 2.4/3.5/5.8/7.5 GHz frequency bands. By placing a lumped capacitor of 0.5 pF in the gap between the I-shaped radiator and the inverted-L-shaped radiator, an extra CP mode at 5.2 GHz WLAN band is generated, thus completing the penta-band CP antenna. The measured -10 dB impedance bandwidth of the demonstrated antenna is 340 MHz (2.37-2.71 GHz) and 4.8 GHz (3.2-8 GHz), and the measured 3 dB axial-ratio bandwidth is 16.6, 13.5, 2.9, 2.4, and 4% in five distinct bands of 2.1-2.48, 3.1-3.55, 5.1-5.25, 5.76-5.9, and 7.45-7.75 GHz.</t>
  </si>
  <si>
    <t>856-862</t>
  </si>
  <si>
    <t>Hoang, The Viet;Le, Tuan Tu;Li, Qui Yu;Park, Hyun Chang</t>
  </si>
  <si>
    <t>Penta-band circularly polarised antenna using a lumped capacitor</t>
  </si>
  <si>
    <t>10.1049/iet-map.2015.0742</t>
  </si>
  <si>
    <t>2-s2.0-84969930691</t>
  </si>
  <si>
    <t>['study proposes', 'square increasing', 'range dimension', 'dependent beampattern']</t>
  </si>
  <si>
    <t>The frequency diverse array (FDA) using linearly increasing frequency offsets has received much attention, but it has a range and angle coupled beampattern. This study proposes a new uniform linear FDA with non-linearly increasing frequency offsets to decouple the range-angle-dependent beampattern. Square increasing and cubic increasing frequency offsets are suggested for the FDA. In doing so, the range and angle of targets are solely estimated without ambiguities by the multiple signal classification algorithm. Numerical results show that the proposed approach outperforms the existing approach using logarithmically increasing frequency offsets in both focusing transmit energy and target localisation performance, especially in the range dimension.</t>
  </si>
  <si>
    <t>880-884</t>
  </si>
  <si>
    <t>56622153000;7501755507;10738940600;57220557100</t>
  </si>
  <si>
    <t>Gao, Kuandong;Wang, Wen Qin;Cai, Jingye;Xiong, Jie</t>
  </si>
  <si>
    <t>Decoupled frequency diverse array range-angle-dependent beampattern synthesis using non-linearly increasing frequency offsets</t>
  </si>
  <si>
    <t>10.1049/iet-map.2015.0658</t>
  </si>
  <si>
    <t>2-s2.0-84969932192</t>
  </si>
  <si>
    <t>['wideband designs', 'well agreement', 'two examples', 'size reduction', 'receiving front', 'provides 51', 'optimum performance', 'optimised along', 'noise figure', 'minimum bandwidth', 'measurement results', 'measurement procedure', 'integrated antenna', 'detailed design', 'design procedure', 'design methodology', 'approach relaxes', 'antenna performance', 'antenna miniaturisation', 'aia systems', '6 ghz', '45 ghz', '2 db', '150 mhz', '10 db']</t>
  </si>
  <si>
    <t>A co-design methodology for antenna miniaturisation with an integrated radio frequency (RF) amplifier is proposed for power-efficient and compact RF front-ends. This approach relaxes the standalone antenna matching requirement which is of interest in miniaturised antenna design. The detailed design and measurement procedure is presented and the concept is demonstrated with two examples for both narrowband and wideband scenarios considering transmitting and receiving front-ends. The amplifiers and the antennas are co-designed so that optimum performance is achieved in terms of gain, noise figure and efficiency. The antenna has the size of 0.033Œª02 at 2.45 GHz. It is miniaturised from its natural resonance frequency of 3.5-2.45 GHz which provides 51% of size reduction. The minimum bandwidth of the integrated antenna is found to be 37 and 150 MHz, respectively, for the narrowband and wideband designs. The active integrated antenna (AIA) efficiency is more than 47% when operating in the band of 2.45-2.6 GHz. The gain and noise figure of the AIA systems are optimised along with the antenna performance and found to be &gt; 10 dB and &lt; 2 dB, respectively. Measurement results are presented which are in well agreement with the design procedure and simulations.</t>
  </si>
  <si>
    <t>871-879</t>
  </si>
  <si>
    <t>60009506;60002306;60070791;60002306</t>
  </si>
  <si>
    <t>14063982000;55635028500;8297024300;7006217592</t>
  </si>
  <si>
    <t>Sharawi, Mohammad S.;Dhar, Sagar K.;Hammi, Oualid;Ghannouchi, Fadhel M.</t>
  </si>
  <si>
    <t>Sharawi M.</t>
  </si>
  <si>
    <t>Miniaturised active integrated antennas: A co-design approach</t>
  </si>
  <si>
    <t>10.1049/iet-map.2015.0588</t>
  </si>
  <si>
    <t>2-s2.0-84969951863</t>
  </si>
  <si>
    <t>['wave three', 'three antennas', 'standard limits', 'soil layers', 'signal jammer', 'safe exposure', 'resolution finite', 'numerical dosimetry', 'human body', 'ground consisting', 'gender exposed', 'electronics engineers', 'domain gridding', 'different distances', 'different ages', 'difference time', '2100 mhz']</t>
  </si>
  <si>
    <t>In this study, numerical dosimetry of a code division multiple access (CDMA)/global system of mobile, digital cellular service (DCS)/personal communications service (PCS) and third generation signal jammer working with three antennas is presented. Three anatomical full human body models of different ages and gender exposed to the signal jammer electromagnetic (EM) waves at 900, 1800 and 2100 MHz, simultaneously, are numerically modelled using a high-resolution finite-difference time-domain gridding; solved by a full-wave three-dimensional EM simulation software on a high-performance workstation machine. The average specific absorption rate (SAR) in the whole human body and the peak spatial SAR averaged over 1 g induced in the head and torso biological tissues were evaluated at different distances from the signal jammer above a ground consisting of concrete and soil layers. The maximum radiated power by the signal jammer at different distances against the human body was calculated for the safe exposure in compliance with the Institute of Electrical and Electronics Engineers (IEEE)/American National Standards Institute (ANSI)/Federal Communications Commission (FCC) standard limits.</t>
  </si>
  <si>
    <t>827-835</t>
  </si>
  <si>
    <t>60104183;60000891;60104183</t>
  </si>
  <si>
    <t>57193014535;8599900600;57189390201</t>
  </si>
  <si>
    <t>Yahya, Salah I.;Whittow, Will G.;Khaleel, Yazen A.</t>
  </si>
  <si>
    <t>Koya;Loughborough</t>
  </si>
  <si>
    <t>Koya University;Loughborough University</t>
  </si>
  <si>
    <t>60104183;60000891</t>
  </si>
  <si>
    <t>Yahya S.</t>
  </si>
  <si>
    <t>Numerical dosimetry of CDMA/GSM, DCS/PCS and 3G signal jammers</t>
  </si>
  <si>
    <t>10.1049/iet-map.2014.0713</t>
  </si>
  <si>
    <t>2-s2.0-84969962240</t>
  </si>
  <si>
    <t>['wide axial', 'wide 3', 'two pairs', 'square patch', 'spacing l', 'slot must', 'simultaneously satisfied', 'simulated ones', 'results show', 'reflection coefficient', 'radiation patterns', 'radiation beamwidth', 'profile circularly', 'patch antenna', 'line model', 'good agreement', 'eœ ∏|', 'experimental results', 'entire patch', 'ar bandwidth', 'antenna achieves', '45 œª0', '120 ¬∞.']</t>
  </si>
  <si>
    <t>A low-profile circularly-polarised (CP) patch antenna with wide axial-ratio (AR) beamwidth is proposed. Based on the transmission-line model, the radiation patterns of a CP patch antenna are calculated by modelling the entire patch as two pairs of equivalent parallel slots. Initially, the mechanism of wide-beamwidth CP radiation pattern is investigated. The results show that the |EŒ∏| and |EœÜ| radiation patterns can be made nearly equalized over a large angular range, if the spacing L between two parallel slots is selected as 0.45 Œª0 (Condition I). For a square patch, the length of each slot must be equal to the spacing L, and it needs to be maintained as one half wavelength at resonance for radiation (Condition II). By using a suspended dielectric substrate, the two above conditions is simultaneously satisfied, resulting to achieve a wide AR beamwidth. After that, the effect of the finite ground size on the 3-dB AR beamwidth is analysed to constitute a practical CP antenna. Finally, the proposed CP antenna is designed and fabricated. Experimental results are in good agreement with the simulated ones in terms of radiation beamwidth, reflection coefficient and AR bandwidth. Practically, the antenna achieves a wide 3-dB AR beamwidth of 120¬∞.</t>
  </si>
  <si>
    <t>885-890</t>
  </si>
  <si>
    <t>60022317;60022317;60022317</t>
  </si>
  <si>
    <t>57189381832;7404201926;13409844900</t>
  </si>
  <si>
    <t>Liu, Neng Wu;Zhu, Lei;Choi, Wai Wa</t>
  </si>
  <si>
    <t>Liu N.</t>
  </si>
  <si>
    <t>Low-profile wide-beamwidth circularly-polarised patch antenna on a suspended substrate</t>
  </si>
  <si>
    <t>10.1049/iet-map.2016.0081</t>
  </si>
  <si>
    <t>2-s2.0-84969975015</t>
  </si>
  <si>
    <t>['takes advantage', 'system level', 'spiral twa', 'serially feeds', 'resonating antenna', 'reader surface', 'reactive near', 'radiative near', 'profile ultra', 'matched load', 'likely placed', 'field region', 'field coverage', 'detect tags', 'desktop reader', 'decimetres away', 'application scenario']</t>
  </si>
  <si>
    <t>A multifunctional modular antenna suitable to be embedded into low-profile ultra-high frequency radio frequency identification desktop readers is designed, prototyped and characterised at system level. Two operating modes are foreseen. The first one allows for best performance right on the reader surface (reactive near-field region) and exploits a spiral-shaped travelling wave antenna (TWA) ended on a matched load and optimised (spiral TWA configuration). The second operating mode exhibits a field coverage up to a few decimetres away from the reader surface (radiative near-field region), and takes advantage of the above spiral TWA that serially feeds a low-gain resonating antenna. An array of two circularly polarised miniaturised patches is here considered for the resonating antenna. By means of a switch at the spiral TWA end, each one of the two operating modes can be selected on the basis of the application scenario of interest. Specifically, the spiral TWA configuration is suitable for tag writing operations, when the only tag that has to be encoded is most likely placed at the reader antenna centre. On the other hand, the modular antenna configuration allows the desktop reader to detect tags up to few decimetres, even in presence of stacked tagged objects.</t>
  </si>
  <si>
    <t>843-849</t>
  </si>
  <si>
    <t>55511355900;35193551900;35193544300;7003596999</t>
  </si>
  <si>
    <t>Michel, Andrea;Caso, Roberto;Buffi, Alice;Nepa, Paolo</t>
  </si>
  <si>
    <t>Multifunctional modular antenna for near-field ultra-high frequency radio frequency identification readers</t>
  </si>
  <si>
    <t>10.1049/iet-map.2015.0632</t>
  </si>
  <si>
    <t>2-s2.0-84969993140</t>
  </si>
  <si>
    <t>['unit cell', 'space method', 'paraffin wax', 'moulding process', 'metamaterial prototype', 'metamaterial measurement', 'lower cost', 'lens performance', 'incident wave', 'implementation compared', 'horn antenna', 'good agreement', 'experiment provides', 'dimensional prototype', 'dielectric lenses', 'correctly illuminated', '4 ghz', '24 inches']</t>
  </si>
  <si>
    <t>In this study, the paraffin wax is used in a moulding process to fabricate two dielectric lenses with the diameter of 24 inches for metamaterial measurement in the S-band (1-4 GHz) using the free-space method. The moulding process guarantees the lower cost and ease of implementation compared to the conventional machining procedure. To verify the lens performance, the two fabricated samples are used to measure the S-parameters of a well-known spiral metamaterial unit cell. In this process, a three-dimensional prototype of the unit cell is fabricated and placed between two standard horn antennas facing each other, and the dielectric lenses are used in front of the each horn antenna to ensure that the metamaterial prototype is correctly illuminated by the incident wave. This experiment provides a very good agreement with the simulation and confirms that the lens structure works properly.</t>
  </si>
  <si>
    <t>891-896</t>
  </si>
  <si>
    <t>60019141;60005415;60071031</t>
  </si>
  <si>
    <t>Quebec;Montreal;Varennes</t>
  </si>
  <si>
    <t>Institut National de la Recherche Scientifique;Polytechnique Montr√©al;Centre √ânergie Mat√©riaux T√©l√©communications</t>
  </si>
  <si>
    <t>60071031;60019141;60005415</t>
  </si>
  <si>
    <t>Paraffin wax-based dielectric lens for metamaterial measurement in the S-band</t>
  </si>
  <si>
    <t>10.1049/iet-map.2015.0667</t>
  </si>
  <si>
    <t>2-s2.0-84970007080</t>
  </si>
  <si>
    <t>Universit√† degli Studi di Padova</t>
  </si>
  <si>
    <t>CPDA150022</t>
  </si>
  <si>
    <t>UNIPD</t>
  </si>
  <si>
    <t>['theoretical development', 'simplify designs', 'shaped surface', 'phase shifters', 'implement phasecompensation', 'conformal surface', 'complex surfaces', 'band multi', 'autonomously recover', 'analytical computations']</t>
  </si>
  <si>
    <t>Conformal antennas placed on complex surfaces are receiving more attention as a method to increase the coverage of modern wireless communication systems. Furthermore, frequency reconfigurable antennas are being used in the development of multi-band multi-radio wireless platforms to simplify designs. In this study, theoretical development and a new 1 √ó 4 frequency reconfigurable self-adapting conformal antenna array that can be attached to changing conformal surfaces is presented. This conformal array consists of four reconfigurable microstrip patch antenna elements, a reconfigurable sensor circuit used to measure the curvature of the conformal surface and voltage controlled phase shifters. These phase shifters are controlled by the reconfigurable sensing circuit to implement phasecompensation to autonomously recover the pattern in both bands of the reconfigurable 1 √ó 4 array as the wedge- and cylindrical-shaped surface on which the array is attached upon change in shape. Throughout this study, analytical computations, simulations and measurements are compared and shown to agree.</t>
  </si>
  <si>
    <t>897-901</t>
  </si>
  <si>
    <t>60000481-60070611;60032270-60089631;60000481;60089631;60018394-60019656;60032270</t>
  </si>
  <si>
    <t>25122598400;56717414100;7005751865;24776095600;6701668156;16177455800</t>
  </si>
  <si>
    <t>Khan, Muhammad Saeed;Asif, Sajid;Capobianco, Antonio Daniele;Ijaz, Bilal;Anagnostou, Dimitris E.;Braaten, Benjamin D.</t>
  </si>
  <si>
    <t>Pakistan;Pakistan;United States;United Kingdom;United States;Italy</t>
  </si>
  <si>
    <t>Islamabad;Islamabad;Fargo;Edinburgh;Rapid City;Padua</t>
  </si>
  <si>
    <t>COMSATS University Islamabad;Riphah International University;North Dakota State University;Heriot-Watt University;South Dakota School of Mines &amp; Technology;Universit√† degli Studi di Padova</t>
  </si>
  <si>
    <t>60089631;60070611;60032270;60019656;60018394;60000481</t>
  </si>
  <si>
    <t>Frequency reconfigurable self-adapting conformal array for changing surfaces</t>
  </si>
  <si>
    <t>10.1049/iet-map.2015.0622</t>
  </si>
  <si>
    <t>2-s2.0-84970016169</t>
  </si>
  <si>
    <t>['substrate characteristics', 'representative results', 'reflectarray antennas', 'proposed approach', 'nominal pattern', 'microstrip patches', 'interval analysis', 'ia ).', 'approach based']</t>
  </si>
  <si>
    <t>The effects on the antenna power pattern of the tolerances in etching the microstrip patches and in the knowledge of the substrate characteristics of reflectarray antennas are predicted with an approach based on the arithmetic of intervals and the interval analysis (IA). The uncertainties on the geometric and electric antenna parameters are defined as intervals and the rules of IA are applied to determine the bounds of deviation of the actual power pattern with respect to the nominal pattern. A set of representative results is reported to validate the proposed approach and to show its reliability and efficiency when considering different tolerance errors and various operational conditions.</t>
  </si>
  <si>
    <t>817-826</t>
  </si>
  <si>
    <t>60015986;60015986;60015986;60015986-60007136;60015986-60007136</t>
  </si>
  <si>
    <t>22035972900;35190999400;55749784900;54387549100;7005085831</t>
  </si>
  <si>
    <t>Rocca, Paolo;Poli, Lorenzo;Anselmi, Nicola;Salucci, Marco;Massa, Andrea</t>
  </si>
  <si>
    <t>Rocca P.</t>
  </si>
  <si>
    <t>Predicting antenna pattern degradations in microstrip reflectarrays through interval arithmetic</t>
  </si>
  <si>
    <t>10.1049/iet-map.2015.0837</t>
  </si>
  <si>
    <t>2-s2.0-84970023074</t>
  </si>
  <si>
    <t>['test palette', 'spectral data', 'slot design', 'printing techniques', 'pp elements', 'polarization tunable', 'nanoimprint approaches', 'macroscopic dimensions', 'implemented via', 'generated exemplifying', 'gamut pp', 'fabrication strategy', 'digital displays', 'color response', 'aluminum nanorods']</t>
  </si>
  <si>
    <t>aluminum plasmonics | color printing | electron-beam lithography | nanoimprint lithography | nanophotonics | Nanoplasmonics | plasmonic printing</t>
  </si>
  <si>
    <t>We demonstrate a new plasmonic pixel (PP) design that produces a full-color optical response over macroscopic dimensions. The pixel design employs arrays of aluminum nanorods "floating" above their Babinet complementary screen, Concepts from conventional cyan magenta yellow key (CMYK) printing techniques and red green blue (RGB) digital displays are integrated with nanophotonic design principles and adapted to the production of PP elements. The fundamental PP color blocks of CMYK are implemented via a composite plasmonic nanoantenna/slot design and then mixed in a digital display analog 3 √ó 3 array to produce a broad-gamut PP. The PP goes beyond current investigations into plasmonic color production by enabling a broad color gamut and physically large plasmonic color features/devices/images. The use of nanorods also leads to a color response that is polarization tunable. Furthermore, devices are fabricated using aluminum and the fabrication strategy is compatible with inexpensive, rapid-throughput, nanoimprint approaches. Here we quantify, both computationally and experimentally, the performance of the PP. Spectral data from a test palette is obtained and a large area (&gt;1.5 cm lateral dimensions) reproduction of a photograph is generated exemplifying the technqiue.</t>
  </si>
  <si>
    <t>3817-3823</t>
  </si>
  <si>
    <t>60026553;60103600;60026553</t>
  </si>
  <si>
    <t>34770834900;7006142548;56525912900</t>
  </si>
  <si>
    <t>James, Timothy D.;Mulvaney, Paul;Roberts, Ann</t>
  </si>
  <si>
    <t>Melbourne;Parkville</t>
  </si>
  <si>
    <t>Bio21 Molecular Science and Biotechnology Institute;University of Melbourne</t>
  </si>
  <si>
    <t>60103600;60026553</t>
  </si>
  <si>
    <t>James T.</t>
  </si>
  <si>
    <t>The plasmonic pixel: Large area, wide gamut color reproduction using aluminum nanostructures</t>
  </si>
  <si>
    <t>10.1021/acs.nanolett.6b01250</t>
  </si>
  <si>
    <t>2-s2.0-84974528087</t>
  </si>
  <si>
    <t>['time coincidence', 'nonresolvable bhbs', 'noise ratio', 'individually resolvable', 'gw150914 imply', 'elisa observations', 'elisa ),', 'duration comparable', 'bhb mergers', 'bhb merger', 'bhb coalescences', '1 deg2']</t>
  </si>
  <si>
    <t>The black hole binary (BHB) coalescence rates inferred from the Advanced LIGO detection of GW150914 imply an unexpectedly loud gravitational-wave (GW) sky at millihertz frequencies accessible to the Evolved Laser Interferometer Space Antenna (eLISA), with several outstanding consequences. First, up to thousands of BHBs will be individually resolvable by eLISA; second, millions of nonresolvable BHBs will build a confusion noise detectable with a signal-to-noise ratio of a few to hundreds; third - and perhaps most importantly - up to hundreds of BHBs individually resolvable by eLISA will coalesce in the Advanced LIGO band within 10 y. eLISA observations will tell Advanced LIGO and all electromagnetic probes weeks in advance when and where these BHB coalescences will occur, with uncertainties of &lt;10 s and &lt;1 deg2. This will allow the prepointing of telescopes to realize coincident GW and multiwavelength electromagnetic observations of BHB mergers. Time coincidence is critical, because a prompt emission associated to a BHB merger will likely have a duration comparable to the dynamical time scale of the systems and is possible only with low-frequency GW alerts.</t>
  </si>
  <si>
    <t>Sesana, Alberto</t>
  </si>
  <si>
    <t>Sesana A.</t>
  </si>
  <si>
    <t>Prospects for Multiband Gravitational-Wave Astronomy after GW150914</t>
  </si>
  <si>
    <t>10.1103/PhysRevLett.116.231102</t>
  </si>
  <si>
    <t>2-s2.0-84974602411</t>
  </si>
  <si>
    <t>26-8467</t>
  </si>
  <si>
    <t>['synthetic models', 'solid state', 'sharp contrast', 'pigment self', 'photofunctional materials', 'organic molecules', 'microscopic techniques', 'metal complexes', 'major light', 'large amount', 'inner diameters', 'hydrophobic environments', 'corresponding zinc', 'chlorosome without', 'chl derivative', 'chl )-', 'cfl .)', 'called chlorosomes', 'cadmium complexes', 'approximately 5', 'antenna systems', '3 nm']</t>
  </si>
  <si>
    <t>AFM | chlorophyll | chlorosome | cryo-TEM | self-assembly | single-wall nanotube | supramolecule</t>
  </si>
  <si>
    <t>Various supramolecular nanotubes have recently been built up by lipids, peptides, and other organic molecules. Major light-harvesting (LH) antenna systems in a filamentous anoxygenic phototroph, Chloroflexus (Cfl.) aurantiacus, are called chlorosomes and contain photofunctional single-wall supramolecular nanotubes with approximately 5 nm in their diameter. Chlorosomal supramolecular nanotubes of Cfl. aurantiacus are constructed by a large amount of bacteriochlorophyll(BChl)-c molecules. Such a pigment self-assembles in a chlorosome without any assistance from the peptides, which is in sharp contrast to the other natural photosynthetic LH antennas. To mimic chlorosomal supramolecular nanotubes, synthetic models were prepared by the modification of naturally occurring chlorophyll(Chl)-a molecule. Metal complexes (magnesium, zinc, and cadmium) of the Chl derivative were synthesized as models of natural chlorosomal BChls. These metal Chl derivatives self-assembled in hydrophobic environments, and their supramolecules were analyzed by spectroscopic and microscopic techniques. Cryo-transmission electron microscopic images showed that the zinc and cadmium Chl derivatives could form single-wall supramolecular nanotubes and their outer and inner diameters were approximately 5 and 3 nm, respectively. Atomic force microscopic images suggested that the magnesium Chl derivative formed similar nanotubes to those of the corresponding zinc and cadmium complexes. Three chlorosomal single-wall supramolecular nanotubes of the metal Chl derivatives were prepared in the solid state and would be useful as photofunctional materials.</t>
  </si>
  <si>
    <t>3650-3654</t>
  </si>
  <si>
    <t>60105159;60011001;60021120;60105159;60105159;60031955;60105159</t>
  </si>
  <si>
    <t>55364564700;35468513100;6603827062;56174025600;57129489200;7005978964;7006346090</t>
  </si>
  <si>
    <t>Shoji, Sunao;Ogawa, Tetsuya;Hashishin, Takeshi;Ogasawara, Shin;Watanabe, Hiroaki;Usami, Hisanao;Tamiaki, Hitoshi</t>
  </si>
  <si>
    <t>Kusatsu;Matsumoto;Kumamoto;Kyoto</t>
  </si>
  <si>
    <t>Ritsumeikan University Biwako-Kusatsu Campus;Shinshu University;Kumamoto University;Kyoto University</t>
  </si>
  <si>
    <t>60105159;60031955;60021120;60011001</t>
  </si>
  <si>
    <t>Shoji S.</t>
  </si>
  <si>
    <t>Nanotubes of biomimetic supramolecules constructed by synthetic metal chlorophyll derivatives</t>
  </si>
  <si>
    <t>10.1021/acs.nanolett.6b00781</t>
  </si>
  <si>
    <t>2-s2.0-84974603277</t>
  </si>
  <si>
    <t>Baden-W√ºrttemberg Stiftung</t>
  </si>
  <si>
    <t>LT20085</t>
  </si>
  <si>
    <t>['photonic resonances', 'periodic structures', 'maximum shift', 'linewidth change', 'frequency shift', 'bright dipolar']</t>
  </si>
  <si>
    <t>We present a first-order perturbation theory to calculate the frequency shift and linewidth change of photonic resonances in one- and two-dimensional periodic structures under modifications of the surrounding refractive index. Our method is based on the resonant state expansion, for which we extend the analytical mode normalization to periodic structures. We apply this theory to calculate the sensitivity of bright dipolar and much darker quadrupolar plasmonic modes by determining the maximum shift and optimal sensing volume.</t>
  </si>
  <si>
    <t>60015815;60015815;60015815;60015815;60023998;60023998</t>
  </si>
  <si>
    <t>57189222095;35799828200;55217563400;7005590294;57203178131;6701703364</t>
  </si>
  <si>
    <t>Weiss, T.;Mesch, M.;Sch√§ferling, M.;Giessen, H.;Langbein, W.;Muljarov, E. A.</t>
  </si>
  <si>
    <t>Cardiff;Stuttgart</t>
  </si>
  <si>
    <t>Cardiff University;Universit√§t Stuttgart</t>
  </si>
  <si>
    <t>60023998;60015815</t>
  </si>
  <si>
    <t>Weiss T.</t>
  </si>
  <si>
    <t>From Dark to Bright: First-Order Perturbation Theory with Analytical Mode Normalization for Plasmonic Nanoantenna Arrays Applied to Refractive Index Sensing</t>
  </si>
  <si>
    <t>10.1103/PhysRevLett.116.237401</t>
  </si>
  <si>
    <t>2-s2.0-84974678919</t>
  </si>
  <si>
    <t>EP/J002550/1</t>
  </si>
  <si>
    <t>['work reports', 'transmitted outside', 'temporal variation', 'target irradiated', 'target holder', 'spatial distribution', 'resonant cavity', 'numerical simulations', 'large amount', 'interaction chamber', 'glass windows', 'full description', 'frequency spectrum', 'first measurement', 'experimental determination', 'employed antennas', 'emp oscillate', 'emp generation', 'emp generated', 'em waves', 'electromagnetic pulses', 'electromagnetic field', 'different modes', 'contain information', '3 ghz', '103507 ).', '100 mhz']</t>
  </si>
  <si>
    <t>Lasers | Pulsed power</t>
  </si>
  <si>
    <t>A target irradiated with a high power laser pulse, blows off a large amount of charge and as a consequence the target itself becomes a generator of electromagnetic pulses (EMP) owing to high return current flowing to the ground through the target holder. The first measurement of the magnetic field induced by the neutralizing current reaching a value of a few kA was performed with the use of an inductive target probe at the PALS Laser Facility (Cikhardt et al. Rev. Sci. Instrum. 85 (2014) 103507). A full description of EMP generation should contain information on the spatial distribution and temporal variation of the electromagnetic field inside and outside of the interaction chamber. For this reason, we consider the interaction chamber as a resonant cavity in which different modes of EMP oscillate for hundreds of nanoseconds, until the EMP is transmitted outside through the glass windows and EM waves are attenuated. Since the experimental determination of the electromagnetic field distribution is limited by the number of employed antennas, a mapping of the electromagnetic field has to be integrated with numerical simulations. Thus, this work reports on a detailed numerical mapping of the electromagnetic field inside the interaction chamber at the PALS Laser Facility (covering a frequency spectrum from 100 MHz to 3 GHz) using the commercial code COMSOL Multiphysics 5.2. Moreover we carried out a comparison of the EMP generated in the parallelepiped-like interaction chamber used in the Vulcan Petawatt Laser Facility at the Rutherford Appleton Laboratory, against that produced in the spherical interaction chamber of PALS.</t>
  </si>
  <si>
    <t>C06004</t>
  </si>
  <si>
    <t>60016576-60013323;60016576;60024190-60013323;60024190;60024190;60016576;60029738;60029738;60029738;60016576;60016576;60016576;60013323;60016576;60016576;60021199;60024353;60024353;60024190</t>
  </si>
  <si>
    <t>57189850869;23091433300;36092552900;7102600404;56386149500;12768058100;57210513526;57221458928;55711964000;16232797400;57190870702;55910401100;56249923300;7102612465;7401926973;23994547400;57189332902;56276755700;8078511500</t>
  </si>
  <si>
    <t>Marco, M. De;Kr√°sa, J.;Cikhardt, J.;Pfeifer, M.;Krousk√Ω, E.;Margarone, D.;Ahmed, H.;Borghesi, M.;Kar, S.;Giuffrida, L.;Vrana, R.;Velyhan, A.;Limpouch, J.;Korn, G.;Weber, S.;Velardi, L.;Side, D. Delle;Nassisi, V.;Ullschmied, J.</t>
  </si>
  <si>
    <t>United Kingdom;Italy;Czech Republic;Italy;Czech Republic;Czech Republic</t>
  </si>
  <si>
    <t>Belfast;Lecce;Prague;Rome;Prague;Prague</t>
  </si>
  <si>
    <t>Queen's University Belfast;Universita del Salento;Institute of Plasma Physics, Academy of Sciences of the Czech Republic;Consiglio Nazionale delle Ricerche;Institute of Physics of the Czech Academy of Sciences;Czech Technical University in Prague</t>
  </si>
  <si>
    <t>60029738;60024353;60024190;60021199;60016576;60013323</t>
  </si>
  <si>
    <t>Marco M.D.</t>
  </si>
  <si>
    <t>Measurement of electromagnetic pulses generated during interactions of high power lasers with solid targets</t>
  </si>
  <si>
    <t>10.1088/1748-0221/11/06/C06004</t>
  </si>
  <si>
    <t>2-s2.0-84975266551</t>
  </si>
  <si>
    <t>['thick wires', 'simulated results', 'radiation efficiency', 'proposed method', 'electrical size', 'copper strips', '307 mhz']</t>
  </si>
  <si>
    <t>Folded spherical helix (FSH) antennas using thin and wide copper strips instead of thick wires as a means of reducing the electrical size of ka is designed. It is found that FSH antennas made of copper strips show comparable radiation properties to FSH antennas made of thick wires. Furthermore, such designs can achieve even smaller size down to ka of 0.11 while keeping the radiation quality factors approaching the lower physical bound. An FSH antenna made of copper strips with ka of 0.21 is fabricated as a prototype using 3D printing technology. The measured resonance occurs at 307 MHz with the radiation efficiency of about 90%, verifying the simulated results and the proposed method of utilising copper strips in designing extremely small yet highly efficient volumetric folded helix antennas.</t>
  </si>
  <si>
    <t>994-996</t>
  </si>
  <si>
    <t>60022417;60022417;60080940;60022417</t>
  </si>
  <si>
    <t>57189593062;57191969203;55716446800;8509644100</t>
  </si>
  <si>
    <t>Kong, M.;Shin, G.;Lee, S. H.;Yoon, I. J.</t>
  </si>
  <si>
    <t>Cheonan;Daejeon</t>
  </si>
  <si>
    <t>Korea Institute of Industrial Technology;Chungnam National University</t>
  </si>
  <si>
    <t>60080940;60022417</t>
  </si>
  <si>
    <t>Electrically small folded spherical helix antennas using copper strips and 3D printing technology</t>
  </si>
  <si>
    <t>10.1049/el.2016.0982</t>
  </si>
  <si>
    <t>2-s2.0-84973277796</t>
  </si>
  <si>
    <t>['simulated result', 'reactive values', 'precise matching', 'practical situation', 'passive matching', 'parasitic resonator', 'magnetic dipole', 'magnetic antenna', 'lower q', 'loaded element', 'inherent two', 'improvement ratio', 'improvement property', 'impedance bandwidth', 'high sensitivity', 'electrical size', 'conventional non', 'circuit topology', 'capacitor cannot', 'also found']</t>
  </si>
  <si>
    <t>The impedance bandwidth (BW) improvement property of a self-resonant folded spherical helix electric dipole and a spherical split ring (SSR) magnetic dipole is compared when a negative reactance element is loaded on the parasitic resonator of the antennas. They have the same electrical size of ka = 0.38 and both approach each lower Q-bound. It is found that the impedance characteristic reacts more sensitively to the loaded element for the SSR antenna due to the inherent two-times higher Q of the magnetic antenna. It is also found that a conventional non-Foster circuit composed of a series negative inductor and a capacitor cannot be used for wide impedance matching of the SSR antenna due to the high sensitivity. Subsequently, a circuit topology that enables more precise matching of the reactive values for widened impedance matching in the high-Q SSR antenna and satisfies the stable operating condition is proposed. It is observed that the improvement ratio of the BW is limited in practical situation. Nevertheless, the measured reflection coefficient of the 3D-printed SSR antenna loaded with the designed active matching circuit shows two-times wider impedance BW than passive matching, verifying the simulated result from the circuit and electromagnetic (EM) simulations.</t>
  </si>
  <si>
    <t>996-998</t>
  </si>
  <si>
    <t>60022417;60011373;60011373;60011373;60011373</t>
  </si>
  <si>
    <t>8509644100;56405091100;18435662900;7202629313;56257320100</t>
  </si>
  <si>
    <t>Yoon, I. J.;Christensen, S.;Zhurbenko, V.;Kim, O. S.;Breinbjerg, O.</t>
  </si>
  <si>
    <t>South Korea;Denmark</t>
  </si>
  <si>
    <t>Daejeon;Lyngby</t>
  </si>
  <si>
    <t>Chungnam National University;Danmarks Tekniske Universitet</t>
  </si>
  <si>
    <t>60022417;60011373</t>
  </si>
  <si>
    <t>Yoon I.</t>
  </si>
  <si>
    <t>Non-foster impedance matching sensitivity of electrically small electric and magnetic spherical dipole antennas</t>
  </si>
  <si>
    <t>10.1049/el.2016.0676</t>
  </si>
  <si>
    <t>2-s2.0-84973299009</t>
  </si>
  <si>
    <t>['proposed antenna', 'ground plane', 'good agreement', 'band operation', '5 mm3', '5 mm', '5 mhz', '405 mhz']</t>
  </si>
  <si>
    <t>A miniaturised implantable antenna with dual-band operation the Medical Implant Communications Service (MICS) (402-405 MHz) and Industrial, Scientific, and Medical (ISM) (2400.0-2483.5 MHz) bands is presented. The size of the proposed antenna is 31.5 mm3 (8.75 mm √ó 7.2 mm √ó 0.5 mm) which is the smallest size compared to previous implantable antennas. A serpentine-shaped radiating patch and open-end slot placed on the ground plane are used for miniaturisation. The performance of the antenna was evaluated from measurements and is based on good agreement with simulations.</t>
  </si>
  <si>
    <t>1005-1007</t>
  </si>
  <si>
    <t>57189591844;25625778900</t>
  </si>
  <si>
    <t>Cho, Y.;Yoo, H.</t>
  </si>
  <si>
    <t>Cho Y.</t>
  </si>
  <si>
    <t>Miniaturised dual-band implantable antenna for wireless biotelemetry</t>
  </si>
  <si>
    <t>10.1049/el.2016.1051</t>
  </si>
  <si>
    <t>2-s2.0-84973308532</t>
  </si>
  <si>
    <t>13KJA510002</t>
  </si>
  <si>
    <t>['second odd', 'resonant characteristic', 'moved downwards', 'impedance bandwidth', 'fundamental mode', 'circular polarisation', 'antenna consists', '8 %.', '8 %,']</t>
  </si>
  <si>
    <t>A novel wideband dual-mode planar endfire antenna with circular polarisation is presented. The antenna consists of a semicircular disk radiator and a concentrically, stub-loaded annular sector dipole. A pair of stubs is symmetrically loaded along the annular sector dipole so that the second odd-order dipole mode is excited and moved downwards to the fundamental mode. Thus, a wideband, planar endfire circularly polarised antenna with dual-resonant characteristic is achieved. It is shown that the prototype has an impedance bandwidth of more than 24.8%, and a 3 dB axial ratio bandwidth of 18.8%.</t>
  </si>
  <si>
    <t>1000-1001</t>
  </si>
  <si>
    <t>60009400;60009400;60009400;60022317;60009400</t>
  </si>
  <si>
    <t>57189603405;55484291200;57189597761;7404201926;8882010600</t>
  </si>
  <si>
    <t>Zhang, Ji;Lu, Wen Jun;Li, Ling;Zhu, Lei;Zhu, Hong Bo</t>
  </si>
  <si>
    <t>Wideband dual-mode planar endfire antenna with circular polarisation</t>
  </si>
  <si>
    <t>10.1049/el.2016.0936</t>
  </si>
  <si>
    <t>2-s2.0-84973325126</t>
  </si>
  <si>
    <t>['term evolution', 'port multiple', 'experimental results', 'design approach', 'decoupling networks', 'cross 1', '62 ghz', '41 bands']</t>
  </si>
  <si>
    <t>A single ring two-port multiple-input-multiple-output (MIMO) antenna is proposed. Unlike conventional techniques such as space decoupling structures or decoupling networks, two signal paths in this mono-radiator antenna cancel out each other to achieve good isolation. A MIMO antenna covering 33-41 bands of time division duplex long-term evolution (LTE) cross 1.85-2.62 GHz is designed, fabricated and measured in this Letter. Simulations are confirmed by the experimental results. The details of design approach and process are introduced.</t>
  </si>
  <si>
    <t>998-1000</t>
  </si>
  <si>
    <t>57189603270;55496443900</t>
  </si>
  <si>
    <t>Zhang, Yalong;Wang, Peng</t>
  </si>
  <si>
    <t>Single ring two-port MIMO antenna for LTE applications</t>
  </si>
  <si>
    <t>10.1049/el.2016.0857</t>
  </si>
  <si>
    <t>2-s2.0-84973352668</t>
  </si>
  <si>
    <t>['two numbers', 'transmit power', 'traditional point', 'specular component', 'spatial correlation', 'simulation results', 'scattered component', 'rate performance', 'heavy overhead', 'asymptotically equal', 'analytical results', 'also shown']</t>
  </si>
  <si>
    <t>Beamforming (BF) transmission for broadband massive MIMO systems in frequency-selective Ricean fading environments is investigated. By treating the scattered component as interference in order to reduce the heavy overhead for estimating channel state information, a transmit/receive BF scheme only based on the specular component is presented. It is shown by analytical results that the ergodic achievable rate for the scenario with doublyended spatial correlation can be asymptotically equal to that of the one without correlation when the transmit power is scaled down by the multiplication of the two numbers of antennas at the transmitter and the receiver. It is also shown by simulation results that different from the traditional point of view, spatial correlation can improve the rate performance of the proposed BF scheme.</t>
  </si>
  <si>
    <t>1082-1084</t>
  </si>
  <si>
    <t>Yue, Dian Wu</t>
  </si>
  <si>
    <t>Dalian Maritime University</t>
  </si>
  <si>
    <t>Yue D.</t>
  </si>
  <si>
    <t>Specular component-based beamforming for broadband massive MIMO systems with doubly-ended correlation</t>
  </si>
  <si>
    <t>10.1049/el.2015.4039</t>
  </si>
  <si>
    <t>2-s2.0-84973370245</t>
  </si>
  <si>
    <t>2013-28</t>
  </si>
  <si>
    <t>['results provide', 'present study', 'periplaneta americana', 'mrna expression', 'mouthparts using', 'mainly expressed', 'irs ),', 'illumina platform', 'human habitats', 'huge number', 'high percentage', 'grs ).', 'functionally well', 'clade distinguishing', 'chemosensory mechanism', 'chemical communication', 'americana coordinates', 'advanced next', 'adult males']</t>
  </si>
  <si>
    <t>Periplaneta americana is a notorious urban pest prevalent in human habitats; very little is known about its chemosensory mechanism. Employing the advanced next-generation sequencing technique, in the present study, we conducted transcriptome sequencing and analysis of the antennae of the adult males and females as well as their mouthparts using an Illumina platform. This resulted in the discovery of a huge number of the members of all major known chemosensory receptor families in P. americana, including 96 odorant receptors (ORs), 53 ionotropic receptors (IRs), and 33 gustatory receptors (GRs). Tissue expression profiles showed most of them mainly expressed in antennae and phylogenetic analysis demonstrated the expansion in the clade distinguishing them from other functionally well-known Lepidoptera species. A high percentage of chemosensory receptor genes (ORs in particular) showing female antenna bias in mRNA expression was observed. Our results provide a basis for further investigations on how P. americana coordinates its chemosensory receptor genes in chemical communication with environments, and for development of novel pest management approaches.</t>
  </si>
  <si>
    <t>60026464;60005027;60017705;60073552;60005027</t>
  </si>
  <si>
    <t>57189694199;54948081900;55232828300;54581946000;56405705100</t>
  </si>
  <si>
    <t>Chen, Yan;He, Ming;Li, Zhao Qun;Zhang, Ya Nan;He, Peng</t>
  </si>
  <si>
    <t>Huaibei;Guiyang;Beijing;Guiyang</t>
  </si>
  <si>
    <t>Huaibei Coal Industry Teachers College;Guiyang Medical College;Chinese Academy of Agricultural Sciences;Guizhou University</t>
  </si>
  <si>
    <t>60073552;60026464;60017705;60005027</t>
  </si>
  <si>
    <t>Identification and tissue expression profile of genes from three chemoreceptor families in an urban pest, Periplaneta americana</t>
  </si>
  <si>
    <t>srep27495</t>
  </si>
  <si>
    <t>10.1038/srep27495</t>
  </si>
  <si>
    <t>2-s2.0-84974530740</t>
  </si>
  <si>
    <t>['transmission geometry', 'transmission applications', 'thorough analysis', 'theoretical investigation', 'simultaneous recording', 'reflected intensities', 'question whether', 'quantify also', 'plasmonic properties', 'photonic response', 'oblique angle', 'nanorod substrates', 'nanorod arrays', 'key issue', 'incidence provides', 'fundamental experimental', 'free biosensing', 'first time', 'efficient tool', 'clearly needs', 'angles ranging', 'absorptive losses', '80 ¬∞']</t>
  </si>
  <si>
    <t>Gold nanorod antenna arrays provide ultrastrong plasmonic field enhancement and a superb broadband spectral tunability, as needed, for example, for label-free biosensing, surface-enhanced Raman spectroscopy, or optical filter design. The key issue when integrating such nanorod substrates is the question whether the plasmonic properties are superior to be applied in reflection or transmission geometry, which clearly needs a thorough analysis. Here we provide a complete and fundamental experimental and theoretical investigation of such gold nanorod antenna arrays embedded in an anodized aluminum oxide matrix. We show that the excitation of individual and coupled plasmonic eigenmodes in such nanorod arrays under an oblique angle of incidence provides an efficient tool for tuning the photonic response for both reflection and transmission applications. Moreover, simultaneous recording of the transmitted and reflected intensities under s- and p-polarization for angles ranging from 0 to 80¬∞ over the whole visible wavelength range allows us, for the first time, to quantify also the absorptive losses in these embedded gold nanorod antenna arrays.</t>
  </si>
  <si>
    <t>12178-12186</t>
  </si>
  <si>
    <t>60018353;60018353;60018353-60032834;60018353;60018353;60018353</t>
  </si>
  <si>
    <t>57189687556;57189692965;57079015700;14055993700;57197232153;7102044169</t>
  </si>
  <si>
    <t>Fiehler, Vera;Patrovsky, Fabian;Ortmann, Lisa;Derenko, Susan;Hille, Andreas;Eng, Lukas M.</t>
  </si>
  <si>
    <t>Dresden;Dresden</t>
  </si>
  <si>
    <t>Max Planck Institute for the Physics of Complex Systems;Technische Universit√§t Dresden</t>
  </si>
  <si>
    <t>60032834;60018353</t>
  </si>
  <si>
    <t>Fiehler V.</t>
  </si>
  <si>
    <t>Plasmonic Nanorod Antenna Array: Analysis in Reflection and Transmission</t>
  </si>
  <si>
    <t>10.1021/acs.jpcc.6b02419</t>
  </si>
  <si>
    <t>2-s2.0-84974577259</t>
  </si>
  <si>
    <t>['tightly verified', 'theoretic method', 'special case', 'spatial modulation', 'sm systems', 'sample variance', 'sample covariance', 'output system', 'number density', 'mutual information', 'multiple active', 'mi criteria', 'liebler distance', 'joint detector', 'criterion uses', 'better criterion', 'antenna spacing', 'analytical results', 'also shown']</t>
  </si>
  <si>
    <t>In this study, symbol error probability of transmitted modulation signals for a single-input-multiple-output system is used to derive overall average bit error probability (ABEP) of multiple active-spatial modulation (MA-SM) system as a function of the number density of bits in error. Specifically, a theoretic method of determining the number density of bits in error in the joint detector of MA-SM is proposed. Sample variance (SV) criterion uses the sample covariance of detector noise data, while mutual information (MI) criterion uses relative entropy derived from the Kullback-Liebler distance to compute the number density of bits in error. The choice for the better criterion is formulated as a model selection problem between the SV and the MI criteria. Analytical results for ABEP are tightly verified from simulations, which are carried out under arbitrarily correlated flat Rayleigh fading channels. Various data rates, antenna spacing and number of transmit and receive antenna configurations are tested, where it is also shown that SM is a special case of MA-SM. Moreover, a basis spectral efficiency (BSE) formula for MA-SM systems is proposed, which can be used to select a preferred antenna configuration without the need for simulations.</t>
  </si>
  <si>
    <t>1071-1079</t>
  </si>
  <si>
    <t>Akuon, Peter Odero;Xu, Hongjun</t>
  </si>
  <si>
    <t>Akuon P.</t>
  </si>
  <si>
    <t>Performance of multiple active-spatial modulation: Information theoretic criteria over correlated Rayleigh fading channels</t>
  </si>
  <si>
    <t>10.1049/iet-com.2015.0822</t>
  </si>
  <si>
    <t>2-s2.0-84974663067</t>
  </si>
  <si>
    <t>['target bs', 'ser tends', 'pilot contamination', 'paper considers', 'noise ratio', 'mobile users', 'large k', 'interference strength', 'intercell interference', 'high signal', 'good performance', 'form expressions', 'correlation matrix', 'complicated functions', 'bs antennas', 'approximated expressions']</t>
  </si>
  <si>
    <t>This paper considers the uplink of a multicell multiuser multiple-input-multiple-output (MIMO) time-division duplexing system, where K mobile users in the target cell send their uncoded M-ary phase shift keying (M-PSK) signals to the target base station (BS) equipped with a linear minimum mean square error (MMSE) receiver in the presence of receiver antenna correlations. By employing the equivalent channel model, the uplink is analysed in terms of symbol error rate (SER), giving approximated closed-form expressions. The complicated functions of the SER can be simplified for the case where all the eigenvalues of the correlation matrix of the target BS are identical or distinct. It is proved that in the high signal to noise ratio (SNR) region, the SER is independent of the correlations between the BS antennas. And due to the existence of pilot contamination and intercell interference, the SER tends to a constant whose value is depended on the number of mobile users in each cell and the interference strength between the cells as well. Finally computer simulations are conducted to show that our approximated expressions have good performance in low SNR even for not large K.</t>
  </si>
  <si>
    <t>1121-1129</t>
  </si>
  <si>
    <t>60005244-60021783;60005244;60005244;60005244;60005244</t>
  </si>
  <si>
    <t>56183782200;55565935900;57189703150;54412754700;7202297685</t>
  </si>
  <si>
    <t>Cao, Juan;Wang, Dongming;Duan, Xiaoxia;Li, Jiamin;You, Xiaohu</t>
  </si>
  <si>
    <t>Cao J.</t>
  </si>
  <si>
    <t>Uplink symbol error rate analysis of multicell multiuser-multiple-input-multiple-output systems with minimum mean square error receiver under pilot contamination</t>
  </si>
  <si>
    <t>10.1049/iet-com.2015.0765</t>
  </si>
  <si>
    <t>2-s2.0-84974715442</t>
  </si>
  <si>
    <t>['simulation results', 'serrated edges', 'reflecting surface', 'placed beneath', 'one side', 'measured results', 'ground plane', 'fr4 substrate', 'antenna structure']</t>
  </si>
  <si>
    <t>Defected ground structure (DGS) | Dual band | FR4 | High frequency structure simulator (HFSS) | Notched antenna (NA) | Serrated shape</t>
  </si>
  <si>
    <t>A low profile printed antenna with defected ground structure (DGS) is presented in this work. Initially a square patch radiating element is constructed on one side of the substrate and the other end of the substrate is etched with serrated shape DGS. Three different iterations are examined in this work by changing the number of serrated edges on the ground plane. To improve the gain of the designed antenna models a frequency selective surface is placed beneath the antenna structure as a reflecting surface. The overall performance characteristics of the proposed antenna models are simulated using commercial electromagnetic tool HFSS. Optimized proposed antenna model is fabricated on FR4 substrate and measured results are compared with simulation results for validation.</t>
  </si>
  <si>
    <t>28-34</t>
  </si>
  <si>
    <t>60079446-60010451;60079446;60079446;60079446;60079446;60079446;60079446</t>
  </si>
  <si>
    <t>36679765400;37041210500;6506880105;36135595500;57189631660;57189635276;57189632497</t>
  </si>
  <si>
    <t>Bhavani, K. V.L.;Khan, Habibulla;Sreenivasa Rao, D.;Madhav, B. T.P.;Rasagna Reddy, V.;Monika, M.;Dhanush Chand, Y.</t>
  </si>
  <si>
    <t>Vaddeswaram;Santa Clara</t>
  </si>
  <si>
    <t>K L Deemed to be University;Santa Clara University</t>
  </si>
  <si>
    <t>60079446;60010451</t>
  </si>
  <si>
    <t>Dual band notched planar printed antenna with serrated defected ground structure</t>
  </si>
  <si>
    <t>2-s2.0-84973527047</t>
  </si>
  <si>
    <t>['wireless communication', 'top interest', 'radiation efficiency', 'performances analysis', 'compact antenna', 'antenna size', 'antenna designing', '66 ghz', '5g mm', '44 db', '28 ghz', '235 ghz']</t>
  </si>
  <si>
    <t>5G antenna | Manganese zinc ferrite substrate | Microwave dielectric ceramic | Sol-gel method</t>
  </si>
  <si>
    <t>In this article, a compact antenna is proposed using new microwave dielectric ceramic (MDC) substrate for 5G millimetre wave application. The distinctive novelties exhibited in this article are used of MDCs substrate material for antenna designing and performances analysis for wireless communication. The proposed antenna achieves impedance bandwidth of 2.66 GHz (from 27.235 GHz to 29.895 GHz), which covers the top interest (28 GHz) for 5G mm-wave in some countries and trials have been reported. The proposed antenna attains average gain of 5.44 dB and 93% of radiation efficiency with antenna size of 1.32Œª √ó 1.32Œª √ó 0.094Œª.</t>
  </si>
  <si>
    <t>56555804900;57189644919;55842122300;56373006300;13105366200;55328836300</t>
  </si>
  <si>
    <t>Rahman, Ashiqur;Yi, Ng M.;Ahmed, Afaz U.;Alam, Touhidul;Singh, Mandeep J.;Islam, Mohammad T.</t>
  </si>
  <si>
    <t>A compact 5G antenna printed on manganese zinc ferrite substrate material</t>
  </si>
  <si>
    <t>10.1587/elex.13.20160377</t>
  </si>
  <si>
    <t>2-s2.0-84973639342</t>
  </si>
  <si>
    <t>['thus improve', 'size reduction', 'simulation level', 'simulated ones', 'rotman lens', 'radio communications', 'proposed design', 'paper provides', 'oam beams', 'low cost', 'lens body', 'layer structure', 'high cost', 'getting multi', 'generating multi', 'generating five', 'effective design', 'complicated structure', 'channel capacity', 'antenna array']</t>
  </si>
  <si>
    <t>Recently, vortex beam carrying orbital angular momentum (OAM) for radio communications has attracted much attention for its potential of transmitting multiple signals simultaneously at the same frequency, which can be used to increase the channel capacity. However, most of the methods for getting multi-mode OAM radio beams remain up to now mainly at simulation level, since their implementations are of complicated structure and very high cost. This paper provides an effective design of generating five-mode OAM radio beams by using the Rotman lens-fed antenna array. The Rotman lens is a viable beamforming approach instead of electronically scanned arrays for its low cost and the ease of implementation. The lens-fed array employs a two-layer structure for size reduction, and the lens body and the antenna array are segregated by a common ground plane to eliminate spurious radiation and thus improve the performance of the OAM beams. The measured results coincide with the simulated ones, which verified the effectiveness of the proposed design for generating multi-mode OAM beams.</t>
  </si>
  <si>
    <t>55210355100;56394726900;57189659163;56979551000;55192855900;7202927995</t>
  </si>
  <si>
    <t>Bai, Xu Dong;Liang, Xian Ling;Li, Jian Ping;Wang, Kun;Geng, Jun Ping;Jin, Rong Hong</t>
  </si>
  <si>
    <t>Rotman Lens-Based Circular Array for Generating Five-mode OAM Radio Beams</t>
  </si>
  <si>
    <t>srep27815</t>
  </si>
  <si>
    <t>10.1038/srep27815</t>
  </si>
  <si>
    <t>2-s2.0-84973883657</t>
  </si>
  <si>
    <t>['upstream direction', 'tip radius', 'therefore reducing', 'source maps', 'significant components', 'signal perturbations', 'recorded data', 'processing method', 'primary concern', 'physical properties', 'noise sources', 'large numbers', 'get information', 'fourier transformation', 'effective enhancement', 'criterion based', 'close vicinity', 'beamforming method', 'beamforming database']</t>
  </si>
  <si>
    <t>Axial fan | Beamforming | Fourier analysis | Noise reduction | Phased array microphone</t>
  </si>
  <si>
    <t>Axial fans operate in large numbers, often in the close vicinity of humans, therefore reducing their noise is a primary concern. In this paper, beamforming is applied to get information about the location and strength of noise sources on the rotor. This information is invaluable, however, difficult to interpret because of some limitations of the beamforming method. The broadband noise radiated in the upstream direction by an axial fan rotor has been examined by means of a phased array microphone system, and the recorded data have been processed with the use of the Rotating Source Identifier beamforming algorithm. In order to reduce the complexity of the source maps, spatial Fourier analysis has been applied to the beamformingbased circumferential source strength distribution taken at the tip radius of the rotor, where the complexity of the local aerodynamic phenomena makes the evaluation of the aeroacoustic noise source data especially challenging. As part of the processing method, a criterion has been introduced for identifying the significant components of the noise sources. The Fourier analysis enabled the effective enhancement of distinct noise sources out of the beamforming database, despite the presence of signal perturbations and limitations. The noise sources have been located and quantified with use of the Fourier transformation and with help of a criterion based on the physical properties of the noise generation mechanisms.</t>
  </si>
  <si>
    <t>152-158</t>
  </si>
  <si>
    <t>1587379X</t>
  </si>
  <si>
    <t>Periodica Polytechnica Mechanical Engineering</t>
  </si>
  <si>
    <t>57212850923;6602487056</t>
  </si>
  <si>
    <t>T√≥th, Bence;Vad, J√°nos</t>
  </si>
  <si>
    <t>T√≥th B.</t>
  </si>
  <si>
    <t>Fourier analysis of beamforming data at the tip of an axial fan rotor</t>
  </si>
  <si>
    <t>10.3311/PPme.8935</t>
  </si>
  <si>
    <t>2-s2.0-84975041792</t>
  </si>
  <si>
    <t>FIRSTLIGHT-258942</t>
  </si>
  <si>
    <t>['unbiased estimation', 'sky signal', 'sky response', 'reionization 21', 'power spectrum', 'point sources', 'phase centre', 'particularly severe', 'outer parts', 'noise bias', 'main lobe', 'large area', 'interferometric data', 'galactic synchrotron', 'contribution due', 'consistently compute', 'cm signal', 'antenna response', 'also show', 'accurately subtract']</t>
  </si>
  <si>
    <t>Diffuse radiation | Methods: data analysis | Methods: statistical | Techniques: interferometric</t>
  </si>
  <si>
    <t>It is important to correctly subtract point sources from radio-interferometric data in order to measure the power spectrum of diffuse radiation like the Galactic synchrotron or the Epoch of Reionization 21-cm signal. It is computationally very expensive and challenging to image a very large area and accurately subtract all the point sources from the image. The problem is particularly severe at the sidelobes and the outer parts of the main lobe where the antenna response is highly frequency dependent and the calibration also differs from that of the phase centre. Here, we show that it is possible to overcome this problem by tapering the sky response. Using simulated 150 MHz observations, we demonstrate that it is possible to suppress the contribution due to point sources from the outer parts by using the Tapered Gridded Estimator to measure the angular power spectrum C‚Ñì of the sky signal. We also show from the simulation that this method can self-consistently compute the noise bias and accurately subtract it to provide an unbiased estimation of C‚Ñì.</t>
  </si>
  <si>
    <t>151-156</t>
  </si>
  <si>
    <t>60004750;60004750;60004750;60011173;60020825</t>
  </si>
  <si>
    <t>56519548600;7005948154;24081419800;57213748686;57189378890</t>
  </si>
  <si>
    <t>Choudhuri, Samir;Bharadwaj, Somnath;Roy, Nirupam;Ghosh, Abhik;Saiyad Ali, Sk</t>
  </si>
  <si>
    <t>India;Netherlands;India</t>
  </si>
  <si>
    <t>Kolkata;Groningen;Kharagpur</t>
  </si>
  <si>
    <t>Jadavpur University;University of Groningen, Kapteyn Astronomical Institute;Indian Institute of Technology Kharagpur</t>
  </si>
  <si>
    <t>60020825;60011173;60004750</t>
  </si>
  <si>
    <t>Choudhuri S.</t>
  </si>
  <si>
    <t>Tapering the sky response for angular power spectrum estimation from low-frequency radio-interferometric data</t>
  </si>
  <si>
    <t>10.1093/mnras/stw607</t>
  </si>
  <si>
    <t>2-s2.0-84969974126</t>
  </si>
  <si>
    <t>['soil interface', 'sensors deployed', 'scatterers reside', 'scattered field', 'remote arrangement', 'proposed method', 'priori known', 'primary aim', 'multistatic configuration', 'minor importance', 'incident field', 'imaging system', 'frequency band', 'experimental results', 'detection problem', 'data collected', 'buried ordnances', 'also reduces', 'achieved also']</t>
  </si>
  <si>
    <t>Electromagnetic inverse scattering | ground penetrating radar | linear inversion</t>
  </si>
  <si>
    <t>The problem of detecting buried scatterers from their scattered field collected under a remote arrangement (i.e. with the sensors deployed at some stand-off distance from the air/soil interface) is considered. A new imaging method that does not require the knowledge of the incident field, information about the transmitting antenna position or timing is proposed. More in detail, the detection problem is cast as the reconstruction of the support of the equivalent surface currents (located at the air/soil interface), which the scattered field can be ascribed to. To this end, a single-view/multistatic configuration, which also reduces the radar system‚Äôs cost and complexity, can be employed. It is remarked that the proposed method does not allow to retrieve the scatterers‚Äô depth. Therefore, it is conceived for all those situations where depth is of minor importance or when it is a priori known that the scatterers reside just beneath to the air/soil interface. This is the case, for example, in mine or unexploded improvised device detection where the primary aim is to detect the buried ordnances and locate them transversally. In these cases, the need for a frequency band can be relaxed as well, so that reconstructions can be achieved also in the single-frequency limit case. The latter is clearly a further advantage in that it simplifies the imaging system. The proposed method is checked against half-space synthetic data. The paper also includes some experimental results with data collected under free-space controlled laboratory conditions that can be considered as a proof of concept.</t>
  </si>
  <si>
    <t>1147-1161</t>
  </si>
  <si>
    <t>60026777;60026777;60026777</t>
  </si>
  <si>
    <t>7006282232;56963446400;22837156400</t>
  </si>
  <si>
    <t>Brancaccio, Adriana;Leone, Giovanni;Solimene, Raffaele</t>
  </si>
  <si>
    <t>Brancaccio A.</t>
  </si>
  <si>
    <t>Single-frequency subsurface remote sensing via a non-cooperative source</t>
  </si>
  <si>
    <t>10.1080/09205071.2016.1182086</t>
  </si>
  <si>
    <t>2-s2.0-84967185296</t>
  </si>
  <si>
    <t>['reciprocity theorem', 'ray representation', 'proposed closed', 'electromagnetic coupling', 'convolution type']</t>
  </si>
  <si>
    <t>integral equations | planar antenna | reciprocity principle | Time domain analysis</t>
  </si>
  <si>
    <t>Electromagnetic coupling of an impulsive plane wave to a thin planar antenna is described analytically using the reciprocity theorem of the time-convolution type. It is shown that the pulsed voltage response induced within a thin planar antenna can be expressed through a simple rim integration of either the ‚Äútesting‚Äù voltage distribution or the generalized-ray representation of the time-domain Green‚Äôs function. Numerical experiments demonstrate the validity and high computational efficiency of the proposed closed-form coupling model.</t>
  </si>
  <si>
    <t>1133-1146</t>
  </si>
  <si>
    <t>≈†tumpf, M.</t>
  </si>
  <si>
    <t>The pulsed EM plane-wave response of a thin planar antenna</t>
  </si>
  <si>
    <t>10.1080/09205071.2016.1179132</t>
  </si>
  <si>
    <t>2-s2.0-84967225562</t>
  </si>
  <si>
    <t>['return loss', 'polarization level', 'multifeed system', 'horn antenna', 'four ridges', 'feed horn', 'edge taper', 'band receiver', 'antenna consists', '3ghz ),']</t>
  </si>
  <si>
    <t>Feed horn | quadruple-ridged waveguide | Sardinia radio telescope</t>
  </si>
  <si>
    <t>A feed horn for the multifeed S-band receiver of the Sardinia Radio Telescope (SRT) has been designed. The antenna consists of a truncated circular waveguide with four ridges of variable height inside. The horn antenna has been designed and tested using Ansys HFSS and, then, the multifeed system has been coupled with the SRT using GRASP by TICRA. The return loss of the feed horn is larger than 20dB over a 60% bandwidth (between 2.3 and 4.3GHz), and the edge taper and the cross-polarization level of the multifeed system meet the specifications of the SRT S-band receiver.</t>
  </si>
  <si>
    <t>1207-1216</t>
  </si>
  <si>
    <t>60083755;60083755;60032259;60032259</t>
  </si>
  <si>
    <t>56518263300;36483531300;6602557171;7006097620</t>
  </si>
  <si>
    <t>Ladu, Adelaide;Valente, Giuseppe;Montisci, Giorgio;Mazzarella, Giuseppe</t>
  </si>
  <si>
    <t>Ladu A.</t>
  </si>
  <si>
    <t>A wideband quadruple-ridged horn antenna for the multifeed S-band receiver of the Sardinia radio telescope</t>
  </si>
  <si>
    <t>10.1080/09205071.2016.1187094</t>
  </si>
  <si>
    <t>2-s2.0-84973097838</t>
  </si>
  <si>
    <t>['selective surface', 'scene reconstruction', 'pin diodes', 'physical layer', 'new method', 'low correlation', 'incident wave', 'fss unit', 'compressive sensing', 'compression ratio', 'coded frequency', 'aperture working']</t>
  </si>
  <si>
    <t>compressive sensing imaging | frequency-selective surface | Millimetre wave | PIN diode</t>
  </si>
  <si>
    <t>Based on the coded frequency-selective surface (FSS) loaded with PIN diodes and compressive sensing theory, we proposed a new method of millimetre wave compressive sensing imaging. The FSS is fed by a simple patch antenna right under of it, the diode in FSS unit is set ‚Äúoff‚Äù to be transparent to the incident millimetre wave, whereas it is set ‚Äúon‚Äù to reflect the incident wave. By switching the state of each PIN diode randomly, we can get different radiation patterns with low correlation. Such a random-switching imaging mask can compress the information on the physical layer and provide enough effective measurements that are important for compressive sensing. At last, we use the sparsity adaptive matching pursuit (SAMP) algorithm to reconstruct the scene. Simulation results show that the aperture working at 37.5GHz can accomplish the scene reconstruction with a PSNR=22dB and the compression ratio is 4:1.</t>
  </si>
  <si>
    <t>1171-1182</t>
  </si>
  <si>
    <t>56510878400;55767580400;57189574404;57171089900;7404433750</t>
  </si>
  <si>
    <t>Bai, Jia Jun;Chen, Wen Bo;Deng, Zhong Hao;Zhang, Guang Fu;Fu, Yun Qi</t>
  </si>
  <si>
    <t>Bai J.J.</t>
  </si>
  <si>
    <t>Millimetre wave compressive sensing imaging based on coded frequency selective surface</t>
  </si>
  <si>
    <t>10.1080/09205071.2016.1184994</t>
  </si>
  <si>
    <t>2-s2.0-84973111556</t>
  </si>
  <si>
    <t>['well suited', 'various parameters', 'various objects', 'successfully obtained', 'scattering coefficients', 'return loss', 'radiation pattern', 'proposed antenna', 'microwave images', 'maximum improvement', 'input impedance', 'high directivity', 'hemisphere lens', 'frequency band', 'fire direction', 'enhanced using', 'designed antenna', 'antenna design', 'anechoic environment', '4 substrate']</t>
  </si>
  <si>
    <t>Active microwave imaging | free space imaging method | inhomogeneous media | non-destructive testing | remote sensing | through wall imaging | time domain reconstruction | Vivaldi antenna</t>
  </si>
  <si>
    <t>The hemisphere lens-loaded Vivaldi antenna for the microwave imaging applications is designed and tested in this paper. The proposed antenna is designed to work in the wide frequency band of 1‚Äì14GHz, and is fabricated on the FR-4 substrate. The directivity of the proposed Vivaldi antenna is enhanced using a hemispherical shape dielectric lens, which is fixed on the end-fire direction of the antenna. The proposed antenna is well suited for the microwave imaging applications because of the wide frequency range and high directivity. The design of the antenna is carried out using the CST microwave studio, and various parameters such as the return loss, the radiation pattern, the directivity, and input impedance are optimized. The maximum improvement of 4.19dB in the directivity is observed with the designed hemisphere lens. The antenna design is validated by fabricating and testing it in an anechoic environment. Finally, the designed antenna is utilized to establish a setup for measuring the scattering coefficients of various objects and structures in the frequency band of 1‚Äì14GHz. The two-dimensional (2D) microwave images of these objects are successfully obtained in terms of the measured wide band scattering data using a novel time domain inverse scattering approach, which shows the applicability of the proposed antenna.</t>
  </si>
  <si>
    <t>1183-1197</t>
  </si>
  <si>
    <t>60021988;60116779;60021988</t>
  </si>
  <si>
    <t>54916495300;34881502500;7202577198</t>
  </si>
  <si>
    <t>Akhter, Zubair;Abhijith, B. N.;Akhtar, M. J.</t>
  </si>
  <si>
    <t>Kunchanapalli;Kanpur</t>
  </si>
  <si>
    <t>Rajiv Gandhi University of Knowledge Technologies, Andhra Pradesh;Indian Institute of Technology Kanpur</t>
  </si>
  <si>
    <t>60116779;60021988</t>
  </si>
  <si>
    <t>Akhter Z.</t>
  </si>
  <si>
    <t>Hemisphere lens-loaded Vivaldi antenna for time domain microwave imaging of concealed objects</t>
  </si>
  <si>
    <t>10.1080/09205071.2016.1186574</t>
  </si>
  <si>
    <t>2-s2.0-84973129892</t>
  </si>
  <si>
    <t>['upper band', 'two bands', 'resonant frequencies', 'radiation patterns', 'parametric study', 'paper presents', 'numerical simulations', 'new single', 'lower band', 'linear polarization', 'feed antenna', 'different characteristics', 'circular polarization']</t>
  </si>
  <si>
    <t>circular polarization | dual band | Patch antenna | radiation | short-circuited ring patch antenna</t>
  </si>
  <si>
    <t>This paper presents a modification of the short-circuited ring patch antenna that operates in two bands: the lower band with linear polarization and the upper band with circular polarization. The new single-feed antenna has been manufactured and a comparison between measurements and numerical simulations is shown. Different characteristics such as radiation patterns, gain, and resonant frequencies have been analyzed. Moreover, a parametric study has been performed in both bands.</t>
  </si>
  <si>
    <t>1198-1206</t>
  </si>
  <si>
    <t>60028442;60028442;60028442;60001741;60028442;60028442</t>
  </si>
  <si>
    <t>6603095993;36449831400;8379830200;6603491449;34467565600;6602443969</t>
  </si>
  <si>
    <t>Jim√©nez-Mart√≠n, Jos√© L.;Parra-Cerrada, Angel;Fern√°ndez-Recio, Ra√∫l;Segovia-Vargas, Daniel;Garc√≠a, Lino;Gonz√°lez-Posadas, Vicente</t>
  </si>
  <si>
    <t>Jim√©nez-Mart√≠n J.L.</t>
  </si>
  <si>
    <t>Dual band and dual polarization short-circuited ring patch antenna</t>
  </si>
  <si>
    <t>10.1080/09205071.2016.1187093</t>
  </si>
  <si>
    <t>2-s2.0-84973130483</t>
  </si>
  <si>
    <t>['wave propagation', 'wave physics', 'time boundary', 'spatiooral degrees', 'space play', 'simultaneously acting', 'similar role', 'second approach', 'reversed waves', 'reversal mirrors', 'reversal invariance', 'loschmidt point', 'finite number', 'entire space', 'complex media']</t>
  </si>
  <si>
    <t>Green-s functions | Loschmidt daemons | Subwavelength focusing | Time-reversed waves | Wave propagation in complex media</t>
  </si>
  <si>
    <t>Time-reversal invariance can be exploited in wave physics to control wave propagation in complex media. Because time and space play a similar role in wave propagation, time-reversed waves can be obtained by manipulating spatial boundaries or by manipulating time boundaries. The two dual approaches will be discussed in this paper. The first approach uses -time-reversal mirrors- with a wave manipulation along a spatial boundary sampled by a finite number of antennas. Related to this method, the role of the spatiooral degrees of freedom of the wavefield will be emphasized. In a second approach, waves are manipulated from a time boundary and we show that -instantaneous timemirrors-, mimicking the Loschmidt point of view, simultaneously acting in the entire space at once can also radiate time-reversed waves.</t>
  </si>
  <si>
    <t>1364503X</t>
  </si>
  <si>
    <t>Philosophical Transactions of the Royal Society A: Mathematical, Physical and Engineering Sciences</t>
  </si>
  <si>
    <t>Fink, Mathias</t>
  </si>
  <si>
    <t>Fink M.</t>
  </si>
  <si>
    <t>From Loschmidt daemons to time-reversed waves</t>
  </si>
  <si>
    <t>10.1098/rsta.2015.0156</t>
  </si>
  <si>
    <t>2-s2.0-84964957332</t>
  </si>
  <si>
    <t>['simulation level', 'simulation accuracy', 'scaling process', 'research limitations', 'proposed approach', 'present study', 'microwave components', 'investigate strategies', 'inverse model', 'geometry dimensions', 'first attempts', 'fidelity model', 'fidelity em', 'explicit determination', 'dimension scaling', 'appropriate combination', 'antenna structures']</t>
  </si>
  <si>
    <t>Computer-aided design (CAD) | Geometry scaling | Inverse modeling | Microwave structures | Simulation-driven design | Surrogate modeling</t>
  </si>
  <si>
    <t>Purpose - The purpose of this paper is to investigate strategies for expedited dimension scaling of electromagnetic (EM)-simulated microwave and antenna structures, exploiting the concept of variablefidelity inverse surrogate modeling. Design/methodology/approach - A fast inverse surrogate modeling technique is described for dimension scaling of microwave and antenna structures. The model is established using reference designs obtained for cheap underlying low-fidelity model and corrected to allow structure scaling at high accuracy level. Numerical and experimental case studies are provided demonstrating feasibility of the proposed approach. Findings - It is possible, by appropriate combination of surrogate modeling techniques, to establish an inverse model for explicit determination of geometry dimensions of the structure at hand so as to re-design it for various operating frequencies. The scaling process can be concluded at a low computational cost corresponding to just a few evaluations of the high-fidelity computational model of the structure. Research limitations/implications - The present study is a step toward development of procedures for rapid dimension scaling of microwave and antenna structures at high-fidelity EM-simulation accuracy. Originality/value - The proposed modeling framework proved useful for fast geometry scaling of microwave and antenna structures, which is very laborious when using conventional methods. To the authors' knowledge, this is one of the first attempts to surrogate-assisted dimension scaling of microwave components at the EM-simulation level.</t>
  </si>
  <si>
    <t>1095-1113</t>
  </si>
  <si>
    <t>Inverse surrogate modeling for low-cost geometry scaling of microwave and antenna structures</t>
  </si>
  <si>
    <t>10.1108/EC-07-2015-0192</t>
  </si>
  <si>
    <t>2-s2.0-84971250019</t>
  </si>
  <si>
    <t>['validate methodologies', 'solving real', 'similar hands', 'research limitations', 'physics based', 'performance evaluation', 'parameter sweeps', 'objective design', 'finding pareto', 'expedited multi', 'electrical performance', 'design refinement', 'design processes', 'design optimization', 'demonstrate feasibility', 'data driven', 'computational costs', 'complex structures', 'automated multi', 'appropriate combination', 'antenna structures', 'antenna size', 'algorithmic frameworks']</t>
  </si>
  <si>
    <t>Antenna design | Co-kriging | Multi-objective optimization | Simulation-driven design | Variable-fidelity EM analysis</t>
  </si>
  <si>
    <t>Purpose - The purpose of this paper is to validate methodologies for expedited multi-objective design optimization of complex antenna structures both numerically and experimentally. Design/methodology/approach - The task of identifying the best possible trade-offs between the antenna size and its electrical performance is formulated as multi-objective optimization problem. Algorithmic frameworks are described for finding Pareto-optimal designs using auxiliary surrogate models and two alternative approaches to design refinement: response correction techniques and co-kriging. Numerical and experimental case studies are provided to demonstrate feasibility of solving real-world and complex antenna design tasks. Findings - It is possible, through appropriate combination of the surrogate modeling techniques (both data driven and physics based) and response correction methods, to find the set of alternative designs representing the best possible trade-offs between conflicting design objectives, here, electrical performance and size. Design optimization can be performed at practically feasible computational costs. Research limitations/implications - The study demonstrates feasibility of automated multi-objective design optimization of antennas at low computational cost. The presented techniques reach beyond the commonly used design approaches based on parameter sweeps and similar hands-on methods, particularly in terms of automation, reliability and reduction of the computational costs of the design processes. Originality/value - Multi-objective design of antenna structures is very challenging when highfidelity electromagnetic simulations are utilized for performance evaluation of the structure at hand. The proposed design framework permits rapid optimization of complex structures (here, MIMO antenna), which is hardly possible using conventional methods.</t>
  </si>
  <si>
    <t>1246-1258</t>
  </si>
  <si>
    <t>Low-cost multi-objective optimization and experimental validation of UWB MIMO antenna</t>
  </si>
  <si>
    <t>10.1108/EC-07-2015-0201</t>
  </si>
  <si>
    <t>2-s2.0-84971280443</t>
  </si>
  <si>
    <t>['uwb antennas', 'solving real', 'similar hands', 'research limitations', 'rapid design', 'parameter sweeps', 'investigate strategies', 'first attempt', 'extremely challenging', 'efficient solving', 'design processes', 'design problems', 'design optimization', 'described suitable', 'computational costs', 'compact ultra', 'appropriate combination', 'antenna structures', 'algorithmic frameworks']</t>
  </si>
  <si>
    <t>Antenna miniaturization | Compact antennas | Computer-aided design (CAD) | Design optimization | Simulation-driven design | Surrogate-based optimization</t>
  </si>
  <si>
    <t>Purpose - The purpose of this paper is to investigate strategies and algorithms for expedited design optimization and explicit size reduction of compact ultra-wideband (UWB) antennas. Design/methodology/approach - Formulation of the compact antenna design problem aiming at explicit size reduction while maintaining acceptable electrical performance is presented. Algorithmic frameworks are described suitable for handling various design situations and involving simulation models without and with response gradients available. Numerical and experimental case studies are provided demonstrating feasibility of solving real-world miniaturized antenna design tasks. Findings - It is possible, through appropriate combination of the global and local optimization methods, surrogate modeling techniques and response correction methods, to find optimum dimensions of antenna structures that minimize antenna size while maintaining acceptable electrical performance. Design optimization can be performed at practically feasible computational costs. Research limitations/implications - The study summarizes recent advances in miniaturizationoriented design optimization of UWB antennas. The presented techniques reach far beyond the commonly used design approaches based on parameter sweeps and similar hands-on methods, particularly in terms of automation, reliability, and reduction of the computational costs of the design processes. Originality/value - The proposed design problem formulation and algorithmic frameworks proved useful for rapid design of compact UWB antenna structures, which is extremely challenging when using conventional methods. To the knowledge, this is the first attempt to efficient solving of this type of design problems, especially in the context of explicit antenna size reduction.</t>
  </si>
  <si>
    <t>1051-1069</t>
  </si>
  <si>
    <t>Simulation-driven design of compact ultra-wideband antenna structures</t>
  </si>
  <si>
    <t>10.1108/EC-06-2015-0163</t>
  </si>
  <si>
    <t>2-s2.0-84971343364</t>
  </si>
  <si>
    <t>['resolution method', 'proposed method', 'presented approach', 'multiple tracks', 'like function', 'evaluated via', 'dimensional dechirping', 'detailed derivation', 'data stitching', 'data set', 'data selected', 'data correction', 'conveniently improved', 'certain region', 'azimuth super', 'azimuth resolution', 'azimuth bandwidth', 'also discussed']</t>
  </si>
  <si>
    <t>Airborne stripmap SAR | Azimuth super-resolution | Bandwidth synthesization | Multiple tracks</t>
  </si>
  <si>
    <t>Azimuth resolution of airborne stripmap synthetic aperture radar (SAR) is restricted by the azimuth antenna size. Conventionally, a higher azimuth resolution should be achieved by employing alternate modes that steer the beam in azimuth to enlarge the synthetic antenna aperture. However, if a data set of a certain region, consisting of multiple tracks of airborne stripmap SAR data, is available, the azimuth resolution of specific small region of interest (ROI) can be conveniently improved by a novel azimuth super-resolution method as introduced by this paper. The proposed azimuth super-resolution method synthesize the azimuth bandwidth of the data selected from multiple discontinuous tracks and contributes to a magnifier-like function with which the ROI can be further zoomed in with a higher azimuth resolution than that of the original stripmap images. Detailed derivation of the azimuth super-resolution method, including the steps of two-dimensional dechirping, residual video phase (RVP) removal, data stitching and data correction, is provided. The restrictions of the proposed method are also discussed. Lastly, the presented approach is evaluated via both the single- and multi-target computer simulations.</t>
  </si>
  <si>
    <t>60025278;60013789;60013789;60025278</t>
  </si>
  <si>
    <t>55938843200;34882029100;56420982800;57075083500</t>
  </si>
  <si>
    <t>Wang, Yan;Li, Jingwen;Sun, Bing;Yang, Jian</t>
  </si>
  <si>
    <t>Tsinghua University;Beihang University</t>
  </si>
  <si>
    <t>60025278;60013789</t>
  </si>
  <si>
    <t>A novel azimuth super-resolution method by synthesizing azimuth bandwidth of multiple tracks of airborne stripmap SAR data</t>
  </si>
  <si>
    <t>10.3390/s16060869</t>
  </si>
  <si>
    <t>2-s2.0-84974531643</t>
  </si>
  <si>
    <t>['tarsal claws', 'new species', 'mature nymphs', 'male eyes', 'labial palps', 'genus reported', 'first representative', 'described based']</t>
  </si>
  <si>
    <t>Ephemerelloidea | Oriental Region | Pannota | Species | Thailand</t>
  </si>
  <si>
    <t>A new species of the genus Dudgeodes Sartori, 2008 is described from Thailand. It is the first representative of the genus reported from this country. The species is described based on mature nymphs. Dudgeodes romani sp. nov. differs from other species of the genus by the length of antennae; coloration of male eyes; shape of abdominal median tubercles; fea-tures of the tarsal claws, forefemora, gills and segments of the labial palps, and by chaetotaxy.</t>
  </si>
  <si>
    <t>60170448;60007457;60021944</t>
  </si>
  <si>
    <t>56826325300;55145616200;24464900300</t>
  </si>
  <si>
    <t>Martynov, Alexander V.;Palatov, Dmitry M.;Boonsoong, Boonsatien</t>
  </si>
  <si>
    <t>Ukraine;Thailand;Russian Federation</t>
  </si>
  <si>
    <t>Kiev;Bangkok;Moscow</t>
  </si>
  <si>
    <t>The National Museum of Natural History of the National Academy of Sciences of Ukraine;Kasetsart University;Lomonosov Moscow State University</t>
  </si>
  <si>
    <t>60170448;60021944;60007457</t>
  </si>
  <si>
    <t>Martynov A.V.</t>
  </si>
  <si>
    <t>A new species of Dudgeodes Sartori, 2008 (Ephemeroptera: Teloganodidae) from Thailand</t>
  </si>
  <si>
    <t>10.11646/zootaxa.4121.5.4</t>
  </si>
  <si>
    <t>2-s2.0-84974851220</t>
  </si>
  <si>
    <t>16H03828</t>
  </si>
  <si>
    <t>['work provides', 'si qds', 'raman enhancements', 'quantitatively measure', 'quantitatively determined', 'purcell enhancement', 'plasmonic substrates', 'plasmonic nanostructure', 'pl spectra', 'nanosphere structures', 'method proposed', 'gold film', 'facile approach', 'decay rates', 'concept experiment', 'broad photoluminescence']</t>
  </si>
  <si>
    <t>Colloidal silicon quantum dots (Si QDs) with a very broad photoluminescence (PL) band are proposed as a probe to monitor the Purcell enhancement in a plasmonic nanostructure. Si QDs placed on an arbitrary plasmonic nanostructure enable us to determine the Purcell enhancement factors in a broad spectral range (600-900 nm). As a proof-of-concept experiment, a layer of Si QDs is spin-coated on gold film-over nanosphere structures, and the Purcell enhancement is quantitatively determined from the analyses of the PL spectra and the decay rates. The method proposed in this work provides a facile approach to quantitatively measure the performance of plasmonic substrates for PL and Raman enhancements.</t>
  </si>
  <si>
    <t>60011418;60011418;60011418;60011418;60011418</t>
  </si>
  <si>
    <t>52364973600;57189729720;56723546500;56949711800;7403351435</t>
  </si>
  <si>
    <t>Sugimoto, Hiroshi;Yashima, Shiho;Furuta, Kenta;Inoue, Asuka;Fujii, Minoru</t>
  </si>
  <si>
    <t>Kobe University</t>
  </si>
  <si>
    <t>Sugimoto H.</t>
  </si>
  <si>
    <t>Probing Purcell enhancement in plasmonic nanoantennas by broadband luminescent Si quantum dots</t>
  </si>
  <si>
    <t>10.1063/1.4953829</t>
  </si>
  <si>
    <t>2-s2.0-84975066511</t>
  </si>
  <si>
    <t>['terahertz technology', 'slightly changing', 'polarization state', 'metasurface consists', 'flexible metasurfaces', 'dimensional array', 'converters based', 'abruptly change']</t>
  </si>
  <si>
    <t>We present a method to design and fabricate a kind of converters based on flexible metasurfaces which can change the polarization state of an incident terahertz beam. The metasurface consists of a two-dimensional array of rectangular metallic antennas that can abruptly change the phase of the incoming terahertz beam. Experimentally demonstrated half-wave plates generate 0.1 THz beam with a œÄ/2 polarization rotation. By slightly changing the structure of the converter, an elliptically or circularly polarized beam is expected to be obtained. These flexible terahertz converters may have many potential applications in terahertz technology.</t>
  </si>
  <si>
    <t>13621-13627</t>
  </si>
  <si>
    <t>60087294;60087294;60087294;60087294;60087294</t>
  </si>
  <si>
    <t>57190135144;56114332000;11440073700;57190141403;26643145900</t>
  </si>
  <si>
    <t>Mo, Weicheng;Wei, Xuli;Wang, Kejia;Li, Yao;Liu, Jinsong</t>
  </si>
  <si>
    <t>Mo W.</t>
  </si>
  <si>
    <t>Ultrathin flexible terahertz polarization converter based on metasurfaces</t>
  </si>
  <si>
    <t>10.1364/OE.24.013621</t>
  </si>
  <si>
    <t>2-s2.0-84977663382</t>
  </si>
  <si>
    <t>['radioaccess points', 'proposed radio', 'proposed mimo', 'potential applications', 'oqam radio', 'oqam processing', 'multicore fibers', 'mimo configurations', 'large number', 'higher density', 'fiber system', 'experimentally evaluated', 'experimentally demonstrated', 'core fiber', 'antenna modules', '20km 7', '10 db']</t>
  </si>
  <si>
    <t>In this paper, the feasibility of space division multiplexing for optical wireless fronthaul systems is experimentally demonstrated by implementing high speed MIMO-OFDM/OQAM radio signals over 20km 7-core fiber and 0.4m wireless link. Moreover, the impact of optical intercore crosstalk in multicore fibers on the proposed MIMO-OFDM/OQAM radio over fiber system is experimentally evaluated in both SISO and MIMO configurations for comparison. The experimental results show that the inter-core crosstalk tolerance of the proposed radio over fiber system can be relaxed to-10 dB by using the proposed MIMO-OFDM/OQAM processing. These results could guide high density multicore fiber design to support a large number of antenna modules and a higher density of radioaccess points for potential applications in 5G cellular system.</t>
  </si>
  <si>
    <t>13418-13428</t>
  </si>
  <si>
    <t>60025761;60025761;60025761;60025761;60025761;60025761;60005510;60025761</t>
  </si>
  <si>
    <t>57189516480;56105523900;36727015900;56689012300;57202640249;55541232400;35293635300;7410100308</t>
  </si>
  <si>
    <t>He, Jiale;Li, Borui;Deng, Lei;Tang, Ming;Gan, Lin;Fu, Songnian;Shum, Perry Ping;Liu, Deming</t>
  </si>
  <si>
    <t>Wuhan;Singapore City</t>
  </si>
  <si>
    <t>Huazhong University of Science and Technology;Nanyang Technological University</t>
  </si>
  <si>
    <t>60025761;60005510</t>
  </si>
  <si>
    <t>Experimental investigation of inter-core crosstalk tolerance of MIMO-OFDM/OQAM radio over multicore fiber system</t>
  </si>
  <si>
    <t>10.1364/OE.24.013418</t>
  </si>
  <si>
    <t>2-s2.0-84979066509</t>
  </si>
  <si>
    <t>['upper layer', 'unidirectional radiation', 'stable performances', 'polarization level', 'open stub', 'measured front', 'maximum cross', 'h planes', 'good agreement', 'gain enhancement', 'broadband property', 'bowtie antenna', 'bidirectional radiation', 'back ratios', 'amc surface', 'amc reflector', '75 ghz', '6 db', '35 ghz', '27 dbi', '18 db', '1 %).', '05 ghz']</t>
  </si>
  <si>
    <t>A low-profile wideband bowtie antenna backed by artificial magnetic conductor (AMC) ground is presented for gain enhancement. The proposed bowtie antenna, loaded with an open stub in the upper layer, has broadband property. By using an AMC reflector, consisting of 6√ó9 metallic patches, the bidirectional radiation of the bowtie antenna is changed to unidirectional radiation. The distance between the bowtie antenna and the AMC surface is only Œª/10 at 3.75 GHz. Both the bowtie antenna and the AMC surface are fabricated and measured. The measured results demonstrate good and stable performances, including maximum gain of 8.27 dBi, and flat gain response with variation of 0.6 dB in the wide impedance matching (S11 &lt; ‚àí10 dB) band from 3.05 GHz to 4.35 GHz (35.1%). Furthermore, the maximum cross-polarization level is ‚àí17 dB for both E and H planes, and the measured front-to-back ratios are more than 18 dB. Good agreement between the simulated and measured results validates the proposed design approach.</t>
  </si>
  <si>
    <t>56366932800;57190879793;27468145100;57205024977;56110199800</t>
  </si>
  <si>
    <t>Song, Xue Yan;Yang, Chuang;Zhang, Tian Ling;Yan, Ze Hong;Lian, Rui Na</t>
  </si>
  <si>
    <t>Broadband and gain enhanced bowtie antenna with AMC ground</t>
  </si>
  <si>
    <t>10.2528/PIERL16042606</t>
  </si>
  <si>
    <t>2-s2.0-84991221227</t>
  </si>
  <si>
    <t>['wise type', 'wilcoxon test', 'vertical take', 'temporal variables', 'statistically evaluated', 'significant advantages', 'rotational displacements', 'rear leg', 'nineteen comparisons', 'maximum velocity', 'lower limbs', 'kinematics variables', 'hands entry', 'grab start', 'front leg', 'flight time', 'flight phase', 'error rate', 'best performance', 'aerial phase', '7 kg', '4 cm', '3 years']</t>
  </si>
  <si>
    <t>Body rotation | Grab start | Starting block</t>
  </si>
  <si>
    <t>The aim of this study was to analyse the mechanics of rotation and the temporal, angular and kinematics variables during the aerial phase for the kick-start with respect to the grab start. Nine elite swimmers (70.0 ¬± 7.7 kg; 178 ¬± 9.4 cm; 24.5 ¬± 5.3 years; 824 ¬± 119 FINA points scoring) performed the starts on the OMEGA OSB11 starting block followed by 5 m gliding at maximum velocity. Nineteen comparisons of kinematics variables across start technique were performed with critical alpha adjusted using a Holm's correction to maintain an experiment-wise type I error rate of p &lt;0.05. The differences were statistically evaluated by T-test and Wilcoxon test. Significant advantages for the kick-start were observed in all temporal variables (except in the flight time) and in the vertical take-off velocity. Similarities in the centre of mass angular momentum at take-off (120.89 ¬± 17.66, 126.61 ¬± 13.51 s-1.10-3, p-value &lt;0.294; kick-start and grab start) caused that KS did not increase the temporal advantages obtained on the block at 5 m distance. Two different rotational movements were found for both techniques. A displacement of the rear leg and front leg on the block and during the flight respectively permits a higher lower limbs position relative to the trunk at hands entry for kick-start. However, larger rotational movement of the trunk characterized grab start. It was concluded that shorter block times and rotational displacements of the lower limbs on the block and flight phase are the key of the best performance for kick-start at 5 m distance.</t>
  </si>
  <si>
    <t>1789-1793</t>
  </si>
  <si>
    <t>Journal of Biomechanics</t>
  </si>
  <si>
    <t>60027844;114472135;60027844</t>
  </si>
  <si>
    <t>56671291600;56335660100;8875113300</t>
  </si>
  <si>
    <t>Taladriz, Sonia;de la Fuente-Caynzos, Blanca;Arellano, Ra√∫l</t>
  </si>
  <si>
    <t>Granada;Granada</t>
  </si>
  <si>
    <t>Universidad de Granada;High Performance Center of Sierra Nevada</t>
  </si>
  <si>
    <t>60027844;114472135</t>
  </si>
  <si>
    <t>Taladriz S.</t>
  </si>
  <si>
    <t>Analysis of angular momentum effect on swimming kick-start performance</t>
  </si>
  <si>
    <t>S0021929016304626</t>
  </si>
  <si>
    <t>10.1016/j.jbiomech.2016.04.012</t>
  </si>
  <si>
    <t>2-s2.0-84966521087</t>
  </si>
  <si>
    <t>CHE-0953441</t>
  </si>
  <si>
    <t>['thin layer', 'ters ).', 'surface gap', 'spatial resolution', 'scattering photons', 'quantitatively transduce', 'plasmonically excite', 'optical near', 'illumination ters', 'illumination scheme', 'evanescent waves', 'enhanced near', 'demonstrate sub', 'cupc ),', 'copper phthalocyanine', 'conventional side', 'chemical characterization', 'atr illumination', 'active region', '40 nm']</t>
  </si>
  <si>
    <t>A tip-enhanced near-field optical microscope with side-on and attenuated total reflectance (ATR) excitation and collection is described and used to demonstrate sub-diffraction-limited (super-resolution) optical and chemical characterization of surfaces. ATR illumination is combined with an Au optical antenna tip to show that (i) the tip can quantitatively transduce the optical near-field (evanescent waves) above the surface by scattering photons into the far-field, (ii) the ATR geometry enables excitation and characterization of surface plasmon polaritons (SPPs), whose associated optical fields are shown to enhance Raman scattering from a thin layer of copper phthalocyanine (CuPc), and (iii) SPPs can be used to plasmonically excite the tip for super-resolution chemical imaging of patterned CuPc via tip-enhanced Raman spectroscopy (TERS). ATR-illumination TERS is also quantitatively compared with the more conventional side-on illumination scheme. In both cases, spatial resolution was better than 40 nm and tip on/tip off Raman enhancement factors were &gt;6500. Furthermore, ATR illumination was shown to provide similar Raman signal levels at lower "effective" pump powers due to additional optical energy delivered by SPPs to the active region in the tip-surface gap.</t>
  </si>
  <si>
    <t>60029241;60029241</t>
  </si>
  <si>
    <t>57199354720;36468293800</t>
  </si>
  <si>
    <t>Heilman, A. L.;Gordon, M. J.</t>
  </si>
  <si>
    <t>Heilman A.</t>
  </si>
  <si>
    <t>Tip-enhanced near-field optical microscope with side-on and ATR-mode sample excitation for super-resolution Raman imaging of surfaces</t>
  </si>
  <si>
    <t>10.1063/1.4953578</t>
  </si>
  <si>
    <t>2-s2.0-84973866726</t>
  </si>
  <si>
    <t>PHY-1066393</t>
  </si>
  <si>
    <t>['simple one', 'sensory neurons', 'probability distribution', 'odors produce', 'odor mixtures', 'odor concentration', 'odor code', 'neuronal response', 'monomolecular odors', 'maximum entropy', 'individual rates', 'hallem ea', 'firing rates', 'e .,', 'data presented', 'complex mixtures', 'cell 125', 'carlson jr', 'adjustable parameters']</t>
  </si>
  <si>
    <t>Fly | Odor code | Olfaction | Theory</t>
  </si>
  <si>
    <t>I have reanalyzed the data presented by Hallem and Carlson [Hallem EA, Carlson JR (2006) Cell 125(1):143-160] and shown that the combinatorial odor code supplied by the fruit fly antenna is a very simple one in which nearly all odors produce, statistically, the same neuronal response; i.e., the probability distribution of sensory neuron firing rates across the population of odorant sensory neurons is an exponential for nearly all odors and odor mixtures, with the mean rate dependent on the odor concentration. Between odors, then, the response differs according to which sensory neurons are firing at what individual rates and with what mean population rate, but not in the probability distribution of firing rates. This conclusion is independent of adjustable parameters, and holds both for monomolecular odors and complex mixtures. Because the circuitry in the antennal lobe constrains the mean firing rate to be the same for all odors and concentrations, the odor code is what is known as maximum entropy.</t>
  </si>
  <si>
    <t>6737-6742</t>
  </si>
  <si>
    <t>60030612-60121505</t>
  </si>
  <si>
    <t>Stevens, Charles F.</t>
  </si>
  <si>
    <t>San Diego;San Diego</t>
  </si>
  <si>
    <t>The Kavli Institute for Brain and Mind;University of California, San Diego</t>
  </si>
  <si>
    <t>60121505;60030612</t>
  </si>
  <si>
    <t>Stevens C.</t>
  </si>
  <si>
    <t>A statistical property of fly odor responses is conserved across odors</t>
  </si>
  <si>
    <t>10.1073/pnas.1606339113</t>
  </si>
  <si>
    <t>2-s2.0-84974695521</t>
  </si>
  <si>
    <t>CHE-1303764</t>
  </si>
  <si>
    <t>['surfactant micelles', 'rapid exchange', 'physically entrapped', 'ph signals', 'obtained surface', 'microenvironment around', 'lipid bilayers', 'linked micelles', 'harvesting complexes', 'enzyme mimics', 'environmental stimuli', 'electrostatic stress', 'dynamic entities', 'different applications', 'diazide cross', 'covalently attached', 'conventional catalysts', 'containing surfactants', 'cleavable cross', 'afford activity']</t>
  </si>
  <si>
    <t>Surfactant micelles are dynamic entities with a rapid exchange of monomers. By "clicking" tripropargylammonium-containing surfactants with diazide cross-linkers, we obtained surface-cross-linked micelles (SCMs) that could be multifunctionalized for different applications. They triggered membrane fusion through tunable electrostatic interactions with lipid bilayers. Antenna chromophores could be installed on them to create artificial light-harvesting complexes with efficient energy migration among tens to hundreds of chromophores. When cleavable cross-linkers were used, the SCMs could break apart in response to redox or pH signals, ejecting entrapped contents quickly as a result of built-in electrostatic stress. They served as caged surfactants whose surface activity was turned on by environmental stimuli. They crossed cell membranes readily. Encapsulated fluorophores showed enhanced photophysical properties including improved quantum yields and greatly expanded Stokes shifts. Catalytic groups could be installed on the surface or in the interior, covalently attached or physically entrapped. As enzyme mimics, the SCMs enabled rational engineering of the microenvironment around the catalysts to afford activity and selectivity not possible with conventional catalysts.</t>
  </si>
  <si>
    <t>5703-5713</t>
  </si>
  <si>
    <t>Langmuir</t>
  </si>
  <si>
    <t>Ames</t>
  </si>
  <si>
    <t>Iowa State University</t>
  </si>
  <si>
    <t>Surface-Cross-Linked Micelles as Multifunctionalized Organic Nanoparticles for Controlled Release, Light Harvesting, and Catalysis</t>
  </si>
  <si>
    <t>10.1021/acs.langmuir.6b01162</t>
  </si>
  <si>
    <t>2-s2.0-84975073262</t>
  </si>
  <si>
    <t>['thin films', 'temporal resolution', 'situ characterization', 'recording media', 'recent progress', 'presented guiding', 'plane alignment', 'nanorod alignment', 'multistep processing', 'established yet', 'composite assumes', 'certain direction', 'active fillers']</t>
  </si>
  <si>
    <t>composites | ferromagnetic nanorods | magnetic rotational spectroscopy | rheology</t>
  </si>
  <si>
    <t>Ferromagnetic nanorods play important roles as active fillers in multifunctional composite films. Many composite films used as inductors and antennae, as recording media, or electromagnetic (EM) filters and polarizers, require the nanorod alignment in a certain direction. The strategy for the in-plane alignment of nanorods has not been established yet. Since the composite assumes a multistep processing when the material rheological properties change in time, in situ characterization of the film is required. Magnetic rotational spectroscopy (MRS) with ferromagnetic nanorods offers flexibility and accuracy providing desired spatial and temporal resolution in characterization of submicron thick films. Herein, recent progress in understanding of the basic physical principles is presented guiding the nanorod alignment in thin films by external magnetic field and characterization of these films by MRS.</t>
  </si>
  <si>
    <t>3796-3808</t>
  </si>
  <si>
    <t>60010080;60026610</t>
  </si>
  <si>
    <t>57209787463;7003448794</t>
  </si>
  <si>
    <t>Gu, Yu;Kornev, Konstantin G.</t>
  </si>
  <si>
    <t>Clemson;Nanjing</t>
  </si>
  <si>
    <t>Clemson University;Nanjing University of Science and Technology</t>
  </si>
  <si>
    <t>60026610;60010080</t>
  </si>
  <si>
    <t>Gu Y.</t>
  </si>
  <si>
    <t>Ferromagnetic Nanorods in Applications to Control of the In-Plane Anisotropy of Composite Films and for In Situ Characterization of the Film Rheology</t>
  </si>
  <si>
    <t>10.1002/adfm.201504205</t>
  </si>
  <si>
    <t>2-s2.0-84975700686</t>
  </si>
  <si>
    <t>['suitable hosts', 'small brains', 'small animals', 'similar number', 'similar level', 'similar genotype', 'rule states', 'results show', 'require plasticity', 'reproductive success', 'relative volume', 'present study', 'plasticity resulted', 'phenotypic plasticity', 'olfactory system', 'olfactory sensilla', 'large wasps', 'large number', 'gross morphology', 'equal numbers', 'different brain', 'darwinian fitness', 'consequently maintain', 'compare size', 'compare length', 'brain size', 'body size', 'antennal lobe', 'addressed whether']</t>
  </si>
  <si>
    <t>AB_143165 | AB_528108 | Antenna | Antennal lobe | Brain size | Glomeruli | Miniaturization | Plasticity | SciRes_000137 | Sensilla</t>
  </si>
  <si>
    <t>While Haller's rule states that small animals have relatively larger brains, minute Trichogramma evanescens Westwood (Hymenoptera: Trichogrammatidae) parasitic wasps scale brain size linearly with body size. This linear brain scaling allows them to decrease brain size beyond the predictions of Haller's rule, and is facilitated by phenotypic plasticity in brain size. In the present study we addressed whether this plasticity resulted in adaptations to the complexity of the morphology of the olfactory system of small and large T. evanescens. We used confocal laser scanning microscopy to compare size and number of glomeruli in the antennal lobe in the brain, and scanning electron microscopy to compare length and number of olfactory sensilla on the antennae. The results show a similar level of complexity of the olfactory system morphology of small and large wasps. Wasps with a similar genotype but very different brain and body size have similarly sized olfactory sensilla and most of them occur in equal numbers on the antennae. Small and large wasps also have a similar number of glomeruli in the antennal lobe. Glomeruli in small brains are, however, smaller in both absolute and relative volume. These similarities between small and large wasps may indicate that plasticity in brain size does not require plasticity in the gross morphology of the olfactory system. It may be vital for wasps of all sizes to have a large number of olfactory receptor types, to maintain olfactory precision in their search for suitable hosts, and consequently maintain their reproductive success and Darwinian fitness. J. Comp. Neurol. 524:1876-1891, 2016.</t>
  </si>
  <si>
    <t>1876-1891</t>
  </si>
  <si>
    <t>60004156;60004156</t>
  </si>
  <si>
    <t>55650012800;7004311063</t>
  </si>
  <si>
    <t>van der Woude, Emma;Smid, Hans M.</t>
  </si>
  <si>
    <t>Wageningen</t>
  </si>
  <si>
    <t>Wageningen University &amp; Research</t>
  </si>
  <si>
    <t>van der Woude E.</t>
  </si>
  <si>
    <t>How to escape from haller's rule: Olfactory system complexity in small and large Trichogramma evanescens parasitic wasps</t>
  </si>
  <si>
    <t>10.1002/cne.23927</t>
  </si>
  <si>
    <t>2-s2.0-84947976423</t>
  </si>
  <si>
    <t>R03DC013997</t>
  </si>
  <si>
    <t>['well understood', 'using immunocytochemistry', 'tyrosine hydroxylase', 'synaptic efficacy', 'several subsets', 'results suggest', 'region occupied', 'projection neurons', 'pns ),', 'physiological state', 'orns ),', 'neuromodulator differed', 'local interneurons', 'lns directly', 'lns ).', 'ir processes', 'innervation patterns', 'individual neurons', 'ht immunoreactivity', 'da ),', 'branching density', 'biophysical properties', 'antennal lobe']</t>
  </si>
  <si>
    <t>AB_2313880 | AB_2313973 | AB_2314803 | AB_2314866 | AB_2341129 | Dopamine | Neuromodulation | Olfaction, insect | Serotonin</t>
  </si>
  <si>
    <t>The release of neuromodulators by widely projecting neurons often allows sensory systems to alter how they process information based on the physiological state of an animal. Neuromodulators alter network function by changing the biophysical properties of individual neurons and the synaptic efficacy with which individual neurons communicate. However, most, if not all, sensory networks receive multiple neuromodulatory inputs, and the mechanisms by which sensory networks integrate multiple modulatory inputs are not well understood. Here we characterized the relative glomerular distribution of two extrinsic neuromodulators associated with distinct physiological states, serotonin (5-HT) and dopamine (DA), in the antennal lobe (AL) of the moth Manduca sexta. By using immunocytochemistry and mass dye fills, we characterized the innervation patterns of both 5-HT- and tyrosine hydroxylase-immunoreactive processes relative to each other, to olfactory receptor neurons (ORNs), to projection neurons (PNs), and to several subsets of local interneurons (LNs). 5-HT immunoreactivity had nearly complete overlap with PNs and LNs, yet no overlap with ORNs, suggesting that 5-HT may modulate PNs and LNs directly but not ORNs. TH immunoreactivity overlapped with PNs, LNs, and ORNs, suggesting that dopamine has the potential to modulate all three cell types. Furthermore, the branching density of each neuromodulator differed, with 5-HT exhibiting denser arborizations and TH-ir processes being sparser. Our results suggest that 5-HT and DA extrinsic neurons target partially overlapping glomerular regions, yet DA extends further into the region occupied by ORNs. J. Comp. Neurol. 524:1859-1875, 2016.</t>
  </si>
  <si>
    <t>1859-1875</t>
  </si>
  <si>
    <t>60021143;60021143-60080012;60021143;60021143;60021143</t>
  </si>
  <si>
    <t>57031824800;14056396600;56079626200;57031713100;54790504500</t>
  </si>
  <si>
    <t>Lizbinski, Kristyn M.;Metheny, Jackie D.;Bradley, Samual P.;Kesari, Aditya;Dacks, Andrew M.</t>
  </si>
  <si>
    <t>Columbus;Morgantown</t>
  </si>
  <si>
    <t>Nationwide Children‚Äôs Hospital;West Virginia University</t>
  </si>
  <si>
    <t>60080012;60021143</t>
  </si>
  <si>
    <t>Lizbinski K.M.</t>
  </si>
  <si>
    <t>The anatomical basis for modulatory convergence in the antennal lobe of Manduca sexta</t>
  </si>
  <si>
    <t>10.1002/cne.23926</t>
  </si>
  <si>
    <t>2-s2.0-84952685704</t>
  </si>
  <si>
    <t>['two types', 'two synapses', 'synaptic contacts', 'several pedestals', 'putative osns', 'projection neurons', 'previously indicated', 'pn dendrites', 'output synapses', 'mostly arranged', 'large proportion', 'glomerular neuropil', 'functional studies', 'found evidence', 'first time', 'establish synapses', 'ectopic expression', 'distributed unevenly', 'distal gradient', 'detailed reconstructions', 'dendritic tiling', 'data prove', 'current models', 'bar platform', 'al neurons']</t>
  </si>
  <si>
    <t>Drosophila melanogaster | Glomerulus | Olfactory system | Projection neuron | Synaptic microcircuits | Ultrastructure</t>
  </si>
  <si>
    <t>In Drosophila melanogaster olfactory sensory neurons (OSNs) establish synapses with projection neurons (PNs) and local interneurons within antennal lobe (AL) glomeruli. Substantial knowledge regarding this circuitry has been obtained by functional studies, whereas ultrastructural evidence of synaptic contacts is scarce. To fill this gap, we studied serial sections of three glomeruli using electron microscopy. Ectopic expression of a membrane-bound peroxidase allowed us to map synaptic sites along PN dendrites. Our data prove for the first time that each of the three major types of AL neurons is both pre- and postsynaptic to the other two types, as previously indicated by functional studies. PN dendrites carry a large proportion of output synapses, with approximately one output per every three input synapses. Detailed reconstructions of PN dendrites showed that these synapses are distributed unevenly, with input and output sites partially segregated along a proximal-distal gradient and the thinnest branches carrying solely input synapses. Moreover, our data indicate synapse clustering, as we found evidence of dendritic tiling of PN dendrites. PN output synapses exhibited T-shaped presynaptic densities, mostly arranged as tetrads. In contrast, output synapses from putative OSNs showed elongated presynaptic densities in which the T-bar platform was supported by several pedestals and contacted as many as 20 postsynaptic profiles. We also discovered synaptic contacts between the putative OSNs. The average synaptic density in the glomerular neuropil was about two synapses/Œºm3. These results are discussed with regard to current models of olfactory glomerular microcircuits across species. J. Comp. Neurol. 524:1920-1956, 2016.</t>
  </si>
  <si>
    <t>1920-1956</t>
  </si>
  <si>
    <t>60016305-60022786;60016305-60022786;112904813;60016305;112904813-60028378;60016305</t>
  </si>
  <si>
    <t>7006538464;36913451900;35332786300;7203014190;6701351881;7103226689</t>
  </si>
  <si>
    <t>Rybak, J√ºrgen;Talarico, Giovanni;Ruiz, Santiago;Arnold, Christopher;Cantera, Rafael;Hansson, Bill S.</t>
  </si>
  <si>
    <t>Sweden;Germany;Germany;Uruguay</t>
  </si>
  <si>
    <t>Stockholm;Greifswald;Jena;Montevideo</t>
  </si>
  <si>
    <t>Stockholms universitet;Universit√§tsmedizin Greifswald;Max Planck Institute for Chemical Ecology;Clemente Estable Biological Research Institute</t>
  </si>
  <si>
    <t>60028378;60022786;60016305;112904813</t>
  </si>
  <si>
    <t>Rybak J.</t>
  </si>
  <si>
    <t>Synaptic circuitry of identified neurons in the antennal lobe of Drosophila melanogaster</t>
  </si>
  <si>
    <t>10.1002/cne.23966</t>
  </si>
  <si>
    <t>2-s2.0-84960153344</t>
  </si>
  <si>
    <t>['strong association', 'skin melanoma', 'results showed', 'responsible authorities', 'horizontally polarized', 'health effects', 'european countries', 'electric field', 'detailed analysis', 'cancer risk', 'bodyresonant radiation', '24 countries']</t>
  </si>
  <si>
    <t>Body-resonant | FM | Horizontal | Immune system | Polarization | Radiation | Vertical</t>
  </si>
  <si>
    <t>In 2002, a detailed analysis of skin melanoma in 289 Swedish municipalities showed a strong association with the number of horizontally polarized main FM transmitters covering a municipality. Basic antenna theory says that body-resonance and standing waves cannot appear above a metal spring mattress unless the electric field is horizontally polarized. To test the hypothesis that bodyresonant radiation can cause increased cancer risk in other European countries, I collected and analysed reported data from 24 countries, among which six were using vertical polarization. The results showed a strong association between cancer risk and the use of horizontally polarized FM broadcasting radiation, whereas vertical polarization seemed to cause no health effects. This information should form the basis for initiating relevant corrective actions by responsible authorities.</t>
  </si>
  <si>
    <t>357-360</t>
  </si>
  <si>
    <t>European Journal of Cancer Prevention</t>
  </si>
  <si>
    <t>Hallberg, √ñrjan</t>
  </si>
  <si>
    <t>Hallberg Independent Research</t>
  </si>
  <si>
    <t>Hallberg √ñ.</t>
  </si>
  <si>
    <t>Cancer versus FM radio polarization types</t>
  </si>
  <si>
    <t>10.1097/CEJ.0000000000000224</t>
  </si>
  <si>
    <t>2-s2.0-84960171765</t>
  </si>
  <si>
    <t>['semiconductor devices', 'results demonstrate', 'real part', 'plasmonic absorbers', 'plasma antenna', 'pin diodes', 'negative permittivity', 'important parameters', 'imaginary part', 'frequency range', 'forward voltage', 'dielectric properties', 'dielectric loss', 'dielectric constant', 'dc bias', 'complex permittivity', '107 hz', '1 hz']</t>
  </si>
  <si>
    <t>Electron-hole pair plasma | Negative permittivity | PIN diodes</t>
  </si>
  <si>
    <t>Complex permittivity is one of the most important parameters in Maxwell's equations which will influence the semiconductor devices. In this article, the complex permittivity spectra of the PIN diodes from 1 Hz to 107 Hz are presented and discussed. It was found that the dielectric response strongly depended on the DC bias. Negative permittivity under DC bias occurred in some frequency range. The dielectric constant (real part of complex permittivity, Œµ‚Ä≤) and dielectric loss (imaginary part of complex permittivity, Œµ‚Ä≥) have changed. It is shown that dielectric properties of the PIN diodes can be modulated by forward voltage and can be affected by their intrinsic layer thickness. These results demonstrate the potential for the semiconductor device control of electric signals useful for applications in optoelectronic integrated circuits, plasma antenna and plasmonic absorbers.</t>
  </si>
  <si>
    <t>143-145</t>
  </si>
  <si>
    <t>60016521;60016521;60016521;60016521;60016521</t>
  </si>
  <si>
    <t>55985407900;37017595300;57183399900;57183516800;35278287900</t>
  </si>
  <si>
    <t>Li, Yun;Su, Ping;Gao, Shengkai;Shen, Qianfeng;Gong, Min</t>
  </si>
  <si>
    <t>Complex permittivity of semiconductor device under DC bias</t>
  </si>
  <si>
    <t>S0167931716301022</t>
  </si>
  <si>
    <t>10.1016/j.mee.2016.02.061</t>
  </si>
  <si>
    <t>2-s2.0-84961112644</t>
  </si>
  <si>
    <t>STPGP 447623-13</t>
  </si>
  <si>
    <t>['wide bandwidth', 'thoroughly reducing', 'taking advantage', 'synergistic effects', 'swollen state', 'swelling capability', 'soluble salt', 'situ reduction', 'sis copolymer', 'silver trifluoroacetate', 'silver salt', 'silver nanoparticles', 'silver nanoparticle', 'silver ions', 'selective radiation', 'release cycles', 'realize high', 'quality frequency', 'polymer network', 'polymer matrix', 'one seventh', 'high concentration', 'greatly enhanced', 'frequency antenna', 'fast fabrication', 'effectively penetrate', 'double bonds', 'dimension tuning', 'content loading', 'conductive elastomer', '6 ghz', '1000 stretch', '100 %.']</t>
  </si>
  <si>
    <t>Elastomeric conductor | Flexible and stretchable electronics | Matrix swelling | Silver nanoparticles | Stretchable antenna</t>
  </si>
  <si>
    <t>A simple soluble salt-driven matrix swelling method was developed for fast fabrication of a silver nanoparticle-based conductive elastomer. Taking advantage of the synergistic effects of silver trifluoroacetate and methanol, the swelling capability of an elastomeric block copolymer polystyrene-block-polyisoprene-block-polystyrene (SIS) was greatly enhanced. The interaction of silver ions and double bonds of the copolymer enables fast infiltration of soluble salt into the polymer network, resulting in a high-content loading of silver ions, which is a prerequisite for fabrication of a highly conductive polymer. In-situ reduction was performed under a swollen state to allow the reducer to effectively penetrate into the polymer matrix, thoroughly reducing the silver salt into silver nanoparticles. A three-layered conductive elastomer was obtained, with a high concentration of silver nanoparticles formed on both surfaces of SIS copolymer. Typically, the conductivity of the reduced SIS elastomer was measured to be &gt;2 √ó 105 S/m when Œµ = 0, and can maintain to be over one seventh of its initial value even at a 200% elongation. The conductive elastomer can withstand over 1000 stretch-release cycles under a strain of 100%. A radio-frequency antenna was prepared with the conductive elastomer, which gives the ability of dimension tuning, to realize high-quality frequency-selective radiation at a wide bandwidth of larger than 2.6 GHz.</t>
  </si>
  <si>
    <t>June 15, 2016</t>
  </si>
  <si>
    <t>60010884;60010884;60010884;60010884;60024542;60010884</t>
  </si>
  <si>
    <t>24461999100;36669799200;25947351400;23097190800;24339676700;35294116700</t>
  </si>
  <si>
    <t>Hu, Mingjun;Zhang, Naibo;Guo, Qiuquan;Cai, Xiaobing;Zhou, Shaolin;Yang, Jun</t>
  </si>
  <si>
    <t>Guangzhou;London</t>
  </si>
  <si>
    <t>South China University of Technology;The University of Western Ontario</t>
  </si>
  <si>
    <t>60024542;60010884</t>
  </si>
  <si>
    <t>Hu M.</t>
  </si>
  <si>
    <t>Soluble salt-driven matrix swelling of a block copolymer for rapid fabrication of a conductive elastomer toward highly stretchable electronics</t>
  </si>
  <si>
    <t>S0264127516304385</t>
  </si>
  <si>
    <t>10.1016/j.matdes.2016.03.143</t>
  </si>
  <si>
    <t>2-s2.0-84962384866</t>
  </si>
  <si>
    <t>GYHY201506010</t>
  </si>
  <si>
    <t>['western florida', 'time series', 'three decades', 'term trend', 'temporal frequency', 'subtle variability', 'study demonstrates', 'statistical model', 'spatial resolution', 'robust indicators', 'results indicate', 'relative contributions', 'overall rmse', 'muddy coastline', 'muddy coast', 'model proposed', 'line ",', 'large number', 'fractional inundated', 'fine enough', 'extract coastline', 'dynamic coastline', 'detailed process', 'crucial importance', 'continuously monitor', 'continuous monitoring', 'coastline retreat', 'coastline pixels', 'coastline dynamics', 'coast morphology', 'average rate', 'aerial imagery', '48 %.', '2013 ).', '10 sites', '05 km2']</t>
  </si>
  <si>
    <t>Coastline dynamics | Satellite imagery | Trend analysis</t>
  </si>
  <si>
    <t>Continuous monitoring of coastline dynamics is of crucial importance to the understanding of relative contributions of various potential driving factors behind the long-term coastline change. While a large number of efforts have been made to extract coastline and detect coastline change with remotely sensed data, the temporal frequency and spatial resolution of coastline datasets obtained are generally not fine enough to reflect the detailed process of coastline retreat and/or advance, particularly in coastlines with subtle variability. To overcome these limitations, we developed a method to continuously monitor the dynamics of a muddy coastline with subtle variability in western Florida at annual and subpixel scales using time-series Landsat data (1984-2013). First, robust indicators were used to indicate the annual "average" location of the dynamic coastline. Due to the complexity of muddy-coast morphology, the annual average location is represented not by the coast "line", but by the fractional inundated "area" of coastline pixels (pixels where the coastline is located), namely annually inundated area. Second, the annually inundated area of coastline pixels was estimated with a model proposed in this study, and the uncertainty was estimated with the Monte Carlo method. The retrievals were validated at 10 sites with aerial imagery, and the overall RMSE (root mean square error) is 11.48%. Third, the long-term trend for the time series of annually inundated area was derived with a statistical model. The results indicate that the muddy coast in western Florida continues to shrink with an average rate of 0.42 ¬± 0.05 km2/year during the three decades. This study demonstrates the feasibility of time-series Landsat data in continuous monitoring of coastline dynamics.</t>
  </si>
  <si>
    <t>196-209</t>
  </si>
  <si>
    <t>Remote Sensing of Environment</t>
  </si>
  <si>
    <t>60025278;60025278-114147596</t>
  </si>
  <si>
    <t>55888297700;57211236643</t>
  </si>
  <si>
    <t>Li, Wenyu;Gong, Peng</t>
  </si>
  <si>
    <t>Tsinghua University;Joint Center for Global Change Studies</t>
  </si>
  <si>
    <t>60025278;114147596</t>
  </si>
  <si>
    <t>Continuous monitoring of coastline dynamics in western Florida with a 30-year time series of Landsat imagery</t>
  </si>
  <si>
    <t>S0034425716301249</t>
  </si>
  <si>
    <t>10.1016/j.rse.2016.03.031</t>
  </si>
  <si>
    <t>2-s2.0-84962668800</t>
  </si>
  <si>
    <t>['thermal anomalies', 'term variability', 'tarissan pit', 'summit fumaroles', 'summit area', 'since 1992', 'simple model', 'shallow seismicity', 'second step', 'previous estimations', 'mass flux', 'lesser antilles', 'key challenge', 'instrument calibration', 'hydrothermal activity', 'hot springs', 'high range', 'heat balance', 'good agreement', 'global mapping', 'global map', 'first attempt', 'february 2010', 'expelled fluxes', 'energy flux', 'energy balance', 'data processing', 'brightness temperature', 'active volcano', '1 kg', '1 flux', '1 ).', '1 ),', '0 kg']</t>
  </si>
  <si>
    <t>Fumaroles | Heat flux | Hydrothermal system mapping | Soufri√®re de Guadeloupe | Thermal infrared</t>
  </si>
  <si>
    <t>La Soufri√®re of Guadeloupe is an active volcano of Lesser Antilles that is closely monitored due to a high eruptive hazard potential. Since 1992 it exhibits a medium-level but sustained background hydrothermal activity with low-energy and shallow seismicity, hot springs temperature increase and high flux acidic gas fumaroles at the summit. The problem of estimating the heat balance and quantifying the evolution of hydrothermal activity has become a key challenge for surveillance. This work is the first attempt of a global mapping and quantification of La Soufri√®re thermal activity performed in February 2010 using aerial thermal infrared imagery. After instrument calibration and data processing, we present a global map of thermal anomalies allowing to spot the main active sites: the summit area (including the fumaroles of Tarissan Pit and South Crater), the Ty Fault fumarolic zone, and the hot springs located at the vicinity of the dome. In a second step, we deduce the mass and the energy fluxes released by the volcano. In particular, we propose a simple model of energy balance to estimate the mass flux of the summit fumaroles from their brightness temperature and size. In February 2010, Tarissan Pit had a 22.8¬±8.1 kg s -1 flux (1970¬±704 tons day -1), while South Crater vents had a total of 19.5¬±4.0 kg s -1 (1687¬±348 tons day -1). Once converted into energy flux, summit fumaroles represent 98% of the 106¬±30 MW released by the volcano, the 2% remaining being split between the hot springs and the thermal anomalies at the summit and at the Ty Fault fumarolic zone. These values are in the high range of the previous estimations, highlighting the short-term variability of the expelled fluxes. Such a heat flux requires the cooling of 1500 m 3 of magma per day, in good agreement with previous geochemical studies.</t>
  </si>
  <si>
    <t>Journal of Volcanology and Geothermal Research</t>
  </si>
  <si>
    <t>60000243-60019762;60001970;60120755;60019762;60007816;60001970;60001970</t>
  </si>
  <si>
    <t>35868023100;55911050200;6603294001;13403382600;56045411000;6603269518;6507640930</t>
  </si>
  <si>
    <t>Gaudin, Damien;Beauducel, Fran√ßois;Coutant, Olivier;Delacourt, Christophe;Richon, Patrick;de Chabalier, Jean Bernard;Hammouya, Gilbert</t>
  </si>
  <si>
    <t>France;France;France;France;Italy</t>
  </si>
  <si>
    <t>Orleans;Brest;Gif-sur-Yvette;Paris;Rome</t>
  </si>
  <si>
    <t>Institut des Sciences de la Terre d'Orl√©ans (ISTO);Universit√© de Brest (UBO);Commissariat a L'Energie Atomique CEA;Institut de Physique du Globe de Paris;Istituto Nazionale Di Geofisica E Vulcanologia, Rome</t>
  </si>
  <si>
    <t>60120755;60019762;60007816;60001970;60000243</t>
  </si>
  <si>
    <t>Gaudin D.</t>
  </si>
  <si>
    <t>Mass and heat flux balance of La Soufri√®re volcano (Guadeloupe) from aerial infrared thermal imaging</t>
  </si>
  <si>
    <t>S0377027316300397</t>
  </si>
  <si>
    <t>10.1016/j.jvolgeores.2016.04.007</t>
  </si>
  <si>
    <t>2-s2.0-84964504880</t>
  </si>
  <si>
    <t>['‚ àº0', 'waveform acquisition', 'valuable non', 'speed time', 'reported due', 'placed behind', 'photoconductive emitter', 'per pixel', 'optical scheme', 'domain window', 'domain spectroscopy', 'detector antennas', 'could become', 'clear contrast']</t>
  </si>
  <si>
    <t>By using optical sampling with repetition frequency modulation of pump/probe laser pulses on photoconductive emitter/detector antennas, the high-speed time/frequency domain gigahertz imaging is reported due to the absence of opto-mechanical delay line in this optical scheme. The clear contrast for a 3-cm wide metal plate, which was placed behind a 5-cm thick concrete block, was observed with a 1 √ó 1 mm image pixilation. On average, it took only ‚àº0.75 s per pixel/waveform acquisition/assignment with a 675 ps time-domain window. This could become a valuable non-destructive evaluation technique in gigahertz spectral range with all benefits of time-domain spectroscopy.</t>
  </si>
  <si>
    <t>60002414-60010848;60002414;60010848;60010848</t>
  </si>
  <si>
    <t>8944752300;35580523600;35956085100;7202550229</t>
  </si>
  <si>
    <t>Bulgarevich, Dmitry S.;Shiwa, Mitsuharu;Furuya, Takashi;Tani, Masahiko</t>
  </si>
  <si>
    <t>Fukui;Tsukuba</t>
  </si>
  <si>
    <t>University of Fukui;National Institute for Materials Science</t>
  </si>
  <si>
    <t>60010848;60002414</t>
  </si>
  <si>
    <t>Bulgarevich D.S.</t>
  </si>
  <si>
    <t>Gigahertz time-domain spectroscopy and imaging for non-destructive materials research and evaluation</t>
  </si>
  <si>
    <t>srep27980</t>
  </si>
  <si>
    <t>10.1038/srep27980</t>
  </si>
  <si>
    <t>2-s2.0-84974721820</t>
  </si>
  <si>
    <t>['wiobss family', 'wide area', 'transmitting part', 'radar site', 'periodic antennas', 'observations indicate', 'newest member', 'monitored large', 'hubei province', 'five log', 'first multi', 'decreasing latitude', 'channel ionosonde', 'array composed', 'antenna array']</t>
  </si>
  <si>
    <t>Antenna arrays | HF radar | Ionosphere | Remote sensing</t>
  </si>
  <si>
    <t>The Wuhan Ionospheric Oblique Backscattering Sounding System with the addition of an antenna array (WIOBSS-AA) is the newest member of the WIOBSS family. It is a multi-channel radio system using phased-array antenna technology. The transmitting part of this radio system applies an array composed of five log-periodic antennas to form five beams that span an area to the northwest of the radar site. The hardware and the antenna array of the first multi-channel ionosonde in the WIOBSS family are introduced in detail in this paper. An ionospheric detection experiment was carried out in Chongyang, Hubei province, China on 16 March 2015 to examine the performance of WIOBSS-AA. The radio system demonstrated its ability to obtain ionospheric electron density information over a wide area. The observations indicate that during the experiment, the monitored large-area ionospheric F2-layer was calm and electron density increased with decreasing latitude.</t>
  </si>
  <si>
    <t>60029306;60029306;60029306;60029306;60029306</t>
  </si>
  <si>
    <t>56158642600;57113919600;56587728000;56119803100;57092446300</t>
  </si>
  <si>
    <t>Cui, Xiao;Chen, Gang;Wang, Jin;Song, Huan;Gong, Wanlin</t>
  </si>
  <si>
    <t>Design and application of wuhan ionospheric oblique backscattering sounding system with the addition of an antenna array (WIOBSS-AA)</t>
  </si>
  <si>
    <t>10.3390/s16060887</t>
  </si>
  <si>
    <t>2-s2.0-84974832041</t>
  </si>
  <si>
    <t>['terahertz waves', 'terahertz gap', 'terahertz collimator', 'resistivity silicon', 'practical technology', 'perform high', 'novel materials', 'nondispersive material', 'new devices', 'metasurface composed', 'measurements show', 'high efficiency', 'ground plane', 'far fields', 'experimentally verified', 'efficient flat', 'displacement current', 'dielectric resonators', 'demonstrated device', 'antenna reciprocity', '1 thz']</t>
  </si>
  <si>
    <t>dielectric resonator antenna (DRA) | flat optics | focusing mirror | metasurfaces | reflectarrays | terahertz technology</t>
  </si>
  <si>
    <t>Advances in terahertz technology rely on the combination of novel materials and designs. As new devices are demonstrated to address the terahertz gap, the ability to perform high-efficiency beam control will be integral to making terahertz radiation a practical technology. Here, we use a metasurface composed of nonuniform dielectric resonator antennas on a ground plane to achieve efficient beam focusing at 1 THz. The dielectric resonators are made of high-resistivity silicon, which is a low-loss, nondispersive material for terahertz waves. The resonators operate around the resonance of the displacement current in the silicon, which is crucial to attaining high efficiency. The reflectarray's capacity to focus terahertz radiation is experimentally verified, and hence by the principle of antenna reciprocity, it can also be employed as a terahertz collimator. The demonstrated device can therefore be deployed for high-gain terahertz antennas. Further measurements show that the loss of the reflectarray is negligible, which confirms the high efficiency of the dielectric resonators. This finding will enable the design of efficient flat-profile terahertz reflectarrays and metasurfaces to serve arbitrary beam control requirements in the near and far fields.</t>
  </si>
  <si>
    <t>1019-1026</t>
  </si>
  <si>
    <t>60009512;60028186-60074510;60011362-60031126;60009512-60031126;60009512;60011362-60031126;60011362-60031126;60009512;60011362-60031126;60028186;60009512</t>
  </si>
  <si>
    <t>56024928700;16024175700;56755231100;13407301700;55872454900;57189731656;56053895400;12446025500;12446271600;11738782000;6603761497</t>
  </si>
  <si>
    <t>Headland, Daniel;Carrasco, Eduardo;Nirantar, Shruti;Withayachumnankul, Withawat;Gutruf, Philipp;Schwarz, James;Abbott, Derek;Bhaskaran, Madhu;Sriram, Sharath;Perruisseau-Carrier, Julien;Fumeaux, Christophe</t>
  </si>
  <si>
    <t>Switzerland;Japan;Switzerland;Australia;Australia</t>
  </si>
  <si>
    <t>Zurich;Tokyo;Lausanne;Melbourne;Adelaide</t>
  </si>
  <si>
    <t>Foundation for Research on Information Technologies in Society (ITIS);Tokyo Institute of Technology;Swiss Federal Institute of Technology Lausanne;RMIT University;The University of Adelaide</t>
  </si>
  <si>
    <t>60074510;60031126;60028186;60011362;60009512</t>
  </si>
  <si>
    <t>Headland D.</t>
  </si>
  <si>
    <t>Dielectric Resonator Reflectarray as High-Efficiency Nonuniform Terahertz Metasurface</t>
  </si>
  <si>
    <t>10.1021/acsphotonics.6b00102</t>
  </si>
  <si>
    <t>2-s2.0-84975029747</t>
  </si>
  <si>
    <t>['three particles', 'spontaneous emission', 'simulation results', 'shift dramatically', 'resonant modes', 'resonance wavelength', 'radiation direction', 'radiation characteristics', 'radiated power', 'numerically demonstrate', 'nanoemitter adjacent', 'moving one', 'modes satisfy', 'metallic trimer', 'magnetic mode', 'kerker conditions', 'interference conditions', 'antenna consists', 'analyses based', 'amplitude comparable', '3 orders', '22 db', '10 nm']</t>
  </si>
  <si>
    <t>magnetic dipole | metallic nanoparticles | nanoantennas | Purcell effect | radiation control</t>
  </si>
  <si>
    <t>We design and numerically demonstrate an ultracompact plasmonic nanoantenna with tunable high directionality. The antenna consists of a metallic trimer that can support a highly spectrally tunable magnetic dipole mode with its amplitude comparable to that of an electric dipole mode. Superior forward radiation is achieved when these modes satisfy the Kerker conditions, leading to a very low side lobe level of ?22 dB. It is shown that by moving one of the three particles by less than 10 nm the resonance wavelength of the magnetic mode will shift dramatically, resulting in the change of the interference conditions and hence the radiation characteristics. From the evolution of the resonant modes, we find optimized designs that reverse the radiation direction at the same wavelength. Meanwhile, the enhancement of spontaneous emission and radiated power of a nanoemitter adjacent to the antenna can reach approximately 4 and 3 orders of magnitude, respectively. Analyses based on a simple dipole model are performed, and the reconstructed radiation patterns agree well with the simulation results.</t>
  </si>
  <si>
    <t>953-963</t>
  </si>
  <si>
    <t>;60028628</t>
  </si>
  <si>
    <t>56150537800;27467442000</t>
  </si>
  <si>
    <t>Yao, Kan;Liu, Yongmin</t>
  </si>
  <si>
    <t>Yao K.</t>
  </si>
  <si>
    <t>Controlling Electric and Magnetic Resonances for Ultracompact Nanoantennas with Tunable Directionality</t>
  </si>
  <si>
    <t>10.1021/acsphotonics.5b00697</t>
  </si>
  <si>
    <t>2-s2.0-84975062034</t>
  </si>
  <si>
    <t>['targets masked', 'strong interferer', 'stretch processing', 'smallest high', 'receiver blocks', 'radar chipset', 'paper lies', 'order filters', 'miniaturized high', 'many characteristics', 'ibm 180', 'high levels', 'hetrodyne modulator', 'first integrated', 'dramatically reduces', 'digital converters', 'design included', 'close objects', 'circuit level', 'chip level', 'best solution', 'best knowledge', 'band radar', '600 mhz', '58 db', '4 ghz']</t>
  </si>
  <si>
    <t>High dynamic range radar | High resolution radar | Negative gm voltage controlled oscillator | Quad passive mixer | S-Band transceiver | Stretch processing</t>
  </si>
  <si>
    <t>In this paper, an S -band radar system that uses stretch processing is developed at the chip level. The novelty in this paper lies in providing an integrated, compact and miniaturized high-performance S -band radar system chipset. The radar has many characteristics that ensure high performance: 1) a wide bandwidth signal (600 MHz) that provides high resolution to distinguish between close objects; 2) an usage of stretch processing, which dramatically reduces the required sampling rates and relaxes the specifications of analog-to-digital converters; 3) high dynamic range (58 dB) that allows weak signals to be detected from targets masked by the high levels of clutter (such as snow and rain); 4) multiple receiver channels that enable digital antenna beamforming at the receiver to mitigate any strong interferer; and 5) operation in the S -band (2-4 GHz) that provides high immunity against clutter in long-range surveillance applications. The architecture study revealed a super-hetrodyne modulator and receiver architecture offered the best solution. The high-order filters were pushed off-chip to reduce silicon area, reduce power consumption, and improve filtering results. The circuit-level design focused on designing the receiver blocks. The design included a high linearity quad passive mixer, IF cascode and common source amplifiers, and a negative-gm voltage controlled oscillator. The total receiver system of the radar chipset was designed and simulated at the circuit level on IBM 180-nm CMOS technology. To the best knowledge of the authors, this is the first integrated and smallest high-performance S -band radar to be designed.</t>
  </si>
  <si>
    <t>4749-4759</t>
  </si>
  <si>
    <t>60070791;60070791;60070791</t>
  </si>
  <si>
    <t>57189853495;6602880623;6602344716</t>
  </si>
  <si>
    <t>Al-Alem, Yazan;Albasha, Lutfi;Mir, Hasan</t>
  </si>
  <si>
    <t>Sharjah</t>
  </si>
  <si>
    <t>American University of Sharjah</t>
  </si>
  <si>
    <t>Al-Alem Y.</t>
  </si>
  <si>
    <t>High-resolution on-chip S -band radar system using stretch processing</t>
  </si>
  <si>
    <t>10.1109/JSEN.2016.2550099</t>
  </si>
  <si>
    <t>2-s2.0-84975246782</t>
  </si>
  <si>
    <t>CIT&amp;TCD201504080</t>
  </si>
  <si>
    <t>['visible band', 'thz ring', 'subsequently observed', 'parabolic trajectory', 'gold c', 'generated ring', 'generated holography', 'different parameters', 'designed meta', 'amplitude modulation', 'also generated', 'airy beams', 'airy beam']</t>
  </si>
  <si>
    <t>An abruptly autofocusing ring-Airy beam is demonstrated in the terahertz (THz) waveband with a meta-hologram. The designed meta-hologram is composed of gold C-shaped slot antennas, which can realize both phase and amplitude modulation of the incident THz wave. A THz holographic imaging system is utilized to measure the generated ring-Airy beam; an abrupt focus following a parabolic trajectory is subsequently observed. THz ring-Airy beams with different parameters are also generated and investigated. This method can be expanded to other wavebands, such as the visible band, for which the meta-hologram can replace traditional computer-generated holography to avoid undesirable multiple diffraction orders.</t>
  </si>
  <si>
    <t>2787-2790</t>
  </si>
  <si>
    <t>60019616-60020256;60019616-60020256;60020256;60020256;60020256;60021170;60019616-60020256</t>
  </si>
  <si>
    <t>55503905700;56272307800;55659926400;7403237607;7501866220;9244217100;57203829172</t>
  </si>
  <si>
    <t>He, Jingwen;Wang, Sen;Xie, Zhenwei;Ye, Jiasheng;Wang, Xinke;Kan, Qiang;Zhang, Yan</t>
  </si>
  <si>
    <t>Beijing;Beijing;Harbin</t>
  </si>
  <si>
    <t>Institute of Semiconductors Chinese Academy of Sciences;Capital Normal University;Harbin Institute of Technology</t>
  </si>
  <si>
    <t>60021170;60020256;60019616</t>
  </si>
  <si>
    <t>Abruptly autofocusing terahertz waves with meta-hologram</t>
  </si>
  <si>
    <t>10.1364/OL.41.002787</t>
  </si>
  <si>
    <t>2-s2.0-84975266427</t>
  </si>
  <si>
    <t>NRF-2014R1A2A2A01004121</t>
  </si>
  <si>
    <t>['transferred onto', 'signal produced', 'sensor resistance', 'planar substrates', 'integrated arrays', 'including papers', 'human skin', 'human body', 'highly flexible', 'greenhouse gases', 'formed using', 'effect transistors', 'carbon devices']</t>
  </si>
  <si>
    <t>DMMP | flexible | gas sensor | graphene-based sensor | Wireless sensor</t>
  </si>
  <si>
    <t>Modern gas detection systems have expanded into the monitoring of greenhouse gases, which are believed to cause global warming and are toxic to the human body. This demand has led to the development of numerous different discrete and distinct sensor technologies. A wireless sensing system is formed using the integrated arrays of field-effect transistors and sensors comprising graphene channels, silver nanowire electrodes, and interconnects with a wireless communication antenna. These carbon devices are highly flexible and can be transferred onto both planar and non-planar substrates, including papers, clothes, fingernails, and human skin. The printed wireless sensing antenna senses the gases by detecting the change in the signal produced by a change in sensor resistance.</t>
  </si>
  <si>
    <t>5003-5009</t>
  </si>
  <si>
    <t>60103153;60103153;60103153;60029274;60103153;60103153</t>
  </si>
  <si>
    <t>56096676000;56199340600;57221145671;55639555000;11739935500;36995349000</t>
  </si>
  <si>
    <t>Na, Kyungmin;Ma, Hyunggun;Park, Jihun;Yeo, Junho;Park, Jang Ung;Bien, Franklin</t>
  </si>
  <si>
    <t>Ulsan;Gyeongsan</t>
  </si>
  <si>
    <t>Ulsan National Institute of Science and Technology;Daegu University</t>
  </si>
  <si>
    <t>60103153;60029274</t>
  </si>
  <si>
    <t>Na K.</t>
  </si>
  <si>
    <t>Graphene-Based Wireless Environmental Gas Sensor on PET Substrate</t>
  </si>
  <si>
    <t>10.1109/JSEN.2016.2531121</t>
  </si>
  <si>
    <t>2-s2.0-84975303554</t>
  </si>
  <si>
    <t>['tuning voltage', 'tuning range', 'therefore changed', 'spectral absorption', 'small gap', 'shifted linearly', 'polarization dependence', 'plasmonic resonances', 'plasmonic mode', 'photonic mode', 'peak wavelength', 'optical antennas', 'numerically investigate', 'narrow linewidth', 'nanometer scale', 'matter interaction', 'gap size', 'chip low', '58 œºm', '33 nm', '250 nm', '10 v']</t>
  </si>
  <si>
    <t>Optical antennas enable the control of light-matter interaction on the nanometer scale. Efficient on-chip electrical switching of plasmonic resonances is a crucial step toward the integration of optical antennas into practical optoelectronic circuits. We propose and numerically investigate the on-chip low-voltage linear electrical tuning of a narrowband optical antenna perfect absorber via a piezoelectric optomechanic cavity. Near unity absorption is realized by an array of gold nanostrip antennas separated from a membrane-based deformable backreflector by a small gap. A narrow linewidth of 33 nm at 2.58 Œºm is realized through the coupling between the plasmonic mode and photonic mode in the cavity-enhanced antenna structure. An aluminum nitride piezoelectric layer enabled efficient actuation of the backreflector and therefore changed the gap size, allowing for the tuning of the spectral absorption. The peak wavelength can be shifted linearly by 250 nm with 10 V of tuning voltage, and the tuning range is not limited by the pull-in effect. The polarization dependence of the nanostrip antenna coupled with the optomechanic cavity allows the use of our device as a voltage tunable polarization control device.</t>
  </si>
  <si>
    <t>2803-2806</t>
  </si>
  <si>
    <t>60025761;60025761;60025761;60025761;60025761;60025761;60025761;60025761-60087294;60025761-60087294;60022279;60077572;60005455;60025761</t>
  </si>
  <si>
    <t>57189900628;7404291386;35772995100;57189900092;57189907725;57189903613;55719351000;55969645000;7404638968;57028937600;55329652100;56673287100;55252424300</t>
  </si>
  <si>
    <t>Yang, Ao;Yang, Kecheng;Yu, Hongbin;Tan, Xiaochao;Li, Junyu;Zhou, Lun;Liu, Huan;Song, Haisheng;Tang, Jiang;Liu, Feng;Zhu, Alexander Yutong;Guo, Qiushi;Yi, Fei</t>
  </si>
  <si>
    <t>China;United States;China;China;United States</t>
  </si>
  <si>
    <t>Wuhan;Cambridge;Wuhan;Shanghai;New Haven</t>
  </si>
  <si>
    <t>Wuhan National Laboratory for Optoelectronics;Harvard John A. Paulson School of Engineering and Applied Sciences;Huazhong University of Science and Technology;Shanghai Normal University;Yale University</t>
  </si>
  <si>
    <t>60087294;60077572;60025761;60022279;60005455</t>
  </si>
  <si>
    <t>Piezoelectric tuning of narrowband perfect plasmonic absorbers via an optomechanic cavity</t>
  </si>
  <si>
    <t>10.1364/OL.41.002803</t>
  </si>
  <si>
    <t>2-s2.0-84975842839</t>
  </si>
  <si>
    <t>['receptor sensitivity', 'receptor complex', 'odor mixture', 'intracellular ca2', 'insect olfaction', 'drosophila melanogaster', 'camp response', 'camp production']</t>
  </si>
  <si>
    <t>3'5'-cyclic adenosine monophosphate | Epac1-camps | Fruit fly | Odorant receptor | Or22a | Orco</t>
  </si>
  <si>
    <t>Insect odorant receptors are seven transmembrane domain proteins that form cation channels, whose functional properties such as receptor sensitivity are subject to regulation by intracellular signaling cascades. Here, we used the cAMP fluorescent indicator Epac1-camps to investigate the occurrence of odor-induced cAMP production in olfactory sensory neurons (OSNs) of Drosophila melanogaster. We show that stimulation of the receptor complex with an odor mixture or with the synthetic agonist VUAA1 induces a cAMP response. Moreover, we show that while the intracellular Ca2+ concentration influences cAMP production, the OSN-specific receptor OrX is necessary to elicit cAMP responses in Ca2+-free conditions. These results provide direct evidence of a relationship between odorant receptor stimulation and cAMP production in olfactory sensory neurons in the fruit fly antenna and show that this method can be used to further investigate the role that this second messenger plays in insect olfaction.</t>
  </si>
  <si>
    <t>1798-1803</t>
  </si>
  <si>
    <t>60016305;60016305;60016305</t>
  </si>
  <si>
    <t>56072161400;7103226689;55973228300</t>
  </si>
  <si>
    <t>Miazzi, Fabio;Hansson, Bill S.;Wicher, Dieter</t>
  </si>
  <si>
    <t>Jena</t>
  </si>
  <si>
    <t>Max Planck Institute for Chemical Ecology</t>
  </si>
  <si>
    <t>Miazzi F.</t>
  </si>
  <si>
    <t>Odor-induced cAMP production in Drosophila melanogaster olfactory sensory neurons</t>
  </si>
  <si>
    <t>10.1242/jeb.137901</t>
  </si>
  <si>
    <t>2-s2.0-84983002498</t>
  </si>
  <si>
    <t>['ula ).', 'sensor nodes', 'sensor node', 'selected clusters', 'select nodes', 'random positions', 'proposed least', 'perform cb', 'paper presents', 'lsla technique', 'linear array', 'laa ),', 'conventional ula', 'collaborative beamforming', 'beampattern fluctuations', 'analyzed due', 'also able']</t>
  </si>
  <si>
    <t>Array antenna | Beamforming | Signal processing | Wireless sensor networks</t>
  </si>
  <si>
    <t>This paper presents a collaborative beamforming (CB) technique to organize the sensor node's location in a linear array for green wireless sensor network (WSN) applications. In this method, only selected clusters and active CB nodes are needed each time to perform CB in WSNs. The proposed least-square linear array (LSLA) manages to select nodes to perform as a linear antenna array (LAA), which is similar to and as outstanding as the conventional uniform linear array (ULA). The LSLA technique is also able to solve positioning error problems that exist in the random nodes deployment. The beampattern fluctuations have been analyzed due to the random positions of sensor nodes. Performances in terms of normalized power gains are given. It is demonstrated by a simulation that the proposed technique gives similar performances to the conventional ULA and at the same time exhibits lower complexity.</t>
  </si>
  <si>
    <t>24448486800;16021672300;57211276045</t>
  </si>
  <si>
    <t>NikAbdMalik, Nik Noordini;Esa, Mazlina;Latiff, Nurul Mu azzah Abdul</t>
  </si>
  <si>
    <t>NikAbdMalik N.N.</t>
  </si>
  <si>
    <t>Least-square collaborative beamforming linear array for steering capability in green wireless sensor networks</t>
  </si>
  <si>
    <t>10.11989/JEST.1674-862X.603152</t>
  </si>
  <si>
    <t>2-s2.0-85017350063</t>
  </si>
  <si>
    <t>['wave backhaul', 'throughput gain', 'several advancements', 'proposed method', 'promising technique', 'potential solutions', 'potential benefits', 'open problems', 'interference problems', 'including routing', 'hybrid beamforming', 'high cost', 'fully exploit', 'full duplexing', 'extensive simulations', 'effective candidate', 'design framework', 'dense deployment', 'becomes practical', 'backhaul network', 'article introduces', '5g mm', '5g backhauling']</t>
  </si>
  <si>
    <t>5G | Full duplexing | Hybrid beamforming | Millimetre-wave backhaul | Multi-hop routing | Scheduling</t>
  </si>
  <si>
    <t>The trend for dense deployment in future 5G mobile communication networks makes current wired backhaul infeasible owing to the high cost. Millimetre-wave (mm-wave) communication, a promising technique with the capability of providing a multi-gigabit transmission rate, offers a flexible and cost-effective candidate for 5G backhauling. By exploiting highly directional antennas, it becomes practical to cope with explosive traffic demands and to deal with interference problems. Several advancements in physical layer technology, such as hybrid beamforming and full duplexing, bring new challenges and opportunities for mm-wave backhaul. This article introduces a design framework for 5G mm-wave backhaul, including routing, spatial reuse scheduling and physical layer techniques. The associated optimization model, open problems and potential solutions are discussed to fully exploit the throughput gain of the backhaul network. Extensive simulations are conducted to verify the potential benefits of the proposed method for the 5G mm-wave backhaul design.</t>
  </si>
  <si>
    <t>60025278;60025278;60025278;60025278;60025225-60004582</t>
  </si>
  <si>
    <t>57209853990;57189401839;7201973492;54788202500;55733364300</t>
  </si>
  <si>
    <t>Feng, Wei;Li, Yong;Jin, Depeng;Su, Li;Chen, Sheng</t>
  </si>
  <si>
    <t>China;United Kingdom;Saudi Arabia</t>
  </si>
  <si>
    <t>Beijing;Southampton;Jeddah</t>
  </si>
  <si>
    <t>Tsinghua University;University of Southampton;King Abdulaziz University</t>
  </si>
  <si>
    <t>60025278;60025225;60004582</t>
  </si>
  <si>
    <t>Feng W.</t>
  </si>
  <si>
    <t>Millimetre-wave backhaul for 5G networks: Challenges and solutions</t>
  </si>
  <si>
    <t>10.3390/s16060892</t>
  </si>
  <si>
    <t>2-s2.0-84975069856</t>
  </si>
  <si>
    <t>EnLight-277755</t>
  </si>
  <si>
    <t>['selectively switching', 'protein complexes', 'plasmonic nanoantennae', 'optimal control', 'optical response', 'optical behavior', 'molecular origin', 'molecular excitons', 'largely affected', 'harvesting process', 'gold nanorod', 'experimental evidence', 'excitonic interactions', 'dramatic enhancement', 'clearly show', 'chromophoric unit', 'also explains']</t>
  </si>
  <si>
    <t>The key for light-harvesting in pigment-protein complexes are molecular excitons, delocalized excited states comprising a superposition of excitations at different molecular sites. There is experimental evidence that the optical response due to such excitons can be largely affected by plasmonic nanoantennae. Here we employ a multiscale approach combining time-dependent density functional theory and polarizable classical models to study the optical behavior of the LH2 complex present in bacteria when interacting with a gold nanorod. The simulation not only reproduces the experiments but also explains their molecular origin. By tuning the chromophoric unit and selectively switching on/off the excitonic interactions, as well as by exploring different setups, we clearly show that the dramatic enhancement in the optical response, unexpectedly, is not accompanied by changes in the coherences. Instead polarization effects are dominant. These results can be used to design an optimal control of the light-harvesting process through plasmonic nanoantennae.</t>
  </si>
  <si>
    <t>27867460500;15072889800;7003345374</t>
  </si>
  <si>
    <t>Caprasecca, Stefano;Guido, Ciro A.;Mennucci, Benedetta</t>
  </si>
  <si>
    <t>Caprasecca S.</t>
  </si>
  <si>
    <t>Control of Coherences and Optical Responses of Pigment-Protein Complexes by Plasmonic Nanoantennae</t>
  </si>
  <si>
    <t>10.1021/acs.jpclett.6b00828</t>
  </si>
  <si>
    <t>2-s2.0-84975270385</t>
  </si>
  <si>
    <t>['wide ranges', 'wide range', 'time series', 'targeted since', 'sunflower emergence', 'southwestern france', 'situ measurements', 'signal components', 'satellite images', 'regularly acquired', 'radar signals', 'polarized signals', 'polarization states', 'physical indicators', 'modified version', 'lhh ),', 'lai estimates', 'incidence angles', 'important agronomical', 'images demonstrate', 'grain yield', 'first results', 'different frequencies', 'crop height', 'compared frequency', 'combining soil', 'ch retrieval', 'ch ))', 'cesbio laboratory', 'best results', 'bare soils', 'allows analysis', '53 ¬∞).', '4 db', '4 ),', '15 %).', '13 %),', '05 db']</t>
  </si>
  <si>
    <t>The objective of this study was to improve the understanding of radar signals for sunflower and to assess the potential of microwave and optical satellite data to monitor crop parameters (leaf area index (LAI) or crop height (CH)) from sowing to harvest by determining the best suitable antenna configurations (i.e. frequency, polarization, and incidence angle). These parameters have been targeted since they are considered key parameters to derive some important agronomical or physical indicators of the crop (i.e. grain yield, leaf nitrogen concentration, radiation interception). This study is based on the Multispectral Crop Monitoring experimental campaign conducted by the CESBIO laboratory in 2010 (MCM‚Äô10) for an agricultural region located in southwestern France. From sunflower emergence to harvest, satellite images were regularly acquired by TerraSAR-X, Radarsat-2, Alos, Formosat-2, and Spot-4/5, quasi-synchronously with in situ measurements (combining soil and vegetation observations). The time series of synthetic aperture radar (SAR) images demonstrate a wide range of configurations, with different frequencies, polarization states (XHH, CHH/VV/VH/HV, and LHH), and incidence angles (from 24 to 53¬∞). The first results have shown that the angular radar sensitivity is greater in the C-band than in the X-band for the co-polarized signals (HH or VV) and for low normalized difference vegetation index (NDVI &lt; 0.4), and decreases with the increase of vegetation (from 0.4 dB/degree for bare soils to 0.05 dB/degree for fully vegetated fields). Among the wide ranges of compared frequency and polarization states, the best results were obtained with the CHH and LHH satellite signals for LAI estimates (coefficient of determination or R2 &gt; 0.82, relative root mean square error or rRMSE &lt; 13%), and with CHH, LHH, and NDVI for CH retrieval (R2 &gt; 0.75, rRMSE &lt; 15%). Further analyses are needed to confirm the promising results observed in the L-band. Finally, a modified version of the water cloud model (WCM) allows analysis of the signal components from the soil and/or the different vegetation layers.</t>
  </si>
  <si>
    <t>2780-2809</t>
  </si>
  <si>
    <t>60027245;60027245</t>
  </si>
  <si>
    <t>36454752800;16678672300</t>
  </si>
  <si>
    <t>Fieuzal, R.;Baup, F.</t>
  </si>
  <si>
    <t>Toulouse</t>
  </si>
  <si>
    <t>Universite Paul Sabatier Toulouse III</t>
  </si>
  <si>
    <t>Fieuzal R.</t>
  </si>
  <si>
    <t>Estimation of leaf area index and crop height of sunflowers using multi-temporal optical and SAR satellite data</t>
  </si>
  <si>
    <t>10.1080/01431161.2016.1176276</t>
  </si>
  <si>
    <t>2-s2.0-84973928852</t>
  </si>
  <si>
    <t>['system analysis', 'presented study', 'pixel multi', 'paper introduces', 'observation bandwidth', 'moving vehicles', 'microwave radiometers', 'look inside', 'integration time', 'instrument antenna', 'important since', 'glass windows', 'fixed radiometer', 'fire detection', 'feasibility study', 'dielectric wall', 'detector noise', 'beam configuration', 'basic idea', 'also investigated', '6 db', '4 ghz', '2 ghz', '1 ms']</t>
  </si>
  <si>
    <t>Automatic fire detection | Microwave electronics | Microwave radiometers | Microwave sensors | Moving vehicles | Remote sensing</t>
  </si>
  <si>
    <t>This paper introduces the theory of fire detection in moving vehicles by microwave radiometers. The system analysis is discussed and a feasibility study is illustrated on the basis of two implementation hypotheses. The basic idea is to have a fixed radiometer and to look inside the glass windows of the wagon when it passes in front of the instrument antenna. The proposed sensor uses a three-pixel multi-beam configuration that allows an image to be formed by the movement of the train itself. Each pixel is constituted by a direct amplification microwave receiver operating at 31.4 GHz. At this frequency, the antenna can be a 34 cm offset parabolic dish, whereas a 1 K brightness temperature resolution is achievable with an overall system noise figure of 6 dB, an observation bandwidth of 2 GHz and an integration time of 1 ms. The effect of the detector noise is also investigated and several implementation hypotheses are discussed. The presented study is important since it could be applied to the automatic fire alarm in trains and moving vehicles with dielectric wall/windows.</t>
  </si>
  <si>
    <t>60003003;60003003;60003003</t>
  </si>
  <si>
    <t>7003355265;56224684200;6602301093</t>
  </si>
  <si>
    <t>Alimenti, Federico;Roselli, Luca;Bonafoni, Stefania</t>
  </si>
  <si>
    <t>Alimenti F.</t>
  </si>
  <si>
    <t>Microwave radiometers for fire detection in trains: Theory and feasibility study</t>
  </si>
  <si>
    <t>10.3390/s16060906</t>
  </si>
  <si>
    <t>2-s2.0-84975153639</t>
  </si>
  <si>
    <t>['uniform mode', 'typically deemed', 'thin layers', 'thermovoltages reverse', 'temperature differences', 'small asymmetries', 'several mk', 'reciprocal spin', 'magnetic field', 'lit ).', 'inverse spin', 'indeed due', 'hall voltage', 'hall effect', 'finite linewidth', 'ferromagnetic resonance', 'extreme importance', 'exciting antenna']</t>
  </si>
  <si>
    <t>We have investigated the unidirectional spin wave heat conveyer effect in sub-micron thick yttrium iron garnet (YIG) films using lock-in thermography (LIT). Although the effect is small in thin layers this technique allows us to observe asymmetric heat transport by magnons which leads to asymmetric temperature profiles differing by several mK on both sides of the exciting antenna, respectively. Comparison of Damon-Eshbach and backward volume modes shows that the unidirectional heat flow is indeed due to non-reciprocal spin-waves. Because of the finite linewidth, small asymmetries can still be observed when only the uniform mode of ferromagnetic resonance is excited. The latter is of extreme importance for example when measuring the inverse spin-Hall effect because the temperature differences can result in thermovoltages at the contacts. Because of the non-reciprocity these thermovoltages reverse their sign with a reversal of the magnetic field which is typically deemed the signature of the inverse spin-Hall voltage.</t>
  </si>
  <si>
    <t>60014059;60016239;60014059;60016239;60016239;60014059</t>
  </si>
  <si>
    <t>56148997000;24334380100;56422999000;7003288251;7102860563;7403700409</t>
  </si>
  <si>
    <t>Wid, Olga;Bauer, Jan;M√ºller, Alexander;Breitenstein, Otwin;Parkin, Stuart S.P.;Schmidt, Georg</t>
  </si>
  <si>
    <t>Halle;Halle</t>
  </si>
  <si>
    <t>Max Planck Institute of Microstructure Physics;Martin-Universit√§t Halle-Wittenberg</t>
  </si>
  <si>
    <t>60016239;60014059</t>
  </si>
  <si>
    <t>Wid O.</t>
  </si>
  <si>
    <t>Investigation of the unidirectional spin heat conveyer effect in a 200 nm thin Yttrium Iron Garnet film</t>
  </si>
  <si>
    <t>srep28233</t>
  </si>
  <si>
    <t>10.1038/srep28233</t>
  </si>
  <si>
    <t>2-s2.0-84975516790</t>
  </si>
  <si>
    <t>['thickness near', 'space wavelength', 'shaped patch', 'several broadband', 'required bandwidth', 'patch designs', 'novel solution', 'line widths', 'improved bandwidths', 'friendly design', 'frequency applications', 'difficulty lies', 'cp e', 'challenging task', 'bandwidth requirements', 'authors propose', '35 %.']</t>
  </si>
  <si>
    <t>Supporting circular polarisation in single-layer, single-feed, compact patch antennas is a challenging task, especially when improved bandwidths are required. The difficulty lies in simultaneously obtaining good axial ratio (AR) and impedance matching performance over the required bandwidth. Several broadband,thick-substrate circularly polarised (CP) patch designs have appeared in the literature, but their complex fabrication might not be suitable for harsh environments requiring mechanical simplicity or for high-frequency applications at X-band or higher. In this study, the authors propose a novel solution to this problem: the CP half E-shaped patch antenna. This antenna is able to utilise thick substrates to meet the bandwidth requirements of many potential applications. Furthermore, the design can be fabricated on a single-layer and uses reasonably sized gaps and line widths, making for a fabrication-friendly design. Their design example shows 5.3% AR and impedance matching bandwidth at a thickness near a tenth of a wavelength. The S11 &lt; - 10 dB bandwidth is 35%. Their particular design example has dimensions that fit within 45% √ó 39% of a free-space wavelength. Furthermore, they provide an important comparison discussing the differences in operation between the linearly polarised half E-shaped patch, CP E-shaped patch, and CP half E-shaped patch.</t>
  </si>
  <si>
    <t>932-938</t>
  </si>
  <si>
    <t>60027550;60027550;60027550</t>
  </si>
  <si>
    <t>53879949900;15022910100;7102110120</t>
  </si>
  <si>
    <t>Kovitz, Joshua M.;Rajagopalan, Harish;Rahmat-Samii, Yahya</t>
  </si>
  <si>
    <t>Kovitz J.</t>
  </si>
  <si>
    <t>Circularly polarised half E-shaped patch antenna: A compact and fabrication-friendly design</t>
  </si>
  <si>
    <t>10.1049/iet-map.2015.0550</t>
  </si>
  <si>
    <t>2-s2.0-84973303841</t>
  </si>
  <si>
    <t>['work combines', 'wireless communication', 'reduced gain', 'reconfigurable antenna', 'proposed antenna', 'previously reported', 'parasitic patch', 'novel structure', 'delay lines', 'bw ).', '90 ¬∞']</t>
  </si>
  <si>
    <t>A new circularly polarised broadband multiple-input-multiple-output antenna array designed for wireless communication in C-band is presented. Some reconfigurable circularly polarised antenna designs based on the polarisation diversity technique have been previously reported. However, most of such designs have the disadvantages of an increased antenna size, reduced gain and decreased axial ratio (AR) bandwidth (BW). The proposed antenna in this work combines a low profile cylindrical cavity back, a parasitic patch and a reconfigurable antenna in a novel structure in order to increase the impedance, 3 dB ARBWs and the gain. Another important feature of the antenna is its polarisation diversity capability by employing PIN diodes in a broadband feed network composed of 90¬∞ and 180¬∞ couplers, a crossover and delay lines.</t>
  </si>
  <si>
    <t>955-960</t>
  </si>
  <si>
    <t>60104503;60107357;60104503;60022002</t>
  </si>
  <si>
    <t>56331335100;55223985100;6603601112;56230686000</t>
  </si>
  <si>
    <t>Karamzadeh, Saeid;Rafii, Vahid;Saygin, Hasan;Kartal, Mesut</t>
  </si>
  <si>
    <t>Polarisation diversity cavity back reconfigurable array antenna for C-band application</t>
  </si>
  <si>
    <t>10.1049/iet-map.2015.0733</t>
  </si>
  <si>
    <t>2-s2.0-84973324976</t>
  </si>
  <si>
    <t>MOST104-2221-E-008-036</t>
  </si>
  <si>
    <t>['thin cavity', 'switch using', 'slot resonance', 'ratio bandwidths', 'radiated field', 'proposed slot', 'practical applications', 'pin diode', 'measured axial', 'little effect', 'hand circularly', 'delay line', 'band responses', 'band cavity', 'antenna radiation', '575 ghz', '4 ghz', '26 mhz', '24 mhz', '203 mhz', '110 mhz']</t>
  </si>
  <si>
    <t>A design of dual-band cavity-backed slot antenna loaded with a spurline is presented for GPS and S-band radar applications. In the design, a very thin cavity (0.017 in thickness at 1.575 GHz) is used to achieve unidirectional radiation. The dual-band responses of the antenna are excited by the slot resonance at 1.575 GHz and waveguide transition effect at 2.4 GHz. Reasonable impedance bandwidths are obtained as 1.6% (26 MHz) at 1.575 GHz and 8.4% (203 MHz) at 2.4 GHz. The proposed slot can also be loaded with a spurline to adjust the antenna centre frequency and the phase of the radiated field. A switch using a PIN diode is deployed with the spurline. It is found that the spurline and the corresponding bias circuit for the PIN diode have little effect on the antenna radiation. Two proposed slots are combined to form an antenna which is right-hand circularly-polarised at both 1.575 and 2.4 GHz. A phase delaying system consisting of delay line and the spurline is designed to achieve 90¬∞ phase difference at both frequencies. The measured axial-ratio bandwidths are 1.5% (24 MHz) at 1.575 GHz and 4.5% (110 MHz) at 2.4 GHz, which are sufficient for practical applications.</t>
  </si>
  <si>
    <t>939-946</t>
  </si>
  <si>
    <t>60024666;60024666</t>
  </si>
  <si>
    <t>38061169500;7202210365</t>
  </si>
  <si>
    <t>Hung, Chichang;Chiu, Tsenchieh</t>
  </si>
  <si>
    <t>National Central University</t>
  </si>
  <si>
    <t>Hung C.</t>
  </si>
  <si>
    <t>Design of dual-band cavity-backed slot antenna loaded with spurline</t>
  </si>
  <si>
    <t>10.1049/iet-map.2015.0682</t>
  </si>
  <si>
    <t>2-s2.0-84973325039</t>
  </si>
  <si>
    <t>['verification purposes', 'single varactor', 'shaped filter', 'shaped filtennas', 'radiation performance', 'radiation patterns', 'planar ultra', 'measured results', 'good agreements', 'frequency tr', 'frequency characteristics', 'fabricated designs', 'cr communication', 'cognitive radio', 'centrally loading', '94 ghz', '58 ghz']</t>
  </si>
  <si>
    <t>In this study, novel compact filtennas with large tunable frequency band are proposed for cognitive radio (CR) applications. Tunability is achieved by integrating a tunable T-shaped and H-shaped bandpass filter with a planar ultra-wideband monopole antenna. The T-shaped filter consists of a microstrip resonator loaded with a stub. The H-shaped filter is composed of two connected microstrip resonators. The proposed tuning technique for both filters is based on centrally loading the stub and the H-shaped with only a single varactor for miniaturisation. Increasing the varactor capacitance results in decreasing the even resonant mode of the resonator without affecting the dominant odd mode. Measurements results show that the proposed T-shaped and H-shaped filtennas are capable of tuning over a wide operating band of 1.68 and 1.73 GHz covering continuous bands for CR communication with 32.9% frequency tuning range (TR) from 4.26 to 5.94 GHz and with 36.7% frequency TR from 3.85 to 5.58 GHz, respectively. Moreover, the radiation patterns are stable over the operating frequency ranges. The frequency characteristics and radiation performance are successfully optimised using 3D full-wave electromagnetic simulator. The fabricated designs are measured for verification purposes. Good agreements are found between simulated and measured results.</t>
  </si>
  <si>
    <t>991-1001</t>
  </si>
  <si>
    <t>Atallah H.</t>
  </si>
  <si>
    <t>Compact frequency reconfigurable filtennas using varactor loaded T-shaped and H-shaped resonators for cognitive radio applications</t>
  </si>
  <si>
    <t>10.1049/iet-map.2015.0700</t>
  </si>
  <si>
    <t>2-s2.0-84973334818</t>
  </si>
  <si>
    <t>['scanning beam', 'psogsa ).', 'proposed method', 'practical half', 'phase shifter', 'numerical comparisons', 'manufactured system', 'hybrid psogsa', 'excitation amplitude', 'array confirms', 'antenna selection', 'antenna element', 'achieved based']</t>
  </si>
  <si>
    <t>In this study, the synthesis of scanning beam pattern with antenna selection for practical half-circular conformal array is achieved based on hybrid particle swarm optimisation-gravitational search algorithm (PSOGSA). A half-circular conformal dipole antenna system has been designed, fabricated and tested. The antenna element is dipole, and the digital beam forming net can control both the amplitude and phase in each channel through attenuator and phase shifter. The array confirms to a surface of half-circular metal carrier. To achieve the synthesis of scanning beam pattern with activated antenna selection, hybrid PSOGSA is introduced to optimise the excitation amplitude. To consider the mutual coupling effect, embedded element pattern is measured and utilised. Numerical comparisons and practical experimental results illustrate the advantage and accuracy of the proposed method and manufactured system in the synthesis of scanning beam and activated element selection.</t>
  </si>
  <si>
    <t>969-975</t>
  </si>
  <si>
    <t>60024350;60024350;60027021;60027021;60024350;60024350</t>
  </si>
  <si>
    <t>56437109600;57206197535;7409784937;57196311267;57209453305;7501867182</t>
  </si>
  <si>
    <t>Sun, Bin;Ren, Bo;Liu, Chunheng;Liu, Yang;Yongzhen, Li;Wang, Xuesong</t>
  </si>
  <si>
    <t>Institute of Electronics Chinese Academy of Sciences;National University of Defense Technology</t>
  </si>
  <si>
    <t>60027021;60024350</t>
  </si>
  <si>
    <t>Sun B.</t>
  </si>
  <si>
    <t>Experimental investigation on the synthesis of scanning beam pattern with antenna selection for conformal array</t>
  </si>
  <si>
    <t>10.1049/iet-map.2015.0782</t>
  </si>
  <si>
    <t>2-s2.0-84973341489</t>
  </si>
  <si>
    <t>['x band', 'two pair', 'tie slots', 'planar configuration', 'orthogonal orientation', 'extended using', 'coupling window', 'common sidewall', '9 %)', '888 mhz', '790 mhz', '74 %)', '600 mhz', '4 dbi', '390 mhz', '29 %)', '2 %)', '12 ghz']</t>
  </si>
  <si>
    <t>A novel design technique to implement dual band substrate integrated waveguide (SIW) cavity backed planar slot antenna is presented. The proposed antenna uses a combination of multiple SIW cavities of different size connected through coupling window in the common sidewall of the cavities. The cavities are loaded with long bow tie shaped slots to achieve higher bandwidth of the antenna. The placement of long bow tie slots helps to generate multiple hybrid modes which can be tuned by varying slot dimensions. First, two SIW cavities loaded with bow-tie slots are used to excite four closely placed hybrid modes in X band (8-12 GHz) to realise dual band response with a bandwidth of 600 MHz (7.2%) and 888 MHz (8.74%) and a gain of 5.3 and 4.4 dBi, respectively. The design is further extended using a set of four SIW cavities arranged as two pair of coupled SIW cavities along with bow-tie slots and placed in orthogonal orientation to implement dual band dual polarised slot antenna while maintaining its planar configuration. The proposed antenna exhibits a bandwidth of 390 MHz (3.9%) and 790 MHz (7.29%) with a gain of 6.1 and 5.4 dBi, respectively.</t>
  </si>
  <si>
    <t>1002-1009</t>
  </si>
  <si>
    <t>Design of dual band and dual-polarised dual band SIW cavity backed bow-tie slot antennas</t>
  </si>
  <si>
    <t>10.1049/iet-map.2015.0786</t>
  </si>
  <si>
    <t>2-s2.0-84973352721</t>
  </si>
  <si>
    <t>['transmitting antenna', 'transmission efficiency', 'transmission distance', 'radiation loss', 'optimal values', 'ohmic loss', 'numerically investigated', 'maximum efficiency', 'impedance mismatching', 'efficiency degradation', 'distance dependence', 'degradation caused', 'circuit parameters', '1 œª']</t>
  </si>
  <si>
    <t>The optimal values of the circuit parameters with which the maximum efficiency of a short-distance wireless power transmission is attained, depend on the transmission distance. The distance dependence of the maximum efficiency and the optimal circuit parameters are numerically investigated by classifying the causes of efficiency degradation into impedance mismatching of the transmitting antenna, radiation loss, and ohmic loss. The degradation of the transmission efficiency by the distance alignment error when the circuit parameters are fixed to the optimal values is further investigated. It is shown that the degradation caused by impedance mismatching of a transmitting antenna is steeper than that caused by radiation and ohmic loss when optimised transmission distance is shorter than ~0.1 Œª.</t>
  </si>
  <si>
    <t>947-954</t>
  </si>
  <si>
    <t>60032325;60032325;60032325;60032325;60032325</t>
  </si>
  <si>
    <t>6602116294;7401970538;7006817989;34869729600;7403177259</t>
  </si>
  <si>
    <t>Iigusa, Kyoichi;Sawada, Hirokazu;Kojima, Fumihide;Harada, Hiroshi;Yano, Hiroyuki</t>
  </si>
  <si>
    <t>Koganei</t>
  </si>
  <si>
    <t>Japan National Institute of Information and Communications Technology</t>
  </si>
  <si>
    <t>Iigusa K.</t>
  </si>
  <si>
    <t>Efficiency degradation of short-distance wireless power transmission by distance alignment error</t>
  </si>
  <si>
    <t>10.1049/iet-map.2015.0665</t>
  </si>
  <si>
    <t>2-s2.0-84973359637</t>
  </si>
  <si>
    <t>['vortex electromagnetic', 'significant development', 'results demonstrate', 'radar imaging', 'novel information', 'microwave frequencies', 'emitting signal', 'comprehensive simulations', 'azimuth dimensions']</t>
  </si>
  <si>
    <t>Helical phase fronts and orbital angular momentum of the vortex electromagnetic (EM) wave are applied to radar imaging at microwave frequencies and comprehensive simulations are conducted. Results demonstrate that an incrementally phased uniform circular array can be exploited to generate vortex EM wave at microwave frequencies. The imaging model based on the linear frequency modulation signal is established and the pulse-compression and fast Fourier transform methods are used to image the target in both range and azimuth dimensions. Furthermore, antenna pattern optimisation methods for imaging are studied to enhance the directivity of the emitting signal. The work can promote the significant development of novel information-rich radar imaging technology and provide staring imaging with substantial technical supports.</t>
  </si>
  <si>
    <t>961-968</t>
  </si>
  <si>
    <t>56071351500;56242314000;57192491402;35779607700;55496667400;56342197400</t>
  </si>
  <si>
    <t>Liu, Kang;Cheng, Yongqiang;Li, Xiang;Wang, Hongqiang;Qin, Yuliang;Jiang, Yanwen</t>
  </si>
  <si>
    <t>Study on the theory and method of vortex-electromagnetic-wave-based radar imaging</t>
  </si>
  <si>
    <t>10.1049/iet-map.2015.0842</t>
  </si>
  <si>
    <t>2-s2.0-84973364187</t>
  </si>
  <si>
    <t>['upper metallisation', 'small size', 'simulation results', 'shaped slots', 'reflector elements', 'rectangular slot', 'presented demonstrating', 'pin wires', 'operational bandwidth', 'milled cavities', 'microstrip feeding', 'measured providing', 'maximum gain', 'main beam', 'low profile', 'fire direction', 'different curvatures', 'broadside direction', 'bottom side', 'band prototype', 'around 2', '8 dbi', '44 ghz']</t>
  </si>
  <si>
    <t>In this study, a microstrip-fed complementary Yagi-Uda antenna backed with milled cavities is presented. This antenna is intended to radiate as near as possible to the end-fire direction while keeping a low profile and small size. The radiator and reflector elements are U-shaped slots while the director is a rectangular slot. These slots are printed on top of a very thin bendable commercial substrate. The radiator is fed by a microstrip line printed on the bottom side of the substrate. A thick metallic plate in which cavities are milled is placed below the substrate and connected by pin wires to the upper metallisation of the substrate. An S-band prototype is designed, fabricated and measured providing an operational bandwidth of 3% around 2.44 GHz, a maximum gain of about 8 dBi is achieved in the main beam which points towards 46¬∞ away from the broadside direction. Finally, simulation results of array and different conformal configurations are presented demonstrating the advantages of the microstrip feeding and the thin substrate material. Bending of the antenna along H-plane and E-plane for different curvatures is evaluated.</t>
  </si>
  <si>
    <t>926-931</t>
  </si>
  <si>
    <t>60033019;60109826</t>
  </si>
  <si>
    <t>54387395100;6505856420</t>
  </si>
  <si>
    <t>Rodriguez-Ulibarri, Pablo;Bertuch, Thomas</t>
  </si>
  <si>
    <t>Germany;Spain</t>
  </si>
  <si>
    <t>Wachtberg;Pamplona</t>
  </si>
  <si>
    <t>Fraunhofer Institute for High Frequency Physics and Radar Techniques FHR;Universidad P√∫blica de Navarra</t>
  </si>
  <si>
    <t>60109826;60033019</t>
  </si>
  <si>
    <t>Rodriguez-Ulibarri P.</t>
  </si>
  <si>
    <t>Microstrip-fed complementary Yagi-Uda antenna</t>
  </si>
  <si>
    <t>10.1049/iet-map.2015.0734</t>
  </si>
  <si>
    <t>2-s2.0-84973364286</t>
  </si>
  <si>
    <t>['special form', 'small antennas', 'presented results', 'planar antenna', 'main ingredient', 'final results', 'explicit expressions', 'energy dissipated', 'convolution type', 'compensation theorem']</t>
  </si>
  <si>
    <t>It is shown that a special form of the compensation theorem for a receiving antenna leads to the explicit expressions for the internal electromagnetic power and energy dissipated in the Kirchhoff equivalent circuits thereby illuminating its interpretation. The main ingredient in the analysis is the Lorentz reciprocity theorem of the time-convolution type. The final results are given in both the time and (real-) frequency domains. The validity of the presented results is illustrated with the aid of the antenna optical theorem applied to small antennas and a numerical study concerning a planar antenna.</t>
  </si>
  <si>
    <t>983-990</t>
  </si>
  <si>
    <t>Receiving-antenna Kirchhoff-equivalent circuits and their scattering reciprocity properties</t>
  </si>
  <si>
    <t>10.1049/iet-map.2016.0100</t>
  </si>
  <si>
    <t>2-s2.0-84973369178</t>
  </si>
  <si>
    <t>['statistical methods', 'reflector antennas', 'power pattern', 'physical optics', 'lower bounds', 'like distortions', 'interval analysis', 'deformed reflector', 'bump depth', 'art methods', 'analytically derived']</t>
  </si>
  <si>
    <t>The prediction of the effects on the power pattern of bump-like distortions in the surface of reflector antennas is addressed. The expressions of the upper and the lower bounds of the power pattern radiated by the deformed reflector are analytically derived by means of the interval analysis as a function of the uncertainty on the bump depth. A set of representative numerical results is reported and discussed to validate the effectiveness and the reliability of the proposed approach also in comparison with state-of-the-art methods and commercial software based on statistical methods and physical optics, respectively.</t>
  </si>
  <si>
    <t>909-916</t>
  </si>
  <si>
    <t>Generalised interval-based analysis tool for pattern distortions in reflector antennas with bump-like surface deformations</t>
  </si>
  <si>
    <t>10.1049/iet-map.2015.0583</t>
  </si>
  <si>
    <t>2-s2.0-84973369377</t>
  </si>
  <si>
    <t>['vertical cross', 'unit cell', 'study attempts', 'slant crosses', 'slant cross', 'required phases', 'ra3 used', 'ra2 utilised', 'principal planes', 'polarisation level', 'phase error', 'patch loaded', 'local similarity', 'less sensitivity', 'four reflectarrays', 'extra degree', 'broad bandwidth', 'also satisfactory', '24 db', '17 %.']</t>
  </si>
  <si>
    <t>This study attempts to attain a broad bandwidth (BW) from a simple and low cost dual linearly polarised structure. The unit cell is a patch loaded with three concentric slots: a square, a vertical cross and a slant cross, printed on a foam backed dielectric. Required phases can be adjusted by both vertical and slant crosses which provides an extra degree of freedom in phase error and phase sensitivity reduction. The slant cross also improves angular stability of gain and cross-polarisation. Four reflectarrays (RAs) were designed at 10.7 GHz frequency. RA1 and RA2 utilised only the vertical and slant crosses, respectively, whereas RA2 achieved broader BW due to less sensitivity of slant cross. RA3 used both crosses to get lower phase error. However, due to dissimilarity among cells and uncontrolled phase sensitivity, it was poor in terms of gain and BW. To overcome this issue, in RA4, in addition to phase error and phase sensitivity control diversity, a local similarity is enforced. This array shows 23 dB gain and 3 dB gain BW of 17%. In 3 dB BW, its cross-polarisation level is -24 dB at boresight and also satisfactory in non-principal planes.</t>
  </si>
  <si>
    <t>917-925</t>
  </si>
  <si>
    <t>57192098473;24436106500</t>
  </si>
  <si>
    <t>Mahmoodi, Mahboobeh;Chamaani, Somayyeh</t>
  </si>
  <si>
    <t>Mahmoodi M.</t>
  </si>
  <si>
    <t>Broadband, low-cost and low cross-polarisation dual linearly polarised reflectarray antenna</t>
  </si>
  <si>
    <t>10.1049/iet-map.2015.0517</t>
  </si>
  <si>
    <t>2-s2.0-84973386966</t>
  </si>
  <si>
    <t>SVV 260 313/2016</t>
  </si>
  <si>
    <t>['wing surfaces', 'wing membrane', 'supposed function', 'shed light', 'sensory one', 'results obtained', 'recent discovery', 'presumptive function', 'paleozoic insects', 'northern china', 'integumental protuberances', 'insect groups', 'haustellate mouthparts', 'fine structure', 'copulatory behaviour', 'comparative study', 'closer examination', 'brodioptera sinensis', 'aerodynamic properties']</t>
  </si>
  <si>
    <t>Megasecoptera are insects with haustellate mouthparts and petiolate wings closely related to Palaeodictyoptera and one of the few insect groups that didn't survive the Permian-Triassic mass extinction. Recent discovery of Brodioptera sinensis in early Pennsylvanian deposits at Xiaheyan in northern China has increased our knowledge of its external morphology using conventional optical stereomicroscopy. Environmental scanning electron microscopy (ESEM) of structures, such as antennae, mouthparts, wing surfaces, external copulatory organs and cerci have shed light on their micromorphology and supposed function. A comparative study has shown an unexpected dense pattern of setae on the wing membrane of B. sinensis. In addition, unlike the results obtained by stereomicroscopy it revealed that the male and female external genitalia clearly differ in their fine structure and setation. Therefore, the present study resulted in a closer examination of the microstructure and function of previously poorly studied parts of the body of Paleozoic insects and a comparison with homologous structures occurring in other Palaeodictyopteroida, Odonatoptera and Ephemerida. This indicates, that the role and presumptive function of these integumental protuberances is likely to have been a sensory one in the coordination of mouthparts and manipulation of stylets, escape from predators, enhancement of aerodynamic properties and copulatory behaviour.</t>
  </si>
  <si>
    <t>60016605;60016605;60020256</t>
  </si>
  <si>
    <t>7006041727;55954178300;7202034641</t>
  </si>
  <si>
    <t>Prokop, Jakub;Pecharova, Martina;Ren, Dong</t>
  </si>
  <si>
    <t>China;Czech Republic</t>
  </si>
  <si>
    <t>Beijing;Prague Praha</t>
  </si>
  <si>
    <t>Capital Normal University;Charles University</t>
  </si>
  <si>
    <t>60020256;60016605</t>
  </si>
  <si>
    <t>Prokop J.</t>
  </si>
  <si>
    <t>Hidden surface microstructures on Carboniferous insect Brodioptera sinensis (Megasecoptera) enlighten functional morphology and sensorial perception</t>
  </si>
  <si>
    <t>srep28316</t>
  </si>
  <si>
    <t>10.1038/srep28316</t>
  </si>
  <si>
    <t>2-s2.0-84975456004</t>
  </si>
  <si>
    <t>ST/M007707/1</t>
  </si>
  <si>
    <t>['working principle', 'work relates', 'thus approaches', 'spectral regions', 'specific technology', 'resonant structures', 'profile antennas', 'previous realizations', 'polarization state', 'optoelectronic devices', 'optical regions', 'millimeter wavelengths', 'metasurface approaching', 'metamaterials engineered', 'large losses', 'large bandwidth', 'involve resonances', 'incidence angle', 'ideally frequency', 'ideal object', 'exotic properties', 'device reported', 'device inherently', 'almost independent']</t>
  </si>
  <si>
    <t>Our work relates to the use of metamaterials engineered to realize a metasurface approaching the exotic properties of an ideal object not observed in nature, a "magnetic mirror." Previous realizations were based on resonant structures that implied narrow bandwidths and large losses. The working principle of our device is ideally frequency-independent, it does not involve resonances and it does not rely on a specific technology. The performance of our prototype, working at millimeter wavelengths, has never been achieved before and it is superior to any other device reported in the literature, both in the microwave and optical regions. The device inherently has large bandwidth (144%), low losses (&lt;1%), and is almost independent of incidence angle and polarization state, and thus approaches the behavior of an ideal magnetic mirror. Applications of magnetic mirrors range from low-profile antennas, absorbers to optoelectronic devices. Our device can be realized using different technologies to operate in other spectral regions.</t>
  </si>
  <si>
    <t>4814-4819</t>
  </si>
  <si>
    <t>60023998;60023998;60023998</t>
  </si>
  <si>
    <t>7006165947;7006368713;7201903009</t>
  </si>
  <si>
    <t>Pisano, Giampaolo;Ade, Peter A.R.;Tucker, Carole</t>
  </si>
  <si>
    <t>Cardiff</t>
  </si>
  <si>
    <t>Cardiff University</t>
  </si>
  <si>
    <t>Pisano G.</t>
  </si>
  <si>
    <t>Experimental realization of an achromatic magnetic mirror based on metamaterials</t>
  </si>
  <si>
    <t>10.1364/AO.55.004814</t>
  </si>
  <si>
    <t>2-s2.0-84976600244</t>
  </si>
  <si>
    <t>['urban landscape', 'third step', 'shifted template', 'second step', 'reduced number', 'raw radargram', 'pipe signatures', 'penetrating radar', 'overlapping signatures', 'originally applied', 'numerical radargrams', 'nearby area', 'matching algorithm', 'local zone', 'l1 norm', 'ground surface', 'gpr radargram', 'fourth step', 'experimental radargrams', 'domain simulations', 'difference time', 'automatically extracted', 'antenna coupling', 'allows us']</t>
  </si>
  <si>
    <t>ground-penetrating radar | hyperfrequency | pipe detection | soil characterization | template matching | ultra-wide band</t>
  </si>
  <si>
    <t>Ground-penetrating radar (GPR) is a mature geophysical technique that is used to map utility pipelines buried within 1.5 m of the ground surface in the urban landscape. In this work, the template-matching algorithm has been originally applied to the detection and localization of pipe signatures in two perpendicular antenna polarizations. The processing of a GPR radargram is based on four main steps. The first step consists in defining a template, usually from finite-difference time-domain simulations, made of the nearby area of the hyperbola apex associated with the mean size object to be detected in the soil, whose mean permittivity has been previously experimentally estimated. In the second step, the raw radargram is pre-processed to correct variations due to antenna coupling, then the template matching algorithm is used to detect and localize individual hyperbola signatures in an environment containing unwanted reflections, noise and overlapping signatures. The distance between the shifted template and a local zone in the radargram, based on the L1 norm, allows us to obtain a map of distances. A user-defined threshold allows us to select a reduced number of zones having a high similarity measure. In the third step, minimum or maximum discrete amplitudes belonging to a selected hyperbola curve are semi-automatically extracted in each zone. In the fourth step, the discrete hyperbola data (i, j) are fitted by a parametric hyperbola model using a non-linear least squares criterion. The algorithm was implemented and evaluated on numerical radargrams, and afterwards on experimental radargrams.</t>
  </si>
  <si>
    <t>491-504</t>
  </si>
  <si>
    <t>60085092;60085092</t>
  </si>
  <si>
    <t>55224072100;6602692269</t>
  </si>
  <si>
    <t>Sagnard, Florence;Tarel, Jean Philippe</t>
  </si>
  <si>
    <t>Marne-la-Vallee</t>
  </si>
  <si>
    <t>Universit√© Paris-Est</t>
  </si>
  <si>
    <t>Sagnard F.</t>
  </si>
  <si>
    <t>Template-matching based detection of hyperbolas in ground-penetrating radargrams for buried utilities</t>
  </si>
  <si>
    <t>10.1088/1742-2132/13/4/491</t>
  </si>
  <si>
    <t>2-s2.0-84977560059</t>
  </si>
  <si>
    <t>['tested using', 'results significance', 'qpd ).', 'protective npq', 'pnpq capacity', 'photosystem ii', 'photoprotective capacities', 'photochemical quenching', 'parameter measured', 'npq2lut2 ),', 'npq2 ),', 'namely violaxanthin', 'molecules upon', 'light tolerance', 'light intensity', 'induces photoinhibition', 'highest fpsii', 'excitation pressure', 'either devoid', 'complete composition', 'chy1chy2lut5 ).', 'carotenoid mutants', 'b ratios', 'account chlorophyll']</t>
  </si>
  <si>
    <t>Arabidopsis | Non-photochemical quenching | Photosystem II | PNPQ | Xanthophylls</t>
  </si>
  <si>
    <t>Contribution of different LHCII antenna carotenoids to protective NPQ (pNPQ) were tested using a range of xanthophyll biosynthesis mutants of Arabidopsis: plants were either devoid of lutein (lut2), violaxanthin (npq2), or synthesized a single xanthophyll species, namely violaxanthin (aba4npq1lut2), zeaxanthin (npq2lut2), or lutein (chy1chy2lut5). A novel pulse amplitude modulated (PAM) fluorescence analysis procedure, that used a gradually increasing actinic light intensity, allowed the efficiency of pNPQ to be tested using the photochemical quenching (qP) parameter measured in the dark (qPd). Furthermore, the yield of photosystem II (FPSII) was calculated, and the light intensity which induces photoinhibition in 50% of leaves for each mutant was ascertained. Photoprotective capacities of each xanthophyll were quantified, taking into account chlorophyll a/b ratios and excitation pressure. Here, light tolerance, pNPQ capacity, and FPSII were highest in wild type plants. Of the carotenoid mutants, lut2 (lutein-deficient) plants had the highest light tolerance, and the joint the highest FPSII with violaxanthin only plants. We conclude that all studied mutants possess pNPQ and a more complete composition of xanthophylls in their natural binding sites is the most important factor governing photoprotection, rather than any one specific xanthophyll suggesting a strong structural effect of the molecules upon the LHCII antenna organization and discuss the results significance for future crop development.</t>
  </si>
  <si>
    <t>60105356;60032256;60105356</t>
  </si>
  <si>
    <t>56496490800;6508006614;7102944615</t>
  </si>
  <si>
    <t>Ware, Maxwell A.;Dall‚ÄôOsto, Luca;Ruban, Alexander V.</t>
  </si>
  <si>
    <t>London;Verona</t>
  </si>
  <si>
    <t>School of Biological and Chemical Sciences Queen Mary University of London;Universit√† degli Studi di Verona</t>
  </si>
  <si>
    <t>60105356;60032256</t>
  </si>
  <si>
    <t>Ware M.</t>
  </si>
  <si>
    <t>An in vivo quantitative comparison of photoprotection in arabidopsis xanthophyll mutants</t>
  </si>
  <si>
    <t>10.3389/fpls.2016.00841</t>
  </si>
  <si>
    <t>2-s2.0-84976470653</t>
  </si>
  <si>
    <t>['without exceeding', 'wave antennas', 'voltage standoff', 'twa section', 'surface admittance', 'strap array', 'sonic wave', 'simple models', 'reference low', 'reactor wall', 'proposed system', 'plasma profile', 'plasma bulk', 'paper deals', 'hybrids driving', 'heating method', 'feeding problem', 'feeding hybrid', 'coupling depends', 'coupling code', 'complete modeling', 'central heating', 'blanket modules', 'basic properties', 'antenna excitation', 'allows us']</t>
  </si>
  <si>
    <t>coupling | DEMO | ICRH | load resilient | traveling-wave antenna</t>
  </si>
  <si>
    <t>For the central heating of a fusion reactor ion cyclotron radio frequency heating (ICRH) is the first choice method as it is able to couple RF power to the ions without density limit. The drawback of this heating method is the problem of excitation of the magneto-sonic wave through the plasma boundary layer from the antenna located along the wall, without exceeding its voltage standoff. The amount of coupling depends on the antenna excitation and the surface admittance at the antenna output due to the plasma profile. The paper deals with the optimization of the antenna excitation by the use of sections of traveling-wave antennas (TWAs) distributed all along the reactor wall between the blanket modules. They are mounted and fed in resonant ring system(s). First, the physics of the coupling of a strap array is studied by simple models and the coupling code ANTITER II. Then, after the study of the basic properties of a TWA section, its feeding problem is solved by hybrids driving them in resonant ring circuit(s). The complete modeling is obtained from the matrices of the TWA sections connected to one of the feeding hybrid(s). The solution is iterated with the coupling code to determine the loading for a reference low-coupling ITER plasma profile. The resulting wave pattern up to the plasma bulk is derived. The proposed system is totally load resilient and allows us to obtain a very selective exciting wave spectrum. A discussion of some practical implementation problems is added.</t>
  </si>
  <si>
    <t>60004280-60033316;60004280</t>
  </si>
  <si>
    <t>7004672013;7006450633</t>
  </si>
  <si>
    <t>Ragona, R.;Messiaen, A.</t>
  </si>
  <si>
    <t>Ghent;Brussels</t>
  </si>
  <si>
    <t>Universiteit Gent;Koninklijke Militaire School - Ecole Royale Militaire</t>
  </si>
  <si>
    <t>60033316;60004280</t>
  </si>
  <si>
    <t>Ragona R.</t>
  </si>
  <si>
    <t>Conceptual study of an ICRH traveling-wave antenna system for low-coupling conditions as expected in DEMO</t>
  </si>
  <si>
    <t>10.1088/0029-5515/56/7/076009</t>
  </si>
  <si>
    <t>2-s2.0-84978794671</t>
  </si>
  <si>
    <t>['work reported', 'uav application', 'systematic abstraction', 'system architecture', 'study serves', 'scheduler component', 'reference guide', 'recent years', 'proposed system', 'phased manner', 'paper presents', 'manufacturing environment', 'indoor environments', 'indoor environment', 'increased demand', 'detailed study', 'comprises components']</t>
  </si>
  <si>
    <t>Indoor environment | Scheduler | System architecture | Unmanned aerial vehicle</t>
  </si>
  <si>
    <t>In recent years, there has been an increased demand in the use of multiple unmanned aerial vehicles (UAVs) in indoor environments such as material handling task in a manufacturing environment and plant/ environment monitoring task in a greenhouse. However, there is a lack of work reported on this topic. This paper presents a detailed study on several UAV systems and UAV scheduling systems. It is followed by a proposed system of UAV application in indoor environment, which comprises components of UAV system addressed in detail; focused on scheduler as the heart of operations. Consequently, system architecture of UAV scheduling system is presented and the framework of scheduler component is included. Scheduler component works in a phased manner to provide a systematic abstraction and achieve an efficient computation time. This study serves as a reference guide for UAV application in indoor environment.</t>
  </si>
  <si>
    <t>Production and Manufacturing Research</t>
  </si>
  <si>
    <t>56155664100;57195196065</t>
  </si>
  <si>
    <t>Khosiawan, Yohanes;Nielsen, Izabela</t>
  </si>
  <si>
    <t>Khosiawan Y.</t>
  </si>
  <si>
    <t>A system of UAV application in indoor environment</t>
  </si>
  <si>
    <t>10.1080/21693277.2016.1195304</t>
  </si>
  <si>
    <t>2-s2.0-84995952489</t>
  </si>
  <si>
    <t>['ultrahigh frequency', 'suppress noise', 'signals detected', 'results show', 'proposed method', 'power substations', 'pd signals', 'partial discharge', 'paper proposes', 'novel de', 'noising results', 'noising methods', 'noising method', 'noise ratio', 'module time', 'higher signal', 'fuzzy c', 'frequency matrix', 'electromagnetic interference']</t>
  </si>
  <si>
    <t>Gaussian white noise | Generalized S-transform | Module time-frequency matrix | Partial discharge | Periodic narrowband noise | Signal de-noising | Ultrahigh frequency antenna sensor</t>
  </si>
  <si>
    <t>Due to electromagnetic interference in power substations, the partial discharge (PD) signals detected by ultrahigh frequency (UHF) antenna sensors often contain various background noises, which may hamper high voltage apparatus fault diagnosis and localization. This paper proposes a novel de-noising method based on the generalized S-transform and module time-frequency matrix to suppress noise in UHF PD signals. The sub-matrix maximum module value method is employed to calculate the frequencies and amplitudes of periodic narrowband noise, and suppress noise through the reverse phase cancellation technique. In addition, a singular value decomposition de-noising method is employed to suppress Gaussian white noise in UHF PD signals. Effective singular values are selected by employing the fuzzy c-means clustering method to recover the PD signals. De-noising results of simulated and field detected UHF PD signals prove the feasibility of the proposed method. Compared with four conventional de-noising methods, the results show that the proposed method can suppress background noise in the UHF PD signal effectively, with higher signal-to-noise ratio and less waveform distortion.</t>
  </si>
  <si>
    <t>60029306;60029306;60029306;60029306;113120014</t>
  </si>
  <si>
    <t>57188095600;7404516111;57188718011;36919607600;57189989188</t>
  </si>
  <si>
    <t>Liu, Yushun;Zhou, Wenjun;Li, Pengfei;Yang, Shuai;Tian, Yan</t>
  </si>
  <si>
    <t>Wuhan;Guangzhou</t>
  </si>
  <si>
    <t>Wuhan University;Guangzhou Power Supply Bureau Co., Ltd.</t>
  </si>
  <si>
    <t>60029306;113120014</t>
  </si>
  <si>
    <t>An ultrahigh frequency partial discharge signal de-noising method based on a generalized S-transform and module time-frequency matrix</t>
  </si>
  <si>
    <t>10.3390/s16060941</t>
  </si>
  <si>
    <t>2-s2.0-84976293039</t>
  </si>
  <si>
    <t>['wsn context', 'wearable devices', 'textile antennas', 'sustainable coat', 'strongly related', 'smart clothing', 'simple emblems', 'seven prototypes', 'results obtained', 'printed antenna', 'paper presents', 'mobile communication', 'innovative concept', 'global system', 'fully integrated', 'energy harvesting', 'embroidering techniques', 'embedded dual', 'continuous feed', 'conductive fabric', 'cloth shows', 'caption illustrates', 'also shown', 'also presented', '1800 bands']</t>
  </si>
  <si>
    <t>Energy harvesting | Smart clothing | Textile antenna | Wearable devices</t>
  </si>
  <si>
    <t>The Internet of Things (IoT) scenario is strongly related with the advance of the development of wireless sensor networks (WSN) and radio frequency identification (RFID) systems. Additionally, in the WSN context, for a continuous feed, the integration of textile antennas for energy harvesting into smart clothing is a particularly interesting solution when the replacement of batteries is not easy to practice, such as in wearable devices. This paper presents the E-Caption: Smart and Sustainable Coat. It has an embedded dual-band textile antenna for electromagnetic energy harvesting, operating at global system for mobile communication (GSM) 900 and digital cellular system (DCS) 1800 bands. This printed antenna is fully integrated, as its dielectric is the textile material composing the coat itself. The E-Caption illustrates the innovative concept of textile antennas that can be manipulated as simple emblems. Seven prototypes of these ‚Äúemblem‚Äù antennas, manufactured by lamination and embroidering techniques are also presented. It is shown that the orientation of the conductive fabric does not influence the performance of the antenna. It is also shown that the direction and number of the stitches in the embroidery may influence the performance of the antenna. Moreover, the comparison of results obtained before and after the integration of the antenna into cloth shows the integration does not affect the behavior of the antenna.</t>
  </si>
  <si>
    <t>60001002-60017375-60100492;60017375-60024825;60001002-60017375;60017375-60019813;60001002</t>
  </si>
  <si>
    <t>55511634400;55533435700;57212792807;16031596400;56008665200</t>
  </si>
  <si>
    <t>Loss, Caroline;Gon√ßalves, Ricardo;Lopes, Catarina;Pinho, Pedro;Salvado, Rita</t>
  </si>
  <si>
    <t>Brazil;Portugal;Portugal;Portugal;Portugal</t>
  </si>
  <si>
    <t>Brasilia;Aveiro;Lisbon;Lisboa;Covilha</t>
  </si>
  <si>
    <t>Coordena√ß√£o de Aperfei√ßoamento de Pessoal de N√≠vel Superior, Brazil;Universidade de Aveiro;Instituto Superior de Engenharia de Lisboa;Instituto de Telecomunicacoes;Universidade da Beira Interior</t>
  </si>
  <si>
    <t>60100492;60024825;60019813;60017375;60001002</t>
  </si>
  <si>
    <t>Loss C.</t>
  </si>
  <si>
    <t>Smart coat with a fully-embedded textile antenna for IoT applications</t>
  </si>
  <si>
    <t>10.3390/s16060938</t>
  </si>
  <si>
    <t>2-s2.0-84976299677</t>
  </si>
  <si>
    <t>['wire diameter', 'tag width', 'tag prototype', 'shunt inductance', 'rfid tags', 'rfid chip', 'radiation pattern', 'properly chosen', 'passive ultra', 'overall dimensions', 'maximum value', 'important improvement', 'first time', 'alien higgs', '6 mm', '3 chip']</t>
  </si>
  <si>
    <t>Dipole antennas | Impedance matching | Radio-frequency identification (RFID)</t>
  </si>
  <si>
    <t>In this work, a passive ultra-high frequency radio-frequency identification UHF-RFID tag based on a 1.25 wavelengths thin dipole antenna is presented for the first time. The length of the antenna is properly chosen in order to maximize the tag read range, while maintaining a reasonable tag size and radiation pattern. The antenna is matched to the RFID chip by means of a very simple matching network based on a shunt inductance. A tag prototype, based on the Alien Higgs-3 chip, is designed and fabricated. The overall dimensions are 400 mm√ó14.6 mm, but the tag width for most of its length is delimited by the wire diameter (0.8 mm). The measured read range exhibits a maximum value of 17.5 m at the 902-928 MHz frequency band. This represents an important improvement over state-of-the-art passive UHF-RFID tags.</t>
  </si>
  <si>
    <t>55817032300;56177111500;35799160500;35772624100;7403518693;6603811868</t>
  </si>
  <si>
    <t>Zuffanelli, Simone;Aguila, Pau;Zamora, Gerard;Paredes, Ferran;Martin, Ferran;Bonache, Jordi</t>
  </si>
  <si>
    <t>A high-gain passive UHF-RFID tag with increased read range</t>
  </si>
  <si>
    <t>10.3390/s16071150</t>
  </si>
  <si>
    <t>2-s2.0-84979258481</t>
  </si>
  <si>
    <t>['system performance', 'simulations verify', 'reduce inter', 'pilot reuse', 'lsas ).', 'general performance', 'former researches', 'critical role', 'certain range', 'cell interference', 'always beneficial', 'adjacent cells']</t>
  </si>
  <si>
    <t>cells grouping factor | inter-cell interference | large scale antenna system | multiple cells | system performance | time-shift pilots scheme</t>
  </si>
  <si>
    <t>The influence of cells groupings factor to the performance of the cells groupings time-shift pilot scheme is researched for the multiple cells large scale antennas systems (LSAS). The former researches have confirmed that the cells groupings time-shift pilots scheme is effective to reduce inter-cell interference, especially pilot contamination, which results from the pilot reuse in adjacent cells. However, they have not specified reasonable cells groupings factor, which plays a critical role in the general performance of the LSAS. Therefore, this problem is researched in details. The time for reverse-link data transmission will be compressed, when the groupings factor surpasses a certain range. Thus it is not always beneficial to increase the cells groupings factor without limitation. Furthermore, a reasonable cells groupings factor is deduced from the perspective of optimization to enhance the system performance. Simulations verify the proposed cell grouping factor.</t>
  </si>
  <si>
    <t>531-540</t>
  </si>
  <si>
    <t>56199821200;57198733905;56918742900</t>
  </si>
  <si>
    <t>Zhou, Zhichao;Xiao, Yang;Wang, Dong</t>
  </si>
  <si>
    <t>Cells grouping scheme against pilot contamination in large scale antennas system</t>
  </si>
  <si>
    <t>10.1109/JSEE.2016.00056</t>
  </si>
  <si>
    <t>2-s2.0-84979656969</t>
  </si>
  <si>
    <t>['‚ ñì2', '‚ ñì0', 'well solved', 'transmit power', 'proposed based', 'noise ratio', 'minimization problem', 'linear combination', 'explicitly consider', 'existing work', 'challenging one', 'best knowledge', 'beamforming technique', 'asymptotic orthogonality']</t>
  </si>
  <si>
    <t>Antenna selection | Circuit power | Large-scale antenna arrays | Norm minimization | Physical layer multicasting</t>
  </si>
  <si>
    <t>We investigate the problem of minimizing the total power consumption under the constraint of the signal-to-noise ratio (SNR) requirement for the physical layer multicasting system with large-scale antenna arrays. In contrast with existing work, we explicitly consider both the transmit power and the circuit power scaling with the number of antennas. The joint antenna selection and beamforming technique is proposed to minimize the total power consumption. The problem is a challenging one, which aims to minimize the linear combination of ‚Ñì0-norm and ‚Ñì2-norm. To our best knowledge, this minimization problem has not yet been well solved. A random decremental antenna selection algorithm is designed, which is further modified by an approximation of the minimal transmit power based on the asymptotic orthogonality of the channels. Then, a more efficient decremental antenna selection algorithm is proposed based on minimizing the ‚Ñì0 norm. Performance results show that the ‚Ñì0 norm minimization algorithm greatly outperforms the random selection algorithm in terms of the total power consumption and the average run time.</t>
  </si>
  <si>
    <t>A042</t>
  </si>
  <si>
    <t>Algorithms</t>
  </si>
  <si>
    <t>60030434;60003030</t>
  </si>
  <si>
    <t>56926838500;8901836300</t>
  </si>
  <si>
    <t>Wang, Xinhua;Sheng, Jinlu</t>
  </si>
  <si>
    <t>Qingdao;Chongqing</t>
  </si>
  <si>
    <t>Qingdao University;Chongqing Jiaotong University</t>
  </si>
  <si>
    <t>Joint antenna selection and beamforming algorithms for physical layer multicasting with massive antennas</t>
  </si>
  <si>
    <t>10.3390/a9020042</t>
  </si>
  <si>
    <t>2-s2.0-85009268839</t>
  </si>
  <si>
    <t>NRF-2015R1D1A1A01057407</t>
  </si>
  <si>
    <t>['wall consists', 'surrounds half', 'significant degradation', 'prototype show', 'periodic vias', 'novel h', 'mutual coupling', 'msas ).', 'letter presents', 'high isolation', 'ground plane', 'effectively suppresses', 'edge distance', 'dielectric substrate', 'back ratio', 'antenna bandwidth', '51 db', '2 ghz', '052 œª0']</t>
  </si>
  <si>
    <t>This Letter presents a novel H-shaped conducting wall structure that effectively suppresses the mutual coupling between two closely spaced microstrip antennas (MSAs). The wall consists of an H-shaped copper strip printed on a dielectric substrate, and a row of periodic vias through which the strip is connected to a ground plane. The wall is inserted between the MSAs and surrounds half the periphery of each antenna. Measurements of a prototype show that the high isolation of about 51 dB is achieved between two MSAs separated by the edge-to-edge distance of 0.052 Œª0 at 5.2 GHz. The proposed structure greatly improves the isolation without causing any significant degradation of the antenna bandwidth, gain, or front-to-back ratio, unlike other isolation structures based on resonators or defected ground structures.</t>
  </si>
  <si>
    <t>1093-1094</t>
  </si>
  <si>
    <t>57054414200;8908249400</t>
  </si>
  <si>
    <t>Park, C. H.;Son, H. W.</t>
  </si>
  <si>
    <t>Mutual coupling reduction between closely spaced microstrip antennas by means of H-shaped conducting wall</t>
  </si>
  <si>
    <t>10.1049/el.2016.1339</t>
  </si>
  <si>
    <t>2-s2.0-84975063098</t>
  </si>
  <si>
    <t>['simulation shows', 'ratio bandwidth', 'proposed design', 'lumped capacitor', 'easily tuned', 'arbw improves', '92 ghz', '9 ghz']</t>
  </si>
  <si>
    <t>Axial-ratio bandwidth (ARBW) improvement of a circularly polarised printed monopole antenna using a lumped capacitor is presented. To demonstrate the effectiveness of this approach, a lumped capacitor is attached in the gap of an inverted-U-shaped patch antenna having a narrow 3 dB ARBW. Simulation shows that the ARBW improves from 4.1% (5.68-5.92 GHz) to 30.7% (4.33-5.9 GHz) with the use of a 0.5 pF capacitor. The measured results show a -10 dB reflection bandwidth of 60.5% (3.75-7 GHz), and a 3 dB ARBW of 33.3% (4.25-5.95 GHz). The advantage of the proposed design is that the 3 dB ARBW of an antenna can be easily tuned and extended with the use of only one lumped capacitor.</t>
  </si>
  <si>
    <t>1091-1092</t>
  </si>
  <si>
    <t>60009387;60009387;60009387</t>
  </si>
  <si>
    <t>57202777065;57209562092;36014208200</t>
  </si>
  <si>
    <t>Hoang, T. V.;Le, T. T.;Park, H. C.</t>
  </si>
  <si>
    <t>Bandwidth improvement of a circularly polarised printed monopole antenna using a lumped capacitor</t>
  </si>
  <si>
    <t>10.1049/el.2016.1277</t>
  </si>
  <si>
    <t>2-s2.0-84975078214</t>
  </si>
  <si>
    <t>['wave property', 'selective radiation', 'phase signals', 'mode resonators', 'ideally obtained', 'fractional bandwidth', 'first designed', 'derived results', 'circuited œª', 'balun bpf', 'balanced performance', '9 ghz', '65 ghz']</t>
  </si>
  <si>
    <t>A novel microstrip wideband balun bandpass filter (BPF) is presented for development of a balanced dipole antenna with wide operating band and high frequency selectivity. By utilising the standing-wave property of current distribution along a half-wavelength (Œª/2) openended microstrip line, out-of-phase signals are ideally obtained at two output ports of a balun. Meanwhile, proper coupling topologies between the open-circuited Œª/2 microstrip transmission line and the quadruple-mode resonators are selected to achieve a balun BPF with both characteristics of balanced performance and wideband filtering properties. A balun BPF operating at 1.65 GHz with 32% fractional bandwidth is at first designed. The derived results not only exhibit good performance with 0.49 dB amplitude imbalance and 7.2¬∞ phase imbalance, but also achieve high selectivity relying on two transmission zeros. Next, this balun BPF is integrated with a balanced dipole antenna with a flat shape towards wideband and high-selective radiation. Both simulated and measured results achieve higher than 10 dB return loss and 2.4 dBi radiation gain over a band of 1.4-1.9 GHz.</t>
  </si>
  <si>
    <t>1153-1155</t>
  </si>
  <si>
    <t>56906330000;16044447700;7407079527</t>
  </si>
  <si>
    <t>Zhang, Gang;Wang, Jianpeng;Wu, Wen</t>
  </si>
  <si>
    <t>Wideband balun bandpass filter explored for a balanced dipole antenna with high selectivity</t>
  </si>
  <si>
    <t>10.1049/el.2016.0716</t>
  </si>
  <si>
    <t>2-s2.0-84975078925</t>
  </si>
  <si>
    <t>['six light', 'significantly impacted', 'rhodospirillum rubrum', 'rb .)', 'primarily regulated', 'polypeptide composition', 'normally found', 'longest carotenoids', 'lh2 housing', 'lh2 complexes', 'incorporate carotenoids', 'harvesting supporter', 'energy transfer', 'determined energy', 'conjugated groups', 'bacterial species', '2 complexes', '11 ),']</t>
  </si>
  <si>
    <t>Six light-harvesting-2 complexes (LH2) from genetically modified strains of the purple photosynthetic bacterium Rhodobacter (Rb.) sphaeroides were studied using static and ultrafast optical methods and resonance Raman spectroscopy. These strains were engineered to incorporate carotenoids for which the number of conjugated groups (N = NC=C + NC=O) varies from 9 to 15. The Rb. sphaeroides strains incorporate their native carotenoids spheroidene (N = 10) and spheroidenone (N = 11), as well as longer-chain analogues including spirilloxanthin (N = 13) and diketospirilloxantion (N = 15) normally found in Rhodospirillum rubrum. Measurements of the properties of the carotenoid first singlet excited state (S1) in antennas from the Rb. sphaeroides set show that carotenoid-bacteriochlorophyll a (BChl a) interactions are similar to those in LH2 complexes from various other bacterial species and thus are not significantly impacted by differences in polypeptide composition. Instead, variations in carotenoid-to-BChl a energy transfer are primarily regulated by the N-determined energy of the carotenoid S1 excited state, which for long-chain (N ‚â• 13) carotenoids is not involved in energy transfer. Furthermore, the role of the long-chain carotenoids switches from a light-harvesting supporter (via energy transfer to BChl a) to a quencher of the BChl a S1 excited state B850‚àó. This quenching is manifested as a substantial (‚àº2-fold) reduction of the B850‚àó lifetime and the B850‚àó fluorescence quantum yield for LH2 housing the longest carotenoids.</t>
  </si>
  <si>
    <t>5429-5443</t>
  </si>
  <si>
    <t>60010261;60029526;60001881-60030840;60001881;60001881;60029526;60010261;60010261</t>
  </si>
  <si>
    <t>22950096800;55118076600;52164190800;55240401900;13105070700;57205958254;7006384851;6507412549</t>
  </si>
  <si>
    <t>Dilbeck, Preston L.;Tang, Qun;Mothersole, David J.;Martin, Elizabeth C.;Hunter, C. Neil;Bocian, David F.;Holten, Dewey;Niedzwiedzki, Dariusz M.</t>
  </si>
  <si>
    <t>Denmark;United States;United States;United Kingdom</t>
  </si>
  <si>
    <t>Copenhagen;Riverside;St. Louis;Sheffield</t>
  </si>
  <si>
    <t>K√∏benhavns Universitet;University of California, Riverside;Washington University in St. Louis;The University of Sheffield</t>
  </si>
  <si>
    <t>60030840;60029526;60010261;60001881</t>
  </si>
  <si>
    <t>Dilbeck P.</t>
  </si>
  <si>
    <t>Quenching Capabilities of Long-Chain Carotenoids in Light-Harvesting-2 Complexes from Rhodobacter sphaeroides with an Engineered Carotenoid Synthesis Pathway</t>
  </si>
  <si>
    <t>10.1021/acs.jpcb.6b03305</t>
  </si>
  <si>
    <t>2-s2.0-84975804524</t>
  </si>
  <si>
    <t>T32EB009412</t>
  </si>
  <si>
    <t>['transfer energy', 'rhodobacter sphaeroides', 'reaction center', 'provides information', 'photosynthetic membrane', 'photosynthetic antennae', 'light harvesting', 'energetic coupling', 'electronic structure', 'crystal structures', 'complicates analysis', '875 nm', '770 nm', '40 fs']</t>
  </si>
  <si>
    <t>Light harvesting in photosynthetic organisms involves efficient transfer of energy from peripheral antenna complexes to core antenna complexes, and ultimately to the reaction center where charge separation drives downstream photosynthetic processes. Antenna complexes contain many strongly coupled chromophores, which complicates analysis of their electronic structure. Two-dimensional electronic spectroscopy (2DES) provides information on energetic coupling and ultrafast energy transfer dynamics, making the technique well suited for the study of photosynthetic antennae. Here, we present 2DES results on excited state properties and dynamics of a core antenna complex, light harvesting complex 1 (LH1), embedded in the photosynthetic membrane of Rhodobacter sphaeroides. The experiment reveals weakly allowed higher-lying excited states in LH1 at 770 nm, which transfer energy to the strongly allowed states at 875 nm with a lifetime of 40 fs. The presence of higher-lying excited states is in agreement with effective Hamiltonians constructed using parameters from crystal structures and atomic force microscopy (AFM) studies. The energy transfer dynamics between the higher- and lower-lying excited states agree with Redfield theory calculations.</t>
  </si>
  <si>
    <t>4124-4130</t>
  </si>
  <si>
    <t>Journal of Physical Chemistry A</t>
  </si>
  <si>
    <t>60117829;60117829;60117829;60001881;60001881;60117829</t>
  </si>
  <si>
    <t>55675371600;57189899970;57162679200;55240401900;13105070700;35232869000</t>
  </si>
  <si>
    <t>Dahlberg, Peter D.;Ting, Po Chieh;Massey, Sara C.;Martin, Elizabeth C.;Hunter, C. Neil;Engel, Gregory S.</t>
  </si>
  <si>
    <t>Chicago;Sheffield</t>
  </si>
  <si>
    <t>Institute for Biophysical Dynamics;The University of Sheffield</t>
  </si>
  <si>
    <t>60117829;60001881</t>
  </si>
  <si>
    <t>Dahlberg P.D.</t>
  </si>
  <si>
    <t>Electronic Structure and Dynamics of Higher-Lying Excited States in Light Harvesting Complex 1 from Rhodobacter sphaeroides</t>
  </si>
  <si>
    <t>10.1021/acs.jpca.6b04146</t>
  </si>
  <si>
    <t>2-s2.0-84975873894</t>
  </si>
  <si>
    <t>['trimer play', 'thermal photocatalysis', 'specific conditions', 'small volumes', 'small nanorod', 'small nanoparticle', 'single nanoparticle', 'single nanocrystals', 'power efficiency', 'potentially used', 'optical energy', 'optical antenna', 'nanoparticle trimer', 'much smaller', 'local heating', 'latter disadvantage', 'large nanoparticles', 'interference effects', 'hot spot', 'heat transfer', 'excess temperature', 'energy conversion', 'diffusive process', 'complex function', 'calculations show', 'biorelated applications']</t>
  </si>
  <si>
    <t>It is challenging to strongly localize temperature in small volumes because heat transfer is a diffusive process. Here we show how to overcome this limitation using electrodynamic hot spots and interference effects in the regime of continuous-wave (CW) excitation. We introduce a set of figures of merit for the localization of excess temperature and for the efficiency of the plasmonic photothermal effect. Our calculations show that the local temperature distribution in a trimer nanoparticle assembly is a complex function of the geometry and sizes. Large nanoparticles in the trimer play the role of the nano-optical antenna, whereas the small nanoparticle in the plasmonic hot spot acts as a nanoheater. Under the specific conditions, the temperature increase inside a nanoparticle trimer can be localized in a hot spot region at the small heater nanoparticle and, in this way, a thermal hot spot can be realized. However, the overall power efficiency of local heating in this trimer is much smaller than that of a single nanoparticle. We can overcome the latter disadvantage by using a trimer with a nanorod. In the trimer assembly composed of a nanorod and two spherical nanoparticles, we observe a strong plasmonic Fano effect that leads to the concentration of optical energy in the small heater nanorod. Therefore, the power efficiency of generation of local excess temperature in the nanorod-based assembly greatly increases due to the strong plasmonic Fano effect. The Fano heater incorporating a small nanorod in the hot spot has obviously the best performance compared to both single nanocrystals and a nanoparticle trimer. The principles of heat localization described here can be potentially used for thermal photocatalysis, energy conversion and biorelated applications.</t>
  </si>
  <si>
    <t>13215-13226</t>
  </si>
  <si>
    <t>60011132;60011132;60005465;60003915;60011132</t>
  </si>
  <si>
    <t>54891977400;36195387800;54780880800;24476677500;7005178534</t>
  </si>
  <si>
    <t>Khosravi Khorashad, Larousse;Besteiro, Lucas V.;Wang, Zhiming;Valentine, Jason;Govorov, Alexander O.</t>
  </si>
  <si>
    <t>Athens;Chengdu;Nashville</t>
  </si>
  <si>
    <t>Ohio University;University of Electronic Science and Technology of China;Vanderbilt University</t>
  </si>
  <si>
    <t>60011132;60005465;60003915</t>
  </si>
  <si>
    <t>Khosravi Khorashad L.</t>
  </si>
  <si>
    <t>Localization of Excess Temperature Using Plasmonic Hot Spots in Metal Nanostructures: Combining Nano-Optical Antennas with the Fano Effect</t>
  </si>
  <si>
    <t>10.1021/acs.jpcc.6b03644</t>
  </si>
  <si>
    <t>2-s2.0-84976273745</t>
  </si>
  <si>
    <t>['theoretical modeling', 'resolved single', 'quantitative estimate', 'proper positioning', 'photosynthetic organisms', 'photosynthetic light', 'particle fluorescence', 'natural system', 'harvesting antenna', 'grow photosynthetically', 'green bacteria', 'function relations', 'excitation spectroscopy', 'evolved one', 'electron microscopy', 'efficient light', 'curvature variation', 'contains hundreds', 'combine mutagenesis', 'chlorosome structure', 'bacteriochlorophyll molecules', 'available yet', 'accomplished solely']</t>
  </si>
  <si>
    <t>Among all photosynthetic organisms, green bacteria have evolved one of the most efficient light-harvesting antenna, the chlorosome, that contains hundreds of thousands of bacteriochlorophyll molecules, allowing these bacteria to grow photosynthetically by absorbing only a few photons per bacteriochlorophyll molecule per day. In contrast to other photosynthetic light-harvesting antenna systems, for which a protein scaffold imposes the proper positioning of the chromophores with respect to each other, in chlorosomes, this is accomplished solely by self-assembly. This has aroused enormous interest in the structure-function relations of these assemblies, as they can serve as blueprints for artificial light harvesting systems. In spite of these efforts, conclusive structural information is not available yet, reflecting the sample heterogeneity inherent to the natural system. Here we combine mutagenesis, polarization-resolved single-particle fluorescence-excitation spectroscopy, cryo-electron microscopy, and theoretical modeling to study the chlorosomes of the green sulfur bacterium Chlorobaculum tepidum. We demonstrate that only the combination of these techniques yields unambiguous information on the structure of the bacteriochlorophyll aggregates within the chlorosomes. Moreover, we provide a quantitative estimate of the curvature variation of these aggregates that explains ongoing debates concerning the chlorosome structure.</t>
  </si>
  <si>
    <t>5367-5376</t>
  </si>
  <si>
    <t>60023208;60023208;60010023;60001439;60085410;60001439-60022522;60010023;60023208</t>
  </si>
  <si>
    <t>57189996555;55537873300;37060252100;35108486300;35554106400;7202225529;7004572132;57143667900</t>
  </si>
  <si>
    <t>G√ºnther, Lisa M.;Jendrny, Marc;Bloemsma, Erik A.;Tank, Marcus;Oostergetel, Gert T.;Bryant, Donald A.;Knoester, Jasper;K√∂hler, J√ºrgen</t>
  </si>
  <si>
    <t>Netherlands;Germany;United States;Netherlands;United States</t>
  </si>
  <si>
    <t>Groningen;Bayreuth;Bozeman;Groningen;University Park</t>
  </si>
  <si>
    <t>University of Groningen, Groningen Biomolecular Sciences and Biotechnology Institute (GBB);Universit√§t Bayreuth;Montana State University;University of Groningen;Pennsylvania State University</t>
  </si>
  <si>
    <t>60085410;60023208;60022522;60010023;60001439</t>
  </si>
  <si>
    <t>G√ºnther L.</t>
  </si>
  <si>
    <t>Structure of Light-Harvesting Aggregates in Individual Chlorosomes</t>
  </si>
  <si>
    <t>10.1021/acs.jpcb.6b03718</t>
  </si>
  <si>
    <t>2-s2.0-84976324438</t>
  </si>
  <si>
    <t>US-4334-10</t>
  </si>
  <si>
    <t>['take place', 'supramolecular organization', 'supramolecular distribution', 'sem imaging', 'pressure freezing', 'leaf tissues', 'layer coating', 'hydrated samples', 'finally cryo', 'described procedures', 'biological structures']</t>
  </si>
  <si>
    <t>Chloroplast | Cryo-scanning electron microscopy | Double-layer coating | Exoplasmic fracture face | Freeze-fracture | High-pressure freezing | Issue 112 | Photosystem | Plant Biology | Protoplasmic fracture face | Resurrection plants | Supramolecular organization | Thylakoid membrane</t>
  </si>
  <si>
    <t>Cryo-scanning electron microscopy (SEM) of freeze-fractured samples allows investigation of biological structures at near native conditions. Here, we describe a technique for studying the supramolecular organization of photosynthetic (thylakoid) membranes within leaf samples. This is achieved by high-pressure freezing of leaf tissues, freeze-fracturing, double-layer coating and finally cryo-SEM imaging. Use of the double-layer coating method allows acquiring high magnification (&gt;100,000X) images with minimal beam damage to the frozen-hydrated samples as well as minimal charging effects. Using the described procedures we investigated the alterations in supramolecular distribution of photosystem and lightharvesting antenna protein complexes that take place during dehydration of the resurrection plant Craterostigma pumilum, in situ.</t>
  </si>
  <si>
    <t>e54066</t>
  </si>
  <si>
    <t>60017563-60006723;60017563;60017563;60017563;60017563</t>
  </si>
  <si>
    <t>16038697200;6602320820;12039851000;7004182138;57210202115</t>
  </si>
  <si>
    <t>Charuvi, Dana;Nevo, Reinat;Kaplan-Ashiri, Ifat;Shimoni, Eyal;Reich, Ziv</t>
  </si>
  <si>
    <t>Rehovot;Bet Dagan</t>
  </si>
  <si>
    <t>Weizmann Institute of Science Israel;Agricultural Research Organization of Israel</t>
  </si>
  <si>
    <t>60017563;60006723</t>
  </si>
  <si>
    <t>Charuvi D.</t>
  </si>
  <si>
    <t>Studying the supramolecular organization of photosynthetic membranes within freeze-fractured leaf tissues by cryo-scanning electron microscopy</t>
  </si>
  <si>
    <t>10.3791/54066</t>
  </si>
  <si>
    <t>2-s2.0-84977589342</t>
  </si>
  <si>
    <t>['siso channel', 'secret data', 'path delay', 'ofdm system', 'ofdm parameters', 'ofdm channel', 'mimo channel', 'maximum multi', 'matlab simulation', 'guard interval', 'fft length', 'experimental results', 'doppler shift', 'carrier data', 'ber performance', 'also analysed']</t>
  </si>
  <si>
    <t>Coding channel | Data hiding | Hiding capacity | MIMO-OFDM</t>
  </si>
  <si>
    <t>Based on the data hiding principle in the error correction coding channel, a data hiding system based on spatial domain LSB steganography and a capacity analysis model for an MIMO-OFDM coding channel are presented. The hiding capacity equation for the MIMO-OFDM coding channel is proposed and verified by analysis and experimental results. Then, the effect of the OFDM parameters, the FFT length and the guard interval on the data hiding capacity performance is also analysed. In addition, the impact of the antenna diversity technique, the maximum multi-path delay and the Doppler shift on the BER performance of the MIMO-OFDM data hiding system is presented and analysed. Finally, the data hiding capacity of the MIMO-OFDM channel is compared with the hiding capacity performance of the SISO channel, the OFDM channel and the MIMO channel in a MATLAB simulation. According to the experimental results, under the same conditions, the BER of the carrier data, the accuracy of the secret data and the data hiding capacity in the MIMO-OFDM system are better than those in the SISO, OFDM and MIMO coding channel systems.</t>
  </si>
  <si>
    <t>1295-1303</t>
  </si>
  <si>
    <t>June 24, 2016</t>
  </si>
  <si>
    <t>37103370200;57189599016;55742397500</t>
  </si>
  <si>
    <t>Chen, Liquan;Fan, Zijuan;Huang, Jie</t>
  </si>
  <si>
    <t>Data hiding capacity of spatial domain bit replacement steganography in an MIMO-OFDM coding channel</t>
  </si>
  <si>
    <t>S1434841116303466</t>
  </si>
  <si>
    <t>10.1016/j.aeue.2016.07.004</t>
  </si>
  <si>
    <t>2-s2.0-84996790709</t>
  </si>
  <si>
    <t>['two spines', 'terminal setae', 'short rostrum', 'neocrangon communis', 'medial line', 'general view', 'genera argis', 'first time', 'decapodid stage', 'characteristic shape']</t>
  </si>
  <si>
    <t>Carapace | Crangonidae | Decapoda | Description | Development | Morphological features | Neocrangon communis | Rostrum | Sea of okhotsk | Shrimps | Telson</t>
  </si>
  <si>
    <t>For the first time the morphology of the decapodid stage of Neocrangon communis is described in detail. The decapodid can be distinguished from those of the genera Argis, Crangon, and Mesocrangon by the morphology of their telson, antennae, antennulae, and carapace. The main distinguishing features of the decapodid of N. communis were two spines on medial line of the carapace, a short rostrum, relatively wide scaphocerite, characteristic shape and length of the terminal setae on the telson. Drawings of general view and some limbs are presented.</t>
  </si>
  <si>
    <t>13-22</t>
  </si>
  <si>
    <t>Zoosystematica Rossica</t>
  </si>
  <si>
    <t>60113180;60110602</t>
  </si>
  <si>
    <t>7003300397;56258333100</t>
  </si>
  <si>
    <t>Sedova, N. A.;Grigoriev, S. S.</t>
  </si>
  <si>
    <t>Petropavlovsk-Kamchatsky;Vladivostok</t>
  </si>
  <si>
    <t>Kamchatka State Technical University;Pacific Geographical Institute of the Far Eastern Branch of the Russian Academy of Sciences</t>
  </si>
  <si>
    <t>Sedova N.A.</t>
  </si>
  <si>
    <t>Decapodid stage of Neocrangon communis (Decapoda, Crangonidae) from the eastern part of the Sea of Okhotsk</t>
  </si>
  <si>
    <t>10.31610/zsr/2016.25.1.13</t>
  </si>
  <si>
    <t>2-s2.0-84979517990</t>
  </si>
  <si>
    <t>['vertical walls', 'spectral position', 'operation wavelength', 'new configuration', 'nanometric gap', 'multispectral imaging', 'method based', 'metallic materials', 'lattice period', 'inserted normally', 'illuminated area', 'horizontal plane', 'high signal', 'far field', 'coaxial structures', 'coaxial apertures', 'antenna length', 'antenna defines', '3d geometry', '2d configuration', '2d arrays']</t>
  </si>
  <si>
    <t>We fabricated and investigated a new configuration of 3D coaxial metallic antennas working in the infrared which combines the strong lateral light scattering of vertical plasmonic structures with the selective spectral transmission of 2D arrays of coaxial apertures. The coaxial structures are fabricated with a top-down method based on a template of hollow 3D antennas. Each antenna has a multilayer radial structure consisting of dielectric and metallic materials not achievable in a 2D configuration. A planar metallic layer is inserted normally to the antennas. The outer dielectric shell of the antenna defines a nanometric gap between the horizontal plane and the vertical walls. Thanks to this aperture, light can tunnel to the other side of the plane, and be transmitted to the far field in a set of resonances. These are investigated with finite-elements electromagnetic calculations and with Fourier-transform infrared spectroscopy measurements. The spectral position of the resonances can be tuned by changing the lattice period and/or the antenna length. Thanks to the strong scattering provided by the 3D geometry, the transmission peaks possess a high signal-to-noise ratio even when the illuminated area is less than 2 √ó 2 times the operation wavelength. This opens new possibilities for multispectral imaging in the IR with wavelength-scale spatial resolution.</t>
  </si>
  <si>
    <t>60102151-60025153;60102151;60102151;60102151;60102151</t>
  </si>
  <si>
    <t>56532110300;55141859600;36547236000;6506496904;57203054720</t>
  </si>
  <si>
    <t>Jacassi, Andrea;Bozzola, Angelo;Zilio, Pierfrancesco;Tantussi, Francesco;De Angelis, Francesco</t>
  </si>
  <si>
    <t>Genoa;Genoa</t>
  </si>
  <si>
    <t>Istituto Italiano di Tecnologia;Universit√† degli Studi di Genova</t>
  </si>
  <si>
    <t>60102151;60025153</t>
  </si>
  <si>
    <t>Jacassi A.</t>
  </si>
  <si>
    <t>3D coaxial out-of-plane metallic antennas for filtering and multi-spectral imaging in the infrared range</t>
  </si>
  <si>
    <t>srep28738</t>
  </si>
  <si>
    <t>10.1038/srep28738</t>
  </si>
  <si>
    <t>2-s2.0-84976617941</t>
  </si>
  <si>
    <t>['wide range', 'theory provides', 'surface impedance', 'specific manner', 'scattered far', 'radiative losses', 'periodic array', 'observed experimentally', 'normal incidence', 'mode theory', 'metal film', 'incidence angles', 'incidence angle', 'field pattern', 'dependent impedance', 'absorbs waves', 'absorbing surfaces', 'absorbing metasurface']</t>
  </si>
  <si>
    <t>A metasurface that absorbs waves from all directions of incidence can be achieved if the surface impedance is made to vary as a function of incidence angle in a specific manner. Here we show that a periodic array of planar nanoparticles coupled to a metal film can act as an absorbing metasurface with an angle-dependent impedance. Through a semi-analytical calculation based on coupled-mode theory, we find the perfect absorbing condition is equivalent to balancing the Ohmic and radiative losses of the nanoparticles at normal incidence. Absorption over a wide range of incidence angles can then be obtained by tailoring the scattered far-field pattern of the individual planar nanoparticles such that their radiative losses remain constant. The theory provides a means of understanding the behavior of perfect absorbing structures that have been observed experimentally or numerically, reconciling previously published theories and enabling the optimization of absorbing surfaces.</t>
  </si>
  <si>
    <t>Physical Review A</t>
  </si>
  <si>
    <t>54897688800;25960580400;57198520497</t>
  </si>
  <si>
    <t>Bowen, Patrick T.;Baron, Alexandre;Smith, David R.</t>
  </si>
  <si>
    <t>Bowen P.</t>
  </si>
  <si>
    <t>Theory of patch-antenna metamaterial perfect absorbers</t>
  </si>
  <si>
    <t>10.1103/PhysRevA.93.063849</t>
  </si>
  <si>
    <t>2-s2.0-84977072732</t>
  </si>
  <si>
    <t>['vanishing permittivity', 'traditional substrate', 'resonant wavelength', 'plasmonic antennas', 'linear response', 'linear dimensions', 'enz materials', 'dipole antenna']</t>
  </si>
  <si>
    <t>Materials with vanishing permittivity (epsilon-near-zero or ENZ materials) show unconventional optical behavior. Here we show that plasmonic dipole antennas on an ultrathin ENZ substrate have properties significantly different from antennas on a traditional substrate. Specifically, the presence of a 23-nm-thick ENZ material strongly modifies the linear response of plasmonic antennas and, as a result, the resonant wavelength is independent of the linear dimensions of the dipole antenna.</t>
  </si>
  <si>
    <t>60028897;60028897;60028897;60028897;60028897-60007966;60028897-60011253</t>
  </si>
  <si>
    <t>35173730100;57189042629;15761997700;22954826000;9639209900;55601936700</t>
  </si>
  <si>
    <t>Schulz, Sebastian A.;Tahir, Asad A.;Alam, M. Zahirul;Upham, Jeremy;De Leon, Israel;Boyd, Robert W.</t>
  </si>
  <si>
    <t>Canada;United States;Mexico</t>
  </si>
  <si>
    <t>Ottawa;Rochester;Monterrey</t>
  </si>
  <si>
    <t>University of Ottawa;University of Rochester Institute of Optics;Tecnologico de Monterrey</t>
  </si>
  <si>
    <t>60028897;60011253;60007966</t>
  </si>
  <si>
    <t>Schulz S.A.</t>
  </si>
  <si>
    <t>Optical response of dipole antennas on an epsilon-near-zero substrate</t>
  </si>
  <si>
    <t>10.1103/PhysRevA.93.063846</t>
  </si>
  <si>
    <t>2-s2.0-84977072778</t>
  </si>
  <si>
    <t>15KK0184</t>
  </si>
  <si>
    <t>['surrounding medium', 'si nanoparticle', 'nanophotonic devices', 'magnitude greater', 'loss nano', 'five orders', 'demonstrate si', 'crucial role', 'core diameter']</t>
  </si>
  <si>
    <t>We demonstrate Si-based single core/shell (Si/SiO2) nanoparticles which exhibit the Fano resonance associated with ultrahigh scattering directionality. The SiO2 shell plays a crucial role in achieving zero backscattering at the Fano resonance wavelength along with stronglyenhanced forward scattering. As a result, the front-to-back scatteringintensity ratio is five orders of magnitude greater than that of a Si nanoparticle. Furthermore, the Fano resonance wavelength is controlled over the entire visible region by changing the core diameter. The Fano spectra also show distinctive intensity modulations depending on the index of refraction of the surrounding medium. These unique features make Si/SiO2 nanoparticles promising for the design of low-loss nano-antennas, metamaterials, and other nanophotonic devices.</t>
  </si>
  <si>
    <t>14451-14462</t>
  </si>
  <si>
    <t>60031126;60031126-60016648;60031126-60016648;60031126-60016648</t>
  </si>
  <si>
    <t>56884268500;7403277025;57037624400;7403348780</t>
  </si>
  <si>
    <t>Tsuchimoto, Yuta;Yano, Taka Aki;Hayashi, Tomohiro;Hara, Masahiko</t>
  </si>
  <si>
    <t>Tokyo;Wako</t>
  </si>
  <si>
    <t>Tokyo Institute of Technology;Riken</t>
  </si>
  <si>
    <t>60031126;60016648</t>
  </si>
  <si>
    <t>Tsuchimoto Y.</t>
  </si>
  <si>
    <t>Fano resonant all-dielectric core/shell nanoparticles with ultrahigh scattering directionality in the visible region</t>
  </si>
  <si>
    <t>10.1364/OE.24.014451</t>
  </si>
  <si>
    <t>2-s2.0-84977582326</t>
  </si>
  <si>
    <t>['virgin islands', 'unspecialized poculum', 'two tribes', 'two species', 'true diversity', 'tribe represented', 'three species', 'synonymic listings', 'syn .).', 'syn .)', 'swan islands', 'strongly elongated', 'stat ..', 'stat .)', 'spinulose phallus', 'species level', 'specialized vomer', 'specialized poculum', 'sp .)', 'sister taxon', 'sister group', 'second group', 'reduced gonoplacs', 'puerto rico', 'pterinoxylini n', 'provisional since', 'previous position', 'presently treated', 'presented along', 'posteromedian gap', 'polar structures', 'parhaplopus n', 'paracranidium brock', 'noticeably longer', 'newly described', 'much shorter', 'might form', 'micropylar line', 'median line', 'material listings', 'maps showing', 'like body', 'lesser antilles', 'laevicollis redtenbacher', 'junior synonym', 'jamaicensis species', 'however differs', 'hence cladomorphini', 'haplopus burmeister', 'haplopodini rev', 'haplopodini gunther', 'group comprises', 'gonapophyses ix', 'gigantea species', 'gigantea gigantea', 'genital morphology', 'genera differ', 'fractionally known', 'florida keys', 'first group', 'far southwest', 'entirely apterous', 'eight genera', 'eggs hesperophasmatini', 'dyme grosse', 'dry tortugas', 'distributional patterns', 'distinctly broadened', 'differential diagnoses', 'differ considerably', 'diapherodes gray', 'detailed newdiagnosis', 'detailed differentiation', 'detailed descriptions', 'cranidiini gunther', 'cranidiini differs', 'cranidiini appears', 'cranidiini along', 'conspicuous narrowing', 'closest relatives', 'closely related', 'cladoxerus st', 'cladoxerini karny', 'cladomorphini share', 'cladomorphini bradley', 'certain representatives', 'cephaloplopus n', 'central america', 'cayman islands', 'baculum saussure', 'apterous resembles', 'aploploides rehn', 'alveolar eggs', '30 segments', '2004 ).', '1953 rev', '1938 ),', '1904 ),', '1789 ),']</t>
  </si>
  <si>
    <t>Aploploides | Apteroplopus n. gen. | Biogeography | Biology | Cephaloplopus n. gen. | Cladomorphinae | Cladomorphini | Cladoxerini | Descriptions | Diapherodes | Differentiations | Ecology | Eggs | Habitats | Haplopodini | Haplopus | Hesperophasmatini | Honduras | Illustrations | Keys | Lectotypes | Neotypes | New combinations | New genera | New species | New subspecies | Newsynonyms | Paracranidium | Parhaplopus n. gen. | Phasmatidae | Phasmatodea | Phylogeny | Pterinoxylini n. Trib. | Revision | Venupherodes n. gen. | West Indies</t>
  </si>
  <si>
    <t>The anareolate New World subfamily Cladomorphinae Bradley &amp; Galil, 1977 is reviewed and keys to the six tribes currently included are presented; these are: Cladomorphini Bradley &amp; Galil, 1977, Cladoxerini Karny, 1923, Cranidiini Gunther, 1953, Pterinoxylini n. trib., Hesperophasmatini Bradley &amp; Galil, 1977 and Haplopodini Gunther, 1953 rev. stat.. New diagnoses are presented for all these tribes and possible relationships within Cladomorphinae are discusssed. Morphology of the genitalia and egg-structures indicate Cladomorphinae as presently treated to be polyphyletic. Two subordinate groups are recognized within present Cladomorphinae, which differ considerably in numerous morphological characters of the insects and eggs. The first group and here regarded as Cladomorphinae sensu stricto is formed by the mostly South American Cladomorphini + Cranidiini + Cladoxerini, while the second group is formed by the predominantly Caribbean Hesperophasmatini + Pterinoxylini n. trib. + Haplopodini. Members of the first group (= Cladomorphini sensu stricto) share the dorsally carinate basitarsus in which the two dorsal carinae are melted with another, increasingly elongated gonapophyses VIII of females which are noticeably longer than gonapophyses IX and lamellate as well as strongly displaced medioventral carina of the profemora. Cranidiini + Cladomorphini share the strongly elongated and filiform gonapophyses VIII and presence of gonoplacs in the females, specialized poculum of males and presence of a median line in the eggs. Cranidiini differs from all other tribes of Cladomorphinae by the entirely unarmed legs of both sexes, distinctly broadened and leaf-like body and prominent longitudinal keel of the mesosternum of females, prominently enlarged poculum and spinulose phallus of males as well as the conspicuous narrowing of the posteromedian gap of the internal micropylar plate of the eggs and noticeably separated median line. Cladomorphini is characteristic for the specialized vomer and poculum of males and distinct opercular structures of the eggs. Certain representatives of Cladomorphini indicate relationships to the "Phanoclesgroup" of Diapheromerinae: Diapheromerini, hence Cladomorphini as presently treated may be paraphyletic. The exclusively South American Cladoxerini (= Baculini n. syn.) differs from the other two tribes of Cladomorphinae sensu stricto by the distinctly serrate profemora of both sexes and conspicuously shortened antennae of females, which consist of less than 30 segments and are much shorter than the profemora in females. Genital morphology, such as the elongated gonapophyses VIII and presence of gonoplacs in females, as well as the lamellate medioventral carina of the profemora indicate close relation to Cladomorphini. Cranidiini appears to be the sister-taxon of Cladomorphini + Cladoxerini. The tribe Baculini Gunther, 1953 is synonymised with Cladoxerini (n. syn.), on the basis that the type-genera of both tribes are congeneric, with Baculum Saussure, 1861 being a junior synonym of Cladoxerus St. Fargeau &amp; Audinet-Serville, 1827 (n. syn.). The genus Tersomia Kirby, 1904 is removed from Hesperophasmatini and transferred to Cladoxerini. Wattenwylia Toledo Piza, 1938 is removed from Pachymorphinae: Gratidiini and transferred to Cladoxerini. A detailed new diagnosis is presented for Cranidiini along with a detailed differentiation and the tribe is shown to be monotypical, only containing its type-genus Cranidium Westwood, 1843. All Caribbean genera subsequently added to Cranidiini are removed and transferred to Haplopodini rev. stat.. The three tribes Hesperophasmatini + Pterinoxylini n. trib. + Haplopodini rev. stat. are closely related and might form a monophyletic clade within Cladomorphinae sensu lato. They differ from Cladomorphinae sensu stricto by the short gonapophyses VIII and reduced gonoplacs of females, unspecialized poculum of males and lack of a micropylar line in the eggs. Haplopodini Gunther, 1953 is re-established (rev. stat.) and comprises almost exclusively Caribbean genera previously placed in Hesperophasmatini by Bradley &amp; Galil (1977) or Cranidiini by Zompro, (2004). Aploploides Rehn &amp; Hebard, 1938, Diapherodes Gray, 1835, Haplopus Burmeister, 1838 and Paracranidium Brock, 1998 were misplaced in Cranidiini and are transferred to Haplopodini. On the basis of numerous morphological characters of the insects and eggs Hesperophasmatini is removed from Pseudophasmatidae: Xerosomatinae and re-transferred to its previous position in the subfamily Cladomorphinae sensu lato. A detailed newdiagnosis of Hesperophasmatini is presented, but is only provisional since the true diversity is as yet only fractionally known. The lack of a gula distinguishes Hesperophasmatini from all other tribes. The genus Laciphorus Redtenbacher, 1908 is removed from Hesperophasmatini and transferred to Diapheromeridae: Diapheromerinae: Diapheromerini. The new tribe Pterinoxylini n. trib. is established to contain only the type-genus Pterinoxylus Audinet-Serville, 1838. It is closely related and perhaps the sister taxon of Hesperophasmatini, with which it shares the presence of rough sensory areas on the probasisternum and profurcasternum. It differs from Hesperophasmatini and Haplopodini by the presence of a tympanal region (= stridulatory organ) in the alae of females and the alveolar eggs, which possess peripheral opercular and polar structures. Haplopodini is likely to be the sister group of Pterinoxylini n. trib. + Hesperophasmatini. The tribe Haplopodini rev. stat. is revised at the species level and comprises eight almost exclusively Caribbean genera, four of which are newly described. All eight genera now contained in Haplopodini are described in detail, differentiated from their closest relatives and their relationships and systematic position within Haplopodini are discussed. Keys and maps showing their distributions are presented along with a discussion of the distributional patterns. Detailed descriptions, differential diagnoses, synonymic listings, illustrations, material listings and measurements are given of all 26 currently known species and subspecies of Haplopodini. Four new genera are described within Haplopodini. The monotypical Apteroplopus n. gen. (type-species: Dyme grosse-tuberculata Brunner v. Wattenwyl, 1907) from Honduras is the only taxon of the tribe represented in Central America. It is only known from the male which differs from all other genera by being entirely apterous. Cephaloplopus n. gen. (type-species: Cephaloplopus pulchellus n. sp.) and Parhaplopus n. gen. (type-species: Haplopus cubensis Saussure, 1868) occur only on Hispaniola and Cuba. Both are closely related to Haplopus Burmeister, 1838 but in addition to having noticeably different eggs, both genera differ from Haplopus in several morphological characters. The monotypical Venupherodes n. gen. (type-species: Platycrana venustula Audinet-Serville, 1838) is endemic to Cuba, and in females being apterous resembles the second exclusively Cuban genus Aploploides Rehn &amp; Hebard, 1938. It however differs from all other members of Haplopodini by the laterally expanded mesonotum of females, which overlaps the mesopleurae, as well as the morphology of the eggs. Two species-groups are recognized within Diapherodes Gray, 1835. The gigantea species-group comprises the species from the Lesser Antilles, which are: D. angulata (Fabricius, 1793), Diapherodes dominicae (Rehn &amp; Hebard, 1938), D. gigantea gigantea (Gmelin, 1789), D. gigantea saintluciae n. ssp. and Diapherodes martinicensis Lelong &amp; Langlois, 2005. The three species of the jamaicensis species-group, which are D. achalus (Rehn, 1904), D. jamaicensis (Drury, 1773) and D. laevicollis Redtenbacher, 1906, are restricted to the two Greater Antillean islands Jamaica and Puerto Rico. Haplopus Burmeister, 1838 is the most widely distributed genus being represented on all islands of the Greater Antilles except Jamaica, and also in the Virgin Islands, Bahamas, Florida Keys, Dry Tortugas and as far southwest as the Cayman Islands and Swan Islands. Nine new species and one new subspecies are described: Cephaloplopus alope n. sp. and Haplopus sobrinus n. sp. from Cuba, Cephaloplopus euchlorus n. sp., Cephaloplopus laetus n. sp., Cephaloplopus pulchellus.</t>
  </si>
  <si>
    <t>1-211</t>
  </si>
  <si>
    <t>;117054713;60007670</t>
  </si>
  <si>
    <t>14018023100;14017859300;57194495478</t>
  </si>
  <si>
    <t>Hennemann, Frank H.;Conle, Oskar V.;Perez-Gelaber, Daniel E.</t>
  </si>
  <si>
    <t>Washington, D.C.;Duisburg</t>
  </si>
  <si>
    <t>Smithsonian National Museum of Natural History;Am Freisch√ºtz 16</t>
  </si>
  <si>
    <t>60007670;117054713</t>
  </si>
  <si>
    <t>Hennemann F.H.</t>
  </si>
  <si>
    <t>Studies on neotropical phasmatodea XVI: Revision of Haplopodini G√ºnther, 1953 (rev. stat.), with notes on the subfamily Cladomorphinae Bradley &amp; Galil, 1977 and the descriptions of a new tribe, four new genera and nine new species (Phasmatodea: "anareolatae": Phasmatidae: Cladomorphinae)</t>
  </si>
  <si>
    <t>10.11646/zootaxa.4128.1.1</t>
  </si>
  <si>
    <t>2-s2.0-85014912944</t>
  </si>
  <si>
    <t>N66001-09-1-2026</t>
  </si>
  <si>
    <t>['vibronic coupling', 'vibrational degrees', 'systematically vary', 'system parameters', 'strong variations', 'results obtained', 'remarkably robust', 'reaction center', 'range inter', 'photosystem ii', 'overall long', 'optimal range', 'length scales', 'initial excitation', 'initial condition', 'full network', 'explicitly included', 'energy transfer', 'description based', 'couplings outside', 'core complex', 'antenna complex', 'allows us']</t>
  </si>
  <si>
    <t>We simulate the long-range inter-complex electronic energy transfer in photosystem II - from the antenna complex, via a core complex, to the reaction center - using a non-Markovian (ZOFE) quantum master equation description that allows the electronic coherence involved in the energy transfer to be explicitly included at all length scales. This allows us to identify all locations where coherence is manifested and to further identify the pathways of the energy transfer in the full network of coupled chromophores using a description based on excitation probability currents. We investigate how the energy transfer depends on the initial excitation - localized, coherent initial excitation versus delocalized, incoherent initial excitation - and find that the overall energy transfer is remarkably robust with respect to such strong variations of the initial condition. To explore the importance of vibrationally enhanced transfer and to address the question of optimization in the system parameters, we systematically vary the strength of the coupling between the electronic and the vibrational degrees of freedom. We find that the natural parameters lie in a (broad) region that enables optimal transfer efficiency and that the overall long-range energy transfer on a ns time scale appears to be very robust with respect to variations in the vibronic coupling of up to an order of magnitude. Nevertheless, vibrationally enhanced transfer appears to be crucial to obtain a high transfer efficiency, with the latter falling sharply for couplings outside the optimal range. Comparison of our full quantum simulations to results obtained with a "classical" rate equation based on a modified-Redfield/generalized-F√∂rster description previously used to simulate energy transfer dynamics in the entire photosystem II complex shows good agreement for the overall time scales of excitation energy transport.</t>
  </si>
  <si>
    <t>60025038-60007174;60025038;60025038-60007174</t>
  </si>
  <si>
    <t>57078302700;12751927800;22973344800</t>
  </si>
  <si>
    <t>Roden, Jan J.J.;Bennett, Doran I.G.;Whaley, K. Birgitta</t>
  </si>
  <si>
    <t>Berkeley;Berkeley</t>
  </si>
  <si>
    <t>University of California, Berkeley;Lawrence Berkeley National Laboratory</t>
  </si>
  <si>
    <t>60025038;60007174</t>
  </si>
  <si>
    <t>Roden J.</t>
  </si>
  <si>
    <t>Long-range energy transport in photosystem II</t>
  </si>
  <si>
    <t>10.1063/1.4953243</t>
  </si>
  <si>
    <t>2-s2.0-84976402988</t>
  </si>
  <si>
    <t>BB/M011143/1</t>
  </si>
  <si>
    <t>['use information', 'sensory hairs', 'nonconductive medium', 'neural response', 'mechanosensory hairs', 'mechanical deflections', 'hairs respond', 'hair deflections', 'extracellular recordings', 'electrophysiological correlates', 'bombus terrestris', 'antennae increase', 'angular displacement']</t>
  </si>
  <si>
    <t>Bees | Behavior | Electric fields | Sensory biology</t>
  </si>
  <si>
    <t>Bumblebees (Bombus terrestris) use information from surrounding electric fields to make foraging decisions. Electroreception in air, a nonconductive medium, is a recently discovered sensory capacity of insects, yet the sensory mechanisms remain elusive. Here, we investigate two putative electric field sensors: antennae and mechanosensory hairs. Examining their mechanical and neural response, we show that electric fields cause deflections in both antennae and hairs. Hairs respond with a greater median velocity, displacement, and angular displacement than antennae. Extracellular recordings from the antennae do not show any electrophysiological correlates to these mechanical deflections. In contrast, hair deflections in response to an electric field elicited neural activity. Mechanical deflections of both hairs and antennae increase with the electric charge carried by the bumblebee. From this evidence, we conclude that sensory hairs are a site of electroreception in the bumblebee.</t>
  </si>
  <si>
    <t>7261-7265</t>
  </si>
  <si>
    <t>60020650;60020650;60020650;60020650</t>
  </si>
  <si>
    <t>36603470000;7403501478;55313193000;22963700100</t>
  </si>
  <si>
    <t>Sutton, Gregory P.;Clarke, Dominic;Morley, Erica L.;Robert, Daniel</t>
  </si>
  <si>
    <t>Sutton G.</t>
  </si>
  <si>
    <t>Mechanosensory hairs in bumblebees (Bombus terrestris) detect weak electric fields</t>
  </si>
  <si>
    <t>10.1073/pnas.1601624113</t>
  </si>
  <si>
    <t>2-s2.0-84976475526</t>
  </si>
  <si>
    <t>['work provides', 'whether gain', 'wavelength scale', 'valuable functionality', 'unified theory', 'ultrathin coatings', 'transmitted waves', 'special type', 'requirement shows', 'reflected waves', 'realize non', 'quarter wavelength', 'permeability dominated', 'lossy media', 'incident angles', 'imaginary parts', 'gain media', 'experimentally demonstrate', 'different types', 'different polarizations', 'dielectric coverings', 'deep sub', 'brewster angle']</t>
  </si>
  <si>
    <t>Tradional antireflection coatings composed of dielectric layers usually require the thickness to be larger than quarter wavelength. Here, we demonstrate that materials with permittivity or permeability dominated by imaginary parts, i.e. lossy or gain media, can realize non-resonant antireflection coatings in deep sub-wavelength scale. Interestingly, while the reflected waves are eliminated as in traditional dielectric antireflection coatings, the transmitted waves can be enhanced or reduced, depending on whether gain or lossy media are applied, respectively. We provide a unified theory for the design of such ultrathin antireflection coatings, showing that under different polarizations and incident angles, different types of ultrathin coatings should be applied. Especially, under transverse magnetic polarization, the requirement shows a switch between gain and lossy media at Brewster angle. As a proof of principle, by using conductive films as a special type of lossy antireflection coatings, we experimentally demonstrate the suppression of Fabry-P√©rot resonances in a broad frequency range for microwaves. This valuable functionality can be applied to remove undesired resonant effects, such as the frequency-dependent side lobes induced by resonances in dielectric coverings of antennas. Our work provides a guide for the design of ultrathin antireflection coatings as well as their applications in broadband reflectionless devices.</t>
  </si>
  <si>
    <t>60010432;60010432;60010432;60010432</t>
  </si>
  <si>
    <t>55278053900;55321474000;55545598900;7401512066</t>
  </si>
  <si>
    <t>Luo, Jie;Li, Sucheng;Hou, Bo;Lai, Yun</t>
  </si>
  <si>
    <t>Soochow University</t>
  </si>
  <si>
    <t>Luo J.</t>
  </si>
  <si>
    <t>Loss/gain-induced ultrathin antireflection coatings</t>
  </si>
  <si>
    <t>srep28681</t>
  </si>
  <si>
    <t>10.1038/srep28681</t>
  </si>
  <si>
    <t>2-s2.0-84976556981</t>
  </si>
  <si>
    <t>['transfer rate', 'systematically varying', 'synthetic antenna', 'supramolecular antenna', 'ring complexes', 'providing information', 'provide benefits', 'nuclear coordinates', 'noncovalent antenna', 'nir titration', 'natural light', 'nanoring size', 'nanoring binding', 'nanoring association', 'motion ),', 'molecular structure', 'local strain', 'highly complex', 'harvesting complexes', 'energy dynamics', 'electronic behavior', 'conformational flexibility', 'acceptor nanoring']</t>
  </si>
  <si>
    <t>biomimetics | energy transfer | porphyrin nanoring | ultrafast spectroscopy</t>
  </si>
  <si>
    <t>Supramolecular antenna-ring complexes are of great interest due to their presence in natural light-harvesting complexes. While such systems are known to provide benefits through robust and efficient energy funneling, the relationship between molecular structure, strain (governed by nuclear coordinates and motion), and energy dynamics (arising from electronic behavior) is highly complex. We present a synthetic antenna-nanoring system based on a series of conjugated porphyrin chromophores ideally suited to explore such effects. By systematically varying the size of the acceptor nanoring, we reveal the interplay between antenna-nanoring binding, local strain, and energy dynamics on the picosecond time scale. Binding of the antenna unit creates a local strain in the nanoring, and this strain was measured as a function of the size of the nanoring, by UV-vis-NIR titration, providing information on the conformational flexibility of the system. Strikingly, the energy-transfer rate is independent of nanoring size, indicating the existence of strain-localized acceptor states, spread over about six porphyrin units, arising from the noncovalent antenna-nanoring association.</t>
  </si>
  <si>
    <t>5933-5940</t>
  </si>
  <si>
    <t>60026851-60003771;60026851;60026851;60026851</t>
  </si>
  <si>
    <t>7003554588;55258498100;7402165869;7003331679</t>
  </si>
  <si>
    <t>Parkinson, Patrick;Kamonsutthipaijit, Nuntaporn;Anderson, Harry L.;Herz, Laura M.</t>
  </si>
  <si>
    <t>Oxford;Manchester</t>
  </si>
  <si>
    <t>University of Oxford;The University of Manchester</t>
  </si>
  <si>
    <t>60026851;60003771</t>
  </si>
  <si>
    <t>Parkinson P.</t>
  </si>
  <si>
    <t>Size-Independent Energy Transfer in Biomimetic Nanoring Complexes</t>
  </si>
  <si>
    <t>10.1021/acsnano.6b01265</t>
  </si>
  <si>
    <t>2-s2.0-84976648402</t>
  </si>
  <si>
    <t>['temperature dependence', 'showing anisotropy', 'oscillator model', 'lattice anharmonicity', 'larger along', 'initio calculation', 'elastic constants', 'elastic constant', 'determined using', 'c axis', 'approximation potential', '636 k']</t>
  </si>
  <si>
    <t>Using the antenna-transmission resonant ultrasound spectroscopy, we measured the elastic constants of GaN between 10 and 305 K using 72 resonance frequencies. The mode Gr√ºneisen parameter is determined from temperature dependence of each elastic constant, which is larger along the c axis than along the a axis, showing anisotropy in lattice anharmonicity. The zero-temperature elastic constants, determined using the Einstein-oscillator model, yield the Debye characteristic temperature of 636 K. The ab-initio calculation is carried out for deducing the elastic constants, and comparison between calculations and measurements at 0 K reveals that the local-density-approximation potential is preferable for theoretically evaluating characteristics of GaN. The theoretical calculation also supports the anisotropy in lattice anharmonicity.</t>
  </si>
  <si>
    <t>60024322;60024322;60024322;60024322;60024322;60024322;60024322;60024322</t>
  </si>
  <si>
    <t>57146267500;35563683500;55329400300;7403356186;7102882469;55881503200;7403136552;7404197134</t>
  </si>
  <si>
    <t>Adachi, K.;Ogi, H.;Nagakubo, A.;Nakamura, N.;Hirao, M.;Imade, M.;Yoshimura, M.;Mori, Y.</t>
  </si>
  <si>
    <t>Adachi K.</t>
  </si>
  <si>
    <t>Elastic constants of GaN between 10 and 305 K</t>
  </si>
  <si>
    <t>10.1063/1.4955046</t>
  </si>
  <si>
    <t>2-s2.0-84977176796</t>
  </si>
  <si>
    <t>R0001668</t>
  </si>
  <si>
    <t>['validation scheme', 'underwater vehicles', 'two data', 'test operations', 'svm models', 'svm model', 'supplied oxygen', 'sufficient amount', 'stack temperature', 'relative humidity', 'pure oxygen', 'polarization curves', 'modeling methods', 'independent operation', 'fold cross', 'end mode', 'driven models', 'determined using', 'cell stack', 'ann model', '9 mv', '27 %.']</t>
  </si>
  <si>
    <t>Artificial neural network (ANN) | Data-driven model | Polymer electrolyte membrane (PEM) fuel cell | Pure oxygen | Support vector machine (SVM)</t>
  </si>
  <si>
    <t>Two data-driven models are presented to predict and analyze the performance of a PEM fuel cell operating on pure oxygen that can be used as an effective power source for air-independent operation of underwater vehicles, spacecrafts, unmanned aerial vehicles, etc. Both artificial neural network (ANN) and support vector machine (SVM) were employed as modeling methods to construct the nonlinear empirical models for a 1.2-kW PEM fuel-cell stack operating on high-pressure pure hydrogen and oxygen in dead-end mode. A sufficient amount of data was collected from a full factorial design of test operations of the fuel-cell stack. The hyper-parameters of the ANN and SVM models were determined using a 10-fold cross-validation scheme. The ANN model was found to show excellent performance and outperform the SVM model in predicting the polarization curves of the stack under various operating conditions, with the root mean square errors of 1.8-2.9 mV and the mean absolute percentage errors of 0.16-0.27%. Consequently, the ANN model was used to analyze and discuss in detail the effects of the major operating variables, including the stack temperature, the reactant inlet pressures, and the relative humidity of the supplied oxygen, on the performance of the stack.</t>
  </si>
  <si>
    <t>10202-10211</t>
  </si>
  <si>
    <t>International Journal of Hydrogen Energy</t>
  </si>
  <si>
    <t>60107972;60007215</t>
  </si>
  <si>
    <t>57189706775;57189704896</t>
  </si>
  <si>
    <t>Han, In Su;Chung, Chang Bock</t>
  </si>
  <si>
    <t>Seoul;Gwangju</t>
  </si>
  <si>
    <t>GS Caltex Corporation;Chonnam National University</t>
  </si>
  <si>
    <t>Han I.S.</t>
  </si>
  <si>
    <t>Performance prediction and analysis of a PEM fuel cell operating on pure oxygen using data-driven models: A comparison of artificial neural network and support vector machine</t>
  </si>
  <si>
    <t>S036031991530389X</t>
  </si>
  <si>
    <t>10.1016/j.ijhydene.2016.04.247</t>
  </si>
  <si>
    <t>2-s2.0-84973645317</t>
  </si>
  <si>
    <t>['type resonator', 'thus allowing', 'spectral response', 'resonance frequencies', 'recently invented', 'probe inventors', 'plasma via', 'plasma density', 'paper investigates', 'numerical results', 'novel realization', 'natural ability', 'mathematical model', 'infinite slot', 'hairpin probe', 'good agreement', 'ghz range', 'flatly embedded', 'electron temperature', 'direct contact', 'curling probe', 'coiled form', 'chamber wall', 'aprs concept', '2011 appl']</t>
  </si>
  <si>
    <t>active plasma resonance spectroscopy | curling probe | microwave diagnostics</t>
  </si>
  <si>
    <t>The term active plasma resonance spectroscopy (APRS) denotes a class of closely related plasma diagnostic methods which utilize the natural ability of plasmas to resonate on or near the electron plasma frequency œâpe; an electrical radio frequency signal (in the GHz range) is coupled into the plasma via an antenna or a probe, the spectral response is recorded and a mathematical model is employed to determine plasma parameters such as the plasma density and the electron temperature. The curling probe, recently invented by Liang et al (2011 Appl. Phys. Express 4 066101), is a novel realization of the APRS concept which has many practical advantages. In particular, it can be miniaturized and flatly embedded into the chamber wall, thus allowing the monitoring of plasma processes without contamination nor disturbance. Physically, the curling probe can be understood as a coiled form of the hairpin probe (Stenzel 1976 Rev. Sci. Instrum. 47 603). Assuming that the spiralization of the probe has little electrical effect, this paper investigates the characteristcs of a straightened curling probe by modeling it as an infinite slot-type resonator that is in direct contact with the plasma. The diffraction of an incident plane wave at the slot is calculated by solving the cold plasma model and Maxwells equations simultaneously. The resonance frequencies of the probe are derived and are found to be in good agreement with the numerical results of the probe inventors.</t>
  </si>
  <si>
    <t>60005322;60005322</t>
  </si>
  <si>
    <t>57193446444;53164389800</t>
  </si>
  <si>
    <t>Arshadi, Ali;Peter Brinkmann, Ralf</t>
  </si>
  <si>
    <t>Arshadi A.</t>
  </si>
  <si>
    <t>Analytical investigation into the resonance frequencies of a curling probe</t>
  </si>
  <si>
    <t>10.1088/0963-0252/25/4/045014</t>
  </si>
  <si>
    <t>2-s2.0-84979503067</t>
  </si>
  <si>
    <t>['southern brazil', 'romanruizi indicate', 'pampeanus sp', 'maxillary palps', 'including seg', 'generic classification', 'family aeolothripidae', 'ambaeolothrips gen']</t>
  </si>
  <si>
    <t>Character-state variation | Generic classification | New genus | New species | Predation</t>
  </si>
  <si>
    <t>Ambaeolothrips gen. n. is diagnosed for three Neotropical species: the type species romanruizi Ruiz-De la Cruz et al. comb. n. from Mexico, microstriatus Hood comb. n. from Panama, and pampeanus sp. n. from southern Brazil. Variation is discussed among character states that are used in the generic classification of the family Aeolothripidae, including seg-mentation of the antennae and maxillary palps, sculpture of the metanotum and presence of sternal discal setae. New field observations on the biology of romanruizi indicate that this species is phytophagous in flowers and on leaves, with no evidence of predation on the larvae of other thrips.</t>
  </si>
  <si>
    <t>413-421</t>
  </si>
  <si>
    <t>60029470;60000509;60091302;60015438;60015438;60000874</t>
  </si>
  <si>
    <t>7003973495;14057526700;56878340200;56013846700;57190019296;6603265195</t>
  </si>
  <si>
    <t>Mound, Laurence;Cavalleri, Adriano;O'donnell, Cheryle;Infante, Francisco;Ortiz, Antonio;Goldarazena, Arturo</t>
  </si>
  <si>
    <t>United States;Australia;Mexico;Belgium;Brazil</t>
  </si>
  <si>
    <t>Riverdale;Melbourne;Tapachula;Louvain-la-Neuve;Rio Grande</t>
  </si>
  <si>
    <t>USDA Animal and Plant Health Inspection Service (APHIS);Commonwealth Scientific and Industrial Research Organization;El Colegio de la Frontera Sur;Universit√© Catholique de Louvain;Universidade Federal do Rio Grande</t>
  </si>
  <si>
    <t>60091302;60029470;60015438;60000874;60000509</t>
  </si>
  <si>
    <t>Mound L.</t>
  </si>
  <si>
    <t>Ambaeolothrips: A new genus of Neotropical Aeolothripidae (Thysanoptera), with observations on the type-species from mango trees in Mexico</t>
  </si>
  <si>
    <t>10.11646/zootaxa.4132.3.9</t>
  </si>
  <si>
    <t>2-s2.0-84976499014</t>
  </si>
  <si>
    <t>['western coasts', 'special arrangement', 'second antennae', 'robust setae', 'persian gulf', 'pereopods 5', 'nov .,', 'new species', 'eastern coasts']</t>
  </si>
  <si>
    <t>Amphipoda | Gulf of Oman | Hyalidae | New species | Parhyale darvishi | Persian gulf</t>
  </si>
  <si>
    <t>Parhyale darvishi sp. nov., is described. The new species is characterized by a naked posterior margin on the propodus of pereopods 5-7, a special arrangement of robust setae on the first male gnathopod and a lack of dense fine setae on the second antennae. Parhyale darvishi sp. nov. is distributed from the western coasts of the Persian Gulf to the eastern coasts of Gulf of Oman.</t>
  </si>
  <si>
    <t>364-372</t>
  </si>
  <si>
    <t>116154317;116154317</t>
  </si>
  <si>
    <t>55874877100;24921979400</t>
  </si>
  <si>
    <t>Momtazi, Farzaneh;Maghsoudlou, Abdolvahab</t>
  </si>
  <si>
    <t>Iranian National Institute for Oceanography and Atmospheric Science (INIOAS)</t>
  </si>
  <si>
    <t>Momtazi F.</t>
  </si>
  <si>
    <t>Parhyale darvishi, a new widely distributed amphipod species, in the Persian Gulf and the Gulf of Oman (Crustacea, Amphipoda, Hyalidae)</t>
  </si>
  <si>
    <t>10.11646/zootaxa.4132.3.4</t>
  </si>
  <si>
    <t>2-s2.0-84976516524</t>
  </si>
  <si>
    <t>['remarkably suppress', 'harmonic frequencies', 'circular polarization', 'band applications', 'asymmetrical patch']</t>
  </si>
  <si>
    <t>Antenna radiation patterns | Circular polarization | Harmonics suppression | Micro strip antennas</t>
  </si>
  <si>
    <t>Introduction of a symmetrical slot near feed point for a symmetrical radiation patch of micro strip patch antenna realize both circular polarization and higher order mode suppression. Simulated and experimental results shows that application of symmetrical slot near feed point for asymmetrical patch can remarkably suppress the harmonic frequencies. Measured return loss and VSWR results shows that the proposed antenna suppress the higher order harmonics by maintaining circular polarization in X-band applications.</t>
  </si>
  <si>
    <t>530-534</t>
  </si>
  <si>
    <t>56737004800;37041210500;57190019833;57190026196;57190024048</t>
  </si>
  <si>
    <t>Poorna Priya, P.;Khan, Habibulla;Anusha, C. H.;Sai Tejaswi, G.;Siva Rama Krishna, C. H.</t>
  </si>
  <si>
    <t>Poorna Priya P.</t>
  </si>
  <si>
    <t>Design of single feed circularly polarized harmonic suppressed micro strip patch antenna for X-band applications</t>
  </si>
  <si>
    <t>2-s2.0-84976577798</t>
  </si>
  <si>
    <t>['resulting correlations', 'realistic scenario', 'quantum efficiency', 'plasmonic effects', 'plasmon antennas', 'plasmon antenna', 'local density', 'liquid environments', 'fluorophores diffuse', 'fluorescent species', 'field near', 'field intensity', 'exact solutions', 'diffusion rates', 'determine concentrations', 'detection volume', 'boost fcs']</t>
  </si>
  <si>
    <t>In fluorescence correlation spectroscopy (FCS), one measures and correlates the fluctuations that occur as fluorophores diffuse into and out of the detection volume of a microscope. The resulting correlations are used to determine concentrations and diffusion rates of fluorescent species in liquid environments. The sensitivity of this technique is limited by the field intensity and the dimensions of the detection volume, both of which can be modified by nanostructures through geometric and plasmonic effects. In this paper we aim to establish how far noble metal Mie spheres, acting as plasmon antennas, can boost FCS. To that end, we model a realistic scenario that takes into account the exact solutions of the field near a plasmon antenna, the modified diffusion owing to the antenna excluding volume, as well as quantum efficiency and local density of states (LDOS) effects.</t>
  </si>
  <si>
    <t>13684-13692</t>
  </si>
  <si>
    <t>60005398;60005398;60005398</t>
  </si>
  <si>
    <t>26664708400;7006748473;6507519410</t>
  </si>
  <si>
    <t>Langguth, Lutz;Osorio, Clara I.;Koenderink, A. Femius</t>
  </si>
  <si>
    <t>Langguth L.</t>
  </si>
  <si>
    <t>Exact Analysis of Nanoantenna Enhanced Fluorescence Correlation Spectroscopy at a Mie Sphere</t>
  </si>
  <si>
    <t>10.1021/acs.jpcc.6b02186</t>
  </si>
  <si>
    <t>2-s2.0-84976902695</t>
  </si>
  <si>
    <t>eid</t>
  </si>
  <si>
    <t>doi</t>
  </si>
  <si>
    <t>pii</t>
  </si>
  <si>
    <t>pubmed_id</t>
  </si>
  <si>
    <t>title</t>
  </si>
  <si>
    <t>subtype</t>
  </si>
  <si>
    <t>subtypeDescription</t>
  </si>
  <si>
    <t>creator</t>
  </si>
  <si>
    <t>afid</t>
  </si>
  <si>
    <t>affilname</t>
  </si>
  <si>
    <t>affiliation_city</t>
  </si>
  <si>
    <t>affiliation_country</t>
  </si>
  <si>
    <t>author_count</t>
  </si>
  <si>
    <t>author_names</t>
  </si>
  <si>
    <t>author_ids</t>
  </si>
  <si>
    <t>author_afids</t>
  </si>
  <si>
    <t>coverDate</t>
  </si>
  <si>
    <t>Year</t>
  </si>
  <si>
    <t>Year Gap</t>
  </si>
  <si>
    <t>coverDisplayDate</t>
  </si>
  <si>
    <t>publicationName</t>
  </si>
  <si>
    <t>sjr</t>
  </si>
  <si>
    <t>sjr_norm</t>
  </si>
  <si>
    <t>max-min</t>
  </si>
  <si>
    <t>issn</t>
  </si>
  <si>
    <t>source_id</t>
  </si>
  <si>
    <t>eIssn</t>
  </si>
  <si>
    <t>aggregationType</t>
  </si>
  <si>
    <t>volume</t>
  </si>
  <si>
    <t>issueIdentifier</t>
  </si>
  <si>
    <t>article_number</t>
  </si>
  <si>
    <t>pageRange</t>
  </si>
  <si>
    <t>description</t>
  </si>
  <si>
    <t>authkeywords</t>
  </si>
  <si>
    <t>Rake Keyword</t>
  </si>
  <si>
    <t>citedby_count</t>
  </si>
  <si>
    <t>average_citation</t>
  </si>
  <si>
    <t>citation_norm</t>
  </si>
  <si>
    <t>openaccess</t>
  </si>
  <si>
    <t>fund_acr</t>
  </si>
  <si>
    <t>fund_no</t>
  </si>
  <si>
    <t>fund_sponsor</t>
  </si>
  <si>
    <t>if</t>
  </si>
  <si>
    <t>weighted matrix_3:7</t>
  </si>
  <si>
    <t>weighted matrix_5:5</t>
  </si>
  <si>
    <t>weighted matrix_7:3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</si>
</sst>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b/>
      <sz val="12"/>
      <color theme="1"/>
      <name val="Calibri"/>
      <family val="2"/>
      <scheme val="minor"/>
    </font>
    <font>
      <b/>
      <sz val="11"/>
      <color theme="1"/>
      <name val="Calibri"/>
      <family val="2"/>
      <scheme val="minor"/>
    </font>
    <font>
      <b/>
      <sz val="12"/>
      <color rgb="FF9C0006"/>
      <name val="Calibri"/>
      <family val="2"/>
      <scheme val="minor"/>
    </font>
    <font>
      <b/>
      <sz val="12"/>
      <color rgb="FF006100"/>
      <name val="Calibri"/>
      <family val="2"/>
      <scheme val="minor"/>
    </font>
    <font>
      <b/>
      <sz val="12"/>
      <color rgb="FF3F3F7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21">
    <xf numFmtId="0" fontId="0" fillId="0" borderId="0" xfId="0"/>
    <xf numFmtId="0" fontId="3" fillId="4" borderId="1" xfId="3"/>
    <xf numFmtId="0" fontId="0" fillId="5" borderId="0" xfId="0" applyFill="1"/>
    <xf numFmtId="2" fontId="1" fillId="0" borderId="0" xfId="1" applyNumberFormat="1" applyFill="1"/>
    <xf numFmtId="2" fontId="1" fillId="2" borderId="0" xfId="1" applyNumberFormat="1"/>
    <xf numFmtId="2" fontId="0" fillId="5" borderId="0" xfId="0" applyNumberFormat="1" applyFill="1"/>
    <xf numFmtId="0" fontId="2" fillId="3" borderId="0" xfId="2"/>
    <xf numFmtId="164" fontId="0" fillId="0" borderId="0" xfId="0" applyNumberFormat="1"/>
    <xf numFmtId="0" fontId="0" fillId="6" borderId="0" xfId="0" applyFill="1"/>
    <xf numFmtId="17" fontId="0" fillId="0" borderId="0" xfId="0" applyNumberFormat="1"/>
    <xf numFmtId="16" fontId="0" fillId="0" borderId="0" xfId="0" applyNumberFormat="1"/>
    <xf numFmtId="11" fontId="0" fillId="0" borderId="0" xfId="0" applyNumberFormat="1"/>
    <xf numFmtId="0" fontId="4" fillId="0" borderId="0" xfId="0" applyFont="1"/>
    <xf numFmtId="164" fontId="4" fillId="0" borderId="0" xfId="0" applyNumberFormat="1" applyFont="1"/>
    <xf numFmtId="0" fontId="5" fillId="0" borderId="2" xfId="0" applyFont="1" applyBorder="1" applyAlignment="1">
      <alignment horizontal="center" vertical="top"/>
    </xf>
    <xf numFmtId="0" fontId="6" fillId="0" borderId="0" xfId="2" applyFont="1" applyFill="1" applyBorder="1" applyAlignment="1">
      <alignment horizontal="center" vertical="top"/>
    </xf>
    <xf numFmtId="0" fontId="5" fillId="0" borderId="0" xfId="0" applyFont="1" applyAlignment="1">
      <alignment horizontal="center" vertical="top"/>
    </xf>
    <xf numFmtId="2" fontId="4" fillId="0" borderId="0" xfId="0" applyNumberFormat="1" applyFont="1"/>
    <xf numFmtId="2" fontId="7" fillId="0" borderId="0" xfId="1" applyNumberFormat="1" applyFont="1" applyFill="1"/>
    <xf numFmtId="0" fontId="8" fillId="0" borderId="1" xfId="3" applyFont="1" applyFill="1"/>
    <xf numFmtId="0" fontId="0" fillId="7" borderId="0" xfId="0" applyFill="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ear_data/antenna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enna_all"/>
      <sheetName val="Sheet2"/>
      <sheetName val="&lt;=1980"/>
      <sheetName val="&lt;=1985"/>
      <sheetName val="&lt;=1990"/>
      <sheetName val="&lt;=1995"/>
      <sheetName val="2000"/>
      <sheetName val="1999"/>
      <sheetName val="1998"/>
      <sheetName val="1997"/>
      <sheetName val="1996"/>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363DB-FA1D-224C-BA19-59329A67B385}">
  <dimension ref="A1:AW4515"/>
  <sheetViews>
    <sheetView tabSelected="1" topLeftCell="AK1" workbookViewId="0">
      <selection activeCell="AP20" sqref="AP20"/>
    </sheetView>
  </sheetViews>
  <sheetFormatPr baseColWidth="10" defaultRowHeight="16" x14ac:dyDescent="0.2"/>
  <sheetData>
    <row r="1" spans="1:49" s="20" customFormat="1" x14ac:dyDescent="0.2">
      <c r="A1" s="12"/>
      <c r="B1" s="12" t="s">
        <v>55797</v>
      </c>
      <c r="C1" s="12" t="s">
        <v>55798</v>
      </c>
      <c r="D1" s="12" t="s">
        <v>55799</v>
      </c>
      <c r="E1" s="12" t="s">
        <v>55800</v>
      </c>
      <c r="F1" s="12" t="s">
        <v>55801</v>
      </c>
      <c r="G1" s="12" t="s">
        <v>55802</v>
      </c>
      <c r="H1" s="12" t="s">
        <v>55803</v>
      </c>
      <c r="I1" s="12" t="s">
        <v>55804</v>
      </c>
      <c r="J1" s="12" t="s">
        <v>55805</v>
      </c>
      <c r="K1" s="12" t="s">
        <v>55806</v>
      </c>
      <c r="L1" s="12" t="s">
        <v>55807</v>
      </c>
      <c r="M1" s="12" t="s">
        <v>55808</v>
      </c>
      <c r="N1" s="12" t="s">
        <v>55809</v>
      </c>
      <c r="O1" s="12" t="s">
        <v>55810</v>
      </c>
      <c r="P1" s="12" t="s">
        <v>55811</v>
      </c>
      <c r="Q1" s="12" t="s">
        <v>55812</v>
      </c>
      <c r="R1" s="13" t="s">
        <v>55813</v>
      </c>
      <c r="S1" s="12" t="s">
        <v>55814</v>
      </c>
      <c r="T1" s="12" t="s">
        <v>55814</v>
      </c>
      <c r="U1" s="12" t="s">
        <v>55815</v>
      </c>
      <c r="V1" s="13" t="s">
        <v>55816</v>
      </c>
      <c r="W1" s="12" t="s">
        <v>55817</v>
      </c>
      <c r="X1" s="14" t="s">
        <v>55818</v>
      </c>
      <c r="Y1" s="15" t="s">
        <v>55819</v>
      </c>
      <c r="Z1" s="16" t="s">
        <v>55820</v>
      </c>
      <c r="AA1" s="12" t="s">
        <v>55821</v>
      </c>
      <c r="AB1" s="12" t="s">
        <v>55822</v>
      </c>
      <c r="AC1" s="12" t="s">
        <v>55823</v>
      </c>
      <c r="AD1" s="12" t="s">
        <v>55824</v>
      </c>
      <c r="AE1" s="12" t="s">
        <v>55825</v>
      </c>
      <c r="AF1" s="12" t="s">
        <v>55826</v>
      </c>
      <c r="AG1" s="12" t="s">
        <v>55827</v>
      </c>
      <c r="AH1" s="12" t="s">
        <v>55828</v>
      </c>
      <c r="AI1" s="12" t="s">
        <v>55829</v>
      </c>
      <c r="AJ1" s="12" t="s">
        <v>55830</v>
      </c>
      <c r="AK1" s="14" t="s">
        <v>55831</v>
      </c>
      <c r="AL1" s="12" t="s">
        <v>55832</v>
      </c>
      <c r="AM1" s="17" t="s">
        <v>55833</v>
      </c>
      <c r="AN1" s="18" t="s">
        <v>55834</v>
      </c>
      <c r="AO1" s="18" t="s">
        <v>55820</v>
      </c>
      <c r="AP1" s="12" t="s">
        <v>55835</v>
      </c>
      <c r="AQ1" s="12" t="s">
        <v>55836</v>
      </c>
      <c r="AR1" s="12" t="s">
        <v>55837</v>
      </c>
      <c r="AS1" s="12" t="s">
        <v>55838</v>
      </c>
      <c r="AT1" s="14" t="s">
        <v>55839</v>
      </c>
      <c r="AU1" s="19" t="s">
        <v>55840</v>
      </c>
      <c r="AV1" s="19" t="s">
        <v>55841</v>
      </c>
      <c r="AW1" s="19" t="s">
        <v>55842</v>
      </c>
    </row>
    <row r="2" spans="1:49" x14ac:dyDescent="0.2">
      <c r="A2">
        <v>0</v>
      </c>
      <c r="B2" t="s">
        <v>55796</v>
      </c>
      <c r="C2" t="s">
        <v>55795</v>
      </c>
      <c r="F2" t="s">
        <v>55794</v>
      </c>
      <c r="G2" t="s">
        <v>17</v>
      </c>
      <c r="H2" t="s">
        <v>16</v>
      </c>
      <c r="I2" t="s">
        <v>55793</v>
      </c>
      <c r="J2">
        <v>60005398</v>
      </c>
      <c r="K2" t="s">
        <v>26056</v>
      </c>
      <c r="L2" t="s">
        <v>26055</v>
      </c>
      <c r="M2" t="s">
        <v>5002</v>
      </c>
      <c r="N2">
        <v>3</v>
      </c>
      <c r="O2" t="s">
        <v>55792</v>
      </c>
      <c r="P2" t="s">
        <v>55791</v>
      </c>
      <c r="Q2" t="s">
        <v>55790</v>
      </c>
      <c r="R2" s="7">
        <v>42551</v>
      </c>
      <c r="S2" s="8">
        <f t="shared" ref="S2:S58" si="0">YEAR(R2)</f>
        <v>2016</v>
      </c>
      <c r="T2" s="8">
        <v>2016</v>
      </c>
      <c r="U2" s="8">
        <f t="shared" ref="U2:U58" si="1">2022-T2</f>
        <v>6</v>
      </c>
      <c r="V2" s="7">
        <v>42551</v>
      </c>
      <c r="W2" t="s">
        <v>26095</v>
      </c>
      <c r="X2" s="2">
        <v>1.401</v>
      </c>
      <c r="Y2" s="6">
        <f>(X2-$Z$3)/($Z$2-$Z$3)</f>
        <v>3.7398894850644675E-2</v>
      </c>
      <c r="Z2">
        <v>37.460999999999999</v>
      </c>
      <c r="AA2">
        <v>19327447</v>
      </c>
      <c r="AB2">
        <v>5200153123</v>
      </c>
      <c r="AC2">
        <v>19327455</v>
      </c>
      <c r="AD2" t="s">
        <v>6</v>
      </c>
      <c r="AE2">
        <v>120</v>
      </c>
      <c r="AF2">
        <v>25</v>
      </c>
      <c r="AH2" t="s">
        <v>55789</v>
      </c>
      <c r="AI2" t="s">
        <v>55788</v>
      </c>
      <c r="AK2" t="s">
        <v>55787</v>
      </c>
      <c r="AL2">
        <v>1</v>
      </c>
      <c r="AM2" s="5">
        <f t="shared" ref="AM2:AM58" si="2">AL2/U2</f>
        <v>0.16666666666666666</v>
      </c>
      <c r="AN2" s="4">
        <f>(AM2-$AO$3)/($AO$2-$AO$3)</f>
        <v>2.5242963523917705E-4</v>
      </c>
      <c r="AO2" s="3">
        <v>660.25</v>
      </c>
      <c r="AP2">
        <v>0</v>
      </c>
      <c r="AR2" t="s">
        <v>1</v>
      </c>
      <c r="AT2" s="2">
        <v>4.1260000000000003</v>
      </c>
      <c r="AU2" s="1">
        <f t="shared" ref="AU2:AU58" si="3">(Y2*0.7+AN2*0.3)*100</f>
        <v>2.6254955286023023</v>
      </c>
      <c r="AV2" s="1">
        <f t="shared" ref="AV2:AV58" si="4">(Y2*0.5+AN2*0.5)*100</f>
        <v>1.8825662242941927</v>
      </c>
      <c r="AW2" s="1">
        <f t="shared" ref="AW2:AW58" si="5">(Y2*0.3+AN2*0.7)*100</f>
        <v>1.1396369199860825</v>
      </c>
    </row>
    <row r="3" spans="1:49" x14ac:dyDescent="0.2">
      <c r="A3">
        <v>1</v>
      </c>
      <c r="B3" t="s">
        <v>55786</v>
      </c>
      <c r="F3" t="s">
        <v>55785</v>
      </c>
      <c r="G3" t="s">
        <v>17</v>
      </c>
      <c r="H3" t="s">
        <v>16</v>
      </c>
      <c r="I3" t="s">
        <v>55784</v>
      </c>
      <c r="J3">
        <v>60079446</v>
      </c>
      <c r="K3" t="s">
        <v>13371</v>
      </c>
      <c r="L3" t="s">
        <v>13370</v>
      </c>
      <c r="M3" t="s">
        <v>135</v>
      </c>
      <c r="N3">
        <v>5</v>
      </c>
      <c r="O3" t="s">
        <v>55783</v>
      </c>
      <c r="P3" t="s">
        <v>55782</v>
      </c>
      <c r="Q3" t="s">
        <v>14787</v>
      </c>
      <c r="R3" s="7">
        <v>42551</v>
      </c>
      <c r="S3" s="8">
        <f t="shared" si="0"/>
        <v>2016</v>
      </c>
      <c r="T3" s="8">
        <v>2016</v>
      </c>
      <c r="U3" s="8">
        <f t="shared" si="1"/>
        <v>6</v>
      </c>
      <c r="V3" s="7">
        <v>42551</v>
      </c>
      <c r="W3" t="s">
        <v>26621</v>
      </c>
      <c r="X3" s="2">
        <v>0.153</v>
      </c>
      <c r="Y3" s="6">
        <f t="shared" ref="Y3:Y66" si="6">(X3-$Z$3)/($Z$2-$Z$3)</f>
        <v>4.0842476175222235E-3</v>
      </c>
      <c r="Z3">
        <v>0</v>
      </c>
      <c r="AA3">
        <v>19928645</v>
      </c>
      <c r="AB3">
        <v>19700182903</v>
      </c>
      <c r="AC3">
        <v>18173195</v>
      </c>
      <c r="AD3" t="s">
        <v>6</v>
      </c>
      <c r="AE3">
        <v>88</v>
      </c>
      <c r="AF3">
        <v>3</v>
      </c>
      <c r="AH3" t="s">
        <v>55781</v>
      </c>
      <c r="AI3" t="s">
        <v>55780</v>
      </c>
      <c r="AJ3" t="s">
        <v>55779</v>
      </c>
      <c r="AK3" t="s">
        <v>55778</v>
      </c>
      <c r="AL3">
        <v>6</v>
      </c>
      <c r="AM3" s="5">
        <f t="shared" si="2"/>
        <v>1</v>
      </c>
      <c r="AN3" s="4">
        <f t="shared" ref="AN3:AN66" si="7">(AM3-$AO$3)/($AO$2-$AO$3)</f>
        <v>1.5145778114350624E-3</v>
      </c>
      <c r="AO3" s="3">
        <v>0</v>
      </c>
      <c r="AP3">
        <v>0</v>
      </c>
      <c r="AR3" t="s">
        <v>1</v>
      </c>
      <c r="AT3" s="2" t="s">
        <v>0</v>
      </c>
      <c r="AU3" s="1">
        <f t="shared" si="3"/>
        <v>0.33133466756960744</v>
      </c>
      <c r="AV3" s="1">
        <f t="shared" si="4"/>
        <v>0.27994127144786429</v>
      </c>
      <c r="AW3" s="1">
        <f t="shared" si="5"/>
        <v>0.22854787532612109</v>
      </c>
    </row>
    <row r="4" spans="1:49" x14ac:dyDescent="0.2">
      <c r="A4">
        <v>2</v>
      </c>
      <c r="B4" t="s">
        <v>55777</v>
      </c>
      <c r="C4" t="s">
        <v>55776</v>
      </c>
      <c r="E4">
        <v>27395677</v>
      </c>
      <c r="F4" t="s">
        <v>55775</v>
      </c>
      <c r="G4" t="s">
        <v>17</v>
      </c>
      <c r="H4" t="s">
        <v>16</v>
      </c>
      <c r="I4" t="s">
        <v>55774</v>
      </c>
      <c r="J4">
        <v>116154317</v>
      </c>
      <c r="K4" t="s">
        <v>55773</v>
      </c>
      <c r="M4" t="s">
        <v>283</v>
      </c>
      <c r="N4">
        <v>2</v>
      </c>
      <c r="O4" t="s">
        <v>55772</v>
      </c>
      <c r="P4" t="s">
        <v>55771</v>
      </c>
      <c r="Q4" t="s">
        <v>55770</v>
      </c>
      <c r="R4" s="7">
        <v>42551</v>
      </c>
      <c r="S4" s="8">
        <f t="shared" si="0"/>
        <v>2016</v>
      </c>
      <c r="T4" s="8">
        <v>2016</v>
      </c>
      <c r="U4" s="8">
        <f t="shared" si="1"/>
        <v>6</v>
      </c>
      <c r="V4" s="7">
        <v>42551</v>
      </c>
      <c r="W4" t="s">
        <v>26306</v>
      </c>
      <c r="X4" s="2">
        <v>0.621</v>
      </c>
      <c r="Y4" s="6">
        <f t="shared" si="6"/>
        <v>1.6577240329943142E-2</v>
      </c>
      <c r="AA4">
        <v>11755326</v>
      </c>
      <c r="AB4">
        <v>4700151916</v>
      </c>
      <c r="AC4">
        <v>11755334</v>
      </c>
      <c r="AD4" t="s">
        <v>6</v>
      </c>
      <c r="AE4">
        <v>4132</v>
      </c>
      <c r="AF4">
        <v>3</v>
      </c>
      <c r="AH4" t="s">
        <v>55769</v>
      </c>
      <c r="AI4" t="s">
        <v>55768</v>
      </c>
      <c r="AJ4" t="s">
        <v>55767</v>
      </c>
      <c r="AK4" t="s">
        <v>55766</v>
      </c>
      <c r="AL4">
        <v>3</v>
      </c>
      <c r="AM4" s="5">
        <f t="shared" si="2"/>
        <v>0.5</v>
      </c>
      <c r="AN4" s="4">
        <f t="shared" si="7"/>
        <v>7.572889057175312E-4</v>
      </c>
      <c r="AO4" s="3"/>
      <c r="AP4">
        <v>0</v>
      </c>
      <c r="AR4" t="s">
        <v>1</v>
      </c>
      <c r="AT4" s="2">
        <v>1.091</v>
      </c>
      <c r="AU4" s="1">
        <f t="shared" si="3"/>
        <v>1.1831254902675459</v>
      </c>
      <c r="AV4" s="1">
        <f t="shared" si="4"/>
        <v>0.8667264617830337</v>
      </c>
      <c r="AW4" s="1">
        <f t="shared" si="5"/>
        <v>0.55032743329852141</v>
      </c>
    </row>
    <row r="5" spans="1:49" x14ac:dyDescent="0.2">
      <c r="A5">
        <v>3</v>
      </c>
      <c r="B5" t="s">
        <v>55765</v>
      </c>
      <c r="C5" t="s">
        <v>55764</v>
      </c>
      <c r="E5">
        <v>27395682</v>
      </c>
      <c r="F5" t="s">
        <v>55763</v>
      </c>
      <c r="G5" t="s">
        <v>17</v>
      </c>
      <c r="H5" t="s">
        <v>16</v>
      </c>
      <c r="I5" t="s">
        <v>55762</v>
      </c>
      <c r="J5" t="s">
        <v>55761</v>
      </c>
      <c r="K5" t="s">
        <v>55760</v>
      </c>
      <c r="L5" t="s">
        <v>55759</v>
      </c>
      <c r="M5" t="s">
        <v>55758</v>
      </c>
      <c r="N5">
        <v>6</v>
      </c>
      <c r="O5" t="s">
        <v>55757</v>
      </c>
      <c r="P5" t="s">
        <v>55756</v>
      </c>
      <c r="Q5" t="s">
        <v>55755</v>
      </c>
      <c r="R5" s="7">
        <v>42551</v>
      </c>
      <c r="S5" s="8">
        <f t="shared" si="0"/>
        <v>2016</v>
      </c>
      <c r="T5" s="8">
        <v>2016</v>
      </c>
      <c r="U5" s="8">
        <f t="shared" si="1"/>
        <v>6</v>
      </c>
      <c r="V5" s="7">
        <v>42551</v>
      </c>
      <c r="W5" t="s">
        <v>26306</v>
      </c>
      <c r="X5" s="2">
        <v>0.621</v>
      </c>
      <c r="Y5" s="6">
        <f t="shared" si="6"/>
        <v>1.6577240329943142E-2</v>
      </c>
      <c r="AA5">
        <v>11755326</v>
      </c>
      <c r="AB5">
        <v>4700151916</v>
      </c>
      <c r="AC5">
        <v>11755334</v>
      </c>
      <c r="AD5" t="s">
        <v>6</v>
      </c>
      <c r="AE5">
        <v>4132</v>
      </c>
      <c r="AF5">
        <v>3</v>
      </c>
      <c r="AH5" t="s">
        <v>55754</v>
      </c>
      <c r="AI5" t="s">
        <v>55753</v>
      </c>
      <c r="AJ5" t="s">
        <v>55752</v>
      </c>
      <c r="AK5" t="s">
        <v>55751</v>
      </c>
      <c r="AL5">
        <v>4</v>
      </c>
      <c r="AM5" s="5">
        <f t="shared" si="2"/>
        <v>0.66666666666666663</v>
      </c>
      <c r="AN5" s="4">
        <f t="shared" si="7"/>
        <v>1.0097185409567082E-3</v>
      </c>
      <c r="AO5" s="3"/>
      <c r="AP5">
        <v>0</v>
      </c>
      <c r="AR5" t="s">
        <v>1</v>
      </c>
      <c r="AT5" s="2">
        <v>1.091</v>
      </c>
      <c r="AU5" s="1">
        <f t="shared" si="3"/>
        <v>1.1906983793247212</v>
      </c>
      <c r="AV5" s="1">
        <f t="shared" si="4"/>
        <v>0.87934794354499257</v>
      </c>
      <c r="AW5" s="1">
        <f t="shared" si="5"/>
        <v>0.56799750776526381</v>
      </c>
    </row>
    <row r="6" spans="1:49" x14ac:dyDescent="0.2">
      <c r="A6">
        <v>4</v>
      </c>
      <c r="B6" t="s">
        <v>55750</v>
      </c>
      <c r="C6" t="s">
        <v>55749</v>
      </c>
      <c r="F6" t="s">
        <v>55748</v>
      </c>
      <c r="G6" t="s">
        <v>17</v>
      </c>
      <c r="H6" t="s">
        <v>16</v>
      </c>
      <c r="I6" t="s">
        <v>55747</v>
      </c>
      <c r="J6">
        <v>60005322</v>
      </c>
      <c r="K6" t="s">
        <v>37959</v>
      </c>
      <c r="L6" t="s">
        <v>37958</v>
      </c>
      <c r="M6" t="s">
        <v>1003</v>
      </c>
      <c r="N6">
        <v>2</v>
      </c>
      <c r="O6" t="s">
        <v>55746</v>
      </c>
      <c r="P6" t="s">
        <v>55745</v>
      </c>
      <c r="Q6" t="s">
        <v>55744</v>
      </c>
      <c r="R6" s="7">
        <v>42550</v>
      </c>
      <c r="S6" s="8">
        <f t="shared" si="0"/>
        <v>2016</v>
      </c>
      <c r="T6" s="8">
        <v>2016</v>
      </c>
      <c r="U6" s="8">
        <f t="shared" si="1"/>
        <v>6</v>
      </c>
      <c r="V6" s="7">
        <v>42550</v>
      </c>
      <c r="W6" t="s">
        <v>25314</v>
      </c>
      <c r="X6" s="2">
        <v>0.9</v>
      </c>
      <c r="Y6" s="6">
        <f t="shared" si="6"/>
        <v>2.4024985985424845E-2</v>
      </c>
      <c r="AA6">
        <v>9630252</v>
      </c>
      <c r="AB6">
        <v>29614</v>
      </c>
      <c r="AC6">
        <v>13616595</v>
      </c>
      <c r="AD6" t="s">
        <v>6</v>
      </c>
      <c r="AE6">
        <v>25</v>
      </c>
      <c r="AF6">
        <v>4</v>
      </c>
      <c r="AG6">
        <v>45014</v>
      </c>
      <c r="AI6" t="s">
        <v>55743</v>
      </c>
      <c r="AJ6" t="s">
        <v>55742</v>
      </c>
      <c r="AK6" t="s">
        <v>55741</v>
      </c>
      <c r="AL6">
        <v>5</v>
      </c>
      <c r="AM6" s="5">
        <f t="shared" si="2"/>
        <v>0.83333333333333337</v>
      </c>
      <c r="AN6" s="4">
        <f t="shared" si="7"/>
        <v>1.2621481761958854E-3</v>
      </c>
      <c r="AO6" s="3"/>
      <c r="AP6">
        <v>0</v>
      </c>
      <c r="AR6" t="s">
        <v>1</v>
      </c>
      <c r="AT6" s="2" t="s">
        <v>0</v>
      </c>
      <c r="AU6" s="1">
        <f t="shared" si="3"/>
        <v>1.7196134642656156</v>
      </c>
      <c r="AV6" s="1">
        <f t="shared" si="4"/>
        <v>1.2643567080810365</v>
      </c>
      <c r="AW6" s="1">
        <f t="shared" si="5"/>
        <v>0.80909995189645723</v>
      </c>
    </row>
    <row r="7" spans="1:49" x14ac:dyDescent="0.2">
      <c r="A7">
        <v>5</v>
      </c>
      <c r="B7" t="s">
        <v>55740</v>
      </c>
      <c r="C7" t="s">
        <v>55739</v>
      </c>
      <c r="D7" t="s">
        <v>55738</v>
      </c>
      <c r="F7" t="s">
        <v>55737</v>
      </c>
      <c r="G7" t="s">
        <v>17</v>
      </c>
      <c r="H7" t="s">
        <v>16</v>
      </c>
      <c r="I7" t="s">
        <v>55736</v>
      </c>
      <c r="J7" t="s">
        <v>55731</v>
      </c>
      <c r="K7" t="s">
        <v>55735</v>
      </c>
      <c r="L7" t="s">
        <v>55734</v>
      </c>
      <c r="M7" t="s">
        <v>528</v>
      </c>
      <c r="N7">
        <v>2</v>
      </c>
      <c r="O7" t="s">
        <v>55733</v>
      </c>
      <c r="P7" t="s">
        <v>55732</v>
      </c>
      <c r="Q7" t="s">
        <v>55731</v>
      </c>
      <c r="R7" s="7">
        <v>42550</v>
      </c>
      <c r="S7" s="8">
        <f t="shared" si="0"/>
        <v>2016</v>
      </c>
      <c r="T7" s="8">
        <v>2016</v>
      </c>
      <c r="U7" s="8">
        <f t="shared" si="1"/>
        <v>6</v>
      </c>
      <c r="V7" s="7">
        <v>42550</v>
      </c>
      <c r="W7" t="s">
        <v>55730</v>
      </c>
      <c r="X7" s="2">
        <v>1.212</v>
      </c>
      <c r="Y7" s="6">
        <f t="shared" si="6"/>
        <v>3.2353647793705455E-2</v>
      </c>
      <c r="AA7">
        <v>3603199</v>
      </c>
      <c r="AB7">
        <v>26991</v>
      </c>
      <c r="AD7" t="s">
        <v>6</v>
      </c>
      <c r="AE7">
        <v>41</v>
      </c>
      <c r="AF7">
        <v>24</v>
      </c>
      <c r="AH7" t="s">
        <v>55729</v>
      </c>
      <c r="AI7" t="s">
        <v>55728</v>
      </c>
      <c r="AJ7" t="s">
        <v>55727</v>
      </c>
      <c r="AK7" t="s">
        <v>55726</v>
      </c>
      <c r="AL7">
        <v>47</v>
      </c>
      <c r="AM7" s="5">
        <f t="shared" si="2"/>
        <v>7.833333333333333</v>
      </c>
      <c r="AN7" s="4">
        <f t="shared" si="7"/>
        <v>1.1864192856241322E-2</v>
      </c>
      <c r="AO7" s="3"/>
      <c r="AP7">
        <v>0</v>
      </c>
      <c r="AQ7" t="s">
        <v>28084</v>
      </c>
      <c r="AR7" t="s">
        <v>55725</v>
      </c>
      <c r="AS7" t="s">
        <v>28083</v>
      </c>
      <c r="AT7" s="2" t="s">
        <v>0</v>
      </c>
      <c r="AU7" s="1">
        <f t="shared" si="3"/>
        <v>2.6206811312466214</v>
      </c>
      <c r="AV7" s="1">
        <f t="shared" si="4"/>
        <v>2.2108920324973389</v>
      </c>
      <c r="AW7" s="1">
        <f t="shared" si="5"/>
        <v>1.8011029337480562</v>
      </c>
    </row>
    <row r="8" spans="1:49" x14ac:dyDescent="0.2">
      <c r="A8">
        <v>6</v>
      </c>
      <c r="B8" t="s">
        <v>55724</v>
      </c>
      <c r="C8" t="s">
        <v>55723</v>
      </c>
      <c r="F8" t="s">
        <v>55722</v>
      </c>
      <c r="G8" t="s">
        <v>17</v>
      </c>
      <c r="H8" t="s">
        <v>16</v>
      </c>
      <c r="I8" t="s">
        <v>55721</v>
      </c>
      <c r="J8">
        <v>60024322</v>
      </c>
      <c r="K8" t="s">
        <v>19461</v>
      </c>
      <c r="L8" t="s">
        <v>19460</v>
      </c>
      <c r="M8" t="s">
        <v>1865</v>
      </c>
      <c r="N8">
        <v>8</v>
      </c>
      <c r="O8" t="s">
        <v>55720</v>
      </c>
      <c r="P8" t="s">
        <v>55719</v>
      </c>
      <c r="Q8" t="s">
        <v>55718</v>
      </c>
      <c r="R8" s="7">
        <v>42549</v>
      </c>
      <c r="S8" s="8">
        <f t="shared" si="0"/>
        <v>2016</v>
      </c>
      <c r="T8" s="8">
        <v>2016</v>
      </c>
      <c r="U8" s="8">
        <f t="shared" si="1"/>
        <v>6</v>
      </c>
      <c r="V8" s="7">
        <v>42549</v>
      </c>
      <c r="W8" t="s">
        <v>25348</v>
      </c>
      <c r="X8" s="2">
        <v>0.69899999999999995</v>
      </c>
      <c r="Y8" s="6">
        <f t="shared" si="6"/>
        <v>1.8659405782013295E-2</v>
      </c>
      <c r="AA8">
        <v>218979</v>
      </c>
      <c r="AB8">
        <v>28132</v>
      </c>
      <c r="AC8">
        <v>10897550</v>
      </c>
      <c r="AD8" t="s">
        <v>6</v>
      </c>
      <c r="AE8">
        <v>119</v>
      </c>
      <c r="AF8">
        <v>24</v>
      </c>
      <c r="AG8">
        <v>245111</v>
      </c>
      <c r="AI8" t="s">
        <v>55717</v>
      </c>
      <c r="AK8" t="s">
        <v>55716</v>
      </c>
      <c r="AL8">
        <v>8</v>
      </c>
      <c r="AM8" s="5">
        <f t="shared" si="2"/>
        <v>1.3333333333333333</v>
      </c>
      <c r="AN8" s="4">
        <f t="shared" si="7"/>
        <v>2.0194370819134164E-3</v>
      </c>
      <c r="AO8" s="3"/>
      <c r="AP8">
        <v>0</v>
      </c>
      <c r="AR8" t="s">
        <v>1</v>
      </c>
      <c r="AT8" s="2">
        <v>2.5459999999999998</v>
      </c>
      <c r="AU8" s="1">
        <f t="shared" si="3"/>
        <v>1.3667415171983328</v>
      </c>
      <c r="AV8" s="1">
        <f t="shared" si="4"/>
        <v>1.0339421431963356</v>
      </c>
      <c r="AW8" s="1">
        <f t="shared" si="5"/>
        <v>0.70114276919433804</v>
      </c>
    </row>
    <row r="9" spans="1:49" x14ac:dyDescent="0.2">
      <c r="A9">
        <v>7</v>
      </c>
      <c r="B9" t="s">
        <v>55715</v>
      </c>
      <c r="C9" t="s">
        <v>55714</v>
      </c>
      <c r="F9" t="s">
        <v>55713</v>
      </c>
      <c r="G9" t="s">
        <v>17</v>
      </c>
      <c r="H9" t="s">
        <v>16</v>
      </c>
      <c r="I9" t="s">
        <v>55712</v>
      </c>
      <c r="J9" t="s">
        <v>55711</v>
      </c>
      <c r="K9" t="s">
        <v>55710</v>
      </c>
      <c r="L9" t="s">
        <v>55709</v>
      </c>
      <c r="M9" t="s">
        <v>8431</v>
      </c>
      <c r="N9">
        <v>4</v>
      </c>
      <c r="O9" t="s">
        <v>55708</v>
      </c>
      <c r="P9" t="s">
        <v>55707</v>
      </c>
      <c r="Q9" t="s">
        <v>55706</v>
      </c>
      <c r="R9" s="7">
        <v>42549</v>
      </c>
      <c r="S9" s="8">
        <f t="shared" si="0"/>
        <v>2016</v>
      </c>
      <c r="T9" s="8">
        <v>2016</v>
      </c>
      <c r="U9" s="8">
        <f t="shared" si="1"/>
        <v>6</v>
      </c>
      <c r="V9" s="7">
        <v>42549</v>
      </c>
      <c r="W9" t="s">
        <v>26344</v>
      </c>
      <c r="X9" s="2">
        <v>5.5540000000000003</v>
      </c>
      <c r="Y9" s="6">
        <f t="shared" si="6"/>
        <v>0.14826085795894398</v>
      </c>
      <c r="AA9">
        <v>19360851</v>
      </c>
      <c r="AB9">
        <v>11500153511</v>
      </c>
      <c r="AC9" t="s">
        <v>26343</v>
      </c>
      <c r="AD9" t="s">
        <v>6</v>
      </c>
      <c r="AE9">
        <v>10</v>
      </c>
      <c r="AF9">
        <v>6</v>
      </c>
      <c r="AH9" t="s">
        <v>55705</v>
      </c>
      <c r="AI9" t="s">
        <v>55704</v>
      </c>
      <c r="AJ9" t="s">
        <v>55703</v>
      </c>
      <c r="AK9" t="s">
        <v>55702</v>
      </c>
      <c r="AL9">
        <v>17</v>
      </c>
      <c r="AM9" s="5">
        <f t="shared" si="2"/>
        <v>2.8333333333333335</v>
      </c>
      <c r="AN9" s="4">
        <f t="shared" si="7"/>
        <v>4.2913037990660102E-3</v>
      </c>
      <c r="AO9" s="3"/>
      <c r="AP9">
        <v>1</v>
      </c>
      <c r="AQ9" t="s">
        <v>1378</v>
      </c>
      <c r="AR9">
        <v>320969</v>
      </c>
      <c r="AS9" t="s">
        <v>1377</v>
      </c>
      <c r="AT9" s="2">
        <v>15.881</v>
      </c>
      <c r="AU9" s="1">
        <f t="shared" si="3"/>
        <v>10.506999171098059</v>
      </c>
      <c r="AV9" s="1">
        <f t="shared" si="4"/>
        <v>7.6276080879004988</v>
      </c>
      <c r="AW9" s="1">
        <f t="shared" si="5"/>
        <v>4.7482170047029397</v>
      </c>
    </row>
    <row r="10" spans="1:49" x14ac:dyDescent="0.2">
      <c r="A10">
        <v>8</v>
      </c>
      <c r="B10" t="s">
        <v>55701</v>
      </c>
      <c r="C10" t="s">
        <v>55700</v>
      </c>
      <c r="D10" t="s">
        <v>55699</v>
      </c>
      <c r="F10" t="s">
        <v>55698</v>
      </c>
      <c r="G10" t="s">
        <v>17</v>
      </c>
      <c r="H10" t="s">
        <v>16</v>
      </c>
      <c r="I10" t="s">
        <v>55697</v>
      </c>
      <c r="J10">
        <v>60010432</v>
      </c>
      <c r="K10" t="s">
        <v>55696</v>
      </c>
      <c r="L10" t="s">
        <v>793</v>
      </c>
      <c r="M10" t="s">
        <v>340</v>
      </c>
      <c r="N10">
        <v>4</v>
      </c>
      <c r="O10" t="s">
        <v>55695</v>
      </c>
      <c r="P10" t="s">
        <v>55694</v>
      </c>
      <c r="Q10" t="s">
        <v>55693</v>
      </c>
      <c r="R10" s="7">
        <v>42549</v>
      </c>
      <c r="S10" s="8">
        <f t="shared" si="0"/>
        <v>2016</v>
      </c>
      <c r="T10" s="8">
        <v>2016</v>
      </c>
      <c r="U10" s="8">
        <f t="shared" si="1"/>
        <v>6</v>
      </c>
      <c r="V10" s="7">
        <v>42549</v>
      </c>
      <c r="W10" t="s">
        <v>15975</v>
      </c>
      <c r="X10" s="2">
        <v>1.24</v>
      </c>
      <c r="Y10" s="6">
        <f t="shared" si="6"/>
        <v>3.3101091802140895E-2</v>
      </c>
      <c r="AB10">
        <v>21100200805</v>
      </c>
      <c r="AC10">
        <v>20452322</v>
      </c>
      <c r="AD10" t="s">
        <v>6</v>
      </c>
      <c r="AE10">
        <v>6</v>
      </c>
      <c r="AG10">
        <v>28681</v>
      </c>
      <c r="AI10" t="s">
        <v>55692</v>
      </c>
      <c r="AK10" t="s">
        <v>55691</v>
      </c>
      <c r="AL10">
        <v>8</v>
      </c>
      <c r="AM10" s="5">
        <f t="shared" si="2"/>
        <v>1.3333333333333333</v>
      </c>
      <c r="AN10" s="4">
        <f t="shared" si="7"/>
        <v>2.0194370819134164E-3</v>
      </c>
      <c r="AO10" s="3"/>
      <c r="AP10">
        <v>1</v>
      </c>
      <c r="AQ10" t="s">
        <v>222</v>
      </c>
      <c r="AR10">
        <v>11374224</v>
      </c>
      <c r="AS10" t="s">
        <v>221</v>
      </c>
      <c r="AT10" s="2">
        <v>4.3789999999999996</v>
      </c>
      <c r="AU10" s="1">
        <f t="shared" si="3"/>
        <v>2.377659538607265</v>
      </c>
      <c r="AV10" s="1">
        <f t="shared" si="4"/>
        <v>1.7560264442027158</v>
      </c>
      <c r="AW10" s="1">
        <f t="shared" si="5"/>
        <v>1.134393349798166</v>
      </c>
    </row>
    <row r="11" spans="1:49" x14ac:dyDescent="0.2">
      <c r="A11">
        <v>9</v>
      </c>
      <c r="B11" t="s">
        <v>55690</v>
      </c>
      <c r="C11" t="s">
        <v>55689</v>
      </c>
      <c r="E11">
        <v>27247399</v>
      </c>
      <c r="F11" t="s">
        <v>55688</v>
      </c>
      <c r="G11" t="s">
        <v>17</v>
      </c>
      <c r="H11" t="s">
        <v>16</v>
      </c>
      <c r="I11" t="s">
        <v>55687</v>
      </c>
      <c r="J11">
        <v>60020650</v>
      </c>
      <c r="K11" t="s">
        <v>39280</v>
      </c>
      <c r="L11" t="s">
        <v>39279</v>
      </c>
      <c r="M11" t="s">
        <v>73</v>
      </c>
      <c r="N11">
        <v>4</v>
      </c>
      <c r="O11" t="s">
        <v>55686</v>
      </c>
      <c r="P11" t="s">
        <v>55685</v>
      </c>
      <c r="Q11" t="s">
        <v>55684</v>
      </c>
      <c r="R11" s="7">
        <v>42549</v>
      </c>
      <c r="S11" s="8">
        <f t="shared" si="0"/>
        <v>2016</v>
      </c>
      <c r="T11" s="8">
        <v>2016</v>
      </c>
      <c r="U11" s="8">
        <f t="shared" si="1"/>
        <v>6</v>
      </c>
      <c r="V11" s="7">
        <v>42549</v>
      </c>
      <c r="W11" t="s">
        <v>30868</v>
      </c>
      <c r="X11" s="2">
        <v>5.0110000000000001</v>
      </c>
      <c r="Y11" s="6">
        <f t="shared" si="6"/>
        <v>0.13376578308107098</v>
      </c>
      <c r="AA11">
        <v>278424</v>
      </c>
      <c r="AB11">
        <v>21121</v>
      </c>
      <c r="AC11">
        <v>10916490</v>
      </c>
      <c r="AD11" t="s">
        <v>6</v>
      </c>
      <c r="AE11">
        <v>113</v>
      </c>
      <c r="AF11">
        <v>26</v>
      </c>
      <c r="AH11" t="s">
        <v>55683</v>
      </c>
      <c r="AI11" t="s">
        <v>55682</v>
      </c>
      <c r="AJ11" t="s">
        <v>55681</v>
      </c>
      <c r="AK11" t="s">
        <v>55680</v>
      </c>
      <c r="AL11">
        <v>28</v>
      </c>
      <c r="AM11" s="5">
        <f t="shared" si="2"/>
        <v>4.666666666666667</v>
      </c>
      <c r="AN11" s="4">
        <f t="shared" si="7"/>
        <v>7.0680297866969584E-3</v>
      </c>
      <c r="AO11" s="3"/>
      <c r="AP11">
        <v>1</v>
      </c>
      <c r="AQ11" t="s">
        <v>33096</v>
      </c>
      <c r="AR11" t="s">
        <v>55679</v>
      </c>
      <c r="AS11" t="s">
        <v>33094</v>
      </c>
      <c r="AT11" s="2" t="s">
        <v>0</v>
      </c>
      <c r="AU11" s="1">
        <f t="shared" si="3"/>
        <v>9.5756457092758769</v>
      </c>
      <c r="AV11" s="1">
        <f t="shared" si="4"/>
        <v>7.0416906433883968</v>
      </c>
      <c r="AW11" s="1">
        <f t="shared" si="5"/>
        <v>4.5077355775009167</v>
      </c>
    </row>
    <row r="12" spans="1:49" x14ac:dyDescent="0.2">
      <c r="A12">
        <v>10</v>
      </c>
      <c r="B12" t="s">
        <v>55678</v>
      </c>
      <c r="C12" t="s">
        <v>55677</v>
      </c>
      <c r="E12">
        <v>27369543</v>
      </c>
      <c r="F12" t="s">
        <v>55676</v>
      </c>
      <c r="G12" t="s">
        <v>17</v>
      </c>
      <c r="H12" t="s">
        <v>16</v>
      </c>
      <c r="I12" t="s">
        <v>55675</v>
      </c>
      <c r="J12" t="s">
        <v>55674</v>
      </c>
      <c r="K12" t="s">
        <v>55673</v>
      </c>
      <c r="L12" t="s">
        <v>55672</v>
      </c>
      <c r="M12" t="s">
        <v>214</v>
      </c>
      <c r="N12">
        <v>3</v>
      </c>
      <c r="O12" t="s">
        <v>55671</v>
      </c>
      <c r="P12" t="s">
        <v>55670</v>
      </c>
      <c r="Q12" t="s">
        <v>55669</v>
      </c>
      <c r="R12" s="7">
        <v>42549</v>
      </c>
      <c r="S12" s="8">
        <f t="shared" si="0"/>
        <v>2016</v>
      </c>
      <c r="T12" s="8">
        <v>2016</v>
      </c>
      <c r="U12" s="8">
        <f t="shared" si="1"/>
        <v>6</v>
      </c>
      <c r="V12" s="7">
        <v>42549</v>
      </c>
      <c r="W12" t="s">
        <v>25752</v>
      </c>
      <c r="X12" s="2">
        <v>1.071</v>
      </c>
      <c r="Y12" s="6">
        <f t="shared" si="6"/>
        <v>2.8589733322655561E-2</v>
      </c>
      <c r="AA12">
        <v>219606</v>
      </c>
      <c r="AB12">
        <v>28134</v>
      </c>
      <c r="AD12" t="s">
        <v>6</v>
      </c>
      <c r="AE12">
        <v>144</v>
      </c>
      <c r="AF12">
        <v>24</v>
      </c>
      <c r="AG12">
        <v>245101</v>
      </c>
      <c r="AI12" t="s">
        <v>55668</v>
      </c>
      <c r="AK12" t="s">
        <v>55667</v>
      </c>
      <c r="AL12">
        <v>15</v>
      </c>
      <c r="AM12" s="5">
        <f t="shared" si="2"/>
        <v>2.5</v>
      </c>
      <c r="AN12" s="4">
        <f t="shared" si="7"/>
        <v>3.7864445285876562E-3</v>
      </c>
      <c r="AO12" s="3"/>
      <c r="AP12">
        <v>0</v>
      </c>
      <c r="AQ12" t="s">
        <v>1315</v>
      </c>
      <c r="AR12" t="s">
        <v>55666</v>
      </c>
      <c r="AS12" t="s">
        <v>1313</v>
      </c>
      <c r="AT12" s="2">
        <v>3.488</v>
      </c>
      <c r="AU12" s="1">
        <f t="shared" si="3"/>
        <v>2.1148746684435187</v>
      </c>
      <c r="AV12" s="1">
        <f t="shared" si="4"/>
        <v>1.6188088925621611</v>
      </c>
      <c r="AW12" s="1">
        <f t="shared" si="5"/>
        <v>1.1227431166808026</v>
      </c>
    </row>
    <row r="13" spans="1:49" x14ac:dyDescent="0.2">
      <c r="A13">
        <v>11</v>
      </c>
      <c r="B13" t="s">
        <v>55665</v>
      </c>
      <c r="C13" t="s">
        <v>55664</v>
      </c>
      <c r="E13">
        <v>27395644</v>
      </c>
      <c r="F13" t="s">
        <v>55663</v>
      </c>
      <c r="G13" t="s">
        <v>17</v>
      </c>
      <c r="H13" t="s">
        <v>16</v>
      </c>
      <c r="I13" t="s">
        <v>55662</v>
      </c>
      <c r="J13" t="s">
        <v>55661</v>
      </c>
      <c r="K13" t="s">
        <v>55660</v>
      </c>
      <c r="L13" t="s">
        <v>55659</v>
      </c>
      <c r="M13" t="s">
        <v>37089</v>
      </c>
      <c r="N13">
        <v>3</v>
      </c>
      <c r="O13" t="s">
        <v>55658</v>
      </c>
      <c r="P13" t="s">
        <v>55657</v>
      </c>
      <c r="Q13" t="s">
        <v>55656</v>
      </c>
      <c r="R13" s="7">
        <v>42548</v>
      </c>
      <c r="S13" s="8">
        <f t="shared" si="0"/>
        <v>2016</v>
      </c>
      <c r="T13" s="8">
        <v>2016</v>
      </c>
      <c r="U13" s="8">
        <f t="shared" si="1"/>
        <v>6</v>
      </c>
      <c r="V13" s="7">
        <v>42548</v>
      </c>
      <c r="W13" t="s">
        <v>26306</v>
      </c>
      <c r="X13" s="2">
        <v>0.621</v>
      </c>
      <c r="Y13" s="6">
        <f t="shared" si="6"/>
        <v>1.6577240329943142E-2</v>
      </c>
      <c r="AA13">
        <v>11755326</v>
      </c>
      <c r="AB13">
        <v>4700151916</v>
      </c>
      <c r="AC13">
        <v>11755334</v>
      </c>
      <c r="AD13" t="s">
        <v>6</v>
      </c>
      <c r="AE13">
        <v>4128</v>
      </c>
      <c r="AF13">
        <v>1</v>
      </c>
      <c r="AH13" t="s">
        <v>55655</v>
      </c>
      <c r="AI13" t="s">
        <v>55654</v>
      </c>
      <c r="AJ13" t="s">
        <v>55653</v>
      </c>
      <c r="AK13" t="s">
        <v>55652</v>
      </c>
      <c r="AL13">
        <v>11</v>
      </c>
      <c r="AM13" s="5">
        <f t="shared" si="2"/>
        <v>1.8333333333333333</v>
      </c>
      <c r="AN13" s="4">
        <f t="shared" si="7"/>
        <v>2.7767259876309478E-3</v>
      </c>
      <c r="AO13" s="3"/>
      <c r="AP13">
        <v>0</v>
      </c>
      <c r="AR13" t="s">
        <v>1</v>
      </c>
      <c r="AT13" s="2">
        <v>1.091</v>
      </c>
      <c r="AU13" s="1">
        <f t="shared" si="3"/>
        <v>1.2437086027249484</v>
      </c>
      <c r="AV13" s="1">
        <f t="shared" si="4"/>
        <v>0.96769831587870447</v>
      </c>
      <c r="AW13" s="1">
        <f t="shared" si="5"/>
        <v>0.69168802903246063</v>
      </c>
    </row>
    <row r="14" spans="1:49" x14ac:dyDescent="0.2">
      <c r="A14">
        <v>12</v>
      </c>
      <c r="B14" t="s">
        <v>55651</v>
      </c>
      <c r="C14" t="s">
        <v>55650</v>
      </c>
      <c r="F14" t="s">
        <v>55649</v>
      </c>
      <c r="G14" t="s">
        <v>17</v>
      </c>
      <c r="H14" t="s">
        <v>16</v>
      </c>
      <c r="I14" t="s">
        <v>55648</v>
      </c>
      <c r="J14" t="s">
        <v>55647</v>
      </c>
      <c r="K14" t="s">
        <v>55646</v>
      </c>
      <c r="L14" t="s">
        <v>55645</v>
      </c>
      <c r="M14" t="s">
        <v>1928</v>
      </c>
      <c r="N14">
        <v>4</v>
      </c>
      <c r="O14" t="s">
        <v>55644</v>
      </c>
      <c r="P14" t="s">
        <v>55643</v>
      </c>
      <c r="Q14" t="s">
        <v>55642</v>
      </c>
      <c r="R14" s="7">
        <v>42548</v>
      </c>
      <c r="S14" s="8">
        <f t="shared" si="0"/>
        <v>2016</v>
      </c>
      <c r="T14" s="8">
        <v>2016</v>
      </c>
      <c r="U14" s="8">
        <f t="shared" si="1"/>
        <v>6</v>
      </c>
      <c r="V14" s="7">
        <v>42548</v>
      </c>
      <c r="W14" t="s">
        <v>25576</v>
      </c>
      <c r="X14" s="2">
        <v>1.3939999999999999</v>
      </c>
      <c r="Y14" s="6">
        <f t="shared" si="6"/>
        <v>3.721203384853581E-2</v>
      </c>
      <c r="AB14">
        <v>12862</v>
      </c>
      <c r="AC14">
        <v>10944087</v>
      </c>
      <c r="AD14" t="s">
        <v>6</v>
      </c>
      <c r="AE14">
        <v>24</v>
      </c>
      <c r="AF14">
        <v>13</v>
      </c>
      <c r="AH14" t="s">
        <v>55641</v>
      </c>
      <c r="AI14" t="s">
        <v>55640</v>
      </c>
      <c r="AK14" t="s">
        <v>55639</v>
      </c>
      <c r="AL14">
        <v>47</v>
      </c>
      <c r="AM14" s="5">
        <f t="shared" si="2"/>
        <v>7.833333333333333</v>
      </c>
      <c r="AN14" s="4">
        <f t="shared" si="7"/>
        <v>1.1864192856241322E-2</v>
      </c>
      <c r="AO14" s="3"/>
      <c r="AP14">
        <v>1</v>
      </c>
      <c r="AQ14" t="s">
        <v>1810</v>
      </c>
      <c r="AR14" t="s">
        <v>55638</v>
      </c>
      <c r="AS14" t="s">
        <v>1809</v>
      </c>
      <c r="AT14" s="2">
        <v>3.8940000000000001</v>
      </c>
      <c r="AU14" s="1">
        <f t="shared" si="3"/>
        <v>2.9607681550847462</v>
      </c>
      <c r="AV14" s="1">
        <f t="shared" si="4"/>
        <v>2.4538113352388566</v>
      </c>
      <c r="AW14" s="1">
        <f t="shared" si="5"/>
        <v>1.9468545153929664</v>
      </c>
    </row>
    <row r="15" spans="1:49" x14ac:dyDescent="0.2">
      <c r="A15">
        <v>13</v>
      </c>
      <c r="B15" t="s">
        <v>55637</v>
      </c>
      <c r="C15" t="s">
        <v>55636</v>
      </c>
      <c r="F15" t="s">
        <v>55635</v>
      </c>
      <c r="G15" t="s">
        <v>17</v>
      </c>
      <c r="H15" t="s">
        <v>16</v>
      </c>
      <c r="I15" t="s">
        <v>55634</v>
      </c>
      <c r="J15" t="s">
        <v>55633</v>
      </c>
      <c r="K15" t="s">
        <v>55632</v>
      </c>
      <c r="L15" t="s">
        <v>55631</v>
      </c>
      <c r="M15" t="s">
        <v>55630</v>
      </c>
      <c r="N15">
        <v>6</v>
      </c>
      <c r="O15" t="s">
        <v>55629</v>
      </c>
      <c r="P15" t="s">
        <v>55628</v>
      </c>
      <c r="Q15" t="s">
        <v>55627</v>
      </c>
      <c r="R15" s="7">
        <v>42548</v>
      </c>
      <c r="S15" s="8">
        <f t="shared" si="0"/>
        <v>2016</v>
      </c>
      <c r="T15" s="8">
        <v>2016</v>
      </c>
      <c r="U15" s="8">
        <f t="shared" si="1"/>
        <v>6</v>
      </c>
      <c r="V15" s="7">
        <v>42548</v>
      </c>
      <c r="W15" t="s">
        <v>55618</v>
      </c>
      <c r="X15" s="2">
        <v>1.391</v>
      </c>
      <c r="Y15" s="6">
        <f t="shared" si="6"/>
        <v>3.7131950561917731E-2</v>
      </c>
      <c r="AA15">
        <v>24699926</v>
      </c>
      <c r="AB15">
        <v>21100874237</v>
      </c>
      <c r="AC15">
        <v>24699934</v>
      </c>
      <c r="AD15" t="s">
        <v>6</v>
      </c>
      <c r="AE15">
        <v>93</v>
      </c>
      <c r="AF15">
        <v>6</v>
      </c>
      <c r="AG15">
        <v>63846</v>
      </c>
      <c r="AI15" t="s">
        <v>55626</v>
      </c>
      <c r="AK15" t="s">
        <v>55625</v>
      </c>
      <c r="AL15">
        <v>44</v>
      </c>
      <c r="AM15" s="5">
        <f t="shared" si="2"/>
        <v>7.333333333333333</v>
      </c>
      <c r="AN15" s="4">
        <f t="shared" si="7"/>
        <v>1.1106903950523791E-2</v>
      </c>
      <c r="AO15" s="3"/>
      <c r="AP15">
        <v>0</v>
      </c>
      <c r="AR15" t="s">
        <v>1</v>
      </c>
      <c r="AT15" s="2">
        <v>3.14</v>
      </c>
      <c r="AU15" s="1">
        <f t="shared" si="3"/>
        <v>2.9324436578499551</v>
      </c>
      <c r="AV15" s="1">
        <f t="shared" si="4"/>
        <v>2.411942725622076</v>
      </c>
      <c r="AW15" s="1">
        <f t="shared" si="5"/>
        <v>1.8914417933941972</v>
      </c>
    </row>
    <row r="16" spans="1:49" x14ac:dyDescent="0.2">
      <c r="A16">
        <v>14</v>
      </c>
      <c r="B16" t="s">
        <v>55624</v>
      </c>
      <c r="C16" t="s">
        <v>55623</v>
      </c>
      <c r="F16" t="s">
        <v>55622</v>
      </c>
      <c r="G16" t="s">
        <v>17</v>
      </c>
      <c r="H16" t="s">
        <v>16</v>
      </c>
      <c r="I16" t="s">
        <v>55621</v>
      </c>
      <c r="J16">
        <v>60008724</v>
      </c>
      <c r="K16" t="s">
        <v>25680</v>
      </c>
      <c r="L16" t="s">
        <v>25679</v>
      </c>
      <c r="M16" t="s">
        <v>411</v>
      </c>
      <c r="N16">
        <v>3</v>
      </c>
      <c r="O16" t="s">
        <v>55620</v>
      </c>
      <c r="P16" t="s">
        <v>55619</v>
      </c>
      <c r="Q16" t="s">
        <v>25676</v>
      </c>
      <c r="R16" s="7">
        <v>42548</v>
      </c>
      <c r="S16" s="8">
        <f t="shared" si="0"/>
        <v>2016</v>
      </c>
      <c r="T16" s="8">
        <v>2016</v>
      </c>
      <c r="U16" s="8">
        <f t="shared" si="1"/>
        <v>6</v>
      </c>
      <c r="V16" s="7">
        <v>42548</v>
      </c>
      <c r="W16" t="s">
        <v>55618</v>
      </c>
      <c r="X16" s="2">
        <v>1.391</v>
      </c>
      <c r="Y16" s="6">
        <f t="shared" si="6"/>
        <v>3.7131950561917731E-2</v>
      </c>
      <c r="AA16">
        <v>24699926</v>
      </c>
      <c r="AB16">
        <v>21100874237</v>
      </c>
      <c r="AC16">
        <v>24699934</v>
      </c>
      <c r="AD16" t="s">
        <v>6</v>
      </c>
      <c r="AE16">
        <v>93</v>
      </c>
      <c r="AF16">
        <v>6</v>
      </c>
      <c r="AG16">
        <v>63849</v>
      </c>
      <c r="AI16" t="s">
        <v>55617</v>
      </c>
      <c r="AK16" t="s">
        <v>55616</v>
      </c>
      <c r="AL16">
        <v>38</v>
      </c>
      <c r="AM16" s="5">
        <f t="shared" si="2"/>
        <v>6.333333333333333</v>
      </c>
      <c r="AN16" s="4">
        <f t="shared" si="7"/>
        <v>9.5923261390887284E-3</v>
      </c>
      <c r="AO16" s="3"/>
      <c r="AP16">
        <v>0</v>
      </c>
      <c r="AR16" t="s">
        <v>1</v>
      </c>
      <c r="AT16" s="2">
        <v>3.14</v>
      </c>
      <c r="AU16" s="1">
        <f t="shared" si="3"/>
        <v>2.887006323506903</v>
      </c>
      <c r="AV16" s="1">
        <f t="shared" si="4"/>
        <v>2.336213835050323</v>
      </c>
      <c r="AW16" s="1">
        <f t="shared" si="5"/>
        <v>1.7854213465937427</v>
      </c>
    </row>
    <row r="17" spans="1:49" x14ac:dyDescent="0.2">
      <c r="A17">
        <v>15</v>
      </c>
      <c r="B17" t="s">
        <v>55615</v>
      </c>
      <c r="C17" t="s">
        <v>55614</v>
      </c>
      <c r="D17" t="s">
        <v>55613</v>
      </c>
      <c r="F17" t="s">
        <v>55612</v>
      </c>
      <c r="G17" t="s">
        <v>17</v>
      </c>
      <c r="H17" t="s">
        <v>16</v>
      </c>
      <c r="I17" t="s">
        <v>55611</v>
      </c>
      <c r="J17" t="s">
        <v>55610</v>
      </c>
      <c r="K17" t="s">
        <v>55609</v>
      </c>
      <c r="L17" t="s">
        <v>55608</v>
      </c>
      <c r="M17" t="s">
        <v>2758</v>
      </c>
      <c r="N17">
        <v>5</v>
      </c>
      <c r="O17" t="s">
        <v>55607</v>
      </c>
      <c r="P17" t="s">
        <v>55606</v>
      </c>
      <c r="Q17" t="s">
        <v>55605</v>
      </c>
      <c r="R17" s="7">
        <v>42548</v>
      </c>
      <c r="S17" s="8">
        <f t="shared" si="0"/>
        <v>2016</v>
      </c>
      <c r="T17" s="8">
        <v>2016</v>
      </c>
      <c r="U17" s="8">
        <f t="shared" si="1"/>
        <v>6</v>
      </c>
      <c r="V17" s="7">
        <v>42548</v>
      </c>
      <c r="W17" t="s">
        <v>15975</v>
      </c>
      <c r="X17" s="2">
        <v>1.24</v>
      </c>
      <c r="Y17" s="6">
        <f t="shared" si="6"/>
        <v>3.3101091802140895E-2</v>
      </c>
      <c r="AB17">
        <v>21100200805</v>
      </c>
      <c r="AC17">
        <v>20452322</v>
      </c>
      <c r="AD17" t="s">
        <v>6</v>
      </c>
      <c r="AE17">
        <v>6</v>
      </c>
      <c r="AG17">
        <v>28738</v>
      </c>
      <c r="AI17" t="s">
        <v>55604</v>
      </c>
      <c r="AK17" t="s">
        <v>55603</v>
      </c>
      <c r="AL17">
        <v>2</v>
      </c>
      <c r="AM17" s="5">
        <f t="shared" si="2"/>
        <v>0.33333333333333331</v>
      </c>
      <c r="AN17" s="4">
        <f t="shared" si="7"/>
        <v>5.048592704783541E-4</v>
      </c>
      <c r="AO17" s="3"/>
      <c r="AP17">
        <v>1</v>
      </c>
      <c r="AQ17" t="s">
        <v>1378</v>
      </c>
      <c r="AR17">
        <v>616213</v>
      </c>
      <c r="AS17" t="s">
        <v>1377</v>
      </c>
      <c r="AT17" s="2">
        <v>4.3789999999999996</v>
      </c>
      <c r="AU17" s="1">
        <f t="shared" si="3"/>
        <v>2.3322222042642129</v>
      </c>
      <c r="AV17" s="1">
        <f t="shared" si="4"/>
        <v>1.6802975536309623</v>
      </c>
      <c r="AW17" s="1">
        <f t="shared" si="5"/>
        <v>1.0283729029977116</v>
      </c>
    </row>
    <row r="18" spans="1:49" x14ac:dyDescent="0.2">
      <c r="A18">
        <v>16</v>
      </c>
      <c r="B18" t="s">
        <v>55602</v>
      </c>
      <c r="C18" t="s">
        <v>55601</v>
      </c>
      <c r="F18" t="s">
        <v>55600</v>
      </c>
      <c r="G18" t="s">
        <v>17</v>
      </c>
      <c r="H18" t="s">
        <v>16</v>
      </c>
      <c r="I18" t="s">
        <v>55599</v>
      </c>
      <c r="J18" t="s">
        <v>55594</v>
      </c>
      <c r="K18" t="s">
        <v>55598</v>
      </c>
      <c r="L18" t="s">
        <v>55597</v>
      </c>
      <c r="M18" t="s">
        <v>2906</v>
      </c>
      <c r="N18">
        <v>2</v>
      </c>
      <c r="O18" t="s">
        <v>55596</v>
      </c>
      <c r="P18" t="s">
        <v>55595</v>
      </c>
      <c r="Q18" t="s">
        <v>55594</v>
      </c>
      <c r="R18" s="7">
        <v>42546</v>
      </c>
      <c r="S18" s="8">
        <f t="shared" si="0"/>
        <v>2016</v>
      </c>
      <c r="T18" s="8">
        <v>2016</v>
      </c>
      <c r="U18" s="8">
        <f t="shared" si="1"/>
        <v>6</v>
      </c>
      <c r="V18" s="7">
        <v>42546</v>
      </c>
      <c r="W18" t="s">
        <v>55593</v>
      </c>
      <c r="X18" s="2">
        <v>0.46300000000000002</v>
      </c>
      <c r="Y18" s="6">
        <f t="shared" si="6"/>
        <v>1.2359520568057447E-2</v>
      </c>
      <c r="AA18">
        <v>3209180</v>
      </c>
      <c r="AB18">
        <v>21100411349</v>
      </c>
      <c r="AC18">
        <v>24100226</v>
      </c>
      <c r="AD18" t="s">
        <v>6</v>
      </c>
      <c r="AE18">
        <v>25</v>
      </c>
      <c r="AF18">
        <v>1</v>
      </c>
      <c r="AH18" t="s">
        <v>55592</v>
      </c>
      <c r="AI18" t="s">
        <v>55591</v>
      </c>
      <c r="AJ18" t="s">
        <v>55590</v>
      </c>
      <c r="AK18" t="s">
        <v>55589</v>
      </c>
      <c r="AL18">
        <v>0</v>
      </c>
      <c r="AM18" s="5">
        <f t="shared" si="2"/>
        <v>0</v>
      </c>
      <c r="AN18" s="4">
        <f t="shared" si="7"/>
        <v>0</v>
      </c>
      <c r="AO18" s="3"/>
      <c r="AP18">
        <v>0</v>
      </c>
      <c r="AR18" t="s">
        <v>1</v>
      </c>
      <c r="AT18" s="2" t="s">
        <v>0</v>
      </c>
      <c r="AU18" s="1">
        <f t="shared" si="3"/>
        <v>0.86516643976402119</v>
      </c>
      <c r="AV18" s="1">
        <f t="shared" si="4"/>
        <v>0.61797602840287236</v>
      </c>
      <c r="AW18" s="1">
        <f t="shared" si="5"/>
        <v>0.37078561704172341</v>
      </c>
    </row>
    <row r="19" spans="1:49" x14ac:dyDescent="0.2">
      <c r="A19">
        <v>17</v>
      </c>
      <c r="B19" t="s">
        <v>55588</v>
      </c>
      <c r="C19" t="s">
        <v>55587</v>
      </c>
      <c r="D19" t="s">
        <v>55586</v>
      </c>
      <c r="F19" t="s">
        <v>55585</v>
      </c>
      <c r="G19" t="s">
        <v>17</v>
      </c>
      <c r="H19" t="s">
        <v>16</v>
      </c>
      <c r="I19" t="s">
        <v>11736</v>
      </c>
      <c r="J19">
        <v>60005244</v>
      </c>
      <c r="K19" t="s">
        <v>658</v>
      </c>
      <c r="L19" t="s">
        <v>657</v>
      </c>
      <c r="M19" t="s">
        <v>340</v>
      </c>
      <c r="N19">
        <v>3</v>
      </c>
      <c r="O19" t="s">
        <v>55584</v>
      </c>
      <c r="P19" t="s">
        <v>55583</v>
      </c>
      <c r="Q19" t="s">
        <v>3054</v>
      </c>
      <c r="R19" s="7">
        <v>42545</v>
      </c>
      <c r="S19" s="8">
        <f t="shared" si="0"/>
        <v>2016</v>
      </c>
      <c r="T19" s="8">
        <v>2016</v>
      </c>
      <c r="U19" s="8">
        <f t="shared" si="1"/>
        <v>6</v>
      </c>
      <c r="V19" s="7" t="s">
        <v>55582</v>
      </c>
      <c r="W19" t="s">
        <v>1553</v>
      </c>
      <c r="X19" s="2">
        <v>0.54700000000000004</v>
      </c>
      <c r="Y19" s="6">
        <f t="shared" si="6"/>
        <v>1.4601852593363766E-2</v>
      </c>
      <c r="AA19">
        <v>14348411</v>
      </c>
      <c r="AB19">
        <v>17683</v>
      </c>
      <c r="AC19">
        <v>16180399</v>
      </c>
      <c r="AD19" t="s">
        <v>6</v>
      </c>
      <c r="AE19">
        <v>70</v>
      </c>
      <c r="AF19">
        <v>9</v>
      </c>
      <c r="AH19" t="s">
        <v>55581</v>
      </c>
      <c r="AI19" t="s">
        <v>55580</v>
      </c>
      <c r="AJ19" t="s">
        <v>55579</v>
      </c>
      <c r="AK19" t="s">
        <v>55578</v>
      </c>
      <c r="AL19">
        <v>6</v>
      </c>
      <c r="AM19" s="5">
        <f t="shared" si="2"/>
        <v>1</v>
      </c>
      <c r="AN19" s="4">
        <f t="shared" si="7"/>
        <v>1.5145778114350624E-3</v>
      </c>
      <c r="AO19" s="3"/>
      <c r="AP19">
        <v>0</v>
      </c>
      <c r="AQ19" t="s">
        <v>222</v>
      </c>
      <c r="AR19">
        <v>61372103</v>
      </c>
      <c r="AS19" t="s">
        <v>221</v>
      </c>
      <c r="AT19" s="2" t="s">
        <v>0</v>
      </c>
      <c r="AU19" s="1">
        <f t="shared" si="3"/>
        <v>1.0675670158785155</v>
      </c>
      <c r="AV19" s="1">
        <f t="shared" si="4"/>
        <v>0.80582152023994136</v>
      </c>
      <c r="AW19" s="1">
        <f t="shared" si="5"/>
        <v>0.54407602460136728</v>
      </c>
    </row>
    <row r="20" spans="1:49" x14ac:dyDescent="0.2">
      <c r="A20">
        <v>18</v>
      </c>
      <c r="B20" t="s">
        <v>55577</v>
      </c>
      <c r="C20" t="s">
        <v>55576</v>
      </c>
      <c r="E20">
        <v>27403565</v>
      </c>
      <c r="F20" t="s">
        <v>55575</v>
      </c>
      <c r="G20" t="s">
        <v>17</v>
      </c>
      <c r="H20" t="s">
        <v>16</v>
      </c>
      <c r="I20" t="s">
        <v>55574</v>
      </c>
      <c r="J20" t="s">
        <v>55573</v>
      </c>
      <c r="K20" t="s">
        <v>55572</v>
      </c>
      <c r="L20" t="s">
        <v>55571</v>
      </c>
      <c r="M20" t="s">
        <v>22743</v>
      </c>
      <c r="N20">
        <v>5</v>
      </c>
      <c r="O20" t="s">
        <v>55570</v>
      </c>
      <c r="P20" t="s">
        <v>55569</v>
      </c>
      <c r="Q20" t="s">
        <v>55568</v>
      </c>
      <c r="R20" s="7">
        <v>42544</v>
      </c>
      <c r="S20" s="8">
        <f t="shared" si="0"/>
        <v>2016</v>
      </c>
      <c r="T20" s="8">
        <v>2016</v>
      </c>
      <c r="U20" s="8">
        <f t="shared" si="1"/>
        <v>6</v>
      </c>
      <c r="V20" s="7">
        <v>42544</v>
      </c>
      <c r="W20" t="s">
        <v>49947</v>
      </c>
      <c r="X20" s="2">
        <v>0.59599999999999997</v>
      </c>
      <c r="Y20" s="6">
        <f t="shared" si="6"/>
        <v>1.5909879608125784E-2</v>
      </c>
      <c r="AA20" t="s">
        <v>49946</v>
      </c>
      <c r="AB20">
        <v>19900191993</v>
      </c>
      <c r="AD20" t="s">
        <v>6</v>
      </c>
      <c r="AE20">
        <v>2016</v>
      </c>
      <c r="AF20">
        <v>112</v>
      </c>
      <c r="AG20" t="s">
        <v>55567</v>
      </c>
      <c r="AI20" t="s">
        <v>55566</v>
      </c>
      <c r="AJ20" t="s">
        <v>55565</v>
      </c>
      <c r="AK20" t="s">
        <v>55564</v>
      </c>
      <c r="AL20">
        <v>7</v>
      </c>
      <c r="AM20" s="5">
        <f t="shared" si="2"/>
        <v>1.1666666666666667</v>
      </c>
      <c r="AN20" s="4">
        <f t="shared" si="7"/>
        <v>1.7670074466742396E-3</v>
      </c>
      <c r="AO20" s="3"/>
      <c r="AP20">
        <v>0</v>
      </c>
      <c r="AQ20" t="s">
        <v>46010</v>
      </c>
      <c r="AR20" t="s">
        <v>55563</v>
      </c>
      <c r="AS20" t="s">
        <v>46009</v>
      </c>
      <c r="AT20" s="2" t="s">
        <v>0</v>
      </c>
      <c r="AU20" s="1">
        <f t="shared" si="3"/>
        <v>1.166701795969032</v>
      </c>
      <c r="AV20" s="1">
        <f t="shared" si="4"/>
        <v>0.88384435274000117</v>
      </c>
      <c r="AW20" s="1">
        <f t="shared" si="5"/>
        <v>0.60098690951097022</v>
      </c>
    </row>
    <row r="21" spans="1:49" x14ac:dyDescent="0.2">
      <c r="A21">
        <v>19</v>
      </c>
      <c r="B21" t="s">
        <v>55562</v>
      </c>
      <c r="C21" t="s">
        <v>55561</v>
      </c>
      <c r="E21">
        <v>27240572</v>
      </c>
      <c r="F21" t="s">
        <v>55560</v>
      </c>
      <c r="G21" t="s">
        <v>17</v>
      </c>
      <c r="H21" t="s">
        <v>16</v>
      </c>
      <c r="I21" t="s">
        <v>55559</v>
      </c>
      <c r="J21" t="s">
        <v>55558</v>
      </c>
      <c r="K21" t="s">
        <v>55557</v>
      </c>
      <c r="L21" t="s">
        <v>55556</v>
      </c>
      <c r="M21" t="s">
        <v>55555</v>
      </c>
      <c r="N21">
        <v>8</v>
      </c>
      <c r="O21" t="s">
        <v>55554</v>
      </c>
      <c r="P21" t="s">
        <v>55553</v>
      </c>
      <c r="Q21" t="s">
        <v>55552</v>
      </c>
      <c r="R21" s="7">
        <v>42544</v>
      </c>
      <c r="S21" s="8">
        <f t="shared" si="0"/>
        <v>2016</v>
      </c>
      <c r="T21" s="8">
        <v>2016</v>
      </c>
      <c r="U21" s="8">
        <f t="shared" si="1"/>
        <v>6</v>
      </c>
      <c r="V21" s="7">
        <v>42544</v>
      </c>
      <c r="W21" t="s">
        <v>26468</v>
      </c>
      <c r="X21" s="2">
        <v>0.86399999999999999</v>
      </c>
      <c r="Y21" s="6">
        <f t="shared" si="6"/>
        <v>2.3063986546007848E-2</v>
      </c>
      <c r="AA21">
        <v>15206106</v>
      </c>
      <c r="AB21">
        <v>26970</v>
      </c>
      <c r="AC21">
        <v>15205207</v>
      </c>
      <c r="AD21" t="s">
        <v>6</v>
      </c>
      <c r="AE21">
        <v>120</v>
      </c>
      <c r="AF21">
        <v>24</v>
      </c>
      <c r="AH21" t="s">
        <v>55551</v>
      </c>
      <c r="AI21" t="s">
        <v>55550</v>
      </c>
      <c r="AK21" t="s">
        <v>55549</v>
      </c>
      <c r="AL21">
        <v>36</v>
      </c>
      <c r="AM21" s="5">
        <f t="shared" si="2"/>
        <v>6</v>
      </c>
      <c r="AN21" s="4">
        <f t="shared" si="7"/>
        <v>9.0874668686103752E-3</v>
      </c>
      <c r="AO21" s="3"/>
      <c r="AP21">
        <v>0</v>
      </c>
      <c r="AR21" t="s">
        <v>1</v>
      </c>
      <c r="AT21" s="2">
        <v>2.9910000000000001</v>
      </c>
      <c r="AU21" s="1">
        <f t="shared" si="3"/>
        <v>1.8871030642788604</v>
      </c>
      <c r="AV21" s="1">
        <f t="shared" si="4"/>
        <v>1.6075726707309113</v>
      </c>
      <c r="AW21" s="1">
        <f t="shared" si="5"/>
        <v>1.3280422771829619</v>
      </c>
    </row>
    <row r="22" spans="1:49" x14ac:dyDescent="0.2">
      <c r="A22">
        <v>20</v>
      </c>
      <c r="B22" t="s">
        <v>55548</v>
      </c>
      <c r="C22" t="s">
        <v>55547</v>
      </c>
      <c r="F22" t="s">
        <v>55546</v>
      </c>
      <c r="G22" t="s">
        <v>17</v>
      </c>
      <c r="H22" t="s">
        <v>16</v>
      </c>
      <c r="I22" t="s">
        <v>55545</v>
      </c>
      <c r="J22" t="s">
        <v>55544</v>
      </c>
      <c r="K22" t="s">
        <v>55543</v>
      </c>
      <c r="L22" t="s">
        <v>55542</v>
      </c>
      <c r="M22" t="s">
        <v>28366</v>
      </c>
      <c r="N22">
        <v>5</v>
      </c>
      <c r="O22" t="s">
        <v>55541</v>
      </c>
      <c r="P22" t="s">
        <v>55540</v>
      </c>
      <c r="Q22" t="s">
        <v>55539</v>
      </c>
      <c r="R22" s="7">
        <v>42544</v>
      </c>
      <c r="S22" s="8">
        <f t="shared" si="0"/>
        <v>2016</v>
      </c>
      <c r="T22" s="8">
        <v>2016</v>
      </c>
      <c r="U22" s="8">
        <f t="shared" si="1"/>
        <v>6</v>
      </c>
      <c r="V22" s="7">
        <v>42544</v>
      </c>
      <c r="W22" t="s">
        <v>26095</v>
      </c>
      <c r="X22" s="2">
        <v>1.401</v>
      </c>
      <c r="Y22" s="6">
        <f t="shared" si="6"/>
        <v>3.7398894850644675E-2</v>
      </c>
      <c r="AA22">
        <v>19327447</v>
      </c>
      <c r="AB22">
        <v>5200153123</v>
      </c>
      <c r="AC22">
        <v>19327455</v>
      </c>
      <c r="AD22" t="s">
        <v>6</v>
      </c>
      <c r="AE22">
        <v>120</v>
      </c>
      <c r="AF22">
        <v>24</v>
      </c>
      <c r="AH22" t="s">
        <v>55538</v>
      </c>
      <c r="AI22" t="s">
        <v>55537</v>
      </c>
      <c r="AK22" t="s">
        <v>55536</v>
      </c>
      <c r="AL22">
        <v>41</v>
      </c>
      <c r="AM22" s="5">
        <f t="shared" si="2"/>
        <v>6.833333333333333</v>
      </c>
      <c r="AN22" s="4">
        <f t="shared" si="7"/>
        <v>1.0349615044806261E-2</v>
      </c>
      <c r="AO22" s="3"/>
      <c r="AP22">
        <v>0</v>
      </c>
      <c r="AR22" t="s">
        <v>1</v>
      </c>
      <c r="AT22" s="2">
        <v>4.1260000000000003</v>
      </c>
      <c r="AU22" s="1">
        <f t="shared" si="3"/>
        <v>2.9284110908893148</v>
      </c>
      <c r="AV22" s="1">
        <f t="shared" si="4"/>
        <v>2.3874254947725468</v>
      </c>
      <c r="AW22" s="1">
        <f t="shared" si="5"/>
        <v>1.8464398986557784</v>
      </c>
    </row>
    <row r="23" spans="1:49" x14ac:dyDescent="0.2">
      <c r="A23">
        <v>21</v>
      </c>
      <c r="B23" t="s">
        <v>55535</v>
      </c>
      <c r="C23" t="s">
        <v>55534</v>
      </c>
      <c r="E23">
        <v>27232937</v>
      </c>
      <c r="F23" t="s">
        <v>55533</v>
      </c>
      <c r="G23" t="s">
        <v>17</v>
      </c>
      <c r="H23" t="s">
        <v>16</v>
      </c>
      <c r="I23" t="s">
        <v>55532</v>
      </c>
      <c r="J23" t="s">
        <v>55531</v>
      </c>
      <c r="K23" t="s">
        <v>55530</v>
      </c>
      <c r="L23" t="s">
        <v>55529</v>
      </c>
      <c r="M23" t="s">
        <v>1323</v>
      </c>
      <c r="N23">
        <v>6</v>
      </c>
      <c r="O23" t="s">
        <v>55528</v>
      </c>
      <c r="P23" t="s">
        <v>55527</v>
      </c>
      <c r="Q23" t="s">
        <v>55526</v>
      </c>
      <c r="R23" s="7">
        <v>42544</v>
      </c>
      <c r="S23" s="8">
        <f t="shared" si="0"/>
        <v>2016</v>
      </c>
      <c r="T23" s="8">
        <v>2016</v>
      </c>
      <c r="U23" s="8">
        <f t="shared" si="1"/>
        <v>6</v>
      </c>
      <c r="V23" s="7">
        <v>42544</v>
      </c>
      <c r="W23" t="s">
        <v>55525</v>
      </c>
      <c r="X23" s="2">
        <v>0.75600000000000001</v>
      </c>
      <c r="Y23" s="6">
        <f t="shared" si="6"/>
        <v>2.0180988227756869E-2</v>
      </c>
      <c r="AA23">
        <v>10895639</v>
      </c>
      <c r="AB23">
        <v>26969</v>
      </c>
      <c r="AC23">
        <v>15205215</v>
      </c>
      <c r="AD23" t="s">
        <v>6</v>
      </c>
      <c r="AE23">
        <v>120</v>
      </c>
      <c r="AF23">
        <v>24</v>
      </c>
      <c r="AH23" t="s">
        <v>55524</v>
      </c>
      <c r="AI23" t="s">
        <v>55523</v>
      </c>
      <c r="AK23" t="s">
        <v>55522</v>
      </c>
      <c r="AL23">
        <v>12</v>
      </c>
      <c r="AM23" s="5">
        <f t="shared" si="2"/>
        <v>2</v>
      </c>
      <c r="AN23" s="4">
        <f t="shared" si="7"/>
        <v>3.0291556228701248E-3</v>
      </c>
      <c r="AO23" s="3"/>
      <c r="AP23">
        <v>0</v>
      </c>
      <c r="AQ23" t="s">
        <v>1315</v>
      </c>
      <c r="AR23" t="s">
        <v>55521</v>
      </c>
      <c r="AS23" t="s">
        <v>1313</v>
      </c>
      <c r="AT23" s="2">
        <v>2.7810000000000001</v>
      </c>
      <c r="AU23" s="1">
        <f t="shared" si="3"/>
        <v>1.5035438446290845</v>
      </c>
      <c r="AV23" s="1">
        <f t="shared" si="4"/>
        <v>1.1605071925313497</v>
      </c>
      <c r="AW23" s="1">
        <f t="shared" si="5"/>
        <v>0.81747054043361489</v>
      </c>
    </row>
    <row r="24" spans="1:49" x14ac:dyDescent="0.2">
      <c r="A24">
        <v>22</v>
      </c>
      <c r="B24" t="s">
        <v>55520</v>
      </c>
      <c r="C24" t="s">
        <v>55519</v>
      </c>
      <c r="E24">
        <v>27285777</v>
      </c>
      <c r="F24" t="s">
        <v>55518</v>
      </c>
      <c r="G24" t="s">
        <v>17</v>
      </c>
      <c r="H24" t="s">
        <v>16</v>
      </c>
      <c r="I24" t="s">
        <v>55517</v>
      </c>
      <c r="J24" t="s">
        <v>55516</v>
      </c>
      <c r="K24" t="s">
        <v>55515</v>
      </c>
      <c r="L24" t="s">
        <v>55514</v>
      </c>
      <c r="M24" t="s">
        <v>55513</v>
      </c>
      <c r="N24">
        <v>8</v>
      </c>
      <c r="O24" t="s">
        <v>55512</v>
      </c>
      <c r="P24" t="s">
        <v>55511</v>
      </c>
      <c r="Q24" t="s">
        <v>55510</v>
      </c>
      <c r="R24" s="7">
        <v>42544</v>
      </c>
      <c r="S24" s="8">
        <f t="shared" si="0"/>
        <v>2016</v>
      </c>
      <c r="T24" s="8">
        <v>2016</v>
      </c>
      <c r="U24" s="8">
        <f t="shared" si="1"/>
        <v>6</v>
      </c>
      <c r="V24" s="7">
        <v>42544</v>
      </c>
      <c r="W24" t="s">
        <v>26468</v>
      </c>
      <c r="X24" s="2">
        <v>0.86399999999999999</v>
      </c>
      <c r="Y24" s="6">
        <f t="shared" si="6"/>
        <v>2.3063986546007848E-2</v>
      </c>
      <c r="AA24">
        <v>15206106</v>
      </c>
      <c r="AB24">
        <v>26970</v>
      </c>
      <c r="AC24">
        <v>15205207</v>
      </c>
      <c r="AD24" t="s">
        <v>6</v>
      </c>
      <c r="AE24">
        <v>120</v>
      </c>
      <c r="AF24">
        <v>24</v>
      </c>
      <c r="AH24" t="s">
        <v>55509</v>
      </c>
      <c r="AI24" t="s">
        <v>55508</v>
      </c>
      <c r="AK24" t="s">
        <v>55507</v>
      </c>
      <c r="AL24">
        <v>17</v>
      </c>
      <c r="AM24" s="5">
        <f t="shared" si="2"/>
        <v>2.8333333333333335</v>
      </c>
      <c r="AN24" s="4">
        <f t="shared" si="7"/>
        <v>4.2913037990660102E-3</v>
      </c>
      <c r="AO24" s="3"/>
      <c r="AP24">
        <v>1</v>
      </c>
      <c r="AQ24" t="s">
        <v>1315</v>
      </c>
      <c r="AR24">
        <v>338895</v>
      </c>
      <c r="AS24" t="s">
        <v>1313</v>
      </c>
      <c r="AT24" s="2">
        <v>2.9910000000000001</v>
      </c>
      <c r="AU24" s="1">
        <f t="shared" si="3"/>
        <v>1.7432181721925295</v>
      </c>
      <c r="AV24" s="1">
        <f t="shared" si="4"/>
        <v>1.367764517253693</v>
      </c>
      <c r="AW24" s="1">
        <f t="shared" si="5"/>
        <v>0.99231086231485599</v>
      </c>
    </row>
    <row r="25" spans="1:49" x14ac:dyDescent="0.2">
      <c r="A25">
        <v>23</v>
      </c>
      <c r="B25" t="s">
        <v>55506</v>
      </c>
      <c r="C25" t="s">
        <v>55505</v>
      </c>
      <c r="F25" t="s">
        <v>55504</v>
      </c>
      <c r="G25" t="s">
        <v>17</v>
      </c>
      <c r="H25" t="s">
        <v>16</v>
      </c>
      <c r="I25" t="s">
        <v>1440</v>
      </c>
      <c r="J25">
        <v>60010080</v>
      </c>
      <c r="K25" t="s">
        <v>1031</v>
      </c>
      <c r="L25" t="s">
        <v>657</v>
      </c>
      <c r="M25" t="s">
        <v>340</v>
      </c>
      <c r="N25">
        <v>3</v>
      </c>
      <c r="O25" t="s">
        <v>55503</v>
      </c>
      <c r="P25" t="s">
        <v>55502</v>
      </c>
      <c r="Q25" t="s">
        <v>8109</v>
      </c>
      <c r="R25" s="7">
        <v>42544</v>
      </c>
      <c r="S25" s="8">
        <f t="shared" si="0"/>
        <v>2016</v>
      </c>
      <c r="T25" s="8">
        <v>2016</v>
      </c>
      <c r="U25" s="8">
        <f t="shared" si="1"/>
        <v>6</v>
      </c>
      <c r="V25" s="7">
        <v>42544</v>
      </c>
      <c r="W25" t="s">
        <v>25394</v>
      </c>
      <c r="X25" s="2">
        <v>0.375</v>
      </c>
      <c r="Y25" s="6">
        <f t="shared" si="6"/>
        <v>1.0010410827260351E-2</v>
      </c>
      <c r="AA25">
        <v>135194</v>
      </c>
      <c r="AB25">
        <v>24918</v>
      </c>
      <c r="AD25" t="s">
        <v>6</v>
      </c>
      <c r="AE25">
        <v>52</v>
      </c>
      <c r="AF25">
        <v>13</v>
      </c>
      <c r="AH25" t="s">
        <v>55501</v>
      </c>
      <c r="AI25" t="s">
        <v>55500</v>
      </c>
      <c r="AK25" t="s">
        <v>55499</v>
      </c>
      <c r="AL25">
        <v>24</v>
      </c>
      <c r="AM25" s="5">
        <f t="shared" si="2"/>
        <v>4</v>
      </c>
      <c r="AN25" s="4">
        <f t="shared" si="7"/>
        <v>6.0583112457402496E-3</v>
      </c>
      <c r="AO25" s="3"/>
      <c r="AP25">
        <v>0</v>
      </c>
      <c r="AR25" t="s">
        <v>1</v>
      </c>
      <c r="AT25" s="2">
        <v>1.3140000000000001</v>
      </c>
      <c r="AU25" s="1">
        <f t="shared" si="3"/>
        <v>0.88247809528043208</v>
      </c>
      <c r="AV25" s="1">
        <f t="shared" si="4"/>
        <v>0.80343610365002993</v>
      </c>
      <c r="AW25" s="1">
        <f t="shared" si="5"/>
        <v>0.724394112019628</v>
      </c>
    </row>
    <row r="26" spans="1:49" x14ac:dyDescent="0.2">
      <c r="A26">
        <v>24</v>
      </c>
      <c r="B26" t="s">
        <v>55498</v>
      </c>
      <c r="C26" t="s">
        <v>55497</v>
      </c>
      <c r="F26" t="s">
        <v>55496</v>
      </c>
      <c r="G26" t="s">
        <v>17</v>
      </c>
      <c r="H26" t="s">
        <v>16</v>
      </c>
      <c r="I26" t="s">
        <v>7702</v>
      </c>
      <c r="J26">
        <v>60009387</v>
      </c>
      <c r="K26" t="s">
        <v>7701</v>
      </c>
      <c r="L26" t="s">
        <v>1340</v>
      </c>
      <c r="M26" t="s">
        <v>709</v>
      </c>
      <c r="N26">
        <v>3</v>
      </c>
      <c r="O26" t="s">
        <v>55495</v>
      </c>
      <c r="P26" t="s">
        <v>55494</v>
      </c>
      <c r="Q26" t="s">
        <v>55493</v>
      </c>
      <c r="R26" s="7">
        <v>42544</v>
      </c>
      <c r="S26" s="8">
        <f t="shared" si="0"/>
        <v>2016</v>
      </c>
      <c r="T26" s="8">
        <v>2016</v>
      </c>
      <c r="U26" s="8">
        <f t="shared" si="1"/>
        <v>6</v>
      </c>
      <c r="V26" s="7">
        <v>42544</v>
      </c>
      <c r="W26" t="s">
        <v>25394</v>
      </c>
      <c r="X26" s="2">
        <v>0.375</v>
      </c>
      <c r="Y26" s="6">
        <f t="shared" si="6"/>
        <v>1.0010410827260351E-2</v>
      </c>
      <c r="AA26">
        <v>135194</v>
      </c>
      <c r="AB26">
        <v>24918</v>
      </c>
      <c r="AD26" t="s">
        <v>6</v>
      </c>
      <c r="AE26">
        <v>52</v>
      </c>
      <c r="AF26">
        <v>13</v>
      </c>
      <c r="AH26" t="s">
        <v>55492</v>
      </c>
      <c r="AI26" t="s">
        <v>55491</v>
      </c>
      <c r="AK26" t="s">
        <v>55490</v>
      </c>
      <c r="AL26">
        <v>9</v>
      </c>
      <c r="AM26" s="5">
        <f t="shared" si="2"/>
        <v>1.5</v>
      </c>
      <c r="AN26" s="4">
        <f t="shared" si="7"/>
        <v>2.2718667171525938E-3</v>
      </c>
      <c r="AO26" s="3"/>
      <c r="AP26">
        <v>0</v>
      </c>
      <c r="AR26" t="s">
        <v>1</v>
      </c>
      <c r="AT26" s="2">
        <v>1.3140000000000001</v>
      </c>
      <c r="AU26" s="1">
        <f t="shared" si="3"/>
        <v>0.76888475942280243</v>
      </c>
      <c r="AV26" s="1">
        <f t="shared" si="4"/>
        <v>0.61411387722064725</v>
      </c>
      <c r="AW26" s="1">
        <f t="shared" si="5"/>
        <v>0.45934299501849207</v>
      </c>
    </row>
    <row r="27" spans="1:49" x14ac:dyDescent="0.2">
      <c r="A27">
        <v>25</v>
      </c>
      <c r="B27" t="s">
        <v>55489</v>
      </c>
      <c r="C27" t="s">
        <v>55488</v>
      </c>
      <c r="F27" t="s">
        <v>55487</v>
      </c>
      <c r="G27" t="s">
        <v>17</v>
      </c>
      <c r="H27" t="s">
        <v>16</v>
      </c>
      <c r="I27" t="s">
        <v>38747</v>
      </c>
      <c r="J27">
        <v>60001187</v>
      </c>
      <c r="K27" t="s">
        <v>6349</v>
      </c>
      <c r="L27" t="s">
        <v>6348</v>
      </c>
      <c r="M27" t="s">
        <v>709</v>
      </c>
      <c r="N27">
        <v>2</v>
      </c>
      <c r="O27" t="s">
        <v>55486</v>
      </c>
      <c r="P27" t="s">
        <v>55485</v>
      </c>
      <c r="Q27" t="s">
        <v>6345</v>
      </c>
      <c r="R27" s="7">
        <v>42544</v>
      </c>
      <c r="S27" s="8">
        <f t="shared" si="0"/>
        <v>2016</v>
      </c>
      <c r="T27" s="8">
        <v>2016</v>
      </c>
      <c r="U27" s="8">
        <f t="shared" si="1"/>
        <v>6</v>
      </c>
      <c r="V27" s="7">
        <v>42544</v>
      </c>
      <c r="W27" t="s">
        <v>25394</v>
      </c>
      <c r="X27" s="2">
        <v>0.375</v>
      </c>
      <c r="Y27" s="6">
        <f t="shared" si="6"/>
        <v>1.0010410827260351E-2</v>
      </c>
      <c r="AA27">
        <v>135194</v>
      </c>
      <c r="AB27">
        <v>24918</v>
      </c>
      <c r="AD27" t="s">
        <v>6</v>
      </c>
      <c r="AE27">
        <v>52</v>
      </c>
      <c r="AF27">
        <v>13</v>
      </c>
      <c r="AH27" t="s">
        <v>55484</v>
      </c>
      <c r="AI27" t="s">
        <v>55483</v>
      </c>
      <c r="AK27" t="s">
        <v>55482</v>
      </c>
      <c r="AL27">
        <v>15</v>
      </c>
      <c r="AM27" s="5">
        <f t="shared" si="2"/>
        <v>2.5</v>
      </c>
      <c r="AN27" s="4">
        <f t="shared" si="7"/>
        <v>3.7864445285876562E-3</v>
      </c>
      <c r="AO27" s="3"/>
      <c r="AP27">
        <v>0</v>
      </c>
      <c r="AQ27" t="s">
        <v>700</v>
      </c>
      <c r="AR27" t="s">
        <v>55481</v>
      </c>
      <c r="AS27" t="s">
        <v>698</v>
      </c>
      <c r="AT27" s="2">
        <v>1.3140000000000001</v>
      </c>
      <c r="AU27" s="1">
        <f t="shared" si="3"/>
        <v>0.81432209376585429</v>
      </c>
      <c r="AV27" s="1">
        <f t="shared" si="4"/>
        <v>0.68984276779240039</v>
      </c>
      <c r="AW27" s="1">
        <f t="shared" si="5"/>
        <v>0.56536344181894638</v>
      </c>
    </row>
    <row r="28" spans="1:49" x14ac:dyDescent="0.2">
      <c r="A28">
        <v>26</v>
      </c>
      <c r="B28" t="s">
        <v>55480</v>
      </c>
      <c r="C28" t="s">
        <v>55479</v>
      </c>
      <c r="F28" t="s">
        <v>55478</v>
      </c>
      <c r="G28" t="s">
        <v>17</v>
      </c>
      <c r="H28" t="s">
        <v>16</v>
      </c>
      <c r="I28" t="s">
        <v>6217</v>
      </c>
      <c r="J28" t="s">
        <v>55473</v>
      </c>
      <c r="K28" t="s">
        <v>55477</v>
      </c>
      <c r="L28" t="s">
        <v>55476</v>
      </c>
      <c r="M28" t="s">
        <v>230</v>
      </c>
      <c r="N28">
        <v>2</v>
      </c>
      <c r="O28" t="s">
        <v>55475</v>
      </c>
      <c r="P28" t="s">
        <v>55474</v>
      </c>
      <c r="Q28" t="s">
        <v>55473</v>
      </c>
      <c r="R28" s="7">
        <v>42543</v>
      </c>
      <c r="S28" s="8">
        <f t="shared" si="0"/>
        <v>2016</v>
      </c>
      <c r="T28" s="8">
        <v>2016</v>
      </c>
      <c r="U28" s="8">
        <f t="shared" si="1"/>
        <v>6</v>
      </c>
      <c r="V28" s="7">
        <v>42543</v>
      </c>
      <c r="W28" t="s">
        <v>55472</v>
      </c>
      <c r="X28" s="2">
        <v>0.34599999999999997</v>
      </c>
      <c r="Y28" s="6">
        <f t="shared" si="6"/>
        <v>9.2362723899522166E-3</v>
      </c>
      <c r="AB28">
        <v>21100199795</v>
      </c>
      <c r="AC28">
        <v>19994893</v>
      </c>
      <c r="AD28" t="s">
        <v>6</v>
      </c>
      <c r="AE28">
        <v>9</v>
      </c>
      <c r="AF28">
        <v>2</v>
      </c>
      <c r="AG28" t="s">
        <v>55471</v>
      </c>
      <c r="AI28" t="s">
        <v>55470</v>
      </c>
      <c r="AJ28" t="s">
        <v>55469</v>
      </c>
      <c r="AK28" t="s">
        <v>55468</v>
      </c>
      <c r="AL28">
        <v>2</v>
      </c>
      <c r="AM28" s="5">
        <f t="shared" si="2"/>
        <v>0.33333333333333331</v>
      </c>
      <c r="AN28" s="4">
        <f t="shared" si="7"/>
        <v>5.048592704783541E-4</v>
      </c>
      <c r="AO28" s="3"/>
      <c r="AP28">
        <v>1</v>
      </c>
      <c r="AR28" t="s">
        <v>1</v>
      </c>
      <c r="AT28" s="2" t="s">
        <v>0</v>
      </c>
      <c r="AU28" s="1">
        <f t="shared" si="3"/>
        <v>0.66168484541100581</v>
      </c>
      <c r="AV28" s="1">
        <f t="shared" si="4"/>
        <v>0.48705658302152854</v>
      </c>
      <c r="AW28" s="1">
        <f t="shared" si="5"/>
        <v>0.31242832063205128</v>
      </c>
    </row>
    <row r="29" spans="1:49" x14ac:dyDescent="0.2">
      <c r="A29">
        <v>27</v>
      </c>
      <c r="B29" t="s">
        <v>55467</v>
      </c>
      <c r="C29" t="s">
        <v>55466</v>
      </c>
      <c r="F29" t="s">
        <v>55465</v>
      </c>
      <c r="G29" t="s">
        <v>17</v>
      </c>
      <c r="H29" t="s">
        <v>16</v>
      </c>
      <c r="I29" t="s">
        <v>24376</v>
      </c>
      <c r="J29">
        <v>60022381</v>
      </c>
      <c r="K29" t="s">
        <v>11181</v>
      </c>
      <c r="L29" t="s">
        <v>1670</v>
      </c>
      <c r="M29" t="s">
        <v>340</v>
      </c>
      <c r="N29">
        <v>3</v>
      </c>
      <c r="O29" t="s">
        <v>55464</v>
      </c>
      <c r="P29" t="s">
        <v>55463</v>
      </c>
      <c r="Q29" t="s">
        <v>15515</v>
      </c>
      <c r="R29" s="7">
        <v>42543</v>
      </c>
      <c r="S29" s="8">
        <f t="shared" si="0"/>
        <v>2016</v>
      </c>
      <c r="T29" s="8">
        <v>2016</v>
      </c>
      <c r="U29" s="8">
        <f t="shared" si="1"/>
        <v>6</v>
      </c>
      <c r="V29" s="7">
        <v>42543</v>
      </c>
      <c r="W29" t="s">
        <v>44039</v>
      </c>
      <c r="X29" s="2">
        <v>0.30099999999999999</v>
      </c>
      <c r="Y29" s="6">
        <f t="shared" si="6"/>
        <v>8.0350230906809754E-3</v>
      </c>
      <c r="AA29">
        <v>16711793</v>
      </c>
      <c r="AB29">
        <v>58655</v>
      </c>
      <c r="AD29" t="s">
        <v>6</v>
      </c>
      <c r="AE29">
        <v>27</v>
      </c>
      <c r="AF29">
        <v>3</v>
      </c>
      <c r="AG29">
        <v>7514679</v>
      </c>
      <c r="AH29" t="s">
        <v>55462</v>
      </c>
      <c r="AI29" t="s">
        <v>55461</v>
      </c>
      <c r="AJ29" t="s">
        <v>55460</v>
      </c>
      <c r="AK29" t="s">
        <v>55459</v>
      </c>
      <c r="AL29">
        <v>0</v>
      </c>
      <c r="AM29" s="5">
        <f t="shared" si="2"/>
        <v>0</v>
      </c>
      <c r="AN29" s="4">
        <f t="shared" si="7"/>
        <v>0</v>
      </c>
      <c r="AO29" s="3"/>
      <c r="AP29">
        <v>0</v>
      </c>
      <c r="AQ29" t="s">
        <v>222</v>
      </c>
      <c r="AR29">
        <v>61106022</v>
      </c>
      <c r="AS29" t="s">
        <v>221</v>
      </c>
      <c r="AT29" s="2">
        <v>1.1859999999999999</v>
      </c>
      <c r="AU29" s="1">
        <f t="shared" si="3"/>
        <v>0.56245161634766827</v>
      </c>
      <c r="AV29" s="1">
        <f t="shared" si="4"/>
        <v>0.40175115453404875</v>
      </c>
      <c r="AW29" s="1">
        <f t="shared" si="5"/>
        <v>0.24105069272042928</v>
      </c>
    </row>
    <row r="30" spans="1:49" x14ac:dyDescent="0.2">
      <c r="A30">
        <v>28</v>
      </c>
      <c r="B30" t="s">
        <v>55458</v>
      </c>
      <c r="C30" t="s">
        <v>55457</v>
      </c>
      <c r="F30" t="s">
        <v>55456</v>
      </c>
      <c r="G30" t="s">
        <v>17</v>
      </c>
      <c r="H30" t="s">
        <v>16</v>
      </c>
      <c r="I30" t="s">
        <v>35851</v>
      </c>
      <c r="J30">
        <v>60023020</v>
      </c>
      <c r="K30" t="s">
        <v>35850</v>
      </c>
      <c r="L30" t="s">
        <v>35849</v>
      </c>
      <c r="M30" t="s">
        <v>7242</v>
      </c>
      <c r="N30">
        <v>6</v>
      </c>
      <c r="O30" t="s">
        <v>55455</v>
      </c>
      <c r="P30" t="s">
        <v>55454</v>
      </c>
      <c r="Q30" t="s">
        <v>35846</v>
      </c>
      <c r="R30" s="7">
        <v>42543</v>
      </c>
      <c r="S30" s="8">
        <f t="shared" si="0"/>
        <v>2016</v>
      </c>
      <c r="T30" s="8">
        <v>2016</v>
      </c>
      <c r="U30" s="8">
        <f t="shared" si="1"/>
        <v>6</v>
      </c>
      <c r="V30" s="7">
        <v>42543</v>
      </c>
      <c r="W30" t="s">
        <v>24417</v>
      </c>
      <c r="X30" s="2">
        <v>0.63600000000000001</v>
      </c>
      <c r="Y30" s="6">
        <f t="shared" si="6"/>
        <v>1.6977656763033557E-2</v>
      </c>
      <c r="AA30">
        <v>14248220</v>
      </c>
      <c r="AB30">
        <v>130124</v>
      </c>
      <c r="AD30" t="s">
        <v>6</v>
      </c>
      <c r="AE30">
        <v>16</v>
      </c>
      <c r="AF30">
        <v>7</v>
      </c>
      <c r="AG30">
        <v>1150</v>
      </c>
      <c r="AI30" t="s">
        <v>55453</v>
      </c>
      <c r="AJ30" t="s">
        <v>55452</v>
      </c>
      <c r="AK30" t="s">
        <v>55451</v>
      </c>
      <c r="AL30">
        <v>6</v>
      </c>
      <c r="AM30" s="5">
        <f t="shared" si="2"/>
        <v>1</v>
      </c>
      <c r="AN30" s="4">
        <f t="shared" si="7"/>
        <v>1.5145778114350624E-3</v>
      </c>
      <c r="AO30" s="3"/>
      <c r="AP30">
        <v>1</v>
      </c>
      <c r="AR30" t="s">
        <v>1</v>
      </c>
      <c r="AT30" s="2" t="s">
        <v>0</v>
      </c>
      <c r="AU30" s="1">
        <f t="shared" si="3"/>
        <v>1.2338733077554009</v>
      </c>
      <c r="AV30" s="1">
        <f t="shared" si="4"/>
        <v>0.92461172872343089</v>
      </c>
      <c r="AW30" s="1">
        <f t="shared" si="5"/>
        <v>0.61535014969146107</v>
      </c>
    </row>
    <row r="31" spans="1:49" x14ac:dyDescent="0.2">
      <c r="A31">
        <v>29</v>
      </c>
      <c r="B31" t="s">
        <v>55450</v>
      </c>
      <c r="C31" t="s">
        <v>55449</v>
      </c>
      <c r="F31" t="s">
        <v>55448</v>
      </c>
      <c r="G31" t="s">
        <v>17</v>
      </c>
      <c r="H31" t="s">
        <v>16</v>
      </c>
      <c r="I31" t="s">
        <v>55447</v>
      </c>
      <c r="J31" t="s">
        <v>55446</v>
      </c>
      <c r="K31" t="s">
        <v>55445</v>
      </c>
      <c r="L31" t="s">
        <v>55444</v>
      </c>
      <c r="M31" t="s">
        <v>55443</v>
      </c>
      <c r="N31">
        <v>5</v>
      </c>
      <c r="O31" t="s">
        <v>55442</v>
      </c>
      <c r="P31" t="s">
        <v>55441</v>
      </c>
      <c r="Q31" t="s">
        <v>55440</v>
      </c>
      <c r="R31" s="7">
        <v>42543</v>
      </c>
      <c r="S31" s="8">
        <f t="shared" si="0"/>
        <v>2016</v>
      </c>
      <c r="T31" s="8">
        <v>2016</v>
      </c>
      <c r="U31" s="8">
        <f t="shared" si="1"/>
        <v>6</v>
      </c>
      <c r="V31" s="7">
        <v>42543</v>
      </c>
      <c r="W31" t="s">
        <v>24417</v>
      </c>
      <c r="X31" s="2">
        <v>0.63600000000000001</v>
      </c>
      <c r="Y31" s="6">
        <f t="shared" si="6"/>
        <v>1.6977656763033557E-2</v>
      </c>
      <c r="AA31">
        <v>14248220</v>
      </c>
      <c r="AB31">
        <v>130124</v>
      </c>
      <c r="AD31" t="s">
        <v>6</v>
      </c>
      <c r="AE31">
        <v>16</v>
      </c>
      <c r="AF31">
        <v>6</v>
      </c>
      <c r="AG31">
        <v>938</v>
      </c>
      <c r="AI31" t="s">
        <v>55439</v>
      </c>
      <c r="AJ31" t="s">
        <v>55438</v>
      </c>
      <c r="AK31" t="s">
        <v>55437</v>
      </c>
      <c r="AL31">
        <v>32</v>
      </c>
      <c r="AM31" s="5">
        <f t="shared" si="2"/>
        <v>5.333333333333333</v>
      </c>
      <c r="AN31" s="4">
        <f t="shared" si="7"/>
        <v>8.0777483276536655E-3</v>
      </c>
      <c r="AO31" s="3"/>
      <c r="AP31">
        <v>1</v>
      </c>
      <c r="AR31" t="s">
        <v>1</v>
      </c>
      <c r="AT31" s="2" t="s">
        <v>0</v>
      </c>
      <c r="AU31" s="1">
        <f t="shared" si="3"/>
        <v>1.4307684232419591</v>
      </c>
      <c r="AV31" s="1">
        <f t="shared" si="4"/>
        <v>1.2527702545343613</v>
      </c>
      <c r="AW31" s="1">
        <f t="shared" si="5"/>
        <v>1.0747720858267633</v>
      </c>
    </row>
    <row r="32" spans="1:49" x14ac:dyDescent="0.2">
      <c r="A32">
        <v>30</v>
      </c>
      <c r="B32" t="s">
        <v>55436</v>
      </c>
      <c r="C32" t="s">
        <v>55435</v>
      </c>
      <c r="F32" t="s">
        <v>55434</v>
      </c>
      <c r="G32" t="s">
        <v>17</v>
      </c>
      <c r="H32" t="s">
        <v>16</v>
      </c>
      <c r="I32" t="s">
        <v>5274</v>
      </c>
      <c r="J32" t="s">
        <v>55433</v>
      </c>
      <c r="K32" t="s">
        <v>55432</v>
      </c>
      <c r="L32" t="s">
        <v>55431</v>
      </c>
      <c r="M32" t="s">
        <v>230</v>
      </c>
      <c r="N32">
        <v>5</v>
      </c>
      <c r="O32" t="s">
        <v>55430</v>
      </c>
      <c r="P32" t="s">
        <v>55429</v>
      </c>
      <c r="Q32" t="s">
        <v>55428</v>
      </c>
      <c r="R32" s="7">
        <v>42543</v>
      </c>
      <c r="S32" s="8">
        <f t="shared" si="0"/>
        <v>2016</v>
      </c>
      <c r="T32" s="8">
        <v>2016</v>
      </c>
      <c r="U32" s="8">
        <f t="shared" si="1"/>
        <v>6</v>
      </c>
      <c r="V32" s="7">
        <v>42543</v>
      </c>
      <c r="W32" t="s">
        <v>24417</v>
      </c>
      <c r="X32" s="2">
        <v>0.63600000000000001</v>
      </c>
      <c r="Y32" s="6">
        <f t="shared" si="6"/>
        <v>1.6977656763033557E-2</v>
      </c>
      <c r="AA32">
        <v>14248220</v>
      </c>
      <c r="AB32">
        <v>130124</v>
      </c>
      <c r="AD32" t="s">
        <v>6</v>
      </c>
      <c r="AE32">
        <v>16</v>
      </c>
      <c r="AF32">
        <v>6</v>
      </c>
      <c r="AG32">
        <v>941</v>
      </c>
      <c r="AI32" t="s">
        <v>55427</v>
      </c>
      <c r="AJ32" t="s">
        <v>55426</v>
      </c>
      <c r="AK32" t="s">
        <v>55425</v>
      </c>
      <c r="AL32">
        <v>26</v>
      </c>
      <c r="AM32" s="5">
        <f t="shared" si="2"/>
        <v>4.333333333333333</v>
      </c>
      <c r="AN32" s="4">
        <f t="shared" si="7"/>
        <v>6.5631705162186036E-3</v>
      </c>
      <c r="AO32" s="3"/>
      <c r="AP32">
        <v>1</v>
      </c>
      <c r="AR32" t="s">
        <v>1</v>
      </c>
      <c r="AT32" s="2" t="s">
        <v>0</v>
      </c>
      <c r="AU32" s="1">
        <f t="shared" si="3"/>
        <v>1.385331088898907</v>
      </c>
      <c r="AV32" s="1">
        <f t="shared" si="4"/>
        <v>1.1770413639626081</v>
      </c>
      <c r="AW32" s="1">
        <f t="shared" si="5"/>
        <v>0.9687516390263089</v>
      </c>
    </row>
    <row r="33" spans="1:49" x14ac:dyDescent="0.2">
      <c r="A33">
        <v>31</v>
      </c>
      <c r="B33" t="s">
        <v>55424</v>
      </c>
      <c r="C33" t="s">
        <v>55423</v>
      </c>
      <c r="F33" t="s">
        <v>55422</v>
      </c>
      <c r="G33" t="s">
        <v>17</v>
      </c>
      <c r="H33" t="s">
        <v>16</v>
      </c>
      <c r="I33" t="s">
        <v>55421</v>
      </c>
      <c r="J33">
        <v>60022134</v>
      </c>
      <c r="K33" t="s">
        <v>4778</v>
      </c>
      <c r="L33" t="s">
        <v>4777</v>
      </c>
      <c r="M33" t="s">
        <v>4776</v>
      </c>
      <c r="N33">
        <v>2</v>
      </c>
      <c r="O33" t="s">
        <v>55420</v>
      </c>
      <c r="P33" t="s">
        <v>55419</v>
      </c>
      <c r="Q33" t="s">
        <v>6018</v>
      </c>
      <c r="R33" s="7">
        <v>42542</v>
      </c>
      <c r="S33" s="8">
        <f t="shared" si="0"/>
        <v>2016</v>
      </c>
      <c r="T33" s="8">
        <v>2016</v>
      </c>
      <c r="U33" s="8">
        <f t="shared" si="1"/>
        <v>6</v>
      </c>
      <c r="V33" s="7">
        <v>42542</v>
      </c>
      <c r="W33" t="s">
        <v>55418</v>
      </c>
      <c r="X33" s="2">
        <v>0.54500000000000004</v>
      </c>
      <c r="Y33" s="6">
        <f t="shared" si="6"/>
        <v>1.4548463735618378E-2</v>
      </c>
      <c r="AB33">
        <v>21100456196</v>
      </c>
      <c r="AC33">
        <v>21693277</v>
      </c>
      <c r="AD33" t="s">
        <v>6</v>
      </c>
      <c r="AE33">
        <v>4</v>
      </c>
      <c r="AF33">
        <v>1</v>
      </c>
      <c r="AH33" s="9">
        <v>44593</v>
      </c>
      <c r="AI33" t="s">
        <v>55417</v>
      </c>
      <c r="AJ33" t="s">
        <v>55416</v>
      </c>
      <c r="AK33" t="s">
        <v>55415</v>
      </c>
      <c r="AL33">
        <v>31</v>
      </c>
      <c r="AM33" s="5">
        <f t="shared" si="2"/>
        <v>5.166666666666667</v>
      </c>
      <c r="AN33" s="4">
        <f t="shared" si="7"/>
        <v>7.8253186924144898E-3</v>
      </c>
      <c r="AO33" s="3"/>
      <c r="AP33">
        <v>1</v>
      </c>
      <c r="AR33" t="s">
        <v>1</v>
      </c>
      <c r="AT33" s="2" t="s">
        <v>0</v>
      </c>
      <c r="AU33" s="1">
        <f t="shared" si="3"/>
        <v>1.2531520222657211</v>
      </c>
      <c r="AV33" s="1">
        <f t="shared" si="4"/>
        <v>1.1186891214016434</v>
      </c>
      <c r="AW33" s="1">
        <f t="shared" si="5"/>
        <v>0.98422622053756548</v>
      </c>
    </row>
    <row r="34" spans="1:49" x14ac:dyDescent="0.2">
      <c r="A34">
        <v>32</v>
      </c>
      <c r="B34" t="s">
        <v>55414</v>
      </c>
      <c r="C34" t="s">
        <v>55413</v>
      </c>
      <c r="F34" t="s">
        <v>55412</v>
      </c>
      <c r="G34" t="s">
        <v>17</v>
      </c>
      <c r="H34" t="s">
        <v>16</v>
      </c>
      <c r="I34" t="s">
        <v>55411</v>
      </c>
      <c r="J34" t="s">
        <v>55410</v>
      </c>
      <c r="K34" t="s">
        <v>55409</v>
      </c>
      <c r="L34" t="s">
        <v>55408</v>
      </c>
      <c r="M34" t="s">
        <v>18642</v>
      </c>
      <c r="N34">
        <v>2</v>
      </c>
      <c r="O34" t="s">
        <v>55407</v>
      </c>
      <c r="P34" t="s">
        <v>55406</v>
      </c>
      <c r="Q34" t="s">
        <v>55405</v>
      </c>
      <c r="R34" s="7">
        <v>42542</v>
      </c>
      <c r="S34" s="8">
        <f t="shared" si="0"/>
        <v>2016</v>
      </c>
      <c r="T34" s="8">
        <v>2016</v>
      </c>
      <c r="U34" s="8">
        <f t="shared" si="1"/>
        <v>6</v>
      </c>
      <c r="V34" s="7">
        <v>42542</v>
      </c>
      <c r="W34" t="s">
        <v>9376</v>
      </c>
      <c r="X34" s="2">
        <v>1.774</v>
      </c>
      <c r="Y34" s="6">
        <f t="shared" si="6"/>
        <v>4.7355916820159633E-2</v>
      </c>
      <c r="AA34">
        <v>295515</v>
      </c>
      <c r="AB34">
        <v>29066</v>
      </c>
      <c r="AC34">
        <v>17414326</v>
      </c>
      <c r="AD34" t="s">
        <v>6</v>
      </c>
      <c r="AE34">
        <v>56</v>
      </c>
      <c r="AF34">
        <v>7</v>
      </c>
      <c r="AG34">
        <v>76009</v>
      </c>
      <c r="AI34" t="s">
        <v>55404</v>
      </c>
      <c r="AJ34" t="s">
        <v>55403</v>
      </c>
      <c r="AK34" t="s">
        <v>55402</v>
      </c>
      <c r="AL34">
        <v>26</v>
      </c>
      <c r="AM34" s="5">
        <f t="shared" si="2"/>
        <v>4.333333333333333</v>
      </c>
      <c r="AN34" s="4">
        <f t="shared" si="7"/>
        <v>6.5631705162186036E-3</v>
      </c>
      <c r="AO34" s="3"/>
      <c r="AP34">
        <v>0</v>
      </c>
      <c r="AQ34" t="s">
        <v>2071</v>
      </c>
      <c r="AR34">
        <v>633053</v>
      </c>
      <c r="AS34" t="s">
        <v>2070</v>
      </c>
      <c r="AT34" s="2">
        <v>3.1789999999999998</v>
      </c>
      <c r="AU34" s="1">
        <f t="shared" si="3"/>
        <v>3.5118092928977322</v>
      </c>
      <c r="AV34" s="1">
        <f t="shared" si="4"/>
        <v>2.6959543668189117</v>
      </c>
      <c r="AW34" s="1">
        <f t="shared" si="5"/>
        <v>1.8800994407400913</v>
      </c>
    </row>
    <row r="35" spans="1:49" x14ac:dyDescent="0.2">
      <c r="A35">
        <v>33</v>
      </c>
      <c r="B35" t="s">
        <v>55401</v>
      </c>
      <c r="C35" t="s">
        <v>55400</v>
      </c>
      <c r="F35" t="s">
        <v>55399</v>
      </c>
      <c r="G35" t="s">
        <v>17</v>
      </c>
      <c r="H35" t="s">
        <v>16</v>
      </c>
      <c r="I35" t="s">
        <v>55398</v>
      </c>
      <c r="J35" t="s">
        <v>55397</v>
      </c>
      <c r="K35" t="s">
        <v>55396</v>
      </c>
      <c r="L35" t="s">
        <v>55395</v>
      </c>
      <c r="M35" t="s">
        <v>40355</v>
      </c>
      <c r="N35">
        <v>3</v>
      </c>
      <c r="O35" t="s">
        <v>55394</v>
      </c>
      <c r="P35" t="s">
        <v>55393</v>
      </c>
      <c r="Q35" t="s">
        <v>55392</v>
      </c>
      <c r="R35" s="7">
        <v>42542</v>
      </c>
      <c r="S35" s="8">
        <f t="shared" si="0"/>
        <v>2016</v>
      </c>
      <c r="T35" s="8">
        <v>2016</v>
      </c>
      <c r="U35" s="8">
        <f t="shared" si="1"/>
        <v>6</v>
      </c>
      <c r="V35" s="7">
        <v>42542</v>
      </c>
      <c r="W35" t="s">
        <v>31836</v>
      </c>
      <c r="X35" s="2">
        <v>1.752</v>
      </c>
      <c r="Y35" s="6">
        <f t="shared" si="6"/>
        <v>4.6768639384960363E-2</v>
      </c>
      <c r="AB35">
        <v>21100313905</v>
      </c>
      <c r="AC35" t="s">
        <v>31835</v>
      </c>
      <c r="AD35" t="s">
        <v>6</v>
      </c>
      <c r="AE35">
        <v>7</v>
      </c>
      <c r="AG35">
        <v>841</v>
      </c>
      <c r="AI35" t="s">
        <v>55391</v>
      </c>
      <c r="AJ35" t="s">
        <v>55390</v>
      </c>
      <c r="AK35" t="s">
        <v>55389</v>
      </c>
      <c r="AL35">
        <v>15</v>
      </c>
      <c r="AM35" s="5">
        <f t="shared" si="2"/>
        <v>2.5</v>
      </c>
      <c r="AN35" s="4">
        <f t="shared" si="7"/>
        <v>3.7864445285876562E-3</v>
      </c>
      <c r="AO35" s="3"/>
      <c r="AP35">
        <v>1</v>
      </c>
      <c r="AQ35" t="s">
        <v>33096</v>
      </c>
      <c r="AR35" t="s">
        <v>39884</v>
      </c>
      <c r="AS35" t="s">
        <v>33094</v>
      </c>
      <c r="AT35" s="2">
        <v>5.7530000000000001</v>
      </c>
      <c r="AU35" s="1">
        <f t="shared" si="3"/>
        <v>3.3873980928048555</v>
      </c>
      <c r="AV35" s="1">
        <f t="shared" si="4"/>
        <v>2.5277541956774008</v>
      </c>
      <c r="AW35" s="1">
        <f t="shared" si="5"/>
        <v>1.6681102985499467</v>
      </c>
    </row>
    <row r="36" spans="1:49" x14ac:dyDescent="0.2">
      <c r="A36">
        <v>34</v>
      </c>
      <c r="B36" t="s">
        <v>55388</v>
      </c>
      <c r="C36" t="s">
        <v>55387</v>
      </c>
      <c r="F36" t="s">
        <v>55386</v>
      </c>
      <c r="G36" t="s">
        <v>17</v>
      </c>
      <c r="H36" t="s">
        <v>16</v>
      </c>
      <c r="I36" t="s">
        <v>55385</v>
      </c>
      <c r="J36">
        <v>60085092</v>
      </c>
      <c r="K36" t="s">
        <v>55384</v>
      </c>
      <c r="L36" t="s">
        <v>55383</v>
      </c>
      <c r="M36" t="s">
        <v>5638</v>
      </c>
      <c r="N36">
        <v>2</v>
      </c>
      <c r="O36" t="s">
        <v>55382</v>
      </c>
      <c r="P36" t="s">
        <v>55381</v>
      </c>
      <c r="Q36" t="s">
        <v>55380</v>
      </c>
      <c r="R36" s="7">
        <v>42541</v>
      </c>
      <c r="S36" s="8">
        <f t="shared" si="0"/>
        <v>2016</v>
      </c>
      <c r="T36" s="8">
        <v>2016</v>
      </c>
      <c r="U36" s="8">
        <f t="shared" si="1"/>
        <v>6</v>
      </c>
      <c r="V36" s="7">
        <v>42541</v>
      </c>
      <c r="W36" t="s">
        <v>38240</v>
      </c>
      <c r="X36" s="2">
        <v>0.623</v>
      </c>
      <c r="Y36" s="6">
        <f t="shared" si="6"/>
        <v>1.6630629187688529E-2</v>
      </c>
      <c r="AA36">
        <v>17422132</v>
      </c>
      <c r="AB36">
        <v>144950</v>
      </c>
      <c r="AC36">
        <v>17422140</v>
      </c>
      <c r="AD36" t="s">
        <v>6</v>
      </c>
      <c r="AE36">
        <v>13</v>
      </c>
      <c r="AF36">
        <v>4</v>
      </c>
      <c r="AH36" t="s">
        <v>55379</v>
      </c>
      <c r="AI36" t="s">
        <v>55378</v>
      </c>
      <c r="AJ36" t="s">
        <v>55377</v>
      </c>
      <c r="AK36" t="s">
        <v>55376</v>
      </c>
      <c r="AL36">
        <v>19</v>
      </c>
      <c r="AM36" s="5">
        <f t="shared" si="2"/>
        <v>3.1666666666666665</v>
      </c>
      <c r="AN36" s="4">
        <f t="shared" si="7"/>
        <v>4.7961630695443642E-3</v>
      </c>
      <c r="AO36" s="3"/>
      <c r="AP36">
        <v>1</v>
      </c>
      <c r="AR36" t="s">
        <v>1</v>
      </c>
      <c r="AT36" s="2">
        <v>2.0870000000000002</v>
      </c>
      <c r="AU36" s="1">
        <f t="shared" si="3"/>
        <v>1.3080289352245278</v>
      </c>
      <c r="AV36" s="1">
        <f t="shared" si="4"/>
        <v>1.0713396128616448</v>
      </c>
      <c r="AW36" s="1">
        <f t="shared" si="5"/>
        <v>0.83465029049876127</v>
      </c>
    </row>
    <row r="37" spans="1:49" x14ac:dyDescent="0.2">
      <c r="A37">
        <v>35</v>
      </c>
      <c r="B37" t="s">
        <v>55375</v>
      </c>
      <c r="C37" t="s">
        <v>55374</v>
      </c>
      <c r="F37" t="s">
        <v>55373</v>
      </c>
      <c r="G37" t="s">
        <v>17</v>
      </c>
      <c r="H37" t="s">
        <v>16</v>
      </c>
      <c r="I37" t="s">
        <v>55372</v>
      </c>
      <c r="J37">
        <v>60023998</v>
      </c>
      <c r="K37" t="s">
        <v>55371</v>
      </c>
      <c r="L37" t="s">
        <v>55370</v>
      </c>
      <c r="M37" t="s">
        <v>73</v>
      </c>
      <c r="N37">
        <v>3</v>
      </c>
      <c r="O37" t="s">
        <v>55369</v>
      </c>
      <c r="P37" t="s">
        <v>55368</v>
      </c>
      <c r="Q37" t="s">
        <v>55367</v>
      </c>
      <c r="R37" s="7">
        <v>42541</v>
      </c>
      <c r="S37" s="8">
        <f t="shared" si="0"/>
        <v>2016</v>
      </c>
      <c r="T37" s="8">
        <v>2016</v>
      </c>
      <c r="U37" s="8">
        <f t="shared" si="1"/>
        <v>6</v>
      </c>
      <c r="V37" s="7">
        <v>42541</v>
      </c>
      <c r="W37" t="s">
        <v>43202</v>
      </c>
      <c r="X37" s="2">
        <v>0.66800000000000004</v>
      </c>
      <c r="Y37" s="6">
        <f t="shared" si="6"/>
        <v>1.7831878486959774E-2</v>
      </c>
      <c r="AA37" t="s">
        <v>43201</v>
      </c>
      <c r="AB37">
        <v>29593</v>
      </c>
      <c r="AC37">
        <v>21553165</v>
      </c>
      <c r="AD37" t="s">
        <v>6</v>
      </c>
      <c r="AE37">
        <v>55</v>
      </c>
      <c r="AF37">
        <v>18</v>
      </c>
      <c r="AH37" t="s">
        <v>55366</v>
      </c>
      <c r="AI37" t="s">
        <v>55365</v>
      </c>
      <c r="AK37" t="s">
        <v>55364</v>
      </c>
      <c r="AL37">
        <v>9</v>
      </c>
      <c r="AM37" s="5">
        <f t="shared" si="2"/>
        <v>1.5</v>
      </c>
      <c r="AN37" s="4">
        <f t="shared" si="7"/>
        <v>2.2718667171525938E-3</v>
      </c>
      <c r="AO37" s="3"/>
      <c r="AP37">
        <v>1</v>
      </c>
      <c r="AQ37" t="s">
        <v>8423</v>
      </c>
      <c r="AR37" t="s">
        <v>55363</v>
      </c>
      <c r="AS37" t="s">
        <v>8421</v>
      </c>
      <c r="AT37" s="2">
        <v>1.98</v>
      </c>
      <c r="AU37" s="1">
        <f t="shared" si="3"/>
        <v>1.3163874956017618</v>
      </c>
      <c r="AV37" s="1">
        <f t="shared" si="4"/>
        <v>1.0051872602056184</v>
      </c>
      <c r="AW37" s="1">
        <f t="shared" si="5"/>
        <v>0.69398702480947472</v>
      </c>
    </row>
    <row r="38" spans="1:49" x14ac:dyDescent="0.2">
      <c r="A38">
        <v>36</v>
      </c>
      <c r="B38" t="s">
        <v>55362</v>
      </c>
      <c r="C38" t="s">
        <v>55361</v>
      </c>
      <c r="D38" t="s">
        <v>55360</v>
      </c>
      <c r="E38">
        <v>27321551</v>
      </c>
      <c r="F38" t="s">
        <v>55359</v>
      </c>
      <c r="G38" t="s">
        <v>17</v>
      </c>
      <c r="H38" t="s">
        <v>16</v>
      </c>
      <c r="I38" t="s">
        <v>55358</v>
      </c>
      <c r="J38" t="s">
        <v>55357</v>
      </c>
      <c r="K38" t="s">
        <v>55356</v>
      </c>
      <c r="L38" t="s">
        <v>55355</v>
      </c>
      <c r="M38" t="s">
        <v>55354</v>
      </c>
      <c r="N38">
        <v>3</v>
      </c>
      <c r="O38" t="s">
        <v>55353</v>
      </c>
      <c r="P38" t="s">
        <v>55352</v>
      </c>
      <c r="Q38" t="s">
        <v>55351</v>
      </c>
      <c r="R38" s="7">
        <v>42541</v>
      </c>
      <c r="S38" s="8">
        <f t="shared" si="0"/>
        <v>2016</v>
      </c>
      <c r="T38" s="8">
        <v>2016</v>
      </c>
      <c r="U38" s="8">
        <f t="shared" si="1"/>
        <v>6</v>
      </c>
      <c r="V38" s="7">
        <v>42541</v>
      </c>
      <c r="W38" t="s">
        <v>15975</v>
      </c>
      <c r="X38" s="2">
        <v>1.24</v>
      </c>
      <c r="Y38" s="6">
        <f t="shared" si="6"/>
        <v>3.3101091802140895E-2</v>
      </c>
      <c r="AB38">
        <v>21100200805</v>
      </c>
      <c r="AC38">
        <v>20452322</v>
      </c>
      <c r="AD38" t="s">
        <v>6</v>
      </c>
      <c r="AE38">
        <v>6</v>
      </c>
      <c r="AG38">
        <v>28316</v>
      </c>
      <c r="AI38" t="s">
        <v>55350</v>
      </c>
      <c r="AK38" t="s">
        <v>55349</v>
      </c>
      <c r="AL38">
        <v>18</v>
      </c>
      <c r="AM38" s="5">
        <f t="shared" si="2"/>
        <v>3</v>
      </c>
      <c r="AN38" s="4">
        <f t="shared" si="7"/>
        <v>4.5437334343051876E-3</v>
      </c>
      <c r="AO38" s="3"/>
      <c r="AP38">
        <v>1</v>
      </c>
      <c r="AQ38" t="s">
        <v>222</v>
      </c>
      <c r="AR38" t="s">
        <v>55348</v>
      </c>
      <c r="AS38" t="s">
        <v>221</v>
      </c>
      <c r="AT38" s="2">
        <v>4.3789999999999996</v>
      </c>
      <c r="AU38" s="1">
        <f t="shared" si="3"/>
        <v>2.453388429179018</v>
      </c>
      <c r="AV38" s="1">
        <f t="shared" si="4"/>
        <v>1.8822412618223043</v>
      </c>
      <c r="AW38" s="1">
        <f t="shared" si="5"/>
        <v>1.31109409446559</v>
      </c>
    </row>
    <row r="39" spans="1:49" x14ac:dyDescent="0.2">
      <c r="A39">
        <v>37</v>
      </c>
      <c r="B39" t="s">
        <v>55347</v>
      </c>
      <c r="C39" t="s">
        <v>55346</v>
      </c>
      <c r="F39" t="s">
        <v>55345</v>
      </c>
      <c r="G39" t="s">
        <v>17</v>
      </c>
      <c r="H39" t="s">
        <v>16</v>
      </c>
      <c r="I39" t="s">
        <v>55344</v>
      </c>
      <c r="J39">
        <v>60016248</v>
      </c>
      <c r="K39" t="s">
        <v>947</v>
      </c>
      <c r="L39" t="s">
        <v>284</v>
      </c>
      <c r="M39" t="s">
        <v>283</v>
      </c>
      <c r="N39">
        <v>2</v>
      </c>
      <c r="O39" t="s">
        <v>55343</v>
      </c>
      <c r="P39" t="s">
        <v>55342</v>
      </c>
      <c r="Q39" t="s">
        <v>32347</v>
      </c>
      <c r="R39" s="7">
        <v>42539</v>
      </c>
      <c r="S39" s="8">
        <f t="shared" si="0"/>
        <v>2016</v>
      </c>
      <c r="T39" s="8">
        <v>2016</v>
      </c>
      <c r="U39" s="8">
        <f t="shared" si="1"/>
        <v>6</v>
      </c>
      <c r="V39" s="7">
        <v>42539</v>
      </c>
      <c r="W39" t="s">
        <v>25447</v>
      </c>
      <c r="X39" s="2">
        <v>0.55500000000000005</v>
      </c>
      <c r="Y39" s="6">
        <f t="shared" si="6"/>
        <v>1.4815408024345321E-2</v>
      </c>
      <c r="AA39">
        <v>17518725</v>
      </c>
      <c r="AB39">
        <v>6100153023</v>
      </c>
      <c r="AC39">
        <v>17518733</v>
      </c>
      <c r="AD39" t="s">
        <v>6</v>
      </c>
      <c r="AE39">
        <v>10</v>
      </c>
      <c r="AF39">
        <v>9</v>
      </c>
      <c r="AH39" t="s">
        <v>55341</v>
      </c>
      <c r="AI39" t="s">
        <v>55340</v>
      </c>
      <c r="AK39" t="s">
        <v>55339</v>
      </c>
      <c r="AL39">
        <v>3</v>
      </c>
      <c r="AM39" s="5">
        <f t="shared" si="2"/>
        <v>0.5</v>
      </c>
      <c r="AN39" s="4">
        <f t="shared" si="7"/>
        <v>7.572889057175312E-4</v>
      </c>
      <c r="AO39" s="3"/>
      <c r="AP39">
        <v>0</v>
      </c>
      <c r="AR39" t="s">
        <v>1</v>
      </c>
      <c r="AT39" s="2" t="s">
        <v>0</v>
      </c>
      <c r="AU39" s="1">
        <f t="shared" si="3"/>
        <v>1.0597972288756983</v>
      </c>
      <c r="AV39" s="1">
        <f t="shared" si="4"/>
        <v>0.77863484650314263</v>
      </c>
      <c r="AW39" s="1">
        <f t="shared" si="5"/>
        <v>0.49747246413058677</v>
      </c>
    </row>
    <row r="40" spans="1:49" x14ac:dyDescent="0.2">
      <c r="A40">
        <v>38</v>
      </c>
      <c r="B40" t="s">
        <v>55338</v>
      </c>
      <c r="C40" t="s">
        <v>55337</v>
      </c>
      <c r="F40" t="s">
        <v>55336</v>
      </c>
      <c r="G40" t="s">
        <v>17</v>
      </c>
      <c r="H40" t="s">
        <v>16</v>
      </c>
      <c r="I40" t="s">
        <v>26526</v>
      </c>
      <c r="J40" t="s">
        <v>26525</v>
      </c>
      <c r="K40" t="s">
        <v>26524</v>
      </c>
      <c r="L40" t="s">
        <v>26523</v>
      </c>
      <c r="M40" t="s">
        <v>12926</v>
      </c>
      <c r="N40">
        <v>4</v>
      </c>
      <c r="O40" t="s">
        <v>51798</v>
      </c>
      <c r="P40" t="s">
        <v>51797</v>
      </c>
      <c r="Q40" t="s">
        <v>51796</v>
      </c>
      <c r="R40" s="7">
        <v>42539</v>
      </c>
      <c r="S40" s="8">
        <f t="shared" si="0"/>
        <v>2016</v>
      </c>
      <c r="T40" s="8">
        <v>2016</v>
      </c>
      <c r="U40" s="8">
        <f t="shared" si="1"/>
        <v>6</v>
      </c>
      <c r="V40" s="7">
        <v>42539</v>
      </c>
      <c r="W40" t="s">
        <v>25447</v>
      </c>
      <c r="X40" s="2">
        <v>0.55500000000000005</v>
      </c>
      <c r="Y40" s="6">
        <f t="shared" si="6"/>
        <v>1.4815408024345321E-2</v>
      </c>
      <c r="AA40">
        <v>17518725</v>
      </c>
      <c r="AB40">
        <v>6100153023</v>
      </c>
      <c r="AC40">
        <v>17518733</v>
      </c>
      <c r="AD40" t="s">
        <v>6</v>
      </c>
      <c r="AE40">
        <v>10</v>
      </c>
      <c r="AF40">
        <v>9</v>
      </c>
      <c r="AH40" t="s">
        <v>55335</v>
      </c>
      <c r="AI40" t="s">
        <v>55334</v>
      </c>
      <c r="AK40" t="s">
        <v>55333</v>
      </c>
      <c r="AL40">
        <v>11</v>
      </c>
      <c r="AM40" s="5">
        <f t="shared" si="2"/>
        <v>1.8333333333333333</v>
      </c>
      <c r="AN40" s="4">
        <f t="shared" si="7"/>
        <v>2.7767259876309478E-3</v>
      </c>
      <c r="AO40" s="3"/>
      <c r="AP40">
        <v>0</v>
      </c>
      <c r="AR40" t="s">
        <v>1</v>
      </c>
      <c r="AT40" s="2" t="s">
        <v>0</v>
      </c>
      <c r="AU40" s="1">
        <f t="shared" si="3"/>
        <v>1.1203803413331008</v>
      </c>
      <c r="AV40" s="1">
        <f t="shared" si="4"/>
        <v>0.87960670059881352</v>
      </c>
      <c r="AW40" s="1">
        <f t="shared" si="5"/>
        <v>0.63883305986452599</v>
      </c>
    </row>
    <row r="41" spans="1:49" x14ac:dyDescent="0.2">
      <c r="A41">
        <v>39</v>
      </c>
      <c r="B41" t="s">
        <v>55332</v>
      </c>
      <c r="C41" t="s">
        <v>55331</v>
      </c>
      <c r="F41" t="s">
        <v>55330</v>
      </c>
      <c r="G41" t="s">
        <v>17</v>
      </c>
      <c r="H41" t="s">
        <v>16</v>
      </c>
      <c r="I41" t="s">
        <v>46896</v>
      </c>
      <c r="J41">
        <v>60013826</v>
      </c>
      <c r="K41" t="s">
        <v>5503</v>
      </c>
      <c r="L41" t="s">
        <v>5502</v>
      </c>
      <c r="M41" t="s">
        <v>1424</v>
      </c>
      <c r="N41">
        <v>1</v>
      </c>
      <c r="O41" t="s">
        <v>46894</v>
      </c>
      <c r="P41">
        <v>25631441900</v>
      </c>
      <c r="Q41">
        <v>60013826</v>
      </c>
      <c r="R41" s="7">
        <v>42539</v>
      </c>
      <c r="S41" s="8">
        <f t="shared" si="0"/>
        <v>2016</v>
      </c>
      <c r="T41" s="8">
        <v>2016</v>
      </c>
      <c r="U41" s="8">
        <f t="shared" si="1"/>
        <v>6</v>
      </c>
      <c r="V41" s="7">
        <v>42539</v>
      </c>
      <c r="W41" t="s">
        <v>25447</v>
      </c>
      <c r="X41" s="2">
        <v>0.55500000000000005</v>
      </c>
      <c r="Y41" s="6">
        <f t="shared" si="6"/>
        <v>1.4815408024345321E-2</v>
      </c>
      <c r="AA41">
        <v>17518725</v>
      </c>
      <c r="AB41">
        <v>6100153023</v>
      </c>
      <c r="AC41">
        <v>17518733</v>
      </c>
      <c r="AD41" t="s">
        <v>6</v>
      </c>
      <c r="AE41">
        <v>10</v>
      </c>
      <c r="AF41">
        <v>9</v>
      </c>
      <c r="AH41" t="s">
        <v>55329</v>
      </c>
      <c r="AI41" t="s">
        <v>55328</v>
      </c>
      <c r="AK41" t="s">
        <v>55327</v>
      </c>
      <c r="AL41">
        <v>5</v>
      </c>
      <c r="AM41" s="5">
        <f t="shared" si="2"/>
        <v>0.83333333333333337</v>
      </c>
      <c r="AN41" s="4">
        <f t="shared" si="7"/>
        <v>1.2621481761958854E-3</v>
      </c>
      <c r="AO41" s="3"/>
      <c r="AP41">
        <v>0</v>
      </c>
      <c r="AR41" t="s">
        <v>1</v>
      </c>
      <c r="AT41" s="2" t="s">
        <v>0</v>
      </c>
      <c r="AU41" s="1">
        <f t="shared" si="3"/>
        <v>1.074943006990049</v>
      </c>
      <c r="AV41" s="1">
        <f t="shared" si="4"/>
        <v>0.80387781002706038</v>
      </c>
      <c r="AW41" s="1">
        <f t="shared" si="5"/>
        <v>0.53281261306407157</v>
      </c>
    </row>
    <row r="42" spans="1:49" x14ac:dyDescent="0.2">
      <c r="A42">
        <v>40</v>
      </c>
      <c r="B42" t="s">
        <v>55326</v>
      </c>
      <c r="C42" t="s">
        <v>55325</v>
      </c>
      <c r="F42" t="s">
        <v>55324</v>
      </c>
      <c r="G42" t="s">
        <v>17</v>
      </c>
      <c r="H42" t="s">
        <v>16</v>
      </c>
      <c r="I42" t="s">
        <v>55323</v>
      </c>
      <c r="J42" t="s">
        <v>55322</v>
      </c>
      <c r="K42" t="s">
        <v>55321</v>
      </c>
      <c r="L42" t="s">
        <v>55320</v>
      </c>
      <c r="M42" t="s">
        <v>55319</v>
      </c>
      <c r="N42">
        <v>2</v>
      </c>
      <c r="O42" t="s">
        <v>55318</v>
      </c>
      <c r="P42" t="s">
        <v>55317</v>
      </c>
      <c r="Q42" t="s">
        <v>55316</v>
      </c>
      <c r="R42" s="7">
        <v>42539</v>
      </c>
      <c r="S42" s="8">
        <f t="shared" si="0"/>
        <v>2016</v>
      </c>
      <c r="T42" s="8">
        <v>2016</v>
      </c>
      <c r="U42" s="8">
        <f t="shared" si="1"/>
        <v>6</v>
      </c>
      <c r="V42" s="7">
        <v>42539</v>
      </c>
      <c r="W42" t="s">
        <v>25447</v>
      </c>
      <c r="X42" s="2">
        <v>0.55500000000000005</v>
      </c>
      <c r="Y42" s="6">
        <f t="shared" si="6"/>
        <v>1.4815408024345321E-2</v>
      </c>
      <c r="AA42">
        <v>17518725</v>
      </c>
      <c r="AB42">
        <v>6100153023</v>
      </c>
      <c r="AC42">
        <v>17518733</v>
      </c>
      <c r="AD42" t="s">
        <v>6</v>
      </c>
      <c r="AE42">
        <v>10</v>
      </c>
      <c r="AF42">
        <v>9</v>
      </c>
      <c r="AH42" t="s">
        <v>55315</v>
      </c>
      <c r="AI42" t="s">
        <v>55314</v>
      </c>
      <c r="AK42" t="s">
        <v>55313</v>
      </c>
      <c r="AL42">
        <v>13</v>
      </c>
      <c r="AM42" s="5">
        <f t="shared" si="2"/>
        <v>2.1666666666666665</v>
      </c>
      <c r="AN42" s="4">
        <f t="shared" si="7"/>
        <v>3.2815852581093018E-3</v>
      </c>
      <c r="AO42" s="3"/>
      <c r="AP42">
        <v>0</v>
      </c>
      <c r="AR42" t="s">
        <v>1</v>
      </c>
      <c r="AT42" s="2" t="s">
        <v>0</v>
      </c>
      <c r="AU42" s="1">
        <f t="shared" si="3"/>
        <v>1.1355261194474515</v>
      </c>
      <c r="AV42" s="1">
        <f t="shared" si="4"/>
        <v>0.90484966412273127</v>
      </c>
      <c r="AW42" s="1">
        <f t="shared" si="5"/>
        <v>0.67417320879801068</v>
      </c>
    </row>
    <row r="43" spans="1:49" x14ac:dyDescent="0.2">
      <c r="A43">
        <v>41</v>
      </c>
      <c r="B43" t="s">
        <v>55312</v>
      </c>
      <c r="C43" t="s">
        <v>55311</v>
      </c>
      <c r="F43" t="s">
        <v>55310</v>
      </c>
      <c r="G43" t="s">
        <v>17</v>
      </c>
      <c r="H43" t="s">
        <v>16</v>
      </c>
      <c r="I43" t="s">
        <v>25420</v>
      </c>
      <c r="J43">
        <v>60024350</v>
      </c>
      <c r="K43" t="s">
        <v>2245</v>
      </c>
      <c r="L43" t="s">
        <v>2244</v>
      </c>
      <c r="M43" t="s">
        <v>340</v>
      </c>
      <c r="N43">
        <v>6</v>
      </c>
      <c r="O43" t="s">
        <v>55309</v>
      </c>
      <c r="P43" t="s">
        <v>55308</v>
      </c>
      <c r="Q43" t="s">
        <v>5731</v>
      </c>
      <c r="R43" s="7">
        <v>42539</v>
      </c>
      <c r="S43" s="8">
        <f t="shared" si="0"/>
        <v>2016</v>
      </c>
      <c r="T43" s="8">
        <v>2016</v>
      </c>
      <c r="U43" s="8">
        <f t="shared" si="1"/>
        <v>6</v>
      </c>
      <c r="V43" s="7">
        <v>42539</v>
      </c>
      <c r="W43" t="s">
        <v>25447</v>
      </c>
      <c r="X43" s="2">
        <v>0.55500000000000005</v>
      </c>
      <c r="Y43" s="6">
        <f t="shared" si="6"/>
        <v>1.4815408024345321E-2</v>
      </c>
      <c r="AA43">
        <v>17518725</v>
      </c>
      <c r="AB43">
        <v>6100153023</v>
      </c>
      <c r="AC43">
        <v>17518733</v>
      </c>
      <c r="AD43" t="s">
        <v>6</v>
      </c>
      <c r="AE43">
        <v>10</v>
      </c>
      <c r="AF43">
        <v>9</v>
      </c>
      <c r="AH43" t="s">
        <v>55307</v>
      </c>
      <c r="AI43" t="s">
        <v>55306</v>
      </c>
      <c r="AK43" t="s">
        <v>55305</v>
      </c>
      <c r="AL43">
        <v>27</v>
      </c>
      <c r="AM43" s="5">
        <f t="shared" si="2"/>
        <v>4.5</v>
      </c>
      <c r="AN43" s="4">
        <f t="shared" si="7"/>
        <v>6.815600151457781E-3</v>
      </c>
      <c r="AO43" s="3"/>
      <c r="AP43">
        <v>0</v>
      </c>
      <c r="AR43" t="s">
        <v>1</v>
      </c>
      <c r="AT43" s="2" t="s">
        <v>0</v>
      </c>
      <c r="AU43" s="1">
        <f t="shared" si="3"/>
        <v>1.2415465662479059</v>
      </c>
      <c r="AV43" s="1">
        <f t="shared" si="4"/>
        <v>1.0815504087901551</v>
      </c>
      <c r="AW43" s="1">
        <f t="shared" si="5"/>
        <v>0.92155425133240432</v>
      </c>
    </row>
    <row r="44" spans="1:49" x14ac:dyDescent="0.2">
      <c r="A44">
        <v>42</v>
      </c>
      <c r="B44" t="s">
        <v>55304</v>
      </c>
      <c r="C44" t="s">
        <v>55303</v>
      </c>
      <c r="F44" t="s">
        <v>55302</v>
      </c>
      <c r="G44" t="s">
        <v>17</v>
      </c>
      <c r="H44" t="s">
        <v>16</v>
      </c>
      <c r="I44" t="s">
        <v>55301</v>
      </c>
      <c r="J44">
        <v>60032325</v>
      </c>
      <c r="K44" t="s">
        <v>55300</v>
      </c>
      <c r="L44" t="s">
        <v>55299</v>
      </c>
      <c r="M44" t="s">
        <v>1865</v>
      </c>
      <c r="N44">
        <v>5</v>
      </c>
      <c r="O44" t="s">
        <v>55298</v>
      </c>
      <c r="P44" t="s">
        <v>55297</v>
      </c>
      <c r="Q44" t="s">
        <v>55296</v>
      </c>
      <c r="R44" s="7">
        <v>42539</v>
      </c>
      <c r="S44" s="8">
        <f t="shared" si="0"/>
        <v>2016</v>
      </c>
      <c r="T44" s="8">
        <v>2016</v>
      </c>
      <c r="U44" s="8">
        <f t="shared" si="1"/>
        <v>6</v>
      </c>
      <c r="V44" s="7">
        <v>42539</v>
      </c>
      <c r="W44" t="s">
        <v>25447</v>
      </c>
      <c r="X44" s="2">
        <v>0.55500000000000005</v>
      </c>
      <c r="Y44" s="6">
        <f t="shared" si="6"/>
        <v>1.4815408024345321E-2</v>
      </c>
      <c r="AA44">
        <v>17518725</v>
      </c>
      <c r="AB44">
        <v>6100153023</v>
      </c>
      <c r="AC44">
        <v>17518733</v>
      </c>
      <c r="AD44" t="s">
        <v>6</v>
      </c>
      <c r="AE44">
        <v>10</v>
      </c>
      <c r="AF44">
        <v>9</v>
      </c>
      <c r="AH44" t="s">
        <v>55295</v>
      </c>
      <c r="AI44" t="s">
        <v>55294</v>
      </c>
      <c r="AK44" t="s">
        <v>55293</v>
      </c>
      <c r="AL44">
        <v>0</v>
      </c>
      <c r="AM44" s="5">
        <f t="shared" si="2"/>
        <v>0</v>
      </c>
      <c r="AN44" s="4">
        <f t="shared" si="7"/>
        <v>0</v>
      </c>
      <c r="AO44" s="3"/>
      <c r="AP44">
        <v>0</v>
      </c>
      <c r="AR44" t="s">
        <v>1</v>
      </c>
      <c r="AT44" s="2" t="s">
        <v>0</v>
      </c>
      <c r="AU44" s="1">
        <f t="shared" si="3"/>
        <v>1.0370785617041725</v>
      </c>
      <c r="AV44" s="1">
        <f t="shared" si="4"/>
        <v>0.74077040121726612</v>
      </c>
      <c r="AW44" s="1">
        <f t="shared" si="5"/>
        <v>0.44446224073035956</v>
      </c>
    </row>
    <row r="45" spans="1:49" x14ac:dyDescent="0.2">
      <c r="A45">
        <v>43</v>
      </c>
      <c r="B45" t="s">
        <v>55292</v>
      </c>
      <c r="C45" t="s">
        <v>55291</v>
      </c>
      <c r="F45" t="s">
        <v>55290</v>
      </c>
      <c r="G45" t="s">
        <v>17</v>
      </c>
      <c r="H45" t="s">
        <v>16</v>
      </c>
      <c r="I45" t="s">
        <v>20068</v>
      </c>
      <c r="J45">
        <v>60021988</v>
      </c>
      <c r="K45" t="s">
        <v>807</v>
      </c>
      <c r="L45" t="s">
        <v>806</v>
      </c>
      <c r="M45" t="s">
        <v>135</v>
      </c>
      <c r="N45">
        <v>2</v>
      </c>
      <c r="O45" t="s">
        <v>20067</v>
      </c>
      <c r="P45" t="s">
        <v>20066</v>
      </c>
      <c r="Q45" t="s">
        <v>20065</v>
      </c>
      <c r="R45" s="7">
        <v>42539</v>
      </c>
      <c r="S45" s="8">
        <f t="shared" si="0"/>
        <v>2016</v>
      </c>
      <c r="T45" s="8">
        <v>2016</v>
      </c>
      <c r="U45" s="8">
        <f t="shared" si="1"/>
        <v>6</v>
      </c>
      <c r="V45" s="7">
        <v>42539</v>
      </c>
      <c r="W45" t="s">
        <v>25447</v>
      </c>
      <c r="X45" s="2">
        <v>0.55500000000000005</v>
      </c>
      <c r="Y45" s="6">
        <f t="shared" si="6"/>
        <v>1.4815408024345321E-2</v>
      </c>
      <c r="AA45">
        <v>17518725</v>
      </c>
      <c r="AB45">
        <v>6100153023</v>
      </c>
      <c r="AC45">
        <v>17518733</v>
      </c>
      <c r="AD45" t="s">
        <v>6</v>
      </c>
      <c r="AE45">
        <v>10</v>
      </c>
      <c r="AF45">
        <v>9</v>
      </c>
      <c r="AH45" t="s">
        <v>55289</v>
      </c>
      <c r="AI45" t="s">
        <v>55288</v>
      </c>
      <c r="AK45" t="s">
        <v>55287</v>
      </c>
      <c r="AL45">
        <v>36</v>
      </c>
      <c r="AM45" s="5">
        <f t="shared" si="2"/>
        <v>6</v>
      </c>
      <c r="AN45" s="4">
        <f t="shared" si="7"/>
        <v>9.0874668686103752E-3</v>
      </c>
      <c r="AO45" s="3"/>
      <c r="AP45">
        <v>0</v>
      </c>
      <c r="AR45" t="s">
        <v>1</v>
      </c>
      <c r="AT45" s="2" t="s">
        <v>0</v>
      </c>
      <c r="AU45" s="1">
        <f t="shared" si="3"/>
        <v>1.3097025677624836</v>
      </c>
      <c r="AV45" s="1">
        <f t="shared" si="4"/>
        <v>1.1951437446477848</v>
      </c>
      <c r="AW45" s="1">
        <f t="shared" si="5"/>
        <v>1.0805849215330858</v>
      </c>
    </row>
    <row r="46" spans="1:49" x14ac:dyDescent="0.2">
      <c r="A46">
        <v>44</v>
      </c>
      <c r="B46" t="s">
        <v>55286</v>
      </c>
      <c r="C46" t="s">
        <v>55285</v>
      </c>
      <c r="F46" t="s">
        <v>55284</v>
      </c>
      <c r="G46" t="s">
        <v>17</v>
      </c>
      <c r="H46" t="s">
        <v>16</v>
      </c>
      <c r="I46" t="s">
        <v>55283</v>
      </c>
      <c r="J46" t="s">
        <v>55282</v>
      </c>
      <c r="K46" t="s">
        <v>55281</v>
      </c>
      <c r="L46" t="s">
        <v>13760</v>
      </c>
      <c r="M46" t="s">
        <v>230</v>
      </c>
      <c r="N46">
        <v>6</v>
      </c>
      <c r="O46" t="s">
        <v>55280</v>
      </c>
      <c r="P46" t="s">
        <v>55279</v>
      </c>
      <c r="Q46" t="s">
        <v>55278</v>
      </c>
      <c r="R46" s="7">
        <v>42539</v>
      </c>
      <c r="S46" s="8">
        <f t="shared" si="0"/>
        <v>2016</v>
      </c>
      <c r="T46" s="8">
        <v>2016</v>
      </c>
      <c r="U46" s="8">
        <f t="shared" si="1"/>
        <v>6</v>
      </c>
      <c r="V46" s="7">
        <v>42539</v>
      </c>
      <c r="W46" t="s">
        <v>25447</v>
      </c>
      <c r="X46" s="2">
        <v>0.55500000000000005</v>
      </c>
      <c r="Y46" s="6">
        <f t="shared" si="6"/>
        <v>1.4815408024345321E-2</v>
      </c>
      <c r="AA46">
        <v>17518725</v>
      </c>
      <c r="AB46">
        <v>6100153023</v>
      </c>
      <c r="AC46">
        <v>17518733</v>
      </c>
      <c r="AD46" t="s">
        <v>6</v>
      </c>
      <c r="AE46">
        <v>10</v>
      </c>
      <c r="AF46">
        <v>9</v>
      </c>
      <c r="AH46" t="s">
        <v>55277</v>
      </c>
      <c r="AI46" t="s">
        <v>55276</v>
      </c>
      <c r="AK46" t="s">
        <v>55275</v>
      </c>
      <c r="AL46">
        <v>7</v>
      </c>
      <c r="AM46" s="5">
        <f t="shared" si="2"/>
        <v>1.1666666666666667</v>
      </c>
      <c r="AN46" s="4">
        <f t="shared" si="7"/>
        <v>1.7670074466742396E-3</v>
      </c>
      <c r="AO46" s="3"/>
      <c r="AP46">
        <v>0</v>
      </c>
      <c r="AR46" t="s">
        <v>1</v>
      </c>
      <c r="AT46" s="2" t="s">
        <v>0</v>
      </c>
      <c r="AU46" s="1">
        <f t="shared" si="3"/>
        <v>1.0900887851043994</v>
      </c>
      <c r="AV46" s="1">
        <f t="shared" si="4"/>
        <v>0.82912077355097802</v>
      </c>
      <c r="AW46" s="1">
        <f t="shared" si="5"/>
        <v>0.56815276199755638</v>
      </c>
    </row>
    <row r="47" spans="1:49" x14ac:dyDescent="0.2">
      <c r="A47">
        <v>45</v>
      </c>
      <c r="B47" t="s">
        <v>55274</v>
      </c>
      <c r="C47" t="s">
        <v>55273</v>
      </c>
      <c r="F47" t="s">
        <v>55272</v>
      </c>
      <c r="G47" t="s">
        <v>17</v>
      </c>
      <c r="H47" t="s">
        <v>16</v>
      </c>
      <c r="I47" t="s">
        <v>55271</v>
      </c>
      <c r="J47" t="s">
        <v>4363</v>
      </c>
      <c r="K47" t="s">
        <v>4362</v>
      </c>
      <c r="L47" t="s">
        <v>4361</v>
      </c>
      <c r="M47" t="s">
        <v>4360</v>
      </c>
      <c r="N47">
        <v>4</v>
      </c>
      <c r="O47" t="s">
        <v>4359</v>
      </c>
      <c r="P47" t="s">
        <v>4358</v>
      </c>
      <c r="Q47" t="s">
        <v>4357</v>
      </c>
      <c r="R47" s="7">
        <v>42539</v>
      </c>
      <c r="S47" s="8">
        <f t="shared" si="0"/>
        <v>2016</v>
      </c>
      <c r="T47" s="8">
        <v>2016</v>
      </c>
      <c r="U47" s="8">
        <f t="shared" si="1"/>
        <v>6</v>
      </c>
      <c r="V47" s="7">
        <v>42539</v>
      </c>
      <c r="W47" t="s">
        <v>25447</v>
      </c>
      <c r="X47" s="2">
        <v>0.55500000000000005</v>
      </c>
      <c r="Y47" s="6">
        <f t="shared" si="6"/>
        <v>1.4815408024345321E-2</v>
      </c>
      <c r="AA47">
        <v>17518725</v>
      </c>
      <c r="AB47">
        <v>6100153023</v>
      </c>
      <c r="AC47">
        <v>17518733</v>
      </c>
      <c r="AD47" t="s">
        <v>6</v>
      </c>
      <c r="AE47">
        <v>10</v>
      </c>
      <c r="AF47">
        <v>9</v>
      </c>
      <c r="AH47" t="s">
        <v>55270</v>
      </c>
      <c r="AI47" t="s">
        <v>55269</v>
      </c>
      <c r="AK47" t="s">
        <v>55268</v>
      </c>
      <c r="AL47">
        <v>26</v>
      </c>
      <c r="AM47" s="5">
        <f t="shared" si="2"/>
        <v>4.333333333333333</v>
      </c>
      <c r="AN47" s="4">
        <f t="shared" si="7"/>
        <v>6.5631705162186036E-3</v>
      </c>
      <c r="AO47" s="3"/>
      <c r="AP47">
        <v>0</v>
      </c>
      <c r="AR47" t="s">
        <v>1</v>
      </c>
      <c r="AT47" s="2" t="s">
        <v>0</v>
      </c>
      <c r="AU47" s="1">
        <f t="shared" si="3"/>
        <v>1.2339736771907304</v>
      </c>
      <c r="AV47" s="1">
        <f t="shared" si="4"/>
        <v>1.0689289270281963</v>
      </c>
      <c r="AW47" s="1">
        <f t="shared" si="5"/>
        <v>0.9038841768656618</v>
      </c>
    </row>
    <row r="48" spans="1:49" x14ac:dyDescent="0.2">
      <c r="A48">
        <v>46</v>
      </c>
      <c r="B48" t="s">
        <v>55267</v>
      </c>
      <c r="C48" t="s">
        <v>55266</v>
      </c>
      <c r="F48" t="s">
        <v>55265</v>
      </c>
      <c r="G48" t="s">
        <v>17</v>
      </c>
      <c r="H48" t="s">
        <v>16</v>
      </c>
      <c r="I48" t="s">
        <v>55264</v>
      </c>
      <c r="J48">
        <v>60024666</v>
      </c>
      <c r="K48" t="s">
        <v>55263</v>
      </c>
      <c r="L48" t="s">
        <v>15419</v>
      </c>
      <c r="M48" t="s">
        <v>311</v>
      </c>
      <c r="N48">
        <v>2</v>
      </c>
      <c r="O48" t="s">
        <v>55262</v>
      </c>
      <c r="P48" t="s">
        <v>55261</v>
      </c>
      <c r="Q48" t="s">
        <v>55260</v>
      </c>
      <c r="R48" s="7">
        <v>42539</v>
      </c>
      <c r="S48" s="8">
        <f t="shared" si="0"/>
        <v>2016</v>
      </c>
      <c r="T48" s="8">
        <v>2016</v>
      </c>
      <c r="U48" s="8">
        <f t="shared" si="1"/>
        <v>6</v>
      </c>
      <c r="V48" s="7">
        <v>42539</v>
      </c>
      <c r="W48" t="s">
        <v>25447</v>
      </c>
      <c r="X48" s="2">
        <v>0.55500000000000005</v>
      </c>
      <c r="Y48" s="6">
        <f t="shared" si="6"/>
        <v>1.4815408024345321E-2</v>
      </c>
      <c r="AA48">
        <v>17518725</v>
      </c>
      <c r="AB48">
        <v>6100153023</v>
      </c>
      <c r="AC48">
        <v>17518733</v>
      </c>
      <c r="AD48" t="s">
        <v>6</v>
      </c>
      <c r="AE48">
        <v>10</v>
      </c>
      <c r="AF48">
        <v>9</v>
      </c>
      <c r="AH48" t="s">
        <v>55259</v>
      </c>
      <c r="AI48" t="s">
        <v>55258</v>
      </c>
      <c r="AK48" t="s">
        <v>55257</v>
      </c>
      <c r="AL48">
        <v>11</v>
      </c>
      <c r="AM48" s="5">
        <f t="shared" si="2"/>
        <v>1.8333333333333333</v>
      </c>
      <c r="AN48" s="4">
        <f t="shared" si="7"/>
        <v>2.7767259876309478E-3</v>
      </c>
      <c r="AO48" s="3"/>
      <c r="AP48">
        <v>0</v>
      </c>
      <c r="AQ48" t="s">
        <v>1581</v>
      </c>
      <c r="AR48" t="s">
        <v>55256</v>
      </c>
      <c r="AS48" t="s">
        <v>8266</v>
      </c>
      <c r="AT48" s="2" t="s">
        <v>0</v>
      </c>
      <c r="AU48" s="1">
        <f t="shared" si="3"/>
        <v>1.1203803413331008</v>
      </c>
      <c r="AV48" s="1">
        <f t="shared" si="4"/>
        <v>0.87960670059881352</v>
      </c>
      <c r="AW48" s="1">
        <f t="shared" si="5"/>
        <v>0.63883305986452599</v>
      </c>
    </row>
    <row r="49" spans="1:49" x14ac:dyDescent="0.2">
      <c r="A49">
        <v>47</v>
      </c>
      <c r="B49" t="s">
        <v>55255</v>
      </c>
      <c r="C49" t="s">
        <v>55254</v>
      </c>
      <c r="F49" t="s">
        <v>55253</v>
      </c>
      <c r="G49" t="s">
        <v>17</v>
      </c>
      <c r="H49" t="s">
        <v>16</v>
      </c>
      <c r="I49" t="s">
        <v>25412</v>
      </c>
      <c r="J49" t="s">
        <v>25411</v>
      </c>
      <c r="K49" t="s">
        <v>25410</v>
      </c>
      <c r="L49" t="s">
        <v>25409</v>
      </c>
      <c r="M49" t="s">
        <v>25408</v>
      </c>
      <c r="N49">
        <v>4</v>
      </c>
      <c r="O49" t="s">
        <v>55252</v>
      </c>
      <c r="P49" t="s">
        <v>55251</v>
      </c>
      <c r="Q49" t="s">
        <v>55250</v>
      </c>
      <c r="R49" s="7">
        <v>42539</v>
      </c>
      <c r="S49" s="8">
        <f t="shared" si="0"/>
        <v>2016</v>
      </c>
      <c r="T49" s="8">
        <v>2016</v>
      </c>
      <c r="U49" s="8">
        <f t="shared" si="1"/>
        <v>6</v>
      </c>
      <c r="V49" s="7">
        <v>42539</v>
      </c>
      <c r="W49" t="s">
        <v>25447</v>
      </c>
      <c r="X49" s="2">
        <v>0.55500000000000005</v>
      </c>
      <c r="Y49" s="6">
        <f t="shared" si="6"/>
        <v>1.4815408024345321E-2</v>
      </c>
      <c r="AA49">
        <v>17518725</v>
      </c>
      <c r="AB49">
        <v>6100153023</v>
      </c>
      <c r="AC49">
        <v>17518733</v>
      </c>
      <c r="AD49" t="s">
        <v>6</v>
      </c>
      <c r="AE49">
        <v>10</v>
      </c>
      <c r="AF49">
        <v>9</v>
      </c>
      <c r="AH49" t="s">
        <v>55249</v>
      </c>
      <c r="AI49" t="s">
        <v>55248</v>
      </c>
      <c r="AK49" t="s">
        <v>55247</v>
      </c>
      <c r="AL49">
        <v>10</v>
      </c>
      <c r="AM49" s="5">
        <f t="shared" si="2"/>
        <v>1.6666666666666667</v>
      </c>
      <c r="AN49" s="4">
        <f t="shared" si="7"/>
        <v>2.5242963523917708E-3</v>
      </c>
      <c r="AO49" s="3"/>
      <c r="AP49">
        <v>0</v>
      </c>
      <c r="AR49" t="s">
        <v>1</v>
      </c>
      <c r="AT49" s="2" t="s">
        <v>0</v>
      </c>
      <c r="AU49" s="1">
        <f t="shared" si="3"/>
        <v>1.1128074522759255</v>
      </c>
      <c r="AV49" s="1">
        <f t="shared" si="4"/>
        <v>0.86698521883685453</v>
      </c>
      <c r="AW49" s="1">
        <f t="shared" si="5"/>
        <v>0.62116298539778347</v>
      </c>
    </row>
    <row r="50" spans="1:49" x14ac:dyDescent="0.2">
      <c r="A50">
        <v>48</v>
      </c>
      <c r="B50" t="s">
        <v>55246</v>
      </c>
      <c r="C50" t="s">
        <v>55245</v>
      </c>
      <c r="F50" t="s">
        <v>55244</v>
      </c>
      <c r="G50" t="s">
        <v>17</v>
      </c>
      <c r="H50" t="s">
        <v>16</v>
      </c>
      <c r="I50" t="s">
        <v>55243</v>
      </c>
      <c r="J50">
        <v>60027550</v>
      </c>
      <c r="K50" t="s">
        <v>24375</v>
      </c>
      <c r="L50" t="s">
        <v>24374</v>
      </c>
      <c r="M50" t="s">
        <v>411</v>
      </c>
      <c r="N50">
        <v>3</v>
      </c>
      <c r="O50" t="s">
        <v>55242</v>
      </c>
      <c r="P50" t="s">
        <v>55241</v>
      </c>
      <c r="Q50" t="s">
        <v>55240</v>
      </c>
      <c r="R50" s="7">
        <v>42539</v>
      </c>
      <c r="S50" s="8">
        <f t="shared" si="0"/>
        <v>2016</v>
      </c>
      <c r="T50" s="8">
        <v>2016</v>
      </c>
      <c r="U50" s="8">
        <f t="shared" si="1"/>
        <v>6</v>
      </c>
      <c r="V50" s="7">
        <v>42539</v>
      </c>
      <c r="W50" t="s">
        <v>25447</v>
      </c>
      <c r="X50" s="2">
        <v>0.55500000000000005</v>
      </c>
      <c r="Y50" s="6">
        <f t="shared" si="6"/>
        <v>1.4815408024345321E-2</v>
      </c>
      <c r="AA50">
        <v>17518725</v>
      </c>
      <c r="AB50">
        <v>6100153023</v>
      </c>
      <c r="AC50">
        <v>17518733</v>
      </c>
      <c r="AD50" t="s">
        <v>6</v>
      </c>
      <c r="AE50">
        <v>10</v>
      </c>
      <c r="AF50">
        <v>9</v>
      </c>
      <c r="AH50" t="s">
        <v>55239</v>
      </c>
      <c r="AI50" t="s">
        <v>55238</v>
      </c>
      <c r="AK50" t="s">
        <v>55237</v>
      </c>
      <c r="AL50">
        <v>31</v>
      </c>
      <c r="AM50" s="5">
        <f t="shared" si="2"/>
        <v>5.166666666666667</v>
      </c>
      <c r="AN50" s="4">
        <f t="shared" si="7"/>
        <v>7.8253186924144898E-3</v>
      </c>
      <c r="AO50" s="3"/>
      <c r="AP50">
        <v>0</v>
      </c>
      <c r="AR50" t="s">
        <v>1</v>
      </c>
      <c r="AT50" s="2" t="s">
        <v>0</v>
      </c>
      <c r="AU50" s="1">
        <f t="shared" si="3"/>
        <v>1.2718381224766071</v>
      </c>
      <c r="AV50" s="1">
        <f t="shared" si="4"/>
        <v>1.1320363358379906</v>
      </c>
      <c r="AW50" s="1">
        <f t="shared" si="5"/>
        <v>0.99223454919937382</v>
      </c>
    </row>
    <row r="51" spans="1:49" x14ac:dyDescent="0.2">
      <c r="A51">
        <v>49</v>
      </c>
      <c r="B51" t="s">
        <v>55236</v>
      </c>
      <c r="C51" t="s">
        <v>55235</v>
      </c>
      <c r="D51" t="s">
        <v>55234</v>
      </c>
      <c r="F51" t="s">
        <v>55233</v>
      </c>
      <c r="G51" t="s">
        <v>17</v>
      </c>
      <c r="H51" t="s">
        <v>16</v>
      </c>
      <c r="I51" t="s">
        <v>55232</v>
      </c>
      <c r="J51" t="s">
        <v>55231</v>
      </c>
      <c r="K51" t="s">
        <v>55230</v>
      </c>
      <c r="L51" t="s">
        <v>55229</v>
      </c>
      <c r="M51" t="s">
        <v>3357</v>
      </c>
      <c r="N51">
        <v>6</v>
      </c>
      <c r="O51" t="s">
        <v>55228</v>
      </c>
      <c r="P51" t="s">
        <v>55227</v>
      </c>
      <c r="Q51" t="s">
        <v>55226</v>
      </c>
      <c r="R51" s="7">
        <v>42538</v>
      </c>
      <c r="S51" s="8">
        <f t="shared" si="0"/>
        <v>2016</v>
      </c>
      <c r="T51" s="8">
        <v>2016</v>
      </c>
      <c r="U51" s="8">
        <f t="shared" si="1"/>
        <v>6</v>
      </c>
      <c r="V51" s="7">
        <v>42538</v>
      </c>
      <c r="W51" t="s">
        <v>15975</v>
      </c>
      <c r="X51" s="2">
        <v>1.24</v>
      </c>
      <c r="Y51" s="6">
        <f t="shared" si="6"/>
        <v>3.3101091802140895E-2</v>
      </c>
      <c r="AB51">
        <v>21100200805</v>
      </c>
      <c r="AC51">
        <v>20452322</v>
      </c>
      <c r="AD51" t="s">
        <v>6</v>
      </c>
      <c r="AE51">
        <v>6</v>
      </c>
      <c r="AG51">
        <v>28233</v>
      </c>
      <c r="AI51" t="s">
        <v>55225</v>
      </c>
      <c r="AK51" t="s">
        <v>55224</v>
      </c>
      <c r="AL51">
        <v>38</v>
      </c>
      <c r="AM51" s="5">
        <f t="shared" si="2"/>
        <v>6.333333333333333</v>
      </c>
      <c r="AN51" s="4">
        <f t="shared" si="7"/>
        <v>9.5923261390887284E-3</v>
      </c>
      <c r="AO51" s="3"/>
      <c r="AP51">
        <v>1</v>
      </c>
      <c r="AQ51" t="s">
        <v>995</v>
      </c>
      <c r="AR51" t="s">
        <v>1</v>
      </c>
      <c r="AS51" t="s">
        <v>994</v>
      </c>
      <c r="AT51" s="2">
        <v>4.3789999999999996</v>
      </c>
      <c r="AU51" s="1">
        <f t="shared" si="3"/>
        <v>2.6048462103225241</v>
      </c>
      <c r="AV51" s="1">
        <f t="shared" si="4"/>
        <v>2.1346708970614809</v>
      </c>
      <c r="AW51" s="1">
        <f t="shared" si="5"/>
        <v>1.6644955838004378</v>
      </c>
    </row>
    <row r="52" spans="1:49" x14ac:dyDescent="0.2">
      <c r="A52">
        <v>50</v>
      </c>
      <c r="B52" t="s">
        <v>55223</v>
      </c>
      <c r="C52" t="s">
        <v>55222</v>
      </c>
      <c r="F52" t="s">
        <v>55221</v>
      </c>
      <c r="G52" t="s">
        <v>17</v>
      </c>
      <c r="H52" t="s">
        <v>16</v>
      </c>
      <c r="I52" t="s">
        <v>55220</v>
      </c>
      <c r="J52">
        <v>60003003</v>
      </c>
      <c r="K52" t="s">
        <v>14871</v>
      </c>
      <c r="L52" t="s">
        <v>14870</v>
      </c>
      <c r="M52" t="s">
        <v>2788</v>
      </c>
      <c r="N52">
        <v>3</v>
      </c>
      <c r="O52" t="s">
        <v>55219</v>
      </c>
      <c r="P52" t="s">
        <v>55218</v>
      </c>
      <c r="Q52" t="s">
        <v>55217</v>
      </c>
      <c r="R52" s="7">
        <v>42538</v>
      </c>
      <c r="S52" s="8">
        <f t="shared" si="0"/>
        <v>2016</v>
      </c>
      <c r="T52" s="8">
        <v>2016</v>
      </c>
      <c r="U52" s="8">
        <f t="shared" si="1"/>
        <v>6</v>
      </c>
      <c r="V52" s="7">
        <v>42538</v>
      </c>
      <c r="W52" t="s">
        <v>24417</v>
      </c>
      <c r="X52" s="2">
        <v>0.63600000000000001</v>
      </c>
      <c r="Y52" s="6">
        <f t="shared" si="6"/>
        <v>1.6977656763033557E-2</v>
      </c>
      <c r="AA52">
        <v>14248220</v>
      </c>
      <c r="AB52">
        <v>130124</v>
      </c>
      <c r="AD52" t="s">
        <v>6</v>
      </c>
      <c r="AE52">
        <v>16</v>
      </c>
      <c r="AF52">
        <v>6</v>
      </c>
      <c r="AG52">
        <v>906</v>
      </c>
      <c r="AI52" t="s">
        <v>55216</v>
      </c>
      <c r="AJ52" t="s">
        <v>55215</v>
      </c>
      <c r="AK52" t="s">
        <v>55214</v>
      </c>
      <c r="AL52">
        <v>9</v>
      </c>
      <c r="AM52" s="5">
        <f t="shared" si="2"/>
        <v>1.5</v>
      </c>
      <c r="AN52" s="4">
        <f t="shared" si="7"/>
        <v>2.2718667171525938E-3</v>
      </c>
      <c r="AO52" s="3"/>
      <c r="AP52">
        <v>1</v>
      </c>
      <c r="AR52" t="s">
        <v>1</v>
      </c>
      <c r="AT52" s="2" t="s">
        <v>0</v>
      </c>
      <c r="AU52" s="1">
        <f t="shared" si="3"/>
        <v>1.2565919749269268</v>
      </c>
      <c r="AV52" s="1">
        <f t="shared" si="4"/>
        <v>0.96247617400930763</v>
      </c>
      <c r="AW52" s="1">
        <f t="shared" si="5"/>
        <v>0.66836037309168828</v>
      </c>
    </row>
    <row r="53" spans="1:49" x14ac:dyDescent="0.2">
      <c r="A53">
        <v>51</v>
      </c>
      <c r="B53" t="s">
        <v>55213</v>
      </c>
      <c r="C53" t="s">
        <v>55212</v>
      </c>
      <c r="F53" t="s">
        <v>55211</v>
      </c>
      <c r="G53" t="s">
        <v>17</v>
      </c>
      <c r="H53" t="s">
        <v>16</v>
      </c>
      <c r="I53" t="s">
        <v>55210</v>
      </c>
      <c r="J53">
        <v>60027245</v>
      </c>
      <c r="K53" t="s">
        <v>55209</v>
      </c>
      <c r="L53" t="s">
        <v>55208</v>
      </c>
      <c r="M53" t="s">
        <v>5638</v>
      </c>
      <c r="N53">
        <v>2</v>
      </c>
      <c r="O53" t="s">
        <v>55207</v>
      </c>
      <c r="P53" t="s">
        <v>55206</v>
      </c>
      <c r="Q53" t="s">
        <v>55205</v>
      </c>
      <c r="R53" s="7">
        <v>42538</v>
      </c>
      <c r="S53" s="8">
        <f t="shared" si="0"/>
        <v>2016</v>
      </c>
      <c r="T53" s="8">
        <v>2016</v>
      </c>
      <c r="U53" s="8">
        <f t="shared" si="1"/>
        <v>6</v>
      </c>
      <c r="V53" s="7">
        <v>42538</v>
      </c>
      <c r="W53" t="s">
        <v>24980</v>
      </c>
      <c r="X53" s="2">
        <v>0.91800000000000004</v>
      </c>
      <c r="Y53" s="6">
        <f t="shared" si="6"/>
        <v>2.4505485705133341E-2</v>
      </c>
      <c r="AA53">
        <v>1431161</v>
      </c>
      <c r="AB53">
        <v>22674</v>
      </c>
      <c r="AC53">
        <v>13665901</v>
      </c>
      <c r="AD53" t="s">
        <v>6</v>
      </c>
      <c r="AE53">
        <v>37</v>
      </c>
      <c r="AF53">
        <v>12</v>
      </c>
      <c r="AH53" t="s">
        <v>55204</v>
      </c>
      <c r="AI53" t="s">
        <v>55203</v>
      </c>
      <c r="AK53" t="s">
        <v>55202</v>
      </c>
      <c r="AL53">
        <v>20</v>
      </c>
      <c r="AM53" s="5">
        <f t="shared" si="2"/>
        <v>3.3333333333333335</v>
      </c>
      <c r="AN53" s="4">
        <f t="shared" si="7"/>
        <v>5.0485927047835416E-3</v>
      </c>
      <c r="AO53" s="3"/>
      <c r="AP53">
        <v>0</v>
      </c>
      <c r="AR53" t="s">
        <v>1</v>
      </c>
      <c r="AT53" s="2" t="s">
        <v>0</v>
      </c>
      <c r="AU53" s="1">
        <f t="shared" si="3"/>
        <v>1.8668417805028397</v>
      </c>
      <c r="AV53" s="1">
        <f t="shared" si="4"/>
        <v>1.4777039204958442</v>
      </c>
      <c r="AW53" s="1">
        <f t="shared" si="5"/>
        <v>1.0885660604888481</v>
      </c>
    </row>
    <row r="54" spans="1:49" x14ac:dyDescent="0.2">
      <c r="A54">
        <v>52</v>
      </c>
      <c r="B54" t="s">
        <v>55201</v>
      </c>
      <c r="C54" t="s">
        <v>55200</v>
      </c>
      <c r="E54">
        <v>27223268</v>
      </c>
      <c r="F54" t="s">
        <v>55199</v>
      </c>
      <c r="G54" t="s">
        <v>17</v>
      </c>
      <c r="H54" t="s">
        <v>16</v>
      </c>
      <c r="I54" t="s">
        <v>55198</v>
      </c>
      <c r="J54">
        <v>60028868</v>
      </c>
      <c r="K54" t="s">
        <v>4685</v>
      </c>
      <c r="L54" t="s">
        <v>4684</v>
      </c>
      <c r="M54" t="s">
        <v>2788</v>
      </c>
      <c r="N54">
        <v>3</v>
      </c>
      <c r="O54" t="s">
        <v>55197</v>
      </c>
      <c r="P54" t="s">
        <v>55196</v>
      </c>
      <c r="Q54" t="s">
        <v>4681</v>
      </c>
      <c r="R54" s="7">
        <v>42537</v>
      </c>
      <c r="S54" s="8">
        <f t="shared" si="0"/>
        <v>2016</v>
      </c>
      <c r="T54" s="8">
        <v>2016</v>
      </c>
      <c r="U54" s="8">
        <f t="shared" si="1"/>
        <v>6</v>
      </c>
      <c r="V54" s="7">
        <v>42537</v>
      </c>
      <c r="W54" t="s">
        <v>43122</v>
      </c>
      <c r="X54" s="2">
        <v>2.5630000000000002</v>
      </c>
      <c r="Y54" s="6">
        <f t="shared" si="6"/>
        <v>6.841782120071542E-2</v>
      </c>
      <c r="AB54">
        <v>19600166212</v>
      </c>
      <c r="AC54">
        <v>19487185</v>
      </c>
      <c r="AD54" t="s">
        <v>6</v>
      </c>
      <c r="AE54">
        <v>7</v>
      </c>
      <c r="AF54">
        <v>12</v>
      </c>
      <c r="AH54" t="s">
        <v>52350</v>
      </c>
      <c r="AI54" t="s">
        <v>55195</v>
      </c>
      <c r="AK54" t="s">
        <v>55194</v>
      </c>
      <c r="AL54">
        <v>10</v>
      </c>
      <c r="AM54" s="5">
        <f t="shared" si="2"/>
        <v>1.6666666666666667</v>
      </c>
      <c r="AN54" s="4">
        <f t="shared" si="7"/>
        <v>2.5242963523917708E-3</v>
      </c>
      <c r="AO54" s="3"/>
      <c r="AP54">
        <v>0</v>
      </c>
      <c r="AQ54" t="s">
        <v>3765</v>
      </c>
      <c r="AR54" t="s">
        <v>55193</v>
      </c>
      <c r="AS54" t="s">
        <v>3763</v>
      </c>
      <c r="AT54" s="2">
        <v>6.4749999999999996</v>
      </c>
      <c r="AU54" s="1">
        <f t="shared" si="3"/>
        <v>4.8649763746218326</v>
      </c>
      <c r="AV54" s="1">
        <f t="shared" si="4"/>
        <v>3.5471058776553601</v>
      </c>
      <c r="AW54" s="1">
        <f t="shared" si="5"/>
        <v>2.2292353806888867</v>
      </c>
    </row>
    <row r="55" spans="1:49" x14ac:dyDescent="0.2">
      <c r="A55">
        <v>53</v>
      </c>
      <c r="B55" t="s">
        <v>55192</v>
      </c>
      <c r="C55" t="s">
        <v>55191</v>
      </c>
      <c r="F55" t="s">
        <v>55190</v>
      </c>
      <c r="G55" t="s">
        <v>17</v>
      </c>
      <c r="H55" t="s">
        <v>16</v>
      </c>
      <c r="I55" t="s">
        <v>55189</v>
      </c>
      <c r="J55" t="s">
        <v>55188</v>
      </c>
      <c r="K55" t="s">
        <v>55187</v>
      </c>
      <c r="L55" t="s">
        <v>55186</v>
      </c>
      <c r="M55" t="s">
        <v>55185</v>
      </c>
      <c r="N55">
        <v>5</v>
      </c>
      <c r="O55" t="s">
        <v>55184</v>
      </c>
      <c r="P55" t="s">
        <v>55183</v>
      </c>
      <c r="Q55" t="s">
        <v>55182</v>
      </c>
      <c r="R55" s="7">
        <v>42537</v>
      </c>
      <c r="S55" s="8">
        <f t="shared" si="0"/>
        <v>2016</v>
      </c>
      <c r="T55" s="8">
        <v>2016</v>
      </c>
      <c r="U55" s="8">
        <f t="shared" si="1"/>
        <v>6</v>
      </c>
      <c r="V55" s="7">
        <v>42537</v>
      </c>
      <c r="W55" t="s">
        <v>24417</v>
      </c>
      <c r="X55" s="2">
        <v>0.63600000000000001</v>
      </c>
      <c r="Y55" s="6">
        <f t="shared" si="6"/>
        <v>1.6977656763033557E-2</v>
      </c>
      <c r="AA55">
        <v>14248220</v>
      </c>
      <c r="AB55">
        <v>130124</v>
      </c>
      <c r="AD55" t="s">
        <v>6</v>
      </c>
      <c r="AE55">
        <v>16</v>
      </c>
      <c r="AF55">
        <v>6</v>
      </c>
      <c r="AG55">
        <v>892</v>
      </c>
      <c r="AI55" t="s">
        <v>55181</v>
      </c>
      <c r="AJ55" t="s">
        <v>55180</v>
      </c>
      <c r="AK55" t="s">
        <v>55179</v>
      </c>
      <c r="AL55">
        <v>60</v>
      </c>
      <c r="AM55" s="5">
        <f t="shared" si="2"/>
        <v>10</v>
      </c>
      <c r="AN55" s="4">
        <f t="shared" si="7"/>
        <v>1.5145778114350625E-2</v>
      </c>
      <c r="AO55" s="3"/>
      <c r="AP55">
        <v>1</v>
      </c>
      <c r="AR55" t="s">
        <v>1</v>
      </c>
      <c r="AT55" s="2" t="s">
        <v>0</v>
      </c>
      <c r="AU55" s="1">
        <f t="shared" si="3"/>
        <v>1.6428093168428679</v>
      </c>
      <c r="AV55" s="1">
        <f t="shared" si="4"/>
        <v>1.6061717438692094</v>
      </c>
      <c r="AW55" s="1">
        <f t="shared" si="5"/>
        <v>1.5695341708955504</v>
      </c>
    </row>
    <row r="56" spans="1:49" x14ac:dyDescent="0.2">
      <c r="A56">
        <v>54</v>
      </c>
      <c r="B56" t="s">
        <v>55178</v>
      </c>
      <c r="C56" t="s">
        <v>55177</v>
      </c>
      <c r="F56" t="s">
        <v>55176</v>
      </c>
      <c r="G56" t="s">
        <v>17</v>
      </c>
      <c r="H56" t="s">
        <v>16</v>
      </c>
      <c r="I56" t="s">
        <v>55175</v>
      </c>
      <c r="J56">
        <v>60021005</v>
      </c>
      <c r="K56" t="s">
        <v>7932</v>
      </c>
      <c r="L56" t="s">
        <v>7931</v>
      </c>
      <c r="M56" t="s">
        <v>847</v>
      </c>
      <c r="N56">
        <v>3</v>
      </c>
      <c r="O56" t="s">
        <v>55174</v>
      </c>
      <c r="P56" t="s">
        <v>55173</v>
      </c>
      <c r="Q56" t="s">
        <v>33366</v>
      </c>
      <c r="R56" s="7">
        <v>42536</v>
      </c>
      <c r="S56" s="8">
        <f t="shared" si="0"/>
        <v>2016</v>
      </c>
      <c r="T56" s="8">
        <v>2016</v>
      </c>
      <c r="U56" s="8">
        <f t="shared" si="1"/>
        <v>6</v>
      </c>
      <c r="V56" s="7">
        <v>42536</v>
      </c>
      <c r="W56" t="s">
        <v>12690</v>
      </c>
      <c r="X56" s="2">
        <v>0.13200000000000001</v>
      </c>
      <c r="Y56" s="6">
        <f t="shared" si="6"/>
        <v>3.5236646111956437E-3</v>
      </c>
      <c r="AA56" t="s">
        <v>12689</v>
      </c>
      <c r="AB56">
        <v>21100432792</v>
      </c>
      <c r="AD56" t="s">
        <v>6</v>
      </c>
      <c r="AE56">
        <v>14</v>
      </c>
      <c r="AF56">
        <v>2</v>
      </c>
      <c r="AH56" t="s">
        <v>51097</v>
      </c>
      <c r="AI56" t="s">
        <v>55172</v>
      </c>
      <c r="AJ56" t="s">
        <v>55171</v>
      </c>
      <c r="AK56" t="s">
        <v>55170</v>
      </c>
      <c r="AL56">
        <v>4</v>
      </c>
      <c r="AM56" s="5">
        <f t="shared" si="2"/>
        <v>0.66666666666666663</v>
      </c>
      <c r="AN56" s="4">
        <f t="shared" si="7"/>
        <v>1.0097185409567082E-3</v>
      </c>
      <c r="AO56" s="3"/>
      <c r="AP56">
        <v>0</v>
      </c>
      <c r="AR56" t="s">
        <v>1</v>
      </c>
      <c r="AT56" s="2" t="s">
        <v>0</v>
      </c>
      <c r="AU56" s="1">
        <f t="shared" si="3"/>
        <v>0.27694807901239626</v>
      </c>
      <c r="AV56" s="1">
        <f t="shared" si="4"/>
        <v>0.22666915760761758</v>
      </c>
      <c r="AW56" s="1">
        <f t="shared" si="5"/>
        <v>0.17639023620283886</v>
      </c>
    </row>
    <row r="57" spans="1:49" x14ac:dyDescent="0.2">
      <c r="A57">
        <v>55</v>
      </c>
      <c r="B57" t="s">
        <v>55169</v>
      </c>
      <c r="C57" t="s">
        <v>55168</v>
      </c>
      <c r="E57">
        <v>27045092</v>
      </c>
      <c r="F57" t="s">
        <v>55167</v>
      </c>
      <c r="G57" t="s">
        <v>17</v>
      </c>
      <c r="H57" t="s">
        <v>16</v>
      </c>
      <c r="I57" t="s">
        <v>55166</v>
      </c>
      <c r="J57">
        <v>60016305</v>
      </c>
      <c r="K57" t="s">
        <v>55165</v>
      </c>
      <c r="L57" t="s">
        <v>55164</v>
      </c>
      <c r="M57" t="s">
        <v>1003</v>
      </c>
      <c r="N57">
        <v>3</v>
      </c>
      <c r="O57" t="s">
        <v>55163</v>
      </c>
      <c r="P57" t="s">
        <v>55162</v>
      </c>
      <c r="Q57" t="s">
        <v>55161</v>
      </c>
      <c r="R57" s="7">
        <v>42536</v>
      </c>
      <c r="S57" s="8">
        <f t="shared" si="0"/>
        <v>2016</v>
      </c>
      <c r="T57" s="8">
        <v>2016</v>
      </c>
      <c r="U57" s="8">
        <f t="shared" si="1"/>
        <v>6</v>
      </c>
      <c r="V57" s="7">
        <v>42536</v>
      </c>
      <c r="W57" t="s">
        <v>49353</v>
      </c>
      <c r="X57" s="2">
        <v>1.367</v>
      </c>
      <c r="Y57" s="6">
        <f t="shared" si="6"/>
        <v>3.6491284268973065E-2</v>
      </c>
      <c r="AA57">
        <v>220949</v>
      </c>
      <c r="AB57">
        <v>29605</v>
      </c>
      <c r="AD57" t="s">
        <v>6</v>
      </c>
      <c r="AE57">
        <v>219</v>
      </c>
      <c r="AF57">
        <v>12</v>
      </c>
      <c r="AH57" t="s">
        <v>55160</v>
      </c>
      <c r="AI57" t="s">
        <v>55159</v>
      </c>
      <c r="AJ57" t="s">
        <v>55158</v>
      </c>
      <c r="AK57" t="s">
        <v>55157</v>
      </c>
      <c r="AL57">
        <v>12</v>
      </c>
      <c r="AM57" s="5">
        <f t="shared" si="2"/>
        <v>2</v>
      </c>
      <c r="AN57" s="4">
        <f t="shared" si="7"/>
        <v>3.0291556228701248E-3</v>
      </c>
      <c r="AO57" s="3"/>
      <c r="AP57">
        <v>1</v>
      </c>
      <c r="AR57" t="s">
        <v>1</v>
      </c>
      <c r="AT57" s="2">
        <v>3.3119999999999998</v>
      </c>
      <c r="AU57" s="1">
        <f t="shared" si="3"/>
        <v>2.6452645675142183</v>
      </c>
      <c r="AV57" s="1">
        <f t="shared" si="4"/>
        <v>1.9760219945921593</v>
      </c>
      <c r="AW57" s="1">
        <f t="shared" si="5"/>
        <v>1.3067794216701007</v>
      </c>
    </row>
    <row r="58" spans="1:49" x14ac:dyDescent="0.2">
      <c r="A58">
        <v>56</v>
      </c>
      <c r="B58" t="s">
        <v>55156</v>
      </c>
      <c r="C58" t="s">
        <v>55155</v>
      </c>
      <c r="F58" t="s">
        <v>55154</v>
      </c>
      <c r="G58" t="s">
        <v>17</v>
      </c>
      <c r="H58" t="s">
        <v>16</v>
      </c>
      <c r="I58" t="s">
        <v>4158</v>
      </c>
      <c r="J58" t="s">
        <v>55153</v>
      </c>
      <c r="K58" t="s">
        <v>55152</v>
      </c>
      <c r="L58" t="s">
        <v>55151</v>
      </c>
      <c r="M58" t="s">
        <v>55150</v>
      </c>
      <c r="N58">
        <v>13</v>
      </c>
      <c r="O58" t="s">
        <v>55149</v>
      </c>
      <c r="P58" t="s">
        <v>55148</v>
      </c>
      <c r="Q58" t="s">
        <v>55147</v>
      </c>
      <c r="R58" s="7">
        <v>42536</v>
      </c>
      <c r="S58" s="8">
        <f t="shared" si="0"/>
        <v>2016</v>
      </c>
      <c r="T58" s="8">
        <v>2016</v>
      </c>
      <c r="U58" s="8">
        <f t="shared" si="1"/>
        <v>6</v>
      </c>
      <c r="V58" s="7">
        <v>42536</v>
      </c>
      <c r="W58" t="s">
        <v>15869</v>
      </c>
      <c r="X58" s="2">
        <v>1.524</v>
      </c>
      <c r="Y58" s="6">
        <f t="shared" si="6"/>
        <v>4.0682309601986065E-2</v>
      </c>
      <c r="AA58">
        <v>1469592</v>
      </c>
      <c r="AB58">
        <v>12863</v>
      </c>
      <c r="AC58">
        <v>15394794</v>
      </c>
      <c r="AD58" t="s">
        <v>6</v>
      </c>
      <c r="AE58">
        <v>41</v>
      </c>
      <c r="AF58">
        <v>12</v>
      </c>
      <c r="AH58" t="s">
        <v>55146</v>
      </c>
      <c r="AI58" t="s">
        <v>55145</v>
      </c>
      <c r="AK58" t="s">
        <v>55144</v>
      </c>
      <c r="AL58">
        <v>8</v>
      </c>
      <c r="AM58" s="5">
        <f t="shared" si="2"/>
        <v>1.3333333333333333</v>
      </c>
      <c r="AN58" s="4">
        <f t="shared" si="7"/>
        <v>2.0194370819134164E-3</v>
      </c>
      <c r="AO58" s="3"/>
      <c r="AP58">
        <v>0</v>
      </c>
      <c r="AR58" t="s">
        <v>1</v>
      </c>
      <c r="AT58" s="2">
        <v>3.7759999999999998</v>
      </c>
      <c r="AU58" s="1">
        <f t="shared" si="3"/>
        <v>2.908344784596427</v>
      </c>
      <c r="AV58" s="1">
        <f t="shared" si="4"/>
        <v>2.1350873341949743</v>
      </c>
      <c r="AW58" s="1">
        <f t="shared" si="5"/>
        <v>1.3618298837935212</v>
      </c>
    </row>
    <row r="59" spans="1:49" x14ac:dyDescent="0.2">
      <c r="A59">
        <v>57</v>
      </c>
      <c r="B59" t="s">
        <v>55143</v>
      </c>
      <c r="C59" t="s">
        <v>55142</v>
      </c>
      <c r="F59" t="s">
        <v>55141</v>
      </c>
      <c r="G59" t="s">
        <v>17</v>
      </c>
      <c r="H59" t="s">
        <v>16</v>
      </c>
      <c r="I59" t="s">
        <v>55140</v>
      </c>
      <c r="J59" t="s">
        <v>55139</v>
      </c>
      <c r="K59" t="s">
        <v>55138</v>
      </c>
      <c r="L59" t="s">
        <v>55137</v>
      </c>
      <c r="M59" t="s">
        <v>528</v>
      </c>
      <c r="N59">
        <v>6</v>
      </c>
      <c r="O59" t="s">
        <v>55136</v>
      </c>
      <c r="P59" t="s">
        <v>55135</v>
      </c>
      <c r="Q59" t="s">
        <v>55134</v>
      </c>
      <c r="R59" s="7">
        <v>42536</v>
      </c>
      <c r="S59" s="8">
        <f t="shared" ref="S59:S122" si="8">YEAR(R59)</f>
        <v>2016</v>
      </c>
      <c r="T59" s="8">
        <v>2016</v>
      </c>
      <c r="U59" s="8">
        <f t="shared" ref="U59:U122" si="9">2022-T59</f>
        <v>6</v>
      </c>
      <c r="V59" s="7">
        <v>42536</v>
      </c>
      <c r="W59" t="s">
        <v>6057</v>
      </c>
      <c r="X59" s="2">
        <v>0.68100000000000005</v>
      </c>
      <c r="Y59" s="6">
        <f t="shared" si="6"/>
        <v>1.8178906062304798E-2</v>
      </c>
      <c r="AA59" t="s">
        <v>6056</v>
      </c>
      <c r="AB59">
        <v>15047</v>
      </c>
      <c r="AD59" t="s">
        <v>6</v>
      </c>
      <c r="AE59">
        <v>16</v>
      </c>
      <c r="AF59">
        <v>12</v>
      </c>
      <c r="AG59">
        <v>7409932</v>
      </c>
      <c r="AH59" t="s">
        <v>55133</v>
      </c>
      <c r="AI59" t="s">
        <v>55132</v>
      </c>
      <c r="AJ59" t="s">
        <v>55131</v>
      </c>
      <c r="AK59" t="s">
        <v>55130</v>
      </c>
      <c r="AL59">
        <v>20</v>
      </c>
      <c r="AM59" s="5">
        <f t="shared" ref="AM59:AM122" si="10">AL59/U59</f>
        <v>3.3333333333333335</v>
      </c>
      <c r="AN59" s="4">
        <f t="shared" si="7"/>
        <v>5.0485927047835416E-3</v>
      </c>
      <c r="AO59" s="3"/>
      <c r="AP59">
        <v>0</v>
      </c>
      <c r="AQ59" t="s">
        <v>2859</v>
      </c>
      <c r="AR59" t="s">
        <v>55129</v>
      </c>
      <c r="AS59" t="s">
        <v>2857</v>
      </c>
      <c r="AT59" s="2">
        <v>3.3010000000000002</v>
      </c>
      <c r="AU59" s="1">
        <f t="shared" ref="AU59:AU122" si="11">(Y59*0.7+AN59*0.3)*100</f>
        <v>1.4239812055048422</v>
      </c>
      <c r="AV59" s="1">
        <f t="shared" ref="AV59:AV122" si="12">(Y59*0.5+AN59*0.5)*100</f>
        <v>1.161374938354417</v>
      </c>
      <c r="AW59" s="1">
        <f t="shared" ref="AW59:AW122" si="13">(Y59*0.3+AN59*0.7)*100</f>
        <v>0.89876867120399184</v>
      </c>
    </row>
    <row r="60" spans="1:49" x14ac:dyDescent="0.2">
      <c r="A60">
        <v>58</v>
      </c>
      <c r="B60" t="s">
        <v>55128</v>
      </c>
      <c r="C60" t="s">
        <v>55127</v>
      </c>
      <c r="F60" t="s">
        <v>55126</v>
      </c>
      <c r="G60" t="s">
        <v>17</v>
      </c>
      <c r="H60" t="s">
        <v>16</v>
      </c>
      <c r="I60" t="s">
        <v>5628</v>
      </c>
      <c r="J60" t="s">
        <v>55125</v>
      </c>
      <c r="K60" t="s">
        <v>55124</v>
      </c>
      <c r="L60" t="s">
        <v>55123</v>
      </c>
      <c r="M60" t="s">
        <v>2572</v>
      </c>
      <c r="N60">
        <v>7</v>
      </c>
      <c r="O60" t="s">
        <v>55122</v>
      </c>
      <c r="P60" t="s">
        <v>55121</v>
      </c>
      <c r="Q60" t="s">
        <v>55120</v>
      </c>
      <c r="R60" s="7">
        <v>42536</v>
      </c>
      <c r="S60" s="8">
        <f t="shared" si="8"/>
        <v>2016</v>
      </c>
      <c r="T60" s="8">
        <v>2016</v>
      </c>
      <c r="U60" s="8">
        <f t="shared" si="9"/>
        <v>6</v>
      </c>
      <c r="V60" s="7">
        <v>42536</v>
      </c>
      <c r="W60" t="s">
        <v>15869</v>
      </c>
      <c r="X60" s="2">
        <v>1.524</v>
      </c>
      <c r="Y60" s="6">
        <f t="shared" si="6"/>
        <v>4.0682309601986065E-2</v>
      </c>
      <c r="AA60">
        <v>1469592</v>
      </c>
      <c r="AB60">
        <v>12863</v>
      </c>
      <c r="AC60">
        <v>15394794</v>
      </c>
      <c r="AD60" t="s">
        <v>6</v>
      </c>
      <c r="AE60">
        <v>41</v>
      </c>
      <c r="AF60">
        <v>12</v>
      </c>
      <c r="AH60" t="s">
        <v>55119</v>
      </c>
      <c r="AI60" t="s">
        <v>55118</v>
      </c>
      <c r="AK60" t="s">
        <v>55117</v>
      </c>
      <c r="AL60">
        <v>27</v>
      </c>
      <c r="AM60" s="5">
        <f t="shared" si="10"/>
        <v>4.5</v>
      </c>
      <c r="AN60" s="4">
        <f t="shared" si="7"/>
        <v>6.815600151457781E-3</v>
      </c>
      <c r="AO60" s="3"/>
      <c r="AP60">
        <v>0</v>
      </c>
      <c r="AQ60" t="s">
        <v>222</v>
      </c>
      <c r="AR60" t="s">
        <v>55116</v>
      </c>
      <c r="AS60" t="s">
        <v>221</v>
      </c>
      <c r="AT60" s="2">
        <v>3.7759999999999998</v>
      </c>
      <c r="AU60" s="1">
        <f t="shared" si="11"/>
        <v>3.0522296766827579</v>
      </c>
      <c r="AV60" s="1">
        <f t="shared" si="12"/>
        <v>2.3748954876721924</v>
      </c>
      <c r="AW60" s="1">
        <f t="shared" si="13"/>
        <v>1.6975612986616266</v>
      </c>
    </row>
    <row r="61" spans="1:49" x14ac:dyDescent="0.2">
      <c r="A61">
        <v>59</v>
      </c>
      <c r="B61" t="s">
        <v>55115</v>
      </c>
      <c r="C61" t="s">
        <v>55114</v>
      </c>
      <c r="F61" t="s">
        <v>55113</v>
      </c>
      <c r="G61" t="s">
        <v>17</v>
      </c>
      <c r="H61" t="s">
        <v>16</v>
      </c>
      <c r="I61" t="s">
        <v>55112</v>
      </c>
      <c r="J61">
        <v>60070791</v>
      </c>
      <c r="K61" t="s">
        <v>55111</v>
      </c>
      <c r="L61" t="s">
        <v>55110</v>
      </c>
      <c r="M61" t="s">
        <v>18123</v>
      </c>
      <c r="N61">
        <v>3</v>
      </c>
      <c r="O61" t="s">
        <v>55109</v>
      </c>
      <c r="P61" t="s">
        <v>55108</v>
      </c>
      <c r="Q61" t="s">
        <v>55107</v>
      </c>
      <c r="R61" s="7">
        <v>42536</v>
      </c>
      <c r="S61" s="8">
        <f t="shared" si="8"/>
        <v>2016</v>
      </c>
      <c r="T61" s="8">
        <v>2016</v>
      </c>
      <c r="U61" s="8">
        <f t="shared" si="9"/>
        <v>6</v>
      </c>
      <c r="V61" s="7">
        <v>42536</v>
      </c>
      <c r="W61" t="s">
        <v>6057</v>
      </c>
      <c r="X61" s="2">
        <v>0.68100000000000005</v>
      </c>
      <c r="Y61" s="6">
        <f t="shared" si="6"/>
        <v>1.8178906062304798E-2</v>
      </c>
      <c r="AA61" t="s">
        <v>6056</v>
      </c>
      <c r="AB61">
        <v>15047</v>
      </c>
      <c r="AD61" t="s">
        <v>6</v>
      </c>
      <c r="AE61">
        <v>16</v>
      </c>
      <c r="AF61">
        <v>12</v>
      </c>
      <c r="AG61">
        <v>7446254</v>
      </c>
      <c r="AH61" t="s">
        <v>55106</v>
      </c>
      <c r="AI61" t="s">
        <v>55105</v>
      </c>
      <c r="AJ61" t="s">
        <v>55104</v>
      </c>
      <c r="AK61" t="s">
        <v>55103</v>
      </c>
      <c r="AL61">
        <v>12</v>
      </c>
      <c r="AM61" s="5">
        <f t="shared" si="10"/>
        <v>2</v>
      </c>
      <c r="AN61" s="4">
        <f t="shared" si="7"/>
        <v>3.0291556228701248E-3</v>
      </c>
      <c r="AO61" s="3"/>
      <c r="AP61">
        <v>0</v>
      </c>
      <c r="AR61" t="s">
        <v>1</v>
      </c>
      <c r="AT61" s="2">
        <v>3.3010000000000002</v>
      </c>
      <c r="AU61" s="1">
        <f t="shared" si="11"/>
        <v>1.3633980930474396</v>
      </c>
      <c r="AV61" s="1">
        <f t="shared" si="12"/>
        <v>1.0604030842587462</v>
      </c>
      <c r="AW61" s="1">
        <f t="shared" si="13"/>
        <v>0.75740807547005262</v>
      </c>
    </row>
    <row r="62" spans="1:49" x14ac:dyDescent="0.2">
      <c r="A62">
        <v>60</v>
      </c>
      <c r="B62" t="s">
        <v>55102</v>
      </c>
      <c r="C62" t="s">
        <v>55101</v>
      </c>
      <c r="F62" t="s">
        <v>55100</v>
      </c>
      <c r="G62" t="s">
        <v>17</v>
      </c>
      <c r="H62" t="s">
        <v>16</v>
      </c>
      <c r="I62" t="s">
        <v>55099</v>
      </c>
      <c r="J62">
        <v>60028628</v>
      </c>
      <c r="K62" t="s">
        <v>8622</v>
      </c>
      <c r="L62" t="s">
        <v>8621</v>
      </c>
      <c r="M62" t="s">
        <v>411</v>
      </c>
      <c r="N62">
        <v>2</v>
      </c>
      <c r="O62" t="s">
        <v>55098</v>
      </c>
      <c r="P62" t="s">
        <v>55097</v>
      </c>
      <c r="Q62" t="s">
        <v>55096</v>
      </c>
      <c r="R62" s="7">
        <v>42536</v>
      </c>
      <c r="S62" s="8">
        <f t="shared" si="8"/>
        <v>2016</v>
      </c>
      <c r="T62" s="8">
        <v>2016</v>
      </c>
      <c r="U62" s="8">
        <f t="shared" si="9"/>
        <v>6</v>
      </c>
      <c r="V62" s="7">
        <v>42536</v>
      </c>
      <c r="W62" t="s">
        <v>26051</v>
      </c>
      <c r="X62" s="2">
        <v>2.7349999999999999</v>
      </c>
      <c r="Y62" s="6">
        <f t="shared" si="6"/>
        <v>7.3009262966818825E-2</v>
      </c>
      <c r="AB62">
        <v>21100368207</v>
      </c>
      <c r="AC62">
        <v>23304022</v>
      </c>
      <c r="AD62" t="s">
        <v>6</v>
      </c>
      <c r="AE62">
        <v>3</v>
      </c>
      <c r="AF62">
        <v>6</v>
      </c>
      <c r="AH62" t="s">
        <v>55095</v>
      </c>
      <c r="AI62" t="s">
        <v>55094</v>
      </c>
      <c r="AJ62" t="s">
        <v>55093</v>
      </c>
      <c r="AK62" t="s">
        <v>55092</v>
      </c>
      <c r="AL62">
        <v>32</v>
      </c>
      <c r="AM62" s="5">
        <f t="shared" si="10"/>
        <v>5.333333333333333</v>
      </c>
      <c r="AN62" s="4">
        <f t="shared" si="7"/>
        <v>8.0777483276536655E-3</v>
      </c>
      <c r="AO62" s="3"/>
      <c r="AP62">
        <v>0</v>
      </c>
      <c r="AR62" t="s">
        <v>1</v>
      </c>
      <c r="AT62" s="2">
        <v>7.5289999999999999</v>
      </c>
      <c r="AU62" s="1">
        <f t="shared" si="11"/>
        <v>5.3529808575069264</v>
      </c>
      <c r="AV62" s="1">
        <f t="shared" si="12"/>
        <v>4.0543505647236247</v>
      </c>
      <c r="AW62" s="1">
        <f t="shared" si="13"/>
        <v>2.7557202719403215</v>
      </c>
    </row>
    <row r="63" spans="1:49" x14ac:dyDescent="0.2">
      <c r="A63">
        <v>61</v>
      </c>
      <c r="B63" t="s">
        <v>55091</v>
      </c>
      <c r="C63" t="s">
        <v>55090</v>
      </c>
      <c r="F63" t="s">
        <v>55089</v>
      </c>
      <c r="G63" t="s">
        <v>17</v>
      </c>
      <c r="H63" t="s">
        <v>16</v>
      </c>
      <c r="I63" t="s">
        <v>55088</v>
      </c>
      <c r="J63" t="s">
        <v>55087</v>
      </c>
      <c r="K63" t="s">
        <v>55086</v>
      </c>
      <c r="L63" t="s">
        <v>55085</v>
      </c>
      <c r="M63" t="s">
        <v>55084</v>
      </c>
      <c r="N63">
        <v>11</v>
      </c>
      <c r="O63" t="s">
        <v>55083</v>
      </c>
      <c r="P63" t="s">
        <v>55082</v>
      </c>
      <c r="Q63" t="s">
        <v>55081</v>
      </c>
      <c r="R63" s="7">
        <v>42536</v>
      </c>
      <c r="S63" s="8">
        <f t="shared" si="8"/>
        <v>2016</v>
      </c>
      <c r="T63" s="8">
        <v>2016</v>
      </c>
      <c r="U63" s="8">
        <f t="shared" si="9"/>
        <v>6</v>
      </c>
      <c r="V63" s="7">
        <v>42536</v>
      </c>
      <c r="W63" t="s">
        <v>26051</v>
      </c>
      <c r="X63" s="2">
        <v>2.7349999999999999</v>
      </c>
      <c r="Y63" s="6">
        <f t="shared" si="6"/>
        <v>7.3009262966818825E-2</v>
      </c>
      <c r="AB63">
        <v>21100368207</v>
      </c>
      <c r="AC63">
        <v>23304022</v>
      </c>
      <c r="AD63" t="s">
        <v>6</v>
      </c>
      <c r="AE63">
        <v>3</v>
      </c>
      <c r="AF63">
        <v>6</v>
      </c>
      <c r="AH63" t="s">
        <v>55080</v>
      </c>
      <c r="AI63" t="s">
        <v>55079</v>
      </c>
      <c r="AJ63" t="s">
        <v>55078</v>
      </c>
      <c r="AK63" t="s">
        <v>55077</v>
      </c>
      <c r="AL63">
        <v>63</v>
      </c>
      <c r="AM63" s="5">
        <f t="shared" si="10"/>
        <v>10.5</v>
      </c>
      <c r="AN63" s="4">
        <f t="shared" si="7"/>
        <v>1.5903067020068155E-2</v>
      </c>
      <c r="AO63" s="3"/>
      <c r="AP63">
        <v>0</v>
      </c>
      <c r="AR63" t="s">
        <v>1</v>
      </c>
      <c r="AT63" s="2">
        <v>7.5289999999999999</v>
      </c>
      <c r="AU63" s="1">
        <f t="shared" si="11"/>
        <v>5.5877404182793615</v>
      </c>
      <c r="AV63" s="1">
        <f t="shared" si="12"/>
        <v>4.4456164993443483</v>
      </c>
      <c r="AW63" s="1">
        <f t="shared" si="13"/>
        <v>3.3034925804093356</v>
      </c>
    </row>
    <row r="64" spans="1:49" x14ac:dyDescent="0.2">
      <c r="A64">
        <v>62</v>
      </c>
      <c r="B64" t="s">
        <v>55076</v>
      </c>
      <c r="C64" t="s">
        <v>55075</v>
      </c>
      <c r="F64" t="s">
        <v>55074</v>
      </c>
      <c r="G64" t="s">
        <v>17</v>
      </c>
      <c r="H64" t="s">
        <v>16</v>
      </c>
      <c r="I64" t="s">
        <v>33117</v>
      </c>
      <c r="J64">
        <v>60029306</v>
      </c>
      <c r="K64" t="s">
        <v>19305</v>
      </c>
      <c r="L64" t="s">
        <v>1485</v>
      </c>
      <c r="M64" t="s">
        <v>340</v>
      </c>
      <c r="N64">
        <v>5</v>
      </c>
      <c r="O64" t="s">
        <v>55073</v>
      </c>
      <c r="P64" t="s">
        <v>55072</v>
      </c>
      <c r="Q64" t="s">
        <v>55071</v>
      </c>
      <c r="R64" s="7">
        <v>42536</v>
      </c>
      <c r="S64" s="8">
        <f t="shared" si="8"/>
        <v>2016</v>
      </c>
      <c r="T64" s="8">
        <v>2016</v>
      </c>
      <c r="U64" s="8">
        <f t="shared" si="9"/>
        <v>6</v>
      </c>
      <c r="V64" s="7">
        <v>42536</v>
      </c>
      <c r="W64" t="s">
        <v>24417</v>
      </c>
      <c r="X64" s="2">
        <v>0.63600000000000001</v>
      </c>
      <c r="Y64" s="6">
        <f t="shared" si="6"/>
        <v>1.6977656763033557E-2</v>
      </c>
      <c r="AA64">
        <v>14248220</v>
      </c>
      <c r="AB64">
        <v>130124</v>
      </c>
      <c r="AD64" t="s">
        <v>6</v>
      </c>
      <c r="AE64">
        <v>16</v>
      </c>
      <c r="AF64">
        <v>6</v>
      </c>
      <c r="AG64">
        <v>887</v>
      </c>
      <c r="AI64" t="s">
        <v>55070</v>
      </c>
      <c r="AJ64" t="s">
        <v>55069</v>
      </c>
      <c r="AK64" t="s">
        <v>55068</v>
      </c>
      <c r="AL64">
        <v>3</v>
      </c>
      <c r="AM64" s="5">
        <f t="shared" si="10"/>
        <v>0.5</v>
      </c>
      <c r="AN64" s="4">
        <f t="shared" si="7"/>
        <v>7.572889057175312E-4</v>
      </c>
      <c r="AO64" s="3"/>
      <c r="AP64">
        <v>1</v>
      </c>
      <c r="AR64">
        <v>41474132</v>
      </c>
      <c r="AT64" s="2" t="s">
        <v>0</v>
      </c>
      <c r="AU64" s="1">
        <f t="shared" si="11"/>
        <v>1.2111546405838749</v>
      </c>
      <c r="AV64" s="1">
        <f t="shared" si="12"/>
        <v>0.88674728343755438</v>
      </c>
      <c r="AW64" s="1">
        <f t="shared" si="13"/>
        <v>0.56233992629123386</v>
      </c>
    </row>
    <row r="65" spans="1:49" x14ac:dyDescent="0.2">
      <c r="A65">
        <v>63</v>
      </c>
      <c r="B65" t="s">
        <v>55067</v>
      </c>
      <c r="C65" t="s">
        <v>55066</v>
      </c>
      <c r="D65" t="s">
        <v>55065</v>
      </c>
      <c r="F65" t="s">
        <v>55064</v>
      </c>
      <c r="G65" t="s">
        <v>17</v>
      </c>
      <c r="H65" t="s">
        <v>16</v>
      </c>
      <c r="I65" t="s">
        <v>55063</v>
      </c>
      <c r="J65" t="s">
        <v>55062</v>
      </c>
      <c r="K65" t="s">
        <v>55061</v>
      </c>
      <c r="L65" t="s">
        <v>55060</v>
      </c>
      <c r="M65" t="s">
        <v>1928</v>
      </c>
      <c r="N65">
        <v>4</v>
      </c>
      <c r="O65" t="s">
        <v>55059</v>
      </c>
      <c r="P65" t="s">
        <v>55058</v>
      </c>
      <c r="Q65" t="s">
        <v>55057</v>
      </c>
      <c r="R65" s="7">
        <v>42536</v>
      </c>
      <c r="S65" s="8">
        <f t="shared" si="8"/>
        <v>2016</v>
      </c>
      <c r="T65" s="8">
        <v>2016</v>
      </c>
      <c r="U65" s="8">
        <f t="shared" si="9"/>
        <v>6</v>
      </c>
      <c r="V65" s="7">
        <v>42536</v>
      </c>
      <c r="W65" t="s">
        <v>15975</v>
      </c>
      <c r="X65" s="2">
        <v>1.24</v>
      </c>
      <c r="Y65" s="6">
        <f t="shared" si="6"/>
        <v>3.3101091802140895E-2</v>
      </c>
      <c r="AB65">
        <v>21100200805</v>
      </c>
      <c r="AC65">
        <v>20452322</v>
      </c>
      <c r="AD65" t="s">
        <v>6</v>
      </c>
      <c r="AE65">
        <v>6</v>
      </c>
      <c r="AG65">
        <v>27980</v>
      </c>
      <c r="AI65" t="s">
        <v>55056</v>
      </c>
      <c r="AK65" t="s">
        <v>55055</v>
      </c>
      <c r="AL65">
        <v>2</v>
      </c>
      <c r="AM65" s="5">
        <f t="shared" si="10"/>
        <v>0.33333333333333331</v>
      </c>
      <c r="AN65" s="4">
        <f t="shared" si="7"/>
        <v>5.048592704783541E-4</v>
      </c>
      <c r="AO65" s="3"/>
      <c r="AP65">
        <v>1</v>
      </c>
      <c r="AR65" t="s">
        <v>1</v>
      </c>
      <c r="AT65" s="2">
        <v>4.3789999999999996</v>
      </c>
      <c r="AU65" s="1">
        <f t="shared" si="11"/>
        <v>2.3322222042642129</v>
      </c>
      <c r="AV65" s="1">
        <f t="shared" si="12"/>
        <v>1.6802975536309623</v>
      </c>
      <c r="AW65" s="1">
        <f t="shared" si="13"/>
        <v>1.0283729029977116</v>
      </c>
    </row>
    <row r="66" spans="1:49" x14ac:dyDescent="0.2">
      <c r="A66">
        <v>64</v>
      </c>
      <c r="B66" t="s">
        <v>55054</v>
      </c>
      <c r="C66" t="s">
        <v>55053</v>
      </c>
      <c r="D66" t="s">
        <v>55052</v>
      </c>
      <c r="F66" t="s">
        <v>55051</v>
      </c>
      <c r="G66" t="s">
        <v>17</v>
      </c>
      <c r="H66" t="s">
        <v>16</v>
      </c>
      <c r="I66" t="s">
        <v>55050</v>
      </c>
      <c r="J66" t="s">
        <v>55049</v>
      </c>
      <c r="K66" t="s">
        <v>55048</v>
      </c>
      <c r="L66" t="s">
        <v>55047</v>
      </c>
      <c r="M66" t="s">
        <v>55046</v>
      </c>
      <c r="N66">
        <v>7</v>
      </c>
      <c r="O66" t="s">
        <v>55045</v>
      </c>
      <c r="P66" t="s">
        <v>55044</v>
      </c>
      <c r="Q66" t="s">
        <v>55043</v>
      </c>
      <c r="R66" s="7">
        <v>42536</v>
      </c>
      <c r="S66" s="8">
        <f t="shared" si="8"/>
        <v>2016</v>
      </c>
      <c r="T66" s="8">
        <v>2016</v>
      </c>
      <c r="U66" s="8">
        <f t="shared" si="9"/>
        <v>6</v>
      </c>
      <c r="V66" s="7">
        <v>42536</v>
      </c>
      <c r="W66" t="s">
        <v>55042</v>
      </c>
      <c r="X66" s="2">
        <v>1.089</v>
      </c>
      <c r="Y66" s="6">
        <f t="shared" si="6"/>
        <v>2.9070233042364058E-2</v>
      </c>
      <c r="AA66">
        <v>3770273</v>
      </c>
      <c r="AB66">
        <v>28449</v>
      </c>
      <c r="AD66" t="s">
        <v>6</v>
      </c>
      <c r="AE66">
        <v>320</v>
      </c>
      <c r="AH66" t="s">
        <v>34170</v>
      </c>
      <c r="AI66" t="s">
        <v>55041</v>
      </c>
      <c r="AJ66" t="s">
        <v>55040</v>
      </c>
      <c r="AK66" t="s">
        <v>55039</v>
      </c>
      <c r="AL66">
        <v>7</v>
      </c>
      <c r="AM66" s="5">
        <f t="shared" si="10"/>
        <v>1.1666666666666667</v>
      </c>
      <c r="AN66" s="4">
        <f t="shared" si="7"/>
        <v>1.7670074466742396E-3</v>
      </c>
      <c r="AO66" s="3"/>
      <c r="AP66">
        <v>0</v>
      </c>
      <c r="AQ66" t="s">
        <v>13563</v>
      </c>
      <c r="AR66" t="s">
        <v>1</v>
      </c>
      <c r="AS66" t="s">
        <v>13562</v>
      </c>
      <c r="AT66" s="2" t="s">
        <v>0</v>
      </c>
      <c r="AU66" s="1">
        <f t="shared" si="11"/>
        <v>2.0879265363657113</v>
      </c>
      <c r="AV66" s="1">
        <f t="shared" si="12"/>
        <v>1.5418620244519148</v>
      </c>
      <c r="AW66" s="1">
        <f t="shared" si="13"/>
        <v>0.99579751253811855</v>
      </c>
    </row>
    <row r="67" spans="1:49" x14ac:dyDescent="0.2">
      <c r="A67">
        <v>65</v>
      </c>
      <c r="B67" t="s">
        <v>55038</v>
      </c>
      <c r="C67" t="s">
        <v>55037</v>
      </c>
      <c r="D67" t="s">
        <v>55036</v>
      </c>
      <c r="F67" t="s">
        <v>55035</v>
      </c>
      <c r="G67" t="s">
        <v>17</v>
      </c>
      <c r="H67" t="s">
        <v>16</v>
      </c>
      <c r="I67" t="s">
        <v>14513</v>
      </c>
      <c r="J67" t="s">
        <v>55034</v>
      </c>
      <c r="K67" t="s">
        <v>55033</v>
      </c>
      <c r="L67" t="s">
        <v>5931</v>
      </c>
      <c r="M67" t="s">
        <v>230</v>
      </c>
      <c r="N67">
        <v>2</v>
      </c>
      <c r="O67" t="s">
        <v>55032</v>
      </c>
      <c r="P67" t="s">
        <v>55031</v>
      </c>
      <c r="Q67" t="s">
        <v>55030</v>
      </c>
      <c r="R67" s="7">
        <v>42536</v>
      </c>
      <c r="S67" s="8">
        <f t="shared" si="8"/>
        <v>2016</v>
      </c>
      <c r="T67" s="8">
        <v>2016</v>
      </c>
      <c r="U67" s="8">
        <f t="shared" si="9"/>
        <v>6</v>
      </c>
      <c r="V67" s="7" t="s">
        <v>55012</v>
      </c>
      <c r="W67" t="s">
        <v>55029</v>
      </c>
      <c r="X67" s="2">
        <v>3.6110000000000002</v>
      </c>
      <c r="Y67" s="6">
        <f t="shared" ref="Y67:Y130" si="14">(X67-$Z$3)/($Z$2-$Z$3)</f>
        <v>9.639358265929901E-2</v>
      </c>
      <c r="AA67">
        <v>344257</v>
      </c>
      <c r="AB67">
        <v>12503</v>
      </c>
      <c r="AD67" t="s">
        <v>6</v>
      </c>
      <c r="AE67">
        <v>179</v>
      </c>
      <c r="AH67" t="s">
        <v>55028</v>
      </c>
      <c r="AI67" t="s">
        <v>55027</v>
      </c>
      <c r="AJ67" t="s">
        <v>55026</v>
      </c>
      <c r="AK67" t="s">
        <v>55025</v>
      </c>
      <c r="AL67">
        <v>94</v>
      </c>
      <c r="AM67" s="5">
        <f t="shared" si="10"/>
        <v>15.666666666666666</v>
      </c>
      <c r="AN67" s="4">
        <f t="shared" ref="AN67:AN130" si="15">(AM67-$AO$3)/($AO$2-$AO$3)</f>
        <v>2.3728385712482643E-2</v>
      </c>
      <c r="AO67" s="3"/>
      <c r="AP67">
        <v>0</v>
      </c>
      <c r="AR67" t="s">
        <v>55024</v>
      </c>
      <c r="AT67" s="2">
        <v>10.164</v>
      </c>
      <c r="AU67" s="1">
        <f t="shared" si="11"/>
        <v>7.4594023575254091</v>
      </c>
      <c r="AV67" s="1">
        <f t="shared" si="12"/>
        <v>6.0060984185890831</v>
      </c>
      <c r="AW67" s="1">
        <f t="shared" si="13"/>
        <v>4.5527944796527553</v>
      </c>
    </row>
    <row r="68" spans="1:49" x14ac:dyDescent="0.2">
      <c r="A68">
        <v>66</v>
      </c>
      <c r="B68" t="s">
        <v>55023</v>
      </c>
      <c r="C68" t="s">
        <v>55022</v>
      </c>
      <c r="D68" t="s">
        <v>55021</v>
      </c>
      <c r="F68" t="s">
        <v>55020</v>
      </c>
      <c r="G68" t="s">
        <v>17</v>
      </c>
      <c r="H68" t="s">
        <v>16</v>
      </c>
      <c r="I68" t="s">
        <v>55019</v>
      </c>
      <c r="J68" t="s">
        <v>55018</v>
      </c>
      <c r="K68" t="s">
        <v>55017</v>
      </c>
      <c r="L68" t="s">
        <v>55016</v>
      </c>
      <c r="M68" t="s">
        <v>8285</v>
      </c>
      <c r="N68">
        <v>6</v>
      </c>
      <c r="O68" t="s">
        <v>55015</v>
      </c>
      <c r="P68" t="s">
        <v>55014</v>
      </c>
      <c r="Q68" t="s">
        <v>55013</v>
      </c>
      <c r="R68" s="7">
        <v>42536</v>
      </c>
      <c r="S68" s="8">
        <f t="shared" si="8"/>
        <v>2016</v>
      </c>
      <c r="T68" s="8">
        <v>2016</v>
      </c>
      <c r="U68" s="8">
        <f t="shared" si="9"/>
        <v>6</v>
      </c>
      <c r="V68" s="7" t="s">
        <v>55012</v>
      </c>
      <c r="W68" t="s">
        <v>25258</v>
      </c>
      <c r="X68" s="2">
        <v>1.8420000000000001</v>
      </c>
      <c r="Y68" s="6">
        <f t="shared" si="14"/>
        <v>4.9171137983502845E-2</v>
      </c>
      <c r="AA68">
        <v>2641275</v>
      </c>
      <c r="AB68">
        <v>17797</v>
      </c>
      <c r="AC68">
        <v>18734197</v>
      </c>
      <c r="AD68" t="s">
        <v>6</v>
      </c>
      <c r="AE68">
        <v>100</v>
      </c>
      <c r="AH68" t="s">
        <v>33722</v>
      </c>
      <c r="AI68" t="s">
        <v>55011</v>
      </c>
      <c r="AJ68" t="s">
        <v>55010</v>
      </c>
      <c r="AK68" t="s">
        <v>55009</v>
      </c>
      <c r="AL68">
        <v>10</v>
      </c>
      <c r="AM68" s="5">
        <f t="shared" si="10"/>
        <v>1.6666666666666667</v>
      </c>
      <c r="AN68" s="4">
        <f t="shared" si="15"/>
        <v>2.5242963523917708E-3</v>
      </c>
      <c r="AO68" s="3"/>
      <c r="AP68">
        <v>0</v>
      </c>
      <c r="AQ68" t="s">
        <v>924</v>
      </c>
      <c r="AR68" t="s">
        <v>55008</v>
      </c>
      <c r="AS68" t="s">
        <v>923</v>
      </c>
      <c r="AT68" s="2" t="s">
        <v>0</v>
      </c>
      <c r="AU68" s="1">
        <f t="shared" si="11"/>
        <v>3.5177085494169522</v>
      </c>
      <c r="AV68" s="1">
        <f t="shared" si="12"/>
        <v>2.5847717167947306</v>
      </c>
      <c r="AW68" s="1">
        <f t="shared" si="13"/>
        <v>1.651834884172509</v>
      </c>
    </row>
    <row r="69" spans="1:49" x14ac:dyDescent="0.2">
      <c r="A69">
        <v>67</v>
      </c>
      <c r="B69" t="s">
        <v>55007</v>
      </c>
      <c r="C69" t="s">
        <v>55006</v>
      </c>
      <c r="D69" t="s">
        <v>55005</v>
      </c>
      <c r="F69" t="s">
        <v>55004</v>
      </c>
      <c r="G69" t="s">
        <v>17</v>
      </c>
      <c r="H69" t="s">
        <v>16</v>
      </c>
      <c r="I69" t="s">
        <v>5032</v>
      </c>
      <c r="J69">
        <v>60016521</v>
      </c>
      <c r="K69" t="s">
        <v>11148</v>
      </c>
      <c r="L69" t="s">
        <v>861</v>
      </c>
      <c r="M69" t="s">
        <v>340</v>
      </c>
      <c r="N69">
        <v>5</v>
      </c>
      <c r="O69" t="s">
        <v>55003</v>
      </c>
      <c r="P69" t="s">
        <v>55002</v>
      </c>
      <c r="Q69" t="s">
        <v>55001</v>
      </c>
      <c r="R69" s="7">
        <v>42536</v>
      </c>
      <c r="S69" s="8">
        <f t="shared" si="8"/>
        <v>2016</v>
      </c>
      <c r="T69" s="8">
        <v>2016</v>
      </c>
      <c r="U69" s="8">
        <f t="shared" si="9"/>
        <v>6</v>
      </c>
      <c r="V69" s="7">
        <v>42536</v>
      </c>
      <c r="W69" t="s">
        <v>51098</v>
      </c>
      <c r="X69" s="2">
        <v>0.55300000000000005</v>
      </c>
      <c r="Y69" s="6">
        <f t="shared" si="14"/>
        <v>1.4762019166599933E-2</v>
      </c>
      <c r="AA69">
        <v>1679317</v>
      </c>
      <c r="AB69">
        <v>26696</v>
      </c>
      <c r="AD69" t="s">
        <v>6</v>
      </c>
      <c r="AE69">
        <v>159</v>
      </c>
      <c r="AH69" t="s">
        <v>55000</v>
      </c>
      <c r="AI69" t="s">
        <v>54999</v>
      </c>
      <c r="AJ69" t="s">
        <v>54998</v>
      </c>
      <c r="AK69" t="s">
        <v>54997</v>
      </c>
      <c r="AL69">
        <v>5</v>
      </c>
      <c r="AM69" s="5">
        <f t="shared" si="10"/>
        <v>0.83333333333333337</v>
      </c>
      <c r="AN69" s="4">
        <f t="shared" si="15"/>
        <v>1.2621481761958854E-3</v>
      </c>
      <c r="AO69" s="3"/>
      <c r="AP69">
        <v>0</v>
      </c>
      <c r="AR69" t="s">
        <v>1</v>
      </c>
      <c r="AT69" s="2">
        <v>2.5230000000000001</v>
      </c>
      <c r="AU69" s="1">
        <f t="shared" si="11"/>
        <v>1.0712057869478717</v>
      </c>
      <c r="AV69" s="1">
        <f t="shared" si="12"/>
        <v>0.80120836713979093</v>
      </c>
      <c r="AW69" s="1">
        <f t="shared" si="13"/>
        <v>0.53121094733170993</v>
      </c>
    </row>
    <row r="70" spans="1:49" x14ac:dyDescent="0.2">
      <c r="A70">
        <v>68</v>
      </c>
      <c r="B70" t="s">
        <v>54996</v>
      </c>
      <c r="C70" t="s">
        <v>54995</v>
      </c>
      <c r="E70">
        <v>26954356</v>
      </c>
      <c r="F70" t="s">
        <v>54994</v>
      </c>
      <c r="G70" t="s">
        <v>17</v>
      </c>
      <c r="H70" t="s">
        <v>16</v>
      </c>
      <c r="I70" t="s">
        <v>54993</v>
      </c>
      <c r="J70">
        <v>100413343</v>
      </c>
      <c r="K70" t="s">
        <v>54992</v>
      </c>
      <c r="M70" t="s">
        <v>3462</v>
      </c>
      <c r="N70">
        <v>1</v>
      </c>
      <c r="O70" t="s">
        <v>54991</v>
      </c>
      <c r="P70">
        <v>6604041326</v>
      </c>
      <c r="Q70">
        <v>100413343</v>
      </c>
      <c r="R70" s="7">
        <v>42536</v>
      </c>
      <c r="S70" s="8">
        <f t="shared" si="8"/>
        <v>2016</v>
      </c>
      <c r="T70" s="8">
        <v>2016</v>
      </c>
      <c r="U70" s="8">
        <f t="shared" si="9"/>
        <v>6</v>
      </c>
      <c r="V70" s="7">
        <v>42536</v>
      </c>
      <c r="W70" t="s">
        <v>54990</v>
      </c>
      <c r="X70" s="2">
        <v>0.97599999999999998</v>
      </c>
      <c r="Y70" s="6">
        <f t="shared" si="14"/>
        <v>2.6053762579749607E-2</v>
      </c>
      <c r="AA70">
        <v>9598278</v>
      </c>
      <c r="AB70">
        <v>29763</v>
      </c>
      <c r="AC70">
        <v>14735709</v>
      </c>
      <c r="AD70" t="s">
        <v>6</v>
      </c>
      <c r="AE70">
        <v>25</v>
      </c>
      <c r="AF70">
        <v>4</v>
      </c>
      <c r="AH70" t="s">
        <v>54989</v>
      </c>
      <c r="AI70" t="s">
        <v>54988</v>
      </c>
      <c r="AJ70" t="s">
        <v>54987</v>
      </c>
      <c r="AK70" t="s">
        <v>54986</v>
      </c>
      <c r="AL70">
        <v>0</v>
      </c>
      <c r="AM70" s="5">
        <f t="shared" si="10"/>
        <v>0</v>
      </c>
      <c r="AN70" s="4">
        <f t="shared" si="15"/>
        <v>0</v>
      </c>
      <c r="AO70" s="3"/>
      <c r="AP70">
        <v>0</v>
      </c>
      <c r="AR70" t="s">
        <v>1</v>
      </c>
      <c r="AT70" s="2">
        <v>2.4969999999999999</v>
      </c>
      <c r="AU70" s="1">
        <f t="shared" si="11"/>
        <v>1.8237633805824722</v>
      </c>
      <c r="AV70" s="1">
        <f t="shared" si="12"/>
        <v>1.3026881289874803</v>
      </c>
      <c r="AW70" s="1">
        <f t="shared" si="13"/>
        <v>0.78161287739248808</v>
      </c>
    </row>
    <row r="71" spans="1:49" x14ac:dyDescent="0.2">
      <c r="A71">
        <v>69</v>
      </c>
      <c r="B71" t="s">
        <v>54985</v>
      </c>
      <c r="C71" t="s">
        <v>54984</v>
      </c>
      <c r="E71">
        <v>26780543</v>
      </c>
      <c r="F71" t="s">
        <v>54983</v>
      </c>
      <c r="G71" t="s">
        <v>17</v>
      </c>
      <c r="H71" t="s">
        <v>16</v>
      </c>
      <c r="I71" t="s">
        <v>54982</v>
      </c>
      <c r="J71" t="s">
        <v>54981</v>
      </c>
      <c r="K71" t="s">
        <v>54980</v>
      </c>
      <c r="L71" t="s">
        <v>54979</v>
      </c>
      <c r="M71" t="s">
        <v>54978</v>
      </c>
      <c r="N71">
        <v>6</v>
      </c>
      <c r="O71" t="s">
        <v>54977</v>
      </c>
      <c r="P71" t="s">
        <v>54976</v>
      </c>
      <c r="Q71" t="s">
        <v>54975</v>
      </c>
      <c r="R71" s="7">
        <v>42536</v>
      </c>
      <c r="S71" s="8">
        <f t="shared" si="8"/>
        <v>2016</v>
      </c>
      <c r="T71" s="8">
        <v>2016</v>
      </c>
      <c r="U71" s="8">
        <f t="shared" si="9"/>
        <v>6</v>
      </c>
      <c r="V71" s="7">
        <v>42536</v>
      </c>
      <c r="W71" t="s">
        <v>43695</v>
      </c>
      <c r="X71" s="2">
        <v>1.855</v>
      </c>
      <c r="Y71" s="6">
        <f t="shared" si="14"/>
        <v>4.9518165558847867E-2</v>
      </c>
      <c r="AA71">
        <v>219967</v>
      </c>
      <c r="AB71">
        <v>16689</v>
      </c>
      <c r="AC71">
        <v>10969861</v>
      </c>
      <c r="AD71" t="s">
        <v>6</v>
      </c>
      <c r="AE71">
        <v>524</v>
      </c>
      <c r="AF71">
        <v>9</v>
      </c>
      <c r="AH71" t="s">
        <v>54974</v>
      </c>
      <c r="AI71" t="s">
        <v>54973</v>
      </c>
      <c r="AJ71" t="s">
        <v>54972</v>
      </c>
      <c r="AK71" t="s">
        <v>54971</v>
      </c>
      <c r="AL71">
        <v>30</v>
      </c>
      <c r="AM71" s="5">
        <f t="shared" si="10"/>
        <v>5</v>
      </c>
      <c r="AN71" s="4">
        <f t="shared" si="15"/>
        <v>7.5728890571753124E-3</v>
      </c>
      <c r="AO71" s="3"/>
      <c r="AP71">
        <v>1</v>
      </c>
      <c r="AR71" t="s">
        <v>1</v>
      </c>
      <c r="AT71" s="2">
        <v>3.2149999999999999</v>
      </c>
      <c r="AU71" s="1">
        <f t="shared" si="11"/>
        <v>3.6934582608346096</v>
      </c>
      <c r="AV71" s="1">
        <f t="shared" si="12"/>
        <v>2.8545527308011591</v>
      </c>
      <c r="AW71" s="1">
        <f t="shared" si="13"/>
        <v>2.0156472007677078</v>
      </c>
    </row>
    <row r="72" spans="1:49" x14ac:dyDescent="0.2">
      <c r="A72">
        <v>70</v>
      </c>
      <c r="B72" t="s">
        <v>54970</v>
      </c>
      <c r="C72" t="s">
        <v>54969</v>
      </c>
      <c r="E72">
        <v>26560074</v>
      </c>
      <c r="F72" t="s">
        <v>54968</v>
      </c>
      <c r="G72" t="s">
        <v>17</v>
      </c>
      <c r="H72" t="s">
        <v>16</v>
      </c>
      <c r="I72" t="s">
        <v>54967</v>
      </c>
      <c r="J72" t="s">
        <v>54966</v>
      </c>
      <c r="K72" t="s">
        <v>54965</v>
      </c>
      <c r="L72" t="s">
        <v>54964</v>
      </c>
      <c r="M72" t="s">
        <v>214</v>
      </c>
      <c r="N72">
        <v>5</v>
      </c>
      <c r="O72" t="s">
        <v>54963</v>
      </c>
      <c r="P72" t="s">
        <v>54962</v>
      </c>
      <c r="Q72" t="s">
        <v>54961</v>
      </c>
      <c r="R72" s="7">
        <v>42536</v>
      </c>
      <c r="S72" s="8">
        <f t="shared" si="8"/>
        <v>2016</v>
      </c>
      <c r="T72" s="8">
        <v>2016</v>
      </c>
      <c r="U72" s="8">
        <f t="shared" si="9"/>
        <v>6</v>
      </c>
      <c r="V72" s="7">
        <v>42536</v>
      </c>
      <c r="W72" t="s">
        <v>43695</v>
      </c>
      <c r="X72" s="2">
        <v>1.855</v>
      </c>
      <c r="Y72" s="6">
        <f t="shared" si="14"/>
        <v>4.9518165558847867E-2</v>
      </c>
      <c r="AA72">
        <v>219967</v>
      </c>
      <c r="AB72">
        <v>16689</v>
      </c>
      <c r="AC72">
        <v>10969861</v>
      </c>
      <c r="AD72" t="s">
        <v>6</v>
      </c>
      <c r="AE72">
        <v>524</v>
      </c>
      <c r="AF72">
        <v>9</v>
      </c>
      <c r="AH72" t="s">
        <v>54960</v>
      </c>
      <c r="AI72" t="s">
        <v>54959</v>
      </c>
      <c r="AJ72" t="s">
        <v>54958</v>
      </c>
      <c r="AK72" t="s">
        <v>54957</v>
      </c>
      <c r="AL72">
        <v>7</v>
      </c>
      <c r="AM72" s="5">
        <f t="shared" si="10"/>
        <v>1.1666666666666667</v>
      </c>
      <c r="AN72" s="4">
        <f t="shared" si="15"/>
        <v>1.7670074466742396E-3</v>
      </c>
      <c r="AO72" s="3"/>
      <c r="AP72">
        <v>0</v>
      </c>
      <c r="AQ72" t="s">
        <v>31679</v>
      </c>
      <c r="AR72" t="s">
        <v>54956</v>
      </c>
      <c r="AS72" t="s">
        <v>31677</v>
      </c>
      <c r="AT72" s="2">
        <v>3.2149999999999999</v>
      </c>
      <c r="AU72" s="1">
        <f t="shared" si="11"/>
        <v>3.5192818125195777</v>
      </c>
      <c r="AV72" s="1">
        <f t="shared" si="12"/>
        <v>2.5642586502761056</v>
      </c>
      <c r="AW72" s="1">
        <f t="shared" si="13"/>
        <v>1.6092354880326325</v>
      </c>
    </row>
    <row r="73" spans="1:49" x14ac:dyDescent="0.2">
      <c r="A73">
        <v>71</v>
      </c>
      <c r="B73" t="s">
        <v>54955</v>
      </c>
      <c r="C73" t="s">
        <v>54954</v>
      </c>
      <c r="E73">
        <v>26560192</v>
      </c>
      <c r="F73" t="s">
        <v>54953</v>
      </c>
      <c r="G73" t="s">
        <v>17</v>
      </c>
      <c r="H73" t="s">
        <v>16</v>
      </c>
      <c r="I73" t="s">
        <v>54952</v>
      </c>
      <c r="J73">
        <v>60004156</v>
      </c>
      <c r="K73" t="s">
        <v>54951</v>
      </c>
      <c r="L73" t="s">
        <v>54950</v>
      </c>
      <c r="M73" t="s">
        <v>5002</v>
      </c>
      <c r="N73">
        <v>2</v>
      </c>
      <c r="O73" t="s">
        <v>54949</v>
      </c>
      <c r="P73" t="s">
        <v>54948</v>
      </c>
      <c r="Q73" t="s">
        <v>54947</v>
      </c>
      <c r="R73" s="7">
        <v>42536</v>
      </c>
      <c r="S73" s="8">
        <f t="shared" si="8"/>
        <v>2016</v>
      </c>
      <c r="T73" s="8">
        <v>2016</v>
      </c>
      <c r="U73" s="8">
        <f t="shared" si="9"/>
        <v>6</v>
      </c>
      <c r="V73" s="7">
        <v>42536</v>
      </c>
      <c r="W73" t="s">
        <v>43695</v>
      </c>
      <c r="X73" s="2">
        <v>1.855</v>
      </c>
      <c r="Y73" s="6">
        <f t="shared" si="14"/>
        <v>4.9518165558847867E-2</v>
      </c>
      <c r="AA73">
        <v>219967</v>
      </c>
      <c r="AB73">
        <v>16689</v>
      </c>
      <c r="AC73">
        <v>10969861</v>
      </c>
      <c r="AD73" t="s">
        <v>6</v>
      </c>
      <c r="AE73">
        <v>524</v>
      </c>
      <c r="AF73">
        <v>9</v>
      </c>
      <c r="AH73" t="s">
        <v>54946</v>
      </c>
      <c r="AI73" t="s">
        <v>54945</v>
      </c>
      <c r="AJ73" t="s">
        <v>54944</v>
      </c>
      <c r="AK73" t="s">
        <v>54943</v>
      </c>
      <c r="AL73">
        <v>12</v>
      </c>
      <c r="AM73" s="5">
        <f t="shared" si="10"/>
        <v>2</v>
      </c>
      <c r="AN73" s="4">
        <f t="shared" si="15"/>
        <v>3.0291556228701248E-3</v>
      </c>
      <c r="AO73" s="3"/>
      <c r="AP73">
        <v>0</v>
      </c>
      <c r="AR73" t="s">
        <v>1</v>
      </c>
      <c r="AT73" s="2">
        <v>3.2149999999999999</v>
      </c>
      <c r="AU73" s="1">
        <f t="shared" si="11"/>
        <v>3.5571462578054538</v>
      </c>
      <c r="AV73" s="1">
        <f t="shared" si="12"/>
        <v>2.6273660590858996</v>
      </c>
      <c r="AW73" s="1">
        <f t="shared" si="13"/>
        <v>1.6975858603663445</v>
      </c>
    </row>
    <row r="74" spans="1:49" x14ac:dyDescent="0.2">
      <c r="A74">
        <v>72</v>
      </c>
      <c r="B74" t="s">
        <v>54942</v>
      </c>
      <c r="C74" t="s">
        <v>54941</v>
      </c>
      <c r="F74" t="s">
        <v>54940</v>
      </c>
      <c r="G74" t="s">
        <v>17</v>
      </c>
      <c r="H74" t="s">
        <v>16</v>
      </c>
      <c r="I74" t="s">
        <v>54939</v>
      </c>
      <c r="J74" t="s">
        <v>54938</v>
      </c>
      <c r="K74" t="s">
        <v>54937</v>
      </c>
      <c r="L74" t="s">
        <v>54936</v>
      </c>
      <c r="M74" t="s">
        <v>3447</v>
      </c>
      <c r="N74">
        <v>2</v>
      </c>
      <c r="O74" t="s">
        <v>54935</v>
      </c>
      <c r="P74" t="s">
        <v>54934</v>
      </c>
      <c r="Q74" t="s">
        <v>54933</v>
      </c>
      <c r="R74" s="7">
        <v>42535</v>
      </c>
      <c r="S74" s="8">
        <f t="shared" si="8"/>
        <v>2016</v>
      </c>
      <c r="T74" s="8">
        <v>2016</v>
      </c>
      <c r="U74" s="8">
        <f t="shared" si="9"/>
        <v>6</v>
      </c>
      <c r="V74" s="7">
        <v>42535</v>
      </c>
      <c r="W74" t="s">
        <v>48573</v>
      </c>
      <c r="X74" s="2">
        <v>6.069</v>
      </c>
      <c r="Y74" s="6">
        <f t="shared" si="14"/>
        <v>0.16200848882838151</v>
      </c>
      <c r="AA74" t="s">
        <v>48572</v>
      </c>
      <c r="AB74">
        <v>25143</v>
      </c>
      <c r="AC74">
        <v>16163028</v>
      </c>
      <c r="AD74" t="s">
        <v>6</v>
      </c>
      <c r="AE74">
        <v>26</v>
      </c>
      <c r="AF74">
        <v>22</v>
      </c>
      <c r="AH74" t="s">
        <v>54932</v>
      </c>
      <c r="AI74" t="s">
        <v>54931</v>
      </c>
      <c r="AJ74" t="s">
        <v>54930</v>
      </c>
      <c r="AK74" t="s">
        <v>54929</v>
      </c>
      <c r="AL74">
        <v>23</v>
      </c>
      <c r="AM74" s="5">
        <f t="shared" si="10"/>
        <v>3.8333333333333335</v>
      </c>
      <c r="AN74" s="4">
        <f t="shared" si="15"/>
        <v>5.805881610501073E-3</v>
      </c>
      <c r="AO74" s="3"/>
      <c r="AP74">
        <v>1</v>
      </c>
      <c r="AQ74" t="s">
        <v>207</v>
      </c>
      <c r="AR74">
        <v>1305338</v>
      </c>
      <c r="AS74" t="s">
        <v>206</v>
      </c>
      <c r="AT74" s="2">
        <v>18.808</v>
      </c>
      <c r="AU74" s="1">
        <f t="shared" si="11"/>
        <v>11.514770666301736</v>
      </c>
      <c r="AV74" s="1">
        <f t="shared" si="12"/>
        <v>8.3907185219441303</v>
      </c>
      <c r="AW74" s="1">
        <f t="shared" si="13"/>
        <v>5.266666377586521</v>
      </c>
    </row>
    <row r="75" spans="1:49" x14ac:dyDescent="0.2">
      <c r="A75">
        <v>73</v>
      </c>
      <c r="B75" t="s">
        <v>54928</v>
      </c>
      <c r="C75" t="s">
        <v>54927</v>
      </c>
      <c r="F75" t="s">
        <v>54926</v>
      </c>
      <c r="G75" t="s">
        <v>17</v>
      </c>
      <c r="H75" t="s">
        <v>16</v>
      </c>
      <c r="I75" t="s">
        <v>5987</v>
      </c>
      <c r="J75">
        <v>60004354</v>
      </c>
      <c r="K75" t="s">
        <v>54925</v>
      </c>
      <c r="L75" t="s">
        <v>54924</v>
      </c>
      <c r="M75" t="s">
        <v>411</v>
      </c>
      <c r="N75">
        <v>1</v>
      </c>
      <c r="O75" t="s">
        <v>47454</v>
      </c>
      <c r="P75">
        <v>35312890800</v>
      </c>
      <c r="Q75">
        <v>60004354</v>
      </c>
      <c r="R75" s="7">
        <v>42535</v>
      </c>
      <c r="S75" s="8">
        <f t="shared" si="8"/>
        <v>2016</v>
      </c>
      <c r="T75" s="8">
        <v>2016</v>
      </c>
      <c r="U75" s="8">
        <f t="shared" si="9"/>
        <v>6</v>
      </c>
      <c r="V75" s="7">
        <v>42535</v>
      </c>
      <c r="W75" t="s">
        <v>54923</v>
      </c>
      <c r="X75" s="2">
        <v>1.042</v>
      </c>
      <c r="Y75" s="6">
        <f t="shared" si="14"/>
        <v>2.781559488534743E-2</v>
      </c>
      <c r="AA75">
        <v>7437463</v>
      </c>
      <c r="AB75">
        <v>26987</v>
      </c>
      <c r="AC75">
        <v>15205827</v>
      </c>
      <c r="AD75" t="s">
        <v>6</v>
      </c>
      <c r="AE75">
        <v>32</v>
      </c>
      <c r="AF75">
        <v>23</v>
      </c>
      <c r="AH75" t="s">
        <v>54922</v>
      </c>
      <c r="AI75" t="s">
        <v>54921</v>
      </c>
      <c r="AK75" t="s">
        <v>54920</v>
      </c>
      <c r="AL75">
        <v>24</v>
      </c>
      <c r="AM75" s="5">
        <f t="shared" si="10"/>
        <v>4</v>
      </c>
      <c r="AN75" s="4">
        <f t="shared" si="15"/>
        <v>6.0583112457402496E-3</v>
      </c>
      <c r="AO75" s="3"/>
      <c r="AP75">
        <v>1</v>
      </c>
      <c r="AQ75" t="s">
        <v>207</v>
      </c>
      <c r="AR75" t="s">
        <v>54919</v>
      </c>
      <c r="AS75" t="s">
        <v>206</v>
      </c>
      <c r="AT75" s="2">
        <v>3.8820000000000001</v>
      </c>
      <c r="AU75" s="1">
        <f t="shared" si="11"/>
        <v>2.1288409793465273</v>
      </c>
      <c r="AV75" s="1">
        <f t="shared" si="12"/>
        <v>1.6936953065543838</v>
      </c>
      <c r="AW75" s="1">
        <f t="shared" si="13"/>
        <v>1.2585496337622404</v>
      </c>
    </row>
    <row r="76" spans="1:49" x14ac:dyDescent="0.2">
      <c r="A76">
        <v>74</v>
      </c>
      <c r="B76" t="s">
        <v>54918</v>
      </c>
      <c r="C76" t="s">
        <v>54917</v>
      </c>
      <c r="E76">
        <v>27247407</v>
      </c>
      <c r="F76" t="s">
        <v>54916</v>
      </c>
      <c r="G76" t="s">
        <v>17</v>
      </c>
      <c r="H76" t="s">
        <v>16</v>
      </c>
      <c r="I76" t="s">
        <v>54915</v>
      </c>
      <c r="J76" t="s">
        <v>54914</v>
      </c>
      <c r="K76" t="s">
        <v>54913</v>
      </c>
      <c r="L76" t="s">
        <v>54912</v>
      </c>
      <c r="M76" t="s">
        <v>214</v>
      </c>
      <c r="N76">
        <v>1</v>
      </c>
      <c r="O76" t="s">
        <v>54911</v>
      </c>
      <c r="P76">
        <v>7402089315</v>
      </c>
      <c r="Q76" t="s">
        <v>54910</v>
      </c>
      <c r="R76" s="7">
        <v>42535</v>
      </c>
      <c r="S76" s="8">
        <f t="shared" si="8"/>
        <v>2016</v>
      </c>
      <c r="T76" s="8">
        <v>2016</v>
      </c>
      <c r="U76" s="8">
        <f t="shared" si="9"/>
        <v>6</v>
      </c>
      <c r="V76" s="7">
        <v>42535</v>
      </c>
      <c r="W76" t="s">
        <v>30868</v>
      </c>
      <c r="X76" s="2">
        <v>5.0110000000000001</v>
      </c>
      <c r="Y76" s="6">
        <f t="shared" si="14"/>
        <v>0.13376578308107098</v>
      </c>
      <c r="AA76">
        <v>278424</v>
      </c>
      <c r="AB76">
        <v>21121</v>
      </c>
      <c r="AC76">
        <v>10916490</v>
      </c>
      <c r="AD76" t="s">
        <v>6</v>
      </c>
      <c r="AE76">
        <v>113</v>
      </c>
      <c r="AF76">
        <v>24</v>
      </c>
      <c r="AH76" t="s">
        <v>54909</v>
      </c>
      <c r="AI76" t="s">
        <v>54908</v>
      </c>
      <c r="AJ76" t="s">
        <v>54907</v>
      </c>
      <c r="AK76" t="s">
        <v>54906</v>
      </c>
      <c r="AL76">
        <v>14</v>
      </c>
      <c r="AM76" s="5">
        <f t="shared" si="10"/>
        <v>2.3333333333333335</v>
      </c>
      <c r="AN76" s="4">
        <f t="shared" si="15"/>
        <v>3.5340148933484792E-3</v>
      </c>
      <c r="AO76" s="3"/>
      <c r="AP76">
        <v>1</v>
      </c>
      <c r="AQ76" t="s">
        <v>207</v>
      </c>
      <c r="AR76" t="s">
        <v>54905</v>
      </c>
      <c r="AS76" t="s">
        <v>206</v>
      </c>
      <c r="AT76" s="2" t="s">
        <v>0</v>
      </c>
      <c r="AU76" s="1">
        <f t="shared" si="11"/>
        <v>9.4696252624754234</v>
      </c>
      <c r="AV76" s="1">
        <f t="shared" si="12"/>
        <v>6.8649898987209728</v>
      </c>
      <c r="AW76" s="1">
        <f t="shared" si="13"/>
        <v>4.2603545349665231</v>
      </c>
    </row>
    <row r="77" spans="1:49" x14ac:dyDescent="0.2">
      <c r="A77">
        <v>75</v>
      </c>
      <c r="B77" t="s">
        <v>54904</v>
      </c>
      <c r="C77" t="s">
        <v>54903</v>
      </c>
      <c r="F77" t="s">
        <v>54902</v>
      </c>
      <c r="G77" t="s">
        <v>17</v>
      </c>
      <c r="H77" t="s">
        <v>16</v>
      </c>
      <c r="I77" t="s">
        <v>54901</v>
      </c>
      <c r="J77">
        <v>60029241</v>
      </c>
      <c r="K77" t="s">
        <v>41795</v>
      </c>
      <c r="L77" t="s">
        <v>41794</v>
      </c>
      <c r="M77" t="s">
        <v>411</v>
      </c>
      <c r="N77">
        <v>2</v>
      </c>
      <c r="O77" t="s">
        <v>54900</v>
      </c>
      <c r="P77" t="s">
        <v>54899</v>
      </c>
      <c r="Q77" t="s">
        <v>54898</v>
      </c>
      <c r="R77" s="7">
        <v>42535</v>
      </c>
      <c r="S77" s="8">
        <f t="shared" si="8"/>
        <v>2016</v>
      </c>
      <c r="T77" s="8">
        <v>2016</v>
      </c>
      <c r="U77" s="8">
        <f t="shared" si="9"/>
        <v>6</v>
      </c>
      <c r="V77" s="7">
        <v>42535</v>
      </c>
      <c r="W77" t="s">
        <v>25348</v>
      </c>
      <c r="X77" s="2">
        <v>0.69899999999999995</v>
      </c>
      <c r="Y77" s="6">
        <f t="shared" si="14"/>
        <v>1.8659405782013295E-2</v>
      </c>
      <c r="AA77">
        <v>218979</v>
      </c>
      <c r="AB77">
        <v>28132</v>
      </c>
      <c r="AC77">
        <v>10897550</v>
      </c>
      <c r="AD77" t="s">
        <v>6</v>
      </c>
      <c r="AE77">
        <v>119</v>
      </c>
      <c r="AF77">
        <v>22</v>
      </c>
      <c r="AG77">
        <v>223103</v>
      </c>
      <c r="AI77" t="s">
        <v>54897</v>
      </c>
      <c r="AK77" t="s">
        <v>54896</v>
      </c>
      <c r="AL77">
        <v>3</v>
      </c>
      <c r="AM77" s="5">
        <f t="shared" si="10"/>
        <v>0.5</v>
      </c>
      <c r="AN77" s="4">
        <f t="shared" si="15"/>
        <v>7.572889057175312E-4</v>
      </c>
      <c r="AO77" s="3"/>
      <c r="AP77">
        <v>0</v>
      </c>
      <c r="AQ77" t="s">
        <v>207</v>
      </c>
      <c r="AR77" t="s">
        <v>54895</v>
      </c>
      <c r="AS77" t="s">
        <v>206</v>
      </c>
      <c r="AT77" s="2">
        <v>2.5459999999999998</v>
      </c>
      <c r="AU77" s="1">
        <f t="shared" si="11"/>
        <v>1.3288770719124563</v>
      </c>
      <c r="AV77" s="1">
        <f t="shared" si="12"/>
        <v>0.97083473438654122</v>
      </c>
      <c r="AW77" s="1">
        <f t="shared" si="13"/>
        <v>0.61279239686062603</v>
      </c>
    </row>
    <row r="78" spans="1:49" x14ac:dyDescent="0.2">
      <c r="A78">
        <v>76</v>
      </c>
      <c r="B78" t="s">
        <v>54894</v>
      </c>
      <c r="C78" t="s">
        <v>54893</v>
      </c>
      <c r="D78" t="s">
        <v>54892</v>
      </c>
      <c r="E78">
        <v>27113536</v>
      </c>
      <c r="F78" t="s">
        <v>54891</v>
      </c>
      <c r="G78" t="s">
        <v>17</v>
      </c>
      <c r="H78" t="s">
        <v>16</v>
      </c>
      <c r="I78" t="s">
        <v>54890</v>
      </c>
      <c r="J78" t="s">
        <v>54889</v>
      </c>
      <c r="K78" t="s">
        <v>54888</v>
      </c>
      <c r="L78" t="s">
        <v>54887</v>
      </c>
      <c r="M78" t="s">
        <v>577</v>
      </c>
      <c r="N78">
        <v>3</v>
      </c>
      <c r="O78" t="s">
        <v>54886</v>
      </c>
      <c r="P78" t="s">
        <v>54885</v>
      </c>
      <c r="Q78" t="s">
        <v>54884</v>
      </c>
      <c r="R78" s="7">
        <v>42535</v>
      </c>
      <c r="S78" s="8">
        <f t="shared" si="8"/>
        <v>2016</v>
      </c>
      <c r="T78" s="8">
        <v>2016</v>
      </c>
      <c r="U78" s="8">
        <f t="shared" si="9"/>
        <v>6</v>
      </c>
      <c r="V78" s="7">
        <v>42535</v>
      </c>
      <c r="W78" t="s">
        <v>54883</v>
      </c>
      <c r="X78" s="2">
        <v>0.82599999999999996</v>
      </c>
      <c r="Y78" s="6">
        <f t="shared" si="14"/>
        <v>2.2049598248845465E-2</v>
      </c>
      <c r="AA78">
        <v>219290</v>
      </c>
      <c r="AB78">
        <v>15846</v>
      </c>
      <c r="AC78">
        <v>18732380</v>
      </c>
      <c r="AD78" t="s">
        <v>6</v>
      </c>
      <c r="AE78">
        <v>49</v>
      </c>
      <c r="AF78">
        <v>9</v>
      </c>
      <c r="AH78" t="s">
        <v>54882</v>
      </c>
      <c r="AI78" t="s">
        <v>54881</v>
      </c>
      <c r="AJ78" t="s">
        <v>54880</v>
      </c>
      <c r="AK78" t="s">
        <v>54879</v>
      </c>
      <c r="AL78">
        <v>7</v>
      </c>
      <c r="AM78" s="5">
        <f t="shared" si="10"/>
        <v>1.1666666666666667</v>
      </c>
      <c r="AN78" s="4">
        <f t="shared" si="15"/>
        <v>1.7670074466742396E-3</v>
      </c>
      <c r="AO78" s="3"/>
      <c r="AP78">
        <v>0</v>
      </c>
      <c r="AQ78" t="s">
        <v>11977</v>
      </c>
      <c r="AR78" t="s">
        <v>1</v>
      </c>
      <c r="AS78" t="s">
        <v>11975</v>
      </c>
      <c r="AT78" s="2">
        <v>2.7120000000000002</v>
      </c>
      <c r="AU78" s="1">
        <f t="shared" si="11"/>
        <v>1.5964821008194099</v>
      </c>
      <c r="AV78" s="1">
        <f t="shared" si="12"/>
        <v>1.1908302847759853</v>
      </c>
      <c r="AW78" s="1">
        <f t="shared" si="13"/>
        <v>0.7851784687325607</v>
      </c>
    </row>
    <row r="79" spans="1:49" x14ac:dyDescent="0.2">
      <c r="A79">
        <v>77</v>
      </c>
      <c r="B79" t="s">
        <v>54878</v>
      </c>
      <c r="C79" t="s">
        <v>54877</v>
      </c>
      <c r="F79" t="s">
        <v>54876</v>
      </c>
      <c r="G79" t="s">
        <v>17</v>
      </c>
      <c r="H79" t="s">
        <v>16</v>
      </c>
      <c r="I79" t="s">
        <v>5087</v>
      </c>
      <c r="J79">
        <v>60025578</v>
      </c>
      <c r="K79" t="s">
        <v>692</v>
      </c>
      <c r="L79" t="s">
        <v>691</v>
      </c>
      <c r="M79" t="s">
        <v>340</v>
      </c>
      <c r="N79">
        <v>5</v>
      </c>
      <c r="O79" t="s">
        <v>54875</v>
      </c>
      <c r="P79" t="s">
        <v>54874</v>
      </c>
      <c r="Q79" t="s">
        <v>2634</v>
      </c>
      <c r="R79" s="7">
        <v>42534</v>
      </c>
      <c r="S79" s="8">
        <f t="shared" si="8"/>
        <v>2016</v>
      </c>
      <c r="T79" s="8">
        <v>2016</v>
      </c>
      <c r="U79" s="8">
        <f t="shared" si="9"/>
        <v>6</v>
      </c>
      <c r="V79" s="7">
        <v>42534</v>
      </c>
      <c r="W79" t="s">
        <v>1433</v>
      </c>
      <c r="X79" s="2">
        <v>0.245</v>
      </c>
      <c r="Y79" s="6">
        <f t="shared" si="14"/>
        <v>6.5401350738100959E-3</v>
      </c>
      <c r="AA79">
        <v>19376480</v>
      </c>
      <c r="AB79">
        <v>19700186896</v>
      </c>
      <c r="AD79" t="s">
        <v>6</v>
      </c>
      <c r="AE79">
        <v>61</v>
      </c>
      <c r="AH79" t="s">
        <v>25514</v>
      </c>
      <c r="AI79" t="s">
        <v>54873</v>
      </c>
      <c r="AK79" t="s">
        <v>54872</v>
      </c>
      <c r="AL79">
        <v>9</v>
      </c>
      <c r="AM79" s="5">
        <f t="shared" si="10"/>
        <v>1.5</v>
      </c>
      <c r="AN79" s="4">
        <f t="shared" si="15"/>
        <v>2.2718667171525938E-3</v>
      </c>
      <c r="AO79" s="3"/>
      <c r="AP79">
        <v>1</v>
      </c>
      <c r="AR79" t="s">
        <v>1</v>
      </c>
      <c r="AT79" s="2" t="s">
        <v>0</v>
      </c>
      <c r="AU79" s="1">
        <f t="shared" si="11"/>
        <v>0.52596545668128447</v>
      </c>
      <c r="AV79" s="1">
        <f t="shared" si="12"/>
        <v>0.44060008954813445</v>
      </c>
      <c r="AW79" s="1">
        <f t="shared" si="13"/>
        <v>0.35523472241498444</v>
      </c>
    </row>
    <row r="80" spans="1:49" x14ac:dyDescent="0.2">
      <c r="A80">
        <v>78</v>
      </c>
      <c r="B80" t="s">
        <v>54871</v>
      </c>
      <c r="C80" t="s">
        <v>54870</v>
      </c>
      <c r="F80" t="s">
        <v>54869</v>
      </c>
      <c r="G80" t="s">
        <v>17</v>
      </c>
      <c r="H80" t="s">
        <v>16</v>
      </c>
      <c r="I80" t="s">
        <v>5628</v>
      </c>
      <c r="J80" t="s">
        <v>54868</v>
      </c>
      <c r="K80" t="s">
        <v>54867</v>
      </c>
      <c r="L80" t="s">
        <v>54866</v>
      </c>
      <c r="M80" t="s">
        <v>9034</v>
      </c>
      <c r="N80">
        <v>8</v>
      </c>
      <c r="O80" t="s">
        <v>54865</v>
      </c>
      <c r="P80" t="s">
        <v>54864</v>
      </c>
      <c r="Q80" t="s">
        <v>54863</v>
      </c>
      <c r="R80" s="7">
        <v>42534</v>
      </c>
      <c r="S80" s="8">
        <f t="shared" si="8"/>
        <v>2016</v>
      </c>
      <c r="T80" s="8">
        <v>2016</v>
      </c>
      <c r="U80" s="8">
        <f t="shared" si="9"/>
        <v>6</v>
      </c>
      <c r="V80" s="7">
        <v>42534</v>
      </c>
      <c r="W80" t="s">
        <v>25576</v>
      </c>
      <c r="X80" s="2">
        <v>1.3939999999999999</v>
      </c>
      <c r="Y80" s="6">
        <f t="shared" si="14"/>
        <v>3.721203384853581E-2</v>
      </c>
      <c r="AB80">
        <v>12862</v>
      </c>
      <c r="AC80">
        <v>10944087</v>
      </c>
      <c r="AD80" t="s">
        <v>6</v>
      </c>
      <c r="AE80">
        <v>24</v>
      </c>
      <c r="AF80">
        <v>12</v>
      </c>
      <c r="AH80" t="s">
        <v>54862</v>
      </c>
      <c r="AI80" t="s">
        <v>54861</v>
      </c>
      <c r="AK80" t="s">
        <v>54860</v>
      </c>
      <c r="AL80">
        <v>25</v>
      </c>
      <c r="AM80" s="5">
        <f t="shared" si="10"/>
        <v>4.166666666666667</v>
      </c>
      <c r="AN80" s="4">
        <f t="shared" si="15"/>
        <v>6.310740880979427E-3</v>
      </c>
      <c r="AO80" s="3"/>
      <c r="AP80">
        <v>1</v>
      </c>
      <c r="AR80" t="s">
        <v>1</v>
      </c>
      <c r="AT80" s="2">
        <v>3.8940000000000001</v>
      </c>
      <c r="AU80" s="1">
        <f t="shared" si="11"/>
        <v>2.7941645958268895</v>
      </c>
      <c r="AV80" s="1">
        <f t="shared" si="12"/>
        <v>2.1761387364757621</v>
      </c>
      <c r="AW80" s="1">
        <f t="shared" si="13"/>
        <v>1.558112877124634</v>
      </c>
    </row>
    <row r="81" spans="1:49" x14ac:dyDescent="0.2">
      <c r="A81">
        <v>79</v>
      </c>
      <c r="B81" t="s">
        <v>54859</v>
      </c>
      <c r="C81" t="s">
        <v>54858</v>
      </c>
      <c r="F81" t="s">
        <v>54857</v>
      </c>
      <c r="G81" t="s">
        <v>17</v>
      </c>
      <c r="H81" t="s">
        <v>16</v>
      </c>
      <c r="I81" t="s">
        <v>54856</v>
      </c>
      <c r="J81">
        <v>60087294</v>
      </c>
      <c r="K81" t="s">
        <v>30793</v>
      </c>
      <c r="L81" t="s">
        <v>1485</v>
      </c>
      <c r="M81" t="s">
        <v>340</v>
      </c>
      <c r="N81">
        <v>5</v>
      </c>
      <c r="O81" t="s">
        <v>54855</v>
      </c>
      <c r="P81" t="s">
        <v>54854</v>
      </c>
      <c r="Q81" t="s">
        <v>54853</v>
      </c>
      <c r="R81" s="7">
        <v>42534</v>
      </c>
      <c r="S81" s="8">
        <f t="shared" si="8"/>
        <v>2016</v>
      </c>
      <c r="T81" s="8">
        <v>2016</v>
      </c>
      <c r="U81" s="8">
        <f t="shared" si="9"/>
        <v>6</v>
      </c>
      <c r="V81" s="7">
        <v>42534</v>
      </c>
      <c r="W81" t="s">
        <v>25576</v>
      </c>
      <c r="X81" s="2">
        <v>1.3939999999999999</v>
      </c>
      <c r="Y81" s="6">
        <f t="shared" si="14"/>
        <v>3.721203384853581E-2</v>
      </c>
      <c r="AB81">
        <v>12862</v>
      </c>
      <c r="AC81">
        <v>10944087</v>
      </c>
      <c r="AD81" t="s">
        <v>6</v>
      </c>
      <c r="AE81">
        <v>24</v>
      </c>
      <c r="AF81">
        <v>12</v>
      </c>
      <c r="AH81" t="s">
        <v>54852</v>
      </c>
      <c r="AI81" t="s">
        <v>54851</v>
      </c>
      <c r="AK81" t="s">
        <v>54850</v>
      </c>
      <c r="AL81">
        <v>42</v>
      </c>
      <c r="AM81" s="5">
        <f t="shared" si="10"/>
        <v>7</v>
      </c>
      <c r="AN81" s="4">
        <f t="shared" si="15"/>
        <v>1.0602044680045438E-2</v>
      </c>
      <c r="AO81" s="3"/>
      <c r="AP81">
        <v>1</v>
      </c>
      <c r="AQ81" t="s">
        <v>222</v>
      </c>
      <c r="AR81">
        <v>1157410</v>
      </c>
      <c r="AS81" t="s">
        <v>221</v>
      </c>
      <c r="AT81" s="2">
        <v>3.8940000000000001</v>
      </c>
      <c r="AU81" s="1">
        <f t="shared" si="11"/>
        <v>2.9229037097988697</v>
      </c>
      <c r="AV81" s="1">
        <f t="shared" si="12"/>
        <v>2.3907039264290622</v>
      </c>
      <c r="AW81" s="1">
        <f t="shared" si="13"/>
        <v>1.8585041430592548</v>
      </c>
    </row>
    <row r="82" spans="1:49" x14ac:dyDescent="0.2">
      <c r="A82">
        <v>80</v>
      </c>
      <c r="B82" t="s">
        <v>54849</v>
      </c>
      <c r="C82" t="s">
        <v>54848</v>
      </c>
      <c r="F82" t="s">
        <v>54847</v>
      </c>
      <c r="G82" t="s">
        <v>17</v>
      </c>
      <c r="H82" t="s">
        <v>16</v>
      </c>
      <c r="I82" t="s">
        <v>54846</v>
      </c>
      <c r="J82">
        <v>60011418</v>
      </c>
      <c r="K82" t="s">
        <v>54845</v>
      </c>
      <c r="L82" t="s">
        <v>13218</v>
      </c>
      <c r="M82" t="s">
        <v>1865</v>
      </c>
      <c r="N82">
        <v>5</v>
      </c>
      <c r="O82" t="s">
        <v>54844</v>
      </c>
      <c r="P82" t="s">
        <v>54843</v>
      </c>
      <c r="Q82" t="s">
        <v>54842</v>
      </c>
      <c r="R82" s="7">
        <v>42534</v>
      </c>
      <c r="S82" s="8">
        <f t="shared" si="8"/>
        <v>2016</v>
      </c>
      <c r="T82" s="8">
        <v>2016</v>
      </c>
      <c r="U82" s="8">
        <f t="shared" si="9"/>
        <v>6</v>
      </c>
      <c r="V82" s="7">
        <v>42534</v>
      </c>
      <c r="W82" t="s">
        <v>25209</v>
      </c>
      <c r="X82" s="2">
        <v>1.1819999999999999</v>
      </c>
      <c r="Y82" s="6">
        <f t="shared" si="14"/>
        <v>3.1552814927524625E-2</v>
      </c>
      <c r="AA82">
        <v>36951</v>
      </c>
      <c r="AB82">
        <v>27030</v>
      </c>
      <c r="AD82" t="s">
        <v>6</v>
      </c>
      <c r="AE82">
        <v>108</v>
      </c>
      <c r="AF82">
        <v>24</v>
      </c>
      <c r="AG82">
        <v>241103</v>
      </c>
      <c r="AI82" t="s">
        <v>54841</v>
      </c>
      <c r="AK82" t="s">
        <v>54840</v>
      </c>
      <c r="AL82">
        <v>5</v>
      </c>
      <c r="AM82" s="5">
        <f t="shared" si="10"/>
        <v>0.83333333333333337</v>
      </c>
      <c r="AN82" s="4">
        <f t="shared" si="15"/>
        <v>1.2621481761958854E-3</v>
      </c>
      <c r="AO82" s="3"/>
      <c r="AP82">
        <v>0</v>
      </c>
      <c r="AQ82" t="s">
        <v>2279</v>
      </c>
      <c r="AR82" t="s">
        <v>54839</v>
      </c>
      <c r="AS82" t="s">
        <v>1809</v>
      </c>
      <c r="AT82" s="2">
        <v>3.7909999999999999</v>
      </c>
      <c r="AU82" s="1">
        <f t="shared" si="11"/>
        <v>2.2465614902126001</v>
      </c>
      <c r="AV82" s="1">
        <f t="shared" si="12"/>
        <v>1.6407481551860252</v>
      </c>
      <c r="AW82" s="1">
        <f t="shared" si="13"/>
        <v>1.0349348201594508</v>
      </c>
    </row>
    <row r="83" spans="1:49" x14ac:dyDescent="0.2">
      <c r="A83">
        <v>81</v>
      </c>
      <c r="B83" t="s">
        <v>54838</v>
      </c>
      <c r="C83" t="s">
        <v>54837</v>
      </c>
      <c r="E83">
        <v>27395242</v>
      </c>
      <c r="F83" t="s">
        <v>54836</v>
      </c>
      <c r="G83" t="s">
        <v>17</v>
      </c>
      <c r="H83" t="s">
        <v>16</v>
      </c>
      <c r="I83" t="s">
        <v>54835</v>
      </c>
      <c r="J83" t="s">
        <v>54834</v>
      </c>
      <c r="K83" t="s">
        <v>54833</v>
      </c>
      <c r="L83" t="s">
        <v>54832</v>
      </c>
      <c r="M83" t="s">
        <v>54831</v>
      </c>
      <c r="N83">
        <v>3</v>
      </c>
      <c r="O83" t="s">
        <v>54830</v>
      </c>
      <c r="P83" t="s">
        <v>54829</v>
      </c>
      <c r="Q83" t="s">
        <v>54828</v>
      </c>
      <c r="R83" s="7">
        <v>42534</v>
      </c>
      <c r="S83" s="8">
        <f t="shared" si="8"/>
        <v>2016</v>
      </c>
      <c r="T83" s="8">
        <v>2016</v>
      </c>
      <c r="U83" s="8">
        <f t="shared" si="9"/>
        <v>6</v>
      </c>
      <c r="V83" s="7">
        <v>42534</v>
      </c>
      <c r="W83" t="s">
        <v>26306</v>
      </c>
      <c r="X83" s="2">
        <v>0.621</v>
      </c>
      <c r="Y83" s="6">
        <f t="shared" si="14"/>
        <v>1.6577240329943142E-2</v>
      </c>
      <c r="AA83">
        <v>11755326</v>
      </c>
      <c r="AB83">
        <v>4700151916</v>
      </c>
      <c r="AC83">
        <v>11755334</v>
      </c>
      <c r="AD83" t="s">
        <v>6</v>
      </c>
      <c r="AE83">
        <v>4121</v>
      </c>
      <c r="AF83">
        <v>5</v>
      </c>
      <c r="AH83" t="s">
        <v>48237</v>
      </c>
      <c r="AI83" t="s">
        <v>54827</v>
      </c>
      <c r="AJ83" t="s">
        <v>54826</v>
      </c>
      <c r="AK83" t="s">
        <v>54825</v>
      </c>
      <c r="AL83">
        <v>6</v>
      </c>
      <c r="AM83" s="5">
        <f t="shared" si="10"/>
        <v>1</v>
      </c>
      <c r="AN83" s="4">
        <f t="shared" si="15"/>
        <v>1.5145778114350624E-3</v>
      </c>
      <c r="AO83" s="3"/>
      <c r="AP83">
        <v>0</v>
      </c>
      <c r="AR83" t="s">
        <v>1</v>
      </c>
      <c r="AT83" s="2">
        <v>1.091</v>
      </c>
      <c r="AU83" s="1">
        <f t="shared" si="11"/>
        <v>1.2058441574390719</v>
      </c>
      <c r="AV83" s="1">
        <f t="shared" si="12"/>
        <v>0.90459090706891021</v>
      </c>
      <c r="AW83" s="1">
        <f t="shared" si="13"/>
        <v>0.60333765669874861</v>
      </c>
    </row>
    <row r="84" spans="1:49" x14ac:dyDescent="0.2">
      <c r="A84">
        <v>82</v>
      </c>
      <c r="B84" t="s">
        <v>54824</v>
      </c>
      <c r="C84" t="s">
        <v>54823</v>
      </c>
      <c r="F84" t="s">
        <v>54822</v>
      </c>
      <c r="G84" t="s">
        <v>17</v>
      </c>
      <c r="H84" t="s">
        <v>16</v>
      </c>
      <c r="I84" t="s">
        <v>3531</v>
      </c>
      <c r="J84" t="s">
        <v>54821</v>
      </c>
      <c r="K84" t="s">
        <v>54820</v>
      </c>
      <c r="L84" t="s">
        <v>5931</v>
      </c>
      <c r="M84" t="s">
        <v>230</v>
      </c>
      <c r="N84">
        <v>4</v>
      </c>
      <c r="O84" t="s">
        <v>54819</v>
      </c>
      <c r="P84" t="s">
        <v>54818</v>
      </c>
      <c r="Q84" t="s">
        <v>54817</v>
      </c>
      <c r="R84" s="7">
        <v>42534</v>
      </c>
      <c r="S84" s="8">
        <f t="shared" si="8"/>
        <v>2016</v>
      </c>
      <c r="T84" s="8">
        <v>2016</v>
      </c>
      <c r="U84" s="8">
        <f t="shared" si="9"/>
        <v>6</v>
      </c>
      <c r="V84" s="7">
        <v>42534</v>
      </c>
      <c r="W84" t="s">
        <v>24417</v>
      </c>
      <c r="X84" s="2">
        <v>0.63600000000000001</v>
      </c>
      <c r="Y84" s="6">
        <f t="shared" si="14"/>
        <v>1.6977656763033557E-2</v>
      </c>
      <c r="AA84">
        <v>14248220</v>
      </c>
      <c r="AB84">
        <v>130124</v>
      </c>
      <c r="AD84" t="s">
        <v>6</v>
      </c>
      <c r="AE84">
        <v>16</v>
      </c>
      <c r="AF84">
        <v>6</v>
      </c>
      <c r="AG84">
        <v>869</v>
      </c>
      <c r="AI84" t="s">
        <v>54816</v>
      </c>
      <c r="AJ84" t="s">
        <v>54815</v>
      </c>
      <c r="AK84" t="s">
        <v>54814</v>
      </c>
      <c r="AL84">
        <v>3</v>
      </c>
      <c r="AM84" s="5">
        <f t="shared" si="10"/>
        <v>0.5</v>
      </c>
      <c r="AN84" s="4">
        <f t="shared" si="15"/>
        <v>7.572889057175312E-4</v>
      </c>
      <c r="AO84" s="3"/>
      <c r="AP84">
        <v>1</v>
      </c>
      <c r="AQ84" t="s">
        <v>222</v>
      </c>
      <c r="AR84">
        <v>61371133</v>
      </c>
      <c r="AS84" t="s">
        <v>221</v>
      </c>
      <c r="AT84" s="2" t="s">
        <v>0</v>
      </c>
      <c r="AU84" s="1">
        <f t="shared" si="11"/>
        <v>1.2111546405838749</v>
      </c>
      <c r="AV84" s="1">
        <f t="shared" si="12"/>
        <v>0.88674728343755438</v>
      </c>
      <c r="AW84" s="1">
        <f t="shared" si="13"/>
        <v>0.56233992629123386</v>
      </c>
    </row>
    <row r="85" spans="1:49" x14ac:dyDescent="0.2">
      <c r="A85">
        <v>83</v>
      </c>
      <c r="B85" t="s">
        <v>54813</v>
      </c>
      <c r="C85" t="s">
        <v>54812</v>
      </c>
      <c r="F85" t="s">
        <v>54811</v>
      </c>
      <c r="G85" t="s">
        <v>17</v>
      </c>
      <c r="H85" t="s">
        <v>16</v>
      </c>
      <c r="I85" t="s">
        <v>7770</v>
      </c>
      <c r="J85" t="s">
        <v>7769</v>
      </c>
      <c r="K85" t="s">
        <v>7768</v>
      </c>
      <c r="L85" t="s">
        <v>7767</v>
      </c>
      <c r="M85" t="s">
        <v>7766</v>
      </c>
      <c r="N85">
        <v>2</v>
      </c>
      <c r="O85" t="s">
        <v>7765</v>
      </c>
      <c r="P85" t="s">
        <v>7764</v>
      </c>
      <c r="Q85" t="s">
        <v>7769</v>
      </c>
      <c r="R85" s="7">
        <v>42534</v>
      </c>
      <c r="S85" s="8">
        <f t="shared" si="8"/>
        <v>2016</v>
      </c>
      <c r="T85" s="8">
        <v>2016</v>
      </c>
      <c r="U85" s="8">
        <f t="shared" si="9"/>
        <v>6</v>
      </c>
      <c r="V85" s="7">
        <v>42534</v>
      </c>
      <c r="W85" t="s">
        <v>16404</v>
      </c>
      <c r="X85" s="2" t="s">
        <v>0</v>
      </c>
      <c r="Y85" s="6" t="e">
        <f t="shared" si="14"/>
        <v>#VALUE!</v>
      </c>
      <c r="AA85">
        <v>2644401</v>
      </c>
      <c r="AB85">
        <v>18184</v>
      </c>
      <c r="AD85" t="s">
        <v>6</v>
      </c>
      <c r="AE85">
        <v>33</v>
      </c>
      <c r="AF85">
        <v>4</v>
      </c>
      <c r="AH85" t="s">
        <v>54810</v>
      </c>
      <c r="AI85" t="s">
        <v>54809</v>
      </c>
      <c r="AJ85" t="s">
        <v>54808</v>
      </c>
      <c r="AK85" t="s">
        <v>54807</v>
      </c>
      <c r="AL85">
        <v>2</v>
      </c>
      <c r="AM85" s="5">
        <f t="shared" si="10"/>
        <v>0.33333333333333331</v>
      </c>
      <c r="AN85" s="4">
        <f t="shared" si="15"/>
        <v>5.048592704783541E-4</v>
      </c>
      <c r="AO85" s="3"/>
      <c r="AP85">
        <v>0</v>
      </c>
      <c r="AR85" t="s">
        <v>1</v>
      </c>
      <c r="AT85" s="2" t="s">
        <v>0</v>
      </c>
      <c r="AU85" s="1" t="e">
        <f t="shared" si="11"/>
        <v>#VALUE!</v>
      </c>
      <c r="AV85" s="1" t="e">
        <f t="shared" si="12"/>
        <v>#VALUE!</v>
      </c>
      <c r="AW85" s="1" t="e">
        <f t="shared" si="13"/>
        <v>#VALUE!</v>
      </c>
    </row>
    <row r="86" spans="1:49" x14ac:dyDescent="0.2">
      <c r="A86">
        <v>84</v>
      </c>
      <c r="B86" t="s">
        <v>54806</v>
      </c>
      <c r="C86" t="s">
        <v>54805</v>
      </c>
      <c r="F86" t="s">
        <v>54804</v>
      </c>
      <c r="G86" t="s">
        <v>17</v>
      </c>
      <c r="H86" t="s">
        <v>16</v>
      </c>
      <c r="I86" t="s">
        <v>7770</v>
      </c>
      <c r="J86" t="s">
        <v>7769</v>
      </c>
      <c r="K86" t="s">
        <v>7768</v>
      </c>
      <c r="L86" t="s">
        <v>7767</v>
      </c>
      <c r="M86" t="s">
        <v>7766</v>
      </c>
      <c r="N86">
        <v>2</v>
      </c>
      <c r="O86" t="s">
        <v>7765</v>
      </c>
      <c r="P86" t="s">
        <v>7764</v>
      </c>
      <c r="Q86" t="s">
        <v>16405</v>
      </c>
      <c r="R86" s="7">
        <v>42534</v>
      </c>
      <c r="S86" s="8">
        <f t="shared" si="8"/>
        <v>2016</v>
      </c>
      <c r="T86" s="8">
        <v>2016</v>
      </c>
      <c r="U86" s="8">
        <f t="shared" si="9"/>
        <v>6</v>
      </c>
      <c r="V86" s="7">
        <v>42534</v>
      </c>
      <c r="W86" t="s">
        <v>16404</v>
      </c>
      <c r="X86" s="2" t="s">
        <v>0</v>
      </c>
      <c r="Y86" s="6" t="e">
        <f t="shared" si="14"/>
        <v>#VALUE!</v>
      </c>
      <c r="AA86">
        <v>2644401</v>
      </c>
      <c r="AB86">
        <v>18184</v>
      </c>
      <c r="AD86" t="s">
        <v>6</v>
      </c>
      <c r="AE86">
        <v>33</v>
      </c>
      <c r="AF86">
        <v>4</v>
      </c>
      <c r="AH86" t="s">
        <v>54803</v>
      </c>
      <c r="AI86" t="s">
        <v>54802</v>
      </c>
      <c r="AJ86" t="s">
        <v>54801</v>
      </c>
      <c r="AK86" t="s">
        <v>54800</v>
      </c>
      <c r="AL86">
        <v>5</v>
      </c>
      <c r="AM86" s="5">
        <f t="shared" si="10"/>
        <v>0.83333333333333337</v>
      </c>
      <c r="AN86" s="4">
        <f t="shared" si="15"/>
        <v>1.2621481761958854E-3</v>
      </c>
      <c r="AO86" s="3"/>
      <c r="AP86">
        <v>0</v>
      </c>
      <c r="AR86" t="s">
        <v>1</v>
      </c>
      <c r="AT86" s="2" t="s">
        <v>0</v>
      </c>
      <c r="AU86" s="1" t="e">
        <f t="shared" si="11"/>
        <v>#VALUE!</v>
      </c>
      <c r="AV86" s="1" t="e">
        <f t="shared" si="12"/>
        <v>#VALUE!</v>
      </c>
      <c r="AW86" s="1" t="e">
        <f t="shared" si="13"/>
        <v>#VALUE!</v>
      </c>
    </row>
    <row r="87" spans="1:49" x14ac:dyDescent="0.2">
      <c r="A87">
        <v>85</v>
      </c>
      <c r="B87" t="s">
        <v>54799</v>
      </c>
      <c r="C87" t="s">
        <v>54798</v>
      </c>
      <c r="F87" t="s">
        <v>54797</v>
      </c>
      <c r="G87" t="s">
        <v>17</v>
      </c>
      <c r="H87" t="s">
        <v>16</v>
      </c>
      <c r="I87" t="s">
        <v>7770</v>
      </c>
      <c r="J87" t="s">
        <v>7769</v>
      </c>
      <c r="K87" t="s">
        <v>7768</v>
      </c>
      <c r="L87" t="s">
        <v>7767</v>
      </c>
      <c r="M87" t="s">
        <v>7766</v>
      </c>
      <c r="N87">
        <v>2</v>
      </c>
      <c r="O87" t="s">
        <v>7765</v>
      </c>
      <c r="P87" t="s">
        <v>7764</v>
      </c>
      <c r="Q87" t="s">
        <v>16405</v>
      </c>
      <c r="R87" s="7">
        <v>42534</v>
      </c>
      <c r="S87" s="8">
        <f t="shared" si="8"/>
        <v>2016</v>
      </c>
      <c r="T87" s="8">
        <v>2016</v>
      </c>
      <c r="U87" s="8">
        <f t="shared" si="9"/>
        <v>6</v>
      </c>
      <c r="V87" s="7">
        <v>42534</v>
      </c>
      <c r="W87" t="s">
        <v>16404</v>
      </c>
      <c r="X87" s="2" t="s">
        <v>0</v>
      </c>
      <c r="Y87" s="6" t="e">
        <f t="shared" si="14"/>
        <v>#VALUE!</v>
      </c>
      <c r="AA87">
        <v>2644401</v>
      </c>
      <c r="AB87">
        <v>18184</v>
      </c>
      <c r="AD87" t="s">
        <v>6</v>
      </c>
      <c r="AE87">
        <v>33</v>
      </c>
      <c r="AF87">
        <v>4</v>
      </c>
      <c r="AH87" t="s">
        <v>54796</v>
      </c>
      <c r="AI87" t="s">
        <v>54795</v>
      </c>
      <c r="AJ87" t="s">
        <v>54794</v>
      </c>
      <c r="AK87" t="s">
        <v>54793</v>
      </c>
      <c r="AL87">
        <v>8</v>
      </c>
      <c r="AM87" s="5">
        <f t="shared" si="10"/>
        <v>1.3333333333333333</v>
      </c>
      <c r="AN87" s="4">
        <f t="shared" si="15"/>
        <v>2.0194370819134164E-3</v>
      </c>
      <c r="AO87" s="3"/>
      <c r="AP87">
        <v>0</v>
      </c>
      <c r="AR87" t="s">
        <v>1</v>
      </c>
      <c r="AT87" s="2" t="s">
        <v>0</v>
      </c>
      <c r="AU87" s="1" t="e">
        <f t="shared" si="11"/>
        <v>#VALUE!</v>
      </c>
      <c r="AV87" s="1" t="e">
        <f t="shared" si="12"/>
        <v>#VALUE!</v>
      </c>
      <c r="AW87" s="1" t="e">
        <f t="shared" si="13"/>
        <v>#VALUE!</v>
      </c>
    </row>
    <row r="88" spans="1:49" x14ac:dyDescent="0.2">
      <c r="A88">
        <v>86</v>
      </c>
      <c r="B88" t="s">
        <v>54792</v>
      </c>
      <c r="C88" t="s">
        <v>54791</v>
      </c>
      <c r="F88" t="s">
        <v>54790</v>
      </c>
      <c r="G88" t="s">
        <v>17</v>
      </c>
      <c r="H88" t="s">
        <v>16</v>
      </c>
      <c r="I88" t="s">
        <v>54789</v>
      </c>
      <c r="J88">
        <v>60030236</v>
      </c>
      <c r="K88" t="s">
        <v>15336</v>
      </c>
      <c r="L88" t="s">
        <v>15335</v>
      </c>
      <c r="M88" t="s">
        <v>5638</v>
      </c>
      <c r="N88">
        <v>1</v>
      </c>
      <c r="O88" t="s">
        <v>54788</v>
      </c>
      <c r="P88">
        <v>56415754000</v>
      </c>
      <c r="Q88">
        <v>60030236</v>
      </c>
      <c r="R88" s="7">
        <v>42534</v>
      </c>
      <c r="S88" s="8">
        <f t="shared" si="8"/>
        <v>2016</v>
      </c>
      <c r="T88" s="8">
        <v>2016</v>
      </c>
      <c r="U88" s="8">
        <f t="shared" si="9"/>
        <v>6</v>
      </c>
      <c r="V88" s="7">
        <v>42534</v>
      </c>
      <c r="W88" t="s">
        <v>54787</v>
      </c>
      <c r="X88" s="2" t="s">
        <v>0</v>
      </c>
      <c r="Y88" s="6" t="e">
        <f t="shared" si="14"/>
        <v>#VALUE!</v>
      </c>
      <c r="AA88" t="s">
        <v>54786</v>
      </c>
      <c r="AB88">
        <v>29784</v>
      </c>
      <c r="AD88" t="s">
        <v>6</v>
      </c>
      <c r="AE88">
        <v>374</v>
      </c>
      <c r="AF88">
        <v>2069</v>
      </c>
      <c r="AG88">
        <v>20150156</v>
      </c>
      <c r="AI88" t="s">
        <v>54785</v>
      </c>
      <c r="AJ88" t="s">
        <v>54784</v>
      </c>
      <c r="AK88" t="s">
        <v>54783</v>
      </c>
      <c r="AL88">
        <v>9</v>
      </c>
      <c r="AM88" s="5">
        <f t="shared" si="10"/>
        <v>1.5</v>
      </c>
      <c r="AN88" s="4">
        <f t="shared" si="15"/>
        <v>2.2718667171525938E-3</v>
      </c>
      <c r="AO88" s="3"/>
      <c r="AP88">
        <v>1</v>
      </c>
      <c r="AR88" t="s">
        <v>1</v>
      </c>
      <c r="AT88" s="2" t="s">
        <v>0</v>
      </c>
      <c r="AU88" s="1" t="e">
        <f t="shared" si="11"/>
        <v>#VALUE!</v>
      </c>
      <c r="AV88" s="1" t="e">
        <f t="shared" si="12"/>
        <v>#VALUE!</v>
      </c>
      <c r="AW88" s="1" t="e">
        <f t="shared" si="13"/>
        <v>#VALUE!</v>
      </c>
    </row>
    <row r="89" spans="1:49" x14ac:dyDescent="0.2">
      <c r="A89">
        <v>87</v>
      </c>
      <c r="B89" t="s">
        <v>54782</v>
      </c>
      <c r="C89" t="s">
        <v>54781</v>
      </c>
      <c r="F89" t="s">
        <v>54780</v>
      </c>
      <c r="G89" t="s">
        <v>17</v>
      </c>
      <c r="H89" t="s">
        <v>16</v>
      </c>
      <c r="I89" t="s">
        <v>54779</v>
      </c>
      <c r="J89" t="s">
        <v>19287</v>
      </c>
      <c r="K89" t="s">
        <v>19286</v>
      </c>
      <c r="L89" t="s">
        <v>19285</v>
      </c>
      <c r="M89" t="s">
        <v>577</v>
      </c>
      <c r="N89">
        <v>6</v>
      </c>
      <c r="O89" t="s">
        <v>54778</v>
      </c>
      <c r="P89" t="s">
        <v>54777</v>
      </c>
      <c r="Q89" t="s">
        <v>54776</v>
      </c>
      <c r="R89" s="7">
        <v>42533</v>
      </c>
      <c r="S89" s="8">
        <f t="shared" si="8"/>
        <v>2016</v>
      </c>
      <c r="T89" s="8">
        <v>2016</v>
      </c>
      <c r="U89" s="8">
        <f t="shared" si="9"/>
        <v>6</v>
      </c>
      <c r="V89" s="7">
        <v>42533</v>
      </c>
      <c r="W89" t="s">
        <v>12850</v>
      </c>
      <c r="X89" s="2">
        <v>0.28599999999999998</v>
      </c>
      <c r="Y89" s="6">
        <f t="shared" si="14"/>
        <v>7.6346066575905605E-3</v>
      </c>
      <c r="AA89">
        <v>9205071</v>
      </c>
      <c r="AB89">
        <v>28139</v>
      </c>
      <c r="AC89">
        <v>15693937</v>
      </c>
      <c r="AD89" t="s">
        <v>6</v>
      </c>
      <c r="AE89">
        <v>30</v>
      </c>
      <c r="AF89">
        <v>9</v>
      </c>
      <c r="AH89" t="s">
        <v>54775</v>
      </c>
      <c r="AI89" t="s">
        <v>54774</v>
      </c>
      <c r="AJ89" t="s">
        <v>54773</v>
      </c>
      <c r="AK89" t="s">
        <v>54772</v>
      </c>
      <c r="AL89">
        <v>1</v>
      </c>
      <c r="AM89" s="5">
        <f t="shared" si="10"/>
        <v>0.16666666666666666</v>
      </c>
      <c r="AN89" s="4">
        <f t="shared" si="15"/>
        <v>2.5242963523917705E-4</v>
      </c>
      <c r="AO89" s="3"/>
      <c r="AP89">
        <v>0</v>
      </c>
      <c r="AR89" t="s">
        <v>1</v>
      </c>
      <c r="AT89" s="2" t="s">
        <v>0</v>
      </c>
      <c r="AU89" s="1">
        <f t="shared" si="11"/>
        <v>0.5419953550885146</v>
      </c>
      <c r="AV89" s="1">
        <f t="shared" si="12"/>
        <v>0.39435181464148689</v>
      </c>
      <c r="AW89" s="1">
        <f t="shared" si="13"/>
        <v>0.2467082741944592</v>
      </c>
    </row>
    <row r="90" spans="1:49" x14ac:dyDescent="0.2">
      <c r="A90">
        <v>88</v>
      </c>
      <c r="B90" t="s">
        <v>54771</v>
      </c>
      <c r="C90" t="s">
        <v>54770</v>
      </c>
      <c r="F90" t="s">
        <v>54769</v>
      </c>
      <c r="G90" t="s">
        <v>17</v>
      </c>
      <c r="H90" t="s">
        <v>16</v>
      </c>
      <c r="I90" t="s">
        <v>54768</v>
      </c>
      <c r="J90" t="s">
        <v>54767</v>
      </c>
      <c r="K90" t="s">
        <v>54766</v>
      </c>
      <c r="L90" t="s">
        <v>54765</v>
      </c>
      <c r="M90" t="s">
        <v>1018</v>
      </c>
      <c r="N90">
        <v>3</v>
      </c>
      <c r="O90" t="s">
        <v>54764</v>
      </c>
      <c r="P90" t="s">
        <v>54763</v>
      </c>
      <c r="Q90" t="s">
        <v>54762</v>
      </c>
      <c r="R90" s="7">
        <v>42533</v>
      </c>
      <c r="S90" s="8">
        <f t="shared" si="8"/>
        <v>2016</v>
      </c>
      <c r="T90" s="8">
        <v>2016</v>
      </c>
      <c r="U90" s="8">
        <f t="shared" si="9"/>
        <v>6</v>
      </c>
      <c r="V90" s="7">
        <v>42533</v>
      </c>
      <c r="W90" t="s">
        <v>12850</v>
      </c>
      <c r="X90" s="2">
        <v>0.28599999999999998</v>
      </c>
      <c r="Y90" s="6">
        <f t="shared" si="14"/>
        <v>7.6346066575905605E-3</v>
      </c>
      <c r="AA90">
        <v>9205071</v>
      </c>
      <c r="AB90">
        <v>28139</v>
      </c>
      <c r="AC90">
        <v>15693937</v>
      </c>
      <c r="AD90" t="s">
        <v>6</v>
      </c>
      <c r="AE90">
        <v>30</v>
      </c>
      <c r="AF90">
        <v>9</v>
      </c>
      <c r="AH90" t="s">
        <v>54761</v>
      </c>
      <c r="AI90" t="s">
        <v>54760</v>
      </c>
      <c r="AJ90" t="s">
        <v>54759</v>
      </c>
      <c r="AK90" t="s">
        <v>54758</v>
      </c>
      <c r="AL90">
        <v>29</v>
      </c>
      <c r="AM90" s="5">
        <f t="shared" si="10"/>
        <v>4.833333333333333</v>
      </c>
      <c r="AN90" s="4">
        <f t="shared" si="15"/>
        <v>7.320459421936135E-3</v>
      </c>
      <c r="AO90" s="3"/>
      <c r="AP90">
        <v>0</v>
      </c>
      <c r="AR90" t="s">
        <v>1</v>
      </c>
      <c r="AT90" s="2" t="s">
        <v>0</v>
      </c>
      <c r="AU90" s="1">
        <f t="shared" si="11"/>
        <v>0.75403624868942332</v>
      </c>
      <c r="AV90" s="1">
        <f t="shared" si="12"/>
        <v>0.74775330397633477</v>
      </c>
      <c r="AW90" s="1">
        <f t="shared" si="13"/>
        <v>0.74147035926324623</v>
      </c>
    </row>
    <row r="91" spans="1:49" x14ac:dyDescent="0.2">
      <c r="A91">
        <v>89</v>
      </c>
      <c r="B91" t="s">
        <v>54757</v>
      </c>
      <c r="C91" t="s">
        <v>54756</v>
      </c>
      <c r="F91" t="s">
        <v>54755</v>
      </c>
      <c r="G91" t="s">
        <v>17</v>
      </c>
      <c r="H91" t="s">
        <v>16</v>
      </c>
      <c r="I91" t="s">
        <v>54754</v>
      </c>
      <c r="J91">
        <v>60024350</v>
      </c>
      <c r="K91" t="s">
        <v>2245</v>
      </c>
      <c r="L91" t="s">
        <v>2244</v>
      </c>
      <c r="M91" t="s">
        <v>340</v>
      </c>
      <c r="N91">
        <v>5</v>
      </c>
      <c r="O91" t="s">
        <v>54753</v>
      </c>
      <c r="P91" t="s">
        <v>54752</v>
      </c>
      <c r="Q91" t="s">
        <v>41214</v>
      </c>
      <c r="R91" s="7">
        <v>42533</v>
      </c>
      <c r="S91" s="8">
        <f t="shared" si="8"/>
        <v>2016</v>
      </c>
      <c r="T91" s="8">
        <v>2016</v>
      </c>
      <c r="U91" s="8">
        <f t="shared" si="9"/>
        <v>6</v>
      </c>
      <c r="V91" s="7">
        <v>42533</v>
      </c>
      <c r="W91" t="s">
        <v>12850</v>
      </c>
      <c r="X91" s="2">
        <v>0.28599999999999998</v>
      </c>
      <c r="Y91" s="6">
        <f t="shared" si="14"/>
        <v>7.6346066575905605E-3</v>
      </c>
      <c r="AA91">
        <v>9205071</v>
      </c>
      <c r="AB91">
        <v>28139</v>
      </c>
      <c r="AC91">
        <v>15693937</v>
      </c>
      <c r="AD91" t="s">
        <v>6</v>
      </c>
      <c r="AE91">
        <v>30</v>
      </c>
      <c r="AF91">
        <v>9</v>
      </c>
      <c r="AH91" t="s">
        <v>54751</v>
      </c>
      <c r="AI91" t="s">
        <v>54750</v>
      </c>
      <c r="AJ91" t="s">
        <v>54749</v>
      </c>
      <c r="AK91" t="s">
        <v>54748</v>
      </c>
      <c r="AL91">
        <v>6</v>
      </c>
      <c r="AM91" s="5">
        <f t="shared" si="10"/>
        <v>1</v>
      </c>
      <c r="AN91" s="4">
        <f t="shared" si="15"/>
        <v>1.5145778114350624E-3</v>
      </c>
      <c r="AO91" s="3"/>
      <c r="AP91">
        <v>0</v>
      </c>
      <c r="AR91" t="s">
        <v>1</v>
      </c>
      <c r="AT91" s="2" t="s">
        <v>0</v>
      </c>
      <c r="AU91" s="1">
        <f t="shared" si="11"/>
        <v>0.57985980037439111</v>
      </c>
      <c r="AV91" s="1">
        <f t="shared" si="12"/>
        <v>0.45745922345128115</v>
      </c>
      <c r="AW91" s="1">
        <f t="shared" si="13"/>
        <v>0.33505864652817119</v>
      </c>
    </row>
    <row r="92" spans="1:49" x14ac:dyDescent="0.2">
      <c r="A92">
        <v>90</v>
      </c>
      <c r="B92" t="s">
        <v>54747</v>
      </c>
      <c r="C92" t="s">
        <v>54746</v>
      </c>
      <c r="F92" t="s">
        <v>54745</v>
      </c>
      <c r="G92" t="s">
        <v>17</v>
      </c>
      <c r="H92" t="s">
        <v>16</v>
      </c>
      <c r="I92" t="s">
        <v>54744</v>
      </c>
      <c r="J92" t="s">
        <v>10102</v>
      </c>
      <c r="K92" t="s">
        <v>10101</v>
      </c>
      <c r="L92" t="s">
        <v>10100</v>
      </c>
      <c r="M92" t="s">
        <v>2758</v>
      </c>
      <c r="N92">
        <v>4</v>
      </c>
      <c r="O92" t="s">
        <v>54743</v>
      </c>
      <c r="P92" t="s">
        <v>54742</v>
      </c>
      <c r="Q92" t="s">
        <v>54741</v>
      </c>
      <c r="R92" s="7">
        <v>42533</v>
      </c>
      <c r="S92" s="8">
        <f t="shared" si="8"/>
        <v>2016</v>
      </c>
      <c r="T92" s="8">
        <v>2016</v>
      </c>
      <c r="U92" s="8">
        <f t="shared" si="9"/>
        <v>6</v>
      </c>
      <c r="V92" s="7">
        <v>42533</v>
      </c>
      <c r="W92" t="s">
        <v>12850</v>
      </c>
      <c r="X92" s="2">
        <v>0.28599999999999998</v>
      </c>
      <c r="Y92" s="6">
        <f t="shared" si="14"/>
        <v>7.6346066575905605E-3</v>
      </c>
      <c r="AA92">
        <v>9205071</v>
      </c>
      <c r="AB92">
        <v>28139</v>
      </c>
      <c r="AC92">
        <v>15693937</v>
      </c>
      <c r="AD92" t="s">
        <v>6</v>
      </c>
      <c r="AE92">
        <v>30</v>
      </c>
      <c r="AF92">
        <v>9</v>
      </c>
      <c r="AH92" t="s">
        <v>54740</v>
      </c>
      <c r="AI92" t="s">
        <v>54739</v>
      </c>
      <c r="AJ92" t="s">
        <v>54738</v>
      </c>
      <c r="AK92" t="s">
        <v>54737</v>
      </c>
      <c r="AL92">
        <v>5</v>
      </c>
      <c r="AM92" s="5">
        <f t="shared" si="10"/>
        <v>0.83333333333333337</v>
      </c>
      <c r="AN92" s="4">
        <f t="shared" si="15"/>
        <v>1.2621481761958854E-3</v>
      </c>
      <c r="AO92" s="3"/>
      <c r="AP92">
        <v>0</v>
      </c>
      <c r="AR92" t="s">
        <v>1</v>
      </c>
      <c r="AT92" s="2" t="s">
        <v>0</v>
      </c>
      <c r="AU92" s="1">
        <f t="shared" si="11"/>
        <v>0.57228691131721576</v>
      </c>
      <c r="AV92" s="1">
        <f t="shared" si="12"/>
        <v>0.44483774168932227</v>
      </c>
      <c r="AW92" s="1">
        <f t="shared" si="13"/>
        <v>0.31738857206142879</v>
      </c>
    </row>
    <row r="93" spans="1:49" x14ac:dyDescent="0.2">
      <c r="A93">
        <v>91</v>
      </c>
      <c r="B93" t="s">
        <v>54736</v>
      </c>
      <c r="C93" t="s">
        <v>54735</v>
      </c>
      <c r="F93" t="s">
        <v>54734</v>
      </c>
      <c r="G93" t="s">
        <v>17</v>
      </c>
      <c r="H93" t="s">
        <v>16</v>
      </c>
      <c r="I93" t="s">
        <v>46896</v>
      </c>
      <c r="J93">
        <v>60013826</v>
      </c>
      <c r="K93" t="s">
        <v>5503</v>
      </c>
      <c r="L93" t="s">
        <v>5502</v>
      </c>
      <c r="M93" t="s">
        <v>1424</v>
      </c>
      <c r="N93">
        <v>1</v>
      </c>
      <c r="O93" t="s">
        <v>54733</v>
      </c>
      <c r="P93">
        <v>25631441900</v>
      </c>
      <c r="Q93">
        <v>60013826</v>
      </c>
      <c r="R93" s="7">
        <v>42533</v>
      </c>
      <c r="S93" s="8">
        <f t="shared" si="8"/>
        <v>2016</v>
      </c>
      <c r="T93" s="8">
        <v>2016</v>
      </c>
      <c r="U93" s="8">
        <f t="shared" si="9"/>
        <v>6</v>
      </c>
      <c r="V93" s="7">
        <v>42533</v>
      </c>
      <c r="W93" t="s">
        <v>12850</v>
      </c>
      <c r="X93" s="2">
        <v>0.28599999999999998</v>
      </c>
      <c r="Y93" s="6">
        <f t="shared" si="14"/>
        <v>7.6346066575905605E-3</v>
      </c>
      <c r="AA93">
        <v>9205071</v>
      </c>
      <c r="AB93">
        <v>28139</v>
      </c>
      <c r="AC93">
        <v>15693937</v>
      </c>
      <c r="AD93" t="s">
        <v>6</v>
      </c>
      <c r="AE93">
        <v>30</v>
      </c>
      <c r="AF93">
        <v>9</v>
      </c>
      <c r="AH93" t="s">
        <v>54732</v>
      </c>
      <c r="AI93" t="s">
        <v>54731</v>
      </c>
      <c r="AJ93" t="s">
        <v>54730</v>
      </c>
      <c r="AK93" t="s">
        <v>54729</v>
      </c>
      <c r="AL93">
        <v>2</v>
      </c>
      <c r="AM93" s="5">
        <f t="shared" si="10"/>
        <v>0.33333333333333331</v>
      </c>
      <c r="AN93" s="4">
        <f t="shared" si="15"/>
        <v>5.048592704783541E-4</v>
      </c>
      <c r="AO93" s="3"/>
      <c r="AP93">
        <v>0</v>
      </c>
      <c r="AR93" t="s">
        <v>1</v>
      </c>
      <c r="AT93" s="2" t="s">
        <v>0</v>
      </c>
      <c r="AU93" s="1">
        <f t="shared" si="11"/>
        <v>0.54956824414568983</v>
      </c>
      <c r="AV93" s="1">
        <f t="shared" si="12"/>
        <v>0.40697329640344576</v>
      </c>
      <c r="AW93" s="1">
        <f t="shared" si="13"/>
        <v>0.26437834866120163</v>
      </c>
    </row>
    <row r="94" spans="1:49" x14ac:dyDescent="0.2">
      <c r="A94">
        <v>92</v>
      </c>
      <c r="B94" t="s">
        <v>54728</v>
      </c>
      <c r="C94" t="s">
        <v>54727</v>
      </c>
      <c r="F94" t="s">
        <v>54726</v>
      </c>
      <c r="G94" t="s">
        <v>17</v>
      </c>
      <c r="H94" t="s">
        <v>16</v>
      </c>
      <c r="I94" t="s">
        <v>54725</v>
      </c>
      <c r="J94">
        <v>60026777</v>
      </c>
      <c r="K94" t="s">
        <v>46345</v>
      </c>
      <c r="L94" t="s">
        <v>19403</v>
      </c>
      <c r="M94" t="s">
        <v>2788</v>
      </c>
      <c r="N94">
        <v>3</v>
      </c>
      <c r="O94" t="s">
        <v>54724</v>
      </c>
      <c r="P94" t="s">
        <v>54723</v>
      </c>
      <c r="Q94" t="s">
        <v>54722</v>
      </c>
      <c r="R94" s="7">
        <v>42533</v>
      </c>
      <c r="S94" s="8">
        <f t="shared" si="8"/>
        <v>2016</v>
      </c>
      <c r="T94" s="8">
        <v>2016</v>
      </c>
      <c r="U94" s="8">
        <f t="shared" si="9"/>
        <v>6</v>
      </c>
      <c r="V94" s="7">
        <v>42533</v>
      </c>
      <c r="W94" t="s">
        <v>12850</v>
      </c>
      <c r="X94" s="2">
        <v>0.28599999999999998</v>
      </c>
      <c r="Y94" s="6">
        <f t="shared" si="14"/>
        <v>7.6346066575905605E-3</v>
      </c>
      <c r="AA94">
        <v>9205071</v>
      </c>
      <c r="AB94">
        <v>28139</v>
      </c>
      <c r="AC94">
        <v>15693937</v>
      </c>
      <c r="AD94" t="s">
        <v>6</v>
      </c>
      <c r="AE94">
        <v>30</v>
      </c>
      <c r="AF94">
        <v>9</v>
      </c>
      <c r="AH94" t="s">
        <v>54721</v>
      </c>
      <c r="AI94" t="s">
        <v>54720</v>
      </c>
      <c r="AJ94" t="s">
        <v>54719</v>
      </c>
      <c r="AK94" t="s">
        <v>54718</v>
      </c>
      <c r="AL94">
        <v>8</v>
      </c>
      <c r="AM94" s="5">
        <f t="shared" si="10"/>
        <v>1.3333333333333333</v>
      </c>
      <c r="AN94" s="4">
        <f t="shared" si="15"/>
        <v>2.0194370819134164E-3</v>
      </c>
      <c r="AO94" s="3"/>
      <c r="AP94">
        <v>0</v>
      </c>
      <c r="AR94" t="s">
        <v>1</v>
      </c>
      <c r="AT94" s="2" t="s">
        <v>0</v>
      </c>
      <c r="AU94" s="1">
        <f t="shared" si="11"/>
        <v>0.59500557848874169</v>
      </c>
      <c r="AV94" s="1">
        <f t="shared" si="12"/>
        <v>0.48270218697519884</v>
      </c>
      <c r="AW94" s="1">
        <f t="shared" si="13"/>
        <v>0.37039879546165594</v>
      </c>
    </row>
    <row r="95" spans="1:49" x14ac:dyDescent="0.2">
      <c r="A95">
        <v>93</v>
      </c>
      <c r="B95" t="s">
        <v>54717</v>
      </c>
      <c r="C95" t="s">
        <v>54716</v>
      </c>
      <c r="F95" t="s">
        <v>54715</v>
      </c>
      <c r="G95" t="s">
        <v>17</v>
      </c>
      <c r="H95" t="s">
        <v>16</v>
      </c>
      <c r="I95" t="s">
        <v>54714</v>
      </c>
      <c r="J95" t="s">
        <v>54713</v>
      </c>
      <c r="K95" t="s">
        <v>54712</v>
      </c>
      <c r="L95" t="s">
        <v>54711</v>
      </c>
      <c r="M95" t="s">
        <v>54710</v>
      </c>
      <c r="N95">
        <v>5</v>
      </c>
      <c r="O95" t="s">
        <v>54709</v>
      </c>
      <c r="P95" t="s">
        <v>54708</v>
      </c>
      <c r="Q95" t="s">
        <v>54707</v>
      </c>
      <c r="R95" s="7">
        <v>42532</v>
      </c>
      <c r="S95" s="8">
        <f t="shared" si="8"/>
        <v>2016</v>
      </c>
      <c r="T95" s="8">
        <v>2016</v>
      </c>
      <c r="U95" s="8">
        <f t="shared" si="9"/>
        <v>6</v>
      </c>
      <c r="V95" s="7">
        <v>42532</v>
      </c>
      <c r="W95" t="s">
        <v>3682</v>
      </c>
      <c r="X95" s="2">
        <v>2.0579999999999998</v>
      </c>
      <c r="Y95" s="6">
        <f t="shared" si="14"/>
        <v>5.4937134620004803E-2</v>
      </c>
      <c r="AA95">
        <v>358711</v>
      </c>
      <c r="AB95">
        <v>28218</v>
      </c>
      <c r="AC95">
        <v>13652966</v>
      </c>
      <c r="AD95" t="s">
        <v>6</v>
      </c>
      <c r="AE95">
        <v>459</v>
      </c>
      <c r="AF95">
        <v>1</v>
      </c>
      <c r="AH95" t="s">
        <v>54706</v>
      </c>
      <c r="AI95" t="s">
        <v>54705</v>
      </c>
      <c r="AJ95" t="s">
        <v>54704</v>
      </c>
      <c r="AK95" t="s">
        <v>54703</v>
      </c>
      <c r="AL95">
        <v>18</v>
      </c>
      <c r="AM95" s="5">
        <f t="shared" si="10"/>
        <v>3</v>
      </c>
      <c r="AN95" s="4">
        <f t="shared" si="15"/>
        <v>4.5437334343051876E-3</v>
      </c>
      <c r="AO95" s="3"/>
      <c r="AP95">
        <v>1</v>
      </c>
      <c r="AQ95" t="s">
        <v>1378</v>
      </c>
      <c r="AR95" t="s">
        <v>54702</v>
      </c>
      <c r="AS95" t="s">
        <v>1377</v>
      </c>
      <c r="AT95" s="2" t="s">
        <v>0</v>
      </c>
      <c r="AU95" s="1">
        <f t="shared" si="11"/>
        <v>3.9819114264294915</v>
      </c>
      <c r="AV95" s="1">
        <f t="shared" si="12"/>
        <v>2.9740434027154996</v>
      </c>
      <c r="AW95" s="1">
        <f t="shared" si="13"/>
        <v>1.9661753790015071</v>
      </c>
    </row>
    <row r="96" spans="1:49" x14ac:dyDescent="0.2">
      <c r="A96">
        <v>94</v>
      </c>
      <c r="B96" t="s">
        <v>54701</v>
      </c>
      <c r="C96" t="s">
        <v>54700</v>
      </c>
      <c r="F96" t="s">
        <v>54699</v>
      </c>
      <c r="G96" t="s">
        <v>17</v>
      </c>
      <c r="H96" t="s">
        <v>16</v>
      </c>
      <c r="I96" t="s">
        <v>54698</v>
      </c>
      <c r="J96">
        <v>60030035</v>
      </c>
      <c r="K96" t="s">
        <v>6849</v>
      </c>
      <c r="L96" t="s">
        <v>6848</v>
      </c>
      <c r="M96" t="s">
        <v>6847</v>
      </c>
      <c r="N96">
        <v>2</v>
      </c>
      <c r="O96" t="s">
        <v>54697</v>
      </c>
      <c r="P96" t="s">
        <v>54696</v>
      </c>
      <c r="Q96" t="s">
        <v>6844</v>
      </c>
      <c r="R96" s="7">
        <v>42531</v>
      </c>
      <c r="S96" s="8">
        <f t="shared" si="8"/>
        <v>2016</v>
      </c>
      <c r="T96" s="8">
        <v>2016</v>
      </c>
      <c r="U96" s="8">
        <f t="shared" si="9"/>
        <v>6</v>
      </c>
      <c r="V96" s="7">
        <v>42531</v>
      </c>
      <c r="W96" t="s">
        <v>54695</v>
      </c>
      <c r="X96" s="2" t="s">
        <v>0</v>
      </c>
      <c r="Y96" s="6" t="e">
        <f t="shared" si="14"/>
        <v>#VALUE!</v>
      </c>
      <c r="AA96">
        <v>3246051</v>
      </c>
      <c r="AB96">
        <v>21603</v>
      </c>
      <c r="AC96" t="s">
        <v>54694</v>
      </c>
      <c r="AD96" t="s">
        <v>6</v>
      </c>
      <c r="AE96">
        <v>60</v>
      </c>
      <c r="AF96">
        <v>3</v>
      </c>
      <c r="AH96" t="s">
        <v>54693</v>
      </c>
      <c r="AI96" t="s">
        <v>54692</v>
      </c>
      <c r="AJ96" t="s">
        <v>54691</v>
      </c>
      <c r="AK96" t="s">
        <v>54690</v>
      </c>
      <c r="AL96">
        <v>2</v>
      </c>
      <c r="AM96" s="5">
        <f t="shared" si="10"/>
        <v>0.33333333333333331</v>
      </c>
      <c r="AN96" s="4">
        <f t="shared" si="15"/>
        <v>5.048592704783541E-4</v>
      </c>
      <c r="AO96" s="3"/>
      <c r="AP96">
        <v>1</v>
      </c>
      <c r="AR96" t="s">
        <v>1</v>
      </c>
      <c r="AT96" s="2" t="s">
        <v>0</v>
      </c>
      <c r="AU96" s="1" t="e">
        <f t="shared" si="11"/>
        <v>#VALUE!</v>
      </c>
      <c r="AV96" s="1" t="e">
        <f t="shared" si="12"/>
        <v>#VALUE!</v>
      </c>
      <c r="AW96" s="1" t="e">
        <f t="shared" si="13"/>
        <v>#VALUE!</v>
      </c>
    </row>
    <row r="97" spans="1:49" x14ac:dyDescent="0.2">
      <c r="A97">
        <v>95</v>
      </c>
      <c r="B97" t="s">
        <v>54689</v>
      </c>
      <c r="C97" t="s">
        <v>54688</v>
      </c>
      <c r="D97" t="s">
        <v>54687</v>
      </c>
      <c r="F97" t="s">
        <v>54686</v>
      </c>
      <c r="G97" t="s">
        <v>17</v>
      </c>
      <c r="H97" t="s">
        <v>16</v>
      </c>
      <c r="I97" t="s">
        <v>8540</v>
      </c>
      <c r="J97">
        <v>60025084</v>
      </c>
      <c r="K97" t="s">
        <v>5527</v>
      </c>
      <c r="L97" t="s">
        <v>341</v>
      </c>
      <c r="M97" t="s">
        <v>340</v>
      </c>
      <c r="N97">
        <v>6</v>
      </c>
      <c r="O97" t="s">
        <v>54685</v>
      </c>
      <c r="P97" t="s">
        <v>54684</v>
      </c>
      <c r="Q97" t="s">
        <v>13110</v>
      </c>
      <c r="R97" s="7">
        <v>42531</v>
      </c>
      <c r="S97" s="8">
        <f t="shared" si="8"/>
        <v>2016</v>
      </c>
      <c r="T97" s="8">
        <v>2016</v>
      </c>
      <c r="U97" s="8">
        <f t="shared" si="9"/>
        <v>6</v>
      </c>
      <c r="V97" s="7">
        <v>42531</v>
      </c>
      <c r="W97" t="s">
        <v>15975</v>
      </c>
      <c r="X97" s="2">
        <v>1.24</v>
      </c>
      <c r="Y97" s="6">
        <f t="shared" si="14"/>
        <v>3.3101091802140895E-2</v>
      </c>
      <c r="AB97">
        <v>21100200805</v>
      </c>
      <c r="AC97">
        <v>20452322</v>
      </c>
      <c r="AD97" t="s">
        <v>6</v>
      </c>
      <c r="AE97">
        <v>6</v>
      </c>
      <c r="AG97">
        <v>27815</v>
      </c>
      <c r="AI97" t="s">
        <v>54683</v>
      </c>
      <c r="AK97" t="s">
        <v>54682</v>
      </c>
      <c r="AL97">
        <v>38</v>
      </c>
      <c r="AM97" s="5">
        <f t="shared" si="10"/>
        <v>6.333333333333333</v>
      </c>
      <c r="AN97" s="4">
        <f t="shared" si="15"/>
        <v>9.5923261390887284E-3</v>
      </c>
      <c r="AO97" s="3"/>
      <c r="AP97">
        <v>1</v>
      </c>
      <c r="AQ97" t="s">
        <v>222</v>
      </c>
      <c r="AR97">
        <v>61471240</v>
      </c>
      <c r="AS97" t="s">
        <v>221</v>
      </c>
      <c r="AT97" s="2">
        <v>4.3789999999999996</v>
      </c>
      <c r="AU97" s="1">
        <f t="shared" si="11"/>
        <v>2.6048462103225241</v>
      </c>
      <c r="AV97" s="1">
        <f t="shared" si="12"/>
        <v>2.1346708970614809</v>
      </c>
      <c r="AW97" s="1">
        <f t="shared" si="13"/>
        <v>1.6644955838004378</v>
      </c>
    </row>
    <row r="98" spans="1:49" x14ac:dyDescent="0.2">
      <c r="A98">
        <v>96</v>
      </c>
      <c r="B98" t="s">
        <v>54681</v>
      </c>
      <c r="C98" t="s">
        <v>54680</v>
      </c>
      <c r="F98" t="s">
        <v>54679</v>
      </c>
      <c r="G98" t="s">
        <v>17</v>
      </c>
      <c r="H98" t="s">
        <v>16</v>
      </c>
      <c r="I98" t="s">
        <v>10956</v>
      </c>
      <c r="J98">
        <v>60001821</v>
      </c>
      <c r="K98" t="s">
        <v>2510</v>
      </c>
      <c r="L98" t="s">
        <v>2509</v>
      </c>
      <c r="M98" t="s">
        <v>847</v>
      </c>
      <c r="N98">
        <v>6</v>
      </c>
      <c r="O98" t="s">
        <v>54678</v>
      </c>
      <c r="P98" t="s">
        <v>54677</v>
      </c>
      <c r="Q98" t="s">
        <v>25905</v>
      </c>
      <c r="R98" s="7">
        <v>42531</v>
      </c>
      <c r="S98" s="8">
        <f t="shared" si="8"/>
        <v>2016</v>
      </c>
      <c r="T98" s="8">
        <v>2016</v>
      </c>
      <c r="U98" s="8">
        <f t="shared" si="9"/>
        <v>6</v>
      </c>
      <c r="V98" s="7">
        <v>42531</v>
      </c>
      <c r="W98" t="s">
        <v>12705</v>
      </c>
      <c r="X98" s="2">
        <v>0.17799999999999999</v>
      </c>
      <c r="Y98" s="6">
        <f t="shared" si="14"/>
        <v>4.7516083393395799E-3</v>
      </c>
      <c r="AA98">
        <v>13492543</v>
      </c>
      <c r="AB98">
        <v>5300152204</v>
      </c>
      <c r="AD98" t="s">
        <v>6</v>
      </c>
      <c r="AE98">
        <v>13</v>
      </c>
      <c r="AF98">
        <v>11</v>
      </c>
      <c r="AG98">
        <v>20160377</v>
      </c>
      <c r="AI98" t="s">
        <v>54676</v>
      </c>
      <c r="AJ98" t="s">
        <v>54675</v>
      </c>
      <c r="AK98" t="s">
        <v>54674</v>
      </c>
      <c r="AL98">
        <v>13</v>
      </c>
      <c r="AM98" s="5">
        <f t="shared" si="10"/>
        <v>2.1666666666666665</v>
      </c>
      <c r="AN98" s="4">
        <f t="shared" si="15"/>
        <v>3.2815852581093018E-3</v>
      </c>
      <c r="AO98" s="3"/>
      <c r="AP98">
        <v>1</v>
      </c>
      <c r="AR98" t="s">
        <v>1</v>
      </c>
      <c r="AT98" s="2">
        <v>0.57799999999999996</v>
      </c>
      <c r="AU98" s="1">
        <f t="shared" si="11"/>
        <v>0.43106014149704963</v>
      </c>
      <c r="AV98" s="1">
        <f t="shared" si="12"/>
        <v>0.40165967987244405</v>
      </c>
      <c r="AW98" s="1">
        <f t="shared" si="13"/>
        <v>0.37225921824783853</v>
      </c>
    </row>
    <row r="99" spans="1:49" x14ac:dyDescent="0.2">
      <c r="A99">
        <v>97</v>
      </c>
      <c r="B99" t="s">
        <v>54673</v>
      </c>
      <c r="F99" t="s">
        <v>54672</v>
      </c>
      <c r="G99" t="s">
        <v>17</v>
      </c>
      <c r="H99" t="s">
        <v>16</v>
      </c>
      <c r="I99" t="s">
        <v>22415</v>
      </c>
      <c r="J99" t="s">
        <v>54671</v>
      </c>
      <c r="K99" t="s">
        <v>54670</v>
      </c>
      <c r="L99" t="s">
        <v>54669</v>
      </c>
      <c r="M99" t="s">
        <v>48471</v>
      </c>
      <c r="N99">
        <v>7</v>
      </c>
      <c r="O99" t="s">
        <v>54668</v>
      </c>
      <c r="P99" t="s">
        <v>54667</v>
      </c>
      <c r="Q99" t="s">
        <v>54666</v>
      </c>
      <c r="R99" s="7">
        <v>42531</v>
      </c>
      <c r="S99" s="8">
        <f t="shared" si="8"/>
        <v>2016</v>
      </c>
      <c r="T99" s="8">
        <v>2016</v>
      </c>
      <c r="U99" s="8">
        <f t="shared" si="9"/>
        <v>6</v>
      </c>
      <c r="V99" s="7">
        <v>42531</v>
      </c>
      <c r="W99" t="s">
        <v>26621</v>
      </c>
      <c r="X99" s="2">
        <v>0.153</v>
      </c>
      <c r="Y99" s="6">
        <f t="shared" si="14"/>
        <v>4.0842476175222235E-3</v>
      </c>
      <c r="AA99">
        <v>19928645</v>
      </c>
      <c r="AB99">
        <v>19700182903</v>
      </c>
      <c r="AC99">
        <v>18173195</v>
      </c>
      <c r="AD99" t="s">
        <v>6</v>
      </c>
      <c r="AE99">
        <v>88</v>
      </c>
      <c r="AF99">
        <v>1</v>
      </c>
      <c r="AH99" t="s">
        <v>54665</v>
      </c>
      <c r="AI99" t="s">
        <v>54664</v>
      </c>
      <c r="AJ99" t="s">
        <v>54663</v>
      </c>
      <c r="AK99" t="s">
        <v>54662</v>
      </c>
      <c r="AL99">
        <v>13</v>
      </c>
      <c r="AM99" s="5">
        <f t="shared" si="10"/>
        <v>2.1666666666666665</v>
      </c>
      <c r="AN99" s="4">
        <f t="shared" si="15"/>
        <v>3.2815852581093018E-3</v>
      </c>
      <c r="AO99" s="3"/>
      <c r="AP99">
        <v>0</v>
      </c>
      <c r="AR99" t="s">
        <v>1</v>
      </c>
      <c r="AT99" s="2" t="s">
        <v>0</v>
      </c>
      <c r="AU99" s="1">
        <f t="shared" si="11"/>
        <v>0.38434489096983465</v>
      </c>
      <c r="AV99" s="1">
        <f t="shared" si="12"/>
        <v>0.36829164378157625</v>
      </c>
      <c r="AW99" s="1">
        <f t="shared" si="13"/>
        <v>0.35223839659331779</v>
      </c>
    </row>
    <row r="100" spans="1:49" x14ac:dyDescent="0.2">
      <c r="A100">
        <v>98</v>
      </c>
      <c r="B100" t="s">
        <v>54661</v>
      </c>
      <c r="C100" t="s">
        <v>54660</v>
      </c>
      <c r="F100" t="s">
        <v>54659</v>
      </c>
      <c r="G100" t="s">
        <v>17</v>
      </c>
      <c r="H100" t="s">
        <v>16</v>
      </c>
      <c r="I100" t="s">
        <v>54658</v>
      </c>
      <c r="J100" t="s">
        <v>7359</v>
      </c>
      <c r="K100" t="s">
        <v>7358</v>
      </c>
      <c r="L100" t="s">
        <v>7357</v>
      </c>
      <c r="M100" t="s">
        <v>230</v>
      </c>
      <c r="N100">
        <v>5</v>
      </c>
      <c r="O100" t="s">
        <v>54657</v>
      </c>
      <c r="P100" t="s">
        <v>54656</v>
      </c>
      <c r="Q100" t="s">
        <v>54655</v>
      </c>
      <c r="R100" s="7">
        <v>42530</v>
      </c>
      <c r="S100" s="8">
        <f t="shared" si="8"/>
        <v>2016</v>
      </c>
      <c r="T100" s="8">
        <v>2016</v>
      </c>
      <c r="U100" s="8">
        <f t="shared" si="9"/>
        <v>6</v>
      </c>
      <c r="V100" s="7">
        <v>42530</v>
      </c>
      <c r="W100" t="s">
        <v>25234</v>
      </c>
      <c r="X100" s="2">
        <v>0.35499999999999998</v>
      </c>
      <c r="Y100" s="6">
        <f t="shared" si="14"/>
        <v>9.4765222498064648E-3</v>
      </c>
      <c r="AA100">
        <v>17518628</v>
      </c>
      <c r="AB100">
        <v>5300152202</v>
      </c>
      <c r="AD100" t="s">
        <v>6</v>
      </c>
      <c r="AE100">
        <v>10</v>
      </c>
      <c r="AF100">
        <v>9</v>
      </c>
      <c r="AH100" t="s">
        <v>54654</v>
      </c>
      <c r="AI100" t="s">
        <v>54653</v>
      </c>
      <c r="AK100" t="s">
        <v>54652</v>
      </c>
      <c r="AL100">
        <v>1</v>
      </c>
      <c r="AM100" s="5">
        <f t="shared" si="10"/>
        <v>0.16666666666666666</v>
      </c>
      <c r="AN100" s="4">
        <f t="shared" si="15"/>
        <v>2.5242963523917705E-4</v>
      </c>
      <c r="AO100" s="3"/>
      <c r="AP100">
        <v>0</v>
      </c>
      <c r="AQ100" t="s">
        <v>222</v>
      </c>
      <c r="AR100" t="s">
        <v>3439</v>
      </c>
      <c r="AS100" t="s">
        <v>221</v>
      </c>
      <c r="AT100" s="2">
        <v>1.542</v>
      </c>
      <c r="AU100" s="1">
        <f t="shared" si="11"/>
        <v>0.67092944654362785</v>
      </c>
      <c r="AV100" s="1">
        <f t="shared" si="12"/>
        <v>0.48644759425228212</v>
      </c>
      <c r="AW100" s="1">
        <f t="shared" si="13"/>
        <v>0.30196574196093628</v>
      </c>
    </row>
    <row r="101" spans="1:49" x14ac:dyDescent="0.2">
      <c r="A101">
        <v>99</v>
      </c>
      <c r="B101" t="s">
        <v>54651</v>
      </c>
      <c r="C101" t="s">
        <v>54650</v>
      </c>
      <c r="F101" t="s">
        <v>54649</v>
      </c>
      <c r="G101" t="s">
        <v>17</v>
      </c>
      <c r="H101" t="s">
        <v>16</v>
      </c>
      <c r="I101" t="s">
        <v>54648</v>
      </c>
      <c r="J101" t="s">
        <v>48697</v>
      </c>
      <c r="K101" t="s">
        <v>48702</v>
      </c>
      <c r="L101" t="s">
        <v>48701</v>
      </c>
      <c r="M101" t="s">
        <v>48700</v>
      </c>
      <c r="N101">
        <v>2</v>
      </c>
      <c r="O101" t="s">
        <v>54647</v>
      </c>
      <c r="P101" t="s">
        <v>48698</v>
      </c>
      <c r="Q101" t="s">
        <v>48697</v>
      </c>
      <c r="R101" s="7">
        <v>42530</v>
      </c>
      <c r="S101" s="8">
        <f t="shared" si="8"/>
        <v>2016</v>
      </c>
      <c r="T101" s="8">
        <v>2016</v>
      </c>
      <c r="U101" s="8">
        <f t="shared" si="9"/>
        <v>6</v>
      </c>
      <c r="V101" s="7">
        <v>42530</v>
      </c>
      <c r="W101" t="s">
        <v>25234</v>
      </c>
      <c r="X101" s="2">
        <v>0.35499999999999998</v>
      </c>
      <c r="Y101" s="6">
        <f t="shared" si="14"/>
        <v>9.4765222498064648E-3</v>
      </c>
      <c r="AA101">
        <v>17518628</v>
      </c>
      <c r="AB101">
        <v>5300152202</v>
      </c>
      <c r="AD101" t="s">
        <v>6</v>
      </c>
      <c r="AE101">
        <v>10</v>
      </c>
      <c r="AF101">
        <v>9</v>
      </c>
      <c r="AH101" t="s">
        <v>54646</v>
      </c>
      <c r="AI101" t="s">
        <v>54645</v>
      </c>
      <c r="AK101" t="s">
        <v>54644</v>
      </c>
      <c r="AL101">
        <v>3</v>
      </c>
      <c r="AM101" s="5">
        <f t="shared" si="10"/>
        <v>0.5</v>
      </c>
      <c r="AN101" s="4">
        <f t="shared" si="15"/>
        <v>7.572889057175312E-4</v>
      </c>
      <c r="AO101" s="3"/>
      <c r="AP101">
        <v>0</v>
      </c>
      <c r="AR101" t="s">
        <v>1</v>
      </c>
      <c r="AT101" s="2">
        <v>1.542</v>
      </c>
      <c r="AU101" s="1">
        <f t="shared" si="11"/>
        <v>0.68607522465797843</v>
      </c>
      <c r="AV101" s="1">
        <f t="shared" si="12"/>
        <v>0.51169055777619976</v>
      </c>
      <c r="AW101" s="1">
        <f t="shared" si="13"/>
        <v>0.33730589089442109</v>
      </c>
    </row>
    <row r="102" spans="1:49" x14ac:dyDescent="0.2">
      <c r="A102">
        <v>100</v>
      </c>
      <c r="B102" t="s">
        <v>54643</v>
      </c>
      <c r="C102" t="s">
        <v>54642</v>
      </c>
      <c r="F102" t="s">
        <v>54641</v>
      </c>
      <c r="G102" t="s">
        <v>17</v>
      </c>
      <c r="H102" t="s">
        <v>16</v>
      </c>
      <c r="I102" t="s">
        <v>54640</v>
      </c>
      <c r="J102" t="s">
        <v>54639</v>
      </c>
      <c r="K102" t="s">
        <v>54638</v>
      </c>
      <c r="L102" t="s">
        <v>54637</v>
      </c>
      <c r="M102" t="s">
        <v>3357</v>
      </c>
      <c r="N102">
        <v>6</v>
      </c>
      <c r="O102" t="s">
        <v>54636</v>
      </c>
      <c r="P102" t="s">
        <v>54635</v>
      </c>
      <c r="Q102" t="s">
        <v>54634</v>
      </c>
      <c r="R102" s="7">
        <v>42530</v>
      </c>
      <c r="S102" s="8">
        <f t="shared" si="8"/>
        <v>2016</v>
      </c>
      <c r="T102" s="8">
        <v>2016</v>
      </c>
      <c r="U102" s="8">
        <f t="shared" si="9"/>
        <v>6</v>
      </c>
      <c r="V102" s="7">
        <v>42530</v>
      </c>
      <c r="W102" t="s">
        <v>26095</v>
      </c>
      <c r="X102" s="2">
        <v>1.401</v>
      </c>
      <c r="Y102" s="6">
        <f t="shared" si="14"/>
        <v>3.7398894850644675E-2</v>
      </c>
      <c r="AA102">
        <v>19327447</v>
      </c>
      <c r="AB102">
        <v>5200153123</v>
      </c>
      <c r="AC102">
        <v>19327455</v>
      </c>
      <c r="AD102" t="s">
        <v>6</v>
      </c>
      <c r="AE102">
        <v>120</v>
      </c>
      <c r="AF102">
        <v>22</v>
      </c>
      <c r="AH102" t="s">
        <v>54633</v>
      </c>
      <c r="AI102" t="s">
        <v>54632</v>
      </c>
      <c r="AK102" t="s">
        <v>54631</v>
      </c>
      <c r="AL102">
        <v>11</v>
      </c>
      <c r="AM102" s="5">
        <f t="shared" si="10"/>
        <v>1.8333333333333333</v>
      </c>
      <c r="AN102" s="4">
        <f t="shared" si="15"/>
        <v>2.7767259876309478E-3</v>
      </c>
      <c r="AO102" s="3"/>
      <c r="AP102">
        <v>0</v>
      </c>
      <c r="AR102" t="s">
        <v>1</v>
      </c>
      <c r="AT102" s="2">
        <v>4.1260000000000003</v>
      </c>
      <c r="AU102" s="1">
        <f t="shared" si="11"/>
        <v>2.7012244191740553</v>
      </c>
      <c r="AV102" s="1">
        <f t="shared" si="12"/>
        <v>2.0087810419137813</v>
      </c>
      <c r="AW102" s="1">
        <f t="shared" si="13"/>
        <v>1.3163376646535065</v>
      </c>
    </row>
    <row r="103" spans="1:49" x14ac:dyDescent="0.2">
      <c r="A103">
        <v>101</v>
      </c>
      <c r="B103" t="s">
        <v>54630</v>
      </c>
      <c r="C103" t="s">
        <v>54629</v>
      </c>
      <c r="D103" t="s">
        <v>54628</v>
      </c>
      <c r="E103">
        <v>27279336</v>
      </c>
      <c r="F103" t="s">
        <v>54627</v>
      </c>
      <c r="G103" t="s">
        <v>17</v>
      </c>
      <c r="H103" t="s">
        <v>16</v>
      </c>
      <c r="I103" t="s">
        <v>1588</v>
      </c>
      <c r="J103" t="s">
        <v>54626</v>
      </c>
      <c r="K103" t="s">
        <v>54625</v>
      </c>
      <c r="L103" t="s">
        <v>54624</v>
      </c>
      <c r="M103" t="s">
        <v>3927</v>
      </c>
      <c r="N103">
        <v>5</v>
      </c>
      <c r="O103" t="s">
        <v>54623</v>
      </c>
      <c r="P103" t="s">
        <v>54622</v>
      </c>
      <c r="Q103" t="s">
        <v>54621</v>
      </c>
      <c r="R103" s="7">
        <v>42530</v>
      </c>
      <c r="S103" s="8">
        <f t="shared" si="8"/>
        <v>2016</v>
      </c>
      <c r="T103" s="8">
        <v>2016</v>
      </c>
      <c r="U103" s="8">
        <f t="shared" si="9"/>
        <v>6</v>
      </c>
      <c r="V103" s="7">
        <v>42530</v>
      </c>
      <c r="W103" t="s">
        <v>15975</v>
      </c>
      <c r="X103" s="2">
        <v>1.24</v>
      </c>
      <c r="Y103" s="6">
        <f t="shared" si="14"/>
        <v>3.3101091802140895E-2</v>
      </c>
      <c r="AB103">
        <v>21100200805</v>
      </c>
      <c r="AC103">
        <v>20452322</v>
      </c>
      <c r="AD103" t="s">
        <v>6</v>
      </c>
      <c r="AE103">
        <v>6</v>
      </c>
      <c r="AG103">
        <v>27495</v>
      </c>
      <c r="AI103" t="s">
        <v>54620</v>
      </c>
      <c r="AK103" t="s">
        <v>54619</v>
      </c>
      <c r="AL103">
        <v>19</v>
      </c>
      <c r="AM103" s="5">
        <f t="shared" si="10"/>
        <v>3.1666666666666665</v>
      </c>
      <c r="AN103" s="4">
        <f t="shared" si="15"/>
        <v>4.7961630695443642E-3</v>
      </c>
      <c r="AO103" s="3"/>
      <c r="AP103">
        <v>1</v>
      </c>
      <c r="AQ103" t="s">
        <v>222</v>
      </c>
      <c r="AR103" t="s">
        <v>54618</v>
      </c>
      <c r="AS103" t="s">
        <v>221</v>
      </c>
      <c r="AT103" s="2">
        <v>4.3789999999999996</v>
      </c>
      <c r="AU103" s="1">
        <f t="shared" si="11"/>
        <v>2.4609613182361931</v>
      </c>
      <c r="AV103" s="1">
        <f t="shared" si="12"/>
        <v>1.8948627435842629</v>
      </c>
      <c r="AW103" s="1">
        <f t="shared" si="13"/>
        <v>1.3287641689323324</v>
      </c>
    </row>
    <row r="104" spans="1:49" x14ac:dyDescent="0.2">
      <c r="A104">
        <v>102</v>
      </c>
      <c r="B104" t="s">
        <v>54617</v>
      </c>
      <c r="C104" t="s">
        <v>54616</v>
      </c>
      <c r="F104" t="s">
        <v>54615</v>
      </c>
      <c r="G104" t="s">
        <v>17</v>
      </c>
      <c r="H104" t="s">
        <v>16</v>
      </c>
      <c r="I104" t="s">
        <v>54614</v>
      </c>
      <c r="J104">
        <v>60029322</v>
      </c>
      <c r="K104" t="s">
        <v>54613</v>
      </c>
      <c r="L104" t="s">
        <v>32447</v>
      </c>
      <c r="M104" t="s">
        <v>340</v>
      </c>
      <c r="N104">
        <v>1</v>
      </c>
      <c r="O104" t="s">
        <v>54612</v>
      </c>
      <c r="P104">
        <v>15754852700</v>
      </c>
      <c r="Q104">
        <v>60029322</v>
      </c>
      <c r="R104" s="7">
        <v>42530</v>
      </c>
      <c r="S104" s="8">
        <f t="shared" si="8"/>
        <v>2016</v>
      </c>
      <c r="T104" s="8">
        <v>2016</v>
      </c>
      <c r="U104" s="8">
        <f t="shared" si="9"/>
        <v>6</v>
      </c>
      <c r="V104" s="7">
        <v>42530</v>
      </c>
      <c r="W104" t="s">
        <v>25394</v>
      </c>
      <c r="X104" s="2">
        <v>0.375</v>
      </c>
      <c r="Y104" s="6">
        <f t="shared" si="14"/>
        <v>1.0010410827260351E-2</v>
      </c>
      <c r="AA104">
        <v>135194</v>
      </c>
      <c r="AB104">
        <v>24918</v>
      </c>
      <c r="AD104" t="s">
        <v>6</v>
      </c>
      <c r="AE104">
        <v>52</v>
      </c>
      <c r="AF104">
        <v>12</v>
      </c>
      <c r="AH104" t="s">
        <v>54611</v>
      </c>
      <c r="AI104" t="s">
        <v>54610</v>
      </c>
      <c r="AK104" t="s">
        <v>54609</v>
      </c>
      <c r="AL104">
        <v>7</v>
      </c>
      <c r="AM104" s="5">
        <f t="shared" si="10"/>
        <v>1.1666666666666667</v>
      </c>
      <c r="AN104" s="4">
        <f t="shared" si="15"/>
        <v>1.7670074466742396E-3</v>
      </c>
      <c r="AO104" s="3"/>
      <c r="AP104">
        <v>0</v>
      </c>
      <c r="AR104" t="s">
        <v>1</v>
      </c>
      <c r="AT104" s="2">
        <v>1.3140000000000001</v>
      </c>
      <c r="AU104" s="1">
        <f t="shared" si="11"/>
        <v>0.75373898130845174</v>
      </c>
      <c r="AV104" s="1">
        <f t="shared" si="12"/>
        <v>0.58887091369672961</v>
      </c>
      <c r="AW104" s="1">
        <f t="shared" si="13"/>
        <v>0.42400284608500732</v>
      </c>
    </row>
    <row r="105" spans="1:49" x14ac:dyDescent="0.2">
      <c r="A105">
        <v>103</v>
      </c>
      <c r="B105" t="s">
        <v>54608</v>
      </c>
      <c r="C105" t="s">
        <v>54607</v>
      </c>
      <c r="F105" t="s">
        <v>54606</v>
      </c>
      <c r="G105" t="s">
        <v>17</v>
      </c>
      <c r="H105" t="s">
        <v>16</v>
      </c>
      <c r="I105" t="s">
        <v>693</v>
      </c>
      <c r="J105">
        <v>60005465</v>
      </c>
      <c r="K105" t="s">
        <v>862</v>
      </c>
      <c r="L105" t="s">
        <v>861</v>
      </c>
      <c r="M105" t="s">
        <v>340</v>
      </c>
      <c r="N105">
        <v>2</v>
      </c>
      <c r="O105" t="s">
        <v>54605</v>
      </c>
      <c r="P105" t="s">
        <v>54604</v>
      </c>
      <c r="Q105" t="s">
        <v>858</v>
      </c>
      <c r="R105" s="7">
        <v>42530</v>
      </c>
      <c r="S105" s="8">
        <f t="shared" si="8"/>
        <v>2016</v>
      </c>
      <c r="T105" s="8">
        <v>2016</v>
      </c>
      <c r="U105" s="8">
        <f t="shared" si="9"/>
        <v>6</v>
      </c>
      <c r="V105" s="7">
        <v>42530</v>
      </c>
      <c r="W105" t="s">
        <v>25394</v>
      </c>
      <c r="X105" s="2">
        <v>0.375</v>
      </c>
      <c r="Y105" s="6">
        <f t="shared" si="14"/>
        <v>1.0010410827260351E-2</v>
      </c>
      <c r="AA105">
        <v>135194</v>
      </c>
      <c r="AB105">
        <v>24918</v>
      </c>
      <c r="AD105" t="s">
        <v>6</v>
      </c>
      <c r="AE105">
        <v>52</v>
      </c>
      <c r="AF105">
        <v>12</v>
      </c>
      <c r="AH105" t="s">
        <v>54603</v>
      </c>
      <c r="AI105" t="s">
        <v>54602</v>
      </c>
      <c r="AK105" t="s">
        <v>54601</v>
      </c>
      <c r="AL105">
        <v>16</v>
      </c>
      <c r="AM105" s="5">
        <f t="shared" si="10"/>
        <v>2.6666666666666665</v>
      </c>
      <c r="AN105" s="4">
        <f t="shared" si="15"/>
        <v>4.0388741638268328E-3</v>
      </c>
      <c r="AO105" s="3"/>
      <c r="AP105">
        <v>0</v>
      </c>
      <c r="AR105" t="s">
        <v>1</v>
      </c>
      <c r="AT105" s="2">
        <v>1.3140000000000001</v>
      </c>
      <c r="AU105" s="1">
        <f t="shared" si="11"/>
        <v>0.82189498282302953</v>
      </c>
      <c r="AV105" s="1">
        <f t="shared" si="12"/>
        <v>0.70246424955435915</v>
      </c>
      <c r="AW105" s="1">
        <f t="shared" si="13"/>
        <v>0.58303351628568889</v>
      </c>
    </row>
    <row r="106" spans="1:49" x14ac:dyDescent="0.2">
      <c r="A106">
        <v>104</v>
      </c>
      <c r="B106" t="s">
        <v>54600</v>
      </c>
      <c r="C106" t="s">
        <v>54599</v>
      </c>
      <c r="F106" t="s">
        <v>54598</v>
      </c>
      <c r="G106" t="s">
        <v>17</v>
      </c>
      <c r="H106" t="s">
        <v>16</v>
      </c>
      <c r="I106" t="s">
        <v>10843</v>
      </c>
      <c r="J106" t="s">
        <v>35807</v>
      </c>
      <c r="K106" t="s">
        <v>35806</v>
      </c>
      <c r="L106" t="s">
        <v>35805</v>
      </c>
      <c r="M106" t="s">
        <v>35804</v>
      </c>
      <c r="N106">
        <v>5</v>
      </c>
      <c r="O106" t="s">
        <v>54597</v>
      </c>
      <c r="P106" t="s">
        <v>54596</v>
      </c>
      <c r="Q106" t="s">
        <v>54595</v>
      </c>
      <c r="R106" s="7">
        <v>42530</v>
      </c>
      <c r="S106" s="8">
        <f t="shared" si="8"/>
        <v>2016</v>
      </c>
      <c r="T106" s="8">
        <v>2016</v>
      </c>
      <c r="U106" s="8">
        <f t="shared" si="9"/>
        <v>6</v>
      </c>
      <c r="V106" s="7">
        <v>42530</v>
      </c>
      <c r="W106" t="s">
        <v>25394</v>
      </c>
      <c r="X106" s="2">
        <v>0.375</v>
      </c>
      <c r="Y106" s="6">
        <f t="shared" si="14"/>
        <v>1.0010410827260351E-2</v>
      </c>
      <c r="AA106">
        <v>135194</v>
      </c>
      <c r="AB106">
        <v>24918</v>
      </c>
      <c r="AD106" t="s">
        <v>6</v>
      </c>
      <c r="AE106">
        <v>52</v>
      </c>
      <c r="AF106">
        <v>12</v>
      </c>
      <c r="AH106" t="s">
        <v>54594</v>
      </c>
      <c r="AI106" t="s">
        <v>54593</v>
      </c>
      <c r="AK106" t="s">
        <v>54592</v>
      </c>
      <c r="AL106">
        <v>20</v>
      </c>
      <c r="AM106" s="5">
        <f t="shared" si="10"/>
        <v>3.3333333333333335</v>
      </c>
      <c r="AN106" s="4">
        <f t="shared" si="15"/>
        <v>5.0485927047835416E-3</v>
      </c>
      <c r="AO106" s="3"/>
      <c r="AP106">
        <v>0</v>
      </c>
      <c r="AQ106" t="s">
        <v>222</v>
      </c>
      <c r="AR106" t="s">
        <v>54591</v>
      </c>
      <c r="AS106" t="s">
        <v>221</v>
      </c>
      <c r="AT106" s="2">
        <v>1.3140000000000001</v>
      </c>
      <c r="AU106" s="1">
        <f t="shared" si="11"/>
        <v>0.85218653905173081</v>
      </c>
      <c r="AV106" s="1">
        <f t="shared" si="12"/>
        <v>0.75295017660219465</v>
      </c>
      <c r="AW106" s="1">
        <f t="shared" si="13"/>
        <v>0.65371381415265839</v>
      </c>
    </row>
    <row r="107" spans="1:49" x14ac:dyDescent="0.2">
      <c r="A107">
        <v>105</v>
      </c>
      <c r="B107" t="s">
        <v>54590</v>
      </c>
      <c r="C107" t="s">
        <v>54589</v>
      </c>
      <c r="F107" t="s">
        <v>54588</v>
      </c>
      <c r="G107" t="s">
        <v>17</v>
      </c>
      <c r="H107" t="s">
        <v>16</v>
      </c>
      <c r="I107" t="s">
        <v>54587</v>
      </c>
      <c r="J107">
        <v>60032624</v>
      </c>
      <c r="K107" t="s">
        <v>39825</v>
      </c>
      <c r="L107" t="s">
        <v>39834</v>
      </c>
      <c r="M107" t="s">
        <v>709</v>
      </c>
      <c r="N107">
        <v>2</v>
      </c>
      <c r="O107" t="s">
        <v>54586</v>
      </c>
      <c r="P107" t="s">
        <v>54585</v>
      </c>
      <c r="Q107" t="s">
        <v>39831</v>
      </c>
      <c r="R107" s="7">
        <v>42530</v>
      </c>
      <c r="S107" s="8">
        <f t="shared" si="8"/>
        <v>2016</v>
      </c>
      <c r="T107" s="8">
        <v>2016</v>
      </c>
      <c r="U107" s="8">
        <f t="shared" si="9"/>
        <v>6</v>
      </c>
      <c r="V107" s="7">
        <v>42530</v>
      </c>
      <c r="W107" t="s">
        <v>25394</v>
      </c>
      <c r="X107" s="2">
        <v>0.375</v>
      </c>
      <c r="Y107" s="6">
        <f t="shared" si="14"/>
        <v>1.0010410827260351E-2</v>
      </c>
      <c r="AA107">
        <v>135194</v>
      </c>
      <c r="AB107">
        <v>24918</v>
      </c>
      <c r="AD107" t="s">
        <v>6</v>
      </c>
      <c r="AE107">
        <v>52</v>
      </c>
      <c r="AF107">
        <v>12</v>
      </c>
      <c r="AH107" t="s">
        <v>54584</v>
      </c>
      <c r="AI107" t="s">
        <v>54583</v>
      </c>
      <c r="AK107" t="s">
        <v>54582</v>
      </c>
      <c r="AL107">
        <v>38</v>
      </c>
      <c r="AM107" s="5">
        <f t="shared" si="10"/>
        <v>6.333333333333333</v>
      </c>
      <c r="AN107" s="4">
        <f t="shared" si="15"/>
        <v>9.5923261390887284E-3</v>
      </c>
      <c r="AO107" s="3"/>
      <c r="AP107">
        <v>0</v>
      </c>
      <c r="AR107" t="s">
        <v>1</v>
      </c>
      <c r="AT107" s="2">
        <v>1.3140000000000001</v>
      </c>
      <c r="AU107" s="1">
        <f t="shared" si="11"/>
        <v>0.98849854208088639</v>
      </c>
      <c r="AV107" s="1">
        <f t="shared" si="12"/>
        <v>0.98013684831745396</v>
      </c>
      <c r="AW107" s="1">
        <f t="shared" si="13"/>
        <v>0.97177515455402141</v>
      </c>
    </row>
    <row r="108" spans="1:49" x14ac:dyDescent="0.2">
      <c r="A108">
        <v>106</v>
      </c>
      <c r="B108" t="s">
        <v>54581</v>
      </c>
      <c r="C108" t="s">
        <v>54580</v>
      </c>
      <c r="F108" t="s">
        <v>54579</v>
      </c>
      <c r="G108" t="s">
        <v>17</v>
      </c>
      <c r="H108" t="s">
        <v>16</v>
      </c>
      <c r="I108" t="s">
        <v>54578</v>
      </c>
      <c r="J108" t="s">
        <v>54577</v>
      </c>
      <c r="K108" t="s">
        <v>54576</v>
      </c>
      <c r="L108" t="s">
        <v>54575</v>
      </c>
      <c r="M108" t="s">
        <v>54574</v>
      </c>
      <c r="N108">
        <v>5</v>
      </c>
      <c r="O108" t="s">
        <v>54573</v>
      </c>
      <c r="P108" t="s">
        <v>54572</v>
      </c>
      <c r="Q108" t="s">
        <v>54571</v>
      </c>
      <c r="R108" s="7">
        <v>42530</v>
      </c>
      <c r="S108" s="8">
        <f t="shared" si="8"/>
        <v>2016</v>
      </c>
      <c r="T108" s="8">
        <v>2016</v>
      </c>
      <c r="U108" s="8">
        <f t="shared" si="9"/>
        <v>6</v>
      </c>
      <c r="V108" s="7">
        <v>42530</v>
      </c>
      <c r="W108" t="s">
        <v>25394</v>
      </c>
      <c r="X108" s="2">
        <v>0.375</v>
      </c>
      <c r="Y108" s="6">
        <f t="shared" si="14"/>
        <v>1.0010410827260351E-2</v>
      </c>
      <c r="AA108">
        <v>135194</v>
      </c>
      <c r="AB108">
        <v>24918</v>
      </c>
      <c r="AD108" t="s">
        <v>6</v>
      </c>
      <c r="AE108">
        <v>52</v>
      </c>
      <c r="AF108">
        <v>12</v>
      </c>
      <c r="AH108" t="s">
        <v>54570</v>
      </c>
      <c r="AI108" t="s">
        <v>54569</v>
      </c>
      <c r="AK108" t="s">
        <v>54568</v>
      </c>
      <c r="AL108">
        <v>4</v>
      </c>
      <c r="AM108" s="5">
        <f t="shared" si="10"/>
        <v>0.66666666666666663</v>
      </c>
      <c r="AN108" s="4">
        <f t="shared" si="15"/>
        <v>1.0097185409567082E-3</v>
      </c>
      <c r="AO108" s="3"/>
      <c r="AP108">
        <v>0</v>
      </c>
      <c r="AR108" t="s">
        <v>1</v>
      </c>
      <c r="AT108" s="2">
        <v>1.3140000000000001</v>
      </c>
      <c r="AU108" s="1">
        <f t="shared" si="11"/>
        <v>0.73102031413692581</v>
      </c>
      <c r="AV108" s="1">
        <f t="shared" si="12"/>
        <v>0.55100646841085299</v>
      </c>
      <c r="AW108" s="1">
        <f t="shared" si="13"/>
        <v>0.37099262268478006</v>
      </c>
    </row>
    <row r="109" spans="1:49" x14ac:dyDescent="0.2">
      <c r="A109">
        <v>107</v>
      </c>
      <c r="B109" t="s">
        <v>54567</v>
      </c>
      <c r="C109" t="s">
        <v>54566</v>
      </c>
      <c r="F109" t="s">
        <v>54565</v>
      </c>
      <c r="G109" t="s">
        <v>17</v>
      </c>
      <c r="H109" t="s">
        <v>16</v>
      </c>
      <c r="I109" t="s">
        <v>42986</v>
      </c>
      <c r="J109" t="s">
        <v>54564</v>
      </c>
      <c r="K109" t="s">
        <v>54563</v>
      </c>
      <c r="L109" t="s">
        <v>54562</v>
      </c>
      <c r="M109" t="s">
        <v>528</v>
      </c>
      <c r="N109">
        <v>4</v>
      </c>
      <c r="O109" t="s">
        <v>54561</v>
      </c>
      <c r="P109" t="s">
        <v>54560</v>
      </c>
      <c r="Q109" t="s">
        <v>54559</v>
      </c>
      <c r="R109" s="7">
        <v>42530</v>
      </c>
      <c r="S109" s="8">
        <f t="shared" si="8"/>
        <v>2016</v>
      </c>
      <c r="T109" s="8">
        <v>2016</v>
      </c>
      <c r="U109" s="8">
        <f t="shared" si="9"/>
        <v>6</v>
      </c>
      <c r="V109" s="7">
        <v>42530</v>
      </c>
      <c r="W109" t="s">
        <v>25394</v>
      </c>
      <c r="X109" s="2">
        <v>0.375</v>
      </c>
      <c r="Y109" s="6">
        <f t="shared" si="14"/>
        <v>1.0010410827260351E-2</v>
      </c>
      <c r="AA109">
        <v>135194</v>
      </c>
      <c r="AB109">
        <v>24918</v>
      </c>
      <c r="AD109" t="s">
        <v>6</v>
      </c>
      <c r="AE109">
        <v>52</v>
      </c>
      <c r="AF109">
        <v>12</v>
      </c>
      <c r="AH109" t="s">
        <v>54558</v>
      </c>
      <c r="AI109" t="s">
        <v>54557</v>
      </c>
      <c r="AK109" t="s">
        <v>54556</v>
      </c>
      <c r="AL109">
        <v>17</v>
      </c>
      <c r="AM109" s="5">
        <f t="shared" si="10"/>
        <v>2.8333333333333335</v>
      </c>
      <c r="AN109" s="4">
        <f t="shared" si="15"/>
        <v>4.2913037990660102E-3</v>
      </c>
      <c r="AO109" s="3"/>
      <c r="AP109">
        <v>0</v>
      </c>
      <c r="AR109" t="s">
        <v>1</v>
      </c>
      <c r="AT109" s="2">
        <v>1.3140000000000001</v>
      </c>
      <c r="AU109" s="1">
        <f t="shared" si="11"/>
        <v>0.82946787188020488</v>
      </c>
      <c r="AV109" s="1">
        <f t="shared" si="12"/>
        <v>0.71508573131631814</v>
      </c>
      <c r="AW109" s="1">
        <f t="shared" si="13"/>
        <v>0.60070359075243118</v>
      </c>
    </row>
    <row r="110" spans="1:49" x14ac:dyDescent="0.2">
      <c r="A110">
        <v>108</v>
      </c>
      <c r="B110" t="s">
        <v>54555</v>
      </c>
      <c r="C110" t="s">
        <v>54554</v>
      </c>
      <c r="F110" t="s">
        <v>54553</v>
      </c>
      <c r="G110" t="s">
        <v>17</v>
      </c>
      <c r="H110" t="s">
        <v>16</v>
      </c>
      <c r="I110" t="s">
        <v>54552</v>
      </c>
      <c r="J110" t="s">
        <v>54551</v>
      </c>
      <c r="K110" t="s">
        <v>54550</v>
      </c>
      <c r="L110" t="s">
        <v>54549</v>
      </c>
      <c r="M110" t="s">
        <v>54548</v>
      </c>
      <c r="N110">
        <v>19</v>
      </c>
      <c r="O110" t="s">
        <v>54547</v>
      </c>
      <c r="P110" t="s">
        <v>54546</v>
      </c>
      <c r="Q110" t="s">
        <v>54545</v>
      </c>
      <c r="R110" s="7">
        <v>42529</v>
      </c>
      <c r="S110" s="8">
        <f t="shared" si="8"/>
        <v>2016</v>
      </c>
      <c r="T110" s="8">
        <v>2016</v>
      </c>
      <c r="U110" s="8">
        <f t="shared" si="9"/>
        <v>6</v>
      </c>
      <c r="V110" s="7">
        <v>42529</v>
      </c>
      <c r="W110" t="s">
        <v>26589</v>
      </c>
      <c r="X110" s="2">
        <v>0.74099999999999999</v>
      </c>
      <c r="Y110" s="6">
        <f t="shared" si="14"/>
        <v>1.9780571794666454E-2</v>
      </c>
      <c r="AB110">
        <v>4900152808</v>
      </c>
      <c r="AC110">
        <v>17480221</v>
      </c>
      <c r="AD110" t="s">
        <v>6</v>
      </c>
      <c r="AE110">
        <v>11</v>
      </c>
      <c r="AF110">
        <v>6</v>
      </c>
      <c r="AG110" t="s">
        <v>54544</v>
      </c>
      <c r="AI110" t="s">
        <v>54543</v>
      </c>
      <c r="AJ110" t="s">
        <v>54542</v>
      </c>
      <c r="AK110" t="s">
        <v>54541</v>
      </c>
      <c r="AL110">
        <v>26</v>
      </c>
      <c r="AM110" s="5">
        <f t="shared" si="10"/>
        <v>4.333333333333333</v>
      </c>
      <c r="AN110" s="4">
        <f t="shared" si="15"/>
        <v>6.5631705162186036E-3</v>
      </c>
      <c r="AO110" s="3"/>
      <c r="AP110">
        <v>0</v>
      </c>
      <c r="AQ110" t="s">
        <v>1782</v>
      </c>
      <c r="AR110" t="s">
        <v>54540</v>
      </c>
      <c r="AS110" t="s">
        <v>1780</v>
      </c>
      <c r="AT110" s="2">
        <v>1.415</v>
      </c>
      <c r="AU110" s="1">
        <f t="shared" si="11"/>
        <v>1.5815351411132099</v>
      </c>
      <c r="AV110" s="1">
        <f t="shared" si="12"/>
        <v>1.3171871155442529</v>
      </c>
      <c r="AW110" s="1">
        <f t="shared" si="13"/>
        <v>1.0528390899752957</v>
      </c>
    </row>
    <row r="111" spans="1:49" x14ac:dyDescent="0.2">
      <c r="A111">
        <v>109</v>
      </c>
      <c r="B111" t="s">
        <v>54539</v>
      </c>
      <c r="C111" t="s">
        <v>54538</v>
      </c>
      <c r="F111" t="s">
        <v>54537</v>
      </c>
      <c r="G111" t="s">
        <v>17</v>
      </c>
      <c r="H111" t="s">
        <v>16</v>
      </c>
      <c r="I111" t="s">
        <v>54536</v>
      </c>
      <c r="J111" t="s">
        <v>54535</v>
      </c>
      <c r="K111" t="s">
        <v>54534</v>
      </c>
      <c r="L111" t="s">
        <v>54533</v>
      </c>
      <c r="M111" t="s">
        <v>32260</v>
      </c>
      <c r="N111">
        <v>6</v>
      </c>
      <c r="O111" t="s">
        <v>54532</v>
      </c>
      <c r="P111" t="s">
        <v>54531</v>
      </c>
      <c r="Q111" t="s">
        <v>54530</v>
      </c>
      <c r="R111" s="7">
        <v>42529</v>
      </c>
      <c r="S111" s="8">
        <f t="shared" si="8"/>
        <v>2016</v>
      </c>
      <c r="T111" s="8">
        <v>2016</v>
      </c>
      <c r="U111" s="8">
        <f t="shared" si="9"/>
        <v>6</v>
      </c>
      <c r="V111" s="7">
        <v>42529</v>
      </c>
      <c r="W111" t="s">
        <v>26276</v>
      </c>
      <c r="X111" s="2">
        <v>3.6880000000000002</v>
      </c>
      <c r="Y111" s="6">
        <f t="shared" si="14"/>
        <v>9.8449053682496471E-2</v>
      </c>
      <c r="AA111">
        <v>319007</v>
      </c>
      <c r="AB111">
        <v>29150</v>
      </c>
      <c r="AC111">
        <v>10797114</v>
      </c>
      <c r="AD111" t="s">
        <v>6</v>
      </c>
      <c r="AE111">
        <v>116</v>
      </c>
      <c r="AF111">
        <v>23</v>
      </c>
      <c r="AG111">
        <v>237401</v>
      </c>
      <c r="AI111" t="s">
        <v>54529</v>
      </c>
      <c r="AK111" t="s">
        <v>54528</v>
      </c>
      <c r="AL111">
        <v>54</v>
      </c>
      <c r="AM111" s="5">
        <f t="shared" si="10"/>
        <v>9</v>
      </c>
      <c r="AN111" s="4">
        <f t="shared" si="15"/>
        <v>1.3631200302915562E-2</v>
      </c>
      <c r="AO111" s="3"/>
      <c r="AP111">
        <v>0</v>
      </c>
      <c r="AQ111" t="s">
        <v>1782</v>
      </c>
      <c r="AR111" t="s">
        <v>54527</v>
      </c>
      <c r="AS111" t="s">
        <v>54526</v>
      </c>
      <c r="AT111" s="2">
        <v>9.1609999999999996</v>
      </c>
      <c r="AU111" s="1">
        <f t="shared" si="11"/>
        <v>7.3003697668622189</v>
      </c>
      <c r="AV111" s="1">
        <f t="shared" si="12"/>
        <v>5.6040126992706014</v>
      </c>
      <c r="AW111" s="1">
        <f t="shared" si="13"/>
        <v>3.9076556316789834</v>
      </c>
    </row>
    <row r="112" spans="1:49" x14ac:dyDescent="0.2">
      <c r="A112">
        <v>110</v>
      </c>
      <c r="B112" t="s">
        <v>54525</v>
      </c>
      <c r="C112" t="s">
        <v>54524</v>
      </c>
      <c r="F112" t="s">
        <v>54523</v>
      </c>
      <c r="G112" t="s">
        <v>17</v>
      </c>
      <c r="H112" t="s">
        <v>16</v>
      </c>
      <c r="I112" t="s">
        <v>54522</v>
      </c>
      <c r="J112" t="s">
        <v>54521</v>
      </c>
      <c r="K112" t="s">
        <v>54520</v>
      </c>
      <c r="L112" t="s">
        <v>54519</v>
      </c>
      <c r="M112" t="s">
        <v>1980</v>
      </c>
      <c r="N112">
        <v>7</v>
      </c>
      <c r="O112" t="s">
        <v>54518</v>
      </c>
      <c r="P112" t="s">
        <v>54517</v>
      </c>
      <c r="Q112" t="s">
        <v>54516</v>
      </c>
      <c r="R112" s="7">
        <v>42529</v>
      </c>
      <c r="S112" s="8">
        <f t="shared" si="8"/>
        <v>2016</v>
      </c>
      <c r="T112" s="8">
        <v>2016</v>
      </c>
      <c r="U112" s="8">
        <f t="shared" si="9"/>
        <v>6</v>
      </c>
      <c r="V112" s="7">
        <v>42529</v>
      </c>
      <c r="W112" t="s">
        <v>25675</v>
      </c>
      <c r="X112" s="2">
        <v>4.8529999999999998</v>
      </c>
      <c r="Y112" s="6">
        <f t="shared" si="14"/>
        <v>0.12954806331918528</v>
      </c>
      <c r="AA112">
        <v>15306984</v>
      </c>
      <c r="AB112">
        <v>17853</v>
      </c>
      <c r="AC112">
        <v>15306992</v>
      </c>
      <c r="AD112" t="s">
        <v>6</v>
      </c>
      <c r="AE112">
        <v>16</v>
      </c>
      <c r="AF112">
        <v>6</v>
      </c>
      <c r="AH112" t="s">
        <v>54515</v>
      </c>
      <c r="AI112" t="s">
        <v>54514</v>
      </c>
      <c r="AJ112" t="s">
        <v>54513</v>
      </c>
      <c r="AK112" t="s">
        <v>54512</v>
      </c>
      <c r="AL112">
        <v>46</v>
      </c>
      <c r="AM112" s="5">
        <f t="shared" si="10"/>
        <v>7.666666666666667</v>
      </c>
      <c r="AN112" s="4">
        <f t="shared" si="15"/>
        <v>1.1611763221002146E-2</v>
      </c>
      <c r="AO112" s="3"/>
      <c r="AP112">
        <v>0</v>
      </c>
      <c r="AQ112" t="s">
        <v>1810</v>
      </c>
      <c r="AR112" t="s">
        <v>54511</v>
      </c>
      <c r="AS112" t="s">
        <v>1809</v>
      </c>
      <c r="AT112" s="2">
        <v>11.189</v>
      </c>
      <c r="AU112" s="1">
        <f t="shared" si="11"/>
        <v>9.4167173289730339</v>
      </c>
      <c r="AV112" s="1">
        <f t="shared" si="12"/>
        <v>7.0579913270093719</v>
      </c>
      <c r="AW112" s="1">
        <f t="shared" si="13"/>
        <v>4.6992653250457082</v>
      </c>
    </row>
    <row r="113" spans="1:49" x14ac:dyDescent="0.2">
      <c r="A113">
        <v>111</v>
      </c>
      <c r="B113" t="s">
        <v>54510</v>
      </c>
      <c r="C113" t="s">
        <v>54509</v>
      </c>
      <c r="F113" t="s">
        <v>54508</v>
      </c>
      <c r="G113" t="s">
        <v>17</v>
      </c>
      <c r="H113" t="s">
        <v>16</v>
      </c>
      <c r="I113" t="s">
        <v>54507</v>
      </c>
      <c r="J113">
        <v>60019702</v>
      </c>
      <c r="K113" t="s">
        <v>17376</v>
      </c>
      <c r="L113" t="s">
        <v>17375</v>
      </c>
      <c r="M113" t="s">
        <v>73</v>
      </c>
      <c r="N113">
        <v>1</v>
      </c>
      <c r="O113" t="s">
        <v>54506</v>
      </c>
      <c r="P113">
        <v>8621902600</v>
      </c>
      <c r="Q113">
        <v>60019702</v>
      </c>
      <c r="R113" s="7">
        <v>42529</v>
      </c>
      <c r="S113" s="8">
        <f t="shared" si="8"/>
        <v>2016</v>
      </c>
      <c r="T113" s="8">
        <v>2016</v>
      </c>
      <c r="U113" s="8">
        <f t="shared" si="9"/>
        <v>6</v>
      </c>
      <c r="V113" s="7">
        <v>42529</v>
      </c>
      <c r="W113" t="s">
        <v>26276</v>
      </c>
      <c r="X113" s="2">
        <v>3.6880000000000002</v>
      </c>
      <c r="Y113" s="6">
        <f t="shared" si="14"/>
        <v>9.8449053682496471E-2</v>
      </c>
      <c r="AA113">
        <v>319007</v>
      </c>
      <c r="AB113">
        <v>29150</v>
      </c>
      <c r="AC113">
        <v>10797114</v>
      </c>
      <c r="AD113" t="s">
        <v>6</v>
      </c>
      <c r="AE113">
        <v>116</v>
      </c>
      <c r="AF113">
        <v>23</v>
      </c>
      <c r="AG113">
        <v>231102</v>
      </c>
      <c r="AI113" t="s">
        <v>54505</v>
      </c>
      <c r="AK113" t="s">
        <v>54504</v>
      </c>
      <c r="AL113">
        <v>196</v>
      </c>
      <c r="AM113" s="5">
        <f t="shared" si="10"/>
        <v>32.666666666666664</v>
      </c>
      <c r="AN113" s="4">
        <f t="shared" si="15"/>
        <v>4.9476208506878706E-2</v>
      </c>
      <c r="AO113" s="3"/>
      <c r="AP113">
        <v>0</v>
      </c>
      <c r="AR113" t="s">
        <v>1</v>
      </c>
      <c r="AS113" t="s">
        <v>37287</v>
      </c>
      <c r="AT113" s="2">
        <v>9.1609999999999996</v>
      </c>
      <c r="AU113" s="1">
        <f t="shared" si="11"/>
        <v>8.3757200129811142</v>
      </c>
      <c r="AV113" s="1">
        <f t="shared" si="12"/>
        <v>7.3962631094687588</v>
      </c>
      <c r="AW113" s="1">
        <f t="shared" si="13"/>
        <v>6.4168062059564033</v>
      </c>
    </row>
    <row r="114" spans="1:49" x14ac:dyDescent="0.2">
      <c r="A114">
        <v>112</v>
      </c>
      <c r="B114" t="s">
        <v>54503</v>
      </c>
      <c r="C114" t="s">
        <v>54502</v>
      </c>
      <c r="F114" t="s">
        <v>54501</v>
      </c>
      <c r="G114" t="s">
        <v>17</v>
      </c>
      <c r="H114" t="s">
        <v>16</v>
      </c>
      <c r="I114" t="s">
        <v>54500</v>
      </c>
      <c r="J114" t="s">
        <v>54499</v>
      </c>
      <c r="K114" t="s">
        <v>54498</v>
      </c>
      <c r="L114" t="s">
        <v>54497</v>
      </c>
      <c r="M114" t="s">
        <v>102</v>
      </c>
      <c r="N114">
        <v>3</v>
      </c>
      <c r="O114" t="s">
        <v>54496</v>
      </c>
      <c r="P114" t="s">
        <v>54495</v>
      </c>
      <c r="Q114" t="s">
        <v>54494</v>
      </c>
      <c r="R114" s="7">
        <v>42529</v>
      </c>
      <c r="S114" s="8">
        <f t="shared" si="8"/>
        <v>2016</v>
      </c>
      <c r="T114" s="8">
        <v>2016</v>
      </c>
      <c r="U114" s="8">
        <f t="shared" si="9"/>
        <v>6</v>
      </c>
      <c r="V114" s="7">
        <v>42529</v>
      </c>
      <c r="W114" t="s">
        <v>25675</v>
      </c>
      <c r="X114" s="2">
        <v>4.8529999999999998</v>
      </c>
      <c r="Y114" s="6">
        <f t="shared" si="14"/>
        <v>0.12954806331918528</v>
      </c>
      <c r="AA114">
        <v>15306984</v>
      </c>
      <c r="AB114">
        <v>17853</v>
      </c>
      <c r="AC114">
        <v>15306992</v>
      </c>
      <c r="AD114" t="s">
        <v>6</v>
      </c>
      <c r="AE114">
        <v>16</v>
      </c>
      <c r="AF114">
        <v>6</v>
      </c>
      <c r="AH114" t="s">
        <v>54493</v>
      </c>
      <c r="AI114" t="s">
        <v>54492</v>
      </c>
      <c r="AJ114" t="s">
        <v>54491</v>
      </c>
      <c r="AK114" t="s">
        <v>54490</v>
      </c>
      <c r="AL114">
        <v>128</v>
      </c>
      <c r="AM114" s="5">
        <f t="shared" si="10"/>
        <v>21.333333333333332</v>
      </c>
      <c r="AN114" s="4">
        <f t="shared" si="15"/>
        <v>3.2310993310614662E-2</v>
      </c>
      <c r="AO114" s="3"/>
      <c r="AP114">
        <v>0</v>
      </c>
      <c r="AR114" t="s">
        <v>1</v>
      </c>
      <c r="AT114" s="2">
        <v>11.189</v>
      </c>
      <c r="AU114" s="1">
        <f t="shared" si="11"/>
        <v>10.037694231661408</v>
      </c>
      <c r="AV114" s="1">
        <f t="shared" si="12"/>
        <v>8.0929528314899972</v>
      </c>
      <c r="AW114" s="1">
        <f t="shared" si="13"/>
        <v>6.1482114313185843</v>
      </c>
    </row>
    <row r="115" spans="1:49" x14ac:dyDescent="0.2">
      <c r="A115">
        <v>113</v>
      </c>
      <c r="B115" t="s">
        <v>54489</v>
      </c>
      <c r="C115" t="s">
        <v>54488</v>
      </c>
      <c r="F115" t="s">
        <v>54487</v>
      </c>
      <c r="G115" t="s">
        <v>17</v>
      </c>
      <c r="H115" t="s">
        <v>16</v>
      </c>
      <c r="I115" t="s">
        <v>54486</v>
      </c>
      <c r="J115" t="s">
        <v>26525</v>
      </c>
      <c r="K115" t="s">
        <v>26524</v>
      </c>
      <c r="L115" t="s">
        <v>26523</v>
      </c>
      <c r="M115" t="s">
        <v>12926</v>
      </c>
      <c r="N115">
        <v>5</v>
      </c>
      <c r="O115" t="s">
        <v>54485</v>
      </c>
      <c r="P115" t="s">
        <v>54484</v>
      </c>
      <c r="Q115" t="s">
        <v>54483</v>
      </c>
      <c r="R115" s="7">
        <v>42526</v>
      </c>
      <c r="S115" s="8">
        <f t="shared" si="8"/>
        <v>2016</v>
      </c>
      <c r="T115" s="8">
        <v>2016</v>
      </c>
      <c r="U115" s="8">
        <f t="shared" si="9"/>
        <v>6</v>
      </c>
      <c r="V115" s="7">
        <v>42526</v>
      </c>
      <c r="W115" t="s">
        <v>25447</v>
      </c>
      <c r="X115" s="2">
        <v>0.55500000000000005</v>
      </c>
      <c r="Y115" s="6">
        <f t="shared" si="14"/>
        <v>1.4815408024345321E-2</v>
      </c>
      <c r="AA115">
        <v>17518725</v>
      </c>
      <c r="AB115">
        <v>6100153023</v>
      </c>
      <c r="AC115">
        <v>17518733</v>
      </c>
      <c r="AD115" t="s">
        <v>6</v>
      </c>
      <c r="AE115">
        <v>10</v>
      </c>
      <c r="AF115">
        <v>8</v>
      </c>
      <c r="AH115" t="s">
        <v>54482</v>
      </c>
      <c r="AI115" t="s">
        <v>54481</v>
      </c>
      <c r="AK115" t="s">
        <v>54480</v>
      </c>
      <c r="AL115">
        <v>26</v>
      </c>
      <c r="AM115" s="5">
        <f t="shared" si="10"/>
        <v>4.333333333333333</v>
      </c>
      <c r="AN115" s="4">
        <f t="shared" si="15"/>
        <v>6.5631705162186036E-3</v>
      </c>
      <c r="AO115" s="3"/>
      <c r="AP115">
        <v>0</v>
      </c>
      <c r="AR115" t="s">
        <v>1</v>
      </c>
      <c r="AT115" s="2" t="s">
        <v>0</v>
      </c>
      <c r="AU115" s="1">
        <f t="shared" si="11"/>
        <v>1.2339736771907304</v>
      </c>
      <c r="AV115" s="1">
        <f t="shared" si="12"/>
        <v>1.0689289270281963</v>
      </c>
      <c r="AW115" s="1">
        <f t="shared" si="13"/>
        <v>0.9038841768656618</v>
      </c>
    </row>
    <row r="116" spans="1:49" x14ac:dyDescent="0.2">
      <c r="A116">
        <v>114</v>
      </c>
      <c r="B116" t="s">
        <v>54479</v>
      </c>
      <c r="C116" t="s">
        <v>54478</v>
      </c>
      <c r="F116" t="s">
        <v>54477</v>
      </c>
      <c r="G116" t="s">
        <v>17</v>
      </c>
      <c r="H116" t="s">
        <v>16</v>
      </c>
      <c r="I116" t="s">
        <v>1209</v>
      </c>
      <c r="J116" t="s">
        <v>54476</v>
      </c>
      <c r="K116" t="s">
        <v>54475</v>
      </c>
      <c r="L116" t="s">
        <v>54474</v>
      </c>
      <c r="M116" t="s">
        <v>54473</v>
      </c>
      <c r="N116">
        <v>6</v>
      </c>
      <c r="O116" t="s">
        <v>54472</v>
      </c>
      <c r="P116" t="s">
        <v>54471</v>
      </c>
      <c r="Q116" t="s">
        <v>54470</v>
      </c>
      <c r="R116" s="7">
        <v>42526</v>
      </c>
      <c r="S116" s="8">
        <f t="shared" si="8"/>
        <v>2016</v>
      </c>
      <c r="T116" s="8">
        <v>2016</v>
      </c>
      <c r="U116" s="8">
        <f t="shared" si="9"/>
        <v>6</v>
      </c>
      <c r="V116" s="7">
        <v>42526</v>
      </c>
      <c r="W116" t="s">
        <v>25447</v>
      </c>
      <c r="X116" s="2">
        <v>0.55500000000000005</v>
      </c>
      <c r="Y116" s="6">
        <f t="shared" si="14"/>
        <v>1.4815408024345321E-2</v>
      </c>
      <c r="AA116">
        <v>17518725</v>
      </c>
      <c r="AB116">
        <v>6100153023</v>
      </c>
      <c r="AC116">
        <v>17518733</v>
      </c>
      <c r="AD116" t="s">
        <v>6</v>
      </c>
      <c r="AE116">
        <v>10</v>
      </c>
      <c r="AF116">
        <v>8</v>
      </c>
      <c r="AH116" t="s">
        <v>54469</v>
      </c>
      <c r="AI116" t="s">
        <v>54468</v>
      </c>
      <c r="AK116" t="s">
        <v>54467</v>
      </c>
      <c r="AL116">
        <v>17</v>
      </c>
      <c r="AM116" s="5">
        <f t="shared" si="10"/>
        <v>2.8333333333333335</v>
      </c>
      <c r="AN116" s="4">
        <f t="shared" si="15"/>
        <v>4.2913037990660102E-3</v>
      </c>
      <c r="AO116" s="3"/>
      <c r="AP116">
        <v>0</v>
      </c>
      <c r="AQ116" t="s">
        <v>54466</v>
      </c>
      <c r="AR116" t="s">
        <v>54465</v>
      </c>
      <c r="AS116" t="s">
        <v>54464</v>
      </c>
      <c r="AT116" s="2" t="s">
        <v>0</v>
      </c>
      <c r="AU116" s="1">
        <f t="shared" si="11"/>
        <v>1.1658176756761527</v>
      </c>
      <c r="AV116" s="1">
        <f t="shared" si="12"/>
        <v>0.95533559117056654</v>
      </c>
      <c r="AW116" s="1">
        <f t="shared" si="13"/>
        <v>0.74485350666498029</v>
      </c>
    </row>
    <row r="117" spans="1:49" x14ac:dyDescent="0.2">
      <c r="A117">
        <v>115</v>
      </c>
      <c r="B117" t="s">
        <v>54463</v>
      </c>
      <c r="C117" t="s">
        <v>54462</v>
      </c>
      <c r="F117" t="s">
        <v>54461</v>
      </c>
      <c r="G117" t="s">
        <v>17</v>
      </c>
      <c r="H117" t="s">
        <v>16</v>
      </c>
      <c r="I117" t="s">
        <v>9521</v>
      </c>
      <c r="J117" t="s">
        <v>54460</v>
      </c>
      <c r="K117" t="s">
        <v>54459</v>
      </c>
      <c r="L117" t="s">
        <v>54458</v>
      </c>
      <c r="M117" t="s">
        <v>10910</v>
      </c>
      <c r="N117">
        <v>3</v>
      </c>
      <c r="O117" t="s">
        <v>9520</v>
      </c>
      <c r="P117" t="s">
        <v>9519</v>
      </c>
      <c r="Q117" t="s">
        <v>54457</v>
      </c>
      <c r="R117" s="7">
        <v>42526</v>
      </c>
      <c r="S117" s="8">
        <f t="shared" si="8"/>
        <v>2016</v>
      </c>
      <c r="T117" s="8">
        <v>2016</v>
      </c>
      <c r="U117" s="8">
        <f t="shared" si="9"/>
        <v>6</v>
      </c>
      <c r="V117" s="7">
        <v>42526</v>
      </c>
      <c r="W117" t="s">
        <v>25447</v>
      </c>
      <c r="X117" s="2">
        <v>0.55500000000000005</v>
      </c>
      <c r="Y117" s="6">
        <f t="shared" si="14"/>
        <v>1.4815408024345321E-2</v>
      </c>
      <c r="AA117">
        <v>17518725</v>
      </c>
      <c r="AB117">
        <v>6100153023</v>
      </c>
      <c r="AC117">
        <v>17518733</v>
      </c>
      <c r="AD117" t="s">
        <v>6</v>
      </c>
      <c r="AE117">
        <v>10</v>
      </c>
      <c r="AF117">
        <v>8</v>
      </c>
      <c r="AH117" t="s">
        <v>54456</v>
      </c>
      <c r="AI117" t="s">
        <v>54455</v>
      </c>
      <c r="AK117" t="s">
        <v>54454</v>
      </c>
      <c r="AL117">
        <v>1</v>
      </c>
      <c r="AM117" s="5">
        <f t="shared" si="10"/>
        <v>0.16666666666666666</v>
      </c>
      <c r="AN117" s="4">
        <f t="shared" si="15"/>
        <v>2.5242963523917705E-4</v>
      </c>
      <c r="AO117" s="3"/>
      <c r="AP117">
        <v>0</v>
      </c>
      <c r="AR117" t="s">
        <v>1</v>
      </c>
      <c r="AT117" s="2" t="s">
        <v>0</v>
      </c>
      <c r="AU117" s="1">
        <f t="shared" si="11"/>
        <v>1.0446514507613476</v>
      </c>
      <c r="AV117" s="1">
        <f t="shared" si="12"/>
        <v>0.75339188297922499</v>
      </c>
      <c r="AW117" s="1">
        <f t="shared" si="13"/>
        <v>0.46213231519710202</v>
      </c>
    </row>
    <row r="118" spans="1:49" x14ac:dyDescent="0.2">
      <c r="A118">
        <v>116</v>
      </c>
      <c r="B118" t="s">
        <v>54453</v>
      </c>
      <c r="C118" t="s">
        <v>54452</v>
      </c>
      <c r="F118" t="s">
        <v>54451</v>
      </c>
      <c r="G118" t="s">
        <v>17</v>
      </c>
      <c r="H118" t="s">
        <v>16</v>
      </c>
      <c r="I118" t="s">
        <v>9697</v>
      </c>
      <c r="J118">
        <v>60028868</v>
      </c>
      <c r="K118" t="s">
        <v>4685</v>
      </c>
      <c r="L118" t="s">
        <v>4684</v>
      </c>
      <c r="M118" t="s">
        <v>2788</v>
      </c>
      <c r="N118">
        <v>4</v>
      </c>
      <c r="O118" t="s">
        <v>54450</v>
      </c>
      <c r="P118" t="s">
        <v>54449</v>
      </c>
      <c r="Q118" t="s">
        <v>21172</v>
      </c>
      <c r="R118" s="7">
        <v>42526</v>
      </c>
      <c r="S118" s="8">
        <f t="shared" si="8"/>
        <v>2016</v>
      </c>
      <c r="T118" s="8">
        <v>2016</v>
      </c>
      <c r="U118" s="8">
        <f t="shared" si="9"/>
        <v>6</v>
      </c>
      <c r="V118" s="7">
        <v>42526</v>
      </c>
      <c r="W118" t="s">
        <v>25447</v>
      </c>
      <c r="X118" s="2">
        <v>0.55500000000000005</v>
      </c>
      <c r="Y118" s="6">
        <f t="shared" si="14"/>
        <v>1.4815408024345321E-2</v>
      </c>
      <c r="AA118">
        <v>17518725</v>
      </c>
      <c r="AB118">
        <v>6100153023</v>
      </c>
      <c r="AC118">
        <v>17518733</v>
      </c>
      <c r="AD118" t="s">
        <v>6</v>
      </c>
      <c r="AE118">
        <v>10</v>
      </c>
      <c r="AF118">
        <v>8</v>
      </c>
      <c r="AH118" t="s">
        <v>54448</v>
      </c>
      <c r="AI118" t="s">
        <v>54447</v>
      </c>
      <c r="AK118" t="s">
        <v>54446</v>
      </c>
      <c r="AL118">
        <v>11</v>
      </c>
      <c r="AM118" s="5">
        <f t="shared" si="10"/>
        <v>1.8333333333333333</v>
      </c>
      <c r="AN118" s="4">
        <f t="shared" si="15"/>
        <v>2.7767259876309478E-3</v>
      </c>
      <c r="AO118" s="3"/>
      <c r="AP118">
        <v>0</v>
      </c>
      <c r="AR118" t="s">
        <v>1</v>
      </c>
      <c r="AT118" s="2" t="s">
        <v>0</v>
      </c>
      <c r="AU118" s="1">
        <f t="shared" si="11"/>
        <v>1.1203803413331008</v>
      </c>
      <c r="AV118" s="1">
        <f t="shared" si="12"/>
        <v>0.87960670059881352</v>
      </c>
      <c r="AW118" s="1">
        <f t="shared" si="13"/>
        <v>0.63883305986452599</v>
      </c>
    </row>
    <row r="119" spans="1:49" x14ac:dyDescent="0.2">
      <c r="A119">
        <v>117</v>
      </c>
      <c r="B119" t="s">
        <v>54445</v>
      </c>
      <c r="C119" t="s">
        <v>54444</v>
      </c>
      <c r="F119" t="s">
        <v>54443</v>
      </c>
      <c r="G119" t="s">
        <v>17</v>
      </c>
      <c r="H119" t="s">
        <v>16</v>
      </c>
      <c r="I119" t="s">
        <v>54442</v>
      </c>
      <c r="J119">
        <v>60022317</v>
      </c>
      <c r="K119" t="s">
        <v>41185</v>
      </c>
      <c r="L119" t="s">
        <v>41184</v>
      </c>
      <c r="M119" t="s">
        <v>41183</v>
      </c>
      <c r="N119">
        <v>3</v>
      </c>
      <c r="O119" t="s">
        <v>54441</v>
      </c>
      <c r="P119" t="s">
        <v>54440</v>
      </c>
      <c r="Q119" t="s">
        <v>54439</v>
      </c>
      <c r="R119" s="7">
        <v>42526</v>
      </c>
      <c r="S119" s="8">
        <f t="shared" si="8"/>
        <v>2016</v>
      </c>
      <c r="T119" s="8">
        <v>2016</v>
      </c>
      <c r="U119" s="8">
        <f t="shared" si="9"/>
        <v>6</v>
      </c>
      <c r="V119" s="7">
        <v>42526</v>
      </c>
      <c r="W119" t="s">
        <v>25447</v>
      </c>
      <c r="X119" s="2">
        <v>0.55500000000000005</v>
      </c>
      <c r="Y119" s="6">
        <f t="shared" si="14"/>
        <v>1.4815408024345321E-2</v>
      </c>
      <c r="AA119">
        <v>17518725</v>
      </c>
      <c r="AB119">
        <v>6100153023</v>
      </c>
      <c r="AC119">
        <v>17518733</v>
      </c>
      <c r="AD119" t="s">
        <v>6</v>
      </c>
      <c r="AE119">
        <v>10</v>
      </c>
      <c r="AF119">
        <v>8</v>
      </c>
      <c r="AH119" t="s">
        <v>54438</v>
      </c>
      <c r="AI119" t="s">
        <v>54437</v>
      </c>
      <c r="AK119" t="s">
        <v>54436</v>
      </c>
      <c r="AL119">
        <v>26</v>
      </c>
      <c r="AM119" s="5">
        <f t="shared" si="10"/>
        <v>4.333333333333333</v>
      </c>
      <c r="AN119" s="4">
        <f t="shared" si="15"/>
        <v>6.5631705162186036E-3</v>
      </c>
      <c r="AO119" s="3"/>
      <c r="AP119">
        <v>0</v>
      </c>
      <c r="AR119" t="s">
        <v>1</v>
      </c>
      <c r="AT119" s="2" t="s">
        <v>0</v>
      </c>
      <c r="AU119" s="1">
        <f t="shared" si="11"/>
        <v>1.2339736771907304</v>
      </c>
      <c r="AV119" s="1">
        <f t="shared" si="12"/>
        <v>1.0689289270281963</v>
      </c>
      <c r="AW119" s="1">
        <f t="shared" si="13"/>
        <v>0.9038841768656618</v>
      </c>
    </row>
    <row r="120" spans="1:49" x14ac:dyDescent="0.2">
      <c r="A120">
        <v>118</v>
      </c>
      <c r="B120" t="s">
        <v>54435</v>
      </c>
      <c r="C120" t="s">
        <v>54434</v>
      </c>
      <c r="F120" t="s">
        <v>54433</v>
      </c>
      <c r="G120" t="s">
        <v>17</v>
      </c>
      <c r="H120" t="s">
        <v>16</v>
      </c>
      <c r="I120" t="s">
        <v>54432</v>
      </c>
      <c r="J120" t="s">
        <v>54431</v>
      </c>
      <c r="K120" t="s">
        <v>54430</v>
      </c>
      <c r="L120" t="s">
        <v>54429</v>
      </c>
      <c r="M120" t="s">
        <v>25530</v>
      </c>
      <c r="N120">
        <v>3</v>
      </c>
      <c r="O120" t="s">
        <v>54428</v>
      </c>
      <c r="P120" t="s">
        <v>54427</v>
      </c>
      <c r="Q120" t="s">
        <v>54426</v>
      </c>
      <c r="R120" s="7">
        <v>42526</v>
      </c>
      <c r="S120" s="8">
        <f t="shared" si="8"/>
        <v>2016</v>
      </c>
      <c r="T120" s="8">
        <v>2016</v>
      </c>
      <c r="U120" s="8">
        <f t="shared" si="9"/>
        <v>6</v>
      </c>
      <c r="V120" s="7">
        <v>42526</v>
      </c>
      <c r="W120" t="s">
        <v>25447</v>
      </c>
      <c r="X120" s="2">
        <v>0.55500000000000005</v>
      </c>
      <c r="Y120" s="6">
        <f t="shared" si="14"/>
        <v>1.4815408024345321E-2</v>
      </c>
      <c r="AA120">
        <v>17518725</v>
      </c>
      <c r="AB120">
        <v>6100153023</v>
      </c>
      <c r="AC120">
        <v>17518733</v>
      </c>
      <c r="AD120" t="s">
        <v>6</v>
      </c>
      <c r="AE120">
        <v>10</v>
      </c>
      <c r="AF120">
        <v>8</v>
      </c>
      <c r="AH120" t="s">
        <v>54425</v>
      </c>
      <c r="AI120" t="s">
        <v>54424</v>
      </c>
      <c r="AK120" t="s">
        <v>54423</v>
      </c>
      <c r="AL120">
        <v>1</v>
      </c>
      <c r="AM120" s="5">
        <f t="shared" si="10"/>
        <v>0.16666666666666666</v>
      </c>
      <c r="AN120" s="4">
        <f t="shared" si="15"/>
        <v>2.5242963523917705E-4</v>
      </c>
      <c r="AO120" s="3"/>
      <c r="AP120">
        <v>0</v>
      </c>
      <c r="AR120" t="s">
        <v>1</v>
      </c>
      <c r="AT120" s="2" t="s">
        <v>0</v>
      </c>
      <c r="AU120" s="1">
        <f t="shared" si="11"/>
        <v>1.0446514507613476</v>
      </c>
      <c r="AV120" s="1">
        <f t="shared" si="12"/>
        <v>0.75339188297922499</v>
      </c>
      <c r="AW120" s="1">
        <f t="shared" si="13"/>
        <v>0.46213231519710202</v>
      </c>
    </row>
    <row r="121" spans="1:49" x14ac:dyDescent="0.2">
      <c r="A121">
        <v>119</v>
      </c>
      <c r="B121" t="s">
        <v>54422</v>
      </c>
      <c r="C121" t="s">
        <v>54421</v>
      </c>
      <c r="F121" t="s">
        <v>54420</v>
      </c>
      <c r="G121" t="s">
        <v>17</v>
      </c>
      <c r="H121" t="s">
        <v>16</v>
      </c>
      <c r="I121" t="s">
        <v>54419</v>
      </c>
      <c r="J121" t="s">
        <v>40458</v>
      </c>
      <c r="K121" t="s">
        <v>40457</v>
      </c>
      <c r="L121" t="s">
        <v>40456</v>
      </c>
      <c r="M121" t="s">
        <v>40455</v>
      </c>
      <c r="N121">
        <v>4</v>
      </c>
      <c r="O121" t="s">
        <v>54418</v>
      </c>
      <c r="P121" t="s">
        <v>54417</v>
      </c>
      <c r="Q121" t="s">
        <v>54416</v>
      </c>
      <c r="R121" s="7">
        <v>42526</v>
      </c>
      <c r="S121" s="8">
        <f t="shared" si="8"/>
        <v>2016</v>
      </c>
      <c r="T121" s="8">
        <v>2016</v>
      </c>
      <c r="U121" s="8">
        <f t="shared" si="9"/>
        <v>6</v>
      </c>
      <c r="V121" s="7">
        <v>42526</v>
      </c>
      <c r="W121" t="s">
        <v>25447</v>
      </c>
      <c r="X121" s="2">
        <v>0.55500000000000005</v>
      </c>
      <c r="Y121" s="6">
        <f t="shared" si="14"/>
        <v>1.4815408024345321E-2</v>
      </c>
      <c r="AA121">
        <v>17518725</v>
      </c>
      <c r="AB121">
        <v>6100153023</v>
      </c>
      <c r="AC121">
        <v>17518733</v>
      </c>
      <c r="AD121" t="s">
        <v>6</v>
      </c>
      <c r="AE121">
        <v>10</v>
      </c>
      <c r="AF121">
        <v>8</v>
      </c>
      <c r="AH121" t="s">
        <v>54415</v>
      </c>
      <c r="AI121" t="s">
        <v>54414</v>
      </c>
      <c r="AK121" t="s">
        <v>54413</v>
      </c>
      <c r="AL121">
        <v>16</v>
      </c>
      <c r="AM121" s="5">
        <f t="shared" si="10"/>
        <v>2.6666666666666665</v>
      </c>
      <c r="AN121" s="4">
        <f t="shared" si="15"/>
        <v>4.0388741638268328E-3</v>
      </c>
      <c r="AO121" s="3"/>
      <c r="AP121">
        <v>0</v>
      </c>
      <c r="AQ121" t="s">
        <v>8629</v>
      </c>
      <c r="AR121" t="s">
        <v>40447</v>
      </c>
      <c r="AS121" t="s">
        <v>8627</v>
      </c>
      <c r="AT121" s="2" t="s">
        <v>0</v>
      </c>
      <c r="AU121" s="1">
        <f t="shared" si="11"/>
        <v>1.1582447866189773</v>
      </c>
      <c r="AV121" s="1">
        <f t="shared" si="12"/>
        <v>0.94271410940860778</v>
      </c>
      <c r="AW121" s="1">
        <f t="shared" si="13"/>
        <v>0.72718343219823789</v>
      </c>
    </row>
    <row r="122" spans="1:49" x14ac:dyDescent="0.2">
      <c r="A122">
        <v>120</v>
      </c>
      <c r="B122" t="s">
        <v>54412</v>
      </c>
      <c r="C122" t="s">
        <v>54411</v>
      </c>
      <c r="F122" t="s">
        <v>54410</v>
      </c>
      <c r="G122" t="s">
        <v>17</v>
      </c>
      <c r="H122" t="s">
        <v>16</v>
      </c>
      <c r="I122" t="s">
        <v>23296</v>
      </c>
      <c r="J122">
        <v>60005465</v>
      </c>
      <c r="K122" t="s">
        <v>862</v>
      </c>
      <c r="L122" t="s">
        <v>861</v>
      </c>
      <c r="M122" t="s">
        <v>340</v>
      </c>
      <c r="N122">
        <v>4</v>
      </c>
      <c r="O122" t="s">
        <v>54409</v>
      </c>
      <c r="P122" t="s">
        <v>54408</v>
      </c>
      <c r="Q122" t="s">
        <v>2675</v>
      </c>
      <c r="R122" s="7">
        <v>42526</v>
      </c>
      <c r="S122" s="8">
        <f t="shared" si="8"/>
        <v>2016</v>
      </c>
      <c r="T122" s="8">
        <v>2016</v>
      </c>
      <c r="U122" s="8">
        <f t="shared" si="9"/>
        <v>6</v>
      </c>
      <c r="V122" s="7">
        <v>42526</v>
      </c>
      <c r="W122" t="s">
        <v>25447</v>
      </c>
      <c r="X122" s="2">
        <v>0.55500000000000005</v>
      </c>
      <c r="Y122" s="6">
        <f t="shared" si="14"/>
        <v>1.4815408024345321E-2</v>
      </c>
      <c r="AA122">
        <v>17518725</v>
      </c>
      <c r="AB122">
        <v>6100153023</v>
      </c>
      <c r="AC122">
        <v>17518733</v>
      </c>
      <c r="AD122" t="s">
        <v>6</v>
      </c>
      <c r="AE122">
        <v>10</v>
      </c>
      <c r="AF122">
        <v>8</v>
      </c>
      <c r="AH122" t="s">
        <v>54407</v>
      </c>
      <c r="AI122" t="s">
        <v>54406</v>
      </c>
      <c r="AK122" t="s">
        <v>54405</v>
      </c>
      <c r="AL122">
        <v>59</v>
      </c>
      <c r="AM122" s="5">
        <f t="shared" si="10"/>
        <v>9.8333333333333339</v>
      </c>
      <c r="AN122" s="4">
        <f t="shared" si="15"/>
        <v>1.4893348479111449E-2</v>
      </c>
      <c r="AO122" s="3"/>
      <c r="AP122">
        <v>0</v>
      </c>
      <c r="AQ122" t="s">
        <v>222</v>
      </c>
      <c r="AR122" t="s">
        <v>53877</v>
      </c>
      <c r="AS122" t="s">
        <v>221</v>
      </c>
      <c r="AT122" s="2" t="s">
        <v>0</v>
      </c>
      <c r="AU122" s="1">
        <f t="shared" si="11"/>
        <v>1.4838790160775157</v>
      </c>
      <c r="AV122" s="1">
        <f t="shared" si="12"/>
        <v>1.4854378251728386</v>
      </c>
      <c r="AW122" s="1">
        <f t="shared" si="13"/>
        <v>1.4869966342681609</v>
      </c>
    </row>
    <row r="123" spans="1:49" x14ac:dyDescent="0.2">
      <c r="A123">
        <v>121</v>
      </c>
      <c r="B123" t="s">
        <v>54404</v>
      </c>
      <c r="C123" t="s">
        <v>54403</v>
      </c>
      <c r="F123" t="s">
        <v>54402</v>
      </c>
      <c r="G123" t="s">
        <v>17</v>
      </c>
      <c r="H123" t="s">
        <v>16</v>
      </c>
      <c r="I123" t="s">
        <v>7702</v>
      </c>
      <c r="J123">
        <v>60009387</v>
      </c>
      <c r="K123" t="s">
        <v>7701</v>
      </c>
      <c r="L123" t="s">
        <v>1340</v>
      </c>
      <c r="M123" t="s">
        <v>709</v>
      </c>
      <c r="N123">
        <v>4</v>
      </c>
      <c r="O123" t="s">
        <v>54401</v>
      </c>
      <c r="P123" t="s">
        <v>7699</v>
      </c>
      <c r="Q123" t="s">
        <v>7698</v>
      </c>
      <c r="R123" s="7">
        <v>42526</v>
      </c>
      <c r="S123" s="8">
        <f t="shared" ref="S123:S186" si="16">YEAR(R123)</f>
        <v>2016</v>
      </c>
      <c r="T123" s="8">
        <v>2016</v>
      </c>
      <c r="U123" s="8">
        <f t="shared" ref="U123:U186" si="17">2022-T123</f>
        <v>6</v>
      </c>
      <c r="V123" s="7">
        <v>42526</v>
      </c>
      <c r="W123" t="s">
        <v>25447</v>
      </c>
      <c r="X123" s="2">
        <v>0.55500000000000005</v>
      </c>
      <c r="Y123" s="6">
        <f t="shared" si="14"/>
        <v>1.4815408024345321E-2</v>
      </c>
      <c r="AA123">
        <v>17518725</v>
      </c>
      <c r="AB123">
        <v>6100153023</v>
      </c>
      <c r="AC123">
        <v>17518733</v>
      </c>
      <c r="AD123" t="s">
        <v>6</v>
      </c>
      <c r="AE123">
        <v>10</v>
      </c>
      <c r="AF123">
        <v>8</v>
      </c>
      <c r="AH123" t="s">
        <v>54400</v>
      </c>
      <c r="AI123" t="s">
        <v>54399</v>
      </c>
      <c r="AK123" t="s">
        <v>54398</v>
      </c>
      <c r="AL123">
        <v>8</v>
      </c>
      <c r="AM123" s="5">
        <f t="shared" ref="AM123:AM186" si="18">AL123/U123</f>
        <v>1.3333333333333333</v>
      </c>
      <c r="AN123" s="4">
        <f t="shared" si="15"/>
        <v>2.0194370819134164E-3</v>
      </c>
      <c r="AO123" s="3"/>
      <c r="AP123">
        <v>0</v>
      </c>
      <c r="AQ123" t="s">
        <v>700</v>
      </c>
      <c r="AR123" t="s">
        <v>7693</v>
      </c>
      <c r="AS123" t="s">
        <v>698</v>
      </c>
      <c r="AT123" s="2" t="s">
        <v>0</v>
      </c>
      <c r="AU123" s="1">
        <f t="shared" ref="AU123:AU186" si="19">(Y123*0.7+AN123*0.3)*100</f>
        <v>1.0976616741615748</v>
      </c>
      <c r="AV123" s="1">
        <f t="shared" ref="AV123:AV186" si="20">(Y123*0.5+AN123*0.5)*100</f>
        <v>0.841742255312937</v>
      </c>
      <c r="AW123" s="1">
        <f t="shared" ref="AW123:AW186" si="21">(Y123*0.3+AN123*0.7)*100</f>
        <v>0.58582283646429878</v>
      </c>
    </row>
    <row r="124" spans="1:49" x14ac:dyDescent="0.2">
      <c r="A124">
        <v>122</v>
      </c>
      <c r="B124" t="s">
        <v>54397</v>
      </c>
      <c r="C124" t="s">
        <v>54396</v>
      </c>
      <c r="E124">
        <v>27257144</v>
      </c>
      <c r="F124" t="s">
        <v>54395</v>
      </c>
      <c r="G124" t="s">
        <v>17</v>
      </c>
      <c r="H124" t="s">
        <v>16</v>
      </c>
      <c r="I124" t="s">
        <v>54394</v>
      </c>
      <c r="J124" t="s">
        <v>54393</v>
      </c>
      <c r="K124" t="s">
        <v>54392</v>
      </c>
      <c r="L124" t="s">
        <v>54391</v>
      </c>
      <c r="M124" t="s">
        <v>5571</v>
      </c>
      <c r="N124">
        <v>5</v>
      </c>
      <c r="O124" t="s">
        <v>54390</v>
      </c>
      <c r="P124" t="s">
        <v>54389</v>
      </c>
      <c r="Q124" t="s">
        <v>54388</v>
      </c>
      <c r="R124" s="7">
        <v>42524</v>
      </c>
      <c r="S124" s="8">
        <f t="shared" si="16"/>
        <v>2016</v>
      </c>
      <c r="T124" s="8">
        <v>2016</v>
      </c>
      <c r="U124" s="8">
        <f t="shared" si="17"/>
        <v>6</v>
      </c>
      <c r="V124" s="7">
        <v>42524</v>
      </c>
      <c r="W124" t="s">
        <v>54387</v>
      </c>
      <c r="X124" s="2">
        <v>0.90500000000000003</v>
      </c>
      <c r="Y124" s="6">
        <f t="shared" si="14"/>
        <v>2.4158458129788316E-2</v>
      </c>
      <c r="AA124">
        <v>17483182</v>
      </c>
      <c r="AB124">
        <v>4700152290</v>
      </c>
      <c r="AC124">
        <v>17483190</v>
      </c>
      <c r="AD124" t="s">
        <v>6</v>
      </c>
      <c r="AE124">
        <v>11</v>
      </c>
      <c r="AF124">
        <v>3</v>
      </c>
      <c r="AG124">
        <v>35006</v>
      </c>
      <c r="AI124" t="s">
        <v>54386</v>
      </c>
      <c r="AJ124" t="s">
        <v>54385</v>
      </c>
      <c r="AK124" t="s">
        <v>54384</v>
      </c>
      <c r="AL124">
        <v>13</v>
      </c>
      <c r="AM124" s="5">
        <f t="shared" si="18"/>
        <v>2.1666666666666665</v>
      </c>
      <c r="AN124" s="4">
        <f t="shared" si="15"/>
        <v>3.2815852581093018E-3</v>
      </c>
      <c r="AO124" s="3"/>
      <c r="AP124">
        <v>0</v>
      </c>
      <c r="AR124" t="s">
        <v>1</v>
      </c>
      <c r="AT124" s="2" t="s">
        <v>0</v>
      </c>
      <c r="AU124" s="1">
        <f t="shared" si="19"/>
        <v>1.7895396268284611</v>
      </c>
      <c r="AV124" s="1">
        <f t="shared" si="20"/>
        <v>1.372002169394881</v>
      </c>
      <c r="AW124" s="1">
        <f t="shared" si="21"/>
        <v>0.95446471196130067</v>
      </c>
    </row>
    <row r="125" spans="1:49" x14ac:dyDescent="0.2">
      <c r="A125">
        <v>123</v>
      </c>
      <c r="B125" t="s">
        <v>54383</v>
      </c>
      <c r="C125" t="s">
        <v>54382</v>
      </c>
      <c r="F125" t="s">
        <v>54381</v>
      </c>
      <c r="G125" t="s">
        <v>17</v>
      </c>
      <c r="H125" t="s">
        <v>16</v>
      </c>
      <c r="I125" t="s">
        <v>54380</v>
      </c>
      <c r="J125" t="s">
        <v>54379</v>
      </c>
      <c r="K125" t="s">
        <v>54378</v>
      </c>
      <c r="L125" t="s">
        <v>32489</v>
      </c>
      <c r="M125" t="s">
        <v>32488</v>
      </c>
      <c r="N125">
        <v>6</v>
      </c>
      <c r="O125" t="s">
        <v>54377</v>
      </c>
      <c r="P125" t="s">
        <v>54376</v>
      </c>
      <c r="Q125" t="s">
        <v>54375</v>
      </c>
      <c r="R125" s="7">
        <v>42524</v>
      </c>
      <c r="S125" s="8">
        <f t="shared" si="16"/>
        <v>2016</v>
      </c>
      <c r="T125" s="8">
        <v>2016</v>
      </c>
      <c r="U125" s="8">
        <f t="shared" si="17"/>
        <v>6</v>
      </c>
      <c r="V125" s="7">
        <v>42524</v>
      </c>
      <c r="W125" t="s">
        <v>54374</v>
      </c>
      <c r="X125" s="2">
        <v>1.26</v>
      </c>
      <c r="Y125" s="6">
        <f t="shared" si="14"/>
        <v>3.3634980379594781E-2</v>
      </c>
      <c r="AA125">
        <v>16625153</v>
      </c>
      <c r="AB125">
        <v>19700175166</v>
      </c>
      <c r="AD125" t="s">
        <v>6</v>
      </c>
      <c r="AE125">
        <v>10</v>
      </c>
      <c r="AF125" t="s">
        <v>54373</v>
      </c>
      <c r="AG125">
        <v>105</v>
      </c>
      <c r="AI125" t="s">
        <v>54372</v>
      </c>
      <c r="AJ125" t="s">
        <v>54371</v>
      </c>
      <c r="AK125" t="s">
        <v>54370</v>
      </c>
      <c r="AL125">
        <v>8</v>
      </c>
      <c r="AM125" s="5">
        <f t="shared" si="18"/>
        <v>1.3333333333333333</v>
      </c>
      <c r="AN125" s="4">
        <f t="shared" si="15"/>
        <v>2.0194370819134164E-3</v>
      </c>
      <c r="AO125" s="3"/>
      <c r="AP125">
        <v>1</v>
      </c>
      <c r="AR125" t="s">
        <v>1</v>
      </c>
      <c r="AT125" s="2">
        <v>3.5579999999999998</v>
      </c>
      <c r="AU125" s="1">
        <f t="shared" si="19"/>
        <v>2.415031739029037</v>
      </c>
      <c r="AV125" s="1">
        <f t="shared" si="20"/>
        <v>1.7827208730754101</v>
      </c>
      <c r="AW125" s="1">
        <f t="shared" si="21"/>
        <v>1.1504100071217827</v>
      </c>
    </row>
    <row r="126" spans="1:49" x14ac:dyDescent="0.2">
      <c r="A126">
        <v>124</v>
      </c>
      <c r="B126" t="s">
        <v>54369</v>
      </c>
      <c r="C126" t="s">
        <v>54368</v>
      </c>
      <c r="E126">
        <v>27129243</v>
      </c>
      <c r="F126" t="s">
        <v>54367</v>
      </c>
      <c r="G126" t="s">
        <v>17</v>
      </c>
      <c r="H126" t="s">
        <v>16</v>
      </c>
      <c r="I126" t="s">
        <v>54366</v>
      </c>
      <c r="J126" t="s">
        <v>54365</v>
      </c>
      <c r="K126" t="s">
        <v>54364</v>
      </c>
      <c r="L126" t="s">
        <v>54363</v>
      </c>
      <c r="M126" t="s">
        <v>53910</v>
      </c>
      <c r="N126">
        <v>14</v>
      </c>
      <c r="O126" t="s">
        <v>54362</v>
      </c>
      <c r="P126" t="s">
        <v>54361</v>
      </c>
      <c r="Q126" t="s">
        <v>54360</v>
      </c>
      <c r="R126" s="7">
        <v>42524</v>
      </c>
      <c r="S126" s="8">
        <f t="shared" si="16"/>
        <v>2016</v>
      </c>
      <c r="T126" s="8">
        <v>2016</v>
      </c>
      <c r="U126" s="8">
        <f t="shared" si="17"/>
        <v>6</v>
      </c>
      <c r="V126" s="7">
        <v>42524</v>
      </c>
      <c r="W126" t="s">
        <v>38157</v>
      </c>
      <c r="X126" s="2">
        <v>2.3610000000000002</v>
      </c>
      <c r="Y126" s="6">
        <f t="shared" si="14"/>
        <v>6.3025546568431179E-2</v>
      </c>
      <c r="AA126">
        <v>219258</v>
      </c>
      <c r="AB126">
        <v>17592</v>
      </c>
      <c r="AC126" t="s">
        <v>38156</v>
      </c>
      <c r="AD126" t="s">
        <v>6</v>
      </c>
      <c r="AE126">
        <v>291</v>
      </c>
      <c r="AF126">
        <v>23</v>
      </c>
      <c r="AH126" t="s">
        <v>54359</v>
      </c>
      <c r="AI126" t="s">
        <v>54358</v>
      </c>
      <c r="AK126" t="s">
        <v>54357</v>
      </c>
      <c r="AL126">
        <v>30</v>
      </c>
      <c r="AM126" s="5">
        <f t="shared" si="18"/>
        <v>5</v>
      </c>
      <c r="AN126" s="4">
        <f t="shared" si="15"/>
        <v>7.5728890571753124E-3</v>
      </c>
      <c r="AO126" s="3"/>
      <c r="AP126">
        <v>1</v>
      </c>
      <c r="AQ126" t="s">
        <v>1810</v>
      </c>
      <c r="AR126" t="s">
        <v>54356</v>
      </c>
      <c r="AS126" t="s">
        <v>1809</v>
      </c>
      <c r="AT126" s="2">
        <v>5.157</v>
      </c>
      <c r="AU126" s="1">
        <f t="shared" si="19"/>
        <v>4.6389749315054418</v>
      </c>
      <c r="AV126" s="1">
        <f t="shared" si="20"/>
        <v>3.5299217812803247</v>
      </c>
      <c r="AW126" s="1">
        <f t="shared" si="21"/>
        <v>2.4208686310552072</v>
      </c>
    </row>
    <row r="127" spans="1:49" x14ac:dyDescent="0.2">
      <c r="A127">
        <v>125</v>
      </c>
      <c r="B127" t="s">
        <v>54355</v>
      </c>
      <c r="C127" t="s">
        <v>54354</v>
      </c>
      <c r="F127" t="s">
        <v>54353</v>
      </c>
      <c r="G127" t="s">
        <v>17</v>
      </c>
      <c r="H127" t="s">
        <v>16</v>
      </c>
      <c r="I127" t="s">
        <v>54352</v>
      </c>
      <c r="J127" t="s">
        <v>54351</v>
      </c>
      <c r="K127" t="s">
        <v>54350</v>
      </c>
      <c r="L127" t="s">
        <v>54349</v>
      </c>
      <c r="M127" t="s">
        <v>59</v>
      </c>
      <c r="N127">
        <v>4</v>
      </c>
      <c r="O127" t="s">
        <v>54348</v>
      </c>
      <c r="P127" t="s">
        <v>54347</v>
      </c>
      <c r="Q127" t="s">
        <v>54346</v>
      </c>
      <c r="R127" s="7">
        <v>42524</v>
      </c>
      <c r="S127" s="8">
        <f t="shared" si="16"/>
        <v>2016</v>
      </c>
      <c r="T127" s="8">
        <v>2016</v>
      </c>
      <c r="U127" s="8">
        <f t="shared" si="17"/>
        <v>6</v>
      </c>
      <c r="V127" s="7">
        <v>42524</v>
      </c>
      <c r="W127" t="s">
        <v>13353</v>
      </c>
      <c r="X127" s="2">
        <v>0.23899999999999999</v>
      </c>
      <c r="Y127" s="6">
        <f t="shared" si="14"/>
        <v>6.3799685005739301E-3</v>
      </c>
      <c r="AA127">
        <v>13835416</v>
      </c>
      <c r="AB127">
        <v>17961</v>
      </c>
      <c r="AD127" t="s">
        <v>6</v>
      </c>
      <c r="AE127">
        <v>51</v>
      </c>
      <c r="AF127">
        <v>2</v>
      </c>
      <c r="AH127" t="s">
        <v>4859</v>
      </c>
      <c r="AI127" t="s">
        <v>54345</v>
      </c>
      <c r="AJ127" t="s">
        <v>54344</v>
      </c>
      <c r="AK127" t="s">
        <v>54343</v>
      </c>
      <c r="AL127">
        <v>2</v>
      </c>
      <c r="AM127" s="5">
        <f t="shared" si="18"/>
        <v>0.33333333333333331</v>
      </c>
      <c r="AN127" s="4">
        <f t="shared" si="15"/>
        <v>5.048592704783541E-4</v>
      </c>
      <c r="AO127" s="3"/>
      <c r="AP127">
        <v>0</v>
      </c>
      <c r="AR127" t="s">
        <v>1</v>
      </c>
      <c r="AT127" s="2" t="s">
        <v>0</v>
      </c>
      <c r="AU127" s="1">
        <f t="shared" si="19"/>
        <v>0.46174357315452569</v>
      </c>
      <c r="AV127" s="1">
        <f t="shared" si="20"/>
        <v>0.34424138855261421</v>
      </c>
      <c r="AW127" s="1">
        <f t="shared" si="21"/>
        <v>0.22673920395070271</v>
      </c>
    </row>
    <row r="128" spans="1:49" x14ac:dyDescent="0.2">
      <c r="A128">
        <v>126</v>
      </c>
      <c r="B128" t="s">
        <v>54342</v>
      </c>
      <c r="C128" t="s">
        <v>54341</v>
      </c>
      <c r="F128" t="s">
        <v>54340</v>
      </c>
      <c r="G128" t="s">
        <v>17</v>
      </c>
      <c r="H128" t="s">
        <v>16</v>
      </c>
      <c r="I128" t="s">
        <v>54339</v>
      </c>
      <c r="J128">
        <v>60000078</v>
      </c>
      <c r="K128" t="s">
        <v>13909</v>
      </c>
      <c r="L128" t="s">
        <v>13908</v>
      </c>
      <c r="M128" t="s">
        <v>135</v>
      </c>
      <c r="N128">
        <v>5</v>
      </c>
      <c r="O128" t="s">
        <v>54338</v>
      </c>
      <c r="P128" t="s">
        <v>54337</v>
      </c>
      <c r="Q128" t="s">
        <v>54336</v>
      </c>
      <c r="R128" s="7">
        <v>42524</v>
      </c>
      <c r="S128" s="8">
        <f t="shared" si="16"/>
        <v>2016</v>
      </c>
      <c r="T128" s="8">
        <v>2016</v>
      </c>
      <c r="U128" s="8">
        <f t="shared" si="17"/>
        <v>6</v>
      </c>
      <c r="V128" s="7">
        <v>42524</v>
      </c>
      <c r="W128" t="s">
        <v>54335</v>
      </c>
      <c r="X128" s="2">
        <v>4.8979999999999997</v>
      </c>
      <c r="Y128" s="6">
        <f t="shared" si="14"/>
        <v>0.13074931261845651</v>
      </c>
      <c r="AA128">
        <v>21555435</v>
      </c>
      <c r="AB128">
        <v>19700188320</v>
      </c>
      <c r="AD128" t="s">
        <v>6</v>
      </c>
      <c r="AE128">
        <v>6</v>
      </c>
      <c r="AF128">
        <v>6</v>
      </c>
      <c r="AH128" t="s">
        <v>54334</v>
      </c>
      <c r="AI128" t="s">
        <v>54333</v>
      </c>
      <c r="AJ128" t="s">
        <v>54332</v>
      </c>
      <c r="AK128" t="s">
        <v>54331</v>
      </c>
      <c r="AL128">
        <v>37</v>
      </c>
      <c r="AM128" s="5">
        <f t="shared" si="18"/>
        <v>6.166666666666667</v>
      </c>
      <c r="AN128" s="4">
        <f t="shared" si="15"/>
        <v>9.3398965038495527E-3</v>
      </c>
      <c r="AO128" s="3"/>
      <c r="AP128">
        <v>0</v>
      </c>
      <c r="AQ128" t="s">
        <v>1759</v>
      </c>
      <c r="AR128" t="s">
        <v>54330</v>
      </c>
      <c r="AS128" t="s">
        <v>31501</v>
      </c>
      <c r="AT128" s="2">
        <v>13.084</v>
      </c>
      <c r="AU128" s="1">
        <f t="shared" si="19"/>
        <v>9.432648778407442</v>
      </c>
      <c r="AV128" s="1">
        <f t="shared" si="20"/>
        <v>7.0044604561153037</v>
      </c>
      <c r="AW128" s="1">
        <f t="shared" si="21"/>
        <v>4.5762721338231644</v>
      </c>
    </row>
    <row r="129" spans="1:49" x14ac:dyDescent="0.2">
      <c r="A129">
        <v>127</v>
      </c>
      <c r="B129" t="s">
        <v>54329</v>
      </c>
      <c r="C129" t="s">
        <v>54328</v>
      </c>
      <c r="F129" t="s">
        <v>54327</v>
      </c>
      <c r="G129" t="s">
        <v>17</v>
      </c>
      <c r="H129" t="s">
        <v>16</v>
      </c>
      <c r="I129" t="s">
        <v>54326</v>
      </c>
      <c r="J129" t="s">
        <v>54325</v>
      </c>
      <c r="K129" t="s">
        <v>54324</v>
      </c>
      <c r="L129" t="s">
        <v>54323</v>
      </c>
      <c r="M129" t="s">
        <v>54322</v>
      </c>
      <c r="N129">
        <v>6</v>
      </c>
      <c r="O129" t="s">
        <v>54321</v>
      </c>
      <c r="P129" t="s">
        <v>54320</v>
      </c>
      <c r="Q129" t="s">
        <v>54319</v>
      </c>
      <c r="R129" s="7">
        <v>42524</v>
      </c>
      <c r="S129" s="8">
        <f t="shared" si="16"/>
        <v>2016</v>
      </c>
      <c r="T129" s="8">
        <v>2016</v>
      </c>
      <c r="U129" s="8">
        <f t="shared" si="17"/>
        <v>6</v>
      </c>
      <c r="V129" s="7">
        <v>42524</v>
      </c>
      <c r="W129" t="s">
        <v>54318</v>
      </c>
      <c r="X129" s="2">
        <v>12.555999999999999</v>
      </c>
      <c r="Y129" s="6">
        <f t="shared" si="14"/>
        <v>0.33517524892554923</v>
      </c>
      <c r="AA129">
        <v>368075</v>
      </c>
      <c r="AB129">
        <v>23571</v>
      </c>
      <c r="AC129">
        <v>10959203</v>
      </c>
      <c r="AD129" t="s">
        <v>6</v>
      </c>
      <c r="AE129">
        <v>352</v>
      </c>
      <c r="AF129">
        <v>6290</v>
      </c>
      <c r="AH129" t="s">
        <v>54317</v>
      </c>
      <c r="AI129" t="s">
        <v>54316</v>
      </c>
      <c r="AK129" t="s">
        <v>54315</v>
      </c>
      <c r="AL129">
        <v>0</v>
      </c>
      <c r="AM129" s="5">
        <f t="shared" si="18"/>
        <v>0</v>
      </c>
      <c r="AN129" s="4">
        <f t="shared" si="15"/>
        <v>0</v>
      </c>
      <c r="AO129" s="3"/>
      <c r="AP129">
        <v>0</v>
      </c>
      <c r="AQ129" t="s">
        <v>54314</v>
      </c>
      <c r="AR129" t="s">
        <v>1</v>
      </c>
      <c r="AS129" t="s">
        <v>54313</v>
      </c>
      <c r="AT129" s="2">
        <v>47.728000000000002</v>
      </c>
      <c r="AU129" s="1">
        <f t="shared" si="19"/>
        <v>23.462267424788443</v>
      </c>
      <c r="AV129" s="1">
        <f t="shared" si="20"/>
        <v>16.758762446277462</v>
      </c>
      <c r="AW129" s="1">
        <f t="shared" si="21"/>
        <v>10.055257467766477</v>
      </c>
    </row>
    <row r="130" spans="1:49" x14ac:dyDescent="0.2">
      <c r="A130">
        <v>128</v>
      </c>
      <c r="B130" t="s">
        <v>54312</v>
      </c>
      <c r="C130" t="s">
        <v>54311</v>
      </c>
      <c r="F130" t="s">
        <v>54310</v>
      </c>
      <c r="G130" t="s">
        <v>17</v>
      </c>
      <c r="H130" t="s">
        <v>16</v>
      </c>
      <c r="I130" t="s">
        <v>32897</v>
      </c>
      <c r="J130" t="s">
        <v>54309</v>
      </c>
      <c r="K130" t="s">
        <v>54308</v>
      </c>
      <c r="L130" t="s">
        <v>54307</v>
      </c>
      <c r="M130" t="s">
        <v>2572</v>
      </c>
      <c r="N130">
        <v>2</v>
      </c>
      <c r="O130" t="s">
        <v>54306</v>
      </c>
      <c r="P130" t="s">
        <v>54305</v>
      </c>
      <c r="Q130" t="s">
        <v>54304</v>
      </c>
      <c r="R130" s="7">
        <v>42523</v>
      </c>
      <c r="S130" s="8">
        <f t="shared" si="16"/>
        <v>2016</v>
      </c>
      <c r="T130" s="8">
        <v>2016</v>
      </c>
      <c r="U130" s="8">
        <f t="shared" si="17"/>
        <v>6</v>
      </c>
      <c r="V130" s="7">
        <v>42523</v>
      </c>
      <c r="W130" t="s">
        <v>26023</v>
      </c>
      <c r="X130" s="2">
        <v>0.48</v>
      </c>
      <c r="Y130" s="6">
        <f t="shared" si="14"/>
        <v>1.2813325858893249E-2</v>
      </c>
      <c r="AA130">
        <v>9570233</v>
      </c>
      <c r="AB130">
        <v>15526</v>
      </c>
      <c r="AC130">
        <v>13616501</v>
      </c>
      <c r="AD130" t="s">
        <v>6</v>
      </c>
      <c r="AE130">
        <v>27</v>
      </c>
      <c r="AF130">
        <v>7</v>
      </c>
      <c r="AG130">
        <v>75104</v>
      </c>
      <c r="AI130" t="s">
        <v>54303</v>
      </c>
      <c r="AJ130" t="s">
        <v>54302</v>
      </c>
      <c r="AK130" t="s">
        <v>54301</v>
      </c>
      <c r="AL130">
        <v>7</v>
      </c>
      <c r="AM130" s="5">
        <f t="shared" si="18"/>
        <v>1.1666666666666667</v>
      </c>
      <c r="AN130" s="4">
        <f t="shared" si="15"/>
        <v>1.7670074466742396E-3</v>
      </c>
      <c r="AO130" s="3"/>
      <c r="AP130">
        <v>0</v>
      </c>
      <c r="AQ130" t="s">
        <v>222</v>
      </c>
      <c r="AR130">
        <v>61401468</v>
      </c>
      <c r="AS130" t="s">
        <v>221</v>
      </c>
      <c r="AT130" s="2">
        <v>2.0459999999999998</v>
      </c>
      <c r="AU130" s="1">
        <f t="shared" si="19"/>
        <v>0.94994303352275455</v>
      </c>
      <c r="AV130" s="1">
        <f t="shared" si="20"/>
        <v>0.7290166652783745</v>
      </c>
      <c r="AW130" s="1">
        <f t="shared" si="21"/>
        <v>0.50809029703399422</v>
      </c>
    </row>
    <row r="131" spans="1:49" x14ac:dyDescent="0.2">
      <c r="A131">
        <v>129</v>
      </c>
      <c r="B131" t="s">
        <v>54300</v>
      </c>
      <c r="C131" t="s">
        <v>54299</v>
      </c>
      <c r="D131" t="s">
        <v>54298</v>
      </c>
      <c r="F131" t="s">
        <v>54297</v>
      </c>
      <c r="G131" t="s">
        <v>17</v>
      </c>
      <c r="H131" t="s">
        <v>16</v>
      </c>
      <c r="I131" t="s">
        <v>54296</v>
      </c>
      <c r="J131" t="s">
        <v>54295</v>
      </c>
      <c r="K131" t="s">
        <v>54294</v>
      </c>
      <c r="L131" t="s">
        <v>54293</v>
      </c>
      <c r="M131" t="s">
        <v>3447</v>
      </c>
      <c r="N131">
        <v>6</v>
      </c>
      <c r="O131" t="s">
        <v>54292</v>
      </c>
      <c r="P131" t="s">
        <v>54291</v>
      </c>
      <c r="Q131" t="s">
        <v>54290</v>
      </c>
      <c r="R131" s="7">
        <v>42523</v>
      </c>
      <c r="S131" s="8">
        <f t="shared" si="16"/>
        <v>2016</v>
      </c>
      <c r="T131" s="8">
        <v>2016</v>
      </c>
      <c r="U131" s="8">
        <f t="shared" si="17"/>
        <v>6</v>
      </c>
      <c r="V131" s="7">
        <v>42523</v>
      </c>
      <c r="W131" t="s">
        <v>15975</v>
      </c>
      <c r="X131" s="2">
        <v>1.24</v>
      </c>
      <c r="Y131" s="6">
        <f t="shared" ref="Y131:Y194" si="22">(X131-$Z$3)/($Z$2-$Z$3)</f>
        <v>3.3101091802140895E-2</v>
      </c>
      <c r="AB131">
        <v>21100200805</v>
      </c>
      <c r="AC131">
        <v>20452322</v>
      </c>
      <c r="AD131" t="s">
        <v>6</v>
      </c>
      <c r="AE131">
        <v>6</v>
      </c>
      <c r="AG131">
        <v>27254</v>
      </c>
      <c r="AI131" t="s">
        <v>54289</v>
      </c>
      <c r="AK131" t="s">
        <v>54288</v>
      </c>
      <c r="AL131">
        <v>10</v>
      </c>
      <c r="AM131" s="5">
        <f t="shared" si="18"/>
        <v>1.6666666666666667</v>
      </c>
      <c r="AN131" s="4">
        <f t="shared" ref="AN131:AN194" si="23">(AM131-$AO$3)/($AO$2-$AO$3)</f>
        <v>2.5242963523917708E-3</v>
      </c>
      <c r="AO131" s="3"/>
      <c r="AP131">
        <v>1</v>
      </c>
      <c r="AR131" t="s">
        <v>1</v>
      </c>
      <c r="AT131" s="2">
        <v>4.3789999999999996</v>
      </c>
      <c r="AU131" s="1">
        <f t="shared" si="19"/>
        <v>2.3928053167216157</v>
      </c>
      <c r="AV131" s="1">
        <f t="shared" si="20"/>
        <v>1.7812694077266333</v>
      </c>
      <c r="AW131" s="1">
        <f t="shared" si="21"/>
        <v>1.1697334987316506</v>
      </c>
    </row>
    <row r="132" spans="1:49" x14ac:dyDescent="0.2">
      <c r="A132">
        <v>130</v>
      </c>
      <c r="B132" t="s">
        <v>54287</v>
      </c>
      <c r="C132" t="s">
        <v>54286</v>
      </c>
      <c r="D132" t="s">
        <v>54285</v>
      </c>
      <c r="F132" t="s">
        <v>54284</v>
      </c>
      <c r="G132" t="s">
        <v>17</v>
      </c>
      <c r="H132" t="s">
        <v>16</v>
      </c>
      <c r="I132" t="s">
        <v>54283</v>
      </c>
      <c r="J132" t="s">
        <v>54282</v>
      </c>
      <c r="K132" t="s">
        <v>54281</v>
      </c>
      <c r="L132" t="s">
        <v>9236</v>
      </c>
      <c r="M132" t="s">
        <v>528</v>
      </c>
      <c r="N132">
        <v>7</v>
      </c>
      <c r="O132" t="s">
        <v>54280</v>
      </c>
      <c r="P132" t="s">
        <v>54279</v>
      </c>
      <c r="Q132" t="s">
        <v>54278</v>
      </c>
      <c r="R132" s="7">
        <v>42523</v>
      </c>
      <c r="S132" s="8">
        <f t="shared" si="16"/>
        <v>2016</v>
      </c>
      <c r="T132" s="8">
        <v>2016</v>
      </c>
      <c r="U132" s="8">
        <f t="shared" si="17"/>
        <v>6</v>
      </c>
      <c r="V132" s="7">
        <v>42523</v>
      </c>
      <c r="W132" t="s">
        <v>15975</v>
      </c>
      <c r="X132" s="2">
        <v>1.24</v>
      </c>
      <c r="Y132" s="6">
        <f t="shared" si="22"/>
        <v>3.3101091802140895E-2</v>
      </c>
      <c r="AB132">
        <v>21100200805</v>
      </c>
      <c r="AC132">
        <v>20452322</v>
      </c>
      <c r="AD132" t="s">
        <v>6</v>
      </c>
      <c r="AE132">
        <v>6</v>
      </c>
      <c r="AG132">
        <v>27339</v>
      </c>
      <c r="AI132" t="s">
        <v>54277</v>
      </c>
      <c r="AK132" t="s">
        <v>54276</v>
      </c>
      <c r="AL132">
        <v>31</v>
      </c>
      <c r="AM132" s="5">
        <f t="shared" si="18"/>
        <v>5.166666666666667</v>
      </c>
      <c r="AN132" s="4">
        <f t="shared" si="23"/>
        <v>7.8253186924144898E-3</v>
      </c>
      <c r="AO132" s="3"/>
      <c r="AP132">
        <v>1</v>
      </c>
      <c r="AR132" t="s">
        <v>1</v>
      </c>
      <c r="AT132" s="2">
        <v>4.3789999999999996</v>
      </c>
      <c r="AU132" s="1">
        <f t="shared" si="19"/>
        <v>2.5518359869222973</v>
      </c>
      <c r="AV132" s="1">
        <f t="shared" si="20"/>
        <v>2.0463205247277694</v>
      </c>
      <c r="AW132" s="1">
        <f t="shared" si="21"/>
        <v>1.540805062533241</v>
      </c>
    </row>
    <row r="133" spans="1:49" x14ac:dyDescent="0.2">
      <c r="A133">
        <v>131</v>
      </c>
      <c r="B133" t="s">
        <v>54275</v>
      </c>
      <c r="C133" t="s">
        <v>54274</v>
      </c>
      <c r="F133" t="s">
        <v>54273</v>
      </c>
      <c r="G133" t="s">
        <v>17</v>
      </c>
      <c r="H133" t="s">
        <v>16</v>
      </c>
      <c r="I133" t="s">
        <v>54272</v>
      </c>
      <c r="J133" t="s">
        <v>54271</v>
      </c>
      <c r="K133" t="s">
        <v>54270</v>
      </c>
      <c r="L133" t="s">
        <v>54269</v>
      </c>
      <c r="M133" t="s">
        <v>54268</v>
      </c>
      <c r="N133">
        <v>3</v>
      </c>
      <c r="O133" t="s">
        <v>54267</v>
      </c>
      <c r="P133" t="s">
        <v>54266</v>
      </c>
      <c r="Q133" t="s">
        <v>54265</v>
      </c>
      <c r="R133" s="7">
        <v>42522</v>
      </c>
      <c r="S133" s="8">
        <f t="shared" si="16"/>
        <v>2016</v>
      </c>
      <c r="T133" s="8">
        <v>2016</v>
      </c>
      <c r="U133" s="8">
        <f t="shared" si="17"/>
        <v>6</v>
      </c>
      <c r="V133" s="7">
        <v>42522</v>
      </c>
      <c r="W133" t="s">
        <v>54257</v>
      </c>
      <c r="X133" s="2">
        <v>0.25800000000000001</v>
      </c>
      <c r="Y133" s="6">
        <f t="shared" si="22"/>
        <v>6.8871626491551216E-3</v>
      </c>
      <c r="AA133">
        <v>16936930</v>
      </c>
      <c r="AB133">
        <v>21100256101</v>
      </c>
      <c r="AC133">
        <v>23029293</v>
      </c>
      <c r="AD133" t="s">
        <v>6</v>
      </c>
      <c r="AE133">
        <v>14</v>
      </c>
      <c r="AF133">
        <v>2</v>
      </c>
      <c r="AH133" t="s">
        <v>54264</v>
      </c>
      <c r="AI133" t="s">
        <v>54263</v>
      </c>
      <c r="AJ133" t="s">
        <v>54262</v>
      </c>
      <c r="AK133" t="s">
        <v>54261</v>
      </c>
      <c r="AL133">
        <v>0</v>
      </c>
      <c r="AM133" s="5">
        <f t="shared" si="18"/>
        <v>0</v>
      </c>
      <c r="AN133" s="4">
        <f t="shared" si="23"/>
        <v>0</v>
      </c>
      <c r="AO133" s="3"/>
      <c r="AP133">
        <v>0</v>
      </c>
      <c r="AR133" t="s">
        <v>1</v>
      </c>
      <c r="AT133" s="2" t="s">
        <v>0</v>
      </c>
      <c r="AU133" s="1">
        <f t="shared" si="19"/>
        <v>0.48210138544085845</v>
      </c>
      <c r="AV133" s="1">
        <f t="shared" si="20"/>
        <v>0.34435813245775609</v>
      </c>
      <c r="AW133" s="1">
        <f t="shared" si="21"/>
        <v>0.20661487947465362</v>
      </c>
    </row>
    <row r="134" spans="1:49" x14ac:dyDescent="0.2">
      <c r="A134">
        <v>132</v>
      </c>
      <c r="B134" t="s">
        <v>54260</v>
      </c>
      <c r="C134" t="s">
        <v>54259</v>
      </c>
      <c r="F134" t="s">
        <v>54258</v>
      </c>
      <c r="G134" t="s">
        <v>17</v>
      </c>
      <c r="H134" t="s">
        <v>16</v>
      </c>
      <c r="I134" t="s">
        <v>6933</v>
      </c>
      <c r="J134">
        <v>60078086</v>
      </c>
      <c r="K134" t="s">
        <v>6922</v>
      </c>
      <c r="L134" t="s">
        <v>6932</v>
      </c>
      <c r="M134" t="s">
        <v>847</v>
      </c>
      <c r="N134">
        <v>4</v>
      </c>
      <c r="O134" t="s">
        <v>34926</v>
      </c>
      <c r="P134" t="s">
        <v>34925</v>
      </c>
      <c r="Q134" t="s">
        <v>12252</v>
      </c>
      <c r="R134" s="7">
        <v>42522</v>
      </c>
      <c r="S134" s="8">
        <f t="shared" si="16"/>
        <v>2016</v>
      </c>
      <c r="T134" s="8">
        <v>2016</v>
      </c>
      <c r="U134" s="8">
        <f t="shared" si="17"/>
        <v>6</v>
      </c>
      <c r="V134" s="7">
        <v>42522</v>
      </c>
      <c r="W134" t="s">
        <v>54257</v>
      </c>
      <c r="X134" s="2">
        <v>0.25800000000000001</v>
      </c>
      <c r="Y134" s="6">
        <f t="shared" si="22"/>
        <v>6.8871626491551216E-3</v>
      </c>
      <c r="AA134">
        <v>16936930</v>
      </c>
      <c r="AB134">
        <v>21100256101</v>
      </c>
      <c r="AC134">
        <v>23029293</v>
      </c>
      <c r="AD134" t="s">
        <v>6</v>
      </c>
      <c r="AE134">
        <v>14</v>
      </c>
      <c r="AF134">
        <v>2</v>
      </c>
      <c r="AH134" t="s">
        <v>54256</v>
      </c>
      <c r="AI134" t="s">
        <v>54255</v>
      </c>
      <c r="AJ134" t="s">
        <v>54254</v>
      </c>
      <c r="AK134" t="s">
        <v>54253</v>
      </c>
      <c r="AL134">
        <v>0</v>
      </c>
      <c r="AM134" s="5">
        <f t="shared" si="18"/>
        <v>0</v>
      </c>
      <c r="AN134" s="4">
        <f t="shared" si="23"/>
        <v>0</v>
      </c>
      <c r="AO134" s="3"/>
      <c r="AP134">
        <v>0</v>
      </c>
      <c r="AQ134" t="s">
        <v>6924</v>
      </c>
      <c r="AR134" t="s">
        <v>54252</v>
      </c>
      <c r="AS134" t="s">
        <v>6922</v>
      </c>
      <c r="AT134" s="2" t="s">
        <v>0</v>
      </c>
      <c r="AU134" s="1">
        <f t="shared" si="19"/>
        <v>0.48210138544085845</v>
      </c>
      <c r="AV134" s="1">
        <f t="shared" si="20"/>
        <v>0.34435813245775609</v>
      </c>
      <c r="AW134" s="1">
        <f t="shared" si="21"/>
        <v>0.20661487947465362</v>
      </c>
    </row>
    <row r="135" spans="1:49" x14ac:dyDescent="0.2">
      <c r="A135">
        <v>133</v>
      </c>
      <c r="B135" t="s">
        <v>54251</v>
      </c>
      <c r="C135" t="s">
        <v>54250</v>
      </c>
      <c r="F135" t="s">
        <v>54249</v>
      </c>
      <c r="G135" t="s">
        <v>17</v>
      </c>
      <c r="H135" t="s">
        <v>16</v>
      </c>
      <c r="I135" t="s">
        <v>54211</v>
      </c>
      <c r="J135" t="s">
        <v>54248</v>
      </c>
      <c r="K135" t="s">
        <v>54247</v>
      </c>
      <c r="L135" t="s">
        <v>54246</v>
      </c>
      <c r="M135" t="s">
        <v>54245</v>
      </c>
      <c r="N135">
        <v>7</v>
      </c>
      <c r="O135" t="s">
        <v>54244</v>
      </c>
      <c r="P135" t="s">
        <v>54243</v>
      </c>
      <c r="Q135" t="s">
        <v>54242</v>
      </c>
      <c r="R135" s="7">
        <v>42522</v>
      </c>
      <c r="S135" s="8">
        <f t="shared" si="16"/>
        <v>2016</v>
      </c>
      <c r="T135" s="8">
        <v>2016</v>
      </c>
      <c r="U135" s="8">
        <f t="shared" si="17"/>
        <v>6</v>
      </c>
      <c r="V135" s="7">
        <v>42522</v>
      </c>
      <c r="W135" t="s">
        <v>54203</v>
      </c>
      <c r="X135" s="2">
        <v>0.53800000000000003</v>
      </c>
      <c r="Y135" s="6">
        <f t="shared" si="22"/>
        <v>1.4361602733509518E-2</v>
      </c>
      <c r="AB135">
        <v>21100900151</v>
      </c>
      <c r="AC135" t="s">
        <v>54202</v>
      </c>
      <c r="AD135" t="s">
        <v>6</v>
      </c>
      <c r="AE135">
        <v>2</v>
      </c>
      <c r="AF135">
        <v>2</v>
      </c>
      <c r="AG135">
        <v>17</v>
      </c>
      <c r="AI135" t="s">
        <v>54241</v>
      </c>
      <c r="AJ135" t="s">
        <v>54240</v>
      </c>
      <c r="AK135" t="s">
        <v>54239</v>
      </c>
      <c r="AL135">
        <v>9</v>
      </c>
      <c r="AM135" s="5">
        <f t="shared" si="18"/>
        <v>1.5</v>
      </c>
      <c r="AN135" s="4">
        <f t="shared" si="23"/>
        <v>2.2718667171525938E-3</v>
      </c>
      <c r="AO135" s="3"/>
      <c r="AP135">
        <v>1</v>
      </c>
      <c r="AQ135" t="s">
        <v>11977</v>
      </c>
      <c r="AR135" t="s">
        <v>54238</v>
      </c>
      <c r="AS135" t="s">
        <v>11975</v>
      </c>
      <c r="AT135" s="2" t="s">
        <v>0</v>
      </c>
      <c r="AU135" s="1">
        <f t="shared" si="19"/>
        <v>1.0734681928602441</v>
      </c>
      <c r="AV135" s="1">
        <f t="shared" si="20"/>
        <v>0.83167347253310564</v>
      </c>
      <c r="AW135" s="1">
        <f t="shared" si="21"/>
        <v>0.58987875220596708</v>
      </c>
    </row>
    <row r="136" spans="1:49" x14ac:dyDescent="0.2">
      <c r="A136">
        <v>134</v>
      </c>
      <c r="B136" t="s">
        <v>54237</v>
      </c>
      <c r="C136" t="s">
        <v>54236</v>
      </c>
      <c r="F136" t="s">
        <v>54235</v>
      </c>
      <c r="G136" t="s">
        <v>17</v>
      </c>
      <c r="H136" t="s">
        <v>16</v>
      </c>
      <c r="I136" t="s">
        <v>54234</v>
      </c>
      <c r="J136">
        <v>60007592</v>
      </c>
      <c r="K136" t="s">
        <v>30804</v>
      </c>
      <c r="L136" t="s">
        <v>29412</v>
      </c>
      <c r="M136" t="s">
        <v>7242</v>
      </c>
      <c r="N136">
        <v>3</v>
      </c>
      <c r="O136" t="s">
        <v>54233</v>
      </c>
      <c r="P136" t="s">
        <v>54232</v>
      </c>
      <c r="Q136" t="s">
        <v>30801</v>
      </c>
      <c r="R136" s="7">
        <v>42522</v>
      </c>
      <c r="S136" s="8">
        <f t="shared" si="16"/>
        <v>2016</v>
      </c>
      <c r="T136" s="8">
        <v>2016</v>
      </c>
      <c r="U136" s="8">
        <f t="shared" si="17"/>
        <v>6</v>
      </c>
      <c r="V136" s="7">
        <v>42522</v>
      </c>
      <c r="W136" t="s">
        <v>54231</v>
      </c>
      <c r="X136" s="2">
        <v>0.30299999999999999</v>
      </c>
      <c r="Y136" s="6">
        <f t="shared" si="22"/>
        <v>8.0884119484263637E-3</v>
      </c>
      <c r="AB136">
        <v>17500155115</v>
      </c>
      <c r="AC136">
        <v>15589250</v>
      </c>
      <c r="AD136" t="s">
        <v>6</v>
      </c>
      <c r="AE136">
        <v>11</v>
      </c>
      <c r="AF136">
        <v>2</v>
      </c>
      <c r="AI136" t="s">
        <v>54230</v>
      </c>
      <c r="AJ136" t="s">
        <v>54229</v>
      </c>
      <c r="AK136" t="s">
        <v>54228</v>
      </c>
      <c r="AL136">
        <v>0</v>
      </c>
      <c r="AM136" s="5">
        <f t="shared" si="18"/>
        <v>0</v>
      </c>
      <c r="AN136" s="4">
        <f t="shared" si="23"/>
        <v>0</v>
      </c>
      <c r="AO136" s="3"/>
      <c r="AP136">
        <v>0</v>
      </c>
      <c r="AR136" t="s">
        <v>1</v>
      </c>
      <c r="AT136" s="2">
        <v>1.573</v>
      </c>
      <c r="AU136" s="1">
        <f t="shared" si="19"/>
        <v>0.56618883638984541</v>
      </c>
      <c r="AV136" s="1">
        <f t="shared" si="20"/>
        <v>0.4044205974213182</v>
      </c>
      <c r="AW136" s="1">
        <f t="shared" si="21"/>
        <v>0.2426523584527909</v>
      </c>
    </row>
    <row r="137" spans="1:49" x14ac:dyDescent="0.2">
      <c r="A137">
        <v>135</v>
      </c>
      <c r="B137" t="s">
        <v>54227</v>
      </c>
      <c r="C137" t="s">
        <v>54226</v>
      </c>
      <c r="F137" t="s">
        <v>54225</v>
      </c>
      <c r="G137" t="s">
        <v>17</v>
      </c>
      <c r="H137" t="s">
        <v>16</v>
      </c>
      <c r="I137" t="s">
        <v>54224</v>
      </c>
      <c r="J137" t="s">
        <v>54223</v>
      </c>
      <c r="K137" t="s">
        <v>54222</v>
      </c>
      <c r="L137" t="s">
        <v>54221</v>
      </c>
      <c r="M137" t="s">
        <v>214</v>
      </c>
      <c r="N137">
        <v>3</v>
      </c>
      <c r="O137" t="s">
        <v>54220</v>
      </c>
      <c r="P137" t="s">
        <v>54219</v>
      </c>
      <c r="Q137" t="s">
        <v>54218</v>
      </c>
      <c r="R137" s="7">
        <v>42522</v>
      </c>
      <c r="S137" s="8">
        <f t="shared" si="16"/>
        <v>2016</v>
      </c>
      <c r="T137" s="8">
        <v>2016</v>
      </c>
      <c r="U137" s="8">
        <f t="shared" si="17"/>
        <v>6</v>
      </c>
      <c r="V137" s="7">
        <v>42522</v>
      </c>
      <c r="W137" t="s">
        <v>36910</v>
      </c>
      <c r="X137" s="2">
        <v>0.47299999999999998</v>
      </c>
      <c r="Y137" s="6">
        <f t="shared" si="22"/>
        <v>1.2626464856784389E-2</v>
      </c>
      <c r="AB137">
        <v>21100853739</v>
      </c>
      <c r="AC137">
        <v>22264310</v>
      </c>
      <c r="AD137" t="s">
        <v>6</v>
      </c>
      <c r="AE137">
        <v>3</v>
      </c>
      <c r="AF137">
        <v>2</v>
      </c>
      <c r="AG137">
        <v>14</v>
      </c>
      <c r="AI137" t="s">
        <v>54217</v>
      </c>
      <c r="AJ137" t="s">
        <v>54216</v>
      </c>
      <c r="AK137" t="s">
        <v>54215</v>
      </c>
      <c r="AL137">
        <v>6</v>
      </c>
      <c r="AM137" s="5">
        <f t="shared" si="18"/>
        <v>1</v>
      </c>
      <c r="AN137" s="4">
        <f t="shared" si="23"/>
        <v>1.5145778114350624E-3</v>
      </c>
      <c r="AO137" s="3"/>
      <c r="AP137">
        <v>1</v>
      </c>
      <c r="AR137" t="s">
        <v>1</v>
      </c>
      <c r="AT137" s="2">
        <v>1.659</v>
      </c>
      <c r="AU137" s="1">
        <f t="shared" si="19"/>
        <v>0.92928987431795917</v>
      </c>
      <c r="AV137" s="1">
        <f t="shared" si="20"/>
        <v>0.70705213341097262</v>
      </c>
      <c r="AW137" s="1">
        <f t="shared" si="21"/>
        <v>0.484814392503986</v>
      </c>
    </row>
    <row r="138" spans="1:49" x14ac:dyDescent="0.2">
      <c r="A138">
        <v>136</v>
      </c>
      <c r="B138" t="s">
        <v>54214</v>
      </c>
      <c r="C138" t="s">
        <v>54213</v>
      </c>
      <c r="F138" t="s">
        <v>54212</v>
      </c>
      <c r="G138" t="s">
        <v>17</v>
      </c>
      <c r="H138" t="s">
        <v>16</v>
      </c>
      <c r="I138" t="s">
        <v>54211</v>
      </c>
      <c r="J138" t="s">
        <v>54210</v>
      </c>
      <c r="K138" t="s">
        <v>54209</v>
      </c>
      <c r="L138" t="s">
        <v>54208</v>
      </c>
      <c r="M138" t="s">
        <v>54207</v>
      </c>
      <c r="N138">
        <v>8</v>
      </c>
      <c r="O138" t="s">
        <v>54206</v>
      </c>
      <c r="P138" t="s">
        <v>54205</v>
      </c>
      <c r="Q138" t="s">
        <v>54204</v>
      </c>
      <c r="R138" s="7">
        <v>42522</v>
      </c>
      <c r="S138" s="8">
        <f t="shared" si="16"/>
        <v>2016</v>
      </c>
      <c r="T138" s="8">
        <v>2016</v>
      </c>
      <c r="U138" s="8">
        <f t="shared" si="17"/>
        <v>6</v>
      </c>
      <c r="V138" s="7">
        <v>42522</v>
      </c>
      <c r="W138" t="s">
        <v>54203</v>
      </c>
      <c r="X138" s="2">
        <v>0.53800000000000003</v>
      </c>
      <c r="Y138" s="6">
        <f t="shared" si="22"/>
        <v>1.4361602733509518E-2</v>
      </c>
      <c r="AB138">
        <v>21100900151</v>
      </c>
      <c r="AC138" t="s">
        <v>54202</v>
      </c>
      <c r="AD138" t="s">
        <v>6</v>
      </c>
      <c r="AE138">
        <v>2</v>
      </c>
      <c r="AF138">
        <v>2</v>
      </c>
      <c r="AG138">
        <v>18</v>
      </c>
      <c r="AI138" t="s">
        <v>54201</v>
      </c>
      <c r="AJ138" t="s">
        <v>54200</v>
      </c>
      <c r="AK138" t="s">
        <v>54199</v>
      </c>
      <c r="AL138">
        <v>6</v>
      </c>
      <c r="AM138" s="5">
        <f t="shared" si="18"/>
        <v>1</v>
      </c>
      <c r="AN138" s="4">
        <f t="shared" si="23"/>
        <v>1.5145778114350624E-3</v>
      </c>
      <c r="AO138" s="3"/>
      <c r="AP138">
        <v>1</v>
      </c>
      <c r="AQ138" t="s">
        <v>11977</v>
      </c>
      <c r="AR138">
        <v>4000103923</v>
      </c>
      <c r="AS138" t="s">
        <v>11975</v>
      </c>
      <c r="AT138" s="2" t="s">
        <v>0</v>
      </c>
      <c r="AU138" s="1">
        <f t="shared" si="19"/>
        <v>1.0507495256887183</v>
      </c>
      <c r="AV138" s="1">
        <f t="shared" si="20"/>
        <v>0.7938090272472289</v>
      </c>
      <c r="AW138" s="1">
        <f t="shared" si="21"/>
        <v>0.53686852880573988</v>
      </c>
    </row>
    <row r="139" spans="1:49" x14ac:dyDescent="0.2">
      <c r="A139">
        <v>137</v>
      </c>
      <c r="B139" t="s">
        <v>54198</v>
      </c>
      <c r="C139" t="s">
        <v>54197</v>
      </c>
      <c r="F139" t="s">
        <v>54196</v>
      </c>
      <c r="G139" t="s">
        <v>17</v>
      </c>
      <c r="H139" t="s">
        <v>16</v>
      </c>
      <c r="I139" t="s">
        <v>54195</v>
      </c>
      <c r="J139" t="s">
        <v>54194</v>
      </c>
      <c r="K139" t="s">
        <v>54193</v>
      </c>
      <c r="L139" t="s">
        <v>54192</v>
      </c>
      <c r="M139" t="s">
        <v>54191</v>
      </c>
      <c r="N139">
        <v>11</v>
      </c>
      <c r="O139" t="s">
        <v>54190</v>
      </c>
      <c r="P139" t="s">
        <v>54189</v>
      </c>
      <c r="Q139" t="s">
        <v>54188</v>
      </c>
      <c r="R139" s="7">
        <v>42522</v>
      </c>
      <c r="S139" s="8">
        <f t="shared" si="16"/>
        <v>2016</v>
      </c>
      <c r="T139" s="8">
        <v>2016</v>
      </c>
      <c r="U139" s="8">
        <f t="shared" si="17"/>
        <v>6</v>
      </c>
      <c r="V139" s="7">
        <v>42522</v>
      </c>
      <c r="W139" t="s">
        <v>54187</v>
      </c>
      <c r="X139" s="2">
        <v>0.83199999999999996</v>
      </c>
      <c r="Y139" s="6">
        <f t="shared" si="22"/>
        <v>2.2209764822081632E-2</v>
      </c>
      <c r="AB139">
        <v>21100847942</v>
      </c>
      <c r="AC139">
        <v>20588585</v>
      </c>
      <c r="AD139" t="s">
        <v>6</v>
      </c>
      <c r="AE139">
        <v>1</v>
      </c>
      <c r="AF139">
        <v>2</v>
      </c>
      <c r="AG139">
        <v>25003</v>
      </c>
      <c r="AI139" t="s">
        <v>54186</v>
      </c>
      <c r="AJ139" t="s">
        <v>54185</v>
      </c>
      <c r="AK139" t="s">
        <v>54184</v>
      </c>
      <c r="AL139">
        <v>29</v>
      </c>
      <c r="AM139" s="5">
        <f t="shared" si="18"/>
        <v>4.833333333333333</v>
      </c>
      <c r="AN139" s="4">
        <f t="shared" si="23"/>
        <v>7.320459421936135E-3</v>
      </c>
      <c r="AO139" s="3"/>
      <c r="AP139">
        <v>0</v>
      </c>
      <c r="AQ139" t="s">
        <v>1378</v>
      </c>
      <c r="AR139">
        <v>238454</v>
      </c>
      <c r="AS139" t="s">
        <v>1377</v>
      </c>
      <c r="AT139" s="2">
        <v>3.5880000000000001</v>
      </c>
      <c r="AU139" s="1">
        <f t="shared" si="19"/>
        <v>1.7742973202037982</v>
      </c>
      <c r="AV139" s="1">
        <f t="shared" si="20"/>
        <v>1.4765112122008883</v>
      </c>
      <c r="AW139" s="1">
        <f t="shared" si="21"/>
        <v>1.1787251041979783</v>
      </c>
    </row>
    <row r="140" spans="1:49" x14ac:dyDescent="0.2">
      <c r="A140">
        <v>138</v>
      </c>
      <c r="B140" t="s">
        <v>54183</v>
      </c>
      <c r="C140" t="s">
        <v>54182</v>
      </c>
      <c r="D140" t="s">
        <v>54181</v>
      </c>
      <c r="F140" t="s">
        <v>54180</v>
      </c>
      <c r="G140" t="s">
        <v>17</v>
      </c>
      <c r="H140" t="s">
        <v>16</v>
      </c>
      <c r="I140" t="s">
        <v>52343</v>
      </c>
      <c r="J140">
        <v>60002787</v>
      </c>
      <c r="K140" t="s">
        <v>2217</v>
      </c>
      <c r="L140" t="s">
        <v>2216</v>
      </c>
      <c r="M140" t="s">
        <v>1865</v>
      </c>
      <c r="N140">
        <v>1</v>
      </c>
      <c r="O140" t="s">
        <v>54179</v>
      </c>
      <c r="P140">
        <v>56008392100</v>
      </c>
      <c r="Q140">
        <v>60002787</v>
      </c>
      <c r="R140" s="7">
        <v>42522</v>
      </c>
      <c r="S140" s="8">
        <f t="shared" si="16"/>
        <v>2016</v>
      </c>
      <c r="T140" s="8">
        <v>2016</v>
      </c>
      <c r="U140" s="8">
        <f t="shared" si="17"/>
        <v>6</v>
      </c>
      <c r="V140" s="7">
        <v>42522</v>
      </c>
      <c r="W140" t="s">
        <v>36898</v>
      </c>
      <c r="X140" s="2">
        <v>0.73299999999999998</v>
      </c>
      <c r="Y140" s="6">
        <f t="shared" si="22"/>
        <v>1.9567016363684898E-2</v>
      </c>
      <c r="AB140">
        <v>21100836194</v>
      </c>
      <c r="AC140">
        <v>24059595</v>
      </c>
      <c r="AD140" t="s">
        <v>6</v>
      </c>
      <c r="AE140">
        <v>2</v>
      </c>
      <c r="AF140">
        <v>2</v>
      </c>
      <c r="AH140" t="s">
        <v>54178</v>
      </c>
      <c r="AI140" t="s">
        <v>54177</v>
      </c>
      <c r="AJ140" t="s">
        <v>54176</v>
      </c>
      <c r="AK140" t="s">
        <v>54175</v>
      </c>
      <c r="AL140">
        <v>3</v>
      </c>
      <c r="AM140" s="5">
        <f t="shared" si="18"/>
        <v>0.5</v>
      </c>
      <c r="AN140" s="4">
        <f t="shared" si="23"/>
        <v>7.572889057175312E-4</v>
      </c>
      <c r="AO140" s="3"/>
      <c r="AP140">
        <v>1</v>
      </c>
      <c r="AQ140" t="s">
        <v>2279</v>
      </c>
      <c r="AR140">
        <v>26420339</v>
      </c>
      <c r="AS140" t="s">
        <v>1809</v>
      </c>
      <c r="AT140" s="2">
        <v>4.3170000000000002</v>
      </c>
      <c r="AU140" s="1">
        <f t="shared" si="19"/>
        <v>1.3924098126294686</v>
      </c>
      <c r="AV140" s="1">
        <f t="shared" si="20"/>
        <v>1.0162152634701214</v>
      </c>
      <c r="AW140" s="1">
        <f t="shared" si="21"/>
        <v>0.64002071431077412</v>
      </c>
    </row>
    <row r="141" spans="1:49" x14ac:dyDescent="0.2">
      <c r="A141">
        <v>139</v>
      </c>
      <c r="B141" t="s">
        <v>54174</v>
      </c>
      <c r="C141" t="s">
        <v>54173</v>
      </c>
      <c r="F141" t="s">
        <v>54172</v>
      </c>
      <c r="G141" t="s">
        <v>17</v>
      </c>
      <c r="H141" t="s">
        <v>16</v>
      </c>
      <c r="I141" t="s">
        <v>54171</v>
      </c>
      <c r="J141" t="s">
        <v>54170</v>
      </c>
      <c r="K141" t="s">
        <v>54169</v>
      </c>
      <c r="L141" t="s">
        <v>6251</v>
      </c>
      <c r="M141" t="s">
        <v>230</v>
      </c>
      <c r="N141">
        <v>3</v>
      </c>
      <c r="O141" t="s">
        <v>54168</v>
      </c>
      <c r="P141" t="s">
        <v>54167</v>
      </c>
      <c r="Q141" t="s">
        <v>54166</v>
      </c>
      <c r="R141" s="7">
        <v>42522</v>
      </c>
      <c r="S141" s="8">
        <f t="shared" si="16"/>
        <v>2016</v>
      </c>
      <c r="T141" s="8">
        <v>2016</v>
      </c>
      <c r="U141" s="8">
        <f t="shared" si="17"/>
        <v>6</v>
      </c>
      <c r="V141" s="7">
        <v>42522</v>
      </c>
      <c r="W141" t="s">
        <v>54165</v>
      </c>
      <c r="X141" s="2">
        <v>0.13800000000000001</v>
      </c>
      <c r="Y141" s="6">
        <f t="shared" si="22"/>
        <v>3.6838311844318095E-3</v>
      </c>
      <c r="AA141">
        <v>10071202</v>
      </c>
      <c r="AB141">
        <v>26195</v>
      </c>
      <c r="AD141" t="s">
        <v>6</v>
      </c>
      <c r="AE141">
        <v>21</v>
      </c>
      <c r="AF141">
        <v>3</v>
      </c>
      <c r="AH141" t="s">
        <v>54164</v>
      </c>
      <c r="AI141" t="s">
        <v>54163</v>
      </c>
      <c r="AJ141" t="s">
        <v>54162</v>
      </c>
      <c r="AK141" t="s">
        <v>54161</v>
      </c>
      <c r="AL141">
        <v>3</v>
      </c>
      <c r="AM141" s="5">
        <f t="shared" si="18"/>
        <v>0.5</v>
      </c>
      <c r="AN141" s="4">
        <f t="shared" si="23"/>
        <v>7.572889057175312E-4</v>
      </c>
      <c r="AO141" s="3"/>
      <c r="AP141">
        <v>0</v>
      </c>
      <c r="AR141">
        <v>61304169</v>
      </c>
      <c r="AS141" t="s">
        <v>54160</v>
      </c>
      <c r="AT141" s="2" t="s">
        <v>0</v>
      </c>
      <c r="AU141" s="1">
        <f t="shared" si="19"/>
        <v>0.2805868500817526</v>
      </c>
      <c r="AV141" s="1">
        <f t="shared" si="20"/>
        <v>0.22205600450746704</v>
      </c>
      <c r="AW141" s="1">
        <f t="shared" si="21"/>
        <v>0.16352515893318145</v>
      </c>
    </row>
    <row r="142" spans="1:49" x14ac:dyDescent="0.2">
      <c r="A142">
        <v>140</v>
      </c>
      <c r="B142" t="s">
        <v>54159</v>
      </c>
      <c r="C142" t="s">
        <v>54158</v>
      </c>
      <c r="D142" t="s">
        <v>54157</v>
      </c>
      <c r="F142" t="s">
        <v>54156</v>
      </c>
      <c r="G142" t="s">
        <v>17</v>
      </c>
      <c r="H142" t="s">
        <v>16</v>
      </c>
      <c r="I142" t="s">
        <v>329</v>
      </c>
      <c r="J142" t="s">
        <v>32886</v>
      </c>
      <c r="K142" t="s">
        <v>32885</v>
      </c>
      <c r="L142" t="s">
        <v>32884</v>
      </c>
      <c r="M142" t="s">
        <v>32883</v>
      </c>
      <c r="N142">
        <v>5</v>
      </c>
      <c r="O142" t="s">
        <v>54155</v>
      </c>
      <c r="P142" t="s">
        <v>34916</v>
      </c>
      <c r="Q142" t="s">
        <v>32880</v>
      </c>
      <c r="R142" s="7">
        <v>42522</v>
      </c>
      <c r="S142" s="8">
        <f t="shared" si="16"/>
        <v>2016</v>
      </c>
      <c r="T142" s="8">
        <v>2016</v>
      </c>
      <c r="U142" s="8">
        <f t="shared" si="17"/>
        <v>6</v>
      </c>
      <c r="V142" s="7">
        <v>42522</v>
      </c>
      <c r="W142" t="s">
        <v>36898</v>
      </c>
      <c r="X142" s="2">
        <v>0.73299999999999998</v>
      </c>
      <c r="Y142" s="6">
        <f t="shared" si="22"/>
        <v>1.9567016363684898E-2</v>
      </c>
      <c r="AB142">
        <v>21100836194</v>
      </c>
      <c r="AC142">
        <v>24059595</v>
      </c>
      <c r="AD142" t="s">
        <v>6</v>
      </c>
      <c r="AE142">
        <v>2</v>
      </c>
      <c r="AF142">
        <v>2</v>
      </c>
      <c r="AH142" t="s">
        <v>54154</v>
      </c>
      <c r="AI142" t="s">
        <v>54153</v>
      </c>
      <c r="AJ142" t="s">
        <v>54152</v>
      </c>
      <c r="AK142" t="s">
        <v>54151</v>
      </c>
      <c r="AL142">
        <v>13</v>
      </c>
      <c r="AM142" s="5">
        <f t="shared" si="18"/>
        <v>2.1666666666666665</v>
      </c>
      <c r="AN142" s="4">
        <f t="shared" si="23"/>
        <v>3.2815852581093018E-3</v>
      </c>
      <c r="AO142" s="3"/>
      <c r="AP142">
        <v>1</v>
      </c>
      <c r="AR142" t="s">
        <v>1</v>
      </c>
      <c r="AT142" s="2">
        <v>4.3170000000000002</v>
      </c>
      <c r="AU142" s="1">
        <f t="shared" si="19"/>
        <v>1.4681387032012219</v>
      </c>
      <c r="AV142" s="1">
        <f t="shared" si="20"/>
        <v>1.1424300810897099</v>
      </c>
      <c r="AW142" s="1">
        <f t="shared" si="21"/>
        <v>0.81672145897819792</v>
      </c>
    </row>
    <row r="143" spans="1:49" x14ac:dyDescent="0.2">
      <c r="A143">
        <v>141</v>
      </c>
      <c r="B143" t="s">
        <v>54150</v>
      </c>
      <c r="C143" t="s">
        <v>54149</v>
      </c>
      <c r="F143" t="s">
        <v>54148</v>
      </c>
      <c r="G143" t="s">
        <v>17</v>
      </c>
      <c r="H143" t="s">
        <v>16</v>
      </c>
      <c r="I143" t="s">
        <v>1209</v>
      </c>
      <c r="J143">
        <v>60032624</v>
      </c>
      <c r="K143" t="s">
        <v>39825</v>
      </c>
      <c r="L143" t="s">
        <v>39834</v>
      </c>
      <c r="M143" t="s">
        <v>709</v>
      </c>
      <c r="N143">
        <v>2</v>
      </c>
      <c r="O143" t="s">
        <v>54147</v>
      </c>
      <c r="P143" t="s">
        <v>54146</v>
      </c>
      <c r="Q143" t="s">
        <v>39831</v>
      </c>
      <c r="R143" s="7">
        <v>42522</v>
      </c>
      <c r="S143" s="8">
        <f t="shared" si="16"/>
        <v>2016</v>
      </c>
      <c r="T143" s="8">
        <v>2016</v>
      </c>
      <c r="U143" s="8">
        <f t="shared" si="17"/>
        <v>6</v>
      </c>
      <c r="V143" s="7">
        <v>42522</v>
      </c>
      <c r="W143" t="s">
        <v>54145</v>
      </c>
      <c r="X143" s="2">
        <v>0.28799999999999998</v>
      </c>
      <c r="Y143" s="6">
        <f t="shared" si="22"/>
        <v>7.6879955153359488E-3</v>
      </c>
      <c r="AA143" t="s">
        <v>54144</v>
      </c>
      <c r="AB143">
        <v>21100203301</v>
      </c>
      <c r="AC143" t="s">
        <v>54143</v>
      </c>
      <c r="AD143" t="s">
        <v>6</v>
      </c>
      <c r="AE143">
        <v>12</v>
      </c>
      <c r="AF143">
        <v>2</v>
      </c>
      <c r="AH143" t="s">
        <v>54142</v>
      </c>
      <c r="AI143" t="s">
        <v>54141</v>
      </c>
      <c r="AJ143" t="s">
        <v>54140</v>
      </c>
      <c r="AK143" t="s">
        <v>54139</v>
      </c>
      <c r="AL143">
        <v>6</v>
      </c>
      <c r="AM143" s="5">
        <f t="shared" si="18"/>
        <v>1</v>
      </c>
      <c r="AN143" s="4">
        <f t="shared" si="23"/>
        <v>1.5145778114350624E-3</v>
      </c>
      <c r="AO143" s="3"/>
      <c r="AP143">
        <v>0</v>
      </c>
      <c r="AQ143" t="s">
        <v>700</v>
      </c>
      <c r="AR143" t="s">
        <v>54138</v>
      </c>
      <c r="AS143" t="s">
        <v>24684</v>
      </c>
      <c r="AT143" s="2" t="s">
        <v>0</v>
      </c>
      <c r="AU143" s="1">
        <f t="shared" si="19"/>
        <v>0.58359702041656825</v>
      </c>
      <c r="AV143" s="1">
        <f t="shared" si="20"/>
        <v>0.4601286663385506</v>
      </c>
      <c r="AW143" s="1">
        <f t="shared" si="21"/>
        <v>0.33666031226053278</v>
      </c>
    </row>
    <row r="144" spans="1:49" x14ac:dyDescent="0.2">
      <c r="A144">
        <v>142</v>
      </c>
      <c r="B144" t="s">
        <v>54137</v>
      </c>
      <c r="C144" t="s">
        <v>54136</v>
      </c>
      <c r="F144" t="s">
        <v>54135</v>
      </c>
      <c r="G144" t="s">
        <v>17</v>
      </c>
      <c r="H144" t="s">
        <v>16</v>
      </c>
      <c r="I144" t="s">
        <v>54134</v>
      </c>
      <c r="J144">
        <v>60192482</v>
      </c>
      <c r="K144" t="s">
        <v>54133</v>
      </c>
      <c r="L144" t="s">
        <v>8882</v>
      </c>
      <c r="M144" t="s">
        <v>135</v>
      </c>
      <c r="N144">
        <v>2</v>
      </c>
      <c r="O144" t="s">
        <v>54132</v>
      </c>
      <c r="P144" t="s">
        <v>54131</v>
      </c>
      <c r="Q144" t="s">
        <v>54130</v>
      </c>
      <c r="R144" s="7">
        <v>42522</v>
      </c>
      <c r="S144" s="8">
        <f t="shared" si="16"/>
        <v>2016</v>
      </c>
      <c r="T144" s="8">
        <v>2016</v>
      </c>
      <c r="U144" s="8">
        <f t="shared" si="17"/>
        <v>6</v>
      </c>
      <c r="V144" s="7">
        <v>42522</v>
      </c>
      <c r="W144" t="s">
        <v>54129</v>
      </c>
      <c r="X144" s="2">
        <v>0.64600000000000002</v>
      </c>
      <c r="Y144" s="6">
        <f t="shared" si="22"/>
        <v>1.72446010517605E-2</v>
      </c>
      <c r="AB144">
        <v>21100855905</v>
      </c>
      <c r="AC144">
        <v>23834536</v>
      </c>
      <c r="AD144" t="s">
        <v>6</v>
      </c>
      <c r="AE144">
        <v>2</v>
      </c>
      <c r="AF144">
        <v>3</v>
      </c>
      <c r="AH144" t="s">
        <v>54128</v>
      </c>
      <c r="AI144" t="s">
        <v>54127</v>
      </c>
      <c r="AJ144" t="s">
        <v>54126</v>
      </c>
      <c r="AK144" t="s">
        <v>54125</v>
      </c>
      <c r="AL144">
        <v>2</v>
      </c>
      <c r="AM144" s="5">
        <f t="shared" si="18"/>
        <v>0.33333333333333331</v>
      </c>
      <c r="AN144" s="4">
        <f t="shared" si="23"/>
        <v>5.048592704783541E-4</v>
      </c>
      <c r="AO144" s="3"/>
      <c r="AP144">
        <v>0</v>
      </c>
      <c r="AR144" t="s">
        <v>1</v>
      </c>
      <c r="AT144" s="2" t="s">
        <v>0</v>
      </c>
      <c r="AU144" s="1">
        <f t="shared" si="19"/>
        <v>1.2222678517375856</v>
      </c>
      <c r="AV144" s="1">
        <f t="shared" si="20"/>
        <v>0.88747301611194274</v>
      </c>
      <c r="AW144" s="1">
        <f t="shared" si="21"/>
        <v>0.55267818048629969</v>
      </c>
    </row>
    <row r="145" spans="1:49" x14ac:dyDescent="0.2">
      <c r="A145">
        <v>143</v>
      </c>
      <c r="B145" t="s">
        <v>54124</v>
      </c>
      <c r="C145" t="s">
        <v>54123</v>
      </c>
      <c r="D145" t="s">
        <v>54122</v>
      </c>
      <c r="F145" t="s">
        <v>54121</v>
      </c>
      <c r="G145" t="s">
        <v>17</v>
      </c>
      <c r="H145" t="s">
        <v>16</v>
      </c>
      <c r="I145" t="s">
        <v>1128</v>
      </c>
      <c r="J145" t="s">
        <v>5460</v>
      </c>
      <c r="K145" t="s">
        <v>5464</v>
      </c>
      <c r="L145" t="s">
        <v>5463</v>
      </c>
      <c r="M145" t="s">
        <v>1018</v>
      </c>
      <c r="N145">
        <v>2</v>
      </c>
      <c r="O145" t="s">
        <v>54120</v>
      </c>
      <c r="P145" t="s">
        <v>54119</v>
      </c>
      <c r="Q145" t="s">
        <v>54118</v>
      </c>
      <c r="R145" s="7">
        <v>42522</v>
      </c>
      <c r="S145" s="8">
        <f t="shared" si="16"/>
        <v>2016</v>
      </c>
      <c r="T145" s="8">
        <v>2016</v>
      </c>
      <c r="U145" s="8">
        <f t="shared" si="17"/>
        <v>6</v>
      </c>
      <c r="V145" s="7">
        <v>42522</v>
      </c>
      <c r="W145" t="s">
        <v>36818</v>
      </c>
      <c r="X145" s="2">
        <v>0.80300000000000005</v>
      </c>
      <c r="Y145" s="6">
        <f t="shared" si="22"/>
        <v>2.1435626384773501E-2</v>
      </c>
      <c r="AB145">
        <v>21100806003</v>
      </c>
      <c r="AC145">
        <v>22150986</v>
      </c>
      <c r="AD145" t="s">
        <v>6</v>
      </c>
      <c r="AE145">
        <v>19</v>
      </c>
      <c r="AF145">
        <v>2</v>
      </c>
      <c r="AH145" t="s">
        <v>54117</v>
      </c>
      <c r="AI145" t="s">
        <v>54116</v>
      </c>
      <c r="AJ145" t="s">
        <v>54115</v>
      </c>
      <c r="AK145" t="s">
        <v>54114</v>
      </c>
      <c r="AL145">
        <v>23</v>
      </c>
      <c r="AM145" s="5">
        <f t="shared" si="18"/>
        <v>3.8333333333333335</v>
      </c>
      <c r="AN145" s="4">
        <f t="shared" si="23"/>
        <v>5.805881610501073E-3</v>
      </c>
      <c r="AO145" s="3"/>
      <c r="AP145">
        <v>1</v>
      </c>
      <c r="AR145" t="s">
        <v>1</v>
      </c>
      <c r="AT145" s="2" t="s">
        <v>0</v>
      </c>
      <c r="AU145" s="1">
        <f t="shared" si="19"/>
        <v>1.6746702952491772</v>
      </c>
      <c r="AV145" s="1">
        <f t="shared" si="20"/>
        <v>1.3620753997637287</v>
      </c>
      <c r="AW145" s="1">
        <f t="shared" si="21"/>
        <v>1.04948050427828</v>
      </c>
    </row>
    <row r="146" spans="1:49" x14ac:dyDescent="0.2">
      <c r="A146">
        <v>144</v>
      </c>
      <c r="B146" t="s">
        <v>54113</v>
      </c>
      <c r="C146" t="s">
        <v>54112</v>
      </c>
      <c r="D146" t="s">
        <v>54111</v>
      </c>
      <c r="F146" t="s">
        <v>54110</v>
      </c>
      <c r="G146" t="s">
        <v>17</v>
      </c>
      <c r="H146" t="s">
        <v>16</v>
      </c>
      <c r="I146" t="s">
        <v>33821</v>
      </c>
      <c r="J146" t="s">
        <v>54109</v>
      </c>
      <c r="K146" t="s">
        <v>54108</v>
      </c>
      <c r="L146" t="s">
        <v>54107</v>
      </c>
      <c r="M146" t="s">
        <v>54106</v>
      </c>
      <c r="N146">
        <v>6</v>
      </c>
      <c r="O146" t="s">
        <v>54105</v>
      </c>
      <c r="P146" t="s">
        <v>54104</v>
      </c>
      <c r="Q146" t="s">
        <v>54103</v>
      </c>
      <c r="R146" s="7">
        <v>42522</v>
      </c>
      <c r="S146" s="8">
        <f t="shared" si="16"/>
        <v>2016</v>
      </c>
      <c r="T146" s="8">
        <v>2016</v>
      </c>
      <c r="U146" s="8">
        <f t="shared" si="17"/>
        <v>6</v>
      </c>
      <c r="V146" s="7">
        <v>42522</v>
      </c>
      <c r="W146" t="s">
        <v>36818</v>
      </c>
      <c r="X146" s="2">
        <v>0.80300000000000005</v>
      </c>
      <c r="Y146" s="6">
        <f t="shared" si="22"/>
        <v>2.1435626384773501E-2</v>
      </c>
      <c r="AB146">
        <v>21100806003</v>
      </c>
      <c r="AC146">
        <v>22150986</v>
      </c>
      <c r="AD146" t="s">
        <v>6</v>
      </c>
      <c r="AE146">
        <v>19</v>
      </c>
      <c r="AF146">
        <v>2</v>
      </c>
      <c r="AH146" t="s">
        <v>54102</v>
      </c>
      <c r="AI146" t="s">
        <v>54101</v>
      </c>
      <c r="AJ146" t="s">
        <v>54100</v>
      </c>
      <c r="AK146" t="s">
        <v>54099</v>
      </c>
      <c r="AL146">
        <v>24</v>
      </c>
      <c r="AM146" s="5">
        <f t="shared" si="18"/>
        <v>4</v>
      </c>
      <c r="AN146" s="4">
        <f t="shared" si="23"/>
        <v>6.0583112457402496E-3</v>
      </c>
      <c r="AO146" s="3"/>
      <c r="AP146">
        <v>1</v>
      </c>
      <c r="AR146" t="s">
        <v>1</v>
      </c>
      <c r="AT146" s="2" t="s">
        <v>0</v>
      </c>
      <c r="AU146" s="1">
        <f t="shared" si="19"/>
        <v>1.6822431843063523</v>
      </c>
      <c r="AV146" s="1">
        <f t="shared" si="20"/>
        <v>1.3746968815256875</v>
      </c>
      <c r="AW146" s="1">
        <f t="shared" si="21"/>
        <v>1.0671505787450224</v>
      </c>
    </row>
    <row r="147" spans="1:49" x14ac:dyDescent="0.2">
      <c r="A147">
        <v>145</v>
      </c>
      <c r="B147" t="s">
        <v>54098</v>
      </c>
      <c r="C147" t="s">
        <v>54097</v>
      </c>
      <c r="F147" t="s">
        <v>54096</v>
      </c>
      <c r="G147" t="s">
        <v>17</v>
      </c>
      <c r="H147" t="s">
        <v>16</v>
      </c>
      <c r="I147" t="s">
        <v>1767</v>
      </c>
      <c r="J147">
        <v>60031544</v>
      </c>
      <c r="K147" t="s">
        <v>1766</v>
      </c>
      <c r="L147" t="s">
        <v>1765</v>
      </c>
      <c r="M147" t="s">
        <v>135</v>
      </c>
      <c r="N147">
        <v>5</v>
      </c>
      <c r="O147" t="s">
        <v>54095</v>
      </c>
      <c r="P147" t="s">
        <v>54094</v>
      </c>
      <c r="Q147" t="s">
        <v>54093</v>
      </c>
      <c r="R147" s="7">
        <v>42522</v>
      </c>
      <c r="S147" s="8">
        <f t="shared" si="16"/>
        <v>2016</v>
      </c>
      <c r="T147" s="8">
        <v>2016</v>
      </c>
      <c r="U147" s="8">
        <f t="shared" si="17"/>
        <v>6</v>
      </c>
      <c r="V147" s="7">
        <v>42522</v>
      </c>
      <c r="W147" t="s">
        <v>15895</v>
      </c>
      <c r="X147" s="2">
        <v>0.191</v>
      </c>
      <c r="Y147" s="6">
        <f t="shared" si="22"/>
        <v>5.0986359146846056E-3</v>
      </c>
      <c r="AA147">
        <v>18456421</v>
      </c>
      <c r="AB147">
        <v>19900191968</v>
      </c>
      <c r="AC147">
        <v>18466079</v>
      </c>
      <c r="AD147" t="s">
        <v>6</v>
      </c>
      <c r="AE147">
        <v>12</v>
      </c>
      <c r="AF147">
        <v>2</v>
      </c>
      <c r="AH147" t="s">
        <v>54092</v>
      </c>
      <c r="AI147" t="s">
        <v>54091</v>
      </c>
      <c r="AJ147" t="s">
        <v>54090</v>
      </c>
      <c r="AK147" t="s">
        <v>54089</v>
      </c>
      <c r="AL147">
        <v>2</v>
      </c>
      <c r="AM147" s="5">
        <f t="shared" si="18"/>
        <v>0.33333333333333331</v>
      </c>
      <c r="AN147" s="4">
        <f t="shared" si="23"/>
        <v>5.048592704783541E-4</v>
      </c>
      <c r="AO147" s="3"/>
      <c r="AP147">
        <v>1</v>
      </c>
      <c r="AR147" t="s">
        <v>1</v>
      </c>
      <c r="AT147" s="2" t="s">
        <v>0</v>
      </c>
      <c r="AU147" s="1">
        <f t="shared" si="19"/>
        <v>0.37205029214227298</v>
      </c>
      <c r="AV147" s="1">
        <f t="shared" si="20"/>
        <v>0.280174759258148</v>
      </c>
      <c r="AW147" s="1">
        <f t="shared" si="21"/>
        <v>0.18829922637402294</v>
      </c>
    </row>
    <row r="148" spans="1:49" x14ac:dyDescent="0.2">
      <c r="A148">
        <v>146</v>
      </c>
      <c r="B148" t="s">
        <v>54088</v>
      </c>
      <c r="C148" t="s">
        <v>54087</v>
      </c>
      <c r="F148" t="s">
        <v>54086</v>
      </c>
      <c r="G148" t="s">
        <v>17</v>
      </c>
      <c r="H148" t="s">
        <v>16</v>
      </c>
      <c r="I148" t="s">
        <v>54085</v>
      </c>
      <c r="J148" t="s">
        <v>54084</v>
      </c>
      <c r="K148" t="s">
        <v>54083</v>
      </c>
      <c r="L148" t="s">
        <v>54082</v>
      </c>
      <c r="M148" t="s">
        <v>1453</v>
      </c>
      <c r="N148">
        <v>6</v>
      </c>
      <c r="O148" t="s">
        <v>54081</v>
      </c>
      <c r="P148" t="s">
        <v>54080</v>
      </c>
      <c r="Q148" t="s">
        <v>54079</v>
      </c>
      <c r="R148" s="7">
        <v>42522</v>
      </c>
      <c r="S148" s="8">
        <f t="shared" si="16"/>
        <v>2016</v>
      </c>
      <c r="T148" s="8">
        <v>2016</v>
      </c>
      <c r="U148" s="8">
        <f t="shared" si="17"/>
        <v>6</v>
      </c>
      <c r="V148" s="7">
        <v>42522</v>
      </c>
      <c r="W148" t="s">
        <v>19200</v>
      </c>
      <c r="X148" s="2">
        <v>0.22500000000000001</v>
      </c>
      <c r="Y148" s="6">
        <f t="shared" si="22"/>
        <v>6.0062464963562111E-3</v>
      </c>
      <c r="AA148">
        <v>12102512</v>
      </c>
      <c r="AB148">
        <v>17500155108</v>
      </c>
      <c r="AD148" t="s">
        <v>6</v>
      </c>
      <c r="AE148">
        <v>25</v>
      </c>
      <c r="AF148">
        <v>2</v>
      </c>
      <c r="AH148" t="s">
        <v>32017</v>
      </c>
      <c r="AI148" t="s">
        <v>54078</v>
      </c>
      <c r="AJ148" t="s">
        <v>54077</v>
      </c>
      <c r="AK148" t="s">
        <v>54076</v>
      </c>
      <c r="AL148">
        <v>4</v>
      </c>
      <c r="AM148" s="5">
        <f t="shared" si="18"/>
        <v>0.66666666666666663</v>
      </c>
      <c r="AN148" s="4">
        <f t="shared" si="23"/>
        <v>1.0097185409567082E-3</v>
      </c>
      <c r="AO148" s="3"/>
      <c r="AP148">
        <v>1</v>
      </c>
      <c r="AR148" t="s">
        <v>1</v>
      </c>
      <c r="AT148" s="2">
        <v>0.95099999999999996</v>
      </c>
      <c r="AU148" s="1">
        <f t="shared" si="19"/>
        <v>0.45072881097363598</v>
      </c>
      <c r="AV148" s="1">
        <f t="shared" si="20"/>
        <v>0.35079825186564595</v>
      </c>
      <c r="AW148" s="1">
        <f t="shared" si="21"/>
        <v>0.25086769275765591</v>
      </c>
    </row>
    <row r="149" spans="1:49" x14ac:dyDescent="0.2">
      <c r="A149">
        <v>147</v>
      </c>
      <c r="B149" t="s">
        <v>54075</v>
      </c>
      <c r="C149" t="s">
        <v>54074</v>
      </c>
      <c r="F149" t="s">
        <v>54073</v>
      </c>
      <c r="G149" t="s">
        <v>17</v>
      </c>
      <c r="H149" t="s">
        <v>16</v>
      </c>
      <c r="I149" t="s">
        <v>54072</v>
      </c>
      <c r="J149">
        <v>60009037</v>
      </c>
      <c r="K149" t="s">
        <v>30631</v>
      </c>
      <c r="L149" t="s">
        <v>30630</v>
      </c>
      <c r="M149" t="s">
        <v>411</v>
      </c>
      <c r="N149">
        <v>2</v>
      </c>
      <c r="O149" t="s">
        <v>54071</v>
      </c>
      <c r="P149" t="s">
        <v>54070</v>
      </c>
      <c r="Q149" t="s">
        <v>54069</v>
      </c>
      <c r="R149" s="7">
        <v>42522</v>
      </c>
      <c r="S149" s="8">
        <f t="shared" si="16"/>
        <v>2016</v>
      </c>
      <c r="T149" s="8">
        <v>2016</v>
      </c>
      <c r="U149" s="8">
        <f t="shared" si="17"/>
        <v>6</v>
      </c>
      <c r="V149" s="7">
        <v>42522</v>
      </c>
      <c r="W149" t="s">
        <v>54068</v>
      </c>
      <c r="X149" s="2">
        <v>0.76</v>
      </c>
      <c r="Y149" s="6">
        <f t="shared" si="22"/>
        <v>2.0287765943247646E-2</v>
      </c>
      <c r="AA149">
        <v>22511717</v>
      </c>
      <c r="AB149">
        <v>21100826328</v>
      </c>
      <c r="AC149">
        <v>22511725</v>
      </c>
      <c r="AD149" t="s">
        <v>6</v>
      </c>
      <c r="AE149">
        <v>5</v>
      </c>
      <c r="AF149">
        <v>2</v>
      </c>
      <c r="AG149">
        <v>1650002</v>
      </c>
      <c r="AI149" t="s">
        <v>54067</v>
      </c>
      <c r="AJ149" t="s">
        <v>54066</v>
      </c>
      <c r="AK149" t="s">
        <v>54065</v>
      </c>
      <c r="AL149">
        <v>5</v>
      </c>
      <c r="AM149" s="5">
        <f t="shared" si="18"/>
        <v>0.83333333333333337</v>
      </c>
      <c r="AN149" s="4">
        <f t="shared" si="23"/>
        <v>1.2621481761958854E-3</v>
      </c>
      <c r="AO149" s="3"/>
      <c r="AP149">
        <v>0</v>
      </c>
      <c r="AR149" t="s">
        <v>1</v>
      </c>
      <c r="AT149" s="2" t="s">
        <v>0</v>
      </c>
      <c r="AU149" s="1">
        <f t="shared" si="19"/>
        <v>1.4580080613132116</v>
      </c>
      <c r="AV149" s="1">
        <f t="shared" si="20"/>
        <v>1.0774957059721766</v>
      </c>
      <c r="AW149" s="1">
        <f t="shared" si="21"/>
        <v>0.69698335063114125</v>
      </c>
    </row>
    <row r="150" spans="1:49" x14ac:dyDescent="0.2">
      <c r="A150">
        <v>148</v>
      </c>
      <c r="B150" t="s">
        <v>54064</v>
      </c>
      <c r="C150" t="s">
        <v>54063</v>
      </c>
      <c r="F150" t="s">
        <v>54062</v>
      </c>
      <c r="G150" t="s">
        <v>17</v>
      </c>
      <c r="H150" t="s">
        <v>16</v>
      </c>
      <c r="I150" t="s">
        <v>54061</v>
      </c>
      <c r="J150">
        <v>60069720</v>
      </c>
      <c r="K150" t="s">
        <v>5362</v>
      </c>
      <c r="L150" t="s">
        <v>691</v>
      </c>
      <c r="M150" t="s">
        <v>340</v>
      </c>
      <c r="N150">
        <v>5</v>
      </c>
      <c r="O150" t="s">
        <v>54060</v>
      </c>
      <c r="P150" t="s">
        <v>54059</v>
      </c>
      <c r="Q150" t="s">
        <v>5984</v>
      </c>
      <c r="R150" s="7">
        <v>42522</v>
      </c>
      <c r="S150" s="8">
        <f t="shared" si="16"/>
        <v>2016</v>
      </c>
      <c r="T150" s="8">
        <v>2016</v>
      </c>
      <c r="U150" s="8">
        <f t="shared" si="17"/>
        <v>6</v>
      </c>
      <c r="V150" s="7">
        <v>42522</v>
      </c>
      <c r="W150" t="s">
        <v>19200</v>
      </c>
      <c r="X150" s="2">
        <v>0.22500000000000001</v>
      </c>
      <c r="Y150" s="6">
        <f t="shared" si="22"/>
        <v>6.0062464963562111E-3</v>
      </c>
      <c r="AA150">
        <v>12102512</v>
      </c>
      <c r="AB150">
        <v>17500155108</v>
      </c>
      <c r="AD150" t="s">
        <v>6</v>
      </c>
      <c r="AE150">
        <v>25</v>
      </c>
      <c r="AF150">
        <v>2</v>
      </c>
      <c r="AH150" t="s">
        <v>54058</v>
      </c>
      <c r="AI150" t="s">
        <v>54057</v>
      </c>
      <c r="AJ150" t="s">
        <v>54056</v>
      </c>
      <c r="AK150" t="s">
        <v>54055</v>
      </c>
      <c r="AL150">
        <v>4</v>
      </c>
      <c r="AM150" s="5">
        <f t="shared" si="18"/>
        <v>0.66666666666666663</v>
      </c>
      <c r="AN150" s="4">
        <f t="shared" si="23"/>
        <v>1.0097185409567082E-3</v>
      </c>
      <c r="AO150" s="3"/>
      <c r="AP150">
        <v>1</v>
      </c>
      <c r="AQ150" t="s">
        <v>222</v>
      </c>
      <c r="AR150" t="s">
        <v>54054</v>
      </c>
      <c r="AS150" t="s">
        <v>221</v>
      </c>
      <c r="AT150" s="2">
        <v>0.95099999999999996</v>
      </c>
      <c r="AU150" s="1">
        <f t="shared" si="19"/>
        <v>0.45072881097363598</v>
      </c>
      <c r="AV150" s="1">
        <f t="shared" si="20"/>
        <v>0.35079825186564595</v>
      </c>
      <c r="AW150" s="1">
        <f t="shared" si="21"/>
        <v>0.25086769275765591</v>
      </c>
    </row>
    <row r="151" spans="1:49" x14ac:dyDescent="0.2">
      <c r="A151">
        <v>149</v>
      </c>
      <c r="B151" t="s">
        <v>54053</v>
      </c>
      <c r="C151" t="s">
        <v>54052</v>
      </c>
      <c r="F151" t="s">
        <v>54051</v>
      </c>
      <c r="G151" t="s">
        <v>17</v>
      </c>
      <c r="H151" t="s">
        <v>16</v>
      </c>
      <c r="I151" t="s">
        <v>8623</v>
      </c>
      <c r="J151">
        <v>60001455</v>
      </c>
      <c r="K151" t="s">
        <v>4991</v>
      </c>
      <c r="L151" t="s">
        <v>4990</v>
      </c>
      <c r="M151" t="s">
        <v>340</v>
      </c>
      <c r="N151">
        <v>3</v>
      </c>
      <c r="O151" t="s">
        <v>54050</v>
      </c>
      <c r="P151" t="s">
        <v>54049</v>
      </c>
      <c r="Q151" t="s">
        <v>54048</v>
      </c>
      <c r="R151" s="7">
        <v>42522</v>
      </c>
      <c r="S151" s="8">
        <f t="shared" si="16"/>
        <v>2016</v>
      </c>
      <c r="T151" s="8">
        <v>2016</v>
      </c>
      <c r="U151" s="8">
        <f t="shared" si="17"/>
        <v>6</v>
      </c>
      <c r="V151" s="7">
        <v>42522</v>
      </c>
      <c r="W151" t="s">
        <v>19200</v>
      </c>
      <c r="X151" s="2">
        <v>0.22500000000000001</v>
      </c>
      <c r="Y151" s="6">
        <f t="shared" si="22"/>
        <v>6.0062464963562111E-3</v>
      </c>
      <c r="AA151">
        <v>12102512</v>
      </c>
      <c r="AB151">
        <v>17500155108</v>
      </c>
      <c r="AD151" t="s">
        <v>6</v>
      </c>
      <c r="AE151">
        <v>25</v>
      </c>
      <c r="AF151">
        <v>2</v>
      </c>
      <c r="AH151" t="s">
        <v>54047</v>
      </c>
      <c r="AI151" t="s">
        <v>54046</v>
      </c>
      <c r="AJ151" t="s">
        <v>54045</v>
      </c>
      <c r="AK151" t="s">
        <v>54044</v>
      </c>
      <c r="AL151">
        <v>1</v>
      </c>
      <c r="AM151" s="5">
        <f t="shared" si="18"/>
        <v>0.16666666666666666</v>
      </c>
      <c r="AN151" s="4">
        <f t="shared" si="23"/>
        <v>2.5242963523917705E-4</v>
      </c>
      <c r="AO151" s="3"/>
      <c r="AP151">
        <v>1</v>
      </c>
      <c r="AQ151" t="s">
        <v>222</v>
      </c>
      <c r="AR151">
        <v>51477001</v>
      </c>
      <c r="AS151" t="s">
        <v>221</v>
      </c>
      <c r="AT151" s="2">
        <v>0.95099999999999996</v>
      </c>
      <c r="AU151" s="1">
        <f t="shared" si="19"/>
        <v>0.42801014380211011</v>
      </c>
      <c r="AV151" s="1">
        <f t="shared" si="20"/>
        <v>0.31293380657976944</v>
      </c>
      <c r="AW151" s="1">
        <f t="shared" si="21"/>
        <v>0.19785746935742873</v>
      </c>
    </row>
    <row r="152" spans="1:49" x14ac:dyDescent="0.2">
      <c r="A152">
        <v>150</v>
      </c>
      <c r="B152" t="s">
        <v>54043</v>
      </c>
      <c r="C152" t="s">
        <v>54042</v>
      </c>
      <c r="D152" t="s">
        <v>54041</v>
      </c>
      <c r="F152" t="s">
        <v>54040</v>
      </c>
      <c r="G152" t="s">
        <v>17</v>
      </c>
      <c r="H152" t="s">
        <v>16</v>
      </c>
      <c r="I152" t="s">
        <v>54039</v>
      </c>
      <c r="J152">
        <v>60012304</v>
      </c>
      <c r="K152" t="s">
        <v>18427</v>
      </c>
      <c r="L152" t="s">
        <v>16689</v>
      </c>
      <c r="M152" t="s">
        <v>135</v>
      </c>
      <c r="N152">
        <v>2</v>
      </c>
      <c r="O152" t="s">
        <v>54038</v>
      </c>
      <c r="P152" t="s">
        <v>54037</v>
      </c>
      <c r="Q152" t="s">
        <v>54036</v>
      </c>
      <c r="R152" s="7">
        <v>42522</v>
      </c>
      <c r="S152" s="8">
        <f t="shared" si="16"/>
        <v>2016</v>
      </c>
      <c r="T152" s="8">
        <v>2016</v>
      </c>
      <c r="U152" s="8">
        <f t="shared" si="17"/>
        <v>6</v>
      </c>
      <c r="V152" s="7">
        <v>42522</v>
      </c>
      <c r="W152" t="s">
        <v>36818</v>
      </c>
      <c r="X152" s="2">
        <v>0.80300000000000005</v>
      </c>
      <c r="Y152" s="6">
        <f t="shared" si="22"/>
        <v>2.1435626384773501E-2</v>
      </c>
      <c r="AB152">
        <v>21100806003</v>
      </c>
      <c r="AC152">
        <v>22150986</v>
      </c>
      <c r="AD152" t="s">
        <v>6</v>
      </c>
      <c r="AE152">
        <v>19</v>
      </c>
      <c r="AF152">
        <v>2</v>
      </c>
      <c r="AH152" t="s">
        <v>54035</v>
      </c>
      <c r="AI152" t="s">
        <v>54034</v>
      </c>
      <c r="AJ152" t="s">
        <v>54033</v>
      </c>
      <c r="AK152" t="s">
        <v>54032</v>
      </c>
      <c r="AL152">
        <v>29</v>
      </c>
      <c r="AM152" s="5">
        <f t="shared" si="18"/>
        <v>4.833333333333333</v>
      </c>
      <c r="AN152" s="4">
        <f t="shared" si="23"/>
        <v>7.320459421936135E-3</v>
      </c>
      <c r="AO152" s="3"/>
      <c r="AP152">
        <v>1</v>
      </c>
      <c r="AR152" t="s">
        <v>1</v>
      </c>
      <c r="AT152" s="2" t="s">
        <v>0</v>
      </c>
      <c r="AU152" s="1">
        <f t="shared" si="19"/>
        <v>1.7201076295922288</v>
      </c>
      <c r="AV152" s="1">
        <f t="shared" si="20"/>
        <v>1.437804290335482</v>
      </c>
      <c r="AW152" s="1">
        <f t="shared" si="21"/>
        <v>1.1555009510787344</v>
      </c>
    </row>
    <row r="153" spans="1:49" x14ac:dyDescent="0.2">
      <c r="A153">
        <v>151</v>
      </c>
      <c r="B153" t="s">
        <v>54031</v>
      </c>
      <c r="C153" t="s">
        <v>54030</v>
      </c>
      <c r="F153" t="s">
        <v>54029</v>
      </c>
      <c r="G153" t="s">
        <v>17</v>
      </c>
      <c r="H153" t="s">
        <v>16</v>
      </c>
      <c r="I153" t="s">
        <v>54028</v>
      </c>
      <c r="J153">
        <v>60104915</v>
      </c>
      <c r="K153" t="s">
        <v>54027</v>
      </c>
      <c r="L153" t="s">
        <v>54026</v>
      </c>
      <c r="M153" t="s">
        <v>847</v>
      </c>
      <c r="N153">
        <v>2</v>
      </c>
      <c r="O153" t="s">
        <v>54025</v>
      </c>
      <c r="P153" t="s">
        <v>54024</v>
      </c>
      <c r="Q153" t="s">
        <v>54023</v>
      </c>
      <c r="R153" s="7">
        <v>42522</v>
      </c>
      <c r="S153" s="8">
        <f t="shared" si="16"/>
        <v>2016</v>
      </c>
      <c r="T153" s="8">
        <v>2016</v>
      </c>
      <c r="U153" s="8">
        <f t="shared" si="17"/>
        <v>6</v>
      </c>
      <c r="V153" s="7">
        <v>42522</v>
      </c>
      <c r="W153" t="s">
        <v>30812</v>
      </c>
      <c r="X153" s="2">
        <v>0.24099999999999999</v>
      </c>
      <c r="Y153" s="6">
        <f t="shared" si="22"/>
        <v>6.4333573583193185E-3</v>
      </c>
      <c r="AA153">
        <v>25024752</v>
      </c>
      <c r="AB153">
        <v>21100799500</v>
      </c>
      <c r="AC153">
        <v>25024760</v>
      </c>
      <c r="AD153" t="s">
        <v>6</v>
      </c>
      <c r="AE153">
        <v>2</v>
      </c>
      <c r="AF153">
        <v>3</v>
      </c>
      <c r="AH153" t="s">
        <v>54022</v>
      </c>
      <c r="AI153" t="s">
        <v>54021</v>
      </c>
      <c r="AJ153" t="s">
        <v>54020</v>
      </c>
      <c r="AK153" t="s">
        <v>54019</v>
      </c>
      <c r="AL153">
        <v>1</v>
      </c>
      <c r="AM153" s="5">
        <f t="shared" si="18"/>
        <v>0.16666666666666666</v>
      </c>
      <c r="AN153" s="4">
        <f t="shared" si="23"/>
        <v>2.5242963523917705E-4</v>
      </c>
      <c r="AO153" s="3"/>
      <c r="AP153">
        <v>1</v>
      </c>
      <c r="AQ153" t="s">
        <v>1446</v>
      </c>
      <c r="AR153" t="s">
        <v>54018</v>
      </c>
      <c r="AS153" t="s">
        <v>1444</v>
      </c>
      <c r="AT153" s="2" t="s">
        <v>0</v>
      </c>
      <c r="AU153" s="1">
        <f t="shared" si="19"/>
        <v>0.45790790413952759</v>
      </c>
      <c r="AV153" s="1">
        <f t="shared" si="20"/>
        <v>0.33428934967792479</v>
      </c>
      <c r="AW153" s="1">
        <f t="shared" si="21"/>
        <v>0.21067079521632193</v>
      </c>
    </row>
    <row r="154" spans="1:49" x14ac:dyDescent="0.2">
      <c r="A154">
        <v>152</v>
      </c>
      <c r="B154" t="s">
        <v>54017</v>
      </c>
      <c r="C154" t="s">
        <v>54016</v>
      </c>
      <c r="F154" t="s">
        <v>54015</v>
      </c>
      <c r="G154" t="s">
        <v>17</v>
      </c>
      <c r="H154" t="s">
        <v>16</v>
      </c>
      <c r="I154" t="s">
        <v>54014</v>
      </c>
      <c r="J154" t="s">
        <v>54013</v>
      </c>
      <c r="K154" t="s">
        <v>54012</v>
      </c>
      <c r="L154" t="s">
        <v>54011</v>
      </c>
      <c r="M154" t="s">
        <v>54010</v>
      </c>
      <c r="N154">
        <v>1</v>
      </c>
      <c r="O154" t="s">
        <v>54009</v>
      </c>
      <c r="P154">
        <v>57193496428</v>
      </c>
      <c r="Q154" t="s">
        <v>54008</v>
      </c>
      <c r="R154" s="7">
        <v>42522</v>
      </c>
      <c r="S154" s="8">
        <f t="shared" si="16"/>
        <v>2016</v>
      </c>
      <c r="T154" s="8">
        <v>2016</v>
      </c>
      <c r="U154" s="8">
        <f t="shared" si="17"/>
        <v>6</v>
      </c>
      <c r="V154" s="7">
        <v>42522</v>
      </c>
      <c r="W154" t="s">
        <v>30812</v>
      </c>
      <c r="X154" s="2">
        <v>0.24099999999999999</v>
      </c>
      <c r="Y154" s="6">
        <f t="shared" si="22"/>
        <v>6.4333573583193185E-3</v>
      </c>
      <c r="AA154">
        <v>25024752</v>
      </c>
      <c r="AB154">
        <v>21100799500</v>
      </c>
      <c r="AC154">
        <v>25024760</v>
      </c>
      <c r="AD154" t="s">
        <v>6</v>
      </c>
      <c r="AE154">
        <v>2</v>
      </c>
      <c r="AF154">
        <v>3</v>
      </c>
      <c r="AH154" t="s">
        <v>54007</v>
      </c>
      <c r="AI154" t="s">
        <v>54006</v>
      </c>
      <c r="AJ154" t="s">
        <v>54005</v>
      </c>
      <c r="AK154" t="s">
        <v>54004</v>
      </c>
      <c r="AL154">
        <v>4</v>
      </c>
      <c r="AM154" s="5">
        <f t="shared" si="18"/>
        <v>0.66666666666666663</v>
      </c>
      <c r="AN154" s="4">
        <f t="shared" si="23"/>
        <v>1.0097185409567082E-3</v>
      </c>
      <c r="AO154" s="3"/>
      <c r="AP154">
        <v>1</v>
      </c>
      <c r="AR154" t="s">
        <v>1</v>
      </c>
      <c r="AT154" s="2" t="s">
        <v>0</v>
      </c>
      <c r="AU154" s="1">
        <f t="shared" si="19"/>
        <v>0.48062657131105346</v>
      </c>
      <c r="AV154" s="1">
        <f t="shared" si="20"/>
        <v>0.3721537949638013</v>
      </c>
      <c r="AW154" s="1">
        <f t="shared" si="21"/>
        <v>0.26368101861654908</v>
      </c>
    </row>
    <row r="155" spans="1:49" x14ac:dyDescent="0.2">
      <c r="A155">
        <v>153</v>
      </c>
      <c r="B155" t="s">
        <v>54003</v>
      </c>
      <c r="C155" t="s">
        <v>54002</v>
      </c>
      <c r="F155" t="s">
        <v>54001</v>
      </c>
      <c r="G155" t="s">
        <v>17</v>
      </c>
      <c r="H155" t="s">
        <v>16</v>
      </c>
      <c r="I155" t="s">
        <v>54000</v>
      </c>
      <c r="J155">
        <v>60069720</v>
      </c>
      <c r="K155" t="s">
        <v>5362</v>
      </c>
      <c r="L155" t="s">
        <v>691</v>
      </c>
      <c r="M155" t="s">
        <v>340</v>
      </c>
      <c r="N155">
        <v>3</v>
      </c>
      <c r="O155" t="s">
        <v>53999</v>
      </c>
      <c r="P155" t="s">
        <v>53998</v>
      </c>
      <c r="Q155" t="s">
        <v>20433</v>
      </c>
      <c r="R155" s="7">
        <v>42522</v>
      </c>
      <c r="S155" s="8">
        <f t="shared" si="16"/>
        <v>2016</v>
      </c>
      <c r="T155" s="8">
        <v>2016</v>
      </c>
      <c r="U155" s="8">
        <f t="shared" si="17"/>
        <v>6</v>
      </c>
      <c r="V155" s="7">
        <v>42522</v>
      </c>
      <c r="W155" t="s">
        <v>53997</v>
      </c>
      <c r="X155" s="2">
        <v>0.12</v>
      </c>
      <c r="Y155" s="6">
        <f t="shared" si="22"/>
        <v>3.2033314647233121E-3</v>
      </c>
      <c r="AA155">
        <v>10059113</v>
      </c>
      <c r="AB155">
        <v>12658</v>
      </c>
      <c r="AD155" t="s">
        <v>6</v>
      </c>
      <c r="AE155">
        <v>23</v>
      </c>
      <c r="AF155">
        <v>3</v>
      </c>
      <c r="AH155" t="s">
        <v>53996</v>
      </c>
      <c r="AI155" t="s">
        <v>53995</v>
      </c>
      <c r="AJ155" t="s">
        <v>53994</v>
      </c>
      <c r="AK155" t="s">
        <v>53993</v>
      </c>
      <c r="AL155">
        <v>0</v>
      </c>
      <c r="AM155" s="5">
        <f t="shared" si="18"/>
        <v>0</v>
      </c>
      <c r="AN155" s="4">
        <f t="shared" si="23"/>
        <v>0</v>
      </c>
      <c r="AO155" s="3"/>
      <c r="AP155">
        <v>0</v>
      </c>
      <c r="AR155" t="s">
        <v>1</v>
      </c>
      <c r="AT155" s="2" t="s">
        <v>0</v>
      </c>
      <c r="AU155" s="1">
        <f t="shared" si="19"/>
        <v>0.22423320253063184</v>
      </c>
      <c r="AV155" s="1">
        <f t="shared" si="20"/>
        <v>0.16016657323616562</v>
      </c>
      <c r="AW155" s="1">
        <f t="shared" si="21"/>
        <v>9.6099943941699364E-2</v>
      </c>
    </row>
    <row r="156" spans="1:49" x14ac:dyDescent="0.2">
      <c r="A156">
        <v>154</v>
      </c>
      <c r="B156" t="s">
        <v>53992</v>
      </c>
      <c r="C156" t="s">
        <v>53991</v>
      </c>
      <c r="F156" t="s">
        <v>53990</v>
      </c>
      <c r="G156" t="s">
        <v>17</v>
      </c>
      <c r="H156" t="s">
        <v>16</v>
      </c>
      <c r="I156" t="s">
        <v>2121</v>
      </c>
      <c r="J156" t="s">
        <v>53989</v>
      </c>
      <c r="K156" t="s">
        <v>53988</v>
      </c>
      <c r="L156" t="s">
        <v>53987</v>
      </c>
      <c r="M156" t="s">
        <v>4222</v>
      </c>
      <c r="N156">
        <v>5</v>
      </c>
      <c r="O156" t="s">
        <v>53986</v>
      </c>
      <c r="P156" t="s">
        <v>53985</v>
      </c>
      <c r="Q156" t="s">
        <v>53984</v>
      </c>
      <c r="R156" s="7">
        <v>42522</v>
      </c>
      <c r="S156" s="8">
        <f t="shared" si="16"/>
        <v>2016</v>
      </c>
      <c r="T156" s="8">
        <v>2016</v>
      </c>
      <c r="U156" s="8">
        <f t="shared" si="17"/>
        <v>6</v>
      </c>
      <c r="V156" s="7">
        <v>42522</v>
      </c>
      <c r="W156" t="s">
        <v>1909</v>
      </c>
      <c r="X156" s="2">
        <v>0.21099999999999999</v>
      </c>
      <c r="Y156" s="6">
        <f t="shared" si="22"/>
        <v>5.6325244921384904E-3</v>
      </c>
      <c r="AA156">
        <v>9168516</v>
      </c>
      <c r="AB156">
        <v>18936</v>
      </c>
      <c r="AC156">
        <v>17451345</v>
      </c>
      <c r="AD156" t="s">
        <v>6</v>
      </c>
      <c r="AE156" t="s">
        <v>1908</v>
      </c>
      <c r="AF156">
        <v>6</v>
      </c>
      <c r="AH156" t="s">
        <v>53983</v>
      </c>
      <c r="AI156" t="s">
        <v>53982</v>
      </c>
      <c r="AJ156" t="s">
        <v>53981</v>
      </c>
      <c r="AK156" t="s">
        <v>53980</v>
      </c>
      <c r="AL156">
        <v>1</v>
      </c>
      <c r="AM156" s="5">
        <f t="shared" si="18"/>
        <v>0.16666666666666666</v>
      </c>
      <c r="AN156" s="4">
        <f t="shared" si="23"/>
        <v>2.5242963523917705E-4</v>
      </c>
      <c r="AO156" s="3"/>
      <c r="AP156">
        <v>0</v>
      </c>
      <c r="AR156" t="s">
        <v>1</v>
      </c>
      <c r="AT156" s="2">
        <v>0.52500000000000002</v>
      </c>
      <c r="AU156" s="1">
        <f t="shared" si="19"/>
        <v>0.4018496035068696</v>
      </c>
      <c r="AV156" s="1">
        <f t="shared" si="20"/>
        <v>0.29424770636888337</v>
      </c>
      <c r="AW156" s="1">
        <f t="shared" si="21"/>
        <v>0.1866458092308971</v>
      </c>
    </row>
    <row r="157" spans="1:49" x14ac:dyDescent="0.2">
      <c r="A157">
        <v>155</v>
      </c>
      <c r="B157" t="s">
        <v>53979</v>
      </c>
      <c r="C157" t="s">
        <v>53978</v>
      </c>
      <c r="D157" t="s">
        <v>53977</v>
      </c>
      <c r="F157" t="s">
        <v>53976</v>
      </c>
      <c r="G157" t="s">
        <v>17</v>
      </c>
      <c r="H157" t="s">
        <v>16</v>
      </c>
      <c r="I157" t="s">
        <v>53975</v>
      </c>
      <c r="J157">
        <v>60122052</v>
      </c>
      <c r="K157" t="s">
        <v>15683</v>
      </c>
      <c r="L157" t="s">
        <v>4512</v>
      </c>
      <c r="M157" t="s">
        <v>340</v>
      </c>
      <c r="N157">
        <v>3</v>
      </c>
      <c r="O157" t="s">
        <v>53974</v>
      </c>
      <c r="P157" t="s">
        <v>53973</v>
      </c>
      <c r="Q157" t="s">
        <v>53972</v>
      </c>
      <c r="R157" s="7">
        <v>42522</v>
      </c>
      <c r="S157" s="8">
        <f t="shared" si="16"/>
        <v>2016</v>
      </c>
      <c r="T157" s="8">
        <v>2016</v>
      </c>
      <c r="U157" s="8">
        <f t="shared" si="17"/>
        <v>6</v>
      </c>
      <c r="V157" s="7">
        <v>42522</v>
      </c>
      <c r="W157" t="s">
        <v>53971</v>
      </c>
      <c r="X157" s="2">
        <v>0.13300000000000001</v>
      </c>
      <c r="Y157" s="6">
        <f t="shared" si="22"/>
        <v>3.5503590400683379E-3</v>
      </c>
      <c r="AA157">
        <v>10058885</v>
      </c>
      <c r="AB157">
        <v>4700153604</v>
      </c>
      <c r="AD157" t="s">
        <v>6</v>
      </c>
      <c r="AE157">
        <v>23</v>
      </c>
      <c r="AF157">
        <v>3</v>
      </c>
      <c r="AH157" t="s">
        <v>1164</v>
      </c>
      <c r="AI157" t="s">
        <v>53970</v>
      </c>
      <c r="AJ157" t="s">
        <v>53969</v>
      </c>
      <c r="AK157" t="s">
        <v>53968</v>
      </c>
      <c r="AL157">
        <v>0</v>
      </c>
      <c r="AM157" s="5">
        <f t="shared" si="18"/>
        <v>0</v>
      </c>
      <c r="AN157" s="4">
        <f t="shared" si="23"/>
        <v>0</v>
      </c>
      <c r="AO157" s="3"/>
      <c r="AP157">
        <v>0</v>
      </c>
      <c r="AQ157" t="s">
        <v>207</v>
      </c>
      <c r="AR157" t="s">
        <v>53967</v>
      </c>
      <c r="AS157" t="s">
        <v>206</v>
      </c>
      <c r="AT157" s="2" t="s">
        <v>0</v>
      </c>
      <c r="AU157" s="1">
        <f t="shared" si="19"/>
        <v>0.24852513280478361</v>
      </c>
      <c r="AV157" s="1">
        <f t="shared" si="20"/>
        <v>0.17751795200341688</v>
      </c>
      <c r="AW157" s="1">
        <f t="shared" si="21"/>
        <v>0.10651077120205014</v>
      </c>
    </row>
    <row r="158" spans="1:49" x14ac:dyDescent="0.2">
      <c r="A158">
        <v>156</v>
      </c>
      <c r="B158" t="s">
        <v>53966</v>
      </c>
      <c r="C158" t="s">
        <v>53965</v>
      </c>
      <c r="F158" t="s">
        <v>53964</v>
      </c>
      <c r="G158" t="s">
        <v>17</v>
      </c>
      <c r="H158" t="s">
        <v>16</v>
      </c>
      <c r="I158" t="s">
        <v>3322</v>
      </c>
      <c r="J158" t="s">
        <v>53963</v>
      </c>
      <c r="K158" t="s">
        <v>53962</v>
      </c>
      <c r="L158" t="s">
        <v>53961</v>
      </c>
      <c r="M158" t="s">
        <v>8819</v>
      </c>
      <c r="N158">
        <v>5</v>
      </c>
      <c r="O158" t="s">
        <v>53960</v>
      </c>
      <c r="P158" t="s">
        <v>53959</v>
      </c>
      <c r="Q158" t="s">
        <v>53958</v>
      </c>
      <c r="R158" s="7">
        <v>42522</v>
      </c>
      <c r="S158" s="8">
        <f t="shared" si="16"/>
        <v>2016</v>
      </c>
      <c r="T158" s="8">
        <v>2016</v>
      </c>
      <c r="U158" s="8">
        <f t="shared" si="17"/>
        <v>6</v>
      </c>
      <c r="V158" s="7">
        <v>42522</v>
      </c>
      <c r="W158" t="s">
        <v>1481</v>
      </c>
      <c r="X158" s="2">
        <v>1.3720000000000001</v>
      </c>
      <c r="Y158" s="6">
        <f t="shared" si="22"/>
        <v>3.662475641333654E-2</v>
      </c>
      <c r="AA158" t="s">
        <v>1480</v>
      </c>
      <c r="AB158">
        <v>17259</v>
      </c>
      <c r="AD158" t="s">
        <v>6</v>
      </c>
      <c r="AE158">
        <v>13</v>
      </c>
      <c r="AF158">
        <v>6</v>
      </c>
      <c r="AG158">
        <v>7457358</v>
      </c>
      <c r="AH158" t="s">
        <v>53957</v>
      </c>
      <c r="AI158" t="s">
        <v>53956</v>
      </c>
      <c r="AJ158" t="s">
        <v>53955</v>
      </c>
      <c r="AK158" t="s">
        <v>53954</v>
      </c>
      <c r="AL158">
        <v>17</v>
      </c>
      <c r="AM158" s="5">
        <f t="shared" si="18"/>
        <v>2.8333333333333335</v>
      </c>
      <c r="AN158" s="4">
        <f t="shared" si="23"/>
        <v>4.2913037990660102E-3</v>
      </c>
      <c r="AO158" s="3"/>
      <c r="AP158">
        <v>0</v>
      </c>
      <c r="AQ158" t="s">
        <v>14458</v>
      </c>
      <c r="AR158" t="s">
        <v>53953</v>
      </c>
      <c r="AS158" t="s">
        <v>8203</v>
      </c>
      <c r="AT158" s="2">
        <v>3.9660000000000002</v>
      </c>
      <c r="AU158" s="1">
        <f t="shared" si="19"/>
        <v>2.6924720629055381</v>
      </c>
      <c r="AV158" s="1">
        <f t="shared" si="20"/>
        <v>2.0458030106201277</v>
      </c>
      <c r="AW158" s="1">
        <f t="shared" si="21"/>
        <v>1.3991339583347169</v>
      </c>
    </row>
    <row r="159" spans="1:49" x14ac:dyDescent="0.2">
      <c r="A159">
        <v>157</v>
      </c>
      <c r="B159" t="s">
        <v>53952</v>
      </c>
      <c r="C159" t="s">
        <v>53951</v>
      </c>
      <c r="F159" t="s">
        <v>53950</v>
      </c>
      <c r="G159" t="s">
        <v>17</v>
      </c>
      <c r="H159" t="s">
        <v>16</v>
      </c>
      <c r="I159" t="s">
        <v>35157</v>
      </c>
      <c r="J159" t="s">
        <v>53949</v>
      </c>
      <c r="K159" t="s">
        <v>53948</v>
      </c>
      <c r="L159" t="s">
        <v>53947</v>
      </c>
      <c r="M159" t="s">
        <v>230</v>
      </c>
      <c r="N159">
        <v>4</v>
      </c>
      <c r="O159" t="s">
        <v>53946</v>
      </c>
      <c r="P159" t="s">
        <v>53945</v>
      </c>
      <c r="Q159" t="s">
        <v>53944</v>
      </c>
      <c r="R159" s="7">
        <v>42522</v>
      </c>
      <c r="S159" s="8">
        <f t="shared" si="16"/>
        <v>2016</v>
      </c>
      <c r="T159" s="8">
        <v>2016</v>
      </c>
      <c r="U159" s="8">
        <f t="shared" si="17"/>
        <v>6</v>
      </c>
      <c r="V159" s="7">
        <v>42522</v>
      </c>
      <c r="W159" t="s">
        <v>1481</v>
      </c>
      <c r="X159" s="2">
        <v>1.3720000000000001</v>
      </c>
      <c r="Y159" s="6">
        <f t="shared" si="22"/>
        <v>3.662475641333654E-2</v>
      </c>
      <c r="AA159" t="s">
        <v>1480</v>
      </c>
      <c r="AB159">
        <v>17259</v>
      </c>
      <c r="AD159" t="s">
        <v>6</v>
      </c>
      <c r="AE159">
        <v>13</v>
      </c>
      <c r="AF159">
        <v>6</v>
      </c>
      <c r="AG159">
        <v>7456209</v>
      </c>
      <c r="AH159" t="s">
        <v>39335</v>
      </c>
      <c r="AI159" t="s">
        <v>53943</v>
      </c>
      <c r="AJ159" t="s">
        <v>53942</v>
      </c>
      <c r="AK159" t="s">
        <v>53941</v>
      </c>
      <c r="AL159">
        <v>6</v>
      </c>
      <c r="AM159" s="5">
        <f t="shared" si="18"/>
        <v>1</v>
      </c>
      <c r="AN159" s="4">
        <f t="shared" si="23"/>
        <v>1.5145778114350624E-3</v>
      </c>
      <c r="AO159" s="3"/>
      <c r="AP159">
        <v>0</v>
      </c>
      <c r="AR159" t="s">
        <v>1</v>
      </c>
      <c r="AT159" s="2">
        <v>3.9660000000000002</v>
      </c>
      <c r="AU159" s="1">
        <f t="shared" si="19"/>
        <v>2.6091702832766095</v>
      </c>
      <c r="AV159" s="1">
        <f t="shared" si="20"/>
        <v>1.90696671123858</v>
      </c>
      <c r="AW159" s="1">
        <f t="shared" si="21"/>
        <v>1.2047631392005507</v>
      </c>
    </row>
    <row r="160" spans="1:49" x14ac:dyDescent="0.2">
      <c r="A160">
        <v>158</v>
      </c>
      <c r="B160" t="s">
        <v>53940</v>
      </c>
      <c r="C160" t="s">
        <v>53939</v>
      </c>
      <c r="F160" t="s">
        <v>53938</v>
      </c>
      <c r="G160" t="s">
        <v>17</v>
      </c>
      <c r="H160" t="s">
        <v>16</v>
      </c>
      <c r="I160" t="s">
        <v>53937</v>
      </c>
      <c r="J160">
        <v>60023053</v>
      </c>
      <c r="K160" t="s">
        <v>8611</v>
      </c>
      <c r="L160" t="s">
        <v>53936</v>
      </c>
      <c r="M160" t="s">
        <v>411</v>
      </c>
      <c r="N160">
        <v>9</v>
      </c>
      <c r="O160" t="s">
        <v>53935</v>
      </c>
      <c r="P160" t="s">
        <v>53934</v>
      </c>
      <c r="Q160" t="s">
        <v>53933</v>
      </c>
      <c r="R160" s="7">
        <v>42522</v>
      </c>
      <c r="S160" s="8">
        <f t="shared" si="16"/>
        <v>2016</v>
      </c>
      <c r="T160" s="8">
        <v>2016</v>
      </c>
      <c r="U160" s="8">
        <f t="shared" si="17"/>
        <v>6</v>
      </c>
      <c r="V160" s="7">
        <v>42522</v>
      </c>
      <c r="W160" t="s">
        <v>26995</v>
      </c>
      <c r="X160" s="2">
        <v>0.65500000000000003</v>
      </c>
      <c r="Y160" s="6">
        <f t="shared" si="22"/>
        <v>1.7484850911614749E-2</v>
      </c>
      <c r="AA160">
        <v>189375</v>
      </c>
      <c r="AB160">
        <v>26051</v>
      </c>
      <c r="AD160" t="s">
        <v>6</v>
      </c>
      <c r="AE160">
        <v>58</v>
      </c>
      <c r="AF160">
        <v>3</v>
      </c>
      <c r="AG160">
        <v>7457668</v>
      </c>
      <c r="AH160" t="s">
        <v>53932</v>
      </c>
      <c r="AI160" t="s">
        <v>53931</v>
      </c>
      <c r="AJ160" t="s">
        <v>53930</v>
      </c>
      <c r="AK160" t="s">
        <v>53929</v>
      </c>
      <c r="AL160">
        <v>42</v>
      </c>
      <c r="AM160" s="5">
        <f t="shared" si="18"/>
        <v>7</v>
      </c>
      <c r="AN160" s="4">
        <f t="shared" si="23"/>
        <v>1.0602044680045438E-2</v>
      </c>
      <c r="AO160" s="3"/>
      <c r="AP160">
        <v>0</v>
      </c>
      <c r="AR160" t="s">
        <v>1</v>
      </c>
      <c r="AT160" s="2" t="s">
        <v>0</v>
      </c>
      <c r="AU160" s="1">
        <f t="shared" si="19"/>
        <v>1.5420009042143954</v>
      </c>
      <c r="AV160" s="1">
        <f t="shared" si="20"/>
        <v>1.4043447795830093</v>
      </c>
      <c r="AW160" s="1">
        <f t="shared" si="21"/>
        <v>1.266688654951623</v>
      </c>
    </row>
    <row r="161" spans="1:49" x14ac:dyDescent="0.2">
      <c r="A161">
        <v>159</v>
      </c>
      <c r="B161" t="s">
        <v>53928</v>
      </c>
      <c r="C161" t="s">
        <v>53927</v>
      </c>
      <c r="F161" t="s">
        <v>53926</v>
      </c>
      <c r="G161" t="s">
        <v>17</v>
      </c>
      <c r="H161" t="s">
        <v>16</v>
      </c>
      <c r="I161" t="s">
        <v>53925</v>
      </c>
      <c r="J161" t="s">
        <v>5933</v>
      </c>
      <c r="K161" t="s">
        <v>5932</v>
      </c>
      <c r="L161" t="s">
        <v>5931</v>
      </c>
      <c r="M161" t="s">
        <v>230</v>
      </c>
      <c r="N161">
        <v>3</v>
      </c>
      <c r="O161" t="s">
        <v>53924</v>
      </c>
      <c r="P161" t="s">
        <v>53923</v>
      </c>
      <c r="Q161" t="s">
        <v>53922</v>
      </c>
      <c r="R161" s="7">
        <v>42522</v>
      </c>
      <c r="S161" s="8">
        <f t="shared" si="16"/>
        <v>2016</v>
      </c>
      <c r="T161" s="8">
        <v>2016</v>
      </c>
      <c r="U161" s="8">
        <f t="shared" si="17"/>
        <v>6</v>
      </c>
      <c r="V161" s="7">
        <v>42522</v>
      </c>
      <c r="W161" t="s">
        <v>1481</v>
      </c>
      <c r="X161" s="2">
        <v>1.3720000000000001</v>
      </c>
      <c r="Y161" s="6">
        <f t="shared" si="22"/>
        <v>3.662475641333654E-2</v>
      </c>
      <c r="AA161" t="s">
        <v>1480</v>
      </c>
      <c r="AB161">
        <v>17259</v>
      </c>
      <c r="AD161" t="s">
        <v>6</v>
      </c>
      <c r="AE161">
        <v>13</v>
      </c>
      <c r="AF161">
        <v>6</v>
      </c>
      <c r="AG161">
        <v>7457333</v>
      </c>
      <c r="AH161" t="s">
        <v>53921</v>
      </c>
      <c r="AI161" t="s">
        <v>53920</v>
      </c>
      <c r="AJ161" t="s">
        <v>53919</v>
      </c>
      <c r="AK161" t="s">
        <v>53918</v>
      </c>
      <c r="AL161">
        <v>3</v>
      </c>
      <c r="AM161" s="5">
        <f t="shared" si="18"/>
        <v>0.5</v>
      </c>
      <c r="AN161" s="4">
        <f t="shared" si="23"/>
        <v>7.572889057175312E-4</v>
      </c>
      <c r="AO161" s="3"/>
      <c r="AP161">
        <v>0</v>
      </c>
      <c r="AR161" t="s">
        <v>1</v>
      </c>
      <c r="AT161" s="2">
        <v>3.9660000000000002</v>
      </c>
      <c r="AU161" s="1">
        <f t="shared" si="19"/>
        <v>2.5864516161050837</v>
      </c>
      <c r="AV161" s="1">
        <f t="shared" si="20"/>
        <v>1.8691022659527035</v>
      </c>
      <c r="AW161" s="1">
        <f t="shared" si="21"/>
        <v>1.1517529158003235</v>
      </c>
    </row>
    <row r="162" spans="1:49" x14ac:dyDescent="0.2">
      <c r="A162">
        <v>160</v>
      </c>
      <c r="B162" t="s">
        <v>53917</v>
      </c>
      <c r="C162" t="s">
        <v>53916</v>
      </c>
      <c r="E162">
        <v>27057002</v>
      </c>
      <c r="F162" t="s">
        <v>53915</v>
      </c>
      <c r="G162" t="s">
        <v>17</v>
      </c>
      <c r="H162" t="s">
        <v>16</v>
      </c>
      <c r="I162" t="s">
        <v>53914</v>
      </c>
      <c r="J162" t="s">
        <v>53913</v>
      </c>
      <c r="K162" t="s">
        <v>53912</v>
      </c>
      <c r="L162" t="s">
        <v>53911</v>
      </c>
      <c r="M162" t="s">
        <v>53910</v>
      </c>
      <c r="N162">
        <v>9</v>
      </c>
      <c r="O162" t="s">
        <v>53909</v>
      </c>
      <c r="P162" t="s">
        <v>53908</v>
      </c>
      <c r="Q162" t="s">
        <v>53907</v>
      </c>
      <c r="R162" s="7">
        <v>42522</v>
      </c>
      <c r="S162" s="8">
        <f t="shared" si="16"/>
        <v>2016</v>
      </c>
      <c r="T162" s="8">
        <v>2016</v>
      </c>
      <c r="U162" s="8">
        <f t="shared" si="17"/>
        <v>6</v>
      </c>
      <c r="V162" s="7">
        <v>42522</v>
      </c>
      <c r="W162" t="s">
        <v>9854</v>
      </c>
      <c r="X162" s="2">
        <v>1.9750000000000001</v>
      </c>
      <c r="Y162" s="6">
        <f t="shared" si="22"/>
        <v>5.2721497023571186E-2</v>
      </c>
      <c r="AA162">
        <v>320781</v>
      </c>
      <c r="AB162">
        <v>19019</v>
      </c>
      <c r="AC162">
        <v>14719053</v>
      </c>
      <c r="AD162" t="s">
        <v>6</v>
      </c>
      <c r="AE162">
        <v>57</v>
      </c>
      <c r="AF162">
        <v>6</v>
      </c>
      <c r="AH162" t="s">
        <v>53906</v>
      </c>
      <c r="AI162" t="s">
        <v>53905</v>
      </c>
      <c r="AJ162" t="s">
        <v>53904</v>
      </c>
      <c r="AK162" t="s">
        <v>53903</v>
      </c>
      <c r="AL162">
        <v>25</v>
      </c>
      <c r="AM162" s="5">
        <f t="shared" si="18"/>
        <v>4.166666666666667</v>
      </c>
      <c r="AN162" s="4">
        <f t="shared" si="23"/>
        <v>6.310740880979427E-3</v>
      </c>
      <c r="AO162" s="3"/>
      <c r="AP162">
        <v>1</v>
      </c>
      <c r="AQ162" t="s">
        <v>2279</v>
      </c>
      <c r="AR162" t="s">
        <v>53902</v>
      </c>
      <c r="AS162" t="s">
        <v>1809</v>
      </c>
      <c r="AT162" s="2">
        <v>4.9269999999999996</v>
      </c>
      <c r="AU162" s="1">
        <f t="shared" si="19"/>
        <v>3.8798270180793661</v>
      </c>
      <c r="AV162" s="1">
        <f t="shared" si="20"/>
        <v>2.951611895227531</v>
      </c>
      <c r="AW162" s="1">
        <f t="shared" si="21"/>
        <v>2.0233967723756954</v>
      </c>
    </row>
    <row r="163" spans="1:49" x14ac:dyDescent="0.2">
      <c r="A163">
        <v>161</v>
      </c>
      <c r="B163" t="s">
        <v>53901</v>
      </c>
      <c r="C163" t="s">
        <v>53900</v>
      </c>
      <c r="F163" t="s">
        <v>53899</v>
      </c>
      <c r="G163" t="s">
        <v>17</v>
      </c>
      <c r="H163" t="s">
        <v>16</v>
      </c>
      <c r="I163" t="s">
        <v>53898</v>
      </c>
      <c r="J163" t="s">
        <v>53897</v>
      </c>
      <c r="K163" t="s">
        <v>53896</v>
      </c>
      <c r="L163" t="s">
        <v>53895</v>
      </c>
      <c r="M163" t="s">
        <v>2865</v>
      </c>
      <c r="N163">
        <v>3</v>
      </c>
      <c r="O163" t="s">
        <v>53894</v>
      </c>
      <c r="P163" t="s">
        <v>53893</v>
      </c>
      <c r="Q163" t="s">
        <v>53892</v>
      </c>
      <c r="R163" s="7">
        <v>42522</v>
      </c>
      <c r="S163" s="8">
        <f t="shared" si="16"/>
        <v>2016</v>
      </c>
      <c r="T163" s="8">
        <v>2016</v>
      </c>
      <c r="U163" s="8">
        <f t="shared" si="17"/>
        <v>6</v>
      </c>
      <c r="V163" s="7">
        <v>42522</v>
      </c>
      <c r="W163" t="s">
        <v>1909</v>
      </c>
      <c r="X163" s="2">
        <v>0.21099999999999999</v>
      </c>
      <c r="Y163" s="6">
        <f t="shared" si="22"/>
        <v>5.6325244921384904E-3</v>
      </c>
      <c r="AA163">
        <v>9168516</v>
      </c>
      <c r="AB163">
        <v>18936</v>
      </c>
      <c r="AC163">
        <v>17451345</v>
      </c>
      <c r="AD163" t="s">
        <v>6</v>
      </c>
      <c r="AE163" t="s">
        <v>1908</v>
      </c>
      <c r="AF163">
        <v>6</v>
      </c>
      <c r="AH163" t="s">
        <v>53891</v>
      </c>
      <c r="AI163" t="s">
        <v>53890</v>
      </c>
      <c r="AJ163" t="s">
        <v>53889</v>
      </c>
      <c r="AK163" t="s">
        <v>53888</v>
      </c>
      <c r="AL163">
        <v>1</v>
      </c>
      <c r="AM163" s="5">
        <f t="shared" si="18"/>
        <v>0.16666666666666666</v>
      </c>
      <c r="AN163" s="4">
        <f t="shared" si="23"/>
        <v>2.5242963523917705E-4</v>
      </c>
      <c r="AO163" s="3"/>
      <c r="AP163">
        <v>0</v>
      </c>
      <c r="AQ163" t="s">
        <v>2859</v>
      </c>
      <c r="AR163">
        <v>61471287</v>
      </c>
      <c r="AS163" t="s">
        <v>2857</v>
      </c>
      <c r="AT163" s="2">
        <v>0.52500000000000002</v>
      </c>
      <c r="AU163" s="1">
        <f t="shared" si="19"/>
        <v>0.4018496035068696</v>
      </c>
      <c r="AV163" s="1">
        <f t="shared" si="20"/>
        <v>0.29424770636888337</v>
      </c>
      <c r="AW163" s="1">
        <f t="shared" si="21"/>
        <v>0.1866458092308971</v>
      </c>
    </row>
    <row r="164" spans="1:49" x14ac:dyDescent="0.2">
      <c r="A164">
        <v>162</v>
      </c>
      <c r="B164" t="s">
        <v>53887</v>
      </c>
      <c r="C164" t="s">
        <v>53886</v>
      </c>
      <c r="F164" t="s">
        <v>53885</v>
      </c>
      <c r="G164" t="s">
        <v>17</v>
      </c>
      <c r="H164" t="s">
        <v>16</v>
      </c>
      <c r="I164" t="s">
        <v>53884</v>
      </c>
      <c r="J164">
        <v>60005465</v>
      </c>
      <c r="K164" t="s">
        <v>862</v>
      </c>
      <c r="L164" t="s">
        <v>861</v>
      </c>
      <c r="M164" t="s">
        <v>340</v>
      </c>
      <c r="N164">
        <v>2</v>
      </c>
      <c r="O164" t="s">
        <v>53883</v>
      </c>
      <c r="P164" t="s">
        <v>53882</v>
      </c>
      <c r="Q164" t="s">
        <v>858</v>
      </c>
      <c r="R164" s="7">
        <v>42522</v>
      </c>
      <c r="S164" s="8">
        <f t="shared" si="16"/>
        <v>2016</v>
      </c>
      <c r="T164" s="8">
        <v>2016</v>
      </c>
      <c r="U164" s="8">
        <f t="shared" si="17"/>
        <v>6</v>
      </c>
      <c r="V164" s="7">
        <v>42522</v>
      </c>
      <c r="W164" t="s">
        <v>30406</v>
      </c>
      <c r="X164" s="2">
        <v>0.60899999999999999</v>
      </c>
      <c r="Y164" s="6">
        <f t="shared" si="22"/>
        <v>1.6256907183470809E-2</v>
      </c>
      <c r="AA164">
        <v>12292370</v>
      </c>
      <c r="AB164">
        <v>4800154012</v>
      </c>
      <c r="AD164" t="s">
        <v>6</v>
      </c>
      <c r="AE164">
        <v>18</v>
      </c>
      <c r="AF164">
        <v>3</v>
      </c>
      <c r="AG164">
        <v>7575798</v>
      </c>
      <c r="AH164" t="s">
        <v>53881</v>
      </c>
      <c r="AI164" t="s">
        <v>53880</v>
      </c>
      <c r="AJ164" t="s">
        <v>53879</v>
      </c>
      <c r="AK164" t="s">
        <v>53878</v>
      </c>
      <c r="AL164">
        <v>3</v>
      </c>
      <c r="AM164" s="5">
        <f t="shared" si="18"/>
        <v>0.5</v>
      </c>
      <c r="AN164" s="4">
        <f t="shared" si="23"/>
        <v>7.572889057175312E-4</v>
      </c>
      <c r="AO164" s="3"/>
      <c r="AP164">
        <v>0</v>
      </c>
      <c r="AQ164" t="s">
        <v>222</v>
      </c>
      <c r="AR164" t="s">
        <v>53877</v>
      </c>
      <c r="AS164" t="s">
        <v>221</v>
      </c>
      <c r="AT164" s="2" t="s">
        <v>0</v>
      </c>
      <c r="AU164" s="1">
        <f t="shared" si="19"/>
        <v>1.1607021700144824</v>
      </c>
      <c r="AV164" s="1">
        <f t="shared" si="20"/>
        <v>0.85070980445941702</v>
      </c>
      <c r="AW164" s="1">
        <f t="shared" si="21"/>
        <v>0.54071743890435142</v>
      </c>
    </row>
    <row r="165" spans="1:49" x14ac:dyDescent="0.2">
      <c r="A165">
        <v>163</v>
      </c>
      <c r="B165" t="s">
        <v>53876</v>
      </c>
      <c r="C165" t="s">
        <v>53875</v>
      </c>
      <c r="F165" t="s">
        <v>53874</v>
      </c>
      <c r="G165" t="s">
        <v>17</v>
      </c>
      <c r="H165" t="s">
        <v>16</v>
      </c>
      <c r="I165" t="s">
        <v>3531</v>
      </c>
      <c r="J165" t="s">
        <v>53873</v>
      </c>
      <c r="K165" t="s">
        <v>53872</v>
      </c>
      <c r="L165" t="s">
        <v>53871</v>
      </c>
      <c r="M165" t="s">
        <v>6559</v>
      </c>
      <c r="N165">
        <v>4</v>
      </c>
      <c r="O165" t="s">
        <v>53870</v>
      </c>
      <c r="P165" t="s">
        <v>53869</v>
      </c>
      <c r="Q165" t="s">
        <v>53868</v>
      </c>
      <c r="R165" s="7">
        <v>42522</v>
      </c>
      <c r="S165" s="8">
        <f t="shared" si="16"/>
        <v>2016</v>
      </c>
      <c r="T165" s="8">
        <v>2016</v>
      </c>
      <c r="U165" s="8">
        <f t="shared" si="17"/>
        <v>6</v>
      </c>
      <c r="V165" s="7">
        <v>42522</v>
      </c>
      <c r="W165" t="s">
        <v>30406</v>
      </c>
      <c r="X165" s="2">
        <v>0.60899999999999999</v>
      </c>
      <c r="Y165" s="6">
        <f t="shared" si="22"/>
        <v>1.6256907183470809E-2</v>
      </c>
      <c r="AA165">
        <v>12292370</v>
      </c>
      <c r="AB165">
        <v>4800154012</v>
      </c>
      <c r="AD165" t="s">
        <v>6</v>
      </c>
      <c r="AE165">
        <v>18</v>
      </c>
      <c r="AF165">
        <v>3</v>
      </c>
      <c r="AG165">
        <v>7575809</v>
      </c>
      <c r="AH165" t="s">
        <v>16113</v>
      </c>
      <c r="AI165" t="s">
        <v>53867</v>
      </c>
      <c r="AJ165" t="s">
        <v>53866</v>
      </c>
      <c r="AK165" t="s">
        <v>53865</v>
      </c>
      <c r="AL165">
        <v>3</v>
      </c>
      <c r="AM165" s="5">
        <f t="shared" si="18"/>
        <v>0.5</v>
      </c>
      <c r="AN165" s="4">
        <f t="shared" si="23"/>
        <v>7.572889057175312E-4</v>
      </c>
      <c r="AO165" s="3"/>
      <c r="AP165">
        <v>0</v>
      </c>
      <c r="AQ165" t="s">
        <v>222</v>
      </c>
      <c r="AR165">
        <v>61222102</v>
      </c>
      <c r="AS165" t="s">
        <v>221</v>
      </c>
      <c r="AT165" s="2" t="s">
        <v>0</v>
      </c>
      <c r="AU165" s="1">
        <f t="shared" si="19"/>
        <v>1.1607021700144824</v>
      </c>
      <c r="AV165" s="1">
        <f t="shared" si="20"/>
        <v>0.85070980445941702</v>
      </c>
      <c r="AW165" s="1">
        <f t="shared" si="21"/>
        <v>0.54071743890435142</v>
      </c>
    </row>
    <row r="166" spans="1:49" x14ac:dyDescent="0.2">
      <c r="A166">
        <v>164</v>
      </c>
      <c r="B166" t="s">
        <v>53864</v>
      </c>
      <c r="C166" t="s">
        <v>53863</v>
      </c>
      <c r="F166" t="s">
        <v>53862</v>
      </c>
      <c r="G166" t="s">
        <v>17</v>
      </c>
      <c r="H166" t="s">
        <v>16</v>
      </c>
      <c r="I166" t="s">
        <v>5363</v>
      </c>
      <c r="J166" t="s">
        <v>36356</v>
      </c>
      <c r="K166" t="s">
        <v>36355</v>
      </c>
      <c r="L166" t="s">
        <v>36354</v>
      </c>
      <c r="M166" t="s">
        <v>230</v>
      </c>
      <c r="N166">
        <v>3</v>
      </c>
      <c r="O166" t="s">
        <v>53861</v>
      </c>
      <c r="P166" t="s">
        <v>53860</v>
      </c>
      <c r="Q166" t="s">
        <v>36351</v>
      </c>
      <c r="R166" s="7">
        <v>42522</v>
      </c>
      <c r="S166" s="8">
        <f t="shared" si="16"/>
        <v>2016</v>
      </c>
      <c r="T166" s="8">
        <v>2016</v>
      </c>
      <c r="U166" s="8">
        <f t="shared" si="17"/>
        <v>6</v>
      </c>
      <c r="V166" s="7">
        <v>42522</v>
      </c>
      <c r="W166" t="s">
        <v>36350</v>
      </c>
      <c r="X166" s="2">
        <v>0.17100000000000001</v>
      </c>
      <c r="Y166" s="6">
        <f t="shared" si="22"/>
        <v>4.5647473372307209E-3</v>
      </c>
      <c r="AB166">
        <v>19700187611</v>
      </c>
      <c r="AC166">
        <v>11785608</v>
      </c>
      <c r="AD166" t="s">
        <v>6</v>
      </c>
      <c r="AE166">
        <v>9</v>
      </c>
      <c r="AF166">
        <v>2</v>
      </c>
      <c r="AH166" t="s">
        <v>53859</v>
      </c>
      <c r="AI166" t="s">
        <v>53858</v>
      </c>
      <c r="AJ166" t="s">
        <v>53857</v>
      </c>
      <c r="AK166" t="s">
        <v>53856</v>
      </c>
      <c r="AL166">
        <v>2</v>
      </c>
      <c r="AM166" s="5">
        <f t="shared" si="18"/>
        <v>0.33333333333333331</v>
      </c>
      <c r="AN166" s="4">
        <f t="shared" si="23"/>
        <v>5.048592704783541E-4</v>
      </c>
      <c r="AO166" s="3"/>
      <c r="AP166">
        <v>1</v>
      </c>
      <c r="AQ166" t="s">
        <v>222</v>
      </c>
      <c r="AR166">
        <v>61450008</v>
      </c>
      <c r="AS166" t="s">
        <v>221</v>
      </c>
      <c r="AT166" s="2" t="s">
        <v>0</v>
      </c>
      <c r="AU166" s="1">
        <f t="shared" si="19"/>
        <v>0.33467809172050106</v>
      </c>
      <c r="AV166" s="1">
        <f t="shared" si="20"/>
        <v>0.25348033038545376</v>
      </c>
      <c r="AW166" s="1">
        <f t="shared" si="21"/>
        <v>0.1722825690504064</v>
      </c>
    </row>
    <row r="167" spans="1:49" x14ac:dyDescent="0.2">
      <c r="A167">
        <v>165</v>
      </c>
      <c r="B167" t="s">
        <v>53855</v>
      </c>
      <c r="C167" t="s">
        <v>53854</v>
      </c>
      <c r="D167" t="s">
        <v>53853</v>
      </c>
      <c r="F167" t="s">
        <v>53852</v>
      </c>
      <c r="G167" t="s">
        <v>17</v>
      </c>
      <c r="H167" t="s">
        <v>16</v>
      </c>
      <c r="I167" t="s">
        <v>260</v>
      </c>
      <c r="J167">
        <v>60032350</v>
      </c>
      <c r="K167" t="s">
        <v>2790</v>
      </c>
      <c r="L167" t="s">
        <v>2789</v>
      </c>
      <c r="M167" t="s">
        <v>2788</v>
      </c>
      <c r="N167">
        <v>4</v>
      </c>
      <c r="O167" t="s">
        <v>53851</v>
      </c>
      <c r="P167" t="s">
        <v>53850</v>
      </c>
      <c r="Q167" t="s">
        <v>53849</v>
      </c>
      <c r="R167" s="7">
        <v>42522</v>
      </c>
      <c r="S167" s="8">
        <f t="shared" si="16"/>
        <v>2016</v>
      </c>
      <c r="T167" s="8">
        <v>2016</v>
      </c>
      <c r="U167" s="8">
        <f t="shared" si="17"/>
        <v>6</v>
      </c>
      <c r="V167" s="7">
        <v>42522</v>
      </c>
      <c r="W167" t="s">
        <v>25387</v>
      </c>
      <c r="X167" s="2">
        <v>0.26</v>
      </c>
      <c r="Y167" s="6">
        <f t="shared" si="22"/>
        <v>6.9405515069005099E-3</v>
      </c>
      <c r="AA167">
        <v>17590787</v>
      </c>
      <c r="AB167">
        <v>19700186823</v>
      </c>
      <c r="AC167">
        <v>17590795</v>
      </c>
      <c r="AD167" t="s">
        <v>6</v>
      </c>
      <c r="AE167">
        <v>8</v>
      </c>
      <c r="AF167" s="10">
        <v>44320</v>
      </c>
      <c r="AH167" t="s">
        <v>53848</v>
      </c>
      <c r="AI167" t="s">
        <v>53847</v>
      </c>
      <c r="AJ167" t="s">
        <v>53846</v>
      </c>
      <c r="AK167" t="s">
        <v>53845</v>
      </c>
      <c r="AL167">
        <v>6</v>
      </c>
      <c r="AM167" s="5">
        <f t="shared" si="18"/>
        <v>1</v>
      </c>
      <c r="AN167" s="4">
        <f t="shared" si="23"/>
        <v>1.5145778114350624E-3</v>
      </c>
      <c r="AO167" s="3"/>
      <c r="AP167">
        <v>0</v>
      </c>
      <c r="AR167" t="s">
        <v>1</v>
      </c>
      <c r="AT167" s="2" t="s">
        <v>0</v>
      </c>
      <c r="AU167" s="1">
        <f t="shared" si="19"/>
        <v>0.53127593982608745</v>
      </c>
      <c r="AV167" s="1">
        <f t="shared" si="20"/>
        <v>0.42275646591677862</v>
      </c>
      <c r="AW167" s="1">
        <f t="shared" si="21"/>
        <v>0.31423699200746968</v>
      </c>
    </row>
    <row r="168" spans="1:49" x14ac:dyDescent="0.2">
      <c r="A168">
        <v>166</v>
      </c>
      <c r="B168" t="s">
        <v>53844</v>
      </c>
      <c r="C168" t="s">
        <v>53843</v>
      </c>
      <c r="F168" t="s">
        <v>53842</v>
      </c>
      <c r="G168" t="s">
        <v>17</v>
      </c>
      <c r="H168" t="s">
        <v>16</v>
      </c>
      <c r="I168" t="s">
        <v>53841</v>
      </c>
      <c r="J168">
        <v>60012392</v>
      </c>
      <c r="K168" t="s">
        <v>1587</v>
      </c>
      <c r="L168" t="s">
        <v>780</v>
      </c>
      <c r="M168" t="s">
        <v>311</v>
      </c>
      <c r="N168">
        <v>3</v>
      </c>
      <c r="O168" t="s">
        <v>53840</v>
      </c>
      <c r="P168" t="s">
        <v>53839</v>
      </c>
      <c r="Q168" t="s">
        <v>53838</v>
      </c>
      <c r="R168" s="7">
        <v>42522</v>
      </c>
      <c r="S168" s="8">
        <f t="shared" si="16"/>
        <v>2016</v>
      </c>
      <c r="T168" s="8">
        <v>2016</v>
      </c>
      <c r="U168" s="8">
        <f t="shared" si="17"/>
        <v>6</v>
      </c>
      <c r="V168" s="7">
        <v>42522</v>
      </c>
      <c r="W168" t="s">
        <v>30687</v>
      </c>
      <c r="X168" s="2">
        <v>0.10299999999999999</v>
      </c>
      <c r="Y168" s="6">
        <f t="shared" si="22"/>
        <v>2.7495261738875098E-3</v>
      </c>
      <c r="AA168">
        <v>18123031</v>
      </c>
      <c r="AB168">
        <v>145378</v>
      </c>
      <c r="AD168" t="s">
        <v>6</v>
      </c>
      <c r="AE168">
        <v>23</v>
      </c>
      <c r="AF168">
        <v>3</v>
      </c>
      <c r="AH168" t="s">
        <v>53837</v>
      </c>
      <c r="AI168" t="s">
        <v>53836</v>
      </c>
      <c r="AJ168" t="s">
        <v>53835</v>
      </c>
      <c r="AK168" t="s">
        <v>53834</v>
      </c>
      <c r="AL168">
        <v>0</v>
      </c>
      <c r="AM168" s="5">
        <f t="shared" si="18"/>
        <v>0</v>
      </c>
      <c r="AN168" s="4">
        <f t="shared" si="23"/>
        <v>0</v>
      </c>
      <c r="AO168" s="3"/>
      <c r="AP168">
        <v>0</v>
      </c>
      <c r="AR168" t="s">
        <v>1</v>
      </c>
      <c r="AT168" s="2" t="s">
        <v>0</v>
      </c>
      <c r="AU168" s="1">
        <f t="shared" si="19"/>
        <v>0.19246683217212568</v>
      </c>
      <c r="AV168" s="1">
        <f t="shared" si="20"/>
        <v>0.13747630869437549</v>
      </c>
      <c r="AW168" s="1">
        <f t="shared" si="21"/>
        <v>8.2485785216625293E-2</v>
      </c>
    </row>
    <row r="169" spans="1:49" x14ac:dyDescent="0.2">
      <c r="A169">
        <v>167</v>
      </c>
      <c r="B169" t="s">
        <v>53833</v>
      </c>
      <c r="C169" t="s">
        <v>53832</v>
      </c>
      <c r="F169" t="s">
        <v>53831</v>
      </c>
      <c r="G169" t="s">
        <v>17</v>
      </c>
      <c r="H169" t="s">
        <v>16</v>
      </c>
      <c r="I169" t="s">
        <v>53830</v>
      </c>
      <c r="J169">
        <v>60024353</v>
      </c>
      <c r="K169" t="s">
        <v>15900</v>
      </c>
      <c r="L169" t="s">
        <v>15899</v>
      </c>
      <c r="M169" t="s">
        <v>2788</v>
      </c>
      <c r="N169">
        <v>4</v>
      </c>
      <c r="O169" t="s">
        <v>53829</v>
      </c>
      <c r="P169" t="s">
        <v>53828</v>
      </c>
      <c r="Q169" t="s">
        <v>15896</v>
      </c>
      <c r="R169" s="7">
        <v>42522</v>
      </c>
      <c r="S169" s="8">
        <f t="shared" si="16"/>
        <v>2016</v>
      </c>
      <c r="T169" s="8">
        <v>2016</v>
      </c>
      <c r="U169" s="8">
        <f t="shared" si="17"/>
        <v>6</v>
      </c>
      <c r="V169" s="7">
        <v>42522</v>
      </c>
      <c r="W169" t="s">
        <v>4960</v>
      </c>
      <c r="X169" s="2">
        <v>0.371</v>
      </c>
      <c r="Y169" s="6">
        <f t="shared" si="22"/>
        <v>9.9036331117695747E-3</v>
      </c>
      <c r="AA169">
        <v>486604</v>
      </c>
      <c r="AB169">
        <v>28580</v>
      </c>
      <c r="AC169" t="s">
        <v>4959</v>
      </c>
      <c r="AD169" t="s">
        <v>6</v>
      </c>
      <c r="AE169">
        <v>51</v>
      </c>
      <c r="AF169">
        <v>6</v>
      </c>
      <c r="AH169" t="s">
        <v>53827</v>
      </c>
      <c r="AI169" t="s">
        <v>53826</v>
      </c>
      <c r="AJ169" t="s">
        <v>53825</v>
      </c>
      <c r="AK169" t="s">
        <v>53824</v>
      </c>
      <c r="AL169">
        <v>10</v>
      </c>
      <c r="AM169" s="5">
        <f t="shared" si="18"/>
        <v>1.6666666666666667</v>
      </c>
      <c r="AN169" s="4">
        <f t="shared" si="23"/>
        <v>2.5242963523917708E-3</v>
      </c>
      <c r="AO169" s="3"/>
      <c r="AP169">
        <v>1</v>
      </c>
      <c r="AR169" t="s">
        <v>1</v>
      </c>
      <c r="AT169" s="2">
        <v>1.431</v>
      </c>
      <c r="AU169" s="1">
        <f t="shared" si="19"/>
        <v>0.76898320839562329</v>
      </c>
      <c r="AV169" s="1">
        <f t="shared" si="20"/>
        <v>0.62139647320806723</v>
      </c>
      <c r="AW169" s="1">
        <f t="shared" si="21"/>
        <v>0.47380973802051124</v>
      </c>
    </row>
    <row r="170" spans="1:49" x14ac:dyDescent="0.2">
      <c r="A170">
        <v>168</v>
      </c>
      <c r="B170" t="s">
        <v>53823</v>
      </c>
      <c r="C170" t="s">
        <v>53822</v>
      </c>
      <c r="F170" t="s">
        <v>53821</v>
      </c>
      <c r="G170" t="s">
        <v>17</v>
      </c>
      <c r="H170" t="s">
        <v>16</v>
      </c>
      <c r="I170" t="s">
        <v>53820</v>
      </c>
      <c r="J170" t="s">
        <v>53819</v>
      </c>
      <c r="K170" t="s">
        <v>53818</v>
      </c>
      <c r="L170" t="s">
        <v>53817</v>
      </c>
      <c r="M170" t="s">
        <v>53816</v>
      </c>
      <c r="N170">
        <v>3</v>
      </c>
      <c r="O170" t="s">
        <v>53815</v>
      </c>
      <c r="P170" t="s">
        <v>53814</v>
      </c>
      <c r="Q170" t="s">
        <v>53813</v>
      </c>
      <c r="R170" s="7">
        <v>42522</v>
      </c>
      <c r="S170" s="8">
        <f t="shared" si="16"/>
        <v>2016</v>
      </c>
      <c r="T170" s="8">
        <v>2016</v>
      </c>
      <c r="U170" s="8">
        <f t="shared" si="17"/>
        <v>6</v>
      </c>
      <c r="V170" s="7">
        <v>42522</v>
      </c>
      <c r="W170" t="s">
        <v>35220</v>
      </c>
      <c r="X170" s="2">
        <v>0.40500000000000003</v>
      </c>
      <c r="Y170" s="6">
        <f t="shared" si="22"/>
        <v>1.0811243693441179E-2</v>
      </c>
      <c r="AA170">
        <v>154040</v>
      </c>
      <c r="AB170">
        <v>20335</v>
      </c>
      <c r="AD170" t="s">
        <v>6</v>
      </c>
      <c r="AE170">
        <v>99</v>
      </c>
      <c r="AH170" t="s">
        <v>53812</v>
      </c>
      <c r="AI170" t="s">
        <v>53811</v>
      </c>
      <c r="AJ170" t="s">
        <v>53810</v>
      </c>
      <c r="AK170" t="s">
        <v>53809</v>
      </c>
      <c r="AL170">
        <v>20</v>
      </c>
      <c r="AM170" s="5">
        <f t="shared" si="18"/>
        <v>3.3333333333333335</v>
      </c>
      <c r="AN170" s="4">
        <f t="shared" si="23"/>
        <v>5.0485927047835416E-3</v>
      </c>
      <c r="AO170" s="3"/>
      <c r="AP170">
        <v>1</v>
      </c>
      <c r="AR170" t="s">
        <v>1</v>
      </c>
      <c r="AT170" s="2">
        <v>1.425</v>
      </c>
      <c r="AU170" s="1">
        <f t="shared" si="19"/>
        <v>0.90824483968438874</v>
      </c>
      <c r="AV170" s="1">
        <f t="shared" si="20"/>
        <v>0.79299181991123602</v>
      </c>
      <c r="AW170" s="1">
        <f t="shared" si="21"/>
        <v>0.6777388001380833</v>
      </c>
    </row>
    <row r="171" spans="1:49" x14ac:dyDescent="0.2">
      <c r="A171">
        <v>169</v>
      </c>
      <c r="B171" t="s">
        <v>53808</v>
      </c>
      <c r="C171" t="s">
        <v>53807</v>
      </c>
      <c r="F171" t="s">
        <v>53806</v>
      </c>
      <c r="G171" t="s">
        <v>17</v>
      </c>
      <c r="H171" t="s">
        <v>16</v>
      </c>
      <c r="I171" t="s">
        <v>53805</v>
      </c>
      <c r="J171">
        <v>60029225</v>
      </c>
      <c r="K171" t="s">
        <v>53804</v>
      </c>
      <c r="L171" t="s">
        <v>6531</v>
      </c>
      <c r="M171" t="s">
        <v>2835</v>
      </c>
      <c r="N171">
        <v>3</v>
      </c>
      <c r="O171" t="s">
        <v>53803</v>
      </c>
      <c r="P171" t="s">
        <v>53802</v>
      </c>
      <c r="Q171" t="s">
        <v>53801</v>
      </c>
      <c r="R171" s="7">
        <v>42522</v>
      </c>
      <c r="S171" s="8">
        <f t="shared" si="16"/>
        <v>2016</v>
      </c>
      <c r="T171" s="8">
        <v>2016</v>
      </c>
      <c r="U171" s="8">
        <f t="shared" si="17"/>
        <v>6</v>
      </c>
      <c r="V171" s="7">
        <v>42522</v>
      </c>
      <c r="W171" t="s">
        <v>29145</v>
      </c>
      <c r="X171" s="2">
        <v>0.29499999999999998</v>
      </c>
      <c r="Y171" s="6">
        <f t="shared" si="22"/>
        <v>7.8748565174448087E-3</v>
      </c>
      <c r="AA171">
        <v>10642269</v>
      </c>
      <c r="AB171">
        <v>19554</v>
      </c>
      <c r="AD171" t="s">
        <v>6</v>
      </c>
      <c r="AE171">
        <v>61</v>
      </c>
      <c r="AF171">
        <v>6</v>
      </c>
      <c r="AH171" t="s">
        <v>53800</v>
      </c>
      <c r="AI171" t="s">
        <v>53799</v>
      </c>
      <c r="AK171" t="s">
        <v>53798</v>
      </c>
      <c r="AL171">
        <v>4</v>
      </c>
      <c r="AM171" s="5">
        <f t="shared" si="18"/>
        <v>0.66666666666666663</v>
      </c>
      <c r="AN171" s="4">
        <f t="shared" si="23"/>
        <v>1.0097185409567082E-3</v>
      </c>
      <c r="AO171" s="3"/>
      <c r="AP171">
        <v>0</v>
      </c>
      <c r="AR171" t="s">
        <v>1</v>
      </c>
      <c r="AT171" s="2" t="s">
        <v>0</v>
      </c>
      <c r="AU171" s="1">
        <f t="shared" si="19"/>
        <v>0.5815315124498377</v>
      </c>
      <c r="AV171" s="1">
        <f t="shared" si="20"/>
        <v>0.44422875292007585</v>
      </c>
      <c r="AW171" s="1">
        <f t="shared" si="21"/>
        <v>0.30692599339031384</v>
      </c>
    </row>
    <row r="172" spans="1:49" x14ac:dyDescent="0.2">
      <c r="A172">
        <v>170</v>
      </c>
      <c r="B172" t="s">
        <v>53797</v>
      </c>
      <c r="C172" t="s">
        <v>53796</v>
      </c>
      <c r="F172" t="s">
        <v>53795</v>
      </c>
      <c r="G172" t="s">
        <v>17</v>
      </c>
      <c r="H172" t="s">
        <v>16</v>
      </c>
      <c r="I172" t="s">
        <v>53794</v>
      </c>
      <c r="J172">
        <v>60005913</v>
      </c>
      <c r="K172" t="s">
        <v>35252</v>
      </c>
      <c r="L172" t="s">
        <v>6531</v>
      </c>
      <c r="M172" t="s">
        <v>2835</v>
      </c>
      <c r="N172">
        <v>2</v>
      </c>
      <c r="O172" t="s">
        <v>53793</v>
      </c>
      <c r="P172" t="s">
        <v>53792</v>
      </c>
      <c r="Q172" t="s">
        <v>53791</v>
      </c>
      <c r="R172" s="7">
        <v>42522</v>
      </c>
      <c r="S172" s="8">
        <f t="shared" si="16"/>
        <v>2016</v>
      </c>
      <c r="T172" s="8">
        <v>2016</v>
      </c>
      <c r="U172" s="8">
        <f t="shared" si="17"/>
        <v>6</v>
      </c>
      <c r="V172" s="7">
        <v>42522</v>
      </c>
      <c r="W172" t="s">
        <v>10600</v>
      </c>
      <c r="X172" s="2">
        <v>0.371</v>
      </c>
      <c r="Y172" s="6">
        <f t="shared" si="22"/>
        <v>9.9036331117695747E-3</v>
      </c>
      <c r="AA172">
        <v>10618309</v>
      </c>
      <c r="AB172">
        <v>17903</v>
      </c>
      <c r="AC172">
        <v>16083385</v>
      </c>
      <c r="AD172" t="s">
        <v>6</v>
      </c>
      <c r="AE172">
        <v>52</v>
      </c>
      <c r="AF172">
        <v>6</v>
      </c>
      <c r="AH172" t="s">
        <v>17424</v>
      </c>
      <c r="AI172" t="s">
        <v>53790</v>
      </c>
      <c r="AJ172" t="s">
        <v>53789</v>
      </c>
      <c r="AK172" t="s">
        <v>53788</v>
      </c>
      <c r="AL172">
        <v>4</v>
      </c>
      <c r="AM172" s="5">
        <f t="shared" si="18"/>
        <v>0.66666666666666663</v>
      </c>
      <c r="AN172" s="4">
        <f t="shared" si="23"/>
        <v>1.0097185409567082E-3</v>
      </c>
      <c r="AO172" s="3"/>
      <c r="AP172">
        <v>0</v>
      </c>
      <c r="AR172" t="s">
        <v>1</v>
      </c>
      <c r="AT172" s="2" t="s">
        <v>0</v>
      </c>
      <c r="AU172" s="1">
        <f t="shared" si="19"/>
        <v>0.72354587405257142</v>
      </c>
      <c r="AV172" s="1">
        <f t="shared" si="20"/>
        <v>0.5456675826363141</v>
      </c>
      <c r="AW172" s="1">
        <f t="shared" si="21"/>
        <v>0.36778929122005682</v>
      </c>
    </row>
    <row r="173" spans="1:49" x14ac:dyDescent="0.2">
      <c r="A173">
        <v>171</v>
      </c>
      <c r="B173" t="s">
        <v>53787</v>
      </c>
      <c r="C173" t="s">
        <v>53786</v>
      </c>
      <c r="F173" t="s">
        <v>53785</v>
      </c>
      <c r="G173" t="s">
        <v>17</v>
      </c>
      <c r="H173" t="s">
        <v>16</v>
      </c>
      <c r="I173" t="s">
        <v>8928</v>
      </c>
      <c r="J173">
        <v>60025578</v>
      </c>
      <c r="K173" t="s">
        <v>692</v>
      </c>
      <c r="L173" t="s">
        <v>691</v>
      </c>
      <c r="M173" t="s">
        <v>340</v>
      </c>
      <c r="N173">
        <v>5</v>
      </c>
      <c r="O173" t="s">
        <v>53784</v>
      </c>
      <c r="P173" t="s">
        <v>53783</v>
      </c>
      <c r="Q173" t="s">
        <v>2634</v>
      </c>
      <c r="R173" s="7">
        <v>42522</v>
      </c>
      <c r="S173" s="8">
        <f t="shared" si="16"/>
        <v>2016</v>
      </c>
      <c r="T173" s="8">
        <v>2016</v>
      </c>
      <c r="U173" s="8">
        <f t="shared" si="17"/>
        <v>6</v>
      </c>
      <c r="V173" s="7">
        <v>42522</v>
      </c>
      <c r="W173" t="s">
        <v>53761</v>
      </c>
      <c r="X173" s="2">
        <v>0.74</v>
      </c>
      <c r="Y173" s="6">
        <f t="shared" si="22"/>
        <v>1.9753877365793759E-2</v>
      </c>
      <c r="AA173">
        <v>10709878</v>
      </c>
      <c r="AB173">
        <v>17343</v>
      </c>
      <c r="AD173" t="s">
        <v>6</v>
      </c>
      <c r="AE173">
        <v>23</v>
      </c>
      <c r="AF173">
        <v>3</v>
      </c>
      <c r="AG173">
        <v>7534627</v>
      </c>
      <c r="AH173" t="s">
        <v>53782</v>
      </c>
      <c r="AI173" t="s">
        <v>53781</v>
      </c>
      <c r="AJ173" t="s">
        <v>53780</v>
      </c>
      <c r="AK173" t="s">
        <v>53779</v>
      </c>
      <c r="AL173">
        <v>7</v>
      </c>
      <c r="AM173" s="5">
        <f t="shared" si="18"/>
        <v>1.1666666666666667</v>
      </c>
      <c r="AN173" s="4">
        <f t="shared" si="23"/>
        <v>1.7670074466742396E-3</v>
      </c>
      <c r="AO173" s="3"/>
      <c r="AP173">
        <v>0</v>
      </c>
      <c r="AR173" t="s">
        <v>1</v>
      </c>
      <c r="AT173" s="2" t="s">
        <v>0</v>
      </c>
      <c r="AU173" s="1">
        <f t="shared" si="19"/>
        <v>1.4357816390057903</v>
      </c>
      <c r="AV173" s="1">
        <f t="shared" si="20"/>
        <v>1.0760442406233999</v>
      </c>
      <c r="AW173" s="1">
        <f t="shared" si="21"/>
        <v>0.7163068422410096</v>
      </c>
    </row>
    <row r="174" spans="1:49" x14ac:dyDescent="0.2">
      <c r="A174">
        <v>172</v>
      </c>
      <c r="B174" t="s">
        <v>53778</v>
      </c>
      <c r="C174" t="s">
        <v>53777</v>
      </c>
      <c r="F174" t="s">
        <v>53776</v>
      </c>
      <c r="G174" t="s">
        <v>17</v>
      </c>
      <c r="H174" t="s">
        <v>16</v>
      </c>
      <c r="I174" t="s">
        <v>53775</v>
      </c>
      <c r="J174">
        <v>60015815</v>
      </c>
      <c r="K174" t="s">
        <v>6402</v>
      </c>
      <c r="L174" t="s">
        <v>6401</v>
      </c>
      <c r="M174" t="s">
        <v>1003</v>
      </c>
      <c r="N174">
        <v>3</v>
      </c>
      <c r="O174" t="s">
        <v>53774</v>
      </c>
      <c r="P174" t="s">
        <v>53773</v>
      </c>
      <c r="Q174" t="s">
        <v>15557</v>
      </c>
      <c r="R174" s="7">
        <v>42522</v>
      </c>
      <c r="S174" s="8">
        <f t="shared" si="16"/>
        <v>2016</v>
      </c>
      <c r="T174" s="8">
        <v>2016</v>
      </c>
      <c r="U174" s="8">
        <f t="shared" si="17"/>
        <v>6</v>
      </c>
      <c r="V174" s="7">
        <v>42522</v>
      </c>
      <c r="W174" t="s">
        <v>53761</v>
      </c>
      <c r="X174" s="2">
        <v>0.74</v>
      </c>
      <c r="Y174" s="6">
        <f t="shared" si="22"/>
        <v>1.9753877365793759E-2</v>
      </c>
      <c r="AA174">
        <v>10709878</v>
      </c>
      <c r="AB174">
        <v>17343</v>
      </c>
      <c r="AD174" t="s">
        <v>6</v>
      </c>
      <c r="AE174">
        <v>23</v>
      </c>
      <c r="AF174">
        <v>3</v>
      </c>
      <c r="AG174">
        <v>7534639</v>
      </c>
      <c r="AH174" t="s">
        <v>26342</v>
      </c>
      <c r="AI174" t="s">
        <v>53772</v>
      </c>
      <c r="AJ174" t="s">
        <v>53771</v>
      </c>
      <c r="AK174" t="s">
        <v>53770</v>
      </c>
      <c r="AL174">
        <v>19</v>
      </c>
      <c r="AM174" s="5">
        <f t="shared" si="18"/>
        <v>3.1666666666666665</v>
      </c>
      <c r="AN174" s="4">
        <f t="shared" si="23"/>
        <v>4.7961630695443642E-3</v>
      </c>
      <c r="AO174" s="3"/>
      <c r="AP174">
        <v>0</v>
      </c>
      <c r="AR174" t="s">
        <v>1</v>
      </c>
      <c r="AT174" s="2" t="s">
        <v>0</v>
      </c>
      <c r="AU174" s="1">
        <f t="shared" si="19"/>
        <v>1.5266563076918938</v>
      </c>
      <c r="AV174" s="1">
        <f t="shared" si="20"/>
        <v>1.2275020217669061</v>
      </c>
      <c r="AW174" s="1">
        <f t="shared" si="21"/>
        <v>0.9283477358419181</v>
      </c>
    </row>
    <row r="175" spans="1:49" x14ac:dyDescent="0.2">
      <c r="A175">
        <v>173</v>
      </c>
      <c r="B175" t="s">
        <v>53769</v>
      </c>
      <c r="C175" t="s">
        <v>53768</v>
      </c>
      <c r="F175" t="s">
        <v>53767</v>
      </c>
      <c r="G175" t="s">
        <v>17</v>
      </c>
      <c r="H175" t="s">
        <v>16</v>
      </c>
      <c r="I175" t="s">
        <v>53766</v>
      </c>
      <c r="J175">
        <v>117155476</v>
      </c>
      <c r="K175" t="s">
        <v>53765</v>
      </c>
      <c r="L175" t="s">
        <v>11998</v>
      </c>
      <c r="M175" t="s">
        <v>1003</v>
      </c>
      <c r="N175">
        <v>4</v>
      </c>
      <c r="O175" t="s">
        <v>53764</v>
      </c>
      <c r="P175" t="s">
        <v>53763</v>
      </c>
      <c r="Q175" t="s">
        <v>53762</v>
      </c>
      <c r="R175" s="7">
        <v>42522</v>
      </c>
      <c r="S175" s="8">
        <f t="shared" si="16"/>
        <v>2016</v>
      </c>
      <c r="T175" s="8">
        <v>2016</v>
      </c>
      <c r="U175" s="8">
        <f t="shared" si="17"/>
        <v>6</v>
      </c>
      <c r="V175" s="7">
        <v>42522</v>
      </c>
      <c r="W175" t="s">
        <v>53761</v>
      </c>
      <c r="X175" s="2">
        <v>0.74</v>
      </c>
      <c r="Y175" s="6">
        <f t="shared" si="22"/>
        <v>1.9753877365793759E-2</v>
      </c>
      <c r="AA175">
        <v>10709878</v>
      </c>
      <c r="AB175">
        <v>17343</v>
      </c>
      <c r="AD175" t="s">
        <v>6</v>
      </c>
      <c r="AE175">
        <v>23</v>
      </c>
      <c r="AF175">
        <v>3</v>
      </c>
      <c r="AG175">
        <v>7534612</v>
      </c>
      <c r="AH175" t="s">
        <v>53760</v>
      </c>
      <c r="AI175" t="s">
        <v>53759</v>
      </c>
      <c r="AJ175" t="s">
        <v>53758</v>
      </c>
      <c r="AK175" t="s">
        <v>53757</v>
      </c>
      <c r="AL175">
        <v>11</v>
      </c>
      <c r="AM175" s="5">
        <f t="shared" si="18"/>
        <v>1.8333333333333333</v>
      </c>
      <c r="AN175" s="4">
        <f t="shared" si="23"/>
        <v>2.7767259876309478E-3</v>
      </c>
      <c r="AO175" s="3"/>
      <c r="AP175">
        <v>0</v>
      </c>
      <c r="AR175" t="s">
        <v>1</v>
      </c>
      <c r="AT175" s="2" t="s">
        <v>0</v>
      </c>
      <c r="AU175" s="1">
        <f t="shared" si="19"/>
        <v>1.4660731952344914</v>
      </c>
      <c r="AV175" s="1">
        <f t="shared" si="20"/>
        <v>1.1265301676712354</v>
      </c>
      <c r="AW175" s="1">
        <f t="shared" si="21"/>
        <v>0.7869871401079791</v>
      </c>
    </row>
    <row r="176" spans="1:49" x14ac:dyDescent="0.2">
      <c r="A176">
        <v>174</v>
      </c>
      <c r="B176" t="s">
        <v>53756</v>
      </c>
      <c r="C176" t="s">
        <v>53755</v>
      </c>
      <c r="F176" t="s">
        <v>53754</v>
      </c>
      <c r="G176" t="s">
        <v>17</v>
      </c>
      <c r="H176" t="s">
        <v>16</v>
      </c>
      <c r="I176" t="s">
        <v>53753</v>
      </c>
      <c r="J176">
        <v>60000356</v>
      </c>
      <c r="K176" t="s">
        <v>53752</v>
      </c>
      <c r="L176" t="s">
        <v>53751</v>
      </c>
      <c r="M176" t="s">
        <v>16981</v>
      </c>
      <c r="N176">
        <v>2</v>
      </c>
      <c r="O176" t="s">
        <v>53750</v>
      </c>
      <c r="P176" t="s">
        <v>53749</v>
      </c>
      <c r="Q176" t="s">
        <v>53748</v>
      </c>
      <c r="R176" s="7">
        <v>42522</v>
      </c>
      <c r="S176" s="8">
        <f t="shared" si="16"/>
        <v>2016</v>
      </c>
      <c r="T176" s="8">
        <v>2016</v>
      </c>
      <c r="U176" s="8">
        <f t="shared" si="17"/>
        <v>6</v>
      </c>
      <c r="V176" s="7">
        <v>42522</v>
      </c>
      <c r="W176" t="s">
        <v>30439</v>
      </c>
      <c r="X176" s="2">
        <v>1.137</v>
      </c>
      <c r="Y176" s="6">
        <f t="shared" si="22"/>
        <v>3.0351565628253384E-2</v>
      </c>
      <c r="AA176">
        <v>189251</v>
      </c>
      <c r="AB176">
        <v>17336</v>
      </c>
      <c r="AD176" t="s">
        <v>6</v>
      </c>
      <c r="AE176">
        <v>52</v>
      </c>
      <c r="AF176">
        <v>3</v>
      </c>
      <c r="AG176">
        <v>7511878</v>
      </c>
      <c r="AH176" t="s">
        <v>53747</v>
      </c>
      <c r="AI176" t="s">
        <v>53746</v>
      </c>
      <c r="AK176" t="s">
        <v>53745</v>
      </c>
      <c r="AL176">
        <v>4</v>
      </c>
      <c r="AM176" s="5">
        <f t="shared" si="18"/>
        <v>0.66666666666666663</v>
      </c>
      <c r="AN176" s="4">
        <f t="shared" si="23"/>
        <v>1.0097185409567082E-3</v>
      </c>
      <c r="AO176" s="3"/>
      <c r="AP176">
        <v>0</v>
      </c>
      <c r="AR176" t="s">
        <v>1</v>
      </c>
      <c r="AT176" s="2" t="s">
        <v>0</v>
      </c>
      <c r="AU176" s="1">
        <f t="shared" si="19"/>
        <v>2.1549011502064381</v>
      </c>
      <c r="AV176" s="1">
        <f t="shared" si="20"/>
        <v>1.5680642084605048</v>
      </c>
      <c r="AW176" s="1">
        <f t="shared" si="21"/>
        <v>0.98122726671457106</v>
      </c>
    </row>
    <row r="177" spans="1:49" x14ac:dyDescent="0.2">
      <c r="A177">
        <v>175</v>
      </c>
      <c r="B177" t="s">
        <v>53744</v>
      </c>
      <c r="C177" t="s">
        <v>53743</v>
      </c>
      <c r="F177" t="s">
        <v>53742</v>
      </c>
      <c r="G177" t="s">
        <v>17</v>
      </c>
      <c r="H177" t="s">
        <v>16</v>
      </c>
      <c r="I177" t="s">
        <v>53741</v>
      </c>
      <c r="J177" t="s">
        <v>53740</v>
      </c>
      <c r="K177" t="s">
        <v>53739</v>
      </c>
      <c r="L177" t="s">
        <v>53738</v>
      </c>
      <c r="M177" t="s">
        <v>214</v>
      </c>
      <c r="N177">
        <v>3</v>
      </c>
      <c r="O177" t="s">
        <v>53737</v>
      </c>
      <c r="P177" t="s">
        <v>53736</v>
      </c>
      <c r="Q177" t="s">
        <v>53735</v>
      </c>
      <c r="R177" s="7">
        <v>42522</v>
      </c>
      <c r="S177" s="8">
        <f t="shared" si="16"/>
        <v>2016</v>
      </c>
      <c r="T177" s="8">
        <v>2016</v>
      </c>
      <c r="U177" s="8">
        <f t="shared" si="17"/>
        <v>6</v>
      </c>
      <c r="V177" s="7">
        <v>42522</v>
      </c>
      <c r="W177" t="s">
        <v>30439</v>
      </c>
      <c r="X177" s="2">
        <v>1.137</v>
      </c>
      <c r="Y177" s="6">
        <f t="shared" si="22"/>
        <v>3.0351565628253384E-2</v>
      </c>
      <c r="AA177">
        <v>189251</v>
      </c>
      <c r="AB177">
        <v>17336</v>
      </c>
      <c r="AD177" t="s">
        <v>6</v>
      </c>
      <c r="AE177">
        <v>52</v>
      </c>
      <c r="AF177">
        <v>3</v>
      </c>
      <c r="AG177">
        <v>7511868</v>
      </c>
      <c r="AH177" t="s">
        <v>53734</v>
      </c>
      <c r="AI177" t="s">
        <v>53733</v>
      </c>
      <c r="AK177" t="s">
        <v>53732</v>
      </c>
      <c r="AL177">
        <v>46</v>
      </c>
      <c r="AM177" s="5">
        <f t="shared" si="18"/>
        <v>7.666666666666667</v>
      </c>
      <c r="AN177" s="4">
        <f t="shared" si="23"/>
        <v>1.1611763221002146E-2</v>
      </c>
      <c r="AO177" s="3"/>
      <c r="AP177">
        <v>0</v>
      </c>
      <c r="AQ177" t="s">
        <v>207</v>
      </c>
      <c r="AR177" t="s">
        <v>53731</v>
      </c>
      <c r="AS177" t="s">
        <v>206</v>
      </c>
      <c r="AT177" s="2" t="s">
        <v>0</v>
      </c>
      <c r="AU177" s="1">
        <f t="shared" si="19"/>
        <v>2.4729624906078009</v>
      </c>
      <c r="AV177" s="1">
        <f t="shared" si="20"/>
        <v>2.0981664424627766</v>
      </c>
      <c r="AW177" s="1">
        <f t="shared" si="21"/>
        <v>1.7233703943177519</v>
      </c>
    </row>
    <row r="178" spans="1:49" x14ac:dyDescent="0.2">
      <c r="A178">
        <v>176</v>
      </c>
      <c r="B178" t="s">
        <v>53730</v>
      </c>
      <c r="C178" t="s">
        <v>53729</v>
      </c>
      <c r="F178" t="s">
        <v>53728</v>
      </c>
      <c r="G178" t="s">
        <v>17</v>
      </c>
      <c r="H178" t="s">
        <v>16</v>
      </c>
      <c r="I178" t="s">
        <v>53727</v>
      </c>
      <c r="J178">
        <v>106758591</v>
      </c>
      <c r="K178" t="s">
        <v>53726</v>
      </c>
      <c r="L178" t="s">
        <v>53725</v>
      </c>
      <c r="M178" t="s">
        <v>135</v>
      </c>
      <c r="N178">
        <v>4</v>
      </c>
      <c r="O178" t="s">
        <v>53724</v>
      </c>
      <c r="P178" t="s">
        <v>53723</v>
      </c>
      <c r="Q178" t="s">
        <v>53722</v>
      </c>
      <c r="R178" s="7">
        <v>42522</v>
      </c>
      <c r="S178" s="8">
        <f t="shared" si="16"/>
        <v>2016</v>
      </c>
      <c r="T178" s="8">
        <v>2016</v>
      </c>
      <c r="U178" s="8">
        <f t="shared" si="17"/>
        <v>6</v>
      </c>
      <c r="V178" s="7">
        <v>42522</v>
      </c>
      <c r="W178" t="s">
        <v>26332</v>
      </c>
      <c r="X178" s="2">
        <v>0.34399999999999997</v>
      </c>
      <c r="Y178" s="6">
        <f t="shared" si="22"/>
        <v>9.1828835322068283E-3</v>
      </c>
      <c r="AA178">
        <v>10745351</v>
      </c>
      <c r="AB178">
        <v>17964</v>
      </c>
      <c r="AC178">
        <v>10991131</v>
      </c>
      <c r="AD178" t="s">
        <v>6</v>
      </c>
      <c r="AE178">
        <v>29</v>
      </c>
      <c r="AF178">
        <v>9</v>
      </c>
      <c r="AH178" t="s">
        <v>53721</v>
      </c>
      <c r="AI178" t="s">
        <v>53720</v>
      </c>
      <c r="AJ178" t="s">
        <v>53719</v>
      </c>
      <c r="AK178" t="s">
        <v>53718</v>
      </c>
      <c r="AL178">
        <v>2</v>
      </c>
      <c r="AM178" s="5">
        <f t="shared" si="18"/>
        <v>0.33333333333333331</v>
      </c>
      <c r="AN178" s="4">
        <f t="shared" si="23"/>
        <v>5.048592704783541E-4</v>
      </c>
      <c r="AO178" s="3"/>
      <c r="AP178">
        <v>0</v>
      </c>
      <c r="AR178" t="s">
        <v>1</v>
      </c>
      <c r="AT178" s="2" t="s">
        <v>0</v>
      </c>
      <c r="AU178" s="1">
        <f t="shared" si="19"/>
        <v>0.65794762536882856</v>
      </c>
      <c r="AV178" s="1">
        <f t="shared" si="20"/>
        <v>0.48438714013425915</v>
      </c>
      <c r="AW178" s="1">
        <f t="shared" si="21"/>
        <v>0.31082665489968964</v>
      </c>
    </row>
    <row r="179" spans="1:49" x14ac:dyDescent="0.2">
      <c r="A179">
        <v>177</v>
      </c>
      <c r="B179" t="s">
        <v>53717</v>
      </c>
      <c r="C179" t="s">
        <v>53716</v>
      </c>
      <c r="F179" t="s">
        <v>53715</v>
      </c>
      <c r="G179" t="s">
        <v>17</v>
      </c>
      <c r="H179" t="s">
        <v>16</v>
      </c>
      <c r="I179" t="s">
        <v>20461</v>
      </c>
      <c r="J179">
        <v>60032955</v>
      </c>
      <c r="K179" t="s">
        <v>35224</v>
      </c>
      <c r="L179" t="s">
        <v>1485</v>
      </c>
      <c r="M179" t="s">
        <v>340</v>
      </c>
      <c r="N179">
        <v>5</v>
      </c>
      <c r="O179" t="s">
        <v>53714</v>
      </c>
      <c r="P179" t="s">
        <v>53713</v>
      </c>
      <c r="Q179" t="s">
        <v>53712</v>
      </c>
      <c r="R179" s="7">
        <v>42522</v>
      </c>
      <c r="S179" s="8">
        <f t="shared" si="16"/>
        <v>2016</v>
      </c>
      <c r="T179" s="8">
        <v>2016</v>
      </c>
      <c r="U179" s="8">
        <f t="shared" si="17"/>
        <v>6</v>
      </c>
      <c r="V179" s="7">
        <v>42522</v>
      </c>
      <c r="W179" t="s">
        <v>53711</v>
      </c>
      <c r="X179" s="2">
        <v>0.19400000000000001</v>
      </c>
      <c r="Y179" s="6">
        <f t="shared" si="22"/>
        <v>5.1787192013026881E-3</v>
      </c>
      <c r="AA179" t="s">
        <v>53710</v>
      </c>
      <c r="AB179">
        <v>19798</v>
      </c>
      <c r="AC179">
        <v>21623236</v>
      </c>
      <c r="AD179" t="s">
        <v>6</v>
      </c>
      <c r="AE179">
        <v>126</v>
      </c>
      <c r="AF179">
        <v>1</v>
      </c>
      <c r="AH179" t="s">
        <v>53709</v>
      </c>
      <c r="AI179" t="s">
        <v>53708</v>
      </c>
      <c r="AJ179" t="s">
        <v>53707</v>
      </c>
      <c r="AK179" t="s">
        <v>53706</v>
      </c>
      <c r="AL179">
        <v>2</v>
      </c>
      <c r="AM179" s="5">
        <f t="shared" si="18"/>
        <v>0.33333333333333331</v>
      </c>
      <c r="AN179" s="4">
        <f t="shared" si="23"/>
        <v>5.048592704783541E-4</v>
      </c>
      <c r="AO179" s="3"/>
      <c r="AP179">
        <v>0</v>
      </c>
      <c r="AR179" t="s">
        <v>1</v>
      </c>
      <c r="AT179" s="2">
        <v>0.35899999999999999</v>
      </c>
      <c r="AU179" s="1">
        <f t="shared" si="19"/>
        <v>0.37765612220553874</v>
      </c>
      <c r="AV179" s="1">
        <f t="shared" si="20"/>
        <v>0.28417892358905211</v>
      </c>
      <c r="AW179" s="1">
        <f t="shared" si="21"/>
        <v>0.19070172497256543</v>
      </c>
    </row>
    <row r="180" spans="1:49" x14ac:dyDescent="0.2">
      <c r="A180">
        <v>178</v>
      </c>
      <c r="B180" t="s">
        <v>53705</v>
      </c>
      <c r="C180" t="s">
        <v>53704</v>
      </c>
      <c r="F180" t="s">
        <v>53703</v>
      </c>
      <c r="G180" t="s">
        <v>17</v>
      </c>
      <c r="H180" t="s">
        <v>16</v>
      </c>
      <c r="I180" t="s">
        <v>53702</v>
      </c>
      <c r="J180">
        <v>60003500</v>
      </c>
      <c r="K180" t="s">
        <v>5759</v>
      </c>
      <c r="L180" t="s">
        <v>5758</v>
      </c>
      <c r="M180" t="s">
        <v>411</v>
      </c>
      <c r="N180">
        <v>3</v>
      </c>
      <c r="O180" t="s">
        <v>53701</v>
      </c>
      <c r="P180" t="s">
        <v>53700</v>
      </c>
      <c r="Q180" t="s">
        <v>5755</v>
      </c>
      <c r="R180" s="7">
        <v>42522</v>
      </c>
      <c r="S180" s="8">
        <f t="shared" si="16"/>
        <v>2016</v>
      </c>
      <c r="T180" s="8">
        <v>2016</v>
      </c>
      <c r="U180" s="8">
        <f t="shared" si="17"/>
        <v>6</v>
      </c>
      <c r="V180" s="7">
        <v>42522</v>
      </c>
      <c r="W180" t="s">
        <v>32656</v>
      </c>
      <c r="X180" s="2">
        <v>2.383</v>
      </c>
      <c r="Y180" s="6">
        <f t="shared" si="22"/>
        <v>6.3612824003630442E-2</v>
      </c>
      <c r="AA180">
        <v>189219</v>
      </c>
      <c r="AB180">
        <v>17915</v>
      </c>
      <c r="AC180">
        <v>15582256</v>
      </c>
      <c r="AD180" t="s">
        <v>6</v>
      </c>
      <c r="AE180">
        <v>104</v>
      </c>
      <c r="AF180">
        <v>6</v>
      </c>
      <c r="AG180">
        <v>7445788</v>
      </c>
      <c r="AH180" t="s">
        <v>53699</v>
      </c>
      <c r="AI180" t="s">
        <v>53698</v>
      </c>
      <c r="AJ180" t="s">
        <v>53697</v>
      </c>
      <c r="AK180" t="s">
        <v>53696</v>
      </c>
      <c r="AL180">
        <v>29</v>
      </c>
      <c r="AM180" s="5">
        <f t="shared" si="18"/>
        <v>4.833333333333333</v>
      </c>
      <c r="AN180" s="4">
        <f t="shared" si="23"/>
        <v>7.320459421936135E-3</v>
      </c>
      <c r="AO180" s="3"/>
      <c r="AP180">
        <v>0</v>
      </c>
      <c r="AR180" t="s">
        <v>1</v>
      </c>
      <c r="AT180" s="2">
        <v>10.961</v>
      </c>
      <c r="AU180" s="1">
        <f t="shared" si="19"/>
        <v>4.6725114629122144</v>
      </c>
      <c r="AV180" s="1">
        <f t="shared" si="20"/>
        <v>3.5466641712783291</v>
      </c>
      <c r="AW180" s="1">
        <f t="shared" si="21"/>
        <v>2.4208168796444425</v>
      </c>
    </row>
    <row r="181" spans="1:49" x14ac:dyDescent="0.2">
      <c r="A181">
        <v>179</v>
      </c>
      <c r="B181" t="s">
        <v>53695</v>
      </c>
      <c r="C181" t="s">
        <v>53694</v>
      </c>
      <c r="F181" t="s">
        <v>53693</v>
      </c>
      <c r="G181" t="s">
        <v>17</v>
      </c>
      <c r="H181" t="s">
        <v>16</v>
      </c>
      <c r="I181" t="s">
        <v>53692</v>
      </c>
      <c r="J181" t="s">
        <v>53691</v>
      </c>
      <c r="K181" t="s">
        <v>53690</v>
      </c>
      <c r="L181" t="s">
        <v>53689</v>
      </c>
      <c r="M181" t="s">
        <v>53688</v>
      </c>
      <c r="N181">
        <v>5</v>
      </c>
      <c r="O181" t="s">
        <v>53687</v>
      </c>
      <c r="P181" t="s">
        <v>53686</v>
      </c>
      <c r="Q181" t="s">
        <v>53685</v>
      </c>
      <c r="R181" s="7">
        <v>42522</v>
      </c>
      <c r="S181" s="8">
        <f t="shared" si="16"/>
        <v>2016</v>
      </c>
      <c r="T181" s="8">
        <v>2016</v>
      </c>
      <c r="U181" s="8">
        <f t="shared" si="17"/>
        <v>6</v>
      </c>
      <c r="V181" s="7">
        <v>42522</v>
      </c>
      <c r="W181" t="s">
        <v>32656</v>
      </c>
      <c r="X181" s="2">
        <v>2.383</v>
      </c>
      <c r="Y181" s="6">
        <f t="shared" si="22"/>
        <v>6.3612824003630442E-2</v>
      </c>
      <c r="AA181">
        <v>189219</v>
      </c>
      <c r="AB181">
        <v>17915</v>
      </c>
      <c r="AC181">
        <v>15582256</v>
      </c>
      <c r="AD181" t="s">
        <v>6</v>
      </c>
      <c r="AE181">
        <v>104</v>
      </c>
      <c r="AF181">
        <v>6</v>
      </c>
      <c r="AG181">
        <v>7444122</v>
      </c>
      <c r="AH181" t="s">
        <v>53684</v>
      </c>
      <c r="AI181" t="s">
        <v>53683</v>
      </c>
      <c r="AJ181" t="s">
        <v>53682</v>
      </c>
      <c r="AK181" t="s">
        <v>53681</v>
      </c>
      <c r="AL181">
        <v>68</v>
      </c>
      <c r="AM181" s="5">
        <f t="shared" si="18"/>
        <v>11.333333333333334</v>
      </c>
      <c r="AN181" s="4">
        <f t="shared" si="23"/>
        <v>1.7165215196264041E-2</v>
      </c>
      <c r="AO181" s="3"/>
      <c r="AP181">
        <v>0</v>
      </c>
      <c r="AR181" t="s">
        <v>1</v>
      </c>
      <c r="AT181" s="2">
        <v>10.961</v>
      </c>
      <c r="AU181" s="1">
        <f t="shared" si="19"/>
        <v>4.9678541361420514</v>
      </c>
      <c r="AV181" s="1">
        <f t="shared" si="20"/>
        <v>4.0389019599947247</v>
      </c>
      <c r="AW181" s="1">
        <f t="shared" si="21"/>
        <v>3.1099497838473962</v>
      </c>
    </row>
    <row r="182" spans="1:49" x14ac:dyDescent="0.2">
      <c r="A182">
        <v>180</v>
      </c>
      <c r="B182" t="s">
        <v>53680</v>
      </c>
      <c r="C182" t="s">
        <v>53679</v>
      </c>
      <c r="F182" t="s">
        <v>53678</v>
      </c>
      <c r="G182" t="s">
        <v>17</v>
      </c>
      <c r="H182" t="s">
        <v>16</v>
      </c>
      <c r="I182" t="s">
        <v>53677</v>
      </c>
      <c r="J182">
        <v>60016688</v>
      </c>
      <c r="K182" t="s">
        <v>53676</v>
      </c>
      <c r="L182" t="s">
        <v>53675</v>
      </c>
      <c r="M182" t="s">
        <v>7242</v>
      </c>
      <c r="N182">
        <v>3</v>
      </c>
      <c r="O182" t="s">
        <v>53674</v>
      </c>
      <c r="P182" t="s">
        <v>53673</v>
      </c>
      <c r="Q182" t="s">
        <v>53672</v>
      </c>
      <c r="R182" s="7">
        <v>42522</v>
      </c>
      <c r="S182" s="8">
        <f t="shared" si="16"/>
        <v>2016</v>
      </c>
      <c r="T182" s="8">
        <v>2016</v>
      </c>
      <c r="U182" s="8">
        <f t="shared" si="17"/>
        <v>6</v>
      </c>
      <c r="V182" s="7">
        <v>42522</v>
      </c>
      <c r="W182" t="s">
        <v>32656</v>
      </c>
      <c r="X182" s="2">
        <v>2.383</v>
      </c>
      <c r="Y182" s="6">
        <f t="shared" si="22"/>
        <v>6.3612824003630442E-2</v>
      </c>
      <c r="AA182">
        <v>189219</v>
      </c>
      <c r="AB182">
        <v>17915</v>
      </c>
      <c r="AC182">
        <v>15582256</v>
      </c>
      <c r="AD182" t="s">
        <v>6</v>
      </c>
      <c r="AE182">
        <v>104</v>
      </c>
      <c r="AF182">
        <v>6</v>
      </c>
      <c r="AG182">
        <v>7444116</v>
      </c>
      <c r="AH182" t="s">
        <v>53671</v>
      </c>
      <c r="AI182" t="s">
        <v>53670</v>
      </c>
      <c r="AJ182" t="s">
        <v>53669</v>
      </c>
      <c r="AK182" t="s">
        <v>53668</v>
      </c>
      <c r="AL182">
        <v>69</v>
      </c>
      <c r="AM182" s="5">
        <f t="shared" si="18"/>
        <v>11.5</v>
      </c>
      <c r="AN182" s="4">
        <f t="shared" si="23"/>
        <v>1.741764483150322E-2</v>
      </c>
      <c r="AO182" s="3"/>
      <c r="AP182">
        <v>0</v>
      </c>
      <c r="AQ182" t="s">
        <v>11977</v>
      </c>
      <c r="AR182" t="s">
        <v>53667</v>
      </c>
      <c r="AS182" t="s">
        <v>35839</v>
      </c>
      <c r="AT182" s="2">
        <v>10.961</v>
      </c>
      <c r="AU182" s="1">
        <f t="shared" si="19"/>
        <v>4.9754270251992274</v>
      </c>
      <c r="AV182" s="1">
        <f t="shared" si="20"/>
        <v>4.0515234417566832</v>
      </c>
      <c r="AW182" s="1">
        <f t="shared" si="21"/>
        <v>3.1276198583141386</v>
      </c>
    </row>
    <row r="183" spans="1:49" x14ac:dyDescent="0.2">
      <c r="A183">
        <v>181</v>
      </c>
      <c r="B183" t="s">
        <v>53666</v>
      </c>
      <c r="C183" t="s">
        <v>53665</v>
      </c>
      <c r="D183" t="s">
        <v>53664</v>
      </c>
      <c r="F183" t="s">
        <v>53663</v>
      </c>
      <c r="G183" t="s">
        <v>17</v>
      </c>
      <c r="H183" t="s">
        <v>16</v>
      </c>
      <c r="I183" t="s">
        <v>47718</v>
      </c>
      <c r="J183">
        <v>60014340</v>
      </c>
      <c r="K183" t="s">
        <v>7104</v>
      </c>
      <c r="L183" t="s">
        <v>767</v>
      </c>
      <c r="M183" t="s">
        <v>135</v>
      </c>
      <c r="N183">
        <v>2</v>
      </c>
      <c r="O183" t="s">
        <v>53662</v>
      </c>
      <c r="P183" t="s">
        <v>47716</v>
      </c>
      <c r="Q183" t="s">
        <v>7101</v>
      </c>
      <c r="R183" s="7">
        <v>42522</v>
      </c>
      <c r="S183" s="8">
        <f t="shared" si="16"/>
        <v>2016</v>
      </c>
      <c r="T183" s="8">
        <v>2016</v>
      </c>
      <c r="U183" s="8">
        <f t="shared" si="17"/>
        <v>6</v>
      </c>
      <c r="V183" s="7">
        <v>42522</v>
      </c>
      <c r="W183" t="s">
        <v>1553</v>
      </c>
      <c r="X183" s="2">
        <v>0.54700000000000004</v>
      </c>
      <c r="Y183" s="6">
        <f t="shared" si="22"/>
        <v>1.4601852593363766E-2</v>
      </c>
      <c r="AA183">
        <v>14348411</v>
      </c>
      <c r="AB183">
        <v>17683</v>
      </c>
      <c r="AC183">
        <v>16180399</v>
      </c>
      <c r="AD183" t="s">
        <v>6</v>
      </c>
      <c r="AE183">
        <v>70</v>
      </c>
      <c r="AF183">
        <v>6</v>
      </c>
      <c r="AH183" t="s">
        <v>53661</v>
      </c>
      <c r="AI183" t="s">
        <v>53660</v>
      </c>
      <c r="AJ183" t="s">
        <v>53659</v>
      </c>
      <c r="AK183" t="s">
        <v>53658</v>
      </c>
      <c r="AL183">
        <v>21</v>
      </c>
      <c r="AM183" s="5">
        <f t="shared" si="18"/>
        <v>3.5</v>
      </c>
      <c r="AN183" s="4">
        <f t="shared" si="23"/>
        <v>5.301022340022719E-3</v>
      </c>
      <c r="AO183" s="3"/>
      <c r="AP183">
        <v>0</v>
      </c>
      <c r="AR183" t="s">
        <v>1</v>
      </c>
      <c r="AT183" s="2" t="s">
        <v>0</v>
      </c>
      <c r="AU183" s="1">
        <f t="shared" si="19"/>
        <v>1.1811603517361451</v>
      </c>
      <c r="AV183" s="1">
        <f t="shared" si="20"/>
        <v>0.99514374666932437</v>
      </c>
      <c r="AW183" s="1">
        <f t="shared" si="21"/>
        <v>0.80912714160250332</v>
      </c>
    </row>
    <row r="184" spans="1:49" x14ac:dyDescent="0.2">
      <c r="A184">
        <v>182</v>
      </c>
      <c r="B184" t="s">
        <v>53657</v>
      </c>
      <c r="C184" t="s">
        <v>53656</v>
      </c>
      <c r="D184" t="s">
        <v>53655</v>
      </c>
      <c r="F184" t="s">
        <v>53654</v>
      </c>
      <c r="G184" t="s">
        <v>17</v>
      </c>
      <c r="H184" t="s">
        <v>16</v>
      </c>
      <c r="I184" t="s">
        <v>53653</v>
      </c>
      <c r="J184">
        <v>113011161</v>
      </c>
      <c r="K184" t="s">
        <v>53652</v>
      </c>
      <c r="L184" t="s">
        <v>53651</v>
      </c>
      <c r="M184" t="s">
        <v>135</v>
      </c>
      <c r="N184">
        <v>1</v>
      </c>
      <c r="O184" t="s">
        <v>53650</v>
      </c>
      <c r="P184">
        <v>6504298198</v>
      </c>
      <c r="Q184">
        <v>113011161</v>
      </c>
      <c r="R184" s="7">
        <v>42522</v>
      </c>
      <c r="S184" s="8">
        <f t="shared" si="16"/>
        <v>2016</v>
      </c>
      <c r="T184" s="8">
        <v>2016</v>
      </c>
      <c r="U184" s="8">
        <f t="shared" si="17"/>
        <v>6</v>
      </c>
      <c r="V184" s="7">
        <v>42522</v>
      </c>
      <c r="W184" t="s">
        <v>1553</v>
      </c>
      <c r="X184" s="2">
        <v>0.54700000000000004</v>
      </c>
      <c r="Y184" s="6">
        <f t="shared" si="22"/>
        <v>1.4601852593363766E-2</v>
      </c>
      <c r="AA184">
        <v>14348411</v>
      </c>
      <c r="AB184">
        <v>17683</v>
      </c>
      <c r="AC184">
        <v>16180399</v>
      </c>
      <c r="AD184" t="s">
        <v>6</v>
      </c>
      <c r="AE184">
        <v>70</v>
      </c>
      <c r="AF184">
        <v>6</v>
      </c>
      <c r="AH184" t="s">
        <v>53649</v>
      </c>
      <c r="AI184" t="s">
        <v>53648</v>
      </c>
      <c r="AJ184" t="s">
        <v>53647</v>
      </c>
      <c r="AK184" t="s">
        <v>53646</v>
      </c>
      <c r="AL184">
        <v>1</v>
      </c>
      <c r="AM184" s="5">
        <f t="shared" si="18"/>
        <v>0.16666666666666666</v>
      </c>
      <c r="AN184" s="4">
        <f t="shared" si="23"/>
        <v>2.5242963523917705E-4</v>
      </c>
      <c r="AO184" s="3"/>
      <c r="AP184">
        <v>0</v>
      </c>
      <c r="AR184" t="s">
        <v>1</v>
      </c>
      <c r="AT184" s="2" t="s">
        <v>0</v>
      </c>
      <c r="AU184" s="1">
        <f t="shared" si="19"/>
        <v>1.0297025705926388</v>
      </c>
      <c r="AV184" s="1">
        <f t="shared" si="20"/>
        <v>0.74271411143014721</v>
      </c>
      <c r="AW184" s="1">
        <f t="shared" si="21"/>
        <v>0.45572565226765538</v>
      </c>
    </row>
    <row r="185" spans="1:49" x14ac:dyDescent="0.2">
      <c r="A185">
        <v>183</v>
      </c>
      <c r="B185" t="s">
        <v>53645</v>
      </c>
      <c r="C185" t="s">
        <v>53644</v>
      </c>
      <c r="F185" t="s">
        <v>53643</v>
      </c>
      <c r="G185" t="s">
        <v>17</v>
      </c>
      <c r="H185" t="s">
        <v>16</v>
      </c>
      <c r="I185" t="s">
        <v>53642</v>
      </c>
      <c r="J185" t="s">
        <v>53641</v>
      </c>
      <c r="K185" t="s">
        <v>53640</v>
      </c>
      <c r="L185" t="s">
        <v>53639</v>
      </c>
      <c r="M185" t="s">
        <v>3942</v>
      </c>
      <c r="N185">
        <v>3</v>
      </c>
      <c r="O185" t="s">
        <v>53638</v>
      </c>
      <c r="P185" t="s">
        <v>53637</v>
      </c>
      <c r="Q185" t="s">
        <v>53636</v>
      </c>
      <c r="R185" s="7">
        <v>42522</v>
      </c>
      <c r="S185" s="8">
        <f t="shared" si="16"/>
        <v>2016</v>
      </c>
      <c r="T185" s="8">
        <v>2016</v>
      </c>
      <c r="U185" s="8">
        <f t="shared" si="17"/>
        <v>6</v>
      </c>
      <c r="V185" s="7">
        <v>42522</v>
      </c>
      <c r="W185" t="s">
        <v>53635</v>
      </c>
      <c r="X185" s="2">
        <v>0.33800000000000002</v>
      </c>
      <c r="Y185" s="6">
        <f t="shared" si="22"/>
        <v>9.0227169589706634E-3</v>
      </c>
      <c r="AA185">
        <v>10637850</v>
      </c>
      <c r="AB185">
        <v>12311</v>
      </c>
      <c r="AD185" t="s">
        <v>6</v>
      </c>
      <c r="AE185">
        <v>42</v>
      </c>
      <c r="AF185">
        <v>6</v>
      </c>
      <c r="AH185" t="s">
        <v>53634</v>
      </c>
      <c r="AI185" t="s">
        <v>53633</v>
      </c>
      <c r="AK185" t="s">
        <v>53632</v>
      </c>
      <c r="AL185">
        <v>4</v>
      </c>
      <c r="AM185" s="5">
        <f t="shared" si="18"/>
        <v>0.66666666666666663</v>
      </c>
      <c r="AN185" s="4">
        <f t="shared" si="23"/>
        <v>1.0097185409567082E-3</v>
      </c>
      <c r="AO185" s="3"/>
      <c r="AP185">
        <v>0</v>
      </c>
      <c r="AR185" t="s">
        <v>1</v>
      </c>
      <c r="AT185" s="2">
        <v>0.71399999999999997</v>
      </c>
      <c r="AU185" s="1">
        <f t="shared" si="19"/>
        <v>0.66188174335664762</v>
      </c>
      <c r="AV185" s="1">
        <f t="shared" si="20"/>
        <v>0.50162177499636862</v>
      </c>
      <c r="AW185" s="1">
        <f t="shared" si="21"/>
        <v>0.34136180663608945</v>
      </c>
    </row>
    <row r="186" spans="1:49" x14ac:dyDescent="0.2">
      <c r="A186">
        <v>184</v>
      </c>
      <c r="B186" t="s">
        <v>53631</v>
      </c>
      <c r="C186" t="s">
        <v>53630</v>
      </c>
      <c r="F186" t="s">
        <v>53629</v>
      </c>
      <c r="G186" t="s">
        <v>17</v>
      </c>
      <c r="H186" t="s">
        <v>16</v>
      </c>
      <c r="I186" t="s">
        <v>53628</v>
      </c>
      <c r="J186">
        <v>60045778</v>
      </c>
      <c r="K186" t="s">
        <v>30515</v>
      </c>
      <c r="L186" t="s">
        <v>1645</v>
      </c>
      <c r="M186" t="s">
        <v>1609</v>
      </c>
      <c r="N186">
        <v>5</v>
      </c>
      <c r="O186" t="s">
        <v>53627</v>
      </c>
      <c r="P186" t="s">
        <v>53626</v>
      </c>
      <c r="Q186" t="s">
        <v>30512</v>
      </c>
      <c r="R186" s="7">
        <v>42522</v>
      </c>
      <c r="S186" s="8">
        <f t="shared" si="16"/>
        <v>2016</v>
      </c>
      <c r="T186" s="8">
        <v>2016</v>
      </c>
      <c r="U186" s="8">
        <f t="shared" si="17"/>
        <v>6</v>
      </c>
      <c r="V186" s="7">
        <v>42522</v>
      </c>
      <c r="W186" t="s">
        <v>19612</v>
      </c>
      <c r="X186" s="2">
        <v>0.27700000000000002</v>
      </c>
      <c r="Y186" s="6">
        <f t="shared" si="22"/>
        <v>7.3943567977363131E-3</v>
      </c>
      <c r="AA186">
        <v>20888708</v>
      </c>
      <c r="AB186">
        <v>21100373959</v>
      </c>
      <c r="AD186" t="s">
        <v>6</v>
      </c>
      <c r="AE186">
        <v>6</v>
      </c>
      <c r="AF186">
        <v>3</v>
      </c>
      <c r="AH186" t="s">
        <v>53625</v>
      </c>
      <c r="AI186" t="s">
        <v>53624</v>
      </c>
      <c r="AJ186" t="s">
        <v>53623</v>
      </c>
      <c r="AK186" t="s">
        <v>53622</v>
      </c>
      <c r="AL186">
        <v>2</v>
      </c>
      <c r="AM186" s="5">
        <f t="shared" si="18"/>
        <v>0.33333333333333331</v>
      </c>
      <c r="AN186" s="4">
        <f t="shared" si="23"/>
        <v>5.048592704783541E-4</v>
      </c>
      <c r="AO186" s="3"/>
      <c r="AP186">
        <v>1</v>
      </c>
      <c r="AR186" t="s">
        <v>1</v>
      </c>
      <c r="AT186" s="2" t="s">
        <v>0</v>
      </c>
      <c r="AU186" s="1">
        <f t="shared" si="19"/>
        <v>0.53275075395589255</v>
      </c>
      <c r="AV186" s="1">
        <f t="shared" si="20"/>
        <v>0.39496080341073336</v>
      </c>
      <c r="AW186" s="1">
        <f t="shared" si="21"/>
        <v>0.25717085286557417</v>
      </c>
    </row>
    <row r="187" spans="1:49" x14ac:dyDescent="0.2">
      <c r="A187">
        <v>185</v>
      </c>
      <c r="B187" t="s">
        <v>53621</v>
      </c>
      <c r="C187" t="s">
        <v>53620</v>
      </c>
      <c r="F187" t="s">
        <v>53619</v>
      </c>
      <c r="G187" t="s">
        <v>17</v>
      </c>
      <c r="H187" t="s">
        <v>16</v>
      </c>
      <c r="I187" t="s">
        <v>9791</v>
      </c>
      <c r="J187" t="s">
        <v>53618</v>
      </c>
      <c r="K187" t="s">
        <v>53617</v>
      </c>
      <c r="L187" t="s">
        <v>53616</v>
      </c>
      <c r="M187" t="s">
        <v>1468</v>
      </c>
      <c r="N187">
        <v>6</v>
      </c>
      <c r="O187" t="s">
        <v>53615</v>
      </c>
      <c r="P187" t="s">
        <v>53614</v>
      </c>
      <c r="Q187" t="s">
        <v>53613</v>
      </c>
      <c r="R187" s="7">
        <v>42522</v>
      </c>
      <c r="S187" s="8">
        <f t="shared" ref="S187:S250" si="24">YEAR(R187)</f>
        <v>2016</v>
      </c>
      <c r="T187" s="8">
        <v>2016</v>
      </c>
      <c r="U187" s="8">
        <f t="shared" ref="U187:U250" si="25">2022-T187</f>
        <v>6</v>
      </c>
      <c r="V187" s="7">
        <v>42522</v>
      </c>
      <c r="W187" t="s">
        <v>53612</v>
      </c>
      <c r="X187" s="2">
        <v>0.57299999999999995</v>
      </c>
      <c r="Y187" s="6">
        <f t="shared" si="22"/>
        <v>1.5295907744053816E-2</v>
      </c>
      <c r="AA187">
        <v>10831363</v>
      </c>
      <c r="AB187">
        <v>64002</v>
      </c>
      <c r="AC187">
        <v>19432658</v>
      </c>
      <c r="AD187" t="s">
        <v>6</v>
      </c>
      <c r="AE187">
        <v>21</v>
      </c>
      <c r="AF187">
        <v>2</v>
      </c>
      <c r="AH187" t="s">
        <v>53611</v>
      </c>
      <c r="AI187" t="s">
        <v>53610</v>
      </c>
      <c r="AK187" t="s">
        <v>53609</v>
      </c>
      <c r="AL187">
        <v>2</v>
      </c>
      <c r="AM187" s="5">
        <f t="shared" ref="AM187:AM250" si="26">AL187/U187</f>
        <v>0.33333333333333331</v>
      </c>
      <c r="AN187" s="4">
        <f t="shared" si="23"/>
        <v>5.048592704783541E-4</v>
      </c>
      <c r="AO187" s="3"/>
      <c r="AP187">
        <v>0</v>
      </c>
      <c r="AR187" t="s">
        <v>1</v>
      </c>
      <c r="AT187" s="2" t="s">
        <v>0</v>
      </c>
      <c r="AU187" s="1">
        <f t="shared" ref="AU187:AU250" si="27">(Y187*0.7+AN187*0.3)*100</f>
        <v>1.0858593201981177</v>
      </c>
      <c r="AV187" s="1">
        <f t="shared" ref="AV187:AV250" si="28">(Y187*0.5+AN187*0.5)*100</f>
        <v>0.79003835072660855</v>
      </c>
      <c r="AW187" s="1">
        <f t="shared" ref="AW187:AW250" si="29">(Y187*0.3+AN187*0.7)*100</f>
        <v>0.49421738125509918</v>
      </c>
    </row>
    <row r="188" spans="1:49" x14ac:dyDescent="0.2">
      <c r="A188">
        <v>186</v>
      </c>
      <c r="B188" t="s">
        <v>53608</v>
      </c>
      <c r="C188" t="s">
        <v>53607</v>
      </c>
      <c r="F188" t="s">
        <v>53606</v>
      </c>
      <c r="G188" t="s">
        <v>17</v>
      </c>
      <c r="H188" t="s">
        <v>16</v>
      </c>
      <c r="I188" t="s">
        <v>53605</v>
      </c>
      <c r="J188" t="s">
        <v>53604</v>
      </c>
      <c r="K188" t="s">
        <v>53603</v>
      </c>
      <c r="L188" t="s">
        <v>53602</v>
      </c>
      <c r="M188" t="s">
        <v>53601</v>
      </c>
      <c r="N188">
        <v>4</v>
      </c>
      <c r="O188" t="s">
        <v>53600</v>
      </c>
      <c r="P188" t="s">
        <v>53599</v>
      </c>
      <c r="Q188" t="s">
        <v>53598</v>
      </c>
      <c r="R188" s="7">
        <v>42522</v>
      </c>
      <c r="S188" s="8">
        <f t="shared" si="24"/>
        <v>2016</v>
      </c>
      <c r="T188" s="8">
        <v>2016</v>
      </c>
      <c r="U188" s="8">
        <f t="shared" si="25"/>
        <v>6</v>
      </c>
      <c r="V188" s="7">
        <v>42522</v>
      </c>
      <c r="W188" t="s">
        <v>53597</v>
      </c>
      <c r="X188" s="2">
        <v>0.76500000000000001</v>
      </c>
      <c r="Y188" s="6">
        <f t="shared" si="22"/>
        <v>2.0421238087611118E-2</v>
      </c>
      <c r="AA188">
        <v>138703</v>
      </c>
      <c r="AB188">
        <v>19793</v>
      </c>
      <c r="AC188">
        <v>15707458</v>
      </c>
      <c r="AD188" t="s">
        <v>6</v>
      </c>
      <c r="AE188">
        <v>159</v>
      </c>
      <c r="AF188">
        <v>3</v>
      </c>
      <c r="AH188" t="s">
        <v>37885</v>
      </c>
      <c r="AI188" t="s">
        <v>53596</v>
      </c>
      <c r="AJ188" t="s">
        <v>53595</v>
      </c>
      <c r="AK188" t="s">
        <v>53594</v>
      </c>
      <c r="AL188">
        <v>8</v>
      </c>
      <c r="AM188" s="5">
        <f t="shared" si="26"/>
        <v>1.3333333333333333</v>
      </c>
      <c r="AN188" s="4">
        <f t="shared" si="23"/>
        <v>2.0194370819134164E-3</v>
      </c>
      <c r="AO188" s="3"/>
      <c r="AP188">
        <v>0</v>
      </c>
      <c r="AQ188" t="s">
        <v>53593</v>
      </c>
      <c r="AR188" t="s">
        <v>1</v>
      </c>
      <c r="AS188" t="s">
        <v>53592</v>
      </c>
      <c r="AT188" s="2" t="s">
        <v>0</v>
      </c>
      <c r="AU188" s="1">
        <f t="shared" si="27"/>
        <v>1.4900697785901804</v>
      </c>
      <c r="AV188" s="1">
        <f t="shared" si="28"/>
        <v>1.1220337584762268</v>
      </c>
      <c r="AW188" s="1">
        <f t="shared" si="29"/>
        <v>0.75399773836227268</v>
      </c>
    </row>
    <row r="189" spans="1:49" x14ac:dyDescent="0.2">
      <c r="A189">
        <v>187</v>
      </c>
      <c r="B189" t="s">
        <v>53591</v>
      </c>
      <c r="C189" t="s">
        <v>53590</v>
      </c>
      <c r="F189" t="s">
        <v>53589</v>
      </c>
      <c r="G189" t="s">
        <v>17</v>
      </c>
      <c r="H189" t="s">
        <v>16</v>
      </c>
      <c r="I189" t="s">
        <v>4594</v>
      </c>
      <c r="J189">
        <v>60016930</v>
      </c>
      <c r="K189" t="s">
        <v>4593</v>
      </c>
      <c r="L189" t="s">
        <v>1670</v>
      </c>
      <c r="M189" t="s">
        <v>340</v>
      </c>
      <c r="N189">
        <v>5</v>
      </c>
      <c r="O189" t="s">
        <v>53588</v>
      </c>
      <c r="P189" t="s">
        <v>53587</v>
      </c>
      <c r="Q189" t="s">
        <v>4590</v>
      </c>
      <c r="R189" s="7">
        <v>42522</v>
      </c>
      <c r="S189" s="8">
        <f t="shared" si="24"/>
        <v>2016</v>
      </c>
      <c r="T189" s="8">
        <v>2016</v>
      </c>
      <c r="U189" s="8">
        <f t="shared" si="25"/>
        <v>6</v>
      </c>
      <c r="V189" s="7">
        <v>42522</v>
      </c>
      <c r="W189" t="s">
        <v>6584</v>
      </c>
      <c r="X189" s="2">
        <v>0.50800000000000001</v>
      </c>
      <c r="Y189" s="6">
        <f t="shared" si="22"/>
        <v>1.356076986732869E-2</v>
      </c>
      <c r="AA189">
        <v>16735447</v>
      </c>
      <c r="AB189">
        <v>19700177325</v>
      </c>
      <c r="AD189" t="s">
        <v>6</v>
      </c>
      <c r="AE189">
        <v>13</v>
      </c>
      <c r="AF189">
        <v>6</v>
      </c>
      <c r="AG189">
        <v>7513211</v>
      </c>
      <c r="AH189" t="s">
        <v>26264</v>
      </c>
      <c r="AI189" t="s">
        <v>53586</v>
      </c>
      <c r="AJ189" t="s">
        <v>53585</v>
      </c>
      <c r="AK189" t="s">
        <v>53584</v>
      </c>
      <c r="AL189">
        <v>3</v>
      </c>
      <c r="AM189" s="5">
        <f t="shared" si="26"/>
        <v>0.5</v>
      </c>
      <c r="AN189" s="4">
        <f t="shared" si="23"/>
        <v>7.572889057175312E-4</v>
      </c>
      <c r="AO189" s="3"/>
      <c r="AP189">
        <v>0</v>
      </c>
      <c r="AR189" t="s">
        <v>1</v>
      </c>
      <c r="AT189" s="2">
        <v>2.6880000000000002</v>
      </c>
      <c r="AU189" s="1">
        <f t="shared" si="27"/>
        <v>0.97197255788453418</v>
      </c>
      <c r="AV189" s="1">
        <f t="shared" si="28"/>
        <v>0.71590293865231103</v>
      </c>
      <c r="AW189" s="1">
        <f t="shared" si="29"/>
        <v>0.45983331942008787</v>
      </c>
    </row>
    <row r="190" spans="1:49" x14ac:dyDescent="0.2">
      <c r="A190">
        <v>188</v>
      </c>
      <c r="B190" t="s">
        <v>53583</v>
      </c>
      <c r="C190" t="s">
        <v>53582</v>
      </c>
      <c r="F190" t="s">
        <v>53581</v>
      </c>
      <c r="G190" t="s">
        <v>17</v>
      </c>
      <c r="H190" t="s">
        <v>16</v>
      </c>
      <c r="I190" t="s">
        <v>53580</v>
      </c>
      <c r="J190" t="s">
        <v>53579</v>
      </c>
      <c r="K190" t="s">
        <v>53578</v>
      </c>
      <c r="L190" t="s">
        <v>33130</v>
      </c>
      <c r="M190" t="s">
        <v>3942</v>
      </c>
      <c r="N190">
        <v>2</v>
      </c>
      <c r="O190" t="s">
        <v>53577</v>
      </c>
      <c r="P190" t="s">
        <v>53576</v>
      </c>
      <c r="Q190" t="s">
        <v>53575</v>
      </c>
      <c r="R190" s="7">
        <v>42522</v>
      </c>
      <c r="S190" s="8">
        <f t="shared" si="24"/>
        <v>2016</v>
      </c>
      <c r="T190" s="8">
        <v>2016</v>
      </c>
      <c r="U190" s="8">
        <f t="shared" si="25"/>
        <v>6</v>
      </c>
      <c r="V190" s="7">
        <v>42522</v>
      </c>
      <c r="W190" t="s">
        <v>53574</v>
      </c>
      <c r="X190" s="2" t="s">
        <v>0</v>
      </c>
      <c r="Y190" s="6" t="e">
        <f t="shared" si="22"/>
        <v>#VALUE!</v>
      </c>
      <c r="AA190">
        <v>2955075</v>
      </c>
      <c r="AB190">
        <v>27551</v>
      </c>
      <c r="AC190">
        <v>12864854</v>
      </c>
      <c r="AD190" t="s">
        <v>6</v>
      </c>
      <c r="AE190">
        <v>114</v>
      </c>
      <c r="AF190">
        <v>5</v>
      </c>
      <c r="AG190">
        <v>57003</v>
      </c>
      <c r="AI190" t="s">
        <v>53573</v>
      </c>
      <c r="AK190" t="s">
        <v>53572</v>
      </c>
      <c r="AL190">
        <v>2</v>
      </c>
      <c r="AM190" s="5">
        <f t="shared" si="26"/>
        <v>0.33333333333333331</v>
      </c>
      <c r="AN190" s="4">
        <f t="shared" si="23"/>
        <v>5.048592704783541E-4</v>
      </c>
      <c r="AO190" s="3"/>
      <c r="AP190">
        <v>0</v>
      </c>
      <c r="AR190" t="s">
        <v>1</v>
      </c>
      <c r="AT190" s="2">
        <v>1.9470000000000001</v>
      </c>
      <c r="AU190" s="1" t="e">
        <f t="shared" si="27"/>
        <v>#VALUE!</v>
      </c>
      <c r="AV190" s="1" t="e">
        <f t="shared" si="28"/>
        <v>#VALUE!</v>
      </c>
      <c r="AW190" s="1" t="e">
        <f t="shared" si="29"/>
        <v>#VALUE!</v>
      </c>
    </row>
    <row r="191" spans="1:49" x14ac:dyDescent="0.2">
      <c r="A191">
        <v>189</v>
      </c>
      <c r="B191" t="s">
        <v>53571</v>
      </c>
      <c r="C191" t="s">
        <v>53570</v>
      </c>
      <c r="F191" t="s">
        <v>53569</v>
      </c>
      <c r="G191" t="s">
        <v>17</v>
      </c>
      <c r="H191" t="s">
        <v>16</v>
      </c>
      <c r="I191" t="s">
        <v>53568</v>
      </c>
      <c r="J191" t="s">
        <v>7558</v>
      </c>
      <c r="K191" t="s">
        <v>7557</v>
      </c>
      <c r="L191" t="s">
        <v>7556</v>
      </c>
      <c r="M191" t="s">
        <v>2758</v>
      </c>
      <c r="N191">
        <v>4</v>
      </c>
      <c r="O191" t="s">
        <v>53567</v>
      </c>
      <c r="P191" t="s">
        <v>53566</v>
      </c>
      <c r="Q191" t="s">
        <v>53565</v>
      </c>
      <c r="R191" s="7">
        <v>42522</v>
      </c>
      <c r="S191" s="8">
        <f t="shared" si="24"/>
        <v>2016</v>
      </c>
      <c r="T191" s="8">
        <v>2016</v>
      </c>
      <c r="U191" s="8">
        <f t="shared" si="25"/>
        <v>6</v>
      </c>
      <c r="V191" s="7">
        <v>42522</v>
      </c>
      <c r="W191" t="s">
        <v>4960</v>
      </c>
      <c r="X191" s="2">
        <v>0.371</v>
      </c>
      <c r="Y191" s="6">
        <f t="shared" si="22"/>
        <v>9.9036331117695747E-3</v>
      </c>
      <c r="AA191">
        <v>486604</v>
      </c>
      <c r="AB191">
        <v>28580</v>
      </c>
      <c r="AC191" t="s">
        <v>4959</v>
      </c>
      <c r="AD191" t="s">
        <v>6</v>
      </c>
      <c r="AE191">
        <v>51</v>
      </c>
      <c r="AF191">
        <v>6</v>
      </c>
      <c r="AH191" t="s">
        <v>53564</v>
      </c>
      <c r="AI191" t="s">
        <v>53563</v>
      </c>
      <c r="AJ191" t="s">
        <v>53562</v>
      </c>
      <c r="AK191" t="s">
        <v>53561</v>
      </c>
      <c r="AL191">
        <v>19</v>
      </c>
      <c r="AM191" s="5">
        <f t="shared" si="26"/>
        <v>3.1666666666666665</v>
      </c>
      <c r="AN191" s="4">
        <f t="shared" si="23"/>
        <v>4.7961630695443642E-3</v>
      </c>
      <c r="AO191" s="3"/>
      <c r="AP191">
        <v>0</v>
      </c>
      <c r="AR191" t="s">
        <v>1</v>
      </c>
      <c r="AT191" s="2">
        <v>1.431</v>
      </c>
      <c r="AU191" s="1">
        <f t="shared" si="27"/>
        <v>0.83713920991020119</v>
      </c>
      <c r="AV191" s="1">
        <f t="shared" si="28"/>
        <v>0.734989809065697</v>
      </c>
      <c r="AW191" s="1">
        <f t="shared" si="29"/>
        <v>0.6328404082211927</v>
      </c>
    </row>
    <row r="192" spans="1:49" x14ac:dyDescent="0.2">
      <c r="A192">
        <v>190</v>
      </c>
      <c r="B192" t="s">
        <v>53560</v>
      </c>
      <c r="C192" t="s">
        <v>53559</v>
      </c>
      <c r="E192">
        <v>27015116</v>
      </c>
      <c r="F192" t="s">
        <v>53558</v>
      </c>
      <c r="G192" t="s">
        <v>17</v>
      </c>
      <c r="H192" t="s">
        <v>16</v>
      </c>
      <c r="I192" t="s">
        <v>53557</v>
      </c>
      <c r="J192" t="s">
        <v>53556</v>
      </c>
      <c r="K192" t="s">
        <v>53555</v>
      </c>
      <c r="L192" t="s">
        <v>53554</v>
      </c>
      <c r="M192" t="s">
        <v>53553</v>
      </c>
      <c r="N192">
        <v>7</v>
      </c>
      <c r="O192" t="s">
        <v>53552</v>
      </c>
      <c r="P192" t="s">
        <v>53551</v>
      </c>
      <c r="Q192" t="s">
        <v>53550</v>
      </c>
      <c r="R192" s="7">
        <v>42522</v>
      </c>
      <c r="S192" s="8">
        <f t="shared" si="24"/>
        <v>2016</v>
      </c>
      <c r="T192" s="8">
        <v>2016</v>
      </c>
      <c r="U192" s="8">
        <f t="shared" si="25"/>
        <v>6</v>
      </c>
      <c r="V192" s="7">
        <v>42522</v>
      </c>
      <c r="W192" t="s">
        <v>53549</v>
      </c>
      <c r="X192" s="2">
        <v>0.70699999999999996</v>
      </c>
      <c r="Y192" s="6">
        <f t="shared" si="22"/>
        <v>1.8872961212994848E-2</v>
      </c>
      <c r="AB192">
        <v>16612</v>
      </c>
      <c r="AC192" t="s">
        <v>53548</v>
      </c>
      <c r="AD192" t="s">
        <v>6</v>
      </c>
      <c r="AE192">
        <v>86</v>
      </c>
      <c r="AF192">
        <v>6</v>
      </c>
      <c r="AH192" t="s">
        <v>53547</v>
      </c>
      <c r="AI192" t="s">
        <v>53546</v>
      </c>
      <c r="AJ192" t="s">
        <v>53545</v>
      </c>
      <c r="AK192" t="s">
        <v>53544</v>
      </c>
      <c r="AL192">
        <v>22</v>
      </c>
      <c r="AM192" s="5">
        <f t="shared" si="26"/>
        <v>3.6666666666666665</v>
      </c>
      <c r="AN192" s="4">
        <f t="shared" si="23"/>
        <v>5.5534519752618956E-3</v>
      </c>
      <c r="AO192" s="3"/>
      <c r="AP192">
        <v>1</v>
      </c>
      <c r="AR192" t="s">
        <v>1</v>
      </c>
      <c r="AT192" s="2" t="s">
        <v>0</v>
      </c>
      <c r="AU192" s="1">
        <f t="shared" si="27"/>
        <v>1.4877108441674962</v>
      </c>
      <c r="AV192" s="1">
        <f t="shared" si="28"/>
        <v>1.2213206594128372</v>
      </c>
      <c r="AW192" s="1">
        <f t="shared" si="29"/>
        <v>0.95493047465817804</v>
      </c>
    </row>
    <row r="193" spans="1:49" x14ac:dyDescent="0.2">
      <c r="A193">
        <v>191</v>
      </c>
      <c r="B193" t="s">
        <v>53543</v>
      </c>
      <c r="C193" t="s">
        <v>53542</v>
      </c>
      <c r="F193" t="s">
        <v>53541</v>
      </c>
      <c r="G193" t="s">
        <v>17</v>
      </c>
      <c r="H193" t="s">
        <v>16</v>
      </c>
      <c r="I193" t="s">
        <v>53540</v>
      </c>
      <c r="J193">
        <v>60019616</v>
      </c>
      <c r="K193" t="s">
        <v>3869</v>
      </c>
      <c r="L193" t="s">
        <v>3868</v>
      </c>
      <c r="M193" t="s">
        <v>340</v>
      </c>
      <c r="N193">
        <v>5</v>
      </c>
      <c r="O193" t="s">
        <v>53539</v>
      </c>
      <c r="P193" t="s">
        <v>53538</v>
      </c>
      <c r="Q193" t="s">
        <v>11403</v>
      </c>
      <c r="R193" s="7">
        <v>42522</v>
      </c>
      <c r="S193" s="8">
        <f t="shared" si="24"/>
        <v>2016</v>
      </c>
      <c r="T193" s="8">
        <v>2016</v>
      </c>
      <c r="U193" s="8">
        <f t="shared" si="25"/>
        <v>6</v>
      </c>
      <c r="V193" s="7">
        <v>42522</v>
      </c>
      <c r="W193" t="s">
        <v>53537</v>
      </c>
      <c r="X193" s="2">
        <v>0.45800000000000002</v>
      </c>
      <c r="Y193" s="6">
        <f t="shared" si="22"/>
        <v>1.2226048423693976E-2</v>
      </c>
      <c r="AA193">
        <v>15982351</v>
      </c>
      <c r="AB193">
        <v>19900195021</v>
      </c>
      <c r="AC193">
        <v>20936311</v>
      </c>
      <c r="AD193" t="s">
        <v>6</v>
      </c>
      <c r="AE193">
        <v>16</v>
      </c>
      <c r="AF193">
        <v>2</v>
      </c>
      <c r="AH193" t="s">
        <v>53536</v>
      </c>
      <c r="AI193" t="s">
        <v>53535</v>
      </c>
      <c r="AJ193" t="s">
        <v>53534</v>
      </c>
      <c r="AK193" t="s">
        <v>53533</v>
      </c>
      <c r="AL193">
        <v>8</v>
      </c>
      <c r="AM193" s="5">
        <f t="shared" si="26"/>
        <v>1.3333333333333333</v>
      </c>
      <c r="AN193" s="4">
        <f t="shared" si="23"/>
        <v>2.0194370819134164E-3</v>
      </c>
      <c r="AO193" s="3"/>
      <c r="AP193">
        <v>0</v>
      </c>
      <c r="AR193" t="s">
        <v>1</v>
      </c>
      <c r="AT193" s="2">
        <v>1.35</v>
      </c>
      <c r="AU193" s="1">
        <f t="shared" si="27"/>
        <v>0.91640650211598051</v>
      </c>
      <c r="AV193" s="1">
        <f t="shared" si="28"/>
        <v>0.71227427528036957</v>
      </c>
      <c r="AW193" s="1">
        <f t="shared" si="29"/>
        <v>0.50814204844475841</v>
      </c>
    </row>
    <row r="194" spans="1:49" x14ac:dyDescent="0.2">
      <c r="A194">
        <v>192</v>
      </c>
      <c r="B194" t="s">
        <v>53532</v>
      </c>
      <c r="C194" t="s">
        <v>53531</v>
      </c>
      <c r="D194" t="s">
        <v>53530</v>
      </c>
      <c r="F194" t="s">
        <v>53529</v>
      </c>
      <c r="G194" t="s">
        <v>17</v>
      </c>
      <c r="H194" t="s">
        <v>16</v>
      </c>
      <c r="I194" t="s">
        <v>6034</v>
      </c>
      <c r="J194">
        <v>60029849</v>
      </c>
      <c r="K194" t="s">
        <v>6033</v>
      </c>
      <c r="L194" t="s">
        <v>6032</v>
      </c>
      <c r="M194" t="s">
        <v>135</v>
      </c>
      <c r="N194">
        <v>2</v>
      </c>
      <c r="O194" t="s">
        <v>6031</v>
      </c>
      <c r="P194" t="s">
        <v>6030</v>
      </c>
      <c r="Q194" t="s">
        <v>6029</v>
      </c>
      <c r="R194" s="7">
        <v>42522</v>
      </c>
      <c r="S194" s="8">
        <f t="shared" si="24"/>
        <v>2016</v>
      </c>
      <c r="T194" s="8">
        <v>2016</v>
      </c>
      <c r="U194" s="8">
        <f t="shared" si="25"/>
        <v>6</v>
      </c>
      <c r="V194" s="7">
        <v>42522</v>
      </c>
      <c r="W194" t="s">
        <v>1553</v>
      </c>
      <c r="X194" s="2">
        <v>0.54700000000000004</v>
      </c>
      <c r="Y194" s="6">
        <f t="shared" si="22"/>
        <v>1.4601852593363766E-2</v>
      </c>
      <c r="AA194">
        <v>14348411</v>
      </c>
      <c r="AB194">
        <v>17683</v>
      </c>
      <c r="AC194">
        <v>16180399</v>
      </c>
      <c r="AD194" t="s">
        <v>6</v>
      </c>
      <c r="AE194">
        <v>70</v>
      </c>
      <c r="AF194">
        <v>6</v>
      </c>
      <c r="AH194" t="s">
        <v>53528</v>
      </c>
      <c r="AI194" t="s">
        <v>53527</v>
      </c>
      <c r="AJ194" t="s">
        <v>53526</v>
      </c>
      <c r="AK194" t="s">
        <v>53525</v>
      </c>
      <c r="AL194">
        <v>19</v>
      </c>
      <c r="AM194" s="5">
        <f t="shared" si="26"/>
        <v>3.1666666666666665</v>
      </c>
      <c r="AN194" s="4">
        <f t="shared" si="23"/>
        <v>4.7961630695443642E-3</v>
      </c>
      <c r="AO194" s="3"/>
      <c r="AP194">
        <v>0</v>
      </c>
      <c r="AR194" t="s">
        <v>1</v>
      </c>
      <c r="AT194" s="2" t="s">
        <v>0</v>
      </c>
      <c r="AU194" s="1">
        <f t="shared" si="27"/>
        <v>1.1660145736217944</v>
      </c>
      <c r="AV194" s="1">
        <f t="shared" si="28"/>
        <v>0.9699007831454064</v>
      </c>
      <c r="AW194" s="1">
        <f t="shared" si="29"/>
        <v>0.7737869926690184</v>
      </c>
    </row>
    <row r="195" spans="1:49" x14ac:dyDescent="0.2">
      <c r="A195">
        <v>193</v>
      </c>
      <c r="B195" t="s">
        <v>53524</v>
      </c>
      <c r="C195" t="s">
        <v>53523</v>
      </c>
      <c r="F195" t="s">
        <v>53522</v>
      </c>
      <c r="G195" t="s">
        <v>17</v>
      </c>
      <c r="H195" t="s">
        <v>16</v>
      </c>
      <c r="I195" t="s">
        <v>53521</v>
      </c>
      <c r="J195">
        <v>60022927</v>
      </c>
      <c r="K195" t="s">
        <v>36257</v>
      </c>
      <c r="L195" t="s">
        <v>284</v>
      </c>
      <c r="M195" t="s">
        <v>283</v>
      </c>
      <c r="N195">
        <v>2</v>
      </c>
      <c r="O195" t="s">
        <v>53520</v>
      </c>
      <c r="P195" t="s">
        <v>53519</v>
      </c>
      <c r="Q195" t="s">
        <v>36254</v>
      </c>
      <c r="R195" s="7">
        <v>42522</v>
      </c>
      <c r="S195" s="8">
        <f t="shared" si="24"/>
        <v>2016</v>
      </c>
      <c r="T195" s="8">
        <v>2016</v>
      </c>
      <c r="U195" s="8">
        <f t="shared" si="25"/>
        <v>6</v>
      </c>
      <c r="V195" s="7">
        <v>42522</v>
      </c>
      <c r="W195" t="s">
        <v>2962</v>
      </c>
      <c r="X195" s="2">
        <v>0.36599999999999999</v>
      </c>
      <c r="Y195" s="6">
        <f t="shared" ref="Y195:Y258" si="30">(X195-$Z$3)/($Z$2-$Z$3)</f>
        <v>9.7701609674061031E-3</v>
      </c>
      <c r="AA195">
        <v>21615748</v>
      </c>
      <c r="AB195">
        <v>21100389313</v>
      </c>
      <c r="AC195">
        <v>21613915</v>
      </c>
      <c r="AD195" t="s">
        <v>6</v>
      </c>
      <c r="AE195">
        <v>27</v>
      </c>
      <c r="AF195">
        <v>6</v>
      </c>
      <c r="AH195" t="s">
        <v>53518</v>
      </c>
      <c r="AI195" t="s">
        <v>53517</v>
      </c>
      <c r="AK195" t="s">
        <v>53516</v>
      </c>
      <c r="AL195">
        <v>0</v>
      </c>
      <c r="AM195" s="5">
        <f t="shared" si="26"/>
        <v>0</v>
      </c>
      <c r="AN195" s="4">
        <f t="shared" ref="AN195:AN258" si="31">(AM195-$AO$3)/($AO$2-$AO$3)</f>
        <v>0</v>
      </c>
      <c r="AO195" s="3"/>
      <c r="AP195">
        <v>0</v>
      </c>
      <c r="AR195" t="s">
        <v>1</v>
      </c>
      <c r="AT195" s="2" t="s">
        <v>0</v>
      </c>
      <c r="AU195" s="1">
        <f t="shared" si="27"/>
        <v>0.68391126771842714</v>
      </c>
      <c r="AV195" s="1">
        <f t="shared" si="28"/>
        <v>0.48850804837030515</v>
      </c>
      <c r="AW195" s="1">
        <f t="shared" si="29"/>
        <v>0.2931048290221831</v>
      </c>
    </row>
    <row r="196" spans="1:49" x14ac:dyDescent="0.2">
      <c r="A196">
        <v>194</v>
      </c>
      <c r="B196" t="s">
        <v>53515</v>
      </c>
      <c r="C196" t="s">
        <v>53514</v>
      </c>
      <c r="F196" t="s">
        <v>53513</v>
      </c>
      <c r="G196" t="s">
        <v>17</v>
      </c>
      <c r="H196" t="s">
        <v>16</v>
      </c>
      <c r="I196" t="s">
        <v>53512</v>
      </c>
      <c r="J196">
        <v>60021543</v>
      </c>
      <c r="K196" t="s">
        <v>2231</v>
      </c>
      <c r="L196" t="s">
        <v>2230</v>
      </c>
      <c r="M196" t="s">
        <v>2229</v>
      </c>
      <c r="N196">
        <v>2</v>
      </c>
      <c r="O196" t="s">
        <v>53511</v>
      </c>
      <c r="P196" t="s">
        <v>53510</v>
      </c>
      <c r="Q196" t="s">
        <v>2226</v>
      </c>
      <c r="R196" s="7">
        <v>42522</v>
      </c>
      <c r="S196" s="8">
        <f t="shared" si="24"/>
        <v>2016</v>
      </c>
      <c r="T196" s="8">
        <v>2016</v>
      </c>
      <c r="U196" s="8">
        <f t="shared" si="25"/>
        <v>6</v>
      </c>
      <c r="V196" s="7">
        <v>42522</v>
      </c>
      <c r="W196" t="s">
        <v>269</v>
      </c>
      <c r="X196" s="2">
        <v>0.33500000000000002</v>
      </c>
      <c r="Y196" s="6">
        <f t="shared" si="30"/>
        <v>8.94263367235258E-3</v>
      </c>
      <c r="AA196">
        <v>10964290</v>
      </c>
      <c r="AB196">
        <v>18201</v>
      </c>
      <c r="AC196" t="s">
        <v>268</v>
      </c>
      <c r="AD196" t="s">
        <v>6</v>
      </c>
      <c r="AE196">
        <v>26</v>
      </c>
      <c r="AF196">
        <v>5</v>
      </c>
      <c r="AH196" t="s">
        <v>53509</v>
      </c>
      <c r="AI196" t="s">
        <v>53508</v>
      </c>
      <c r="AJ196" t="s">
        <v>53507</v>
      </c>
      <c r="AK196" t="s">
        <v>53506</v>
      </c>
      <c r="AL196">
        <v>5</v>
      </c>
      <c r="AM196" s="5">
        <f t="shared" si="26"/>
        <v>0.83333333333333337</v>
      </c>
      <c r="AN196" s="4">
        <f t="shared" si="31"/>
        <v>1.2621481761958854E-3</v>
      </c>
      <c r="AO196" s="3"/>
      <c r="AP196">
        <v>0</v>
      </c>
      <c r="AR196" t="s">
        <v>1</v>
      </c>
      <c r="AT196" s="2">
        <v>1.694</v>
      </c>
      <c r="AU196" s="1">
        <f t="shared" si="27"/>
        <v>0.6638488023505571</v>
      </c>
      <c r="AV196" s="1">
        <f t="shared" si="28"/>
        <v>0.51023909242742327</v>
      </c>
      <c r="AW196" s="1">
        <f t="shared" si="29"/>
        <v>0.35662938250428938</v>
      </c>
    </row>
    <row r="197" spans="1:49" x14ac:dyDescent="0.2">
      <c r="A197">
        <v>195</v>
      </c>
      <c r="B197" t="s">
        <v>53505</v>
      </c>
      <c r="C197" t="s">
        <v>53504</v>
      </c>
      <c r="D197" t="s">
        <v>53503</v>
      </c>
      <c r="F197" t="s">
        <v>53502</v>
      </c>
      <c r="G197" t="s">
        <v>17</v>
      </c>
      <c r="H197" t="s">
        <v>16</v>
      </c>
      <c r="I197" t="s">
        <v>53501</v>
      </c>
      <c r="J197" t="s">
        <v>53500</v>
      </c>
      <c r="K197" t="s">
        <v>53499</v>
      </c>
      <c r="L197" t="s">
        <v>53498</v>
      </c>
      <c r="M197" t="s">
        <v>53497</v>
      </c>
      <c r="N197">
        <v>10</v>
      </c>
      <c r="O197" t="s">
        <v>53496</v>
      </c>
      <c r="P197" t="s">
        <v>53495</v>
      </c>
      <c r="Q197" t="s">
        <v>53494</v>
      </c>
      <c r="R197" s="7">
        <v>42522</v>
      </c>
      <c r="S197" s="8">
        <f t="shared" si="24"/>
        <v>2016</v>
      </c>
      <c r="T197" s="8">
        <v>2016</v>
      </c>
      <c r="U197" s="8">
        <f t="shared" si="25"/>
        <v>6</v>
      </c>
      <c r="V197" s="7">
        <v>42522</v>
      </c>
      <c r="W197" t="s">
        <v>25832</v>
      </c>
      <c r="X197" s="2">
        <v>0.68200000000000005</v>
      </c>
      <c r="Y197" s="6">
        <f t="shared" si="30"/>
        <v>1.8205600491177493E-2</v>
      </c>
      <c r="AA197">
        <v>2731177</v>
      </c>
      <c r="AB197">
        <v>12375</v>
      </c>
      <c r="AC197">
        <v>18791948</v>
      </c>
      <c r="AD197" t="s">
        <v>6</v>
      </c>
      <c r="AE197">
        <v>57</v>
      </c>
      <c r="AF197">
        <v>11</v>
      </c>
      <c r="AH197" t="s">
        <v>53493</v>
      </c>
      <c r="AI197" t="s">
        <v>53492</v>
      </c>
      <c r="AJ197" t="s">
        <v>53491</v>
      </c>
      <c r="AK197" t="s">
        <v>53490</v>
      </c>
      <c r="AL197">
        <v>13</v>
      </c>
      <c r="AM197" s="5">
        <f t="shared" si="26"/>
        <v>2.1666666666666665</v>
      </c>
      <c r="AN197" s="4">
        <f t="shared" si="31"/>
        <v>3.2815852581093018E-3</v>
      </c>
      <c r="AO197" s="3"/>
      <c r="AP197">
        <v>0</v>
      </c>
      <c r="AQ197" t="s">
        <v>53489</v>
      </c>
      <c r="AR197" t="s">
        <v>53488</v>
      </c>
      <c r="AS197" t="s">
        <v>53487</v>
      </c>
      <c r="AT197" s="2">
        <v>2.1520000000000001</v>
      </c>
      <c r="AU197" s="1">
        <f t="shared" si="27"/>
        <v>1.3728395921257035</v>
      </c>
      <c r="AV197" s="1">
        <f t="shared" si="28"/>
        <v>1.0743592874643397</v>
      </c>
      <c r="AW197" s="1">
        <f t="shared" si="29"/>
        <v>0.77587898280297585</v>
      </c>
    </row>
    <row r="198" spans="1:49" x14ac:dyDescent="0.2">
      <c r="A198">
        <v>196</v>
      </c>
      <c r="B198" t="s">
        <v>53486</v>
      </c>
      <c r="C198" t="s">
        <v>53485</v>
      </c>
      <c r="F198" t="s">
        <v>53484</v>
      </c>
      <c r="G198" t="s">
        <v>17</v>
      </c>
      <c r="H198" t="s">
        <v>16</v>
      </c>
      <c r="I198" t="s">
        <v>50624</v>
      </c>
      <c r="J198" t="s">
        <v>53483</v>
      </c>
      <c r="K198" t="s">
        <v>53482</v>
      </c>
      <c r="L198" t="s">
        <v>53481</v>
      </c>
      <c r="M198" t="s">
        <v>26999</v>
      </c>
      <c r="N198">
        <v>5</v>
      </c>
      <c r="O198" t="s">
        <v>53480</v>
      </c>
      <c r="P198" t="s">
        <v>53479</v>
      </c>
      <c r="Q198" t="s">
        <v>53478</v>
      </c>
      <c r="R198" s="7">
        <v>42522</v>
      </c>
      <c r="S198" s="8">
        <f t="shared" si="24"/>
        <v>2016</v>
      </c>
      <c r="T198" s="8">
        <v>2016</v>
      </c>
      <c r="U198" s="8">
        <f t="shared" si="25"/>
        <v>6</v>
      </c>
      <c r="V198" s="7">
        <v>42522</v>
      </c>
      <c r="W198" t="s">
        <v>26995</v>
      </c>
      <c r="X198" s="2">
        <v>0.65500000000000003</v>
      </c>
      <c r="Y198" s="6">
        <f t="shared" si="30"/>
        <v>1.7484850911614749E-2</v>
      </c>
      <c r="AA198">
        <v>189375</v>
      </c>
      <c r="AB198">
        <v>26051</v>
      </c>
      <c r="AD198" t="s">
        <v>6</v>
      </c>
      <c r="AE198">
        <v>58</v>
      </c>
      <c r="AF198">
        <v>3</v>
      </c>
      <c r="AG198">
        <v>7434022</v>
      </c>
      <c r="AH198" t="s">
        <v>53477</v>
      </c>
      <c r="AI198" t="s">
        <v>53476</v>
      </c>
      <c r="AJ198" t="s">
        <v>53475</v>
      </c>
      <c r="AK198" t="s">
        <v>53474</v>
      </c>
      <c r="AL198">
        <v>12</v>
      </c>
      <c r="AM198" s="5">
        <f t="shared" si="26"/>
        <v>2</v>
      </c>
      <c r="AN198" s="4">
        <f t="shared" si="31"/>
        <v>3.0291556228701248E-3</v>
      </c>
      <c r="AO198" s="3"/>
      <c r="AP198">
        <v>0</v>
      </c>
      <c r="AR198" t="s">
        <v>1</v>
      </c>
      <c r="AT198" s="2" t="s">
        <v>0</v>
      </c>
      <c r="AU198" s="1">
        <f t="shared" si="27"/>
        <v>1.3148142324991361</v>
      </c>
      <c r="AV198" s="1">
        <f t="shared" si="28"/>
        <v>1.0257003267242437</v>
      </c>
      <c r="AW198" s="1">
        <f t="shared" si="29"/>
        <v>0.73658642094935123</v>
      </c>
    </row>
    <row r="199" spans="1:49" x14ac:dyDescent="0.2">
      <c r="A199">
        <v>197</v>
      </c>
      <c r="B199" t="s">
        <v>53473</v>
      </c>
      <c r="C199" t="s">
        <v>53472</v>
      </c>
      <c r="F199" t="s">
        <v>53471</v>
      </c>
      <c r="G199" t="s">
        <v>17</v>
      </c>
      <c r="H199" t="s">
        <v>16</v>
      </c>
      <c r="I199" t="s">
        <v>45280</v>
      </c>
      <c r="J199">
        <v>60079452</v>
      </c>
      <c r="K199" t="s">
        <v>11462</v>
      </c>
      <c r="L199" t="s">
        <v>11461</v>
      </c>
      <c r="M199" t="s">
        <v>135</v>
      </c>
      <c r="N199">
        <v>2</v>
      </c>
      <c r="O199" t="s">
        <v>45276</v>
      </c>
      <c r="P199" t="s">
        <v>45275</v>
      </c>
      <c r="Q199" t="s">
        <v>22059</v>
      </c>
      <c r="R199" s="7">
        <v>42522</v>
      </c>
      <c r="S199" s="8">
        <f t="shared" si="24"/>
        <v>2016</v>
      </c>
      <c r="T199" s="8">
        <v>2016</v>
      </c>
      <c r="U199" s="8">
        <f t="shared" si="25"/>
        <v>6</v>
      </c>
      <c r="V199" s="7">
        <v>42522</v>
      </c>
      <c r="W199" t="s">
        <v>269</v>
      </c>
      <c r="X199" s="2">
        <v>0.33500000000000002</v>
      </c>
      <c r="Y199" s="6">
        <f t="shared" si="30"/>
        <v>8.94263367235258E-3</v>
      </c>
      <c r="AA199">
        <v>10964290</v>
      </c>
      <c r="AB199">
        <v>18201</v>
      </c>
      <c r="AC199" t="s">
        <v>268</v>
      </c>
      <c r="AD199" t="s">
        <v>6</v>
      </c>
      <c r="AE199">
        <v>26</v>
      </c>
      <c r="AF199">
        <v>5</v>
      </c>
      <c r="AH199" t="s">
        <v>53470</v>
      </c>
      <c r="AI199" t="s">
        <v>53469</v>
      </c>
      <c r="AJ199" t="s">
        <v>53468</v>
      </c>
      <c r="AK199" t="s">
        <v>53467</v>
      </c>
      <c r="AL199">
        <v>6</v>
      </c>
      <c r="AM199" s="5">
        <f t="shared" si="26"/>
        <v>1</v>
      </c>
      <c r="AN199" s="4">
        <f t="shared" si="31"/>
        <v>1.5145778114350624E-3</v>
      </c>
      <c r="AO199" s="3"/>
      <c r="AP199">
        <v>0</v>
      </c>
      <c r="AR199" t="s">
        <v>1</v>
      </c>
      <c r="AT199" s="2">
        <v>1.694</v>
      </c>
      <c r="AU199" s="1">
        <f t="shared" si="27"/>
        <v>0.67142169140773245</v>
      </c>
      <c r="AV199" s="1">
        <f t="shared" si="28"/>
        <v>0.52286057418938214</v>
      </c>
      <c r="AW199" s="1">
        <f t="shared" si="29"/>
        <v>0.37429945697103173</v>
      </c>
    </row>
    <row r="200" spans="1:49" x14ac:dyDescent="0.2">
      <c r="A200">
        <v>198</v>
      </c>
      <c r="B200" t="s">
        <v>53466</v>
      </c>
      <c r="C200" t="s">
        <v>53465</v>
      </c>
      <c r="F200" t="s">
        <v>53464</v>
      </c>
      <c r="G200" t="s">
        <v>17</v>
      </c>
      <c r="H200" t="s">
        <v>16</v>
      </c>
      <c r="I200" t="s">
        <v>53463</v>
      </c>
      <c r="J200" t="s">
        <v>53462</v>
      </c>
      <c r="K200" t="s">
        <v>53461</v>
      </c>
      <c r="L200" t="s">
        <v>53460</v>
      </c>
      <c r="M200" t="s">
        <v>53459</v>
      </c>
      <c r="N200">
        <v>3</v>
      </c>
      <c r="O200" t="s">
        <v>53458</v>
      </c>
      <c r="P200" t="s">
        <v>53457</v>
      </c>
      <c r="Q200" t="s">
        <v>53456</v>
      </c>
      <c r="R200" s="7">
        <v>42522</v>
      </c>
      <c r="S200" s="8">
        <f t="shared" si="24"/>
        <v>2016</v>
      </c>
      <c r="T200" s="8">
        <v>2016</v>
      </c>
      <c r="U200" s="8">
        <f t="shared" si="25"/>
        <v>6</v>
      </c>
      <c r="V200" s="7">
        <v>42522</v>
      </c>
      <c r="W200" t="s">
        <v>2962</v>
      </c>
      <c r="X200" s="2">
        <v>0.36599999999999999</v>
      </c>
      <c r="Y200" s="6">
        <f t="shared" si="30"/>
        <v>9.7701609674061031E-3</v>
      </c>
      <c r="AA200">
        <v>21615748</v>
      </c>
      <c r="AB200">
        <v>21100389313</v>
      </c>
      <c r="AC200">
        <v>21613915</v>
      </c>
      <c r="AD200" t="s">
        <v>6</v>
      </c>
      <c r="AE200">
        <v>27</v>
      </c>
      <c r="AF200">
        <v>6</v>
      </c>
      <c r="AH200" t="s">
        <v>53455</v>
      </c>
      <c r="AI200" t="s">
        <v>53454</v>
      </c>
      <c r="AK200" t="s">
        <v>53453</v>
      </c>
      <c r="AL200">
        <v>1</v>
      </c>
      <c r="AM200" s="5">
        <f t="shared" si="26"/>
        <v>0.16666666666666666</v>
      </c>
      <c r="AN200" s="4">
        <f t="shared" si="31"/>
        <v>2.5242963523917705E-4</v>
      </c>
      <c r="AO200" s="3"/>
      <c r="AP200">
        <v>0</v>
      </c>
      <c r="AR200" t="s">
        <v>1</v>
      </c>
      <c r="AT200" s="2" t="s">
        <v>0</v>
      </c>
      <c r="AU200" s="1">
        <f t="shared" si="27"/>
        <v>0.69148415677560249</v>
      </c>
      <c r="AV200" s="1">
        <f t="shared" si="28"/>
        <v>0.50112953013226402</v>
      </c>
      <c r="AW200" s="1">
        <f t="shared" si="29"/>
        <v>0.31077490348892545</v>
      </c>
    </row>
    <row r="201" spans="1:49" x14ac:dyDescent="0.2">
      <c r="A201">
        <v>199</v>
      </c>
      <c r="B201" t="s">
        <v>53452</v>
      </c>
      <c r="C201" t="s">
        <v>53451</v>
      </c>
      <c r="F201" t="s">
        <v>53450</v>
      </c>
      <c r="G201" t="s">
        <v>17</v>
      </c>
      <c r="H201" t="s">
        <v>16</v>
      </c>
      <c r="I201" t="s">
        <v>3295</v>
      </c>
      <c r="J201">
        <v>112578758</v>
      </c>
      <c r="K201" t="s">
        <v>12915</v>
      </c>
      <c r="L201" t="s">
        <v>3293</v>
      </c>
      <c r="M201" t="s">
        <v>3292</v>
      </c>
      <c r="N201">
        <v>4</v>
      </c>
      <c r="O201" t="s">
        <v>12914</v>
      </c>
      <c r="P201" t="s">
        <v>12913</v>
      </c>
      <c r="Q201" t="s">
        <v>12912</v>
      </c>
      <c r="R201" s="7">
        <v>42522</v>
      </c>
      <c r="S201" s="8">
        <f t="shared" si="24"/>
        <v>2016</v>
      </c>
      <c r="T201" s="8">
        <v>2016</v>
      </c>
      <c r="U201" s="8">
        <f t="shared" si="25"/>
        <v>6</v>
      </c>
      <c r="V201" s="7">
        <v>42522</v>
      </c>
      <c r="W201" t="s">
        <v>53416</v>
      </c>
      <c r="X201" s="2">
        <v>0.17399999999999999</v>
      </c>
      <c r="Y201" s="6">
        <f t="shared" si="30"/>
        <v>4.6448306238488024E-3</v>
      </c>
      <c r="AA201">
        <v>20818491</v>
      </c>
      <c r="AB201">
        <v>20000195009</v>
      </c>
      <c r="AD201" t="s">
        <v>6</v>
      </c>
      <c r="AE201">
        <v>62</v>
      </c>
      <c r="AF201">
        <v>2</v>
      </c>
      <c r="AH201" t="s">
        <v>34666</v>
      </c>
      <c r="AI201" t="s">
        <v>53449</v>
      </c>
      <c r="AJ201" t="s">
        <v>53448</v>
      </c>
      <c r="AK201" t="s">
        <v>53447</v>
      </c>
      <c r="AL201">
        <v>11</v>
      </c>
      <c r="AM201" s="5">
        <f t="shared" si="26"/>
        <v>1.8333333333333333</v>
      </c>
      <c r="AN201" s="4">
        <f t="shared" si="31"/>
        <v>2.7767259876309478E-3</v>
      </c>
      <c r="AO201" s="3"/>
      <c r="AP201">
        <v>1</v>
      </c>
      <c r="AR201" t="s">
        <v>1</v>
      </c>
      <c r="AT201" s="2" t="s">
        <v>0</v>
      </c>
      <c r="AU201" s="1">
        <f t="shared" si="27"/>
        <v>0.40843992329834455</v>
      </c>
      <c r="AV201" s="1">
        <f t="shared" si="28"/>
        <v>0.37107783057398747</v>
      </c>
      <c r="AW201" s="1">
        <f t="shared" si="29"/>
        <v>0.33371573784963038</v>
      </c>
    </row>
    <row r="202" spans="1:49" x14ac:dyDescent="0.2">
      <c r="A202">
        <v>200</v>
      </c>
      <c r="B202" t="s">
        <v>53446</v>
      </c>
      <c r="C202" t="s">
        <v>53445</v>
      </c>
      <c r="F202" t="s">
        <v>53444</v>
      </c>
      <c r="G202" t="s">
        <v>17</v>
      </c>
      <c r="H202" t="s">
        <v>16</v>
      </c>
      <c r="I202" t="s">
        <v>21738</v>
      </c>
      <c r="J202" t="s">
        <v>53443</v>
      </c>
      <c r="K202" t="s">
        <v>53442</v>
      </c>
      <c r="L202" t="s">
        <v>53441</v>
      </c>
      <c r="M202" t="s">
        <v>59</v>
      </c>
      <c r="N202">
        <v>3</v>
      </c>
      <c r="O202" t="s">
        <v>53440</v>
      </c>
      <c r="P202" t="s">
        <v>53439</v>
      </c>
      <c r="Q202" t="s">
        <v>53438</v>
      </c>
      <c r="R202" s="7">
        <v>42522</v>
      </c>
      <c r="S202" s="8">
        <f t="shared" si="24"/>
        <v>2016</v>
      </c>
      <c r="T202" s="8">
        <v>2016</v>
      </c>
      <c r="U202" s="8">
        <f t="shared" si="25"/>
        <v>6</v>
      </c>
      <c r="V202" s="7">
        <v>42522</v>
      </c>
      <c r="W202" t="s">
        <v>4960</v>
      </c>
      <c r="X202" s="2">
        <v>0.371</v>
      </c>
      <c r="Y202" s="6">
        <f t="shared" si="30"/>
        <v>9.9036331117695747E-3</v>
      </c>
      <c r="AA202">
        <v>486604</v>
      </c>
      <c r="AB202">
        <v>28580</v>
      </c>
      <c r="AC202" t="s">
        <v>4959</v>
      </c>
      <c r="AD202" t="s">
        <v>6</v>
      </c>
      <c r="AE202">
        <v>51</v>
      </c>
      <c r="AF202">
        <v>6</v>
      </c>
      <c r="AH202" t="s">
        <v>53437</v>
      </c>
      <c r="AI202" t="s">
        <v>53436</v>
      </c>
      <c r="AJ202" t="s">
        <v>53435</v>
      </c>
      <c r="AK202" t="s">
        <v>53434</v>
      </c>
      <c r="AL202">
        <v>6</v>
      </c>
      <c r="AM202" s="5">
        <f t="shared" si="26"/>
        <v>1</v>
      </c>
      <c r="AN202" s="4">
        <f t="shared" si="31"/>
        <v>1.5145778114350624E-3</v>
      </c>
      <c r="AO202" s="3"/>
      <c r="AP202">
        <v>1</v>
      </c>
      <c r="AQ202" t="s">
        <v>222</v>
      </c>
      <c r="AR202" t="s">
        <v>53433</v>
      </c>
      <c r="AS202" t="s">
        <v>221</v>
      </c>
      <c r="AT202" s="2">
        <v>1.431</v>
      </c>
      <c r="AU202" s="1">
        <f t="shared" si="27"/>
        <v>0.73869165216692201</v>
      </c>
      <c r="AV202" s="1">
        <f t="shared" si="28"/>
        <v>0.57091054616023185</v>
      </c>
      <c r="AW202" s="1">
        <f t="shared" si="29"/>
        <v>0.40312944015354163</v>
      </c>
    </row>
    <row r="203" spans="1:49" x14ac:dyDescent="0.2">
      <c r="A203">
        <v>201</v>
      </c>
      <c r="B203" t="s">
        <v>53432</v>
      </c>
      <c r="C203" t="s">
        <v>53431</v>
      </c>
      <c r="F203" t="s">
        <v>53430</v>
      </c>
      <c r="G203" t="s">
        <v>17</v>
      </c>
      <c r="H203" t="s">
        <v>16</v>
      </c>
      <c r="I203" t="s">
        <v>53429</v>
      </c>
      <c r="J203">
        <v>60032402</v>
      </c>
      <c r="K203" t="s">
        <v>51744</v>
      </c>
      <c r="L203" t="s">
        <v>51743</v>
      </c>
      <c r="M203" t="s">
        <v>2375</v>
      </c>
      <c r="N203">
        <v>3</v>
      </c>
      <c r="O203" t="s">
        <v>53428</v>
      </c>
      <c r="P203" t="s">
        <v>53427</v>
      </c>
      <c r="Q203" t="s">
        <v>53417</v>
      </c>
      <c r="R203" s="7">
        <v>42522</v>
      </c>
      <c r="S203" s="8">
        <f t="shared" si="24"/>
        <v>2016</v>
      </c>
      <c r="T203" s="8">
        <v>2016</v>
      </c>
      <c r="U203" s="8">
        <f t="shared" si="25"/>
        <v>6</v>
      </c>
      <c r="V203" s="7">
        <v>42522</v>
      </c>
      <c r="W203" t="s">
        <v>53416</v>
      </c>
      <c r="X203" s="2">
        <v>0.17399999999999999</v>
      </c>
      <c r="Y203" s="6">
        <f t="shared" si="30"/>
        <v>4.6448306238488024E-3</v>
      </c>
      <c r="AA203">
        <v>20818491</v>
      </c>
      <c r="AB203">
        <v>20000195009</v>
      </c>
      <c r="AD203" t="s">
        <v>6</v>
      </c>
      <c r="AE203">
        <v>62</v>
      </c>
      <c r="AF203">
        <v>2</v>
      </c>
      <c r="AH203" t="s">
        <v>53426</v>
      </c>
      <c r="AI203" t="s">
        <v>53425</v>
      </c>
      <c r="AJ203" t="s">
        <v>53424</v>
      </c>
      <c r="AK203" t="s">
        <v>53423</v>
      </c>
      <c r="AL203">
        <v>0</v>
      </c>
      <c r="AM203" s="5">
        <f t="shared" si="26"/>
        <v>0</v>
      </c>
      <c r="AN203" s="4">
        <f t="shared" si="31"/>
        <v>0</v>
      </c>
      <c r="AO203" s="3"/>
      <c r="AP203">
        <v>1</v>
      </c>
      <c r="AR203" t="s">
        <v>1</v>
      </c>
      <c r="AT203" s="2" t="s">
        <v>0</v>
      </c>
      <c r="AU203" s="1">
        <f t="shared" si="27"/>
        <v>0.32513814366941618</v>
      </c>
      <c r="AV203" s="1">
        <f t="shared" si="28"/>
        <v>0.23224153119244012</v>
      </c>
      <c r="AW203" s="1">
        <f t="shared" si="29"/>
        <v>0.13934491871546406</v>
      </c>
    </row>
    <row r="204" spans="1:49" x14ac:dyDescent="0.2">
      <c r="A204">
        <v>202</v>
      </c>
      <c r="B204" t="s">
        <v>53422</v>
      </c>
      <c r="C204" t="s">
        <v>53421</v>
      </c>
      <c r="F204" t="s">
        <v>53420</v>
      </c>
      <c r="G204" t="s">
        <v>17</v>
      </c>
      <c r="H204" t="s">
        <v>16</v>
      </c>
      <c r="I204" t="s">
        <v>51745</v>
      </c>
      <c r="J204">
        <v>60032402</v>
      </c>
      <c r="K204" t="s">
        <v>51744</v>
      </c>
      <c r="L204" t="s">
        <v>51743</v>
      </c>
      <c r="M204" t="s">
        <v>2375</v>
      </c>
      <c r="N204">
        <v>3</v>
      </c>
      <c r="O204" t="s">
        <v>53419</v>
      </c>
      <c r="P204" t="s">
        <v>53418</v>
      </c>
      <c r="Q204" t="s">
        <v>53417</v>
      </c>
      <c r="R204" s="7">
        <v>42522</v>
      </c>
      <c r="S204" s="8">
        <f t="shared" si="24"/>
        <v>2016</v>
      </c>
      <c r="T204" s="8">
        <v>2016</v>
      </c>
      <c r="U204" s="8">
        <f t="shared" si="25"/>
        <v>6</v>
      </c>
      <c r="V204" s="7">
        <v>42522</v>
      </c>
      <c r="W204" t="s">
        <v>53416</v>
      </c>
      <c r="X204" s="2">
        <v>0.17399999999999999</v>
      </c>
      <c r="Y204" s="6">
        <f t="shared" si="30"/>
        <v>4.6448306238488024E-3</v>
      </c>
      <c r="AA204">
        <v>20818491</v>
      </c>
      <c r="AB204">
        <v>20000195009</v>
      </c>
      <c r="AD204" t="s">
        <v>6</v>
      </c>
      <c r="AE204">
        <v>62</v>
      </c>
      <c r="AF204">
        <v>2</v>
      </c>
      <c r="AH204" t="s">
        <v>13153</v>
      </c>
      <c r="AI204" t="s">
        <v>53415</v>
      </c>
      <c r="AJ204" t="s">
        <v>53414</v>
      </c>
      <c r="AK204" t="s">
        <v>53413</v>
      </c>
      <c r="AL204">
        <v>5</v>
      </c>
      <c r="AM204" s="5">
        <f t="shared" si="26"/>
        <v>0.83333333333333337</v>
      </c>
      <c r="AN204" s="4">
        <f t="shared" si="31"/>
        <v>1.2621481761958854E-3</v>
      </c>
      <c r="AO204" s="3"/>
      <c r="AP204">
        <v>1</v>
      </c>
      <c r="AR204" t="s">
        <v>1</v>
      </c>
      <c r="AT204" s="2" t="s">
        <v>0</v>
      </c>
      <c r="AU204" s="1">
        <f t="shared" si="27"/>
        <v>0.36300258895529275</v>
      </c>
      <c r="AV204" s="1">
        <f t="shared" si="28"/>
        <v>0.29534894000223438</v>
      </c>
      <c r="AW204" s="1">
        <f t="shared" si="29"/>
        <v>0.22769529104917607</v>
      </c>
    </row>
    <row r="205" spans="1:49" x14ac:dyDescent="0.2">
      <c r="A205">
        <v>203</v>
      </c>
      <c r="B205" t="s">
        <v>53412</v>
      </c>
      <c r="C205" t="s">
        <v>53411</v>
      </c>
      <c r="F205" t="s">
        <v>53410</v>
      </c>
      <c r="G205" t="s">
        <v>17</v>
      </c>
      <c r="H205" t="s">
        <v>16</v>
      </c>
      <c r="I205" t="s">
        <v>53409</v>
      </c>
      <c r="J205">
        <v>60016835</v>
      </c>
      <c r="K205" t="s">
        <v>4157</v>
      </c>
      <c r="L205" t="s">
        <v>1670</v>
      </c>
      <c r="M205" t="s">
        <v>340</v>
      </c>
      <c r="N205">
        <v>3</v>
      </c>
      <c r="O205" t="s">
        <v>53408</v>
      </c>
      <c r="P205" t="s">
        <v>53407</v>
      </c>
      <c r="Q205" t="s">
        <v>5282</v>
      </c>
      <c r="R205" s="7">
        <v>42522</v>
      </c>
      <c r="S205" s="8">
        <f t="shared" si="24"/>
        <v>2016</v>
      </c>
      <c r="T205" s="8">
        <v>2016</v>
      </c>
      <c r="U205" s="8">
        <f t="shared" si="25"/>
        <v>6</v>
      </c>
      <c r="V205" s="7">
        <v>42522</v>
      </c>
      <c r="W205" t="s">
        <v>53406</v>
      </c>
      <c r="X205" s="2">
        <v>0.128</v>
      </c>
      <c r="Y205" s="6">
        <f t="shared" si="30"/>
        <v>3.4168868957048667E-3</v>
      </c>
      <c r="AA205">
        <v>10040579</v>
      </c>
      <c r="AB205">
        <v>19474</v>
      </c>
      <c r="AD205" t="s">
        <v>6</v>
      </c>
      <c r="AE205">
        <v>25</v>
      </c>
      <c r="AF205">
        <v>2</v>
      </c>
      <c r="AH205" t="s">
        <v>29224</v>
      </c>
      <c r="AI205" t="s">
        <v>53405</v>
      </c>
      <c r="AJ205" t="s">
        <v>53404</v>
      </c>
      <c r="AK205" t="s">
        <v>53403</v>
      </c>
      <c r="AL205">
        <v>0</v>
      </c>
      <c r="AM205" s="5">
        <f t="shared" si="26"/>
        <v>0</v>
      </c>
      <c r="AN205" s="4">
        <f t="shared" si="31"/>
        <v>0</v>
      </c>
      <c r="AO205" s="3"/>
      <c r="AP205">
        <v>0</v>
      </c>
      <c r="AR205" t="s">
        <v>1</v>
      </c>
      <c r="AT205" s="2" t="s">
        <v>0</v>
      </c>
      <c r="AU205" s="1">
        <f t="shared" si="27"/>
        <v>0.23918208269934066</v>
      </c>
      <c r="AV205" s="1">
        <f t="shared" si="28"/>
        <v>0.17084434478524332</v>
      </c>
      <c r="AW205" s="1">
        <f t="shared" si="29"/>
        <v>0.10250660687114599</v>
      </c>
    </row>
    <row r="206" spans="1:49" x14ac:dyDescent="0.2">
      <c r="A206">
        <v>204</v>
      </c>
      <c r="B206" t="s">
        <v>53402</v>
      </c>
      <c r="C206" t="s">
        <v>53401</v>
      </c>
      <c r="F206" t="s">
        <v>53400</v>
      </c>
      <c r="G206" t="s">
        <v>17</v>
      </c>
      <c r="H206" t="s">
        <v>16</v>
      </c>
      <c r="I206" t="s">
        <v>53399</v>
      </c>
      <c r="J206" t="s">
        <v>53398</v>
      </c>
      <c r="K206" t="s">
        <v>53397</v>
      </c>
      <c r="L206" t="s">
        <v>53396</v>
      </c>
      <c r="M206" t="s">
        <v>53395</v>
      </c>
      <c r="N206">
        <v>7</v>
      </c>
      <c r="O206" t="s">
        <v>53394</v>
      </c>
      <c r="P206" t="s">
        <v>53393</v>
      </c>
      <c r="Q206" t="s">
        <v>53392</v>
      </c>
      <c r="R206" s="7">
        <v>42522</v>
      </c>
      <c r="S206" s="8">
        <f t="shared" si="24"/>
        <v>2016</v>
      </c>
      <c r="T206" s="8">
        <v>2016</v>
      </c>
      <c r="U206" s="8">
        <f t="shared" si="25"/>
        <v>6</v>
      </c>
      <c r="V206" s="7">
        <v>42522</v>
      </c>
      <c r="W206" t="s">
        <v>3403</v>
      </c>
      <c r="X206" s="2">
        <v>0.77400000000000002</v>
      </c>
      <c r="Y206" s="6">
        <f t="shared" si="30"/>
        <v>2.0661487947465366E-2</v>
      </c>
      <c r="AA206">
        <v>7390572</v>
      </c>
      <c r="AB206">
        <v>13549</v>
      </c>
      <c r="AC206">
        <v>15200426</v>
      </c>
      <c r="AD206" t="s">
        <v>6</v>
      </c>
      <c r="AE206">
        <v>33</v>
      </c>
      <c r="AF206">
        <v>6</v>
      </c>
      <c r="AH206" t="s">
        <v>53391</v>
      </c>
      <c r="AI206" t="s">
        <v>53390</v>
      </c>
      <c r="AK206" t="s">
        <v>53389</v>
      </c>
      <c r="AL206">
        <v>22</v>
      </c>
      <c r="AM206" s="5">
        <f t="shared" si="26"/>
        <v>3.6666666666666665</v>
      </c>
      <c r="AN206" s="4">
        <f t="shared" si="31"/>
        <v>5.5534519752618956E-3</v>
      </c>
      <c r="AO206" s="3"/>
      <c r="AP206">
        <v>0</v>
      </c>
      <c r="AQ206" t="s">
        <v>207</v>
      </c>
      <c r="AR206">
        <v>1155403</v>
      </c>
      <c r="AS206" t="s">
        <v>206</v>
      </c>
      <c r="AT206" s="2" t="s">
        <v>0</v>
      </c>
      <c r="AU206" s="1">
        <f t="shared" si="27"/>
        <v>1.6129077155804323</v>
      </c>
      <c r="AV206" s="1">
        <f t="shared" si="28"/>
        <v>1.3107469961363631</v>
      </c>
      <c r="AW206" s="1">
        <f t="shared" si="29"/>
        <v>1.0085862766922935</v>
      </c>
    </row>
    <row r="207" spans="1:49" x14ac:dyDescent="0.2">
      <c r="A207">
        <v>205</v>
      </c>
      <c r="B207" t="s">
        <v>53388</v>
      </c>
      <c r="C207" t="s">
        <v>53387</v>
      </c>
      <c r="F207" t="s">
        <v>53386</v>
      </c>
      <c r="G207" t="s">
        <v>17</v>
      </c>
      <c r="H207" t="s">
        <v>16</v>
      </c>
      <c r="I207" t="s">
        <v>53385</v>
      </c>
      <c r="J207">
        <v>60020615</v>
      </c>
      <c r="K207" t="s">
        <v>18380</v>
      </c>
      <c r="L207" t="s">
        <v>10579</v>
      </c>
      <c r="M207" t="s">
        <v>10578</v>
      </c>
      <c r="N207">
        <v>4</v>
      </c>
      <c r="O207" t="s">
        <v>53384</v>
      </c>
      <c r="P207" t="s">
        <v>53383</v>
      </c>
      <c r="Q207" t="s">
        <v>53382</v>
      </c>
      <c r="R207" s="7">
        <v>42522</v>
      </c>
      <c r="S207" s="8">
        <f t="shared" si="24"/>
        <v>2016</v>
      </c>
      <c r="T207" s="8">
        <v>2016</v>
      </c>
      <c r="U207" s="8">
        <f t="shared" si="25"/>
        <v>6</v>
      </c>
      <c r="V207" s="7">
        <v>42522</v>
      </c>
      <c r="W207" t="s">
        <v>11265</v>
      </c>
      <c r="X207" s="2">
        <v>0.185</v>
      </c>
      <c r="Y207" s="6">
        <f t="shared" si="30"/>
        <v>4.9384693414484399E-3</v>
      </c>
      <c r="AA207">
        <v>7352727</v>
      </c>
      <c r="AB207">
        <v>32478</v>
      </c>
      <c r="AD207" t="s">
        <v>6</v>
      </c>
      <c r="AE207">
        <v>59</v>
      </c>
      <c r="AF207">
        <v>6</v>
      </c>
      <c r="AH207" t="s">
        <v>53381</v>
      </c>
      <c r="AI207" t="s">
        <v>53380</v>
      </c>
      <c r="AK207" t="s">
        <v>53379</v>
      </c>
      <c r="AL207">
        <v>0</v>
      </c>
      <c r="AM207" s="5">
        <f t="shared" si="26"/>
        <v>0</v>
      </c>
      <c r="AN207" s="4">
        <f t="shared" si="31"/>
        <v>0</v>
      </c>
      <c r="AO207" s="3"/>
      <c r="AP207">
        <v>0</v>
      </c>
      <c r="AR207" t="s">
        <v>1</v>
      </c>
      <c r="AT207" s="2" t="s">
        <v>0</v>
      </c>
      <c r="AU207" s="1">
        <f t="shared" si="27"/>
        <v>0.34569285390139076</v>
      </c>
      <c r="AV207" s="1">
        <f t="shared" si="28"/>
        <v>0.24692346707242199</v>
      </c>
      <c r="AW207" s="1">
        <f t="shared" si="29"/>
        <v>0.1481540802434532</v>
      </c>
    </row>
    <row r="208" spans="1:49" x14ac:dyDescent="0.2">
      <c r="A208">
        <v>206</v>
      </c>
      <c r="B208" t="s">
        <v>53378</v>
      </c>
      <c r="C208" t="s">
        <v>53377</v>
      </c>
      <c r="F208" t="s">
        <v>53376</v>
      </c>
      <c r="G208" t="s">
        <v>17</v>
      </c>
      <c r="H208" t="s">
        <v>16</v>
      </c>
      <c r="I208" t="s">
        <v>53375</v>
      </c>
      <c r="J208">
        <v>60000221</v>
      </c>
      <c r="K208" t="s">
        <v>18572</v>
      </c>
      <c r="L208" t="s">
        <v>18571</v>
      </c>
      <c r="M208" t="s">
        <v>411</v>
      </c>
      <c r="N208">
        <v>4</v>
      </c>
      <c r="O208" t="s">
        <v>53374</v>
      </c>
      <c r="P208" t="s">
        <v>53373</v>
      </c>
      <c r="Q208" t="s">
        <v>53372</v>
      </c>
      <c r="R208" s="7">
        <v>42522</v>
      </c>
      <c r="S208" s="8">
        <f t="shared" si="24"/>
        <v>2016</v>
      </c>
      <c r="T208" s="8">
        <v>2016</v>
      </c>
      <c r="U208" s="8">
        <f t="shared" si="25"/>
        <v>6</v>
      </c>
      <c r="V208" s="7">
        <v>42522</v>
      </c>
      <c r="W208" t="s">
        <v>3907</v>
      </c>
      <c r="X208" s="2">
        <v>1.67</v>
      </c>
      <c r="Y208" s="6">
        <f t="shared" si="30"/>
        <v>4.4579696217399427E-2</v>
      </c>
      <c r="AA208">
        <v>21699380</v>
      </c>
      <c r="AB208">
        <v>21101038512</v>
      </c>
      <c r="AC208">
        <v>21699402</v>
      </c>
      <c r="AD208" t="s">
        <v>6</v>
      </c>
      <c r="AE208">
        <v>121</v>
      </c>
      <c r="AF208">
        <v>6</v>
      </c>
      <c r="AH208" t="s">
        <v>53371</v>
      </c>
      <c r="AI208" t="s">
        <v>53370</v>
      </c>
      <c r="AJ208" t="s">
        <v>53369</v>
      </c>
      <c r="AK208" t="s">
        <v>53368</v>
      </c>
      <c r="AL208">
        <v>4</v>
      </c>
      <c r="AM208" s="5">
        <f t="shared" si="26"/>
        <v>0.66666666666666663</v>
      </c>
      <c r="AN208" s="4">
        <f t="shared" si="31"/>
        <v>1.0097185409567082E-3</v>
      </c>
      <c r="AO208" s="3"/>
      <c r="AP208">
        <v>1</v>
      </c>
      <c r="AR208" t="s">
        <v>1</v>
      </c>
      <c r="AT208" s="2" t="s">
        <v>0</v>
      </c>
      <c r="AU208" s="1">
        <f t="shared" si="27"/>
        <v>3.1508702914466604</v>
      </c>
      <c r="AV208" s="1">
        <f t="shared" si="28"/>
        <v>2.2794707379178067</v>
      </c>
      <c r="AW208" s="1">
        <f t="shared" si="29"/>
        <v>1.4080711843889524</v>
      </c>
    </row>
    <row r="209" spans="1:49" x14ac:dyDescent="0.2">
      <c r="A209">
        <v>207</v>
      </c>
      <c r="B209" t="s">
        <v>53367</v>
      </c>
      <c r="C209" t="s">
        <v>53366</v>
      </c>
      <c r="F209" t="s">
        <v>53365</v>
      </c>
      <c r="G209" t="s">
        <v>17</v>
      </c>
      <c r="H209" t="s">
        <v>16</v>
      </c>
      <c r="I209" t="s">
        <v>53364</v>
      </c>
      <c r="J209">
        <v>60109880</v>
      </c>
      <c r="K209" t="s">
        <v>53363</v>
      </c>
      <c r="L209" t="s">
        <v>10579</v>
      </c>
      <c r="M209" t="s">
        <v>10578</v>
      </c>
      <c r="N209">
        <v>2</v>
      </c>
      <c r="O209" t="s">
        <v>53362</v>
      </c>
      <c r="P209" t="s">
        <v>53361</v>
      </c>
      <c r="Q209" t="s">
        <v>53360</v>
      </c>
      <c r="R209" s="7">
        <v>42522</v>
      </c>
      <c r="S209" s="8">
        <f t="shared" si="24"/>
        <v>2016</v>
      </c>
      <c r="T209" s="8">
        <v>2016</v>
      </c>
      <c r="U209" s="8">
        <f t="shared" si="25"/>
        <v>6</v>
      </c>
      <c r="V209" s="7">
        <v>42522</v>
      </c>
      <c r="W209" t="s">
        <v>11265</v>
      </c>
      <c r="X209" s="2">
        <v>0.185</v>
      </c>
      <c r="Y209" s="6">
        <f t="shared" si="30"/>
        <v>4.9384693414484399E-3</v>
      </c>
      <c r="AA209">
        <v>7352727</v>
      </c>
      <c r="AB209">
        <v>32478</v>
      </c>
      <c r="AD209" t="s">
        <v>6</v>
      </c>
      <c r="AE209">
        <v>59</v>
      </c>
      <c r="AF209">
        <v>6</v>
      </c>
      <c r="AH209" t="s">
        <v>53359</v>
      </c>
      <c r="AI209" t="s">
        <v>53358</v>
      </c>
      <c r="AK209" t="s">
        <v>53357</v>
      </c>
      <c r="AL209">
        <v>1</v>
      </c>
      <c r="AM209" s="5">
        <f t="shared" si="26"/>
        <v>0.16666666666666666</v>
      </c>
      <c r="AN209" s="4">
        <f t="shared" si="31"/>
        <v>2.5242963523917705E-4</v>
      </c>
      <c r="AO209" s="3"/>
      <c r="AP209">
        <v>0</v>
      </c>
      <c r="AR209" t="s">
        <v>1</v>
      </c>
      <c r="AT209" s="2" t="s">
        <v>0</v>
      </c>
      <c r="AU209" s="1">
        <f t="shared" si="27"/>
        <v>0.35326574295856605</v>
      </c>
      <c r="AV209" s="1">
        <f t="shared" si="28"/>
        <v>0.25954494883438084</v>
      </c>
      <c r="AW209" s="1">
        <f t="shared" si="29"/>
        <v>0.1658241547101956</v>
      </c>
    </row>
    <row r="210" spans="1:49" x14ac:dyDescent="0.2">
      <c r="A210">
        <v>208</v>
      </c>
      <c r="B210" t="s">
        <v>53356</v>
      </c>
      <c r="C210" t="s">
        <v>53355</v>
      </c>
      <c r="F210" t="s">
        <v>53354</v>
      </c>
      <c r="G210" t="s">
        <v>17</v>
      </c>
      <c r="H210" t="s">
        <v>16</v>
      </c>
      <c r="I210" t="s">
        <v>53353</v>
      </c>
      <c r="J210" t="s">
        <v>53352</v>
      </c>
      <c r="K210" t="s">
        <v>53351</v>
      </c>
      <c r="L210" t="s">
        <v>53350</v>
      </c>
      <c r="M210" t="s">
        <v>2758</v>
      </c>
      <c r="N210">
        <v>3</v>
      </c>
      <c r="O210" t="s">
        <v>53349</v>
      </c>
      <c r="P210" t="s">
        <v>53348</v>
      </c>
      <c r="Q210" t="s">
        <v>53347</v>
      </c>
      <c r="R210" s="7">
        <v>42522</v>
      </c>
      <c r="S210" s="8">
        <f t="shared" si="24"/>
        <v>2016</v>
      </c>
      <c r="T210" s="8">
        <v>2016</v>
      </c>
      <c r="U210" s="8">
        <f t="shared" si="25"/>
        <v>6</v>
      </c>
      <c r="V210" s="7">
        <v>42522</v>
      </c>
      <c r="W210" t="s">
        <v>5927</v>
      </c>
      <c r="X210" s="2">
        <v>0.39600000000000002</v>
      </c>
      <c r="Y210" s="6">
        <f t="shared" si="30"/>
        <v>1.0570993833586931E-2</v>
      </c>
      <c r="AA210">
        <v>8858985</v>
      </c>
      <c r="AB210">
        <v>25993</v>
      </c>
      <c r="AD210" t="s">
        <v>6</v>
      </c>
      <c r="AE210">
        <v>31</v>
      </c>
      <c r="AF210">
        <v>6</v>
      </c>
      <c r="AG210">
        <v>7501253</v>
      </c>
      <c r="AH210" t="s">
        <v>53346</v>
      </c>
      <c r="AI210" t="s">
        <v>53345</v>
      </c>
      <c r="AK210" t="s">
        <v>53344</v>
      </c>
      <c r="AL210">
        <v>10</v>
      </c>
      <c r="AM210" s="5">
        <f t="shared" si="26"/>
        <v>1.6666666666666667</v>
      </c>
      <c r="AN210" s="4">
        <f t="shared" si="31"/>
        <v>2.5242963523917708E-3</v>
      </c>
      <c r="AO210" s="3"/>
      <c r="AP210">
        <v>0</v>
      </c>
      <c r="AR210" t="s">
        <v>1</v>
      </c>
      <c r="AT210" s="2" t="s">
        <v>0</v>
      </c>
      <c r="AU210" s="1">
        <f t="shared" si="27"/>
        <v>0.81569845892283821</v>
      </c>
      <c r="AV210" s="1">
        <f t="shared" si="28"/>
        <v>0.65476450929893515</v>
      </c>
      <c r="AW210" s="1">
        <f t="shared" si="29"/>
        <v>0.49383055967503181</v>
      </c>
    </row>
    <row r="211" spans="1:49" x14ac:dyDescent="0.2">
      <c r="A211">
        <v>209</v>
      </c>
      <c r="B211" t="s">
        <v>53343</v>
      </c>
      <c r="C211" t="s">
        <v>53342</v>
      </c>
      <c r="F211" t="s">
        <v>53341</v>
      </c>
      <c r="G211" t="s">
        <v>17</v>
      </c>
      <c r="H211" t="s">
        <v>16</v>
      </c>
      <c r="I211" t="s">
        <v>53340</v>
      </c>
      <c r="J211">
        <v>60003172</v>
      </c>
      <c r="K211" t="s">
        <v>53339</v>
      </c>
      <c r="L211" t="s">
        <v>22001</v>
      </c>
      <c r="M211" t="s">
        <v>10578</v>
      </c>
      <c r="N211">
        <v>2</v>
      </c>
      <c r="O211" t="s">
        <v>53338</v>
      </c>
      <c r="P211" t="s">
        <v>53337</v>
      </c>
      <c r="Q211" t="s">
        <v>53336</v>
      </c>
      <c r="R211" s="7">
        <v>42522</v>
      </c>
      <c r="S211" s="8">
        <f t="shared" si="24"/>
        <v>2016</v>
      </c>
      <c r="T211" s="8">
        <v>2016</v>
      </c>
      <c r="U211" s="8">
        <f t="shared" si="25"/>
        <v>6</v>
      </c>
      <c r="V211" s="7">
        <v>42522</v>
      </c>
      <c r="W211" t="s">
        <v>11265</v>
      </c>
      <c r="X211" s="2">
        <v>0.185</v>
      </c>
      <c r="Y211" s="6">
        <f t="shared" si="30"/>
        <v>4.9384693414484399E-3</v>
      </c>
      <c r="AA211">
        <v>7352727</v>
      </c>
      <c r="AB211">
        <v>32478</v>
      </c>
      <c r="AD211" t="s">
        <v>6</v>
      </c>
      <c r="AE211">
        <v>59</v>
      </c>
      <c r="AF211">
        <v>6</v>
      </c>
      <c r="AH211" t="s">
        <v>53335</v>
      </c>
      <c r="AI211" t="s">
        <v>53334</v>
      </c>
      <c r="AK211" t="s">
        <v>53333</v>
      </c>
      <c r="AL211">
        <v>0</v>
      </c>
      <c r="AM211" s="5">
        <f t="shared" si="26"/>
        <v>0</v>
      </c>
      <c r="AN211" s="4">
        <f t="shared" si="31"/>
        <v>0</v>
      </c>
      <c r="AO211" s="3"/>
      <c r="AP211">
        <v>0</v>
      </c>
      <c r="AR211" t="s">
        <v>1</v>
      </c>
      <c r="AT211" s="2" t="s">
        <v>0</v>
      </c>
      <c r="AU211" s="1">
        <f t="shared" si="27"/>
        <v>0.34569285390139076</v>
      </c>
      <c r="AV211" s="1">
        <f t="shared" si="28"/>
        <v>0.24692346707242199</v>
      </c>
      <c r="AW211" s="1">
        <f t="shared" si="29"/>
        <v>0.1481540802434532</v>
      </c>
    </row>
    <row r="212" spans="1:49" x14ac:dyDescent="0.2">
      <c r="A212">
        <v>210</v>
      </c>
      <c r="B212" t="s">
        <v>53332</v>
      </c>
      <c r="F212" t="s">
        <v>53331</v>
      </c>
      <c r="G212" t="s">
        <v>17</v>
      </c>
      <c r="H212" t="s">
        <v>16</v>
      </c>
      <c r="I212" t="s">
        <v>39581</v>
      </c>
      <c r="J212" t="s">
        <v>53322</v>
      </c>
      <c r="K212" t="s">
        <v>53321</v>
      </c>
      <c r="L212" t="s">
        <v>11644</v>
      </c>
      <c r="M212" t="s">
        <v>1453</v>
      </c>
      <c r="N212">
        <v>7</v>
      </c>
      <c r="O212" t="s">
        <v>53330</v>
      </c>
      <c r="P212" t="s">
        <v>53329</v>
      </c>
      <c r="Q212" t="s">
        <v>53318</v>
      </c>
      <c r="R212" s="7">
        <v>42522</v>
      </c>
      <c r="S212" s="8">
        <f t="shared" si="24"/>
        <v>2016</v>
      </c>
      <c r="T212" s="8">
        <v>2016</v>
      </c>
      <c r="U212" s="8">
        <f t="shared" si="25"/>
        <v>6</v>
      </c>
      <c r="V212" s="7">
        <v>42522</v>
      </c>
      <c r="W212" t="s">
        <v>4384</v>
      </c>
      <c r="X212" s="2">
        <v>0.23799999999999999</v>
      </c>
      <c r="Y212" s="6">
        <f t="shared" si="30"/>
        <v>6.353274071701236E-3</v>
      </c>
      <c r="AB212">
        <v>21100200825</v>
      </c>
      <c r="AC212">
        <v>18196608</v>
      </c>
      <c r="AD212" t="s">
        <v>6</v>
      </c>
      <c r="AE212">
        <v>11</v>
      </c>
      <c r="AF212">
        <v>12</v>
      </c>
      <c r="AH212" t="s">
        <v>53328</v>
      </c>
      <c r="AI212" t="s">
        <v>53327</v>
      </c>
      <c r="AJ212" t="s">
        <v>53326</v>
      </c>
      <c r="AK212" t="s">
        <v>53325</v>
      </c>
      <c r="AL212">
        <v>2</v>
      </c>
      <c r="AM212" s="5">
        <f t="shared" si="26"/>
        <v>0.33333333333333331</v>
      </c>
      <c r="AN212" s="4">
        <f t="shared" si="31"/>
        <v>5.048592704783541E-4</v>
      </c>
      <c r="AO212" s="3"/>
      <c r="AP212">
        <v>0</v>
      </c>
      <c r="AQ212" t="s">
        <v>1446</v>
      </c>
      <c r="AR212" t="s">
        <v>39571</v>
      </c>
      <c r="AS212" t="s">
        <v>1444</v>
      </c>
      <c r="AT212" s="2" t="s">
        <v>0</v>
      </c>
      <c r="AU212" s="1">
        <f t="shared" si="27"/>
        <v>0.45987496313343712</v>
      </c>
      <c r="AV212" s="1">
        <f t="shared" si="28"/>
        <v>0.34290666710897949</v>
      </c>
      <c r="AW212" s="1">
        <f t="shared" si="29"/>
        <v>0.22593837108452183</v>
      </c>
    </row>
    <row r="213" spans="1:49" x14ac:dyDescent="0.2">
      <c r="A213">
        <v>211</v>
      </c>
      <c r="B213" t="s">
        <v>53324</v>
      </c>
      <c r="F213" t="s">
        <v>53323</v>
      </c>
      <c r="G213" t="s">
        <v>17</v>
      </c>
      <c r="H213" t="s">
        <v>16</v>
      </c>
      <c r="I213" t="s">
        <v>39581</v>
      </c>
      <c r="J213" t="s">
        <v>53322</v>
      </c>
      <c r="K213" t="s">
        <v>53321</v>
      </c>
      <c r="L213" t="s">
        <v>11644</v>
      </c>
      <c r="M213" t="s">
        <v>1453</v>
      </c>
      <c r="N213">
        <v>7</v>
      </c>
      <c r="O213" t="s">
        <v>53320</v>
      </c>
      <c r="P213" t="s">
        <v>53319</v>
      </c>
      <c r="Q213" t="s">
        <v>53318</v>
      </c>
      <c r="R213" s="7">
        <v>42522</v>
      </c>
      <c r="S213" s="8">
        <f t="shared" si="24"/>
        <v>2016</v>
      </c>
      <c r="T213" s="8">
        <v>2016</v>
      </c>
      <c r="U213" s="8">
        <f t="shared" si="25"/>
        <v>6</v>
      </c>
      <c r="V213" s="7">
        <v>42522</v>
      </c>
      <c r="W213" t="s">
        <v>4384</v>
      </c>
      <c r="X213" s="2">
        <v>0.23799999999999999</v>
      </c>
      <c r="Y213" s="6">
        <f t="shared" si="30"/>
        <v>6.353274071701236E-3</v>
      </c>
      <c r="AB213">
        <v>21100200825</v>
      </c>
      <c r="AC213">
        <v>18196608</v>
      </c>
      <c r="AD213" t="s">
        <v>6</v>
      </c>
      <c r="AE213">
        <v>11</v>
      </c>
      <c r="AF213">
        <v>12</v>
      </c>
      <c r="AH213" t="s">
        <v>53317</v>
      </c>
      <c r="AI213" t="s">
        <v>53316</v>
      </c>
      <c r="AJ213" t="s">
        <v>53315</v>
      </c>
      <c r="AK213" t="s">
        <v>53314</v>
      </c>
      <c r="AL213">
        <v>0</v>
      </c>
      <c r="AM213" s="5">
        <f t="shared" si="26"/>
        <v>0</v>
      </c>
      <c r="AN213" s="4">
        <f t="shared" si="31"/>
        <v>0</v>
      </c>
      <c r="AO213" s="3"/>
      <c r="AP213">
        <v>0</v>
      </c>
      <c r="AQ213" t="s">
        <v>1446</v>
      </c>
      <c r="AR213" t="s">
        <v>39571</v>
      </c>
      <c r="AS213" t="s">
        <v>1444</v>
      </c>
      <c r="AT213" s="2" t="s">
        <v>0</v>
      </c>
      <c r="AU213" s="1">
        <f t="shared" si="27"/>
        <v>0.44472918501908648</v>
      </c>
      <c r="AV213" s="1">
        <f t="shared" si="28"/>
        <v>0.3176637035850618</v>
      </c>
      <c r="AW213" s="1">
        <f t="shared" si="29"/>
        <v>0.19059822215103706</v>
      </c>
    </row>
    <row r="214" spans="1:49" x14ac:dyDescent="0.2">
      <c r="A214">
        <v>212</v>
      </c>
      <c r="B214" t="s">
        <v>53313</v>
      </c>
      <c r="C214" t="s">
        <v>53312</v>
      </c>
      <c r="F214" t="s">
        <v>53311</v>
      </c>
      <c r="G214" t="s">
        <v>17</v>
      </c>
      <c r="H214" t="s">
        <v>16</v>
      </c>
      <c r="I214" t="s">
        <v>53310</v>
      </c>
      <c r="J214">
        <v>60028186</v>
      </c>
      <c r="K214" t="s">
        <v>13132</v>
      </c>
      <c r="L214" t="s">
        <v>13131</v>
      </c>
      <c r="M214" t="s">
        <v>5203</v>
      </c>
      <c r="N214">
        <v>4</v>
      </c>
      <c r="O214" t="s">
        <v>53309</v>
      </c>
      <c r="P214" t="s">
        <v>53308</v>
      </c>
      <c r="Q214" t="s">
        <v>53307</v>
      </c>
      <c r="R214" s="7">
        <v>42522</v>
      </c>
      <c r="S214" s="8">
        <f t="shared" si="24"/>
        <v>2016</v>
      </c>
      <c r="T214" s="8">
        <v>2016</v>
      </c>
      <c r="U214" s="8">
        <f t="shared" si="25"/>
        <v>6</v>
      </c>
      <c r="V214" s="7">
        <v>42522</v>
      </c>
      <c r="W214" t="s">
        <v>53296</v>
      </c>
      <c r="X214" s="2">
        <v>0.61899999999999999</v>
      </c>
      <c r="Y214" s="6">
        <f t="shared" si="30"/>
        <v>1.6523851472197752E-2</v>
      </c>
      <c r="AA214">
        <v>14966</v>
      </c>
      <c r="AB214">
        <v>12936</v>
      </c>
      <c r="AD214" t="s">
        <v>6</v>
      </c>
      <c r="AE214">
        <v>139</v>
      </c>
      <c r="AF214">
        <v>6</v>
      </c>
      <c r="AH214" t="s">
        <v>53306</v>
      </c>
      <c r="AI214" t="s">
        <v>53305</v>
      </c>
      <c r="AK214" t="s">
        <v>53304</v>
      </c>
      <c r="AL214">
        <v>16</v>
      </c>
      <c r="AM214" s="5">
        <f t="shared" si="26"/>
        <v>2.6666666666666665</v>
      </c>
      <c r="AN214" s="4">
        <f t="shared" si="31"/>
        <v>4.0388741638268328E-3</v>
      </c>
      <c r="AO214" s="3"/>
      <c r="AP214">
        <v>1</v>
      </c>
      <c r="AQ214" t="s">
        <v>17692</v>
      </c>
      <c r="AR214" t="s">
        <v>53303</v>
      </c>
      <c r="AS214" t="s">
        <v>17690</v>
      </c>
      <c r="AT214" s="2" t="s">
        <v>0</v>
      </c>
      <c r="AU214" s="1">
        <f t="shared" si="27"/>
        <v>1.2778358279686475</v>
      </c>
      <c r="AV214" s="1">
        <f t="shared" si="28"/>
        <v>1.0281362818012292</v>
      </c>
      <c r="AW214" s="1">
        <f t="shared" si="29"/>
        <v>0.77843673563381088</v>
      </c>
    </row>
    <row r="215" spans="1:49" x14ac:dyDescent="0.2">
      <c r="A215">
        <v>213</v>
      </c>
      <c r="B215" t="s">
        <v>53302</v>
      </c>
      <c r="C215" t="s">
        <v>53301</v>
      </c>
      <c r="F215" t="s">
        <v>53300</v>
      </c>
      <c r="G215" t="s">
        <v>17</v>
      </c>
      <c r="H215" t="s">
        <v>16</v>
      </c>
      <c r="I215" t="s">
        <v>49978</v>
      </c>
      <c r="J215">
        <v>60027271</v>
      </c>
      <c r="K215" t="s">
        <v>3012</v>
      </c>
      <c r="L215" t="s">
        <v>3011</v>
      </c>
      <c r="M215" t="s">
        <v>411</v>
      </c>
      <c r="N215">
        <v>5</v>
      </c>
      <c r="O215" t="s">
        <v>53299</v>
      </c>
      <c r="P215" t="s">
        <v>53298</v>
      </c>
      <c r="Q215" t="s">
        <v>53297</v>
      </c>
      <c r="R215" s="7">
        <v>42522</v>
      </c>
      <c r="S215" s="8">
        <f t="shared" si="24"/>
        <v>2016</v>
      </c>
      <c r="T215" s="8">
        <v>2016</v>
      </c>
      <c r="U215" s="8">
        <f t="shared" si="25"/>
        <v>6</v>
      </c>
      <c r="V215" s="7">
        <v>42522</v>
      </c>
      <c r="W215" t="s">
        <v>53296</v>
      </c>
      <c r="X215" s="2">
        <v>0.61899999999999999</v>
      </c>
      <c r="Y215" s="6">
        <f t="shared" si="30"/>
        <v>1.6523851472197752E-2</v>
      </c>
      <c r="AA215">
        <v>14966</v>
      </c>
      <c r="AB215">
        <v>12936</v>
      </c>
      <c r="AD215" t="s">
        <v>6</v>
      </c>
      <c r="AE215">
        <v>139</v>
      </c>
      <c r="AF215">
        <v>6</v>
      </c>
      <c r="AH215" t="s">
        <v>53295</v>
      </c>
      <c r="AI215" t="s">
        <v>53294</v>
      </c>
      <c r="AK215" t="s">
        <v>53293</v>
      </c>
      <c r="AL215">
        <v>8</v>
      </c>
      <c r="AM215" s="5">
        <f t="shared" si="26"/>
        <v>1.3333333333333333</v>
      </c>
      <c r="AN215" s="4">
        <f t="shared" si="31"/>
        <v>2.0194370819134164E-3</v>
      </c>
      <c r="AO215" s="3"/>
      <c r="AP215">
        <v>1</v>
      </c>
      <c r="AQ215" t="s">
        <v>8052</v>
      </c>
      <c r="AR215" t="s">
        <v>1</v>
      </c>
      <c r="AS215" t="s">
        <v>8050</v>
      </c>
      <c r="AT215" s="2" t="s">
        <v>0</v>
      </c>
      <c r="AU215" s="1">
        <f t="shared" si="27"/>
        <v>1.2172527155112449</v>
      </c>
      <c r="AV215" s="1">
        <f t="shared" si="28"/>
        <v>0.9271644277055584</v>
      </c>
      <c r="AW215" s="1">
        <f t="shared" si="29"/>
        <v>0.63707613989987166</v>
      </c>
    </row>
    <row r="216" spans="1:49" x14ac:dyDescent="0.2">
      <c r="A216">
        <v>214</v>
      </c>
      <c r="B216" t="s">
        <v>53292</v>
      </c>
      <c r="C216" t="s">
        <v>53291</v>
      </c>
      <c r="F216" t="s">
        <v>53290</v>
      </c>
      <c r="G216" t="s">
        <v>17</v>
      </c>
      <c r="H216" t="s">
        <v>16</v>
      </c>
      <c r="I216" t="s">
        <v>49508</v>
      </c>
      <c r="J216" t="s">
        <v>49507</v>
      </c>
      <c r="K216" t="s">
        <v>49506</v>
      </c>
      <c r="L216" t="s">
        <v>49505</v>
      </c>
      <c r="M216" t="s">
        <v>17190</v>
      </c>
      <c r="N216">
        <v>2</v>
      </c>
      <c r="O216" t="s">
        <v>53289</v>
      </c>
      <c r="P216" t="s">
        <v>53288</v>
      </c>
      <c r="Q216" t="s">
        <v>49507</v>
      </c>
      <c r="R216" s="7">
        <v>42522</v>
      </c>
      <c r="S216" s="8">
        <f t="shared" si="24"/>
        <v>2016</v>
      </c>
      <c r="T216" s="8">
        <v>2016</v>
      </c>
      <c r="U216" s="8">
        <f t="shared" si="25"/>
        <v>6</v>
      </c>
      <c r="V216" s="7">
        <v>42522</v>
      </c>
      <c r="W216" t="s">
        <v>29914</v>
      </c>
      <c r="X216" s="2">
        <v>1.23</v>
      </c>
      <c r="Y216" s="6">
        <f t="shared" si="30"/>
        <v>3.2834147513413951E-2</v>
      </c>
      <c r="AA216">
        <v>21622337</v>
      </c>
      <c r="AB216">
        <v>21100203111</v>
      </c>
      <c r="AC216">
        <v>21622345</v>
      </c>
      <c r="AD216" t="s">
        <v>6</v>
      </c>
      <c r="AE216">
        <v>5</v>
      </c>
      <c r="AF216">
        <v>3</v>
      </c>
      <c r="AG216">
        <v>7422722</v>
      </c>
      <c r="AH216" t="s">
        <v>53287</v>
      </c>
      <c r="AI216" t="s">
        <v>53286</v>
      </c>
      <c r="AJ216" t="s">
        <v>53285</v>
      </c>
      <c r="AK216" t="s">
        <v>53284</v>
      </c>
      <c r="AL216">
        <v>17</v>
      </c>
      <c r="AM216" s="5">
        <f t="shared" si="26"/>
        <v>2.8333333333333335</v>
      </c>
      <c r="AN216" s="4">
        <f t="shared" si="31"/>
        <v>4.2913037990660102E-3</v>
      </c>
      <c r="AO216" s="3"/>
      <c r="AP216">
        <v>0</v>
      </c>
      <c r="AR216" t="s">
        <v>1</v>
      </c>
      <c r="AT216" s="2">
        <v>4.3479999999999999</v>
      </c>
      <c r="AU216" s="1">
        <f t="shared" si="27"/>
        <v>2.4271294399109569</v>
      </c>
      <c r="AV216" s="1">
        <f t="shared" si="28"/>
        <v>1.856272565623998</v>
      </c>
      <c r="AW216" s="1">
        <f t="shared" si="29"/>
        <v>1.2854156913370391</v>
      </c>
    </row>
    <row r="217" spans="1:49" x14ac:dyDescent="0.2">
      <c r="A217">
        <v>215</v>
      </c>
      <c r="B217" t="s">
        <v>53283</v>
      </c>
      <c r="C217" t="s">
        <v>53282</v>
      </c>
      <c r="F217" t="s">
        <v>53281</v>
      </c>
      <c r="G217" t="s">
        <v>17</v>
      </c>
      <c r="H217" t="s">
        <v>16</v>
      </c>
      <c r="I217" t="s">
        <v>53280</v>
      </c>
      <c r="J217">
        <v>60027161</v>
      </c>
      <c r="K217" t="s">
        <v>24612</v>
      </c>
      <c r="L217" t="s">
        <v>24611</v>
      </c>
      <c r="M217" t="s">
        <v>24610</v>
      </c>
      <c r="N217">
        <v>2</v>
      </c>
      <c r="O217" t="s">
        <v>53279</v>
      </c>
      <c r="P217" t="s">
        <v>53278</v>
      </c>
      <c r="Q217" t="s">
        <v>53277</v>
      </c>
      <c r="R217" s="7">
        <v>42522</v>
      </c>
      <c r="S217" s="8">
        <f t="shared" si="24"/>
        <v>2016</v>
      </c>
      <c r="T217" s="8">
        <v>2016</v>
      </c>
      <c r="U217" s="8">
        <f t="shared" si="25"/>
        <v>6</v>
      </c>
      <c r="V217" s="7">
        <v>42522</v>
      </c>
      <c r="W217" t="s">
        <v>29914</v>
      </c>
      <c r="X217" s="2">
        <v>1.23</v>
      </c>
      <c r="Y217" s="6">
        <f t="shared" si="30"/>
        <v>3.2834147513413951E-2</v>
      </c>
      <c r="AA217">
        <v>21622337</v>
      </c>
      <c r="AB217">
        <v>21100203111</v>
      </c>
      <c r="AC217">
        <v>21622345</v>
      </c>
      <c r="AD217" t="s">
        <v>6</v>
      </c>
      <c r="AE217">
        <v>5</v>
      </c>
      <c r="AF217">
        <v>3</v>
      </c>
      <c r="AG217">
        <v>7403864</v>
      </c>
      <c r="AH217" t="s">
        <v>53276</v>
      </c>
      <c r="AI217" t="s">
        <v>53275</v>
      </c>
      <c r="AJ217" t="s">
        <v>53274</v>
      </c>
      <c r="AK217" t="s">
        <v>53273</v>
      </c>
      <c r="AL217">
        <v>1</v>
      </c>
      <c r="AM217" s="5">
        <f t="shared" si="26"/>
        <v>0.16666666666666666</v>
      </c>
      <c r="AN217" s="4">
        <f t="shared" si="31"/>
        <v>2.5242963523917705E-4</v>
      </c>
      <c r="AO217" s="3"/>
      <c r="AP217">
        <v>0</v>
      </c>
      <c r="AR217" t="s">
        <v>1</v>
      </c>
      <c r="AT217" s="2">
        <v>4.3479999999999999</v>
      </c>
      <c r="AU217" s="1">
        <f t="shared" si="27"/>
        <v>2.3059632149961518</v>
      </c>
      <c r="AV217" s="1">
        <f t="shared" si="28"/>
        <v>1.6543288574326565</v>
      </c>
      <c r="AW217" s="1">
        <f t="shared" si="29"/>
        <v>1.0026944998691607</v>
      </c>
    </row>
    <row r="218" spans="1:49" x14ac:dyDescent="0.2">
      <c r="A218">
        <v>216</v>
      </c>
      <c r="B218" t="s">
        <v>53272</v>
      </c>
      <c r="C218" t="s">
        <v>53271</v>
      </c>
      <c r="F218" t="s">
        <v>53270</v>
      </c>
      <c r="G218" t="s">
        <v>17</v>
      </c>
      <c r="H218" t="s">
        <v>16</v>
      </c>
      <c r="I218" t="s">
        <v>53269</v>
      </c>
      <c r="J218" t="s">
        <v>53268</v>
      </c>
      <c r="K218" t="s">
        <v>53267</v>
      </c>
      <c r="L218" t="s">
        <v>53266</v>
      </c>
      <c r="M218" t="s">
        <v>40664</v>
      </c>
      <c r="N218">
        <v>2</v>
      </c>
      <c r="O218" t="s">
        <v>53265</v>
      </c>
      <c r="P218" t="s">
        <v>53264</v>
      </c>
      <c r="Q218" t="s">
        <v>53263</v>
      </c>
      <c r="R218" s="7">
        <v>42522</v>
      </c>
      <c r="S218" s="8">
        <f t="shared" si="24"/>
        <v>2016</v>
      </c>
      <c r="T218" s="8">
        <v>2016</v>
      </c>
      <c r="U218" s="8">
        <f t="shared" si="25"/>
        <v>6</v>
      </c>
      <c r="V218" s="7">
        <v>42522</v>
      </c>
      <c r="W218" t="s">
        <v>29914</v>
      </c>
      <c r="X218" s="2">
        <v>1.23</v>
      </c>
      <c r="Y218" s="6">
        <f t="shared" si="30"/>
        <v>3.2834147513413951E-2</v>
      </c>
      <c r="AA218">
        <v>21622337</v>
      </c>
      <c r="AB218">
        <v>21100203111</v>
      </c>
      <c r="AC218">
        <v>21622345</v>
      </c>
      <c r="AD218" t="s">
        <v>6</v>
      </c>
      <c r="AE218">
        <v>5</v>
      </c>
      <c r="AF218">
        <v>3</v>
      </c>
      <c r="AG218">
        <v>7420593</v>
      </c>
      <c r="AH218" t="s">
        <v>53262</v>
      </c>
      <c r="AI218" t="s">
        <v>53261</v>
      </c>
      <c r="AJ218" t="s">
        <v>53260</v>
      </c>
      <c r="AK218" t="s">
        <v>53259</v>
      </c>
      <c r="AL218">
        <v>29</v>
      </c>
      <c r="AM218" s="5">
        <f t="shared" si="26"/>
        <v>4.833333333333333</v>
      </c>
      <c r="AN218" s="4">
        <f t="shared" si="31"/>
        <v>7.320459421936135E-3</v>
      </c>
      <c r="AO218" s="3"/>
      <c r="AP218">
        <v>0</v>
      </c>
      <c r="AR218" t="s">
        <v>1</v>
      </c>
      <c r="AT218" s="2">
        <v>4.3479999999999999</v>
      </c>
      <c r="AU218" s="1">
        <f t="shared" si="27"/>
        <v>2.5180041085970601</v>
      </c>
      <c r="AV218" s="1">
        <f t="shared" si="28"/>
        <v>2.0077303467675041</v>
      </c>
      <c r="AW218" s="1">
        <f t="shared" si="29"/>
        <v>1.497456584937948</v>
      </c>
    </row>
    <row r="219" spans="1:49" x14ac:dyDescent="0.2">
      <c r="A219">
        <v>217</v>
      </c>
      <c r="B219" t="s">
        <v>53258</v>
      </c>
      <c r="C219" t="s">
        <v>53257</v>
      </c>
      <c r="E219">
        <v>27336743</v>
      </c>
      <c r="F219" t="s">
        <v>53256</v>
      </c>
      <c r="G219" t="s">
        <v>17</v>
      </c>
      <c r="H219" t="s">
        <v>16</v>
      </c>
      <c r="I219" t="s">
        <v>5562</v>
      </c>
      <c r="J219" t="s">
        <v>53255</v>
      </c>
      <c r="K219" t="s">
        <v>53254</v>
      </c>
      <c r="L219" t="s">
        <v>53253</v>
      </c>
      <c r="M219" t="s">
        <v>53252</v>
      </c>
      <c r="N219">
        <v>8</v>
      </c>
      <c r="O219" t="s">
        <v>53251</v>
      </c>
      <c r="P219" t="s">
        <v>53250</v>
      </c>
      <c r="Q219" t="s">
        <v>53249</v>
      </c>
      <c r="R219" s="7">
        <v>42522</v>
      </c>
      <c r="S219" s="8">
        <f t="shared" si="24"/>
        <v>2016</v>
      </c>
      <c r="T219" s="8">
        <v>2016</v>
      </c>
      <c r="U219" s="8">
        <f t="shared" si="25"/>
        <v>6</v>
      </c>
      <c r="V219" s="7">
        <v>42522</v>
      </c>
      <c r="W219" t="s">
        <v>3526</v>
      </c>
      <c r="X219" s="2">
        <v>0.99</v>
      </c>
      <c r="Y219" s="6">
        <f t="shared" si="30"/>
        <v>2.6427484583967327E-2</v>
      </c>
      <c r="AB219">
        <v>10600153309</v>
      </c>
      <c r="AC219">
        <v>19326203</v>
      </c>
      <c r="AD219" t="s">
        <v>6</v>
      </c>
      <c r="AE219">
        <v>11</v>
      </c>
      <c r="AF219">
        <v>6</v>
      </c>
      <c r="AG219" t="s">
        <v>53248</v>
      </c>
      <c r="AI219" t="s">
        <v>53247</v>
      </c>
      <c r="AK219" t="s">
        <v>53246</v>
      </c>
      <c r="AL219">
        <v>11</v>
      </c>
      <c r="AM219" s="5">
        <f t="shared" si="26"/>
        <v>1.8333333333333333</v>
      </c>
      <c r="AN219" s="4">
        <f t="shared" si="31"/>
        <v>2.7767259876309478E-3</v>
      </c>
      <c r="AO219" s="3"/>
      <c r="AP219">
        <v>1</v>
      </c>
      <c r="AQ219" t="s">
        <v>53245</v>
      </c>
      <c r="AR219" t="s">
        <v>1</v>
      </c>
      <c r="AS219" t="s">
        <v>53244</v>
      </c>
      <c r="AT219" s="2">
        <v>3.24</v>
      </c>
      <c r="AU219" s="1">
        <f t="shared" si="27"/>
        <v>1.9332257005066411</v>
      </c>
      <c r="AV219" s="1">
        <f t="shared" si="28"/>
        <v>1.4602105285799136</v>
      </c>
      <c r="AW219" s="1">
        <f t="shared" si="29"/>
        <v>0.98719535665318603</v>
      </c>
    </row>
    <row r="220" spans="1:49" x14ac:dyDescent="0.2">
      <c r="A220">
        <v>218</v>
      </c>
      <c r="B220" t="s">
        <v>53243</v>
      </c>
      <c r="C220" t="s">
        <v>53242</v>
      </c>
      <c r="F220" t="s">
        <v>53241</v>
      </c>
      <c r="G220" t="s">
        <v>17</v>
      </c>
      <c r="H220" t="s">
        <v>16</v>
      </c>
      <c r="I220" t="s">
        <v>53240</v>
      </c>
      <c r="J220" t="s">
        <v>53239</v>
      </c>
      <c r="K220" t="s">
        <v>53238</v>
      </c>
      <c r="L220" t="s">
        <v>53237</v>
      </c>
      <c r="M220" t="s">
        <v>214</v>
      </c>
      <c r="N220">
        <v>4</v>
      </c>
      <c r="O220" t="s">
        <v>53236</v>
      </c>
      <c r="P220" t="s">
        <v>53235</v>
      </c>
      <c r="Q220" t="s">
        <v>53234</v>
      </c>
      <c r="R220" s="7">
        <v>42522</v>
      </c>
      <c r="S220" s="8">
        <f t="shared" si="24"/>
        <v>2016</v>
      </c>
      <c r="T220" s="8">
        <v>2016</v>
      </c>
      <c r="U220" s="8">
        <f t="shared" si="25"/>
        <v>6</v>
      </c>
      <c r="V220" s="7">
        <v>42522</v>
      </c>
      <c r="W220" t="s">
        <v>29914</v>
      </c>
      <c r="X220" s="2">
        <v>1.23</v>
      </c>
      <c r="Y220" s="6">
        <f t="shared" si="30"/>
        <v>3.2834147513413951E-2</v>
      </c>
      <c r="AA220">
        <v>21622337</v>
      </c>
      <c r="AB220">
        <v>21100203111</v>
      </c>
      <c r="AC220">
        <v>21622345</v>
      </c>
      <c r="AD220" t="s">
        <v>6</v>
      </c>
      <c r="AE220">
        <v>5</v>
      </c>
      <c r="AF220">
        <v>3</v>
      </c>
      <c r="AG220">
        <v>7394147</v>
      </c>
      <c r="AH220" t="s">
        <v>53233</v>
      </c>
      <c r="AI220" t="s">
        <v>53232</v>
      </c>
      <c r="AJ220" t="s">
        <v>53231</v>
      </c>
      <c r="AK220" t="s">
        <v>53230</v>
      </c>
      <c r="AL220">
        <v>52</v>
      </c>
      <c r="AM220" s="5">
        <f t="shared" si="26"/>
        <v>8.6666666666666661</v>
      </c>
      <c r="AN220" s="4">
        <f t="shared" si="31"/>
        <v>1.3126341032437207E-2</v>
      </c>
      <c r="AO220" s="3"/>
      <c r="AP220">
        <v>0</v>
      </c>
      <c r="AQ220" t="s">
        <v>207</v>
      </c>
      <c r="AR220">
        <v>1319556</v>
      </c>
      <c r="AS220" t="s">
        <v>206</v>
      </c>
      <c r="AT220" s="2">
        <v>4.3479999999999999</v>
      </c>
      <c r="AU220" s="1">
        <f t="shared" si="27"/>
        <v>2.6921805569120925</v>
      </c>
      <c r="AV220" s="1">
        <f t="shared" si="28"/>
        <v>2.2980244272925576</v>
      </c>
      <c r="AW220" s="1">
        <f t="shared" si="29"/>
        <v>1.903868297673023</v>
      </c>
    </row>
    <row r="221" spans="1:49" x14ac:dyDescent="0.2">
      <c r="A221">
        <v>219</v>
      </c>
      <c r="B221" t="s">
        <v>53229</v>
      </c>
      <c r="C221" t="s">
        <v>53228</v>
      </c>
      <c r="F221" t="s">
        <v>53227</v>
      </c>
      <c r="G221" t="s">
        <v>17</v>
      </c>
      <c r="H221" t="s">
        <v>16</v>
      </c>
      <c r="I221" t="s">
        <v>53226</v>
      </c>
      <c r="J221" t="s">
        <v>53225</v>
      </c>
      <c r="K221" t="s">
        <v>53224</v>
      </c>
      <c r="L221" t="s">
        <v>53223</v>
      </c>
      <c r="M221" t="s">
        <v>53222</v>
      </c>
      <c r="N221">
        <v>10</v>
      </c>
      <c r="O221" t="s">
        <v>53221</v>
      </c>
      <c r="P221" t="s">
        <v>53220</v>
      </c>
      <c r="Q221" t="s">
        <v>53219</v>
      </c>
      <c r="R221" s="7">
        <v>42522</v>
      </c>
      <c r="S221" s="8">
        <f t="shared" si="24"/>
        <v>2016</v>
      </c>
      <c r="T221" s="8">
        <v>2016</v>
      </c>
      <c r="U221" s="8">
        <f t="shared" si="25"/>
        <v>6</v>
      </c>
      <c r="V221" s="7">
        <v>42522</v>
      </c>
      <c r="W221" t="s">
        <v>29262</v>
      </c>
      <c r="X221" s="2">
        <v>2.823</v>
      </c>
      <c r="Y221" s="6">
        <f t="shared" si="30"/>
        <v>7.5358372707615917E-2</v>
      </c>
      <c r="AA221">
        <v>1636804</v>
      </c>
      <c r="AB221">
        <v>17249</v>
      </c>
      <c r="AD221" t="s">
        <v>6</v>
      </c>
      <c r="AE221">
        <v>54</v>
      </c>
      <c r="AF221">
        <v>6</v>
      </c>
      <c r="AG221">
        <v>7497765</v>
      </c>
      <c r="AH221" t="s">
        <v>30523</v>
      </c>
      <c r="AI221" t="s">
        <v>53218</v>
      </c>
      <c r="AK221" t="s">
        <v>53217</v>
      </c>
      <c r="AL221">
        <v>105</v>
      </c>
      <c r="AM221" s="5">
        <f t="shared" si="26"/>
        <v>17.5</v>
      </c>
      <c r="AN221" s="4">
        <f t="shared" si="31"/>
        <v>2.6505111700113593E-2</v>
      </c>
      <c r="AO221" s="3"/>
      <c r="AP221">
        <v>0</v>
      </c>
      <c r="AR221" t="s">
        <v>1</v>
      </c>
      <c r="AT221" s="2">
        <v>9.6189999999999998</v>
      </c>
      <c r="AU221" s="1">
        <f t="shared" si="27"/>
        <v>6.0702394405365219</v>
      </c>
      <c r="AV221" s="1">
        <f t="shared" si="28"/>
        <v>5.0931742203864756</v>
      </c>
      <c r="AW221" s="1">
        <f t="shared" si="29"/>
        <v>4.1161090002364285</v>
      </c>
    </row>
    <row r="222" spans="1:49" x14ac:dyDescent="0.2">
      <c r="A222">
        <v>220</v>
      </c>
      <c r="B222" t="s">
        <v>53216</v>
      </c>
      <c r="C222" t="s">
        <v>53215</v>
      </c>
      <c r="F222" t="s">
        <v>53214</v>
      </c>
      <c r="G222" t="s">
        <v>17</v>
      </c>
      <c r="H222" t="s">
        <v>16</v>
      </c>
      <c r="I222" t="s">
        <v>53213</v>
      </c>
      <c r="J222">
        <v>60110755</v>
      </c>
      <c r="K222" t="s">
        <v>45495</v>
      </c>
      <c r="L222" t="s">
        <v>45494</v>
      </c>
      <c r="M222" t="s">
        <v>5638</v>
      </c>
      <c r="N222">
        <v>5</v>
      </c>
      <c r="O222" t="s">
        <v>53212</v>
      </c>
      <c r="P222" t="s">
        <v>53211</v>
      </c>
      <c r="Q222" t="s">
        <v>53210</v>
      </c>
      <c r="R222" s="7">
        <v>42522</v>
      </c>
      <c r="S222" s="8">
        <f t="shared" si="24"/>
        <v>2016</v>
      </c>
      <c r="T222" s="8">
        <v>2016</v>
      </c>
      <c r="U222" s="8">
        <f t="shared" si="25"/>
        <v>6</v>
      </c>
      <c r="V222" s="7">
        <v>42522</v>
      </c>
      <c r="W222" t="s">
        <v>4166</v>
      </c>
      <c r="X222" s="2">
        <v>0.92900000000000005</v>
      </c>
      <c r="Y222" s="6">
        <f t="shared" si="30"/>
        <v>2.4799124422732979E-2</v>
      </c>
      <c r="AA222">
        <v>10897798</v>
      </c>
      <c r="AB222">
        <v>18896</v>
      </c>
      <c r="AD222" t="s">
        <v>6</v>
      </c>
      <c r="AE222">
        <v>20</v>
      </c>
      <c r="AF222">
        <v>6</v>
      </c>
      <c r="AG222">
        <v>7452550</v>
      </c>
      <c r="AH222" t="s">
        <v>53209</v>
      </c>
      <c r="AI222" t="s">
        <v>53208</v>
      </c>
      <c r="AJ222" t="s">
        <v>53207</v>
      </c>
      <c r="AK222" t="s">
        <v>53206</v>
      </c>
      <c r="AL222">
        <v>29</v>
      </c>
      <c r="AM222" s="5">
        <f t="shared" si="26"/>
        <v>4.833333333333333</v>
      </c>
      <c r="AN222" s="4">
        <f t="shared" si="31"/>
        <v>7.320459421936135E-3</v>
      </c>
      <c r="AO222" s="3"/>
      <c r="AP222">
        <v>0</v>
      </c>
      <c r="AR222" t="s">
        <v>1</v>
      </c>
      <c r="AT222" s="2">
        <v>3.4359999999999999</v>
      </c>
      <c r="AU222" s="1">
        <f t="shared" si="27"/>
        <v>1.9555524922493923</v>
      </c>
      <c r="AV222" s="1">
        <f t="shared" si="28"/>
        <v>1.6059791922334556</v>
      </c>
      <c r="AW222" s="1">
        <f t="shared" si="29"/>
        <v>1.2564058922175185</v>
      </c>
    </row>
    <row r="223" spans="1:49" x14ac:dyDescent="0.2">
      <c r="A223">
        <v>221</v>
      </c>
      <c r="B223" t="s">
        <v>53205</v>
      </c>
      <c r="C223" t="s">
        <v>53204</v>
      </c>
      <c r="F223" t="s">
        <v>53203</v>
      </c>
      <c r="G223" t="s">
        <v>17</v>
      </c>
      <c r="H223" t="s">
        <v>16</v>
      </c>
      <c r="I223" t="s">
        <v>1588</v>
      </c>
      <c r="J223" t="s">
        <v>53202</v>
      </c>
      <c r="K223" t="s">
        <v>53201</v>
      </c>
      <c r="L223" t="s">
        <v>53200</v>
      </c>
      <c r="M223" t="s">
        <v>2572</v>
      </c>
      <c r="N223">
        <v>5</v>
      </c>
      <c r="O223" t="s">
        <v>53199</v>
      </c>
      <c r="P223" t="s">
        <v>53198</v>
      </c>
      <c r="Q223" t="s">
        <v>53197</v>
      </c>
      <c r="R223" s="7">
        <v>42522</v>
      </c>
      <c r="S223" s="8">
        <f t="shared" si="24"/>
        <v>2016</v>
      </c>
      <c r="T223" s="8">
        <v>2016</v>
      </c>
      <c r="U223" s="8">
        <f t="shared" si="25"/>
        <v>6</v>
      </c>
      <c r="V223" s="7">
        <v>42522</v>
      </c>
      <c r="W223" t="s">
        <v>4166</v>
      </c>
      <c r="X223" s="2">
        <v>0.92900000000000005</v>
      </c>
      <c r="Y223" s="6">
        <f t="shared" si="30"/>
        <v>2.4799124422732979E-2</v>
      </c>
      <c r="AA223">
        <v>10897798</v>
      </c>
      <c r="AB223">
        <v>18896</v>
      </c>
      <c r="AD223" t="s">
        <v>6</v>
      </c>
      <c r="AE223">
        <v>20</v>
      </c>
      <c r="AF223">
        <v>6</v>
      </c>
      <c r="AG223">
        <v>7445202</v>
      </c>
      <c r="AH223" t="s">
        <v>7606</v>
      </c>
      <c r="AI223" t="s">
        <v>53196</v>
      </c>
      <c r="AJ223" t="s">
        <v>53195</v>
      </c>
      <c r="AK223" t="s">
        <v>53194</v>
      </c>
      <c r="AL223">
        <v>49</v>
      </c>
      <c r="AM223" s="5">
        <f t="shared" si="26"/>
        <v>8.1666666666666661</v>
      </c>
      <c r="AN223" s="4">
        <f t="shared" si="31"/>
        <v>1.2369052126719677E-2</v>
      </c>
      <c r="AO223" s="3"/>
      <c r="AP223">
        <v>0</v>
      </c>
      <c r="AR223" t="s">
        <v>1</v>
      </c>
      <c r="AT223" s="2">
        <v>3.4359999999999999</v>
      </c>
      <c r="AU223" s="1">
        <f t="shared" si="27"/>
        <v>2.1070102733928988</v>
      </c>
      <c r="AV223" s="1">
        <f t="shared" si="28"/>
        <v>1.8584088274726327</v>
      </c>
      <c r="AW223" s="1">
        <f t="shared" si="29"/>
        <v>1.6098073815523666</v>
      </c>
    </row>
    <row r="224" spans="1:49" x14ac:dyDescent="0.2">
      <c r="A224">
        <v>222</v>
      </c>
      <c r="B224" t="s">
        <v>53193</v>
      </c>
      <c r="C224" t="s">
        <v>53192</v>
      </c>
      <c r="F224" t="s">
        <v>53191</v>
      </c>
      <c r="G224" t="s">
        <v>17</v>
      </c>
      <c r="H224" t="s">
        <v>16</v>
      </c>
      <c r="I224" t="s">
        <v>20202</v>
      </c>
      <c r="J224" t="s">
        <v>53190</v>
      </c>
      <c r="K224" t="s">
        <v>53189</v>
      </c>
      <c r="L224" t="s">
        <v>53188</v>
      </c>
      <c r="M224" t="s">
        <v>53187</v>
      </c>
      <c r="N224">
        <v>3</v>
      </c>
      <c r="O224" t="s">
        <v>53186</v>
      </c>
      <c r="P224" t="s">
        <v>53185</v>
      </c>
      <c r="Q224" t="s">
        <v>53184</v>
      </c>
      <c r="R224" s="7">
        <v>42522</v>
      </c>
      <c r="S224" s="8">
        <f t="shared" si="24"/>
        <v>2016</v>
      </c>
      <c r="T224" s="8">
        <v>2016</v>
      </c>
      <c r="U224" s="8">
        <f t="shared" si="25"/>
        <v>6</v>
      </c>
      <c r="V224" s="7">
        <v>42522</v>
      </c>
      <c r="W224" t="s">
        <v>3393</v>
      </c>
      <c r="X224" s="2">
        <v>1.468</v>
      </c>
      <c r="Y224" s="6">
        <f t="shared" si="30"/>
        <v>3.9187421585115186E-2</v>
      </c>
      <c r="AA224">
        <v>906778</v>
      </c>
      <c r="AB224">
        <v>18931</v>
      </c>
      <c r="AD224" t="s">
        <v>6</v>
      </c>
      <c r="AE224">
        <v>64</v>
      </c>
      <c r="AF224">
        <v>6</v>
      </c>
      <c r="AG224">
        <v>7445825</v>
      </c>
      <c r="AH224" t="s">
        <v>53183</v>
      </c>
      <c r="AI224" t="s">
        <v>53182</v>
      </c>
      <c r="AJ224" t="s">
        <v>53181</v>
      </c>
      <c r="AK224" t="s">
        <v>53180</v>
      </c>
      <c r="AL224">
        <v>7</v>
      </c>
      <c r="AM224" s="5">
        <f t="shared" si="26"/>
        <v>1.1666666666666667</v>
      </c>
      <c r="AN224" s="4">
        <f t="shared" si="31"/>
        <v>1.7670074466742396E-3</v>
      </c>
      <c r="AO224" s="3"/>
      <c r="AP224">
        <v>0</v>
      </c>
      <c r="AR224" t="s">
        <v>1</v>
      </c>
      <c r="AT224" s="2">
        <v>5.0830000000000002</v>
      </c>
      <c r="AU224" s="1">
        <f t="shared" si="27"/>
        <v>2.7961297343582903</v>
      </c>
      <c r="AV224" s="1">
        <f t="shared" si="28"/>
        <v>2.0477214515894713</v>
      </c>
      <c r="AW224" s="1">
        <f t="shared" si="29"/>
        <v>1.2993131688206525</v>
      </c>
    </row>
    <row r="225" spans="1:49" x14ac:dyDescent="0.2">
      <c r="A225">
        <v>223</v>
      </c>
      <c r="B225" t="s">
        <v>53179</v>
      </c>
      <c r="C225" t="s">
        <v>53178</v>
      </c>
      <c r="F225" t="s">
        <v>53177</v>
      </c>
      <c r="G225" t="s">
        <v>17</v>
      </c>
      <c r="H225" t="s">
        <v>16</v>
      </c>
      <c r="I225" t="s">
        <v>1487</v>
      </c>
      <c r="J225">
        <v>60025278</v>
      </c>
      <c r="K225" t="s">
        <v>5515</v>
      </c>
      <c r="L225" t="s">
        <v>1670</v>
      </c>
      <c r="M225" t="s">
        <v>340</v>
      </c>
      <c r="N225">
        <v>4</v>
      </c>
      <c r="O225" t="s">
        <v>53176</v>
      </c>
      <c r="P225" t="s">
        <v>53175</v>
      </c>
      <c r="Q225" t="s">
        <v>5512</v>
      </c>
      <c r="R225" s="7">
        <v>42522</v>
      </c>
      <c r="S225" s="8">
        <f t="shared" si="24"/>
        <v>2016</v>
      </c>
      <c r="T225" s="8">
        <v>2016</v>
      </c>
      <c r="U225" s="8">
        <f t="shared" si="25"/>
        <v>6</v>
      </c>
      <c r="V225" s="7">
        <v>42522</v>
      </c>
      <c r="W225" t="s">
        <v>4166</v>
      </c>
      <c r="X225" s="2">
        <v>0.92900000000000005</v>
      </c>
      <c r="Y225" s="6">
        <f t="shared" si="30"/>
        <v>2.4799124422732979E-2</v>
      </c>
      <c r="AA225">
        <v>10897798</v>
      </c>
      <c r="AB225">
        <v>18896</v>
      </c>
      <c r="AD225" t="s">
        <v>6</v>
      </c>
      <c r="AE225">
        <v>20</v>
      </c>
      <c r="AF225">
        <v>6</v>
      </c>
      <c r="AG225">
        <v>7433949</v>
      </c>
      <c r="AH225" t="s">
        <v>11308</v>
      </c>
      <c r="AI225" t="s">
        <v>53174</v>
      </c>
      <c r="AJ225" t="s">
        <v>53173</v>
      </c>
      <c r="AK225" t="s">
        <v>53172</v>
      </c>
      <c r="AL225">
        <v>79</v>
      </c>
      <c r="AM225" s="5">
        <f t="shared" si="26"/>
        <v>13.166666666666666</v>
      </c>
      <c r="AN225" s="4">
        <f t="shared" si="31"/>
        <v>1.9941941183894987E-2</v>
      </c>
      <c r="AO225" s="3"/>
      <c r="AP225">
        <v>0</v>
      </c>
      <c r="AR225" t="s">
        <v>1</v>
      </c>
      <c r="AT225" s="2">
        <v>3.4359999999999999</v>
      </c>
      <c r="AU225" s="1">
        <f t="shared" si="27"/>
        <v>2.3341969451081579</v>
      </c>
      <c r="AV225" s="1">
        <f t="shared" si="28"/>
        <v>2.2370532803313985</v>
      </c>
      <c r="AW225" s="1">
        <f t="shared" si="29"/>
        <v>2.1399096155546382</v>
      </c>
    </row>
    <row r="226" spans="1:49" x14ac:dyDescent="0.2">
      <c r="A226">
        <v>224</v>
      </c>
      <c r="B226" t="s">
        <v>53171</v>
      </c>
      <c r="C226" t="s">
        <v>53170</v>
      </c>
      <c r="F226" t="s">
        <v>53169</v>
      </c>
      <c r="G226" t="s">
        <v>17</v>
      </c>
      <c r="H226" t="s">
        <v>16</v>
      </c>
      <c r="I226" t="s">
        <v>53168</v>
      </c>
      <c r="J226" t="s">
        <v>53167</v>
      </c>
      <c r="K226" t="s">
        <v>53166</v>
      </c>
      <c r="L226" t="s">
        <v>53165</v>
      </c>
      <c r="M226" t="s">
        <v>53164</v>
      </c>
      <c r="N226">
        <v>5</v>
      </c>
      <c r="O226" t="s">
        <v>53163</v>
      </c>
      <c r="P226" t="s">
        <v>53162</v>
      </c>
      <c r="Q226" t="s">
        <v>53161</v>
      </c>
      <c r="R226" s="7">
        <v>42522</v>
      </c>
      <c r="S226" s="8">
        <f t="shared" si="24"/>
        <v>2016</v>
      </c>
      <c r="T226" s="8">
        <v>2016</v>
      </c>
      <c r="U226" s="8">
        <f t="shared" si="25"/>
        <v>6</v>
      </c>
      <c r="V226" s="7">
        <v>42522</v>
      </c>
      <c r="W226" t="s">
        <v>3393</v>
      </c>
      <c r="X226" s="2">
        <v>1.468</v>
      </c>
      <c r="Y226" s="6">
        <f t="shared" si="30"/>
        <v>3.9187421585115186E-2</v>
      </c>
      <c r="AA226">
        <v>906778</v>
      </c>
      <c r="AB226">
        <v>18931</v>
      </c>
      <c r="AD226" t="s">
        <v>6</v>
      </c>
      <c r="AE226">
        <v>64</v>
      </c>
      <c r="AF226">
        <v>6</v>
      </c>
      <c r="AG226">
        <v>7463513</v>
      </c>
      <c r="AH226" t="s">
        <v>53160</v>
      </c>
      <c r="AI226" t="s">
        <v>53159</v>
      </c>
      <c r="AJ226" t="s">
        <v>53158</v>
      </c>
      <c r="AK226" t="s">
        <v>53157</v>
      </c>
      <c r="AL226">
        <v>10</v>
      </c>
      <c r="AM226" s="5">
        <f t="shared" si="26"/>
        <v>1.6666666666666667</v>
      </c>
      <c r="AN226" s="4">
        <f t="shared" si="31"/>
        <v>2.5242963523917708E-3</v>
      </c>
      <c r="AO226" s="3"/>
      <c r="AP226">
        <v>0</v>
      </c>
      <c r="AR226" t="s">
        <v>1</v>
      </c>
      <c r="AT226" s="2">
        <v>5.0830000000000002</v>
      </c>
      <c r="AU226" s="1">
        <f t="shared" si="27"/>
        <v>2.8188484015298156</v>
      </c>
      <c r="AV226" s="1">
        <f t="shared" si="28"/>
        <v>2.0855858968753478</v>
      </c>
      <c r="AW226" s="1">
        <f t="shared" si="29"/>
        <v>1.3523233922208795</v>
      </c>
    </row>
    <row r="227" spans="1:49" x14ac:dyDescent="0.2">
      <c r="A227">
        <v>225</v>
      </c>
      <c r="B227" t="s">
        <v>53156</v>
      </c>
      <c r="C227" t="s">
        <v>53155</v>
      </c>
      <c r="F227" t="s">
        <v>53154</v>
      </c>
      <c r="G227" t="s">
        <v>17</v>
      </c>
      <c r="H227" t="s">
        <v>16</v>
      </c>
      <c r="I227" t="s">
        <v>53153</v>
      </c>
      <c r="J227">
        <v>60018363</v>
      </c>
      <c r="K227" t="s">
        <v>53152</v>
      </c>
      <c r="L227" t="s">
        <v>53151</v>
      </c>
      <c r="M227" t="s">
        <v>2788</v>
      </c>
      <c r="N227">
        <v>2</v>
      </c>
      <c r="O227" t="s">
        <v>53150</v>
      </c>
      <c r="P227" t="s">
        <v>53149</v>
      </c>
      <c r="Q227" t="s">
        <v>53148</v>
      </c>
      <c r="R227" s="7">
        <v>42522</v>
      </c>
      <c r="S227" s="8">
        <f t="shared" si="24"/>
        <v>2016</v>
      </c>
      <c r="T227" s="8">
        <v>2016</v>
      </c>
      <c r="U227" s="8">
        <f t="shared" si="25"/>
        <v>6</v>
      </c>
      <c r="V227" s="7">
        <v>42522</v>
      </c>
      <c r="W227" t="s">
        <v>3393</v>
      </c>
      <c r="X227" s="2">
        <v>1.468</v>
      </c>
      <c r="Y227" s="6">
        <f t="shared" si="30"/>
        <v>3.9187421585115186E-2</v>
      </c>
      <c r="AA227">
        <v>906778</v>
      </c>
      <c r="AB227">
        <v>18931</v>
      </c>
      <c r="AD227" t="s">
        <v>6</v>
      </c>
      <c r="AE227">
        <v>64</v>
      </c>
      <c r="AF227">
        <v>6</v>
      </c>
      <c r="AG227">
        <v>7452596</v>
      </c>
      <c r="AH227" t="s">
        <v>53147</v>
      </c>
      <c r="AI227" t="s">
        <v>53146</v>
      </c>
      <c r="AJ227" t="s">
        <v>53145</v>
      </c>
      <c r="AK227" t="s">
        <v>53144</v>
      </c>
      <c r="AL227">
        <v>18</v>
      </c>
      <c r="AM227" s="5">
        <f t="shared" si="26"/>
        <v>3</v>
      </c>
      <c r="AN227" s="4">
        <f t="shared" si="31"/>
        <v>4.5437334343051876E-3</v>
      </c>
      <c r="AO227" s="3"/>
      <c r="AP227">
        <v>0</v>
      </c>
      <c r="AR227" t="s">
        <v>1</v>
      </c>
      <c r="AT227" s="2">
        <v>5.0830000000000002</v>
      </c>
      <c r="AU227" s="1">
        <f t="shared" si="27"/>
        <v>2.8794315139872184</v>
      </c>
      <c r="AV227" s="1">
        <f t="shared" si="28"/>
        <v>2.1865577509710188</v>
      </c>
      <c r="AW227" s="1">
        <f t="shared" si="29"/>
        <v>1.4936839879548187</v>
      </c>
    </row>
    <row r="228" spans="1:49" x14ac:dyDescent="0.2">
      <c r="A228">
        <v>226</v>
      </c>
      <c r="B228" t="s">
        <v>53143</v>
      </c>
      <c r="C228" t="s">
        <v>53142</v>
      </c>
      <c r="F228" t="s">
        <v>53141</v>
      </c>
      <c r="G228" t="s">
        <v>17</v>
      </c>
      <c r="H228" t="s">
        <v>16</v>
      </c>
      <c r="I228" t="s">
        <v>53140</v>
      </c>
      <c r="J228">
        <v>60016930</v>
      </c>
      <c r="K228" t="s">
        <v>4593</v>
      </c>
      <c r="L228" t="s">
        <v>1670</v>
      </c>
      <c r="M228" t="s">
        <v>340</v>
      </c>
      <c r="N228">
        <v>3</v>
      </c>
      <c r="O228" t="s">
        <v>53139</v>
      </c>
      <c r="P228" t="s">
        <v>53138</v>
      </c>
      <c r="Q228" t="s">
        <v>23178</v>
      </c>
      <c r="R228" s="7">
        <v>42522</v>
      </c>
      <c r="S228" s="8">
        <f t="shared" si="24"/>
        <v>2016</v>
      </c>
      <c r="T228" s="8">
        <v>2016</v>
      </c>
      <c r="U228" s="8">
        <f t="shared" si="25"/>
        <v>6</v>
      </c>
      <c r="V228" s="7">
        <v>42522</v>
      </c>
      <c r="W228" t="s">
        <v>3473</v>
      </c>
      <c r="X228" s="2">
        <v>0.185</v>
      </c>
      <c r="Y228" s="6">
        <f t="shared" si="30"/>
        <v>4.9384693414484399E-3</v>
      </c>
      <c r="AA228">
        <v>17962021</v>
      </c>
      <c r="AB228">
        <v>21100230800</v>
      </c>
      <c r="AD228" t="s">
        <v>6</v>
      </c>
      <c r="AE228">
        <v>11</v>
      </c>
      <c r="AF228">
        <v>6</v>
      </c>
      <c r="AH228" t="s">
        <v>53137</v>
      </c>
      <c r="AI228" t="s">
        <v>53136</v>
      </c>
      <c r="AJ228" t="s">
        <v>53135</v>
      </c>
      <c r="AK228" t="s">
        <v>53134</v>
      </c>
      <c r="AL228">
        <v>2</v>
      </c>
      <c r="AM228" s="5">
        <f t="shared" si="26"/>
        <v>0.33333333333333331</v>
      </c>
      <c r="AN228" s="4">
        <f t="shared" si="31"/>
        <v>5.048592704783541E-4</v>
      </c>
      <c r="AO228" s="3"/>
      <c r="AP228">
        <v>0</v>
      </c>
      <c r="AR228" t="s">
        <v>1</v>
      </c>
      <c r="AT228" s="2" t="s">
        <v>0</v>
      </c>
      <c r="AU228" s="1">
        <f t="shared" si="27"/>
        <v>0.36083863201574135</v>
      </c>
      <c r="AV228" s="1">
        <f t="shared" si="28"/>
        <v>0.27216643059633971</v>
      </c>
      <c r="AW228" s="1">
        <f t="shared" si="29"/>
        <v>0.183494229176938</v>
      </c>
    </row>
    <row r="229" spans="1:49" x14ac:dyDescent="0.2">
      <c r="A229">
        <v>227</v>
      </c>
      <c r="B229" t="s">
        <v>53133</v>
      </c>
      <c r="C229" t="s">
        <v>53132</v>
      </c>
      <c r="F229" t="s">
        <v>53131</v>
      </c>
      <c r="G229" t="s">
        <v>17</v>
      </c>
      <c r="H229" t="s">
        <v>16</v>
      </c>
      <c r="I229" t="s">
        <v>2822</v>
      </c>
      <c r="J229" t="s">
        <v>53130</v>
      </c>
      <c r="K229" t="s">
        <v>53129</v>
      </c>
      <c r="L229" t="s">
        <v>53128</v>
      </c>
      <c r="M229" t="s">
        <v>3447</v>
      </c>
      <c r="N229">
        <v>3</v>
      </c>
      <c r="O229" t="s">
        <v>53127</v>
      </c>
      <c r="P229" t="s">
        <v>53126</v>
      </c>
      <c r="Q229" t="s">
        <v>53125</v>
      </c>
      <c r="R229" s="7">
        <v>42522</v>
      </c>
      <c r="S229" s="8">
        <f t="shared" si="24"/>
        <v>2016</v>
      </c>
      <c r="T229" s="8">
        <v>2016</v>
      </c>
      <c r="U229" s="8">
        <f t="shared" si="25"/>
        <v>6</v>
      </c>
      <c r="V229" s="7">
        <v>42522</v>
      </c>
      <c r="W229" t="s">
        <v>4153</v>
      </c>
      <c r="X229" s="2">
        <v>1.365</v>
      </c>
      <c r="Y229" s="6">
        <f t="shared" si="30"/>
        <v>3.6437895411227675E-2</v>
      </c>
      <c r="AA229">
        <v>189545</v>
      </c>
      <c r="AB229">
        <v>17393</v>
      </c>
      <c r="AD229" t="s">
        <v>6</v>
      </c>
      <c r="AE229">
        <v>65</v>
      </c>
      <c r="AF229">
        <v>6</v>
      </c>
      <c r="AG229">
        <v>7317582</v>
      </c>
      <c r="AH229" t="s">
        <v>53124</v>
      </c>
      <c r="AI229" t="s">
        <v>53123</v>
      </c>
      <c r="AJ229" t="s">
        <v>53122</v>
      </c>
      <c r="AK229" t="s">
        <v>53121</v>
      </c>
      <c r="AL229">
        <v>43</v>
      </c>
      <c r="AM229" s="5">
        <f t="shared" si="26"/>
        <v>7.166666666666667</v>
      </c>
      <c r="AN229" s="4">
        <f t="shared" si="31"/>
        <v>1.0854474315284615E-2</v>
      </c>
      <c r="AO229" s="3"/>
      <c r="AP229">
        <v>0</v>
      </c>
      <c r="AQ229" t="s">
        <v>222</v>
      </c>
      <c r="AR229">
        <v>61273236</v>
      </c>
      <c r="AS229" t="s">
        <v>221</v>
      </c>
      <c r="AT229" s="2" t="s">
        <v>0</v>
      </c>
      <c r="AU229" s="1">
        <f t="shared" si="27"/>
        <v>2.8762869082444755</v>
      </c>
      <c r="AV229" s="1">
        <f t="shared" si="28"/>
        <v>2.3646184863256146</v>
      </c>
      <c r="AW229" s="1">
        <f t="shared" si="29"/>
        <v>1.8529500644067534</v>
      </c>
    </row>
    <row r="230" spans="1:49" x14ac:dyDescent="0.2">
      <c r="A230">
        <v>228</v>
      </c>
      <c r="B230" t="s">
        <v>53120</v>
      </c>
      <c r="C230" t="s">
        <v>53119</v>
      </c>
      <c r="F230" t="s">
        <v>53118</v>
      </c>
      <c r="G230" t="s">
        <v>17</v>
      </c>
      <c r="H230" t="s">
        <v>16</v>
      </c>
      <c r="I230" t="s">
        <v>1487</v>
      </c>
      <c r="J230" t="s">
        <v>53117</v>
      </c>
      <c r="K230" t="s">
        <v>53116</v>
      </c>
      <c r="L230" t="s">
        <v>53115</v>
      </c>
      <c r="M230" t="s">
        <v>53114</v>
      </c>
      <c r="N230">
        <v>6</v>
      </c>
      <c r="O230" t="s">
        <v>53113</v>
      </c>
      <c r="P230" t="s">
        <v>53112</v>
      </c>
      <c r="Q230" t="s">
        <v>53111</v>
      </c>
      <c r="R230" s="7">
        <v>42522</v>
      </c>
      <c r="S230" s="8">
        <f t="shared" si="24"/>
        <v>2016</v>
      </c>
      <c r="T230" s="8">
        <v>2016</v>
      </c>
      <c r="U230" s="8">
        <f t="shared" si="25"/>
        <v>6</v>
      </c>
      <c r="V230" s="7">
        <v>42522</v>
      </c>
      <c r="W230" t="s">
        <v>4166</v>
      </c>
      <c r="X230" s="2">
        <v>0.92900000000000005</v>
      </c>
      <c r="Y230" s="6">
        <f t="shared" si="30"/>
        <v>2.4799124422732979E-2</v>
      </c>
      <c r="AA230">
        <v>10897798</v>
      </c>
      <c r="AB230">
        <v>18896</v>
      </c>
      <c r="AD230" t="s">
        <v>6</v>
      </c>
      <c r="AE230">
        <v>20</v>
      </c>
      <c r="AF230">
        <v>6</v>
      </c>
      <c r="AG230">
        <v>7458134</v>
      </c>
      <c r="AH230" t="s">
        <v>53110</v>
      </c>
      <c r="AI230" t="s">
        <v>53109</v>
      </c>
      <c r="AJ230" t="s">
        <v>53108</v>
      </c>
      <c r="AK230" t="s">
        <v>53107</v>
      </c>
      <c r="AL230">
        <v>32</v>
      </c>
      <c r="AM230" s="5">
        <f t="shared" si="26"/>
        <v>5.333333333333333</v>
      </c>
      <c r="AN230" s="4">
        <f t="shared" si="31"/>
        <v>8.0777483276536655E-3</v>
      </c>
      <c r="AO230" s="3"/>
      <c r="AP230">
        <v>0</v>
      </c>
      <c r="AQ230" t="s">
        <v>222</v>
      </c>
      <c r="AR230">
        <v>61501190</v>
      </c>
      <c r="AS230" t="s">
        <v>221</v>
      </c>
      <c r="AT230" s="2">
        <v>3.4359999999999999</v>
      </c>
      <c r="AU230" s="1">
        <f t="shared" si="27"/>
        <v>1.9782711594209184</v>
      </c>
      <c r="AV230" s="1">
        <f t="shared" si="28"/>
        <v>1.6438436375193322</v>
      </c>
      <c r="AW230" s="1">
        <f t="shared" si="29"/>
        <v>1.309416115617746</v>
      </c>
    </row>
    <row r="231" spans="1:49" x14ac:dyDescent="0.2">
      <c r="A231">
        <v>229</v>
      </c>
      <c r="B231" t="s">
        <v>53106</v>
      </c>
      <c r="C231" t="s">
        <v>53105</v>
      </c>
      <c r="F231" t="s">
        <v>53104</v>
      </c>
      <c r="G231" t="s">
        <v>17</v>
      </c>
      <c r="H231" t="s">
        <v>16</v>
      </c>
      <c r="I231" t="s">
        <v>53103</v>
      </c>
      <c r="J231">
        <v>60014097</v>
      </c>
      <c r="K231" t="s">
        <v>33373</v>
      </c>
      <c r="L231" t="s">
        <v>1724</v>
      </c>
      <c r="M231" t="s">
        <v>135</v>
      </c>
      <c r="N231">
        <v>3</v>
      </c>
      <c r="O231" t="s">
        <v>53102</v>
      </c>
      <c r="P231" t="s">
        <v>53101</v>
      </c>
      <c r="Q231" t="s">
        <v>33379</v>
      </c>
      <c r="R231" s="7">
        <v>42522</v>
      </c>
      <c r="S231" s="8">
        <f t="shared" si="24"/>
        <v>2016</v>
      </c>
      <c r="T231" s="8">
        <v>2016</v>
      </c>
      <c r="U231" s="8">
        <f t="shared" si="25"/>
        <v>6</v>
      </c>
      <c r="V231" s="7">
        <v>42522</v>
      </c>
      <c r="W231" t="s">
        <v>29914</v>
      </c>
      <c r="X231" s="2">
        <v>1.23</v>
      </c>
      <c r="Y231" s="6">
        <f t="shared" si="30"/>
        <v>3.2834147513413951E-2</v>
      </c>
      <c r="AA231">
        <v>21622337</v>
      </c>
      <c r="AB231">
        <v>21100203111</v>
      </c>
      <c r="AC231">
        <v>21622345</v>
      </c>
      <c r="AD231" t="s">
        <v>6</v>
      </c>
      <c r="AE231">
        <v>5</v>
      </c>
      <c r="AF231">
        <v>3</v>
      </c>
      <c r="AG231">
        <v>7456235</v>
      </c>
      <c r="AH231" t="s">
        <v>8467</v>
      </c>
      <c r="AI231" t="s">
        <v>53100</v>
      </c>
      <c r="AJ231" t="s">
        <v>53099</v>
      </c>
      <c r="AK231" t="s">
        <v>53098</v>
      </c>
      <c r="AL231">
        <v>15</v>
      </c>
      <c r="AM231" s="5">
        <f t="shared" si="26"/>
        <v>2.5</v>
      </c>
      <c r="AN231" s="4">
        <f t="shared" si="31"/>
        <v>3.7864445285876562E-3</v>
      </c>
      <c r="AO231" s="3"/>
      <c r="AP231">
        <v>0</v>
      </c>
      <c r="AR231" t="s">
        <v>1</v>
      </c>
      <c r="AT231" s="2">
        <v>4.3479999999999999</v>
      </c>
      <c r="AU231" s="1">
        <f t="shared" si="27"/>
        <v>2.4119836617966057</v>
      </c>
      <c r="AV231" s="1">
        <f t="shared" si="28"/>
        <v>1.8310296021000803</v>
      </c>
      <c r="AW231" s="1">
        <f t="shared" si="29"/>
        <v>1.2500755424035543</v>
      </c>
    </row>
    <row r="232" spans="1:49" x14ac:dyDescent="0.2">
      <c r="A232">
        <v>230</v>
      </c>
      <c r="B232" t="s">
        <v>53097</v>
      </c>
      <c r="C232" t="s">
        <v>53096</v>
      </c>
      <c r="F232" t="s">
        <v>53095</v>
      </c>
      <c r="G232" t="s">
        <v>17</v>
      </c>
      <c r="H232" t="s">
        <v>16</v>
      </c>
      <c r="I232" t="s">
        <v>644</v>
      </c>
      <c r="J232" t="s">
        <v>53094</v>
      </c>
      <c r="K232" t="s">
        <v>53093</v>
      </c>
      <c r="L232" t="s">
        <v>53092</v>
      </c>
      <c r="M232" t="s">
        <v>1819</v>
      </c>
      <c r="N232">
        <v>3</v>
      </c>
      <c r="O232" t="s">
        <v>29543</v>
      </c>
      <c r="P232" t="s">
        <v>29542</v>
      </c>
      <c r="Q232" t="s">
        <v>53091</v>
      </c>
      <c r="R232" s="7">
        <v>42522</v>
      </c>
      <c r="S232" s="8">
        <f t="shared" si="24"/>
        <v>2016</v>
      </c>
      <c r="T232" s="8">
        <v>2016</v>
      </c>
      <c r="U232" s="8">
        <f t="shared" si="25"/>
        <v>6</v>
      </c>
      <c r="V232" s="7">
        <v>42522</v>
      </c>
      <c r="W232" t="s">
        <v>29914</v>
      </c>
      <c r="X232" s="2">
        <v>1.23</v>
      </c>
      <c r="Y232" s="6">
        <f t="shared" si="30"/>
        <v>3.2834147513413951E-2</v>
      </c>
      <c r="AA232">
        <v>21622337</v>
      </c>
      <c r="AB232">
        <v>21100203111</v>
      </c>
      <c r="AC232">
        <v>21622345</v>
      </c>
      <c r="AD232" t="s">
        <v>6</v>
      </c>
      <c r="AE232">
        <v>5</v>
      </c>
      <c r="AF232">
        <v>3</v>
      </c>
      <c r="AG232">
        <v>7438814</v>
      </c>
      <c r="AH232" t="s">
        <v>53090</v>
      </c>
      <c r="AI232" t="s">
        <v>53089</v>
      </c>
      <c r="AJ232" t="s">
        <v>53088</v>
      </c>
      <c r="AK232" t="s">
        <v>53087</v>
      </c>
      <c r="AL232">
        <v>40</v>
      </c>
      <c r="AM232" s="5">
        <f t="shared" si="26"/>
        <v>6.666666666666667</v>
      </c>
      <c r="AN232" s="4">
        <f t="shared" si="31"/>
        <v>1.0097185409567083E-2</v>
      </c>
      <c r="AO232" s="3"/>
      <c r="AP232">
        <v>0</v>
      </c>
      <c r="AR232" t="s">
        <v>1</v>
      </c>
      <c r="AT232" s="2">
        <v>4.3479999999999999</v>
      </c>
      <c r="AU232" s="1">
        <f t="shared" si="27"/>
        <v>2.6013058882259887</v>
      </c>
      <c r="AV232" s="1">
        <f t="shared" si="28"/>
        <v>2.1465666461490516</v>
      </c>
      <c r="AW232" s="1">
        <f t="shared" si="29"/>
        <v>1.6918274040721142</v>
      </c>
    </row>
    <row r="233" spans="1:49" x14ac:dyDescent="0.2">
      <c r="A233">
        <v>231</v>
      </c>
      <c r="B233" t="s">
        <v>53086</v>
      </c>
      <c r="C233" t="s">
        <v>53085</v>
      </c>
      <c r="F233" t="s">
        <v>53084</v>
      </c>
      <c r="G233" t="s">
        <v>17</v>
      </c>
      <c r="H233" t="s">
        <v>16</v>
      </c>
      <c r="I233" t="s">
        <v>53083</v>
      </c>
      <c r="J233">
        <v>60071343</v>
      </c>
      <c r="K233" t="s">
        <v>53082</v>
      </c>
      <c r="L233" t="s">
        <v>6863</v>
      </c>
      <c r="M233" t="s">
        <v>6862</v>
      </c>
      <c r="N233">
        <v>1</v>
      </c>
      <c r="O233" t="s">
        <v>53081</v>
      </c>
      <c r="P233">
        <v>6508343836</v>
      </c>
      <c r="Q233">
        <v>60071343</v>
      </c>
      <c r="R233" s="7">
        <v>42522</v>
      </c>
      <c r="S233" s="8">
        <f t="shared" si="24"/>
        <v>2016</v>
      </c>
      <c r="T233" s="8">
        <v>2016</v>
      </c>
      <c r="U233" s="8">
        <f t="shared" si="25"/>
        <v>6</v>
      </c>
      <c r="V233" s="7">
        <v>42522</v>
      </c>
      <c r="W233" t="s">
        <v>4166</v>
      </c>
      <c r="X233" s="2">
        <v>0.92900000000000005</v>
      </c>
      <c r="Y233" s="6">
        <f t="shared" si="30"/>
        <v>2.4799124422732979E-2</v>
      </c>
      <c r="AA233">
        <v>10897798</v>
      </c>
      <c r="AB233">
        <v>18896</v>
      </c>
      <c r="AD233" t="s">
        <v>6</v>
      </c>
      <c r="AE233">
        <v>20</v>
      </c>
      <c r="AF233">
        <v>6</v>
      </c>
      <c r="AG233">
        <v>7457656</v>
      </c>
      <c r="AH233" t="s">
        <v>53080</v>
      </c>
      <c r="AI233" t="s">
        <v>53079</v>
      </c>
      <c r="AJ233" t="s">
        <v>53078</v>
      </c>
      <c r="AK233" t="s">
        <v>53077</v>
      </c>
      <c r="AL233">
        <v>9</v>
      </c>
      <c r="AM233" s="5">
        <f t="shared" si="26"/>
        <v>1.5</v>
      </c>
      <c r="AN233" s="4">
        <f t="shared" si="31"/>
        <v>2.2718667171525938E-3</v>
      </c>
      <c r="AO233" s="3"/>
      <c r="AP233">
        <v>0</v>
      </c>
      <c r="AQ233" t="s">
        <v>2071</v>
      </c>
      <c r="AR233">
        <v>690750</v>
      </c>
      <c r="AS233" t="s">
        <v>2070</v>
      </c>
      <c r="AT233" s="2">
        <v>3.4359999999999999</v>
      </c>
      <c r="AU233" s="1">
        <f t="shared" si="27"/>
        <v>1.8040947111058863</v>
      </c>
      <c r="AV233" s="1">
        <f t="shared" si="28"/>
        <v>1.3535495569942788</v>
      </c>
      <c r="AW233" s="1">
        <f t="shared" si="29"/>
        <v>0.90300440288267092</v>
      </c>
    </row>
    <row r="234" spans="1:49" x14ac:dyDescent="0.2">
      <c r="A234">
        <v>232</v>
      </c>
      <c r="B234" t="s">
        <v>53076</v>
      </c>
      <c r="C234" t="s">
        <v>53075</v>
      </c>
      <c r="F234" t="s">
        <v>53074</v>
      </c>
      <c r="G234" t="s">
        <v>17</v>
      </c>
      <c r="H234" t="s">
        <v>16</v>
      </c>
      <c r="I234" t="s">
        <v>35172</v>
      </c>
      <c r="J234" t="s">
        <v>53073</v>
      </c>
      <c r="K234" t="s">
        <v>53072</v>
      </c>
      <c r="L234" t="s">
        <v>53071</v>
      </c>
      <c r="M234" t="s">
        <v>2572</v>
      </c>
      <c r="N234">
        <v>4</v>
      </c>
      <c r="O234" t="s">
        <v>53070</v>
      </c>
      <c r="P234" t="s">
        <v>53069</v>
      </c>
      <c r="Q234" t="s">
        <v>53068</v>
      </c>
      <c r="R234" s="7">
        <v>42522</v>
      </c>
      <c r="S234" s="8">
        <f t="shared" si="24"/>
        <v>2016</v>
      </c>
      <c r="T234" s="8">
        <v>2016</v>
      </c>
      <c r="U234" s="8">
        <f t="shared" si="25"/>
        <v>6</v>
      </c>
      <c r="V234" s="7">
        <v>42522</v>
      </c>
      <c r="W234" t="s">
        <v>4166</v>
      </c>
      <c r="X234" s="2">
        <v>0.92900000000000005</v>
      </c>
      <c r="Y234" s="6">
        <f t="shared" si="30"/>
        <v>2.4799124422732979E-2</v>
      </c>
      <c r="AA234">
        <v>10897798</v>
      </c>
      <c r="AB234">
        <v>18896</v>
      </c>
      <c r="AD234" t="s">
        <v>6</v>
      </c>
      <c r="AE234">
        <v>20</v>
      </c>
      <c r="AF234">
        <v>6</v>
      </c>
      <c r="AG234">
        <v>7457361</v>
      </c>
      <c r="AH234" t="s">
        <v>53067</v>
      </c>
      <c r="AI234" t="s">
        <v>53066</v>
      </c>
      <c r="AJ234" t="s">
        <v>53065</v>
      </c>
      <c r="AK234" t="s">
        <v>53064</v>
      </c>
      <c r="AL234">
        <v>31</v>
      </c>
      <c r="AM234" s="5">
        <f t="shared" si="26"/>
        <v>5.166666666666667</v>
      </c>
      <c r="AN234" s="4">
        <f t="shared" si="31"/>
        <v>7.8253186924144898E-3</v>
      </c>
      <c r="AO234" s="3"/>
      <c r="AP234">
        <v>0</v>
      </c>
      <c r="AR234" t="s">
        <v>1</v>
      </c>
      <c r="AT234" s="2">
        <v>3.4359999999999999</v>
      </c>
      <c r="AU234" s="1">
        <f t="shared" si="27"/>
        <v>1.970698270363743</v>
      </c>
      <c r="AV234" s="1">
        <f t="shared" si="28"/>
        <v>1.6312221557573736</v>
      </c>
      <c r="AW234" s="1">
        <f t="shared" si="29"/>
        <v>1.2917460411510036</v>
      </c>
    </row>
    <row r="235" spans="1:49" x14ac:dyDescent="0.2">
      <c r="A235">
        <v>233</v>
      </c>
      <c r="B235" t="s">
        <v>53063</v>
      </c>
      <c r="C235" t="s">
        <v>53062</v>
      </c>
      <c r="F235" t="s">
        <v>53061</v>
      </c>
      <c r="G235" t="s">
        <v>17</v>
      </c>
      <c r="H235" t="s">
        <v>16</v>
      </c>
      <c r="I235" t="s">
        <v>53060</v>
      </c>
      <c r="J235">
        <v>60007136</v>
      </c>
      <c r="K235" t="s">
        <v>53059</v>
      </c>
      <c r="L235" t="s">
        <v>53058</v>
      </c>
      <c r="M235" t="s">
        <v>5638</v>
      </c>
      <c r="N235">
        <v>2</v>
      </c>
      <c r="O235" t="s">
        <v>53057</v>
      </c>
      <c r="P235" t="s">
        <v>53056</v>
      </c>
      <c r="Q235" t="s">
        <v>53055</v>
      </c>
      <c r="R235" s="7">
        <v>42522</v>
      </c>
      <c r="S235" s="8">
        <f t="shared" si="24"/>
        <v>2016</v>
      </c>
      <c r="T235" s="8">
        <v>2016</v>
      </c>
      <c r="U235" s="8">
        <f t="shared" si="25"/>
        <v>6</v>
      </c>
      <c r="V235" s="7">
        <v>42522</v>
      </c>
      <c r="W235" t="s">
        <v>3393</v>
      </c>
      <c r="X235" s="2">
        <v>1.468</v>
      </c>
      <c r="Y235" s="6">
        <f t="shared" si="30"/>
        <v>3.9187421585115186E-2</v>
      </c>
      <c r="AA235">
        <v>906778</v>
      </c>
      <c r="AB235">
        <v>18931</v>
      </c>
      <c r="AD235" t="s">
        <v>6</v>
      </c>
      <c r="AE235">
        <v>64</v>
      </c>
      <c r="AF235">
        <v>6</v>
      </c>
      <c r="AG235">
        <v>7448861</v>
      </c>
      <c r="AH235" t="s">
        <v>53054</v>
      </c>
      <c r="AI235" t="s">
        <v>53053</v>
      </c>
      <c r="AJ235" t="s">
        <v>53052</v>
      </c>
      <c r="AK235" t="s">
        <v>53051</v>
      </c>
      <c r="AL235">
        <v>60</v>
      </c>
      <c r="AM235" s="5">
        <f t="shared" si="26"/>
        <v>10</v>
      </c>
      <c r="AN235" s="4">
        <f t="shared" si="31"/>
        <v>1.5145778114350625E-2</v>
      </c>
      <c r="AO235" s="3"/>
      <c r="AP235">
        <v>0</v>
      </c>
      <c r="AQ235" t="s">
        <v>8008</v>
      </c>
      <c r="AR235">
        <v>317126</v>
      </c>
      <c r="AS235" t="s">
        <v>16770</v>
      </c>
      <c r="AT235" s="2">
        <v>5.0830000000000002</v>
      </c>
      <c r="AU235" s="1">
        <f t="shared" si="27"/>
        <v>3.1974928543885817</v>
      </c>
      <c r="AV235" s="1">
        <f t="shared" si="28"/>
        <v>2.7166599849732904</v>
      </c>
      <c r="AW235" s="1">
        <f t="shared" si="29"/>
        <v>2.2358271155579992</v>
      </c>
    </row>
    <row r="236" spans="1:49" x14ac:dyDescent="0.2">
      <c r="A236">
        <v>234</v>
      </c>
      <c r="B236" t="s">
        <v>53050</v>
      </c>
      <c r="C236" t="s">
        <v>53049</v>
      </c>
      <c r="F236" t="s">
        <v>53048</v>
      </c>
      <c r="G236" t="s">
        <v>17</v>
      </c>
      <c r="H236" t="s">
        <v>16</v>
      </c>
      <c r="I236" t="s">
        <v>1300</v>
      </c>
      <c r="J236" t="s">
        <v>53047</v>
      </c>
      <c r="K236" t="s">
        <v>53046</v>
      </c>
      <c r="L236" t="s">
        <v>53045</v>
      </c>
      <c r="M236" t="s">
        <v>4399</v>
      </c>
      <c r="N236">
        <v>4</v>
      </c>
      <c r="O236" t="s">
        <v>53044</v>
      </c>
      <c r="P236" t="s">
        <v>53043</v>
      </c>
      <c r="Q236" t="s">
        <v>53042</v>
      </c>
      <c r="R236" s="7">
        <v>42522</v>
      </c>
      <c r="S236" s="8">
        <f t="shared" si="24"/>
        <v>2016</v>
      </c>
      <c r="T236" s="8">
        <v>2016</v>
      </c>
      <c r="U236" s="8">
        <f t="shared" si="25"/>
        <v>6</v>
      </c>
      <c r="V236" s="7">
        <v>42522</v>
      </c>
      <c r="W236" t="s">
        <v>4166</v>
      </c>
      <c r="X236" s="2">
        <v>0.92900000000000005</v>
      </c>
      <c r="Y236" s="6">
        <f t="shared" si="30"/>
        <v>2.4799124422732979E-2</v>
      </c>
      <c r="AA236">
        <v>10897798</v>
      </c>
      <c r="AB236">
        <v>18896</v>
      </c>
      <c r="AD236" t="s">
        <v>6</v>
      </c>
      <c r="AE236">
        <v>20</v>
      </c>
      <c r="AF236">
        <v>6</v>
      </c>
      <c r="AG236">
        <v>7447695</v>
      </c>
      <c r="AH236" t="s">
        <v>53041</v>
      </c>
      <c r="AI236" t="s">
        <v>53040</v>
      </c>
      <c r="AJ236" t="s">
        <v>53039</v>
      </c>
      <c r="AK236" t="s">
        <v>53038</v>
      </c>
      <c r="AL236">
        <v>22</v>
      </c>
      <c r="AM236" s="5">
        <f t="shared" si="26"/>
        <v>3.6666666666666665</v>
      </c>
      <c r="AN236" s="4">
        <f t="shared" si="31"/>
        <v>5.5534519752618956E-3</v>
      </c>
      <c r="AO236" s="3"/>
      <c r="AP236">
        <v>0</v>
      </c>
      <c r="AR236" t="s">
        <v>1</v>
      </c>
      <c r="AT236" s="2">
        <v>3.4359999999999999</v>
      </c>
      <c r="AU236" s="1">
        <f t="shared" si="27"/>
        <v>1.9025422688491653</v>
      </c>
      <c r="AV236" s="1">
        <f t="shared" si="28"/>
        <v>1.5176288198997439</v>
      </c>
      <c r="AW236" s="1">
        <f t="shared" si="29"/>
        <v>1.1327153709503219</v>
      </c>
    </row>
    <row r="237" spans="1:49" x14ac:dyDescent="0.2">
      <c r="A237">
        <v>235</v>
      </c>
      <c r="B237" t="s">
        <v>53037</v>
      </c>
      <c r="C237" t="s">
        <v>53036</v>
      </c>
      <c r="F237" t="s">
        <v>53035</v>
      </c>
      <c r="G237" t="s">
        <v>17</v>
      </c>
      <c r="H237" t="s">
        <v>16</v>
      </c>
      <c r="I237" t="s">
        <v>53034</v>
      </c>
      <c r="J237" t="s">
        <v>53029</v>
      </c>
      <c r="K237" t="s">
        <v>53033</v>
      </c>
      <c r="L237" t="s">
        <v>53032</v>
      </c>
      <c r="M237" t="s">
        <v>29305</v>
      </c>
      <c r="N237">
        <v>2</v>
      </c>
      <c r="O237" t="s">
        <v>53031</v>
      </c>
      <c r="P237" t="s">
        <v>53030</v>
      </c>
      <c r="Q237" t="s">
        <v>53029</v>
      </c>
      <c r="R237" s="7">
        <v>42522</v>
      </c>
      <c r="S237" s="8">
        <f t="shared" si="24"/>
        <v>2016</v>
      </c>
      <c r="T237" s="8">
        <v>2016</v>
      </c>
      <c r="U237" s="8">
        <f t="shared" si="25"/>
        <v>6</v>
      </c>
      <c r="V237" s="7">
        <v>42522</v>
      </c>
      <c r="W237" t="s">
        <v>3393</v>
      </c>
      <c r="X237" s="2">
        <v>1.468</v>
      </c>
      <c r="Y237" s="6">
        <f t="shared" si="30"/>
        <v>3.9187421585115186E-2</v>
      </c>
      <c r="AA237">
        <v>906778</v>
      </c>
      <c r="AB237">
        <v>18931</v>
      </c>
      <c r="AD237" t="s">
        <v>6</v>
      </c>
      <c r="AE237">
        <v>64</v>
      </c>
      <c r="AF237">
        <v>6</v>
      </c>
      <c r="AG237">
        <v>7458830</v>
      </c>
      <c r="AH237" t="s">
        <v>53028</v>
      </c>
      <c r="AI237" t="s">
        <v>53027</v>
      </c>
      <c r="AJ237" t="s">
        <v>53026</v>
      </c>
      <c r="AK237" t="s">
        <v>53025</v>
      </c>
      <c r="AL237">
        <v>132</v>
      </c>
      <c r="AM237" s="5">
        <f t="shared" si="26"/>
        <v>22</v>
      </c>
      <c r="AN237" s="4">
        <f t="shared" si="31"/>
        <v>3.3320711851571372E-2</v>
      </c>
      <c r="AO237" s="3"/>
      <c r="AP237">
        <v>0</v>
      </c>
      <c r="AR237" t="s">
        <v>1</v>
      </c>
      <c r="AT237" s="2">
        <v>5.0830000000000002</v>
      </c>
      <c r="AU237" s="1">
        <f t="shared" si="27"/>
        <v>3.7427408665052035</v>
      </c>
      <c r="AV237" s="1">
        <f t="shared" si="28"/>
        <v>3.6254066718343276</v>
      </c>
      <c r="AW237" s="1">
        <f t="shared" si="29"/>
        <v>3.5080724771634513</v>
      </c>
    </row>
    <row r="238" spans="1:49" x14ac:dyDescent="0.2">
      <c r="A238">
        <v>236</v>
      </c>
      <c r="B238" t="s">
        <v>53024</v>
      </c>
      <c r="C238" t="s">
        <v>53023</v>
      </c>
      <c r="F238" t="s">
        <v>53022</v>
      </c>
      <c r="G238" t="s">
        <v>17</v>
      </c>
      <c r="H238" t="s">
        <v>16</v>
      </c>
      <c r="I238" t="s">
        <v>53021</v>
      </c>
      <c r="J238" t="s">
        <v>53020</v>
      </c>
      <c r="K238" t="s">
        <v>53019</v>
      </c>
      <c r="L238" t="s">
        <v>53018</v>
      </c>
      <c r="M238" t="s">
        <v>102</v>
      </c>
      <c r="N238">
        <v>3</v>
      </c>
      <c r="O238" t="s">
        <v>53017</v>
      </c>
      <c r="P238" t="s">
        <v>53016</v>
      </c>
      <c r="Q238" t="s">
        <v>53015</v>
      </c>
      <c r="R238" s="7">
        <v>42522</v>
      </c>
      <c r="S238" s="8">
        <f t="shared" si="24"/>
        <v>2016</v>
      </c>
      <c r="T238" s="8">
        <v>2016</v>
      </c>
      <c r="U238" s="8">
        <f t="shared" si="25"/>
        <v>6</v>
      </c>
      <c r="V238" s="7">
        <v>42522</v>
      </c>
      <c r="W238" t="s">
        <v>3393</v>
      </c>
      <c r="X238" s="2">
        <v>1.468</v>
      </c>
      <c r="Y238" s="6">
        <f t="shared" si="30"/>
        <v>3.9187421585115186E-2</v>
      </c>
      <c r="AA238">
        <v>906778</v>
      </c>
      <c r="AB238">
        <v>18931</v>
      </c>
      <c r="AD238" t="s">
        <v>6</v>
      </c>
      <c r="AE238">
        <v>64</v>
      </c>
      <c r="AF238">
        <v>6</v>
      </c>
      <c r="AG238">
        <v>7447784</v>
      </c>
      <c r="AH238" t="s">
        <v>53014</v>
      </c>
      <c r="AI238" t="s">
        <v>53013</v>
      </c>
      <c r="AJ238" t="s">
        <v>53012</v>
      </c>
      <c r="AK238" t="s">
        <v>53011</v>
      </c>
      <c r="AL238">
        <v>59</v>
      </c>
      <c r="AM238" s="5">
        <f t="shared" si="26"/>
        <v>9.8333333333333339</v>
      </c>
      <c r="AN238" s="4">
        <f t="shared" si="31"/>
        <v>1.4893348479111449E-2</v>
      </c>
      <c r="AO238" s="3"/>
      <c r="AP238">
        <v>0</v>
      </c>
      <c r="AR238" t="s">
        <v>1</v>
      </c>
      <c r="AT238" s="2">
        <v>5.0830000000000002</v>
      </c>
      <c r="AU238" s="1">
        <f t="shared" si="27"/>
        <v>3.1899199653314056</v>
      </c>
      <c r="AV238" s="1">
        <f t="shared" si="28"/>
        <v>2.7040385032113319</v>
      </c>
      <c r="AW238" s="1">
        <f t="shared" si="29"/>
        <v>2.2181570410912568</v>
      </c>
    </row>
    <row r="239" spans="1:49" x14ac:dyDescent="0.2">
      <c r="A239">
        <v>237</v>
      </c>
      <c r="B239" t="s">
        <v>53010</v>
      </c>
      <c r="C239" t="s">
        <v>53009</v>
      </c>
      <c r="F239" t="s">
        <v>53008</v>
      </c>
      <c r="G239" t="s">
        <v>17</v>
      </c>
      <c r="H239" t="s">
        <v>16</v>
      </c>
      <c r="I239" t="s">
        <v>53007</v>
      </c>
      <c r="J239">
        <v>60008042</v>
      </c>
      <c r="K239" t="s">
        <v>53006</v>
      </c>
      <c r="L239" t="s">
        <v>53005</v>
      </c>
      <c r="M239" t="s">
        <v>1003</v>
      </c>
      <c r="N239">
        <v>2</v>
      </c>
      <c r="O239" t="s">
        <v>53004</v>
      </c>
      <c r="P239" t="s">
        <v>53003</v>
      </c>
      <c r="Q239" t="s">
        <v>53002</v>
      </c>
      <c r="R239" s="7">
        <v>42522</v>
      </c>
      <c r="S239" s="8">
        <f t="shared" si="24"/>
        <v>2016</v>
      </c>
      <c r="T239" s="8">
        <v>2016</v>
      </c>
      <c r="U239" s="8">
        <f t="shared" si="25"/>
        <v>6</v>
      </c>
      <c r="V239" s="7">
        <v>42522</v>
      </c>
      <c r="W239" t="s">
        <v>53001</v>
      </c>
      <c r="X239" s="2">
        <v>0.97099999999999997</v>
      </c>
      <c r="Y239" s="6">
        <f t="shared" si="30"/>
        <v>2.5920290435386135E-2</v>
      </c>
      <c r="AA239">
        <v>16745507</v>
      </c>
      <c r="AB239">
        <v>17600155124</v>
      </c>
      <c r="AD239" t="s">
        <v>6</v>
      </c>
      <c r="AE239">
        <v>62</v>
      </c>
      <c r="AF239">
        <v>3</v>
      </c>
      <c r="AH239" t="s">
        <v>53000</v>
      </c>
      <c r="AI239" t="s">
        <v>52999</v>
      </c>
      <c r="AJ239" t="s">
        <v>52998</v>
      </c>
      <c r="AK239" t="s">
        <v>52997</v>
      </c>
      <c r="AL239">
        <v>19</v>
      </c>
      <c r="AM239" s="5">
        <f t="shared" si="26"/>
        <v>3.1666666666666665</v>
      </c>
      <c r="AN239" s="4">
        <f t="shared" si="31"/>
        <v>4.7961630695443642E-3</v>
      </c>
      <c r="AO239" s="3"/>
      <c r="AP239">
        <v>1</v>
      </c>
      <c r="AQ239" t="s">
        <v>995</v>
      </c>
      <c r="AR239" t="s">
        <v>52996</v>
      </c>
      <c r="AS239" t="s">
        <v>994</v>
      </c>
      <c r="AT239" s="2">
        <v>2.6240000000000001</v>
      </c>
      <c r="AU239" s="1">
        <f t="shared" si="27"/>
        <v>1.9583052225633601</v>
      </c>
      <c r="AV239" s="1">
        <f t="shared" si="28"/>
        <v>1.5358226752465249</v>
      </c>
      <c r="AW239" s="1">
        <f t="shared" si="29"/>
        <v>1.1133401279296895</v>
      </c>
    </row>
    <row r="240" spans="1:49" x14ac:dyDescent="0.2">
      <c r="A240">
        <v>238</v>
      </c>
      <c r="B240" t="s">
        <v>52995</v>
      </c>
      <c r="C240" t="s">
        <v>52994</v>
      </c>
      <c r="F240" t="s">
        <v>52993</v>
      </c>
      <c r="G240" t="s">
        <v>17</v>
      </c>
      <c r="H240" t="s">
        <v>16</v>
      </c>
      <c r="I240" t="s">
        <v>52992</v>
      </c>
      <c r="J240" t="s">
        <v>52991</v>
      </c>
      <c r="K240" t="s">
        <v>52990</v>
      </c>
      <c r="L240" t="s">
        <v>52989</v>
      </c>
      <c r="M240" t="s">
        <v>8329</v>
      </c>
      <c r="N240">
        <v>5</v>
      </c>
      <c r="O240" t="s">
        <v>52988</v>
      </c>
      <c r="P240" t="s">
        <v>52987</v>
      </c>
      <c r="Q240" t="s">
        <v>52986</v>
      </c>
      <c r="R240" s="7">
        <v>42522</v>
      </c>
      <c r="S240" s="8">
        <f t="shared" si="24"/>
        <v>2016</v>
      </c>
      <c r="T240" s="8">
        <v>2016</v>
      </c>
      <c r="U240" s="8">
        <f t="shared" si="25"/>
        <v>6</v>
      </c>
      <c r="V240" s="7">
        <v>42522</v>
      </c>
      <c r="W240" t="s">
        <v>11521</v>
      </c>
      <c r="X240" s="2">
        <v>0.94</v>
      </c>
      <c r="Y240" s="6">
        <f t="shared" si="30"/>
        <v>2.5092763140332611E-2</v>
      </c>
      <c r="AA240">
        <v>15311309</v>
      </c>
      <c r="AB240">
        <v>17295</v>
      </c>
      <c r="AD240" t="s">
        <v>6</v>
      </c>
      <c r="AE240">
        <v>26</v>
      </c>
      <c r="AF240">
        <v>6</v>
      </c>
      <c r="AG240">
        <v>7466826</v>
      </c>
      <c r="AH240" t="s">
        <v>37022</v>
      </c>
      <c r="AI240" t="s">
        <v>52985</v>
      </c>
      <c r="AJ240" t="s">
        <v>52984</v>
      </c>
      <c r="AK240" t="s">
        <v>52983</v>
      </c>
      <c r="AL240">
        <v>16</v>
      </c>
      <c r="AM240" s="5">
        <f t="shared" si="26"/>
        <v>2.6666666666666665</v>
      </c>
      <c r="AN240" s="4">
        <f t="shared" si="31"/>
        <v>4.0388741638268328E-3</v>
      </c>
      <c r="AO240" s="3"/>
      <c r="AP240">
        <v>0</v>
      </c>
      <c r="AR240" t="s">
        <v>1</v>
      </c>
      <c r="AT240" s="2" t="s">
        <v>0</v>
      </c>
      <c r="AU240" s="1">
        <f t="shared" si="27"/>
        <v>1.8776596447380876</v>
      </c>
      <c r="AV240" s="1">
        <f t="shared" si="28"/>
        <v>1.4565818652079721</v>
      </c>
      <c r="AW240" s="1">
        <f t="shared" si="29"/>
        <v>1.0355040856778566</v>
      </c>
    </row>
    <row r="241" spans="1:49" x14ac:dyDescent="0.2">
      <c r="A241">
        <v>239</v>
      </c>
      <c r="B241" t="s">
        <v>52982</v>
      </c>
      <c r="C241" t="s">
        <v>52981</v>
      </c>
      <c r="F241" t="s">
        <v>52980</v>
      </c>
      <c r="G241" t="s">
        <v>17</v>
      </c>
      <c r="H241" t="s">
        <v>16</v>
      </c>
      <c r="I241" t="s">
        <v>52979</v>
      </c>
      <c r="N241">
        <v>1</v>
      </c>
      <c r="O241" t="s">
        <v>52978</v>
      </c>
      <c r="P241">
        <v>6603271208</v>
      </c>
      <c r="R241" s="7">
        <v>42522</v>
      </c>
      <c r="S241" s="8">
        <f t="shared" si="24"/>
        <v>2016</v>
      </c>
      <c r="T241" s="8">
        <v>2016</v>
      </c>
      <c r="U241" s="8">
        <f t="shared" si="25"/>
        <v>6</v>
      </c>
      <c r="V241" s="7">
        <v>42522</v>
      </c>
      <c r="W241" t="s">
        <v>33672</v>
      </c>
      <c r="X241" s="2">
        <v>2.4129999999999998</v>
      </c>
      <c r="Y241" s="6">
        <f t="shared" si="30"/>
        <v>6.4413656869811264E-2</v>
      </c>
      <c r="AA241">
        <v>15566072</v>
      </c>
      <c r="AB241">
        <v>5200152631</v>
      </c>
      <c r="AD241" t="s">
        <v>6</v>
      </c>
      <c r="AE241">
        <v>11</v>
      </c>
      <c r="AF241">
        <v>2</v>
      </c>
      <c r="AG241">
        <v>7474037</v>
      </c>
      <c r="AH241" s="9">
        <v>41395</v>
      </c>
      <c r="AI241" t="s">
        <v>52977</v>
      </c>
      <c r="AK241" t="s">
        <v>52976</v>
      </c>
      <c r="AL241">
        <v>10</v>
      </c>
      <c r="AM241" s="5">
        <f t="shared" si="26"/>
        <v>1.6666666666666667</v>
      </c>
      <c r="AN241" s="4">
        <f t="shared" si="31"/>
        <v>2.5242963523917708E-3</v>
      </c>
      <c r="AO241" s="3"/>
      <c r="AP241">
        <v>0</v>
      </c>
      <c r="AR241" t="s">
        <v>1</v>
      </c>
      <c r="AT241" s="2">
        <v>10.384</v>
      </c>
      <c r="AU241" s="1">
        <f t="shared" si="27"/>
        <v>4.5846848714585411</v>
      </c>
      <c r="AV241" s="1">
        <f t="shared" si="28"/>
        <v>3.3468976611101513</v>
      </c>
      <c r="AW241" s="1">
        <f t="shared" si="29"/>
        <v>2.109110450761762</v>
      </c>
    </row>
    <row r="242" spans="1:49" x14ac:dyDescent="0.2">
      <c r="A242">
        <v>240</v>
      </c>
      <c r="B242" t="s">
        <v>52975</v>
      </c>
      <c r="C242" t="s">
        <v>52974</v>
      </c>
      <c r="F242" t="s">
        <v>52973</v>
      </c>
      <c r="G242" t="s">
        <v>17</v>
      </c>
      <c r="H242" t="s">
        <v>16</v>
      </c>
      <c r="I242" t="s">
        <v>52972</v>
      </c>
      <c r="N242">
        <v>1</v>
      </c>
      <c r="O242" t="s">
        <v>52971</v>
      </c>
      <c r="P242">
        <v>7004234050</v>
      </c>
      <c r="R242" s="7">
        <v>42522</v>
      </c>
      <c r="S242" s="8">
        <f t="shared" si="24"/>
        <v>2016</v>
      </c>
      <c r="T242" s="8">
        <v>2016</v>
      </c>
      <c r="U242" s="8">
        <f t="shared" si="25"/>
        <v>6</v>
      </c>
      <c r="V242" s="7">
        <v>42522</v>
      </c>
      <c r="W242" t="s">
        <v>33672</v>
      </c>
      <c r="X242" s="2">
        <v>2.4129999999999998</v>
      </c>
      <c r="Y242" s="6">
        <f t="shared" si="30"/>
        <v>6.4413656869811264E-2</v>
      </c>
      <c r="AA242">
        <v>15566072</v>
      </c>
      <c r="AB242">
        <v>5200152631</v>
      </c>
      <c r="AD242" t="s">
        <v>6</v>
      </c>
      <c r="AE242">
        <v>11</v>
      </c>
      <c r="AF242">
        <v>2</v>
      </c>
      <c r="AG242">
        <v>7474027</v>
      </c>
      <c r="AH242" t="s">
        <v>52970</v>
      </c>
      <c r="AI242" t="s">
        <v>52969</v>
      </c>
      <c r="AK242" t="s">
        <v>52968</v>
      </c>
      <c r="AL242">
        <v>9</v>
      </c>
      <c r="AM242" s="5">
        <f t="shared" si="26"/>
        <v>1.5</v>
      </c>
      <c r="AN242" s="4">
        <f t="shared" si="31"/>
        <v>2.2718667171525938E-3</v>
      </c>
      <c r="AO242" s="3"/>
      <c r="AP242">
        <v>0</v>
      </c>
      <c r="AR242" t="s">
        <v>1</v>
      </c>
      <c r="AT242" s="2">
        <v>10.384</v>
      </c>
      <c r="AU242" s="1">
        <f t="shared" si="27"/>
        <v>4.577111982401366</v>
      </c>
      <c r="AV242" s="1">
        <f t="shared" si="28"/>
        <v>3.3342761793481932</v>
      </c>
      <c r="AW242" s="1">
        <f t="shared" si="29"/>
        <v>2.0914403762950196</v>
      </c>
    </row>
    <row r="243" spans="1:49" x14ac:dyDescent="0.2">
      <c r="A243">
        <v>241</v>
      </c>
      <c r="B243" t="s">
        <v>52967</v>
      </c>
      <c r="C243" t="s">
        <v>52966</v>
      </c>
      <c r="F243" t="s">
        <v>52965</v>
      </c>
      <c r="G243" t="s">
        <v>17</v>
      </c>
      <c r="H243" t="s">
        <v>16</v>
      </c>
      <c r="I243" t="s">
        <v>18135</v>
      </c>
      <c r="J243" t="s">
        <v>52964</v>
      </c>
      <c r="K243" t="s">
        <v>52963</v>
      </c>
      <c r="L243" t="s">
        <v>52962</v>
      </c>
      <c r="M243" t="s">
        <v>52961</v>
      </c>
      <c r="N243">
        <v>4</v>
      </c>
      <c r="O243" t="s">
        <v>52960</v>
      </c>
      <c r="P243" t="s">
        <v>52959</v>
      </c>
      <c r="Q243" t="s">
        <v>52958</v>
      </c>
      <c r="R243" s="7">
        <v>42522</v>
      </c>
      <c r="S243" s="8">
        <f t="shared" si="24"/>
        <v>2016</v>
      </c>
      <c r="T243" s="8">
        <v>2016</v>
      </c>
      <c r="U243" s="8">
        <f t="shared" si="25"/>
        <v>6</v>
      </c>
      <c r="V243" s="7">
        <v>42522</v>
      </c>
      <c r="W243" t="s">
        <v>6515</v>
      </c>
      <c r="X243" s="2">
        <v>2.0099999999999998</v>
      </c>
      <c r="Y243" s="6">
        <f t="shared" si="30"/>
        <v>5.3655802034115477E-2</v>
      </c>
      <c r="AA243">
        <v>15361276</v>
      </c>
      <c r="AB243">
        <v>18933</v>
      </c>
      <c r="AD243" t="s">
        <v>6</v>
      </c>
      <c r="AE243">
        <v>15</v>
      </c>
      <c r="AF243">
        <v>6</v>
      </c>
      <c r="AG243">
        <v>7434059</v>
      </c>
      <c r="AH243" t="s">
        <v>52957</v>
      </c>
      <c r="AI243" t="s">
        <v>52956</v>
      </c>
      <c r="AJ243" t="s">
        <v>52955</v>
      </c>
      <c r="AK243" t="s">
        <v>52954</v>
      </c>
      <c r="AL243">
        <v>10</v>
      </c>
      <c r="AM243" s="5">
        <f t="shared" si="26"/>
        <v>1.6666666666666667</v>
      </c>
      <c r="AN243" s="4">
        <f t="shared" si="31"/>
        <v>2.5242963523917708E-3</v>
      </c>
      <c r="AO243" s="3"/>
      <c r="AP243">
        <v>0</v>
      </c>
      <c r="AR243" t="s">
        <v>1</v>
      </c>
      <c r="AT243" s="2" t="s">
        <v>0</v>
      </c>
      <c r="AU243" s="1">
        <f t="shared" si="27"/>
        <v>3.8316350329598361</v>
      </c>
      <c r="AV243" s="1">
        <f t="shared" si="28"/>
        <v>2.8090049193253623</v>
      </c>
      <c r="AW243" s="1">
        <f t="shared" si="29"/>
        <v>1.7863748056908884</v>
      </c>
    </row>
    <row r="244" spans="1:49" x14ac:dyDescent="0.2">
      <c r="A244">
        <v>242</v>
      </c>
      <c r="B244" t="s">
        <v>52953</v>
      </c>
      <c r="C244" t="s">
        <v>52952</v>
      </c>
      <c r="F244" t="s">
        <v>52951</v>
      </c>
      <c r="G244" t="s">
        <v>17</v>
      </c>
      <c r="H244" t="s">
        <v>16</v>
      </c>
      <c r="I244" t="s">
        <v>52950</v>
      </c>
      <c r="J244" t="s">
        <v>52949</v>
      </c>
      <c r="K244" t="s">
        <v>52948</v>
      </c>
      <c r="L244" t="s">
        <v>52947</v>
      </c>
      <c r="M244" t="s">
        <v>49552</v>
      </c>
      <c r="N244">
        <v>3</v>
      </c>
      <c r="O244" t="s">
        <v>52946</v>
      </c>
      <c r="P244" t="s">
        <v>52945</v>
      </c>
      <c r="Q244" t="s">
        <v>52944</v>
      </c>
      <c r="R244" s="7">
        <v>42522</v>
      </c>
      <c r="S244" s="8">
        <f t="shared" si="24"/>
        <v>2016</v>
      </c>
      <c r="T244" s="8">
        <v>2016</v>
      </c>
      <c r="U244" s="8">
        <f t="shared" si="25"/>
        <v>6</v>
      </c>
      <c r="V244" s="7">
        <v>42522</v>
      </c>
      <c r="W244" t="s">
        <v>6515</v>
      </c>
      <c r="X244" s="2">
        <v>2.0099999999999998</v>
      </c>
      <c r="Y244" s="6">
        <f t="shared" si="30"/>
        <v>5.3655802034115477E-2</v>
      </c>
      <c r="AA244">
        <v>15361276</v>
      </c>
      <c r="AB244">
        <v>18933</v>
      </c>
      <c r="AD244" t="s">
        <v>6</v>
      </c>
      <c r="AE244">
        <v>15</v>
      </c>
      <c r="AF244">
        <v>6</v>
      </c>
      <c r="AG244">
        <v>7407411</v>
      </c>
      <c r="AH244" t="s">
        <v>52943</v>
      </c>
      <c r="AI244" t="s">
        <v>52942</v>
      </c>
      <c r="AJ244" t="s">
        <v>52941</v>
      </c>
      <c r="AK244" t="s">
        <v>52940</v>
      </c>
      <c r="AL244">
        <v>62</v>
      </c>
      <c r="AM244" s="5">
        <f t="shared" si="26"/>
        <v>10.333333333333334</v>
      </c>
      <c r="AN244" s="4">
        <f t="shared" si="31"/>
        <v>1.565063738482898E-2</v>
      </c>
      <c r="AO244" s="3"/>
      <c r="AP244">
        <v>0</v>
      </c>
      <c r="AQ244" t="s">
        <v>207</v>
      </c>
      <c r="AR244">
        <v>1343210</v>
      </c>
      <c r="AS244" t="s">
        <v>206</v>
      </c>
      <c r="AT244" s="2" t="s">
        <v>0</v>
      </c>
      <c r="AU244" s="1">
        <f t="shared" si="27"/>
        <v>4.2254252639329524</v>
      </c>
      <c r="AV244" s="1">
        <f t="shared" si="28"/>
        <v>3.4653219709472229</v>
      </c>
      <c r="AW244" s="1">
        <f t="shared" si="29"/>
        <v>2.7052186779614926</v>
      </c>
    </row>
    <row r="245" spans="1:49" x14ac:dyDescent="0.2">
      <c r="A245">
        <v>243</v>
      </c>
      <c r="B245" t="s">
        <v>52939</v>
      </c>
      <c r="C245" t="s">
        <v>52938</v>
      </c>
      <c r="F245" t="s">
        <v>52937</v>
      </c>
      <c r="G245" t="s">
        <v>17</v>
      </c>
      <c r="H245" t="s">
        <v>16</v>
      </c>
      <c r="I245" t="s">
        <v>15203</v>
      </c>
      <c r="J245" t="s">
        <v>52936</v>
      </c>
      <c r="K245" t="s">
        <v>52935</v>
      </c>
      <c r="L245" t="s">
        <v>52934</v>
      </c>
      <c r="M245" t="s">
        <v>42656</v>
      </c>
      <c r="N245">
        <v>5</v>
      </c>
      <c r="O245" t="s">
        <v>52933</v>
      </c>
      <c r="P245" t="s">
        <v>52932</v>
      </c>
      <c r="Q245" t="s">
        <v>52931</v>
      </c>
      <c r="R245" s="7">
        <v>42522</v>
      </c>
      <c r="S245" s="8">
        <f t="shared" si="24"/>
        <v>2016</v>
      </c>
      <c r="T245" s="8">
        <v>2016</v>
      </c>
      <c r="U245" s="8">
        <f t="shared" si="25"/>
        <v>6</v>
      </c>
      <c r="V245" s="7">
        <v>42522</v>
      </c>
      <c r="W245" t="s">
        <v>6515</v>
      </c>
      <c r="X245" s="2">
        <v>2.0099999999999998</v>
      </c>
      <c r="Y245" s="6">
        <f t="shared" si="30"/>
        <v>5.3655802034115477E-2</v>
      </c>
      <c r="AA245">
        <v>15361276</v>
      </c>
      <c r="AB245">
        <v>18933</v>
      </c>
      <c r="AD245" t="s">
        <v>6</v>
      </c>
      <c r="AE245">
        <v>15</v>
      </c>
      <c r="AF245">
        <v>6</v>
      </c>
      <c r="AG245">
        <v>7415954</v>
      </c>
      <c r="AH245" t="s">
        <v>52930</v>
      </c>
      <c r="AI245" t="s">
        <v>52929</v>
      </c>
      <c r="AJ245" t="s">
        <v>52928</v>
      </c>
      <c r="AK245" t="s">
        <v>52927</v>
      </c>
      <c r="AL245">
        <v>21</v>
      </c>
      <c r="AM245" s="5">
        <f t="shared" si="26"/>
        <v>3.5</v>
      </c>
      <c r="AN245" s="4">
        <f t="shared" si="31"/>
        <v>5.301022340022719E-3</v>
      </c>
      <c r="AO245" s="3"/>
      <c r="AP245">
        <v>0</v>
      </c>
      <c r="AR245" t="s">
        <v>1</v>
      </c>
      <c r="AT245" s="2" t="s">
        <v>0</v>
      </c>
      <c r="AU245" s="1">
        <f t="shared" si="27"/>
        <v>3.9149368125887642</v>
      </c>
      <c r="AV245" s="1">
        <f t="shared" si="28"/>
        <v>2.9478412187069098</v>
      </c>
      <c r="AW245" s="1">
        <f t="shared" si="29"/>
        <v>1.9807456248250546</v>
      </c>
    </row>
    <row r="246" spans="1:49" x14ac:dyDescent="0.2">
      <c r="A246">
        <v>244</v>
      </c>
      <c r="B246" t="s">
        <v>52926</v>
      </c>
      <c r="C246" t="s">
        <v>52925</v>
      </c>
      <c r="F246" t="s">
        <v>52924</v>
      </c>
      <c r="G246" t="s">
        <v>17</v>
      </c>
      <c r="H246" t="s">
        <v>16</v>
      </c>
      <c r="I246" t="s">
        <v>52923</v>
      </c>
      <c r="J246" t="s">
        <v>52922</v>
      </c>
      <c r="K246" t="s">
        <v>52921</v>
      </c>
      <c r="L246" t="s">
        <v>52920</v>
      </c>
      <c r="M246" t="s">
        <v>36109</v>
      </c>
      <c r="N246">
        <v>4</v>
      </c>
      <c r="O246" t="s">
        <v>52919</v>
      </c>
      <c r="P246" t="s">
        <v>52918</v>
      </c>
      <c r="Q246" t="s">
        <v>52917</v>
      </c>
      <c r="R246" s="7">
        <v>42522</v>
      </c>
      <c r="S246" s="8">
        <f t="shared" si="24"/>
        <v>2016</v>
      </c>
      <c r="T246" s="8">
        <v>2016</v>
      </c>
      <c r="U246" s="8">
        <f t="shared" si="25"/>
        <v>6</v>
      </c>
      <c r="V246" s="7">
        <v>42522</v>
      </c>
      <c r="W246" t="s">
        <v>6515</v>
      </c>
      <c r="X246" s="2">
        <v>2.0099999999999998</v>
      </c>
      <c r="Y246" s="6">
        <f t="shared" si="30"/>
        <v>5.3655802034115477E-2</v>
      </c>
      <c r="AA246">
        <v>15361276</v>
      </c>
      <c r="AB246">
        <v>18933</v>
      </c>
      <c r="AD246" t="s">
        <v>6</v>
      </c>
      <c r="AE246">
        <v>15</v>
      </c>
      <c r="AF246">
        <v>6</v>
      </c>
      <c r="AG246">
        <v>7420754</v>
      </c>
      <c r="AH246" t="s">
        <v>52916</v>
      </c>
      <c r="AI246" t="s">
        <v>52915</v>
      </c>
      <c r="AJ246" t="s">
        <v>52914</v>
      </c>
      <c r="AK246" t="s">
        <v>52913</v>
      </c>
      <c r="AL246">
        <v>26</v>
      </c>
      <c r="AM246" s="5">
        <f t="shared" si="26"/>
        <v>4.333333333333333</v>
      </c>
      <c r="AN246" s="4">
        <f t="shared" si="31"/>
        <v>6.5631705162186036E-3</v>
      </c>
      <c r="AO246" s="3"/>
      <c r="AP246">
        <v>0</v>
      </c>
      <c r="AR246" t="s">
        <v>1</v>
      </c>
      <c r="AT246" s="2" t="s">
        <v>0</v>
      </c>
      <c r="AU246" s="1">
        <f t="shared" si="27"/>
        <v>3.9528012578746412</v>
      </c>
      <c r="AV246" s="1">
        <f t="shared" si="28"/>
        <v>3.0109486275167039</v>
      </c>
      <c r="AW246" s="1">
        <f t="shared" si="29"/>
        <v>2.0690959971587666</v>
      </c>
    </row>
    <row r="247" spans="1:49" x14ac:dyDescent="0.2">
      <c r="A247">
        <v>245</v>
      </c>
      <c r="B247" t="s">
        <v>52912</v>
      </c>
      <c r="C247" t="s">
        <v>52911</v>
      </c>
      <c r="F247" t="s">
        <v>52910</v>
      </c>
      <c r="G247" t="s">
        <v>17</v>
      </c>
      <c r="H247" t="s">
        <v>16</v>
      </c>
      <c r="I247" t="s">
        <v>52909</v>
      </c>
      <c r="J247" t="s">
        <v>52908</v>
      </c>
      <c r="K247" t="s">
        <v>52907</v>
      </c>
      <c r="L247" t="s">
        <v>52906</v>
      </c>
      <c r="M247" t="s">
        <v>214</v>
      </c>
      <c r="N247">
        <v>3</v>
      </c>
      <c r="O247" t="s">
        <v>52905</v>
      </c>
      <c r="P247" t="s">
        <v>52904</v>
      </c>
      <c r="Q247" t="s">
        <v>52903</v>
      </c>
      <c r="R247" s="7">
        <v>42522</v>
      </c>
      <c r="S247" s="8">
        <f t="shared" si="24"/>
        <v>2016</v>
      </c>
      <c r="T247" s="8">
        <v>2016</v>
      </c>
      <c r="U247" s="8">
        <f t="shared" si="25"/>
        <v>6</v>
      </c>
      <c r="V247" s="7">
        <v>42522</v>
      </c>
      <c r="W247" t="s">
        <v>6515</v>
      </c>
      <c r="X247" s="2">
        <v>2.0099999999999998</v>
      </c>
      <c r="Y247" s="6">
        <f t="shared" si="30"/>
        <v>5.3655802034115477E-2</v>
      </c>
      <c r="AA247">
        <v>15361276</v>
      </c>
      <c r="AB247">
        <v>18933</v>
      </c>
      <c r="AD247" t="s">
        <v>6</v>
      </c>
      <c r="AE247">
        <v>15</v>
      </c>
      <c r="AF247">
        <v>6</v>
      </c>
      <c r="AG247">
        <v>7426862</v>
      </c>
      <c r="AH247" t="s">
        <v>52902</v>
      </c>
      <c r="AI247" t="s">
        <v>52901</v>
      </c>
      <c r="AJ247" t="s">
        <v>52900</v>
      </c>
      <c r="AK247" t="s">
        <v>52899</v>
      </c>
      <c r="AL247">
        <v>129</v>
      </c>
      <c r="AM247" s="5">
        <f t="shared" si="26"/>
        <v>21.5</v>
      </c>
      <c r="AN247" s="4">
        <f t="shared" si="31"/>
        <v>3.2563422945853841E-2</v>
      </c>
      <c r="AO247" s="3"/>
      <c r="AP247">
        <v>0</v>
      </c>
      <c r="AQ247" t="s">
        <v>8052</v>
      </c>
      <c r="AR247" t="s">
        <v>32650</v>
      </c>
      <c r="AS247" t="s">
        <v>8050</v>
      </c>
      <c r="AT247" s="2" t="s">
        <v>0</v>
      </c>
      <c r="AU247" s="1">
        <f t="shared" si="27"/>
        <v>4.7328088307636982</v>
      </c>
      <c r="AV247" s="1">
        <f t="shared" si="28"/>
        <v>4.3109612489984652</v>
      </c>
      <c r="AW247" s="1">
        <f t="shared" si="29"/>
        <v>3.8891136672332327</v>
      </c>
    </row>
    <row r="248" spans="1:49" x14ac:dyDescent="0.2">
      <c r="A248">
        <v>246</v>
      </c>
      <c r="B248" t="s">
        <v>52898</v>
      </c>
      <c r="C248" t="s">
        <v>52897</v>
      </c>
      <c r="F248" t="s">
        <v>52896</v>
      </c>
      <c r="G248" t="s">
        <v>17</v>
      </c>
      <c r="H248" t="s">
        <v>16</v>
      </c>
      <c r="I248" t="s">
        <v>48281</v>
      </c>
      <c r="J248">
        <v>60031777</v>
      </c>
      <c r="K248" t="s">
        <v>52895</v>
      </c>
      <c r="L248" t="s">
        <v>284</v>
      </c>
      <c r="M248" t="s">
        <v>283</v>
      </c>
      <c r="N248">
        <v>2</v>
      </c>
      <c r="O248" t="s">
        <v>52894</v>
      </c>
      <c r="P248" t="s">
        <v>52893</v>
      </c>
      <c r="Q248" t="s">
        <v>52892</v>
      </c>
      <c r="R248" s="7">
        <v>42522</v>
      </c>
      <c r="S248" s="8">
        <f t="shared" si="24"/>
        <v>2016</v>
      </c>
      <c r="T248" s="8">
        <v>2016</v>
      </c>
      <c r="U248" s="8">
        <f t="shared" si="25"/>
        <v>6</v>
      </c>
      <c r="V248" s="7">
        <v>42522</v>
      </c>
      <c r="W248" t="s">
        <v>52891</v>
      </c>
      <c r="X248" s="2">
        <v>0.28299999999999997</v>
      </c>
      <c r="Y248" s="6">
        <f t="shared" si="30"/>
        <v>7.5545233709724781E-3</v>
      </c>
      <c r="AA248" t="s">
        <v>52890</v>
      </c>
      <c r="AB248">
        <v>12351</v>
      </c>
      <c r="AC248">
        <v>15626911</v>
      </c>
      <c r="AD248" t="s">
        <v>6</v>
      </c>
      <c r="AE248">
        <v>120</v>
      </c>
      <c r="AF248">
        <v>6</v>
      </c>
      <c r="AH248" t="s">
        <v>52889</v>
      </c>
      <c r="AI248" t="s">
        <v>52888</v>
      </c>
      <c r="AK248" t="s">
        <v>52887</v>
      </c>
      <c r="AL248">
        <v>5</v>
      </c>
      <c r="AM248" s="5">
        <f t="shared" si="26"/>
        <v>0.83333333333333337</v>
      </c>
      <c r="AN248" s="4">
        <f t="shared" si="31"/>
        <v>1.2621481761958854E-3</v>
      </c>
      <c r="AO248" s="3"/>
      <c r="AP248">
        <v>0</v>
      </c>
      <c r="AR248" t="s">
        <v>1</v>
      </c>
      <c r="AT248" s="2" t="s">
        <v>0</v>
      </c>
      <c r="AU248" s="1">
        <f t="shared" si="27"/>
        <v>0.56668108125395</v>
      </c>
      <c r="AV248" s="1">
        <f t="shared" si="28"/>
        <v>0.44083357735841822</v>
      </c>
      <c r="AW248" s="1">
        <f t="shared" si="29"/>
        <v>0.31498607346288632</v>
      </c>
    </row>
    <row r="249" spans="1:49" x14ac:dyDescent="0.2">
      <c r="A249">
        <v>247</v>
      </c>
      <c r="B249" t="s">
        <v>52886</v>
      </c>
      <c r="C249" t="s">
        <v>52885</v>
      </c>
      <c r="F249" t="s">
        <v>52884</v>
      </c>
      <c r="G249" t="s">
        <v>17</v>
      </c>
      <c r="H249" t="s">
        <v>16</v>
      </c>
      <c r="I249" t="s">
        <v>52883</v>
      </c>
      <c r="J249" t="s">
        <v>52882</v>
      </c>
      <c r="K249" t="s">
        <v>52881</v>
      </c>
      <c r="L249" t="s">
        <v>52880</v>
      </c>
      <c r="M249" t="s">
        <v>3447</v>
      </c>
      <c r="N249">
        <v>5</v>
      </c>
      <c r="O249" t="s">
        <v>52879</v>
      </c>
      <c r="P249" t="s">
        <v>52878</v>
      </c>
      <c r="Q249" t="s">
        <v>52877</v>
      </c>
      <c r="R249" s="7">
        <v>42522</v>
      </c>
      <c r="S249" s="8">
        <f t="shared" si="24"/>
        <v>2016</v>
      </c>
      <c r="T249" s="8">
        <v>2016</v>
      </c>
      <c r="U249" s="8">
        <f t="shared" si="25"/>
        <v>6</v>
      </c>
      <c r="V249" s="7">
        <v>42522</v>
      </c>
      <c r="W249" t="s">
        <v>36131</v>
      </c>
      <c r="X249" s="2">
        <v>0.13100000000000001</v>
      </c>
      <c r="Y249" s="6">
        <f t="shared" si="30"/>
        <v>3.4969701823229496E-3</v>
      </c>
      <c r="AA249">
        <v>10066748</v>
      </c>
      <c r="AB249">
        <v>12667</v>
      </c>
      <c r="AD249" t="s">
        <v>6</v>
      </c>
      <c r="AE249">
        <v>22</v>
      </c>
      <c r="AF249">
        <v>2</v>
      </c>
      <c r="AH249" t="s">
        <v>52876</v>
      </c>
      <c r="AI249" t="s">
        <v>52875</v>
      </c>
      <c r="AJ249" t="s">
        <v>52874</v>
      </c>
      <c r="AK249" t="s">
        <v>52873</v>
      </c>
      <c r="AL249">
        <v>0</v>
      </c>
      <c r="AM249" s="5">
        <f t="shared" si="26"/>
        <v>0</v>
      </c>
      <c r="AN249" s="4">
        <f t="shared" si="31"/>
        <v>0</v>
      </c>
      <c r="AO249" s="3"/>
      <c r="AP249">
        <v>0</v>
      </c>
      <c r="AQ249" t="s">
        <v>222</v>
      </c>
      <c r="AR249">
        <v>11173035</v>
      </c>
      <c r="AS249" t="s">
        <v>221</v>
      </c>
      <c r="AT249" s="2" t="s">
        <v>0</v>
      </c>
      <c r="AU249" s="1">
        <f t="shared" si="27"/>
        <v>0.24478791276260647</v>
      </c>
      <c r="AV249" s="1">
        <f t="shared" si="28"/>
        <v>0.17484850911614747</v>
      </c>
      <c r="AW249" s="1">
        <f t="shared" si="29"/>
        <v>0.10490910546968849</v>
      </c>
    </row>
    <row r="250" spans="1:49" x14ac:dyDescent="0.2">
      <c r="A250">
        <v>248</v>
      </c>
      <c r="B250" t="s">
        <v>52872</v>
      </c>
      <c r="C250" t="s">
        <v>52871</v>
      </c>
      <c r="F250" t="s">
        <v>52870</v>
      </c>
      <c r="G250" t="s">
        <v>17</v>
      </c>
      <c r="H250" t="s">
        <v>16</v>
      </c>
      <c r="I250" t="s">
        <v>52869</v>
      </c>
      <c r="J250">
        <v>60020661</v>
      </c>
      <c r="K250" t="s">
        <v>6180</v>
      </c>
      <c r="L250" t="s">
        <v>6179</v>
      </c>
      <c r="M250" t="s">
        <v>73</v>
      </c>
      <c r="N250">
        <v>4</v>
      </c>
      <c r="O250" t="s">
        <v>52868</v>
      </c>
      <c r="P250" t="s">
        <v>52867</v>
      </c>
      <c r="Q250" t="s">
        <v>52866</v>
      </c>
      <c r="R250" s="7">
        <v>42522</v>
      </c>
      <c r="S250" s="8">
        <f t="shared" si="24"/>
        <v>2016</v>
      </c>
      <c r="T250" s="8">
        <v>2016</v>
      </c>
      <c r="U250" s="8">
        <f t="shared" si="25"/>
        <v>6</v>
      </c>
      <c r="V250" s="7">
        <v>42522</v>
      </c>
      <c r="W250" t="s">
        <v>26995</v>
      </c>
      <c r="X250" s="2">
        <v>0.65500000000000003</v>
      </c>
      <c r="Y250" s="6">
        <f t="shared" si="30"/>
        <v>1.7484850911614749E-2</v>
      </c>
      <c r="AA250">
        <v>189375</v>
      </c>
      <c r="AB250">
        <v>26051</v>
      </c>
      <c r="AD250" t="s">
        <v>6</v>
      </c>
      <c r="AE250">
        <v>58</v>
      </c>
      <c r="AF250">
        <v>3</v>
      </c>
      <c r="AG250">
        <v>7410023</v>
      </c>
      <c r="AH250" t="s">
        <v>52865</v>
      </c>
      <c r="AI250" t="s">
        <v>52864</v>
      </c>
      <c r="AJ250" t="s">
        <v>52863</v>
      </c>
      <c r="AK250" t="s">
        <v>52862</v>
      </c>
      <c r="AL250">
        <v>11</v>
      </c>
      <c r="AM250" s="5">
        <f t="shared" si="26"/>
        <v>1.8333333333333333</v>
      </c>
      <c r="AN250" s="4">
        <f t="shared" si="31"/>
        <v>2.7767259876309478E-3</v>
      </c>
      <c r="AO250" s="3"/>
      <c r="AP250">
        <v>0</v>
      </c>
      <c r="AR250" t="s">
        <v>1</v>
      </c>
      <c r="AT250" s="2" t="s">
        <v>0</v>
      </c>
      <c r="AU250" s="1">
        <f t="shared" si="27"/>
        <v>1.3072413434419607</v>
      </c>
      <c r="AV250" s="1">
        <f t="shared" si="28"/>
        <v>1.0130788449622847</v>
      </c>
      <c r="AW250" s="1">
        <f t="shared" si="29"/>
        <v>0.71891634648260883</v>
      </c>
    </row>
    <row r="251" spans="1:49" x14ac:dyDescent="0.2">
      <c r="A251">
        <v>249</v>
      </c>
      <c r="B251" t="s">
        <v>52861</v>
      </c>
      <c r="C251" t="s">
        <v>52860</v>
      </c>
      <c r="E251">
        <v>27304219</v>
      </c>
      <c r="F251" t="s">
        <v>52859</v>
      </c>
      <c r="G251" t="s">
        <v>17</v>
      </c>
      <c r="H251" t="s">
        <v>16</v>
      </c>
      <c r="I251" t="s">
        <v>52858</v>
      </c>
      <c r="J251" t="s">
        <v>52857</v>
      </c>
      <c r="K251" t="s">
        <v>52856</v>
      </c>
      <c r="L251" t="s">
        <v>13760</v>
      </c>
      <c r="M251" t="s">
        <v>230</v>
      </c>
      <c r="N251">
        <v>7</v>
      </c>
      <c r="O251" t="s">
        <v>52855</v>
      </c>
      <c r="P251" t="s">
        <v>52854</v>
      </c>
      <c r="Q251" t="s">
        <v>52853</v>
      </c>
      <c r="R251" s="7">
        <v>42522</v>
      </c>
      <c r="S251" s="8">
        <f t="shared" ref="S251:S314" si="32">YEAR(R251)</f>
        <v>2016</v>
      </c>
      <c r="T251" s="8">
        <v>2016</v>
      </c>
      <c r="U251" s="8">
        <f t="shared" ref="U251:U314" si="33">2022-T251</f>
        <v>6</v>
      </c>
      <c r="V251" s="7">
        <v>42522</v>
      </c>
      <c r="W251" t="s">
        <v>3526</v>
      </c>
      <c r="X251" s="2">
        <v>0.99</v>
      </c>
      <c r="Y251" s="6">
        <f t="shared" si="30"/>
        <v>2.6427484583967327E-2</v>
      </c>
      <c r="AB251">
        <v>10600153309</v>
      </c>
      <c r="AC251">
        <v>19326203</v>
      </c>
      <c r="AD251" t="s">
        <v>6</v>
      </c>
      <c r="AE251">
        <v>11</v>
      </c>
      <c r="AF251">
        <v>6</v>
      </c>
      <c r="AG251" t="s">
        <v>52852</v>
      </c>
      <c r="AI251" t="s">
        <v>52851</v>
      </c>
      <c r="AK251" t="s">
        <v>52850</v>
      </c>
      <c r="AL251">
        <v>16</v>
      </c>
      <c r="AM251" s="5">
        <f t="shared" ref="AM251:AM314" si="34">AL251/U251</f>
        <v>2.6666666666666665</v>
      </c>
      <c r="AN251" s="4">
        <f t="shared" si="31"/>
        <v>4.0388741638268328E-3</v>
      </c>
      <c r="AO251" s="3"/>
      <c r="AP251">
        <v>1</v>
      </c>
      <c r="AQ251" t="s">
        <v>36745</v>
      </c>
      <c r="AR251" t="s">
        <v>52849</v>
      </c>
      <c r="AS251" t="s">
        <v>221</v>
      </c>
      <c r="AT251" s="2">
        <v>3.24</v>
      </c>
      <c r="AU251" s="1">
        <f t="shared" ref="AU251:AU314" si="35">(Y251*0.7+AN251*0.3)*100</f>
        <v>1.9710901457925176</v>
      </c>
      <c r="AV251" s="1">
        <f t="shared" ref="AV251:AV314" si="36">(Y251*0.5+AN251*0.5)*100</f>
        <v>1.5233179373897079</v>
      </c>
      <c r="AW251" s="1">
        <f t="shared" ref="AW251:AW314" si="37">(Y251*0.3+AN251*0.7)*100</f>
        <v>1.0755457289868979</v>
      </c>
    </row>
    <row r="252" spans="1:49" x14ac:dyDescent="0.2">
      <c r="A252">
        <v>250</v>
      </c>
      <c r="B252" t="s">
        <v>52848</v>
      </c>
      <c r="C252" t="s">
        <v>52847</v>
      </c>
      <c r="F252" t="s">
        <v>52846</v>
      </c>
      <c r="G252" t="s">
        <v>17</v>
      </c>
      <c r="H252" t="s">
        <v>16</v>
      </c>
      <c r="I252" t="s">
        <v>52845</v>
      </c>
      <c r="J252">
        <v>60199632</v>
      </c>
      <c r="K252" t="s">
        <v>52844</v>
      </c>
      <c r="L252" t="s">
        <v>52843</v>
      </c>
      <c r="M252" t="s">
        <v>709</v>
      </c>
      <c r="N252">
        <v>3</v>
      </c>
      <c r="O252" t="s">
        <v>52842</v>
      </c>
      <c r="P252" t="s">
        <v>52841</v>
      </c>
      <c r="Q252" t="s">
        <v>52840</v>
      </c>
      <c r="R252" s="7">
        <v>42522</v>
      </c>
      <c r="S252" s="8">
        <f t="shared" si="32"/>
        <v>2016</v>
      </c>
      <c r="T252" s="8">
        <v>2016</v>
      </c>
      <c r="U252" s="8">
        <f t="shared" si="33"/>
        <v>6</v>
      </c>
      <c r="V252" s="7">
        <v>42522</v>
      </c>
      <c r="W252" t="s">
        <v>52839</v>
      </c>
      <c r="X252" s="2">
        <v>0.215</v>
      </c>
      <c r="Y252" s="6">
        <f t="shared" si="30"/>
        <v>5.7393022076292679E-3</v>
      </c>
      <c r="AA252">
        <v>3744884</v>
      </c>
      <c r="AB252">
        <v>28637</v>
      </c>
      <c r="AC252">
        <v>19768524</v>
      </c>
      <c r="AD252" t="s">
        <v>6</v>
      </c>
      <c r="AE252">
        <v>68</v>
      </c>
      <c r="AF252">
        <v>11</v>
      </c>
      <c r="AH252" t="s">
        <v>52838</v>
      </c>
      <c r="AI252" t="s">
        <v>52837</v>
      </c>
      <c r="AJ252" t="s">
        <v>52836</v>
      </c>
      <c r="AK252" t="s">
        <v>52835</v>
      </c>
      <c r="AL252">
        <v>0</v>
      </c>
      <c r="AM252" s="5">
        <f t="shared" si="34"/>
        <v>0</v>
      </c>
      <c r="AN252" s="4">
        <f t="shared" si="31"/>
        <v>0</v>
      </c>
      <c r="AO252" s="3"/>
      <c r="AP252">
        <v>0</v>
      </c>
      <c r="AR252" t="s">
        <v>1</v>
      </c>
      <c r="AT252" s="2">
        <v>0.64900000000000002</v>
      </c>
      <c r="AU252" s="1">
        <f t="shared" si="35"/>
        <v>0.40175115453404875</v>
      </c>
      <c r="AV252" s="1">
        <f t="shared" si="36"/>
        <v>0.28696511038146338</v>
      </c>
      <c r="AW252" s="1">
        <f t="shared" si="37"/>
        <v>0.17217906622887805</v>
      </c>
    </row>
    <row r="253" spans="1:49" x14ac:dyDescent="0.2">
      <c r="A253">
        <v>251</v>
      </c>
      <c r="B253" t="s">
        <v>52834</v>
      </c>
      <c r="C253" t="s">
        <v>52833</v>
      </c>
      <c r="F253" t="s">
        <v>52832</v>
      </c>
      <c r="G253" t="s">
        <v>17</v>
      </c>
      <c r="H253" t="s">
        <v>16</v>
      </c>
      <c r="I253" t="s">
        <v>52831</v>
      </c>
      <c r="J253" t="s">
        <v>52830</v>
      </c>
      <c r="K253" t="s">
        <v>52829</v>
      </c>
      <c r="L253" t="s">
        <v>52828</v>
      </c>
      <c r="M253" t="s">
        <v>14671</v>
      </c>
      <c r="N253">
        <v>4</v>
      </c>
      <c r="O253" t="s">
        <v>52827</v>
      </c>
      <c r="P253" t="s">
        <v>52826</v>
      </c>
      <c r="Q253" t="s">
        <v>52825</v>
      </c>
      <c r="R253" s="7">
        <v>42522</v>
      </c>
      <c r="S253" s="8">
        <f t="shared" si="32"/>
        <v>2016</v>
      </c>
      <c r="T253" s="8">
        <v>2016</v>
      </c>
      <c r="U253" s="8">
        <f t="shared" si="33"/>
        <v>6</v>
      </c>
      <c r="V253" s="7">
        <v>42522</v>
      </c>
      <c r="W253" t="s">
        <v>29031</v>
      </c>
      <c r="X253" s="2">
        <v>0.42099999999999999</v>
      </c>
      <c r="Y253" s="6">
        <f t="shared" si="30"/>
        <v>1.1238354555404288E-2</v>
      </c>
      <c r="AA253">
        <v>18956572</v>
      </c>
      <c r="AB253">
        <v>4700152838</v>
      </c>
      <c r="AC253">
        <v>18957455</v>
      </c>
      <c r="AD253" t="s">
        <v>6</v>
      </c>
      <c r="AE253">
        <v>64</v>
      </c>
      <c r="AF253">
        <v>3</v>
      </c>
      <c r="AH253" t="s">
        <v>52824</v>
      </c>
      <c r="AI253" t="s">
        <v>52823</v>
      </c>
      <c r="AJ253" t="s">
        <v>52822</v>
      </c>
      <c r="AK253" t="s">
        <v>52821</v>
      </c>
      <c r="AL253">
        <v>10</v>
      </c>
      <c r="AM253" s="5">
        <f t="shared" si="34"/>
        <v>1.6666666666666667</v>
      </c>
      <c r="AN253" s="4">
        <f t="shared" si="31"/>
        <v>2.5242963523917708E-3</v>
      </c>
      <c r="AO253" s="3"/>
      <c r="AP253">
        <v>1</v>
      </c>
      <c r="AR253" t="s">
        <v>1</v>
      </c>
      <c r="AT253" s="2">
        <v>2.0539999999999998</v>
      </c>
      <c r="AU253" s="1">
        <f t="shared" si="35"/>
        <v>0.86241370945005313</v>
      </c>
      <c r="AV253" s="1">
        <f t="shared" si="36"/>
        <v>0.68813254538980295</v>
      </c>
      <c r="AW253" s="1">
        <f t="shared" si="37"/>
        <v>0.51385138132955255</v>
      </c>
    </row>
    <row r="254" spans="1:49" x14ac:dyDescent="0.2">
      <c r="A254">
        <v>252</v>
      </c>
      <c r="B254" t="s">
        <v>52820</v>
      </c>
      <c r="C254" t="s">
        <v>52819</v>
      </c>
      <c r="F254" t="s">
        <v>52818</v>
      </c>
      <c r="G254" t="s">
        <v>17</v>
      </c>
      <c r="H254" t="s">
        <v>16</v>
      </c>
      <c r="I254" t="s">
        <v>52817</v>
      </c>
      <c r="J254" t="s">
        <v>52816</v>
      </c>
      <c r="K254" t="s">
        <v>52815</v>
      </c>
      <c r="L254" t="s">
        <v>52814</v>
      </c>
      <c r="M254" t="s">
        <v>52813</v>
      </c>
      <c r="N254">
        <v>6</v>
      </c>
      <c r="O254" t="s">
        <v>52812</v>
      </c>
      <c r="P254" t="s">
        <v>52811</v>
      </c>
      <c r="Q254" t="s">
        <v>52810</v>
      </c>
      <c r="R254" s="7">
        <v>42522</v>
      </c>
      <c r="S254" s="8">
        <f t="shared" si="32"/>
        <v>2016</v>
      </c>
      <c r="T254" s="8">
        <v>2016</v>
      </c>
      <c r="U254" s="8">
        <f t="shared" si="33"/>
        <v>6</v>
      </c>
      <c r="V254" s="7">
        <v>42522</v>
      </c>
      <c r="W254" t="s">
        <v>40168</v>
      </c>
      <c r="X254" s="2">
        <v>0.91800000000000004</v>
      </c>
      <c r="Y254" s="6">
        <f t="shared" si="30"/>
        <v>2.4505485705133341E-2</v>
      </c>
      <c r="AA254">
        <v>20408978</v>
      </c>
      <c r="AB254">
        <v>19700189500</v>
      </c>
      <c r="AC254">
        <v>20408986</v>
      </c>
      <c r="AD254" t="s">
        <v>6</v>
      </c>
      <c r="AE254">
        <v>18</v>
      </c>
      <c r="AF254">
        <v>6</v>
      </c>
      <c r="AG254">
        <v>65002</v>
      </c>
      <c r="AI254" t="s">
        <v>52809</v>
      </c>
      <c r="AJ254" t="s">
        <v>52808</v>
      </c>
      <c r="AK254" t="s">
        <v>52807</v>
      </c>
      <c r="AL254">
        <v>9</v>
      </c>
      <c r="AM254" s="5">
        <f t="shared" si="34"/>
        <v>1.5</v>
      </c>
      <c r="AN254" s="4">
        <f t="shared" si="31"/>
        <v>2.2718667171525938E-3</v>
      </c>
      <c r="AO254" s="3"/>
      <c r="AP254">
        <v>0</v>
      </c>
      <c r="AR254" t="s">
        <v>1</v>
      </c>
      <c r="AT254" s="2" t="s">
        <v>0</v>
      </c>
      <c r="AU254" s="1">
        <f t="shared" si="35"/>
        <v>1.7835400008739115</v>
      </c>
      <c r="AV254" s="1">
        <f t="shared" si="36"/>
        <v>1.3388676211142969</v>
      </c>
      <c r="AW254" s="1">
        <f t="shared" si="37"/>
        <v>0.89419524135468176</v>
      </c>
    </row>
    <row r="255" spans="1:49" x14ac:dyDescent="0.2">
      <c r="A255">
        <v>253</v>
      </c>
      <c r="B255" t="s">
        <v>52806</v>
      </c>
      <c r="C255" t="s">
        <v>52805</v>
      </c>
      <c r="F255" t="s">
        <v>52804</v>
      </c>
      <c r="G255" t="s">
        <v>17</v>
      </c>
      <c r="H255" t="s">
        <v>16</v>
      </c>
      <c r="I255" t="s">
        <v>52803</v>
      </c>
      <c r="J255">
        <v>60000765</v>
      </c>
      <c r="K255" t="s">
        <v>34634</v>
      </c>
      <c r="L255" t="s">
        <v>34633</v>
      </c>
      <c r="M255" t="s">
        <v>1003</v>
      </c>
      <c r="N255">
        <v>3</v>
      </c>
      <c r="O255" t="s">
        <v>52802</v>
      </c>
      <c r="P255" t="s">
        <v>52801</v>
      </c>
      <c r="Q255" t="s">
        <v>34630</v>
      </c>
      <c r="R255" s="7">
        <v>42522</v>
      </c>
      <c r="S255" s="8">
        <f t="shared" si="32"/>
        <v>2016</v>
      </c>
      <c r="T255" s="8">
        <v>2016</v>
      </c>
      <c r="U255" s="8">
        <f t="shared" si="33"/>
        <v>6</v>
      </c>
      <c r="V255" s="7">
        <v>42552</v>
      </c>
      <c r="W255" t="s">
        <v>24417</v>
      </c>
      <c r="X255" s="2">
        <v>0.63600000000000001</v>
      </c>
      <c r="Y255" s="6">
        <f t="shared" si="30"/>
        <v>1.6977656763033557E-2</v>
      </c>
      <c r="AA255">
        <v>14248220</v>
      </c>
      <c r="AB255">
        <v>130124</v>
      </c>
      <c r="AD255" t="s">
        <v>6</v>
      </c>
      <c r="AE255">
        <v>16</v>
      </c>
      <c r="AF255">
        <v>7</v>
      </c>
      <c r="AG255">
        <v>978</v>
      </c>
      <c r="AI255" t="s">
        <v>52800</v>
      </c>
      <c r="AJ255" t="s">
        <v>52799</v>
      </c>
      <c r="AK255" t="s">
        <v>52798</v>
      </c>
      <c r="AL255">
        <v>12</v>
      </c>
      <c r="AM255" s="5">
        <f t="shared" si="34"/>
        <v>2</v>
      </c>
      <c r="AN255" s="4">
        <f t="shared" si="31"/>
        <v>3.0291556228701248E-3</v>
      </c>
      <c r="AO255" s="3"/>
      <c r="AP255">
        <v>1</v>
      </c>
      <c r="AR255" t="s">
        <v>1</v>
      </c>
      <c r="AT255" s="2" t="s">
        <v>0</v>
      </c>
      <c r="AU255" s="1">
        <f t="shared" si="35"/>
        <v>1.2793106420984528</v>
      </c>
      <c r="AV255" s="1">
        <f t="shared" si="36"/>
        <v>1.000340619295184</v>
      </c>
      <c r="AW255" s="1">
        <f t="shared" si="37"/>
        <v>0.72137059649191537</v>
      </c>
    </row>
    <row r="256" spans="1:49" x14ac:dyDescent="0.2">
      <c r="A256">
        <v>254</v>
      </c>
      <c r="B256" t="s">
        <v>52797</v>
      </c>
      <c r="C256" t="s">
        <v>52796</v>
      </c>
      <c r="E256">
        <v>27301286</v>
      </c>
      <c r="F256" t="s">
        <v>52795</v>
      </c>
      <c r="G256" t="s">
        <v>17</v>
      </c>
      <c r="H256" t="s">
        <v>16</v>
      </c>
      <c r="I256" t="s">
        <v>52794</v>
      </c>
      <c r="J256">
        <v>60007457</v>
      </c>
      <c r="K256" t="s">
        <v>6532</v>
      </c>
      <c r="L256" t="s">
        <v>6531</v>
      </c>
      <c r="M256" t="s">
        <v>2835</v>
      </c>
      <c r="N256">
        <v>7</v>
      </c>
      <c r="O256" t="s">
        <v>52793</v>
      </c>
      <c r="P256" t="s">
        <v>52792</v>
      </c>
      <c r="Q256" t="s">
        <v>52791</v>
      </c>
      <c r="R256" s="7">
        <v>42522</v>
      </c>
      <c r="S256" s="8">
        <f t="shared" si="32"/>
        <v>2016</v>
      </c>
      <c r="T256" s="8">
        <v>2016</v>
      </c>
      <c r="U256" s="8">
        <f t="shared" si="33"/>
        <v>6</v>
      </c>
      <c r="V256" s="7">
        <v>42522</v>
      </c>
      <c r="W256" t="s">
        <v>42118</v>
      </c>
      <c r="X256" s="2">
        <v>0.747</v>
      </c>
      <c r="Y256" s="6">
        <f t="shared" si="30"/>
        <v>1.9940738367902621E-2</v>
      </c>
      <c r="AA256">
        <v>62979</v>
      </c>
      <c r="AB256">
        <v>16869</v>
      </c>
      <c r="AC256">
        <v>16083040</v>
      </c>
      <c r="AD256" t="s">
        <v>6</v>
      </c>
      <c r="AE256">
        <v>81</v>
      </c>
      <c r="AF256">
        <v>6</v>
      </c>
      <c r="AH256" t="s">
        <v>52790</v>
      </c>
      <c r="AI256" t="s">
        <v>52789</v>
      </c>
      <c r="AJ256" t="s">
        <v>52788</v>
      </c>
      <c r="AK256" t="s">
        <v>52787</v>
      </c>
      <c r="AL256">
        <v>0</v>
      </c>
      <c r="AM256" s="5">
        <f t="shared" si="34"/>
        <v>0</v>
      </c>
      <c r="AN256" s="4">
        <f t="shared" si="31"/>
        <v>0</v>
      </c>
      <c r="AO256" s="3"/>
      <c r="AP256">
        <v>0</v>
      </c>
      <c r="AR256" t="s">
        <v>1</v>
      </c>
      <c r="AT256" s="2" t="s">
        <v>0</v>
      </c>
      <c r="AU256" s="1">
        <f t="shared" si="35"/>
        <v>1.3958516857531835</v>
      </c>
      <c r="AV256" s="1">
        <f t="shared" si="36"/>
        <v>0.99703691839513109</v>
      </c>
      <c r="AW256" s="1">
        <f t="shared" si="37"/>
        <v>0.59822215103707854</v>
      </c>
    </row>
    <row r="257" spans="1:49" x14ac:dyDescent="0.2">
      <c r="A257">
        <v>255</v>
      </c>
      <c r="B257" t="s">
        <v>52786</v>
      </c>
      <c r="C257" t="s">
        <v>52785</v>
      </c>
      <c r="F257" t="s">
        <v>52784</v>
      </c>
      <c r="G257" t="s">
        <v>17</v>
      </c>
      <c r="H257" t="s">
        <v>16</v>
      </c>
      <c r="I257" t="s">
        <v>52783</v>
      </c>
      <c r="J257" t="s">
        <v>52782</v>
      </c>
      <c r="K257" t="s">
        <v>52781</v>
      </c>
      <c r="L257" t="s">
        <v>52780</v>
      </c>
      <c r="M257" t="s">
        <v>230</v>
      </c>
      <c r="N257">
        <v>4</v>
      </c>
      <c r="O257" t="s">
        <v>52779</v>
      </c>
      <c r="P257" t="s">
        <v>52778</v>
      </c>
      <c r="Q257" t="s">
        <v>52777</v>
      </c>
      <c r="R257" s="7">
        <v>42522</v>
      </c>
      <c r="S257" s="8">
        <f t="shared" si="32"/>
        <v>2016</v>
      </c>
      <c r="T257" s="8">
        <v>2016</v>
      </c>
      <c r="U257" s="8">
        <f t="shared" si="33"/>
        <v>6</v>
      </c>
      <c r="V257" s="7">
        <v>42522</v>
      </c>
      <c r="W257" t="s">
        <v>35220</v>
      </c>
      <c r="X257" s="2">
        <v>0.40500000000000003</v>
      </c>
      <c r="Y257" s="6">
        <f t="shared" si="30"/>
        <v>1.0811243693441179E-2</v>
      </c>
      <c r="AA257">
        <v>154040</v>
      </c>
      <c r="AB257">
        <v>20335</v>
      </c>
      <c r="AD257" t="s">
        <v>6</v>
      </c>
      <c r="AE257">
        <v>99</v>
      </c>
      <c r="AF257">
        <v>2</v>
      </c>
      <c r="AH257" t="s">
        <v>52776</v>
      </c>
      <c r="AI257" t="s">
        <v>52775</v>
      </c>
      <c r="AJ257" t="s">
        <v>52774</v>
      </c>
      <c r="AK257" t="s">
        <v>52773</v>
      </c>
      <c r="AL257">
        <v>5</v>
      </c>
      <c r="AM257" s="5">
        <f t="shared" si="34"/>
        <v>0.83333333333333337</v>
      </c>
      <c r="AN257" s="4">
        <f t="shared" si="31"/>
        <v>1.2621481761958854E-3</v>
      </c>
      <c r="AO257" s="3"/>
      <c r="AP257">
        <v>1</v>
      </c>
      <c r="AR257" t="s">
        <v>1</v>
      </c>
      <c r="AT257" s="2">
        <v>1.425</v>
      </c>
      <c r="AU257" s="1">
        <f t="shared" si="35"/>
        <v>0.79465150382675898</v>
      </c>
      <c r="AV257" s="1">
        <f t="shared" si="36"/>
        <v>0.60366959348185323</v>
      </c>
      <c r="AW257" s="1">
        <f t="shared" si="37"/>
        <v>0.41268768313694731</v>
      </c>
    </row>
    <row r="258" spans="1:49" x14ac:dyDescent="0.2">
      <c r="A258">
        <v>256</v>
      </c>
      <c r="B258" t="s">
        <v>52772</v>
      </c>
      <c r="C258" t="s">
        <v>52771</v>
      </c>
      <c r="F258" t="s">
        <v>52770</v>
      </c>
      <c r="G258" t="s">
        <v>17</v>
      </c>
      <c r="H258" t="s">
        <v>16</v>
      </c>
      <c r="I258" t="s">
        <v>52769</v>
      </c>
      <c r="J258" t="s">
        <v>52768</v>
      </c>
      <c r="K258" t="s">
        <v>52767</v>
      </c>
      <c r="L258" t="s">
        <v>52766</v>
      </c>
      <c r="M258" t="s">
        <v>8796</v>
      </c>
      <c r="N258">
        <v>7</v>
      </c>
      <c r="O258" t="s">
        <v>52765</v>
      </c>
      <c r="P258" t="s">
        <v>52764</v>
      </c>
      <c r="Q258" t="s">
        <v>52763</v>
      </c>
      <c r="R258" s="7">
        <v>42522</v>
      </c>
      <c r="S258" s="8">
        <f t="shared" si="32"/>
        <v>2016</v>
      </c>
      <c r="T258" s="8">
        <v>2016</v>
      </c>
      <c r="U258" s="8">
        <f t="shared" si="33"/>
        <v>6</v>
      </c>
      <c r="V258" s="7">
        <v>42522</v>
      </c>
      <c r="W258" t="s">
        <v>52762</v>
      </c>
      <c r="X258" s="2">
        <v>0.53200000000000003</v>
      </c>
      <c r="Y258" s="6">
        <f t="shared" si="30"/>
        <v>1.4201436160273351E-2</v>
      </c>
      <c r="AA258">
        <v>18626300</v>
      </c>
      <c r="AB258">
        <v>5800179580</v>
      </c>
      <c r="AC258">
        <v>18626319</v>
      </c>
      <c r="AD258" t="s">
        <v>6</v>
      </c>
      <c r="AE258">
        <v>213</v>
      </c>
      <c r="AF258">
        <v>6</v>
      </c>
      <c r="AH258" t="s">
        <v>52761</v>
      </c>
      <c r="AI258" t="s">
        <v>52760</v>
      </c>
      <c r="AJ258" t="s">
        <v>52759</v>
      </c>
      <c r="AK258" t="s">
        <v>52758</v>
      </c>
      <c r="AL258">
        <v>0</v>
      </c>
      <c r="AM258" s="5">
        <f t="shared" si="34"/>
        <v>0</v>
      </c>
      <c r="AN258" s="4">
        <f t="shared" si="31"/>
        <v>0</v>
      </c>
      <c r="AO258" s="3"/>
      <c r="AP258">
        <v>0</v>
      </c>
      <c r="AR258" t="s">
        <v>1</v>
      </c>
      <c r="AT258" s="2" t="s">
        <v>0</v>
      </c>
      <c r="AU258" s="1">
        <f t="shared" si="35"/>
        <v>0.99410053121913444</v>
      </c>
      <c r="AV258" s="1">
        <f t="shared" si="36"/>
        <v>0.71007180801366754</v>
      </c>
      <c r="AW258" s="1">
        <f t="shared" si="37"/>
        <v>0.42604308480820058</v>
      </c>
    </row>
    <row r="259" spans="1:49" x14ac:dyDescent="0.2">
      <c r="A259">
        <v>257</v>
      </c>
      <c r="B259" t="s">
        <v>52757</v>
      </c>
      <c r="C259" t="s">
        <v>52756</v>
      </c>
      <c r="F259" t="s">
        <v>52755</v>
      </c>
      <c r="G259" t="s">
        <v>17</v>
      </c>
      <c r="H259" t="s">
        <v>16</v>
      </c>
      <c r="I259" t="s">
        <v>52754</v>
      </c>
      <c r="J259">
        <v>60103862</v>
      </c>
      <c r="K259" t="s">
        <v>52753</v>
      </c>
      <c r="L259" t="s">
        <v>52752</v>
      </c>
      <c r="M259" t="s">
        <v>2835</v>
      </c>
      <c r="N259">
        <v>1</v>
      </c>
      <c r="O259" t="s">
        <v>52751</v>
      </c>
      <c r="P259">
        <v>8896393300</v>
      </c>
      <c r="Q259">
        <v>60103862</v>
      </c>
      <c r="R259" s="7">
        <v>42522</v>
      </c>
      <c r="S259" s="8">
        <f t="shared" si="32"/>
        <v>2016</v>
      </c>
      <c r="T259" s="8">
        <v>2016</v>
      </c>
      <c r="U259" s="8">
        <f t="shared" si="33"/>
        <v>6</v>
      </c>
      <c r="V259" s="7">
        <v>42522</v>
      </c>
      <c r="W259" t="s">
        <v>42032</v>
      </c>
      <c r="X259" s="2">
        <v>0.19500000000000001</v>
      </c>
      <c r="Y259" s="6">
        <f t="shared" ref="Y259:Y322" si="38">(X259-$Z$3)/($Z$2-$Z$3)</f>
        <v>5.2054136301753831E-3</v>
      </c>
      <c r="AA259">
        <v>138738</v>
      </c>
      <c r="AB259">
        <v>19809</v>
      </c>
      <c r="AC259">
        <v>15556689</v>
      </c>
      <c r="AD259" t="s">
        <v>6</v>
      </c>
      <c r="AE259">
        <v>96</v>
      </c>
      <c r="AF259">
        <v>3</v>
      </c>
      <c r="AH259" t="s">
        <v>42056</v>
      </c>
      <c r="AI259" t="s">
        <v>52750</v>
      </c>
      <c r="AK259" t="s">
        <v>52749</v>
      </c>
      <c r="AL259">
        <v>0</v>
      </c>
      <c r="AM259" s="5">
        <f t="shared" si="34"/>
        <v>0</v>
      </c>
      <c r="AN259" s="4">
        <f t="shared" ref="AN259:AN322" si="39">(AM259-$AO$3)/($AO$2-$AO$3)</f>
        <v>0</v>
      </c>
      <c r="AO259" s="3"/>
      <c r="AP259">
        <v>0</v>
      </c>
      <c r="AR259" t="s">
        <v>1</v>
      </c>
      <c r="AT259" s="2" t="s">
        <v>0</v>
      </c>
      <c r="AU259" s="1">
        <f t="shared" si="35"/>
        <v>0.36437895411227678</v>
      </c>
      <c r="AV259" s="1">
        <f t="shared" si="36"/>
        <v>0.26027068150876914</v>
      </c>
      <c r="AW259" s="1">
        <f t="shared" si="37"/>
        <v>0.15616240890526148</v>
      </c>
    </row>
    <row r="260" spans="1:49" x14ac:dyDescent="0.2">
      <c r="A260">
        <v>258</v>
      </c>
      <c r="B260" t="s">
        <v>52748</v>
      </c>
      <c r="C260" t="s">
        <v>52747</v>
      </c>
      <c r="F260" t="s">
        <v>52746</v>
      </c>
      <c r="G260" t="s">
        <v>17</v>
      </c>
      <c r="H260" t="s">
        <v>16</v>
      </c>
      <c r="I260" t="s">
        <v>42035</v>
      </c>
      <c r="J260">
        <v>60097365</v>
      </c>
      <c r="K260" t="s">
        <v>42034</v>
      </c>
      <c r="L260" t="s">
        <v>6531</v>
      </c>
      <c r="M260" t="s">
        <v>2835</v>
      </c>
      <c r="N260">
        <v>1</v>
      </c>
      <c r="O260" t="s">
        <v>42033</v>
      </c>
      <c r="P260">
        <v>6602085592</v>
      </c>
      <c r="Q260">
        <v>60097365</v>
      </c>
      <c r="R260" s="7">
        <v>42522</v>
      </c>
      <c r="S260" s="8">
        <f t="shared" si="32"/>
        <v>2016</v>
      </c>
      <c r="T260" s="8">
        <v>2016</v>
      </c>
      <c r="U260" s="8">
        <f t="shared" si="33"/>
        <v>6</v>
      </c>
      <c r="V260" s="7">
        <v>42522</v>
      </c>
      <c r="W260" t="s">
        <v>42032</v>
      </c>
      <c r="X260" s="2">
        <v>0.19500000000000001</v>
      </c>
      <c r="Y260" s="6">
        <f t="shared" si="38"/>
        <v>5.2054136301753831E-3</v>
      </c>
      <c r="AA260">
        <v>138738</v>
      </c>
      <c r="AB260">
        <v>19809</v>
      </c>
      <c r="AC260">
        <v>15556689</v>
      </c>
      <c r="AD260" t="s">
        <v>6</v>
      </c>
      <c r="AE260">
        <v>96</v>
      </c>
      <c r="AF260">
        <v>3</v>
      </c>
      <c r="AH260" t="s">
        <v>52745</v>
      </c>
      <c r="AI260" t="s">
        <v>52744</v>
      </c>
      <c r="AK260" t="s">
        <v>52743</v>
      </c>
      <c r="AL260">
        <v>1</v>
      </c>
      <c r="AM260" s="5">
        <f t="shared" si="34"/>
        <v>0.16666666666666666</v>
      </c>
      <c r="AN260" s="4">
        <f t="shared" si="39"/>
        <v>2.5242963523917705E-4</v>
      </c>
      <c r="AO260" s="3"/>
      <c r="AP260">
        <v>0</v>
      </c>
      <c r="AR260" t="s">
        <v>1</v>
      </c>
      <c r="AT260" s="2" t="s">
        <v>0</v>
      </c>
      <c r="AU260" s="1">
        <f t="shared" si="35"/>
        <v>0.37195184316945212</v>
      </c>
      <c r="AV260" s="1">
        <f t="shared" si="36"/>
        <v>0.27289216327072802</v>
      </c>
      <c r="AW260" s="1">
        <f t="shared" si="37"/>
        <v>0.17383248337200388</v>
      </c>
    </row>
    <row r="261" spans="1:49" x14ac:dyDescent="0.2">
      <c r="A261">
        <v>259</v>
      </c>
      <c r="B261" t="s">
        <v>52742</v>
      </c>
      <c r="C261" t="s">
        <v>52741</v>
      </c>
      <c r="F261" t="s">
        <v>52740</v>
      </c>
      <c r="G261" t="s">
        <v>17</v>
      </c>
      <c r="H261" t="s">
        <v>16</v>
      </c>
      <c r="I261" t="s">
        <v>52739</v>
      </c>
      <c r="J261">
        <v>60070202</v>
      </c>
      <c r="K261" t="s">
        <v>7035</v>
      </c>
      <c r="L261" t="s">
        <v>7034</v>
      </c>
      <c r="M261" t="s">
        <v>135</v>
      </c>
      <c r="N261">
        <v>4</v>
      </c>
      <c r="O261" t="s">
        <v>52738</v>
      </c>
      <c r="P261" t="s">
        <v>52737</v>
      </c>
      <c r="Q261" t="s">
        <v>52736</v>
      </c>
      <c r="R261" s="7">
        <v>42522</v>
      </c>
      <c r="S261" s="8">
        <f t="shared" si="32"/>
        <v>2016</v>
      </c>
      <c r="T261" s="8">
        <v>2016</v>
      </c>
      <c r="U261" s="8">
        <f t="shared" si="33"/>
        <v>6</v>
      </c>
      <c r="V261" s="7">
        <v>42522</v>
      </c>
      <c r="W261" t="s">
        <v>52735</v>
      </c>
      <c r="X261" s="2">
        <v>0.377</v>
      </c>
      <c r="Y261" s="6">
        <f t="shared" si="38"/>
        <v>1.006379968500574E-2</v>
      </c>
      <c r="AA261">
        <v>2321300</v>
      </c>
      <c r="AB261">
        <v>24673</v>
      </c>
      <c r="AC261">
        <v>15214079</v>
      </c>
      <c r="AD261" t="s">
        <v>6</v>
      </c>
      <c r="AE261">
        <v>51</v>
      </c>
      <c r="AF261">
        <v>6</v>
      </c>
      <c r="AH261" t="s">
        <v>52734</v>
      </c>
      <c r="AI261" t="s">
        <v>52733</v>
      </c>
      <c r="AJ261" t="s">
        <v>52732</v>
      </c>
      <c r="AK261" t="s">
        <v>52731</v>
      </c>
      <c r="AL261">
        <v>4</v>
      </c>
      <c r="AM261" s="5">
        <f t="shared" si="34"/>
        <v>0.66666666666666663</v>
      </c>
      <c r="AN261" s="4">
        <f t="shared" si="39"/>
        <v>1.0097185409567082E-3</v>
      </c>
      <c r="AO261" s="3"/>
      <c r="AP261">
        <v>0</v>
      </c>
      <c r="AR261" t="s">
        <v>1</v>
      </c>
      <c r="AT261" s="2">
        <v>1.639</v>
      </c>
      <c r="AU261" s="1">
        <f t="shared" si="35"/>
        <v>0.73475753417910294</v>
      </c>
      <c r="AV261" s="1">
        <f t="shared" si="36"/>
        <v>0.55367591129812244</v>
      </c>
      <c r="AW261" s="1">
        <f t="shared" si="37"/>
        <v>0.37259428841714176</v>
      </c>
    </row>
    <row r="262" spans="1:49" x14ac:dyDescent="0.2">
      <c r="A262">
        <v>260</v>
      </c>
      <c r="B262" t="s">
        <v>52730</v>
      </c>
      <c r="C262" t="s">
        <v>52729</v>
      </c>
      <c r="D262" t="s">
        <v>52728</v>
      </c>
      <c r="F262" t="s">
        <v>52727</v>
      </c>
      <c r="G262" t="s">
        <v>17</v>
      </c>
      <c r="H262" t="s">
        <v>16</v>
      </c>
      <c r="I262" t="s">
        <v>18965</v>
      </c>
      <c r="J262" t="s">
        <v>52726</v>
      </c>
      <c r="K262" t="s">
        <v>52725</v>
      </c>
      <c r="L262" t="s">
        <v>52724</v>
      </c>
      <c r="M262" t="s">
        <v>26797</v>
      </c>
      <c r="N262">
        <v>4</v>
      </c>
      <c r="O262" t="s">
        <v>52723</v>
      </c>
      <c r="P262" t="s">
        <v>52722</v>
      </c>
      <c r="Q262" t="s">
        <v>52721</v>
      </c>
      <c r="R262" s="7">
        <v>42522</v>
      </c>
      <c r="S262" s="8">
        <f t="shared" si="32"/>
        <v>2016</v>
      </c>
      <c r="T262" s="8">
        <v>2016</v>
      </c>
      <c r="U262" s="8">
        <f t="shared" si="33"/>
        <v>6</v>
      </c>
      <c r="V262" s="7">
        <v>42522</v>
      </c>
      <c r="W262" t="s">
        <v>36266</v>
      </c>
      <c r="X262" s="2">
        <v>0.78400000000000003</v>
      </c>
      <c r="Y262" s="6">
        <f t="shared" si="38"/>
        <v>2.0928432236192309E-2</v>
      </c>
      <c r="AA262">
        <v>20953119</v>
      </c>
      <c r="AB262">
        <v>21100203903</v>
      </c>
      <c r="AD262" t="s">
        <v>6</v>
      </c>
      <c r="AE262">
        <v>15</v>
      </c>
      <c r="AF262">
        <v>6</v>
      </c>
      <c r="AH262" t="s">
        <v>52720</v>
      </c>
      <c r="AI262" t="s">
        <v>52719</v>
      </c>
      <c r="AJ262" t="s">
        <v>52718</v>
      </c>
      <c r="AK262" t="s">
        <v>52717</v>
      </c>
      <c r="AL262">
        <v>11</v>
      </c>
      <c r="AM262" s="5">
        <f t="shared" si="34"/>
        <v>1.8333333333333333</v>
      </c>
      <c r="AN262" s="4">
        <f t="shared" si="39"/>
        <v>2.7767259876309478E-3</v>
      </c>
      <c r="AO262" s="3"/>
      <c r="AP262">
        <v>1</v>
      </c>
      <c r="AQ262" t="s">
        <v>17692</v>
      </c>
      <c r="AR262" t="s">
        <v>52716</v>
      </c>
      <c r="AS262" t="s">
        <v>37272</v>
      </c>
      <c r="AT262" s="2">
        <v>2.8479999999999999</v>
      </c>
      <c r="AU262" s="1">
        <f t="shared" si="35"/>
        <v>1.54829203616239</v>
      </c>
      <c r="AV262" s="1">
        <f t="shared" si="36"/>
        <v>1.1852579111911627</v>
      </c>
      <c r="AW262" s="1">
        <f t="shared" si="37"/>
        <v>0.82222378621993553</v>
      </c>
    </row>
    <row r="263" spans="1:49" x14ac:dyDescent="0.2">
      <c r="A263">
        <v>261</v>
      </c>
      <c r="B263" t="s">
        <v>52715</v>
      </c>
      <c r="C263" t="s">
        <v>52714</v>
      </c>
      <c r="F263" t="s">
        <v>52713</v>
      </c>
      <c r="G263" t="s">
        <v>17</v>
      </c>
      <c r="H263" t="s">
        <v>16</v>
      </c>
      <c r="I263" t="s">
        <v>45211</v>
      </c>
      <c r="J263">
        <v>60016930</v>
      </c>
      <c r="K263" t="s">
        <v>4593</v>
      </c>
      <c r="L263" t="s">
        <v>1670</v>
      </c>
      <c r="M263" t="s">
        <v>340</v>
      </c>
      <c r="N263">
        <v>6</v>
      </c>
      <c r="O263" t="s">
        <v>52712</v>
      </c>
      <c r="P263" t="s">
        <v>52711</v>
      </c>
      <c r="Q263" t="s">
        <v>45208</v>
      </c>
      <c r="R263" s="7">
        <v>42522</v>
      </c>
      <c r="S263" s="8">
        <f t="shared" si="32"/>
        <v>2016</v>
      </c>
      <c r="T263" s="8">
        <v>2016</v>
      </c>
      <c r="U263" s="8">
        <f t="shared" si="33"/>
        <v>6</v>
      </c>
      <c r="V263" s="7">
        <v>42522</v>
      </c>
      <c r="W263" t="s">
        <v>3007</v>
      </c>
      <c r="X263" s="2">
        <v>0.42099999999999999</v>
      </c>
      <c r="Y263" s="6">
        <f t="shared" si="38"/>
        <v>1.1238354555404288E-2</v>
      </c>
      <c r="AB263">
        <v>19900193962</v>
      </c>
      <c r="AC263">
        <v>21583226</v>
      </c>
      <c r="AD263" t="s">
        <v>6</v>
      </c>
      <c r="AE263">
        <v>6</v>
      </c>
      <c r="AF263">
        <v>6</v>
      </c>
      <c r="AG263">
        <v>65011</v>
      </c>
      <c r="AI263" t="s">
        <v>52710</v>
      </c>
      <c r="AK263" t="s">
        <v>52709</v>
      </c>
      <c r="AL263">
        <v>4</v>
      </c>
      <c r="AM263" s="5">
        <f t="shared" si="34"/>
        <v>0.66666666666666663</v>
      </c>
      <c r="AN263" s="4">
        <f t="shared" si="39"/>
        <v>1.0097185409567082E-3</v>
      </c>
      <c r="AO263" s="3"/>
      <c r="AP263">
        <v>1</v>
      </c>
      <c r="AR263" t="s">
        <v>1</v>
      </c>
      <c r="AT263" s="2">
        <v>1.548</v>
      </c>
      <c r="AU263" s="1">
        <f t="shared" si="35"/>
        <v>0.81697637510700138</v>
      </c>
      <c r="AV263" s="1">
        <f t="shared" si="36"/>
        <v>0.61240365481804981</v>
      </c>
      <c r="AW263" s="1">
        <f t="shared" si="37"/>
        <v>0.40783093452909819</v>
      </c>
    </row>
    <row r="264" spans="1:49" x14ac:dyDescent="0.2">
      <c r="A264">
        <v>262</v>
      </c>
      <c r="B264" t="s">
        <v>52708</v>
      </c>
      <c r="C264" t="s">
        <v>52707</v>
      </c>
      <c r="F264" t="s">
        <v>52706</v>
      </c>
      <c r="G264" t="s">
        <v>17</v>
      </c>
      <c r="H264" t="s">
        <v>16</v>
      </c>
      <c r="I264" t="s">
        <v>52705</v>
      </c>
      <c r="J264" t="s">
        <v>52704</v>
      </c>
      <c r="K264" t="s">
        <v>52703</v>
      </c>
      <c r="L264" t="s">
        <v>52702</v>
      </c>
      <c r="M264" t="s">
        <v>52701</v>
      </c>
      <c r="N264">
        <v>4</v>
      </c>
      <c r="O264" t="s">
        <v>52700</v>
      </c>
      <c r="P264" t="s">
        <v>52699</v>
      </c>
      <c r="Q264" t="s">
        <v>52698</v>
      </c>
      <c r="R264" s="7">
        <v>42522</v>
      </c>
      <c r="S264" s="8">
        <f t="shared" si="32"/>
        <v>2016</v>
      </c>
      <c r="T264" s="8">
        <v>2016</v>
      </c>
      <c r="U264" s="8">
        <f t="shared" si="33"/>
        <v>6</v>
      </c>
      <c r="V264" s="7">
        <v>42522</v>
      </c>
      <c r="W264" t="s">
        <v>28425</v>
      </c>
      <c r="X264" s="2">
        <v>2.3759999999999999</v>
      </c>
      <c r="Y264" s="6">
        <f t="shared" si="38"/>
        <v>6.3425963001521576E-2</v>
      </c>
      <c r="AA264" t="s">
        <v>28424</v>
      </c>
      <c r="AB264">
        <v>26765</v>
      </c>
      <c r="AC264">
        <v>15384357</v>
      </c>
      <c r="AD264" t="s">
        <v>6</v>
      </c>
      <c r="AE264">
        <v>823</v>
      </c>
      <c r="AF264">
        <v>2</v>
      </c>
      <c r="AG264">
        <v>87</v>
      </c>
      <c r="AI264" t="s">
        <v>52697</v>
      </c>
      <c r="AJ264" t="s">
        <v>52696</v>
      </c>
      <c r="AK264" t="s">
        <v>52695</v>
      </c>
      <c r="AL264">
        <v>0</v>
      </c>
      <c r="AM264" s="5">
        <f t="shared" si="34"/>
        <v>0</v>
      </c>
      <c r="AN264" s="4">
        <f t="shared" si="39"/>
        <v>0</v>
      </c>
      <c r="AO264" s="3"/>
      <c r="AP264">
        <v>0</v>
      </c>
      <c r="AR264" t="s">
        <v>1</v>
      </c>
      <c r="AT264" s="2">
        <v>5.8739999999999997</v>
      </c>
      <c r="AU264" s="1">
        <f t="shared" si="35"/>
        <v>4.4398174101065102</v>
      </c>
      <c r="AV264" s="1">
        <f t="shared" si="36"/>
        <v>3.1712981500760788</v>
      </c>
      <c r="AW264" s="1">
        <f t="shared" si="37"/>
        <v>1.9027788900456473</v>
      </c>
    </row>
    <row r="265" spans="1:49" x14ac:dyDescent="0.2">
      <c r="A265">
        <v>263</v>
      </c>
      <c r="B265" t="s">
        <v>52694</v>
      </c>
      <c r="C265" t="s">
        <v>52693</v>
      </c>
      <c r="F265" t="s">
        <v>52692</v>
      </c>
      <c r="G265" t="s">
        <v>17</v>
      </c>
      <c r="H265" t="s">
        <v>16</v>
      </c>
      <c r="I265" t="s">
        <v>52691</v>
      </c>
      <c r="J265" t="s">
        <v>52690</v>
      </c>
      <c r="K265" t="s">
        <v>52689</v>
      </c>
      <c r="L265" t="s">
        <v>52688</v>
      </c>
      <c r="M265" t="s">
        <v>52687</v>
      </c>
      <c r="N265">
        <v>2</v>
      </c>
      <c r="O265" t="s">
        <v>52686</v>
      </c>
      <c r="P265" t="s">
        <v>52685</v>
      </c>
      <c r="Q265" t="s">
        <v>52684</v>
      </c>
      <c r="R265" s="7">
        <v>42522</v>
      </c>
      <c r="S265" s="8">
        <f t="shared" si="32"/>
        <v>2016</v>
      </c>
      <c r="T265" s="8">
        <v>2016</v>
      </c>
      <c r="U265" s="8">
        <f t="shared" si="33"/>
        <v>6</v>
      </c>
      <c r="V265" s="7">
        <v>42522</v>
      </c>
      <c r="W265" t="s">
        <v>52683</v>
      </c>
      <c r="X265" s="2">
        <v>0.22500000000000001</v>
      </c>
      <c r="Y265" s="6">
        <f t="shared" si="38"/>
        <v>6.0062464963562111E-3</v>
      </c>
      <c r="AA265">
        <v>13361376</v>
      </c>
      <c r="AB265">
        <v>60241</v>
      </c>
      <c r="AC265">
        <v>18043119</v>
      </c>
      <c r="AD265" t="s">
        <v>6</v>
      </c>
      <c r="AE265">
        <v>14</v>
      </c>
      <c r="AF265">
        <v>2</v>
      </c>
      <c r="AH265" t="s">
        <v>52682</v>
      </c>
      <c r="AI265" t="s">
        <v>52681</v>
      </c>
      <c r="AJ265" t="s">
        <v>52680</v>
      </c>
      <c r="AK265" t="s">
        <v>52679</v>
      </c>
      <c r="AL265">
        <v>7</v>
      </c>
      <c r="AM265" s="5">
        <f t="shared" si="34"/>
        <v>1.1666666666666667</v>
      </c>
      <c r="AN265" s="4">
        <f t="shared" si="39"/>
        <v>1.7670074466742396E-3</v>
      </c>
      <c r="AO265" s="3"/>
      <c r="AP265">
        <v>1</v>
      </c>
      <c r="AR265" t="s">
        <v>1</v>
      </c>
      <c r="AT265" s="2" t="s">
        <v>0</v>
      </c>
      <c r="AU265" s="1">
        <f t="shared" si="35"/>
        <v>0.47344747814516192</v>
      </c>
      <c r="AV265" s="1">
        <f t="shared" si="36"/>
        <v>0.38866269715152252</v>
      </c>
      <c r="AW265" s="1">
        <f t="shared" si="37"/>
        <v>0.30387791615788312</v>
      </c>
    </row>
    <row r="266" spans="1:49" x14ac:dyDescent="0.2">
      <c r="A266">
        <v>264</v>
      </c>
      <c r="B266" t="s">
        <v>52678</v>
      </c>
      <c r="C266" t="s">
        <v>52677</v>
      </c>
      <c r="F266" t="s">
        <v>52676</v>
      </c>
      <c r="G266" t="s">
        <v>17</v>
      </c>
      <c r="H266" t="s">
        <v>16</v>
      </c>
      <c r="I266" t="s">
        <v>15480</v>
      </c>
      <c r="J266">
        <v>60014205</v>
      </c>
      <c r="K266" t="s">
        <v>52675</v>
      </c>
      <c r="L266" t="s">
        <v>1670</v>
      </c>
      <c r="M266" t="s">
        <v>340</v>
      </c>
      <c r="N266">
        <v>3</v>
      </c>
      <c r="O266" t="s">
        <v>52674</v>
      </c>
      <c r="P266" t="s">
        <v>52673</v>
      </c>
      <c r="Q266" t="s">
        <v>52672</v>
      </c>
      <c r="R266" s="7">
        <v>42522</v>
      </c>
      <c r="S266" s="8">
        <f t="shared" si="32"/>
        <v>2016</v>
      </c>
      <c r="T266" s="8">
        <v>2016</v>
      </c>
      <c r="U266" s="8">
        <f t="shared" si="33"/>
        <v>6</v>
      </c>
      <c r="V266" s="7">
        <v>42522</v>
      </c>
      <c r="W266" t="s">
        <v>52671</v>
      </c>
      <c r="X266" s="2">
        <v>0.18099999999999999</v>
      </c>
      <c r="Y266" s="6">
        <f t="shared" si="38"/>
        <v>4.8316916259576624E-3</v>
      </c>
      <c r="AA266" t="s">
        <v>52670</v>
      </c>
      <c r="AB266">
        <v>19400157248</v>
      </c>
      <c r="AC266">
        <v>20836104</v>
      </c>
      <c r="AD266" t="s">
        <v>6</v>
      </c>
      <c r="AE266">
        <v>51</v>
      </c>
      <c r="AF266">
        <v>2</v>
      </c>
      <c r="AH266" t="s">
        <v>52669</v>
      </c>
      <c r="AI266" t="s">
        <v>52668</v>
      </c>
      <c r="AJ266" t="s">
        <v>52667</v>
      </c>
      <c r="AK266" t="s">
        <v>52666</v>
      </c>
      <c r="AL266">
        <v>1</v>
      </c>
      <c r="AM266" s="5">
        <f t="shared" si="34"/>
        <v>0.16666666666666666</v>
      </c>
      <c r="AN266" s="4">
        <f t="shared" si="39"/>
        <v>2.5242963523917705E-4</v>
      </c>
      <c r="AO266" s="3"/>
      <c r="AP266">
        <v>1</v>
      </c>
      <c r="AR266" t="s">
        <v>1</v>
      </c>
      <c r="AT266" s="2" t="s">
        <v>0</v>
      </c>
      <c r="AU266" s="1">
        <f t="shared" si="35"/>
        <v>0.34579130287421167</v>
      </c>
      <c r="AV266" s="1">
        <f t="shared" si="36"/>
        <v>0.254206063059842</v>
      </c>
      <c r="AW266" s="1">
        <f t="shared" si="37"/>
        <v>0.16262082324547228</v>
      </c>
    </row>
    <row r="267" spans="1:49" x14ac:dyDescent="0.2">
      <c r="A267">
        <v>265</v>
      </c>
      <c r="B267" t="s">
        <v>52665</v>
      </c>
      <c r="C267" t="s">
        <v>52664</v>
      </c>
      <c r="F267" t="s">
        <v>52663</v>
      </c>
      <c r="G267" t="s">
        <v>17</v>
      </c>
      <c r="H267" t="s">
        <v>16</v>
      </c>
      <c r="I267" t="s">
        <v>45266</v>
      </c>
      <c r="J267">
        <v>60014982</v>
      </c>
      <c r="K267" t="s">
        <v>23913</v>
      </c>
      <c r="L267" t="s">
        <v>15381</v>
      </c>
      <c r="M267" t="s">
        <v>311</v>
      </c>
      <c r="N267">
        <v>2</v>
      </c>
      <c r="O267" t="s">
        <v>52662</v>
      </c>
      <c r="P267" t="s">
        <v>52661</v>
      </c>
      <c r="Q267" t="s">
        <v>23910</v>
      </c>
      <c r="R267" s="7">
        <v>42522</v>
      </c>
      <c r="S267" s="8">
        <f t="shared" si="32"/>
        <v>2016</v>
      </c>
      <c r="T267" s="8">
        <v>2016</v>
      </c>
      <c r="U267" s="8">
        <f t="shared" si="33"/>
        <v>6</v>
      </c>
      <c r="V267" s="7">
        <v>42522</v>
      </c>
      <c r="W267" t="s">
        <v>29288</v>
      </c>
      <c r="X267" s="2">
        <v>0.16400000000000001</v>
      </c>
      <c r="Y267" s="6">
        <f t="shared" si="38"/>
        <v>4.3778863351218601E-3</v>
      </c>
      <c r="AA267">
        <v>19907710</v>
      </c>
      <c r="AB267">
        <v>19400158806</v>
      </c>
      <c r="AD267" t="s">
        <v>6</v>
      </c>
      <c r="AE267">
        <v>48</v>
      </c>
      <c r="AF267">
        <v>2</v>
      </c>
      <c r="AH267" t="s">
        <v>2256</v>
      </c>
      <c r="AI267" t="s">
        <v>52660</v>
      </c>
      <c r="AJ267" t="s">
        <v>52659</v>
      </c>
      <c r="AK267" t="s">
        <v>52658</v>
      </c>
      <c r="AL267">
        <v>7</v>
      </c>
      <c r="AM267" s="5">
        <f t="shared" si="34"/>
        <v>1.1666666666666667</v>
      </c>
      <c r="AN267" s="4">
        <f t="shared" si="39"/>
        <v>1.7670074466742396E-3</v>
      </c>
      <c r="AO267" s="3"/>
      <c r="AP267">
        <v>0</v>
      </c>
      <c r="AR267" t="s">
        <v>1</v>
      </c>
      <c r="AT267" s="2" t="s">
        <v>0</v>
      </c>
      <c r="AU267" s="1">
        <f t="shared" si="35"/>
        <v>0.35946226685875737</v>
      </c>
      <c r="AV267" s="1">
        <f t="shared" si="36"/>
        <v>0.30724468908980496</v>
      </c>
      <c r="AW267" s="1">
        <f t="shared" si="37"/>
        <v>0.25502711132085254</v>
      </c>
    </row>
    <row r="268" spans="1:49" x14ac:dyDescent="0.2">
      <c r="A268">
        <v>266</v>
      </c>
      <c r="B268" t="s">
        <v>52657</v>
      </c>
      <c r="C268" t="s">
        <v>52656</v>
      </c>
      <c r="F268" t="s">
        <v>52655</v>
      </c>
      <c r="G268" t="s">
        <v>17</v>
      </c>
      <c r="H268" t="s">
        <v>16</v>
      </c>
      <c r="I268" t="s">
        <v>52630</v>
      </c>
      <c r="J268" t="s">
        <v>52629</v>
      </c>
      <c r="K268" t="s">
        <v>52628</v>
      </c>
      <c r="L268" t="s">
        <v>52627</v>
      </c>
      <c r="M268" t="s">
        <v>1524</v>
      </c>
      <c r="N268">
        <v>3</v>
      </c>
      <c r="O268" t="s">
        <v>52654</v>
      </c>
      <c r="P268" t="s">
        <v>52653</v>
      </c>
      <c r="Q268" t="s">
        <v>52624</v>
      </c>
      <c r="R268" s="7">
        <v>42522</v>
      </c>
      <c r="S268" s="8">
        <f t="shared" si="32"/>
        <v>2016</v>
      </c>
      <c r="T268" s="8">
        <v>2016</v>
      </c>
      <c r="U268" s="8">
        <f t="shared" si="33"/>
        <v>6</v>
      </c>
      <c r="V268" s="7">
        <v>42522</v>
      </c>
      <c r="W268" t="s">
        <v>29288</v>
      </c>
      <c r="X268" s="2">
        <v>0.16400000000000001</v>
      </c>
      <c r="Y268" s="6">
        <f t="shared" si="38"/>
        <v>4.3778863351218601E-3</v>
      </c>
      <c r="AA268">
        <v>19907710</v>
      </c>
      <c r="AB268">
        <v>19400158806</v>
      </c>
      <c r="AD268" t="s">
        <v>6</v>
      </c>
      <c r="AE268">
        <v>48</v>
      </c>
      <c r="AF268">
        <v>2</v>
      </c>
      <c r="AH268" t="s">
        <v>52652</v>
      </c>
      <c r="AI268" t="s">
        <v>52651</v>
      </c>
      <c r="AJ268" t="s">
        <v>52650</v>
      </c>
      <c r="AK268" t="s">
        <v>52649</v>
      </c>
      <c r="AL268">
        <v>0</v>
      </c>
      <c r="AM268" s="5">
        <f t="shared" si="34"/>
        <v>0</v>
      </c>
      <c r="AN268" s="4">
        <f t="shared" si="39"/>
        <v>0</v>
      </c>
      <c r="AO268" s="3"/>
      <c r="AP268">
        <v>0</v>
      </c>
      <c r="AR268" t="s">
        <v>1</v>
      </c>
      <c r="AT268" s="2" t="s">
        <v>0</v>
      </c>
      <c r="AU268" s="1">
        <f t="shared" si="35"/>
        <v>0.30645204345853022</v>
      </c>
      <c r="AV268" s="1">
        <f t="shared" si="36"/>
        <v>0.218894316756093</v>
      </c>
      <c r="AW268" s="1">
        <f t="shared" si="37"/>
        <v>0.13133659005365581</v>
      </c>
    </row>
    <row r="269" spans="1:49" x14ac:dyDescent="0.2">
      <c r="A269">
        <v>267</v>
      </c>
      <c r="B269" t="s">
        <v>52648</v>
      </c>
      <c r="C269" t="s">
        <v>52647</v>
      </c>
      <c r="E269">
        <v>27300505</v>
      </c>
      <c r="F269" t="s">
        <v>52646</v>
      </c>
      <c r="G269" t="s">
        <v>17</v>
      </c>
      <c r="H269" t="s">
        <v>16</v>
      </c>
      <c r="I269" t="s">
        <v>52645</v>
      </c>
      <c r="J269" t="s">
        <v>52644</v>
      </c>
      <c r="K269" t="s">
        <v>52643</v>
      </c>
      <c r="L269" t="s">
        <v>52642</v>
      </c>
      <c r="M269" t="s">
        <v>1980</v>
      </c>
      <c r="N269">
        <v>6</v>
      </c>
      <c r="O269" t="s">
        <v>52641</v>
      </c>
      <c r="P269" t="s">
        <v>52640</v>
      </c>
      <c r="Q269" t="s">
        <v>52639</v>
      </c>
      <c r="R269" s="7">
        <v>42522</v>
      </c>
      <c r="S269" s="8">
        <f t="shared" si="32"/>
        <v>2016</v>
      </c>
      <c r="T269" s="8">
        <v>2016</v>
      </c>
      <c r="U269" s="8">
        <f t="shared" si="33"/>
        <v>6</v>
      </c>
      <c r="V269" s="7">
        <v>42522</v>
      </c>
      <c r="W269" t="s">
        <v>2933</v>
      </c>
      <c r="X269" s="2">
        <v>0.85499999999999998</v>
      </c>
      <c r="Y269" s="6">
        <f t="shared" si="38"/>
        <v>2.28237366861536E-2</v>
      </c>
      <c r="AA269">
        <v>980331</v>
      </c>
      <c r="AB269">
        <v>23342</v>
      </c>
      <c r="AC269">
        <v>15731561</v>
      </c>
      <c r="AD269" t="s">
        <v>6</v>
      </c>
      <c r="AE269">
        <v>42</v>
      </c>
      <c r="AF269">
        <v>6</v>
      </c>
      <c r="AH269" t="s">
        <v>52638</v>
      </c>
      <c r="AI269" t="s">
        <v>52637</v>
      </c>
      <c r="AJ269" t="s">
        <v>52636</v>
      </c>
      <c r="AK269" t="s">
        <v>52635</v>
      </c>
      <c r="AL269">
        <v>6</v>
      </c>
      <c r="AM269" s="5">
        <f t="shared" si="34"/>
        <v>1</v>
      </c>
      <c r="AN269" s="4">
        <f t="shared" si="39"/>
        <v>1.5145778114350624E-3</v>
      </c>
      <c r="AO269" s="3"/>
      <c r="AP269">
        <v>0</v>
      </c>
      <c r="AQ269" t="s">
        <v>2279</v>
      </c>
      <c r="AR269" t="s">
        <v>52634</v>
      </c>
      <c r="AS269" t="s">
        <v>1809</v>
      </c>
      <c r="AT269" s="2">
        <v>2.6259999999999999</v>
      </c>
      <c r="AU269" s="1">
        <f t="shared" si="35"/>
        <v>1.6430989023738036</v>
      </c>
      <c r="AV269" s="1">
        <f t="shared" si="36"/>
        <v>1.2169157248794331</v>
      </c>
      <c r="AW269" s="1">
        <f t="shared" si="37"/>
        <v>0.79073254738506238</v>
      </c>
    </row>
    <row r="270" spans="1:49" x14ac:dyDescent="0.2">
      <c r="A270">
        <v>268</v>
      </c>
      <c r="B270" t="s">
        <v>52633</v>
      </c>
      <c r="C270" t="s">
        <v>52632</v>
      </c>
      <c r="F270" t="s">
        <v>52631</v>
      </c>
      <c r="G270" t="s">
        <v>17</v>
      </c>
      <c r="H270" t="s">
        <v>16</v>
      </c>
      <c r="I270" t="s">
        <v>52630</v>
      </c>
      <c r="J270" t="s">
        <v>52629</v>
      </c>
      <c r="K270" t="s">
        <v>52628</v>
      </c>
      <c r="L270" t="s">
        <v>52627</v>
      </c>
      <c r="M270" t="s">
        <v>1524</v>
      </c>
      <c r="N270">
        <v>3</v>
      </c>
      <c r="O270" t="s">
        <v>52626</v>
      </c>
      <c r="P270" t="s">
        <v>52625</v>
      </c>
      <c r="Q270" t="s">
        <v>52624</v>
      </c>
      <c r="R270" s="7">
        <v>42522</v>
      </c>
      <c r="S270" s="8">
        <f t="shared" si="32"/>
        <v>2016</v>
      </c>
      <c r="T270" s="8">
        <v>2016</v>
      </c>
      <c r="U270" s="8">
        <f t="shared" si="33"/>
        <v>6</v>
      </c>
      <c r="V270" s="7">
        <v>42522</v>
      </c>
      <c r="W270" t="s">
        <v>29288</v>
      </c>
      <c r="X270" s="2">
        <v>0.16400000000000001</v>
      </c>
      <c r="Y270" s="6">
        <f t="shared" si="38"/>
        <v>4.3778863351218601E-3</v>
      </c>
      <c r="AA270">
        <v>19907710</v>
      </c>
      <c r="AB270">
        <v>19400158806</v>
      </c>
      <c r="AD270" t="s">
        <v>6</v>
      </c>
      <c r="AE270">
        <v>48</v>
      </c>
      <c r="AF270">
        <v>2</v>
      </c>
      <c r="AH270" t="s">
        <v>12674</v>
      </c>
      <c r="AI270" t="s">
        <v>52623</v>
      </c>
      <c r="AJ270" t="s">
        <v>52622</v>
      </c>
      <c r="AK270" t="s">
        <v>52621</v>
      </c>
      <c r="AL270">
        <v>0</v>
      </c>
      <c r="AM270" s="5">
        <f t="shared" si="34"/>
        <v>0</v>
      </c>
      <c r="AN270" s="4">
        <f t="shared" si="39"/>
        <v>0</v>
      </c>
      <c r="AO270" s="3"/>
      <c r="AP270">
        <v>0</v>
      </c>
      <c r="AR270" t="s">
        <v>1</v>
      </c>
      <c r="AT270" s="2" t="s">
        <v>0</v>
      </c>
      <c r="AU270" s="1">
        <f t="shared" si="35"/>
        <v>0.30645204345853022</v>
      </c>
      <c r="AV270" s="1">
        <f t="shared" si="36"/>
        <v>0.218894316756093</v>
      </c>
      <c r="AW270" s="1">
        <f t="shared" si="37"/>
        <v>0.13133659005365581</v>
      </c>
    </row>
    <row r="271" spans="1:49" x14ac:dyDescent="0.2">
      <c r="A271">
        <v>269</v>
      </c>
      <c r="B271" t="s">
        <v>52620</v>
      </c>
      <c r="C271" t="s">
        <v>52619</v>
      </c>
      <c r="F271" t="s">
        <v>52618</v>
      </c>
      <c r="G271" t="s">
        <v>17</v>
      </c>
      <c r="H271" t="s">
        <v>16</v>
      </c>
      <c r="I271" t="s">
        <v>7770</v>
      </c>
      <c r="J271" t="s">
        <v>7769</v>
      </c>
      <c r="K271" t="s">
        <v>7768</v>
      </c>
      <c r="L271" t="s">
        <v>7767</v>
      </c>
      <c r="M271" t="s">
        <v>7766</v>
      </c>
      <c r="N271">
        <v>2</v>
      </c>
      <c r="O271" t="s">
        <v>8892</v>
      </c>
      <c r="P271" t="s">
        <v>7764</v>
      </c>
      <c r="Q271" t="s">
        <v>16405</v>
      </c>
      <c r="R271" s="7">
        <v>42522</v>
      </c>
      <c r="S271" s="8">
        <f t="shared" si="32"/>
        <v>2016</v>
      </c>
      <c r="T271" s="8">
        <v>2016</v>
      </c>
      <c r="U271" s="8">
        <f t="shared" si="33"/>
        <v>6</v>
      </c>
      <c r="V271" s="7">
        <v>42522</v>
      </c>
      <c r="W271" t="s">
        <v>10288</v>
      </c>
      <c r="X271" s="2">
        <v>1.6519999999999999</v>
      </c>
      <c r="Y271" s="6">
        <f t="shared" si="38"/>
        <v>4.409919649769093E-2</v>
      </c>
      <c r="AA271" t="s">
        <v>10287</v>
      </c>
      <c r="AB271">
        <v>17337</v>
      </c>
      <c r="AD271" t="s">
        <v>6</v>
      </c>
      <c r="AE271">
        <v>64</v>
      </c>
      <c r="AF271">
        <v>6</v>
      </c>
      <c r="AG271">
        <v>7446313</v>
      </c>
      <c r="AH271" t="s">
        <v>52617</v>
      </c>
      <c r="AI271" t="s">
        <v>52616</v>
      </c>
      <c r="AJ271" t="s">
        <v>52615</v>
      </c>
      <c r="AK271" t="s">
        <v>52614</v>
      </c>
      <c r="AL271">
        <v>15</v>
      </c>
      <c r="AM271" s="5">
        <f t="shared" si="34"/>
        <v>2.5</v>
      </c>
      <c r="AN271" s="4">
        <f t="shared" si="39"/>
        <v>3.7864445285876562E-3</v>
      </c>
      <c r="AO271" s="3"/>
      <c r="AP271">
        <v>0</v>
      </c>
      <c r="AR271" t="s">
        <v>1</v>
      </c>
      <c r="AT271" s="2" t="s">
        <v>0</v>
      </c>
      <c r="AU271" s="1">
        <f t="shared" si="35"/>
        <v>3.2005370906959949</v>
      </c>
      <c r="AV271" s="1">
        <f t="shared" si="36"/>
        <v>2.3942820513139291</v>
      </c>
      <c r="AW271" s="1">
        <f t="shared" si="37"/>
        <v>1.5880270119318636</v>
      </c>
    </row>
    <row r="272" spans="1:49" x14ac:dyDescent="0.2">
      <c r="A272">
        <v>270</v>
      </c>
      <c r="B272" t="s">
        <v>52613</v>
      </c>
      <c r="C272" t="s">
        <v>52612</v>
      </c>
      <c r="F272" t="s">
        <v>52611</v>
      </c>
      <c r="G272" t="s">
        <v>17</v>
      </c>
      <c r="H272" t="s">
        <v>16</v>
      </c>
      <c r="I272" t="s">
        <v>27558</v>
      </c>
      <c r="J272">
        <v>60003977</v>
      </c>
      <c r="K272" t="s">
        <v>1659</v>
      </c>
      <c r="L272" t="s">
        <v>691</v>
      </c>
      <c r="M272" t="s">
        <v>340</v>
      </c>
      <c r="N272">
        <v>2</v>
      </c>
      <c r="O272" t="s">
        <v>27557</v>
      </c>
      <c r="P272" t="s">
        <v>27556</v>
      </c>
      <c r="Q272" t="s">
        <v>1656</v>
      </c>
      <c r="R272" s="7">
        <v>42522</v>
      </c>
      <c r="S272" s="8">
        <f t="shared" si="32"/>
        <v>2016</v>
      </c>
      <c r="T272" s="8">
        <v>2016</v>
      </c>
      <c r="U272" s="8">
        <f t="shared" si="33"/>
        <v>6</v>
      </c>
      <c r="V272" s="7">
        <v>42522</v>
      </c>
      <c r="W272" t="s">
        <v>52610</v>
      </c>
      <c r="X272" s="2">
        <v>0.214</v>
      </c>
      <c r="Y272" s="6">
        <f t="shared" si="38"/>
        <v>5.7126077787565737E-3</v>
      </c>
      <c r="AA272">
        <v>21791074</v>
      </c>
      <c r="AB272">
        <v>20500195068</v>
      </c>
      <c r="AD272" t="s">
        <v>6</v>
      </c>
      <c r="AE272">
        <v>15</v>
      </c>
      <c r="AF272">
        <v>2</v>
      </c>
      <c r="AH272" t="s">
        <v>52609</v>
      </c>
      <c r="AI272" t="s">
        <v>52608</v>
      </c>
      <c r="AJ272" t="s">
        <v>52607</v>
      </c>
      <c r="AK272" t="s">
        <v>52606</v>
      </c>
      <c r="AL272">
        <v>5</v>
      </c>
      <c r="AM272" s="5">
        <f t="shared" si="34"/>
        <v>0.83333333333333337</v>
      </c>
      <c r="AN272" s="4">
        <f t="shared" si="39"/>
        <v>1.2621481761958854E-3</v>
      </c>
      <c r="AO272" s="3"/>
      <c r="AP272">
        <v>1</v>
      </c>
      <c r="AR272" t="s">
        <v>1</v>
      </c>
      <c r="AT272" s="2" t="s">
        <v>0</v>
      </c>
      <c r="AU272" s="1">
        <f t="shared" si="35"/>
        <v>0.43774698979883669</v>
      </c>
      <c r="AV272" s="1">
        <f t="shared" si="36"/>
        <v>0.34873779774762298</v>
      </c>
      <c r="AW272" s="1">
        <f t="shared" si="37"/>
        <v>0.25972860569640915</v>
      </c>
    </row>
    <row r="273" spans="1:49" x14ac:dyDescent="0.2">
      <c r="A273">
        <v>271</v>
      </c>
      <c r="B273" t="s">
        <v>52605</v>
      </c>
      <c r="C273" t="s">
        <v>52604</v>
      </c>
      <c r="F273" t="s">
        <v>52603</v>
      </c>
      <c r="G273" t="s">
        <v>17</v>
      </c>
      <c r="H273" t="s">
        <v>16</v>
      </c>
      <c r="I273" t="s">
        <v>21867</v>
      </c>
      <c r="J273">
        <v>60076072</v>
      </c>
      <c r="K273" t="s">
        <v>52602</v>
      </c>
      <c r="L273" t="s">
        <v>52601</v>
      </c>
      <c r="M273" t="s">
        <v>411</v>
      </c>
      <c r="N273">
        <v>3</v>
      </c>
      <c r="O273" t="s">
        <v>52600</v>
      </c>
      <c r="P273" t="s">
        <v>52599</v>
      </c>
      <c r="Q273" t="s">
        <v>52598</v>
      </c>
      <c r="R273" s="7">
        <v>42522</v>
      </c>
      <c r="S273" s="8">
        <f t="shared" si="32"/>
        <v>2016</v>
      </c>
      <c r="T273" s="8">
        <v>2016</v>
      </c>
      <c r="U273" s="8">
        <f t="shared" si="33"/>
        <v>6</v>
      </c>
      <c r="V273" s="7">
        <v>42522</v>
      </c>
      <c r="W273" t="s">
        <v>14403</v>
      </c>
      <c r="X273" s="2">
        <v>0.88100000000000001</v>
      </c>
      <c r="Y273" s="6">
        <f t="shared" si="38"/>
        <v>2.3517791836843653E-2</v>
      </c>
      <c r="AA273">
        <v>10459243</v>
      </c>
      <c r="AB273">
        <v>17248</v>
      </c>
      <c r="AD273" t="s">
        <v>6</v>
      </c>
      <c r="AE273">
        <v>58</v>
      </c>
      <c r="AF273">
        <v>3</v>
      </c>
      <c r="AG273">
        <v>7482896</v>
      </c>
      <c r="AH273" t="s">
        <v>52597</v>
      </c>
      <c r="AI273" t="s">
        <v>52596</v>
      </c>
      <c r="AK273" t="s">
        <v>52595</v>
      </c>
      <c r="AL273">
        <v>9</v>
      </c>
      <c r="AM273" s="5">
        <f t="shared" si="34"/>
        <v>1.5</v>
      </c>
      <c r="AN273" s="4">
        <f t="shared" si="39"/>
        <v>2.2718667171525938E-3</v>
      </c>
      <c r="AO273" s="3"/>
      <c r="AP273">
        <v>0</v>
      </c>
      <c r="AR273" t="s">
        <v>1</v>
      </c>
      <c r="AT273" s="2" t="s">
        <v>0</v>
      </c>
      <c r="AU273" s="1">
        <f t="shared" si="35"/>
        <v>1.7144014300936334</v>
      </c>
      <c r="AV273" s="1">
        <f t="shared" si="36"/>
        <v>1.2894829276998123</v>
      </c>
      <c r="AW273" s="1">
        <f t="shared" si="37"/>
        <v>0.86456442530599109</v>
      </c>
    </row>
    <row r="274" spans="1:49" x14ac:dyDescent="0.2">
      <c r="A274">
        <v>272</v>
      </c>
      <c r="B274" t="s">
        <v>52594</v>
      </c>
      <c r="C274" t="s">
        <v>52593</v>
      </c>
      <c r="F274" t="s">
        <v>52592</v>
      </c>
      <c r="G274" t="s">
        <v>17</v>
      </c>
      <c r="H274" t="s">
        <v>16</v>
      </c>
      <c r="I274" t="s">
        <v>52591</v>
      </c>
      <c r="J274" t="s">
        <v>52590</v>
      </c>
      <c r="K274" t="s">
        <v>52589</v>
      </c>
      <c r="L274" t="s">
        <v>52588</v>
      </c>
      <c r="M274" t="s">
        <v>52587</v>
      </c>
      <c r="N274">
        <v>6</v>
      </c>
      <c r="O274" t="s">
        <v>52586</v>
      </c>
      <c r="P274" t="s">
        <v>52585</v>
      </c>
      <c r="Q274" t="s">
        <v>52584</v>
      </c>
      <c r="R274" s="7">
        <v>42522</v>
      </c>
      <c r="S274" s="8">
        <f t="shared" si="32"/>
        <v>2016</v>
      </c>
      <c r="T274" s="8">
        <v>2016</v>
      </c>
      <c r="U274" s="8">
        <f t="shared" si="33"/>
        <v>6</v>
      </c>
      <c r="V274" s="7">
        <v>42522</v>
      </c>
      <c r="W274" t="s">
        <v>10288</v>
      </c>
      <c r="X274" s="2">
        <v>1.6519999999999999</v>
      </c>
      <c r="Y274" s="6">
        <f t="shared" si="38"/>
        <v>4.409919649769093E-2</v>
      </c>
      <c r="AA274" t="s">
        <v>10287</v>
      </c>
      <c r="AB274">
        <v>17337</v>
      </c>
      <c r="AD274" t="s">
        <v>6</v>
      </c>
      <c r="AE274">
        <v>64</v>
      </c>
      <c r="AF274">
        <v>6</v>
      </c>
      <c r="AG274">
        <v>7450649</v>
      </c>
      <c r="AH274" t="s">
        <v>52583</v>
      </c>
      <c r="AI274" t="s">
        <v>52582</v>
      </c>
      <c r="AJ274" t="s">
        <v>52581</v>
      </c>
      <c r="AK274" t="s">
        <v>52580</v>
      </c>
      <c r="AL274">
        <v>43</v>
      </c>
      <c r="AM274" s="5">
        <f t="shared" si="34"/>
        <v>7.166666666666667</v>
      </c>
      <c r="AN274" s="4">
        <f t="shared" si="39"/>
        <v>1.0854474315284615E-2</v>
      </c>
      <c r="AO274" s="3"/>
      <c r="AP274">
        <v>0</v>
      </c>
      <c r="AQ274" t="s">
        <v>1378</v>
      </c>
      <c r="AR274" t="s">
        <v>1</v>
      </c>
      <c r="AS274" t="s">
        <v>1377</v>
      </c>
      <c r="AT274" s="2" t="s">
        <v>0</v>
      </c>
      <c r="AU274" s="1">
        <f t="shared" si="35"/>
        <v>3.4125779842969037</v>
      </c>
      <c r="AV274" s="1">
        <f t="shared" si="36"/>
        <v>2.7476835406487772</v>
      </c>
      <c r="AW274" s="1">
        <f t="shared" si="37"/>
        <v>2.0827890970006506</v>
      </c>
    </row>
    <row r="275" spans="1:49" x14ac:dyDescent="0.2">
      <c r="A275">
        <v>273</v>
      </c>
      <c r="B275" t="s">
        <v>52579</v>
      </c>
      <c r="C275" t="s">
        <v>52578</v>
      </c>
      <c r="F275" t="s">
        <v>52577</v>
      </c>
      <c r="G275" t="s">
        <v>17</v>
      </c>
      <c r="H275" t="s">
        <v>16</v>
      </c>
      <c r="I275" t="s">
        <v>41575</v>
      </c>
      <c r="J275">
        <v>60000912</v>
      </c>
      <c r="K275" t="s">
        <v>835</v>
      </c>
      <c r="L275" t="s">
        <v>834</v>
      </c>
      <c r="M275" t="s">
        <v>135</v>
      </c>
      <c r="N275">
        <v>2</v>
      </c>
      <c r="O275" t="s">
        <v>41574</v>
      </c>
      <c r="P275" t="s">
        <v>41573</v>
      </c>
      <c r="Q275" t="s">
        <v>831</v>
      </c>
      <c r="R275" s="7">
        <v>42522</v>
      </c>
      <c r="S275" s="8">
        <f t="shared" si="32"/>
        <v>2016</v>
      </c>
      <c r="T275" s="8">
        <v>2016</v>
      </c>
      <c r="U275" s="8">
        <f t="shared" si="33"/>
        <v>6</v>
      </c>
      <c r="V275" s="7">
        <v>42522</v>
      </c>
      <c r="W275" t="s">
        <v>10288</v>
      </c>
      <c r="X275" s="2">
        <v>1.6519999999999999</v>
      </c>
      <c r="Y275" s="6">
        <f t="shared" si="38"/>
        <v>4.409919649769093E-2</v>
      </c>
      <c r="AA275" t="s">
        <v>10287</v>
      </c>
      <c r="AB275">
        <v>17337</v>
      </c>
      <c r="AD275" t="s">
        <v>6</v>
      </c>
      <c r="AE275">
        <v>64</v>
      </c>
      <c r="AF275">
        <v>6</v>
      </c>
      <c r="AG275">
        <v>7450644</v>
      </c>
      <c r="AH275" t="s">
        <v>52576</v>
      </c>
      <c r="AI275" t="s">
        <v>52575</v>
      </c>
      <c r="AJ275" t="s">
        <v>52574</v>
      </c>
      <c r="AK275" t="s">
        <v>52573</v>
      </c>
      <c r="AL275">
        <v>44</v>
      </c>
      <c r="AM275" s="5">
        <f t="shared" si="34"/>
        <v>7.333333333333333</v>
      </c>
      <c r="AN275" s="4">
        <f t="shared" si="39"/>
        <v>1.1106903950523791E-2</v>
      </c>
      <c r="AO275" s="3"/>
      <c r="AP275">
        <v>0</v>
      </c>
      <c r="AR275" t="s">
        <v>1</v>
      </c>
      <c r="AT275" s="2" t="s">
        <v>0</v>
      </c>
      <c r="AU275" s="1">
        <f t="shared" si="35"/>
        <v>3.4201508733540789</v>
      </c>
      <c r="AV275" s="1">
        <f t="shared" si="36"/>
        <v>2.7603050224107362</v>
      </c>
      <c r="AW275" s="1">
        <f t="shared" si="37"/>
        <v>2.100459171467393</v>
      </c>
    </row>
    <row r="276" spans="1:49" x14ac:dyDescent="0.2">
      <c r="A276">
        <v>274</v>
      </c>
      <c r="B276" t="s">
        <v>52572</v>
      </c>
      <c r="C276" t="s">
        <v>52571</v>
      </c>
      <c r="E276">
        <v>26780788</v>
      </c>
      <c r="F276" t="s">
        <v>52570</v>
      </c>
      <c r="G276" t="s">
        <v>17</v>
      </c>
      <c r="H276" t="s">
        <v>16</v>
      </c>
      <c r="I276" t="s">
        <v>35197</v>
      </c>
      <c r="J276" t="s">
        <v>52569</v>
      </c>
      <c r="K276" t="s">
        <v>52568</v>
      </c>
      <c r="L276" t="s">
        <v>28722</v>
      </c>
      <c r="M276" t="s">
        <v>2921</v>
      </c>
      <c r="N276">
        <v>6</v>
      </c>
      <c r="O276" t="s">
        <v>52567</v>
      </c>
      <c r="P276" t="s">
        <v>52566</v>
      </c>
      <c r="Q276" t="s">
        <v>52565</v>
      </c>
      <c r="R276" s="7">
        <v>42522</v>
      </c>
      <c r="S276" s="8">
        <f t="shared" si="32"/>
        <v>2016</v>
      </c>
      <c r="T276" s="8">
        <v>2016</v>
      </c>
      <c r="U276" s="8">
        <f t="shared" si="33"/>
        <v>6</v>
      </c>
      <c r="V276" s="7">
        <v>42522</v>
      </c>
      <c r="W276" t="s">
        <v>36073</v>
      </c>
      <c r="X276" s="2">
        <v>2.3220000000000001</v>
      </c>
      <c r="Y276" s="6">
        <f t="shared" si="38"/>
        <v>6.1984463842396094E-2</v>
      </c>
      <c r="AA276">
        <v>2780062</v>
      </c>
      <c r="AB276">
        <v>16733</v>
      </c>
      <c r="AC276" t="s">
        <v>36072</v>
      </c>
      <c r="AD276" t="s">
        <v>6</v>
      </c>
      <c r="AE276">
        <v>35</v>
      </c>
      <c r="AF276">
        <v>6</v>
      </c>
      <c r="AG276">
        <v>7384493</v>
      </c>
      <c r="AH276" t="s">
        <v>52564</v>
      </c>
      <c r="AI276" t="s">
        <v>52563</v>
      </c>
      <c r="AJ276" t="s">
        <v>52562</v>
      </c>
      <c r="AK276" t="s">
        <v>52561</v>
      </c>
      <c r="AL276">
        <v>79</v>
      </c>
      <c r="AM276" s="5">
        <f t="shared" si="34"/>
        <v>13.166666666666666</v>
      </c>
      <c r="AN276" s="4">
        <f t="shared" si="39"/>
        <v>1.9941941183894987E-2</v>
      </c>
      <c r="AO276" s="3"/>
      <c r="AP276">
        <v>0</v>
      </c>
      <c r="AR276" t="s">
        <v>1</v>
      </c>
      <c r="AT276" s="2">
        <v>10.048</v>
      </c>
      <c r="AU276" s="1">
        <f t="shared" si="35"/>
        <v>4.9371707044845756</v>
      </c>
      <c r="AV276" s="1">
        <f t="shared" si="36"/>
        <v>4.0963202513145545</v>
      </c>
      <c r="AW276" s="1">
        <f t="shared" si="37"/>
        <v>3.2554697981445315</v>
      </c>
    </row>
    <row r="277" spans="1:49" x14ac:dyDescent="0.2">
      <c r="A277">
        <v>275</v>
      </c>
      <c r="B277" t="s">
        <v>52560</v>
      </c>
      <c r="F277" t="s">
        <v>52559</v>
      </c>
      <c r="G277" t="s">
        <v>17</v>
      </c>
      <c r="H277" t="s">
        <v>16</v>
      </c>
      <c r="I277" t="s">
        <v>52558</v>
      </c>
      <c r="J277" t="s">
        <v>52557</v>
      </c>
      <c r="K277" t="s">
        <v>52556</v>
      </c>
      <c r="L277" t="s">
        <v>52555</v>
      </c>
      <c r="M277" t="s">
        <v>2572</v>
      </c>
      <c r="N277">
        <v>6</v>
      </c>
      <c r="O277" t="s">
        <v>52554</v>
      </c>
      <c r="P277" t="s">
        <v>52553</v>
      </c>
      <c r="Q277" t="s">
        <v>52552</v>
      </c>
      <c r="R277" s="7">
        <v>42522</v>
      </c>
      <c r="S277" s="8">
        <f t="shared" si="32"/>
        <v>2016</v>
      </c>
      <c r="T277" s="8">
        <v>2016</v>
      </c>
      <c r="U277" s="8">
        <f t="shared" si="33"/>
        <v>6</v>
      </c>
      <c r="V277" s="7">
        <v>42522</v>
      </c>
      <c r="W277" t="s">
        <v>3594</v>
      </c>
      <c r="X277" s="2">
        <v>0.216</v>
      </c>
      <c r="Y277" s="6">
        <f t="shared" si="38"/>
        <v>5.765996636501962E-3</v>
      </c>
      <c r="AA277">
        <v>10544887</v>
      </c>
      <c r="AB277">
        <v>13200</v>
      </c>
      <c r="AD277" t="s">
        <v>6</v>
      </c>
      <c r="AE277">
        <v>31</v>
      </c>
      <c r="AF277">
        <v>6</v>
      </c>
      <c r="AH277" t="s">
        <v>52551</v>
      </c>
      <c r="AI277" t="s">
        <v>52550</v>
      </c>
      <c r="AJ277" t="s">
        <v>52549</v>
      </c>
      <c r="AK277" t="s">
        <v>52548</v>
      </c>
      <c r="AL277">
        <v>5</v>
      </c>
      <c r="AM277" s="5">
        <f t="shared" si="34"/>
        <v>0.83333333333333337</v>
      </c>
      <c r="AN277" s="4">
        <f t="shared" si="39"/>
        <v>1.2621481761958854E-3</v>
      </c>
      <c r="AO277" s="3"/>
      <c r="AP277">
        <v>0</v>
      </c>
      <c r="AQ277" t="s">
        <v>222</v>
      </c>
      <c r="AR277">
        <v>201102067</v>
      </c>
      <c r="AS277" t="s">
        <v>221</v>
      </c>
      <c r="AT277" s="2" t="s">
        <v>0</v>
      </c>
      <c r="AU277" s="1">
        <f t="shared" si="35"/>
        <v>0.44148420984101383</v>
      </c>
      <c r="AV277" s="1">
        <f t="shared" si="36"/>
        <v>0.35140724063489237</v>
      </c>
      <c r="AW277" s="1">
        <f t="shared" si="37"/>
        <v>0.26133027142877086</v>
      </c>
    </row>
    <row r="278" spans="1:49" x14ac:dyDescent="0.2">
      <c r="A278">
        <v>276</v>
      </c>
      <c r="B278" t="s">
        <v>52547</v>
      </c>
      <c r="C278" t="s">
        <v>52546</v>
      </c>
      <c r="F278" t="s">
        <v>52545</v>
      </c>
      <c r="G278" t="s">
        <v>17</v>
      </c>
      <c r="H278" t="s">
        <v>16</v>
      </c>
      <c r="I278" t="s">
        <v>52544</v>
      </c>
      <c r="J278" t="s">
        <v>52543</v>
      </c>
      <c r="K278" t="s">
        <v>52542</v>
      </c>
      <c r="L278" t="s">
        <v>52541</v>
      </c>
      <c r="M278" t="s">
        <v>52540</v>
      </c>
      <c r="N278">
        <v>8</v>
      </c>
      <c r="O278" t="s">
        <v>52539</v>
      </c>
      <c r="P278" t="s">
        <v>52538</v>
      </c>
      <c r="Q278" t="s">
        <v>52537</v>
      </c>
      <c r="R278" s="7">
        <v>42522</v>
      </c>
      <c r="S278" s="8">
        <f t="shared" si="32"/>
        <v>2016</v>
      </c>
      <c r="T278" s="8">
        <v>2016</v>
      </c>
      <c r="U278" s="8">
        <f t="shared" si="33"/>
        <v>6</v>
      </c>
      <c r="V278" s="7">
        <v>42522</v>
      </c>
      <c r="W278" t="s">
        <v>10288</v>
      </c>
      <c r="X278" s="2">
        <v>1.6519999999999999</v>
      </c>
      <c r="Y278" s="6">
        <f t="shared" si="38"/>
        <v>4.409919649769093E-2</v>
      </c>
      <c r="AA278" t="s">
        <v>10287</v>
      </c>
      <c r="AB278">
        <v>17337</v>
      </c>
      <c r="AD278" t="s">
        <v>6</v>
      </c>
      <c r="AE278">
        <v>64</v>
      </c>
      <c r="AF278">
        <v>6</v>
      </c>
      <c r="AG278">
        <v>7446310</v>
      </c>
      <c r="AH278" t="s">
        <v>52536</v>
      </c>
      <c r="AI278" t="s">
        <v>52535</v>
      </c>
      <c r="AJ278" t="s">
        <v>52534</v>
      </c>
      <c r="AK278" t="s">
        <v>52533</v>
      </c>
      <c r="AL278">
        <v>114</v>
      </c>
      <c r="AM278" s="5">
        <f t="shared" si="34"/>
        <v>19</v>
      </c>
      <c r="AN278" s="4">
        <f t="shared" si="39"/>
        <v>2.8776978417266189E-2</v>
      </c>
      <c r="AO278" s="3"/>
      <c r="AP278">
        <v>0</v>
      </c>
      <c r="AR278" t="s">
        <v>1</v>
      </c>
      <c r="AT278" s="2" t="s">
        <v>0</v>
      </c>
      <c r="AU278" s="1">
        <f t="shared" si="35"/>
        <v>3.9502531073563509</v>
      </c>
      <c r="AV278" s="1">
        <f t="shared" si="36"/>
        <v>3.6438087457478563</v>
      </c>
      <c r="AW278" s="1">
        <f t="shared" si="37"/>
        <v>3.3373643841393608</v>
      </c>
    </row>
    <row r="279" spans="1:49" x14ac:dyDescent="0.2">
      <c r="A279">
        <v>277</v>
      </c>
      <c r="B279" t="s">
        <v>52532</v>
      </c>
      <c r="F279" t="s">
        <v>52531</v>
      </c>
      <c r="G279" t="s">
        <v>17</v>
      </c>
      <c r="H279" t="s">
        <v>16</v>
      </c>
      <c r="I279" t="s">
        <v>52530</v>
      </c>
      <c r="J279">
        <v>60022927</v>
      </c>
      <c r="K279" t="s">
        <v>36257</v>
      </c>
      <c r="L279" t="s">
        <v>284</v>
      </c>
      <c r="M279" t="s">
        <v>283</v>
      </c>
      <c r="N279">
        <v>2</v>
      </c>
      <c r="O279" t="s">
        <v>52529</v>
      </c>
      <c r="P279" t="s">
        <v>52528</v>
      </c>
      <c r="Q279" t="s">
        <v>36254</v>
      </c>
      <c r="R279" s="7">
        <v>42522</v>
      </c>
      <c r="S279" s="8">
        <f t="shared" si="32"/>
        <v>2016</v>
      </c>
      <c r="T279" s="8">
        <v>2016</v>
      </c>
      <c r="U279" s="8">
        <f t="shared" si="33"/>
        <v>6</v>
      </c>
      <c r="V279" s="7">
        <v>42522</v>
      </c>
      <c r="W279" t="s">
        <v>3594</v>
      </c>
      <c r="X279" s="2">
        <v>0.216</v>
      </c>
      <c r="Y279" s="6">
        <f t="shared" si="38"/>
        <v>5.765996636501962E-3</v>
      </c>
      <c r="AA279">
        <v>10544887</v>
      </c>
      <c r="AB279">
        <v>13200</v>
      </c>
      <c r="AD279" t="s">
        <v>6</v>
      </c>
      <c r="AE279">
        <v>31</v>
      </c>
      <c r="AF279">
        <v>6</v>
      </c>
      <c r="AH279" t="s">
        <v>52527</v>
      </c>
      <c r="AI279" t="s">
        <v>52526</v>
      </c>
      <c r="AJ279" t="s">
        <v>52525</v>
      </c>
      <c r="AK279" t="s">
        <v>52524</v>
      </c>
      <c r="AL279">
        <v>10</v>
      </c>
      <c r="AM279" s="5">
        <f t="shared" si="34"/>
        <v>1.6666666666666667</v>
      </c>
      <c r="AN279" s="4">
        <f t="shared" si="39"/>
        <v>2.5242963523917708E-3</v>
      </c>
      <c r="AO279" s="3"/>
      <c r="AP279">
        <v>0</v>
      </c>
      <c r="AR279" t="s">
        <v>1</v>
      </c>
      <c r="AT279" s="2" t="s">
        <v>0</v>
      </c>
      <c r="AU279" s="1">
        <f t="shared" si="35"/>
        <v>0.4793486551268904</v>
      </c>
      <c r="AV279" s="1">
        <f t="shared" si="36"/>
        <v>0.41451464944468658</v>
      </c>
      <c r="AW279" s="1">
        <f t="shared" si="37"/>
        <v>0.34968064376248276</v>
      </c>
    </row>
    <row r="280" spans="1:49" x14ac:dyDescent="0.2">
      <c r="A280">
        <v>278</v>
      </c>
      <c r="B280" t="s">
        <v>52523</v>
      </c>
      <c r="C280" t="s">
        <v>52522</v>
      </c>
      <c r="F280" t="s">
        <v>52521</v>
      </c>
      <c r="G280" t="s">
        <v>17</v>
      </c>
      <c r="H280" t="s">
        <v>16</v>
      </c>
      <c r="I280" t="s">
        <v>52520</v>
      </c>
      <c r="J280" t="s">
        <v>52519</v>
      </c>
      <c r="K280" t="s">
        <v>52518</v>
      </c>
      <c r="L280" t="s">
        <v>52517</v>
      </c>
      <c r="M280" t="s">
        <v>2572</v>
      </c>
      <c r="N280">
        <v>8</v>
      </c>
      <c r="O280" t="s">
        <v>52516</v>
      </c>
      <c r="P280" t="s">
        <v>52515</v>
      </c>
      <c r="Q280" t="s">
        <v>52514</v>
      </c>
      <c r="R280" s="7">
        <v>42522</v>
      </c>
      <c r="S280" s="8">
        <f t="shared" si="32"/>
        <v>2016</v>
      </c>
      <c r="T280" s="8">
        <v>2016</v>
      </c>
      <c r="U280" s="8">
        <f t="shared" si="33"/>
        <v>6</v>
      </c>
      <c r="V280" s="7">
        <v>42522</v>
      </c>
      <c r="W280" t="s">
        <v>28536</v>
      </c>
      <c r="X280" s="2">
        <v>0.75</v>
      </c>
      <c r="Y280" s="6">
        <f t="shared" si="38"/>
        <v>2.0020821654520703E-2</v>
      </c>
      <c r="AA280" t="s">
        <v>28535</v>
      </c>
      <c r="AB280">
        <v>29221</v>
      </c>
      <c r="AC280">
        <v>10897674</v>
      </c>
      <c r="AD280" t="s">
        <v>6</v>
      </c>
      <c r="AE280">
        <v>23</v>
      </c>
      <c r="AF280">
        <v>6</v>
      </c>
      <c r="AG280">
        <v>63302</v>
      </c>
      <c r="AI280" t="s">
        <v>52513</v>
      </c>
      <c r="AK280" t="s">
        <v>52512</v>
      </c>
      <c r="AL280">
        <v>5</v>
      </c>
      <c r="AM280" s="5">
        <f t="shared" si="34"/>
        <v>0.83333333333333337</v>
      </c>
      <c r="AN280" s="4">
        <f t="shared" si="39"/>
        <v>1.2621481761958854E-3</v>
      </c>
      <c r="AO280" s="3"/>
      <c r="AP280">
        <v>0</v>
      </c>
      <c r="AQ280" t="s">
        <v>222</v>
      </c>
      <c r="AR280">
        <v>61205093</v>
      </c>
      <c r="AS280" t="s">
        <v>221</v>
      </c>
      <c r="AT280" s="2">
        <v>2.0230000000000001</v>
      </c>
      <c r="AU280" s="1">
        <f t="shared" si="35"/>
        <v>1.4393219611023256</v>
      </c>
      <c r="AV280" s="1">
        <f t="shared" si="36"/>
        <v>1.0641484915358295</v>
      </c>
      <c r="AW280" s="1">
        <f t="shared" si="37"/>
        <v>0.68897502196933291</v>
      </c>
    </row>
    <row r="281" spans="1:49" x14ac:dyDescent="0.2">
      <c r="A281">
        <v>279</v>
      </c>
      <c r="B281" t="s">
        <v>52511</v>
      </c>
      <c r="F281" t="s">
        <v>52510</v>
      </c>
      <c r="G281" t="s">
        <v>17</v>
      </c>
      <c r="H281" t="s">
        <v>16</v>
      </c>
      <c r="I281" t="s">
        <v>52509</v>
      </c>
      <c r="J281">
        <v>60026161</v>
      </c>
      <c r="K281" t="s">
        <v>8085</v>
      </c>
      <c r="L281" t="s">
        <v>8084</v>
      </c>
      <c r="M281" t="s">
        <v>411</v>
      </c>
      <c r="N281">
        <v>2</v>
      </c>
      <c r="O281" t="s">
        <v>52508</v>
      </c>
      <c r="P281" t="s">
        <v>52507</v>
      </c>
      <c r="Q281" t="s">
        <v>52506</v>
      </c>
      <c r="R281" s="7">
        <v>42522</v>
      </c>
      <c r="S281" s="8">
        <f t="shared" si="32"/>
        <v>2016</v>
      </c>
      <c r="T281" s="8">
        <v>2016</v>
      </c>
      <c r="U281" s="8">
        <f t="shared" si="33"/>
        <v>6</v>
      </c>
      <c r="V281" s="7">
        <v>42522</v>
      </c>
      <c r="W281" t="s">
        <v>3594</v>
      </c>
      <c r="X281" s="2">
        <v>0.216</v>
      </c>
      <c r="Y281" s="6">
        <f t="shared" si="38"/>
        <v>5.765996636501962E-3</v>
      </c>
      <c r="AA281">
        <v>10544887</v>
      </c>
      <c r="AB281">
        <v>13200</v>
      </c>
      <c r="AD281" t="s">
        <v>6</v>
      </c>
      <c r="AE281">
        <v>31</v>
      </c>
      <c r="AF281">
        <v>6</v>
      </c>
      <c r="AH281" t="s">
        <v>52505</v>
      </c>
      <c r="AI281" t="s">
        <v>52504</v>
      </c>
      <c r="AJ281" t="s">
        <v>52503</v>
      </c>
      <c r="AK281" t="s">
        <v>52502</v>
      </c>
      <c r="AL281">
        <v>12</v>
      </c>
      <c r="AM281" s="5">
        <f t="shared" si="34"/>
        <v>2</v>
      </c>
      <c r="AN281" s="4">
        <f t="shared" si="39"/>
        <v>3.0291556228701248E-3</v>
      </c>
      <c r="AO281" s="3"/>
      <c r="AP281">
        <v>0</v>
      </c>
      <c r="AR281" t="s">
        <v>1</v>
      </c>
      <c r="AT281" s="2" t="s">
        <v>0</v>
      </c>
      <c r="AU281" s="1">
        <f t="shared" si="35"/>
        <v>0.49449443324124098</v>
      </c>
      <c r="AV281" s="1">
        <f t="shared" si="36"/>
        <v>0.43975761296860433</v>
      </c>
      <c r="AW281" s="1">
        <f t="shared" si="37"/>
        <v>0.38502079269596762</v>
      </c>
    </row>
    <row r="282" spans="1:49" x14ac:dyDescent="0.2">
      <c r="A282">
        <v>280</v>
      </c>
      <c r="B282" t="s">
        <v>52501</v>
      </c>
      <c r="F282" t="s">
        <v>52500</v>
      </c>
      <c r="G282" t="s">
        <v>17</v>
      </c>
      <c r="H282" t="s">
        <v>16</v>
      </c>
      <c r="I282" t="s">
        <v>5229</v>
      </c>
      <c r="J282">
        <v>60005465</v>
      </c>
      <c r="K282" t="s">
        <v>862</v>
      </c>
      <c r="L282" t="s">
        <v>861</v>
      </c>
      <c r="M282" t="s">
        <v>340</v>
      </c>
      <c r="N282">
        <v>4</v>
      </c>
      <c r="O282" t="s">
        <v>52499</v>
      </c>
      <c r="P282" t="s">
        <v>52498</v>
      </c>
      <c r="Q282" t="s">
        <v>2675</v>
      </c>
      <c r="R282" s="7">
        <v>42522</v>
      </c>
      <c r="S282" s="8">
        <f t="shared" si="32"/>
        <v>2016</v>
      </c>
      <c r="T282" s="8">
        <v>2016</v>
      </c>
      <c r="U282" s="8">
        <f t="shared" si="33"/>
        <v>6</v>
      </c>
      <c r="V282" s="7">
        <v>42522</v>
      </c>
      <c r="W282" t="s">
        <v>3594</v>
      </c>
      <c r="X282" s="2">
        <v>0.216</v>
      </c>
      <c r="Y282" s="6">
        <f t="shared" si="38"/>
        <v>5.765996636501962E-3</v>
      </c>
      <c r="AA282">
        <v>10544887</v>
      </c>
      <c r="AB282">
        <v>13200</v>
      </c>
      <c r="AD282" t="s">
        <v>6</v>
      </c>
      <c r="AE282">
        <v>31</v>
      </c>
      <c r="AF282">
        <v>6</v>
      </c>
      <c r="AH282" t="s">
        <v>52497</v>
      </c>
      <c r="AI282" t="s">
        <v>52496</v>
      </c>
      <c r="AJ282" t="s">
        <v>52495</v>
      </c>
      <c r="AK282" t="s">
        <v>52494</v>
      </c>
      <c r="AL282">
        <v>2</v>
      </c>
      <c r="AM282" s="5">
        <f t="shared" si="34"/>
        <v>0.33333333333333331</v>
      </c>
      <c r="AN282" s="4">
        <f t="shared" si="39"/>
        <v>5.048592704783541E-4</v>
      </c>
      <c r="AO282" s="3"/>
      <c r="AP282">
        <v>0</v>
      </c>
      <c r="AQ282" t="s">
        <v>222</v>
      </c>
      <c r="AR282">
        <v>61106115</v>
      </c>
      <c r="AS282" t="s">
        <v>221</v>
      </c>
      <c r="AT282" s="2" t="s">
        <v>0</v>
      </c>
      <c r="AU282" s="1">
        <f t="shared" si="35"/>
        <v>0.41876554266948796</v>
      </c>
      <c r="AV282" s="1">
        <f t="shared" si="36"/>
        <v>0.3135427953490158</v>
      </c>
      <c r="AW282" s="1">
        <f t="shared" si="37"/>
        <v>0.20832004802854362</v>
      </c>
    </row>
    <row r="283" spans="1:49" x14ac:dyDescent="0.2">
      <c r="A283">
        <v>281</v>
      </c>
      <c r="B283" t="s">
        <v>52493</v>
      </c>
      <c r="F283" t="s">
        <v>52492</v>
      </c>
      <c r="G283" t="s">
        <v>17</v>
      </c>
      <c r="H283" t="s">
        <v>16</v>
      </c>
      <c r="I283" t="s">
        <v>52491</v>
      </c>
      <c r="J283" t="s">
        <v>52490</v>
      </c>
      <c r="K283" t="s">
        <v>52489</v>
      </c>
      <c r="L283" t="s">
        <v>52488</v>
      </c>
      <c r="M283" t="s">
        <v>52487</v>
      </c>
      <c r="N283">
        <v>2</v>
      </c>
      <c r="O283" t="s">
        <v>52486</v>
      </c>
      <c r="P283" t="s">
        <v>52485</v>
      </c>
      <c r="Q283" t="s">
        <v>52484</v>
      </c>
      <c r="R283" s="7">
        <v>42522</v>
      </c>
      <c r="S283" s="8">
        <f t="shared" si="32"/>
        <v>2016</v>
      </c>
      <c r="T283" s="8">
        <v>2016</v>
      </c>
      <c r="U283" s="8">
        <f t="shared" si="33"/>
        <v>6</v>
      </c>
      <c r="V283" s="7">
        <v>42522</v>
      </c>
      <c r="W283" t="s">
        <v>3594</v>
      </c>
      <c r="X283" s="2">
        <v>0.216</v>
      </c>
      <c r="Y283" s="6">
        <f t="shared" si="38"/>
        <v>5.765996636501962E-3</v>
      </c>
      <c r="AA283">
        <v>10544887</v>
      </c>
      <c r="AB283">
        <v>13200</v>
      </c>
      <c r="AD283" t="s">
        <v>6</v>
      </c>
      <c r="AE283">
        <v>31</v>
      </c>
      <c r="AF283">
        <v>6</v>
      </c>
      <c r="AH283" t="s">
        <v>52483</v>
      </c>
      <c r="AI283" t="s">
        <v>52482</v>
      </c>
      <c r="AK283" t="s">
        <v>52481</v>
      </c>
      <c r="AL283">
        <v>4</v>
      </c>
      <c r="AM283" s="5">
        <f t="shared" si="34"/>
        <v>0.66666666666666663</v>
      </c>
      <c r="AN283" s="4">
        <f t="shared" si="39"/>
        <v>1.0097185409567082E-3</v>
      </c>
      <c r="AO283" s="3"/>
      <c r="AP283">
        <v>0</v>
      </c>
      <c r="AR283" t="s">
        <v>1</v>
      </c>
      <c r="AT283" s="2" t="s">
        <v>0</v>
      </c>
      <c r="AU283" s="1">
        <f t="shared" si="35"/>
        <v>0.43391132078383848</v>
      </c>
      <c r="AV283" s="1">
        <f t="shared" si="36"/>
        <v>0.3387857588729335</v>
      </c>
      <c r="AW283" s="1">
        <f t="shared" si="37"/>
        <v>0.24366019696202842</v>
      </c>
    </row>
    <row r="284" spans="1:49" x14ac:dyDescent="0.2">
      <c r="A284">
        <v>282</v>
      </c>
      <c r="B284" t="s">
        <v>52480</v>
      </c>
      <c r="F284" t="s">
        <v>52479</v>
      </c>
      <c r="G284" t="s">
        <v>17</v>
      </c>
      <c r="H284" t="s">
        <v>16</v>
      </c>
      <c r="I284" t="s">
        <v>52478</v>
      </c>
      <c r="J284" t="s">
        <v>52477</v>
      </c>
      <c r="K284" t="s">
        <v>52476</v>
      </c>
      <c r="L284" t="s">
        <v>52475</v>
      </c>
      <c r="M284" t="s">
        <v>230</v>
      </c>
      <c r="N284">
        <v>3</v>
      </c>
      <c r="O284" t="s">
        <v>52474</v>
      </c>
      <c r="P284" t="s">
        <v>52473</v>
      </c>
      <c r="Q284" t="s">
        <v>52472</v>
      </c>
      <c r="R284" s="7">
        <v>42522</v>
      </c>
      <c r="S284" s="8">
        <f t="shared" si="32"/>
        <v>2016</v>
      </c>
      <c r="T284" s="8">
        <v>2016</v>
      </c>
      <c r="U284" s="8">
        <f t="shared" si="33"/>
        <v>6</v>
      </c>
      <c r="V284" s="7">
        <v>42522</v>
      </c>
      <c r="W284" t="s">
        <v>3594</v>
      </c>
      <c r="X284" s="2">
        <v>0.216</v>
      </c>
      <c r="Y284" s="6">
        <f t="shared" si="38"/>
        <v>5.765996636501962E-3</v>
      </c>
      <c r="AA284">
        <v>10544887</v>
      </c>
      <c r="AB284">
        <v>13200</v>
      </c>
      <c r="AD284" t="s">
        <v>6</v>
      </c>
      <c r="AE284">
        <v>31</v>
      </c>
      <c r="AF284">
        <v>6</v>
      </c>
      <c r="AH284" t="s">
        <v>52471</v>
      </c>
      <c r="AI284" t="s">
        <v>52470</v>
      </c>
      <c r="AJ284" t="s">
        <v>52469</v>
      </c>
      <c r="AK284" t="s">
        <v>52468</v>
      </c>
      <c r="AL284">
        <v>9</v>
      </c>
      <c r="AM284" s="5">
        <f t="shared" si="34"/>
        <v>1.5</v>
      </c>
      <c r="AN284" s="4">
        <f t="shared" si="39"/>
        <v>2.2718667171525938E-3</v>
      </c>
      <c r="AO284" s="3"/>
      <c r="AP284">
        <v>0</v>
      </c>
      <c r="AR284" t="s">
        <v>1</v>
      </c>
      <c r="AT284" s="2" t="s">
        <v>0</v>
      </c>
      <c r="AU284" s="1">
        <f t="shared" si="35"/>
        <v>0.47177576606971511</v>
      </c>
      <c r="AV284" s="1">
        <f t="shared" si="36"/>
        <v>0.40189316768272781</v>
      </c>
      <c r="AW284" s="1">
        <f t="shared" si="37"/>
        <v>0.33201056929574047</v>
      </c>
    </row>
    <row r="285" spans="1:49" x14ac:dyDescent="0.2">
      <c r="A285">
        <v>283</v>
      </c>
      <c r="B285" t="s">
        <v>52467</v>
      </c>
      <c r="C285" t="s">
        <v>52466</v>
      </c>
      <c r="F285" t="s">
        <v>52465</v>
      </c>
      <c r="G285" t="s">
        <v>17</v>
      </c>
      <c r="H285" t="s">
        <v>16</v>
      </c>
      <c r="I285" t="s">
        <v>2576</v>
      </c>
      <c r="J285" t="s">
        <v>52464</v>
      </c>
      <c r="K285" t="s">
        <v>52463</v>
      </c>
      <c r="L285" t="s">
        <v>52462</v>
      </c>
      <c r="M285" t="s">
        <v>27913</v>
      </c>
      <c r="N285">
        <v>7</v>
      </c>
      <c r="O285" t="s">
        <v>52461</v>
      </c>
      <c r="P285" t="s">
        <v>52460</v>
      </c>
      <c r="Q285" t="s">
        <v>52459</v>
      </c>
      <c r="R285" s="7">
        <v>42522</v>
      </c>
      <c r="S285" s="8">
        <f t="shared" si="32"/>
        <v>2016</v>
      </c>
      <c r="T285" s="8">
        <v>2016</v>
      </c>
      <c r="U285" s="8">
        <f t="shared" si="33"/>
        <v>6</v>
      </c>
      <c r="V285" s="7">
        <v>42522</v>
      </c>
      <c r="W285" t="s">
        <v>10288</v>
      </c>
      <c r="X285" s="2">
        <v>1.6519999999999999</v>
      </c>
      <c r="Y285" s="6">
        <f t="shared" si="38"/>
        <v>4.409919649769093E-2</v>
      </c>
      <c r="AA285" t="s">
        <v>10287</v>
      </c>
      <c r="AB285">
        <v>17337</v>
      </c>
      <c r="AD285" t="s">
        <v>6</v>
      </c>
      <c r="AE285">
        <v>64</v>
      </c>
      <c r="AF285">
        <v>6</v>
      </c>
      <c r="AG285">
        <v>7448838</v>
      </c>
      <c r="AH285" t="s">
        <v>52458</v>
      </c>
      <c r="AI285" t="s">
        <v>52457</v>
      </c>
      <c r="AJ285" t="s">
        <v>52456</v>
      </c>
      <c r="AK285" t="s">
        <v>52455</v>
      </c>
      <c r="AL285">
        <v>103</v>
      </c>
      <c r="AM285" s="5">
        <f t="shared" si="34"/>
        <v>17.166666666666668</v>
      </c>
      <c r="AN285" s="4">
        <f t="shared" si="39"/>
        <v>2.6000252429635242E-2</v>
      </c>
      <c r="AO285" s="3"/>
      <c r="AP285">
        <v>0</v>
      </c>
      <c r="AQ285" t="s">
        <v>222</v>
      </c>
      <c r="AR285">
        <v>61271100</v>
      </c>
      <c r="AS285" t="s">
        <v>221</v>
      </c>
      <c r="AT285" s="2" t="s">
        <v>0</v>
      </c>
      <c r="AU285" s="1">
        <f t="shared" si="35"/>
        <v>3.8669513277274219</v>
      </c>
      <c r="AV285" s="1">
        <f t="shared" si="36"/>
        <v>3.5049724463663083</v>
      </c>
      <c r="AW285" s="1">
        <f t="shared" si="37"/>
        <v>3.1429935650051948</v>
      </c>
    </row>
    <row r="286" spans="1:49" x14ac:dyDescent="0.2">
      <c r="A286">
        <v>284</v>
      </c>
      <c r="B286" t="s">
        <v>52454</v>
      </c>
      <c r="C286" t="s">
        <v>52453</v>
      </c>
      <c r="F286" t="s">
        <v>52452</v>
      </c>
      <c r="G286" t="s">
        <v>17</v>
      </c>
      <c r="H286" t="s">
        <v>16</v>
      </c>
      <c r="I286" t="s">
        <v>25875</v>
      </c>
      <c r="J286">
        <v>60016930</v>
      </c>
      <c r="K286" t="s">
        <v>4593</v>
      </c>
      <c r="L286" t="s">
        <v>1670</v>
      </c>
      <c r="M286" t="s">
        <v>340</v>
      </c>
      <c r="N286">
        <v>3</v>
      </c>
      <c r="O286" t="s">
        <v>52451</v>
      </c>
      <c r="P286" t="s">
        <v>52450</v>
      </c>
      <c r="Q286" t="s">
        <v>23178</v>
      </c>
      <c r="R286" s="7">
        <v>42522</v>
      </c>
      <c r="S286" s="8">
        <f t="shared" si="32"/>
        <v>2016</v>
      </c>
      <c r="T286" s="8">
        <v>2016</v>
      </c>
      <c r="U286" s="8">
        <f t="shared" si="33"/>
        <v>6</v>
      </c>
      <c r="V286" s="7">
        <v>42522</v>
      </c>
      <c r="W286" t="s">
        <v>10288</v>
      </c>
      <c r="X286" s="2">
        <v>1.6519999999999999</v>
      </c>
      <c r="Y286" s="6">
        <f t="shared" si="38"/>
        <v>4.409919649769093E-2</v>
      </c>
      <c r="AA286" t="s">
        <v>10287</v>
      </c>
      <c r="AB286">
        <v>17337</v>
      </c>
      <c r="AD286" t="s">
        <v>6</v>
      </c>
      <c r="AE286">
        <v>64</v>
      </c>
      <c r="AF286">
        <v>6</v>
      </c>
      <c r="AG286">
        <v>7446306</v>
      </c>
      <c r="AH286" t="s">
        <v>52449</v>
      </c>
      <c r="AI286" t="s">
        <v>52448</v>
      </c>
      <c r="AJ286" t="s">
        <v>52447</v>
      </c>
      <c r="AK286" t="s">
        <v>52446</v>
      </c>
      <c r="AL286">
        <v>19</v>
      </c>
      <c r="AM286" s="5">
        <f t="shared" si="34"/>
        <v>3.1666666666666665</v>
      </c>
      <c r="AN286" s="4">
        <f t="shared" si="39"/>
        <v>4.7961630695443642E-3</v>
      </c>
      <c r="AO286" s="3"/>
      <c r="AP286">
        <v>0</v>
      </c>
      <c r="AQ286" t="s">
        <v>12455</v>
      </c>
      <c r="AR286" t="s">
        <v>1</v>
      </c>
      <c r="AS286" t="s">
        <v>4593</v>
      </c>
      <c r="AT286" s="2" t="s">
        <v>0</v>
      </c>
      <c r="AU286" s="1">
        <f t="shared" si="35"/>
        <v>3.2308286469246958</v>
      </c>
      <c r="AV286" s="1">
        <f t="shared" si="36"/>
        <v>2.4447679783617646</v>
      </c>
      <c r="AW286" s="1">
        <f t="shared" si="37"/>
        <v>1.6587073097988334</v>
      </c>
    </row>
    <row r="287" spans="1:49" x14ac:dyDescent="0.2">
      <c r="A287">
        <v>285</v>
      </c>
      <c r="B287" t="s">
        <v>52445</v>
      </c>
      <c r="C287" t="s">
        <v>52444</v>
      </c>
      <c r="F287" t="s">
        <v>52443</v>
      </c>
      <c r="G287" t="s">
        <v>17</v>
      </c>
      <c r="H287" t="s">
        <v>16</v>
      </c>
      <c r="I287" t="s">
        <v>41172</v>
      </c>
      <c r="J287" t="s">
        <v>52442</v>
      </c>
      <c r="K287" t="s">
        <v>52441</v>
      </c>
      <c r="L287" t="s">
        <v>52440</v>
      </c>
      <c r="M287" t="s">
        <v>2572</v>
      </c>
      <c r="N287">
        <v>6</v>
      </c>
      <c r="O287" t="s">
        <v>52439</v>
      </c>
      <c r="P287" t="s">
        <v>52438</v>
      </c>
      <c r="Q287" t="s">
        <v>52437</v>
      </c>
      <c r="R287" s="7">
        <v>42522</v>
      </c>
      <c r="S287" s="8">
        <f t="shared" si="32"/>
        <v>2016</v>
      </c>
      <c r="T287" s="8">
        <v>2016</v>
      </c>
      <c r="U287" s="8">
        <f t="shared" si="33"/>
        <v>6</v>
      </c>
      <c r="V287" s="7">
        <v>42522</v>
      </c>
      <c r="W287" t="s">
        <v>10288</v>
      </c>
      <c r="X287" s="2">
        <v>1.6519999999999999</v>
      </c>
      <c r="Y287" s="6">
        <f t="shared" si="38"/>
        <v>4.409919649769093E-2</v>
      </c>
      <c r="AA287" t="s">
        <v>10287</v>
      </c>
      <c r="AB287">
        <v>17337</v>
      </c>
      <c r="AD287" t="s">
        <v>6</v>
      </c>
      <c r="AE287">
        <v>64</v>
      </c>
      <c r="AF287">
        <v>6</v>
      </c>
      <c r="AG287">
        <v>7442101</v>
      </c>
      <c r="AH287" t="s">
        <v>52436</v>
      </c>
      <c r="AI287" t="s">
        <v>52435</v>
      </c>
      <c r="AJ287" t="s">
        <v>52434</v>
      </c>
      <c r="AK287" t="s">
        <v>52433</v>
      </c>
      <c r="AL287">
        <v>15</v>
      </c>
      <c r="AM287" s="5">
        <f t="shared" si="34"/>
        <v>2.5</v>
      </c>
      <c r="AN287" s="4">
        <f t="shared" si="39"/>
        <v>3.7864445285876562E-3</v>
      </c>
      <c r="AO287" s="3"/>
      <c r="AP287">
        <v>0</v>
      </c>
      <c r="AR287" t="s">
        <v>1</v>
      </c>
      <c r="AT287" s="2" t="s">
        <v>0</v>
      </c>
      <c r="AU287" s="1">
        <f t="shared" si="35"/>
        <v>3.2005370906959949</v>
      </c>
      <c r="AV287" s="1">
        <f t="shared" si="36"/>
        <v>2.3942820513139291</v>
      </c>
      <c r="AW287" s="1">
        <f t="shared" si="37"/>
        <v>1.5880270119318636</v>
      </c>
    </row>
    <row r="288" spans="1:49" x14ac:dyDescent="0.2">
      <c r="A288">
        <v>286</v>
      </c>
      <c r="B288" t="s">
        <v>52432</v>
      </c>
      <c r="C288" t="s">
        <v>52431</v>
      </c>
      <c r="F288" t="s">
        <v>52430</v>
      </c>
      <c r="G288" t="s">
        <v>17</v>
      </c>
      <c r="H288" t="s">
        <v>16</v>
      </c>
      <c r="I288" t="s">
        <v>52429</v>
      </c>
      <c r="J288" t="s">
        <v>52428</v>
      </c>
      <c r="K288" t="s">
        <v>52427</v>
      </c>
      <c r="L288" t="s">
        <v>52426</v>
      </c>
      <c r="M288" t="s">
        <v>20758</v>
      </c>
      <c r="N288">
        <v>3</v>
      </c>
      <c r="O288" t="s">
        <v>52425</v>
      </c>
      <c r="P288" t="s">
        <v>52424</v>
      </c>
      <c r="Q288" t="s">
        <v>52423</v>
      </c>
      <c r="R288" s="7">
        <v>42522</v>
      </c>
      <c r="S288" s="8">
        <f t="shared" si="32"/>
        <v>2016</v>
      </c>
      <c r="T288" s="8">
        <v>2016</v>
      </c>
      <c r="U288" s="8">
        <f t="shared" si="33"/>
        <v>6</v>
      </c>
      <c r="V288" s="7">
        <v>42522</v>
      </c>
      <c r="W288" t="s">
        <v>10288</v>
      </c>
      <c r="X288" s="2">
        <v>1.6519999999999999</v>
      </c>
      <c r="Y288" s="6">
        <f t="shared" si="38"/>
        <v>4.409919649769093E-2</v>
      </c>
      <c r="AA288" t="s">
        <v>10287</v>
      </c>
      <c r="AB288">
        <v>17337</v>
      </c>
      <c r="AD288" t="s">
        <v>6</v>
      </c>
      <c r="AE288">
        <v>64</v>
      </c>
      <c r="AF288">
        <v>6</v>
      </c>
      <c r="AG288">
        <v>7436778</v>
      </c>
      <c r="AH288" t="s">
        <v>52422</v>
      </c>
      <c r="AI288" t="s">
        <v>52421</v>
      </c>
      <c r="AJ288" t="s">
        <v>52420</v>
      </c>
      <c r="AK288" t="s">
        <v>52419</v>
      </c>
      <c r="AL288">
        <v>25</v>
      </c>
      <c r="AM288" s="5">
        <f t="shared" si="34"/>
        <v>4.166666666666667</v>
      </c>
      <c r="AN288" s="4">
        <f t="shared" si="39"/>
        <v>6.310740880979427E-3</v>
      </c>
      <c r="AO288" s="3"/>
      <c r="AP288">
        <v>0</v>
      </c>
      <c r="AR288" t="s">
        <v>1</v>
      </c>
      <c r="AT288" s="2" t="s">
        <v>0</v>
      </c>
      <c r="AU288" s="1">
        <f t="shared" si="35"/>
        <v>3.2762659812677479</v>
      </c>
      <c r="AV288" s="1">
        <f t="shared" si="36"/>
        <v>2.5204968689335181</v>
      </c>
      <c r="AW288" s="1">
        <f t="shared" si="37"/>
        <v>1.7647277565992876</v>
      </c>
    </row>
    <row r="289" spans="1:49" x14ac:dyDescent="0.2">
      <c r="A289">
        <v>287</v>
      </c>
      <c r="B289" t="s">
        <v>52418</v>
      </c>
      <c r="C289" t="s">
        <v>52417</v>
      </c>
      <c r="F289" t="s">
        <v>52416</v>
      </c>
      <c r="G289" t="s">
        <v>17</v>
      </c>
      <c r="H289" t="s">
        <v>16</v>
      </c>
      <c r="I289" t="s">
        <v>5747</v>
      </c>
      <c r="J289">
        <v>60007740</v>
      </c>
      <c r="K289" t="s">
        <v>5746</v>
      </c>
      <c r="L289" t="s">
        <v>5745</v>
      </c>
      <c r="M289" t="s">
        <v>411</v>
      </c>
      <c r="N289">
        <v>3</v>
      </c>
      <c r="O289" t="s">
        <v>52415</v>
      </c>
      <c r="P289" t="s">
        <v>52414</v>
      </c>
      <c r="Q289" t="s">
        <v>52413</v>
      </c>
      <c r="R289" s="7">
        <v>42522</v>
      </c>
      <c r="S289" s="8">
        <f t="shared" si="32"/>
        <v>2016</v>
      </c>
      <c r="T289" s="8">
        <v>2016</v>
      </c>
      <c r="U289" s="8">
        <f t="shared" si="33"/>
        <v>6</v>
      </c>
      <c r="V289" s="7">
        <v>42522</v>
      </c>
      <c r="W289" t="s">
        <v>10288</v>
      </c>
      <c r="X289" s="2">
        <v>1.6519999999999999</v>
      </c>
      <c r="Y289" s="6">
        <f t="shared" si="38"/>
        <v>4.409919649769093E-2</v>
      </c>
      <c r="AA289" t="s">
        <v>10287</v>
      </c>
      <c r="AB289">
        <v>17337</v>
      </c>
      <c r="AD289" t="s">
        <v>6</v>
      </c>
      <c r="AE289">
        <v>64</v>
      </c>
      <c r="AF289">
        <v>6</v>
      </c>
      <c r="AG289">
        <v>7448413</v>
      </c>
      <c r="AH289" t="s">
        <v>52412</v>
      </c>
      <c r="AI289" t="s">
        <v>52411</v>
      </c>
      <c r="AJ289" t="s">
        <v>52410</v>
      </c>
      <c r="AK289" t="s">
        <v>52409</v>
      </c>
      <c r="AL289">
        <v>46</v>
      </c>
      <c r="AM289" s="5">
        <f t="shared" si="34"/>
        <v>7.666666666666667</v>
      </c>
      <c r="AN289" s="4">
        <f t="shared" si="39"/>
        <v>1.1611763221002146E-2</v>
      </c>
      <c r="AO289" s="3"/>
      <c r="AP289">
        <v>1</v>
      </c>
      <c r="AQ289" t="s">
        <v>207</v>
      </c>
      <c r="AR289">
        <v>1351557</v>
      </c>
      <c r="AS289" t="s">
        <v>206</v>
      </c>
      <c r="AT289" s="2" t="s">
        <v>0</v>
      </c>
      <c r="AU289" s="1">
        <f t="shared" si="35"/>
        <v>3.4352966514684296</v>
      </c>
      <c r="AV289" s="1">
        <f t="shared" si="36"/>
        <v>2.7855479859346537</v>
      </c>
      <c r="AW289" s="1">
        <f t="shared" si="37"/>
        <v>2.1357993204008783</v>
      </c>
    </row>
    <row r="290" spans="1:49" x14ac:dyDescent="0.2">
      <c r="A290">
        <v>288</v>
      </c>
      <c r="B290" t="s">
        <v>52408</v>
      </c>
      <c r="C290" t="s">
        <v>52407</v>
      </c>
      <c r="F290" t="s">
        <v>52406</v>
      </c>
      <c r="G290" t="s">
        <v>17</v>
      </c>
      <c r="H290" t="s">
        <v>16</v>
      </c>
      <c r="I290" t="s">
        <v>46854</v>
      </c>
      <c r="J290">
        <v>60016536</v>
      </c>
      <c r="K290" t="s">
        <v>47739</v>
      </c>
      <c r="L290" t="s">
        <v>47738</v>
      </c>
      <c r="M290" t="s">
        <v>411</v>
      </c>
      <c r="N290">
        <v>2</v>
      </c>
      <c r="O290" t="s">
        <v>52405</v>
      </c>
      <c r="P290" t="s">
        <v>52404</v>
      </c>
      <c r="Q290" t="s">
        <v>52403</v>
      </c>
      <c r="R290" s="7">
        <v>42522</v>
      </c>
      <c r="S290" s="8">
        <f t="shared" si="32"/>
        <v>2016</v>
      </c>
      <c r="T290" s="8">
        <v>2016</v>
      </c>
      <c r="U290" s="8">
        <f t="shared" si="33"/>
        <v>6</v>
      </c>
      <c r="V290" s="7">
        <v>42522</v>
      </c>
      <c r="W290" t="s">
        <v>10288</v>
      </c>
      <c r="X290" s="2">
        <v>1.6519999999999999</v>
      </c>
      <c r="Y290" s="6">
        <f t="shared" si="38"/>
        <v>4.409919649769093E-2</v>
      </c>
      <c r="AA290" t="s">
        <v>10287</v>
      </c>
      <c r="AB290">
        <v>17337</v>
      </c>
      <c r="AD290" t="s">
        <v>6</v>
      </c>
      <c r="AE290">
        <v>64</v>
      </c>
      <c r="AF290">
        <v>6</v>
      </c>
      <c r="AG290">
        <v>7446302</v>
      </c>
      <c r="AH290" t="s">
        <v>52402</v>
      </c>
      <c r="AI290" t="s">
        <v>52401</v>
      </c>
      <c r="AJ290" t="s">
        <v>52400</v>
      </c>
      <c r="AK290" t="s">
        <v>52399</v>
      </c>
      <c r="AL290">
        <v>9</v>
      </c>
      <c r="AM290" s="5">
        <f t="shared" si="34"/>
        <v>1.5</v>
      </c>
      <c r="AN290" s="4">
        <f t="shared" si="39"/>
        <v>2.2718667171525938E-3</v>
      </c>
      <c r="AO290" s="3"/>
      <c r="AP290">
        <v>1</v>
      </c>
      <c r="AR290" t="s">
        <v>1</v>
      </c>
      <c r="AT290" s="2" t="s">
        <v>0</v>
      </c>
      <c r="AU290" s="1">
        <f t="shared" si="35"/>
        <v>3.1550997563529428</v>
      </c>
      <c r="AV290" s="1">
        <f t="shared" si="36"/>
        <v>2.3185531607421761</v>
      </c>
      <c r="AW290" s="1">
        <f t="shared" si="37"/>
        <v>1.4820065651314094</v>
      </c>
    </row>
    <row r="291" spans="1:49" x14ac:dyDescent="0.2">
      <c r="A291">
        <v>289</v>
      </c>
      <c r="B291" t="s">
        <v>52398</v>
      </c>
      <c r="C291" t="s">
        <v>52397</v>
      </c>
      <c r="F291" t="s">
        <v>52396</v>
      </c>
      <c r="G291" t="s">
        <v>17</v>
      </c>
      <c r="H291" t="s">
        <v>16</v>
      </c>
      <c r="I291" t="s">
        <v>52395</v>
      </c>
      <c r="J291">
        <v>60006832</v>
      </c>
      <c r="K291" t="s">
        <v>23795</v>
      </c>
      <c r="L291" t="s">
        <v>23794</v>
      </c>
      <c r="M291" t="s">
        <v>411</v>
      </c>
      <c r="N291">
        <v>2</v>
      </c>
      <c r="O291" t="s">
        <v>52394</v>
      </c>
      <c r="P291" t="s">
        <v>52393</v>
      </c>
      <c r="Q291" t="s">
        <v>52392</v>
      </c>
      <c r="R291" s="7">
        <v>42522</v>
      </c>
      <c r="S291" s="8">
        <f t="shared" si="32"/>
        <v>2016</v>
      </c>
      <c r="T291" s="8">
        <v>2016</v>
      </c>
      <c r="U291" s="8">
        <f t="shared" si="33"/>
        <v>6</v>
      </c>
      <c r="V291" s="7">
        <v>42522</v>
      </c>
      <c r="W291" t="s">
        <v>10288</v>
      </c>
      <c r="X291" s="2">
        <v>1.6519999999999999</v>
      </c>
      <c r="Y291" s="6">
        <f t="shared" si="38"/>
        <v>4.409919649769093E-2</v>
      </c>
      <c r="AA291" t="s">
        <v>10287</v>
      </c>
      <c r="AB291">
        <v>17337</v>
      </c>
      <c r="AD291" t="s">
        <v>6</v>
      </c>
      <c r="AE291">
        <v>64</v>
      </c>
      <c r="AF291">
        <v>6</v>
      </c>
      <c r="AG291">
        <v>7436763</v>
      </c>
      <c r="AH291" t="s">
        <v>52391</v>
      </c>
      <c r="AI291" t="s">
        <v>52390</v>
      </c>
      <c r="AJ291" t="s">
        <v>52389</v>
      </c>
      <c r="AK291" t="s">
        <v>52388</v>
      </c>
      <c r="AL291">
        <v>12</v>
      </c>
      <c r="AM291" s="5">
        <f t="shared" si="34"/>
        <v>2</v>
      </c>
      <c r="AN291" s="4">
        <f t="shared" si="39"/>
        <v>3.0291556228701248E-3</v>
      </c>
      <c r="AO291" s="3"/>
      <c r="AP291">
        <v>1</v>
      </c>
      <c r="AR291" t="s">
        <v>1</v>
      </c>
      <c r="AT291" s="2" t="s">
        <v>0</v>
      </c>
      <c r="AU291" s="1">
        <f t="shared" si="35"/>
        <v>3.1778184235244686</v>
      </c>
      <c r="AV291" s="1">
        <f t="shared" si="36"/>
        <v>2.3564176060280526</v>
      </c>
      <c r="AW291" s="1">
        <f t="shared" si="37"/>
        <v>1.5350167885316366</v>
      </c>
    </row>
    <row r="292" spans="1:49" x14ac:dyDescent="0.2">
      <c r="A292">
        <v>290</v>
      </c>
      <c r="B292" t="s">
        <v>52387</v>
      </c>
      <c r="C292" t="s">
        <v>52386</v>
      </c>
      <c r="F292" t="s">
        <v>52385</v>
      </c>
      <c r="G292" t="s">
        <v>17</v>
      </c>
      <c r="H292" t="s">
        <v>16</v>
      </c>
      <c r="I292" t="s">
        <v>52384</v>
      </c>
      <c r="J292" t="s">
        <v>52383</v>
      </c>
      <c r="K292" t="s">
        <v>52382</v>
      </c>
      <c r="L292" t="s">
        <v>52381</v>
      </c>
      <c r="M292" t="s">
        <v>1819</v>
      </c>
      <c r="N292">
        <v>2</v>
      </c>
      <c r="O292" t="s">
        <v>52380</v>
      </c>
      <c r="P292" t="s">
        <v>52379</v>
      </c>
      <c r="Q292" t="s">
        <v>52378</v>
      </c>
      <c r="R292" s="7">
        <v>42522</v>
      </c>
      <c r="S292" s="8">
        <f t="shared" si="32"/>
        <v>2016</v>
      </c>
      <c r="T292" s="8">
        <v>2016</v>
      </c>
      <c r="U292" s="8">
        <f t="shared" si="33"/>
        <v>6</v>
      </c>
      <c r="V292" s="7">
        <v>42522</v>
      </c>
      <c r="W292" t="s">
        <v>10288</v>
      </c>
      <c r="X292" s="2">
        <v>1.6519999999999999</v>
      </c>
      <c r="Y292" s="6">
        <f t="shared" si="38"/>
        <v>4.409919649769093E-2</v>
      </c>
      <c r="AA292" t="s">
        <v>10287</v>
      </c>
      <c r="AB292">
        <v>17337</v>
      </c>
      <c r="AD292" t="s">
        <v>6</v>
      </c>
      <c r="AE292">
        <v>64</v>
      </c>
      <c r="AF292">
        <v>6</v>
      </c>
      <c r="AG292">
        <v>7423718</v>
      </c>
      <c r="AH292" t="s">
        <v>52377</v>
      </c>
      <c r="AI292" t="s">
        <v>52376</v>
      </c>
      <c r="AJ292" t="s">
        <v>52375</v>
      </c>
      <c r="AK292" t="s">
        <v>52374</v>
      </c>
      <c r="AL292">
        <v>52</v>
      </c>
      <c r="AM292" s="5">
        <f t="shared" si="34"/>
        <v>8.6666666666666661</v>
      </c>
      <c r="AN292" s="4">
        <f t="shared" si="39"/>
        <v>1.3126341032437207E-2</v>
      </c>
      <c r="AO292" s="3"/>
      <c r="AP292">
        <v>0</v>
      </c>
      <c r="AR292" t="s">
        <v>1</v>
      </c>
      <c r="AT292" s="2" t="s">
        <v>0</v>
      </c>
      <c r="AU292" s="1">
        <f t="shared" si="35"/>
        <v>3.4807339858114816</v>
      </c>
      <c r="AV292" s="1">
        <f t="shared" si="36"/>
        <v>2.8612768765064067</v>
      </c>
      <c r="AW292" s="1">
        <f t="shared" si="37"/>
        <v>2.2418197672013322</v>
      </c>
    </row>
    <row r="293" spans="1:49" x14ac:dyDescent="0.2">
      <c r="A293">
        <v>291</v>
      </c>
      <c r="B293" t="s">
        <v>52373</v>
      </c>
      <c r="C293" t="s">
        <v>52372</v>
      </c>
      <c r="F293" t="s">
        <v>52371</v>
      </c>
      <c r="G293" t="s">
        <v>17</v>
      </c>
      <c r="H293" t="s">
        <v>16</v>
      </c>
      <c r="I293" t="s">
        <v>52370</v>
      </c>
      <c r="J293" t="s">
        <v>52369</v>
      </c>
      <c r="K293" t="s">
        <v>52368</v>
      </c>
      <c r="L293" t="s">
        <v>52367</v>
      </c>
      <c r="M293" t="s">
        <v>24706</v>
      </c>
      <c r="N293">
        <v>3</v>
      </c>
      <c r="O293" t="s">
        <v>52366</v>
      </c>
      <c r="P293" t="s">
        <v>52365</v>
      </c>
      <c r="Q293" t="s">
        <v>52364</v>
      </c>
      <c r="R293" s="7">
        <v>42522</v>
      </c>
      <c r="S293" s="8">
        <f t="shared" si="32"/>
        <v>2016</v>
      </c>
      <c r="T293" s="8">
        <v>2016</v>
      </c>
      <c r="U293" s="8">
        <f t="shared" si="33"/>
        <v>6</v>
      </c>
      <c r="V293" s="7">
        <v>42522</v>
      </c>
      <c r="W293" t="s">
        <v>10288</v>
      </c>
      <c r="X293" s="2">
        <v>1.6519999999999999</v>
      </c>
      <c r="Y293" s="6">
        <f t="shared" si="38"/>
        <v>4.409919649769093E-2</v>
      </c>
      <c r="AA293" t="s">
        <v>10287</v>
      </c>
      <c r="AB293">
        <v>17337</v>
      </c>
      <c r="AD293" t="s">
        <v>6</v>
      </c>
      <c r="AE293">
        <v>64</v>
      </c>
      <c r="AF293">
        <v>6</v>
      </c>
      <c r="AG293">
        <v>7442121</v>
      </c>
      <c r="AH293" t="s">
        <v>52363</v>
      </c>
      <c r="AI293" t="s">
        <v>52362</v>
      </c>
      <c r="AJ293" t="s">
        <v>52361</v>
      </c>
      <c r="AK293" t="s">
        <v>52360</v>
      </c>
      <c r="AL293">
        <v>54</v>
      </c>
      <c r="AM293" s="5">
        <f t="shared" si="34"/>
        <v>9</v>
      </c>
      <c r="AN293" s="4">
        <f t="shared" si="39"/>
        <v>1.3631200302915562E-2</v>
      </c>
      <c r="AO293" s="3"/>
      <c r="AP293">
        <v>0</v>
      </c>
      <c r="AR293" t="s">
        <v>1</v>
      </c>
      <c r="AT293" s="2" t="s">
        <v>0</v>
      </c>
      <c r="AU293" s="1">
        <f t="shared" si="35"/>
        <v>3.4958797639258319</v>
      </c>
      <c r="AV293" s="1">
        <f t="shared" si="36"/>
        <v>2.8865198400303247</v>
      </c>
      <c r="AW293" s="1">
        <f t="shared" si="37"/>
        <v>2.2771599161348171</v>
      </c>
    </row>
    <row r="294" spans="1:49" x14ac:dyDescent="0.2">
      <c r="A294">
        <v>292</v>
      </c>
      <c r="B294" t="s">
        <v>52359</v>
      </c>
      <c r="C294" t="s">
        <v>52358</v>
      </c>
      <c r="F294" t="s">
        <v>52357</v>
      </c>
      <c r="G294" t="s">
        <v>17</v>
      </c>
      <c r="H294" t="s">
        <v>16</v>
      </c>
      <c r="I294" t="s">
        <v>40809</v>
      </c>
      <c r="J294" t="s">
        <v>52356</v>
      </c>
      <c r="K294" t="s">
        <v>52355</v>
      </c>
      <c r="L294" t="s">
        <v>52354</v>
      </c>
      <c r="M294" t="s">
        <v>577</v>
      </c>
      <c r="N294">
        <v>4</v>
      </c>
      <c r="O294" t="s">
        <v>52353</v>
      </c>
      <c r="P294" t="s">
        <v>52352</v>
      </c>
      <c r="Q294" t="s">
        <v>52351</v>
      </c>
      <c r="R294" s="7">
        <v>42522</v>
      </c>
      <c r="S294" s="8">
        <f t="shared" si="32"/>
        <v>2016</v>
      </c>
      <c r="T294" s="8">
        <v>2016</v>
      </c>
      <c r="U294" s="8">
        <f t="shared" si="33"/>
        <v>6</v>
      </c>
      <c r="V294" s="7">
        <v>42522</v>
      </c>
      <c r="W294" t="s">
        <v>10288</v>
      </c>
      <c r="X294" s="2">
        <v>1.6519999999999999</v>
      </c>
      <c r="Y294" s="6">
        <f t="shared" si="38"/>
        <v>4.409919649769093E-2</v>
      </c>
      <c r="AA294" t="s">
        <v>10287</v>
      </c>
      <c r="AB294">
        <v>17337</v>
      </c>
      <c r="AD294" t="s">
        <v>6</v>
      </c>
      <c r="AE294">
        <v>64</v>
      </c>
      <c r="AF294">
        <v>6</v>
      </c>
      <c r="AG294">
        <v>7440809</v>
      </c>
      <c r="AH294" t="s">
        <v>52350</v>
      </c>
      <c r="AI294" t="s">
        <v>52349</v>
      </c>
      <c r="AJ294" t="s">
        <v>52348</v>
      </c>
      <c r="AK294" t="s">
        <v>52347</v>
      </c>
      <c r="AL294">
        <v>6</v>
      </c>
      <c r="AM294" s="5">
        <f t="shared" si="34"/>
        <v>1</v>
      </c>
      <c r="AN294" s="4">
        <f t="shared" si="39"/>
        <v>1.5145778114350624E-3</v>
      </c>
      <c r="AO294" s="3"/>
      <c r="AP294">
        <v>0</v>
      </c>
      <c r="AR294" t="s">
        <v>1</v>
      </c>
      <c r="AT294" s="2" t="s">
        <v>0</v>
      </c>
      <c r="AU294" s="1">
        <f t="shared" si="35"/>
        <v>3.132381089181417</v>
      </c>
      <c r="AV294" s="1">
        <f t="shared" si="36"/>
        <v>2.2806887154562996</v>
      </c>
      <c r="AW294" s="1">
        <f t="shared" si="37"/>
        <v>1.4289963417311822</v>
      </c>
    </row>
    <row r="295" spans="1:49" x14ac:dyDescent="0.2">
      <c r="A295">
        <v>293</v>
      </c>
      <c r="B295" t="s">
        <v>52346</v>
      </c>
      <c r="C295" t="s">
        <v>52345</v>
      </c>
      <c r="F295" t="s">
        <v>52344</v>
      </c>
      <c r="G295" t="s">
        <v>17</v>
      </c>
      <c r="H295" t="s">
        <v>16</v>
      </c>
      <c r="I295" t="s">
        <v>52343</v>
      </c>
      <c r="J295" t="s">
        <v>52342</v>
      </c>
      <c r="K295" t="s">
        <v>52341</v>
      </c>
      <c r="L295" t="s">
        <v>52340</v>
      </c>
      <c r="M295" t="s">
        <v>754</v>
      </c>
      <c r="N295">
        <v>5</v>
      </c>
      <c r="O295" t="s">
        <v>52339</v>
      </c>
      <c r="P295" t="s">
        <v>52338</v>
      </c>
      <c r="Q295" t="s">
        <v>52337</v>
      </c>
      <c r="R295" s="7">
        <v>42522</v>
      </c>
      <c r="S295" s="8">
        <f t="shared" si="32"/>
        <v>2016</v>
      </c>
      <c r="T295" s="8">
        <v>2016</v>
      </c>
      <c r="U295" s="8">
        <f t="shared" si="33"/>
        <v>6</v>
      </c>
      <c r="V295" s="7">
        <v>42522</v>
      </c>
      <c r="W295" t="s">
        <v>30479</v>
      </c>
      <c r="X295" s="2">
        <v>0.29499999999999998</v>
      </c>
      <c r="Y295" s="6">
        <f t="shared" si="38"/>
        <v>7.8748565174448087E-3</v>
      </c>
      <c r="AA295">
        <v>12256463</v>
      </c>
      <c r="AB295">
        <v>24783</v>
      </c>
      <c r="AC295">
        <v>22337326</v>
      </c>
      <c r="AD295" t="s">
        <v>6</v>
      </c>
      <c r="AE295">
        <v>38</v>
      </c>
      <c r="AF295">
        <v>3</v>
      </c>
      <c r="AH295" t="s">
        <v>52336</v>
      </c>
      <c r="AI295" t="s">
        <v>52335</v>
      </c>
      <c r="AJ295" t="s">
        <v>52334</v>
      </c>
      <c r="AK295" t="s">
        <v>52333</v>
      </c>
      <c r="AL295">
        <v>3</v>
      </c>
      <c r="AM295" s="5">
        <f t="shared" si="34"/>
        <v>0.5</v>
      </c>
      <c r="AN295" s="4">
        <f t="shared" si="39"/>
        <v>7.572889057175312E-4</v>
      </c>
      <c r="AO295" s="3"/>
      <c r="AP295">
        <v>1</v>
      </c>
      <c r="AR295" t="s">
        <v>1</v>
      </c>
      <c r="AT295" s="2">
        <v>1.347</v>
      </c>
      <c r="AU295" s="1">
        <f t="shared" si="35"/>
        <v>0.57395862339266246</v>
      </c>
      <c r="AV295" s="1">
        <f t="shared" si="36"/>
        <v>0.43160727115811698</v>
      </c>
      <c r="AW295" s="1">
        <f t="shared" si="37"/>
        <v>0.28925591892357144</v>
      </c>
    </row>
    <row r="296" spans="1:49" x14ac:dyDescent="0.2">
      <c r="A296">
        <v>294</v>
      </c>
      <c r="B296" t="s">
        <v>52332</v>
      </c>
      <c r="C296" t="s">
        <v>52331</v>
      </c>
      <c r="F296" t="s">
        <v>52330</v>
      </c>
      <c r="G296" t="s">
        <v>17</v>
      </c>
      <c r="H296" t="s">
        <v>16</v>
      </c>
      <c r="I296" t="s">
        <v>47315</v>
      </c>
      <c r="J296" t="s">
        <v>52329</v>
      </c>
      <c r="K296" t="s">
        <v>52328</v>
      </c>
      <c r="L296" t="s">
        <v>52327</v>
      </c>
      <c r="M296" t="s">
        <v>230</v>
      </c>
      <c r="N296">
        <v>4</v>
      </c>
      <c r="O296" t="s">
        <v>52326</v>
      </c>
      <c r="P296" t="s">
        <v>52325</v>
      </c>
      <c r="Q296" t="s">
        <v>52324</v>
      </c>
      <c r="R296" s="7">
        <v>42522</v>
      </c>
      <c r="S296" s="8">
        <f t="shared" si="32"/>
        <v>2016</v>
      </c>
      <c r="T296" s="8">
        <v>2016</v>
      </c>
      <c r="U296" s="8">
        <f t="shared" si="33"/>
        <v>6</v>
      </c>
      <c r="V296" s="7">
        <v>42522</v>
      </c>
      <c r="W296" t="s">
        <v>10288</v>
      </c>
      <c r="X296" s="2">
        <v>1.6519999999999999</v>
      </c>
      <c r="Y296" s="6">
        <f t="shared" si="38"/>
        <v>4.409919649769093E-2</v>
      </c>
      <c r="AA296" t="s">
        <v>10287</v>
      </c>
      <c r="AB296">
        <v>17337</v>
      </c>
      <c r="AD296" t="s">
        <v>6</v>
      </c>
      <c r="AE296">
        <v>64</v>
      </c>
      <c r="AF296">
        <v>6</v>
      </c>
      <c r="AG296">
        <v>7436775</v>
      </c>
      <c r="AH296" t="s">
        <v>52323</v>
      </c>
      <c r="AI296" t="s">
        <v>52322</v>
      </c>
      <c r="AJ296" t="s">
        <v>52321</v>
      </c>
      <c r="AK296" t="s">
        <v>52320</v>
      </c>
      <c r="AL296">
        <v>37</v>
      </c>
      <c r="AM296" s="5">
        <f t="shared" si="34"/>
        <v>6.166666666666667</v>
      </c>
      <c r="AN296" s="4">
        <f t="shared" si="39"/>
        <v>9.3398965038495527E-3</v>
      </c>
      <c r="AO296" s="3"/>
      <c r="AP296">
        <v>0</v>
      </c>
      <c r="AR296" t="s">
        <v>1</v>
      </c>
      <c r="AT296" s="2" t="s">
        <v>0</v>
      </c>
      <c r="AU296" s="1">
        <f t="shared" si="35"/>
        <v>3.3671406499538516</v>
      </c>
      <c r="AV296" s="1">
        <f t="shared" si="36"/>
        <v>2.6719546500770242</v>
      </c>
      <c r="AW296" s="1">
        <f t="shared" si="37"/>
        <v>1.9767686502001964</v>
      </c>
    </row>
    <row r="297" spans="1:49" x14ac:dyDescent="0.2">
      <c r="A297">
        <v>295</v>
      </c>
      <c r="B297" t="s">
        <v>52319</v>
      </c>
      <c r="C297" t="s">
        <v>52318</v>
      </c>
      <c r="F297" t="s">
        <v>52317</v>
      </c>
      <c r="G297" t="s">
        <v>17</v>
      </c>
      <c r="H297" t="s">
        <v>16</v>
      </c>
      <c r="I297" t="s">
        <v>52225</v>
      </c>
      <c r="J297">
        <v>60009037</v>
      </c>
      <c r="K297" t="s">
        <v>30631</v>
      </c>
      <c r="L297" t="s">
        <v>30630</v>
      </c>
      <c r="M297" t="s">
        <v>411</v>
      </c>
      <c r="N297">
        <v>6</v>
      </c>
      <c r="O297" t="s">
        <v>52316</v>
      </c>
      <c r="P297" t="s">
        <v>52315</v>
      </c>
      <c r="Q297" t="s">
        <v>52314</v>
      </c>
      <c r="R297" s="7">
        <v>42522</v>
      </c>
      <c r="S297" s="8">
        <f t="shared" si="32"/>
        <v>2016</v>
      </c>
      <c r="T297" s="8">
        <v>2016</v>
      </c>
      <c r="U297" s="8">
        <f t="shared" si="33"/>
        <v>6</v>
      </c>
      <c r="V297" s="7">
        <v>42522</v>
      </c>
      <c r="W297" t="s">
        <v>10288</v>
      </c>
      <c r="X297" s="2">
        <v>1.6519999999999999</v>
      </c>
      <c r="Y297" s="6">
        <f t="shared" si="38"/>
        <v>4.409919649769093E-2</v>
      </c>
      <c r="AA297" t="s">
        <v>10287</v>
      </c>
      <c r="AB297">
        <v>17337</v>
      </c>
      <c r="AD297" t="s">
        <v>6</v>
      </c>
      <c r="AE297">
        <v>64</v>
      </c>
      <c r="AF297">
        <v>6</v>
      </c>
      <c r="AG297">
        <v>7440820</v>
      </c>
      <c r="AH297" t="s">
        <v>52313</v>
      </c>
      <c r="AI297" t="s">
        <v>52312</v>
      </c>
      <c r="AJ297" t="s">
        <v>52311</v>
      </c>
      <c r="AK297" t="s">
        <v>52310</v>
      </c>
      <c r="AL297">
        <v>12</v>
      </c>
      <c r="AM297" s="5">
        <f t="shared" si="34"/>
        <v>2</v>
      </c>
      <c r="AN297" s="4">
        <f t="shared" si="39"/>
        <v>3.0291556228701248E-3</v>
      </c>
      <c r="AO297" s="3"/>
      <c r="AP297">
        <v>0</v>
      </c>
      <c r="AQ297" t="s">
        <v>12143</v>
      </c>
      <c r="AR297" t="s">
        <v>1</v>
      </c>
      <c r="AS297" t="s">
        <v>12141</v>
      </c>
      <c r="AT297" s="2" t="s">
        <v>0</v>
      </c>
      <c r="AU297" s="1">
        <f t="shared" si="35"/>
        <v>3.1778184235244686</v>
      </c>
      <c r="AV297" s="1">
        <f t="shared" si="36"/>
        <v>2.3564176060280526</v>
      </c>
      <c r="AW297" s="1">
        <f t="shared" si="37"/>
        <v>1.5350167885316366</v>
      </c>
    </row>
    <row r="298" spans="1:49" x14ac:dyDescent="0.2">
      <c r="A298">
        <v>296</v>
      </c>
      <c r="B298" t="s">
        <v>52309</v>
      </c>
      <c r="C298" t="s">
        <v>52308</v>
      </c>
      <c r="F298" t="s">
        <v>52307</v>
      </c>
      <c r="G298" t="s">
        <v>17</v>
      </c>
      <c r="H298" t="s">
        <v>16</v>
      </c>
      <c r="I298" t="s">
        <v>52306</v>
      </c>
      <c r="J298">
        <v>60013983</v>
      </c>
      <c r="K298" t="s">
        <v>5892</v>
      </c>
      <c r="L298" t="s">
        <v>5891</v>
      </c>
      <c r="M298" t="s">
        <v>5890</v>
      </c>
      <c r="N298">
        <v>2</v>
      </c>
      <c r="O298" t="s">
        <v>52305</v>
      </c>
      <c r="P298" t="s">
        <v>52304</v>
      </c>
      <c r="Q298" t="s">
        <v>5887</v>
      </c>
      <c r="R298" s="7">
        <v>42522</v>
      </c>
      <c r="S298" s="8">
        <f t="shared" si="32"/>
        <v>2016</v>
      </c>
      <c r="T298" s="8">
        <v>2016</v>
      </c>
      <c r="U298" s="8">
        <f t="shared" si="33"/>
        <v>6</v>
      </c>
      <c r="V298" s="7">
        <v>42522</v>
      </c>
      <c r="W298" t="s">
        <v>10288</v>
      </c>
      <c r="X298" s="2">
        <v>1.6519999999999999</v>
      </c>
      <c r="Y298" s="6">
        <f t="shared" si="38"/>
        <v>4.409919649769093E-2</v>
      </c>
      <c r="AA298" t="s">
        <v>10287</v>
      </c>
      <c r="AB298">
        <v>17337</v>
      </c>
      <c r="AD298" t="s">
        <v>6</v>
      </c>
      <c r="AE298">
        <v>64</v>
      </c>
      <c r="AF298">
        <v>6</v>
      </c>
      <c r="AG298">
        <v>7421996</v>
      </c>
      <c r="AH298" t="s">
        <v>52303</v>
      </c>
      <c r="AI298" t="s">
        <v>52302</v>
      </c>
      <c r="AJ298" t="s">
        <v>52301</v>
      </c>
      <c r="AK298" t="s">
        <v>52300</v>
      </c>
      <c r="AL298">
        <v>22</v>
      </c>
      <c r="AM298" s="5">
        <f t="shared" si="34"/>
        <v>3.6666666666666665</v>
      </c>
      <c r="AN298" s="4">
        <f t="shared" si="39"/>
        <v>5.5534519752618956E-3</v>
      </c>
      <c r="AO298" s="3"/>
      <c r="AP298">
        <v>0</v>
      </c>
      <c r="AR298" t="s">
        <v>52299</v>
      </c>
      <c r="AT298" s="2" t="s">
        <v>0</v>
      </c>
      <c r="AU298" s="1">
        <f t="shared" si="35"/>
        <v>3.2535473140962217</v>
      </c>
      <c r="AV298" s="1">
        <f t="shared" si="36"/>
        <v>2.4826324236476411</v>
      </c>
      <c r="AW298" s="1">
        <f t="shared" si="37"/>
        <v>1.7117175331990604</v>
      </c>
    </row>
    <row r="299" spans="1:49" x14ac:dyDescent="0.2">
      <c r="A299">
        <v>297</v>
      </c>
      <c r="B299" t="s">
        <v>52298</v>
      </c>
      <c r="C299" t="s">
        <v>52297</v>
      </c>
      <c r="F299" t="s">
        <v>52296</v>
      </c>
      <c r="G299" t="s">
        <v>17</v>
      </c>
      <c r="H299" t="s">
        <v>16</v>
      </c>
      <c r="I299" t="s">
        <v>29792</v>
      </c>
      <c r="J299">
        <v>60009697</v>
      </c>
      <c r="K299" t="s">
        <v>8999</v>
      </c>
      <c r="L299" t="s">
        <v>8998</v>
      </c>
      <c r="M299" t="s">
        <v>725</v>
      </c>
      <c r="N299">
        <v>2</v>
      </c>
      <c r="O299" t="s">
        <v>29791</v>
      </c>
      <c r="P299" t="s">
        <v>29790</v>
      </c>
      <c r="Q299" t="s">
        <v>8995</v>
      </c>
      <c r="R299" s="7">
        <v>42522</v>
      </c>
      <c r="S299" s="8">
        <f t="shared" si="32"/>
        <v>2016</v>
      </c>
      <c r="T299" s="8">
        <v>2016</v>
      </c>
      <c r="U299" s="8">
        <f t="shared" si="33"/>
        <v>6</v>
      </c>
      <c r="V299" s="7">
        <v>42522</v>
      </c>
      <c r="W299" t="s">
        <v>10288</v>
      </c>
      <c r="X299" s="2">
        <v>1.6519999999999999</v>
      </c>
      <c r="Y299" s="6">
        <f t="shared" si="38"/>
        <v>4.409919649769093E-2</v>
      </c>
      <c r="AA299" t="s">
        <v>10287</v>
      </c>
      <c r="AB299">
        <v>17337</v>
      </c>
      <c r="AD299" t="s">
        <v>6</v>
      </c>
      <c r="AE299">
        <v>64</v>
      </c>
      <c r="AF299">
        <v>6</v>
      </c>
      <c r="AG299">
        <v>7436802</v>
      </c>
      <c r="AH299" t="s">
        <v>52295</v>
      </c>
      <c r="AI299" t="s">
        <v>52294</v>
      </c>
      <c r="AJ299" t="s">
        <v>52293</v>
      </c>
      <c r="AK299" t="s">
        <v>52292</v>
      </c>
      <c r="AL299">
        <v>30</v>
      </c>
      <c r="AM299" s="5">
        <f t="shared" si="34"/>
        <v>5</v>
      </c>
      <c r="AN299" s="4">
        <f t="shared" si="39"/>
        <v>7.5728890571753124E-3</v>
      </c>
      <c r="AO299" s="3"/>
      <c r="AP299">
        <v>0</v>
      </c>
      <c r="AR299" t="s">
        <v>1</v>
      </c>
      <c r="AT299" s="2" t="s">
        <v>0</v>
      </c>
      <c r="AU299" s="1">
        <f t="shared" si="35"/>
        <v>3.314130426553624</v>
      </c>
      <c r="AV299" s="1">
        <f t="shared" si="36"/>
        <v>2.5836042777433121</v>
      </c>
      <c r="AW299" s="1">
        <f t="shared" si="37"/>
        <v>1.8530781289329996</v>
      </c>
    </row>
    <row r="300" spans="1:49" x14ac:dyDescent="0.2">
      <c r="A300">
        <v>298</v>
      </c>
      <c r="B300" t="s">
        <v>52291</v>
      </c>
      <c r="C300" t="s">
        <v>52290</v>
      </c>
      <c r="F300" t="s">
        <v>52289</v>
      </c>
      <c r="G300" t="s">
        <v>17</v>
      </c>
      <c r="H300" t="s">
        <v>16</v>
      </c>
      <c r="I300" t="s">
        <v>52288</v>
      </c>
      <c r="J300" t="s">
        <v>52287</v>
      </c>
      <c r="K300" t="s">
        <v>52286</v>
      </c>
      <c r="L300" t="s">
        <v>52285</v>
      </c>
      <c r="M300" t="s">
        <v>230</v>
      </c>
      <c r="N300">
        <v>6</v>
      </c>
      <c r="O300" t="s">
        <v>52284</v>
      </c>
      <c r="P300" t="s">
        <v>52283</v>
      </c>
      <c r="Q300" t="s">
        <v>52282</v>
      </c>
      <c r="R300" s="7">
        <v>42522</v>
      </c>
      <c r="S300" s="8">
        <f t="shared" si="32"/>
        <v>2016</v>
      </c>
      <c r="T300" s="8">
        <v>2016</v>
      </c>
      <c r="U300" s="8">
        <f t="shared" si="33"/>
        <v>6</v>
      </c>
      <c r="V300" s="7">
        <v>42522</v>
      </c>
      <c r="W300" t="s">
        <v>10288</v>
      </c>
      <c r="X300" s="2">
        <v>1.6519999999999999</v>
      </c>
      <c r="Y300" s="6">
        <f t="shared" si="38"/>
        <v>4.409919649769093E-2</v>
      </c>
      <c r="AA300" t="s">
        <v>10287</v>
      </c>
      <c r="AB300">
        <v>17337</v>
      </c>
      <c r="AD300" t="s">
        <v>6</v>
      </c>
      <c r="AE300">
        <v>64</v>
      </c>
      <c r="AF300">
        <v>6</v>
      </c>
      <c r="AG300">
        <v>7446335</v>
      </c>
      <c r="AH300" t="s">
        <v>52281</v>
      </c>
      <c r="AI300" t="s">
        <v>52280</v>
      </c>
      <c r="AJ300" t="s">
        <v>52279</v>
      </c>
      <c r="AK300" t="s">
        <v>52278</v>
      </c>
      <c r="AL300">
        <v>40</v>
      </c>
      <c r="AM300" s="5">
        <f t="shared" si="34"/>
        <v>6.666666666666667</v>
      </c>
      <c r="AN300" s="4">
        <f t="shared" si="39"/>
        <v>1.0097185409567083E-2</v>
      </c>
      <c r="AO300" s="3"/>
      <c r="AP300">
        <v>0</v>
      </c>
      <c r="AR300" t="s">
        <v>1</v>
      </c>
      <c r="AT300" s="2" t="s">
        <v>0</v>
      </c>
      <c r="AU300" s="1">
        <f t="shared" si="35"/>
        <v>3.3898593171253775</v>
      </c>
      <c r="AV300" s="1">
        <f t="shared" si="36"/>
        <v>2.7098190953629007</v>
      </c>
      <c r="AW300" s="1">
        <f t="shared" si="37"/>
        <v>2.0297788736004234</v>
      </c>
    </row>
    <row r="301" spans="1:49" x14ac:dyDescent="0.2">
      <c r="A301">
        <v>299</v>
      </c>
      <c r="B301" t="s">
        <v>52277</v>
      </c>
      <c r="C301" t="s">
        <v>52276</v>
      </c>
      <c r="F301" t="s">
        <v>52275</v>
      </c>
      <c r="G301" t="s">
        <v>17</v>
      </c>
      <c r="H301" t="s">
        <v>16</v>
      </c>
      <c r="I301" t="s">
        <v>43775</v>
      </c>
      <c r="J301" t="s">
        <v>52274</v>
      </c>
      <c r="K301" t="s">
        <v>52273</v>
      </c>
      <c r="L301" t="s">
        <v>52272</v>
      </c>
      <c r="M301" t="s">
        <v>102</v>
      </c>
      <c r="N301">
        <v>3</v>
      </c>
      <c r="O301" t="s">
        <v>52271</v>
      </c>
      <c r="P301" t="s">
        <v>52270</v>
      </c>
      <c r="Q301" t="s">
        <v>52269</v>
      </c>
      <c r="R301" s="7">
        <v>42522</v>
      </c>
      <c r="S301" s="8">
        <f t="shared" si="32"/>
        <v>2016</v>
      </c>
      <c r="T301" s="8">
        <v>2016</v>
      </c>
      <c r="U301" s="8">
        <f t="shared" si="33"/>
        <v>6</v>
      </c>
      <c r="V301" s="7">
        <v>42522</v>
      </c>
      <c r="W301" t="s">
        <v>10288</v>
      </c>
      <c r="X301" s="2">
        <v>1.6519999999999999</v>
      </c>
      <c r="Y301" s="6">
        <f t="shared" si="38"/>
        <v>4.409919649769093E-2</v>
      </c>
      <c r="AA301" t="s">
        <v>10287</v>
      </c>
      <c r="AB301">
        <v>17337</v>
      </c>
      <c r="AD301" t="s">
        <v>6</v>
      </c>
      <c r="AE301">
        <v>64</v>
      </c>
      <c r="AF301">
        <v>6</v>
      </c>
      <c r="AG301">
        <v>7442135</v>
      </c>
      <c r="AH301" t="s">
        <v>52268</v>
      </c>
      <c r="AI301" t="s">
        <v>52267</v>
      </c>
      <c r="AJ301" t="s">
        <v>52266</v>
      </c>
      <c r="AK301" t="s">
        <v>52265</v>
      </c>
      <c r="AL301">
        <v>69</v>
      </c>
      <c r="AM301" s="5">
        <f t="shared" si="34"/>
        <v>11.5</v>
      </c>
      <c r="AN301" s="4">
        <f t="shared" si="39"/>
        <v>1.741764483150322E-2</v>
      </c>
      <c r="AO301" s="3"/>
      <c r="AP301">
        <v>0</v>
      </c>
      <c r="AR301" t="s">
        <v>1</v>
      </c>
      <c r="AT301" s="2" t="s">
        <v>0</v>
      </c>
      <c r="AU301" s="1">
        <f t="shared" si="35"/>
        <v>3.6094730997834619</v>
      </c>
      <c r="AV301" s="1">
        <f t="shared" si="36"/>
        <v>3.0758420664597073</v>
      </c>
      <c r="AW301" s="1">
        <f t="shared" si="37"/>
        <v>2.5422110331359531</v>
      </c>
    </row>
    <row r="302" spans="1:49" x14ac:dyDescent="0.2">
      <c r="A302">
        <v>300</v>
      </c>
      <c r="B302" t="s">
        <v>52264</v>
      </c>
      <c r="C302" t="s">
        <v>52263</v>
      </c>
      <c r="F302" t="s">
        <v>52262</v>
      </c>
      <c r="G302" t="s">
        <v>17</v>
      </c>
      <c r="H302" t="s">
        <v>16</v>
      </c>
      <c r="I302" t="s">
        <v>52261</v>
      </c>
      <c r="J302">
        <v>60002838</v>
      </c>
      <c r="K302" t="s">
        <v>52260</v>
      </c>
      <c r="L302" t="s">
        <v>52259</v>
      </c>
      <c r="M302" t="s">
        <v>2788</v>
      </c>
      <c r="N302">
        <v>3</v>
      </c>
      <c r="O302" t="s">
        <v>52258</v>
      </c>
      <c r="P302" t="s">
        <v>52257</v>
      </c>
      <c r="Q302" t="s">
        <v>52256</v>
      </c>
      <c r="R302" s="7">
        <v>42522</v>
      </c>
      <c r="S302" s="8">
        <f t="shared" si="32"/>
        <v>2016</v>
      </c>
      <c r="T302" s="8">
        <v>2016</v>
      </c>
      <c r="U302" s="8">
        <f t="shared" si="33"/>
        <v>6</v>
      </c>
      <c r="V302" s="7">
        <v>42522</v>
      </c>
      <c r="W302" t="s">
        <v>10288</v>
      </c>
      <c r="X302" s="2">
        <v>1.6519999999999999</v>
      </c>
      <c r="Y302" s="6">
        <f t="shared" si="38"/>
        <v>4.409919649769093E-2</v>
      </c>
      <c r="AA302" t="s">
        <v>10287</v>
      </c>
      <c r="AB302">
        <v>17337</v>
      </c>
      <c r="AD302" t="s">
        <v>6</v>
      </c>
      <c r="AE302">
        <v>64</v>
      </c>
      <c r="AF302">
        <v>6</v>
      </c>
      <c r="AG302">
        <v>7442129</v>
      </c>
      <c r="AH302" t="s">
        <v>52255</v>
      </c>
      <c r="AI302" t="s">
        <v>52254</v>
      </c>
      <c r="AJ302" t="s">
        <v>52253</v>
      </c>
      <c r="AK302" t="s">
        <v>52252</v>
      </c>
      <c r="AL302">
        <v>19</v>
      </c>
      <c r="AM302" s="5">
        <f t="shared" si="34"/>
        <v>3.1666666666666665</v>
      </c>
      <c r="AN302" s="4">
        <f t="shared" si="39"/>
        <v>4.7961630695443642E-3</v>
      </c>
      <c r="AO302" s="3"/>
      <c r="AP302">
        <v>0</v>
      </c>
      <c r="AR302" t="s">
        <v>1</v>
      </c>
      <c r="AT302" s="2" t="s">
        <v>0</v>
      </c>
      <c r="AU302" s="1">
        <f t="shared" si="35"/>
        <v>3.2308286469246958</v>
      </c>
      <c r="AV302" s="1">
        <f t="shared" si="36"/>
        <v>2.4447679783617646</v>
      </c>
      <c r="AW302" s="1">
        <f t="shared" si="37"/>
        <v>1.6587073097988334</v>
      </c>
    </row>
    <row r="303" spans="1:49" x14ac:dyDescent="0.2">
      <c r="A303">
        <v>301</v>
      </c>
      <c r="B303" t="s">
        <v>52251</v>
      </c>
      <c r="C303" t="s">
        <v>52250</v>
      </c>
      <c r="F303" t="s">
        <v>52249</v>
      </c>
      <c r="G303" t="s">
        <v>17</v>
      </c>
      <c r="H303" t="s">
        <v>16</v>
      </c>
      <c r="I303" t="s">
        <v>52248</v>
      </c>
      <c r="J303" t="s">
        <v>52247</v>
      </c>
      <c r="K303" t="s">
        <v>52246</v>
      </c>
      <c r="L303" t="s">
        <v>52245</v>
      </c>
      <c r="M303" t="s">
        <v>1928</v>
      </c>
      <c r="N303">
        <v>2</v>
      </c>
      <c r="O303" t="s">
        <v>52244</v>
      </c>
      <c r="P303" t="s">
        <v>52243</v>
      </c>
      <c r="Q303" t="s">
        <v>52242</v>
      </c>
      <c r="R303" s="7">
        <v>42522</v>
      </c>
      <c r="S303" s="8">
        <f t="shared" si="32"/>
        <v>2016</v>
      </c>
      <c r="T303" s="8">
        <v>2016</v>
      </c>
      <c r="U303" s="8">
        <f t="shared" si="33"/>
        <v>6</v>
      </c>
      <c r="V303" s="7">
        <v>42522</v>
      </c>
      <c r="W303" t="s">
        <v>31136</v>
      </c>
      <c r="X303" s="2">
        <v>1.887</v>
      </c>
      <c r="Y303" s="6">
        <f t="shared" si="38"/>
        <v>5.0372387282774087E-2</v>
      </c>
      <c r="AA303">
        <v>24700010</v>
      </c>
      <c r="AB303">
        <v>21100779241</v>
      </c>
      <c r="AC303">
        <v>24700029</v>
      </c>
      <c r="AD303" t="s">
        <v>6</v>
      </c>
      <c r="AE303">
        <v>93</v>
      </c>
      <c r="AF303">
        <v>12</v>
      </c>
      <c r="AG303">
        <v>123502</v>
      </c>
      <c r="AI303" t="s">
        <v>52241</v>
      </c>
      <c r="AK303" t="s">
        <v>52240</v>
      </c>
      <c r="AL303">
        <v>38</v>
      </c>
      <c r="AM303" s="5">
        <f t="shared" si="34"/>
        <v>6.333333333333333</v>
      </c>
      <c r="AN303" s="4">
        <f t="shared" si="39"/>
        <v>9.5923261390887284E-3</v>
      </c>
      <c r="AO303" s="3"/>
      <c r="AP303">
        <v>0</v>
      </c>
      <c r="AQ303" t="s">
        <v>1810</v>
      </c>
      <c r="AR303" t="s">
        <v>52239</v>
      </c>
      <c r="AS303" t="s">
        <v>1809</v>
      </c>
      <c r="AT303" s="2">
        <v>5.2960000000000003</v>
      </c>
      <c r="AU303" s="1">
        <f t="shared" si="35"/>
        <v>3.8138368939668474</v>
      </c>
      <c r="AV303" s="1">
        <f t="shared" si="36"/>
        <v>2.9982356710931404</v>
      </c>
      <c r="AW303" s="1">
        <f t="shared" si="37"/>
        <v>2.1826344482194333</v>
      </c>
    </row>
    <row r="304" spans="1:49" x14ac:dyDescent="0.2">
      <c r="A304">
        <v>302</v>
      </c>
      <c r="B304" t="s">
        <v>52238</v>
      </c>
      <c r="C304" t="s">
        <v>52237</v>
      </c>
      <c r="F304" t="s">
        <v>52236</v>
      </c>
      <c r="G304" t="s">
        <v>17</v>
      </c>
      <c r="H304" t="s">
        <v>16</v>
      </c>
      <c r="I304" t="s">
        <v>52235</v>
      </c>
      <c r="J304">
        <v>60025761</v>
      </c>
      <c r="K304" t="s">
        <v>1486</v>
      </c>
      <c r="L304" t="s">
        <v>1485</v>
      </c>
      <c r="M304" t="s">
        <v>340</v>
      </c>
      <c r="N304">
        <v>5</v>
      </c>
      <c r="O304" t="s">
        <v>52234</v>
      </c>
      <c r="P304" t="s">
        <v>52233</v>
      </c>
      <c r="Q304" t="s">
        <v>25923</v>
      </c>
      <c r="R304" s="7">
        <v>42522</v>
      </c>
      <c r="S304" s="8">
        <f t="shared" si="32"/>
        <v>2016</v>
      </c>
      <c r="T304" s="8">
        <v>2016</v>
      </c>
      <c r="U304" s="8">
        <f t="shared" si="33"/>
        <v>6</v>
      </c>
      <c r="V304" s="7">
        <v>42522</v>
      </c>
      <c r="W304" t="s">
        <v>10288</v>
      </c>
      <c r="X304" s="2">
        <v>1.6519999999999999</v>
      </c>
      <c r="Y304" s="6">
        <f t="shared" si="38"/>
        <v>4.409919649769093E-2</v>
      </c>
      <c r="AA304" t="s">
        <v>10287</v>
      </c>
      <c r="AB304">
        <v>17337</v>
      </c>
      <c r="AD304" t="s">
        <v>6</v>
      </c>
      <c r="AE304">
        <v>64</v>
      </c>
      <c r="AF304">
        <v>6</v>
      </c>
      <c r="AG304">
        <v>7436769</v>
      </c>
      <c r="AH304" t="s">
        <v>52232</v>
      </c>
      <c r="AI304" t="s">
        <v>52231</v>
      </c>
      <c r="AJ304" t="s">
        <v>52230</v>
      </c>
      <c r="AK304" t="s">
        <v>52229</v>
      </c>
      <c r="AL304">
        <v>19</v>
      </c>
      <c r="AM304" s="5">
        <f t="shared" si="34"/>
        <v>3.1666666666666665</v>
      </c>
      <c r="AN304" s="4">
        <f t="shared" si="39"/>
        <v>4.7961630695443642E-3</v>
      </c>
      <c r="AO304" s="3"/>
      <c r="AP304">
        <v>0</v>
      </c>
      <c r="AR304" t="s">
        <v>1</v>
      </c>
      <c r="AT304" s="2" t="s">
        <v>0</v>
      </c>
      <c r="AU304" s="1">
        <f t="shared" si="35"/>
        <v>3.2308286469246958</v>
      </c>
      <c r="AV304" s="1">
        <f t="shared" si="36"/>
        <v>2.4447679783617646</v>
      </c>
      <c r="AW304" s="1">
        <f t="shared" si="37"/>
        <v>1.6587073097988334</v>
      </c>
    </row>
    <row r="305" spans="1:49" x14ac:dyDescent="0.2">
      <c r="A305">
        <v>303</v>
      </c>
      <c r="B305" t="s">
        <v>52228</v>
      </c>
      <c r="C305" t="s">
        <v>52227</v>
      </c>
      <c r="F305" t="s">
        <v>52226</v>
      </c>
      <c r="G305" t="s">
        <v>17</v>
      </c>
      <c r="H305" t="s">
        <v>16</v>
      </c>
      <c r="I305" t="s">
        <v>52225</v>
      </c>
      <c r="J305" t="s">
        <v>52224</v>
      </c>
      <c r="K305" t="s">
        <v>52223</v>
      </c>
      <c r="L305" t="s">
        <v>42531</v>
      </c>
      <c r="M305" t="s">
        <v>214</v>
      </c>
      <c r="N305">
        <v>6</v>
      </c>
      <c r="O305" t="s">
        <v>52222</v>
      </c>
      <c r="P305" t="s">
        <v>52221</v>
      </c>
      <c r="Q305" t="s">
        <v>52220</v>
      </c>
      <c r="R305" s="7">
        <v>42522</v>
      </c>
      <c r="S305" s="8">
        <f t="shared" si="32"/>
        <v>2016</v>
      </c>
      <c r="T305" s="8">
        <v>2016</v>
      </c>
      <c r="U305" s="8">
        <f t="shared" si="33"/>
        <v>6</v>
      </c>
      <c r="V305" s="7">
        <v>42522</v>
      </c>
      <c r="W305" t="s">
        <v>10288</v>
      </c>
      <c r="X305" s="2">
        <v>1.6519999999999999</v>
      </c>
      <c r="Y305" s="6">
        <f t="shared" si="38"/>
        <v>4.409919649769093E-2</v>
      </c>
      <c r="AA305" t="s">
        <v>10287</v>
      </c>
      <c r="AB305">
        <v>17337</v>
      </c>
      <c r="AD305" t="s">
        <v>6</v>
      </c>
      <c r="AE305">
        <v>64</v>
      </c>
      <c r="AF305">
        <v>6</v>
      </c>
      <c r="AG305">
        <v>7440821</v>
      </c>
      <c r="AH305" t="s">
        <v>52219</v>
      </c>
      <c r="AI305" t="s">
        <v>52218</v>
      </c>
      <c r="AJ305" t="s">
        <v>52217</v>
      </c>
      <c r="AK305" t="s">
        <v>52216</v>
      </c>
      <c r="AL305">
        <v>90</v>
      </c>
      <c r="AM305" s="5">
        <f t="shared" si="34"/>
        <v>15</v>
      </c>
      <c r="AN305" s="4">
        <f t="shared" si="39"/>
        <v>2.2718667171525937E-2</v>
      </c>
      <c r="AO305" s="3"/>
      <c r="AP305">
        <v>0</v>
      </c>
      <c r="AQ305" t="s">
        <v>12143</v>
      </c>
      <c r="AR305" t="s">
        <v>1</v>
      </c>
      <c r="AS305" t="s">
        <v>12141</v>
      </c>
      <c r="AT305" s="2" t="s">
        <v>0</v>
      </c>
      <c r="AU305" s="1">
        <f t="shared" si="35"/>
        <v>3.768503769984143</v>
      </c>
      <c r="AV305" s="1">
        <f t="shared" si="36"/>
        <v>3.3408931834608433</v>
      </c>
      <c r="AW305" s="1">
        <f t="shared" si="37"/>
        <v>2.9132825969375435</v>
      </c>
    </row>
    <row r="306" spans="1:49" x14ac:dyDescent="0.2">
      <c r="A306">
        <v>304</v>
      </c>
      <c r="B306" t="s">
        <v>52215</v>
      </c>
      <c r="C306" t="s">
        <v>52214</v>
      </c>
      <c r="F306" t="s">
        <v>52213</v>
      </c>
      <c r="G306" t="s">
        <v>17</v>
      </c>
      <c r="H306" t="s">
        <v>16</v>
      </c>
      <c r="I306" t="s">
        <v>52212</v>
      </c>
      <c r="J306" t="s">
        <v>52211</v>
      </c>
      <c r="K306" t="s">
        <v>52210</v>
      </c>
      <c r="L306" t="s">
        <v>39245</v>
      </c>
      <c r="M306" t="s">
        <v>39244</v>
      </c>
      <c r="N306">
        <v>5</v>
      </c>
      <c r="O306" t="s">
        <v>52209</v>
      </c>
      <c r="P306" t="s">
        <v>52208</v>
      </c>
      <c r="Q306" t="s">
        <v>52207</v>
      </c>
      <c r="R306" s="7">
        <v>42522</v>
      </c>
      <c r="S306" s="8">
        <f t="shared" si="32"/>
        <v>2016</v>
      </c>
      <c r="T306" s="8">
        <v>2016</v>
      </c>
      <c r="U306" s="8">
        <f t="shared" si="33"/>
        <v>6</v>
      </c>
      <c r="V306" s="7">
        <v>42522</v>
      </c>
      <c r="W306" t="s">
        <v>10288</v>
      </c>
      <c r="X306" s="2">
        <v>1.6519999999999999</v>
      </c>
      <c r="Y306" s="6">
        <f t="shared" si="38"/>
        <v>4.409919649769093E-2</v>
      </c>
      <c r="AA306" t="s">
        <v>10287</v>
      </c>
      <c r="AB306">
        <v>17337</v>
      </c>
      <c r="AD306" t="s">
        <v>6</v>
      </c>
      <c r="AE306">
        <v>64</v>
      </c>
      <c r="AF306">
        <v>6</v>
      </c>
      <c r="AG306">
        <v>7439774</v>
      </c>
      <c r="AH306" t="s">
        <v>52206</v>
      </c>
      <c r="AI306" t="s">
        <v>52205</v>
      </c>
      <c r="AJ306" t="s">
        <v>52204</v>
      </c>
      <c r="AK306" t="s">
        <v>52203</v>
      </c>
      <c r="AL306">
        <v>72</v>
      </c>
      <c r="AM306" s="5">
        <f t="shared" si="34"/>
        <v>12</v>
      </c>
      <c r="AN306" s="4">
        <f t="shared" si="39"/>
        <v>1.817493373722075E-2</v>
      </c>
      <c r="AO306" s="3"/>
      <c r="AP306">
        <v>0</v>
      </c>
      <c r="AR306" t="s">
        <v>1</v>
      </c>
      <c r="AT306" s="2" t="s">
        <v>0</v>
      </c>
      <c r="AU306" s="1">
        <f t="shared" si="35"/>
        <v>3.6321917669549877</v>
      </c>
      <c r="AV306" s="1">
        <f t="shared" si="36"/>
        <v>3.1137065117455842</v>
      </c>
      <c r="AW306" s="1">
        <f t="shared" si="37"/>
        <v>2.5952212565361803</v>
      </c>
    </row>
    <row r="307" spans="1:49" x14ac:dyDescent="0.2">
      <c r="A307">
        <v>305</v>
      </c>
      <c r="B307" t="s">
        <v>52202</v>
      </c>
      <c r="C307" t="s">
        <v>52201</v>
      </c>
      <c r="F307" t="s">
        <v>52200</v>
      </c>
      <c r="G307" t="s">
        <v>17</v>
      </c>
      <c r="H307" t="s">
        <v>16</v>
      </c>
      <c r="I307" t="s">
        <v>5905</v>
      </c>
      <c r="J307" t="s">
        <v>52199</v>
      </c>
      <c r="K307" t="s">
        <v>52198</v>
      </c>
      <c r="L307" t="s">
        <v>52197</v>
      </c>
      <c r="M307" t="s">
        <v>52196</v>
      </c>
      <c r="N307">
        <v>5</v>
      </c>
      <c r="O307" t="s">
        <v>52195</v>
      </c>
      <c r="P307" t="s">
        <v>52194</v>
      </c>
      <c r="Q307" t="s">
        <v>52193</v>
      </c>
      <c r="R307" s="7">
        <v>42522</v>
      </c>
      <c r="S307" s="8">
        <f t="shared" si="32"/>
        <v>2016</v>
      </c>
      <c r="T307" s="8">
        <v>2016</v>
      </c>
      <c r="U307" s="8">
        <f t="shared" si="33"/>
        <v>6</v>
      </c>
      <c r="V307" s="7">
        <v>42522</v>
      </c>
      <c r="W307" t="s">
        <v>10288</v>
      </c>
      <c r="X307" s="2">
        <v>1.6519999999999999</v>
      </c>
      <c r="Y307" s="6">
        <f t="shared" si="38"/>
        <v>4.409919649769093E-2</v>
      </c>
      <c r="AA307" t="s">
        <v>10287</v>
      </c>
      <c r="AB307">
        <v>17337</v>
      </c>
      <c r="AD307" t="s">
        <v>6</v>
      </c>
      <c r="AE307">
        <v>64</v>
      </c>
      <c r="AF307">
        <v>6</v>
      </c>
      <c r="AG307">
        <v>7434591</v>
      </c>
      <c r="AH307" t="s">
        <v>52192</v>
      </c>
      <c r="AI307" t="s">
        <v>52191</v>
      </c>
      <c r="AJ307" t="s">
        <v>52190</v>
      </c>
      <c r="AK307" t="s">
        <v>52189</v>
      </c>
      <c r="AL307">
        <v>48</v>
      </c>
      <c r="AM307" s="5">
        <f t="shared" si="34"/>
        <v>8</v>
      </c>
      <c r="AN307" s="4">
        <f t="shared" si="39"/>
        <v>1.2116622491480499E-2</v>
      </c>
      <c r="AO307" s="3"/>
      <c r="AP307">
        <v>0</v>
      </c>
      <c r="AR307" t="s">
        <v>1</v>
      </c>
      <c r="AT307" s="2" t="s">
        <v>0</v>
      </c>
      <c r="AU307" s="1">
        <f t="shared" si="35"/>
        <v>3.4504424295827798</v>
      </c>
      <c r="AV307" s="1">
        <f t="shared" si="36"/>
        <v>2.8107909494585712</v>
      </c>
      <c r="AW307" s="1">
        <f t="shared" si="37"/>
        <v>2.1711394693343626</v>
      </c>
    </row>
    <row r="308" spans="1:49" x14ac:dyDescent="0.2">
      <c r="A308">
        <v>306</v>
      </c>
      <c r="B308" t="s">
        <v>52188</v>
      </c>
      <c r="C308" t="s">
        <v>52187</v>
      </c>
      <c r="F308" t="s">
        <v>52186</v>
      </c>
      <c r="G308" t="s">
        <v>17</v>
      </c>
      <c r="H308" t="s">
        <v>16</v>
      </c>
      <c r="I308" t="s">
        <v>52185</v>
      </c>
      <c r="J308">
        <v>60008447</v>
      </c>
      <c r="K308" t="s">
        <v>33318</v>
      </c>
      <c r="L308" t="s">
        <v>33317</v>
      </c>
      <c r="M308" t="s">
        <v>5638</v>
      </c>
      <c r="N308">
        <v>5</v>
      </c>
      <c r="O308" t="s">
        <v>52184</v>
      </c>
      <c r="P308" t="s">
        <v>52183</v>
      </c>
      <c r="Q308" t="s">
        <v>33314</v>
      </c>
      <c r="R308" s="7">
        <v>42522</v>
      </c>
      <c r="S308" s="8">
        <f t="shared" si="32"/>
        <v>2016</v>
      </c>
      <c r="T308" s="8">
        <v>2016</v>
      </c>
      <c r="U308" s="8">
        <f t="shared" si="33"/>
        <v>6</v>
      </c>
      <c r="V308" s="7">
        <v>42522</v>
      </c>
      <c r="W308" t="s">
        <v>14403</v>
      </c>
      <c r="X308" s="2">
        <v>0.88100000000000001</v>
      </c>
      <c r="Y308" s="6">
        <f t="shared" si="38"/>
        <v>2.3517791836843653E-2</v>
      </c>
      <c r="AA308">
        <v>10459243</v>
      </c>
      <c r="AB308">
        <v>17248</v>
      </c>
      <c r="AD308" t="s">
        <v>6</v>
      </c>
      <c r="AE308">
        <v>58</v>
      </c>
      <c r="AF308">
        <v>3</v>
      </c>
      <c r="AG308">
        <v>7456246</v>
      </c>
      <c r="AH308" t="s">
        <v>52182</v>
      </c>
      <c r="AI308" t="s">
        <v>52181</v>
      </c>
      <c r="AK308" t="s">
        <v>52180</v>
      </c>
      <c r="AL308">
        <v>9</v>
      </c>
      <c r="AM308" s="5">
        <f t="shared" si="34"/>
        <v>1.5</v>
      </c>
      <c r="AN308" s="4">
        <f t="shared" si="39"/>
        <v>2.2718667171525938E-3</v>
      </c>
      <c r="AO308" s="3"/>
      <c r="AP308">
        <v>0</v>
      </c>
      <c r="AR308" t="s">
        <v>1</v>
      </c>
      <c r="AT308" s="2" t="s">
        <v>0</v>
      </c>
      <c r="AU308" s="1">
        <f t="shared" si="35"/>
        <v>1.7144014300936334</v>
      </c>
      <c r="AV308" s="1">
        <f t="shared" si="36"/>
        <v>1.2894829276998123</v>
      </c>
      <c r="AW308" s="1">
        <f t="shared" si="37"/>
        <v>0.86456442530599109</v>
      </c>
    </row>
    <row r="309" spans="1:49" x14ac:dyDescent="0.2">
      <c r="A309">
        <v>307</v>
      </c>
      <c r="B309" t="s">
        <v>52179</v>
      </c>
      <c r="C309" t="s">
        <v>52178</v>
      </c>
      <c r="F309" t="s">
        <v>52177</v>
      </c>
      <c r="G309" t="s">
        <v>17</v>
      </c>
      <c r="H309" t="s">
        <v>16</v>
      </c>
      <c r="I309" t="s">
        <v>52176</v>
      </c>
      <c r="J309" t="s">
        <v>52175</v>
      </c>
      <c r="K309" t="s">
        <v>52174</v>
      </c>
      <c r="L309" t="s">
        <v>52173</v>
      </c>
      <c r="M309" t="s">
        <v>52172</v>
      </c>
      <c r="N309">
        <v>7</v>
      </c>
      <c r="O309" t="s">
        <v>52171</v>
      </c>
      <c r="P309" t="s">
        <v>52170</v>
      </c>
      <c r="Q309" t="s">
        <v>52169</v>
      </c>
      <c r="R309" s="7">
        <v>42522</v>
      </c>
      <c r="S309" s="8">
        <f t="shared" si="32"/>
        <v>2016</v>
      </c>
      <c r="T309" s="8">
        <v>2016</v>
      </c>
      <c r="U309" s="8">
        <f t="shared" si="33"/>
        <v>6</v>
      </c>
      <c r="V309" s="7">
        <v>42522</v>
      </c>
      <c r="W309" t="s">
        <v>10288</v>
      </c>
      <c r="X309" s="2">
        <v>1.6519999999999999</v>
      </c>
      <c r="Y309" s="6">
        <f t="shared" si="38"/>
        <v>4.409919649769093E-2</v>
      </c>
      <c r="AA309" t="s">
        <v>10287</v>
      </c>
      <c r="AB309">
        <v>17337</v>
      </c>
      <c r="AD309" t="s">
        <v>6</v>
      </c>
      <c r="AE309">
        <v>64</v>
      </c>
      <c r="AF309">
        <v>6</v>
      </c>
      <c r="AG309">
        <v>7436762</v>
      </c>
      <c r="AH309" t="s">
        <v>52168</v>
      </c>
      <c r="AI309" t="s">
        <v>52167</v>
      </c>
      <c r="AJ309" t="s">
        <v>52166</v>
      </c>
      <c r="AK309" t="s">
        <v>52165</v>
      </c>
      <c r="AL309">
        <v>25</v>
      </c>
      <c r="AM309" s="5">
        <f t="shared" si="34"/>
        <v>4.166666666666667</v>
      </c>
      <c r="AN309" s="4">
        <f t="shared" si="39"/>
        <v>6.310740880979427E-3</v>
      </c>
      <c r="AO309" s="3"/>
      <c r="AP309">
        <v>0</v>
      </c>
      <c r="AQ309" t="s">
        <v>1782</v>
      </c>
      <c r="AR309" t="s">
        <v>52164</v>
      </c>
      <c r="AS309" t="s">
        <v>1780</v>
      </c>
      <c r="AT309" s="2" t="s">
        <v>0</v>
      </c>
      <c r="AU309" s="1">
        <f t="shared" si="35"/>
        <v>3.2762659812677479</v>
      </c>
      <c r="AV309" s="1">
        <f t="shared" si="36"/>
        <v>2.5204968689335181</v>
      </c>
      <c r="AW309" s="1">
        <f t="shared" si="37"/>
        <v>1.7647277565992876</v>
      </c>
    </row>
    <row r="310" spans="1:49" x14ac:dyDescent="0.2">
      <c r="A310">
        <v>308</v>
      </c>
      <c r="B310" t="s">
        <v>52163</v>
      </c>
      <c r="C310" t="s">
        <v>52162</v>
      </c>
      <c r="F310" t="s">
        <v>52161</v>
      </c>
      <c r="G310" t="s">
        <v>17</v>
      </c>
      <c r="H310" t="s">
        <v>16</v>
      </c>
      <c r="I310" t="s">
        <v>52160</v>
      </c>
      <c r="J310" t="s">
        <v>52159</v>
      </c>
      <c r="K310" t="s">
        <v>52158</v>
      </c>
      <c r="L310" t="s">
        <v>52157</v>
      </c>
      <c r="M310" t="s">
        <v>52156</v>
      </c>
      <c r="N310">
        <v>6</v>
      </c>
      <c r="O310" t="s">
        <v>52155</v>
      </c>
      <c r="P310" t="s">
        <v>52154</v>
      </c>
      <c r="Q310" t="s">
        <v>52153</v>
      </c>
      <c r="R310" s="7">
        <v>42522</v>
      </c>
      <c r="S310" s="8">
        <f t="shared" si="32"/>
        <v>2016</v>
      </c>
      <c r="T310" s="8">
        <v>2016</v>
      </c>
      <c r="U310" s="8">
        <f t="shared" si="33"/>
        <v>6</v>
      </c>
      <c r="V310" s="7">
        <v>42522</v>
      </c>
      <c r="W310" t="s">
        <v>10288</v>
      </c>
      <c r="X310" s="2">
        <v>1.6519999999999999</v>
      </c>
      <c r="Y310" s="6">
        <f t="shared" si="38"/>
        <v>4.409919649769093E-2</v>
      </c>
      <c r="AA310" t="s">
        <v>10287</v>
      </c>
      <c r="AB310">
        <v>17337</v>
      </c>
      <c r="AD310" t="s">
        <v>6</v>
      </c>
      <c r="AE310">
        <v>64</v>
      </c>
      <c r="AF310">
        <v>6</v>
      </c>
      <c r="AG310">
        <v>7436770</v>
      </c>
      <c r="AH310" t="s">
        <v>52152</v>
      </c>
      <c r="AI310" t="s">
        <v>52151</v>
      </c>
      <c r="AJ310" t="s">
        <v>52150</v>
      </c>
      <c r="AK310" t="s">
        <v>52149</v>
      </c>
      <c r="AL310">
        <v>12</v>
      </c>
      <c r="AM310" s="5">
        <f t="shared" si="34"/>
        <v>2</v>
      </c>
      <c r="AN310" s="4">
        <f t="shared" si="39"/>
        <v>3.0291556228701248E-3</v>
      </c>
      <c r="AO310" s="3"/>
      <c r="AP310">
        <v>0</v>
      </c>
      <c r="AQ310" t="s">
        <v>1782</v>
      </c>
      <c r="AR310" t="s">
        <v>52148</v>
      </c>
      <c r="AS310" t="s">
        <v>1780</v>
      </c>
      <c r="AT310" s="2" t="s">
        <v>0</v>
      </c>
      <c r="AU310" s="1">
        <f t="shared" si="35"/>
        <v>3.1778184235244686</v>
      </c>
      <c r="AV310" s="1">
        <f t="shared" si="36"/>
        <v>2.3564176060280526</v>
      </c>
      <c r="AW310" s="1">
        <f t="shared" si="37"/>
        <v>1.5350167885316366</v>
      </c>
    </row>
    <row r="311" spans="1:49" x14ac:dyDescent="0.2">
      <c r="A311">
        <v>309</v>
      </c>
      <c r="B311" t="s">
        <v>52147</v>
      </c>
      <c r="C311" t="s">
        <v>52146</v>
      </c>
      <c r="F311" t="s">
        <v>52145</v>
      </c>
      <c r="G311" t="s">
        <v>17</v>
      </c>
      <c r="H311" t="s">
        <v>16</v>
      </c>
      <c r="I311" t="s">
        <v>52144</v>
      </c>
      <c r="J311" t="s">
        <v>52143</v>
      </c>
      <c r="K311" t="s">
        <v>52142</v>
      </c>
      <c r="L311" t="s">
        <v>52141</v>
      </c>
      <c r="M311" t="s">
        <v>52140</v>
      </c>
      <c r="N311">
        <v>8</v>
      </c>
      <c r="O311" t="s">
        <v>52139</v>
      </c>
      <c r="P311" t="s">
        <v>52138</v>
      </c>
      <c r="Q311" t="s">
        <v>52137</v>
      </c>
      <c r="R311" s="7">
        <v>42522</v>
      </c>
      <c r="S311" s="8">
        <f t="shared" si="32"/>
        <v>2016</v>
      </c>
      <c r="T311" s="8">
        <v>2016</v>
      </c>
      <c r="U311" s="8">
        <f t="shared" si="33"/>
        <v>6</v>
      </c>
      <c r="V311" s="7">
        <v>42522</v>
      </c>
      <c r="W311" t="s">
        <v>10288</v>
      </c>
      <c r="X311" s="2">
        <v>1.6519999999999999</v>
      </c>
      <c r="Y311" s="6">
        <f t="shared" si="38"/>
        <v>4.409919649769093E-2</v>
      </c>
      <c r="AA311" t="s">
        <v>10287</v>
      </c>
      <c r="AB311">
        <v>17337</v>
      </c>
      <c r="AD311" t="s">
        <v>6</v>
      </c>
      <c r="AE311">
        <v>64</v>
      </c>
      <c r="AF311">
        <v>6</v>
      </c>
      <c r="AG311">
        <v>7448392</v>
      </c>
      <c r="AH311" t="s">
        <v>52136</v>
      </c>
      <c r="AI311" t="s">
        <v>52135</v>
      </c>
      <c r="AJ311" t="s">
        <v>52134</v>
      </c>
      <c r="AK311" t="s">
        <v>52133</v>
      </c>
      <c r="AL311">
        <v>27</v>
      </c>
      <c r="AM311" s="5">
        <f t="shared" si="34"/>
        <v>4.5</v>
      </c>
      <c r="AN311" s="4">
        <f t="shared" si="39"/>
        <v>6.815600151457781E-3</v>
      </c>
      <c r="AO311" s="3"/>
      <c r="AP311">
        <v>0</v>
      </c>
      <c r="AR311" t="s">
        <v>1</v>
      </c>
      <c r="AT311" s="2" t="s">
        <v>0</v>
      </c>
      <c r="AU311" s="1">
        <f t="shared" si="35"/>
        <v>3.2914117593820986</v>
      </c>
      <c r="AV311" s="1">
        <f t="shared" si="36"/>
        <v>2.5457398324574356</v>
      </c>
      <c r="AW311" s="1">
        <f t="shared" si="37"/>
        <v>1.8000679055327724</v>
      </c>
    </row>
    <row r="312" spans="1:49" x14ac:dyDescent="0.2">
      <c r="A312">
        <v>310</v>
      </c>
      <c r="B312" t="s">
        <v>52132</v>
      </c>
      <c r="C312" t="s">
        <v>52131</v>
      </c>
      <c r="F312" t="s">
        <v>52130</v>
      </c>
      <c r="G312" t="s">
        <v>17</v>
      </c>
      <c r="H312" t="s">
        <v>16</v>
      </c>
      <c r="I312" t="s">
        <v>13033</v>
      </c>
      <c r="J312">
        <v>60006832</v>
      </c>
      <c r="K312" t="s">
        <v>23795</v>
      </c>
      <c r="L312" t="s">
        <v>23794</v>
      </c>
      <c r="M312" t="s">
        <v>411</v>
      </c>
      <c r="N312">
        <v>3</v>
      </c>
      <c r="O312" t="s">
        <v>52129</v>
      </c>
      <c r="P312" t="s">
        <v>52128</v>
      </c>
      <c r="Q312" t="s">
        <v>45780</v>
      </c>
      <c r="R312" s="7">
        <v>42522</v>
      </c>
      <c r="S312" s="8">
        <f t="shared" si="32"/>
        <v>2016</v>
      </c>
      <c r="T312" s="8">
        <v>2016</v>
      </c>
      <c r="U312" s="8">
        <f t="shared" si="33"/>
        <v>6</v>
      </c>
      <c r="V312" s="7">
        <v>42522</v>
      </c>
      <c r="W312" t="s">
        <v>10288</v>
      </c>
      <c r="X312" s="2">
        <v>1.6519999999999999</v>
      </c>
      <c r="Y312" s="6">
        <f t="shared" si="38"/>
        <v>4.409919649769093E-2</v>
      </c>
      <c r="AA312" t="s">
        <v>10287</v>
      </c>
      <c r="AB312">
        <v>17337</v>
      </c>
      <c r="AD312" t="s">
        <v>6</v>
      </c>
      <c r="AE312">
        <v>64</v>
      </c>
      <c r="AF312">
        <v>6</v>
      </c>
      <c r="AG312">
        <v>7448407</v>
      </c>
      <c r="AH312" t="s">
        <v>52127</v>
      </c>
      <c r="AI312" t="s">
        <v>52126</v>
      </c>
      <c r="AJ312" t="s">
        <v>52125</v>
      </c>
      <c r="AK312" t="s">
        <v>52124</v>
      </c>
      <c r="AL312">
        <v>13</v>
      </c>
      <c r="AM312" s="5">
        <f t="shared" si="34"/>
        <v>2.1666666666666665</v>
      </c>
      <c r="AN312" s="4">
        <f t="shared" si="39"/>
        <v>3.2815852581093018E-3</v>
      </c>
      <c r="AO312" s="3"/>
      <c r="AP312">
        <v>0</v>
      </c>
      <c r="AR312" t="s">
        <v>1</v>
      </c>
      <c r="AT312" s="2" t="s">
        <v>0</v>
      </c>
      <c r="AU312" s="1">
        <f t="shared" si="35"/>
        <v>3.1853913125816438</v>
      </c>
      <c r="AV312" s="1">
        <f t="shared" si="36"/>
        <v>2.3690390877900116</v>
      </c>
      <c r="AW312" s="1">
        <f t="shared" si="37"/>
        <v>1.552686862998379</v>
      </c>
    </row>
    <row r="313" spans="1:49" x14ac:dyDescent="0.2">
      <c r="A313">
        <v>311</v>
      </c>
      <c r="B313" t="s">
        <v>52123</v>
      </c>
      <c r="C313" t="s">
        <v>52122</v>
      </c>
      <c r="F313" t="s">
        <v>52121</v>
      </c>
      <c r="G313" t="s">
        <v>17</v>
      </c>
      <c r="H313" t="s">
        <v>16</v>
      </c>
      <c r="I313" t="s">
        <v>3478</v>
      </c>
      <c r="J313" t="s">
        <v>52120</v>
      </c>
      <c r="K313" t="s">
        <v>12220</v>
      </c>
      <c r="L313" t="s">
        <v>12219</v>
      </c>
      <c r="M313" t="s">
        <v>230</v>
      </c>
      <c r="N313">
        <v>4</v>
      </c>
      <c r="O313" t="s">
        <v>52119</v>
      </c>
      <c r="P313" t="s">
        <v>52118</v>
      </c>
      <c r="Q313" t="s">
        <v>52117</v>
      </c>
      <c r="R313" s="7">
        <v>42522</v>
      </c>
      <c r="S313" s="8">
        <f t="shared" si="32"/>
        <v>2016</v>
      </c>
      <c r="T313" s="8">
        <v>2016</v>
      </c>
      <c r="U313" s="8">
        <f t="shared" si="33"/>
        <v>6</v>
      </c>
      <c r="V313" s="7">
        <v>42522</v>
      </c>
      <c r="W313" t="s">
        <v>10288</v>
      </c>
      <c r="X313" s="2">
        <v>1.6519999999999999</v>
      </c>
      <c r="Y313" s="6">
        <f t="shared" si="38"/>
        <v>4.409919649769093E-2</v>
      </c>
      <c r="AA313" t="s">
        <v>10287</v>
      </c>
      <c r="AB313">
        <v>17337</v>
      </c>
      <c r="AD313" t="s">
        <v>6</v>
      </c>
      <c r="AE313">
        <v>64</v>
      </c>
      <c r="AF313">
        <v>6</v>
      </c>
      <c r="AG313">
        <v>7436758</v>
      </c>
      <c r="AH313" t="s">
        <v>52116</v>
      </c>
      <c r="AI313" t="s">
        <v>52115</v>
      </c>
      <c r="AJ313" t="s">
        <v>52114</v>
      </c>
      <c r="AK313" t="s">
        <v>52113</v>
      </c>
      <c r="AL313">
        <v>34</v>
      </c>
      <c r="AM313" s="5">
        <f t="shared" si="34"/>
        <v>5.666666666666667</v>
      </c>
      <c r="AN313" s="4">
        <f t="shared" si="39"/>
        <v>8.5826075981320204E-3</v>
      </c>
      <c r="AO313" s="3"/>
      <c r="AP313">
        <v>0</v>
      </c>
      <c r="AR313" t="s">
        <v>1</v>
      </c>
      <c r="AT313" s="2" t="s">
        <v>0</v>
      </c>
      <c r="AU313" s="1">
        <f t="shared" si="35"/>
        <v>3.3444219827823258</v>
      </c>
      <c r="AV313" s="1">
        <f t="shared" si="36"/>
        <v>2.6340902047911476</v>
      </c>
      <c r="AW313" s="1">
        <f t="shared" si="37"/>
        <v>1.9237584267999694</v>
      </c>
    </row>
    <row r="314" spans="1:49" x14ac:dyDescent="0.2">
      <c r="A314">
        <v>312</v>
      </c>
      <c r="B314" t="s">
        <v>52112</v>
      </c>
      <c r="C314" t="s">
        <v>52111</v>
      </c>
      <c r="F314" t="s">
        <v>52110</v>
      </c>
      <c r="G314" t="s">
        <v>17</v>
      </c>
      <c r="H314" t="s">
        <v>16</v>
      </c>
      <c r="I314" t="s">
        <v>52109</v>
      </c>
      <c r="J314">
        <v>60032619</v>
      </c>
      <c r="K314" t="s">
        <v>26693</v>
      </c>
      <c r="L314" t="s">
        <v>26692</v>
      </c>
      <c r="M314" t="s">
        <v>725</v>
      </c>
      <c r="N314">
        <v>7</v>
      </c>
      <c r="O314" t="s">
        <v>52108</v>
      </c>
      <c r="P314" t="s">
        <v>52107</v>
      </c>
      <c r="Q314" t="s">
        <v>52106</v>
      </c>
      <c r="R314" s="7">
        <v>42522</v>
      </c>
      <c r="S314" s="8">
        <f t="shared" si="32"/>
        <v>2016</v>
      </c>
      <c r="T314" s="8">
        <v>2016</v>
      </c>
      <c r="U314" s="8">
        <f t="shared" si="33"/>
        <v>6</v>
      </c>
      <c r="V314" s="7">
        <v>42522</v>
      </c>
      <c r="W314" t="s">
        <v>10288</v>
      </c>
      <c r="X314" s="2">
        <v>1.6519999999999999</v>
      </c>
      <c r="Y314" s="6">
        <f t="shared" si="38"/>
        <v>4.409919649769093E-2</v>
      </c>
      <c r="AA314" t="s">
        <v>10287</v>
      </c>
      <c r="AB314">
        <v>17337</v>
      </c>
      <c r="AD314" t="s">
        <v>6</v>
      </c>
      <c r="AE314">
        <v>64</v>
      </c>
      <c r="AF314">
        <v>6</v>
      </c>
      <c r="AG314">
        <v>7442112</v>
      </c>
      <c r="AH314" t="s">
        <v>52105</v>
      </c>
      <c r="AI314" t="s">
        <v>52104</v>
      </c>
      <c r="AJ314" t="s">
        <v>52103</v>
      </c>
      <c r="AK314" t="s">
        <v>52102</v>
      </c>
      <c r="AL314">
        <v>9</v>
      </c>
      <c r="AM314" s="5">
        <f t="shared" si="34"/>
        <v>1.5</v>
      </c>
      <c r="AN314" s="4">
        <f t="shared" si="39"/>
        <v>2.2718667171525938E-3</v>
      </c>
      <c r="AO314" s="3"/>
      <c r="AP314">
        <v>0</v>
      </c>
      <c r="AR314" t="s">
        <v>1</v>
      </c>
      <c r="AT314" s="2" t="s">
        <v>0</v>
      </c>
      <c r="AU314" s="1">
        <f t="shared" si="35"/>
        <v>3.1550997563529428</v>
      </c>
      <c r="AV314" s="1">
        <f t="shared" si="36"/>
        <v>2.3185531607421761</v>
      </c>
      <c r="AW314" s="1">
        <f t="shared" si="37"/>
        <v>1.4820065651314094</v>
      </c>
    </row>
    <row r="315" spans="1:49" x14ac:dyDescent="0.2">
      <c r="A315">
        <v>313</v>
      </c>
      <c r="B315" t="s">
        <v>52101</v>
      </c>
      <c r="C315" t="s">
        <v>52100</v>
      </c>
      <c r="F315" t="s">
        <v>52099</v>
      </c>
      <c r="G315" t="s">
        <v>17</v>
      </c>
      <c r="H315" t="s">
        <v>16</v>
      </c>
      <c r="I315" t="s">
        <v>52098</v>
      </c>
      <c r="J315">
        <v>60001565</v>
      </c>
      <c r="K315" t="s">
        <v>32058</v>
      </c>
      <c r="L315" t="s">
        <v>32057</v>
      </c>
      <c r="M315" t="s">
        <v>16981</v>
      </c>
      <c r="N315">
        <v>1</v>
      </c>
      <c r="O315" t="s">
        <v>52097</v>
      </c>
      <c r="P315">
        <v>16030326300</v>
      </c>
      <c r="Q315">
        <v>60001565</v>
      </c>
      <c r="R315" s="7">
        <v>42522</v>
      </c>
      <c r="S315" s="8">
        <f t="shared" ref="S315:S378" si="40">YEAR(R315)</f>
        <v>2016</v>
      </c>
      <c r="T315" s="8">
        <v>2016</v>
      </c>
      <c r="U315" s="8">
        <f t="shared" ref="U315:U378" si="41">2022-T315</f>
        <v>6</v>
      </c>
      <c r="V315" s="7">
        <v>42522</v>
      </c>
      <c r="W315" t="s">
        <v>10288</v>
      </c>
      <c r="X315" s="2">
        <v>1.6519999999999999</v>
      </c>
      <c r="Y315" s="6">
        <f t="shared" si="38"/>
        <v>4.409919649769093E-2</v>
      </c>
      <c r="AA315" t="s">
        <v>10287</v>
      </c>
      <c r="AB315">
        <v>17337</v>
      </c>
      <c r="AD315" t="s">
        <v>6</v>
      </c>
      <c r="AE315">
        <v>64</v>
      </c>
      <c r="AF315">
        <v>6</v>
      </c>
      <c r="AG315">
        <v>7436704</v>
      </c>
      <c r="AH315" t="s">
        <v>52096</v>
      </c>
      <c r="AI315" t="s">
        <v>52095</v>
      </c>
      <c r="AJ315" t="s">
        <v>52094</v>
      </c>
      <c r="AK315" t="s">
        <v>52093</v>
      </c>
      <c r="AL315">
        <v>3</v>
      </c>
      <c r="AM315" s="5">
        <f t="shared" ref="AM315:AM378" si="42">AL315/U315</f>
        <v>0.5</v>
      </c>
      <c r="AN315" s="4">
        <f t="shared" si="39"/>
        <v>7.572889057175312E-4</v>
      </c>
      <c r="AO315" s="3"/>
      <c r="AP315">
        <v>0</v>
      </c>
      <c r="AR315" t="s">
        <v>1</v>
      </c>
      <c r="AT315" s="2" t="s">
        <v>0</v>
      </c>
      <c r="AU315" s="1">
        <f t="shared" ref="AU315:AU378" si="43">(Y315*0.7+AN315*0.3)*100</f>
        <v>3.1096624220098912</v>
      </c>
      <c r="AV315" s="1">
        <f t="shared" ref="AV315:AV378" si="44">(Y315*0.5+AN315*0.5)*100</f>
        <v>2.2428242701704231</v>
      </c>
      <c r="AW315" s="1">
        <f t="shared" ref="AW315:AW378" si="45">(Y315*0.3+AN315*0.7)*100</f>
        <v>1.375986118330955</v>
      </c>
    </row>
    <row r="316" spans="1:49" x14ac:dyDescent="0.2">
      <c r="A316">
        <v>314</v>
      </c>
      <c r="B316" t="s">
        <v>52092</v>
      </c>
      <c r="C316" t="s">
        <v>52091</v>
      </c>
      <c r="F316" t="s">
        <v>52090</v>
      </c>
      <c r="G316" t="s">
        <v>17</v>
      </c>
      <c r="H316" t="s">
        <v>16</v>
      </c>
      <c r="I316" t="s">
        <v>10171</v>
      </c>
      <c r="J316">
        <v>60022317</v>
      </c>
      <c r="K316" t="s">
        <v>41185</v>
      </c>
      <c r="L316" t="s">
        <v>41184</v>
      </c>
      <c r="M316" t="s">
        <v>41183</v>
      </c>
      <c r="N316">
        <v>2</v>
      </c>
      <c r="O316" t="s">
        <v>41182</v>
      </c>
      <c r="P316" t="s">
        <v>41181</v>
      </c>
      <c r="Q316" t="s">
        <v>41180</v>
      </c>
      <c r="R316" s="7">
        <v>42522</v>
      </c>
      <c r="S316" s="8">
        <f t="shared" si="40"/>
        <v>2016</v>
      </c>
      <c r="T316" s="8">
        <v>2016</v>
      </c>
      <c r="U316" s="8">
        <f t="shared" si="41"/>
        <v>6</v>
      </c>
      <c r="V316" s="7">
        <v>42522</v>
      </c>
      <c r="W316" t="s">
        <v>10288</v>
      </c>
      <c r="X316" s="2">
        <v>1.6519999999999999</v>
      </c>
      <c r="Y316" s="6">
        <f t="shared" si="38"/>
        <v>4.409919649769093E-2</v>
      </c>
      <c r="AA316" t="s">
        <v>10287</v>
      </c>
      <c r="AB316">
        <v>17337</v>
      </c>
      <c r="AD316" t="s">
        <v>6</v>
      </c>
      <c r="AE316">
        <v>64</v>
      </c>
      <c r="AF316">
        <v>6</v>
      </c>
      <c r="AG316">
        <v>7450661</v>
      </c>
      <c r="AH316" t="s">
        <v>52089</v>
      </c>
      <c r="AI316" t="s">
        <v>52088</v>
      </c>
      <c r="AJ316" t="s">
        <v>52087</v>
      </c>
      <c r="AK316" t="s">
        <v>52086</v>
      </c>
      <c r="AL316">
        <v>69</v>
      </c>
      <c r="AM316" s="5">
        <f t="shared" si="42"/>
        <v>11.5</v>
      </c>
      <c r="AN316" s="4">
        <f t="shared" si="39"/>
        <v>1.741764483150322E-2</v>
      </c>
      <c r="AO316" s="3"/>
      <c r="AP316">
        <v>0</v>
      </c>
      <c r="AR316" t="s">
        <v>1</v>
      </c>
      <c r="AT316" s="2" t="s">
        <v>0</v>
      </c>
      <c r="AU316" s="1">
        <f t="shared" si="43"/>
        <v>3.6094730997834619</v>
      </c>
      <c r="AV316" s="1">
        <f t="shared" si="44"/>
        <v>3.0758420664597073</v>
      </c>
      <c r="AW316" s="1">
        <f t="shared" si="45"/>
        <v>2.5422110331359531</v>
      </c>
    </row>
    <row r="317" spans="1:49" x14ac:dyDescent="0.2">
      <c r="A317">
        <v>315</v>
      </c>
      <c r="B317" t="s">
        <v>52085</v>
      </c>
      <c r="C317" t="s">
        <v>52084</v>
      </c>
      <c r="E317">
        <v>27284928</v>
      </c>
      <c r="F317" t="s">
        <v>52083</v>
      </c>
      <c r="G317" t="s">
        <v>17</v>
      </c>
      <c r="H317" t="s">
        <v>16</v>
      </c>
      <c r="I317" t="s">
        <v>52082</v>
      </c>
      <c r="J317" t="s">
        <v>52081</v>
      </c>
      <c r="K317" t="s">
        <v>52080</v>
      </c>
      <c r="L317" t="s">
        <v>52079</v>
      </c>
      <c r="M317" t="s">
        <v>52078</v>
      </c>
      <c r="N317">
        <v>8</v>
      </c>
      <c r="O317" t="s">
        <v>52077</v>
      </c>
      <c r="P317" t="s">
        <v>52076</v>
      </c>
      <c r="Q317" t="s">
        <v>52075</v>
      </c>
      <c r="R317" s="7">
        <v>42522</v>
      </c>
      <c r="S317" s="8">
        <f t="shared" si="40"/>
        <v>2016</v>
      </c>
      <c r="T317" s="8">
        <v>2016</v>
      </c>
      <c r="U317" s="8">
        <f t="shared" si="41"/>
        <v>6</v>
      </c>
      <c r="V317" s="7">
        <v>42522</v>
      </c>
      <c r="W317" t="s">
        <v>52074</v>
      </c>
      <c r="X317" s="2">
        <v>0.316</v>
      </c>
      <c r="Y317" s="6">
        <f t="shared" si="38"/>
        <v>8.4354395237713885E-3</v>
      </c>
      <c r="AA317">
        <v>442771</v>
      </c>
      <c r="AB317">
        <v>25394</v>
      </c>
      <c r="AC317">
        <v>14397803</v>
      </c>
      <c r="AD317" t="s">
        <v>6</v>
      </c>
      <c r="AE317">
        <v>54</v>
      </c>
      <c r="AF317">
        <v>6</v>
      </c>
      <c r="AH317" t="s">
        <v>52073</v>
      </c>
      <c r="AI317" t="s">
        <v>52072</v>
      </c>
      <c r="AJ317" t="s">
        <v>52071</v>
      </c>
      <c r="AK317" t="s">
        <v>52070</v>
      </c>
      <c r="AL317">
        <v>11</v>
      </c>
      <c r="AM317" s="5">
        <f t="shared" si="42"/>
        <v>1.8333333333333333</v>
      </c>
      <c r="AN317" s="4">
        <f t="shared" si="39"/>
        <v>2.7767259876309478E-3</v>
      </c>
      <c r="AO317" s="3"/>
      <c r="AP317">
        <v>0</v>
      </c>
      <c r="AR317" t="s">
        <v>1</v>
      </c>
      <c r="AT317" s="2">
        <v>2</v>
      </c>
      <c r="AU317" s="1">
        <f t="shared" si="43"/>
        <v>0.67378254629292555</v>
      </c>
      <c r="AV317" s="1">
        <f t="shared" si="44"/>
        <v>0.56060827557011683</v>
      </c>
      <c r="AW317" s="1">
        <f t="shared" si="45"/>
        <v>0.447434004847308</v>
      </c>
    </row>
    <row r="318" spans="1:49" x14ac:dyDescent="0.2">
      <c r="A318">
        <v>316</v>
      </c>
      <c r="B318" t="s">
        <v>52069</v>
      </c>
      <c r="C318" t="s">
        <v>52068</v>
      </c>
      <c r="F318" t="s">
        <v>52067</v>
      </c>
      <c r="G318" t="s">
        <v>17</v>
      </c>
      <c r="H318" t="s">
        <v>16</v>
      </c>
      <c r="I318" t="s">
        <v>23925</v>
      </c>
      <c r="J318">
        <v>60000990</v>
      </c>
      <c r="K318" t="s">
        <v>23342</v>
      </c>
      <c r="L318" t="s">
        <v>23341</v>
      </c>
      <c r="M318" t="s">
        <v>3462</v>
      </c>
      <c r="N318">
        <v>2</v>
      </c>
      <c r="O318" t="s">
        <v>23924</v>
      </c>
      <c r="P318" t="s">
        <v>23923</v>
      </c>
      <c r="Q318" t="s">
        <v>23922</v>
      </c>
      <c r="R318" s="7">
        <v>42522</v>
      </c>
      <c r="S318" s="8">
        <f t="shared" si="40"/>
        <v>2016</v>
      </c>
      <c r="T318" s="8">
        <v>2016</v>
      </c>
      <c r="U318" s="8">
        <f t="shared" si="41"/>
        <v>6</v>
      </c>
      <c r="V318" s="7">
        <v>42522</v>
      </c>
      <c r="W318" t="s">
        <v>10288</v>
      </c>
      <c r="X318" s="2">
        <v>1.6519999999999999</v>
      </c>
      <c r="Y318" s="6">
        <f t="shared" si="38"/>
        <v>4.409919649769093E-2</v>
      </c>
      <c r="AA318" t="s">
        <v>10287</v>
      </c>
      <c r="AB318">
        <v>17337</v>
      </c>
      <c r="AD318" t="s">
        <v>6</v>
      </c>
      <c r="AE318">
        <v>64</v>
      </c>
      <c r="AF318">
        <v>6</v>
      </c>
      <c r="AG318">
        <v>7448404</v>
      </c>
      <c r="AH318" t="s">
        <v>52066</v>
      </c>
      <c r="AI318" t="s">
        <v>52065</v>
      </c>
      <c r="AJ318" t="s">
        <v>52064</v>
      </c>
      <c r="AK318" t="s">
        <v>52063</v>
      </c>
      <c r="AL318">
        <v>11</v>
      </c>
      <c r="AM318" s="5">
        <f t="shared" si="42"/>
        <v>1.8333333333333333</v>
      </c>
      <c r="AN318" s="4">
        <f t="shared" si="39"/>
        <v>2.7767259876309478E-3</v>
      </c>
      <c r="AO318" s="3"/>
      <c r="AP318">
        <v>0</v>
      </c>
      <c r="AQ318" t="s">
        <v>3765</v>
      </c>
      <c r="AR318">
        <v>321125</v>
      </c>
      <c r="AS318" t="s">
        <v>3763</v>
      </c>
      <c r="AT318" s="2" t="s">
        <v>0</v>
      </c>
      <c r="AU318" s="1">
        <f t="shared" si="43"/>
        <v>3.1702455344672935</v>
      </c>
      <c r="AV318" s="1">
        <f t="shared" si="44"/>
        <v>2.3437961242660941</v>
      </c>
      <c r="AW318" s="1">
        <f t="shared" si="45"/>
        <v>1.5173467140648942</v>
      </c>
    </row>
    <row r="319" spans="1:49" x14ac:dyDescent="0.2">
      <c r="A319">
        <v>317</v>
      </c>
      <c r="B319" t="s">
        <v>52062</v>
      </c>
      <c r="C319" t="s">
        <v>52061</v>
      </c>
      <c r="F319" t="s">
        <v>52060</v>
      </c>
      <c r="G319" t="s">
        <v>17</v>
      </c>
      <c r="H319" t="s">
        <v>16</v>
      </c>
      <c r="I319" t="s">
        <v>52059</v>
      </c>
      <c r="J319">
        <v>116791416</v>
      </c>
      <c r="K319" t="s">
        <v>52058</v>
      </c>
      <c r="L319" t="s">
        <v>6531</v>
      </c>
      <c r="M319" t="s">
        <v>2835</v>
      </c>
      <c r="N319">
        <v>3</v>
      </c>
      <c r="O319" t="s">
        <v>52057</v>
      </c>
      <c r="P319" t="s">
        <v>52056</v>
      </c>
      <c r="Q319" t="s">
        <v>52055</v>
      </c>
      <c r="R319" s="7">
        <v>42522</v>
      </c>
      <c r="S319" s="8">
        <f t="shared" si="40"/>
        <v>2016</v>
      </c>
      <c r="T319" s="8">
        <v>2016</v>
      </c>
      <c r="U319" s="8">
        <f t="shared" si="41"/>
        <v>6</v>
      </c>
      <c r="V319" s="7">
        <v>42522</v>
      </c>
      <c r="W319" t="s">
        <v>14403</v>
      </c>
      <c r="X319" s="2">
        <v>0.88100000000000001</v>
      </c>
      <c r="Y319" s="6">
        <f t="shared" si="38"/>
        <v>2.3517791836843653E-2</v>
      </c>
      <c r="AA319">
        <v>10459243</v>
      </c>
      <c r="AB319">
        <v>17248</v>
      </c>
      <c r="AD319" t="s">
        <v>6</v>
      </c>
      <c r="AE319">
        <v>58</v>
      </c>
      <c r="AF319">
        <v>3</v>
      </c>
      <c r="AG319">
        <v>7482892</v>
      </c>
      <c r="AI319" t="s">
        <v>52054</v>
      </c>
      <c r="AK319" t="s">
        <v>52053</v>
      </c>
      <c r="AL319">
        <v>7</v>
      </c>
      <c r="AM319" s="5">
        <f t="shared" si="42"/>
        <v>1.1666666666666667</v>
      </c>
      <c r="AN319" s="4">
        <f t="shared" si="39"/>
        <v>1.7670074466742396E-3</v>
      </c>
      <c r="AO319" s="3"/>
      <c r="AP319">
        <v>0</v>
      </c>
      <c r="AR319" t="s">
        <v>1</v>
      </c>
      <c r="AT319" s="2" t="s">
        <v>0</v>
      </c>
      <c r="AU319" s="1">
        <f t="shared" si="43"/>
        <v>1.699255651979283</v>
      </c>
      <c r="AV319" s="1">
        <f t="shared" si="44"/>
        <v>1.2642399641758946</v>
      </c>
      <c r="AW319" s="1">
        <f t="shared" si="45"/>
        <v>0.8292242763725064</v>
      </c>
    </row>
    <row r="320" spans="1:49" x14ac:dyDescent="0.2">
      <c r="A320">
        <v>318</v>
      </c>
      <c r="B320" t="s">
        <v>52052</v>
      </c>
      <c r="C320" t="s">
        <v>52051</v>
      </c>
      <c r="F320" t="s">
        <v>52050</v>
      </c>
      <c r="G320" t="s">
        <v>17</v>
      </c>
      <c r="H320" t="s">
        <v>16</v>
      </c>
      <c r="I320" t="s">
        <v>52049</v>
      </c>
      <c r="J320">
        <v>60033389</v>
      </c>
      <c r="K320" t="s">
        <v>52048</v>
      </c>
      <c r="L320" t="s">
        <v>6531</v>
      </c>
      <c r="M320" t="s">
        <v>411</v>
      </c>
      <c r="N320">
        <v>1</v>
      </c>
      <c r="O320" t="s">
        <v>52047</v>
      </c>
      <c r="P320">
        <v>37100570700</v>
      </c>
      <c r="Q320">
        <v>60033389</v>
      </c>
      <c r="R320" s="7">
        <v>42522</v>
      </c>
      <c r="S320" s="8">
        <f t="shared" si="40"/>
        <v>2016</v>
      </c>
      <c r="T320" s="8">
        <v>2016</v>
      </c>
      <c r="U320" s="8">
        <f t="shared" si="41"/>
        <v>6</v>
      </c>
      <c r="V320" s="7">
        <v>42522</v>
      </c>
      <c r="W320" t="s">
        <v>10288</v>
      </c>
      <c r="X320" s="2">
        <v>1.6519999999999999</v>
      </c>
      <c r="Y320" s="6">
        <f t="shared" si="38"/>
        <v>4.409919649769093E-2</v>
      </c>
      <c r="AA320" t="s">
        <v>10287</v>
      </c>
      <c r="AB320">
        <v>17337</v>
      </c>
      <c r="AD320" t="s">
        <v>6</v>
      </c>
      <c r="AE320">
        <v>64</v>
      </c>
      <c r="AF320">
        <v>6</v>
      </c>
      <c r="AG320">
        <v>7446293</v>
      </c>
      <c r="AH320" t="s">
        <v>52046</v>
      </c>
      <c r="AI320" t="s">
        <v>52045</v>
      </c>
      <c r="AJ320" t="s">
        <v>52044</v>
      </c>
      <c r="AK320" t="s">
        <v>52043</v>
      </c>
      <c r="AL320">
        <v>5</v>
      </c>
      <c r="AM320" s="5">
        <f t="shared" si="42"/>
        <v>0.83333333333333337</v>
      </c>
      <c r="AN320" s="4">
        <f t="shared" si="39"/>
        <v>1.2621481761958854E-3</v>
      </c>
      <c r="AO320" s="3"/>
      <c r="AP320">
        <v>0</v>
      </c>
      <c r="AR320" t="s">
        <v>1</v>
      </c>
      <c r="AT320" s="2" t="s">
        <v>0</v>
      </c>
      <c r="AU320" s="1">
        <f t="shared" si="43"/>
        <v>3.1248082001242414</v>
      </c>
      <c r="AV320" s="1">
        <f t="shared" si="44"/>
        <v>2.268067233694341</v>
      </c>
      <c r="AW320" s="1">
        <f t="shared" si="45"/>
        <v>1.4113262672644398</v>
      </c>
    </row>
    <row r="321" spans="1:49" x14ac:dyDescent="0.2">
      <c r="A321">
        <v>319</v>
      </c>
      <c r="B321" t="s">
        <v>52042</v>
      </c>
      <c r="C321" t="s">
        <v>52041</v>
      </c>
      <c r="F321" t="s">
        <v>52040</v>
      </c>
      <c r="G321" t="s">
        <v>17</v>
      </c>
      <c r="H321" t="s">
        <v>16</v>
      </c>
      <c r="I321" t="s">
        <v>52039</v>
      </c>
      <c r="J321" t="s">
        <v>52038</v>
      </c>
      <c r="K321" t="s">
        <v>52037</v>
      </c>
      <c r="L321" t="s">
        <v>52036</v>
      </c>
      <c r="M321" t="s">
        <v>214</v>
      </c>
      <c r="N321">
        <v>2</v>
      </c>
      <c r="O321" t="s">
        <v>52035</v>
      </c>
      <c r="P321" t="s">
        <v>52034</v>
      </c>
      <c r="Q321" t="s">
        <v>52033</v>
      </c>
      <c r="R321" s="7">
        <v>42522</v>
      </c>
      <c r="S321" s="8">
        <f t="shared" si="40"/>
        <v>2016</v>
      </c>
      <c r="T321" s="8">
        <v>2016</v>
      </c>
      <c r="U321" s="8">
        <f t="shared" si="41"/>
        <v>6</v>
      </c>
      <c r="V321" s="7">
        <v>42522</v>
      </c>
      <c r="W321" t="s">
        <v>10288</v>
      </c>
      <c r="X321" s="2">
        <v>1.6519999999999999</v>
      </c>
      <c r="Y321" s="6">
        <f t="shared" si="38"/>
        <v>4.409919649769093E-2</v>
      </c>
      <c r="AA321" t="s">
        <v>10287</v>
      </c>
      <c r="AB321">
        <v>17337</v>
      </c>
      <c r="AD321" t="s">
        <v>6</v>
      </c>
      <c r="AE321">
        <v>64</v>
      </c>
      <c r="AF321">
        <v>6</v>
      </c>
      <c r="AG321">
        <v>7436816</v>
      </c>
      <c r="AH321" t="s">
        <v>52032</v>
      </c>
      <c r="AI321" t="s">
        <v>52031</v>
      </c>
      <c r="AJ321" t="s">
        <v>52030</v>
      </c>
      <c r="AK321" t="s">
        <v>52029</v>
      </c>
      <c r="AL321">
        <v>7</v>
      </c>
      <c r="AM321" s="5">
        <f t="shared" si="42"/>
        <v>1.1666666666666667</v>
      </c>
      <c r="AN321" s="4">
        <f t="shared" si="39"/>
        <v>1.7670074466742396E-3</v>
      </c>
      <c r="AO321" s="3"/>
      <c r="AP321">
        <v>0</v>
      </c>
      <c r="AR321" t="s">
        <v>1</v>
      </c>
      <c r="AT321" s="2" t="s">
        <v>0</v>
      </c>
      <c r="AU321" s="1">
        <f t="shared" si="43"/>
        <v>3.1399539782385926</v>
      </c>
      <c r="AV321" s="1">
        <f t="shared" si="44"/>
        <v>2.2933101972182586</v>
      </c>
      <c r="AW321" s="1">
        <f t="shared" si="45"/>
        <v>1.4466664161979246</v>
      </c>
    </row>
    <row r="322" spans="1:49" x14ac:dyDescent="0.2">
      <c r="A322">
        <v>320</v>
      </c>
      <c r="B322" t="s">
        <v>52028</v>
      </c>
      <c r="C322" t="s">
        <v>52027</v>
      </c>
      <c r="F322" t="s">
        <v>52026</v>
      </c>
      <c r="G322" t="s">
        <v>17</v>
      </c>
      <c r="H322" t="s">
        <v>16</v>
      </c>
      <c r="I322" t="s">
        <v>52025</v>
      </c>
      <c r="J322" t="s">
        <v>52024</v>
      </c>
      <c r="K322" t="s">
        <v>52023</v>
      </c>
      <c r="L322" t="s">
        <v>52022</v>
      </c>
      <c r="M322" t="s">
        <v>4373</v>
      </c>
      <c r="N322">
        <v>3</v>
      </c>
      <c r="O322" t="s">
        <v>52021</v>
      </c>
      <c r="P322" t="s">
        <v>52020</v>
      </c>
      <c r="Q322" t="s">
        <v>52019</v>
      </c>
      <c r="R322" s="7">
        <v>42522</v>
      </c>
      <c r="S322" s="8">
        <f t="shared" si="40"/>
        <v>2016</v>
      </c>
      <c r="T322" s="8">
        <v>2016</v>
      </c>
      <c r="U322" s="8">
        <f t="shared" si="41"/>
        <v>6</v>
      </c>
      <c r="V322" s="7">
        <v>42522</v>
      </c>
      <c r="W322" t="s">
        <v>10288</v>
      </c>
      <c r="X322" s="2">
        <v>1.6519999999999999</v>
      </c>
      <c r="Y322" s="6">
        <f t="shared" si="38"/>
        <v>4.409919649769093E-2</v>
      </c>
      <c r="AA322" t="s">
        <v>10287</v>
      </c>
      <c r="AB322">
        <v>17337</v>
      </c>
      <c r="AD322" t="s">
        <v>6</v>
      </c>
      <c r="AE322">
        <v>64</v>
      </c>
      <c r="AF322">
        <v>6</v>
      </c>
      <c r="AG322">
        <v>7450625</v>
      </c>
      <c r="AH322" t="s">
        <v>52018</v>
      </c>
      <c r="AI322" t="s">
        <v>52017</v>
      </c>
      <c r="AJ322" t="s">
        <v>52016</v>
      </c>
      <c r="AK322" t="s">
        <v>52015</v>
      </c>
      <c r="AL322">
        <v>33</v>
      </c>
      <c r="AM322" s="5">
        <f t="shared" si="42"/>
        <v>5.5</v>
      </c>
      <c r="AN322" s="4">
        <f t="shared" si="39"/>
        <v>8.330177962892843E-3</v>
      </c>
      <c r="AO322" s="3"/>
      <c r="AP322">
        <v>0</v>
      </c>
      <c r="AR322" t="s">
        <v>1</v>
      </c>
      <c r="AT322" s="2" t="s">
        <v>0</v>
      </c>
      <c r="AU322" s="1">
        <f t="shared" si="43"/>
        <v>3.3368490937251507</v>
      </c>
      <c r="AV322" s="1">
        <f t="shared" si="44"/>
        <v>2.6214687230291887</v>
      </c>
      <c r="AW322" s="1">
        <f t="shared" si="45"/>
        <v>1.9060883523332266</v>
      </c>
    </row>
    <row r="323" spans="1:49" x14ac:dyDescent="0.2">
      <c r="A323">
        <v>321</v>
      </c>
      <c r="B323" t="s">
        <v>52014</v>
      </c>
      <c r="C323" t="s">
        <v>52013</v>
      </c>
      <c r="F323" t="s">
        <v>52012</v>
      </c>
      <c r="G323" t="s">
        <v>17</v>
      </c>
      <c r="H323" t="s">
        <v>16</v>
      </c>
      <c r="I323" t="s">
        <v>21601</v>
      </c>
      <c r="J323" t="s">
        <v>21600</v>
      </c>
      <c r="K323" t="s">
        <v>21599</v>
      </c>
      <c r="L323" t="s">
        <v>21598</v>
      </c>
      <c r="M323" t="s">
        <v>102</v>
      </c>
      <c r="N323">
        <v>4</v>
      </c>
      <c r="O323" t="s">
        <v>52011</v>
      </c>
      <c r="P323" t="s">
        <v>52010</v>
      </c>
      <c r="Q323" t="s">
        <v>52009</v>
      </c>
      <c r="R323" s="7">
        <v>42522</v>
      </c>
      <c r="S323" s="8">
        <f t="shared" si="40"/>
        <v>2016</v>
      </c>
      <c r="T323" s="8">
        <v>2016</v>
      </c>
      <c r="U323" s="8">
        <f t="shared" si="41"/>
        <v>6</v>
      </c>
      <c r="V323" s="7">
        <v>42522</v>
      </c>
      <c r="W323" t="s">
        <v>10288</v>
      </c>
      <c r="X323" s="2">
        <v>1.6519999999999999</v>
      </c>
      <c r="Y323" s="6">
        <f t="shared" ref="Y323:Y386" si="46">(X323-$Z$3)/($Z$2-$Z$3)</f>
        <v>4.409919649769093E-2</v>
      </c>
      <c r="AA323" t="s">
        <v>10287</v>
      </c>
      <c r="AB323">
        <v>17337</v>
      </c>
      <c r="AD323" t="s">
        <v>6</v>
      </c>
      <c r="AE323">
        <v>64</v>
      </c>
      <c r="AF323">
        <v>6</v>
      </c>
      <c r="AG323">
        <v>7448390</v>
      </c>
      <c r="AH323" t="s">
        <v>52008</v>
      </c>
      <c r="AI323" t="s">
        <v>52007</v>
      </c>
      <c r="AJ323" t="s">
        <v>52006</v>
      </c>
      <c r="AK323" t="s">
        <v>52005</v>
      </c>
      <c r="AL323">
        <v>36</v>
      </c>
      <c r="AM323" s="5">
        <f t="shared" si="42"/>
        <v>6</v>
      </c>
      <c r="AN323" s="4">
        <f t="shared" ref="AN323:AN386" si="47">(AM323-$AO$3)/($AO$2-$AO$3)</f>
        <v>9.0874668686103752E-3</v>
      </c>
      <c r="AO323" s="3"/>
      <c r="AP323">
        <v>0</v>
      </c>
      <c r="AR323" t="s">
        <v>1</v>
      </c>
      <c r="AT323" s="2" t="s">
        <v>0</v>
      </c>
      <c r="AU323" s="1">
        <f t="shared" si="43"/>
        <v>3.3595677608966765</v>
      </c>
      <c r="AV323" s="1">
        <f t="shared" si="44"/>
        <v>2.6593331683150652</v>
      </c>
      <c r="AW323" s="1">
        <f t="shared" si="45"/>
        <v>1.959098575733454</v>
      </c>
    </row>
    <row r="324" spans="1:49" x14ac:dyDescent="0.2">
      <c r="A324">
        <v>322</v>
      </c>
      <c r="B324" t="s">
        <v>52004</v>
      </c>
      <c r="C324" t="s">
        <v>52003</v>
      </c>
      <c r="F324" t="s">
        <v>52002</v>
      </c>
      <c r="G324" t="s">
        <v>17</v>
      </c>
      <c r="H324" t="s">
        <v>16</v>
      </c>
      <c r="I324" t="s">
        <v>52001</v>
      </c>
      <c r="J324">
        <v>60000221</v>
      </c>
      <c r="K324" t="s">
        <v>18572</v>
      </c>
      <c r="L324" t="s">
        <v>18571</v>
      </c>
      <c r="M324" t="s">
        <v>411</v>
      </c>
      <c r="N324">
        <v>2</v>
      </c>
      <c r="O324" t="s">
        <v>52000</v>
      </c>
      <c r="P324" t="s">
        <v>51999</v>
      </c>
      <c r="Q324" t="s">
        <v>50068</v>
      </c>
      <c r="R324" s="7">
        <v>42522</v>
      </c>
      <c r="S324" s="8">
        <f t="shared" si="40"/>
        <v>2016</v>
      </c>
      <c r="T324" s="8">
        <v>2016</v>
      </c>
      <c r="U324" s="8">
        <f t="shared" si="41"/>
        <v>6</v>
      </c>
      <c r="V324" s="7">
        <v>42522</v>
      </c>
      <c r="W324" t="s">
        <v>10288</v>
      </c>
      <c r="X324" s="2">
        <v>1.6519999999999999</v>
      </c>
      <c r="Y324" s="6">
        <f t="shared" si="46"/>
        <v>4.409919649769093E-2</v>
      </c>
      <c r="AA324" t="s">
        <v>10287</v>
      </c>
      <c r="AB324">
        <v>17337</v>
      </c>
      <c r="AD324" t="s">
        <v>6</v>
      </c>
      <c r="AE324">
        <v>64</v>
      </c>
      <c r="AF324">
        <v>6</v>
      </c>
      <c r="AG324">
        <v>7442093</v>
      </c>
      <c r="AH324" t="s">
        <v>51998</v>
      </c>
      <c r="AI324" t="s">
        <v>51997</v>
      </c>
      <c r="AJ324" t="s">
        <v>51996</v>
      </c>
      <c r="AK324" t="s">
        <v>51995</v>
      </c>
      <c r="AL324">
        <v>16</v>
      </c>
      <c r="AM324" s="5">
        <f t="shared" si="42"/>
        <v>2.6666666666666665</v>
      </c>
      <c r="AN324" s="4">
        <f t="shared" si="47"/>
        <v>4.0388741638268328E-3</v>
      </c>
      <c r="AO324" s="3"/>
      <c r="AP324">
        <v>0</v>
      </c>
      <c r="AQ324" t="s">
        <v>8052</v>
      </c>
      <c r="AR324" t="s">
        <v>51994</v>
      </c>
      <c r="AS324" t="s">
        <v>8050</v>
      </c>
      <c r="AT324" s="2" t="s">
        <v>0</v>
      </c>
      <c r="AU324" s="1">
        <f t="shared" si="43"/>
        <v>3.20810997975317</v>
      </c>
      <c r="AV324" s="1">
        <f t="shared" si="44"/>
        <v>2.4069035330758881</v>
      </c>
      <c r="AW324" s="1">
        <f t="shared" si="45"/>
        <v>1.605697086398606</v>
      </c>
    </row>
    <row r="325" spans="1:49" x14ac:dyDescent="0.2">
      <c r="A325">
        <v>323</v>
      </c>
      <c r="B325" t="s">
        <v>51993</v>
      </c>
      <c r="C325" t="s">
        <v>51992</v>
      </c>
      <c r="F325" t="s">
        <v>51991</v>
      </c>
      <c r="G325" t="s">
        <v>17</v>
      </c>
      <c r="H325" t="s">
        <v>16</v>
      </c>
      <c r="I325" t="s">
        <v>51990</v>
      </c>
      <c r="J325" t="s">
        <v>51989</v>
      </c>
      <c r="K325" t="s">
        <v>51988</v>
      </c>
      <c r="L325" t="s">
        <v>51987</v>
      </c>
      <c r="M325" t="s">
        <v>577</v>
      </c>
      <c r="N325">
        <v>5</v>
      </c>
      <c r="O325" t="s">
        <v>51986</v>
      </c>
      <c r="P325" t="s">
        <v>51985</v>
      </c>
      <c r="Q325" t="s">
        <v>51984</v>
      </c>
      <c r="R325" s="7">
        <v>42522</v>
      </c>
      <c r="S325" s="8">
        <f t="shared" si="40"/>
        <v>2016</v>
      </c>
      <c r="T325" s="8">
        <v>2016</v>
      </c>
      <c r="U325" s="8">
        <f t="shared" si="41"/>
        <v>6</v>
      </c>
      <c r="V325" s="7">
        <v>42522</v>
      </c>
      <c r="W325" t="s">
        <v>10288</v>
      </c>
      <c r="X325" s="2">
        <v>1.6519999999999999</v>
      </c>
      <c r="Y325" s="6">
        <f t="shared" si="46"/>
        <v>4.409919649769093E-2</v>
      </c>
      <c r="AA325" t="s">
        <v>10287</v>
      </c>
      <c r="AB325">
        <v>17337</v>
      </c>
      <c r="AD325" t="s">
        <v>6</v>
      </c>
      <c r="AE325">
        <v>64</v>
      </c>
      <c r="AF325">
        <v>6</v>
      </c>
      <c r="AG325">
        <v>7446315</v>
      </c>
      <c r="AH325" t="s">
        <v>51983</v>
      </c>
      <c r="AI325" t="s">
        <v>51982</v>
      </c>
      <c r="AJ325" t="s">
        <v>51981</v>
      </c>
      <c r="AK325" t="s">
        <v>51980</v>
      </c>
      <c r="AL325">
        <v>11</v>
      </c>
      <c r="AM325" s="5">
        <f t="shared" si="42"/>
        <v>1.8333333333333333</v>
      </c>
      <c r="AN325" s="4">
        <f t="shared" si="47"/>
        <v>2.7767259876309478E-3</v>
      </c>
      <c r="AO325" s="3"/>
      <c r="AP325">
        <v>0</v>
      </c>
      <c r="AR325" t="s">
        <v>1</v>
      </c>
      <c r="AT325" s="2" t="s">
        <v>0</v>
      </c>
      <c r="AU325" s="1">
        <f t="shared" si="43"/>
        <v>3.1702455344672935</v>
      </c>
      <c r="AV325" s="1">
        <f t="shared" si="44"/>
        <v>2.3437961242660941</v>
      </c>
      <c r="AW325" s="1">
        <f t="shared" si="45"/>
        <v>1.5173467140648942</v>
      </c>
    </row>
    <row r="326" spans="1:49" x14ac:dyDescent="0.2">
      <c r="A326">
        <v>324</v>
      </c>
      <c r="B326" t="s">
        <v>51979</v>
      </c>
      <c r="C326" t="s">
        <v>51978</v>
      </c>
      <c r="F326" t="s">
        <v>51977</v>
      </c>
      <c r="G326" t="s">
        <v>17</v>
      </c>
      <c r="H326" t="s">
        <v>16</v>
      </c>
      <c r="I326" t="s">
        <v>51976</v>
      </c>
      <c r="J326">
        <v>60027299</v>
      </c>
      <c r="K326" t="s">
        <v>13344</v>
      </c>
      <c r="L326" t="s">
        <v>13343</v>
      </c>
      <c r="M326" t="s">
        <v>2788</v>
      </c>
      <c r="N326">
        <v>5</v>
      </c>
      <c r="O326" t="s">
        <v>51975</v>
      </c>
      <c r="P326" t="s">
        <v>51974</v>
      </c>
      <c r="Q326" t="s">
        <v>51973</v>
      </c>
      <c r="R326" s="7">
        <v>42522</v>
      </c>
      <c r="S326" s="8">
        <f t="shared" si="40"/>
        <v>2016</v>
      </c>
      <c r="T326" s="8">
        <v>2016</v>
      </c>
      <c r="U326" s="8">
        <f t="shared" si="41"/>
        <v>6</v>
      </c>
      <c r="V326" s="7">
        <v>42522</v>
      </c>
      <c r="W326" t="s">
        <v>43202</v>
      </c>
      <c r="X326" s="2">
        <v>0.66800000000000004</v>
      </c>
      <c r="Y326" s="6">
        <f t="shared" si="46"/>
        <v>1.7831878486959774E-2</v>
      </c>
      <c r="AA326" t="s">
        <v>43201</v>
      </c>
      <c r="AB326">
        <v>29593</v>
      </c>
      <c r="AC326">
        <v>21553165</v>
      </c>
      <c r="AD326" t="s">
        <v>6</v>
      </c>
      <c r="AE326">
        <v>55</v>
      </c>
      <c r="AF326">
        <v>16</v>
      </c>
      <c r="AH326" t="s">
        <v>51972</v>
      </c>
      <c r="AI326" t="s">
        <v>51971</v>
      </c>
      <c r="AK326" t="s">
        <v>51970</v>
      </c>
      <c r="AL326">
        <v>28</v>
      </c>
      <c r="AM326" s="5">
        <f t="shared" si="42"/>
        <v>4.666666666666667</v>
      </c>
      <c r="AN326" s="4">
        <f t="shared" si="47"/>
        <v>7.0680297866969584E-3</v>
      </c>
      <c r="AO326" s="3"/>
      <c r="AP326">
        <v>0</v>
      </c>
      <c r="AR326" t="s">
        <v>1</v>
      </c>
      <c r="AT326" s="2">
        <v>1.98</v>
      </c>
      <c r="AU326" s="1">
        <f t="shared" si="43"/>
        <v>1.4602723876880928</v>
      </c>
      <c r="AV326" s="1">
        <f t="shared" si="44"/>
        <v>1.2449954136828365</v>
      </c>
      <c r="AW326" s="1">
        <f t="shared" si="45"/>
        <v>1.0297184396775803</v>
      </c>
    </row>
    <row r="327" spans="1:49" x14ac:dyDescent="0.2">
      <c r="A327">
        <v>325</v>
      </c>
      <c r="B327" t="s">
        <v>51969</v>
      </c>
      <c r="C327" t="s">
        <v>51968</v>
      </c>
      <c r="F327" t="s">
        <v>51967</v>
      </c>
      <c r="G327" t="s">
        <v>17</v>
      </c>
      <c r="H327" t="s">
        <v>16</v>
      </c>
      <c r="I327" t="s">
        <v>13146</v>
      </c>
      <c r="J327" t="s">
        <v>51966</v>
      </c>
      <c r="K327" t="s">
        <v>51965</v>
      </c>
      <c r="L327" t="s">
        <v>51964</v>
      </c>
      <c r="M327" t="s">
        <v>4414</v>
      </c>
      <c r="N327">
        <v>5</v>
      </c>
      <c r="O327" t="s">
        <v>51963</v>
      </c>
      <c r="P327" t="s">
        <v>51962</v>
      </c>
      <c r="Q327" t="s">
        <v>51961</v>
      </c>
      <c r="R327" s="7">
        <v>42522</v>
      </c>
      <c r="S327" s="8">
        <f t="shared" si="40"/>
        <v>2016</v>
      </c>
      <c r="T327" s="8">
        <v>2016</v>
      </c>
      <c r="U327" s="8">
        <f t="shared" si="41"/>
        <v>6</v>
      </c>
      <c r="V327" s="7">
        <v>42522</v>
      </c>
      <c r="W327" t="s">
        <v>51960</v>
      </c>
      <c r="X327" s="2">
        <v>1.571</v>
      </c>
      <c r="Y327" s="6">
        <f t="shared" si="46"/>
        <v>4.1936947759002696E-2</v>
      </c>
      <c r="AB327">
        <v>21100310046</v>
      </c>
      <c r="AC327" t="s">
        <v>51959</v>
      </c>
      <c r="AD327" t="s">
        <v>6</v>
      </c>
      <c r="AE327">
        <v>6</v>
      </c>
      <c r="AF327">
        <v>6</v>
      </c>
      <c r="AG327">
        <v>65308</v>
      </c>
      <c r="AI327" t="s">
        <v>51958</v>
      </c>
      <c r="AK327" t="s">
        <v>51957</v>
      </c>
      <c r="AL327">
        <v>0</v>
      </c>
      <c r="AM327" s="5">
        <f t="shared" si="42"/>
        <v>0</v>
      </c>
      <c r="AN327" s="4">
        <f t="shared" si="47"/>
        <v>0</v>
      </c>
      <c r="AO327" s="3"/>
      <c r="AP327">
        <v>1</v>
      </c>
      <c r="AR327" t="s">
        <v>1</v>
      </c>
      <c r="AT327" s="2">
        <v>5.0960000000000001</v>
      </c>
      <c r="AU327" s="1">
        <f t="shared" si="43"/>
        <v>2.9355863431301885</v>
      </c>
      <c r="AV327" s="1">
        <f t="shared" si="44"/>
        <v>2.0968473879501346</v>
      </c>
      <c r="AW327" s="1">
        <f t="shared" si="45"/>
        <v>1.2581084327700809</v>
      </c>
    </row>
    <row r="328" spans="1:49" x14ac:dyDescent="0.2">
      <c r="A328">
        <v>326</v>
      </c>
      <c r="B328" t="s">
        <v>51956</v>
      </c>
      <c r="C328" t="s">
        <v>51955</v>
      </c>
      <c r="F328" t="s">
        <v>51954</v>
      </c>
      <c r="G328" t="s">
        <v>17</v>
      </c>
      <c r="H328" t="s">
        <v>16</v>
      </c>
      <c r="I328" t="s">
        <v>36681</v>
      </c>
      <c r="J328" t="s">
        <v>51953</v>
      </c>
      <c r="K328" t="s">
        <v>51952</v>
      </c>
      <c r="L328" t="s">
        <v>51951</v>
      </c>
      <c r="M328" t="s">
        <v>51950</v>
      </c>
      <c r="N328">
        <v>2</v>
      </c>
      <c r="O328" t="s">
        <v>51949</v>
      </c>
      <c r="P328" t="s">
        <v>51948</v>
      </c>
      <c r="Q328" t="s">
        <v>51947</v>
      </c>
      <c r="R328" s="7">
        <v>42522</v>
      </c>
      <c r="S328" s="8">
        <f t="shared" si="40"/>
        <v>2016</v>
      </c>
      <c r="T328" s="8">
        <v>2016</v>
      </c>
      <c r="U328" s="8">
        <f t="shared" si="41"/>
        <v>6</v>
      </c>
      <c r="V328" s="7" t="s">
        <v>51946</v>
      </c>
      <c r="W328" t="s">
        <v>36400</v>
      </c>
      <c r="X328" s="2">
        <v>0.84699999999999998</v>
      </c>
      <c r="Y328" s="6">
        <f t="shared" si="46"/>
        <v>2.2610181255172047E-2</v>
      </c>
      <c r="AA328">
        <v>281522</v>
      </c>
      <c r="AB328">
        <v>12174</v>
      </c>
      <c r="AD328" t="s">
        <v>6</v>
      </c>
      <c r="AE328">
        <v>63</v>
      </c>
      <c r="AF328">
        <v>2</v>
      </c>
      <c r="AH328" t="s">
        <v>51945</v>
      </c>
      <c r="AI328" t="s">
        <v>51944</v>
      </c>
      <c r="AK328" t="s">
        <v>51943</v>
      </c>
      <c r="AL328">
        <v>14</v>
      </c>
      <c r="AM328" s="5">
        <f t="shared" si="42"/>
        <v>2.3333333333333335</v>
      </c>
      <c r="AN328" s="4">
        <f t="shared" si="47"/>
        <v>3.5340148933484792E-3</v>
      </c>
      <c r="AO328" s="3"/>
      <c r="AP328">
        <v>1</v>
      </c>
      <c r="AQ328" t="s">
        <v>618</v>
      </c>
      <c r="AR328" t="s">
        <v>51942</v>
      </c>
      <c r="AS328" t="s">
        <v>616</v>
      </c>
      <c r="AT328" s="2" t="s">
        <v>0</v>
      </c>
      <c r="AU328" s="1">
        <f t="shared" si="43"/>
        <v>1.6887331346624974</v>
      </c>
      <c r="AV328" s="1">
        <f t="shared" si="44"/>
        <v>1.3072098074260263</v>
      </c>
      <c r="AW328" s="1">
        <f t="shared" si="45"/>
        <v>0.92568648018955502</v>
      </c>
    </row>
    <row r="329" spans="1:49" x14ac:dyDescent="0.2">
      <c r="A329">
        <v>327</v>
      </c>
      <c r="B329" t="s">
        <v>51941</v>
      </c>
      <c r="C329" t="s">
        <v>51940</v>
      </c>
      <c r="D329" t="s">
        <v>51939</v>
      </c>
      <c r="F329" t="s">
        <v>51938</v>
      </c>
      <c r="G329" t="s">
        <v>17</v>
      </c>
      <c r="H329" t="s">
        <v>16</v>
      </c>
      <c r="I329" t="s">
        <v>51937</v>
      </c>
      <c r="J329" t="s">
        <v>51936</v>
      </c>
      <c r="K329" t="s">
        <v>51935</v>
      </c>
      <c r="L329" t="s">
        <v>51934</v>
      </c>
      <c r="M329" t="s">
        <v>230</v>
      </c>
      <c r="N329">
        <v>4</v>
      </c>
      <c r="O329" t="s">
        <v>51933</v>
      </c>
      <c r="P329" t="s">
        <v>51932</v>
      </c>
      <c r="Q329" t="s">
        <v>51931</v>
      </c>
      <c r="R329" s="7">
        <v>42522</v>
      </c>
      <c r="S329" s="8">
        <f t="shared" si="40"/>
        <v>2016</v>
      </c>
      <c r="T329" s="8">
        <v>2016</v>
      </c>
      <c r="U329" s="8">
        <f t="shared" si="41"/>
        <v>6</v>
      </c>
      <c r="V329" s="7">
        <v>42522</v>
      </c>
      <c r="W329" t="s">
        <v>51930</v>
      </c>
      <c r="X329" s="2">
        <v>0.71899999999999997</v>
      </c>
      <c r="Y329" s="6">
        <f t="shared" si="46"/>
        <v>1.9193294359467178E-2</v>
      </c>
      <c r="AA329">
        <v>10009361</v>
      </c>
      <c r="AB329">
        <v>13831</v>
      </c>
      <c r="AD329" t="s">
        <v>6</v>
      </c>
      <c r="AE329">
        <v>29</v>
      </c>
      <c r="AF329">
        <v>3</v>
      </c>
      <c r="AH329" t="s">
        <v>51929</v>
      </c>
      <c r="AI329" t="s">
        <v>51928</v>
      </c>
      <c r="AJ329" t="s">
        <v>51927</v>
      </c>
      <c r="AK329" t="s">
        <v>51926</v>
      </c>
      <c r="AL329">
        <v>7</v>
      </c>
      <c r="AM329" s="5">
        <f t="shared" si="42"/>
        <v>1.1666666666666667</v>
      </c>
      <c r="AN329" s="4">
        <f t="shared" si="47"/>
        <v>1.7670074466742396E-3</v>
      </c>
      <c r="AO329" s="3"/>
      <c r="AP329">
        <v>1</v>
      </c>
      <c r="AR329" t="s">
        <v>51925</v>
      </c>
      <c r="AT329" s="2">
        <v>2.7690000000000001</v>
      </c>
      <c r="AU329" s="1">
        <f t="shared" si="43"/>
        <v>1.3965408285629295</v>
      </c>
      <c r="AV329" s="1">
        <f t="shared" si="44"/>
        <v>1.0480150903070709</v>
      </c>
      <c r="AW329" s="1">
        <f t="shared" si="45"/>
        <v>0.6994893520512121</v>
      </c>
    </row>
    <row r="330" spans="1:49" x14ac:dyDescent="0.2">
      <c r="A330">
        <v>328</v>
      </c>
      <c r="B330" t="s">
        <v>51924</v>
      </c>
      <c r="C330" t="s">
        <v>51923</v>
      </c>
      <c r="F330" t="s">
        <v>51922</v>
      </c>
      <c r="G330" t="s">
        <v>17</v>
      </c>
      <c r="H330" t="s">
        <v>16</v>
      </c>
      <c r="I330" t="s">
        <v>51921</v>
      </c>
      <c r="N330">
        <v>1</v>
      </c>
      <c r="O330" t="s">
        <v>51920</v>
      </c>
      <c r="P330">
        <v>36550052000</v>
      </c>
      <c r="R330" s="7">
        <v>42522</v>
      </c>
      <c r="S330" s="8">
        <f t="shared" si="40"/>
        <v>2016</v>
      </c>
      <c r="T330" s="8">
        <v>2016</v>
      </c>
      <c r="U330" s="8">
        <f t="shared" si="41"/>
        <v>6</v>
      </c>
      <c r="V330" s="7">
        <v>42522</v>
      </c>
      <c r="W330" t="s">
        <v>51893</v>
      </c>
      <c r="X330" s="2">
        <v>0.23</v>
      </c>
      <c r="Y330" s="6">
        <f t="shared" si="46"/>
        <v>6.1397186407196819E-3</v>
      </c>
      <c r="AA330">
        <v>10946969</v>
      </c>
      <c r="AB330">
        <v>15360</v>
      </c>
      <c r="AD330" t="s">
        <v>6</v>
      </c>
      <c r="AE330">
        <v>19</v>
      </c>
      <c r="AF330">
        <v>3</v>
      </c>
      <c r="AG330">
        <v>7477949</v>
      </c>
      <c r="AH330" t="s">
        <v>51919</v>
      </c>
      <c r="AI330" t="s">
        <v>51918</v>
      </c>
      <c r="AK330" t="s">
        <v>51917</v>
      </c>
      <c r="AL330">
        <v>1</v>
      </c>
      <c r="AM330" s="5">
        <f t="shared" si="42"/>
        <v>0.16666666666666666</v>
      </c>
      <c r="AN330" s="4">
        <f t="shared" si="47"/>
        <v>2.5242963523917705E-4</v>
      </c>
      <c r="AO330" s="3"/>
      <c r="AP330">
        <v>0</v>
      </c>
      <c r="AR330" t="s">
        <v>1</v>
      </c>
      <c r="AT330" s="2" t="s">
        <v>0</v>
      </c>
      <c r="AU330" s="1">
        <f t="shared" si="43"/>
        <v>0.43735319390755301</v>
      </c>
      <c r="AV330" s="1">
        <f t="shared" si="44"/>
        <v>0.31960741379794294</v>
      </c>
      <c r="AW330" s="1">
        <f t="shared" si="45"/>
        <v>0.20186163368833285</v>
      </c>
    </row>
    <row r="331" spans="1:49" x14ac:dyDescent="0.2">
      <c r="A331">
        <v>329</v>
      </c>
      <c r="B331" t="s">
        <v>51916</v>
      </c>
      <c r="C331" t="s">
        <v>51915</v>
      </c>
      <c r="F331" t="s">
        <v>51914</v>
      </c>
      <c r="G331" t="s">
        <v>17</v>
      </c>
      <c r="H331" t="s">
        <v>16</v>
      </c>
      <c r="I331" t="s">
        <v>51913</v>
      </c>
      <c r="J331">
        <v>60007278</v>
      </c>
      <c r="K331" t="s">
        <v>51912</v>
      </c>
      <c r="L331" t="s">
        <v>51911</v>
      </c>
      <c r="M331" t="s">
        <v>411</v>
      </c>
      <c r="N331">
        <v>6</v>
      </c>
      <c r="O331" t="s">
        <v>51910</v>
      </c>
      <c r="P331" t="s">
        <v>51909</v>
      </c>
      <c r="Q331" t="s">
        <v>51908</v>
      </c>
      <c r="R331" s="7">
        <v>42522</v>
      </c>
      <c r="S331" s="8">
        <f t="shared" si="40"/>
        <v>2016</v>
      </c>
      <c r="T331" s="8">
        <v>2016</v>
      </c>
      <c r="U331" s="8">
        <f t="shared" si="41"/>
        <v>6</v>
      </c>
      <c r="V331" s="7">
        <v>42522</v>
      </c>
      <c r="W331" t="s">
        <v>35149</v>
      </c>
      <c r="X331" s="2">
        <v>0.74099999999999999</v>
      </c>
      <c r="Y331" s="6">
        <f t="shared" si="46"/>
        <v>1.9780571794666454E-2</v>
      </c>
      <c r="AA331">
        <v>7403224</v>
      </c>
      <c r="AB331">
        <v>12341</v>
      </c>
      <c r="AC331">
        <v>15208540</v>
      </c>
      <c r="AD331" t="s">
        <v>6</v>
      </c>
      <c r="AE331">
        <v>33</v>
      </c>
      <c r="AF331">
        <v>6</v>
      </c>
      <c r="AH331" t="s">
        <v>51907</v>
      </c>
      <c r="AI331" t="s">
        <v>51906</v>
      </c>
      <c r="AK331" t="s">
        <v>51905</v>
      </c>
      <c r="AL331">
        <v>6</v>
      </c>
      <c r="AM331" s="5">
        <f t="shared" si="42"/>
        <v>1</v>
      </c>
      <c r="AN331" s="4">
        <f t="shared" si="47"/>
        <v>1.5145778114350624E-3</v>
      </c>
      <c r="AO331" s="3"/>
      <c r="AP331">
        <v>1</v>
      </c>
      <c r="AQ331" t="s">
        <v>207</v>
      </c>
      <c r="AR331" t="s">
        <v>51904</v>
      </c>
      <c r="AS331" t="s">
        <v>206</v>
      </c>
      <c r="AT331" s="2" t="s">
        <v>0</v>
      </c>
      <c r="AU331" s="1">
        <f t="shared" si="43"/>
        <v>1.4300773599697036</v>
      </c>
      <c r="AV331" s="1">
        <f t="shared" si="44"/>
        <v>1.0647574803050759</v>
      </c>
      <c r="AW331" s="1">
        <f t="shared" si="45"/>
        <v>0.69943760064044791</v>
      </c>
    </row>
    <row r="332" spans="1:49" x14ac:dyDescent="0.2">
      <c r="A332">
        <v>330</v>
      </c>
      <c r="B332" t="s">
        <v>51903</v>
      </c>
      <c r="C332" t="s">
        <v>51902</v>
      </c>
      <c r="F332" t="s">
        <v>51901</v>
      </c>
      <c r="G332" t="s">
        <v>17</v>
      </c>
      <c r="H332" t="s">
        <v>16</v>
      </c>
      <c r="I332" t="s">
        <v>51900</v>
      </c>
      <c r="J332" t="s">
        <v>51899</v>
      </c>
      <c r="K332" t="s">
        <v>51898</v>
      </c>
      <c r="L332" t="s">
        <v>51897</v>
      </c>
      <c r="M332" t="s">
        <v>6487</v>
      </c>
      <c r="N332">
        <v>3</v>
      </c>
      <c r="O332" t="s">
        <v>51896</v>
      </c>
      <c r="P332" t="s">
        <v>51895</v>
      </c>
      <c r="Q332" t="s">
        <v>51894</v>
      </c>
      <c r="R332" s="7">
        <v>42522</v>
      </c>
      <c r="S332" s="8">
        <f t="shared" si="40"/>
        <v>2016</v>
      </c>
      <c r="T332" s="8">
        <v>2016</v>
      </c>
      <c r="U332" s="8">
        <f t="shared" si="41"/>
        <v>6</v>
      </c>
      <c r="V332" s="7">
        <v>42522</v>
      </c>
      <c r="W332" t="s">
        <v>51893</v>
      </c>
      <c r="X332" s="2">
        <v>0.23</v>
      </c>
      <c r="Y332" s="6">
        <f t="shared" si="46"/>
        <v>6.1397186407196819E-3</v>
      </c>
      <c r="AA332">
        <v>10946969</v>
      </c>
      <c r="AB332">
        <v>15360</v>
      </c>
      <c r="AD332" t="s">
        <v>6</v>
      </c>
      <c r="AE332">
        <v>19</v>
      </c>
      <c r="AF332">
        <v>3</v>
      </c>
      <c r="AG332">
        <v>7477954</v>
      </c>
      <c r="AH332" t="s">
        <v>3876</v>
      </c>
      <c r="AI332" t="s">
        <v>51892</v>
      </c>
      <c r="AK332" t="s">
        <v>51891</v>
      </c>
      <c r="AL332">
        <v>19</v>
      </c>
      <c r="AM332" s="5">
        <f t="shared" si="42"/>
        <v>3.1666666666666665</v>
      </c>
      <c r="AN332" s="4">
        <f t="shared" si="47"/>
        <v>4.7961630695443642E-3</v>
      </c>
      <c r="AO332" s="3"/>
      <c r="AP332">
        <v>0</v>
      </c>
      <c r="AR332" t="s">
        <v>1</v>
      </c>
      <c r="AT332" s="2" t="s">
        <v>0</v>
      </c>
      <c r="AU332" s="1">
        <f t="shared" si="43"/>
        <v>0.57366519693670859</v>
      </c>
      <c r="AV332" s="1">
        <f t="shared" si="44"/>
        <v>0.5467940855132023</v>
      </c>
      <c r="AW332" s="1">
        <f t="shared" si="45"/>
        <v>0.5199229740896959</v>
      </c>
    </row>
    <row r="333" spans="1:49" x14ac:dyDescent="0.2">
      <c r="A333">
        <v>331</v>
      </c>
      <c r="B333" t="s">
        <v>51890</v>
      </c>
      <c r="C333" t="s">
        <v>51889</v>
      </c>
      <c r="F333" t="s">
        <v>51888</v>
      </c>
      <c r="G333" t="s">
        <v>17</v>
      </c>
      <c r="H333" t="s">
        <v>16</v>
      </c>
      <c r="I333" t="s">
        <v>51887</v>
      </c>
      <c r="J333" t="s">
        <v>51886</v>
      </c>
      <c r="K333" t="s">
        <v>51885</v>
      </c>
      <c r="L333" t="s">
        <v>51884</v>
      </c>
      <c r="M333" t="s">
        <v>51883</v>
      </c>
      <c r="N333">
        <v>6</v>
      </c>
      <c r="O333" t="s">
        <v>51882</v>
      </c>
      <c r="P333" t="s">
        <v>51881</v>
      </c>
      <c r="Q333" t="s">
        <v>51880</v>
      </c>
      <c r="R333" s="7">
        <v>42522</v>
      </c>
      <c r="S333" s="8">
        <f t="shared" si="40"/>
        <v>2016</v>
      </c>
      <c r="T333" s="8">
        <v>2016</v>
      </c>
      <c r="U333" s="8">
        <f t="shared" si="41"/>
        <v>6</v>
      </c>
      <c r="V333" s="7">
        <v>42522</v>
      </c>
      <c r="W333" t="s">
        <v>51879</v>
      </c>
      <c r="X333" s="2">
        <v>0.74</v>
      </c>
      <c r="Y333" s="6">
        <f t="shared" si="46"/>
        <v>1.9753877365793759E-2</v>
      </c>
      <c r="AA333" t="s">
        <v>51878</v>
      </c>
      <c r="AB333">
        <v>24074</v>
      </c>
      <c r="AC333">
        <v>15222675</v>
      </c>
      <c r="AD333" t="s">
        <v>6</v>
      </c>
      <c r="AE333">
        <v>99</v>
      </c>
      <c r="AF333">
        <v>6</v>
      </c>
      <c r="AH333" t="s">
        <v>51877</v>
      </c>
      <c r="AI333" t="s">
        <v>51876</v>
      </c>
      <c r="AJ333" t="s">
        <v>51875</v>
      </c>
      <c r="AK333" t="s">
        <v>51874</v>
      </c>
      <c r="AL333">
        <v>1</v>
      </c>
      <c r="AM333" s="5">
        <f t="shared" si="42"/>
        <v>0.16666666666666666</v>
      </c>
      <c r="AN333" s="4">
        <f t="shared" si="47"/>
        <v>2.5242963523917705E-4</v>
      </c>
      <c r="AO333" s="3"/>
      <c r="AP333">
        <v>0</v>
      </c>
      <c r="AR333" t="s">
        <v>1</v>
      </c>
      <c r="AT333" s="2">
        <v>2.1640000000000001</v>
      </c>
      <c r="AU333" s="1">
        <f t="shared" si="43"/>
        <v>1.3903443046627382</v>
      </c>
      <c r="AV333" s="1">
        <f t="shared" si="44"/>
        <v>1.0003153500516468</v>
      </c>
      <c r="AW333" s="1">
        <f t="shared" si="45"/>
        <v>0.61028639544055518</v>
      </c>
    </row>
    <row r="334" spans="1:49" x14ac:dyDescent="0.2">
      <c r="A334">
        <v>332</v>
      </c>
      <c r="B334" t="s">
        <v>51873</v>
      </c>
      <c r="C334" t="s">
        <v>51872</v>
      </c>
      <c r="D334" t="s">
        <v>51871</v>
      </c>
      <c r="F334" t="s">
        <v>51870</v>
      </c>
      <c r="G334" t="s">
        <v>17</v>
      </c>
      <c r="H334" t="s">
        <v>16</v>
      </c>
      <c r="I334" t="s">
        <v>11862</v>
      </c>
      <c r="J334" t="s">
        <v>51869</v>
      </c>
      <c r="K334" t="s">
        <v>51868</v>
      </c>
      <c r="L334" t="s">
        <v>6652</v>
      </c>
      <c r="M334" t="s">
        <v>230</v>
      </c>
      <c r="N334">
        <v>5</v>
      </c>
      <c r="O334" t="s">
        <v>51867</v>
      </c>
      <c r="P334" t="s">
        <v>51866</v>
      </c>
      <c r="Q334" t="s">
        <v>51865</v>
      </c>
      <c r="R334" s="7">
        <v>42522</v>
      </c>
      <c r="S334" s="8">
        <f t="shared" si="40"/>
        <v>2016</v>
      </c>
      <c r="T334" s="8">
        <v>2016</v>
      </c>
      <c r="U334" s="8">
        <f t="shared" si="41"/>
        <v>6</v>
      </c>
      <c r="V334" s="7">
        <v>42522</v>
      </c>
      <c r="W334" t="s">
        <v>15975</v>
      </c>
      <c r="X334" s="2">
        <v>1.24</v>
      </c>
      <c r="Y334" s="6">
        <f t="shared" si="46"/>
        <v>3.3101091802140895E-2</v>
      </c>
      <c r="AB334">
        <v>21100200805</v>
      </c>
      <c r="AC334">
        <v>20452322</v>
      </c>
      <c r="AD334" t="s">
        <v>6</v>
      </c>
      <c r="AE334">
        <v>6</v>
      </c>
      <c r="AG334">
        <v>26959</v>
      </c>
      <c r="AI334" t="s">
        <v>51864</v>
      </c>
      <c r="AK334" t="s">
        <v>51863</v>
      </c>
      <c r="AL334">
        <v>26</v>
      </c>
      <c r="AM334" s="5">
        <f t="shared" si="42"/>
        <v>4.333333333333333</v>
      </c>
      <c r="AN334" s="4">
        <f t="shared" si="47"/>
        <v>6.5631705162186036E-3</v>
      </c>
      <c r="AO334" s="3"/>
      <c r="AP334">
        <v>1</v>
      </c>
      <c r="AR334" t="s">
        <v>1</v>
      </c>
      <c r="AT334" s="2">
        <v>4.3789999999999996</v>
      </c>
      <c r="AU334" s="1">
        <f t="shared" si="43"/>
        <v>2.5139715416364208</v>
      </c>
      <c r="AV334" s="1">
        <f t="shared" si="44"/>
        <v>1.9832131159179749</v>
      </c>
      <c r="AW334" s="1">
        <f t="shared" si="45"/>
        <v>1.452454690199529</v>
      </c>
    </row>
    <row r="335" spans="1:49" x14ac:dyDescent="0.2">
      <c r="A335">
        <v>333</v>
      </c>
      <c r="B335" t="s">
        <v>51862</v>
      </c>
      <c r="C335" t="s">
        <v>51861</v>
      </c>
      <c r="F335" t="s">
        <v>51860</v>
      </c>
      <c r="G335" t="s">
        <v>17</v>
      </c>
      <c r="H335" t="s">
        <v>16</v>
      </c>
      <c r="I335" t="s">
        <v>7474</v>
      </c>
      <c r="J335">
        <v>60015815</v>
      </c>
      <c r="K335" t="s">
        <v>6402</v>
      </c>
      <c r="L335" t="s">
        <v>6401</v>
      </c>
      <c r="M335" t="s">
        <v>1003</v>
      </c>
      <c r="N335">
        <v>2</v>
      </c>
      <c r="O335" t="s">
        <v>51859</v>
      </c>
      <c r="P335" t="s">
        <v>51858</v>
      </c>
      <c r="Q335" t="s">
        <v>6398</v>
      </c>
      <c r="R335" s="7">
        <v>42522</v>
      </c>
      <c r="S335" s="8">
        <f t="shared" si="40"/>
        <v>2016</v>
      </c>
      <c r="T335" s="8">
        <v>2016</v>
      </c>
      <c r="U335" s="8">
        <f t="shared" si="41"/>
        <v>6</v>
      </c>
      <c r="V335" s="7">
        <v>42522</v>
      </c>
      <c r="W335" t="s">
        <v>34774</v>
      </c>
      <c r="X335" s="2">
        <v>0.32500000000000001</v>
      </c>
      <c r="Y335" s="6">
        <f t="shared" si="46"/>
        <v>8.6756893836256385E-3</v>
      </c>
      <c r="AA335">
        <v>18629016</v>
      </c>
      <c r="AB335">
        <v>21100274252</v>
      </c>
      <c r="AC335">
        <v>18629024</v>
      </c>
      <c r="AD335" t="s">
        <v>6</v>
      </c>
      <c r="AE335">
        <v>10</v>
      </c>
      <c r="AF335">
        <v>2</v>
      </c>
      <c r="AH335" t="s">
        <v>4859</v>
      </c>
      <c r="AI335" t="s">
        <v>51857</v>
      </c>
      <c r="AJ335" t="s">
        <v>51856</v>
      </c>
      <c r="AK335" t="s">
        <v>51855</v>
      </c>
      <c r="AL335">
        <v>4</v>
      </c>
      <c r="AM335" s="5">
        <f t="shared" si="42"/>
        <v>0.66666666666666663</v>
      </c>
      <c r="AN335" s="4">
        <f t="shared" si="47"/>
        <v>1.0097185409567082E-3</v>
      </c>
      <c r="AO335" s="3"/>
      <c r="AP335">
        <v>0</v>
      </c>
      <c r="AR335" t="s">
        <v>1</v>
      </c>
      <c r="AT335" s="2" t="s">
        <v>0</v>
      </c>
      <c r="AU335" s="1">
        <f t="shared" si="43"/>
        <v>0.63758981308249585</v>
      </c>
      <c r="AV335" s="1">
        <f t="shared" si="44"/>
        <v>0.48427039622911733</v>
      </c>
      <c r="AW335" s="1">
        <f t="shared" si="45"/>
        <v>0.33095097937573875</v>
      </c>
    </row>
    <row r="336" spans="1:49" x14ac:dyDescent="0.2">
      <c r="A336">
        <v>334</v>
      </c>
      <c r="B336" t="s">
        <v>51854</v>
      </c>
      <c r="C336" t="s">
        <v>51853</v>
      </c>
      <c r="E336">
        <v>27271619</v>
      </c>
      <c r="F336" t="s">
        <v>51852</v>
      </c>
      <c r="G336" t="s">
        <v>17</v>
      </c>
      <c r="H336" t="s">
        <v>16</v>
      </c>
      <c r="I336" t="s">
        <v>16739</v>
      </c>
      <c r="J336" t="s">
        <v>51851</v>
      </c>
      <c r="K336" t="s">
        <v>51850</v>
      </c>
      <c r="L336" t="s">
        <v>51849</v>
      </c>
      <c r="M336" t="s">
        <v>20444</v>
      </c>
      <c r="N336">
        <v>6</v>
      </c>
      <c r="O336" t="s">
        <v>51848</v>
      </c>
      <c r="P336" t="s">
        <v>51847</v>
      </c>
      <c r="Q336" t="s">
        <v>51846</v>
      </c>
      <c r="R336" s="7">
        <v>42522</v>
      </c>
      <c r="S336" s="8">
        <f t="shared" si="40"/>
        <v>2016</v>
      </c>
      <c r="T336" s="8">
        <v>2016</v>
      </c>
      <c r="U336" s="8">
        <f t="shared" si="41"/>
        <v>6</v>
      </c>
      <c r="V336" s="7">
        <v>42522</v>
      </c>
      <c r="W336" t="s">
        <v>24417</v>
      </c>
      <c r="X336" s="2">
        <v>0.63600000000000001</v>
      </c>
      <c r="Y336" s="6">
        <f t="shared" si="46"/>
        <v>1.6977656763033557E-2</v>
      </c>
      <c r="AA336">
        <v>14248220</v>
      </c>
      <c r="AB336">
        <v>130124</v>
      </c>
      <c r="AD336" t="s">
        <v>6</v>
      </c>
      <c r="AE336">
        <v>16</v>
      </c>
      <c r="AF336">
        <v>6</v>
      </c>
      <c r="AG336">
        <v>809</v>
      </c>
      <c r="AI336" t="s">
        <v>51845</v>
      </c>
      <c r="AJ336" t="s">
        <v>51844</v>
      </c>
      <c r="AK336" t="s">
        <v>51843</v>
      </c>
      <c r="AL336">
        <v>46</v>
      </c>
      <c r="AM336" s="5">
        <f t="shared" si="42"/>
        <v>7.666666666666667</v>
      </c>
      <c r="AN336" s="4">
        <f t="shared" si="47"/>
        <v>1.1611763221002146E-2</v>
      </c>
      <c r="AO336" s="3"/>
      <c r="AP336">
        <v>1</v>
      </c>
      <c r="AQ336" t="s">
        <v>2859</v>
      </c>
      <c r="AR336" t="s">
        <v>51842</v>
      </c>
      <c r="AS336" t="s">
        <v>2857</v>
      </c>
      <c r="AT336" s="2" t="s">
        <v>0</v>
      </c>
      <c r="AU336" s="1">
        <f t="shared" si="43"/>
        <v>1.5367888700424133</v>
      </c>
      <c r="AV336" s="1">
        <f t="shared" si="44"/>
        <v>1.4294709992017853</v>
      </c>
      <c r="AW336" s="1">
        <f t="shared" si="45"/>
        <v>1.3221531283611567</v>
      </c>
    </row>
    <row r="337" spans="1:49" x14ac:dyDescent="0.2">
      <c r="A337">
        <v>335</v>
      </c>
      <c r="B337" t="s">
        <v>51841</v>
      </c>
      <c r="C337" t="s">
        <v>51840</v>
      </c>
      <c r="F337" t="s">
        <v>51839</v>
      </c>
      <c r="G337" t="s">
        <v>17</v>
      </c>
      <c r="H337" t="s">
        <v>16</v>
      </c>
      <c r="I337" t="s">
        <v>51838</v>
      </c>
      <c r="J337">
        <v>60021902</v>
      </c>
      <c r="K337" t="s">
        <v>51830</v>
      </c>
      <c r="L337" t="s">
        <v>16982</v>
      </c>
      <c r="M337" t="s">
        <v>16981</v>
      </c>
      <c r="N337">
        <v>2</v>
      </c>
      <c r="O337" t="s">
        <v>51837</v>
      </c>
      <c r="P337" t="s">
        <v>51836</v>
      </c>
      <c r="Q337" t="s">
        <v>51835</v>
      </c>
      <c r="R337" s="7">
        <v>42522</v>
      </c>
      <c r="S337" s="8">
        <f t="shared" si="40"/>
        <v>2016</v>
      </c>
      <c r="T337" s="8">
        <v>2016</v>
      </c>
      <c r="U337" s="8">
        <f t="shared" si="41"/>
        <v>6</v>
      </c>
      <c r="V337" s="7">
        <v>42522</v>
      </c>
      <c r="W337" t="s">
        <v>24417</v>
      </c>
      <c r="X337" s="2">
        <v>0.63600000000000001</v>
      </c>
      <c r="Y337" s="6">
        <f t="shared" si="46"/>
        <v>1.6977656763033557E-2</v>
      </c>
      <c r="AA337">
        <v>14248220</v>
      </c>
      <c r="AB337">
        <v>130124</v>
      </c>
      <c r="AD337" t="s">
        <v>6</v>
      </c>
      <c r="AE337">
        <v>16</v>
      </c>
      <c r="AF337">
        <v>6</v>
      </c>
      <c r="AG337">
        <v>825</v>
      </c>
      <c r="AI337" t="s">
        <v>51834</v>
      </c>
      <c r="AJ337" t="s">
        <v>51833</v>
      </c>
      <c r="AK337" t="s">
        <v>51832</v>
      </c>
      <c r="AL337">
        <v>49</v>
      </c>
      <c r="AM337" s="5">
        <f t="shared" si="42"/>
        <v>8.1666666666666661</v>
      </c>
      <c r="AN337" s="4">
        <f t="shared" si="47"/>
        <v>1.2369052126719677E-2</v>
      </c>
      <c r="AO337" s="3"/>
      <c r="AP337">
        <v>1</v>
      </c>
      <c r="AQ337" t="s">
        <v>51831</v>
      </c>
      <c r="AR337" t="s">
        <v>1</v>
      </c>
      <c r="AS337" t="s">
        <v>51830</v>
      </c>
      <c r="AT337" s="2" t="s">
        <v>0</v>
      </c>
      <c r="AU337" s="1">
        <f t="shared" si="43"/>
        <v>1.5595075372139393</v>
      </c>
      <c r="AV337" s="1">
        <f t="shared" si="44"/>
        <v>1.4673354444876618</v>
      </c>
      <c r="AW337" s="1">
        <f t="shared" si="45"/>
        <v>1.3751633517613839</v>
      </c>
    </row>
    <row r="338" spans="1:49" x14ac:dyDescent="0.2">
      <c r="A338">
        <v>336</v>
      </c>
      <c r="B338" t="s">
        <v>51829</v>
      </c>
      <c r="C338" t="s">
        <v>51828</v>
      </c>
      <c r="F338" t="s">
        <v>51827</v>
      </c>
      <c r="G338" t="s">
        <v>17</v>
      </c>
      <c r="H338" t="s">
        <v>16</v>
      </c>
      <c r="I338" t="s">
        <v>51826</v>
      </c>
      <c r="J338">
        <v>60011476</v>
      </c>
      <c r="K338" t="s">
        <v>7688</v>
      </c>
      <c r="L338" t="s">
        <v>7687</v>
      </c>
      <c r="M338" t="s">
        <v>7242</v>
      </c>
      <c r="N338">
        <v>3</v>
      </c>
      <c r="O338" t="s">
        <v>51825</v>
      </c>
      <c r="P338" t="s">
        <v>51824</v>
      </c>
      <c r="Q338" t="s">
        <v>51823</v>
      </c>
      <c r="R338" s="7">
        <v>42522</v>
      </c>
      <c r="S338" s="8">
        <f t="shared" si="40"/>
        <v>2016</v>
      </c>
      <c r="T338" s="8">
        <v>2016</v>
      </c>
      <c r="U338" s="8">
        <f t="shared" si="41"/>
        <v>6</v>
      </c>
      <c r="V338" s="7">
        <v>42522</v>
      </c>
      <c r="W338" t="s">
        <v>30789</v>
      </c>
      <c r="X338" s="2">
        <v>0.72499999999999998</v>
      </c>
      <c r="Y338" s="6">
        <f t="shared" si="46"/>
        <v>1.9353460932703345E-2</v>
      </c>
      <c r="AA338">
        <v>19430655</v>
      </c>
      <c r="AB338">
        <v>19700176215</v>
      </c>
      <c r="AD338" t="s">
        <v>6</v>
      </c>
      <c r="AE338">
        <v>8</v>
      </c>
      <c r="AF338">
        <v>3</v>
      </c>
      <c r="AG338">
        <v>7446265</v>
      </c>
      <c r="AI338" t="s">
        <v>51822</v>
      </c>
      <c r="AJ338" t="s">
        <v>51821</v>
      </c>
      <c r="AK338" t="s">
        <v>51820</v>
      </c>
      <c r="AL338">
        <v>13</v>
      </c>
      <c r="AM338" s="5">
        <f t="shared" si="42"/>
        <v>2.1666666666666665</v>
      </c>
      <c r="AN338" s="4">
        <f t="shared" si="47"/>
        <v>3.2815852581093018E-3</v>
      </c>
      <c r="AO338" s="3"/>
      <c r="AP338">
        <v>1</v>
      </c>
      <c r="AR338" t="s">
        <v>1</v>
      </c>
      <c r="AT338" s="2">
        <v>2.4430000000000001</v>
      </c>
      <c r="AU338" s="1">
        <f t="shared" si="43"/>
        <v>1.4531898230325131</v>
      </c>
      <c r="AV338" s="1">
        <f t="shared" si="44"/>
        <v>1.1317523095406323</v>
      </c>
      <c r="AW338" s="1">
        <f t="shared" si="45"/>
        <v>0.81031479604875134</v>
      </c>
    </row>
    <row r="339" spans="1:49" x14ac:dyDescent="0.2">
      <c r="A339">
        <v>337</v>
      </c>
      <c r="B339" t="s">
        <v>51819</v>
      </c>
      <c r="C339" t="s">
        <v>51818</v>
      </c>
      <c r="F339" t="s">
        <v>51817</v>
      </c>
      <c r="G339" t="s">
        <v>17</v>
      </c>
      <c r="H339" t="s">
        <v>16</v>
      </c>
      <c r="I339" t="s">
        <v>51816</v>
      </c>
      <c r="J339" t="s">
        <v>51815</v>
      </c>
      <c r="K339" t="s">
        <v>51814</v>
      </c>
      <c r="L339" t="s">
        <v>51813</v>
      </c>
      <c r="M339" t="s">
        <v>51812</v>
      </c>
      <c r="N339">
        <v>8</v>
      </c>
      <c r="O339" t="s">
        <v>51811</v>
      </c>
      <c r="P339" t="s">
        <v>51810</v>
      </c>
      <c r="Q339" t="s">
        <v>51809</v>
      </c>
      <c r="R339" s="7">
        <v>42522</v>
      </c>
      <c r="S339" s="8">
        <f t="shared" si="40"/>
        <v>2016</v>
      </c>
      <c r="T339" s="8">
        <v>2016</v>
      </c>
      <c r="U339" s="8">
        <f t="shared" si="41"/>
        <v>6</v>
      </c>
      <c r="V339" s="7">
        <v>42522</v>
      </c>
      <c r="W339" t="s">
        <v>51808</v>
      </c>
      <c r="X339" s="2">
        <v>0.15</v>
      </c>
      <c r="Y339" s="6">
        <f t="shared" si="46"/>
        <v>4.0041643309041402E-3</v>
      </c>
      <c r="AA339" t="s">
        <v>51807</v>
      </c>
      <c r="AB339">
        <v>144631</v>
      </c>
      <c r="AD339" t="s">
        <v>6</v>
      </c>
      <c r="AE339">
        <v>133</v>
      </c>
      <c r="AF339">
        <v>3</v>
      </c>
      <c r="AH339" t="s">
        <v>15367</v>
      </c>
      <c r="AI339" t="s">
        <v>51806</v>
      </c>
      <c r="AJ339" t="s">
        <v>51805</v>
      </c>
      <c r="AK339" t="s">
        <v>51804</v>
      </c>
      <c r="AL339">
        <v>0</v>
      </c>
      <c r="AM339" s="5">
        <f t="shared" si="42"/>
        <v>0</v>
      </c>
      <c r="AN339" s="4">
        <f t="shared" si="47"/>
        <v>0</v>
      </c>
      <c r="AO339" s="3"/>
      <c r="AP339">
        <v>1</v>
      </c>
      <c r="AQ339" t="s">
        <v>51803</v>
      </c>
      <c r="AR339" t="s">
        <v>1</v>
      </c>
      <c r="AS339" t="s">
        <v>51802</v>
      </c>
      <c r="AT339" s="2" t="s">
        <v>0</v>
      </c>
      <c r="AU339" s="1">
        <f t="shared" si="43"/>
        <v>0.28029150316328982</v>
      </c>
      <c r="AV339" s="1">
        <f t="shared" si="44"/>
        <v>0.20020821654520701</v>
      </c>
      <c r="AW339" s="1">
        <f t="shared" si="45"/>
        <v>0.1201249299271242</v>
      </c>
    </row>
    <row r="340" spans="1:49" x14ac:dyDescent="0.2">
      <c r="A340">
        <v>338</v>
      </c>
      <c r="B340" t="s">
        <v>51801</v>
      </c>
      <c r="C340" t="s">
        <v>51800</v>
      </c>
      <c r="F340" t="s">
        <v>51799</v>
      </c>
      <c r="G340" t="s">
        <v>17</v>
      </c>
      <c r="H340" t="s">
        <v>16</v>
      </c>
      <c r="I340" t="s">
        <v>26526</v>
      </c>
      <c r="J340" t="s">
        <v>26525</v>
      </c>
      <c r="K340" t="s">
        <v>26524</v>
      </c>
      <c r="L340" t="s">
        <v>26523</v>
      </c>
      <c r="M340" t="s">
        <v>12926</v>
      </c>
      <c r="N340">
        <v>4</v>
      </c>
      <c r="O340" t="s">
        <v>51798</v>
      </c>
      <c r="P340" t="s">
        <v>51797</v>
      </c>
      <c r="Q340" t="s">
        <v>51796</v>
      </c>
      <c r="R340" s="7">
        <v>42522</v>
      </c>
      <c r="S340" s="8">
        <f t="shared" si="40"/>
        <v>2016</v>
      </c>
      <c r="T340" s="8">
        <v>2016</v>
      </c>
      <c r="U340" s="8">
        <f t="shared" si="41"/>
        <v>6</v>
      </c>
      <c r="V340" s="7">
        <v>42522</v>
      </c>
      <c r="W340" t="s">
        <v>24417</v>
      </c>
      <c r="X340" s="2">
        <v>0.63600000000000001</v>
      </c>
      <c r="Y340" s="6">
        <f t="shared" si="46"/>
        <v>1.6977656763033557E-2</v>
      </c>
      <c r="AA340">
        <v>14248220</v>
      </c>
      <c r="AB340">
        <v>130124</v>
      </c>
      <c r="AD340" t="s">
        <v>6</v>
      </c>
      <c r="AE340">
        <v>16</v>
      </c>
      <c r="AF340">
        <v>6</v>
      </c>
      <c r="AG340">
        <v>791</v>
      </c>
      <c r="AI340" t="s">
        <v>51795</v>
      </c>
      <c r="AJ340" t="s">
        <v>51794</v>
      </c>
      <c r="AK340" t="s">
        <v>51793</v>
      </c>
      <c r="AL340">
        <v>23</v>
      </c>
      <c r="AM340" s="5">
        <f t="shared" si="42"/>
        <v>3.8333333333333335</v>
      </c>
      <c r="AN340" s="4">
        <f t="shared" si="47"/>
        <v>5.805881610501073E-3</v>
      </c>
      <c r="AO340" s="3"/>
      <c r="AP340">
        <v>1</v>
      </c>
      <c r="AR340" t="s">
        <v>1</v>
      </c>
      <c r="AT340" s="2" t="s">
        <v>0</v>
      </c>
      <c r="AU340" s="1">
        <f t="shared" si="43"/>
        <v>1.3626124217273812</v>
      </c>
      <c r="AV340" s="1">
        <f t="shared" si="44"/>
        <v>1.1391769186767315</v>
      </c>
      <c r="AW340" s="1">
        <f t="shared" si="45"/>
        <v>0.9157414156260818</v>
      </c>
    </row>
    <row r="341" spans="1:49" x14ac:dyDescent="0.2">
      <c r="A341">
        <v>339</v>
      </c>
      <c r="B341" t="s">
        <v>51792</v>
      </c>
      <c r="C341" t="s">
        <v>51791</v>
      </c>
      <c r="E341">
        <v>27271592</v>
      </c>
      <c r="F341" t="s">
        <v>51790</v>
      </c>
      <c r="G341" t="s">
        <v>17</v>
      </c>
      <c r="H341" t="s">
        <v>16</v>
      </c>
      <c r="I341" t="s">
        <v>5274</v>
      </c>
      <c r="J341" t="s">
        <v>51789</v>
      </c>
      <c r="K341" t="s">
        <v>51788</v>
      </c>
      <c r="L341" t="s">
        <v>6652</v>
      </c>
      <c r="M341" t="s">
        <v>230</v>
      </c>
      <c r="N341">
        <v>5</v>
      </c>
      <c r="O341" t="s">
        <v>51787</v>
      </c>
      <c r="P341" t="s">
        <v>51786</v>
      </c>
      <c r="Q341" t="s">
        <v>51785</v>
      </c>
      <c r="R341" s="7">
        <v>42522</v>
      </c>
      <c r="S341" s="8">
        <f t="shared" si="40"/>
        <v>2016</v>
      </c>
      <c r="T341" s="8">
        <v>2016</v>
      </c>
      <c r="U341" s="8">
        <f t="shared" si="41"/>
        <v>6</v>
      </c>
      <c r="V341" s="7">
        <v>42522</v>
      </c>
      <c r="W341" t="s">
        <v>51784</v>
      </c>
      <c r="X341" s="2">
        <v>1.4550000000000001</v>
      </c>
      <c r="Y341" s="6">
        <f t="shared" si="46"/>
        <v>3.8840394009770164E-2</v>
      </c>
      <c r="AA341">
        <v>16616596</v>
      </c>
      <c r="AB341">
        <v>25879</v>
      </c>
      <c r="AC341">
        <v>14220067</v>
      </c>
      <c r="AD341" t="s">
        <v>6</v>
      </c>
      <c r="AE341">
        <v>17</v>
      </c>
      <c r="AF341">
        <v>6</v>
      </c>
      <c r="AG341">
        <v>851</v>
      </c>
      <c r="AI341" t="s">
        <v>51783</v>
      </c>
      <c r="AJ341" t="s">
        <v>51782</v>
      </c>
      <c r="AK341" t="s">
        <v>51781</v>
      </c>
      <c r="AL341">
        <v>12</v>
      </c>
      <c r="AM341" s="5">
        <f t="shared" si="42"/>
        <v>2</v>
      </c>
      <c r="AN341" s="4">
        <f t="shared" si="47"/>
        <v>3.0291556228701248E-3</v>
      </c>
      <c r="AO341" s="3"/>
      <c r="AP341">
        <v>1</v>
      </c>
      <c r="AR341" t="s">
        <v>1</v>
      </c>
      <c r="AT341" s="2" t="s">
        <v>0</v>
      </c>
      <c r="AU341" s="1">
        <f t="shared" si="43"/>
        <v>2.8097022493700154</v>
      </c>
      <c r="AV341" s="1">
        <f t="shared" si="44"/>
        <v>2.0934774816320143</v>
      </c>
      <c r="AW341" s="1">
        <f t="shared" si="45"/>
        <v>1.3772527138940136</v>
      </c>
    </row>
    <row r="342" spans="1:49" x14ac:dyDescent="0.2">
      <c r="A342">
        <v>340</v>
      </c>
      <c r="B342" t="s">
        <v>51780</v>
      </c>
      <c r="C342" t="s">
        <v>51779</v>
      </c>
      <c r="F342" t="s">
        <v>51778</v>
      </c>
      <c r="G342" t="s">
        <v>17</v>
      </c>
      <c r="H342" t="s">
        <v>16</v>
      </c>
      <c r="I342" t="s">
        <v>51777</v>
      </c>
      <c r="J342">
        <v>60011533</v>
      </c>
      <c r="K342" t="s">
        <v>51776</v>
      </c>
      <c r="L342" t="s">
        <v>51775</v>
      </c>
      <c r="M342" t="s">
        <v>411</v>
      </c>
      <c r="N342">
        <v>6</v>
      </c>
      <c r="O342" t="s">
        <v>51774</v>
      </c>
      <c r="P342" t="s">
        <v>51773</v>
      </c>
      <c r="Q342" t="s">
        <v>51772</v>
      </c>
      <c r="R342" s="7">
        <v>42522</v>
      </c>
      <c r="S342" s="8">
        <f t="shared" si="40"/>
        <v>2016</v>
      </c>
      <c r="T342" s="8">
        <v>2016</v>
      </c>
      <c r="U342" s="8">
        <f t="shared" si="41"/>
        <v>6</v>
      </c>
      <c r="V342" s="7">
        <v>42522</v>
      </c>
      <c r="W342" t="s">
        <v>51771</v>
      </c>
      <c r="X342" s="2">
        <v>1.7370000000000001</v>
      </c>
      <c r="Y342" s="6">
        <f t="shared" si="46"/>
        <v>4.6368222951869952E-2</v>
      </c>
      <c r="AA342">
        <v>19418264</v>
      </c>
      <c r="AB342">
        <v>19700182408</v>
      </c>
      <c r="AC342">
        <v>19474253</v>
      </c>
      <c r="AD342" t="s">
        <v>6</v>
      </c>
      <c r="AE342">
        <v>8</v>
      </c>
      <c r="AF342">
        <v>3</v>
      </c>
      <c r="AH342" t="s">
        <v>51770</v>
      </c>
      <c r="AI342" t="s">
        <v>51769</v>
      </c>
      <c r="AK342" t="s">
        <v>51768</v>
      </c>
      <c r="AL342">
        <v>8</v>
      </c>
      <c r="AM342" s="5">
        <f t="shared" si="42"/>
        <v>1.3333333333333333</v>
      </c>
      <c r="AN342" s="4">
        <f t="shared" si="47"/>
        <v>2.0194370819134164E-3</v>
      </c>
      <c r="AO342" s="3"/>
      <c r="AP342">
        <v>1</v>
      </c>
      <c r="AR342" t="s">
        <v>1</v>
      </c>
      <c r="AT342" s="2">
        <v>3.375</v>
      </c>
      <c r="AU342" s="1">
        <f t="shared" si="43"/>
        <v>3.306358719088299</v>
      </c>
      <c r="AV342" s="1">
        <f t="shared" si="44"/>
        <v>2.4193830016891686</v>
      </c>
      <c r="AW342" s="1">
        <f t="shared" si="45"/>
        <v>1.5324072842900378</v>
      </c>
    </row>
    <row r="343" spans="1:49" x14ac:dyDescent="0.2">
      <c r="A343">
        <v>341</v>
      </c>
      <c r="B343" t="s">
        <v>51767</v>
      </c>
      <c r="F343" t="s">
        <v>51766</v>
      </c>
      <c r="G343" t="s">
        <v>17</v>
      </c>
      <c r="H343" t="s">
        <v>16</v>
      </c>
      <c r="I343" t="s">
        <v>51765</v>
      </c>
      <c r="J343">
        <v>60218075</v>
      </c>
      <c r="K343" t="s">
        <v>36709</v>
      </c>
      <c r="L343" t="s">
        <v>36708</v>
      </c>
      <c r="M343" t="s">
        <v>847</v>
      </c>
      <c r="N343">
        <v>4</v>
      </c>
      <c r="O343" t="s">
        <v>51764</v>
      </c>
      <c r="P343" t="s">
        <v>51763</v>
      </c>
      <c r="Q343" t="s">
        <v>51762</v>
      </c>
      <c r="R343" s="7">
        <v>42522</v>
      </c>
      <c r="S343" s="8">
        <f t="shared" si="40"/>
        <v>2016</v>
      </c>
      <c r="T343" s="8">
        <v>2016</v>
      </c>
      <c r="U343" s="8">
        <f t="shared" si="41"/>
        <v>6</v>
      </c>
      <c r="V343" s="7">
        <v>42522</v>
      </c>
      <c r="W343" t="s">
        <v>2359</v>
      </c>
      <c r="X343" s="2">
        <v>0.224</v>
      </c>
      <c r="Y343" s="6">
        <f t="shared" si="46"/>
        <v>5.9795520674835161E-3</v>
      </c>
      <c r="AA343">
        <v>18234690</v>
      </c>
      <c r="AB343">
        <v>18200156709</v>
      </c>
      <c r="AD343" t="s">
        <v>6</v>
      </c>
      <c r="AE343">
        <v>11</v>
      </c>
      <c r="AF343">
        <v>6</v>
      </c>
      <c r="AH343" t="s">
        <v>51761</v>
      </c>
      <c r="AI343" t="s">
        <v>51760</v>
      </c>
      <c r="AJ343" t="s">
        <v>51759</v>
      </c>
      <c r="AK343" t="s">
        <v>51758</v>
      </c>
      <c r="AL343">
        <v>1</v>
      </c>
      <c r="AM343" s="5">
        <f t="shared" si="42"/>
        <v>0.16666666666666666</v>
      </c>
      <c r="AN343" s="4">
        <f t="shared" si="47"/>
        <v>2.5242963523917705E-4</v>
      </c>
      <c r="AO343" s="3"/>
      <c r="AP343">
        <v>0</v>
      </c>
      <c r="AR343" t="s">
        <v>1</v>
      </c>
      <c r="AT343" s="2" t="s">
        <v>0</v>
      </c>
      <c r="AU343" s="1">
        <f t="shared" si="43"/>
        <v>0.42614153378102138</v>
      </c>
      <c r="AV343" s="1">
        <f t="shared" si="44"/>
        <v>0.31159908513613466</v>
      </c>
      <c r="AW343" s="1">
        <f t="shared" si="45"/>
        <v>0.19705663649124788</v>
      </c>
    </row>
    <row r="344" spans="1:49" x14ac:dyDescent="0.2">
      <c r="A344">
        <v>342</v>
      </c>
      <c r="B344" t="s">
        <v>51757</v>
      </c>
      <c r="C344" t="s">
        <v>51756</v>
      </c>
      <c r="F344" t="s">
        <v>51755</v>
      </c>
      <c r="G344" t="s">
        <v>17</v>
      </c>
      <c r="H344" t="s">
        <v>16</v>
      </c>
      <c r="I344" t="s">
        <v>15536</v>
      </c>
      <c r="J344">
        <v>60003353</v>
      </c>
      <c r="K344" t="s">
        <v>15111</v>
      </c>
      <c r="L344" t="s">
        <v>3868</v>
      </c>
      <c r="M344" t="s">
        <v>340</v>
      </c>
      <c r="N344">
        <v>3</v>
      </c>
      <c r="O344" t="s">
        <v>51754</v>
      </c>
      <c r="P344" t="s">
        <v>51753</v>
      </c>
      <c r="Q344" t="s">
        <v>15108</v>
      </c>
      <c r="R344" s="7">
        <v>42522</v>
      </c>
      <c r="S344" s="8">
        <f t="shared" si="40"/>
        <v>2016</v>
      </c>
      <c r="T344" s="8">
        <v>2016</v>
      </c>
      <c r="U344" s="8">
        <f t="shared" si="41"/>
        <v>6</v>
      </c>
      <c r="V344" s="7">
        <v>42522</v>
      </c>
      <c r="W344" t="s">
        <v>24417</v>
      </c>
      <c r="X344" s="2">
        <v>0.63600000000000001</v>
      </c>
      <c r="Y344" s="6">
        <f t="shared" si="46"/>
        <v>1.6977656763033557E-2</v>
      </c>
      <c r="AA344">
        <v>14248220</v>
      </c>
      <c r="AB344">
        <v>130124</v>
      </c>
      <c r="AD344" t="s">
        <v>6</v>
      </c>
      <c r="AE344">
        <v>16</v>
      </c>
      <c r="AF344">
        <v>6</v>
      </c>
      <c r="AG344">
        <v>789</v>
      </c>
      <c r="AI344" t="s">
        <v>51752</v>
      </c>
      <c r="AJ344" t="s">
        <v>51751</v>
      </c>
      <c r="AK344" t="s">
        <v>51750</v>
      </c>
      <c r="AL344">
        <v>9</v>
      </c>
      <c r="AM344" s="5">
        <f t="shared" si="42"/>
        <v>1.5</v>
      </c>
      <c r="AN344" s="4">
        <f t="shared" si="47"/>
        <v>2.2718667171525938E-3</v>
      </c>
      <c r="AO344" s="3"/>
      <c r="AP344">
        <v>1</v>
      </c>
      <c r="AR344" t="s">
        <v>51749</v>
      </c>
      <c r="AS344" t="s">
        <v>12684</v>
      </c>
      <c r="AT344" s="2" t="s">
        <v>0</v>
      </c>
      <c r="AU344" s="1">
        <f t="shared" si="43"/>
        <v>1.2565919749269268</v>
      </c>
      <c r="AV344" s="1">
        <f t="shared" si="44"/>
        <v>0.96247617400930763</v>
      </c>
      <c r="AW344" s="1">
        <f t="shared" si="45"/>
        <v>0.66836037309168828</v>
      </c>
    </row>
    <row r="345" spans="1:49" x14ac:dyDescent="0.2">
      <c r="A345">
        <v>343</v>
      </c>
      <c r="B345" t="s">
        <v>51748</v>
      </c>
      <c r="C345" t="s">
        <v>51747</v>
      </c>
      <c r="F345" t="s">
        <v>51746</v>
      </c>
      <c r="G345" t="s">
        <v>17</v>
      </c>
      <c r="H345" t="s">
        <v>16</v>
      </c>
      <c r="I345" t="s">
        <v>51745</v>
      </c>
      <c r="J345">
        <v>60032402</v>
      </c>
      <c r="K345" t="s">
        <v>51744</v>
      </c>
      <c r="L345" t="s">
        <v>51743</v>
      </c>
      <c r="M345" t="s">
        <v>2375</v>
      </c>
      <c r="N345">
        <v>2</v>
      </c>
      <c r="O345" t="s">
        <v>51742</v>
      </c>
      <c r="P345" t="s">
        <v>51741</v>
      </c>
      <c r="Q345" t="s">
        <v>51740</v>
      </c>
      <c r="R345" s="7">
        <v>42522</v>
      </c>
      <c r="S345" s="8">
        <f t="shared" si="40"/>
        <v>2016</v>
      </c>
      <c r="T345" s="8">
        <v>2016</v>
      </c>
      <c r="U345" s="8">
        <f t="shared" si="41"/>
        <v>6</v>
      </c>
      <c r="V345" s="7">
        <v>42522</v>
      </c>
      <c r="W345" t="s">
        <v>21183</v>
      </c>
      <c r="X345" s="2">
        <v>0.29099999999999998</v>
      </c>
      <c r="Y345" s="6">
        <f t="shared" si="46"/>
        <v>7.7680788019540321E-3</v>
      </c>
      <c r="AA345">
        <v>8608229</v>
      </c>
      <c r="AB345">
        <v>19200156954</v>
      </c>
      <c r="AC345">
        <v>23001941</v>
      </c>
      <c r="AD345" t="s">
        <v>6</v>
      </c>
      <c r="AE345">
        <v>23</v>
      </c>
      <c r="AF345">
        <v>2</v>
      </c>
      <c r="AH345" t="s">
        <v>23387</v>
      </c>
      <c r="AI345" t="s">
        <v>51739</v>
      </c>
      <c r="AJ345" t="s">
        <v>51738</v>
      </c>
      <c r="AK345" t="s">
        <v>51737</v>
      </c>
      <c r="AL345">
        <v>5</v>
      </c>
      <c r="AM345" s="5">
        <f t="shared" si="42"/>
        <v>0.83333333333333337</v>
      </c>
      <c r="AN345" s="4">
        <f t="shared" si="47"/>
        <v>1.2621481761958854E-3</v>
      </c>
      <c r="AO345" s="3"/>
      <c r="AP345">
        <v>1</v>
      </c>
      <c r="AR345" t="s">
        <v>1</v>
      </c>
      <c r="AT345" s="2">
        <v>1.155</v>
      </c>
      <c r="AU345" s="1">
        <f t="shared" si="43"/>
        <v>0.58162996142265877</v>
      </c>
      <c r="AV345" s="1">
        <f t="shared" si="44"/>
        <v>0.45151134890749589</v>
      </c>
      <c r="AW345" s="1">
        <f t="shared" si="45"/>
        <v>0.3213927363923329</v>
      </c>
    </row>
    <row r="346" spans="1:49" x14ac:dyDescent="0.2">
      <c r="A346">
        <v>344</v>
      </c>
      <c r="B346" t="s">
        <v>51736</v>
      </c>
      <c r="C346" t="s">
        <v>51735</v>
      </c>
      <c r="F346" t="s">
        <v>51734</v>
      </c>
      <c r="G346" t="s">
        <v>17</v>
      </c>
      <c r="H346" t="s">
        <v>16</v>
      </c>
      <c r="I346" t="s">
        <v>51733</v>
      </c>
      <c r="J346">
        <v>60018029</v>
      </c>
      <c r="K346" t="s">
        <v>51732</v>
      </c>
      <c r="L346" t="s">
        <v>4964</v>
      </c>
      <c r="M346" t="s">
        <v>311</v>
      </c>
      <c r="N346">
        <v>4</v>
      </c>
      <c r="O346" t="s">
        <v>51731</v>
      </c>
      <c r="P346" t="s">
        <v>51730</v>
      </c>
      <c r="Q346" t="s">
        <v>51729</v>
      </c>
      <c r="R346" s="7">
        <v>42522</v>
      </c>
      <c r="S346" s="8">
        <f t="shared" si="40"/>
        <v>2016</v>
      </c>
      <c r="T346" s="8">
        <v>2016</v>
      </c>
      <c r="U346" s="8">
        <f t="shared" si="41"/>
        <v>6</v>
      </c>
      <c r="V346" s="7">
        <v>42522</v>
      </c>
      <c r="W346" t="s">
        <v>36592</v>
      </c>
      <c r="X346" s="2">
        <v>0.82799999999999996</v>
      </c>
      <c r="Y346" s="6">
        <f t="shared" si="46"/>
        <v>2.2102987106590855E-2</v>
      </c>
      <c r="AA346">
        <v>189383</v>
      </c>
      <c r="AB346">
        <v>26052</v>
      </c>
      <c r="AD346" t="s">
        <v>6</v>
      </c>
      <c r="AE346">
        <v>63</v>
      </c>
      <c r="AF346">
        <v>6</v>
      </c>
      <c r="AG346">
        <v>7456288</v>
      </c>
      <c r="AH346" t="s">
        <v>51728</v>
      </c>
      <c r="AI346" t="s">
        <v>51727</v>
      </c>
      <c r="AJ346" t="s">
        <v>51726</v>
      </c>
      <c r="AK346" t="s">
        <v>51725</v>
      </c>
      <c r="AL346">
        <v>12</v>
      </c>
      <c r="AM346" s="5">
        <f t="shared" si="42"/>
        <v>2</v>
      </c>
      <c r="AN346" s="4">
        <f t="shared" si="47"/>
        <v>3.0291556228701248E-3</v>
      </c>
      <c r="AO346" s="3"/>
      <c r="AP346">
        <v>0</v>
      </c>
      <c r="AR346" t="s">
        <v>1</v>
      </c>
      <c r="AT346" s="2">
        <v>2.9169999999999998</v>
      </c>
      <c r="AU346" s="1">
        <f t="shared" si="43"/>
        <v>1.6380837661474634</v>
      </c>
      <c r="AV346" s="1">
        <f t="shared" si="44"/>
        <v>1.2566071364730491</v>
      </c>
      <c r="AW346" s="1">
        <f t="shared" si="45"/>
        <v>0.87513050679863436</v>
      </c>
    </row>
    <row r="347" spans="1:49" x14ac:dyDescent="0.2">
      <c r="A347">
        <v>345</v>
      </c>
      <c r="B347" t="s">
        <v>51724</v>
      </c>
      <c r="C347" t="s">
        <v>51723</v>
      </c>
      <c r="F347" t="s">
        <v>51722</v>
      </c>
      <c r="G347" t="s">
        <v>17</v>
      </c>
      <c r="H347" t="s">
        <v>16</v>
      </c>
      <c r="I347" t="s">
        <v>51721</v>
      </c>
      <c r="J347">
        <v>60071140</v>
      </c>
      <c r="K347" t="s">
        <v>21187</v>
      </c>
      <c r="L347" t="s">
        <v>21186</v>
      </c>
      <c r="M347" t="s">
        <v>21185</v>
      </c>
      <c r="N347">
        <v>3</v>
      </c>
      <c r="O347" t="s">
        <v>51720</v>
      </c>
      <c r="P347" t="s">
        <v>51719</v>
      </c>
      <c r="Q347" t="s">
        <v>51718</v>
      </c>
      <c r="R347" s="7">
        <v>42522</v>
      </c>
      <c r="S347" s="8">
        <f t="shared" si="40"/>
        <v>2016</v>
      </c>
      <c r="T347" s="8">
        <v>2016</v>
      </c>
      <c r="U347" s="8">
        <f t="shared" si="41"/>
        <v>6</v>
      </c>
      <c r="V347" s="7">
        <v>42522</v>
      </c>
      <c r="W347" t="s">
        <v>21183</v>
      </c>
      <c r="X347" s="2">
        <v>0.29099999999999998</v>
      </c>
      <c r="Y347" s="6">
        <f t="shared" si="46"/>
        <v>7.7680788019540321E-3</v>
      </c>
      <c r="AA347">
        <v>8608229</v>
      </c>
      <c r="AB347">
        <v>19200156954</v>
      </c>
      <c r="AC347">
        <v>23001941</v>
      </c>
      <c r="AD347" t="s">
        <v>6</v>
      </c>
      <c r="AE347">
        <v>23</v>
      </c>
      <c r="AF347">
        <v>2</v>
      </c>
      <c r="AH347" t="s">
        <v>51717</v>
      </c>
      <c r="AI347" t="s">
        <v>51716</v>
      </c>
      <c r="AJ347" t="s">
        <v>51715</v>
      </c>
      <c r="AK347" t="s">
        <v>51714</v>
      </c>
      <c r="AL347">
        <v>6</v>
      </c>
      <c r="AM347" s="5">
        <f t="shared" si="42"/>
        <v>1</v>
      </c>
      <c r="AN347" s="4">
        <f t="shared" si="47"/>
        <v>1.5145778114350624E-3</v>
      </c>
      <c r="AO347" s="3"/>
      <c r="AP347">
        <v>1</v>
      </c>
      <c r="AQ347" t="s">
        <v>7758</v>
      </c>
      <c r="AR347">
        <v>141272051</v>
      </c>
      <c r="AS347" t="s">
        <v>7757</v>
      </c>
      <c r="AT347" s="2">
        <v>1.155</v>
      </c>
      <c r="AU347" s="1">
        <f t="shared" si="43"/>
        <v>0.58920285047983412</v>
      </c>
      <c r="AV347" s="1">
        <f t="shared" si="44"/>
        <v>0.46413283066945477</v>
      </c>
      <c r="AW347" s="1">
        <f t="shared" si="45"/>
        <v>0.3390628108590753</v>
      </c>
    </row>
    <row r="348" spans="1:49" x14ac:dyDescent="0.2">
      <c r="A348">
        <v>346</v>
      </c>
      <c r="B348" t="s">
        <v>51713</v>
      </c>
      <c r="C348" t="s">
        <v>51712</v>
      </c>
      <c r="F348" t="s">
        <v>51711</v>
      </c>
      <c r="G348" t="s">
        <v>17</v>
      </c>
      <c r="H348" t="s">
        <v>16</v>
      </c>
      <c r="I348" t="s">
        <v>51710</v>
      </c>
      <c r="J348" t="s">
        <v>51709</v>
      </c>
      <c r="K348" t="s">
        <v>51708</v>
      </c>
      <c r="L348" t="s">
        <v>51707</v>
      </c>
      <c r="M348" t="s">
        <v>230</v>
      </c>
      <c r="N348">
        <v>9</v>
      </c>
      <c r="O348" t="s">
        <v>51706</v>
      </c>
      <c r="P348" t="s">
        <v>51705</v>
      </c>
      <c r="Q348" t="s">
        <v>51704</v>
      </c>
      <c r="R348" s="7">
        <v>42522</v>
      </c>
      <c r="S348" s="8">
        <f t="shared" si="40"/>
        <v>2016</v>
      </c>
      <c r="T348" s="8">
        <v>2016</v>
      </c>
      <c r="U348" s="8">
        <f t="shared" si="41"/>
        <v>6</v>
      </c>
      <c r="V348" s="7">
        <v>42522</v>
      </c>
      <c r="W348" t="s">
        <v>51703</v>
      </c>
      <c r="X348" s="2">
        <v>1.57</v>
      </c>
      <c r="Y348" s="6">
        <f t="shared" si="46"/>
        <v>4.1910253330130008E-2</v>
      </c>
      <c r="AA348">
        <v>8858977</v>
      </c>
      <c r="AB348">
        <v>17370</v>
      </c>
      <c r="AD348" t="s">
        <v>6</v>
      </c>
      <c r="AE348">
        <v>31</v>
      </c>
      <c r="AF348">
        <v>3</v>
      </c>
      <c r="AG348">
        <v>7279175</v>
      </c>
      <c r="AH348" t="s">
        <v>51702</v>
      </c>
      <c r="AI348" t="s">
        <v>51701</v>
      </c>
      <c r="AJ348" t="s">
        <v>51700</v>
      </c>
      <c r="AK348" t="s">
        <v>51699</v>
      </c>
      <c r="AL348">
        <v>26</v>
      </c>
      <c r="AM348" s="5">
        <f t="shared" si="42"/>
        <v>4.333333333333333</v>
      </c>
      <c r="AN348" s="4">
        <f t="shared" si="47"/>
        <v>6.5631705162186036E-3</v>
      </c>
      <c r="AO348" s="3"/>
      <c r="AP348">
        <v>0</v>
      </c>
      <c r="AR348" t="s">
        <v>1</v>
      </c>
      <c r="AT348" s="2">
        <v>4.1310000000000002</v>
      </c>
      <c r="AU348" s="1">
        <f t="shared" si="43"/>
        <v>3.1306128485956584</v>
      </c>
      <c r="AV348" s="1">
        <f t="shared" si="44"/>
        <v>2.4236711923174306</v>
      </c>
      <c r="AW348" s="1">
        <f t="shared" si="45"/>
        <v>1.7167295360392025</v>
      </c>
    </row>
    <row r="349" spans="1:49" x14ac:dyDescent="0.2">
      <c r="A349">
        <v>347</v>
      </c>
      <c r="B349" t="s">
        <v>51698</v>
      </c>
      <c r="C349" t="s">
        <v>51697</v>
      </c>
      <c r="E349">
        <v>26600433</v>
      </c>
      <c r="F349" t="s">
        <v>51696</v>
      </c>
      <c r="G349" t="s">
        <v>17</v>
      </c>
      <c r="H349" t="s">
        <v>16</v>
      </c>
      <c r="I349" t="s">
        <v>51695</v>
      </c>
      <c r="J349" t="s">
        <v>51694</v>
      </c>
      <c r="K349" t="s">
        <v>51693</v>
      </c>
      <c r="L349" t="s">
        <v>51692</v>
      </c>
      <c r="M349" t="s">
        <v>377</v>
      </c>
      <c r="N349">
        <v>12</v>
      </c>
      <c r="O349" t="s">
        <v>51691</v>
      </c>
      <c r="P349" t="s">
        <v>51690</v>
      </c>
      <c r="Q349" t="s">
        <v>51689</v>
      </c>
      <c r="R349" s="7">
        <v>42522</v>
      </c>
      <c r="S349" s="8">
        <f t="shared" si="40"/>
        <v>2016</v>
      </c>
      <c r="T349" s="8">
        <v>2016</v>
      </c>
      <c r="U349" s="8">
        <f t="shared" si="41"/>
        <v>6</v>
      </c>
      <c r="V349" s="7">
        <v>42522</v>
      </c>
      <c r="W349" t="s">
        <v>51688</v>
      </c>
      <c r="X349" s="2" t="s">
        <v>0</v>
      </c>
      <c r="Y349" s="6" t="e">
        <f t="shared" si="46"/>
        <v>#VALUE!</v>
      </c>
      <c r="AA349">
        <v>15305627</v>
      </c>
      <c r="AB349">
        <v>23728</v>
      </c>
      <c r="AC349">
        <v>15563669</v>
      </c>
      <c r="AD349" t="s">
        <v>6</v>
      </c>
      <c r="AE349">
        <v>22</v>
      </c>
      <c r="AF349">
        <v>6</v>
      </c>
      <c r="AH349" t="s">
        <v>51687</v>
      </c>
      <c r="AI349" t="s">
        <v>51686</v>
      </c>
      <c r="AJ349" t="s">
        <v>51685</v>
      </c>
      <c r="AK349" t="s">
        <v>51684</v>
      </c>
      <c r="AL349">
        <v>21</v>
      </c>
      <c r="AM349" s="5">
        <f t="shared" si="42"/>
        <v>3.5</v>
      </c>
      <c r="AN349" s="4">
        <f t="shared" si="47"/>
        <v>5.301022340022719E-3</v>
      </c>
      <c r="AO349" s="3"/>
      <c r="AP349">
        <v>0</v>
      </c>
      <c r="AQ349" t="s">
        <v>51683</v>
      </c>
      <c r="AR349" t="s">
        <v>51682</v>
      </c>
      <c r="AS349" t="s">
        <v>51681</v>
      </c>
      <c r="AT349" s="2">
        <v>3.536</v>
      </c>
      <c r="AU349" s="1" t="e">
        <f t="shared" si="43"/>
        <v>#VALUE!</v>
      </c>
      <c r="AV349" s="1" t="e">
        <f t="shared" si="44"/>
        <v>#VALUE!</v>
      </c>
      <c r="AW349" s="1" t="e">
        <f t="shared" si="45"/>
        <v>#VALUE!</v>
      </c>
    </row>
    <row r="350" spans="1:49" x14ac:dyDescent="0.2">
      <c r="A350">
        <v>348</v>
      </c>
      <c r="B350" t="s">
        <v>51680</v>
      </c>
      <c r="C350" t="s">
        <v>51679</v>
      </c>
      <c r="F350" t="s">
        <v>51678</v>
      </c>
      <c r="G350" t="s">
        <v>17</v>
      </c>
      <c r="H350" t="s">
        <v>16</v>
      </c>
      <c r="I350" t="s">
        <v>51677</v>
      </c>
      <c r="J350">
        <v>60030835</v>
      </c>
      <c r="K350" t="s">
        <v>51676</v>
      </c>
      <c r="L350" t="s">
        <v>51675</v>
      </c>
      <c r="M350" t="s">
        <v>725</v>
      </c>
      <c r="N350">
        <v>4</v>
      </c>
      <c r="O350" t="s">
        <v>51674</v>
      </c>
      <c r="P350" t="s">
        <v>51673</v>
      </c>
      <c r="Q350" t="s">
        <v>51672</v>
      </c>
      <c r="R350" s="7">
        <v>42522</v>
      </c>
      <c r="S350" s="8">
        <f t="shared" si="40"/>
        <v>2016</v>
      </c>
      <c r="T350" s="8">
        <v>2016</v>
      </c>
      <c r="U350" s="8">
        <f t="shared" si="41"/>
        <v>6</v>
      </c>
      <c r="V350" s="7">
        <v>42522</v>
      </c>
      <c r="W350" t="s">
        <v>3985</v>
      </c>
      <c r="X350" s="2">
        <v>1.3720000000000001</v>
      </c>
      <c r="Y350" s="6">
        <f t="shared" si="46"/>
        <v>3.662475641333654E-2</v>
      </c>
      <c r="AA350">
        <v>189480</v>
      </c>
      <c r="AB350">
        <v>17366</v>
      </c>
      <c r="AD350" t="s">
        <v>6</v>
      </c>
      <c r="AE350">
        <v>64</v>
      </c>
      <c r="AF350">
        <v>6</v>
      </c>
      <c r="AG350">
        <v>7475934</v>
      </c>
      <c r="AH350" t="s">
        <v>51671</v>
      </c>
      <c r="AI350" t="s">
        <v>51670</v>
      </c>
      <c r="AJ350" t="s">
        <v>51669</v>
      </c>
      <c r="AK350" t="s">
        <v>51668</v>
      </c>
      <c r="AL350">
        <v>13</v>
      </c>
      <c r="AM350" s="5">
        <f t="shared" si="42"/>
        <v>2.1666666666666665</v>
      </c>
      <c r="AN350" s="4">
        <f t="shared" si="47"/>
        <v>3.2815852581093018E-3</v>
      </c>
      <c r="AO350" s="3"/>
      <c r="AP350">
        <v>0</v>
      </c>
      <c r="AQ350" t="s">
        <v>924</v>
      </c>
      <c r="AR350" t="s">
        <v>1</v>
      </c>
      <c r="AS350" t="s">
        <v>923</v>
      </c>
      <c r="AT350" s="2" t="s">
        <v>0</v>
      </c>
      <c r="AU350" s="1">
        <f t="shared" si="43"/>
        <v>2.6621805066768367</v>
      </c>
      <c r="AV350" s="1">
        <f t="shared" si="44"/>
        <v>1.995317083572292</v>
      </c>
      <c r="AW350" s="1">
        <f t="shared" si="45"/>
        <v>1.3284536604677475</v>
      </c>
    </row>
    <row r="351" spans="1:49" x14ac:dyDescent="0.2">
      <c r="A351">
        <v>349</v>
      </c>
      <c r="B351" t="s">
        <v>51667</v>
      </c>
      <c r="C351" t="s">
        <v>51666</v>
      </c>
      <c r="F351" t="s">
        <v>51665</v>
      </c>
      <c r="G351" t="s">
        <v>17</v>
      </c>
      <c r="H351" t="s">
        <v>16</v>
      </c>
      <c r="I351" t="s">
        <v>51664</v>
      </c>
      <c r="J351" t="s">
        <v>51663</v>
      </c>
      <c r="K351" t="s">
        <v>51662</v>
      </c>
      <c r="L351" t="s">
        <v>51661</v>
      </c>
      <c r="M351" t="s">
        <v>159</v>
      </c>
      <c r="N351">
        <v>4</v>
      </c>
      <c r="O351" t="s">
        <v>51660</v>
      </c>
      <c r="P351" t="s">
        <v>51659</v>
      </c>
      <c r="Q351" t="s">
        <v>51658</v>
      </c>
      <c r="R351" s="7">
        <v>42522</v>
      </c>
      <c r="S351" s="8">
        <f t="shared" si="40"/>
        <v>2016</v>
      </c>
      <c r="T351" s="8">
        <v>2016</v>
      </c>
      <c r="U351" s="8">
        <f t="shared" si="41"/>
        <v>6</v>
      </c>
      <c r="V351" s="7">
        <v>42522</v>
      </c>
      <c r="W351" t="s">
        <v>51657</v>
      </c>
      <c r="X351" s="2">
        <v>0.59799999999999998</v>
      </c>
      <c r="Y351" s="6">
        <f t="shared" si="46"/>
        <v>1.5963268465871174E-2</v>
      </c>
      <c r="AA351">
        <v>22285970</v>
      </c>
      <c r="AB351">
        <v>21100406430</v>
      </c>
      <c r="AC351">
        <v>22285547</v>
      </c>
      <c r="AD351" t="s">
        <v>6</v>
      </c>
      <c r="AE351">
        <v>7</v>
      </c>
      <c r="AF351">
        <v>2</v>
      </c>
      <c r="AH351" t="s">
        <v>12129</v>
      </c>
      <c r="AI351" t="s">
        <v>51656</v>
      </c>
      <c r="AJ351" t="s">
        <v>51655</v>
      </c>
      <c r="AK351" t="s">
        <v>51654</v>
      </c>
      <c r="AL351">
        <v>15</v>
      </c>
      <c r="AM351" s="5">
        <f t="shared" si="42"/>
        <v>2.5</v>
      </c>
      <c r="AN351" s="4">
        <f t="shared" si="47"/>
        <v>3.7864445285876562E-3</v>
      </c>
      <c r="AO351" s="3"/>
      <c r="AP351">
        <v>1</v>
      </c>
      <c r="AQ351" t="s">
        <v>51653</v>
      </c>
      <c r="AR351" t="s">
        <v>1</v>
      </c>
      <c r="AS351" t="s">
        <v>51652</v>
      </c>
      <c r="AT351" s="2" t="s">
        <v>0</v>
      </c>
      <c r="AU351" s="1">
        <f t="shared" si="43"/>
        <v>1.2310221284686118</v>
      </c>
      <c r="AV351" s="1">
        <f t="shared" si="44"/>
        <v>0.98748564972294151</v>
      </c>
      <c r="AW351" s="1">
        <f t="shared" si="45"/>
        <v>0.74394917097727109</v>
      </c>
    </row>
    <row r="352" spans="1:49" x14ac:dyDescent="0.2">
      <c r="A352">
        <v>350</v>
      </c>
      <c r="B352" t="s">
        <v>51651</v>
      </c>
      <c r="C352" t="s">
        <v>51650</v>
      </c>
      <c r="F352" t="s">
        <v>51649</v>
      </c>
      <c r="G352" t="s">
        <v>17</v>
      </c>
      <c r="H352" t="s">
        <v>16</v>
      </c>
      <c r="I352" t="s">
        <v>51648</v>
      </c>
      <c r="J352" t="s">
        <v>51647</v>
      </c>
      <c r="K352" t="s">
        <v>51646</v>
      </c>
      <c r="L352" t="s">
        <v>51645</v>
      </c>
      <c r="M352" t="s">
        <v>377</v>
      </c>
      <c r="N352">
        <v>3</v>
      </c>
      <c r="O352" t="s">
        <v>51644</v>
      </c>
      <c r="P352" t="s">
        <v>51643</v>
      </c>
      <c r="Q352" t="s">
        <v>51642</v>
      </c>
      <c r="R352" s="7">
        <v>42522</v>
      </c>
      <c r="S352" s="8">
        <f t="shared" si="40"/>
        <v>2016</v>
      </c>
      <c r="T352" s="8">
        <v>2016</v>
      </c>
      <c r="U352" s="8">
        <f t="shared" si="41"/>
        <v>6</v>
      </c>
      <c r="V352" s="7">
        <v>42522</v>
      </c>
      <c r="W352" t="s">
        <v>32656</v>
      </c>
      <c r="X352" s="2">
        <v>2.383</v>
      </c>
      <c r="Y352" s="6">
        <f t="shared" si="46"/>
        <v>6.3612824003630442E-2</v>
      </c>
      <c r="AA352">
        <v>189219</v>
      </c>
      <c r="AB352">
        <v>17915</v>
      </c>
      <c r="AC352">
        <v>15582256</v>
      </c>
      <c r="AD352" t="s">
        <v>6</v>
      </c>
      <c r="AE352">
        <v>104</v>
      </c>
      <c r="AF352">
        <v>6</v>
      </c>
      <c r="AG352">
        <v>7442765</v>
      </c>
      <c r="AH352" t="s">
        <v>51641</v>
      </c>
      <c r="AI352" t="s">
        <v>51640</v>
      </c>
      <c r="AJ352" t="s">
        <v>51639</v>
      </c>
      <c r="AK352" t="s">
        <v>51638</v>
      </c>
      <c r="AL352">
        <v>31</v>
      </c>
      <c r="AM352" s="5">
        <f t="shared" si="42"/>
        <v>5.166666666666667</v>
      </c>
      <c r="AN352" s="4">
        <f t="shared" si="47"/>
        <v>7.8253186924144898E-3</v>
      </c>
      <c r="AO352" s="3"/>
      <c r="AP352">
        <v>0</v>
      </c>
      <c r="AR352" t="s">
        <v>1</v>
      </c>
      <c r="AT352" s="2">
        <v>10.961</v>
      </c>
      <c r="AU352" s="1">
        <f t="shared" si="43"/>
        <v>4.6876572410265656</v>
      </c>
      <c r="AV352" s="1">
        <f t="shared" si="44"/>
        <v>3.5719071348022462</v>
      </c>
      <c r="AW352" s="1">
        <f t="shared" si="45"/>
        <v>2.4561570285779273</v>
      </c>
    </row>
    <row r="353" spans="1:49" x14ac:dyDescent="0.2">
      <c r="A353">
        <v>351</v>
      </c>
      <c r="B353" t="s">
        <v>51637</v>
      </c>
      <c r="C353" t="s">
        <v>51636</v>
      </c>
      <c r="F353" t="s">
        <v>51635</v>
      </c>
      <c r="G353" t="s">
        <v>17</v>
      </c>
      <c r="H353" t="s">
        <v>16</v>
      </c>
      <c r="I353" t="s">
        <v>51634</v>
      </c>
      <c r="J353">
        <v>60026786</v>
      </c>
      <c r="K353" t="s">
        <v>14041</v>
      </c>
      <c r="L353" t="s">
        <v>726</v>
      </c>
      <c r="M353" t="s">
        <v>725</v>
      </c>
      <c r="N353">
        <v>4</v>
      </c>
      <c r="O353" t="s">
        <v>51633</v>
      </c>
      <c r="P353" t="s">
        <v>51632</v>
      </c>
      <c r="Q353" t="s">
        <v>51631</v>
      </c>
      <c r="R353" s="7">
        <v>42522</v>
      </c>
      <c r="S353" s="8">
        <f t="shared" si="40"/>
        <v>2016</v>
      </c>
      <c r="T353" s="8">
        <v>2016</v>
      </c>
      <c r="U353" s="8">
        <f t="shared" si="41"/>
        <v>6</v>
      </c>
      <c r="V353" s="7">
        <v>42522</v>
      </c>
      <c r="W353" t="s">
        <v>34337</v>
      </c>
      <c r="X353" s="2">
        <v>0.39</v>
      </c>
      <c r="Y353" s="6">
        <f t="shared" si="46"/>
        <v>1.0410827260350766E-2</v>
      </c>
      <c r="AA353">
        <v>9544100</v>
      </c>
      <c r="AB353">
        <v>29080</v>
      </c>
      <c r="AC353">
        <v>20413025</v>
      </c>
      <c r="AD353" t="s">
        <v>6</v>
      </c>
      <c r="AE353">
        <v>230</v>
      </c>
      <c r="AF353">
        <v>7</v>
      </c>
      <c r="AH353" t="s">
        <v>51630</v>
      </c>
      <c r="AI353" t="s">
        <v>51629</v>
      </c>
      <c r="AJ353" t="s">
        <v>51628</v>
      </c>
      <c r="AK353" t="s">
        <v>51627</v>
      </c>
      <c r="AL353">
        <v>11</v>
      </c>
      <c r="AM353" s="5">
        <f t="shared" si="42"/>
        <v>1.8333333333333333</v>
      </c>
      <c r="AN353" s="4">
        <f t="shared" si="47"/>
        <v>2.7767259876309478E-3</v>
      </c>
      <c r="AO353" s="3"/>
      <c r="AP353">
        <v>0</v>
      </c>
      <c r="AR353" t="s">
        <v>1</v>
      </c>
      <c r="AT353" s="2" t="s">
        <v>0</v>
      </c>
      <c r="AU353" s="1">
        <f t="shared" si="43"/>
        <v>0.81205968785348204</v>
      </c>
      <c r="AV353" s="1">
        <f t="shared" si="44"/>
        <v>0.65937766239908568</v>
      </c>
      <c r="AW353" s="1">
        <f t="shared" si="45"/>
        <v>0.50669563694468933</v>
      </c>
    </row>
    <row r="354" spans="1:49" x14ac:dyDescent="0.2">
      <c r="A354">
        <v>352</v>
      </c>
      <c r="B354" t="s">
        <v>51626</v>
      </c>
      <c r="C354" t="s">
        <v>51625</v>
      </c>
      <c r="F354" t="s">
        <v>51624</v>
      </c>
      <c r="G354" t="s">
        <v>17</v>
      </c>
      <c r="H354" t="s">
        <v>16</v>
      </c>
      <c r="I354" t="s">
        <v>51623</v>
      </c>
      <c r="J354" t="s">
        <v>51622</v>
      </c>
      <c r="K354" t="s">
        <v>51621</v>
      </c>
      <c r="L354" t="s">
        <v>51620</v>
      </c>
      <c r="M354" t="s">
        <v>17190</v>
      </c>
      <c r="N354">
        <v>3</v>
      </c>
      <c r="O354" t="s">
        <v>51619</v>
      </c>
      <c r="P354" t="s">
        <v>51618</v>
      </c>
      <c r="Q354" t="s">
        <v>51617</v>
      </c>
      <c r="R354" s="7">
        <v>42522</v>
      </c>
      <c r="S354" s="8">
        <f t="shared" si="40"/>
        <v>2016</v>
      </c>
      <c r="T354" s="8">
        <v>2016</v>
      </c>
      <c r="U354" s="8">
        <f t="shared" si="41"/>
        <v>6</v>
      </c>
      <c r="V354" s="7">
        <v>42522</v>
      </c>
      <c r="W354" t="s">
        <v>6483</v>
      </c>
      <c r="X354" s="2">
        <v>1.3460000000000001</v>
      </c>
      <c r="Y354" s="6">
        <f t="shared" si="46"/>
        <v>3.593070126264649E-2</v>
      </c>
      <c r="AA354">
        <v>7338724</v>
      </c>
      <c r="AB354">
        <v>12178</v>
      </c>
      <c r="AD354" t="s">
        <v>6</v>
      </c>
      <c r="AE354">
        <v>34</v>
      </c>
      <c r="AF354">
        <v>11</v>
      </c>
      <c r="AG354">
        <v>7444132</v>
      </c>
      <c r="AH354" t="s">
        <v>51616</v>
      </c>
      <c r="AI354" t="s">
        <v>51615</v>
      </c>
      <c r="AJ354" t="s">
        <v>51614</v>
      </c>
      <c r="AK354" t="s">
        <v>51613</v>
      </c>
      <c r="AL354">
        <v>6</v>
      </c>
      <c r="AM354" s="5">
        <f t="shared" si="42"/>
        <v>1</v>
      </c>
      <c r="AN354" s="4">
        <f t="shared" si="47"/>
        <v>1.5145778114350624E-3</v>
      </c>
      <c r="AO354" s="3"/>
      <c r="AP354">
        <v>0</v>
      </c>
      <c r="AR354" t="s">
        <v>1</v>
      </c>
      <c r="AT354" s="2">
        <v>4.1420000000000003</v>
      </c>
      <c r="AU354" s="1">
        <f t="shared" si="43"/>
        <v>2.5605864227283059</v>
      </c>
      <c r="AV354" s="1">
        <f t="shared" si="44"/>
        <v>1.8722639537040775</v>
      </c>
      <c r="AW354" s="1">
        <f t="shared" si="45"/>
        <v>1.1839414846798491</v>
      </c>
    </row>
    <row r="355" spans="1:49" x14ac:dyDescent="0.2">
      <c r="A355">
        <v>353</v>
      </c>
      <c r="B355" t="s">
        <v>51612</v>
      </c>
      <c r="C355" t="s">
        <v>51611</v>
      </c>
      <c r="F355" t="s">
        <v>51610</v>
      </c>
      <c r="G355" t="s">
        <v>17</v>
      </c>
      <c r="H355" t="s">
        <v>16</v>
      </c>
      <c r="I355" t="s">
        <v>51609</v>
      </c>
      <c r="J355">
        <v>60012614</v>
      </c>
      <c r="K355" t="s">
        <v>51608</v>
      </c>
      <c r="L355" t="s">
        <v>50059</v>
      </c>
      <c r="M355" t="s">
        <v>5203</v>
      </c>
      <c r="N355">
        <v>6</v>
      </c>
      <c r="O355" t="s">
        <v>51607</v>
      </c>
      <c r="P355" t="s">
        <v>51606</v>
      </c>
      <c r="Q355" t="s">
        <v>51605</v>
      </c>
      <c r="R355" s="7">
        <v>42522</v>
      </c>
      <c r="S355" s="8">
        <f t="shared" si="40"/>
        <v>2016</v>
      </c>
      <c r="T355" s="8">
        <v>2016</v>
      </c>
      <c r="U355" s="8">
        <f t="shared" si="41"/>
        <v>6</v>
      </c>
      <c r="V355" s="7">
        <v>42522</v>
      </c>
      <c r="W355" t="s">
        <v>44536</v>
      </c>
      <c r="X355" s="2">
        <v>1.1519999999999999</v>
      </c>
      <c r="Y355" s="6">
        <f t="shared" si="46"/>
        <v>3.0751982061343795E-2</v>
      </c>
      <c r="AA355">
        <v>15564959</v>
      </c>
      <c r="AB355">
        <v>4700152301</v>
      </c>
      <c r="AC355">
        <v>15564967</v>
      </c>
      <c r="AD355" t="s">
        <v>6</v>
      </c>
      <c r="AE355">
        <v>33</v>
      </c>
      <c r="AF355">
        <v>4</v>
      </c>
      <c r="AH355" t="s">
        <v>51604</v>
      </c>
      <c r="AI355" t="s">
        <v>51603</v>
      </c>
      <c r="AK355" t="s">
        <v>51602</v>
      </c>
      <c r="AL355">
        <v>122</v>
      </c>
      <c r="AM355" s="5">
        <f t="shared" si="42"/>
        <v>20.333333333333332</v>
      </c>
      <c r="AN355" s="4">
        <f t="shared" si="47"/>
        <v>3.0796415499179601E-2</v>
      </c>
      <c r="AO355" s="3"/>
      <c r="AP355">
        <v>0</v>
      </c>
      <c r="AR355" t="s">
        <v>1</v>
      </c>
      <c r="AT355" s="2">
        <v>3.7669999999999999</v>
      </c>
      <c r="AU355" s="1">
        <f t="shared" si="43"/>
        <v>3.0765312092694534</v>
      </c>
      <c r="AV355" s="1">
        <f t="shared" si="44"/>
        <v>3.0774198780261699</v>
      </c>
      <c r="AW355" s="1">
        <f t="shared" si="45"/>
        <v>3.0783085467828859</v>
      </c>
    </row>
    <row r="356" spans="1:49" x14ac:dyDescent="0.2">
      <c r="A356">
        <v>354</v>
      </c>
      <c r="B356" t="s">
        <v>51601</v>
      </c>
      <c r="C356" t="s">
        <v>51600</v>
      </c>
      <c r="F356" t="s">
        <v>51599</v>
      </c>
      <c r="G356" t="s">
        <v>17</v>
      </c>
      <c r="H356" t="s">
        <v>16</v>
      </c>
      <c r="I356" t="s">
        <v>51598</v>
      </c>
      <c r="J356" t="s">
        <v>51597</v>
      </c>
      <c r="K356" t="s">
        <v>51596</v>
      </c>
      <c r="L356" t="s">
        <v>51595</v>
      </c>
      <c r="M356" t="s">
        <v>51594</v>
      </c>
      <c r="N356">
        <v>4</v>
      </c>
      <c r="O356" t="s">
        <v>51593</v>
      </c>
      <c r="P356" t="s">
        <v>51592</v>
      </c>
      <c r="Q356" t="s">
        <v>51591</v>
      </c>
      <c r="R356" s="7">
        <v>42522</v>
      </c>
      <c r="S356" s="8">
        <f t="shared" si="40"/>
        <v>2016</v>
      </c>
      <c r="T356" s="8">
        <v>2016</v>
      </c>
      <c r="U356" s="8">
        <f t="shared" si="41"/>
        <v>6</v>
      </c>
      <c r="V356" s="7">
        <v>42522</v>
      </c>
      <c r="W356" t="s">
        <v>34337</v>
      </c>
      <c r="X356" s="2">
        <v>0.39</v>
      </c>
      <c r="Y356" s="6">
        <f t="shared" si="46"/>
        <v>1.0410827260350766E-2</v>
      </c>
      <c r="AA356">
        <v>9544100</v>
      </c>
      <c r="AB356">
        <v>29080</v>
      </c>
      <c r="AC356">
        <v>20413025</v>
      </c>
      <c r="AD356" t="s">
        <v>6</v>
      </c>
      <c r="AE356">
        <v>230</v>
      </c>
      <c r="AF356">
        <v>7</v>
      </c>
      <c r="AH356" t="s">
        <v>51590</v>
      </c>
      <c r="AI356" t="s">
        <v>51589</v>
      </c>
      <c r="AJ356" t="s">
        <v>51588</v>
      </c>
      <c r="AK356" t="s">
        <v>51587</v>
      </c>
      <c r="AL356">
        <v>1</v>
      </c>
      <c r="AM356" s="5">
        <f t="shared" si="42"/>
        <v>0.16666666666666666</v>
      </c>
      <c r="AN356" s="4">
        <f t="shared" si="47"/>
        <v>2.5242963523917705E-4</v>
      </c>
      <c r="AO356" s="3"/>
      <c r="AP356">
        <v>0</v>
      </c>
      <c r="AR356" t="s">
        <v>1</v>
      </c>
      <c r="AT356" s="2" t="s">
        <v>0</v>
      </c>
      <c r="AU356" s="1">
        <f t="shared" si="43"/>
        <v>0.7363307972817289</v>
      </c>
      <c r="AV356" s="1">
        <f t="shared" si="44"/>
        <v>0.53316284477949716</v>
      </c>
      <c r="AW356" s="1">
        <f t="shared" si="45"/>
        <v>0.32999489227726536</v>
      </c>
    </row>
    <row r="357" spans="1:49" x14ac:dyDescent="0.2">
      <c r="A357">
        <v>355</v>
      </c>
      <c r="B357" t="s">
        <v>51586</v>
      </c>
      <c r="C357" t="s">
        <v>51585</v>
      </c>
      <c r="F357" t="s">
        <v>51584</v>
      </c>
      <c r="G357" t="s">
        <v>17</v>
      </c>
      <c r="H357" t="s">
        <v>16</v>
      </c>
      <c r="I357" t="s">
        <v>51583</v>
      </c>
      <c r="J357" t="s">
        <v>51582</v>
      </c>
      <c r="K357" t="s">
        <v>51581</v>
      </c>
      <c r="L357" t="s">
        <v>51580</v>
      </c>
      <c r="M357" t="s">
        <v>16750</v>
      </c>
      <c r="N357">
        <v>5</v>
      </c>
      <c r="O357" t="s">
        <v>51579</v>
      </c>
      <c r="P357" t="s">
        <v>51578</v>
      </c>
      <c r="Q357" t="s">
        <v>51577</v>
      </c>
      <c r="R357" s="7">
        <v>42522</v>
      </c>
      <c r="S357" s="8">
        <f t="shared" si="40"/>
        <v>2016</v>
      </c>
      <c r="T357" s="8">
        <v>2016</v>
      </c>
      <c r="U357" s="8">
        <f t="shared" si="41"/>
        <v>6</v>
      </c>
      <c r="V357" s="7">
        <v>42522</v>
      </c>
      <c r="W357" t="s">
        <v>51576</v>
      </c>
      <c r="X357" s="2">
        <v>0.20799999999999999</v>
      </c>
      <c r="Y357" s="6">
        <f t="shared" si="46"/>
        <v>5.552441205520408E-3</v>
      </c>
      <c r="AA357">
        <v>3698203</v>
      </c>
      <c r="AB357">
        <v>5200152621</v>
      </c>
      <c r="AC357">
        <v>22501762</v>
      </c>
      <c r="AD357" t="s">
        <v>6</v>
      </c>
      <c r="AE357">
        <v>86</v>
      </c>
      <c r="AF357">
        <v>2</v>
      </c>
      <c r="AH357" t="s">
        <v>39648</v>
      </c>
      <c r="AI357" t="s">
        <v>51575</v>
      </c>
      <c r="AJ357" t="s">
        <v>51574</v>
      </c>
      <c r="AK357" t="s">
        <v>51573</v>
      </c>
      <c r="AL357">
        <v>1</v>
      </c>
      <c r="AM357" s="5">
        <f t="shared" si="42"/>
        <v>0.16666666666666666</v>
      </c>
      <c r="AN357" s="4">
        <f t="shared" si="47"/>
        <v>2.5242963523917705E-4</v>
      </c>
      <c r="AO357" s="3"/>
      <c r="AP357">
        <v>0</v>
      </c>
      <c r="AR357" t="s">
        <v>1</v>
      </c>
      <c r="AT357" s="2" t="s">
        <v>0</v>
      </c>
      <c r="AU357" s="1">
        <f t="shared" si="43"/>
        <v>0.39624377344360379</v>
      </c>
      <c r="AV357" s="1">
        <f t="shared" si="44"/>
        <v>0.29024354203797925</v>
      </c>
      <c r="AW357" s="1">
        <f t="shared" si="45"/>
        <v>0.18424331063235463</v>
      </c>
    </row>
    <row r="358" spans="1:49" x14ac:dyDescent="0.2">
      <c r="A358">
        <v>356</v>
      </c>
      <c r="B358" t="s">
        <v>51572</v>
      </c>
      <c r="C358" t="s">
        <v>51571</v>
      </c>
      <c r="F358" t="s">
        <v>51570</v>
      </c>
      <c r="G358" t="s">
        <v>17</v>
      </c>
      <c r="H358" t="s">
        <v>16</v>
      </c>
      <c r="I358" t="s">
        <v>51569</v>
      </c>
      <c r="J358">
        <v>110153029</v>
      </c>
      <c r="K358" t="s">
        <v>51568</v>
      </c>
      <c r="L358" t="s">
        <v>51567</v>
      </c>
      <c r="M358" t="s">
        <v>51566</v>
      </c>
      <c r="N358">
        <v>6</v>
      </c>
      <c r="O358" t="s">
        <v>51565</v>
      </c>
      <c r="P358" t="s">
        <v>51564</v>
      </c>
      <c r="Q358" t="s">
        <v>51563</v>
      </c>
      <c r="R358" s="7">
        <v>42522</v>
      </c>
      <c r="S358" s="8">
        <f t="shared" si="40"/>
        <v>2016</v>
      </c>
      <c r="T358" s="8">
        <v>2016</v>
      </c>
      <c r="U358" s="8">
        <f t="shared" si="41"/>
        <v>6</v>
      </c>
      <c r="V358" s="7">
        <v>42522</v>
      </c>
      <c r="W358" t="s">
        <v>51562</v>
      </c>
      <c r="X358" s="2">
        <v>0.76300000000000001</v>
      </c>
      <c r="Y358" s="6">
        <f t="shared" si="46"/>
        <v>2.0367849229865728E-2</v>
      </c>
      <c r="AA358">
        <v>12864560</v>
      </c>
      <c r="AB358">
        <v>25557</v>
      </c>
      <c r="AC358" t="s">
        <v>51561</v>
      </c>
      <c r="AD358" t="s">
        <v>6</v>
      </c>
      <c r="AE358">
        <v>73</v>
      </c>
      <c r="AF358">
        <v>2</v>
      </c>
      <c r="AH358" t="s">
        <v>29045</v>
      </c>
      <c r="AI358" t="s">
        <v>51560</v>
      </c>
      <c r="AJ358" t="s">
        <v>51559</v>
      </c>
      <c r="AK358" t="s">
        <v>51558</v>
      </c>
      <c r="AL358">
        <v>10</v>
      </c>
      <c r="AM358" s="5">
        <f t="shared" si="42"/>
        <v>1.6666666666666667</v>
      </c>
      <c r="AN358" s="4">
        <f t="shared" si="47"/>
        <v>2.5242963523917708E-3</v>
      </c>
      <c r="AO358" s="3"/>
      <c r="AP358">
        <v>1</v>
      </c>
      <c r="AR358" t="s">
        <v>51557</v>
      </c>
      <c r="AS358" t="s">
        <v>30770</v>
      </c>
      <c r="AT358" s="2">
        <v>2.5830000000000002</v>
      </c>
      <c r="AU358" s="1">
        <f t="shared" si="43"/>
        <v>1.5014783366623539</v>
      </c>
      <c r="AV358" s="1">
        <f t="shared" si="44"/>
        <v>1.144607279112875</v>
      </c>
      <c r="AW358" s="1">
        <f t="shared" si="45"/>
        <v>0.78773622156339573</v>
      </c>
    </row>
    <row r="359" spans="1:49" x14ac:dyDescent="0.2">
      <c r="A359">
        <v>357</v>
      </c>
      <c r="B359" t="s">
        <v>51556</v>
      </c>
      <c r="C359" t="s">
        <v>51555</v>
      </c>
      <c r="F359" t="s">
        <v>51554</v>
      </c>
      <c r="G359" t="s">
        <v>17</v>
      </c>
      <c r="H359" t="s">
        <v>16</v>
      </c>
      <c r="I359" t="s">
        <v>51553</v>
      </c>
      <c r="J359" t="s">
        <v>38421</v>
      </c>
      <c r="K359" t="s">
        <v>38420</v>
      </c>
      <c r="L359" t="s">
        <v>38419</v>
      </c>
      <c r="M359" t="s">
        <v>528</v>
      </c>
      <c r="N359">
        <v>4</v>
      </c>
      <c r="O359" t="s">
        <v>51552</v>
      </c>
      <c r="P359" t="s">
        <v>51551</v>
      </c>
      <c r="Q359" t="s">
        <v>51550</v>
      </c>
      <c r="R359" s="7">
        <v>42522</v>
      </c>
      <c r="S359" s="8">
        <f t="shared" si="40"/>
        <v>2016</v>
      </c>
      <c r="T359" s="8">
        <v>2016</v>
      </c>
      <c r="U359" s="8">
        <f t="shared" si="41"/>
        <v>6</v>
      </c>
      <c r="V359" s="7">
        <v>42522</v>
      </c>
      <c r="W359" t="s">
        <v>40481</v>
      </c>
      <c r="X359" s="2">
        <v>1.9350000000000001</v>
      </c>
      <c r="Y359" s="6">
        <f t="shared" si="46"/>
        <v>5.1653719868663413E-2</v>
      </c>
      <c r="AA359">
        <v>10834435</v>
      </c>
      <c r="AB359">
        <v>19113</v>
      </c>
      <c r="AD359" t="s">
        <v>6</v>
      </c>
      <c r="AE359">
        <v>21</v>
      </c>
      <c r="AF359">
        <v>3</v>
      </c>
      <c r="AG359">
        <v>7383320</v>
      </c>
      <c r="AH359" t="s">
        <v>51549</v>
      </c>
      <c r="AI359" t="s">
        <v>51548</v>
      </c>
      <c r="AJ359" t="s">
        <v>51547</v>
      </c>
      <c r="AK359" t="s">
        <v>51546</v>
      </c>
      <c r="AL359">
        <v>7</v>
      </c>
      <c r="AM359" s="5">
        <f t="shared" si="42"/>
        <v>1.1666666666666667</v>
      </c>
      <c r="AN359" s="4">
        <f t="shared" si="47"/>
        <v>1.7670074466742396E-3</v>
      </c>
      <c r="AO359" s="3"/>
      <c r="AP359">
        <v>0</v>
      </c>
      <c r="AQ359" t="s">
        <v>28084</v>
      </c>
      <c r="AR359">
        <v>10043928</v>
      </c>
      <c r="AS359" t="s">
        <v>28083</v>
      </c>
      <c r="AT359" s="2" t="s">
        <v>0</v>
      </c>
      <c r="AU359" s="1">
        <f t="shared" si="43"/>
        <v>3.6687706142066658</v>
      </c>
      <c r="AV359" s="1">
        <f t="shared" si="44"/>
        <v>2.6710363657668825</v>
      </c>
      <c r="AW359" s="1">
        <f t="shared" si="45"/>
        <v>1.6733021173270992</v>
      </c>
    </row>
    <row r="360" spans="1:49" x14ac:dyDescent="0.2">
      <c r="A360">
        <v>358</v>
      </c>
      <c r="B360" t="s">
        <v>51545</v>
      </c>
      <c r="C360" t="s">
        <v>51544</v>
      </c>
      <c r="F360" t="s">
        <v>51543</v>
      </c>
      <c r="G360" t="s">
        <v>17</v>
      </c>
      <c r="H360" t="s">
        <v>16</v>
      </c>
      <c r="I360" t="s">
        <v>51542</v>
      </c>
      <c r="J360" t="s">
        <v>51541</v>
      </c>
      <c r="K360" t="s">
        <v>51540</v>
      </c>
      <c r="L360" t="s">
        <v>51539</v>
      </c>
      <c r="M360" t="s">
        <v>24706</v>
      </c>
      <c r="N360">
        <v>3</v>
      </c>
      <c r="O360" t="s">
        <v>51538</v>
      </c>
      <c r="P360" t="s">
        <v>51537</v>
      </c>
      <c r="Q360" t="s">
        <v>51536</v>
      </c>
      <c r="R360" s="7">
        <v>42522</v>
      </c>
      <c r="S360" s="8">
        <f t="shared" si="40"/>
        <v>2016</v>
      </c>
      <c r="T360" s="8">
        <v>2016</v>
      </c>
      <c r="U360" s="8">
        <f t="shared" si="41"/>
        <v>6</v>
      </c>
      <c r="V360" s="7">
        <v>42522</v>
      </c>
      <c r="W360" t="s">
        <v>30640</v>
      </c>
      <c r="X360" s="2">
        <v>1.276</v>
      </c>
      <c r="Y360" s="6">
        <f t="shared" si="46"/>
        <v>3.4062091241557887E-2</v>
      </c>
      <c r="AA360">
        <v>15361233</v>
      </c>
      <c r="AB360">
        <v>25038</v>
      </c>
      <c r="AC360">
        <v>15580660</v>
      </c>
      <c r="AD360" t="s">
        <v>6</v>
      </c>
      <c r="AE360">
        <v>15</v>
      </c>
      <c r="AF360">
        <v>6</v>
      </c>
      <c r="AG360">
        <v>7192657</v>
      </c>
      <c r="AH360" t="s">
        <v>51535</v>
      </c>
      <c r="AI360" t="s">
        <v>51534</v>
      </c>
      <c r="AJ360" t="s">
        <v>51533</v>
      </c>
      <c r="AK360" t="s">
        <v>51532</v>
      </c>
      <c r="AL360">
        <v>62</v>
      </c>
      <c r="AM360" s="5">
        <f t="shared" si="42"/>
        <v>10.333333333333334</v>
      </c>
      <c r="AN360" s="4">
        <f t="shared" si="47"/>
        <v>1.565063738482898E-2</v>
      </c>
      <c r="AO360" s="3"/>
      <c r="AP360">
        <v>0</v>
      </c>
      <c r="AQ360" t="s">
        <v>2071</v>
      </c>
      <c r="AR360">
        <v>659067</v>
      </c>
      <c r="AS360" t="s">
        <v>2070</v>
      </c>
      <c r="AT360" s="2">
        <v>5.577</v>
      </c>
      <c r="AU360" s="1">
        <f t="shared" si="43"/>
        <v>2.8538655084539215</v>
      </c>
      <c r="AV360" s="1">
        <f t="shared" si="44"/>
        <v>2.4856364313193433</v>
      </c>
      <c r="AW360" s="1">
        <f t="shared" si="45"/>
        <v>2.1174073541847651</v>
      </c>
    </row>
    <row r="361" spans="1:49" x14ac:dyDescent="0.2">
      <c r="A361">
        <v>359</v>
      </c>
      <c r="B361" t="s">
        <v>51531</v>
      </c>
      <c r="C361" t="s">
        <v>51530</v>
      </c>
      <c r="E361">
        <v>27048171</v>
      </c>
      <c r="F361" t="s">
        <v>51529</v>
      </c>
      <c r="G361" t="s">
        <v>17</v>
      </c>
      <c r="H361" t="s">
        <v>16</v>
      </c>
      <c r="I361" t="s">
        <v>51528</v>
      </c>
      <c r="J361" t="s">
        <v>51527</v>
      </c>
      <c r="K361" t="s">
        <v>51526</v>
      </c>
      <c r="L361" t="s">
        <v>51525</v>
      </c>
      <c r="M361" t="s">
        <v>51524</v>
      </c>
      <c r="N361">
        <v>2</v>
      </c>
      <c r="O361" t="s">
        <v>51523</v>
      </c>
      <c r="P361" t="s">
        <v>51522</v>
      </c>
      <c r="Q361" t="s">
        <v>51521</v>
      </c>
      <c r="R361" s="7">
        <v>42522</v>
      </c>
      <c r="S361" s="8">
        <f t="shared" si="40"/>
        <v>2016</v>
      </c>
      <c r="T361" s="8">
        <v>2016</v>
      </c>
      <c r="U361" s="8">
        <f t="shared" si="41"/>
        <v>6</v>
      </c>
      <c r="V361" s="7">
        <v>42522</v>
      </c>
      <c r="W361" t="s">
        <v>51520</v>
      </c>
      <c r="X361" s="2">
        <v>0.49399999999999999</v>
      </c>
      <c r="Y361" s="6">
        <f t="shared" si="46"/>
        <v>1.3187047863110968E-2</v>
      </c>
      <c r="AA361" t="s">
        <v>51519</v>
      </c>
      <c r="AB361">
        <v>4000152105</v>
      </c>
      <c r="AC361">
        <v>16788052</v>
      </c>
      <c r="AD361" t="s">
        <v>6</v>
      </c>
      <c r="AE361">
        <v>45</v>
      </c>
      <c r="AF361">
        <v>3</v>
      </c>
      <c r="AH361" t="s">
        <v>51518</v>
      </c>
      <c r="AI361" t="s">
        <v>51517</v>
      </c>
      <c r="AJ361" t="s">
        <v>51516</v>
      </c>
      <c r="AK361" t="s">
        <v>51515</v>
      </c>
      <c r="AL361">
        <v>1</v>
      </c>
      <c r="AM361" s="5">
        <f t="shared" si="42"/>
        <v>0.16666666666666666</v>
      </c>
      <c r="AN361" s="4">
        <f t="shared" si="47"/>
        <v>2.5242963523917705E-4</v>
      </c>
      <c r="AO361" s="3"/>
      <c r="AP361">
        <v>0</v>
      </c>
      <c r="AR361" t="s">
        <v>1</v>
      </c>
      <c r="AT361" s="2">
        <v>1.4339999999999999</v>
      </c>
      <c r="AU361" s="1">
        <f t="shared" si="43"/>
        <v>0.93066623947494298</v>
      </c>
      <c r="AV361" s="1">
        <f t="shared" si="44"/>
        <v>0.67197387491750726</v>
      </c>
      <c r="AW361" s="1">
        <f t="shared" si="45"/>
        <v>0.41328151036007144</v>
      </c>
    </row>
    <row r="362" spans="1:49" x14ac:dyDescent="0.2">
      <c r="A362">
        <v>360</v>
      </c>
      <c r="B362" t="s">
        <v>51514</v>
      </c>
      <c r="C362" t="s">
        <v>51513</v>
      </c>
      <c r="F362" t="s">
        <v>51512</v>
      </c>
      <c r="G362" t="s">
        <v>17</v>
      </c>
      <c r="H362" t="s">
        <v>16</v>
      </c>
      <c r="I362" t="s">
        <v>1527</v>
      </c>
      <c r="J362">
        <v>60069716</v>
      </c>
      <c r="K362" t="s">
        <v>51511</v>
      </c>
      <c r="L362" t="s">
        <v>780</v>
      </c>
      <c r="M362" t="s">
        <v>311</v>
      </c>
      <c r="N362">
        <v>1</v>
      </c>
      <c r="O362" t="s">
        <v>51510</v>
      </c>
      <c r="P362">
        <v>57145594400</v>
      </c>
      <c r="Q362">
        <v>60069716</v>
      </c>
      <c r="R362" s="7">
        <v>42522</v>
      </c>
      <c r="S362" s="8">
        <f t="shared" si="40"/>
        <v>2016</v>
      </c>
      <c r="T362" s="8">
        <v>2016</v>
      </c>
      <c r="U362" s="8">
        <f t="shared" si="41"/>
        <v>6</v>
      </c>
      <c r="V362" s="7">
        <v>42522</v>
      </c>
      <c r="W362" t="s">
        <v>1520</v>
      </c>
      <c r="X362" s="2">
        <v>0.46</v>
      </c>
      <c r="Y362" s="6">
        <f t="shared" si="46"/>
        <v>1.2279437281439364E-2</v>
      </c>
      <c r="AA362">
        <v>933813</v>
      </c>
      <c r="AB362">
        <v>28031</v>
      </c>
      <c r="AD362" t="s">
        <v>6</v>
      </c>
      <c r="AE362">
        <v>44</v>
      </c>
      <c r="AF362">
        <v>6</v>
      </c>
      <c r="AG362">
        <v>7470267</v>
      </c>
      <c r="AH362" t="s">
        <v>51509</v>
      </c>
      <c r="AI362" t="s">
        <v>51508</v>
      </c>
      <c r="AJ362" t="s">
        <v>51507</v>
      </c>
      <c r="AK362" t="s">
        <v>51506</v>
      </c>
      <c r="AL362">
        <v>5</v>
      </c>
      <c r="AM362" s="5">
        <f t="shared" si="42"/>
        <v>0.83333333333333337</v>
      </c>
      <c r="AN362" s="4">
        <f t="shared" si="47"/>
        <v>1.2621481761958854E-3</v>
      </c>
      <c r="AO362" s="3"/>
      <c r="AP362">
        <v>0</v>
      </c>
      <c r="AR362" t="s">
        <v>1</v>
      </c>
      <c r="AT362" s="2">
        <v>1.222</v>
      </c>
      <c r="AU362" s="1">
        <f t="shared" si="43"/>
        <v>0.89742505498663183</v>
      </c>
      <c r="AV362" s="1">
        <f t="shared" si="44"/>
        <v>0.67707927288176251</v>
      </c>
      <c r="AW362" s="1">
        <f t="shared" si="45"/>
        <v>0.45673349077689285</v>
      </c>
    </row>
    <row r="363" spans="1:49" x14ac:dyDescent="0.2">
      <c r="A363">
        <v>361</v>
      </c>
      <c r="B363" t="s">
        <v>51505</v>
      </c>
      <c r="C363" t="s">
        <v>51504</v>
      </c>
      <c r="F363" t="s">
        <v>51503</v>
      </c>
      <c r="G363" t="s">
        <v>17</v>
      </c>
      <c r="H363" t="s">
        <v>16</v>
      </c>
      <c r="I363" t="s">
        <v>51502</v>
      </c>
      <c r="J363">
        <v>60033316</v>
      </c>
      <c r="K363" t="s">
        <v>88</v>
      </c>
      <c r="L363" t="s">
        <v>87</v>
      </c>
      <c r="M363" t="s">
        <v>45</v>
      </c>
      <c r="N363">
        <v>4</v>
      </c>
      <c r="O363" t="s">
        <v>51501</v>
      </c>
      <c r="P363" t="s">
        <v>51500</v>
      </c>
      <c r="Q363" t="s">
        <v>51499</v>
      </c>
      <c r="R363" s="7">
        <v>42522</v>
      </c>
      <c r="S363" s="8">
        <f t="shared" si="40"/>
        <v>2016</v>
      </c>
      <c r="T363" s="8">
        <v>2016</v>
      </c>
      <c r="U363" s="8">
        <f t="shared" si="41"/>
        <v>6</v>
      </c>
      <c r="V363" s="7">
        <v>42522</v>
      </c>
      <c r="W363" t="s">
        <v>10288</v>
      </c>
      <c r="X363" s="2">
        <v>1.6519999999999999</v>
      </c>
      <c r="Y363" s="6">
        <f t="shared" si="46"/>
        <v>4.409919649769093E-2</v>
      </c>
      <c r="AA363" t="s">
        <v>10287</v>
      </c>
      <c r="AB363">
        <v>17337</v>
      </c>
      <c r="AD363" t="s">
        <v>6</v>
      </c>
      <c r="AE363">
        <v>64</v>
      </c>
      <c r="AF363">
        <v>6</v>
      </c>
      <c r="AG363">
        <v>7436780</v>
      </c>
      <c r="AH363" t="s">
        <v>51498</v>
      </c>
      <c r="AI363" t="s">
        <v>51497</v>
      </c>
      <c r="AJ363" t="s">
        <v>51496</v>
      </c>
      <c r="AK363" t="s">
        <v>51495</v>
      </c>
      <c r="AL363">
        <v>18</v>
      </c>
      <c r="AM363" s="5">
        <f t="shared" si="42"/>
        <v>3</v>
      </c>
      <c r="AN363" s="4">
        <f t="shared" si="47"/>
        <v>4.5437334343051876E-3</v>
      </c>
      <c r="AO363" s="3"/>
      <c r="AP363">
        <v>0</v>
      </c>
      <c r="AR363" t="s">
        <v>1</v>
      </c>
      <c r="AT363" s="2" t="s">
        <v>0</v>
      </c>
      <c r="AU363" s="1">
        <f t="shared" si="43"/>
        <v>3.2232557578675207</v>
      </c>
      <c r="AV363" s="1">
        <f t="shared" si="44"/>
        <v>2.4321464965998061</v>
      </c>
      <c r="AW363" s="1">
        <f t="shared" si="45"/>
        <v>1.641037235332091</v>
      </c>
    </row>
    <row r="364" spans="1:49" x14ac:dyDescent="0.2">
      <c r="A364">
        <v>362</v>
      </c>
      <c r="B364" t="s">
        <v>51494</v>
      </c>
      <c r="C364" t="s">
        <v>51493</v>
      </c>
      <c r="F364" t="s">
        <v>51492</v>
      </c>
      <c r="G364" t="s">
        <v>17</v>
      </c>
      <c r="H364" t="s">
        <v>16</v>
      </c>
      <c r="I364" t="s">
        <v>51491</v>
      </c>
      <c r="J364" t="s">
        <v>51490</v>
      </c>
      <c r="K364" t="s">
        <v>51489</v>
      </c>
      <c r="L364" t="s">
        <v>51488</v>
      </c>
      <c r="M364" t="s">
        <v>51487</v>
      </c>
      <c r="N364">
        <v>7</v>
      </c>
      <c r="O364" t="s">
        <v>51486</v>
      </c>
      <c r="P364" t="s">
        <v>51485</v>
      </c>
      <c r="Q364" t="s">
        <v>51484</v>
      </c>
      <c r="R364" s="7">
        <v>42522</v>
      </c>
      <c r="S364" s="8">
        <f t="shared" si="40"/>
        <v>2016</v>
      </c>
      <c r="T364" s="8">
        <v>2016</v>
      </c>
      <c r="U364" s="8">
        <f t="shared" si="41"/>
        <v>6</v>
      </c>
      <c r="V364" s="7">
        <v>42522</v>
      </c>
      <c r="W364" t="s">
        <v>3985</v>
      </c>
      <c r="X364" s="2">
        <v>1.3720000000000001</v>
      </c>
      <c r="Y364" s="6">
        <f t="shared" si="46"/>
        <v>3.662475641333654E-2</v>
      </c>
      <c r="AA364">
        <v>189480</v>
      </c>
      <c r="AB364">
        <v>17366</v>
      </c>
      <c r="AD364" t="s">
        <v>6</v>
      </c>
      <c r="AE364">
        <v>64</v>
      </c>
      <c r="AF364">
        <v>6</v>
      </c>
      <c r="AG364">
        <v>7470261</v>
      </c>
      <c r="AH364" t="s">
        <v>51483</v>
      </c>
      <c r="AI364" t="s">
        <v>51482</v>
      </c>
      <c r="AJ364" t="s">
        <v>51481</v>
      </c>
      <c r="AK364" t="s">
        <v>51480</v>
      </c>
      <c r="AL364">
        <v>69</v>
      </c>
      <c r="AM364" s="5">
        <f t="shared" si="42"/>
        <v>11.5</v>
      </c>
      <c r="AN364" s="4">
        <f t="shared" si="47"/>
        <v>1.741764483150322E-2</v>
      </c>
      <c r="AO364" s="3"/>
      <c r="AP364">
        <v>0</v>
      </c>
      <c r="AQ364" t="s">
        <v>1782</v>
      </c>
      <c r="AR364">
        <v>6069923</v>
      </c>
      <c r="AS364" t="s">
        <v>1780</v>
      </c>
      <c r="AT364" s="2" t="s">
        <v>0</v>
      </c>
      <c r="AU364" s="1">
        <f t="shared" si="43"/>
        <v>3.0862622938786539</v>
      </c>
      <c r="AV364" s="1">
        <f t="shared" si="44"/>
        <v>2.7021200622419883</v>
      </c>
      <c r="AW364" s="1">
        <f t="shared" si="45"/>
        <v>2.3179778306053214</v>
      </c>
    </row>
    <row r="365" spans="1:49" x14ac:dyDescent="0.2">
      <c r="A365">
        <v>363</v>
      </c>
      <c r="B365" t="s">
        <v>51479</v>
      </c>
      <c r="C365" t="s">
        <v>51478</v>
      </c>
      <c r="F365" t="s">
        <v>51477</v>
      </c>
      <c r="G365" t="s">
        <v>17</v>
      </c>
      <c r="H365" t="s">
        <v>16</v>
      </c>
      <c r="I365" t="s">
        <v>51476</v>
      </c>
      <c r="J365" t="s">
        <v>51475</v>
      </c>
      <c r="K365" t="s">
        <v>51474</v>
      </c>
      <c r="L365" t="s">
        <v>51473</v>
      </c>
      <c r="M365" t="s">
        <v>51472</v>
      </c>
      <c r="N365">
        <v>5</v>
      </c>
      <c r="O365" t="s">
        <v>51471</v>
      </c>
      <c r="P365" t="s">
        <v>51470</v>
      </c>
      <c r="Q365" t="s">
        <v>51469</v>
      </c>
      <c r="R365" s="7">
        <v>42522</v>
      </c>
      <c r="S365" s="8">
        <f t="shared" si="40"/>
        <v>2016</v>
      </c>
      <c r="T365" s="8">
        <v>2016</v>
      </c>
      <c r="U365" s="8">
        <f t="shared" si="41"/>
        <v>6</v>
      </c>
      <c r="V365" s="7">
        <v>42522</v>
      </c>
      <c r="W365" t="s">
        <v>51468</v>
      </c>
      <c r="X365" s="2">
        <v>1.302</v>
      </c>
      <c r="Y365" s="6">
        <f t="shared" si="46"/>
        <v>3.4756146392247937E-2</v>
      </c>
      <c r="AA365" t="s">
        <v>51467</v>
      </c>
      <c r="AB365">
        <v>27947</v>
      </c>
      <c r="AC365" t="s">
        <v>51466</v>
      </c>
      <c r="AD365" t="s">
        <v>6</v>
      </c>
      <c r="AE365">
        <v>205</v>
      </c>
      <c r="AF365">
        <v>3</v>
      </c>
      <c r="AG365" t="s">
        <v>51465</v>
      </c>
      <c r="AH365" t="s">
        <v>51464</v>
      </c>
      <c r="AI365" t="s">
        <v>51463</v>
      </c>
      <c r="AJ365" t="s">
        <v>51462</v>
      </c>
      <c r="AK365" t="s">
        <v>51461</v>
      </c>
      <c r="AL365">
        <v>35</v>
      </c>
      <c r="AM365" s="5">
        <f t="shared" si="42"/>
        <v>5.833333333333333</v>
      </c>
      <c r="AN365" s="4">
        <f t="shared" si="47"/>
        <v>8.8350372333711978E-3</v>
      </c>
      <c r="AO365" s="3"/>
      <c r="AP365">
        <v>0</v>
      </c>
      <c r="AR365" t="s">
        <v>1</v>
      </c>
      <c r="AT365" s="2">
        <v>2.9340000000000002</v>
      </c>
      <c r="AU365" s="1">
        <f t="shared" si="43"/>
        <v>2.6979813644584913</v>
      </c>
      <c r="AV365" s="1">
        <f t="shared" si="44"/>
        <v>2.1795591812809567</v>
      </c>
      <c r="AW365" s="1">
        <f t="shared" si="45"/>
        <v>1.6611369981034221</v>
      </c>
    </row>
    <row r="366" spans="1:49" x14ac:dyDescent="0.2">
      <c r="A366">
        <v>364</v>
      </c>
      <c r="B366" t="s">
        <v>51460</v>
      </c>
      <c r="C366" t="s">
        <v>51459</v>
      </c>
      <c r="D366" t="s">
        <v>51458</v>
      </c>
      <c r="F366" t="s">
        <v>51457</v>
      </c>
      <c r="G366" t="s">
        <v>17</v>
      </c>
      <c r="H366" t="s">
        <v>16</v>
      </c>
      <c r="I366" t="s">
        <v>51456</v>
      </c>
      <c r="J366">
        <v>60002409</v>
      </c>
      <c r="K366" t="s">
        <v>51455</v>
      </c>
      <c r="L366" t="s">
        <v>15899</v>
      </c>
      <c r="M366" t="s">
        <v>2788</v>
      </c>
      <c r="N366">
        <v>6</v>
      </c>
      <c r="O366" t="s">
        <v>51454</v>
      </c>
      <c r="P366" t="s">
        <v>51453</v>
      </c>
      <c r="Q366" t="s">
        <v>51452</v>
      </c>
      <c r="R366" s="7">
        <v>42522</v>
      </c>
      <c r="S366" s="8">
        <f t="shared" si="40"/>
        <v>2016</v>
      </c>
      <c r="T366" s="8">
        <v>2016</v>
      </c>
      <c r="U366" s="8">
        <f t="shared" si="41"/>
        <v>6</v>
      </c>
      <c r="V366" s="7">
        <v>42522</v>
      </c>
      <c r="W366" t="s">
        <v>51451</v>
      </c>
      <c r="X366" s="2">
        <v>0.84</v>
      </c>
      <c r="Y366" s="6">
        <f t="shared" si="46"/>
        <v>2.2423320253063185E-2</v>
      </c>
      <c r="AA366" t="s">
        <v>51450</v>
      </c>
      <c r="AB366">
        <v>21100369721</v>
      </c>
      <c r="AD366" t="s">
        <v>6</v>
      </c>
      <c r="AE366">
        <v>7</v>
      </c>
      <c r="AH366" t="s">
        <v>51449</v>
      </c>
      <c r="AI366" t="s">
        <v>51448</v>
      </c>
      <c r="AJ366" t="s">
        <v>51447</v>
      </c>
      <c r="AK366" t="s">
        <v>51446</v>
      </c>
      <c r="AL366">
        <v>18</v>
      </c>
      <c r="AM366" s="5">
        <f t="shared" si="42"/>
        <v>3</v>
      </c>
      <c r="AN366" s="4">
        <f t="shared" si="47"/>
        <v>4.5437334343051876E-3</v>
      </c>
      <c r="AO366" s="3"/>
      <c r="AP366">
        <v>0</v>
      </c>
      <c r="AR366" t="s">
        <v>1</v>
      </c>
      <c r="AT366" s="2" t="s">
        <v>0</v>
      </c>
      <c r="AU366" s="1">
        <f t="shared" si="43"/>
        <v>1.7059444207435783</v>
      </c>
      <c r="AV366" s="1">
        <f t="shared" si="44"/>
        <v>1.3483526843684186</v>
      </c>
      <c r="AW366" s="1">
        <f t="shared" si="45"/>
        <v>0.99076094799325864</v>
      </c>
    </row>
    <row r="367" spans="1:49" x14ac:dyDescent="0.2">
      <c r="A367">
        <v>365</v>
      </c>
      <c r="B367" t="s">
        <v>51445</v>
      </c>
      <c r="C367" t="s">
        <v>51444</v>
      </c>
      <c r="D367" t="s">
        <v>51443</v>
      </c>
      <c r="F367" t="s">
        <v>51442</v>
      </c>
      <c r="G367" t="s">
        <v>17</v>
      </c>
      <c r="H367" t="s">
        <v>16</v>
      </c>
      <c r="I367" t="s">
        <v>3557</v>
      </c>
      <c r="J367">
        <v>100765392</v>
      </c>
      <c r="K367" t="s">
        <v>51441</v>
      </c>
      <c r="L367" t="s">
        <v>4322</v>
      </c>
      <c r="M367" t="s">
        <v>709</v>
      </c>
      <c r="N367">
        <v>3</v>
      </c>
      <c r="O367" t="s">
        <v>51440</v>
      </c>
      <c r="P367" t="s">
        <v>51439</v>
      </c>
      <c r="Q367" t="s">
        <v>51438</v>
      </c>
      <c r="R367" s="7">
        <v>42522</v>
      </c>
      <c r="S367" s="8">
        <f t="shared" si="40"/>
        <v>2016</v>
      </c>
      <c r="T367" s="8">
        <v>2016</v>
      </c>
      <c r="U367" s="8">
        <f t="shared" si="41"/>
        <v>6</v>
      </c>
      <c r="V367" s="7">
        <v>42522</v>
      </c>
      <c r="W367" t="s">
        <v>34202</v>
      </c>
      <c r="X367" s="2">
        <v>0.436</v>
      </c>
      <c r="Y367" s="6">
        <f t="shared" si="46"/>
        <v>1.1638770988494702E-2</v>
      </c>
      <c r="AA367">
        <v>12268615</v>
      </c>
      <c r="AB367">
        <v>11700154717</v>
      </c>
      <c r="AD367" t="s">
        <v>6</v>
      </c>
      <c r="AE367">
        <v>19</v>
      </c>
      <c r="AF367">
        <v>2</v>
      </c>
      <c r="AH367" t="s">
        <v>26037</v>
      </c>
      <c r="AI367" t="s">
        <v>51437</v>
      </c>
      <c r="AJ367" t="s">
        <v>51436</v>
      </c>
      <c r="AK367" t="s">
        <v>51435</v>
      </c>
      <c r="AL367">
        <v>1</v>
      </c>
      <c r="AM367" s="5">
        <f t="shared" si="42"/>
        <v>0.16666666666666666</v>
      </c>
      <c r="AN367" s="4">
        <f t="shared" si="47"/>
        <v>2.5242963523917705E-4</v>
      </c>
      <c r="AO367" s="3"/>
      <c r="AP367">
        <v>0</v>
      </c>
      <c r="AR367" t="s">
        <v>1</v>
      </c>
      <c r="AT367" s="2">
        <v>1.3029999999999999</v>
      </c>
      <c r="AU367" s="1">
        <f t="shared" si="43"/>
        <v>0.82228685825180436</v>
      </c>
      <c r="AV367" s="1">
        <f t="shared" si="44"/>
        <v>0.59456003118669398</v>
      </c>
      <c r="AW367" s="1">
        <f t="shared" si="45"/>
        <v>0.36683320412158343</v>
      </c>
    </row>
    <row r="368" spans="1:49" x14ac:dyDescent="0.2">
      <c r="A368">
        <v>366</v>
      </c>
      <c r="B368" t="s">
        <v>51434</v>
      </c>
      <c r="C368" t="s">
        <v>51433</v>
      </c>
      <c r="F368" t="s">
        <v>51432</v>
      </c>
      <c r="G368" t="s">
        <v>17</v>
      </c>
      <c r="H368" t="s">
        <v>16</v>
      </c>
      <c r="I368" t="s">
        <v>51431</v>
      </c>
      <c r="J368">
        <v>60026338</v>
      </c>
      <c r="K368" t="s">
        <v>51430</v>
      </c>
      <c r="L368" t="s">
        <v>51429</v>
      </c>
      <c r="M368" t="s">
        <v>725</v>
      </c>
      <c r="N368">
        <v>1</v>
      </c>
      <c r="O368" t="s">
        <v>51428</v>
      </c>
      <c r="P368">
        <v>6602270619</v>
      </c>
      <c r="Q368">
        <v>60026338</v>
      </c>
      <c r="R368" s="7">
        <v>42522</v>
      </c>
      <c r="S368" s="8">
        <f t="shared" si="40"/>
        <v>2016</v>
      </c>
      <c r="T368" s="8">
        <v>2016</v>
      </c>
      <c r="U368" s="8">
        <f t="shared" si="41"/>
        <v>6</v>
      </c>
      <c r="V368" s="7">
        <v>42522</v>
      </c>
      <c r="W368" t="s">
        <v>6057</v>
      </c>
      <c r="X368" s="2">
        <v>0.68100000000000005</v>
      </c>
      <c r="Y368" s="6">
        <f t="shared" si="46"/>
        <v>1.8178906062304798E-2</v>
      </c>
      <c r="AA368" t="s">
        <v>6056</v>
      </c>
      <c r="AB368">
        <v>15047</v>
      </c>
      <c r="AD368" t="s">
        <v>6</v>
      </c>
      <c r="AE368">
        <v>16</v>
      </c>
      <c r="AF368">
        <v>11</v>
      </c>
      <c r="AG368">
        <v>7425157</v>
      </c>
      <c r="AH368" t="s">
        <v>51427</v>
      </c>
      <c r="AI368" t="s">
        <v>51426</v>
      </c>
      <c r="AJ368" t="s">
        <v>51425</v>
      </c>
      <c r="AK368" t="s">
        <v>51424</v>
      </c>
      <c r="AL368">
        <v>13</v>
      </c>
      <c r="AM368" s="5">
        <f t="shared" si="42"/>
        <v>2.1666666666666665</v>
      </c>
      <c r="AN368" s="4">
        <f t="shared" si="47"/>
        <v>3.2815852581093018E-3</v>
      </c>
      <c r="AO368" s="3"/>
      <c r="AP368">
        <v>0</v>
      </c>
      <c r="AR368" t="s">
        <v>1</v>
      </c>
      <c r="AT368" s="2">
        <v>3.3010000000000002</v>
      </c>
      <c r="AU368" s="1">
        <f t="shared" si="43"/>
        <v>1.370970982104615</v>
      </c>
      <c r="AV368" s="1">
        <f t="shared" si="44"/>
        <v>1.073024566020705</v>
      </c>
      <c r="AW368" s="1">
        <f t="shared" si="45"/>
        <v>0.77507814993679502</v>
      </c>
    </row>
    <row r="369" spans="1:49" x14ac:dyDescent="0.2">
      <c r="A369">
        <v>367</v>
      </c>
      <c r="B369" t="s">
        <v>51423</v>
      </c>
      <c r="C369" t="s">
        <v>51422</v>
      </c>
      <c r="F369" t="s">
        <v>51421</v>
      </c>
      <c r="G369" t="s">
        <v>17</v>
      </c>
      <c r="H369" t="s">
        <v>16</v>
      </c>
      <c r="I369" t="s">
        <v>51420</v>
      </c>
      <c r="J369">
        <v>60031624</v>
      </c>
      <c r="K369" t="s">
        <v>51419</v>
      </c>
      <c r="L369" t="s">
        <v>51418</v>
      </c>
      <c r="M369" t="s">
        <v>2788</v>
      </c>
      <c r="N369">
        <v>3</v>
      </c>
      <c r="O369" t="s">
        <v>51417</v>
      </c>
      <c r="P369" t="s">
        <v>51416</v>
      </c>
      <c r="Q369" t="s">
        <v>51415</v>
      </c>
      <c r="R369" s="7">
        <v>42522</v>
      </c>
      <c r="S369" s="8">
        <f t="shared" si="40"/>
        <v>2016</v>
      </c>
      <c r="T369" s="8">
        <v>2016</v>
      </c>
      <c r="U369" s="8">
        <f t="shared" si="41"/>
        <v>6</v>
      </c>
      <c r="V369" s="7">
        <v>42522</v>
      </c>
      <c r="W369" t="s">
        <v>26995</v>
      </c>
      <c r="X369" s="2">
        <v>0.65500000000000003</v>
      </c>
      <c r="Y369" s="6">
        <f t="shared" si="46"/>
        <v>1.7484850911614749E-2</v>
      </c>
      <c r="AA369">
        <v>189375</v>
      </c>
      <c r="AB369">
        <v>26051</v>
      </c>
      <c r="AD369" t="s">
        <v>6</v>
      </c>
      <c r="AE369">
        <v>58</v>
      </c>
      <c r="AF369">
        <v>3</v>
      </c>
      <c r="AG369">
        <v>7456291</v>
      </c>
      <c r="AH369" t="s">
        <v>51414</v>
      </c>
      <c r="AI369" t="s">
        <v>51413</v>
      </c>
      <c r="AJ369" t="s">
        <v>51412</v>
      </c>
      <c r="AK369" t="s">
        <v>51411</v>
      </c>
      <c r="AL369">
        <v>19</v>
      </c>
      <c r="AM369" s="5">
        <f t="shared" si="42"/>
        <v>3.1666666666666665</v>
      </c>
      <c r="AN369" s="4">
        <f t="shared" si="47"/>
        <v>4.7961630695443642E-3</v>
      </c>
      <c r="AO369" s="3"/>
      <c r="AP369">
        <v>0</v>
      </c>
      <c r="AR369" t="s">
        <v>1</v>
      </c>
      <c r="AT369" s="2" t="s">
        <v>0</v>
      </c>
      <c r="AU369" s="1">
        <f t="shared" si="43"/>
        <v>1.3678244558993631</v>
      </c>
      <c r="AV369" s="1">
        <f t="shared" si="44"/>
        <v>1.1140506990579557</v>
      </c>
      <c r="AW369" s="1">
        <f t="shared" si="45"/>
        <v>0.86027694221654794</v>
      </c>
    </row>
    <row r="370" spans="1:49" x14ac:dyDescent="0.2">
      <c r="A370">
        <v>368</v>
      </c>
      <c r="B370" t="s">
        <v>51410</v>
      </c>
      <c r="C370" t="s">
        <v>51409</v>
      </c>
      <c r="F370" t="s">
        <v>51408</v>
      </c>
      <c r="G370" t="s">
        <v>17</v>
      </c>
      <c r="H370" t="s">
        <v>16</v>
      </c>
      <c r="I370" t="s">
        <v>51407</v>
      </c>
      <c r="J370" t="s">
        <v>51406</v>
      </c>
      <c r="K370" t="s">
        <v>51405</v>
      </c>
      <c r="L370" t="s">
        <v>51404</v>
      </c>
      <c r="M370" t="s">
        <v>51403</v>
      </c>
      <c r="N370">
        <v>5</v>
      </c>
      <c r="O370" t="s">
        <v>51402</v>
      </c>
      <c r="P370" t="s">
        <v>51401</v>
      </c>
      <c r="Q370" t="s">
        <v>51400</v>
      </c>
      <c r="R370" s="7">
        <v>42522</v>
      </c>
      <c r="S370" s="8">
        <f t="shared" si="40"/>
        <v>2016</v>
      </c>
      <c r="T370" s="8">
        <v>2016</v>
      </c>
      <c r="U370" s="8">
        <f t="shared" si="41"/>
        <v>6</v>
      </c>
      <c r="V370" s="7">
        <v>42522</v>
      </c>
      <c r="W370" t="s">
        <v>26995</v>
      </c>
      <c r="X370" s="2">
        <v>0.65500000000000003</v>
      </c>
      <c r="Y370" s="6">
        <f t="shared" si="46"/>
        <v>1.7484850911614749E-2</v>
      </c>
      <c r="AA370">
        <v>189375</v>
      </c>
      <c r="AB370">
        <v>26051</v>
      </c>
      <c r="AD370" t="s">
        <v>6</v>
      </c>
      <c r="AE370">
        <v>58</v>
      </c>
      <c r="AF370">
        <v>3</v>
      </c>
      <c r="AG370">
        <v>7456261</v>
      </c>
      <c r="AH370" t="s">
        <v>51399</v>
      </c>
      <c r="AI370" t="s">
        <v>51398</v>
      </c>
      <c r="AJ370" t="s">
        <v>51397</v>
      </c>
      <c r="AK370" t="s">
        <v>51396</v>
      </c>
      <c r="AL370">
        <v>16</v>
      </c>
      <c r="AM370" s="5">
        <f t="shared" si="42"/>
        <v>2.6666666666666665</v>
      </c>
      <c r="AN370" s="4">
        <f t="shared" si="47"/>
        <v>4.0388741638268328E-3</v>
      </c>
      <c r="AO370" s="3"/>
      <c r="AP370">
        <v>0</v>
      </c>
      <c r="AR370" t="s">
        <v>1</v>
      </c>
      <c r="AT370" s="2" t="s">
        <v>0</v>
      </c>
      <c r="AU370" s="1">
        <f t="shared" si="43"/>
        <v>1.3451057887278373</v>
      </c>
      <c r="AV370" s="1">
        <f t="shared" si="44"/>
        <v>1.076186253772079</v>
      </c>
      <c r="AW370" s="1">
        <f t="shared" si="45"/>
        <v>0.80726671881632073</v>
      </c>
    </row>
    <row r="371" spans="1:49" x14ac:dyDescent="0.2">
      <c r="A371">
        <v>369</v>
      </c>
      <c r="B371" t="s">
        <v>51395</v>
      </c>
      <c r="C371" t="s">
        <v>51394</v>
      </c>
      <c r="F371" t="s">
        <v>51393</v>
      </c>
      <c r="G371" t="s">
        <v>17</v>
      </c>
      <c r="H371" t="s">
        <v>16</v>
      </c>
      <c r="I371" t="s">
        <v>51392</v>
      </c>
      <c r="J371">
        <v>60027012</v>
      </c>
      <c r="K371" t="s">
        <v>5796</v>
      </c>
      <c r="L371" t="s">
        <v>5795</v>
      </c>
      <c r="M371" t="s">
        <v>2375</v>
      </c>
      <c r="N371">
        <v>3</v>
      </c>
      <c r="O371" t="s">
        <v>51391</v>
      </c>
      <c r="P371" t="s">
        <v>51390</v>
      </c>
      <c r="Q371" t="s">
        <v>8738</v>
      </c>
      <c r="R371" s="7">
        <v>42522</v>
      </c>
      <c r="S371" s="8">
        <f t="shared" si="40"/>
        <v>2016</v>
      </c>
      <c r="T371" s="8">
        <v>2016</v>
      </c>
      <c r="U371" s="8">
        <f t="shared" si="41"/>
        <v>6</v>
      </c>
      <c r="V371" s="7">
        <v>42522</v>
      </c>
      <c r="W371" t="s">
        <v>3985</v>
      </c>
      <c r="X371" s="2">
        <v>1.3720000000000001</v>
      </c>
      <c r="Y371" s="6">
        <f t="shared" si="46"/>
        <v>3.662475641333654E-2</v>
      </c>
      <c r="AA371">
        <v>189480</v>
      </c>
      <c r="AB371">
        <v>17366</v>
      </c>
      <c r="AD371" t="s">
        <v>6</v>
      </c>
      <c r="AE371">
        <v>64</v>
      </c>
      <c r="AF371">
        <v>6</v>
      </c>
      <c r="AG371">
        <v>7469861</v>
      </c>
      <c r="AH371" t="s">
        <v>51389</v>
      </c>
      <c r="AI371" t="s">
        <v>51388</v>
      </c>
      <c r="AJ371" t="s">
        <v>51387</v>
      </c>
      <c r="AK371" t="s">
        <v>51386</v>
      </c>
      <c r="AL371">
        <v>17</v>
      </c>
      <c r="AM371" s="5">
        <f t="shared" si="42"/>
        <v>2.8333333333333335</v>
      </c>
      <c r="AN371" s="4">
        <f t="shared" si="47"/>
        <v>4.2913037990660102E-3</v>
      </c>
      <c r="AO371" s="3"/>
      <c r="AP371">
        <v>0</v>
      </c>
      <c r="AR371" t="s">
        <v>1</v>
      </c>
      <c r="AT371" s="2" t="s">
        <v>0</v>
      </c>
      <c r="AU371" s="1">
        <f t="shared" si="43"/>
        <v>2.6924720629055381</v>
      </c>
      <c r="AV371" s="1">
        <f t="shared" si="44"/>
        <v>2.0458030106201277</v>
      </c>
      <c r="AW371" s="1">
        <f t="shared" si="45"/>
        <v>1.3991339583347169</v>
      </c>
    </row>
    <row r="372" spans="1:49" x14ac:dyDescent="0.2">
      <c r="A372">
        <v>370</v>
      </c>
      <c r="B372" t="s">
        <v>51385</v>
      </c>
      <c r="C372" t="s">
        <v>51384</v>
      </c>
      <c r="F372" t="s">
        <v>51383</v>
      </c>
      <c r="G372" t="s">
        <v>17</v>
      </c>
      <c r="H372" t="s">
        <v>16</v>
      </c>
      <c r="I372" t="s">
        <v>51382</v>
      </c>
      <c r="J372" t="s">
        <v>51381</v>
      </c>
      <c r="K372" t="s">
        <v>51380</v>
      </c>
      <c r="L372" t="s">
        <v>51379</v>
      </c>
      <c r="M372" t="s">
        <v>51378</v>
      </c>
      <c r="N372">
        <v>13</v>
      </c>
      <c r="O372" t="s">
        <v>51377</v>
      </c>
      <c r="P372" t="s">
        <v>51376</v>
      </c>
      <c r="Q372" t="s">
        <v>51375</v>
      </c>
      <c r="R372" s="7">
        <v>42522</v>
      </c>
      <c r="S372" s="8">
        <f t="shared" si="40"/>
        <v>2016</v>
      </c>
      <c r="T372" s="8">
        <v>2016</v>
      </c>
      <c r="U372" s="8">
        <f t="shared" si="41"/>
        <v>6</v>
      </c>
      <c r="V372" s="7">
        <v>42522</v>
      </c>
      <c r="W372" t="s">
        <v>1848</v>
      </c>
      <c r="X372" s="2">
        <v>2.137</v>
      </c>
      <c r="Y372" s="6">
        <f t="shared" si="46"/>
        <v>5.7045994500947654E-2</v>
      </c>
      <c r="AA372">
        <v>46361</v>
      </c>
      <c r="AB372">
        <v>26750</v>
      </c>
      <c r="AC372">
        <v>14320746</v>
      </c>
      <c r="AD372" t="s">
        <v>6</v>
      </c>
      <c r="AE372">
        <v>590</v>
      </c>
      <c r="AG372" t="s">
        <v>51374</v>
      </c>
      <c r="AI372" t="s">
        <v>51373</v>
      </c>
      <c r="AJ372" t="s">
        <v>51372</v>
      </c>
      <c r="AK372" t="s">
        <v>51371</v>
      </c>
      <c r="AL372">
        <v>5</v>
      </c>
      <c r="AM372" s="5">
        <f t="shared" si="42"/>
        <v>0.83333333333333337</v>
      </c>
      <c r="AN372" s="4">
        <f t="shared" si="47"/>
        <v>1.2621481761958854E-3</v>
      </c>
      <c r="AO372" s="3"/>
      <c r="AP372">
        <v>1</v>
      </c>
      <c r="AQ372" t="s">
        <v>2071</v>
      </c>
      <c r="AR372">
        <v>640130</v>
      </c>
      <c r="AS372" t="s">
        <v>2070</v>
      </c>
      <c r="AT372" s="2" t="s">
        <v>0</v>
      </c>
      <c r="AU372" s="1">
        <f t="shared" si="43"/>
        <v>4.031084060352212</v>
      </c>
      <c r="AV372" s="1">
        <f t="shared" si="44"/>
        <v>2.915407133857177</v>
      </c>
      <c r="AW372" s="1">
        <f t="shared" si="45"/>
        <v>1.7997302073621415</v>
      </c>
    </row>
    <row r="373" spans="1:49" x14ac:dyDescent="0.2">
      <c r="A373">
        <v>371</v>
      </c>
      <c r="B373" t="s">
        <v>51370</v>
      </c>
      <c r="C373" t="s">
        <v>51369</v>
      </c>
      <c r="F373" t="s">
        <v>51368</v>
      </c>
      <c r="G373" t="s">
        <v>17</v>
      </c>
      <c r="H373" t="s">
        <v>16</v>
      </c>
      <c r="I373" t="s">
        <v>31595</v>
      </c>
      <c r="J373" t="s">
        <v>51367</v>
      </c>
      <c r="K373" t="s">
        <v>51366</v>
      </c>
      <c r="L373" t="s">
        <v>51365</v>
      </c>
      <c r="M373" t="s">
        <v>51364</v>
      </c>
      <c r="N373">
        <v>4</v>
      </c>
      <c r="O373" t="s">
        <v>51363</v>
      </c>
      <c r="P373" t="s">
        <v>51362</v>
      </c>
      <c r="Q373" t="s">
        <v>51361</v>
      </c>
      <c r="R373" s="7">
        <v>42522</v>
      </c>
      <c r="S373" s="8">
        <f t="shared" si="40"/>
        <v>2016</v>
      </c>
      <c r="T373" s="8">
        <v>2016</v>
      </c>
      <c r="U373" s="8">
        <f t="shared" si="41"/>
        <v>6</v>
      </c>
      <c r="V373" s="7">
        <v>42522</v>
      </c>
      <c r="W373" t="s">
        <v>21950</v>
      </c>
      <c r="X373" s="2">
        <v>1.6379999999999999</v>
      </c>
      <c r="Y373" s="6">
        <f t="shared" si="46"/>
        <v>4.3725474493473214E-2</v>
      </c>
      <c r="AA373" t="s">
        <v>21949</v>
      </c>
      <c r="AB373">
        <v>17391</v>
      </c>
      <c r="AD373" t="s">
        <v>6</v>
      </c>
      <c r="AE373">
        <v>64</v>
      </c>
      <c r="AF373">
        <v>11</v>
      </c>
      <c r="AG373">
        <v>7405344</v>
      </c>
      <c r="AH373" t="s">
        <v>51360</v>
      </c>
      <c r="AI373" t="s">
        <v>51359</v>
      </c>
      <c r="AJ373" t="s">
        <v>51358</v>
      </c>
      <c r="AK373" t="s">
        <v>51357</v>
      </c>
      <c r="AL373">
        <v>21</v>
      </c>
      <c r="AM373" s="5">
        <f t="shared" si="42"/>
        <v>3.5</v>
      </c>
      <c r="AN373" s="4">
        <f t="shared" si="47"/>
        <v>5.301022340022719E-3</v>
      </c>
      <c r="AO373" s="3"/>
      <c r="AP373">
        <v>0</v>
      </c>
      <c r="AR373" t="s">
        <v>1</v>
      </c>
      <c r="AT373" s="2">
        <v>4.931</v>
      </c>
      <c r="AU373" s="1">
        <f t="shared" si="43"/>
        <v>3.2198138847438065</v>
      </c>
      <c r="AV373" s="1">
        <f t="shared" si="44"/>
        <v>2.4513248416747966</v>
      </c>
      <c r="AW373" s="1">
        <f t="shared" si="45"/>
        <v>1.6828357986057867</v>
      </c>
    </row>
    <row r="374" spans="1:49" x14ac:dyDescent="0.2">
      <c r="A374">
        <v>372</v>
      </c>
      <c r="B374" t="s">
        <v>51356</v>
      </c>
      <c r="C374" t="s">
        <v>51355</v>
      </c>
      <c r="D374" t="s">
        <v>51354</v>
      </c>
      <c r="F374" t="s">
        <v>51353</v>
      </c>
      <c r="G374" t="s">
        <v>17</v>
      </c>
      <c r="H374" t="s">
        <v>16</v>
      </c>
      <c r="I374" t="s">
        <v>51352</v>
      </c>
      <c r="J374">
        <v>60015487</v>
      </c>
      <c r="K374" t="s">
        <v>30680</v>
      </c>
      <c r="L374" t="s">
        <v>4990</v>
      </c>
      <c r="M374" t="s">
        <v>340</v>
      </c>
      <c r="N374">
        <v>7</v>
      </c>
      <c r="O374" t="s">
        <v>51351</v>
      </c>
      <c r="P374" t="s">
        <v>51350</v>
      </c>
      <c r="Q374" t="s">
        <v>51349</v>
      </c>
      <c r="R374" s="7">
        <v>42522</v>
      </c>
      <c r="S374" s="8">
        <f t="shared" si="40"/>
        <v>2016</v>
      </c>
      <c r="T374" s="8">
        <v>2016</v>
      </c>
      <c r="U374" s="8">
        <f t="shared" si="41"/>
        <v>6</v>
      </c>
      <c r="V374" s="7">
        <v>42522</v>
      </c>
      <c r="W374" t="s">
        <v>34202</v>
      </c>
      <c r="X374" s="2">
        <v>0.436</v>
      </c>
      <c r="Y374" s="6">
        <f t="shared" si="46"/>
        <v>1.1638770988494702E-2</v>
      </c>
      <c r="AA374">
        <v>12268615</v>
      </c>
      <c r="AB374">
        <v>11700154717</v>
      </c>
      <c r="AD374" t="s">
        <v>6</v>
      </c>
      <c r="AE374">
        <v>19</v>
      </c>
      <c r="AF374">
        <v>2</v>
      </c>
      <c r="AH374" t="s">
        <v>51348</v>
      </c>
      <c r="AI374" t="s">
        <v>51347</v>
      </c>
      <c r="AJ374" t="s">
        <v>51346</v>
      </c>
      <c r="AK374" t="s">
        <v>51345</v>
      </c>
      <c r="AL374">
        <v>2</v>
      </c>
      <c r="AM374" s="5">
        <f t="shared" si="42"/>
        <v>0.33333333333333331</v>
      </c>
      <c r="AN374" s="4">
        <f t="shared" si="47"/>
        <v>5.048592704783541E-4</v>
      </c>
      <c r="AO374" s="3"/>
      <c r="AP374">
        <v>0</v>
      </c>
      <c r="AQ374" t="s">
        <v>222</v>
      </c>
      <c r="AR374">
        <v>201510364004</v>
      </c>
      <c r="AS374" t="s">
        <v>221</v>
      </c>
      <c r="AT374" s="2">
        <v>1.3029999999999999</v>
      </c>
      <c r="AU374" s="1">
        <f t="shared" si="43"/>
        <v>0.82985974730897982</v>
      </c>
      <c r="AV374" s="1">
        <f t="shared" si="44"/>
        <v>0.60718151294865286</v>
      </c>
      <c r="AW374" s="1">
        <f t="shared" si="45"/>
        <v>0.38450327858832584</v>
      </c>
    </row>
    <row r="375" spans="1:49" x14ac:dyDescent="0.2">
      <c r="A375">
        <v>373</v>
      </c>
      <c r="B375" t="s">
        <v>51344</v>
      </c>
      <c r="C375" t="s">
        <v>51343</v>
      </c>
      <c r="F375" t="s">
        <v>51342</v>
      </c>
      <c r="G375" t="s">
        <v>17</v>
      </c>
      <c r="H375" t="s">
        <v>16</v>
      </c>
      <c r="I375" t="s">
        <v>23645</v>
      </c>
      <c r="J375" t="s">
        <v>37535</v>
      </c>
      <c r="K375" t="s">
        <v>37534</v>
      </c>
      <c r="L375" t="s">
        <v>37533</v>
      </c>
      <c r="M375" t="s">
        <v>3447</v>
      </c>
      <c r="N375">
        <v>4</v>
      </c>
      <c r="O375" t="s">
        <v>51341</v>
      </c>
      <c r="P375" t="s">
        <v>51340</v>
      </c>
      <c r="Q375" t="s">
        <v>37530</v>
      </c>
      <c r="R375" s="7">
        <v>42522</v>
      </c>
      <c r="S375" s="8">
        <f t="shared" si="40"/>
        <v>2016</v>
      </c>
      <c r="T375" s="8">
        <v>2016</v>
      </c>
      <c r="U375" s="8">
        <f t="shared" si="41"/>
        <v>6</v>
      </c>
      <c r="V375" s="7">
        <v>42522</v>
      </c>
      <c r="W375" t="s">
        <v>21950</v>
      </c>
      <c r="X375" s="2">
        <v>1.6379999999999999</v>
      </c>
      <c r="Y375" s="6">
        <f t="shared" si="46"/>
        <v>4.3725474493473214E-2</v>
      </c>
      <c r="AA375" t="s">
        <v>21949</v>
      </c>
      <c r="AB375">
        <v>17391</v>
      </c>
      <c r="AD375" t="s">
        <v>6</v>
      </c>
      <c r="AE375">
        <v>64</v>
      </c>
      <c r="AF375">
        <v>11</v>
      </c>
      <c r="AG375">
        <v>7422140</v>
      </c>
      <c r="AH375" t="s">
        <v>51339</v>
      </c>
      <c r="AI375" t="s">
        <v>51338</v>
      </c>
      <c r="AJ375" t="s">
        <v>51337</v>
      </c>
      <c r="AK375" t="s">
        <v>51336</v>
      </c>
      <c r="AL375">
        <v>13</v>
      </c>
      <c r="AM375" s="5">
        <f t="shared" si="42"/>
        <v>2.1666666666666665</v>
      </c>
      <c r="AN375" s="4">
        <f t="shared" si="47"/>
        <v>3.2815852581093018E-3</v>
      </c>
      <c r="AO375" s="3"/>
      <c r="AP375">
        <v>0</v>
      </c>
      <c r="AR375" t="s">
        <v>1</v>
      </c>
      <c r="AT375" s="2">
        <v>4.931</v>
      </c>
      <c r="AU375" s="1">
        <f t="shared" si="43"/>
        <v>3.1592307722864041</v>
      </c>
      <c r="AV375" s="1">
        <f t="shared" si="44"/>
        <v>2.3503529875791256</v>
      </c>
      <c r="AW375" s="1">
        <f t="shared" si="45"/>
        <v>1.5414752028718475</v>
      </c>
    </row>
    <row r="376" spans="1:49" x14ac:dyDescent="0.2">
      <c r="A376">
        <v>374</v>
      </c>
      <c r="B376" t="s">
        <v>51335</v>
      </c>
      <c r="C376" t="s">
        <v>51334</v>
      </c>
      <c r="F376" t="s">
        <v>51333</v>
      </c>
      <c r="G376" t="s">
        <v>17</v>
      </c>
      <c r="H376" t="s">
        <v>16</v>
      </c>
      <c r="I376" t="s">
        <v>51332</v>
      </c>
      <c r="J376">
        <v>60009506</v>
      </c>
      <c r="K376" t="s">
        <v>8627</v>
      </c>
      <c r="L376" t="s">
        <v>8637</v>
      </c>
      <c r="M376" t="s">
        <v>1181</v>
      </c>
      <c r="N376">
        <v>2</v>
      </c>
      <c r="O376" t="s">
        <v>51331</v>
      </c>
      <c r="P376" t="s">
        <v>51330</v>
      </c>
      <c r="Q376" t="s">
        <v>8634</v>
      </c>
      <c r="R376" s="7">
        <v>42522</v>
      </c>
      <c r="S376" s="8">
        <f t="shared" si="40"/>
        <v>2016</v>
      </c>
      <c r="T376" s="8">
        <v>2016</v>
      </c>
      <c r="U376" s="8">
        <f t="shared" si="41"/>
        <v>6</v>
      </c>
      <c r="V376" s="7">
        <v>42522</v>
      </c>
      <c r="W376" t="s">
        <v>2947</v>
      </c>
      <c r="X376" s="2">
        <v>0.42</v>
      </c>
      <c r="Y376" s="6">
        <f t="shared" si="46"/>
        <v>1.1211660126531593E-2</v>
      </c>
      <c r="AA376">
        <v>15308669</v>
      </c>
      <c r="AB376">
        <v>17543</v>
      </c>
      <c r="AC376">
        <v>15308677</v>
      </c>
      <c r="AD376" t="s">
        <v>6</v>
      </c>
      <c r="AE376">
        <v>16</v>
      </c>
      <c r="AF376">
        <v>8</v>
      </c>
      <c r="AH376" t="s">
        <v>51329</v>
      </c>
      <c r="AI376" t="s">
        <v>51328</v>
      </c>
      <c r="AJ376" t="s">
        <v>51327</v>
      </c>
      <c r="AK376" t="s">
        <v>51326</v>
      </c>
      <c r="AL376">
        <v>0</v>
      </c>
      <c r="AM376" s="5">
        <f t="shared" si="42"/>
        <v>0</v>
      </c>
      <c r="AN376" s="4">
        <f t="shared" si="47"/>
        <v>0</v>
      </c>
      <c r="AO376" s="3"/>
      <c r="AP376">
        <v>0</v>
      </c>
      <c r="AQ376" t="s">
        <v>8629</v>
      </c>
      <c r="AR376" t="s">
        <v>51325</v>
      </c>
      <c r="AS376" t="s">
        <v>8627</v>
      </c>
      <c r="AT376" s="2" t="s">
        <v>0</v>
      </c>
      <c r="AU376" s="1">
        <f t="shared" si="43"/>
        <v>0.78481620885721137</v>
      </c>
      <c r="AV376" s="1">
        <f t="shared" si="44"/>
        <v>0.56058300632657965</v>
      </c>
      <c r="AW376" s="1">
        <f t="shared" si="45"/>
        <v>0.33634980379594775</v>
      </c>
    </row>
    <row r="377" spans="1:49" x14ac:dyDescent="0.2">
      <c r="A377">
        <v>375</v>
      </c>
      <c r="B377" t="s">
        <v>51324</v>
      </c>
      <c r="F377" t="s">
        <v>51323</v>
      </c>
      <c r="G377" t="s">
        <v>17</v>
      </c>
      <c r="H377" t="s">
        <v>16</v>
      </c>
      <c r="I377" t="s">
        <v>51322</v>
      </c>
      <c r="J377" t="s">
        <v>51321</v>
      </c>
      <c r="K377" t="s">
        <v>51320</v>
      </c>
      <c r="L377" t="s">
        <v>51319</v>
      </c>
      <c r="M377" t="s">
        <v>13864</v>
      </c>
      <c r="N377">
        <v>2</v>
      </c>
      <c r="O377" t="s">
        <v>51318</v>
      </c>
      <c r="P377" t="s">
        <v>51317</v>
      </c>
      <c r="Q377" t="s">
        <v>51316</v>
      </c>
      <c r="R377" s="7">
        <v>42522</v>
      </c>
      <c r="S377" s="8">
        <f t="shared" si="40"/>
        <v>2016</v>
      </c>
      <c r="T377" s="8">
        <v>2016</v>
      </c>
      <c r="U377" s="8">
        <f t="shared" si="41"/>
        <v>6</v>
      </c>
      <c r="V377" s="7">
        <v>42522</v>
      </c>
      <c r="W377" t="s">
        <v>51315</v>
      </c>
      <c r="X377" s="2">
        <v>0.14599999999999999</v>
      </c>
      <c r="Y377" s="6">
        <f t="shared" si="46"/>
        <v>3.8973866154133631E-3</v>
      </c>
      <c r="AA377">
        <v>16863933</v>
      </c>
      <c r="AB377">
        <v>21100258402</v>
      </c>
      <c r="AC377" t="s">
        <v>51314</v>
      </c>
      <c r="AD377" t="s">
        <v>6</v>
      </c>
      <c r="AE377">
        <v>13</v>
      </c>
      <c r="AF377">
        <v>6</v>
      </c>
      <c r="AH377" t="s">
        <v>51313</v>
      </c>
      <c r="AI377" t="s">
        <v>51312</v>
      </c>
      <c r="AJ377" t="s">
        <v>51311</v>
      </c>
      <c r="AK377" t="s">
        <v>51310</v>
      </c>
      <c r="AL377">
        <v>13</v>
      </c>
      <c r="AM377" s="5">
        <f t="shared" si="42"/>
        <v>2.1666666666666665</v>
      </c>
      <c r="AN377" s="4">
        <f t="shared" si="47"/>
        <v>3.2815852581093018E-3</v>
      </c>
      <c r="AO377" s="3"/>
      <c r="AP377">
        <v>0</v>
      </c>
      <c r="AR377" t="s">
        <v>1</v>
      </c>
      <c r="AT377" s="2" t="s">
        <v>0</v>
      </c>
      <c r="AU377" s="1">
        <f t="shared" si="43"/>
        <v>0.37126462082221445</v>
      </c>
      <c r="AV377" s="1">
        <f t="shared" si="44"/>
        <v>0.35894859367613324</v>
      </c>
      <c r="AW377" s="1">
        <f t="shared" si="45"/>
        <v>0.34663256653005203</v>
      </c>
    </row>
    <row r="378" spans="1:49" x14ac:dyDescent="0.2">
      <c r="A378">
        <v>376</v>
      </c>
      <c r="B378" t="s">
        <v>51309</v>
      </c>
      <c r="C378" t="s">
        <v>51308</v>
      </c>
      <c r="F378" t="s">
        <v>51307</v>
      </c>
      <c r="G378" t="s">
        <v>17</v>
      </c>
      <c r="H378" t="s">
        <v>16</v>
      </c>
      <c r="I378" t="s">
        <v>51306</v>
      </c>
      <c r="J378">
        <v>60016912</v>
      </c>
      <c r="K378" t="s">
        <v>9181</v>
      </c>
      <c r="L378" t="s">
        <v>1340</v>
      </c>
      <c r="M378" t="s">
        <v>709</v>
      </c>
      <c r="N378">
        <v>6</v>
      </c>
      <c r="O378" t="s">
        <v>51305</v>
      </c>
      <c r="P378" t="s">
        <v>51304</v>
      </c>
      <c r="Q378" t="s">
        <v>51303</v>
      </c>
      <c r="R378" s="7">
        <v>42522</v>
      </c>
      <c r="S378" s="8">
        <f t="shared" si="40"/>
        <v>2016</v>
      </c>
      <c r="T378" s="8">
        <v>2016</v>
      </c>
      <c r="U378" s="8">
        <f t="shared" si="41"/>
        <v>6</v>
      </c>
      <c r="V378" s="7">
        <v>42522</v>
      </c>
      <c r="W378" t="s">
        <v>51302</v>
      </c>
      <c r="X378" s="2">
        <v>2.536</v>
      </c>
      <c r="Y378" s="6">
        <f t="shared" si="46"/>
        <v>6.7697071621152669E-2</v>
      </c>
      <c r="AA378">
        <v>19980124</v>
      </c>
      <c r="AB378">
        <v>17500155020</v>
      </c>
      <c r="AC378">
        <v>19980000</v>
      </c>
      <c r="AD378" t="s">
        <v>6</v>
      </c>
      <c r="AE378">
        <v>9</v>
      </c>
      <c r="AF378">
        <v>6</v>
      </c>
      <c r="AH378" t="s">
        <v>51301</v>
      </c>
      <c r="AI378" t="s">
        <v>51300</v>
      </c>
      <c r="AJ378" t="s">
        <v>51299</v>
      </c>
      <c r="AK378" t="s">
        <v>51298</v>
      </c>
      <c r="AL378">
        <v>24</v>
      </c>
      <c r="AM378" s="5">
        <f t="shared" si="42"/>
        <v>4</v>
      </c>
      <c r="AN378" s="4">
        <f t="shared" si="47"/>
        <v>6.0583112457402496E-3</v>
      </c>
      <c r="AO378" s="3"/>
      <c r="AP378">
        <v>0</v>
      </c>
      <c r="AR378" t="s">
        <v>1</v>
      </c>
      <c r="AT378" s="2">
        <v>8.8970000000000002</v>
      </c>
      <c r="AU378" s="1">
        <f t="shared" si="43"/>
        <v>4.9205443508528939</v>
      </c>
      <c r="AV378" s="1">
        <f t="shared" si="44"/>
        <v>3.6877691433446458</v>
      </c>
      <c r="AW378" s="1">
        <f t="shared" si="45"/>
        <v>2.4549939358363972</v>
      </c>
    </row>
    <row r="379" spans="1:49" x14ac:dyDescent="0.2">
      <c r="A379">
        <v>377</v>
      </c>
      <c r="B379" t="s">
        <v>51297</v>
      </c>
      <c r="C379" t="s">
        <v>51296</v>
      </c>
      <c r="D379" t="s">
        <v>51295</v>
      </c>
      <c r="F379" t="s">
        <v>51294</v>
      </c>
      <c r="G379" t="s">
        <v>17</v>
      </c>
      <c r="H379" t="s">
        <v>16</v>
      </c>
      <c r="I379" t="s">
        <v>51293</v>
      </c>
      <c r="J379" t="s">
        <v>51292</v>
      </c>
      <c r="K379" t="s">
        <v>51291</v>
      </c>
      <c r="L379" t="s">
        <v>51290</v>
      </c>
      <c r="M379" t="s">
        <v>25530</v>
      </c>
      <c r="N379">
        <v>5</v>
      </c>
      <c r="O379" t="s">
        <v>51289</v>
      </c>
      <c r="P379" t="s">
        <v>51288</v>
      </c>
      <c r="Q379" t="s">
        <v>51287</v>
      </c>
      <c r="R379" s="7">
        <v>42522</v>
      </c>
      <c r="S379" s="8">
        <f t="shared" ref="S379:S442" si="48">YEAR(R379)</f>
        <v>2016</v>
      </c>
      <c r="T379" s="8">
        <v>2016</v>
      </c>
      <c r="U379" s="8">
        <f t="shared" ref="U379:U442" si="49">2022-T379</f>
        <v>6</v>
      </c>
      <c r="V379" s="7">
        <v>42522</v>
      </c>
      <c r="W379" t="s">
        <v>45045</v>
      </c>
      <c r="X379" s="2">
        <v>0.77200000000000002</v>
      </c>
      <c r="Y379" s="6">
        <f t="shared" si="46"/>
        <v>2.0608099089719976E-2</v>
      </c>
      <c r="AA379">
        <v>2632241</v>
      </c>
      <c r="AB379">
        <v>15424</v>
      </c>
      <c r="AD379" t="s">
        <v>6</v>
      </c>
      <c r="AE379">
        <v>88</v>
      </c>
      <c r="AH379" t="s">
        <v>15716</v>
      </c>
      <c r="AI379" t="s">
        <v>51286</v>
      </c>
      <c r="AJ379" t="s">
        <v>51285</v>
      </c>
      <c r="AK379" t="s">
        <v>51284</v>
      </c>
      <c r="AL379">
        <v>17</v>
      </c>
      <c r="AM379" s="5">
        <f t="shared" ref="AM379:AM442" si="50">AL379/U379</f>
        <v>2.8333333333333335</v>
      </c>
      <c r="AN379" s="4">
        <f t="shared" si="47"/>
        <v>4.2913037990660102E-3</v>
      </c>
      <c r="AO379" s="3"/>
      <c r="AP379">
        <v>0</v>
      </c>
      <c r="AQ379" t="s">
        <v>2252</v>
      </c>
      <c r="AR379" t="s">
        <v>51283</v>
      </c>
      <c r="AS379" t="s">
        <v>2250</v>
      </c>
      <c r="AT379" s="2" t="s">
        <v>0</v>
      </c>
      <c r="AU379" s="1">
        <f t="shared" ref="AU379:AU442" si="51">(Y379*0.7+AN379*0.3)*100</f>
        <v>1.5713060502523784</v>
      </c>
      <c r="AV379" s="1">
        <f t="shared" ref="AV379:AV442" si="52">(Y379*0.5+AN379*0.5)*100</f>
        <v>1.2449701444392993</v>
      </c>
      <c r="AW379" s="1">
        <f t="shared" ref="AW379:AW442" si="53">(Y379*0.3+AN379*0.7)*100</f>
        <v>0.91863423862621996</v>
      </c>
    </row>
    <row r="380" spans="1:49" x14ac:dyDescent="0.2">
      <c r="A380">
        <v>378</v>
      </c>
      <c r="B380" t="s">
        <v>51282</v>
      </c>
      <c r="C380" t="s">
        <v>51281</v>
      </c>
      <c r="D380" t="s">
        <v>51280</v>
      </c>
      <c r="F380" t="s">
        <v>51279</v>
      </c>
      <c r="G380" t="s">
        <v>17</v>
      </c>
      <c r="H380" t="s">
        <v>16</v>
      </c>
      <c r="I380" t="s">
        <v>51278</v>
      </c>
      <c r="J380">
        <v>60000163</v>
      </c>
      <c r="K380" t="s">
        <v>51277</v>
      </c>
      <c r="L380" t="s">
        <v>2025</v>
      </c>
      <c r="M380" t="s">
        <v>135</v>
      </c>
      <c r="N380">
        <v>2</v>
      </c>
      <c r="O380" t="s">
        <v>51276</v>
      </c>
      <c r="P380" t="s">
        <v>51275</v>
      </c>
      <c r="Q380" t="s">
        <v>51274</v>
      </c>
      <c r="R380" s="7">
        <v>42522</v>
      </c>
      <c r="S380" s="8">
        <f t="shared" si="48"/>
        <v>2016</v>
      </c>
      <c r="T380" s="8">
        <v>2016</v>
      </c>
      <c r="U380" s="8">
        <f t="shared" si="49"/>
        <v>6</v>
      </c>
      <c r="V380" s="7">
        <v>42522</v>
      </c>
      <c r="W380" t="s">
        <v>33795</v>
      </c>
      <c r="X380" s="2">
        <v>0.35399999999999998</v>
      </c>
      <c r="Y380" s="6">
        <f t="shared" si="46"/>
        <v>9.4498278209337715E-3</v>
      </c>
      <c r="AA380">
        <v>18744907</v>
      </c>
      <c r="AB380">
        <v>11300153720</v>
      </c>
      <c r="AD380" t="s">
        <v>6</v>
      </c>
      <c r="AE380">
        <v>19</v>
      </c>
      <c r="AH380" t="s">
        <v>18499</v>
      </c>
      <c r="AI380" t="s">
        <v>51273</v>
      </c>
      <c r="AJ380" t="s">
        <v>51272</v>
      </c>
      <c r="AK380" t="s">
        <v>51271</v>
      </c>
      <c r="AL380">
        <v>2</v>
      </c>
      <c r="AM380" s="5">
        <f t="shared" si="50"/>
        <v>0.33333333333333331</v>
      </c>
      <c r="AN380" s="4">
        <f t="shared" si="47"/>
        <v>5.048592704783541E-4</v>
      </c>
      <c r="AO380" s="3"/>
      <c r="AP380">
        <v>0</v>
      </c>
      <c r="AR380" t="s">
        <v>51270</v>
      </c>
      <c r="AT380" s="2">
        <v>1.81</v>
      </c>
      <c r="AU380" s="1">
        <f t="shared" si="51"/>
        <v>0.67663372557971468</v>
      </c>
      <c r="AV380" s="1">
        <f t="shared" si="52"/>
        <v>0.49773435457060633</v>
      </c>
      <c r="AW380" s="1">
        <f t="shared" si="53"/>
        <v>0.31883498356149792</v>
      </c>
    </row>
    <row r="381" spans="1:49" x14ac:dyDescent="0.2">
      <c r="A381">
        <v>379</v>
      </c>
      <c r="B381" t="s">
        <v>51269</v>
      </c>
      <c r="C381" t="s">
        <v>51268</v>
      </c>
      <c r="F381" t="s">
        <v>51267</v>
      </c>
      <c r="G381" t="s">
        <v>17</v>
      </c>
      <c r="H381" t="s">
        <v>16</v>
      </c>
      <c r="I381" t="s">
        <v>51266</v>
      </c>
      <c r="J381">
        <v>60032053</v>
      </c>
      <c r="K381" t="s">
        <v>3610</v>
      </c>
      <c r="L381" t="s">
        <v>284</v>
      </c>
      <c r="M381" t="s">
        <v>283</v>
      </c>
      <c r="N381">
        <v>2</v>
      </c>
      <c r="O381" t="s">
        <v>51265</v>
      </c>
      <c r="P381" t="s">
        <v>51264</v>
      </c>
      <c r="Q381" t="s">
        <v>3607</v>
      </c>
      <c r="R381" s="7">
        <v>42522</v>
      </c>
      <c r="S381" s="8">
        <f t="shared" si="48"/>
        <v>2016</v>
      </c>
      <c r="T381" s="8">
        <v>2016</v>
      </c>
      <c r="U381" s="8">
        <f t="shared" si="49"/>
        <v>6</v>
      </c>
      <c r="V381" s="7">
        <v>42522</v>
      </c>
      <c r="W381" t="s">
        <v>6483</v>
      </c>
      <c r="X381" s="2">
        <v>1.3460000000000001</v>
      </c>
      <c r="Y381" s="6">
        <f t="shared" si="46"/>
        <v>3.593070126264649E-2</v>
      </c>
      <c r="AA381">
        <v>7338724</v>
      </c>
      <c r="AB381">
        <v>12178</v>
      </c>
      <c r="AD381" t="s">
        <v>6</v>
      </c>
      <c r="AE381">
        <v>34</v>
      </c>
      <c r="AF381">
        <v>11</v>
      </c>
      <c r="AG381">
        <v>7433387</v>
      </c>
      <c r="AH381" t="s">
        <v>51263</v>
      </c>
      <c r="AI381" t="s">
        <v>51262</v>
      </c>
      <c r="AJ381" t="s">
        <v>51261</v>
      </c>
      <c r="AK381" t="s">
        <v>51260</v>
      </c>
      <c r="AL381">
        <v>8</v>
      </c>
      <c r="AM381" s="5">
        <f t="shared" si="50"/>
        <v>1.3333333333333333</v>
      </c>
      <c r="AN381" s="4">
        <f t="shared" si="47"/>
        <v>2.0194370819134164E-3</v>
      </c>
      <c r="AO381" s="3"/>
      <c r="AP381">
        <v>0</v>
      </c>
      <c r="AR381" t="s">
        <v>1</v>
      </c>
      <c r="AT381" s="2">
        <v>4.1420000000000003</v>
      </c>
      <c r="AU381" s="1">
        <f t="shared" si="51"/>
        <v>2.5757322008426566</v>
      </c>
      <c r="AV381" s="1">
        <f t="shared" si="52"/>
        <v>1.8975069172279955</v>
      </c>
      <c r="AW381" s="1">
        <f t="shared" si="53"/>
        <v>1.2192816336133339</v>
      </c>
    </row>
    <row r="382" spans="1:49" x14ac:dyDescent="0.2">
      <c r="A382">
        <v>380</v>
      </c>
      <c r="B382" t="s">
        <v>51259</v>
      </c>
      <c r="C382" t="s">
        <v>51258</v>
      </c>
      <c r="D382" t="s">
        <v>51257</v>
      </c>
      <c r="E382">
        <v>27107681</v>
      </c>
      <c r="F382" t="s">
        <v>51256</v>
      </c>
      <c r="G382" t="s">
        <v>17</v>
      </c>
      <c r="H382" t="s">
        <v>16</v>
      </c>
      <c r="I382" t="s">
        <v>6021</v>
      </c>
      <c r="J382" t="s">
        <v>51255</v>
      </c>
      <c r="K382" t="s">
        <v>51254</v>
      </c>
      <c r="L382" t="s">
        <v>51253</v>
      </c>
      <c r="M382" t="s">
        <v>2572</v>
      </c>
      <c r="N382">
        <v>7</v>
      </c>
      <c r="O382" t="s">
        <v>51252</v>
      </c>
      <c r="P382" t="s">
        <v>51251</v>
      </c>
      <c r="Q382" t="s">
        <v>51250</v>
      </c>
      <c r="R382" s="7">
        <v>42522</v>
      </c>
      <c r="S382" s="8">
        <f t="shared" si="48"/>
        <v>2016</v>
      </c>
      <c r="T382" s="8">
        <v>2016</v>
      </c>
      <c r="U382" s="8">
        <f t="shared" si="49"/>
        <v>6</v>
      </c>
      <c r="V382" s="7">
        <v>42522</v>
      </c>
      <c r="W382" t="s">
        <v>28394</v>
      </c>
      <c r="X382" s="2">
        <v>1.718</v>
      </c>
      <c r="Y382" s="6">
        <f t="shared" si="46"/>
        <v>4.5861028803288753E-2</v>
      </c>
      <c r="AA382">
        <v>9651748</v>
      </c>
      <c r="AB382">
        <v>20384</v>
      </c>
      <c r="AC382">
        <v>18790240</v>
      </c>
      <c r="AD382" t="s">
        <v>6</v>
      </c>
      <c r="AE382">
        <v>73</v>
      </c>
      <c r="AH382" t="s">
        <v>2633</v>
      </c>
      <c r="AI382" t="s">
        <v>51249</v>
      </c>
      <c r="AJ382" t="s">
        <v>51248</v>
      </c>
      <c r="AK382" t="s">
        <v>51247</v>
      </c>
      <c r="AL382">
        <v>6</v>
      </c>
      <c r="AM382" s="5">
        <f t="shared" si="50"/>
        <v>1</v>
      </c>
      <c r="AN382" s="4">
        <f t="shared" si="47"/>
        <v>1.5145778114350624E-3</v>
      </c>
      <c r="AO382" s="3"/>
      <c r="AP382">
        <v>0</v>
      </c>
      <c r="AR382" t="s">
        <v>51246</v>
      </c>
      <c r="AT382" s="2" t="s">
        <v>0</v>
      </c>
      <c r="AU382" s="1">
        <f t="shared" si="51"/>
        <v>3.2557093505732646</v>
      </c>
      <c r="AV382" s="1">
        <f t="shared" si="52"/>
        <v>2.3687803307361905</v>
      </c>
      <c r="AW382" s="1">
        <f t="shared" si="53"/>
        <v>1.4818513108991169</v>
      </c>
    </row>
    <row r="383" spans="1:49" x14ac:dyDescent="0.2">
      <c r="A383">
        <v>381</v>
      </c>
      <c r="B383" t="s">
        <v>51245</v>
      </c>
      <c r="C383" t="s">
        <v>51244</v>
      </c>
      <c r="D383" t="s">
        <v>51243</v>
      </c>
      <c r="F383" t="s">
        <v>51242</v>
      </c>
      <c r="G383" t="s">
        <v>17</v>
      </c>
      <c r="H383" t="s">
        <v>16</v>
      </c>
      <c r="I383" t="s">
        <v>6011</v>
      </c>
      <c r="J383">
        <v>60004750</v>
      </c>
      <c r="K383" t="s">
        <v>3251</v>
      </c>
      <c r="L383" t="s">
        <v>3250</v>
      </c>
      <c r="M383" t="s">
        <v>135</v>
      </c>
      <c r="N383">
        <v>2</v>
      </c>
      <c r="O383" t="s">
        <v>51241</v>
      </c>
      <c r="P383" t="s">
        <v>51240</v>
      </c>
      <c r="Q383" t="s">
        <v>3247</v>
      </c>
      <c r="R383" s="7">
        <v>42522</v>
      </c>
      <c r="S383" s="8">
        <f t="shared" si="48"/>
        <v>2016</v>
      </c>
      <c r="T383" s="8">
        <v>2016</v>
      </c>
      <c r="U383" s="8">
        <f t="shared" si="49"/>
        <v>6</v>
      </c>
      <c r="V383" s="7">
        <v>42522</v>
      </c>
      <c r="W383" t="s">
        <v>33795</v>
      </c>
      <c r="X383" s="2">
        <v>0.35399999999999998</v>
      </c>
      <c r="Y383" s="6">
        <f t="shared" si="46"/>
        <v>9.4498278209337715E-3</v>
      </c>
      <c r="AA383">
        <v>18744907</v>
      </c>
      <c r="AB383">
        <v>11300153720</v>
      </c>
      <c r="AD383" t="s">
        <v>6</v>
      </c>
      <c r="AE383">
        <v>19</v>
      </c>
      <c r="AH383" t="s">
        <v>51239</v>
      </c>
      <c r="AI383" t="s">
        <v>51238</v>
      </c>
      <c r="AJ383" t="s">
        <v>51237</v>
      </c>
      <c r="AK383" t="s">
        <v>51236</v>
      </c>
      <c r="AL383">
        <v>0</v>
      </c>
      <c r="AM383" s="5">
        <f t="shared" si="50"/>
        <v>0</v>
      </c>
      <c r="AN383" s="4">
        <f t="shared" si="47"/>
        <v>0</v>
      </c>
      <c r="AO383" s="3"/>
      <c r="AP383">
        <v>0</v>
      </c>
      <c r="AR383" t="s">
        <v>1</v>
      </c>
      <c r="AT383" s="2">
        <v>1.81</v>
      </c>
      <c r="AU383" s="1">
        <f t="shared" si="51"/>
        <v>0.66148794746536399</v>
      </c>
      <c r="AV383" s="1">
        <f t="shared" si="52"/>
        <v>0.47249139104668858</v>
      </c>
      <c r="AW383" s="1">
        <f t="shared" si="53"/>
        <v>0.28349483462801311</v>
      </c>
    </row>
    <row r="384" spans="1:49" x14ac:dyDescent="0.2">
      <c r="A384">
        <v>382</v>
      </c>
      <c r="B384" t="s">
        <v>51235</v>
      </c>
      <c r="C384" t="s">
        <v>51234</v>
      </c>
      <c r="D384" t="s">
        <v>51233</v>
      </c>
      <c r="F384" t="s">
        <v>51232</v>
      </c>
      <c r="G384" t="s">
        <v>17</v>
      </c>
      <c r="H384" t="s">
        <v>16</v>
      </c>
      <c r="I384" t="s">
        <v>38436</v>
      </c>
      <c r="J384" t="s">
        <v>38435</v>
      </c>
      <c r="K384" t="s">
        <v>38434</v>
      </c>
      <c r="L384" t="s">
        <v>38433</v>
      </c>
      <c r="M384" t="s">
        <v>2758</v>
      </c>
      <c r="N384">
        <v>4</v>
      </c>
      <c r="O384" t="s">
        <v>38432</v>
      </c>
      <c r="P384" t="s">
        <v>38431</v>
      </c>
      <c r="Q384" t="s">
        <v>38430</v>
      </c>
      <c r="R384" s="7">
        <v>42522</v>
      </c>
      <c r="S384" s="8">
        <f t="shared" si="48"/>
        <v>2016</v>
      </c>
      <c r="T384" s="8">
        <v>2016</v>
      </c>
      <c r="U384" s="8">
        <f t="shared" si="49"/>
        <v>6</v>
      </c>
      <c r="V384" s="7">
        <v>42522</v>
      </c>
      <c r="W384" t="s">
        <v>51231</v>
      </c>
      <c r="X384" s="2">
        <v>0.32300000000000001</v>
      </c>
      <c r="Y384" s="6">
        <f t="shared" si="46"/>
        <v>8.6223005258802502E-3</v>
      </c>
      <c r="AA384">
        <v>1419331</v>
      </c>
      <c r="AB384">
        <v>15552</v>
      </c>
      <c r="AD384" t="s">
        <v>6</v>
      </c>
      <c r="AE384">
        <v>43</v>
      </c>
      <c r="AH384" t="s">
        <v>51230</v>
      </c>
      <c r="AI384" t="s">
        <v>51229</v>
      </c>
      <c r="AJ384" t="s">
        <v>51228</v>
      </c>
      <c r="AK384" t="s">
        <v>51227</v>
      </c>
      <c r="AL384">
        <v>16</v>
      </c>
      <c r="AM384" s="5">
        <f t="shared" si="50"/>
        <v>2.6666666666666665</v>
      </c>
      <c r="AN384" s="4">
        <f t="shared" si="47"/>
        <v>4.0388741638268328E-3</v>
      </c>
      <c r="AO384" s="3"/>
      <c r="AP384">
        <v>0</v>
      </c>
      <c r="AR384" t="s">
        <v>1</v>
      </c>
      <c r="AT384" s="2">
        <v>1.5249999999999999</v>
      </c>
      <c r="AU384" s="1">
        <f t="shared" si="51"/>
        <v>0.72472726172642243</v>
      </c>
      <c r="AV384" s="1">
        <f t="shared" si="52"/>
        <v>0.63305873448535421</v>
      </c>
      <c r="AW384" s="1">
        <f t="shared" si="53"/>
        <v>0.54139020724428577</v>
      </c>
    </row>
    <row r="385" spans="1:49" x14ac:dyDescent="0.2">
      <c r="A385">
        <v>383</v>
      </c>
      <c r="B385" t="s">
        <v>51226</v>
      </c>
      <c r="C385" t="s">
        <v>51225</v>
      </c>
      <c r="E385">
        <v>27097905</v>
      </c>
      <c r="F385" t="s">
        <v>51224</v>
      </c>
      <c r="G385" t="s">
        <v>17</v>
      </c>
      <c r="H385" t="s">
        <v>16</v>
      </c>
      <c r="I385" t="s">
        <v>51223</v>
      </c>
      <c r="J385" t="s">
        <v>51222</v>
      </c>
      <c r="K385" t="s">
        <v>51221</v>
      </c>
      <c r="L385" t="s">
        <v>44099</v>
      </c>
      <c r="M385" t="s">
        <v>3357</v>
      </c>
      <c r="N385">
        <v>2</v>
      </c>
      <c r="O385" t="s">
        <v>51220</v>
      </c>
      <c r="P385" t="s">
        <v>51219</v>
      </c>
      <c r="Q385" t="s">
        <v>51218</v>
      </c>
      <c r="R385" s="7">
        <v>42522</v>
      </c>
      <c r="S385" s="8">
        <f t="shared" si="48"/>
        <v>2016</v>
      </c>
      <c r="T385" s="8">
        <v>2016</v>
      </c>
      <c r="U385" s="8">
        <f t="shared" si="49"/>
        <v>6</v>
      </c>
      <c r="V385" s="7">
        <v>42522</v>
      </c>
      <c r="W385" t="s">
        <v>51217</v>
      </c>
      <c r="X385" s="2" t="s">
        <v>0</v>
      </c>
      <c r="Y385" s="6" t="e">
        <f t="shared" si="46"/>
        <v>#VALUE!</v>
      </c>
      <c r="AA385">
        <v>9685243</v>
      </c>
      <c r="AB385">
        <v>40970</v>
      </c>
      <c r="AC385">
        <v>13528661</v>
      </c>
      <c r="AD385" t="s">
        <v>6</v>
      </c>
      <c r="AE385">
        <v>29</v>
      </c>
      <c r="AF385">
        <v>3</v>
      </c>
      <c r="AH385" t="s">
        <v>51216</v>
      </c>
      <c r="AI385" t="s">
        <v>51215</v>
      </c>
      <c r="AJ385" t="s">
        <v>51214</v>
      </c>
      <c r="AK385" t="s">
        <v>51213</v>
      </c>
      <c r="AL385">
        <v>21</v>
      </c>
      <c r="AM385" s="5">
        <f t="shared" si="50"/>
        <v>3.5</v>
      </c>
      <c r="AN385" s="4">
        <f t="shared" si="47"/>
        <v>5.301022340022719E-3</v>
      </c>
      <c r="AO385" s="3"/>
      <c r="AP385">
        <v>0</v>
      </c>
      <c r="AQ385" t="s">
        <v>29053</v>
      </c>
      <c r="AR385">
        <v>1210251</v>
      </c>
      <c r="AS385" t="s">
        <v>29051</v>
      </c>
      <c r="AT385" s="2" t="s">
        <v>0</v>
      </c>
      <c r="AU385" s="1" t="e">
        <f t="shared" si="51"/>
        <v>#VALUE!</v>
      </c>
      <c r="AV385" s="1" t="e">
        <f t="shared" si="52"/>
        <v>#VALUE!</v>
      </c>
      <c r="AW385" s="1" t="e">
        <f t="shared" si="53"/>
        <v>#VALUE!</v>
      </c>
    </row>
    <row r="386" spans="1:49" x14ac:dyDescent="0.2">
      <c r="A386">
        <v>384</v>
      </c>
      <c r="B386" t="s">
        <v>51212</v>
      </c>
      <c r="C386" t="s">
        <v>51211</v>
      </c>
      <c r="F386" t="s">
        <v>51210</v>
      </c>
      <c r="G386" t="s">
        <v>17</v>
      </c>
      <c r="H386" t="s">
        <v>16</v>
      </c>
      <c r="I386" t="s">
        <v>51209</v>
      </c>
      <c r="J386" t="s">
        <v>51208</v>
      </c>
      <c r="K386" t="s">
        <v>51207</v>
      </c>
      <c r="L386" t="s">
        <v>51206</v>
      </c>
      <c r="M386" t="s">
        <v>51205</v>
      </c>
      <c r="N386">
        <v>6</v>
      </c>
      <c r="O386" t="s">
        <v>51204</v>
      </c>
      <c r="P386" t="s">
        <v>51203</v>
      </c>
      <c r="Q386" t="s">
        <v>51202</v>
      </c>
      <c r="R386" s="7">
        <v>42522</v>
      </c>
      <c r="S386" s="8">
        <f t="shared" si="48"/>
        <v>2016</v>
      </c>
      <c r="T386" s="8">
        <v>2016</v>
      </c>
      <c r="U386" s="8">
        <f t="shared" si="49"/>
        <v>6</v>
      </c>
      <c r="V386" s="7">
        <v>42522</v>
      </c>
      <c r="W386" t="s">
        <v>51201</v>
      </c>
      <c r="X386" s="2">
        <v>0.29699999999999999</v>
      </c>
      <c r="Y386" s="6">
        <f t="shared" si="46"/>
        <v>7.9282453751901971E-3</v>
      </c>
      <c r="AA386">
        <v>1039733</v>
      </c>
      <c r="AB386">
        <v>27404</v>
      </c>
      <c r="AC386">
        <v>16784448</v>
      </c>
      <c r="AD386" t="s">
        <v>6</v>
      </c>
      <c r="AE386">
        <v>46</v>
      </c>
      <c r="AF386">
        <v>3</v>
      </c>
      <c r="AH386" t="s">
        <v>51200</v>
      </c>
      <c r="AI386" t="s">
        <v>51199</v>
      </c>
      <c r="AJ386" t="s">
        <v>51198</v>
      </c>
      <c r="AK386" t="s">
        <v>51197</v>
      </c>
      <c r="AL386">
        <v>18</v>
      </c>
      <c r="AM386" s="5">
        <f t="shared" si="50"/>
        <v>3</v>
      </c>
      <c r="AN386" s="4">
        <f t="shared" si="47"/>
        <v>4.5437334343051876E-3</v>
      </c>
      <c r="AO386" s="3"/>
      <c r="AP386">
        <v>0</v>
      </c>
      <c r="AQ386" t="s">
        <v>27648</v>
      </c>
      <c r="AR386" t="s">
        <v>51196</v>
      </c>
      <c r="AS386" t="s">
        <v>27647</v>
      </c>
      <c r="AT386" s="2">
        <v>1.3260000000000001</v>
      </c>
      <c r="AU386" s="1">
        <f t="shared" si="51"/>
        <v>0.69128917929246936</v>
      </c>
      <c r="AV386" s="1">
        <f t="shared" si="52"/>
        <v>0.62359894047476927</v>
      </c>
      <c r="AW386" s="1">
        <f t="shared" si="53"/>
        <v>0.55590870165706896</v>
      </c>
    </row>
    <row r="387" spans="1:49" x14ac:dyDescent="0.2">
      <c r="A387">
        <v>385</v>
      </c>
      <c r="B387" t="s">
        <v>51195</v>
      </c>
      <c r="C387" t="s">
        <v>51194</v>
      </c>
      <c r="F387" t="s">
        <v>51193</v>
      </c>
      <c r="G387" t="s">
        <v>17</v>
      </c>
      <c r="H387" t="s">
        <v>16</v>
      </c>
      <c r="I387" t="s">
        <v>51192</v>
      </c>
      <c r="J387" t="s">
        <v>51191</v>
      </c>
      <c r="K387" t="s">
        <v>51190</v>
      </c>
      <c r="L387" t="s">
        <v>51189</v>
      </c>
      <c r="M387" t="s">
        <v>51188</v>
      </c>
      <c r="N387">
        <v>5</v>
      </c>
      <c r="O387" t="s">
        <v>51187</v>
      </c>
      <c r="P387" t="s">
        <v>51186</v>
      </c>
      <c r="Q387" t="s">
        <v>51185</v>
      </c>
      <c r="R387" s="7">
        <v>42522</v>
      </c>
      <c r="S387" s="8">
        <f t="shared" si="48"/>
        <v>2016</v>
      </c>
      <c r="T387" s="8">
        <v>2016</v>
      </c>
      <c r="U387" s="8">
        <f t="shared" si="49"/>
        <v>6</v>
      </c>
      <c r="V387" s="7">
        <v>42522</v>
      </c>
      <c r="W387" t="s">
        <v>35275</v>
      </c>
      <c r="X387" s="2">
        <v>1.613</v>
      </c>
      <c r="Y387" s="6">
        <f t="shared" ref="Y387:Y450" si="54">(X387-$Z$3)/($Z$2-$Z$3)</f>
        <v>4.3058113771655859E-2</v>
      </c>
      <c r="AA387">
        <v>15566013</v>
      </c>
      <c r="AB387">
        <v>4000149002</v>
      </c>
      <c r="AD387" t="s">
        <v>6</v>
      </c>
      <c r="AE387">
        <v>11</v>
      </c>
      <c r="AF387">
        <v>6</v>
      </c>
      <c r="AG387">
        <v>7386675</v>
      </c>
      <c r="AH387" t="s">
        <v>51184</v>
      </c>
      <c r="AI387" t="s">
        <v>51183</v>
      </c>
      <c r="AJ387" t="s">
        <v>51182</v>
      </c>
      <c r="AK387" t="s">
        <v>51181</v>
      </c>
      <c r="AL387">
        <v>75</v>
      </c>
      <c r="AM387" s="5">
        <f t="shared" si="50"/>
        <v>12.5</v>
      </c>
      <c r="AN387" s="4">
        <f t="shared" ref="AN387:AN450" si="55">(AM387-$AO$3)/($AO$2-$AO$3)</f>
        <v>1.8932222642938281E-2</v>
      </c>
      <c r="AO387" s="3"/>
      <c r="AP387">
        <v>0</v>
      </c>
      <c r="AQ387" t="s">
        <v>1782</v>
      </c>
      <c r="AR387" t="s">
        <v>51180</v>
      </c>
      <c r="AS387" t="s">
        <v>1780</v>
      </c>
      <c r="AT387" s="2" t="s">
        <v>0</v>
      </c>
      <c r="AU387" s="1">
        <f t="shared" si="51"/>
        <v>3.5820346433040586</v>
      </c>
      <c r="AV387" s="1">
        <f t="shared" si="52"/>
        <v>3.0995168207297072</v>
      </c>
      <c r="AW387" s="1">
        <f t="shared" si="53"/>
        <v>2.6169989981553554</v>
      </c>
    </row>
    <row r="388" spans="1:49" x14ac:dyDescent="0.2">
      <c r="A388">
        <v>386</v>
      </c>
      <c r="B388" t="s">
        <v>51179</v>
      </c>
      <c r="C388" t="s">
        <v>51178</v>
      </c>
      <c r="F388" t="s">
        <v>51177</v>
      </c>
      <c r="G388" t="s">
        <v>17</v>
      </c>
      <c r="H388" t="s">
        <v>16</v>
      </c>
      <c r="I388" t="s">
        <v>6254</v>
      </c>
      <c r="J388">
        <v>60033100</v>
      </c>
      <c r="K388" t="s">
        <v>38199</v>
      </c>
      <c r="L388" t="s">
        <v>657</v>
      </c>
      <c r="M388" t="s">
        <v>340</v>
      </c>
      <c r="N388">
        <v>8</v>
      </c>
      <c r="O388" t="s">
        <v>51176</v>
      </c>
      <c r="P388" t="s">
        <v>51175</v>
      </c>
      <c r="Q388" t="s">
        <v>51174</v>
      </c>
      <c r="R388" s="7">
        <v>42522</v>
      </c>
      <c r="S388" s="8">
        <f t="shared" si="48"/>
        <v>2016</v>
      </c>
      <c r="T388" s="8">
        <v>2016</v>
      </c>
      <c r="U388" s="8">
        <f t="shared" si="49"/>
        <v>6</v>
      </c>
      <c r="V388" s="7">
        <v>42522</v>
      </c>
      <c r="W388" t="s">
        <v>25957</v>
      </c>
      <c r="X388" s="2">
        <v>0.81</v>
      </c>
      <c r="Y388" s="6">
        <f t="shared" si="54"/>
        <v>2.1622487386882359E-2</v>
      </c>
      <c r="AA388">
        <v>10411135</v>
      </c>
      <c r="AB388">
        <v>12116</v>
      </c>
      <c r="AD388" t="s">
        <v>6</v>
      </c>
      <c r="AE388">
        <v>28</v>
      </c>
      <c r="AF388">
        <v>11</v>
      </c>
      <c r="AG388">
        <v>7429721</v>
      </c>
      <c r="AH388" t="s">
        <v>51173</v>
      </c>
      <c r="AI388" t="s">
        <v>51172</v>
      </c>
      <c r="AJ388" t="s">
        <v>51171</v>
      </c>
      <c r="AK388" t="s">
        <v>51170</v>
      </c>
      <c r="AL388">
        <v>7</v>
      </c>
      <c r="AM388" s="5">
        <f t="shared" si="50"/>
        <v>1.1666666666666667</v>
      </c>
      <c r="AN388" s="4">
        <f t="shared" si="55"/>
        <v>1.7670074466742396E-3</v>
      </c>
      <c r="AO388" s="3"/>
      <c r="AP388">
        <v>0</v>
      </c>
      <c r="AQ388" t="s">
        <v>222</v>
      </c>
      <c r="AR388" t="s">
        <v>51169</v>
      </c>
      <c r="AS388" t="s">
        <v>221</v>
      </c>
      <c r="AT388" s="2">
        <v>2.468</v>
      </c>
      <c r="AU388" s="1">
        <f t="shared" si="51"/>
        <v>1.5665843404819924</v>
      </c>
      <c r="AV388" s="1">
        <f t="shared" si="52"/>
        <v>1.1694747416778299</v>
      </c>
      <c r="AW388" s="1">
        <f t="shared" si="53"/>
        <v>0.77236514287366753</v>
      </c>
    </row>
    <row r="389" spans="1:49" x14ac:dyDescent="0.2">
      <c r="A389">
        <v>387</v>
      </c>
      <c r="B389" t="s">
        <v>51168</v>
      </c>
      <c r="C389" t="s">
        <v>51167</v>
      </c>
      <c r="D389" t="s">
        <v>51166</v>
      </c>
      <c r="F389" t="s">
        <v>51165</v>
      </c>
      <c r="G389" t="s">
        <v>17</v>
      </c>
      <c r="H389" t="s">
        <v>16</v>
      </c>
      <c r="I389" t="s">
        <v>51164</v>
      </c>
      <c r="J389" t="s">
        <v>51163</v>
      </c>
      <c r="K389" t="s">
        <v>51162</v>
      </c>
      <c r="L389" t="s">
        <v>51161</v>
      </c>
      <c r="M389" t="s">
        <v>51160</v>
      </c>
      <c r="N389">
        <v>6</v>
      </c>
      <c r="O389" t="s">
        <v>51159</v>
      </c>
      <c r="P389" t="s">
        <v>51158</v>
      </c>
      <c r="Q389" t="s">
        <v>51157</v>
      </c>
      <c r="R389" s="7">
        <v>42522</v>
      </c>
      <c r="S389" s="8">
        <f t="shared" si="48"/>
        <v>2016</v>
      </c>
      <c r="T389" s="8">
        <v>2016</v>
      </c>
      <c r="U389" s="8">
        <f t="shared" si="49"/>
        <v>6</v>
      </c>
      <c r="V389" s="7" t="s">
        <v>50430</v>
      </c>
      <c r="W389" t="s">
        <v>50542</v>
      </c>
      <c r="X389" s="2">
        <v>1.0960000000000001</v>
      </c>
      <c r="Y389" s="6">
        <f t="shared" si="54"/>
        <v>2.9257094044472923E-2</v>
      </c>
      <c r="AA389">
        <v>9258574</v>
      </c>
      <c r="AB389">
        <v>20291</v>
      </c>
      <c r="AD389" t="s">
        <v>6</v>
      </c>
      <c r="AE389">
        <v>91</v>
      </c>
      <c r="AH389" t="s">
        <v>32776</v>
      </c>
      <c r="AI389" t="s">
        <v>51156</v>
      </c>
      <c r="AJ389" t="s">
        <v>51155</v>
      </c>
      <c r="AK389" t="s">
        <v>51154</v>
      </c>
      <c r="AL389">
        <v>24</v>
      </c>
      <c r="AM389" s="5">
        <f t="shared" si="50"/>
        <v>4</v>
      </c>
      <c r="AN389" s="4">
        <f t="shared" si="55"/>
        <v>6.0583112457402496E-3</v>
      </c>
      <c r="AO389" s="3"/>
      <c r="AP389">
        <v>1</v>
      </c>
      <c r="AR389" t="s">
        <v>1</v>
      </c>
      <c r="AS389" t="s">
        <v>51153</v>
      </c>
      <c r="AT389" s="2">
        <v>4.0350000000000001</v>
      </c>
      <c r="AU389" s="1">
        <f t="shared" si="51"/>
        <v>2.2297459204853118</v>
      </c>
      <c r="AV389" s="1">
        <f t="shared" si="52"/>
        <v>1.7657702645106588</v>
      </c>
      <c r="AW389" s="1">
        <f t="shared" si="53"/>
        <v>1.301794608536005</v>
      </c>
    </row>
    <row r="390" spans="1:49" x14ac:dyDescent="0.2">
      <c r="A390">
        <v>388</v>
      </c>
      <c r="B390" t="s">
        <v>51152</v>
      </c>
      <c r="C390" t="s">
        <v>51151</v>
      </c>
      <c r="F390" t="s">
        <v>51150</v>
      </c>
      <c r="G390" t="s">
        <v>17</v>
      </c>
      <c r="H390" t="s">
        <v>16</v>
      </c>
      <c r="I390" t="s">
        <v>35429</v>
      </c>
      <c r="J390" t="s">
        <v>51145</v>
      </c>
      <c r="K390" t="s">
        <v>51149</v>
      </c>
      <c r="L390" t="s">
        <v>51148</v>
      </c>
      <c r="M390" t="s">
        <v>20444</v>
      </c>
      <c r="N390">
        <v>4</v>
      </c>
      <c r="O390" t="s">
        <v>51147</v>
      </c>
      <c r="P390" t="s">
        <v>51146</v>
      </c>
      <c r="Q390" t="s">
        <v>51145</v>
      </c>
      <c r="R390" s="7">
        <v>42522</v>
      </c>
      <c r="S390" s="8">
        <f t="shared" si="48"/>
        <v>2016</v>
      </c>
      <c r="T390" s="8">
        <v>2016</v>
      </c>
      <c r="U390" s="8">
        <f t="shared" si="49"/>
        <v>6</v>
      </c>
      <c r="V390" s="7">
        <v>42522</v>
      </c>
      <c r="W390" t="s">
        <v>39924</v>
      </c>
      <c r="X390" s="2">
        <v>0.46700000000000003</v>
      </c>
      <c r="Y390" s="6">
        <f t="shared" si="54"/>
        <v>1.2466298283548225E-2</v>
      </c>
      <c r="AA390">
        <v>10518223</v>
      </c>
      <c r="AB390">
        <v>26026</v>
      </c>
      <c r="AD390" t="s">
        <v>6</v>
      </c>
      <c r="AE390">
        <v>26</v>
      </c>
      <c r="AF390">
        <v>4</v>
      </c>
      <c r="AG390">
        <v>7422047</v>
      </c>
      <c r="AI390" t="s">
        <v>51144</v>
      </c>
      <c r="AJ390" t="s">
        <v>51143</v>
      </c>
      <c r="AK390" t="s">
        <v>51142</v>
      </c>
      <c r="AL390">
        <v>30</v>
      </c>
      <c r="AM390" s="5">
        <f t="shared" si="50"/>
        <v>5</v>
      </c>
      <c r="AN390" s="4">
        <f t="shared" si="55"/>
        <v>7.5728890571753124E-3</v>
      </c>
      <c r="AO390" s="3"/>
      <c r="AP390">
        <v>0</v>
      </c>
      <c r="AQ390" t="s">
        <v>700</v>
      </c>
      <c r="AR390" t="s">
        <v>35418</v>
      </c>
      <c r="AS390" t="s">
        <v>698</v>
      </c>
      <c r="AT390" s="2" t="s">
        <v>0</v>
      </c>
      <c r="AU390" s="1">
        <f t="shared" si="51"/>
        <v>1.0998275515636351</v>
      </c>
      <c r="AV390" s="1">
        <f t="shared" si="52"/>
        <v>1.0019593670361771</v>
      </c>
      <c r="AW390" s="1">
        <f t="shared" si="53"/>
        <v>0.90409118250871845</v>
      </c>
    </row>
    <row r="391" spans="1:49" x14ac:dyDescent="0.2">
      <c r="A391">
        <v>389</v>
      </c>
      <c r="B391" t="s">
        <v>51141</v>
      </c>
      <c r="C391" t="s">
        <v>51140</v>
      </c>
      <c r="D391" t="s">
        <v>51139</v>
      </c>
      <c r="F391" t="s">
        <v>51138</v>
      </c>
      <c r="G391" t="s">
        <v>17</v>
      </c>
      <c r="H391" t="s">
        <v>16</v>
      </c>
      <c r="I391" t="s">
        <v>51137</v>
      </c>
      <c r="J391">
        <v>60020697</v>
      </c>
      <c r="K391" t="s">
        <v>51136</v>
      </c>
      <c r="L391" t="s">
        <v>4990</v>
      </c>
      <c r="M391" t="s">
        <v>340</v>
      </c>
      <c r="N391">
        <v>6</v>
      </c>
      <c r="O391" t="s">
        <v>51135</v>
      </c>
      <c r="P391" t="s">
        <v>51134</v>
      </c>
      <c r="Q391" t="s">
        <v>51133</v>
      </c>
      <c r="R391" s="7">
        <v>42522</v>
      </c>
      <c r="S391" s="8">
        <f t="shared" si="48"/>
        <v>2016</v>
      </c>
      <c r="T391" s="8">
        <v>2016</v>
      </c>
      <c r="U391" s="8">
        <f t="shared" si="49"/>
        <v>6</v>
      </c>
      <c r="V391" s="7">
        <v>42522</v>
      </c>
      <c r="W391" t="s">
        <v>51132</v>
      </c>
      <c r="X391" s="2">
        <v>0.65600000000000003</v>
      </c>
      <c r="Y391" s="6">
        <f t="shared" si="54"/>
        <v>1.751154534048744E-2</v>
      </c>
      <c r="AA391">
        <v>9203796</v>
      </c>
      <c r="AB391">
        <v>20344</v>
      </c>
      <c r="AD391" t="s">
        <v>6</v>
      </c>
      <c r="AE391">
        <v>107</v>
      </c>
      <c r="AH391" t="s">
        <v>44874</v>
      </c>
      <c r="AI391" t="s">
        <v>51131</v>
      </c>
      <c r="AJ391" t="s">
        <v>51130</v>
      </c>
      <c r="AK391" t="s">
        <v>51129</v>
      </c>
      <c r="AL391">
        <v>4</v>
      </c>
      <c r="AM391" s="5">
        <f t="shared" si="50"/>
        <v>0.66666666666666663</v>
      </c>
      <c r="AN391" s="4">
        <f t="shared" si="55"/>
        <v>1.0097185409567082E-3</v>
      </c>
      <c r="AO391" s="3"/>
      <c r="AP391">
        <v>0</v>
      </c>
      <c r="AQ391" t="s">
        <v>222</v>
      </c>
      <c r="AR391">
        <v>11375235</v>
      </c>
      <c r="AS391" t="s">
        <v>221</v>
      </c>
      <c r="AT391" s="2">
        <v>1.4530000000000001</v>
      </c>
      <c r="AU391" s="1">
        <f t="shared" si="51"/>
        <v>1.2560997300628221</v>
      </c>
      <c r="AV391" s="1">
        <f t="shared" si="52"/>
        <v>0.9260631940722075</v>
      </c>
      <c r="AW391" s="1">
        <f t="shared" si="53"/>
        <v>0.59602665808159283</v>
      </c>
    </row>
    <row r="392" spans="1:49" x14ac:dyDescent="0.2">
      <c r="A392">
        <v>390</v>
      </c>
      <c r="B392" t="s">
        <v>51128</v>
      </c>
      <c r="C392" t="s">
        <v>51127</v>
      </c>
      <c r="F392" t="s">
        <v>51126</v>
      </c>
      <c r="G392" t="s">
        <v>17</v>
      </c>
      <c r="H392" t="s">
        <v>16</v>
      </c>
      <c r="I392" t="s">
        <v>51125</v>
      </c>
      <c r="J392">
        <v>60013402</v>
      </c>
      <c r="K392" t="s">
        <v>20674</v>
      </c>
      <c r="L392" t="s">
        <v>20673</v>
      </c>
      <c r="M392" t="s">
        <v>411</v>
      </c>
      <c r="N392">
        <v>3</v>
      </c>
      <c r="O392" t="s">
        <v>51124</v>
      </c>
      <c r="P392" t="s">
        <v>51123</v>
      </c>
      <c r="Q392" t="s">
        <v>20670</v>
      </c>
      <c r="R392" s="7">
        <v>42522</v>
      </c>
      <c r="S392" s="8">
        <f t="shared" si="48"/>
        <v>2016</v>
      </c>
      <c r="T392" s="8">
        <v>2016</v>
      </c>
      <c r="U392" s="8">
        <f t="shared" si="49"/>
        <v>6</v>
      </c>
      <c r="V392" s="7">
        <v>42522</v>
      </c>
      <c r="W392" t="s">
        <v>25957</v>
      </c>
      <c r="X392" s="2">
        <v>0.81</v>
      </c>
      <c r="Y392" s="6">
        <f t="shared" si="54"/>
        <v>2.1622487386882359E-2</v>
      </c>
      <c r="AA392">
        <v>10411135</v>
      </c>
      <c r="AB392">
        <v>12116</v>
      </c>
      <c r="AD392" t="s">
        <v>6</v>
      </c>
      <c r="AE392">
        <v>28</v>
      </c>
      <c r="AF392">
        <v>11</v>
      </c>
      <c r="AG392">
        <v>7419640</v>
      </c>
      <c r="AH392" t="s">
        <v>51122</v>
      </c>
      <c r="AI392" t="s">
        <v>51121</v>
      </c>
      <c r="AJ392" t="s">
        <v>51120</v>
      </c>
      <c r="AK392" t="s">
        <v>51119</v>
      </c>
      <c r="AL392">
        <v>2</v>
      </c>
      <c r="AM392" s="5">
        <f t="shared" si="50"/>
        <v>0.33333333333333331</v>
      </c>
      <c r="AN392" s="4">
        <f t="shared" si="55"/>
        <v>5.048592704783541E-4</v>
      </c>
      <c r="AO392" s="3"/>
      <c r="AP392">
        <v>1</v>
      </c>
      <c r="AR392" t="s">
        <v>1</v>
      </c>
      <c r="AT392" s="2">
        <v>2.468</v>
      </c>
      <c r="AU392" s="1">
        <f t="shared" si="51"/>
        <v>1.5287198951961156</v>
      </c>
      <c r="AV392" s="1">
        <f t="shared" si="52"/>
        <v>1.1063673328680357</v>
      </c>
      <c r="AW392" s="1">
        <f t="shared" si="53"/>
        <v>0.68401477053995552</v>
      </c>
    </row>
    <row r="393" spans="1:49" x14ac:dyDescent="0.2">
      <c r="A393">
        <v>391</v>
      </c>
      <c r="B393" t="s">
        <v>51118</v>
      </c>
      <c r="C393" t="s">
        <v>51117</v>
      </c>
      <c r="E393">
        <v>26841411</v>
      </c>
      <c r="F393" t="s">
        <v>51116</v>
      </c>
      <c r="G393" t="s">
        <v>17</v>
      </c>
      <c r="H393" t="s">
        <v>16</v>
      </c>
      <c r="I393" t="s">
        <v>51115</v>
      </c>
      <c r="J393" t="s">
        <v>51114</v>
      </c>
      <c r="K393" t="s">
        <v>51113</v>
      </c>
      <c r="L393" t="s">
        <v>51112</v>
      </c>
      <c r="M393" t="s">
        <v>18642</v>
      </c>
      <c r="N393">
        <v>6</v>
      </c>
      <c r="O393" t="s">
        <v>51111</v>
      </c>
      <c r="P393" t="s">
        <v>51110</v>
      </c>
      <c r="Q393" t="s">
        <v>51109</v>
      </c>
      <c r="R393" s="7">
        <v>42522</v>
      </c>
      <c r="S393" s="8">
        <f t="shared" si="48"/>
        <v>2016</v>
      </c>
      <c r="T393" s="8">
        <v>2016</v>
      </c>
      <c r="U393" s="8">
        <f t="shared" si="49"/>
        <v>6</v>
      </c>
      <c r="V393" s="7">
        <v>42522</v>
      </c>
      <c r="W393" t="s">
        <v>26660</v>
      </c>
      <c r="X393" s="2">
        <v>1.02</v>
      </c>
      <c r="Y393" s="6">
        <f t="shared" si="54"/>
        <v>2.7228317450148157E-2</v>
      </c>
      <c r="AA393">
        <v>19324545</v>
      </c>
      <c r="AB393">
        <v>5700191219</v>
      </c>
      <c r="AD393" t="s">
        <v>6</v>
      </c>
      <c r="AE393">
        <v>10</v>
      </c>
      <c r="AF393">
        <v>3</v>
      </c>
      <c r="AG393">
        <v>7362250</v>
      </c>
      <c r="AH393" t="s">
        <v>51108</v>
      </c>
      <c r="AI393" t="s">
        <v>51107</v>
      </c>
      <c r="AJ393" t="s">
        <v>51106</v>
      </c>
      <c r="AK393" t="s">
        <v>51105</v>
      </c>
      <c r="AL393">
        <v>8</v>
      </c>
      <c r="AM393" s="5">
        <f t="shared" si="50"/>
        <v>1.3333333333333333</v>
      </c>
      <c r="AN393" s="4">
        <f t="shared" si="55"/>
        <v>2.0194370819134164E-3</v>
      </c>
      <c r="AO393" s="3"/>
      <c r="AP393">
        <v>0</v>
      </c>
      <c r="AR393" t="s">
        <v>1</v>
      </c>
      <c r="AT393" s="2">
        <v>3.8330000000000002</v>
      </c>
      <c r="AU393" s="1">
        <f t="shared" si="51"/>
        <v>1.9665653339677736</v>
      </c>
      <c r="AV393" s="1">
        <f t="shared" si="52"/>
        <v>1.4623877266030787</v>
      </c>
      <c r="AW393" s="1">
        <f t="shared" si="53"/>
        <v>0.95821011923838384</v>
      </c>
    </row>
    <row r="394" spans="1:49" x14ac:dyDescent="0.2">
      <c r="A394">
        <v>392</v>
      </c>
      <c r="B394" t="s">
        <v>51104</v>
      </c>
      <c r="C394" t="s">
        <v>51103</v>
      </c>
      <c r="D394" t="s">
        <v>51102</v>
      </c>
      <c r="F394" t="s">
        <v>51101</v>
      </c>
      <c r="G394" t="s">
        <v>17</v>
      </c>
      <c r="H394" t="s">
        <v>16</v>
      </c>
      <c r="I394" t="s">
        <v>22245</v>
      </c>
      <c r="J394">
        <v>60002445</v>
      </c>
      <c r="K394" t="s">
        <v>3850</v>
      </c>
      <c r="L394" t="s">
        <v>3849</v>
      </c>
      <c r="M394" t="s">
        <v>709</v>
      </c>
      <c r="N394">
        <v>3</v>
      </c>
      <c r="O394" t="s">
        <v>51100</v>
      </c>
      <c r="P394" t="s">
        <v>51099</v>
      </c>
      <c r="Q394" t="s">
        <v>39325</v>
      </c>
      <c r="R394" s="7">
        <v>42522</v>
      </c>
      <c r="S394" s="8">
        <f t="shared" si="48"/>
        <v>2016</v>
      </c>
      <c r="T394" s="8">
        <v>2016</v>
      </c>
      <c r="U394" s="8">
        <f t="shared" si="49"/>
        <v>6</v>
      </c>
      <c r="V394" s="7">
        <v>42522</v>
      </c>
      <c r="W394" t="s">
        <v>51098</v>
      </c>
      <c r="X394" s="2">
        <v>0.55300000000000005</v>
      </c>
      <c r="Y394" s="6">
        <f t="shared" si="54"/>
        <v>1.4762019166599933E-2</v>
      </c>
      <c r="AA394">
        <v>1679317</v>
      </c>
      <c r="AB394">
        <v>26696</v>
      </c>
      <c r="AD394" t="s">
        <v>6</v>
      </c>
      <c r="AE394">
        <v>158</v>
      </c>
      <c r="AH394" t="s">
        <v>51097</v>
      </c>
      <c r="AI394" t="s">
        <v>51096</v>
      </c>
      <c r="AJ394" t="s">
        <v>51095</v>
      </c>
      <c r="AK394" t="s">
        <v>51094</v>
      </c>
      <c r="AL394">
        <v>1</v>
      </c>
      <c r="AM394" s="5">
        <f t="shared" si="50"/>
        <v>0.16666666666666666</v>
      </c>
      <c r="AN394" s="4">
        <f t="shared" si="55"/>
        <v>2.5242963523917705E-4</v>
      </c>
      <c r="AO394" s="3"/>
      <c r="AP394">
        <v>0</v>
      </c>
      <c r="AQ394" t="s">
        <v>700</v>
      </c>
      <c r="AR394" t="s">
        <v>51093</v>
      </c>
      <c r="AS394" t="s">
        <v>698</v>
      </c>
      <c r="AT394" s="2">
        <v>2.5230000000000001</v>
      </c>
      <c r="AU394" s="1">
        <f t="shared" si="51"/>
        <v>1.0409142307191703</v>
      </c>
      <c r="AV394" s="1">
        <f t="shared" si="52"/>
        <v>0.75072244009195555</v>
      </c>
      <c r="AW394" s="1">
        <f t="shared" si="53"/>
        <v>0.46053064946474037</v>
      </c>
    </row>
    <row r="395" spans="1:49" x14ac:dyDescent="0.2">
      <c r="A395">
        <v>393</v>
      </c>
      <c r="B395" t="s">
        <v>51092</v>
      </c>
      <c r="C395" t="s">
        <v>51091</v>
      </c>
      <c r="D395" t="s">
        <v>51090</v>
      </c>
      <c r="F395" t="s">
        <v>51089</v>
      </c>
      <c r="G395" t="s">
        <v>17</v>
      </c>
      <c r="H395" t="s">
        <v>16</v>
      </c>
      <c r="I395" t="s">
        <v>51088</v>
      </c>
      <c r="J395" t="s">
        <v>51087</v>
      </c>
      <c r="K395" t="s">
        <v>51086</v>
      </c>
      <c r="L395" t="s">
        <v>51085</v>
      </c>
      <c r="M395" t="s">
        <v>51084</v>
      </c>
      <c r="N395">
        <v>4</v>
      </c>
      <c r="O395" t="s">
        <v>51083</v>
      </c>
      <c r="P395" t="s">
        <v>51082</v>
      </c>
      <c r="Q395" t="s">
        <v>51081</v>
      </c>
      <c r="R395" s="7">
        <v>42522</v>
      </c>
      <c r="S395" s="8">
        <f t="shared" si="48"/>
        <v>2016</v>
      </c>
      <c r="T395" s="8">
        <v>2016</v>
      </c>
      <c r="U395" s="8">
        <f t="shared" si="49"/>
        <v>6</v>
      </c>
      <c r="V395" s="7">
        <v>42522</v>
      </c>
      <c r="W395" t="s">
        <v>51080</v>
      </c>
      <c r="X395" s="2">
        <v>1.0629999999999999</v>
      </c>
      <c r="Y395" s="6">
        <f t="shared" si="54"/>
        <v>2.8376177891674008E-2</v>
      </c>
      <c r="AA395">
        <v>11109823</v>
      </c>
      <c r="AB395">
        <v>19700183014</v>
      </c>
      <c r="AC395">
        <v>20902476</v>
      </c>
      <c r="AD395" t="s">
        <v>6</v>
      </c>
      <c r="AE395">
        <v>19</v>
      </c>
      <c r="AF395">
        <v>1</v>
      </c>
      <c r="AH395" t="s">
        <v>51079</v>
      </c>
      <c r="AI395" t="s">
        <v>51078</v>
      </c>
      <c r="AJ395" t="s">
        <v>51077</v>
      </c>
      <c r="AK395" t="s">
        <v>51076</v>
      </c>
      <c r="AL395">
        <v>3</v>
      </c>
      <c r="AM395" s="5">
        <f t="shared" si="50"/>
        <v>0.5</v>
      </c>
      <c r="AN395" s="4">
        <f t="shared" si="55"/>
        <v>7.572889057175312E-4</v>
      </c>
      <c r="AO395" s="3"/>
      <c r="AP395">
        <v>1</v>
      </c>
      <c r="AR395" t="s">
        <v>1</v>
      </c>
      <c r="AT395" s="2" t="s">
        <v>0</v>
      </c>
      <c r="AU395" s="1">
        <f t="shared" si="51"/>
        <v>2.0090511195887064</v>
      </c>
      <c r="AV395" s="1">
        <f t="shared" si="52"/>
        <v>1.4566733398695768</v>
      </c>
      <c r="AW395" s="1">
        <f t="shared" si="53"/>
        <v>0.90429556015044732</v>
      </c>
    </row>
    <row r="396" spans="1:49" x14ac:dyDescent="0.2">
      <c r="A396">
        <v>394</v>
      </c>
      <c r="B396" t="s">
        <v>51075</v>
      </c>
      <c r="C396" t="s">
        <v>51074</v>
      </c>
      <c r="F396" t="s">
        <v>51073</v>
      </c>
      <c r="G396" t="s">
        <v>17</v>
      </c>
      <c r="H396" t="s">
        <v>16</v>
      </c>
      <c r="I396" t="s">
        <v>51072</v>
      </c>
      <c r="N396">
        <v>6</v>
      </c>
      <c r="O396" t="s">
        <v>51071</v>
      </c>
      <c r="P396" t="s">
        <v>51070</v>
      </c>
      <c r="Q396" t="s">
        <v>51069</v>
      </c>
      <c r="R396" s="7">
        <v>42522</v>
      </c>
      <c r="S396" s="8">
        <f t="shared" si="48"/>
        <v>2016</v>
      </c>
      <c r="T396" s="8">
        <v>2016</v>
      </c>
      <c r="U396" s="8">
        <f t="shared" si="49"/>
        <v>6</v>
      </c>
      <c r="V396" s="7">
        <v>42522</v>
      </c>
      <c r="W396" t="s">
        <v>14403</v>
      </c>
      <c r="X396" s="2">
        <v>0.88100000000000001</v>
      </c>
      <c r="Y396" s="6">
        <f t="shared" si="54"/>
        <v>2.3517791836843653E-2</v>
      </c>
      <c r="AA396">
        <v>10459243</v>
      </c>
      <c r="AB396">
        <v>17248</v>
      </c>
      <c r="AD396" t="s">
        <v>6</v>
      </c>
      <c r="AE396">
        <v>58</v>
      </c>
      <c r="AF396">
        <v>3</v>
      </c>
      <c r="AG396">
        <v>7452363</v>
      </c>
      <c r="AH396" t="s">
        <v>51068</v>
      </c>
      <c r="AI396" t="s">
        <v>51067</v>
      </c>
      <c r="AK396" t="s">
        <v>51066</v>
      </c>
      <c r="AL396">
        <v>23</v>
      </c>
      <c r="AM396" s="5">
        <f t="shared" si="50"/>
        <v>3.8333333333333335</v>
      </c>
      <c r="AN396" s="4">
        <f t="shared" si="55"/>
        <v>5.805881610501073E-3</v>
      </c>
      <c r="AO396" s="3"/>
      <c r="AP396">
        <v>0</v>
      </c>
      <c r="AR396" t="s">
        <v>1</v>
      </c>
      <c r="AT396" s="2" t="s">
        <v>0</v>
      </c>
      <c r="AU396" s="1">
        <f t="shared" si="51"/>
        <v>1.8204218768940876</v>
      </c>
      <c r="AV396" s="1">
        <f t="shared" si="52"/>
        <v>1.4661836723672363</v>
      </c>
      <c r="AW396" s="1">
        <f t="shared" si="53"/>
        <v>1.1119454678403846</v>
      </c>
    </row>
    <row r="397" spans="1:49" x14ac:dyDescent="0.2">
      <c r="A397">
        <v>395</v>
      </c>
      <c r="B397" t="s">
        <v>51065</v>
      </c>
      <c r="C397" t="s">
        <v>51064</v>
      </c>
      <c r="D397" t="s">
        <v>51063</v>
      </c>
      <c r="F397" t="s">
        <v>51062</v>
      </c>
      <c r="G397" t="s">
        <v>17</v>
      </c>
      <c r="H397" t="s">
        <v>16</v>
      </c>
      <c r="I397" t="s">
        <v>1300</v>
      </c>
      <c r="J397">
        <v>60003977</v>
      </c>
      <c r="K397" t="s">
        <v>1659</v>
      </c>
      <c r="L397" t="s">
        <v>691</v>
      </c>
      <c r="M397" t="s">
        <v>340</v>
      </c>
      <c r="N397">
        <v>2</v>
      </c>
      <c r="O397" t="s">
        <v>51061</v>
      </c>
      <c r="P397" t="s">
        <v>51060</v>
      </c>
      <c r="Q397" t="s">
        <v>1656</v>
      </c>
      <c r="R397" s="7">
        <v>42522</v>
      </c>
      <c r="S397" s="8">
        <f t="shared" si="48"/>
        <v>2016</v>
      </c>
      <c r="T397" s="8">
        <v>2016</v>
      </c>
      <c r="U397" s="8">
        <f t="shared" si="49"/>
        <v>6</v>
      </c>
      <c r="V397" s="7">
        <v>42522</v>
      </c>
      <c r="W397" t="s">
        <v>687</v>
      </c>
      <c r="X397" s="2">
        <v>1.2769999999999999</v>
      </c>
      <c r="Y397" s="6">
        <f t="shared" si="54"/>
        <v>3.4088785670430582E-2</v>
      </c>
      <c r="AA397">
        <v>12709638</v>
      </c>
      <c r="AB397">
        <v>12507</v>
      </c>
      <c r="AD397" t="s">
        <v>6</v>
      </c>
      <c r="AE397">
        <v>53</v>
      </c>
      <c r="AH397" t="s">
        <v>51059</v>
      </c>
      <c r="AI397" t="s">
        <v>51058</v>
      </c>
      <c r="AJ397" t="s">
        <v>51057</v>
      </c>
      <c r="AK397" t="s">
        <v>51056</v>
      </c>
      <c r="AL397">
        <v>16</v>
      </c>
      <c r="AM397" s="5">
        <f t="shared" si="50"/>
        <v>2.6666666666666665</v>
      </c>
      <c r="AN397" s="4">
        <f t="shared" si="55"/>
        <v>4.0388741638268328E-3</v>
      </c>
      <c r="AO397" s="3"/>
      <c r="AP397">
        <v>0</v>
      </c>
      <c r="AR397">
        <v>51375394</v>
      </c>
      <c r="AT397" s="2">
        <v>5.1070000000000002</v>
      </c>
      <c r="AU397" s="1">
        <f t="shared" si="51"/>
        <v>2.5073812218449456</v>
      </c>
      <c r="AV397" s="1">
        <f t="shared" si="52"/>
        <v>1.9063829917128707</v>
      </c>
      <c r="AW397" s="1">
        <f t="shared" si="53"/>
        <v>1.3053847615807956</v>
      </c>
    </row>
    <row r="398" spans="1:49" x14ac:dyDescent="0.2">
      <c r="A398">
        <v>396</v>
      </c>
      <c r="B398" t="s">
        <v>51055</v>
      </c>
      <c r="C398" t="s">
        <v>51054</v>
      </c>
      <c r="D398" t="s">
        <v>51053</v>
      </c>
      <c r="F398" t="s">
        <v>51052</v>
      </c>
      <c r="G398" t="s">
        <v>17</v>
      </c>
      <c r="H398" t="s">
        <v>16</v>
      </c>
      <c r="I398" t="s">
        <v>51051</v>
      </c>
      <c r="J398">
        <v>60005248</v>
      </c>
      <c r="K398" t="s">
        <v>30451</v>
      </c>
      <c r="L398" t="s">
        <v>30450</v>
      </c>
      <c r="M398" t="s">
        <v>411</v>
      </c>
      <c r="N398">
        <v>4</v>
      </c>
      <c r="O398" t="s">
        <v>51050</v>
      </c>
      <c r="P398" t="s">
        <v>51049</v>
      </c>
      <c r="Q398" t="s">
        <v>51048</v>
      </c>
      <c r="R398" s="7">
        <v>42522</v>
      </c>
      <c r="S398" s="8">
        <f t="shared" si="48"/>
        <v>2016</v>
      </c>
      <c r="T398" s="8">
        <v>2016</v>
      </c>
      <c r="U398" s="8">
        <f t="shared" si="49"/>
        <v>6</v>
      </c>
      <c r="V398" s="7">
        <v>42522</v>
      </c>
      <c r="W398" t="s">
        <v>13652</v>
      </c>
      <c r="X398" s="2">
        <v>1.1339999999999999</v>
      </c>
      <c r="Y398" s="6">
        <f t="shared" si="54"/>
        <v>3.0271482341635299E-2</v>
      </c>
      <c r="AA398">
        <v>945765</v>
      </c>
      <c r="AB398">
        <v>12372</v>
      </c>
      <c r="AD398" t="s">
        <v>6</v>
      </c>
      <c r="AE398">
        <v>123</v>
      </c>
      <c r="AH398" t="s">
        <v>51047</v>
      </c>
      <c r="AI398" t="s">
        <v>51046</v>
      </c>
      <c r="AK398" t="s">
        <v>51045</v>
      </c>
      <c r="AL398">
        <v>7</v>
      </c>
      <c r="AM398" s="5">
        <f t="shared" si="50"/>
        <v>1.1666666666666667</v>
      </c>
      <c r="AN398" s="4">
        <f t="shared" si="55"/>
        <v>1.7670074466742396E-3</v>
      </c>
      <c r="AO398" s="3"/>
      <c r="AP398">
        <v>0</v>
      </c>
      <c r="AQ398" t="s">
        <v>12143</v>
      </c>
      <c r="AR398" t="s">
        <v>1</v>
      </c>
      <c r="AS398" t="s">
        <v>12141</v>
      </c>
      <c r="AT398" s="2">
        <v>2.4129999999999998</v>
      </c>
      <c r="AU398" s="1">
        <f t="shared" si="51"/>
        <v>2.1720139873146982</v>
      </c>
      <c r="AV398" s="1">
        <f t="shared" si="52"/>
        <v>1.6019244894154769</v>
      </c>
      <c r="AW398" s="1">
        <f t="shared" si="53"/>
        <v>1.0318349915162557</v>
      </c>
    </row>
    <row r="399" spans="1:49" x14ac:dyDescent="0.2">
      <c r="A399">
        <v>397</v>
      </c>
      <c r="B399" t="s">
        <v>51044</v>
      </c>
      <c r="C399" t="s">
        <v>51043</v>
      </c>
      <c r="D399" t="s">
        <v>51042</v>
      </c>
      <c r="F399" t="s">
        <v>51041</v>
      </c>
      <c r="G399" t="s">
        <v>17</v>
      </c>
      <c r="H399" t="s">
        <v>16</v>
      </c>
      <c r="I399" t="s">
        <v>51040</v>
      </c>
      <c r="J399">
        <v>60111652</v>
      </c>
      <c r="K399" t="s">
        <v>51039</v>
      </c>
      <c r="L399" t="s">
        <v>51038</v>
      </c>
      <c r="M399" t="s">
        <v>5638</v>
      </c>
      <c r="N399">
        <v>7</v>
      </c>
      <c r="O399" t="s">
        <v>51037</v>
      </c>
      <c r="P399" t="s">
        <v>51036</v>
      </c>
      <c r="Q399" t="s">
        <v>51035</v>
      </c>
      <c r="R399" s="7">
        <v>42522</v>
      </c>
      <c r="S399" s="8">
        <f t="shared" si="48"/>
        <v>2016</v>
      </c>
      <c r="T399" s="8">
        <v>2016</v>
      </c>
      <c r="U399" s="8">
        <f t="shared" si="49"/>
        <v>6</v>
      </c>
      <c r="V399" s="7" t="s">
        <v>50430</v>
      </c>
      <c r="W399" t="s">
        <v>32638</v>
      </c>
      <c r="X399" s="2">
        <v>0.92500000000000004</v>
      </c>
      <c r="Y399" s="6">
        <f t="shared" si="54"/>
        <v>2.4692346707242199E-2</v>
      </c>
      <c r="AA399">
        <v>1657836</v>
      </c>
      <c r="AB399">
        <v>12781</v>
      </c>
      <c r="AD399" t="s">
        <v>6</v>
      </c>
      <c r="AE399">
        <v>178</v>
      </c>
      <c r="AH399" t="s">
        <v>51034</v>
      </c>
      <c r="AI399" t="s">
        <v>51033</v>
      </c>
      <c r="AJ399" t="s">
        <v>51032</v>
      </c>
      <c r="AK399" t="s">
        <v>51031</v>
      </c>
      <c r="AL399">
        <v>6</v>
      </c>
      <c r="AM399" s="5">
        <f t="shared" si="50"/>
        <v>1</v>
      </c>
      <c r="AN399" s="4">
        <f t="shared" si="55"/>
        <v>1.5145778114350624E-3</v>
      </c>
      <c r="AO399" s="3"/>
      <c r="AP399">
        <v>0</v>
      </c>
      <c r="AQ399" t="s">
        <v>51030</v>
      </c>
      <c r="AR399" t="s">
        <v>1</v>
      </c>
      <c r="AS399" t="s">
        <v>51029</v>
      </c>
      <c r="AT399" s="2">
        <v>2.4220000000000002</v>
      </c>
      <c r="AU399" s="1">
        <f t="shared" si="51"/>
        <v>1.7739016038500057</v>
      </c>
      <c r="AV399" s="1">
        <f t="shared" si="52"/>
        <v>1.310346225933863</v>
      </c>
      <c r="AW399" s="1">
        <f t="shared" si="53"/>
        <v>0.84679084801772031</v>
      </c>
    </row>
    <row r="400" spans="1:49" x14ac:dyDescent="0.2">
      <c r="A400">
        <v>398</v>
      </c>
      <c r="B400" t="s">
        <v>51028</v>
      </c>
      <c r="C400" t="s">
        <v>51027</v>
      </c>
      <c r="D400" t="s">
        <v>51026</v>
      </c>
      <c r="F400" t="s">
        <v>51025</v>
      </c>
      <c r="G400" t="s">
        <v>17</v>
      </c>
      <c r="H400" t="s">
        <v>16</v>
      </c>
      <c r="I400" t="s">
        <v>51024</v>
      </c>
      <c r="J400" t="s">
        <v>51023</v>
      </c>
      <c r="K400" t="s">
        <v>51022</v>
      </c>
      <c r="L400" t="s">
        <v>51021</v>
      </c>
      <c r="M400" t="s">
        <v>51020</v>
      </c>
      <c r="N400">
        <v>3</v>
      </c>
      <c r="O400" t="s">
        <v>51019</v>
      </c>
      <c r="P400" t="s">
        <v>51018</v>
      </c>
      <c r="Q400" t="s">
        <v>51017</v>
      </c>
      <c r="R400" s="7">
        <v>42522</v>
      </c>
      <c r="S400" s="8">
        <f t="shared" si="48"/>
        <v>2016</v>
      </c>
      <c r="T400" s="8">
        <v>2016</v>
      </c>
      <c r="U400" s="8">
        <f t="shared" si="49"/>
        <v>6</v>
      </c>
      <c r="V400" s="7" t="s">
        <v>50430</v>
      </c>
      <c r="W400" t="s">
        <v>39398</v>
      </c>
      <c r="X400" s="2">
        <v>1.208</v>
      </c>
      <c r="Y400" s="6">
        <f t="shared" si="54"/>
        <v>3.2246870078214675E-2</v>
      </c>
      <c r="AA400">
        <v>1681699</v>
      </c>
      <c r="AB400">
        <v>30441</v>
      </c>
      <c r="AD400" t="s">
        <v>6</v>
      </c>
      <c r="AE400">
        <v>124</v>
      </c>
      <c r="AH400" t="s">
        <v>4478</v>
      </c>
      <c r="AI400" t="s">
        <v>51016</v>
      </c>
      <c r="AJ400" t="s">
        <v>51015</v>
      </c>
      <c r="AK400" t="s">
        <v>51014</v>
      </c>
      <c r="AL400">
        <v>11</v>
      </c>
      <c r="AM400" s="5">
        <f t="shared" si="50"/>
        <v>1.8333333333333333</v>
      </c>
      <c r="AN400" s="4">
        <f t="shared" si="55"/>
        <v>2.7767259876309478E-3</v>
      </c>
      <c r="AO400" s="3"/>
      <c r="AP400">
        <v>0</v>
      </c>
      <c r="AQ400" t="s">
        <v>51013</v>
      </c>
      <c r="AR400" t="s">
        <v>51012</v>
      </c>
      <c r="AS400" t="s">
        <v>51011</v>
      </c>
      <c r="AT400" s="2" t="s">
        <v>0</v>
      </c>
      <c r="AU400" s="1">
        <f t="shared" si="51"/>
        <v>2.3405826851039553</v>
      </c>
      <c r="AV400" s="1">
        <f t="shared" si="52"/>
        <v>1.7511798032922812</v>
      </c>
      <c r="AW400" s="1">
        <f t="shared" si="53"/>
        <v>1.1617769214806066</v>
      </c>
    </row>
    <row r="401" spans="1:49" x14ac:dyDescent="0.2">
      <c r="A401">
        <v>399</v>
      </c>
      <c r="B401" t="s">
        <v>51010</v>
      </c>
      <c r="C401" t="s">
        <v>51009</v>
      </c>
      <c r="F401" t="s">
        <v>51008</v>
      </c>
      <c r="G401" t="s">
        <v>17</v>
      </c>
      <c r="H401" t="s">
        <v>16</v>
      </c>
      <c r="I401" t="s">
        <v>51007</v>
      </c>
      <c r="J401">
        <v>60032624</v>
      </c>
      <c r="K401" t="s">
        <v>39825</v>
      </c>
      <c r="L401" t="s">
        <v>39834</v>
      </c>
      <c r="M401" t="s">
        <v>709</v>
      </c>
      <c r="N401">
        <v>2</v>
      </c>
      <c r="O401" t="s">
        <v>51006</v>
      </c>
      <c r="P401" t="s">
        <v>51005</v>
      </c>
      <c r="Q401" t="s">
        <v>39831</v>
      </c>
      <c r="R401" s="7">
        <v>42522</v>
      </c>
      <c r="S401" s="8">
        <f t="shared" si="48"/>
        <v>2016</v>
      </c>
      <c r="T401" s="8">
        <v>2016</v>
      </c>
      <c r="U401" s="8">
        <f t="shared" si="49"/>
        <v>6</v>
      </c>
      <c r="V401" s="7">
        <v>42522</v>
      </c>
      <c r="W401" t="s">
        <v>28075</v>
      </c>
      <c r="X401" s="2">
        <v>0.33800000000000002</v>
      </c>
      <c r="Y401" s="6">
        <f t="shared" si="54"/>
        <v>9.0227169589706634E-3</v>
      </c>
      <c r="AA401">
        <v>34347</v>
      </c>
      <c r="AB401">
        <v>17722</v>
      </c>
      <c r="AC401">
        <v>19589395</v>
      </c>
      <c r="AD401" t="s">
        <v>6</v>
      </c>
      <c r="AE401">
        <v>71</v>
      </c>
      <c r="AF401" s="10">
        <v>44352</v>
      </c>
      <c r="AH401" t="s">
        <v>51004</v>
      </c>
      <c r="AI401" t="s">
        <v>51003</v>
      </c>
      <c r="AJ401" t="s">
        <v>51002</v>
      </c>
      <c r="AK401" t="s">
        <v>51001</v>
      </c>
      <c r="AL401">
        <v>5</v>
      </c>
      <c r="AM401" s="5">
        <f t="shared" si="50"/>
        <v>0.83333333333333337</v>
      </c>
      <c r="AN401" s="4">
        <f t="shared" si="55"/>
        <v>1.2621481761958854E-3</v>
      </c>
      <c r="AO401" s="3"/>
      <c r="AP401">
        <v>0</v>
      </c>
      <c r="AQ401" t="s">
        <v>39826</v>
      </c>
      <c r="AR401" t="s">
        <v>1</v>
      </c>
      <c r="AS401" t="s">
        <v>39825</v>
      </c>
      <c r="AT401" s="2" t="s">
        <v>0</v>
      </c>
      <c r="AU401" s="1">
        <f t="shared" si="51"/>
        <v>0.66945463241382297</v>
      </c>
      <c r="AV401" s="1">
        <f t="shared" si="52"/>
        <v>0.51424325675832749</v>
      </c>
      <c r="AW401" s="1">
        <f t="shared" si="53"/>
        <v>0.35903188110283185</v>
      </c>
    </row>
    <row r="402" spans="1:49" x14ac:dyDescent="0.2">
      <c r="A402">
        <v>400</v>
      </c>
      <c r="B402" t="s">
        <v>51000</v>
      </c>
      <c r="C402" t="s">
        <v>50999</v>
      </c>
      <c r="D402" t="s">
        <v>50998</v>
      </c>
      <c r="F402" t="s">
        <v>50997</v>
      </c>
      <c r="G402" t="s">
        <v>17</v>
      </c>
      <c r="H402" t="s">
        <v>16</v>
      </c>
      <c r="I402" t="s">
        <v>50996</v>
      </c>
      <c r="J402">
        <v>60019616</v>
      </c>
      <c r="K402" t="s">
        <v>3869</v>
      </c>
      <c r="L402" t="s">
        <v>3868</v>
      </c>
      <c r="M402" t="s">
        <v>340</v>
      </c>
      <c r="N402">
        <v>5</v>
      </c>
      <c r="O402" t="s">
        <v>50995</v>
      </c>
      <c r="P402" t="s">
        <v>50994</v>
      </c>
      <c r="Q402" t="s">
        <v>11403</v>
      </c>
      <c r="R402" s="7">
        <v>42522</v>
      </c>
      <c r="S402" s="8">
        <f t="shared" si="48"/>
        <v>2016</v>
      </c>
      <c r="T402" s="8">
        <v>2016</v>
      </c>
      <c r="U402" s="8">
        <f t="shared" si="49"/>
        <v>6</v>
      </c>
      <c r="V402" s="7">
        <v>42522</v>
      </c>
      <c r="W402" t="s">
        <v>50993</v>
      </c>
      <c r="X402" s="2">
        <v>0.751</v>
      </c>
      <c r="Y402" s="6">
        <f t="shared" si="54"/>
        <v>2.0047516083393398E-2</v>
      </c>
      <c r="AA402">
        <v>21596859</v>
      </c>
      <c r="AB402">
        <v>21100261937</v>
      </c>
      <c r="AC402">
        <v>21596867</v>
      </c>
      <c r="AD402" t="s">
        <v>6</v>
      </c>
      <c r="AE402">
        <v>6</v>
      </c>
      <c r="AF402">
        <v>2</v>
      </c>
      <c r="AH402" t="s">
        <v>23765</v>
      </c>
      <c r="AI402" t="s">
        <v>50992</v>
      </c>
      <c r="AK402" t="s">
        <v>50991</v>
      </c>
      <c r="AL402">
        <v>9</v>
      </c>
      <c r="AM402" s="5">
        <f t="shared" si="50"/>
        <v>1.5</v>
      </c>
      <c r="AN402" s="4">
        <f t="shared" si="55"/>
        <v>2.2718667171525938E-3</v>
      </c>
      <c r="AO402" s="3"/>
      <c r="AP402">
        <v>0</v>
      </c>
      <c r="AR402" t="s">
        <v>1</v>
      </c>
      <c r="AT402" s="2">
        <v>2.5659999999999998</v>
      </c>
      <c r="AU402" s="1">
        <f t="shared" si="51"/>
        <v>1.4714821273521155</v>
      </c>
      <c r="AV402" s="1">
        <f t="shared" si="52"/>
        <v>1.1159691400272997</v>
      </c>
      <c r="AW402" s="1">
        <f t="shared" si="53"/>
        <v>0.76045615270248346</v>
      </c>
    </row>
    <row r="403" spans="1:49" x14ac:dyDescent="0.2">
      <c r="A403">
        <v>401</v>
      </c>
      <c r="B403" t="s">
        <v>50990</v>
      </c>
      <c r="C403" t="s">
        <v>50989</v>
      </c>
      <c r="F403" t="s">
        <v>50988</v>
      </c>
      <c r="G403" t="s">
        <v>17</v>
      </c>
      <c r="H403" t="s">
        <v>16</v>
      </c>
      <c r="I403" t="s">
        <v>50987</v>
      </c>
      <c r="J403" t="s">
        <v>50986</v>
      </c>
      <c r="K403" t="s">
        <v>50985</v>
      </c>
      <c r="L403" t="s">
        <v>50984</v>
      </c>
      <c r="M403" t="s">
        <v>24358</v>
      </c>
      <c r="N403">
        <v>5</v>
      </c>
      <c r="O403" t="s">
        <v>50983</v>
      </c>
      <c r="P403" t="s">
        <v>50982</v>
      </c>
      <c r="Q403" t="s">
        <v>50981</v>
      </c>
      <c r="R403" s="7">
        <v>42522</v>
      </c>
      <c r="S403" s="8">
        <f t="shared" si="48"/>
        <v>2016</v>
      </c>
      <c r="T403" s="8">
        <v>2016</v>
      </c>
      <c r="U403" s="8">
        <f t="shared" si="49"/>
        <v>6</v>
      </c>
      <c r="V403" s="7">
        <v>42522</v>
      </c>
      <c r="W403" t="s">
        <v>26995</v>
      </c>
      <c r="X403" s="2">
        <v>0.65500000000000003</v>
      </c>
      <c r="Y403" s="6">
        <f t="shared" si="54"/>
        <v>1.7484850911614749E-2</v>
      </c>
      <c r="AA403">
        <v>189375</v>
      </c>
      <c r="AB403">
        <v>26051</v>
      </c>
      <c r="AD403" t="s">
        <v>6</v>
      </c>
      <c r="AE403">
        <v>58</v>
      </c>
      <c r="AF403">
        <v>3</v>
      </c>
      <c r="AG403">
        <v>7437434</v>
      </c>
      <c r="AH403" t="s">
        <v>50980</v>
      </c>
      <c r="AI403" t="s">
        <v>50979</v>
      </c>
      <c r="AJ403" t="s">
        <v>50978</v>
      </c>
      <c r="AK403" t="s">
        <v>50977</v>
      </c>
      <c r="AL403">
        <v>3</v>
      </c>
      <c r="AM403" s="5">
        <f t="shared" si="50"/>
        <v>0.5</v>
      </c>
      <c r="AN403" s="4">
        <f t="shared" si="55"/>
        <v>7.572889057175312E-4</v>
      </c>
      <c r="AO403" s="3"/>
      <c r="AP403">
        <v>0</v>
      </c>
      <c r="AR403" t="s">
        <v>1</v>
      </c>
      <c r="AT403" s="2" t="s">
        <v>0</v>
      </c>
      <c r="AU403" s="1">
        <f t="shared" si="51"/>
        <v>1.2466582309845582</v>
      </c>
      <c r="AV403" s="1">
        <f t="shared" si="52"/>
        <v>0.91210699086661395</v>
      </c>
      <c r="AW403" s="1">
        <f t="shared" si="53"/>
        <v>0.57755575074866961</v>
      </c>
    </row>
    <row r="404" spans="1:49" x14ac:dyDescent="0.2">
      <c r="A404">
        <v>402</v>
      </c>
      <c r="B404" t="s">
        <v>50976</v>
      </c>
      <c r="C404" t="s">
        <v>50975</v>
      </c>
      <c r="D404" t="s">
        <v>50974</v>
      </c>
      <c r="F404" t="s">
        <v>50973</v>
      </c>
      <c r="G404" t="s">
        <v>17</v>
      </c>
      <c r="H404" t="s">
        <v>16</v>
      </c>
      <c r="I404" t="s">
        <v>50972</v>
      </c>
      <c r="J404">
        <v>60106997</v>
      </c>
      <c r="K404" t="s">
        <v>50971</v>
      </c>
      <c r="L404" t="s">
        <v>3264</v>
      </c>
      <c r="M404" t="s">
        <v>135</v>
      </c>
      <c r="N404">
        <v>2</v>
      </c>
      <c r="O404" t="s">
        <v>50970</v>
      </c>
      <c r="P404" t="s">
        <v>50969</v>
      </c>
      <c r="Q404" t="s">
        <v>50968</v>
      </c>
      <c r="R404" s="7">
        <v>42522</v>
      </c>
      <c r="S404" s="8">
        <f t="shared" si="48"/>
        <v>2016</v>
      </c>
      <c r="T404" s="8">
        <v>2016</v>
      </c>
      <c r="U404" s="8">
        <f t="shared" si="49"/>
        <v>6</v>
      </c>
      <c r="V404" s="7">
        <v>42522</v>
      </c>
      <c r="W404" t="s">
        <v>1553</v>
      </c>
      <c r="X404" s="2">
        <v>0.54700000000000004</v>
      </c>
      <c r="Y404" s="6">
        <f t="shared" si="54"/>
        <v>1.4601852593363766E-2</v>
      </c>
      <c r="AA404">
        <v>14348411</v>
      </c>
      <c r="AB404">
        <v>17683</v>
      </c>
      <c r="AC404">
        <v>16180399</v>
      </c>
      <c r="AD404" t="s">
        <v>6</v>
      </c>
      <c r="AE404">
        <v>70</v>
      </c>
      <c r="AF404">
        <v>6</v>
      </c>
      <c r="AH404" t="s">
        <v>50967</v>
      </c>
      <c r="AI404" t="s">
        <v>50966</v>
      </c>
      <c r="AJ404" t="s">
        <v>50965</v>
      </c>
      <c r="AK404" t="s">
        <v>50964</v>
      </c>
      <c r="AL404">
        <v>24</v>
      </c>
      <c r="AM404" s="5">
        <f t="shared" si="50"/>
        <v>4</v>
      </c>
      <c r="AN404" s="4">
        <f t="shared" si="55"/>
        <v>6.0583112457402496E-3</v>
      </c>
      <c r="AO404" s="3"/>
      <c r="AP404">
        <v>0</v>
      </c>
      <c r="AR404" t="s">
        <v>1</v>
      </c>
      <c r="AT404" s="2" t="s">
        <v>0</v>
      </c>
      <c r="AU404" s="1">
        <f t="shared" si="51"/>
        <v>1.2038790189076709</v>
      </c>
      <c r="AV404" s="1">
        <f t="shared" si="52"/>
        <v>1.0330081919552008</v>
      </c>
      <c r="AW404" s="1">
        <f t="shared" si="53"/>
        <v>0.86213736500273042</v>
      </c>
    </row>
    <row r="405" spans="1:49" x14ac:dyDescent="0.2">
      <c r="A405">
        <v>403</v>
      </c>
      <c r="B405" t="s">
        <v>50963</v>
      </c>
      <c r="C405" t="s">
        <v>50962</v>
      </c>
      <c r="F405" t="s">
        <v>50961</v>
      </c>
      <c r="G405" t="s">
        <v>17</v>
      </c>
      <c r="H405" t="s">
        <v>16</v>
      </c>
      <c r="I405" t="s">
        <v>50960</v>
      </c>
      <c r="J405">
        <v>60097442</v>
      </c>
      <c r="K405" t="s">
        <v>50959</v>
      </c>
      <c r="L405" t="s">
        <v>9550</v>
      </c>
      <c r="M405" t="s">
        <v>135</v>
      </c>
      <c r="N405">
        <v>1</v>
      </c>
      <c r="O405" t="s">
        <v>50958</v>
      </c>
      <c r="P405">
        <v>57197901930</v>
      </c>
      <c r="Q405">
        <v>60097442</v>
      </c>
      <c r="R405" s="7">
        <v>42522</v>
      </c>
      <c r="S405" s="8">
        <f t="shared" si="48"/>
        <v>2016</v>
      </c>
      <c r="T405" s="8">
        <v>2016</v>
      </c>
      <c r="U405" s="8">
        <f t="shared" si="49"/>
        <v>6</v>
      </c>
      <c r="V405" s="7">
        <v>42522</v>
      </c>
      <c r="W405" t="s">
        <v>721</v>
      </c>
      <c r="X405" s="2">
        <v>0.30399999999999999</v>
      </c>
      <c r="Y405" s="6">
        <f t="shared" si="54"/>
        <v>8.115106377299057E-3</v>
      </c>
      <c r="AA405">
        <v>8952477</v>
      </c>
      <c r="AB405">
        <v>12250</v>
      </c>
      <c r="AC405">
        <v>10982760</v>
      </c>
      <c r="AD405" t="s">
        <v>6</v>
      </c>
      <c r="AE405">
        <v>58</v>
      </c>
      <c r="AF405">
        <v>6</v>
      </c>
      <c r="AH405" t="s">
        <v>50957</v>
      </c>
      <c r="AI405" t="s">
        <v>50956</v>
      </c>
      <c r="AJ405" t="s">
        <v>50955</v>
      </c>
      <c r="AK405" t="s">
        <v>50954</v>
      </c>
      <c r="AL405">
        <v>8</v>
      </c>
      <c r="AM405" s="5">
        <f t="shared" si="50"/>
        <v>1.3333333333333333</v>
      </c>
      <c r="AN405" s="4">
        <f t="shared" si="55"/>
        <v>2.0194370819134164E-3</v>
      </c>
      <c r="AO405" s="3"/>
      <c r="AP405">
        <v>0</v>
      </c>
      <c r="AR405" t="s">
        <v>1</v>
      </c>
      <c r="AT405" s="2" t="s">
        <v>0</v>
      </c>
      <c r="AU405" s="1">
        <f t="shared" si="51"/>
        <v>0.62864055886833647</v>
      </c>
      <c r="AV405" s="1">
        <f t="shared" si="52"/>
        <v>0.50672717296062364</v>
      </c>
      <c r="AW405" s="1">
        <f t="shared" si="53"/>
        <v>0.38481378705291086</v>
      </c>
    </row>
    <row r="406" spans="1:49" x14ac:dyDescent="0.2">
      <c r="A406">
        <v>404</v>
      </c>
      <c r="B406" t="s">
        <v>50953</v>
      </c>
      <c r="C406" t="s">
        <v>50952</v>
      </c>
      <c r="F406" t="s">
        <v>50951</v>
      </c>
      <c r="G406" t="s">
        <v>17</v>
      </c>
      <c r="H406" t="s">
        <v>16</v>
      </c>
      <c r="I406" t="s">
        <v>27302</v>
      </c>
      <c r="J406" t="s">
        <v>50950</v>
      </c>
      <c r="K406" t="s">
        <v>50949</v>
      </c>
      <c r="L406" t="s">
        <v>50948</v>
      </c>
      <c r="M406" t="s">
        <v>50947</v>
      </c>
      <c r="N406">
        <v>2</v>
      </c>
      <c r="O406" t="s">
        <v>50946</v>
      </c>
      <c r="P406" t="s">
        <v>50945</v>
      </c>
      <c r="Q406" t="s">
        <v>50944</v>
      </c>
      <c r="R406" s="7">
        <v>42522</v>
      </c>
      <c r="S406" s="8">
        <f t="shared" si="48"/>
        <v>2016</v>
      </c>
      <c r="T406" s="8">
        <v>2016</v>
      </c>
      <c r="U406" s="8">
        <f t="shared" si="49"/>
        <v>6</v>
      </c>
      <c r="V406" s="7">
        <v>42522</v>
      </c>
      <c r="W406" t="s">
        <v>721</v>
      </c>
      <c r="X406" s="2">
        <v>0.30399999999999999</v>
      </c>
      <c r="Y406" s="6">
        <f t="shared" si="54"/>
        <v>8.115106377299057E-3</v>
      </c>
      <c r="AA406">
        <v>8952477</v>
      </c>
      <c r="AB406">
        <v>12250</v>
      </c>
      <c r="AC406">
        <v>10982760</v>
      </c>
      <c r="AD406" t="s">
        <v>6</v>
      </c>
      <c r="AE406">
        <v>58</v>
      </c>
      <c r="AF406">
        <v>6</v>
      </c>
      <c r="AH406" t="s">
        <v>50943</v>
      </c>
      <c r="AI406" t="s">
        <v>50942</v>
      </c>
      <c r="AJ406" t="s">
        <v>50941</v>
      </c>
      <c r="AK406" t="s">
        <v>50940</v>
      </c>
      <c r="AL406">
        <v>4</v>
      </c>
      <c r="AM406" s="5">
        <f t="shared" si="50"/>
        <v>0.66666666666666663</v>
      </c>
      <c r="AN406" s="4">
        <f t="shared" si="55"/>
        <v>1.0097185409567082E-3</v>
      </c>
      <c r="AO406" s="3"/>
      <c r="AP406">
        <v>0</v>
      </c>
      <c r="AR406" t="s">
        <v>1</v>
      </c>
      <c r="AT406" s="2" t="s">
        <v>0</v>
      </c>
      <c r="AU406" s="1">
        <f t="shared" si="51"/>
        <v>0.5983490026396352</v>
      </c>
      <c r="AV406" s="1">
        <f t="shared" si="52"/>
        <v>0.45624124591278825</v>
      </c>
      <c r="AW406" s="1">
        <f t="shared" si="53"/>
        <v>0.31413348918594125</v>
      </c>
    </row>
    <row r="407" spans="1:49" x14ac:dyDescent="0.2">
      <c r="A407">
        <v>405</v>
      </c>
      <c r="B407" t="s">
        <v>50939</v>
      </c>
      <c r="C407" t="s">
        <v>50938</v>
      </c>
      <c r="F407" t="s">
        <v>50937</v>
      </c>
      <c r="G407" t="s">
        <v>17</v>
      </c>
      <c r="H407" t="s">
        <v>16</v>
      </c>
      <c r="I407" t="s">
        <v>50936</v>
      </c>
      <c r="J407">
        <v>60010618</v>
      </c>
      <c r="K407" t="s">
        <v>17464</v>
      </c>
      <c r="L407" t="s">
        <v>17463</v>
      </c>
      <c r="M407" t="s">
        <v>135</v>
      </c>
      <c r="N407">
        <v>2</v>
      </c>
      <c r="O407" t="s">
        <v>50935</v>
      </c>
      <c r="P407" t="s">
        <v>50934</v>
      </c>
      <c r="Q407" t="s">
        <v>17460</v>
      </c>
      <c r="R407" s="7">
        <v>42522</v>
      </c>
      <c r="S407" s="8">
        <f t="shared" si="48"/>
        <v>2016</v>
      </c>
      <c r="T407" s="8">
        <v>2016</v>
      </c>
      <c r="U407" s="8">
        <f t="shared" si="49"/>
        <v>6</v>
      </c>
      <c r="V407" s="7">
        <v>42522</v>
      </c>
      <c r="W407" t="s">
        <v>721</v>
      </c>
      <c r="X407" s="2">
        <v>0.30399999999999999</v>
      </c>
      <c r="Y407" s="6">
        <f t="shared" si="54"/>
        <v>8.115106377299057E-3</v>
      </c>
      <c r="AA407">
        <v>8952477</v>
      </c>
      <c r="AB407">
        <v>12250</v>
      </c>
      <c r="AC407">
        <v>10982760</v>
      </c>
      <c r="AD407" t="s">
        <v>6</v>
      </c>
      <c r="AE407">
        <v>58</v>
      </c>
      <c r="AF407">
        <v>6</v>
      </c>
      <c r="AH407" t="s">
        <v>50933</v>
      </c>
      <c r="AI407" t="s">
        <v>50932</v>
      </c>
      <c r="AJ407" t="s">
        <v>50931</v>
      </c>
      <c r="AK407" t="s">
        <v>50930</v>
      </c>
      <c r="AL407">
        <v>1</v>
      </c>
      <c r="AM407" s="5">
        <f t="shared" si="50"/>
        <v>0.16666666666666666</v>
      </c>
      <c r="AN407" s="4">
        <f t="shared" si="55"/>
        <v>2.5242963523917705E-4</v>
      </c>
      <c r="AO407" s="3"/>
      <c r="AP407">
        <v>0</v>
      </c>
      <c r="AR407" t="s">
        <v>1</v>
      </c>
      <c r="AT407" s="2" t="s">
        <v>0</v>
      </c>
      <c r="AU407" s="1">
        <f t="shared" si="51"/>
        <v>0.57563033546810927</v>
      </c>
      <c r="AV407" s="1">
        <f t="shared" si="52"/>
        <v>0.41837680062691174</v>
      </c>
      <c r="AW407" s="1">
        <f t="shared" si="53"/>
        <v>0.2611232657857141</v>
      </c>
    </row>
    <row r="408" spans="1:49" x14ac:dyDescent="0.2">
      <c r="A408">
        <v>406</v>
      </c>
      <c r="B408" t="s">
        <v>50929</v>
      </c>
      <c r="C408" t="s">
        <v>50928</v>
      </c>
      <c r="F408" t="s">
        <v>50927</v>
      </c>
      <c r="G408" t="s">
        <v>17</v>
      </c>
      <c r="H408" t="s">
        <v>16</v>
      </c>
      <c r="I408" t="s">
        <v>12451</v>
      </c>
      <c r="J408">
        <v>60106090</v>
      </c>
      <c r="K408" t="s">
        <v>12450</v>
      </c>
      <c r="L408" t="s">
        <v>767</v>
      </c>
      <c r="M408" t="s">
        <v>135</v>
      </c>
      <c r="N408">
        <v>2</v>
      </c>
      <c r="O408" t="s">
        <v>50926</v>
      </c>
      <c r="P408" t="s">
        <v>50925</v>
      </c>
      <c r="Q408" t="s">
        <v>12447</v>
      </c>
      <c r="R408" s="7">
        <v>42522</v>
      </c>
      <c r="S408" s="8">
        <f t="shared" si="48"/>
        <v>2016</v>
      </c>
      <c r="T408" s="8">
        <v>2016</v>
      </c>
      <c r="U408" s="8">
        <f t="shared" si="49"/>
        <v>6</v>
      </c>
      <c r="V408" s="7">
        <v>42522</v>
      </c>
      <c r="W408" t="s">
        <v>721</v>
      </c>
      <c r="X408" s="2">
        <v>0.30399999999999999</v>
      </c>
      <c r="Y408" s="6">
        <f t="shared" si="54"/>
        <v>8.115106377299057E-3</v>
      </c>
      <c r="AA408">
        <v>8952477</v>
      </c>
      <c r="AB408">
        <v>12250</v>
      </c>
      <c r="AC408">
        <v>10982760</v>
      </c>
      <c r="AD408" t="s">
        <v>6</v>
      </c>
      <c r="AE408">
        <v>58</v>
      </c>
      <c r="AF408">
        <v>6</v>
      </c>
      <c r="AH408" t="s">
        <v>50924</v>
      </c>
      <c r="AI408" t="s">
        <v>50923</v>
      </c>
      <c r="AJ408" t="s">
        <v>50922</v>
      </c>
      <c r="AK408" t="s">
        <v>50921</v>
      </c>
      <c r="AL408">
        <v>3</v>
      </c>
      <c r="AM408" s="5">
        <f t="shared" si="50"/>
        <v>0.5</v>
      </c>
      <c r="AN408" s="4">
        <f t="shared" si="55"/>
        <v>7.572889057175312E-4</v>
      </c>
      <c r="AO408" s="3"/>
      <c r="AP408">
        <v>0</v>
      </c>
      <c r="AR408" t="s">
        <v>1</v>
      </c>
      <c r="AT408" s="2" t="s">
        <v>0</v>
      </c>
      <c r="AU408" s="1">
        <f t="shared" si="51"/>
        <v>0.59077611358245985</v>
      </c>
      <c r="AV408" s="1">
        <f t="shared" si="52"/>
        <v>0.44361976415082938</v>
      </c>
      <c r="AW408" s="1">
        <f t="shared" si="53"/>
        <v>0.2964634147191989</v>
      </c>
    </row>
    <row r="409" spans="1:49" x14ac:dyDescent="0.2">
      <c r="A409">
        <v>407</v>
      </c>
      <c r="B409" t="s">
        <v>50920</v>
      </c>
      <c r="C409" t="s">
        <v>50919</v>
      </c>
      <c r="F409" t="s">
        <v>50918</v>
      </c>
      <c r="G409" t="s">
        <v>17</v>
      </c>
      <c r="H409" t="s">
        <v>16</v>
      </c>
      <c r="I409" t="s">
        <v>13984</v>
      </c>
      <c r="J409">
        <v>60006834</v>
      </c>
      <c r="K409" t="s">
        <v>39222</v>
      </c>
      <c r="L409" t="s">
        <v>39221</v>
      </c>
      <c r="M409" t="s">
        <v>311</v>
      </c>
      <c r="N409">
        <v>3</v>
      </c>
      <c r="O409" t="s">
        <v>50917</v>
      </c>
      <c r="P409" t="s">
        <v>50916</v>
      </c>
      <c r="Q409" t="s">
        <v>50915</v>
      </c>
      <c r="R409" s="7">
        <v>42522</v>
      </c>
      <c r="S409" s="8">
        <f t="shared" si="48"/>
        <v>2016</v>
      </c>
      <c r="T409" s="8">
        <v>2016</v>
      </c>
      <c r="U409" s="8">
        <f t="shared" si="49"/>
        <v>6</v>
      </c>
      <c r="V409" s="7">
        <v>42522</v>
      </c>
      <c r="W409" t="s">
        <v>721</v>
      </c>
      <c r="X409" s="2">
        <v>0.30399999999999999</v>
      </c>
      <c r="Y409" s="6">
        <f t="shared" si="54"/>
        <v>8.115106377299057E-3</v>
      </c>
      <c r="AA409">
        <v>8952477</v>
      </c>
      <c r="AB409">
        <v>12250</v>
      </c>
      <c r="AC409">
        <v>10982760</v>
      </c>
      <c r="AD409" t="s">
        <v>6</v>
      </c>
      <c r="AE409">
        <v>58</v>
      </c>
      <c r="AF409">
        <v>6</v>
      </c>
      <c r="AH409" t="s">
        <v>50914</v>
      </c>
      <c r="AI409" t="s">
        <v>50913</v>
      </c>
      <c r="AJ409" t="s">
        <v>50912</v>
      </c>
      <c r="AK409" t="s">
        <v>50911</v>
      </c>
      <c r="AL409">
        <v>2</v>
      </c>
      <c r="AM409" s="5">
        <f t="shared" si="50"/>
        <v>0.33333333333333331</v>
      </c>
      <c r="AN409" s="4">
        <f t="shared" si="55"/>
        <v>5.048592704783541E-4</v>
      </c>
      <c r="AO409" s="3"/>
      <c r="AP409">
        <v>0</v>
      </c>
      <c r="AR409" t="s">
        <v>1</v>
      </c>
      <c r="AT409" s="2" t="s">
        <v>0</v>
      </c>
      <c r="AU409" s="1">
        <f t="shared" si="51"/>
        <v>0.58320322452528461</v>
      </c>
      <c r="AV409" s="1">
        <f t="shared" si="52"/>
        <v>0.43099828238887061</v>
      </c>
      <c r="AW409" s="1">
        <f t="shared" si="53"/>
        <v>0.2787933402524565</v>
      </c>
    </row>
    <row r="410" spans="1:49" x14ac:dyDescent="0.2">
      <c r="A410">
        <v>408</v>
      </c>
      <c r="B410" t="s">
        <v>50910</v>
      </c>
      <c r="C410" t="s">
        <v>50909</v>
      </c>
      <c r="F410" t="s">
        <v>50908</v>
      </c>
      <c r="G410" t="s">
        <v>17</v>
      </c>
      <c r="H410" t="s">
        <v>16</v>
      </c>
      <c r="I410" t="s">
        <v>4941</v>
      </c>
      <c r="J410" t="s">
        <v>4940</v>
      </c>
      <c r="K410" t="s">
        <v>4939</v>
      </c>
      <c r="L410" t="s">
        <v>2106</v>
      </c>
      <c r="M410" t="s">
        <v>230</v>
      </c>
      <c r="N410">
        <v>4</v>
      </c>
      <c r="O410" t="s">
        <v>4938</v>
      </c>
      <c r="P410" t="s">
        <v>4937</v>
      </c>
      <c r="Q410" t="s">
        <v>4936</v>
      </c>
      <c r="R410" s="7">
        <v>42522</v>
      </c>
      <c r="S410" s="8">
        <f t="shared" si="48"/>
        <v>2016</v>
      </c>
      <c r="T410" s="8">
        <v>2016</v>
      </c>
      <c r="U410" s="8">
        <f t="shared" si="49"/>
        <v>6</v>
      </c>
      <c r="V410" s="7">
        <v>42522</v>
      </c>
      <c r="W410" t="s">
        <v>721</v>
      </c>
      <c r="X410" s="2">
        <v>0.30399999999999999</v>
      </c>
      <c r="Y410" s="6">
        <f t="shared" si="54"/>
        <v>8.115106377299057E-3</v>
      </c>
      <c r="AA410">
        <v>8952477</v>
      </c>
      <c r="AB410">
        <v>12250</v>
      </c>
      <c r="AC410">
        <v>10982760</v>
      </c>
      <c r="AD410" t="s">
        <v>6</v>
      </c>
      <c r="AE410">
        <v>58</v>
      </c>
      <c r="AF410">
        <v>6</v>
      </c>
      <c r="AH410" t="s">
        <v>10110</v>
      </c>
      <c r="AI410" t="s">
        <v>50907</v>
      </c>
      <c r="AJ410" t="s">
        <v>50906</v>
      </c>
      <c r="AK410" t="s">
        <v>50905</v>
      </c>
      <c r="AL410">
        <v>8</v>
      </c>
      <c r="AM410" s="5">
        <f t="shared" si="50"/>
        <v>1.3333333333333333</v>
      </c>
      <c r="AN410" s="4">
        <f t="shared" si="55"/>
        <v>2.0194370819134164E-3</v>
      </c>
      <c r="AO410" s="3"/>
      <c r="AP410">
        <v>0</v>
      </c>
      <c r="AR410" t="s">
        <v>1</v>
      </c>
      <c r="AT410" s="2" t="s">
        <v>0</v>
      </c>
      <c r="AU410" s="1">
        <f t="shared" si="51"/>
        <v>0.62864055886833647</v>
      </c>
      <c r="AV410" s="1">
        <f t="shared" si="52"/>
        <v>0.50672717296062364</v>
      </c>
      <c r="AW410" s="1">
        <f t="shared" si="53"/>
        <v>0.38481378705291086</v>
      </c>
    </row>
    <row r="411" spans="1:49" x14ac:dyDescent="0.2">
      <c r="A411">
        <v>409</v>
      </c>
      <c r="B411" t="s">
        <v>50904</v>
      </c>
      <c r="C411" t="s">
        <v>50903</v>
      </c>
      <c r="F411" t="s">
        <v>50902</v>
      </c>
      <c r="G411" t="s">
        <v>17</v>
      </c>
      <c r="H411" t="s">
        <v>16</v>
      </c>
      <c r="I411" t="s">
        <v>50901</v>
      </c>
      <c r="J411" t="s">
        <v>50900</v>
      </c>
      <c r="K411" t="s">
        <v>50899</v>
      </c>
      <c r="L411" t="s">
        <v>578</v>
      </c>
      <c r="M411" t="s">
        <v>577</v>
      </c>
      <c r="N411">
        <v>4</v>
      </c>
      <c r="O411" t="s">
        <v>50898</v>
      </c>
      <c r="P411" t="s">
        <v>50897</v>
      </c>
      <c r="Q411" t="s">
        <v>50896</v>
      </c>
      <c r="R411" s="7">
        <v>42522</v>
      </c>
      <c r="S411" s="8">
        <f t="shared" si="48"/>
        <v>2016</v>
      </c>
      <c r="T411" s="8">
        <v>2016</v>
      </c>
      <c r="U411" s="8">
        <f t="shared" si="49"/>
        <v>6</v>
      </c>
      <c r="V411" s="7">
        <v>42522</v>
      </c>
      <c r="W411" t="s">
        <v>721</v>
      </c>
      <c r="X411" s="2">
        <v>0.30399999999999999</v>
      </c>
      <c r="Y411" s="6">
        <f t="shared" si="54"/>
        <v>8.115106377299057E-3</v>
      </c>
      <c r="AA411">
        <v>8952477</v>
      </c>
      <c r="AB411">
        <v>12250</v>
      </c>
      <c r="AC411">
        <v>10982760</v>
      </c>
      <c r="AD411" t="s">
        <v>6</v>
      </c>
      <c r="AE411">
        <v>58</v>
      </c>
      <c r="AF411">
        <v>6</v>
      </c>
      <c r="AH411" t="s">
        <v>50895</v>
      </c>
      <c r="AI411" t="s">
        <v>50894</v>
      </c>
      <c r="AJ411" t="s">
        <v>50893</v>
      </c>
      <c r="AK411" t="s">
        <v>50892</v>
      </c>
      <c r="AL411">
        <v>13</v>
      </c>
      <c r="AM411" s="5">
        <f t="shared" si="50"/>
        <v>2.1666666666666665</v>
      </c>
      <c r="AN411" s="4">
        <f t="shared" si="55"/>
        <v>3.2815852581093018E-3</v>
      </c>
      <c r="AO411" s="3"/>
      <c r="AP411">
        <v>0</v>
      </c>
      <c r="AR411" t="s">
        <v>1</v>
      </c>
      <c r="AT411" s="2" t="s">
        <v>0</v>
      </c>
      <c r="AU411" s="1">
        <f t="shared" si="51"/>
        <v>0.66650500415421299</v>
      </c>
      <c r="AV411" s="1">
        <f t="shared" si="52"/>
        <v>0.5698345817704179</v>
      </c>
      <c r="AW411" s="1">
        <f t="shared" si="53"/>
        <v>0.47316415938662287</v>
      </c>
    </row>
    <row r="412" spans="1:49" x14ac:dyDescent="0.2">
      <c r="A412">
        <v>410</v>
      </c>
      <c r="B412" t="s">
        <v>50891</v>
      </c>
      <c r="C412" t="s">
        <v>50890</v>
      </c>
      <c r="F412" t="s">
        <v>50889</v>
      </c>
      <c r="G412" t="s">
        <v>17</v>
      </c>
      <c r="H412" t="s">
        <v>16</v>
      </c>
      <c r="I412" t="s">
        <v>50888</v>
      </c>
      <c r="J412">
        <v>114802519</v>
      </c>
      <c r="K412" t="s">
        <v>50887</v>
      </c>
      <c r="L412" t="s">
        <v>50886</v>
      </c>
      <c r="M412" t="s">
        <v>411</v>
      </c>
      <c r="N412">
        <v>1</v>
      </c>
      <c r="O412" t="s">
        <v>50885</v>
      </c>
      <c r="P412">
        <v>55476691600</v>
      </c>
      <c r="Q412">
        <v>114802519</v>
      </c>
      <c r="R412" s="7">
        <v>42522</v>
      </c>
      <c r="S412" s="8">
        <f t="shared" si="48"/>
        <v>2016</v>
      </c>
      <c r="T412" s="8">
        <v>2016</v>
      </c>
      <c r="U412" s="8">
        <f t="shared" si="49"/>
        <v>6</v>
      </c>
      <c r="V412" s="7">
        <v>42522</v>
      </c>
      <c r="W412" t="s">
        <v>721</v>
      </c>
      <c r="X412" s="2">
        <v>0.30399999999999999</v>
      </c>
      <c r="Y412" s="6">
        <f t="shared" si="54"/>
        <v>8.115106377299057E-3</v>
      </c>
      <c r="AA412">
        <v>8952477</v>
      </c>
      <c r="AB412">
        <v>12250</v>
      </c>
      <c r="AC412">
        <v>10982760</v>
      </c>
      <c r="AD412" t="s">
        <v>6</v>
      </c>
      <c r="AE412">
        <v>58</v>
      </c>
      <c r="AF412">
        <v>6</v>
      </c>
      <c r="AH412" t="s">
        <v>50884</v>
      </c>
      <c r="AI412" t="s">
        <v>50883</v>
      </c>
      <c r="AJ412" t="s">
        <v>50882</v>
      </c>
      <c r="AK412" t="s">
        <v>50881</v>
      </c>
      <c r="AL412">
        <v>2</v>
      </c>
      <c r="AM412" s="5">
        <f t="shared" si="50"/>
        <v>0.33333333333333331</v>
      </c>
      <c r="AN412" s="4">
        <f t="shared" si="55"/>
        <v>5.048592704783541E-4</v>
      </c>
      <c r="AO412" s="3"/>
      <c r="AP412">
        <v>0</v>
      </c>
      <c r="AR412" t="s">
        <v>1</v>
      </c>
      <c r="AT412" s="2" t="s">
        <v>0</v>
      </c>
      <c r="AU412" s="1">
        <f t="shared" si="51"/>
        <v>0.58320322452528461</v>
      </c>
      <c r="AV412" s="1">
        <f t="shared" si="52"/>
        <v>0.43099828238887061</v>
      </c>
      <c r="AW412" s="1">
        <f t="shared" si="53"/>
        <v>0.2787933402524565</v>
      </c>
    </row>
    <row r="413" spans="1:49" x14ac:dyDescent="0.2">
      <c r="A413">
        <v>411</v>
      </c>
      <c r="B413" t="s">
        <v>50880</v>
      </c>
      <c r="C413" t="s">
        <v>50879</v>
      </c>
      <c r="F413" t="s">
        <v>50878</v>
      </c>
      <c r="G413" t="s">
        <v>17</v>
      </c>
      <c r="H413" t="s">
        <v>16</v>
      </c>
      <c r="I413" t="s">
        <v>50877</v>
      </c>
      <c r="J413">
        <v>60023345</v>
      </c>
      <c r="K413" t="s">
        <v>8165</v>
      </c>
      <c r="L413" t="s">
        <v>1724</v>
      </c>
      <c r="M413" t="s">
        <v>135</v>
      </c>
      <c r="N413">
        <v>4</v>
      </c>
      <c r="O413" t="s">
        <v>50876</v>
      </c>
      <c r="P413" t="s">
        <v>50875</v>
      </c>
      <c r="Q413" t="s">
        <v>38547</v>
      </c>
      <c r="R413" s="7">
        <v>42522</v>
      </c>
      <c r="S413" s="8">
        <f t="shared" si="48"/>
        <v>2016</v>
      </c>
      <c r="T413" s="8">
        <v>2016</v>
      </c>
      <c r="U413" s="8">
        <f t="shared" si="49"/>
        <v>6</v>
      </c>
      <c r="V413" s="7">
        <v>42522</v>
      </c>
      <c r="W413" t="s">
        <v>721</v>
      </c>
      <c r="X413" s="2">
        <v>0.30399999999999999</v>
      </c>
      <c r="Y413" s="6">
        <f t="shared" si="54"/>
        <v>8.115106377299057E-3</v>
      </c>
      <c r="AA413">
        <v>8952477</v>
      </c>
      <c r="AB413">
        <v>12250</v>
      </c>
      <c r="AC413">
        <v>10982760</v>
      </c>
      <c r="AD413" t="s">
        <v>6</v>
      </c>
      <c r="AE413">
        <v>58</v>
      </c>
      <c r="AF413">
        <v>6</v>
      </c>
      <c r="AH413" t="s">
        <v>50874</v>
      </c>
      <c r="AI413" t="s">
        <v>50873</v>
      </c>
      <c r="AJ413" t="s">
        <v>50872</v>
      </c>
      <c r="AK413" t="s">
        <v>50871</v>
      </c>
      <c r="AL413">
        <v>0</v>
      </c>
      <c r="AM413" s="5">
        <f t="shared" si="50"/>
        <v>0</v>
      </c>
      <c r="AN413" s="4">
        <f t="shared" si="55"/>
        <v>0</v>
      </c>
      <c r="AO413" s="3"/>
      <c r="AP413">
        <v>0</v>
      </c>
      <c r="AQ413" t="s">
        <v>50870</v>
      </c>
      <c r="AR413" t="s">
        <v>1</v>
      </c>
      <c r="AS413" t="s">
        <v>50869</v>
      </c>
      <c r="AT413" s="2" t="s">
        <v>0</v>
      </c>
      <c r="AU413" s="1">
        <f t="shared" si="51"/>
        <v>0.56805744641093392</v>
      </c>
      <c r="AV413" s="1">
        <f t="shared" si="52"/>
        <v>0.40575531886495286</v>
      </c>
      <c r="AW413" s="1">
        <f t="shared" si="53"/>
        <v>0.24345319131897172</v>
      </c>
    </row>
    <row r="414" spans="1:49" x14ac:dyDescent="0.2">
      <c r="A414">
        <v>412</v>
      </c>
      <c r="B414" t="s">
        <v>50868</v>
      </c>
      <c r="C414" t="s">
        <v>50867</v>
      </c>
      <c r="F414" t="s">
        <v>50866</v>
      </c>
      <c r="G414" t="s">
        <v>17</v>
      </c>
      <c r="H414" t="s">
        <v>16</v>
      </c>
      <c r="I414" t="s">
        <v>37892</v>
      </c>
      <c r="J414" t="s">
        <v>50865</v>
      </c>
      <c r="K414" t="s">
        <v>50864</v>
      </c>
      <c r="L414" t="s">
        <v>50863</v>
      </c>
      <c r="M414" t="s">
        <v>50862</v>
      </c>
      <c r="N414">
        <v>4</v>
      </c>
      <c r="O414" t="s">
        <v>50861</v>
      </c>
      <c r="P414" t="s">
        <v>50860</v>
      </c>
      <c r="Q414" t="s">
        <v>50859</v>
      </c>
      <c r="R414" s="7">
        <v>42522</v>
      </c>
      <c r="S414" s="8">
        <f t="shared" si="48"/>
        <v>2016</v>
      </c>
      <c r="T414" s="8">
        <v>2016</v>
      </c>
      <c r="U414" s="8">
        <f t="shared" si="49"/>
        <v>6</v>
      </c>
      <c r="V414" s="7">
        <v>42522</v>
      </c>
      <c r="W414" t="s">
        <v>721</v>
      </c>
      <c r="X414" s="2">
        <v>0.30399999999999999</v>
      </c>
      <c r="Y414" s="6">
        <f t="shared" si="54"/>
        <v>8.115106377299057E-3</v>
      </c>
      <c r="AA414">
        <v>8952477</v>
      </c>
      <c r="AB414">
        <v>12250</v>
      </c>
      <c r="AC414">
        <v>10982760</v>
      </c>
      <c r="AD414" t="s">
        <v>6</v>
      </c>
      <c r="AE414">
        <v>58</v>
      </c>
      <c r="AF414">
        <v>6</v>
      </c>
      <c r="AH414" t="s">
        <v>50858</v>
      </c>
      <c r="AI414" t="s">
        <v>50857</v>
      </c>
      <c r="AJ414" t="s">
        <v>50856</v>
      </c>
      <c r="AK414" t="s">
        <v>50855</v>
      </c>
      <c r="AL414">
        <v>2</v>
      </c>
      <c r="AM414" s="5">
        <f t="shared" si="50"/>
        <v>0.33333333333333331</v>
      </c>
      <c r="AN414" s="4">
        <f t="shared" si="55"/>
        <v>5.048592704783541E-4</v>
      </c>
      <c r="AO414" s="3"/>
      <c r="AP414">
        <v>0</v>
      </c>
      <c r="AQ414" t="s">
        <v>26409</v>
      </c>
      <c r="AR414" t="s">
        <v>50854</v>
      </c>
      <c r="AS414" t="s">
        <v>26407</v>
      </c>
      <c r="AT414" s="2" t="s">
        <v>0</v>
      </c>
      <c r="AU414" s="1">
        <f t="shared" si="51"/>
        <v>0.58320322452528461</v>
      </c>
      <c r="AV414" s="1">
        <f t="shared" si="52"/>
        <v>0.43099828238887061</v>
      </c>
      <c r="AW414" s="1">
        <f t="shared" si="53"/>
        <v>0.2787933402524565</v>
      </c>
    </row>
    <row r="415" spans="1:49" x14ac:dyDescent="0.2">
      <c r="A415">
        <v>413</v>
      </c>
      <c r="B415" t="s">
        <v>50853</v>
      </c>
      <c r="C415" t="s">
        <v>50852</v>
      </c>
      <c r="F415" t="s">
        <v>50851</v>
      </c>
      <c r="G415" t="s">
        <v>17</v>
      </c>
      <c r="H415" t="s">
        <v>16</v>
      </c>
      <c r="I415" t="s">
        <v>46086</v>
      </c>
      <c r="J415" t="s">
        <v>50850</v>
      </c>
      <c r="K415" t="s">
        <v>50849</v>
      </c>
      <c r="L415" t="s">
        <v>50848</v>
      </c>
      <c r="M415" t="s">
        <v>50847</v>
      </c>
      <c r="N415">
        <v>5</v>
      </c>
      <c r="O415" t="s">
        <v>50846</v>
      </c>
      <c r="P415" t="s">
        <v>50845</v>
      </c>
      <c r="Q415" t="s">
        <v>50844</v>
      </c>
      <c r="R415" s="7">
        <v>42522</v>
      </c>
      <c r="S415" s="8">
        <f t="shared" si="48"/>
        <v>2016</v>
      </c>
      <c r="T415" s="8">
        <v>2016</v>
      </c>
      <c r="U415" s="8">
        <f t="shared" si="49"/>
        <v>6</v>
      </c>
      <c r="V415" s="7">
        <v>42522</v>
      </c>
      <c r="W415" t="s">
        <v>721</v>
      </c>
      <c r="X415" s="2">
        <v>0.30399999999999999</v>
      </c>
      <c r="Y415" s="6">
        <f t="shared" si="54"/>
        <v>8.115106377299057E-3</v>
      </c>
      <c r="AA415">
        <v>8952477</v>
      </c>
      <c r="AB415">
        <v>12250</v>
      </c>
      <c r="AC415">
        <v>10982760</v>
      </c>
      <c r="AD415" t="s">
        <v>6</v>
      </c>
      <c r="AE415">
        <v>58</v>
      </c>
      <c r="AF415">
        <v>6</v>
      </c>
      <c r="AH415" t="s">
        <v>50843</v>
      </c>
      <c r="AI415" t="s">
        <v>50842</v>
      </c>
      <c r="AJ415" t="s">
        <v>50841</v>
      </c>
      <c r="AK415" t="s">
        <v>50840</v>
      </c>
      <c r="AL415">
        <v>15</v>
      </c>
      <c r="AM415" s="5">
        <f t="shared" si="50"/>
        <v>2.5</v>
      </c>
      <c r="AN415" s="4">
        <f t="shared" si="55"/>
        <v>3.7864445285876562E-3</v>
      </c>
      <c r="AO415" s="3"/>
      <c r="AP415">
        <v>0</v>
      </c>
      <c r="AR415" t="s">
        <v>1</v>
      </c>
      <c r="AT415" s="2" t="s">
        <v>0</v>
      </c>
      <c r="AU415" s="1">
        <f t="shared" si="51"/>
        <v>0.68165078226856357</v>
      </c>
      <c r="AV415" s="1">
        <f t="shared" si="52"/>
        <v>0.59507754529433565</v>
      </c>
      <c r="AW415" s="1">
        <f t="shared" si="53"/>
        <v>0.50850430832010762</v>
      </c>
    </row>
    <row r="416" spans="1:49" x14ac:dyDescent="0.2">
      <c r="A416">
        <v>414</v>
      </c>
      <c r="B416" t="s">
        <v>50839</v>
      </c>
      <c r="C416" t="s">
        <v>50838</v>
      </c>
      <c r="F416" t="s">
        <v>50837</v>
      </c>
      <c r="G416" t="s">
        <v>17</v>
      </c>
      <c r="H416" t="s">
        <v>16</v>
      </c>
      <c r="I416" t="s">
        <v>50836</v>
      </c>
      <c r="J416" t="s">
        <v>50831</v>
      </c>
      <c r="K416" t="s">
        <v>50835</v>
      </c>
      <c r="L416" t="s">
        <v>50834</v>
      </c>
      <c r="M416" t="s">
        <v>528</v>
      </c>
      <c r="N416">
        <v>2</v>
      </c>
      <c r="O416" t="s">
        <v>50833</v>
      </c>
      <c r="P416" t="s">
        <v>50832</v>
      </c>
      <c r="Q416" t="s">
        <v>50831</v>
      </c>
      <c r="R416" s="7">
        <v>42522</v>
      </c>
      <c r="S416" s="8">
        <f t="shared" si="48"/>
        <v>2016</v>
      </c>
      <c r="T416" s="8">
        <v>2016</v>
      </c>
      <c r="U416" s="8">
        <f t="shared" si="49"/>
        <v>6</v>
      </c>
      <c r="V416" s="7">
        <v>42522</v>
      </c>
      <c r="W416" t="s">
        <v>721</v>
      </c>
      <c r="X416" s="2">
        <v>0.30399999999999999</v>
      </c>
      <c r="Y416" s="6">
        <f t="shared" si="54"/>
        <v>8.115106377299057E-3</v>
      </c>
      <c r="AA416">
        <v>8952477</v>
      </c>
      <c r="AB416">
        <v>12250</v>
      </c>
      <c r="AC416">
        <v>10982760</v>
      </c>
      <c r="AD416" t="s">
        <v>6</v>
      </c>
      <c r="AE416">
        <v>58</v>
      </c>
      <c r="AF416">
        <v>6</v>
      </c>
      <c r="AH416" t="s">
        <v>9810</v>
      </c>
      <c r="AI416" t="s">
        <v>50830</v>
      </c>
      <c r="AJ416" t="s">
        <v>50829</v>
      </c>
      <c r="AK416" t="s">
        <v>50828</v>
      </c>
      <c r="AL416">
        <v>2</v>
      </c>
      <c r="AM416" s="5">
        <f t="shared" si="50"/>
        <v>0.33333333333333331</v>
      </c>
      <c r="AN416" s="4">
        <f t="shared" si="55"/>
        <v>5.048592704783541E-4</v>
      </c>
      <c r="AO416" s="3"/>
      <c r="AP416">
        <v>0</v>
      </c>
      <c r="AR416" t="s">
        <v>1</v>
      </c>
      <c r="AT416" s="2" t="s">
        <v>0</v>
      </c>
      <c r="AU416" s="1">
        <f t="shared" si="51"/>
        <v>0.58320322452528461</v>
      </c>
      <c r="AV416" s="1">
        <f t="shared" si="52"/>
        <v>0.43099828238887061</v>
      </c>
      <c r="AW416" s="1">
        <f t="shared" si="53"/>
        <v>0.2787933402524565</v>
      </c>
    </row>
    <row r="417" spans="1:49" x14ac:dyDescent="0.2">
      <c r="A417">
        <v>415</v>
      </c>
      <c r="B417" t="s">
        <v>50827</v>
      </c>
      <c r="C417" t="s">
        <v>50826</v>
      </c>
      <c r="F417" t="s">
        <v>50825</v>
      </c>
      <c r="G417" t="s">
        <v>17</v>
      </c>
      <c r="H417" t="s">
        <v>16</v>
      </c>
      <c r="I417" t="s">
        <v>50824</v>
      </c>
      <c r="J417" t="s">
        <v>50823</v>
      </c>
      <c r="K417" t="s">
        <v>50822</v>
      </c>
      <c r="L417" t="s">
        <v>50821</v>
      </c>
      <c r="M417" t="s">
        <v>50820</v>
      </c>
      <c r="N417">
        <v>8</v>
      </c>
      <c r="O417" t="s">
        <v>50819</v>
      </c>
      <c r="P417" t="s">
        <v>50818</v>
      </c>
      <c r="Q417" t="s">
        <v>50817</v>
      </c>
      <c r="R417" s="7">
        <v>42522</v>
      </c>
      <c r="S417" s="8">
        <f t="shared" si="48"/>
        <v>2016</v>
      </c>
      <c r="T417" s="8">
        <v>2016</v>
      </c>
      <c r="U417" s="8">
        <f t="shared" si="49"/>
        <v>6</v>
      </c>
      <c r="V417" s="7">
        <v>42522</v>
      </c>
      <c r="W417" t="s">
        <v>721</v>
      </c>
      <c r="X417" s="2">
        <v>0.30399999999999999</v>
      </c>
      <c r="Y417" s="6">
        <f t="shared" si="54"/>
        <v>8.115106377299057E-3</v>
      </c>
      <c r="AA417">
        <v>8952477</v>
      </c>
      <c r="AB417">
        <v>12250</v>
      </c>
      <c r="AC417">
        <v>10982760</v>
      </c>
      <c r="AD417" t="s">
        <v>6</v>
      </c>
      <c r="AE417">
        <v>58</v>
      </c>
      <c r="AF417">
        <v>6</v>
      </c>
      <c r="AH417" t="s">
        <v>50816</v>
      </c>
      <c r="AI417" t="s">
        <v>50815</v>
      </c>
      <c r="AJ417" t="s">
        <v>50814</v>
      </c>
      <c r="AK417" t="s">
        <v>50813</v>
      </c>
      <c r="AL417">
        <v>19</v>
      </c>
      <c r="AM417" s="5">
        <f t="shared" si="50"/>
        <v>3.1666666666666665</v>
      </c>
      <c r="AN417" s="4">
        <f t="shared" si="55"/>
        <v>4.7961630695443642E-3</v>
      </c>
      <c r="AO417" s="3"/>
      <c r="AP417">
        <v>0</v>
      </c>
      <c r="AR417" t="s">
        <v>1</v>
      </c>
      <c r="AT417" s="2" t="s">
        <v>0</v>
      </c>
      <c r="AU417" s="1">
        <f t="shared" si="51"/>
        <v>0.71194233849726485</v>
      </c>
      <c r="AV417" s="1">
        <f t="shared" si="52"/>
        <v>0.64556347234217104</v>
      </c>
      <c r="AW417" s="1">
        <f t="shared" si="53"/>
        <v>0.57918460618707723</v>
      </c>
    </row>
    <row r="418" spans="1:49" x14ac:dyDescent="0.2">
      <c r="A418">
        <v>416</v>
      </c>
      <c r="B418" t="s">
        <v>50812</v>
      </c>
      <c r="C418" t="s">
        <v>50811</v>
      </c>
      <c r="F418" t="s">
        <v>50810</v>
      </c>
      <c r="G418" t="s">
        <v>17</v>
      </c>
      <c r="H418" t="s">
        <v>16</v>
      </c>
      <c r="I418" t="s">
        <v>1170</v>
      </c>
      <c r="J418">
        <v>106304877</v>
      </c>
      <c r="K418" t="s">
        <v>4133</v>
      </c>
      <c r="L418" t="s">
        <v>13280</v>
      </c>
      <c r="M418" t="s">
        <v>135</v>
      </c>
      <c r="N418">
        <v>2</v>
      </c>
      <c r="O418" t="s">
        <v>50809</v>
      </c>
      <c r="P418" t="s">
        <v>50808</v>
      </c>
      <c r="Q418" t="s">
        <v>50807</v>
      </c>
      <c r="R418" s="7">
        <v>42522</v>
      </c>
      <c r="S418" s="8">
        <f t="shared" si="48"/>
        <v>2016</v>
      </c>
      <c r="T418" s="8">
        <v>2016</v>
      </c>
      <c r="U418" s="8">
        <f t="shared" si="49"/>
        <v>6</v>
      </c>
      <c r="V418" s="7">
        <v>42522</v>
      </c>
      <c r="W418" t="s">
        <v>721</v>
      </c>
      <c r="X418" s="2">
        <v>0.30399999999999999</v>
      </c>
      <c r="Y418" s="6">
        <f t="shared" si="54"/>
        <v>8.115106377299057E-3</v>
      </c>
      <c r="AA418">
        <v>8952477</v>
      </c>
      <c r="AB418">
        <v>12250</v>
      </c>
      <c r="AC418">
        <v>10982760</v>
      </c>
      <c r="AD418" t="s">
        <v>6</v>
      </c>
      <c r="AE418">
        <v>58</v>
      </c>
      <c r="AF418">
        <v>6</v>
      </c>
      <c r="AH418" t="s">
        <v>50806</v>
      </c>
      <c r="AI418" t="s">
        <v>50805</v>
      </c>
      <c r="AJ418" t="s">
        <v>50804</v>
      </c>
      <c r="AK418" t="s">
        <v>50803</v>
      </c>
      <c r="AL418">
        <v>11</v>
      </c>
      <c r="AM418" s="5">
        <f t="shared" si="50"/>
        <v>1.8333333333333333</v>
      </c>
      <c r="AN418" s="4">
        <f t="shared" si="55"/>
        <v>2.7767259876309478E-3</v>
      </c>
      <c r="AO418" s="3"/>
      <c r="AP418">
        <v>0</v>
      </c>
      <c r="AR418" t="s">
        <v>1</v>
      </c>
      <c r="AT418" s="2" t="s">
        <v>0</v>
      </c>
      <c r="AU418" s="1">
        <f t="shared" si="51"/>
        <v>0.6513592260398624</v>
      </c>
      <c r="AV418" s="1">
        <f t="shared" si="52"/>
        <v>0.54459161824650026</v>
      </c>
      <c r="AW418" s="1">
        <f t="shared" si="53"/>
        <v>0.43782401045313801</v>
      </c>
    </row>
    <row r="419" spans="1:49" x14ac:dyDescent="0.2">
      <c r="A419">
        <v>417</v>
      </c>
      <c r="B419" t="s">
        <v>50802</v>
      </c>
      <c r="C419" t="s">
        <v>50801</v>
      </c>
      <c r="F419" t="s">
        <v>50800</v>
      </c>
      <c r="G419" t="s">
        <v>17</v>
      </c>
      <c r="H419" t="s">
        <v>16</v>
      </c>
      <c r="I419" t="s">
        <v>50799</v>
      </c>
      <c r="J419" t="s">
        <v>50793</v>
      </c>
      <c r="K419" t="s">
        <v>50798</v>
      </c>
      <c r="L419" t="s">
        <v>50797</v>
      </c>
      <c r="M419" t="s">
        <v>50796</v>
      </c>
      <c r="N419">
        <v>2</v>
      </c>
      <c r="O419" t="s">
        <v>50795</v>
      </c>
      <c r="P419" t="s">
        <v>50794</v>
      </c>
      <c r="Q419" t="s">
        <v>50793</v>
      </c>
      <c r="R419" s="7">
        <v>42522</v>
      </c>
      <c r="S419" s="8">
        <f t="shared" si="48"/>
        <v>2016</v>
      </c>
      <c r="T419" s="8">
        <v>2016</v>
      </c>
      <c r="U419" s="8">
        <f t="shared" si="49"/>
        <v>6</v>
      </c>
      <c r="V419" s="7">
        <v>42522</v>
      </c>
      <c r="W419" t="s">
        <v>721</v>
      </c>
      <c r="X419" s="2">
        <v>0.30399999999999999</v>
      </c>
      <c r="Y419" s="6">
        <f t="shared" si="54"/>
        <v>8.115106377299057E-3</v>
      </c>
      <c r="AA419">
        <v>8952477</v>
      </c>
      <c r="AB419">
        <v>12250</v>
      </c>
      <c r="AC419">
        <v>10982760</v>
      </c>
      <c r="AD419" t="s">
        <v>6</v>
      </c>
      <c r="AE419">
        <v>58</v>
      </c>
      <c r="AF419">
        <v>6</v>
      </c>
      <c r="AH419" t="s">
        <v>40933</v>
      </c>
      <c r="AI419" t="s">
        <v>50792</v>
      </c>
      <c r="AJ419" t="s">
        <v>50791</v>
      </c>
      <c r="AK419" t="s">
        <v>50790</v>
      </c>
      <c r="AL419">
        <v>46</v>
      </c>
      <c r="AM419" s="5">
        <f t="shared" si="50"/>
        <v>7.666666666666667</v>
      </c>
      <c r="AN419" s="4">
        <f t="shared" si="55"/>
        <v>1.1611763221002146E-2</v>
      </c>
      <c r="AO419" s="3"/>
      <c r="AP419">
        <v>0</v>
      </c>
      <c r="AR419" t="s">
        <v>1</v>
      </c>
      <c r="AT419" s="2" t="s">
        <v>0</v>
      </c>
      <c r="AU419" s="1">
        <f t="shared" si="51"/>
        <v>0.91641034304099833</v>
      </c>
      <c r="AV419" s="1">
        <f t="shared" si="52"/>
        <v>0.98634347991506011</v>
      </c>
      <c r="AW419" s="1">
        <f t="shared" si="53"/>
        <v>1.0562766167891218</v>
      </c>
    </row>
    <row r="420" spans="1:49" x14ac:dyDescent="0.2">
      <c r="A420">
        <v>418</v>
      </c>
      <c r="B420" t="s">
        <v>50789</v>
      </c>
      <c r="C420" t="s">
        <v>50788</v>
      </c>
      <c r="F420" t="s">
        <v>50787</v>
      </c>
      <c r="G420" t="s">
        <v>17</v>
      </c>
      <c r="H420" t="s">
        <v>16</v>
      </c>
      <c r="I420" t="s">
        <v>50786</v>
      </c>
      <c r="J420">
        <v>60093232</v>
      </c>
      <c r="K420" t="s">
        <v>1169</v>
      </c>
      <c r="L420" t="s">
        <v>1168</v>
      </c>
      <c r="M420" t="s">
        <v>135</v>
      </c>
      <c r="N420">
        <v>2</v>
      </c>
      <c r="O420" t="s">
        <v>50785</v>
      </c>
      <c r="P420" t="s">
        <v>50784</v>
      </c>
      <c r="Q420" t="s">
        <v>1165</v>
      </c>
      <c r="R420" s="7">
        <v>42522</v>
      </c>
      <c r="S420" s="8">
        <f t="shared" si="48"/>
        <v>2016</v>
      </c>
      <c r="T420" s="8">
        <v>2016</v>
      </c>
      <c r="U420" s="8">
        <f t="shared" si="49"/>
        <v>6</v>
      </c>
      <c r="V420" s="7">
        <v>42522</v>
      </c>
      <c r="W420" t="s">
        <v>721</v>
      </c>
      <c r="X420" s="2">
        <v>0.30399999999999999</v>
      </c>
      <c r="Y420" s="6">
        <f t="shared" si="54"/>
        <v>8.115106377299057E-3</v>
      </c>
      <c r="AA420">
        <v>8952477</v>
      </c>
      <c r="AB420">
        <v>12250</v>
      </c>
      <c r="AC420">
        <v>10982760</v>
      </c>
      <c r="AD420" t="s">
        <v>6</v>
      </c>
      <c r="AE420">
        <v>58</v>
      </c>
      <c r="AF420">
        <v>6</v>
      </c>
      <c r="AH420" t="s">
        <v>50783</v>
      </c>
      <c r="AI420" t="s">
        <v>50782</v>
      </c>
      <c r="AJ420" t="s">
        <v>50781</v>
      </c>
      <c r="AK420" t="s">
        <v>50780</v>
      </c>
      <c r="AL420">
        <v>5</v>
      </c>
      <c r="AM420" s="5">
        <f t="shared" si="50"/>
        <v>0.83333333333333337</v>
      </c>
      <c r="AN420" s="4">
        <f t="shared" si="55"/>
        <v>1.2621481761958854E-3</v>
      </c>
      <c r="AO420" s="3"/>
      <c r="AP420">
        <v>0</v>
      </c>
      <c r="AR420" t="s">
        <v>1</v>
      </c>
      <c r="AT420" s="2" t="s">
        <v>0</v>
      </c>
      <c r="AU420" s="1">
        <f t="shared" si="51"/>
        <v>0.60592189169681043</v>
      </c>
      <c r="AV420" s="1">
        <f t="shared" si="52"/>
        <v>0.46886272767474713</v>
      </c>
      <c r="AW420" s="1">
        <f t="shared" si="53"/>
        <v>0.33180356365268371</v>
      </c>
    </row>
    <row r="421" spans="1:49" x14ac:dyDescent="0.2">
      <c r="A421">
        <v>419</v>
      </c>
      <c r="B421" t="s">
        <v>50779</v>
      </c>
      <c r="C421" t="s">
        <v>50778</v>
      </c>
      <c r="F421" t="s">
        <v>50777</v>
      </c>
      <c r="G421" t="s">
        <v>17</v>
      </c>
      <c r="H421" t="s">
        <v>16</v>
      </c>
      <c r="I421" t="s">
        <v>50776</v>
      </c>
      <c r="J421" t="s">
        <v>6311</v>
      </c>
      <c r="K421" t="s">
        <v>6310</v>
      </c>
      <c r="L421" t="s">
        <v>6309</v>
      </c>
      <c r="M421" t="s">
        <v>6308</v>
      </c>
      <c r="N421">
        <v>3</v>
      </c>
      <c r="O421" t="s">
        <v>50775</v>
      </c>
      <c r="P421" t="s">
        <v>50774</v>
      </c>
      <c r="Q421" t="s">
        <v>50773</v>
      </c>
      <c r="R421" s="7">
        <v>42522</v>
      </c>
      <c r="S421" s="8">
        <f t="shared" si="48"/>
        <v>2016</v>
      </c>
      <c r="T421" s="8">
        <v>2016</v>
      </c>
      <c r="U421" s="8">
        <f t="shared" si="49"/>
        <v>6</v>
      </c>
      <c r="V421" s="7">
        <v>42522</v>
      </c>
      <c r="W421" t="s">
        <v>721</v>
      </c>
      <c r="X421" s="2">
        <v>0.30399999999999999</v>
      </c>
      <c r="Y421" s="6">
        <f t="shared" si="54"/>
        <v>8.115106377299057E-3</v>
      </c>
      <c r="AA421">
        <v>8952477</v>
      </c>
      <c r="AB421">
        <v>12250</v>
      </c>
      <c r="AC421">
        <v>10982760</v>
      </c>
      <c r="AD421" t="s">
        <v>6</v>
      </c>
      <c r="AE421">
        <v>58</v>
      </c>
      <c r="AF421">
        <v>6</v>
      </c>
      <c r="AH421" t="s">
        <v>50772</v>
      </c>
      <c r="AI421" t="s">
        <v>50771</v>
      </c>
      <c r="AJ421" t="s">
        <v>50770</v>
      </c>
      <c r="AK421" t="s">
        <v>50769</v>
      </c>
      <c r="AL421">
        <v>11</v>
      </c>
      <c r="AM421" s="5">
        <f t="shared" si="50"/>
        <v>1.8333333333333333</v>
      </c>
      <c r="AN421" s="4">
        <f t="shared" si="55"/>
        <v>2.7767259876309478E-3</v>
      </c>
      <c r="AO421" s="3"/>
      <c r="AP421">
        <v>0</v>
      </c>
      <c r="AR421" t="s">
        <v>1</v>
      </c>
      <c r="AT421" s="2" t="s">
        <v>0</v>
      </c>
      <c r="AU421" s="1">
        <f t="shared" si="51"/>
        <v>0.6513592260398624</v>
      </c>
      <c r="AV421" s="1">
        <f t="shared" si="52"/>
        <v>0.54459161824650026</v>
      </c>
      <c r="AW421" s="1">
        <f t="shared" si="53"/>
        <v>0.43782401045313801</v>
      </c>
    </row>
    <row r="422" spans="1:49" x14ac:dyDescent="0.2">
      <c r="A422">
        <v>420</v>
      </c>
      <c r="B422" t="s">
        <v>50768</v>
      </c>
      <c r="C422" t="s">
        <v>50767</v>
      </c>
      <c r="F422" t="s">
        <v>50766</v>
      </c>
      <c r="G422" t="s">
        <v>17</v>
      </c>
      <c r="H422" t="s">
        <v>16</v>
      </c>
      <c r="I422" t="s">
        <v>1143</v>
      </c>
      <c r="J422">
        <v>60011357</v>
      </c>
      <c r="K422" t="s">
        <v>18698</v>
      </c>
      <c r="L422" t="s">
        <v>18697</v>
      </c>
      <c r="M422" t="s">
        <v>311</v>
      </c>
      <c r="N422">
        <v>2</v>
      </c>
      <c r="O422" t="s">
        <v>50765</v>
      </c>
      <c r="P422" t="s">
        <v>50764</v>
      </c>
      <c r="Q422" t="s">
        <v>18694</v>
      </c>
      <c r="R422" s="7">
        <v>42522</v>
      </c>
      <c r="S422" s="8">
        <f t="shared" si="48"/>
        <v>2016</v>
      </c>
      <c r="T422" s="8">
        <v>2016</v>
      </c>
      <c r="U422" s="8">
        <f t="shared" si="49"/>
        <v>6</v>
      </c>
      <c r="V422" s="7">
        <v>42522</v>
      </c>
      <c r="W422" t="s">
        <v>721</v>
      </c>
      <c r="X422" s="2">
        <v>0.30399999999999999</v>
      </c>
      <c r="Y422" s="6">
        <f t="shared" si="54"/>
        <v>8.115106377299057E-3</v>
      </c>
      <c r="AA422">
        <v>8952477</v>
      </c>
      <c r="AB422">
        <v>12250</v>
      </c>
      <c r="AC422">
        <v>10982760</v>
      </c>
      <c r="AD422" t="s">
        <v>6</v>
      </c>
      <c r="AE422">
        <v>58</v>
      </c>
      <c r="AF422">
        <v>6</v>
      </c>
      <c r="AH422" t="s">
        <v>50763</v>
      </c>
      <c r="AI422" t="s">
        <v>50762</v>
      </c>
      <c r="AJ422" t="s">
        <v>50761</v>
      </c>
      <c r="AK422" t="s">
        <v>50760</v>
      </c>
      <c r="AL422">
        <v>3</v>
      </c>
      <c r="AM422" s="5">
        <f t="shared" si="50"/>
        <v>0.5</v>
      </c>
      <c r="AN422" s="4">
        <f t="shared" si="55"/>
        <v>7.572889057175312E-4</v>
      </c>
      <c r="AO422" s="3"/>
      <c r="AP422">
        <v>0</v>
      </c>
      <c r="AR422" t="s">
        <v>1</v>
      </c>
      <c r="AT422" s="2" t="s">
        <v>0</v>
      </c>
      <c r="AU422" s="1">
        <f t="shared" si="51"/>
        <v>0.59077611358245985</v>
      </c>
      <c r="AV422" s="1">
        <f t="shared" si="52"/>
        <v>0.44361976415082938</v>
      </c>
      <c r="AW422" s="1">
        <f t="shared" si="53"/>
        <v>0.2964634147191989</v>
      </c>
    </row>
    <row r="423" spans="1:49" x14ac:dyDescent="0.2">
      <c r="A423">
        <v>421</v>
      </c>
      <c r="B423" t="s">
        <v>50759</v>
      </c>
      <c r="C423" t="s">
        <v>50758</v>
      </c>
      <c r="F423" t="s">
        <v>50757</v>
      </c>
      <c r="G423" t="s">
        <v>17</v>
      </c>
      <c r="H423" t="s">
        <v>16</v>
      </c>
      <c r="I423" t="s">
        <v>50756</v>
      </c>
      <c r="J423" t="s">
        <v>889</v>
      </c>
      <c r="K423" t="s">
        <v>888</v>
      </c>
      <c r="L423" t="s">
        <v>887</v>
      </c>
      <c r="M423" t="s">
        <v>545</v>
      </c>
      <c r="N423">
        <v>3</v>
      </c>
      <c r="O423" t="s">
        <v>50755</v>
      </c>
      <c r="P423" t="s">
        <v>50754</v>
      </c>
      <c r="Q423" t="s">
        <v>50753</v>
      </c>
      <c r="R423" s="7">
        <v>42522</v>
      </c>
      <c r="S423" s="8">
        <f t="shared" si="48"/>
        <v>2016</v>
      </c>
      <c r="T423" s="8">
        <v>2016</v>
      </c>
      <c r="U423" s="8">
        <f t="shared" si="49"/>
        <v>6</v>
      </c>
      <c r="V423" s="7">
        <v>42522</v>
      </c>
      <c r="W423" t="s">
        <v>721</v>
      </c>
      <c r="X423" s="2">
        <v>0.30399999999999999</v>
      </c>
      <c r="Y423" s="6">
        <f t="shared" si="54"/>
        <v>8.115106377299057E-3</v>
      </c>
      <c r="AA423">
        <v>8952477</v>
      </c>
      <c r="AB423">
        <v>12250</v>
      </c>
      <c r="AC423">
        <v>10982760</v>
      </c>
      <c r="AD423" t="s">
        <v>6</v>
      </c>
      <c r="AE423">
        <v>58</v>
      </c>
      <c r="AF423">
        <v>6</v>
      </c>
      <c r="AH423" t="s">
        <v>50752</v>
      </c>
      <c r="AI423" t="s">
        <v>50751</v>
      </c>
      <c r="AJ423" t="s">
        <v>50750</v>
      </c>
      <c r="AK423" t="s">
        <v>50749</v>
      </c>
      <c r="AL423">
        <v>13</v>
      </c>
      <c r="AM423" s="5">
        <f t="shared" si="50"/>
        <v>2.1666666666666665</v>
      </c>
      <c r="AN423" s="4">
        <f t="shared" si="55"/>
        <v>3.2815852581093018E-3</v>
      </c>
      <c r="AO423" s="3"/>
      <c r="AP423">
        <v>0</v>
      </c>
      <c r="AR423" t="s">
        <v>1</v>
      </c>
      <c r="AT423" s="2" t="s">
        <v>0</v>
      </c>
      <c r="AU423" s="1">
        <f t="shared" si="51"/>
        <v>0.66650500415421299</v>
      </c>
      <c r="AV423" s="1">
        <f t="shared" si="52"/>
        <v>0.5698345817704179</v>
      </c>
      <c r="AW423" s="1">
        <f t="shared" si="53"/>
        <v>0.47316415938662287</v>
      </c>
    </row>
    <row r="424" spans="1:49" x14ac:dyDescent="0.2">
      <c r="A424">
        <v>422</v>
      </c>
      <c r="B424" t="s">
        <v>50748</v>
      </c>
      <c r="C424" t="s">
        <v>50747</v>
      </c>
      <c r="F424" t="s">
        <v>50746</v>
      </c>
      <c r="G424" t="s">
        <v>17</v>
      </c>
      <c r="H424" t="s">
        <v>16</v>
      </c>
      <c r="I424" t="s">
        <v>50745</v>
      </c>
      <c r="J424" t="s">
        <v>50744</v>
      </c>
      <c r="K424" t="s">
        <v>50743</v>
      </c>
      <c r="L424" t="s">
        <v>887</v>
      </c>
      <c r="M424" t="s">
        <v>545</v>
      </c>
      <c r="N424">
        <v>3</v>
      </c>
      <c r="O424" t="s">
        <v>50742</v>
      </c>
      <c r="P424" t="s">
        <v>50741</v>
      </c>
      <c r="Q424" t="s">
        <v>50740</v>
      </c>
      <c r="R424" s="7">
        <v>42522</v>
      </c>
      <c r="S424" s="8">
        <f t="shared" si="48"/>
        <v>2016</v>
      </c>
      <c r="T424" s="8">
        <v>2016</v>
      </c>
      <c r="U424" s="8">
        <f t="shared" si="49"/>
        <v>6</v>
      </c>
      <c r="V424" s="7">
        <v>42522</v>
      </c>
      <c r="W424" t="s">
        <v>721</v>
      </c>
      <c r="X424" s="2">
        <v>0.30399999999999999</v>
      </c>
      <c r="Y424" s="6">
        <f t="shared" si="54"/>
        <v>8.115106377299057E-3</v>
      </c>
      <c r="AA424">
        <v>8952477</v>
      </c>
      <c r="AB424">
        <v>12250</v>
      </c>
      <c r="AC424">
        <v>10982760</v>
      </c>
      <c r="AD424" t="s">
        <v>6</v>
      </c>
      <c r="AE424">
        <v>58</v>
      </c>
      <c r="AF424">
        <v>6</v>
      </c>
      <c r="AH424" t="s">
        <v>10131</v>
      </c>
      <c r="AI424" t="s">
        <v>50739</v>
      </c>
      <c r="AJ424" t="s">
        <v>50738</v>
      </c>
      <c r="AK424" t="s">
        <v>50737</v>
      </c>
      <c r="AL424">
        <v>4</v>
      </c>
      <c r="AM424" s="5">
        <f t="shared" si="50"/>
        <v>0.66666666666666663</v>
      </c>
      <c r="AN424" s="4">
        <f t="shared" si="55"/>
        <v>1.0097185409567082E-3</v>
      </c>
      <c r="AO424" s="3"/>
      <c r="AP424">
        <v>0</v>
      </c>
      <c r="AR424" t="s">
        <v>1</v>
      </c>
      <c r="AT424" s="2" t="s">
        <v>0</v>
      </c>
      <c r="AU424" s="1">
        <f t="shared" si="51"/>
        <v>0.5983490026396352</v>
      </c>
      <c r="AV424" s="1">
        <f t="shared" si="52"/>
        <v>0.45624124591278825</v>
      </c>
      <c r="AW424" s="1">
        <f t="shared" si="53"/>
        <v>0.31413348918594125</v>
      </c>
    </row>
    <row r="425" spans="1:49" x14ac:dyDescent="0.2">
      <c r="A425">
        <v>423</v>
      </c>
      <c r="B425" t="s">
        <v>50736</v>
      </c>
      <c r="C425" t="s">
        <v>50735</v>
      </c>
      <c r="F425" t="s">
        <v>50734</v>
      </c>
      <c r="G425" t="s">
        <v>17</v>
      </c>
      <c r="H425" t="s">
        <v>16</v>
      </c>
      <c r="I425" t="s">
        <v>16458</v>
      </c>
      <c r="J425">
        <v>60024872</v>
      </c>
      <c r="K425" t="s">
        <v>4523</v>
      </c>
      <c r="L425" t="s">
        <v>1340</v>
      </c>
      <c r="M425" t="s">
        <v>709</v>
      </c>
      <c r="N425">
        <v>3</v>
      </c>
      <c r="O425" t="s">
        <v>16993</v>
      </c>
      <c r="P425" t="s">
        <v>16992</v>
      </c>
      <c r="Q425" t="s">
        <v>4520</v>
      </c>
      <c r="R425" s="7">
        <v>42522</v>
      </c>
      <c r="S425" s="8">
        <f t="shared" si="48"/>
        <v>2016</v>
      </c>
      <c r="T425" s="8">
        <v>2016</v>
      </c>
      <c r="U425" s="8">
        <f t="shared" si="49"/>
        <v>6</v>
      </c>
      <c r="V425" s="7">
        <v>42522</v>
      </c>
      <c r="W425" t="s">
        <v>721</v>
      </c>
      <c r="X425" s="2">
        <v>0.30399999999999999</v>
      </c>
      <c r="Y425" s="6">
        <f t="shared" si="54"/>
        <v>8.115106377299057E-3</v>
      </c>
      <c r="AA425">
        <v>8952477</v>
      </c>
      <c r="AB425">
        <v>12250</v>
      </c>
      <c r="AC425">
        <v>10982760</v>
      </c>
      <c r="AD425" t="s">
        <v>6</v>
      </c>
      <c r="AE425">
        <v>58</v>
      </c>
      <c r="AF425">
        <v>6</v>
      </c>
      <c r="AH425" t="s">
        <v>50733</v>
      </c>
      <c r="AI425" t="s">
        <v>50732</v>
      </c>
      <c r="AJ425" t="s">
        <v>50731</v>
      </c>
      <c r="AK425" t="s">
        <v>50730</v>
      </c>
      <c r="AL425">
        <v>3</v>
      </c>
      <c r="AM425" s="5">
        <f t="shared" si="50"/>
        <v>0.5</v>
      </c>
      <c r="AN425" s="4">
        <f t="shared" si="55"/>
        <v>7.572889057175312E-4</v>
      </c>
      <c r="AO425" s="3"/>
      <c r="AP425">
        <v>0</v>
      </c>
      <c r="AQ425" t="s">
        <v>2859</v>
      </c>
      <c r="AR425" t="s">
        <v>50729</v>
      </c>
      <c r="AS425" t="s">
        <v>2857</v>
      </c>
      <c r="AT425" s="2" t="s">
        <v>0</v>
      </c>
      <c r="AU425" s="1">
        <f t="shared" si="51"/>
        <v>0.59077611358245985</v>
      </c>
      <c r="AV425" s="1">
        <f t="shared" si="52"/>
        <v>0.44361976415082938</v>
      </c>
      <c r="AW425" s="1">
        <f t="shared" si="53"/>
        <v>0.2964634147191989</v>
      </c>
    </row>
    <row r="426" spans="1:49" x14ac:dyDescent="0.2">
      <c r="A426">
        <v>424</v>
      </c>
      <c r="B426" t="s">
        <v>50728</v>
      </c>
      <c r="C426" t="s">
        <v>50727</v>
      </c>
      <c r="F426" t="s">
        <v>50726</v>
      </c>
      <c r="G426" t="s">
        <v>17</v>
      </c>
      <c r="H426" t="s">
        <v>16</v>
      </c>
      <c r="I426" t="s">
        <v>50725</v>
      </c>
      <c r="J426">
        <v>60104498</v>
      </c>
      <c r="K426" t="s">
        <v>50724</v>
      </c>
      <c r="L426" t="s">
        <v>6993</v>
      </c>
      <c r="M426" t="s">
        <v>593</v>
      </c>
      <c r="N426">
        <v>1</v>
      </c>
      <c r="O426" t="s">
        <v>50723</v>
      </c>
      <c r="P426">
        <v>26535091000</v>
      </c>
      <c r="Q426">
        <v>60104498</v>
      </c>
      <c r="R426" s="7">
        <v>42522</v>
      </c>
      <c r="S426" s="8">
        <f t="shared" si="48"/>
        <v>2016</v>
      </c>
      <c r="T426" s="8">
        <v>2016</v>
      </c>
      <c r="U426" s="8">
        <f t="shared" si="49"/>
        <v>6</v>
      </c>
      <c r="V426" s="7">
        <v>42522</v>
      </c>
      <c r="W426" t="s">
        <v>721</v>
      </c>
      <c r="X426" s="2">
        <v>0.30399999999999999</v>
      </c>
      <c r="Y426" s="6">
        <f t="shared" si="54"/>
        <v>8.115106377299057E-3</v>
      </c>
      <c r="AA426">
        <v>8952477</v>
      </c>
      <c r="AB426">
        <v>12250</v>
      </c>
      <c r="AC426">
        <v>10982760</v>
      </c>
      <c r="AD426" t="s">
        <v>6</v>
      </c>
      <c r="AE426">
        <v>58</v>
      </c>
      <c r="AF426">
        <v>6</v>
      </c>
      <c r="AH426" t="s">
        <v>50722</v>
      </c>
      <c r="AI426" t="s">
        <v>50721</v>
      </c>
      <c r="AJ426" t="s">
        <v>50720</v>
      </c>
      <c r="AK426" t="s">
        <v>50719</v>
      </c>
      <c r="AL426">
        <v>27</v>
      </c>
      <c r="AM426" s="5">
        <f t="shared" si="50"/>
        <v>4.5</v>
      </c>
      <c r="AN426" s="4">
        <f t="shared" si="55"/>
        <v>6.815600151457781E-3</v>
      </c>
      <c r="AO426" s="3"/>
      <c r="AP426">
        <v>0</v>
      </c>
      <c r="AR426" t="s">
        <v>1</v>
      </c>
      <c r="AT426" s="2" t="s">
        <v>0</v>
      </c>
      <c r="AU426" s="1">
        <f t="shared" si="51"/>
        <v>0.77252545095466729</v>
      </c>
      <c r="AV426" s="1">
        <f t="shared" si="52"/>
        <v>0.74653532643784193</v>
      </c>
      <c r="AW426" s="1">
        <f t="shared" si="53"/>
        <v>0.72054520192101645</v>
      </c>
    </row>
    <row r="427" spans="1:49" x14ac:dyDescent="0.2">
      <c r="A427">
        <v>425</v>
      </c>
      <c r="B427" t="s">
        <v>50718</v>
      </c>
      <c r="C427" t="s">
        <v>50717</v>
      </c>
      <c r="F427" t="s">
        <v>50716</v>
      </c>
      <c r="G427" t="s">
        <v>17</v>
      </c>
      <c r="H427" t="s">
        <v>16</v>
      </c>
      <c r="I427" t="s">
        <v>50715</v>
      </c>
      <c r="J427">
        <v>60097223</v>
      </c>
      <c r="K427" t="s">
        <v>50714</v>
      </c>
      <c r="L427" t="s">
        <v>50713</v>
      </c>
      <c r="M427" t="s">
        <v>135</v>
      </c>
      <c r="N427">
        <v>1</v>
      </c>
      <c r="O427" t="s">
        <v>50712</v>
      </c>
      <c r="P427">
        <v>56542511500</v>
      </c>
      <c r="Q427">
        <v>60097223</v>
      </c>
      <c r="R427" s="7">
        <v>42522</v>
      </c>
      <c r="S427" s="8">
        <f t="shared" si="48"/>
        <v>2016</v>
      </c>
      <c r="T427" s="8">
        <v>2016</v>
      </c>
      <c r="U427" s="8">
        <f t="shared" si="49"/>
        <v>6</v>
      </c>
      <c r="V427" s="7">
        <v>42522</v>
      </c>
      <c r="W427" t="s">
        <v>721</v>
      </c>
      <c r="X427" s="2">
        <v>0.30399999999999999</v>
      </c>
      <c r="Y427" s="6">
        <f t="shared" si="54"/>
        <v>8.115106377299057E-3</v>
      </c>
      <c r="AA427">
        <v>8952477</v>
      </c>
      <c r="AB427">
        <v>12250</v>
      </c>
      <c r="AC427">
        <v>10982760</v>
      </c>
      <c r="AD427" t="s">
        <v>6</v>
      </c>
      <c r="AE427">
        <v>58</v>
      </c>
      <c r="AF427">
        <v>6</v>
      </c>
      <c r="AH427" t="s">
        <v>50711</v>
      </c>
      <c r="AI427" t="s">
        <v>50710</v>
      </c>
      <c r="AJ427" t="s">
        <v>50709</v>
      </c>
      <c r="AK427" t="s">
        <v>50708</v>
      </c>
      <c r="AL427">
        <v>23</v>
      </c>
      <c r="AM427" s="5">
        <f t="shared" si="50"/>
        <v>3.8333333333333335</v>
      </c>
      <c r="AN427" s="4">
        <f t="shared" si="55"/>
        <v>5.805881610501073E-3</v>
      </c>
      <c r="AO427" s="3"/>
      <c r="AP427">
        <v>0</v>
      </c>
      <c r="AR427" t="s">
        <v>1</v>
      </c>
      <c r="AT427" s="2" t="s">
        <v>0</v>
      </c>
      <c r="AU427" s="1">
        <f t="shared" si="51"/>
        <v>0.74223389472596613</v>
      </c>
      <c r="AV427" s="1">
        <f t="shared" si="52"/>
        <v>0.69604939939000643</v>
      </c>
      <c r="AW427" s="1">
        <f t="shared" si="53"/>
        <v>0.64986490405404673</v>
      </c>
    </row>
    <row r="428" spans="1:49" x14ac:dyDescent="0.2">
      <c r="A428">
        <v>426</v>
      </c>
      <c r="B428" t="s">
        <v>50707</v>
      </c>
      <c r="C428" t="s">
        <v>50706</v>
      </c>
      <c r="F428" t="s">
        <v>50705</v>
      </c>
      <c r="G428" t="s">
        <v>17</v>
      </c>
      <c r="H428" t="s">
        <v>16</v>
      </c>
      <c r="I428" t="s">
        <v>50704</v>
      </c>
      <c r="J428" t="s">
        <v>50703</v>
      </c>
      <c r="K428" t="s">
        <v>50702</v>
      </c>
      <c r="L428" t="s">
        <v>50701</v>
      </c>
      <c r="M428" t="s">
        <v>1018</v>
      </c>
      <c r="N428">
        <v>4</v>
      </c>
      <c r="O428" t="s">
        <v>50700</v>
      </c>
      <c r="P428" t="s">
        <v>50699</v>
      </c>
      <c r="Q428" t="s">
        <v>50698</v>
      </c>
      <c r="R428" s="7">
        <v>42522</v>
      </c>
      <c r="S428" s="8">
        <f t="shared" si="48"/>
        <v>2016</v>
      </c>
      <c r="T428" s="8">
        <v>2016</v>
      </c>
      <c r="U428" s="8">
        <f t="shared" si="49"/>
        <v>6</v>
      </c>
      <c r="V428" s="7">
        <v>42522</v>
      </c>
      <c r="W428" t="s">
        <v>721</v>
      </c>
      <c r="X428" s="2">
        <v>0.30399999999999999</v>
      </c>
      <c r="Y428" s="6">
        <f t="shared" si="54"/>
        <v>8.115106377299057E-3</v>
      </c>
      <c r="AA428">
        <v>8952477</v>
      </c>
      <c r="AB428">
        <v>12250</v>
      </c>
      <c r="AC428">
        <v>10982760</v>
      </c>
      <c r="AD428" t="s">
        <v>6</v>
      </c>
      <c r="AE428">
        <v>58</v>
      </c>
      <c r="AF428">
        <v>6</v>
      </c>
      <c r="AH428" t="s">
        <v>50697</v>
      </c>
      <c r="AI428" t="s">
        <v>50696</v>
      </c>
      <c r="AJ428" t="s">
        <v>50695</v>
      </c>
      <c r="AK428" t="s">
        <v>50694</v>
      </c>
      <c r="AL428">
        <v>27</v>
      </c>
      <c r="AM428" s="5">
        <f t="shared" si="50"/>
        <v>4.5</v>
      </c>
      <c r="AN428" s="4">
        <f t="shared" si="55"/>
        <v>6.815600151457781E-3</v>
      </c>
      <c r="AO428" s="3"/>
      <c r="AP428">
        <v>0</v>
      </c>
      <c r="AR428" t="s">
        <v>1</v>
      </c>
      <c r="AT428" s="2" t="s">
        <v>0</v>
      </c>
      <c r="AU428" s="1">
        <f t="shared" si="51"/>
        <v>0.77252545095466729</v>
      </c>
      <c r="AV428" s="1">
        <f t="shared" si="52"/>
        <v>0.74653532643784193</v>
      </c>
      <c r="AW428" s="1">
        <f t="shared" si="53"/>
        <v>0.72054520192101645</v>
      </c>
    </row>
    <row r="429" spans="1:49" x14ac:dyDescent="0.2">
      <c r="A429">
        <v>427</v>
      </c>
      <c r="B429" t="s">
        <v>50693</v>
      </c>
      <c r="C429" t="s">
        <v>50692</v>
      </c>
      <c r="F429" t="s">
        <v>50691</v>
      </c>
      <c r="G429" t="s">
        <v>17</v>
      </c>
      <c r="H429" t="s">
        <v>16</v>
      </c>
      <c r="I429" t="s">
        <v>50690</v>
      </c>
      <c r="J429" t="s">
        <v>50689</v>
      </c>
      <c r="K429" t="s">
        <v>50688</v>
      </c>
      <c r="L429" t="s">
        <v>45426</v>
      </c>
      <c r="M429" t="s">
        <v>4498</v>
      </c>
      <c r="N429">
        <v>5</v>
      </c>
      <c r="O429" t="s">
        <v>50687</v>
      </c>
      <c r="P429" t="s">
        <v>50686</v>
      </c>
      <c r="Q429" t="s">
        <v>50685</v>
      </c>
      <c r="R429" s="7">
        <v>42522</v>
      </c>
      <c r="S429" s="8">
        <f t="shared" si="48"/>
        <v>2016</v>
      </c>
      <c r="T429" s="8">
        <v>2016</v>
      </c>
      <c r="U429" s="8">
        <f t="shared" si="49"/>
        <v>6</v>
      </c>
      <c r="V429" s="7">
        <v>42522</v>
      </c>
      <c r="W429" t="s">
        <v>721</v>
      </c>
      <c r="X429" s="2">
        <v>0.30399999999999999</v>
      </c>
      <c r="Y429" s="6">
        <f t="shared" si="54"/>
        <v>8.115106377299057E-3</v>
      </c>
      <c r="AA429">
        <v>8952477</v>
      </c>
      <c r="AB429">
        <v>12250</v>
      </c>
      <c r="AC429">
        <v>10982760</v>
      </c>
      <c r="AD429" t="s">
        <v>6</v>
      </c>
      <c r="AE429">
        <v>58</v>
      </c>
      <c r="AF429">
        <v>6</v>
      </c>
      <c r="AH429" t="s">
        <v>50684</v>
      </c>
      <c r="AI429" t="s">
        <v>50683</v>
      </c>
      <c r="AJ429" t="s">
        <v>50682</v>
      </c>
      <c r="AK429" t="s">
        <v>50681</v>
      </c>
      <c r="AL429">
        <v>4</v>
      </c>
      <c r="AM429" s="5">
        <f t="shared" si="50"/>
        <v>0.66666666666666663</v>
      </c>
      <c r="AN429" s="4">
        <f t="shared" si="55"/>
        <v>1.0097185409567082E-3</v>
      </c>
      <c r="AO429" s="3"/>
      <c r="AP429">
        <v>0</v>
      </c>
      <c r="AR429" t="s">
        <v>1</v>
      </c>
      <c r="AT429" s="2" t="s">
        <v>0</v>
      </c>
      <c r="AU429" s="1">
        <f t="shared" si="51"/>
        <v>0.5983490026396352</v>
      </c>
      <c r="AV429" s="1">
        <f t="shared" si="52"/>
        <v>0.45624124591278825</v>
      </c>
      <c r="AW429" s="1">
        <f t="shared" si="53"/>
        <v>0.31413348918594125</v>
      </c>
    </row>
    <row r="430" spans="1:49" x14ac:dyDescent="0.2">
      <c r="A430">
        <v>428</v>
      </c>
      <c r="B430" t="s">
        <v>50680</v>
      </c>
      <c r="C430" t="s">
        <v>50679</v>
      </c>
      <c r="F430" t="s">
        <v>50678</v>
      </c>
      <c r="G430" t="s">
        <v>17</v>
      </c>
      <c r="H430" t="s">
        <v>16</v>
      </c>
      <c r="I430" t="s">
        <v>50677</v>
      </c>
      <c r="J430" t="s">
        <v>50676</v>
      </c>
      <c r="K430" t="s">
        <v>50675</v>
      </c>
      <c r="L430" t="s">
        <v>50674</v>
      </c>
      <c r="M430" t="s">
        <v>1453</v>
      </c>
      <c r="N430">
        <v>6</v>
      </c>
      <c r="O430" t="s">
        <v>50673</v>
      </c>
      <c r="P430" t="s">
        <v>50672</v>
      </c>
      <c r="Q430" t="s">
        <v>50671</v>
      </c>
      <c r="R430" s="7">
        <v>42522</v>
      </c>
      <c r="S430" s="8">
        <f t="shared" si="48"/>
        <v>2016</v>
      </c>
      <c r="T430" s="8">
        <v>2016</v>
      </c>
      <c r="U430" s="8">
        <f t="shared" si="49"/>
        <v>6</v>
      </c>
      <c r="V430" s="7">
        <v>42522</v>
      </c>
      <c r="W430" t="s">
        <v>721</v>
      </c>
      <c r="X430" s="2">
        <v>0.30399999999999999</v>
      </c>
      <c r="Y430" s="6">
        <f t="shared" si="54"/>
        <v>8.115106377299057E-3</v>
      </c>
      <c r="AA430">
        <v>8952477</v>
      </c>
      <c r="AB430">
        <v>12250</v>
      </c>
      <c r="AC430">
        <v>10982760</v>
      </c>
      <c r="AD430" t="s">
        <v>6</v>
      </c>
      <c r="AE430">
        <v>58</v>
      </c>
      <c r="AF430">
        <v>6</v>
      </c>
      <c r="AH430" t="s">
        <v>50670</v>
      </c>
      <c r="AI430" t="s">
        <v>50669</v>
      </c>
      <c r="AJ430" t="s">
        <v>50668</v>
      </c>
      <c r="AK430" t="s">
        <v>50667</v>
      </c>
      <c r="AL430">
        <v>10</v>
      </c>
      <c r="AM430" s="5">
        <f t="shared" si="50"/>
        <v>1.6666666666666667</v>
      </c>
      <c r="AN430" s="4">
        <f t="shared" si="55"/>
        <v>2.5242963523917708E-3</v>
      </c>
      <c r="AO430" s="3"/>
      <c r="AP430">
        <v>0</v>
      </c>
      <c r="AR430" t="s">
        <v>1</v>
      </c>
      <c r="AT430" s="2" t="s">
        <v>0</v>
      </c>
      <c r="AU430" s="1">
        <f t="shared" si="51"/>
        <v>0.64378633698268706</v>
      </c>
      <c r="AV430" s="1">
        <f t="shared" si="52"/>
        <v>0.53197013648454139</v>
      </c>
      <c r="AW430" s="1">
        <f t="shared" si="53"/>
        <v>0.42015393598639572</v>
      </c>
    </row>
    <row r="431" spans="1:49" x14ac:dyDescent="0.2">
      <c r="A431">
        <v>429</v>
      </c>
      <c r="B431" t="s">
        <v>50666</v>
      </c>
      <c r="C431" t="s">
        <v>50665</v>
      </c>
      <c r="F431" t="s">
        <v>50664</v>
      </c>
      <c r="G431" t="s">
        <v>17</v>
      </c>
      <c r="H431" t="s">
        <v>16</v>
      </c>
      <c r="I431" t="s">
        <v>50663</v>
      </c>
      <c r="J431" t="s">
        <v>50662</v>
      </c>
      <c r="K431" t="s">
        <v>50661</v>
      </c>
      <c r="L431" t="s">
        <v>50660</v>
      </c>
      <c r="M431" t="s">
        <v>50659</v>
      </c>
      <c r="N431">
        <v>4</v>
      </c>
      <c r="O431" t="s">
        <v>50658</v>
      </c>
      <c r="P431" t="s">
        <v>50657</v>
      </c>
      <c r="Q431" t="s">
        <v>50656</v>
      </c>
      <c r="R431" s="7">
        <v>42522</v>
      </c>
      <c r="S431" s="8">
        <f t="shared" si="48"/>
        <v>2016</v>
      </c>
      <c r="T431" s="8">
        <v>2016</v>
      </c>
      <c r="U431" s="8">
        <f t="shared" si="49"/>
        <v>6</v>
      </c>
      <c r="V431" s="7">
        <v>42522</v>
      </c>
      <c r="W431" t="s">
        <v>721</v>
      </c>
      <c r="X431" s="2">
        <v>0.30399999999999999</v>
      </c>
      <c r="Y431" s="6">
        <f t="shared" si="54"/>
        <v>8.115106377299057E-3</v>
      </c>
      <c r="AA431">
        <v>8952477</v>
      </c>
      <c r="AB431">
        <v>12250</v>
      </c>
      <c r="AC431">
        <v>10982760</v>
      </c>
      <c r="AD431" t="s">
        <v>6</v>
      </c>
      <c r="AE431">
        <v>58</v>
      </c>
      <c r="AF431">
        <v>6</v>
      </c>
      <c r="AH431" t="s">
        <v>50655</v>
      </c>
      <c r="AI431" t="s">
        <v>50654</v>
      </c>
      <c r="AJ431" t="s">
        <v>50653</v>
      </c>
      <c r="AK431" t="s">
        <v>50652</v>
      </c>
      <c r="AL431">
        <v>3</v>
      </c>
      <c r="AM431" s="5">
        <f t="shared" si="50"/>
        <v>0.5</v>
      </c>
      <c r="AN431" s="4">
        <f t="shared" si="55"/>
        <v>7.572889057175312E-4</v>
      </c>
      <c r="AO431" s="3"/>
      <c r="AP431">
        <v>0</v>
      </c>
      <c r="AR431" t="s">
        <v>1</v>
      </c>
      <c r="AT431" s="2" t="s">
        <v>0</v>
      </c>
      <c r="AU431" s="1">
        <f t="shared" si="51"/>
        <v>0.59077611358245985</v>
      </c>
      <c r="AV431" s="1">
        <f t="shared" si="52"/>
        <v>0.44361976415082938</v>
      </c>
      <c r="AW431" s="1">
        <f t="shared" si="53"/>
        <v>0.2964634147191989</v>
      </c>
    </row>
    <row r="432" spans="1:49" x14ac:dyDescent="0.2">
      <c r="A432">
        <v>430</v>
      </c>
      <c r="B432" t="s">
        <v>50651</v>
      </c>
      <c r="C432" t="s">
        <v>50650</v>
      </c>
      <c r="F432" t="s">
        <v>50649</v>
      </c>
      <c r="G432" t="s">
        <v>17</v>
      </c>
      <c r="H432" t="s">
        <v>16</v>
      </c>
      <c r="I432" t="s">
        <v>50648</v>
      </c>
      <c r="J432" t="s">
        <v>50647</v>
      </c>
      <c r="K432" t="s">
        <v>50646</v>
      </c>
      <c r="L432" t="s">
        <v>50645</v>
      </c>
      <c r="M432" t="s">
        <v>754</v>
      </c>
      <c r="N432">
        <v>6</v>
      </c>
      <c r="O432" t="s">
        <v>50644</v>
      </c>
      <c r="P432" t="s">
        <v>50643</v>
      </c>
      <c r="Q432" t="s">
        <v>50642</v>
      </c>
      <c r="R432" s="7">
        <v>42522</v>
      </c>
      <c r="S432" s="8">
        <f t="shared" si="48"/>
        <v>2016</v>
      </c>
      <c r="T432" s="8">
        <v>2016</v>
      </c>
      <c r="U432" s="8">
        <f t="shared" si="49"/>
        <v>6</v>
      </c>
      <c r="V432" s="7">
        <v>42522</v>
      </c>
      <c r="W432" t="s">
        <v>721</v>
      </c>
      <c r="X432" s="2">
        <v>0.30399999999999999</v>
      </c>
      <c r="Y432" s="6">
        <f t="shared" si="54"/>
        <v>8.115106377299057E-3</v>
      </c>
      <c r="AA432">
        <v>8952477</v>
      </c>
      <c r="AB432">
        <v>12250</v>
      </c>
      <c r="AC432">
        <v>10982760</v>
      </c>
      <c r="AD432" t="s">
        <v>6</v>
      </c>
      <c r="AE432">
        <v>58</v>
      </c>
      <c r="AF432">
        <v>6</v>
      </c>
      <c r="AH432" t="s">
        <v>50641</v>
      </c>
      <c r="AI432" t="s">
        <v>50640</v>
      </c>
      <c r="AJ432" t="s">
        <v>50639</v>
      </c>
      <c r="AK432" t="s">
        <v>50638</v>
      </c>
      <c r="AL432">
        <v>10</v>
      </c>
      <c r="AM432" s="5">
        <f t="shared" si="50"/>
        <v>1.6666666666666667</v>
      </c>
      <c r="AN432" s="4">
        <f t="shared" si="55"/>
        <v>2.5242963523917708E-3</v>
      </c>
      <c r="AO432" s="3"/>
      <c r="AP432">
        <v>0</v>
      </c>
      <c r="AR432" t="s">
        <v>1</v>
      </c>
      <c r="AT432" s="2" t="s">
        <v>0</v>
      </c>
      <c r="AU432" s="1">
        <f t="shared" si="51"/>
        <v>0.64378633698268706</v>
      </c>
      <c r="AV432" s="1">
        <f t="shared" si="52"/>
        <v>0.53197013648454139</v>
      </c>
      <c r="AW432" s="1">
        <f t="shared" si="53"/>
        <v>0.42015393598639572</v>
      </c>
    </row>
    <row r="433" spans="1:49" x14ac:dyDescent="0.2">
      <c r="A433">
        <v>431</v>
      </c>
      <c r="B433" t="s">
        <v>50637</v>
      </c>
      <c r="C433" t="s">
        <v>50636</v>
      </c>
      <c r="F433" t="s">
        <v>50635</v>
      </c>
      <c r="G433" t="s">
        <v>17</v>
      </c>
      <c r="H433" t="s">
        <v>16</v>
      </c>
      <c r="I433" t="s">
        <v>50634</v>
      </c>
      <c r="J433">
        <v>60032730</v>
      </c>
      <c r="K433" t="s">
        <v>16690</v>
      </c>
      <c r="L433" t="s">
        <v>16689</v>
      </c>
      <c r="M433" t="s">
        <v>135</v>
      </c>
      <c r="N433">
        <v>3</v>
      </c>
      <c r="O433" t="s">
        <v>50633</v>
      </c>
      <c r="P433" t="s">
        <v>50632</v>
      </c>
      <c r="Q433" t="s">
        <v>25152</v>
      </c>
      <c r="R433" s="7">
        <v>42522</v>
      </c>
      <c r="S433" s="8">
        <f t="shared" si="48"/>
        <v>2016</v>
      </c>
      <c r="T433" s="8">
        <v>2016</v>
      </c>
      <c r="U433" s="8">
        <f t="shared" si="49"/>
        <v>6</v>
      </c>
      <c r="V433" s="7">
        <v>42522</v>
      </c>
      <c r="W433" t="s">
        <v>721</v>
      </c>
      <c r="X433" s="2">
        <v>0.30399999999999999</v>
      </c>
      <c r="Y433" s="6">
        <f t="shared" si="54"/>
        <v>8.115106377299057E-3</v>
      </c>
      <c r="AA433">
        <v>8952477</v>
      </c>
      <c r="AB433">
        <v>12250</v>
      </c>
      <c r="AC433">
        <v>10982760</v>
      </c>
      <c r="AD433" t="s">
        <v>6</v>
      </c>
      <c r="AE433">
        <v>58</v>
      </c>
      <c r="AF433">
        <v>6</v>
      </c>
      <c r="AH433" t="s">
        <v>50631</v>
      </c>
      <c r="AI433" t="s">
        <v>50630</v>
      </c>
      <c r="AJ433" t="s">
        <v>50629</v>
      </c>
      <c r="AK433" t="s">
        <v>50628</v>
      </c>
      <c r="AL433">
        <v>17</v>
      </c>
      <c r="AM433" s="5">
        <f t="shared" si="50"/>
        <v>2.8333333333333335</v>
      </c>
      <c r="AN433" s="4">
        <f t="shared" si="55"/>
        <v>4.2913037990660102E-3</v>
      </c>
      <c r="AO433" s="3"/>
      <c r="AP433">
        <v>0</v>
      </c>
      <c r="AR433" t="s">
        <v>1</v>
      </c>
      <c r="AT433" s="2" t="s">
        <v>0</v>
      </c>
      <c r="AU433" s="1">
        <f t="shared" si="51"/>
        <v>0.69679656038291427</v>
      </c>
      <c r="AV433" s="1">
        <f t="shared" si="52"/>
        <v>0.6203205088182534</v>
      </c>
      <c r="AW433" s="1">
        <f t="shared" si="53"/>
        <v>0.54384445725359243</v>
      </c>
    </row>
    <row r="434" spans="1:49" x14ac:dyDescent="0.2">
      <c r="A434">
        <v>432</v>
      </c>
      <c r="B434" t="s">
        <v>50627</v>
      </c>
      <c r="C434" t="s">
        <v>50626</v>
      </c>
      <c r="F434" t="s">
        <v>50625</v>
      </c>
      <c r="G434" t="s">
        <v>17</v>
      </c>
      <c r="H434" t="s">
        <v>16</v>
      </c>
      <c r="I434" t="s">
        <v>50624</v>
      </c>
      <c r="J434" t="s">
        <v>50623</v>
      </c>
      <c r="K434" t="s">
        <v>50622</v>
      </c>
      <c r="L434" t="s">
        <v>50621</v>
      </c>
      <c r="M434" t="s">
        <v>528</v>
      </c>
      <c r="N434">
        <v>3</v>
      </c>
      <c r="O434" t="s">
        <v>50620</v>
      </c>
      <c r="P434" t="s">
        <v>50619</v>
      </c>
      <c r="Q434" t="s">
        <v>50618</v>
      </c>
      <c r="R434" s="7">
        <v>42522</v>
      </c>
      <c r="S434" s="8">
        <f t="shared" si="48"/>
        <v>2016</v>
      </c>
      <c r="T434" s="8">
        <v>2016</v>
      </c>
      <c r="U434" s="8">
        <f t="shared" si="49"/>
        <v>6</v>
      </c>
      <c r="V434" s="7">
        <v>42522</v>
      </c>
      <c r="W434" t="s">
        <v>721</v>
      </c>
      <c r="X434" s="2">
        <v>0.30399999999999999</v>
      </c>
      <c r="Y434" s="6">
        <f t="shared" si="54"/>
        <v>8.115106377299057E-3</v>
      </c>
      <c r="AA434">
        <v>8952477</v>
      </c>
      <c r="AB434">
        <v>12250</v>
      </c>
      <c r="AC434">
        <v>10982760</v>
      </c>
      <c r="AD434" t="s">
        <v>6</v>
      </c>
      <c r="AE434">
        <v>58</v>
      </c>
      <c r="AF434">
        <v>6</v>
      </c>
      <c r="AH434" t="s">
        <v>50617</v>
      </c>
      <c r="AI434" t="s">
        <v>50616</v>
      </c>
      <c r="AJ434" t="s">
        <v>50615</v>
      </c>
      <c r="AK434" t="s">
        <v>50614</v>
      </c>
      <c r="AL434">
        <v>0</v>
      </c>
      <c r="AM434" s="5">
        <f t="shared" si="50"/>
        <v>0</v>
      </c>
      <c r="AN434" s="4">
        <f t="shared" si="55"/>
        <v>0</v>
      </c>
      <c r="AO434" s="3"/>
      <c r="AP434">
        <v>0</v>
      </c>
      <c r="AR434" t="s">
        <v>1</v>
      </c>
      <c r="AT434" s="2" t="s">
        <v>0</v>
      </c>
      <c r="AU434" s="1">
        <f t="shared" si="51"/>
        <v>0.56805744641093392</v>
      </c>
      <c r="AV434" s="1">
        <f t="shared" si="52"/>
        <v>0.40575531886495286</v>
      </c>
      <c r="AW434" s="1">
        <f t="shared" si="53"/>
        <v>0.24345319131897172</v>
      </c>
    </row>
    <row r="435" spans="1:49" x14ac:dyDescent="0.2">
      <c r="A435">
        <v>433</v>
      </c>
      <c r="B435" t="s">
        <v>50613</v>
      </c>
      <c r="C435" t="s">
        <v>50612</v>
      </c>
      <c r="F435" t="s">
        <v>50611</v>
      </c>
      <c r="G435" t="s">
        <v>17</v>
      </c>
      <c r="H435" t="s">
        <v>16</v>
      </c>
      <c r="I435" t="s">
        <v>50610</v>
      </c>
      <c r="J435" t="s">
        <v>50609</v>
      </c>
      <c r="K435" t="s">
        <v>17813</v>
      </c>
      <c r="L435" t="s">
        <v>17812</v>
      </c>
      <c r="M435" t="s">
        <v>1018</v>
      </c>
      <c r="N435">
        <v>3</v>
      </c>
      <c r="O435" t="s">
        <v>50608</v>
      </c>
      <c r="P435" t="s">
        <v>50607</v>
      </c>
      <c r="Q435" t="s">
        <v>50606</v>
      </c>
      <c r="R435" s="7">
        <v>42522</v>
      </c>
      <c r="S435" s="8">
        <f t="shared" si="48"/>
        <v>2016</v>
      </c>
      <c r="T435" s="8">
        <v>2016</v>
      </c>
      <c r="U435" s="8">
        <f t="shared" si="49"/>
        <v>6</v>
      </c>
      <c r="V435" s="7">
        <v>42522</v>
      </c>
      <c r="W435" t="s">
        <v>721</v>
      </c>
      <c r="X435" s="2">
        <v>0.30399999999999999</v>
      </c>
      <c r="Y435" s="6">
        <f t="shared" si="54"/>
        <v>8.115106377299057E-3</v>
      </c>
      <c r="AA435">
        <v>8952477</v>
      </c>
      <c r="AB435">
        <v>12250</v>
      </c>
      <c r="AC435">
        <v>10982760</v>
      </c>
      <c r="AD435" t="s">
        <v>6</v>
      </c>
      <c r="AE435">
        <v>58</v>
      </c>
      <c r="AF435">
        <v>6</v>
      </c>
      <c r="AH435" t="s">
        <v>50605</v>
      </c>
      <c r="AI435" t="s">
        <v>50604</v>
      </c>
      <c r="AJ435" t="s">
        <v>50603</v>
      </c>
      <c r="AK435" t="s">
        <v>50602</v>
      </c>
      <c r="AL435">
        <v>11</v>
      </c>
      <c r="AM435" s="5">
        <f t="shared" si="50"/>
        <v>1.8333333333333333</v>
      </c>
      <c r="AN435" s="4">
        <f t="shared" si="55"/>
        <v>2.7767259876309478E-3</v>
      </c>
      <c r="AO435" s="3"/>
      <c r="AP435">
        <v>0</v>
      </c>
      <c r="AR435" t="s">
        <v>1</v>
      </c>
      <c r="AT435" s="2" t="s">
        <v>0</v>
      </c>
      <c r="AU435" s="1">
        <f t="shared" si="51"/>
        <v>0.6513592260398624</v>
      </c>
      <c r="AV435" s="1">
        <f t="shared" si="52"/>
        <v>0.54459161824650026</v>
      </c>
      <c r="AW435" s="1">
        <f t="shared" si="53"/>
        <v>0.43782401045313801</v>
      </c>
    </row>
    <row r="436" spans="1:49" x14ac:dyDescent="0.2">
      <c r="A436">
        <v>434</v>
      </c>
      <c r="B436" t="s">
        <v>50601</v>
      </c>
      <c r="C436" t="s">
        <v>50600</v>
      </c>
      <c r="F436" t="s">
        <v>50599</v>
      </c>
      <c r="G436" t="s">
        <v>17</v>
      </c>
      <c r="H436" t="s">
        <v>16</v>
      </c>
      <c r="I436" t="s">
        <v>836</v>
      </c>
      <c r="J436">
        <v>60000912</v>
      </c>
      <c r="K436" t="s">
        <v>835</v>
      </c>
      <c r="L436" t="s">
        <v>834</v>
      </c>
      <c r="M436" t="s">
        <v>135</v>
      </c>
      <c r="N436">
        <v>3</v>
      </c>
      <c r="O436" t="s">
        <v>50598</v>
      </c>
      <c r="P436" t="s">
        <v>50597</v>
      </c>
      <c r="Q436" t="s">
        <v>31657</v>
      </c>
      <c r="R436" s="7">
        <v>42522</v>
      </c>
      <c r="S436" s="8">
        <f t="shared" si="48"/>
        <v>2016</v>
      </c>
      <c r="T436" s="8">
        <v>2016</v>
      </c>
      <c r="U436" s="8">
        <f t="shared" si="49"/>
        <v>6</v>
      </c>
      <c r="V436" s="7">
        <v>42522</v>
      </c>
      <c r="W436" t="s">
        <v>721</v>
      </c>
      <c r="X436" s="2">
        <v>0.30399999999999999</v>
      </c>
      <c r="Y436" s="6">
        <f t="shared" si="54"/>
        <v>8.115106377299057E-3</v>
      </c>
      <c r="AA436">
        <v>8952477</v>
      </c>
      <c r="AB436">
        <v>12250</v>
      </c>
      <c r="AC436">
        <v>10982760</v>
      </c>
      <c r="AD436" t="s">
        <v>6</v>
      </c>
      <c r="AE436">
        <v>58</v>
      </c>
      <c r="AF436">
        <v>6</v>
      </c>
      <c r="AH436" t="s">
        <v>50596</v>
      </c>
      <c r="AI436" t="s">
        <v>50595</v>
      </c>
      <c r="AJ436" t="s">
        <v>50594</v>
      </c>
      <c r="AK436" t="s">
        <v>50593</v>
      </c>
      <c r="AL436">
        <v>2</v>
      </c>
      <c r="AM436" s="5">
        <f t="shared" si="50"/>
        <v>0.33333333333333331</v>
      </c>
      <c r="AN436" s="4">
        <f t="shared" si="55"/>
        <v>5.048592704783541E-4</v>
      </c>
      <c r="AO436" s="3"/>
      <c r="AP436">
        <v>0</v>
      </c>
      <c r="AR436" t="s">
        <v>1</v>
      </c>
      <c r="AT436" s="2" t="s">
        <v>0</v>
      </c>
      <c r="AU436" s="1">
        <f t="shared" si="51"/>
        <v>0.58320322452528461</v>
      </c>
      <c r="AV436" s="1">
        <f t="shared" si="52"/>
        <v>0.43099828238887061</v>
      </c>
      <c r="AW436" s="1">
        <f t="shared" si="53"/>
        <v>0.2787933402524565</v>
      </c>
    </row>
    <row r="437" spans="1:49" x14ac:dyDescent="0.2">
      <c r="A437">
        <v>435</v>
      </c>
      <c r="B437" t="s">
        <v>50592</v>
      </c>
      <c r="C437" t="s">
        <v>50591</v>
      </c>
      <c r="D437" t="s">
        <v>50590</v>
      </c>
      <c r="F437" t="s">
        <v>50589</v>
      </c>
      <c r="G437" t="s">
        <v>17</v>
      </c>
      <c r="H437" t="s">
        <v>16</v>
      </c>
      <c r="I437" t="s">
        <v>50588</v>
      </c>
      <c r="J437">
        <v>60015300</v>
      </c>
      <c r="K437" t="s">
        <v>50587</v>
      </c>
      <c r="L437" t="s">
        <v>50586</v>
      </c>
      <c r="M437" t="s">
        <v>2788</v>
      </c>
      <c r="N437">
        <v>4</v>
      </c>
      <c r="O437" t="s">
        <v>50585</v>
      </c>
      <c r="P437" t="s">
        <v>50584</v>
      </c>
      <c r="Q437" t="s">
        <v>50583</v>
      </c>
      <c r="R437" s="7">
        <v>42522</v>
      </c>
      <c r="S437" s="8">
        <f t="shared" si="48"/>
        <v>2016</v>
      </c>
      <c r="T437" s="8">
        <v>2016</v>
      </c>
      <c r="U437" s="8">
        <f t="shared" si="49"/>
        <v>6</v>
      </c>
      <c r="V437" s="7">
        <v>42522</v>
      </c>
      <c r="W437" t="s">
        <v>705</v>
      </c>
      <c r="X437" s="2">
        <v>0.69899999999999995</v>
      </c>
      <c r="Y437" s="6">
        <f t="shared" si="54"/>
        <v>1.8659405782013295E-2</v>
      </c>
      <c r="AA437">
        <v>9244247</v>
      </c>
      <c r="AB437">
        <v>13660</v>
      </c>
      <c r="AD437" t="s">
        <v>6</v>
      </c>
      <c r="AE437">
        <v>243</v>
      </c>
      <c r="AH437" t="s">
        <v>27847</v>
      </c>
      <c r="AI437" t="s">
        <v>50582</v>
      </c>
      <c r="AJ437" t="s">
        <v>50581</v>
      </c>
      <c r="AK437" t="s">
        <v>50580</v>
      </c>
      <c r="AL437">
        <v>60</v>
      </c>
      <c r="AM437" s="5">
        <f t="shared" si="50"/>
        <v>10</v>
      </c>
      <c r="AN437" s="4">
        <f t="shared" si="55"/>
        <v>1.5145778114350625E-2</v>
      </c>
      <c r="AO437" s="3"/>
      <c r="AP437">
        <v>0</v>
      </c>
      <c r="AR437" t="s">
        <v>1</v>
      </c>
      <c r="AT437" s="2" t="s">
        <v>0</v>
      </c>
      <c r="AU437" s="1">
        <f t="shared" si="51"/>
        <v>1.7605317481714493</v>
      </c>
      <c r="AV437" s="1">
        <f t="shared" si="52"/>
        <v>1.6902591948181958</v>
      </c>
      <c r="AW437" s="1">
        <f t="shared" si="53"/>
        <v>1.6199866414649426</v>
      </c>
    </row>
    <row r="438" spans="1:49" x14ac:dyDescent="0.2">
      <c r="A438">
        <v>436</v>
      </c>
      <c r="B438" t="s">
        <v>50579</v>
      </c>
      <c r="C438" t="s">
        <v>50578</v>
      </c>
      <c r="D438" t="s">
        <v>50577</v>
      </c>
      <c r="F438" t="s">
        <v>50576</v>
      </c>
      <c r="G438" t="s">
        <v>17</v>
      </c>
      <c r="H438" t="s">
        <v>16</v>
      </c>
      <c r="I438" t="s">
        <v>50575</v>
      </c>
      <c r="J438" t="s">
        <v>50574</v>
      </c>
      <c r="K438" t="s">
        <v>50573</v>
      </c>
      <c r="L438" t="s">
        <v>50572</v>
      </c>
      <c r="M438" t="s">
        <v>4498</v>
      </c>
      <c r="N438">
        <v>3</v>
      </c>
      <c r="O438" t="s">
        <v>50571</v>
      </c>
      <c r="P438" t="s">
        <v>50570</v>
      </c>
      <c r="Q438" t="s">
        <v>50569</v>
      </c>
      <c r="R438" s="7">
        <v>42522</v>
      </c>
      <c r="S438" s="8">
        <f t="shared" si="48"/>
        <v>2016</v>
      </c>
      <c r="T438" s="8">
        <v>2016</v>
      </c>
      <c r="U438" s="8">
        <f t="shared" si="49"/>
        <v>6</v>
      </c>
      <c r="V438" s="7">
        <v>42522</v>
      </c>
      <c r="W438" t="s">
        <v>50568</v>
      </c>
      <c r="X438" s="2">
        <v>0.42899999999999999</v>
      </c>
      <c r="Y438" s="6">
        <f t="shared" si="54"/>
        <v>1.1451909986385841E-2</v>
      </c>
      <c r="AA438">
        <v>18743900</v>
      </c>
      <c r="AB438">
        <v>11300153405</v>
      </c>
      <c r="AC438">
        <v>18767486</v>
      </c>
      <c r="AD438" t="s">
        <v>6</v>
      </c>
      <c r="AE438">
        <v>16</v>
      </c>
      <c r="AH438" t="s">
        <v>50567</v>
      </c>
      <c r="AI438" t="s">
        <v>50566</v>
      </c>
      <c r="AJ438" t="s">
        <v>50565</v>
      </c>
      <c r="AK438" t="s">
        <v>50564</v>
      </c>
      <c r="AL438">
        <v>12</v>
      </c>
      <c r="AM438" s="5">
        <f t="shared" si="50"/>
        <v>2</v>
      </c>
      <c r="AN438" s="4">
        <f t="shared" si="55"/>
        <v>3.0291556228701248E-3</v>
      </c>
      <c r="AO438" s="3"/>
      <c r="AP438">
        <v>0</v>
      </c>
      <c r="AQ438" t="s">
        <v>4489</v>
      </c>
      <c r="AR438" t="s">
        <v>1</v>
      </c>
      <c r="AS438" t="s">
        <v>50563</v>
      </c>
      <c r="AT438" s="2">
        <v>1.679</v>
      </c>
      <c r="AU438" s="1">
        <f t="shared" si="51"/>
        <v>0.8925083677331126</v>
      </c>
      <c r="AV438" s="1">
        <f t="shared" si="52"/>
        <v>0.72405328046279838</v>
      </c>
      <c r="AW438" s="1">
        <f t="shared" si="53"/>
        <v>0.55559819319248394</v>
      </c>
    </row>
    <row r="439" spans="1:49" x14ac:dyDescent="0.2">
      <c r="A439">
        <v>437</v>
      </c>
      <c r="B439" t="s">
        <v>50562</v>
      </c>
      <c r="C439" t="s">
        <v>50561</v>
      </c>
      <c r="F439" t="s">
        <v>50560</v>
      </c>
      <c r="G439" t="s">
        <v>17</v>
      </c>
      <c r="H439" t="s">
        <v>16</v>
      </c>
      <c r="I439" t="s">
        <v>13923</v>
      </c>
      <c r="J439">
        <v>60005465</v>
      </c>
      <c r="K439" t="s">
        <v>862</v>
      </c>
      <c r="L439" t="s">
        <v>861</v>
      </c>
      <c r="M439" t="s">
        <v>340</v>
      </c>
      <c r="N439">
        <v>5</v>
      </c>
      <c r="O439" t="s">
        <v>50559</v>
      </c>
      <c r="P439" t="s">
        <v>50558</v>
      </c>
      <c r="Q439" t="s">
        <v>4264</v>
      </c>
      <c r="R439" s="7">
        <v>42522</v>
      </c>
      <c r="S439" s="8">
        <f t="shared" si="48"/>
        <v>2016</v>
      </c>
      <c r="T439" s="8">
        <v>2016</v>
      </c>
      <c r="U439" s="8">
        <f t="shared" si="49"/>
        <v>6</v>
      </c>
      <c r="V439" s="7">
        <v>42522</v>
      </c>
      <c r="W439" t="s">
        <v>558</v>
      </c>
      <c r="X439" s="2">
        <v>2.141</v>
      </c>
      <c r="Y439" s="6">
        <f t="shared" si="54"/>
        <v>5.7152772216438434E-2</v>
      </c>
      <c r="AA439">
        <v>1962892</v>
      </c>
      <c r="AB439">
        <v>17360</v>
      </c>
      <c r="AD439" t="s">
        <v>6</v>
      </c>
      <c r="AE439">
        <v>54</v>
      </c>
      <c r="AF439">
        <v>6</v>
      </c>
      <c r="AG439">
        <v>7390235</v>
      </c>
      <c r="AH439" t="s">
        <v>50557</v>
      </c>
      <c r="AI439" t="s">
        <v>50556</v>
      </c>
      <c r="AJ439" t="s">
        <v>50555</v>
      </c>
      <c r="AK439" t="s">
        <v>50554</v>
      </c>
      <c r="AL439">
        <v>36</v>
      </c>
      <c r="AM439" s="5">
        <f t="shared" si="50"/>
        <v>6</v>
      </c>
      <c r="AN439" s="4">
        <f t="shared" si="55"/>
        <v>9.0874668686103752E-3</v>
      </c>
      <c r="AO439" s="3"/>
      <c r="AP439">
        <v>0</v>
      </c>
      <c r="AQ439" t="s">
        <v>222</v>
      </c>
      <c r="AR439">
        <v>61401078</v>
      </c>
      <c r="AS439" t="s">
        <v>221</v>
      </c>
      <c r="AT439" s="2" t="s">
        <v>0</v>
      </c>
      <c r="AU439" s="1">
        <f t="shared" si="51"/>
        <v>4.2733180612090012</v>
      </c>
      <c r="AV439" s="1">
        <f t="shared" si="52"/>
        <v>3.3120119542524402</v>
      </c>
      <c r="AW439" s="1">
        <f t="shared" si="53"/>
        <v>2.3507058472958793</v>
      </c>
    </row>
    <row r="440" spans="1:49" x14ac:dyDescent="0.2">
      <c r="A440">
        <v>438</v>
      </c>
      <c r="B440" t="s">
        <v>50553</v>
      </c>
      <c r="C440" t="s">
        <v>50552</v>
      </c>
      <c r="D440" t="s">
        <v>50551</v>
      </c>
      <c r="F440" t="s">
        <v>50550</v>
      </c>
      <c r="G440" t="s">
        <v>17</v>
      </c>
      <c r="H440" t="s">
        <v>16</v>
      </c>
      <c r="I440" t="s">
        <v>50549</v>
      </c>
      <c r="J440" t="s">
        <v>50548</v>
      </c>
      <c r="K440" t="s">
        <v>50547</v>
      </c>
      <c r="L440" t="s">
        <v>50546</v>
      </c>
      <c r="M440" t="s">
        <v>14298</v>
      </c>
      <c r="N440">
        <v>4</v>
      </c>
      <c r="O440" t="s">
        <v>50545</v>
      </c>
      <c r="P440" t="s">
        <v>50544</v>
      </c>
      <c r="Q440" t="s">
        <v>50543</v>
      </c>
      <c r="R440" s="7">
        <v>42522</v>
      </c>
      <c r="S440" s="8">
        <f t="shared" si="48"/>
        <v>2016</v>
      </c>
      <c r="T440" s="8">
        <v>2016</v>
      </c>
      <c r="U440" s="8">
        <f t="shared" si="49"/>
        <v>6</v>
      </c>
      <c r="V440" s="7" t="s">
        <v>50430</v>
      </c>
      <c r="W440" t="s">
        <v>50542</v>
      </c>
      <c r="X440" s="2">
        <v>1.0960000000000001</v>
      </c>
      <c r="Y440" s="6">
        <f t="shared" si="54"/>
        <v>2.9257094044472923E-2</v>
      </c>
      <c r="AA440">
        <v>9258574</v>
      </c>
      <c r="AB440">
        <v>20291</v>
      </c>
      <c r="AD440" t="s">
        <v>6</v>
      </c>
      <c r="AE440">
        <v>91</v>
      </c>
      <c r="AH440" t="s">
        <v>50541</v>
      </c>
      <c r="AI440" t="s">
        <v>50540</v>
      </c>
      <c r="AJ440" t="s">
        <v>50539</v>
      </c>
      <c r="AK440" t="s">
        <v>50538</v>
      </c>
      <c r="AL440">
        <v>5</v>
      </c>
      <c r="AM440" s="5">
        <f t="shared" si="50"/>
        <v>0.83333333333333337</v>
      </c>
      <c r="AN440" s="4">
        <f t="shared" si="55"/>
        <v>1.2621481761958854E-3</v>
      </c>
      <c r="AO440" s="3"/>
      <c r="AP440">
        <v>0</v>
      </c>
      <c r="AQ440" t="s">
        <v>50537</v>
      </c>
      <c r="AR440" t="s">
        <v>1</v>
      </c>
      <c r="AS440" t="s">
        <v>50536</v>
      </c>
      <c r="AT440" s="2">
        <v>4.0350000000000001</v>
      </c>
      <c r="AU440" s="1">
        <f t="shared" si="51"/>
        <v>2.0858610283989809</v>
      </c>
      <c r="AV440" s="1">
        <f t="shared" si="52"/>
        <v>1.5259621110334405</v>
      </c>
      <c r="AW440" s="1">
        <f t="shared" si="53"/>
        <v>0.96606319366789961</v>
      </c>
    </row>
    <row r="441" spans="1:49" x14ac:dyDescent="0.2">
      <c r="A441">
        <v>439</v>
      </c>
      <c r="B441" t="s">
        <v>50535</v>
      </c>
      <c r="C441" t="s">
        <v>50534</v>
      </c>
      <c r="F441" t="s">
        <v>50533</v>
      </c>
      <c r="G441" t="s">
        <v>17</v>
      </c>
      <c r="H441" t="s">
        <v>16</v>
      </c>
      <c r="I441" t="s">
        <v>50532</v>
      </c>
      <c r="J441" t="s">
        <v>50531</v>
      </c>
      <c r="K441" t="s">
        <v>50530</v>
      </c>
      <c r="L441" t="s">
        <v>16623</v>
      </c>
      <c r="M441" t="s">
        <v>528</v>
      </c>
      <c r="N441">
        <v>3</v>
      </c>
      <c r="O441" t="s">
        <v>50529</v>
      </c>
      <c r="P441" t="s">
        <v>50528</v>
      </c>
      <c r="Q441" t="s">
        <v>50527</v>
      </c>
      <c r="R441" s="7">
        <v>42522</v>
      </c>
      <c r="S441" s="8">
        <f t="shared" si="48"/>
        <v>2016</v>
      </c>
      <c r="T441" s="8">
        <v>2016</v>
      </c>
      <c r="U441" s="8">
        <f t="shared" si="49"/>
        <v>6</v>
      </c>
      <c r="V441" s="7">
        <v>42522</v>
      </c>
      <c r="W441" t="s">
        <v>117</v>
      </c>
      <c r="X441" s="2">
        <v>0.30199999999999999</v>
      </c>
      <c r="Y441" s="6">
        <f t="shared" si="54"/>
        <v>8.0617175195536687E-3</v>
      </c>
      <c r="AA441">
        <v>9296212</v>
      </c>
      <c r="AB441">
        <v>20725</v>
      </c>
      <c r="AC441" t="s">
        <v>116</v>
      </c>
      <c r="AD441" t="s">
        <v>6</v>
      </c>
      <c r="AE441">
        <v>88</v>
      </c>
      <c r="AF441">
        <v>4</v>
      </c>
      <c r="AH441" t="s">
        <v>50526</v>
      </c>
      <c r="AI441" t="s">
        <v>50525</v>
      </c>
      <c r="AJ441" t="s">
        <v>50524</v>
      </c>
      <c r="AK441" t="s">
        <v>50523</v>
      </c>
      <c r="AL441">
        <v>0</v>
      </c>
      <c r="AM441" s="5">
        <f t="shared" si="50"/>
        <v>0</v>
      </c>
      <c r="AN441" s="4">
        <f t="shared" si="55"/>
        <v>0</v>
      </c>
      <c r="AO441" s="3"/>
      <c r="AP441">
        <v>0</v>
      </c>
      <c r="AR441" t="s">
        <v>1</v>
      </c>
      <c r="AT441" s="2">
        <v>1.671</v>
      </c>
      <c r="AU441" s="1">
        <f t="shared" si="51"/>
        <v>0.56432022636875678</v>
      </c>
      <c r="AV441" s="1">
        <f t="shared" si="52"/>
        <v>0.40308587597768342</v>
      </c>
      <c r="AW441" s="1">
        <f t="shared" si="53"/>
        <v>0.24185152558661005</v>
      </c>
    </row>
    <row r="442" spans="1:49" x14ac:dyDescent="0.2">
      <c r="A442">
        <v>440</v>
      </c>
      <c r="B442" t="s">
        <v>50522</v>
      </c>
      <c r="C442" t="s">
        <v>50521</v>
      </c>
      <c r="D442" t="s">
        <v>50520</v>
      </c>
      <c r="E442">
        <v>26994445</v>
      </c>
      <c r="F442" t="s">
        <v>50519</v>
      </c>
      <c r="G442" t="s">
        <v>17</v>
      </c>
      <c r="H442" t="s">
        <v>16</v>
      </c>
      <c r="I442" t="s">
        <v>50518</v>
      </c>
      <c r="J442">
        <v>60024045</v>
      </c>
      <c r="K442" t="s">
        <v>50517</v>
      </c>
      <c r="L442" t="s">
        <v>657</v>
      </c>
      <c r="M442" t="s">
        <v>340</v>
      </c>
      <c r="N442">
        <v>4</v>
      </c>
      <c r="O442" t="s">
        <v>50516</v>
      </c>
      <c r="P442" t="s">
        <v>50515</v>
      </c>
      <c r="Q442" t="s">
        <v>50514</v>
      </c>
      <c r="R442" s="7">
        <v>42522</v>
      </c>
      <c r="S442" s="8">
        <f t="shared" si="48"/>
        <v>2016</v>
      </c>
      <c r="T442" s="8">
        <v>2016</v>
      </c>
      <c r="U442" s="8">
        <f t="shared" si="49"/>
        <v>6</v>
      </c>
      <c r="V442" s="7">
        <v>42522</v>
      </c>
      <c r="W442" t="s">
        <v>50513</v>
      </c>
      <c r="X442" s="2">
        <v>0.64800000000000002</v>
      </c>
      <c r="Y442" s="6">
        <f t="shared" si="54"/>
        <v>1.7297989909505887E-2</v>
      </c>
      <c r="AA442" t="s">
        <v>50512</v>
      </c>
      <c r="AB442">
        <v>3900148224</v>
      </c>
      <c r="AC442">
        <v>18780407</v>
      </c>
      <c r="AD442" t="s">
        <v>6</v>
      </c>
      <c r="AE442">
        <v>18</v>
      </c>
      <c r="AH442" t="s">
        <v>50511</v>
      </c>
      <c r="AI442" t="s">
        <v>50510</v>
      </c>
      <c r="AJ442" t="s">
        <v>50509</v>
      </c>
      <c r="AK442" t="s">
        <v>50508</v>
      </c>
      <c r="AL442">
        <v>20</v>
      </c>
      <c r="AM442" s="5">
        <f t="shared" si="50"/>
        <v>3.3333333333333335</v>
      </c>
      <c r="AN442" s="4">
        <f t="shared" si="55"/>
        <v>5.0485927047835416E-3</v>
      </c>
      <c r="AO442" s="3"/>
      <c r="AP442">
        <v>0</v>
      </c>
      <c r="AQ442" t="s">
        <v>222</v>
      </c>
      <c r="AR442">
        <v>31071978</v>
      </c>
      <c r="AS442" t="s">
        <v>221</v>
      </c>
      <c r="AT442" s="2" t="s">
        <v>0</v>
      </c>
      <c r="AU442" s="1">
        <f t="shared" si="51"/>
        <v>1.3623170748089184</v>
      </c>
      <c r="AV442" s="1">
        <f t="shared" si="52"/>
        <v>1.1173291307144715</v>
      </c>
      <c r="AW442" s="1">
        <f t="shared" si="53"/>
        <v>0.87234118662002436</v>
      </c>
    </row>
    <row r="443" spans="1:49" x14ac:dyDescent="0.2">
      <c r="A443">
        <v>441</v>
      </c>
      <c r="B443" t="s">
        <v>50507</v>
      </c>
      <c r="C443" t="s">
        <v>50506</v>
      </c>
      <c r="D443" t="s">
        <v>50505</v>
      </c>
      <c r="F443" t="s">
        <v>50504</v>
      </c>
      <c r="G443" t="s">
        <v>17</v>
      </c>
      <c r="H443" t="s">
        <v>16</v>
      </c>
      <c r="I443" t="s">
        <v>50503</v>
      </c>
      <c r="J443" t="s">
        <v>50502</v>
      </c>
      <c r="K443" t="s">
        <v>50501</v>
      </c>
      <c r="L443" t="s">
        <v>50500</v>
      </c>
      <c r="M443" t="s">
        <v>41497</v>
      </c>
      <c r="N443">
        <v>2</v>
      </c>
      <c r="O443" t="s">
        <v>50499</v>
      </c>
      <c r="P443" t="s">
        <v>50498</v>
      </c>
      <c r="Q443" t="s">
        <v>50497</v>
      </c>
      <c r="R443" s="7">
        <v>42522</v>
      </c>
      <c r="S443" s="8">
        <f t="shared" ref="S443:S506" si="56">YEAR(R443)</f>
        <v>2016</v>
      </c>
      <c r="T443" s="8">
        <v>2016</v>
      </c>
      <c r="U443" s="8">
        <f t="shared" ref="U443:U506" si="57">2022-T443</f>
        <v>6</v>
      </c>
      <c r="V443" s="7" t="s">
        <v>50430</v>
      </c>
      <c r="W443" t="s">
        <v>41466</v>
      </c>
      <c r="X443" s="2">
        <v>1.044</v>
      </c>
      <c r="Y443" s="6">
        <f t="shared" si="54"/>
        <v>2.786898374309282E-2</v>
      </c>
      <c r="AA443">
        <v>22119264</v>
      </c>
      <c r="AB443">
        <v>21100201089</v>
      </c>
      <c r="AD443" t="s">
        <v>6</v>
      </c>
      <c r="AE443">
        <v>16</v>
      </c>
      <c r="AH443" t="s">
        <v>50496</v>
      </c>
      <c r="AI443" t="s">
        <v>50495</v>
      </c>
      <c r="AJ443" t="s">
        <v>50494</v>
      </c>
      <c r="AK443" t="s">
        <v>50493</v>
      </c>
      <c r="AL443">
        <v>27</v>
      </c>
      <c r="AM443" s="5">
        <f t="shared" ref="AM443:AM506" si="58">AL443/U443</f>
        <v>4.5</v>
      </c>
      <c r="AN443" s="4">
        <f t="shared" si="55"/>
        <v>6.815600151457781E-3</v>
      </c>
      <c r="AO443" s="3"/>
      <c r="AP443">
        <v>0</v>
      </c>
      <c r="AR443" t="s">
        <v>1</v>
      </c>
      <c r="AS443" t="s">
        <v>50492</v>
      </c>
      <c r="AT443" s="2" t="s">
        <v>0</v>
      </c>
      <c r="AU443" s="1">
        <f t="shared" ref="AU443:AU506" si="59">(Y443*0.7+AN443*0.3)*100</f>
        <v>2.155296866560231</v>
      </c>
      <c r="AV443" s="1">
        <f t="shared" ref="AV443:AV506" si="60">(Y443*0.5+AN443*0.5)*100</f>
        <v>1.7342291947275299</v>
      </c>
      <c r="AW443" s="1">
        <f t="shared" ref="AW443:AW506" si="61">(Y443*0.3+AN443*0.7)*100</f>
        <v>1.3131615228948295</v>
      </c>
    </row>
    <row r="444" spans="1:49" x14ac:dyDescent="0.2">
      <c r="A444">
        <v>442</v>
      </c>
      <c r="B444" t="s">
        <v>50491</v>
      </c>
      <c r="C444" t="s">
        <v>50490</v>
      </c>
      <c r="F444" t="s">
        <v>50489</v>
      </c>
      <c r="G444" t="s">
        <v>17</v>
      </c>
      <c r="H444" t="s">
        <v>16</v>
      </c>
      <c r="I444" t="s">
        <v>50488</v>
      </c>
      <c r="J444" t="s">
        <v>50487</v>
      </c>
      <c r="K444" t="s">
        <v>50486</v>
      </c>
      <c r="L444" t="s">
        <v>50485</v>
      </c>
      <c r="M444" t="s">
        <v>2158</v>
      </c>
      <c r="N444">
        <v>5</v>
      </c>
      <c r="O444" t="s">
        <v>50484</v>
      </c>
      <c r="P444" t="s">
        <v>50483</v>
      </c>
      <c r="Q444" t="s">
        <v>50482</v>
      </c>
      <c r="R444" s="7">
        <v>42522</v>
      </c>
      <c r="S444" s="8">
        <f t="shared" si="56"/>
        <v>2016</v>
      </c>
      <c r="T444" s="8">
        <v>2016</v>
      </c>
      <c r="U444" s="8">
        <f t="shared" si="57"/>
        <v>6</v>
      </c>
      <c r="V444" s="7">
        <v>42522</v>
      </c>
      <c r="W444" t="s">
        <v>26995</v>
      </c>
      <c r="X444" s="2">
        <v>0.65500000000000003</v>
      </c>
      <c r="Y444" s="6">
        <f t="shared" si="54"/>
        <v>1.7484850911614749E-2</v>
      </c>
      <c r="AA444">
        <v>189375</v>
      </c>
      <c r="AB444">
        <v>26051</v>
      </c>
      <c r="AD444" t="s">
        <v>6</v>
      </c>
      <c r="AE444">
        <v>58</v>
      </c>
      <c r="AF444">
        <v>3</v>
      </c>
      <c r="AG444">
        <v>7422738</v>
      </c>
      <c r="AH444" t="s">
        <v>50481</v>
      </c>
      <c r="AI444" t="s">
        <v>50480</v>
      </c>
      <c r="AJ444" t="s">
        <v>50479</v>
      </c>
      <c r="AK444" t="s">
        <v>50478</v>
      </c>
      <c r="AL444">
        <v>6</v>
      </c>
      <c r="AM444" s="5">
        <f t="shared" si="58"/>
        <v>1</v>
      </c>
      <c r="AN444" s="4">
        <f t="shared" si="55"/>
        <v>1.5145778114350624E-3</v>
      </c>
      <c r="AO444" s="3"/>
      <c r="AP444">
        <v>0</v>
      </c>
      <c r="AR444" t="s">
        <v>1</v>
      </c>
      <c r="AT444" s="2" t="s">
        <v>0</v>
      </c>
      <c r="AU444" s="1">
        <f t="shared" si="59"/>
        <v>1.2693768981560842</v>
      </c>
      <c r="AV444" s="1">
        <f t="shared" si="60"/>
        <v>0.94997143615249047</v>
      </c>
      <c r="AW444" s="1">
        <f t="shared" si="61"/>
        <v>0.63056597414889681</v>
      </c>
    </row>
    <row r="445" spans="1:49" x14ac:dyDescent="0.2">
      <c r="A445">
        <v>443</v>
      </c>
      <c r="B445" t="s">
        <v>50477</v>
      </c>
      <c r="C445" t="s">
        <v>50476</v>
      </c>
      <c r="F445" t="s">
        <v>50475</v>
      </c>
      <c r="G445" t="s">
        <v>17</v>
      </c>
      <c r="H445" t="s">
        <v>16</v>
      </c>
      <c r="I445" t="s">
        <v>22961</v>
      </c>
      <c r="J445">
        <v>60008898</v>
      </c>
      <c r="K445" t="s">
        <v>137</v>
      </c>
      <c r="L445" t="s">
        <v>136</v>
      </c>
      <c r="M445" t="s">
        <v>135</v>
      </c>
      <c r="N445">
        <v>2</v>
      </c>
      <c r="O445" t="s">
        <v>45543</v>
      </c>
      <c r="P445" t="s">
        <v>42925</v>
      </c>
      <c r="Q445" t="s">
        <v>132</v>
      </c>
      <c r="R445" s="7">
        <v>42522</v>
      </c>
      <c r="S445" s="8">
        <f t="shared" si="56"/>
        <v>2016</v>
      </c>
      <c r="T445" s="8">
        <v>2016</v>
      </c>
      <c r="U445" s="8">
        <f t="shared" si="57"/>
        <v>6</v>
      </c>
      <c r="V445" s="7">
        <v>42522</v>
      </c>
      <c r="W445" t="s">
        <v>269</v>
      </c>
      <c r="X445" s="2">
        <v>0.33500000000000002</v>
      </c>
      <c r="Y445" s="6">
        <f t="shared" si="54"/>
        <v>8.94263367235258E-3</v>
      </c>
      <c r="AA445">
        <v>10964290</v>
      </c>
      <c r="AB445">
        <v>18201</v>
      </c>
      <c r="AC445" t="s">
        <v>268</v>
      </c>
      <c r="AD445" t="s">
        <v>6</v>
      </c>
      <c r="AE445">
        <v>26</v>
      </c>
      <c r="AF445">
        <v>5</v>
      </c>
      <c r="AH445" t="s">
        <v>50474</v>
      </c>
      <c r="AI445" t="s">
        <v>50473</v>
      </c>
      <c r="AJ445" t="s">
        <v>50472</v>
      </c>
      <c r="AK445" t="s">
        <v>50471</v>
      </c>
      <c r="AL445">
        <v>18</v>
      </c>
      <c r="AM445" s="5">
        <f t="shared" si="58"/>
        <v>3</v>
      </c>
      <c r="AN445" s="4">
        <f t="shared" si="55"/>
        <v>4.5437334343051876E-3</v>
      </c>
      <c r="AO445" s="3"/>
      <c r="AP445">
        <v>0</v>
      </c>
      <c r="AR445" t="s">
        <v>1</v>
      </c>
      <c r="AT445" s="2">
        <v>1.694</v>
      </c>
      <c r="AU445" s="1">
        <f t="shared" si="59"/>
        <v>0.76229636009383628</v>
      </c>
      <c r="AV445" s="1">
        <f t="shared" si="60"/>
        <v>0.67431835533288842</v>
      </c>
      <c r="AW445" s="1">
        <f t="shared" si="61"/>
        <v>0.58634035057194056</v>
      </c>
    </row>
    <row r="446" spans="1:49" x14ac:dyDescent="0.2">
      <c r="A446">
        <v>444</v>
      </c>
      <c r="B446" t="s">
        <v>50470</v>
      </c>
      <c r="C446" t="s">
        <v>50469</v>
      </c>
      <c r="D446" t="s">
        <v>50468</v>
      </c>
      <c r="F446" t="s">
        <v>50467</v>
      </c>
      <c r="G446" t="s">
        <v>17</v>
      </c>
      <c r="H446" t="s">
        <v>16</v>
      </c>
      <c r="I446" t="s">
        <v>15480</v>
      </c>
      <c r="J446" t="s">
        <v>50466</v>
      </c>
      <c r="K446" t="s">
        <v>50465</v>
      </c>
      <c r="L446" t="s">
        <v>50464</v>
      </c>
      <c r="M446" t="s">
        <v>8285</v>
      </c>
      <c r="N446">
        <v>6</v>
      </c>
      <c r="O446" t="s">
        <v>50463</v>
      </c>
      <c r="P446" t="s">
        <v>50462</v>
      </c>
      <c r="Q446" t="s">
        <v>50461</v>
      </c>
      <c r="R446" s="7">
        <v>42522</v>
      </c>
      <c r="S446" s="8">
        <f t="shared" si="56"/>
        <v>2016</v>
      </c>
      <c r="T446" s="8">
        <v>2016</v>
      </c>
      <c r="U446" s="8">
        <f t="shared" si="57"/>
        <v>6</v>
      </c>
      <c r="V446" s="7">
        <v>42522</v>
      </c>
      <c r="W446" t="s">
        <v>25795</v>
      </c>
      <c r="X446" s="2">
        <v>0.625</v>
      </c>
      <c r="Y446" s="6">
        <f t="shared" si="54"/>
        <v>1.6684018045433919E-2</v>
      </c>
      <c r="AA446">
        <v>304018</v>
      </c>
      <c r="AB446">
        <v>12352</v>
      </c>
      <c r="AD446" t="s">
        <v>6</v>
      </c>
      <c r="AE446">
        <v>368</v>
      </c>
      <c r="AH446" t="s">
        <v>50460</v>
      </c>
      <c r="AI446" t="s">
        <v>50459</v>
      </c>
      <c r="AJ446" t="s">
        <v>50458</v>
      </c>
      <c r="AK446" t="s">
        <v>50457</v>
      </c>
      <c r="AL446">
        <v>7</v>
      </c>
      <c r="AM446" s="5">
        <f t="shared" si="58"/>
        <v>1.1666666666666667</v>
      </c>
      <c r="AN446" s="4">
        <f t="shared" si="55"/>
        <v>1.7670074466742396E-3</v>
      </c>
      <c r="AO446" s="3"/>
      <c r="AP446">
        <v>0</v>
      </c>
      <c r="AQ446" t="s">
        <v>222</v>
      </c>
      <c r="AR446">
        <v>51275111</v>
      </c>
      <c r="AS446" t="s">
        <v>221</v>
      </c>
      <c r="AT446" s="2">
        <v>2.31</v>
      </c>
      <c r="AU446" s="1">
        <f t="shared" si="59"/>
        <v>1.2208914865806015</v>
      </c>
      <c r="AV446" s="1">
        <f t="shared" si="60"/>
        <v>0.92255127460540798</v>
      </c>
      <c r="AW446" s="1">
        <f t="shared" si="61"/>
        <v>0.62421106263021431</v>
      </c>
    </row>
    <row r="447" spans="1:49" x14ac:dyDescent="0.2">
      <c r="A447">
        <v>445</v>
      </c>
      <c r="B447" t="s">
        <v>50456</v>
      </c>
      <c r="C447" t="s">
        <v>50455</v>
      </c>
      <c r="F447" t="s">
        <v>50454</v>
      </c>
      <c r="G447" t="s">
        <v>17</v>
      </c>
      <c r="H447" t="s">
        <v>16</v>
      </c>
      <c r="I447" t="s">
        <v>50453</v>
      </c>
      <c r="J447" t="s">
        <v>50452</v>
      </c>
      <c r="K447" t="s">
        <v>50451</v>
      </c>
      <c r="L447" t="s">
        <v>50450</v>
      </c>
      <c r="M447" t="s">
        <v>230</v>
      </c>
      <c r="N447">
        <v>5</v>
      </c>
      <c r="O447" t="s">
        <v>50449</v>
      </c>
      <c r="P447" t="s">
        <v>50448</v>
      </c>
      <c r="Q447" t="s">
        <v>50447</v>
      </c>
      <c r="R447" s="7">
        <v>42522</v>
      </c>
      <c r="S447" s="8">
        <f t="shared" si="56"/>
        <v>2016</v>
      </c>
      <c r="T447" s="8">
        <v>2016</v>
      </c>
      <c r="U447" s="8">
        <f t="shared" si="57"/>
        <v>6</v>
      </c>
      <c r="V447" s="7">
        <v>42522</v>
      </c>
      <c r="W447" t="s">
        <v>2962</v>
      </c>
      <c r="X447" s="2">
        <v>0.36599999999999999</v>
      </c>
      <c r="Y447" s="6">
        <f t="shared" si="54"/>
        <v>9.7701609674061031E-3</v>
      </c>
      <c r="AA447">
        <v>21615748</v>
      </c>
      <c r="AB447">
        <v>21100389313</v>
      </c>
      <c r="AC447">
        <v>21613915</v>
      </c>
      <c r="AD447" t="s">
        <v>6</v>
      </c>
      <c r="AE447">
        <v>27</v>
      </c>
      <c r="AF447">
        <v>6</v>
      </c>
      <c r="AH447" t="s">
        <v>50446</v>
      </c>
      <c r="AI447" t="s">
        <v>50445</v>
      </c>
      <c r="AK447" t="s">
        <v>50444</v>
      </c>
      <c r="AL447">
        <v>7</v>
      </c>
      <c r="AM447" s="5">
        <f t="shared" si="58"/>
        <v>1.1666666666666667</v>
      </c>
      <c r="AN447" s="4">
        <f t="shared" si="55"/>
        <v>1.7670074466742396E-3</v>
      </c>
      <c r="AO447" s="3"/>
      <c r="AP447">
        <v>0</v>
      </c>
      <c r="AQ447" t="s">
        <v>222</v>
      </c>
      <c r="AR447" t="s">
        <v>50443</v>
      </c>
      <c r="AS447" t="s">
        <v>221</v>
      </c>
      <c r="AT447" s="2" t="s">
        <v>0</v>
      </c>
      <c r="AU447" s="1">
        <f t="shared" si="59"/>
        <v>0.73692149111865435</v>
      </c>
      <c r="AV447" s="1">
        <f t="shared" si="60"/>
        <v>0.57685842070401716</v>
      </c>
      <c r="AW447" s="1">
        <f t="shared" si="61"/>
        <v>0.41679535028937981</v>
      </c>
    </row>
    <row r="448" spans="1:49" x14ac:dyDescent="0.2">
      <c r="A448">
        <v>446</v>
      </c>
      <c r="B448" t="s">
        <v>50442</v>
      </c>
      <c r="C448" t="s">
        <v>50441</v>
      </c>
      <c r="D448" t="s">
        <v>50440</v>
      </c>
      <c r="E448">
        <v>26921798</v>
      </c>
      <c r="F448" t="s">
        <v>50439</v>
      </c>
      <c r="G448" t="s">
        <v>17</v>
      </c>
      <c r="H448" t="s">
        <v>16</v>
      </c>
      <c r="I448" t="s">
        <v>50438</v>
      </c>
      <c r="J448" t="s">
        <v>50437</v>
      </c>
      <c r="K448" t="s">
        <v>50436</v>
      </c>
      <c r="L448" t="s">
        <v>50435</v>
      </c>
      <c r="M448" t="s">
        <v>50434</v>
      </c>
      <c r="N448">
        <v>5</v>
      </c>
      <c r="O448" t="s">
        <v>50433</v>
      </c>
      <c r="P448" t="s">
        <v>50432</v>
      </c>
      <c r="Q448" t="s">
        <v>50431</v>
      </c>
      <c r="R448" s="7">
        <v>42522</v>
      </c>
      <c r="S448" s="8">
        <f t="shared" si="56"/>
        <v>2016</v>
      </c>
      <c r="T448" s="8">
        <v>2016</v>
      </c>
      <c r="U448" s="8">
        <f t="shared" si="57"/>
        <v>6</v>
      </c>
      <c r="V448" s="7" t="s">
        <v>50430</v>
      </c>
      <c r="W448" t="s">
        <v>50429</v>
      </c>
      <c r="X448" s="2">
        <v>1.085</v>
      </c>
      <c r="Y448" s="6">
        <f t="shared" si="54"/>
        <v>2.8963455326873281E-2</v>
      </c>
      <c r="AA448">
        <v>15671348</v>
      </c>
      <c r="AB448">
        <v>14677</v>
      </c>
      <c r="AC448">
        <v>15677257</v>
      </c>
      <c r="AD448" t="s">
        <v>6</v>
      </c>
      <c r="AE448">
        <v>40</v>
      </c>
      <c r="AH448" t="s">
        <v>3128</v>
      </c>
      <c r="AI448" t="s">
        <v>50428</v>
      </c>
      <c r="AJ448" t="s">
        <v>50427</v>
      </c>
      <c r="AK448" t="s">
        <v>50426</v>
      </c>
      <c r="AL448">
        <v>8</v>
      </c>
      <c r="AM448" s="5">
        <f t="shared" si="58"/>
        <v>1.3333333333333333</v>
      </c>
      <c r="AN448" s="4">
        <f t="shared" si="55"/>
        <v>2.0194370819134164E-3</v>
      </c>
      <c r="AO448" s="3"/>
      <c r="AP448">
        <v>0</v>
      </c>
      <c r="AQ448" t="s">
        <v>50425</v>
      </c>
      <c r="AR448" t="s">
        <v>50424</v>
      </c>
      <c r="AS448" t="s">
        <v>50423</v>
      </c>
      <c r="AT448" s="2" t="s">
        <v>0</v>
      </c>
      <c r="AU448" s="1">
        <f t="shared" si="59"/>
        <v>2.088024985338532</v>
      </c>
      <c r="AV448" s="1">
        <f t="shared" si="60"/>
        <v>1.5491446204393349</v>
      </c>
      <c r="AW448" s="1">
        <f t="shared" si="61"/>
        <v>1.0102642555401375</v>
      </c>
    </row>
    <row r="449" spans="1:49" x14ac:dyDescent="0.2">
      <c r="A449">
        <v>447</v>
      </c>
      <c r="B449" t="s">
        <v>50422</v>
      </c>
      <c r="C449" t="s">
        <v>50421</v>
      </c>
      <c r="E449">
        <v>26924641</v>
      </c>
      <c r="F449" t="s">
        <v>50420</v>
      </c>
      <c r="G449" t="s">
        <v>17</v>
      </c>
      <c r="H449" t="s">
        <v>16</v>
      </c>
      <c r="I449" t="s">
        <v>50419</v>
      </c>
      <c r="J449" t="s">
        <v>50418</v>
      </c>
      <c r="K449" t="s">
        <v>50417</v>
      </c>
      <c r="L449" t="s">
        <v>50416</v>
      </c>
      <c r="M449" t="s">
        <v>50415</v>
      </c>
      <c r="N449">
        <v>10</v>
      </c>
      <c r="O449" t="s">
        <v>50414</v>
      </c>
      <c r="P449" t="s">
        <v>50413</v>
      </c>
      <c r="Q449" t="s">
        <v>50412</v>
      </c>
      <c r="R449" s="7">
        <v>42522</v>
      </c>
      <c r="S449" s="8">
        <f t="shared" si="56"/>
        <v>2016</v>
      </c>
      <c r="T449" s="8">
        <v>2016</v>
      </c>
      <c r="U449" s="8">
        <f t="shared" si="57"/>
        <v>6</v>
      </c>
      <c r="V449" s="7">
        <v>42522</v>
      </c>
      <c r="W449" t="s">
        <v>50411</v>
      </c>
      <c r="X449" s="2">
        <v>0.73699999999999999</v>
      </c>
      <c r="Y449" s="6">
        <f t="shared" si="54"/>
        <v>1.9673794079175678E-2</v>
      </c>
      <c r="AA449">
        <v>2820080</v>
      </c>
      <c r="AB449">
        <v>17513</v>
      </c>
      <c r="AC449">
        <v>15734986</v>
      </c>
      <c r="AD449" t="s">
        <v>6</v>
      </c>
      <c r="AE449">
        <v>33</v>
      </c>
      <c r="AF449">
        <v>3</v>
      </c>
      <c r="AH449" t="s">
        <v>50410</v>
      </c>
      <c r="AI449" t="s">
        <v>50409</v>
      </c>
      <c r="AJ449" t="s">
        <v>50408</v>
      </c>
      <c r="AK449" t="s">
        <v>50407</v>
      </c>
      <c r="AL449">
        <v>14</v>
      </c>
      <c r="AM449" s="5">
        <f t="shared" si="58"/>
        <v>2.3333333333333335</v>
      </c>
      <c r="AN449" s="4">
        <f t="shared" si="55"/>
        <v>3.5340148933484792E-3</v>
      </c>
      <c r="AO449" s="3"/>
      <c r="AP449">
        <v>1</v>
      </c>
      <c r="AQ449" t="s">
        <v>1378</v>
      </c>
      <c r="AR449" t="s">
        <v>50406</v>
      </c>
      <c r="AS449" t="s">
        <v>1377</v>
      </c>
      <c r="AT449" s="2">
        <v>2.9159999999999999</v>
      </c>
      <c r="AU449" s="1">
        <f t="shared" si="59"/>
        <v>1.4831860323427517</v>
      </c>
      <c r="AV449" s="1">
        <f t="shared" si="60"/>
        <v>1.160390448626208</v>
      </c>
      <c r="AW449" s="1">
        <f t="shared" si="61"/>
        <v>0.83759486490966384</v>
      </c>
    </row>
    <row r="450" spans="1:49" x14ac:dyDescent="0.2">
      <c r="A450">
        <v>448</v>
      </c>
      <c r="B450" t="s">
        <v>50405</v>
      </c>
      <c r="C450" t="s">
        <v>50404</v>
      </c>
      <c r="F450" t="s">
        <v>50403</v>
      </c>
      <c r="G450" t="s">
        <v>17</v>
      </c>
      <c r="H450" t="s">
        <v>16</v>
      </c>
      <c r="I450" t="s">
        <v>50402</v>
      </c>
      <c r="J450" t="s">
        <v>50401</v>
      </c>
      <c r="K450" t="s">
        <v>50400</v>
      </c>
      <c r="L450" t="s">
        <v>50399</v>
      </c>
      <c r="M450" t="s">
        <v>50398</v>
      </c>
      <c r="N450">
        <v>10</v>
      </c>
      <c r="O450" t="s">
        <v>50397</v>
      </c>
      <c r="P450" t="s">
        <v>50396</v>
      </c>
      <c r="Q450" t="s">
        <v>50395</v>
      </c>
      <c r="R450" s="7">
        <v>42522</v>
      </c>
      <c r="S450" s="8">
        <f t="shared" si="56"/>
        <v>2016</v>
      </c>
      <c r="T450" s="8">
        <v>2016</v>
      </c>
      <c r="U450" s="8">
        <f t="shared" si="57"/>
        <v>6</v>
      </c>
      <c r="V450" s="7">
        <v>42522</v>
      </c>
      <c r="W450" t="s">
        <v>50394</v>
      </c>
      <c r="X450" s="2">
        <v>0.80100000000000005</v>
      </c>
      <c r="Y450" s="6">
        <f t="shared" si="54"/>
        <v>2.1382237527028111E-2</v>
      </c>
      <c r="AB450">
        <v>21100201310</v>
      </c>
      <c r="AC450">
        <v>21926506</v>
      </c>
      <c r="AD450" t="s">
        <v>6</v>
      </c>
      <c r="AE450">
        <v>81</v>
      </c>
      <c r="AF450">
        <v>6</v>
      </c>
      <c r="AH450" t="s">
        <v>50393</v>
      </c>
      <c r="AI450" t="s">
        <v>50392</v>
      </c>
      <c r="AJ450" t="s">
        <v>50391</v>
      </c>
      <c r="AK450" t="s">
        <v>50390</v>
      </c>
      <c r="AL450">
        <v>16</v>
      </c>
      <c r="AM450" s="5">
        <f t="shared" si="58"/>
        <v>2.6666666666666665</v>
      </c>
      <c r="AN450" s="4">
        <f t="shared" si="55"/>
        <v>4.0388741638268328E-3</v>
      </c>
      <c r="AO450" s="3"/>
      <c r="AP450">
        <v>0</v>
      </c>
      <c r="AQ450" t="s">
        <v>19076</v>
      </c>
      <c r="AR450" t="s">
        <v>50389</v>
      </c>
      <c r="AS450" t="s">
        <v>19074</v>
      </c>
      <c r="AT450" s="2">
        <v>2.863</v>
      </c>
      <c r="AU450" s="1">
        <f t="shared" si="59"/>
        <v>1.6179228518067725</v>
      </c>
      <c r="AV450" s="1">
        <f t="shared" si="60"/>
        <v>1.2710555845427471</v>
      </c>
      <c r="AW450" s="1">
        <f t="shared" si="61"/>
        <v>0.92418831727872164</v>
      </c>
    </row>
    <row r="451" spans="1:49" x14ac:dyDescent="0.2">
      <c r="A451">
        <v>449</v>
      </c>
      <c r="B451" t="s">
        <v>50388</v>
      </c>
      <c r="C451" t="s">
        <v>50387</v>
      </c>
      <c r="F451" t="s">
        <v>50386</v>
      </c>
      <c r="G451" t="s">
        <v>17</v>
      </c>
      <c r="H451" t="s">
        <v>16</v>
      </c>
      <c r="I451" t="s">
        <v>50385</v>
      </c>
      <c r="J451" t="s">
        <v>50384</v>
      </c>
      <c r="K451" t="s">
        <v>50383</v>
      </c>
      <c r="L451" t="s">
        <v>50382</v>
      </c>
      <c r="M451" t="s">
        <v>50381</v>
      </c>
      <c r="N451">
        <v>5</v>
      </c>
      <c r="O451" t="s">
        <v>50380</v>
      </c>
      <c r="P451" t="s">
        <v>50379</v>
      </c>
      <c r="Q451" t="s">
        <v>50378</v>
      </c>
      <c r="R451" s="7">
        <v>42522</v>
      </c>
      <c r="S451" s="8">
        <f t="shared" si="56"/>
        <v>2016</v>
      </c>
      <c r="T451" s="8">
        <v>2016</v>
      </c>
      <c r="U451" s="8">
        <f t="shared" si="57"/>
        <v>6</v>
      </c>
      <c r="V451" s="7">
        <v>42522</v>
      </c>
      <c r="W451" t="s">
        <v>2962</v>
      </c>
      <c r="X451" s="2">
        <v>0.36599999999999999</v>
      </c>
      <c r="Y451" s="6">
        <f t="shared" ref="Y451:Y514" si="62">(X451-$Z$3)/($Z$2-$Z$3)</f>
        <v>9.7701609674061031E-3</v>
      </c>
      <c r="AA451">
        <v>21615748</v>
      </c>
      <c r="AB451">
        <v>21100389313</v>
      </c>
      <c r="AC451">
        <v>21613915</v>
      </c>
      <c r="AD451" t="s">
        <v>6</v>
      </c>
      <c r="AE451">
        <v>27</v>
      </c>
      <c r="AF451">
        <v>6</v>
      </c>
      <c r="AH451" t="s">
        <v>50377</v>
      </c>
      <c r="AI451" t="s">
        <v>50376</v>
      </c>
      <c r="AK451" t="s">
        <v>50375</v>
      </c>
      <c r="AL451">
        <v>9</v>
      </c>
      <c r="AM451" s="5">
        <f t="shared" si="58"/>
        <v>1.5</v>
      </c>
      <c r="AN451" s="4">
        <f t="shared" ref="AN451:AN514" si="63">(AM451-$AO$3)/($AO$2-$AO$3)</f>
        <v>2.2718667171525938E-3</v>
      </c>
      <c r="AO451" s="3"/>
      <c r="AP451">
        <v>0</v>
      </c>
      <c r="AR451" t="s">
        <v>1</v>
      </c>
      <c r="AT451" s="2" t="s">
        <v>0</v>
      </c>
      <c r="AU451" s="1">
        <f t="shared" si="59"/>
        <v>0.75206726923300504</v>
      </c>
      <c r="AV451" s="1">
        <f t="shared" si="60"/>
        <v>0.6021013842279348</v>
      </c>
      <c r="AW451" s="1">
        <f t="shared" si="61"/>
        <v>0.45213549922286467</v>
      </c>
    </row>
    <row r="452" spans="1:49" x14ac:dyDescent="0.2">
      <c r="A452">
        <v>450</v>
      </c>
      <c r="B452" t="s">
        <v>50374</v>
      </c>
      <c r="C452" t="s">
        <v>50373</v>
      </c>
      <c r="E452">
        <v>26853530</v>
      </c>
      <c r="F452" t="s">
        <v>50372</v>
      </c>
      <c r="G452" t="s">
        <v>17</v>
      </c>
      <c r="H452" t="s">
        <v>16</v>
      </c>
      <c r="I452" t="s">
        <v>50371</v>
      </c>
      <c r="J452" t="s">
        <v>50370</v>
      </c>
      <c r="K452" t="s">
        <v>50369</v>
      </c>
      <c r="L452" t="s">
        <v>50368</v>
      </c>
      <c r="M452" t="s">
        <v>50367</v>
      </c>
      <c r="N452">
        <v>12</v>
      </c>
      <c r="O452" t="s">
        <v>50366</v>
      </c>
      <c r="P452" t="s">
        <v>50365</v>
      </c>
      <c r="Q452" t="s">
        <v>50364</v>
      </c>
      <c r="R452" s="7">
        <v>42522</v>
      </c>
      <c r="S452" s="8">
        <f t="shared" si="56"/>
        <v>2016</v>
      </c>
      <c r="T452" s="8">
        <v>2016</v>
      </c>
      <c r="U452" s="8">
        <f t="shared" si="57"/>
        <v>6</v>
      </c>
      <c r="V452" s="7">
        <v>42522</v>
      </c>
      <c r="W452" t="s">
        <v>50363</v>
      </c>
      <c r="X452" s="2">
        <v>3.742</v>
      </c>
      <c r="Y452" s="6">
        <f t="shared" si="62"/>
        <v>9.989055284162196E-2</v>
      </c>
      <c r="AA452" t="s">
        <v>50362</v>
      </c>
      <c r="AB452">
        <v>19908</v>
      </c>
      <c r="AC452">
        <v>14698137</v>
      </c>
      <c r="AD452" t="s">
        <v>6</v>
      </c>
      <c r="AE452">
        <v>210</v>
      </c>
      <c r="AF452">
        <v>4</v>
      </c>
      <c r="AH452" t="s">
        <v>36280</v>
      </c>
      <c r="AI452" t="s">
        <v>50361</v>
      </c>
      <c r="AJ452" t="s">
        <v>50360</v>
      </c>
      <c r="AK452" t="s">
        <v>50359</v>
      </c>
      <c r="AL452">
        <v>42</v>
      </c>
      <c r="AM452" s="5">
        <f t="shared" si="58"/>
        <v>7</v>
      </c>
      <c r="AN452" s="4">
        <f t="shared" si="63"/>
        <v>1.0602044680045438E-2</v>
      </c>
      <c r="AO452" s="3"/>
      <c r="AP452">
        <v>1</v>
      </c>
      <c r="AR452" t="s">
        <v>1</v>
      </c>
      <c r="AT452" s="2">
        <v>10.151</v>
      </c>
      <c r="AU452" s="1">
        <f t="shared" si="59"/>
        <v>7.3104000393148985</v>
      </c>
      <c r="AV452" s="1">
        <f t="shared" si="60"/>
        <v>5.5246298760833703</v>
      </c>
      <c r="AW452" s="1">
        <f t="shared" si="61"/>
        <v>3.7388597128518395</v>
      </c>
    </row>
    <row r="453" spans="1:49" x14ac:dyDescent="0.2">
      <c r="A453">
        <v>451</v>
      </c>
      <c r="B453" t="s">
        <v>50358</v>
      </c>
      <c r="C453" t="s">
        <v>50357</v>
      </c>
      <c r="F453" t="s">
        <v>50356</v>
      </c>
      <c r="G453" t="s">
        <v>17</v>
      </c>
      <c r="H453" t="s">
        <v>16</v>
      </c>
      <c r="I453" t="s">
        <v>50355</v>
      </c>
      <c r="J453">
        <v>60021543</v>
      </c>
      <c r="K453" t="s">
        <v>2231</v>
      </c>
      <c r="L453" t="s">
        <v>2230</v>
      </c>
      <c r="M453" t="s">
        <v>2229</v>
      </c>
      <c r="N453">
        <v>2</v>
      </c>
      <c r="O453" t="s">
        <v>50354</v>
      </c>
      <c r="P453" t="s">
        <v>50353</v>
      </c>
      <c r="Q453" t="s">
        <v>2226</v>
      </c>
      <c r="R453" s="7">
        <v>42522</v>
      </c>
      <c r="S453" s="8">
        <f t="shared" si="56"/>
        <v>2016</v>
      </c>
      <c r="T453" s="8">
        <v>2016</v>
      </c>
      <c r="U453" s="8">
        <f t="shared" si="57"/>
        <v>6</v>
      </c>
      <c r="V453" s="7">
        <v>42522</v>
      </c>
      <c r="W453" t="s">
        <v>269</v>
      </c>
      <c r="X453" s="2">
        <v>0.33500000000000002</v>
      </c>
      <c r="Y453" s="6">
        <f t="shared" si="62"/>
        <v>8.94263367235258E-3</v>
      </c>
      <c r="AA453">
        <v>10964290</v>
      </c>
      <c r="AB453">
        <v>18201</v>
      </c>
      <c r="AC453" t="s">
        <v>268</v>
      </c>
      <c r="AD453" t="s">
        <v>6</v>
      </c>
      <c r="AE453">
        <v>26</v>
      </c>
      <c r="AF453">
        <v>5</v>
      </c>
      <c r="AH453" t="s">
        <v>50352</v>
      </c>
      <c r="AI453" t="s">
        <v>50351</v>
      </c>
      <c r="AJ453" t="s">
        <v>50350</v>
      </c>
      <c r="AK453" t="s">
        <v>50349</v>
      </c>
      <c r="AL453">
        <v>1</v>
      </c>
      <c r="AM453" s="5">
        <f t="shared" si="58"/>
        <v>0.16666666666666666</v>
      </c>
      <c r="AN453" s="4">
        <f t="shared" si="63"/>
        <v>2.5242963523917705E-4</v>
      </c>
      <c r="AO453" s="3"/>
      <c r="AP453">
        <v>0</v>
      </c>
      <c r="AR453" t="s">
        <v>1</v>
      </c>
      <c r="AT453" s="2">
        <v>1.694</v>
      </c>
      <c r="AU453" s="1">
        <f t="shared" si="59"/>
        <v>0.63355724612185593</v>
      </c>
      <c r="AV453" s="1">
        <f t="shared" si="60"/>
        <v>0.45975316537958788</v>
      </c>
      <c r="AW453" s="1">
        <f t="shared" si="61"/>
        <v>0.28594908463731977</v>
      </c>
    </row>
    <row r="454" spans="1:49" x14ac:dyDescent="0.2">
      <c r="A454">
        <v>452</v>
      </c>
      <c r="B454" t="s">
        <v>50348</v>
      </c>
      <c r="C454" t="s">
        <v>50347</v>
      </c>
      <c r="F454" t="s">
        <v>50346</v>
      </c>
      <c r="G454" t="s">
        <v>17</v>
      </c>
      <c r="H454" t="s">
        <v>16</v>
      </c>
      <c r="I454" t="s">
        <v>5893</v>
      </c>
      <c r="J454" t="s">
        <v>50345</v>
      </c>
      <c r="K454" t="s">
        <v>50344</v>
      </c>
      <c r="L454" t="s">
        <v>6952</v>
      </c>
      <c r="M454" t="s">
        <v>230</v>
      </c>
      <c r="N454">
        <v>3</v>
      </c>
      <c r="O454" t="s">
        <v>50343</v>
      </c>
      <c r="P454" t="s">
        <v>50342</v>
      </c>
      <c r="Q454" t="s">
        <v>50341</v>
      </c>
      <c r="R454" s="7">
        <v>42522</v>
      </c>
      <c r="S454" s="8">
        <f t="shared" si="56"/>
        <v>2016</v>
      </c>
      <c r="T454" s="8">
        <v>2016</v>
      </c>
      <c r="U454" s="8">
        <f t="shared" si="57"/>
        <v>6</v>
      </c>
      <c r="V454" s="7">
        <v>42522</v>
      </c>
      <c r="W454" t="s">
        <v>117</v>
      </c>
      <c r="X454" s="2">
        <v>0.30199999999999999</v>
      </c>
      <c r="Y454" s="6">
        <f t="shared" si="62"/>
        <v>8.0617175195536687E-3</v>
      </c>
      <c r="AA454">
        <v>9296212</v>
      </c>
      <c r="AB454">
        <v>20725</v>
      </c>
      <c r="AC454" t="s">
        <v>116</v>
      </c>
      <c r="AD454" t="s">
        <v>6</v>
      </c>
      <c r="AE454">
        <v>88</v>
      </c>
      <c r="AF454">
        <v>4</v>
      </c>
      <c r="AH454" t="s">
        <v>50340</v>
      </c>
      <c r="AI454" t="s">
        <v>50339</v>
      </c>
      <c r="AJ454" t="s">
        <v>50338</v>
      </c>
      <c r="AK454" t="s">
        <v>50337</v>
      </c>
      <c r="AL454">
        <v>0</v>
      </c>
      <c r="AM454" s="5">
        <f t="shared" si="58"/>
        <v>0</v>
      </c>
      <c r="AN454" s="4">
        <f t="shared" si="63"/>
        <v>0</v>
      </c>
      <c r="AO454" s="3"/>
      <c r="AP454">
        <v>0</v>
      </c>
      <c r="AQ454" t="s">
        <v>50336</v>
      </c>
      <c r="AR454" t="s">
        <v>50335</v>
      </c>
      <c r="AS454" t="s">
        <v>50334</v>
      </c>
      <c r="AT454" s="2">
        <v>1.671</v>
      </c>
      <c r="AU454" s="1">
        <f t="shared" si="59"/>
        <v>0.56432022636875678</v>
      </c>
      <c r="AV454" s="1">
        <f t="shared" si="60"/>
        <v>0.40308587597768342</v>
      </c>
      <c r="AW454" s="1">
        <f t="shared" si="61"/>
        <v>0.24185152558661005</v>
      </c>
    </row>
    <row r="455" spans="1:49" x14ac:dyDescent="0.2">
      <c r="A455">
        <v>453</v>
      </c>
      <c r="B455" t="s">
        <v>50333</v>
      </c>
      <c r="C455" t="s">
        <v>50332</v>
      </c>
      <c r="F455" t="s">
        <v>50331</v>
      </c>
      <c r="G455" t="s">
        <v>17</v>
      </c>
      <c r="H455" t="s">
        <v>16</v>
      </c>
      <c r="I455" t="s">
        <v>13033</v>
      </c>
      <c r="J455">
        <v>60005465</v>
      </c>
      <c r="K455" t="s">
        <v>862</v>
      </c>
      <c r="L455" t="s">
        <v>861</v>
      </c>
      <c r="M455" t="s">
        <v>340</v>
      </c>
      <c r="N455">
        <v>4</v>
      </c>
      <c r="O455" t="s">
        <v>50330</v>
      </c>
      <c r="P455" t="s">
        <v>50329</v>
      </c>
      <c r="Q455" t="s">
        <v>2675</v>
      </c>
      <c r="R455" s="7">
        <v>42522</v>
      </c>
      <c r="S455" s="8">
        <f t="shared" si="56"/>
        <v>2016</v>
      </c>
      <c r="T455" s="8">
        <v>2016</v>
      </c>
      <c r="U455" s="8">
        <f t="shared" si="57"/>
        <v>6</v>
      </c>
      <c r="V455" s="7">
        <v>42522</v>
      </c>
      <c r="W455" t="s">
        <v>20643</v>
      </c>
      <c r="X455" s="2">
        <v>0.61499999999999999</v>
      </c>
      <c r="Y455" s="6">
        <f t="shared" si="62"/>
        <v>1.6417073756706976E-2</v>
      </c>
      <c r="AA455">
        <v>18666892</v>
      </c>
      <c r="AB455">
        <v>18500162200</v>
      </c>
      <c r="AC455">
        <v>18666906</v>
      </c>
      <c r="AD455" t="s">
        <v>6</v>
      </c>
      <c r="AE455">
        <v>37</v>
      </c>
      <c r="AF455">
        <v>6</v>
      </c>
      <c r="AH455" t="s">
        <v>50328</v>
      </c>
      <c r="AI455" t="s">
        <v>50327</v>
      </c>
      <c r="AJ455" t="s">
        <v>50326</v>
      </c>
      <c r="AK455" t="s">
        <v>50325</v>
      </c>
      <c r="AL455">
        <v>2</v>
      </c>
      <c r="AM455" s="5">
        <f t="shared" si="58"/>
        <v>0.33333333333333331</v>
      </c>
      <c r="AN455" s="4">
        <f t="shared" si="63"/>
        <v>5.048592704783541E-4</v>
      </c>
      <c r="AO455" s="3"/>
      <c r="AP455">
        <v>0</v>
      </c>
      <c r="AQ455" t="s">
        <v>222</v>
      </c>
      <c r="AR455">
        <v>61471093</v>
      </c>
      <c r="AS455" t="s">
        <v>221</v>
      </c>
      <c r="AT455" s="2" t="s">
        <v>0</v>
      </c>
      <c r="AU455" s="1">
        <f t="shared" si="59"/>
        <v>1.1643409410838388</v>
      </c>
      <c r="AV455" s="1">
        <f t="shared" si="60"/>
        <v>0.84609665135926648</v>
      </c>
      <c r="AW455" s="1">
        <f t="shared" si="61"/>
        <v>0.52785236163469396</v>
      </c>
    </row>
    <row r="456" spans="1:49" x14ac:dyDescent="0.2">
      <c r="A456">
        <v>454</v>
      </c>
      <c r="B456" t="s">
        <v>50324</v>
      </c>
      <c r="C456" t="s">
        <v>50323</v>
      </c>
      <c r="F456" t="s">
        <v>50322</v>
      </c>
      <c r="G456" t="s">
        <v>17</v>
      </c>
      <c r="H456" t="s">
        <v>16</v>
      </c>
      <c r="I456" t="s">
        <v>50321</v>
      </c>
      <c r="J456">
        <v>60020304</v>
      </c>
      <c r="K456" t="s">
        <v>50320</v>
      </c>
      <c r="L456" t="s">
        <v>50319</v>
      </c>
      <c r="M456" t="s">
        <v>411</v>
      </c>
      <c r="N456">
        <v>1</v>
      </c>
      <c r="O456" t="s">
        <v>50318</v>
      </c>
      <c r="P456">
        <v>7006035394</v>
      </c>
      <c r="Q456">
        <v>60020304</v>
      </c>
      <c r="R456" s="7">
        <v>42522</v>
      </c>
      <c r="S456" s="8">
        <f t="shared" si="56"/>
        <v>2016</v>
      </c>
      <c r="T456" s="8">
        <v>2016</v>
      </c>
      <c r="U456" s="8">
        <f t="shared" si="57"/>
        <v>6</v>
      </c>
      <c r="V456" s="7">
        <v>42522</v>
      </c>
      <c r="W456" t="s">
        <v>20643</v>
      </c>
      <c r="X456" s="2">
        <v>0.61499999999999999</v>
      </c>
      <c r="Y456" s="6">
        <f t="shared" si="62"/>
        <v>1.6417073756706976E-2</v>
      </c>
      <c r="AA456">
        <v>18666892</v>
      </c>
      <c r="AB456">
        <v>18500162200</v>
      </c>
      <c r="AC456">
        <v>18666906</v>
      </c>
      <c r="AD456" t="s">
        <v>6</v>
      </c>
      <c r="AE456">
        <v>37</v>
      </c>
      <c r="AF456">
        <v>6</v>
      </c>
      <c r="AH456" t="s">
        <v>50317</v>
      </c>
      <c r="AI456" t="s">
        <v>50316</v>
      </c>
      <c r="AJ456" t="s">
        <v>50315</v>
      </c>
      <c r="AK456" t="s">
        <v>50314</v>
      </c>
      <c r="AL456">
        <v>4</v>
      </c>
      <c r="AM456" s="5">
        <f t="shared" si="58"/>
        <v>0.66666666666666663</v>
      </c>
      <c r="AN456" s="4">
        <f t="shared" si="63"/>
        <v>1.0097185409567082E-3</v>
      </c>
      <c r="AO456" s="3"/>
      <c r="AP456">
        <v>0</v>
      </c>
      <c r="AQ456" t="s">
        <v>8052</v>
      </c>
      <c r="AR456">
        <v>140911190</v>
      </c>
      <c r="AS456" t="s">
        <v>8050</v>
      </c>
      <c r="AT456" s="2" t="s">
        <v>0</v>
      </c>
      <c r="AU456" s="1">
        <f t="shared" si="59"/>
        <v>1.1794867191981895</v>
      </c>
      <c r="AV456" s="1">
        <f t="shared" si="60"/>
        <v>0.87133961488318423</v>
      </c>
      <c r="AW456" s="1">
        <f t="shared" si="61"/>
        <v>0.56319251056817887</v>
      </c>
    </row>
    <row r="457" spans="1:49" x14ac:dyDescent="0.2">
      <c r="A457">
        <v>455</v>
      </c>
      <c r="B457" t="s">
        <v>50313</v>
      </c>
      <c r="C457" t="s">
        <v>50312</v>
      </c>
      <c r="F457" t="s">
        <v>50311</v>
      </c>
      <c r="G457" t="s">
        <v>17</v>
      </c>
      <c r="H457" t="s">
        <v>16</v>
      </c>
      <c r="I457" t="s">
        <v>50310</v>
      </c>
      <c r="J457" t="s">
        <v>50309</v>
      </c>
      <c r="K457" t="s">
        <v>50308</v>
      </c>
      <c r="L457" t="s">
        <v>50307</v>
      </c>
      <c r="M457" t="s">
        <v>50306</v>
      </c>
      <c r="N457">
        <v>3</v>
      </c>
      <c r="O457" t="s">
        <v>50305</v>
      </c>
      <c r="P457" t="s">
        <v>50304</v>
      </c>
      <c r="Q457" t="s">
        <v>50303</v>
      </c>
      <c r="R457" s="7">
        <v>42522</v>
      </c>
      <c r="S457" s="8">
        <f t="shared" si="56"/>
        <v>2016</v>
      </c>
      <c r="T457" s="8">
        <v>2016</v>
      </c>
      <c r="U457" s="8">
        <f t="shared" si="57"/>
        <v>6</v>
      </c>
      <c r="V457" s="7">
        <v>42522</v>
      </c>
      <c r="W457" t="s">
        <v>50302</v>
      </c>
      <c r="X457" s="2">
        <v>0.755</v>
      </c>
      <c r="Y457" s="6">
        <f t="shared" si="62"/>
        <v>2.0154293798884174E-2</v>
      </c>
      <c r="AA457">
        <v>3003604</v>
      </c>
      <c r="AB457">
        <v>16515</v>
      </c>
      <c r="AD457" t="s">
        <v>6</v>
      </c>
      <c r="AE457">
        <v>54</v>
      </c>
      <c r="AF457">
        <v>2</v>
      </c>
      <c r="AH457" t="s">
        <v>50301</v>
      </c>
      <c r="AI457" t="s">
        <v>50300</v>
      </c>
      <c r="AJ457" t="s">
        <v>50299</v>
      </c>
      <c r="AK457" t="s">
        <v>50298</v>
      </c>
      <c r="AL457">
        <v>65</v>
      </c>
      <c r="AM457" s="5">
        <f t="shared" si="58"/>
        <v>10.833333333333334</v>
      </c>
      <c r="AN457" s="4">
        <f t="shared" si="63"/>
        <v>1.640792629054651E-2</v>
      </c>
      <c r="AO457" s="3"/>
      <c r="AP457">
        <v>1</v>
      </c>
      <c r="AR457" t="s">
        <v>1</v>
      </c>
      <c r="AT457" s="2">
        <v>3.1890000000000001</v>
      </c>
      <c r="AU457" s="1">
        <f t="shared" si="59"/>
        <v>1.9030383546382874</v>
      </c>
      <c r="AV457" s="1">
        <f t="shared" si="60"/>
        <v>1.8281110044715343</v>
      </c>
      <c r="AW457" s="1">
        <f t="shared" si="61"/>
        <v>1.753183654304781</v>
      </c>
    </row>
    <row r="458" spans="1:49" x14ac:dyDescent="0.2">
      <c r="A458">
        <v>456</v>
      </c>
      <c r="B458" t="s">
        <v>50297</v>
      </c>
      <c r="C458" t="s">
        <v>50296</v>
      </c>
      <c r="F458" t="s">
        <v>50295</v>
      </c>
      <c r="G458" t="s">
        <v>17</v>
      </c>
      <c r="H458" t="s">
        <v>16</v>
      </c>
      <c r="I458" t="s">
        <v>50294</v>
      </c>
      <c r="J458">
        <v>60006314</v>
      </c>
      <c r="K458" t="s">
        <v>50293</v>
      </c>
      <c r="L458" t="s">
        <v>50292</v>
      </c>
      <c r="M458" t="s">
        <v>2229</v>
      </c>
      <c r="N458">
        <v>2</v>
      </c>
      <c r="O458" t="s">
        <v>50291</v>
      </c>
      <c r="P458" t="s">
        <v>50290</v>
      </c>
      <c r="Q458" t="s">
        <v>50289</v>
      </c>
      <c r="R458" s="7">
        <v>42522</v>
      </c>
      <c r="S458" s="8">
        <f t="shared" si="56"/>
        <v>2016</v>
      </c>
      <c r="T458" s="8">
        <v>2016</v>
      </c>
      <c r="U458" s="8">
        <f t="shared" si="57"/>
        <v>6</v>
      </c>
      <c r="V458" s="7">
        <v>42522</v>
      </c>
      <c r="W458" t="s">
        <v>50288</v>
      </c>
      <c r="X458" s="2">
        <v>0.29399999999999998</v>
      </c>
      <c r="Y458" s="6">
        <f t="shared" si="62"/>
        <v>7.8481620885721155E-3</v>
      </c>
      <c r="AA458">
        <v>9703950</v>
      </c>
      <c r="AB458">
        <v>19400158455</v>
      </c>
      <c r="AD458" t="s">
        <v>6</v>
      </c>
      <c r="AE458">
        <v>31</v>
      </c>
      <c r="AF458">
        <v>2</v>
      </c>
      <c r="AH458" t="s">
        <v>34642</v>
      </c>
      <c r="AI458" t="s">
        <v>50287</v>
      </c>
      <c r="AJ458" t="s">
        <v>50286</v>
      </c>
      <c r="AK458" t="s">
        <v>50285</v>
      </c>
      <c r="AL458">
        <v>2</v>
      </c>
      <c r="AM458" s="5">
        <f t="shared" si="58"/>
        <v>0.33333333333333331</v>
      </c>
      <c r="AN458" s="4">
        <f t="shared" si="63"/>
        <v>5.048592704783541E-4</v>
      </c>
      <c r="AO458" s="3"/>
      <c r="AP458">
        <v>0</v>
      </c>
      <c r="AR458" t="s">
        <v>1</v>
      </c>
      <c r="AT458" s="2" t="s">
        <v>0</v>
      </c>
      <c r="AU458" s="1">
        <f t="shared" si="59"/>
        <v>0.56451712431439871</v>
      </c>
      <c r="AV458" s="1">
        <f t="shared" si="60"/>
        <v>0.41765106795252349</v>
      </c>
      <c r="AW458" s="1">
        <f t="shared" si="61"/>
        <v>0.27078501159064827</v>
      </c>
    </row>
    <row r="459" spans="1:49" x14ac:dyDescent="0.2">
      <c r="A459">
        <v>457</v>
      </c>
      <c r="B459" t="s">
        <v>50284</v>
      </c>
      <c r="C459" t="s">
        <v>50283</v>
      </c>
      <c r="F459" t="s">
        <v>50282</v>
      </c>
      <c r="G459" t="s">
        <v>17</v>
      </c>
      <c r="H459" t="s">
        <v>16</v>
      </c>
      <c r="I459" t="s">
        <v>22695</v>
      </c>
      <c r="J459" t="s">
        <v>50281</v>
      </c>
      <c r="K459" t="s">
        <v>50280</v>
      </c>
      <c r="L459" t="s">
        <v>50279</v>
      </c>
      <c r="M459" t="s">
        <v>50278</v>
      </c>
      <c r="N459">
        <v>5</v>
      </c>
      <c r="O459" t="s">
        <v>50277</v>
      </c>
      <c r="P459" t="s">
        <v>50276</v>
      </c>
      <c r="Q459" t="s">
        <v>50275</v>
      </c>
      <c r="R459" s="7">
        <v>42522</v>
      </c>
      <c r="S459" s="8">
        <f t="shared" si="56"/>
        <v>2016</v>
      </c>
      <c r="T459" s="8">
        <v>2016</v>
      </c>
      <c r="U459" s="8">
        <f t="shared" si="57"/>
        <v>6</v>
      </c>
      <c r="V459" s="7">
        <v>42522</v>
      </c>
      <c r="W459" t="s">
        <v>117</v>
      </c>
      <c r="X459" s="2">
        <v>0.30199999999999999</v>
      </c>
      <c r="Y459" s="6">
        <f t="shared" si="62"/>
        <v>8.0617175195536687E-3</v>
      </c>
      <c r="AA459">
        <v>9296212</v>
      </c>
      <c r="AB459">
        <v>20725</v>
      </c>
      <c r="AC459" t="s">
        <v>116</v>
      </c>
      <c r="AD459" t="s">
        <v>6</v>
      </c>
      <c r="AE459">
        <v>88</v>
      </c>
      <c r="AF459">
        <v>3</v>
      </c>
      <c r="AH459" t="s">
        <v>50274</v>
      </c>
      <c r="AI459" t="s">
        <v>50273</v>
      </c>
      <c r="AJ459" t="s">
        <v>50272</v>
      </c>
      <c r="AK459" t="s">
        <v>50271</v>
      </c>
      <c r="AL459">
        <v>38</v>
      </c>
      <c r="AM459" s="5">
        <f t="shared" si="58"/>
        <v>6.333333333333333</v>
      </c>
      <c r="AN459" s="4">
        <f t="shared" si="63"/>
        <v>9.5923261390887284E-3</v>
      </c>
      <c r="AO459" s="3"/>
      <c r="AP459">
        <v>0</v>
      </c>
      <c r="AQ459" t="s">
        <v>1446</v>
      </c>
      <c r="AR459" t="s">
        <v>50270</v>
      </c>
      <c r="AS459" t="s">
        <v>1444</v>
      </c>
      <c r="AT459" s="2">
        <v>1.671</v>
      </c>
      <c r="AU459" s="1">
        <f t="shared" si="59"/>
        <v>0.85209001054141853</v>
      </c>
      <c r="AV459" s="1">
        <f t="shared" si="60"/>
        <v>0.88270218293211999</v>
      </c>
      <c r="AW459" s="1">
        <f t="shared" si="61"/>
        <v>0.9133143553228209</v>
      </c>
    </row>
    <row r="460" spans="1:49" x14ac:dyDescent="0.2">
      <c r="A460">
        <v>458</v>
      </c>
      <c r="B460" t="s">
        <v>50269</v>
      </c>
      <c r="C460" t="s">
        <v>50268</v>
      </c>
      <c r="F460" t="s">
        <v>50267</v>
      </c>
      <c r="G460" t="s">
        <v>17</v>
      </c>
      <c r="H460" t="s">
        <v>16</v>
      </c>
      <c r="I460" t="s">
        <v>5032</v>
      </c>
      <c r="J460">
        <v>60019616</v>
      </c>
      <c r="K460" t="s">
        <v>3869</v>
      </c>
      <c r="L460" t="s">
        <v>3868</v>
      </c>
      <c r="M460" t="s">
        <v>340</v>
      </c>
      <c r="N460">
        <v>3</v>
      </c>
      <c r="O460" t="s">
        <v>50266</v>
      </c>
      <c r="P460" t="s">
        <v>50265</v>
      </c>
      <c r="Q460" t="s">
        <v>3865</v>
      </c>
      <c r="R460" s="7">
        <v>42522</v>
      </c>
      <c r="S460" s="8">
        <f t="shared" si="56"/>
        <v>2016</v>
      </c>
      <c r="T460" s="8">
        <v>2016</v>
      </c>
      <c r="U460" s="8">
        <f t="shared" si="57"/>
        <v>6</v>
      </c>
      <c r="V460" s="7">
        <v>42522</v>
      </c>
      <c r="W460" t="s">
        <v>28561</v>
      </c>
      <c r="X460" s="2">
        <v>0.52600000000000002</v>
      </c>
      <c r="Y460" s="6">
        <f t="shared" si="62"/>
        <v>1.4041269587037187E-2</v>
      </c>
      <c r="AA460">
        <v>15571955</v>
      </c>
      <c r="AB460">
        <v>4700152486</v>
      </c>
      <c r="AC460">
        <v>15571963</v>
      </c>
      <c r="AD460" t="s">
        <v>6</v>
      </c>
      <c r="AE460">
        <v>11</v>
      </c>
      <c r="AF460">
        <v>3</v>
      </c>
      <c r="AH460" t="s">
        <v>50264</v>
      </c>
      <c r="AI460" t="s">
        <v>50263</v>
      </c>
      <c r="AJ460" t="s">
        <v>50262</v>
      </c>
      <c r="AK460" t="s">
        <v>50261</v>
      </c>
      <c r="AL460">
        <v>0</v>
      </c>
      <c r="AM460" s="5">
        <f t="shared" si="58"/>
        <v>0</v>
      </c>
      <c r="AN460" s="4">
        <f t="shared" si="63"/>
        <v>0</v>
      </c>
      <c r="AO460" s="3"/>
      <c r="AP460">
        <v>0</v>
      </c>
      <c r="AQ460" t="s">
        <v>222</v>
      </c>
      <c r="AR460" t="s">
        <v>17719</v>
      </c>
      <c r="AS460" t="s">
        <v>221</v>
      </c>
      <c r="AT460" s="2">
        <v>2.4039999999999999</v>
      </c>
      <c r="AU460" s="1">
        <f t="shared" si="59"/>
        <v>0.98288887109260303</v>
      </c>
      <c r="AV460" s="1">
        <f t="shared" si="60"/>
        <v>0.70206347935185931</v>
      </c>
      <c r="AW460" s="1">
        <f t="shared" si="61"/>
        <v>0.42123808761111559</v>
      </c>
    </row>
    <row r="461" spans="1:49" x14ac:dyDescent="0.2">
      <c r="A461">
        <v>459</v>
      </c>
      <c r="B461" t="s">
        <v>50260</v>
      </c>
      <c r="C461" t="s">
        <v>50259</v>
      </c>
      <c r="F461" t="s">
        <v>50258</v>
      </c>
      <c r="G461" t="s">
        <v>17</v>
      </c>
      <c r="H461" t="s">
        <v>16</v>
      </c>
      <c r="I461" t="s">
        <v>50257</v>
      </c>
      <c r="J461">
        <v>60014097</v>
      </c>
      <c r="K461" t="s">
        <v>33373</v>
      </c>
      <c r="L461" t="s">
        <v>1724</v>
      </c>
      <c r="M461" t="s">
        <v>135</v>
      </c>
      <c r="N461">
        <v>3</v>
      </c>
      <c r="O461" t="s">
        <v>50256</v>
      </c>
      <c r="P461" t="s">
        <v>50255</v>
      </c>
      <c r="Q461" t="s">
        <v>33379</v>
      </c>
      <c r="R461" s="7">
        <v>42522</v>
      </c>
      <c r="S461" s="8">
        <f t="shared" si="56"/>
        <v>2016</v>
      </c>
      <c r="T461" s="8">
        <v>2016</v>
      </c>
      <c r="U461" s="8">
        <f t="shared" si="57"/>
        <v>6</v>
      </c>
      <c r="V461" s="7">
        <v>42522</v>
      </c>
      <c r="W461" t="s">
        <v>28561</v>
      </c>
      <c r="X461" s="2">
        <v>0.52600000000000002</v>
      </c>
      <c r="Y461" s="6">
        <f t="shared" si="62"/>
        <v>1.4041269587037187E-2</v>
      </c>
      <c r="AA461">
        <v>15571955</v>
      </c>
      <c r="AB461">
        <v>4700152486</v>
      </c>
      <c r="AC461">
        <v>15571963</v>
      </c>
      <c r="AD461" t="s">
        <v>6</v>
      </c>
      <c r="AE461">
        <v>11</v>
      </c>
      <c r="AF461">
        <v>3</v>
      </c>
      <c r="AH461" t="s">
        <v>50254</v>
      </c>
      <c r="AI461" t="s">
        <v>50253</v>
      </c>
      <c r="AJ461" t="s">
        <v>50252</v>
      </c>
      <c r="AK461" t="s">
        <v>50251</v>
      </c>
      <c r="AL461">
        <v>2</v>
      </c>
      <c r="AM461" s="5">
        <f t="shared" si="58"/>
        <v>0.33333333333333331</v>
      </c>
      <c r="AN461" s="4">
        <f t="shared" si="63"/>
        <v>5.048592704783541E-4</v>
      </c>
      <c r="AO461" s="3"/>
      <c r="AP461">
        <v>0</v>
      </c>
      <c r="AQ461" t="s">
        <v>9542</v>
      </c>
      <c r="AR461" t="s">
        <v>1</v>
      </c>
      <c r="AS461" t="s">
        <v>9540</v>
      </c>
      <c r="AT461" s="2">
        <v>2.4039999999999999</v>
      </c>
      <c r="AU461" s="1">
        <f t="shared" si="59"/>
        <v>0.99803464920695373</v>
      </c>
      <c r="AV461" s="1">
        <f t="shared" si="60"/>
        <v>0.72730644287577706</v>
      </c>
      <c r="AW461" s="1">
        <f t="shared" si="61"/>
        <v>0.45657823654460034</v>
      </c>
    </row>
    <row r="462" spans="1:49" x14ac:dyDescent="0.2">
      <c r="A462">
        <v>460</v>
      </c>
      <c r="B462" t="s">
        <v>50250</v>
      </c>
      <c r="C462" t="s">
        <v>50249</v>
      </c>
      <c r="F462" t="s">
        <v>50248</v>
      </c>
      <c r="G462" t="s">
        <v>17</v>
      </c>
      <c r="H462" t="s">
        <v>16</v>
      </c>
      <c r="I462" t="s">
        <v>50247</v>
      </c>
      <c r="J462">
        <v>60015206</v>
      </c>
      <c r="K462" t="s">
        <v>50246</v>
      </c>
      <c r="L462" t="s">
        <v>50245</v>
      </c>
      <c r="M462" t="s">
        <v>411</v>
      </c>
      <c r="N462">
        <v>4</v>
      </c>
      <c r="O462" t="s">
        <v>50244</v>
      </c>
      <c r="P462" t="s">
        <v>50243</v>
      </c>
      <c r="Q462" t="s">
        <v>50242</v>
      </c>
      <c r="R462" s="7">
        <v>42522</v>
      </c>
      <c r="S462" s="8">
        <f t="shared" si="56"/>
        <v>2016</v>
      </c>
      <c r="T462" s="8">
        <v>2016</v>
      </c>
      <c r="U462" s="8">
        <f t="shared" si="57"/>
        <v>6</v>
      </c>
      <c r="V462" s="7">
        <v>42522</v>
      </c>
      <c r="W462" t="s">
        <v>28561</v>
      </c>
      <c r="X462" s="2">
        <v>0.52600000000000002</v>
      </c>
      <c r="Y462" s="6">
        <f t="shared" si="62"/>
        <v>1.4041269587037187E-2</v>
      </c>
      <c r="AA462">
        <v>15571955</v>
      </c>
      <c r="AB462">
        <v>4700152486</v>
      </c>
      <c r="AC462">
        <v>15571963</v>
      </c>
      <c r="AD462" t="s">
        <v>6</v>
      </c>
      <c r="AE462">
        <v>11</v>
      </c>
      <c r="AF462">
        <v>3</v>
      </c>
      <c r="AH462" t="s">
        <v>50241</v>
      </c>
      <c r="AI462" t="s">
        <v>50240</v>
      </c>
      <c r="AJ462" t="s">
        <v>50239</v>
      </c>
      <c r="AK462" t="s">
        <v>50238</v>
      </c>
      <c r="AL462">
        <v>17</v>
      </c>
      <c r="AM462" s="5">
        <f t="shared" si="58"/>
        <v>2.8333333333333335</v>
      </c>
      <c r="AN462" s="4">
        <f t="shared" si="63"/>
        <v>4.2913037990660102E-3</v>
      </c>
      <c r="AO462" s="3"/>
      <c r="AP462">
        <v>0</v>
      </c>
      <c r="AQ462" t="s">
        <v>207</v>
      </c>
      <c r="AR462">
        <v>955013</v>
      </c>
      <c r="AS462" t="s">
        <v>206</v>
      </c>
      <c r="AT462" s="2">
        <v>2.4039999999999999</v>
      </c>
      <c r="AU462" s="1">
        <f t="shared" si="59"/>
        <v>1.1116279850645834</v>
      </c>
      <c r="AV462" s="1">
        <f t="shared" si="60"/>
        <v>0.91662866930515974</v>
      </c>
      <c r="AW462" s="1">
        <f t="shared" si="61"/>
        <v>0.72162935354573632</v>
      </c>
    </row>
    <row r="463" spans="1:49" x14ac:dyDescent="0.2">
      <c r="A463">
        <v>461</v>
      </c>
      <c r="B463" t="s">
        <v>50237</v>
      </c>
      <c r="C463" t="s">
        <v>50236</v>
      </c>
      <c r="F463" t="s">
        <v>50235</v>
      </c>
      <c r="G463" t="s">
        <v>17</v>
      </c>
      <c r="H463" t="s">
        <v>16</v>
      </c>
      <c r="I463" t="s">
        <v>50234</v>
      </c>
      <c r="J463" t="s">
        <v>50233</v>
      </c>
      <c r="K463" t="s">
        <v>50232</v>
      </c>
      <c r="L463" t="s">
        <v>50231</v>
      </c>
      <c r="M463" t="s">
        <v>50230</v>
      </c>
      <c r="N463">
        <v>5</v>
      </c>
      <c r="O463" t="s">
        <v>50229</v>
      </c>
      <c r="P463" t="s">
        <v>50228</v>
      </c>
      <c r="Q463" t="s">
        <v>50227</v>
      </c>
      <c r="R463" s="7">
        <v>42522</v>
      </c>
      <c r="S463" s="8">
        <f t="shared" si="56"/>
        <v>2016</v>
      </c>
      <c r="T463" s="8">
        <v>2016</v>
      </c>
      <c r="U463" s="8">
        <f t="shared" si="57"/>
        <v>6</v>
      </c>
      <c r="V463" s="7">
        <v>42522</v>
      </c>
      <c r="W463" t="s">
        <v>50226</v>
      </c>
      <c r="X463" s="2">
        <v>0.94799999999999995</v>
      </c>
      <c r="Y463" s="6">
        <f t="shared" si="62"/>
        <v>2.5306318571314167E-2</v>
      </c>
      <c r="AA463">
        <v>9295593</v>
      </c>
      <c r="AB463">
        <v>18016</v>
      </c>
      <c r="AC463">
        <v>15737527</v>
      </c>
      <c r="AD463" t="s">
        <v>6</v>
      </c>
      <c r="AE463">
        <v>40</v>
      </c>
      <c r="AF463">
        <v>5</v>
      </c>
      <c r="AH463" t="s">
        <v>50225</v>
      </c>
      <c r="AI463" t="s">
        <v>50224</v>
      </c>
      <c r="AJ463" t="s">
        <v>50223</v>
      </c>
      <c r="AK463" t="s">
        <v>50222</v>
      </c>
      <c r="AL463">
        <v>18</v>
      </c>
      <c r="AM463" s="5">
        <f t="shared" si="58"/>
        <v>3</v>
      </c>
      <c r="AN463" s="4">
        <f t="shared" si="63"/>
        <v>4.5437334343051876E-3</v>
      </c>
      <c r="AO463" s="3"/>
      <c r="AP463">
        <v>0</v>
      </c>
      <c r="AQ463" t="s">
        <v>50221</v>
      </c>
      <c r="AR463" t="s">
        <v>50220</v>
      </c>
      <c r="AS463" t="s">
        <v>50219</v>
      </c>
      <c r="AT463" s="2">
        <v>3</v>
      </c>
      <c r="AU463" s="1">
        <f t="shared" si="59"/>
        <v>1.907754303021147</v>
      </c>
      <c r="AV463" s="1">
        <f t="shared" si="60"/>
        <v>1.4925026002809676</v>
      </c>
      <c r="AW463" s="1">
        <f t="shared" si="61"/>
        <v>1.0772508975407882</v>
      </c>
    </row>
    <row r="464" spans="1:49" x14ac:dyDescent="0.2">
      <c r="A464">
        <v>462</v>
      </c>
      <c r="B464" t="s">
        <v>50218</v>
      </c>
      <c r="C464" t="s">
        <v>50217</v>
      </c>
      <c r="E464">
        <v>26469635</v>
      </c>
      <c r="F464" t="s">
        <v>50216</v>
      </c>
      <c r="G464" t="s">
        <v>17</v>
      </c>
      <c r="H464" t="s">
        <v>16</v>
      </c>
      <c r="I464" t="s">
        <v>50215</v>
      </c>
      <c r="J464" t="s">
        <v>50214</v>
      </c>
      <c r="K464" t="s">
        <v>50213</v>
      </c>
      <c r="L464" t="s">
        <v>28722</v>
      </c>
      <c r="M464" t="s">
        <v>2921</v>
      </c>
      <c r="N464">
        <v>5</v>
      </c>
      <c r="O464" t="s">
        <v>50212</v>
      </c>
      <c r="P464" t="s">
        <v>50211</v>
      </c>
      <c r="Q464" t="s">
        <v>50210</v>
      </c>
      <c r="R464" s="7">
        <v>42522</v>
      </c>
      <c r="S464" s="8">
        <f t="shared" si="56"/>
        <v>2016</v>
      </c>
      <c r="T464" s="8">
        <v>2016</v>
      </c>
      <c r="U464" s="8">
        <f t="shared" si="57"/>
        <v>6</v>
      </c>
      <c r="V464" s="7">
        <v>42522</v>
      </c>
      <c r="W464" t="s">
        <v>26660</v>
      </c>
      <c r="X464" s="2">
        <v>1.02</v>
      </c>
      <c r="Y464" s="6">
        <f t="shared" si="62"/>
        <v>2.7228317450148157E-2</v>
      </c>
      <c r="AA464">
        <v>19324545</v>
      </c>
      <c r="AB464">
        <v>5700191219</v>
      </c>
      <c r="AD464" t="s">
        <v>6</v>
      </c>
      <c r="AE464">
        <v>10</v>
      </c>
      <c r="AF464">
        <v>3</v>
      </c>
      <c r="AG464">
        <v>7296702</v>
      </c>
      <c r="AH464" t="s">
        <v>29712</v>
      </c>
      <c r="AI464" t="s">
        <v>50209</v>
      </c>
      <c r="AJ464" t="s">
        <v>50208</v>
      </c>
      <c r="AK464" t="s">
        <v>50207</v>
      </c>
      <c r="AL464">
        <v>46</v>
      </c>
      <c r="AM464" s="5">
        <f t="shared" si="58"/>
        <v>7.666666666666667</v>
      </c>
      <c r="AN464" s="4">
        <f t="shared" si="63"/>
        <v>1.1611763221002146E-2</v>
      </c>
      <c r="AO464" s="3"/>
      <c r="AP464">
        <v>0</v>
      </c>
      <c r="AR464" t="s">
        <v>1</v>
      </c>
      <c r="AT464" s="2">
        <v>3.8330000000000002</v>
      </c>
      <c r="AU464" s="1">
        <f t="shared" si="59"/>
        <v>2.2543351181404354</v>
      </c>
      <c r="AV464" s="1">
        <f t="shared" si="60"/>
        <v>1.9420040335575151</v>
      </c>
      <c r="AW464" s="1">
        <f t="shared" si="61"/>
        <v>1.6296729489745947</v>
      </c>
    </row>
    <row r="465" spans="1:49" x14ac:dyDescent="0.2">
      <c r="A465">
        <v>463</v>
      </c>
      <c r="B465" t="s">
        <v>50206</v>
      </c>
      <c r="C465" t="s">
        <v>50205</v>
      </c>
      <c r="F465" t="s">
        <v>50204</v>
      </c>
      <c r="G465" t="s">
        <v>17</v>
      </c>
      <c r="H465" t="s">
        <v>16</v>
      </c>
      <c r="I465" t="s">
        <v>50203</v>
      </c>
      <c r="J465">
        <v>60016835</v>
      </c>
      <c r="K465" t="s">
        <v>4157</v>
      </c>
      <c r="L465" t="s">
        <v>1670</v>
      </c>
      <c r="M465" t="s">
        <v>340</v>
      </c>
      <c r="N465">
        <v>4</v>
      </c>
      <c r="O465" t="s">
        <v>50202</v>
      </c>
      <c r="P465" t="s">
        <v>50201</v>
      </c>
      <c r="Q465" t="s">
        <v>27477</v>
      </c>
      <c r="R465" s="7">
        <v>42522</v>
      </c>
      <c r="S465" s="8">
        <f t="shared" si="56"/>
        <v>2016</v>
      </c>
      <c r="T465" s="8">
        <v>2016</v>
      </c>
      <c r="U465" s="8">
        <f t="shared" si="57"/>
        <v>6</v>
      </c>
      <c r="V465" s="7">
        <v>42522</v>
      </c>
      <c r="W465" t="s">
        <v>27426</v>
      </c>
      <c r="X465" s="2">
        <v>0.55700000000000005</v>
      </c>
      <c r="Y465" s="6">
        <f t="shared" si="62"/>
        <v>1.486879688209071E-2</v>
      </c>
      <c r="AA465" t="s">
        <v>27425</v>
      </c>
      <c r="AB465">
        <v>19600161832</v>
      </c>
      <c r="AD465" t="s">
        <v>6</v>
      </c>
      <c r="AE465">
        <v>59</v>
      </c>
      <c r="AF465">
        <v>6</v>
      </c>
      <c r="AG465">
        <v>62304</v>
      </c>
      <c r="AI465" t="s">
        <v>50200</v>
      </c>
      <c r="AJ465" t="s">
        <v>50199</v>
      </c>
      <c r="AK465" t="s">
        <v>50198</v>
      </c>
      <c r="AL465">
        <v>6</v>
      </c>
      <c r="AM465" s="5">
        <f t="shared" si="58"/>
        <v>1</v>
      </c>
      <c r="AN465" s="4">
        <f t="shared" si="63"/>
        <v>1.5145778114350624E-3</v>
      </c>
      <c r="AO465" s="3"/>
      <c r="AP465">
        <v>0</v>
      </c>
      <c r="AR465" t="s">
        <v>1</v>
      </c>
      <c r="AT465" s="2" t="s">
        <v>0</v>
      </c>
      <c r="AU465" s="1">
        <f t="shared" si="59"/>
        <v>1.0862531160894016</v>
      </c>
      <c r="AV465" s="1">
        <f t="shared" si="60"/>
        <v>0.81916873467628859</v>
      </c>
      <c r="AW465" s="1">
        <f t="shared" si="61"/>
        <v>0.55208435326317562</v>
      </c>
    </row>
    <row r="466" spans="1:49" x14ac:dyDescent="0.2">
      <c r="A466">
        <v>464</v>
      </c>
      <c r="B466" t="s">
        <v>50197</v>
      </c>
      <c r="C466" t="s">
        <v>50196</v>
      </c>
      <c r="F466" t="s">
        <v>50195</v>
      </c>
      <c r="G466" t="s">
        <v>17</v>
      </c>
      <c r="H466" t="s">
        <v>16</v>
      </c>
      <c r="I466" t="s">
        <v>50194</v>
      </c>
      <c r="J466" t="s">
        <v>50193</v>
      </c>
      <c r="K466" t="s">
        <v>50192</v>
      </c>
      <c r="L466" t="s">
        <v>50191</v>
      </c>
      <c r="M466" t="s">
        <v>214</v>
      </c>
      <c r="N466">
        <v>3</v>
      </c>
      <c r="O466" t="s">
        <v>50190</v>
      </c>
      <c r="P466" t="s">
        <v>50189</v>
      </c>
      <c r="Q466" t="s">
        <v>50188</v>
      </c>
      <c r="R466" s="7">
        <v>42522</v>
      </c>
      <c r="S466" s="8">
        <f t="shared" si="56"/>
        <v>2016</v>
      </c>
      <c r="T466" s="8">
        <v>2016</v>
      </c>
      <c r="U466" s="8">
        <f t="shared" si="57"/>
        <v>6</v>
      </c>
      <c r="V466" s="7">
        <v>42522</v>
      </c>
      <c r="W466" t="s">
        <v>50187</v>
      </c>
      <c r="X466" s="2">
        <v>0.86099999999999999</v>
      </c>
      <c r="Y466" s="6">
        <f t="shared" si="62"/>
        <v>2.2983903259389767E-2</v>
      </c>
      <c r="AA466">
        <v>9255001</v>
      </c>
      <c r="AB466">
        <v>88345</v>
      </c>
      <c r="AC466">
        <v>15732916</v>
      </c>
      <c r="AD466" t="s">
        <v>6</v>
      </c>
      <c r="AE466">
        <v>65</v>
      </c>
      <c r="AF466">
        <v>2</v>
      </c>
      <c r="AH466" t="s">
        <v>50186</v>
      </c>
      <c r="AI466" t="s">
        <v>50185</v>
      </c>
      <c r="AJ466" t="s">
        <v>50184</v>
      </c>
      <c r="AK466" t="s">
        <v>50183</v>
      </c>
      <c r="AL466">
        <v>11</v>
      </c>
      <c r="AM466" s="5">
        <f t="shared" si="58"/>
        <v>1.8333333333333333</v>
      </c>
      <c r="AN466" s="4">
        <f t="shared" si="63"/>
        <v>2.7767259876309478E-3</v>
      </c>
      <c r="AO466" s="3"/>
      <c r="AP466">
        <v>0</v>
      </c>
      <c r="AQ466" t="s">
        <v>10199</v>
      </c>
      <c r="AR466" t="s">
        <v>50182</v>
      </c>
      <c r="AS466" t="s">
        <v>10197</v>
      </c>
      <c r="AT466" s="2">
        <v>2.2069999999999999</v>
      </c>
      <c r="AU466" s="1">
        <f t="shared" si="59"/>
        <v>1.6921750077862119</v>
      </c>
      <c r="AV466" s="1">
        <f t="shared" si="60"/>
        <v>1.2880314623510356</v>
      </c>
      <c r="AW466" s="1">
        <f t="shared" si="61"/>
        <v>0.88388791691585922</v>
      </c>
    </row>
    <row r="467" spans="1:49" x14ac:dyDescent="0.2">
      <c r="A467">
        <v>465</v>
      </c>
      <c r="B467" t="s">
        <v>50181</v>
      </c>
      <c r="C467" t="s">
        <v>50180</v>
      </c>
      <c r="F467" t="s">
        <v>50179</v>
      </c>
      <c r="G467" t="s">
        <v>17</v>
      </c>
      <c r="H467" t="s">
        <v>16</v>
      </c>
      <c r="I467" t="s">
        <v>50178</v>
      </c>
      <c r="J467" t="s">
        <v>50177</v>
      </c>
      <c r="K467" t="s">
        <v>50176</v>
      </c>
      <c r="L467" t="s">
        <v>50175</v>
      </c>
      <c r="M467" t="s">
        <v>50174</v>
      </c>
      <c r="N467">
        <v>3</v>
      </c>
      <c r="O467" t="s">
        <v>50173</v>
      </c>
      <c r="P467" t="s">
        <v>50172</v>
      </c>
      <c r="Q467" t="s">
        <v>50171</v>
      </c>
      <c r="R467" s="7">
        <v>42522</v>
      </c>
      <c r="S467" s="8">
        <f t="shared" si="56"/>
        <v>2016</v>
      </c>
      <c r="T467" s="8">
        <v>2016</v>
      </c>
      <c r="U467" s="8">
        <f t="shared" si="57"/>
        <v>6</v>
      </c>
      <c r="V467" s="7">
        <v>42522</v>
      </c>
      <c r="W467" t="s">
        <v>34316</v>
      </c>
      <c r="X467" s="2">
        <v>0.33200000000000002</v>
      </c>
      <c r="Y467" s="6">
        <f t="shared" si="62"/>
        <v>8.8625503857344985E-3</v>
      </c>
      <c r="AA467">
        <v>15698025</v>
      </c>
      <c r="AB467">
        <v>144926</v>
      </c>
      <c r="AC467">
        <v>15728137</v>
      </c>
      <c r="AD467" t="s">
        <v>6</v>
      </c>
      <c r="AE467">
        <v>15</v>
      </c>
      <c r="AF467">
        <v>2</v>
      </c>
      <c r="AH467" t="s">
        <v>50170</v>
      </c>
      <c r="AI467" t="s">
        <v>50169</v>
      </c>
      <c r="AJ467" t="s">
        <v>50168</v>
      </c>
      <c r="AK467" t="s">
        <v>50167</v>
      </c>
      <c r="AL467">
        <v>3</v>
      </c>
      <c r="AM467" s="5">
        <f t="shared" si="58"/>
        <v>0.5</v>
      </c>
      <c r="AN467" s="4">
        <f t="shared" si="63"/>
        <v>7.572889057175312E-4</v>
      </c>
      <c r="AO467" s="3"/>
      <c r="AP467">
        <v>0</v>
      </c>
      <c r="AR467" t="s">
        <v>1</v>
      </c>
      <c r="AT467" s="2">
        <v>1.8069999999999999</v>
      </c>
      <c r="AU467" s="1">
        <f t="shared" si="59"/>
        <v>0.64309719417294087</v>
      </c>
      <c r="AV467" s="1">
        <f t="shared" si="60"/>
        <v>0.48099196457260146</v>
      </c>
      <c r="AW467" s="1">
        <f t="shared" si="61"/>
        <v>0.31888673497226211</v>
      </c>
    </row>
    <row r="468" spans="1:49" x14ac:dyDescent="0.2">
      <c r="A468">
        <v>466</v>
      </c>
      <c r="B468" t="s">
        <v>50166</v>
      </c>
      <c r="C468" t="s">
        <v>50165</v>
      </c>
      <c r="E468">
        <v>26183320</v>
      </c>
      <c r="F468" t="s">
        <v>50164</v>
      </c>
      <c r="G468" t="s">
        <v>17</v>
      </c>
      <c r="H468" t="s">
        <v>16</v>
      </c>
      <c r="I468" t="s">
        <v>50163</v>
      </c>
      <c r="J468" t="s">
        <v>50162</v>
      </c>
      <c r="K468" t="s">
        <v>50161</v>
      </c>
      <c r="L468" t="s">
        <v>50160</v>
      </c>
      <c r="M468" t="s">
        <v>50159</v>
      </c>
      <c r="N468">
        <v>13</v>
      </c>
      <c r="O468" t="s">
        <v>50158</v>
      </c>
      <c r="P468" t="s">
        <v>50157</v>
      </c>
      <c r="Q468" t="s">
        <v>50156</v>
      </c>
      <c r="R468" s="7">
        <v>42522</v>
      </c>
      <c r="S468" s="8">
        <f t="shared" si="56"/>
        <v>2016</v>
      </c>
      <c r="T468" s="8">
        <v>2016</v>
      </c>
      <c r="U468" s="8">
        <f t="shared" si="57"/>
        <v>6</v>
      </c>
      <c r="V468" s="7">
        <v>42522</v>
      </c>
      <c r="W468" t="s">
        <v>25</v>
      </c>
      <c r="X468" s="2">
        <v>1.696</v>
      </c>
      <c r="Y468" s="6">
        <f t="shared" si="62"/>
        <v>4.5273751368089483E-2</v>
      </c>
      <c r="AA468">
        <v>7403194</v>
      </c>
      <c r="AB468">
        <v>17267</v>
      </c>
      <c r="AC468">
        <v>15222594</v>
      </c>
      <c r="AD468" t="s">
        <v>6</v>
      </c>
      <c r="AE468">
        <v>75</v>
      </c>
      <c r="AF468">
        <v>6</v>
      </c>
      <c r="AH468" t="s">
        <v>50155</v>
      </c>
      <c r="AI468" t="s">
        <v>50154</v>
      </c>
      <c r="AJ468" t="s">
        <v>50153</v>
      </c>
      <c r="AK468" t="s">
        <v>50152</v>
      </c>
      <c r="AL468">
        <v>50</v>
      </c>
      <c r="AM468" s="5">
        <f t="shared" si="58"/>
        <v>8.3333333333333339</v>
      </c>
      <c r="AN468" s="4">
        <f t="shared" si="63"/>
        <v>1.2621481761958854E-2</v>
      </c>
      <c r="AO468" s="3"/>
      <c r="AP468">
        <v>0</v>
      </c>
      <c r="AQ468" t="s">
        <v>31484</v>
      </c>
      <c r="AR468" t="s">
        <v>50151</v>
      </c>
      <c r="AS468" t="s">
        <v>31482</v>
      </c>
      <c r="AT468" s="2">
        <v>4.6680000000000001</v>
      </c>
      <c r="AU468" s="1">
        <f t="shared" si="59"/>
        <v>3.547807048625029</v>
      </c>
      <c r="AV468" s="1">
        <f t="shared" si="60"/>
        <v>2.8947616565024168</v>
      </c>
      <c r="AW468" s="1">
        <f t="shared" si="61"/>
        <v>2.2417162643798041</v>
      </c>
    </row>
    <row r="469" spans="1:49" x14ac:dyDescent="0.2">
      <c r="A469">
        <v>467</v>
      </c>
      <c r="B469" t="s">
        <v>50150</v>
      </c>
      <c r="C469" t="s">
        <v>50149</v>
      </c>
      <c r="E469">
        <v>26190475</v>
      </c>
      <c r="F469" t="s">
        <v>50148</v>
      </c>
      <c r="G469" t="s">
        <v>17</v>
      </c>
      <c r="H469" t="s">
        <v>16</v>
      </c>
      <c r="I469" t="s">
        <v>29959</v>
      </c>
      <c r="J469" t="s">
        <v>50147</v>
      </c>
      <c r="K469" t="s">
        <v>50146</v>
      </c>
      <c r="L469" t="s">
        <v>50145</v>
      </c>
      <c r="M469" t="s">
        <v>59</v>
      </c>
      <c r="N469">
        <v>5</v>
      </c>
      <c r="O469" t="s">
        <v>50144</v>
      </c>
      <c r="P469" t="s">
        <v>50143</v>
      </c>
      <c r="Q469" t="s">
        <v>50142</v>
      </c>
      <c r="R469" s="7">
        <v>42522</v>
      </c>
      <c r="S469" s="8">
        <f t="shared" si="56"/>
        <v>2016</v>
      </c>
      <c r="T469" s="8">
        <v>2016</v>
      </c>
      <c r="U469" s="8">
        <f t="shared" si="57"/>
        <v>6</v>
      </c>
      <c r="V469" s="7">
        <v>42522</v>
      </c>
      <c r="W469" t="s">
        <v>25</v>
      </c>
      <c r="X469" s="2">
        <v>1.696</v>
      </c>
      <c r="Y469" s="6">
        <f t="shared" si="62"/>
        <v>4.5273751368089483E-2</v>
      </c>
      <c r="AA469">
        <v>7403194</v>
      </c>
      <c r="AB469">
        <v>17267</v>
      </c>
      <c r="AC469">
        <v>15222594</v>
      </c>
      <c r="AD469" t="s">
        <v>6</v>
      </c>
      <c r="AE469">
        <v>75</v>
      </c>
      <c r="AF469">
        <v>6</v>
      </c>
      <c r="AH469" t="s">
        <v>47025</v>
      </c>
      <c r="AI469" t="s">
        <v>50141</v>
      </c>
      <c r="AJ469" t="s">
        <v>50140</v>
      </c>
      <c r="AK469" t="s">
        <v>50139</v>
      </c>
      <c r="AL469">
        <v>5</v>
      </c>
      <c r="AM469" s="5">
        <f t="shared" si="58"/>
        <v>0.83333333333333337</v>
      </c>
      <c r="AN469" s="4">
        <f t="shared" si="63"/>
        <v>1.2621481761958854E-3</v>
      </c>
      <c r="AO469" s="3"/>
      <c r="AP469">
        <v>0</v>
      </c>
      <c r="AQ469" t="s">
        <v>29053</v>
      </c>
      <c r="AR469" t="s">
        <v>50138</v>
      </c>
      <c r="AS469" t="s">
        <v>29051</v>
      </c>
      <c r="AT469" s="2">
        <v>4.6680000000000001</v>
      </c>
      <c r="AU469" s="1">
        <f t="shared" si="59"/>
        <v>3.2070270410521404</v>
      </c>
      <c r="AV469" s="1">
        <f t="shared" si="60"/>
        <v>2.3267949772142686</v>
      </c>
      <c r="AW469" s="1">
        <f t="shared" si="61"/>
        <v>1.4465629133763964</v>
      </c>
    </row>
    <row r="470" spans="1:49" x14ac:dyDescent="0.2">
      <c r="A470">
        <v>468</v>
      </c>
      <c r="B470" t="s">
        <v>50137</v>
      </c>
      <c r="C470" t="s">
        <v>50136</v>
      </c>
      <c r="E470">
        <v>26198163</v>
      </c>
      <c r="F470" t="s">
        <v>50135</v>
      </c>
      <c r="G470" t="s">
        <v>17</v>
      </c>
      <c r="H470" t="s">
        <v>16</v>
      </c>
      <c r="I470" t="s">
        <v>50134</v>
      </c>
      <c r="J470" t="s">
        <v>50133</v>
      </c>
      <c r="K470" t="s">
        <v>50132</v>
      </c>
      <c r="L470" t="s">
        <v>50131</v>
      </c>
      <c r="M470" t="s">
        <v>50130</v>
      </c>
      <c r="N470">
        <v>8</v>
      </c>
      <c r="O470" t="s">
        <v>50129</v>
      </c>
      <c r="P470" t="s">
        <v>50128</v>
      </c>
      <c r="Q470" t="s">
        <v>50127</v>
      </c>
      <c r="R470" s="7">
        <v>42522</v>
      </c>
      <c r="S470" s="8">
        <f t="shared" si="56"/>
        <v>2016</v>
      </c>
      <c r="T470" s="8">
        <v>2016</v>
      </c>
      <c r="U470" s="8">
        <f t="shared" si="57"/>
        <v>6</v>
      </c>
      <c r="V470" s="7">
        <v>42522</v>
      </c>
      <c r="W470" t="s">
        <v>25</v>
      </c>
      <c r="X470" s="2">
        <v>1.696</v>
      </c>
      <c r="Y470" s="6">
        <f t="shared" si="62"/>
        <v>4.5273751368089483E-2</v>
      </c>
      <c r="AA470">
        <v>7403194</v>
      </c>
      <c r="AB470">
        <v>17267</v>
      </c>
      <c r="AC470">
        <v>15222594</v>
      </c>
      <c r="AD470" t="s">
        <v>6</v>
      </c>
      <c r="AE470">
        <v>75</v>
      </c>
      <c r="AF470">
        <v>6</v>
      </c>
      <c r="AH470" t="s">
        <v>50126</v>
      </c>
      <c r="AI470" t="s">
        <v>50125</v>
      </c>
      <c r="AJ470" t="s">
        <v>50124</v>
      </c>
      <c r="AK470" t="s">
        <v>50123</v>
      </c>
      <c r="AL470">
        <v>8</v>
      </c>
      <c r="AM470" s="5">
        <f t="shared" si="58"/>
        <v>1.3333333333333333</v>
      </c>
      <c r="AN470" s="4">
        <f t="shared" si="63"/>
        <v>2.0194370819134164E-3</v>
      </c>
      <c r="AO470" s="3"/>
      <c r="AP470">
        <v>0</v>
      </c>
      <c r="AQ470" t="s">
        <v>2859</v>
      </c>
      <c r="AR470" t="s">
        <v>1</v>
      </c>
      <c r="AS470" t="s">
        <v>2857</v>
      </c>
      <c r="AT470" s="2">
        <v>4.6680000000000001</v>
      </c>
      <c r="AU470" s="1">
        <f t="shared" si="59"/>
        <v>3.2297457082236662</v>
      </c>
      <c r="AV470" s="1">
        <f t="shared" si="60"/>
        <v>2.3646594225001452</v>
      </c>
      <c r="AW470" s="1">
        <f t="shared" si="61"/>
        <v>1.4995731367766236</v>
      </c>
    </row>
    <row r="471" spans="1:49" x14ac:dyDescent="0.2">
      <c r="A471">
        <v>469</v>
      </c>
      <c r="B471" t="s">
        <v>50122</v>
      </c>
      <c r="C471" t="s">
        <v>50121</v>
      </c>
      <c r="F471" t="s">
        <v>50120</v>
      </c>
      <c r="G471" t="s">
        <v>17</v>
      </c>
      <c r="H471" t="s">
        <v>16</v>
      </c>
      <c r="I471" t="s">
        <v>50119</v>
      </c>
      <c r="J471">
        <v>60007493</v>
      </c>
      <c r="K471" t="s">
        <v>34779</v>
      </c>
      <c r="L471" t="s">
        <v>34778</v>
      </c>
      <c r="M471" t="s">
        <v>1003</v>
      </c>
      <c r="N471">
        <v>6</v>
      </c>
      <c r="O471" t="s">
        <v>50118</v>
      </c>
      <c r="P471" t="s">
        <v>50117</v>
      </c>
      <c r="Q471" t="s">
        <v>50116</v>
      </c>
      <c r="R471" s="7">
        <v>42522</v>
      </c>
      <c r="S471" s="8">
        <f t="shared" si="56"/>
        <v>2016</v>
      </c>
      <c r="T471" s="8">
        <v>2016</v>
      </c>
      <c r="U471" s="8">
        <f t="shared" si="57"/>
        <v>6</v>
      </c>
      <c r="V471" s="7">
        <v>42522</v>
      </c>
      <c r="W471" t="s">
        <v>44536</v>
      </c>
      <c r="X471" s="2">
        <v>1.1519999999999999</v>
      </c>
      <c r="Y471" s="6">
        <f t="shared" si="62"/>
        <v>3.0751982061343795E-2</v>
      </c>
      <c r="AA471">
        <v>15564959</v>
      </c>
      <c r="AB471">
        <v>4700152301</v>
      </c>
      <c r="AC471">
        <v>15564967</v>
      </c>
      <c r="AD471" t="s">
        <v>6</v>
      </c>
      <c r="AE471">
        <v>33</v>
      </c>
      <c r="AF471">
        <v>4</v>
      </c>
      <c r="AH471" t="s">
        <v>50115</v>
      </c>
      <c r="AI471" t="s">
        <v>50114</v>
      </c>
      <c r="AK471" t="s">
        <v>50113</v>
      </c>
      <c r="AL471">
        <v>40</v>
      </c>
      <c r="AM471" s="5">
        <f t="shared" si="58"/>
        <v>6.666666666666667</v>
      </c>
      <c r="AN471" s="4">
        <f t="shared" si="63"/>
        <v>1.0097185409567083E-2</v>
      </c>
      <c r="AO471" s="3"/>
      <c r="AP471">
        <v>0</v>
      </c>
      <c r="AR471" t="s">
        <v>1</v>
      </c>
      <c r="AT471" s="2">
        <v>3.7669999999999999</v>
      </c>
      <c r="AU471" s="1">
        <f t="shared" si="59"/>
        <v>2.4555543065810781</v>
      </c>
      <c r="AV471" s="1">
        <f t="shared" si="60"/>
        <v>2.0424583735455437</v>
      </c>
      <c r="AW471" s="1">
        <f t="shared" si="61"/>
        <v>1.6293624405100096</v>
      </c>
    </row>
    <row r="472" spans="1:49" x14ac:dyDescent="0.2">
      <c r="A472">
        <v>470</v>
      </c>
      <c r="B472" t="s">
        <v>50112</v>
      </c>
      <c r="C472" t="s">
        <v>50111</v>
      </c>
      <c r="F472" t="s">
        <v>50110</v>
      </c>
      <c r="G472" t="s">
        <v>17</v>
      </c>
      <c r="H472" t="s">
        <v>16</v>
      </c>
      <c r="I472" t="s">
        <v>50109</v>
      </c>
      <c r="J472" t="s">
        <v>50108</v>
      </c>
      <c r="K472" t="s">
        <v>50107</v>
      </c>
      <c r="L472" t="s">
        <v>50106</v>
      </c>
      <c r="M472" t="s">
        <v>377</v>
      </c>
      <c r="N472">
        <v>7</v>
      </c>
      <c r="O472" t="s">
        <v>50105</v>
      </c>
      <c r="P472" t="s">
        <v>50104</v>
      </c>
      <c r="Q472" t="s">
        <v>50103</v>
      </c>
      <c r="R472" s="7">
        <v>42522</v>
      </c>
      <c r="S472" s="8">
        <f t="shared" si="56"/>
        <v>2016</v>
      </c>
      <c r="T472" s="8">
        <v>2016</v>
      </c>
      <c r="U472" s="8">
        <f t="shared" si="57"/>
        <v>6</v>
      </c>
      <c r="V472" s="7">
        <v>42522</v>
      </c>
      <c r="W472" t="s">
        <v>44536</v>
      </c>
      <c r="X472" s="2">
        <v>1.1519999999999999</v>
      </c>
      <c r="Y472" s="6">
        <f t="shared" si="62"/>
        <v>3.0751982061343795E-2</v>
      </c>
      <c r="AA472">
        <v>15564959</v>
      </c>
      <c r="AB472">
        <v>4700152301</v>
      </c>
      <c r="AC472">
        <v>15564967</v>
      </c>
      <c r="AD472" t="s">
        <v>6</v>
      </c>
      <c r="AE472">
        <v>33</v>
      </c>
      <c r="AF472">
        <v>4</v>
      </c>
      <c r="AH472" t="s">
        <v>50102</v>
      </c>
      <c r="AI472" t="s">
        <v>50101</v>
      </c>
      <c r="AK472" t="s">
        <v>50100</v>
      </c>
      <c r="AL472">
        <v>15</v>
      </c>
      <c r="AM472" s="5">
        <f t="shared" si="58"/>
        <v>2.5</v>
      </c>
      <c r="AN472" s="4">
        <f t="shared" si="63"/>
        <v>3.7864445285876562E-3</v>
      </c>
      <c r="AO472" s="3"/>
      <c r="AP472">
        <v>0</v>
      </c>
      <c r="AQ472" t="s">
        <v>207</v>
      </c>
      <c r="AR472">
        <v>1445936</v>
      </c>
      <c r="AS472" t="s">
        <v>206</v>
      </c>
      <c r="AT472" s="2">
        <v>3.7669999999999999</v>
      </c>
      <c r="AU472" s="1">
        <f t="shared" si="59"/>
        <v>2.2662320801516951</v>
      </c>
      <c r="AV472" s="1">
        <f t="shared" si="60"/>
        <v>1.7269213294965724</v>
      </c>
      <c r="AW472" s="1">
        <f t="shared" si="61"/>
        <v>1.1876105788414497</v>
      </c>
    </row>
    <row r="473" spans="1:49" x14ac:dyDescent="0.2">
      <c r="A473">
        <v>471</v>
      </c>
      <c r="B473" t="s">
        <v>50099</v>
      </c>
      <c r="C473" t="s">
        <v>50098</v>
      </c>
      <c r="F473" t="s">
        <v>50097</v>
      </c>
      <c r="G473" t="s">
        <v>17</v>
      </c>
      <c r="H473" t="s">
        <v>16</v>
      </c>
      <c r="I473" t="s">
        <v>50096</v>
      </c>
      <c r="J473" t="s">
        <v>50095</v>
      </c>
      <c r="K473" t="s">
        <v>50094</v>
      </c>
      <c r="L473" t="s">
        <v>50093</v>
      </c>
      <c r="M473" t="s">
        <v>42656</v>
      </c>
      <c r="N473">
        <v>4</v>
      </c>
      <c r="O473" t="s">
        <v>50092</v>
      </c>
      <c r="P473" t="s">
        <v>50091</v>
      </c>
      <c r="Q473" t="s">
        <v>50090</v>
      </c>
      <c r="R473" s="7">
        <v>42522</v>
      </c>
      <c r="S473" s="8">
        <f t="shared" si="56"/>
        <v>2016</v>
      </c>
      <c r="T473" s="8">
        <v>2016</v>
      </c>
      <c r="U473" s="8">
        <f t="shared" si="57"/>
        <v>6</v>
      </c>
      <c r="V473" s="7">
        <v>42522</v>
      </c>
      <c r="W473" t="s">
        <v>32443</v>
      </c>
      <c r="X473" s="2">
        <v>0.86399999999999999</v>
      </c>
      <c r="Y473" s="6">
        <f t="shared" si="62"/>
        <v>2.3063986546007848E-2</v>
      </c>
      <c r="AA473">
        <v>19328184</v>
      </c>
      <c r="AB473">
        <v>11300153734</v>
      </c>
      <c r="AC473">
        <v>19379234</v>
      </c>
      <c r="AD473" t="s">
        <v>6</v>
      </c>
      <c r="AE473">
        <v>10</v>
      </c>
      <c r="AF473">
        <v>2</v>
      </c>
      <c r="AG473">
        <v>7014235</v>
      </c>
      <c r="AH473" t="s">
        <v>50089</v>
      </c>
      <c r="AI473" t="s">
        <v>50088</v>
      </c>
      <c r="AJ473" t="s">
        <v>50087</v>
      </c>
      <c r="AK473" t="s">
        <v>50086</v>
      </c>
      <c r="AL473">
        <v>10</v>
      </c>
      <c r="AM473" s="5">
        <f t="shared" si="58"/>
        <v>1.6666666666666667</v>
      </c>
      <c r="AN473" s="4">
        <f t="shared" si="63"/>
        <v>2.5242963523917708E-3</v>
      </c>
      <c r="AO473" s="3"/>
      <c r="AP473">
        <v>0</v>
      </c>
      <c r="AR473" t="s">
        <v>1</v>
      </c>
      <c r="AT473" s="2">
        <v>3.931</v>
      </c>
      <c r="AU473" s="1">
        <f t="shared" si="59"/>
        <v>1.6902079487923021</v>
      </c>
      <c r="AV473" s="1">
        <f t="shared" si="60"/>
        <v>1.279414144919981</v>
      </c>
      <c r="AW473" s="1">
        <f t="shared" si="61"/>
        <v>0.86862034104765939</v>
      </c>
    </row>
    <row r="474" spans="1:49" x14ac:dyDescent="0.2">
      <c r="A474">
        <v>472</v>
      </c>
      <c r="B474" t="s">
        <v>50085</v>
      </c>
      <c r="C474" t="s">
        <v>50084</v>
      </c>
      <c r="F474" t="s">
        <v>50083</v>
      </c>
      <c r="G474" t="s">
        <v>17</v>
      </c>
      <c r="H474" t="s">
        <v>16</v>
      </c>
      <c r="I474" t="s">
        <v>50082</v>
      </c>
      <c r="J474" t="s">
        <v>50081</v>
      </c>
      <c r="K474" t="s">
        <v>50080</v>
      </c>
      <c r="L474" t="s">
        <v>50079</v>
      </c>
      <c r="M474" t="s">
        <v>2572</v>
      </c>
      <c r="N474">
        <v>8</v>
      </c>
      <c r="O474" t="s">
        <v>50078</v>
      </c>
      <c r="P474" t="s">
        <v>50077</v>
      </c>
      <c r="Q474" t="s">
        <v>50076</v>
      </c>
      <c r="R474" s="7">
        <v>42521</v>
      </c>
      <c r="S474" s="8">
        <f t="shared" si="56"/>
        <v>2016</v>
      </c>
      <c r="T474" s="8">
        <v>2016</v>
      </c>
      <c r="U474" s="8">
        <f t="shared" si="57"/>
        <v>6</v>
      </c>
      <c r="V474" s="7">
        <v>42521</v>
      </c>
      <c r="W474" t="s">
        <v>26589</v>
      </c>
      <c r="X474" s="2">
        <v>0.74099999999999999</v>
      </c>
      <c r="Y474" s="6">
        <f t="shared" si="62"/>
        <v>1.9780571794666454E-2</v>
      </c>
      <c r="AB474">
        <v>4900152808</v>
      </c>
      <c r="AC474">
        <v>17480221</v>
      </c>
      <c r="AD474" t="s">
        <v>6</v>
      </c>
      <c r="AE474">
        <v>11</v>
      </c>
      <c r="AF474">
        <v>5</v>
      </c>
      <c r="AG474" t="s">
        <v>50075</v>
      </c>
      <c r="AI474" t="s">
        <v>50074</v>
      </c>
      <c r="AJ474" t="s">
        <v>50073</v>
      </c>
      <c r="AK474" t="s">
        <v>50072</v>
      </c>
      <c r="AL474">
        <v>7</v>
      </c>
      <c r="AM474" s="5">
        <f t="shared" si="58"/>
        <v>1.1666666666666667</v>
      </c>
      <c r="AN474" s="4">
        <f t="shared" si="63"/>
        <v>1.7670074466742396E-3</v>
      </c>
      <c r="AO474" s="3"/>
      <c r="AP474">
        <v>0</v>
      </c>
      <c r="AR474" t="s">
        <v>1</v>
      </c>
      <c r="AT474" s="2">
        <v>1.415</v>
      </c>
      <c r="AU474" s="1">
        <f t="shared" si="59"/>
        <v>1.4376502490268788</v>
      </c>
      <c r="AV474" s="1">
        <f t="shared" si="60"/>
        <v>1.0773789620670347</v>
      </c>
      <c r="AW474" s="1">
        <f t="shared" si="61"/>
        <v>0.71710767510719031</v>
      </c>
    </row>
    <row r="475" spans="1:49" x14ac:dyDescent="0.2">
      <c r="A475">
        <v>473</v>
      </c>
      <c r="B475" t="s">
        <v>50071</v>
      </c>
      <c r="C475" t="s">
        <v>50070</v>
      </c>
      <c r="F475" t="s">
        <v>50069</v>
      </c>
      <c r="G475" t="s">
        <v>17</v>
      </c>
      <c r="H475" t="s">
        <v>16</v>
      </c>
      <c r="I475" t="s">
        <v>48177</v>
      </c>
      <c r="J475">
        <v>60000221</v>
      </c>
      <c r="K475" t="s">
        <v>18572</v>
      </c>
      <c r="L475" t="s">
        <v>18571</v>
      </c>
      <c r="M475" t="s">
        <v>411</v>
      </c>
      <c r="N475">
        <v>2</v>
      </c>
      <c r="O475" t="s">
        <v>48173</v>
      </c>
      <c r="P475" t="s">
        <v>48172</v>
      </c>
      <c r="Q475" t="s">
        <v>50068</v>
      </c>
      <c r="R475" s="7">
        <v>42521</v>
      </c>
      <c r="S475" s="8">
        <f t="shared" si="56"/>
        <v>2016</v>
      </c>
      <c r="T475" s="8">
        <v>2016</v>
      </c>
      <c r="U475" s="8">
        <f t="shared" si="57"/>
        <v>6</v>
      </c>
      <c r="V475" s="7">
        <v>42521</v>
      </c>
      <c r="W475" t="s">
        <v>25764</v>
      </c>
      <c r="X475" s="2">
        <v>0.85699999999999998</v>
      </c>
      <c r="Y475" s="6">
        <f t="shared" si="62"/>
        <v>2.287712554389899E-2</v>
      </c>
      <c r="AA475">
        <v>223727</v>
      </c>
      <c r="AB475">
        <v>28570</v>
      </c>
      <c r="AC475">
        <v>13616463</v>
      </c>
      <c r="AD475" t="s">
        <v>6</v>
      </c>
      <c r="AE475">
        <v>49</v>
      </c>
      <c r="AF475">
        <v>26</v>
      </c>
      <c r="AG475">
        <v>265602</v>
      </c>
      <c r="AI475" t="s">
        <v>50067</v>
      </c>
      <c r="AJ475" t="s">
        <v>50066</v>
      </c>
      <c r="AK475" t="s">
        <v>50065</v>
      </c>
      <c r="AL475">
        <v>8</v>
      </c>
      <c r="AM475" s="5">
        <f t="shared" si="58"/>
        <v>1.3333333333333333</v>
      </c>
      <c r="AN475" s="4">
        <f t="shared" si="63"/>
        <v>2.0194370819134164E-3</v>
      </c>
      <c r="AO475" s="3"/>
      <c r="AP475">
        <v>0</v>
      </c>
      <c r="AR475" t="s">
        <v>1</v>
      </c>
      <c r="AT475" s="2" t="s">
        <v>0</v>
      </c>
      <c r="AU475" s="1">
        <f t="shared" si="59"/>
        <v>1.6619819005303318</v>
      </c>
      <c r="AV475" s="1">
        <f t="shared" si="60"/>
        <v>1.2448281312906202</v>
      </c>
      <c r="AW475" s="1">
        <f t="shared" si="61"/>
        <v>0.82767436205090883</v>
      </c>
    </row>
    <row r="476" spans="1:49" x14ac:dyDescent="0.2">
      <c r="A476">
        <v>474</v>
      </c>
      <c r="B476" t="s">
        <v>50064</v>
      </c>
      <c r="C476" t="s">
        <v>50063</v>
      </c>
      <c r="F476" t="s">
        <v>50062</v>
      </c>
      <c r="G476" t="s">
        <v>17</v>
      </c>
      <c r="H476" t="s">
        <v>16</v>
      </c>
      <c r="I476" t="s">
        <v>50061</v>
      </c>
      <c r="J476">
        <v>60029114</v>
      </c>
      <c r="K476" t="s">
        <v>50060</v>
      </c>
      <c r="L476" t="s">
        <v>50059</v>
      </c>
      <c r="M476" t="s">
        <v>5203</v>
      </c>
      <c r="N476">
        <v>4</v>
      </c>
      <c r="O476" t="s">
        <v>50058</v>
      </c>
      <c r="P476" t="s">
        <v>50057</v>
      </c>
      <c r="Q476" t="s">
        <v>50056</v>
      </c>
      <c r="R476" s="7">
        <v>42521</v>
      </c>
      <c r="S476" s="8">
        <f t="shared" si="56"/>
        <v>2016</v>
      </c>
      <c r="T476" s="8">
        <v>2016</v>
      </c>
      <c r="U476" s="8">
        <f t="shared" si="57"/>
        <v>6</v>
      </c>
      <c r="V476" s="7">
        <v>42521</v>
      </c>
      <c r="W476" t="s">
        <v>11654</v>
      </c>
      <c r="X476" s="2">
        <v>0.69899999999999995</v>
      </c>
      <c r="Y476" s="6">
        <f t="shared" si="62"/>
        <v>1.8659405782013295E-2</v>
      </c>
      <c r="AB476">
        <v>15838</v>
      </c>
      <c r="AC476">
        <v>20734433</v>
      </c>
      <c r="AD476" t="s">
        <v>6</v>
      </c>
      <c r="AE476">
        <v>7</v>
      </c>
      <c r="AF476">
        <v>6</v>
      </c>
      <c r="AG476">
        <v>76</v>
      </c>
      <c r="AI476" t="s">
        <v>50055</v>
      </c>
      <c r="AJ476" t="s">
        <v>50054</v>
      </c>
      <c r="AK476" t="s">
        <v>50053</v>
      </c>
      <c r="AL476">
        <v>10</v>
      </c>
      <c r="AM476" s="5">
        <f t="shared" si="58"/>
        <v>1.6666666666666667</v>
      </c>
      <c r="AN476" s="4">
        <f t="shared" si="63"/>
        <v>2.5242963523917708E-3</v>
      </c>
      <c r="AO476" s="3"/>
      <c r="AP476">
        <v>1</v>
      </c>
      <c r="AR476" t="s">
        <v>1</v>
      </c>
      <c r="AT476" s="2">
        <v>2.6859999999999999</v>
      </c>
      <c r="AU476" s="1">
        <f t="shared" si="59"/>
        <v>1.3818872953126835</v>
      </c>
      <c r="AV476" s="1">
        <f t="shared" si="60"/>
        <v>1.0591851067202533</v>
      </c>
      <c r="AW476" s="1">
        <f t="shared" si="61"/>
        <v>0.73648291812782274</v>
      </c>
    </row>
    <row r="477" spans="1:49" x14ac:dyDescent="0.2">
      <c r="A477">
        <v>475</v>
      </c>
      <c r="B477" t="s">
        <v>50052</v>
      </c>
      <c r="C477" t="s">
        <v>50051</v>
      </c>
      <c r="F477" t="s">
        <v>50050</v>
      </c>
      <c r="G477" t="s">
        <v>17</v>
      </c>
      <c r="H477" t="s">
        <v>16</v>
      </c>
      <c r="I477" t="s">
        <v>50049</v>
      </c>
      <c r="J477" t="s">
        <v>50048</v>
      </c>
      <c r="K477" t="s">
        <v>50047</v>
      </c>
      <c r="L477" t="s">
        <v>50046</v>
      </c>
      <c r="M477" t="s">
        <v>50045</v>
      </c>
      <c r="N477">
        <v>5</v>
      </c>
      <c r="O477" t="s">
        <v>50044</v>
      </c>
      <c r="P477" t="s">
        <v>50043</v>
      </c>
      <c r="Q477" t="s">
        <v>50042</v>
      </c>
      <c r="R477" s="7">
        <v>42521</v>
      </c>
      <c r="S477" s="8">
        <f t="shared" si="56"/>
        <v>2016</v>
      </c>
      <c r="T477" s="8">
        <v>2016</v>
      </c>
      <c r="U477" s="8">
        <f t="shared" si="57"/>
        <v>6</v>
      </c>
      <c r="V477" s="7">
        <v>42521</v>
      </c>
      <c r="W477" t="s">
        <v>31067</v>
      </c>
      <c r="X477" s="2">
        <v>1.3280000000000001</v>
      </c>
      <c r="Y477" s="6">
        <f t="shared" si="62"/>
        <v>3.5450201542937994E-2</v>
      </c>
      <c r="AA477">
        <v>7413335</v>
      </c>
      <c r="AB477">
        <v>29251</v>
      </c>
      <c r="AC477">
        <v>13616587</v>
      </c>
      <c r="AD477" t="s">
        <v>6</v>
      </c>
      <c r="AE477">
        <v>58</v>
      </c>
      <c r="AF477">
        <v>7</v>
      </c>
      <c r="AG477">
        <v>74004</v>
      </c>
      <c r="AI477" t="s">
        <v>50041</v>
      </c>
      <c r="AJ477" t="s">
        <v>50040</v>
      </c>
      <c r="AK477" t="s">
        <v>50039</v>
      </c>
      <c r="AL477">
        <v>5</v>
      </c>
      <c r="AM477" s="5">
        <f t="shared" si="58"/>
        <v>0.83333333333333337</v>
      </c>
      <c r="AN477" s="4">
        <f t="shared" si="63"/>
        <v>1.2621481761958854E-3</v>
      </c>
      <c r="AO477" s="3"/>
      <c r="AP477">
        <v>0</v>
      </c>
      <c r="AQ477" t="s">
        <v>2071</v>
      </c>
      <c r="AR477">
        <v>633053</v>
      </c>
      <c r="AS477" t="s">
        <v>2070</v>
      </c>
      <c r="AT477" s="2">
        <v>2.4580000000000002</v>
      </c>
      <c r="AU477" s="1">
        <f t="shared" si="59"/>
        <v>2.5193785532915363</v>
      </c>
      <c r="AV477" s="1">
        <f t="shared" si="60"/>
        <v>1.8356174859566941</v>
      </c>
      <c r="AW477" s="1">
        <f t="shared" si="61"/>
        <v>1.1518564186218518</v>
      </c>
    </row>
    <row r="478" spans="1:49" x14ac:dyDescent="0.2">
      <c r="A478">
        <v>476</v>
      </c>
      <c r="B478" t="s">
        <v>50038</v>
      </c>
      <c r="C478" t="s">
        <v>50037</v>
      </c>
      <c r="D478" t="s">
        <v>50036</v>
      </c>
      <c r="F478" t="s">
        <v>50035</v>
      </c>
      <c r="G478" t="s">
        <v>17</v>
      </c>
      <c r="H478" t="s">
        <v>16</v>
      </c>
      <c r="I478" t="s">
        <v>693</v>
      </c>
      <c r="J478" t="s">
        <v>50034</v>
      </c>
      <c r="K478" t="s">
        <v>50033</v>
      </c>
      <c r="L478" t="s">
        <v>50032</v>
      </c>
      <c r="M478" t="s">
        <v>5311</v>
      </c>
      <c r="N478">
        <v>10</v>
      </c>
      <c r="O478" t="s">
        <v>50031</v>
      </c>
      <c r="P478" t="s">
        <v>50030</v>
      </c>
      <c r="Q478" t="s">
        <v>50029</v>
      </c>
      <c r="R478" s="7">
        <v>42521</v>
      </c>
      <c r="S478" s="8">
        <f t="shared" si="56"/>
        <v>2016</v>
      </c>
      <c r="T478" s="8">
        <v>2016</v>
      </c>
      <c r="U478" s="8">
        <f t="shared" si="57"/>
        <v>6</v>
      </c>
      <c r="V478" s="7">
        <v>42521</v>
      </c>
      <c r="W478" t="s">
        <v>15975</v>
      </c>
      <c r="X478" s="2">
        <v>1.24</v>
      </c>
      <c r="Y478" s="6">
        <f t="shared" si="62"/>
        <v>3.3101091802140895E-2</v>
      </c>
      <c r="AB478">
        <v>21100200805</v>
      </c>
      <c r="AC478">
        <v>20452322</v>
      </c>
      <c r="AD478" t="s">
        <v>6</v>
      </c>
      <c r="AE478">
        <v>6</v>
      </c>
      <c r="AG478">
        <v>26949</v>
      </c>
      <c r="AI478" t="s">
        <v>50028</v>
      </c>
      <c r="AK478" t="s">
        <v>50027</v>
      </c>
      <c r="AL478">
        <v>23</v>
      </c>
      <c r="AM478" s="5">
        <f t="shared" si="58"/>
        <v>3.8333333333333335</v>
      </c>
      <c r="AN478" s="4">
        <f t="shared" si="63"/>
        <v>5.805881610501073E-3</v>
      </c>
      <c r="AO478" s="3"/>
      <c r="AP478">
        <v>1</v>
      </c>
      <c r="AR478" t="s">
        <v>1</v>
      </c>
      <c r="AT478" s="2">
        <v>4.3789999999999996</v>
      </c>
      <c r="AU478" s="1">
        <f t="shared" si="59"/>
        <v>2.4912528744648945</v>
      </c>
      <c r="AV478" s="1">
        <f t="shared" si="60"/>
        <v>1.9453486706320984</v>
      </c>
      <c r="AW478" s="1">
        <f t="shared" si="61"/>
        <v>1.3994444667993018</v>
      </c>
    </row>
    <row r="479" spans="1:49" x14ac:dyDescent="0.2">
      <c r="A479">
        <v>477</v>
      </c>
      <c r="B479" t="s">
        <v>50026</v>
      </c>
      <c r="C479" t="s">
        <v>50025</v>
      </c>
      <c r="F479" t="s">
        <v>50024</v>
      </c>
      <c r="G479" t="s">
        <v>17</v>
      </c>
      <c r="H479" t="s">
        <v>16</v>
      </c>
      <c r="I479" t="s">
        <v>50023</v>
      </c>
      <c r="J479" t="s">
        <v>50022</v>
      </c>
      <c r="K479" t="s">
        <v>50021</v>
      </c>
      <c r="L479" t="s">
        <v>25557</v>
      </c>
      <c r="M479" t="s">
        <v>214</v>
      </c>
      <c r="N479">
        <v>3</v>
      </c>
      <c r="O479" t="s">
        <v>50020</v>
      </c>
      <c r="P479" t="s">
        <v>50019</v>
      </c>
      <c r="Q479" t="s">
        <v>50018</v>
      </c>
      <c r="R479" s="7">
        <v>42521</v>
      </c>
      <c r="S479" s="8">
        <f t="shared" si="56"/>
        <v>2016</v>
      </c>
      <c r="T479" s="8">
        <v>2016</v>
      </c>
      <c r="U479" s="8">
        <f t="shared" si="57"/>
        <v>6</v>
      </c>
      <c r="V479" s="7">
        <v>42521</v>
      </c>
      <c r="W479" t="s">
        <v>30868</v>
      </c>
      <c r="X479" s="2">
        <v>5.0110000000000001</v>
      </c>
      <c r="Y479" s="6">
        <f t="shared" si="62"/>
        <v>0.13376578308107098</v>
      </c>
      <c r="AA479">
        <v>278424</v>
      </c>
      <c r="AB479">
        <v>21121</v>
      </c>
      <c r="AC479">
        <v>10916490</v>
      </c>
      <c r="AD479" t="s">
        <v>6</v>
      </c>
      <c r="AE479">
        <v>113</v>
      </c>
      <c r="AF479">
        <v>22</v>
      </c>
      <c r="AH479" t="s">
        <v>50017</v>
      </c>
      <c r="AI479" t="s">
        <v>50016</v>
      </c>
      <c r="AJ479" t="s">
        <v>50015</v>
      </c>
      <c r="AK479" t="s">
        <v>50014</v>
      </c>
      <c r="AL479">
        <v>159</v>
      </c>
      <c r="AM479" s="5">
        <f t="shared" si="58"/>
        <v>26.5</v>
      </c>
      <c r="AN479" s="4">
        <f t="shared" si="63"/>
        <v>4.0136312003029154E-2</v>
      </c>
      <c r="AO479" s="3"/>
      <c r="AP479">
        <v>1</v>
      </c>
      <c r="AR479" t="s">
        <v>1</v>
      </c>
      <c r="AT479" s="2" t="s">
        <v>0</v>
      </c>
      <c r="AU479" s="1">
        <f t="shared" si="59"/>
        <v>10.567694175765844</v>
      </c>
      <c r="AV479" s="1">
        <f t="shared" si="60"/>
        <v>8.6951047542050084</v>
      </c>
      <c r="AW479" s="1">
        <f t="shared" si="61"/>
        <v>6.8225153326441701</v>
      </c>
    </row>
    <row r="480" spans="1:49" x14ac:dyDescent="0.2">
      <c r="A480">
        <v>478</v>
      </c>
      <c r="B480" t="s">
        <v>50013</v>
      </c>
      <c r="C480" t="s">
        <v>50012</v>
      </c>
      <c r="F480" t="s">
        <v>50011</v>
      </c>
      <c r="G480" t="s">
        <v>17</v>
      </c>
      <c r="H480" t="s">
        <v>16</v>
      </c>
      <c r="I480" t="s">
        <v>10254</v>
      </c>
      <c r="J480" t="s">
        <v>10253</v>
      </c>
      <c r="K480" t="s">
        <v>10252</v>
      </c>
      <c r="L480" t="s">
        <v>10251</v>
      </c>
      <c r="M480" t="s">
        <v>6544</v>
      </c>
      <c r="N480">
        <v>3</v>
      </c>
      <c r="O480" t="s">
        <v>30690</v>
      </c>
      <c r="P480" t="s">
        <v>30689</v>
      </c>
      <c r="Q480" t="s">
        <v>50010</v>
      </c>
      <c r="R480" s="7">
        <v>42521</v>
      </c>
      <c r="S480" s="8">
        <f t="shared" si="56"/>
        <v>2016</v>
      </c>
      <c r="T480" s="8">
        <v>2016</v>
      </c>
      <c r="U480" s="8">
        <f t="shared" si="57"/>
        <v>6</v>
      </c>
      <c r="V480" s="7">
        <v>42521</v>
      </c>
      <c r="W480" t="s">
        <v>38295</v>
      </c>
      <c r="X480" s="2">
        <v>0.22800000000000001</v>
      </c>
      <c r="Y480" s="6">
        <f t="shared" si="62"/>
        <v>6.0863297829742936E-3</v>
      </c>
      <c r="AA480">
        <v>19767277</v>
      </c>
      <c r="AB480">
        <v>17700155805</v>
      </c>
      <c r="AC480">
        <v>22881468</v>
      </c>
      <c r="AD480" t="s">
        <v>6</v>
      </c>
      <c r="AE480">
        <v>10</v>
      </c>
      <c r="AF480">
        <v>5</v>
      </c>
      <c r="AH480" t="s">
        <v>50009</v>
      </c>
      <c r="AI480" t="s">
        <v>50008</v>
      </c>
      <c r="AJ480" t="s">
        <v>50007</v>
      </c>
      <c r="AK480" t="s">
        <v>50006</v>
      </c>
      <c r="AL480">
        <v>2</v>
      </c>
      <c r="AM480" s="5">
        <f t="shared" si="58"/>
        <v>0.33333333333333331</v>
      </c>
      <c r="AN480" s="4">
        <f t="shared" si="63"/>
        <v>5.048592704783541E-4</v>
      </c>
      <c r="AO480" s="3"/>
      <c r="AP480">
        <v>1</v>
      </c>
      <c r="AQ480" t="s">
        <v>222</v>
      </c>
      <c r="AR480" t="s">
        <v>5050</v>
      </c>
      <c r="AS480" t="s">
        <v>221</v>
      </c>
      <c r="AT480" s="2">
        <v>0.85799999999999998</v>
      </c>
      <c r="AU480" s="1">
        <f t="shared" si="59"/>
        <v>0.44118886292255122</v>
      </c>
      <c r="AV480" s="1">
        <f t="shared" si="60"/>
        <v>0.32955945267263237</v>
      </c>
      <c r="AW480" s="1">
        <f t="shared" si="61"/>
        <v>0.2179300424227136</v>
      </c>
    </row>
    <row r="481" spans="1:49" x14ac:dyDescent="0.2">
      <c r="A481">
        <v>479</v>
      </c>
      <c r="B481" t="s">
        <v>50005</v>
      </c>
      <c r="C481" t="s">
        <v>50004</v>
      </c>
      <c r="F481" t="s">
        <v>50003</v>
      </c>
      <c r="G481" t="s">
        <v>17</v>
      </c>
      <c r="H481" t="s">
        <v>16</v>
      </c>
      <c r="I481" t="s">
        <v>45711</v>
      </c>
      <c r="J481">
        <v>60013614</v>
      </c>
      <c r="K481" t="s">
        <v>33185</v>
      </c>
      <c r="L481" t="s">
        <v>5227</v>
      </c>
      <c r="M481" t="s">
        <v>340</v>
      </c>
      <c r="N481">
        <v>1</v>
      </c>
      <c r="O481" t="s">
        <v>50002</v>
      </c>
      <c r="P481">
        <v>55925373800</v>
      </c>
      <c r="Q481">
        <v>60013614</v>
      </c>
      <c r="R481" s="7">
        <v>42521</v>
      </c>
      <c r="S481" s="8">
        <f t="shared" si="56"/>
        <v>2016</v>
      </c>
      <c r="T481" s="8">
        <v>2016</v>
      </c>
      <c r="U481" s="8">
        <f t="shared" si="57"/>
        <v>6</v>
      </c>
      <c r="V481" s="7">
        <v>42521</v>
      </c>
      <c r="W481" t="s">
        <v>38295</v>
      </c>
      <c r="X481" s="2">
        <v>0.22800000000000001</v>
      </c>
      <c r="Y481" s="6">
        <f t="shared" si="62"/>
        <v>6.0863297829742936E-3</v>
      </c>
      <c r="AA481">
        <v>19767277</v>
      </c>
      <c r="AB481">
        <v>17700155805</v>
      </c>
      <c r="AC481">
        <v>22881468</v>
      </c>
      <c r="AD481" t="s">
        <v>6</v>
      </c>
      <c r="AE481">
        <v>10</v>
      </c>
      <c r="AF481">
        <v>5</v>
      </c>
      <c r="AH481" t="s">
        <v>50001</v>
      </c>
      <c r="AI481" t="s">
        <v>50000</v>
      </c>
      <c r="AJ481" t="s">
        <v>49999</v>
      </c>
      <c r="AK481" t="s">
        <v>49998</v>
      </c>
      <c r="AL481">
        <v>2</v>
      </c>
      <c r="AM481" s="5">
        <f t="shared" si="58"/>
        <v>0.33333333333333331</v>
      </c>
      <c r="AN481" s="4">
        <f t="shared" si="63"/>
        <v>5.048592704783541E-4</v>
      </c>
      <c r="AO481" s="3"/>
      <c r="AP481">
        <v>1</v>
      </c>
      <c r="AQ481" t="s">
        <v>49997</v>
      </c>
      <c r="AR481" t="s">
        <v>49996</v>
      </c>
      <c r="AS481" t="s">
        <v>49995</v>
      </c>
      <c r="AT481" s="2">
        <v>0.85799999999999998</v>
      </c>
      <c r="AU481" s="1">
        <f t="shared" si="59"/>
        <v>0.44118886292255122</v>
      </c>
      <c r="AV481" s="1">
        <f t="shared" si="60"/>
        <v>0.32955945267263237</v>
      </c>
      <c r="AW481" s="1">
        <f t="shared" si="61"/>
        <v>0.2179300424227136</v>
      </c>
    </row>
    <row r="482" spans="1:49" x14ac:dyDescent="0.2">
      <c r="A482">
        <v>480</v>
      </c>
      <c r="B482" t="s">
        <v>49994</v>
      </c>
      <c r="C482" t="s">
        <v>49993</v>
      </c>
      <c r="F482" t="s">
        <v>49992</v>
      </c>
      <c r="G482" t="s">
        <v>17</v>
      </c>
      <c r="H482" t="s">
        <v>16</v>
      </c>
      <c r="I482" t="s">
        <v>4458</v>
      </c>
      <c r="J482" t="s">
        <v>49991</v>
      </c>
      <c r="K482" t="s">
        <v>49990</v>
      </c>
      <c r="L482" t="s">
        <v>49989</v>
      </c>
      <c r="M482" t="s">
        <v>230</v>
      </c>
      <c r="N482">
        <v>5</v>
      </c>
      <c r="O482" t="s">
        <v>49988</v>
      </c>
      <c r="P482" t="s">
        <v>49987</v>
      </c>
      <c r="Q482" t="s">
        <v>49986</v>
      </c>
      <c r="R482" s="7">
        <v>42520</v>
      </c>
      <c r="S482" s="8">
        <f t="shared" si="56"/>
        <v>2016</v>
      </c>
      <c r="T482" s="8">
        <v>2016</v>
      </c>
      <c r="U482" s="8">
        <f t="shared" si="57"/>
        <v>6</v>
      </c>
      <c r="V482" s="7">
        <v>42520</v>
      </c>
      <c r="W482" t="s">
        <v>25576</v>
      </c>
      <c r="X482" s="2">
        <v>1.3939999999999999</v>
      </c>
      <c r="Y482" s="6">
        <f t="shared" si="62"/>
        <v>3.721203384853581E-2</v>
      </c>
      <c r="AB482">
        <v>12862</v>
      </c>
      <c r="AC482">
        <v>10944087</v>
      </c>
      <c r="AD482" t="s">
        <v>6</v>
      </c>
      <c r="AE482">
        <v>24</v>
      </c>
      <c r="AF482">
        <v>11</v>
      </c>
      <c r="AH482" t="s">
        <v>49985</v>
      </c>
      <c r="AI482" t="s">
        <v>49984</v>
      </c>
      <c r="AK482" t="s">
        <v>49983</v>
      </c>
      <c r="AL482">
        <v>19</v>
      </c>
      <c r="AM482" s="5">
        <f t="shared" si="58"/>
        <v>3.1666666666666665</v>
      </c>
      <c r="AN482" s="4">
        <f t="shared" si="63"/>
        <v>4.7961630695443642E-3</v>
      </c>
      <c r="AO482" s="3"/>
      <c r="AP482">
        <v>1</v>
      </c>
      <c r="AQ482" t="s">
        <v>222</v>
      </c>
      <c r="AR482" t="s">
        <v>49982</v>
      </c>
      <c r="AS482" t="s">
        <v>221</v>
      </c>
      <c r="AT482" s="2">
        <v>3.8940000000000001</v>
      </c>
      <c r="AU482" s="1">
        <f t="shared" si="59"/>
        <v>2.7487272614838374</v>
      </c>
      <c r="AV482" s="1">
        <f t="shared" si="60"/>
        <v>2.1004098459040086</v>
      </c>
      <c r="AW482" s="1">
        <f t="shared" si="61"/>
        <v>1.4520924303241798</v>
      </c>
    </row>
    <row r="483" spans="1:49" x14ac:dyDescent="0.2">
      <c r="A483">
        <v>481</v>
      </c>
      <c r="B483" t="s">
        <v>49981</v>
      </c>
      <c r="C483" t="s">
        <v>49980</v>
      </c>
      <c r="F483" t="s">
        <v>49979</v>
      </c>
      <c r="G483" t="s">
        <v>17</v>
      </c>
      <c r="H483" t="s">
        <v>16</v>
      </c>
      <c r="I483" t="s">
        <v>49978</v>
      </c>
      <c r="J483">
        <v>60027271</v>
      </c>
      <c r="K483" t="s">
        <v>3012</v>
      </c>
      <c r="L483" t="s">
        <v>3011</v>
      </c>
      <c r="M483" t="s">
        <v>411</v>
      </c>
      <c r="N483">
        <v>6</v>
      </c>
      <c r="O483" t="s">
        <v>49977</v>
      </c>
      <c r="P483" t="s">
        <v>49976</v>
      </c>
      <c r="Q483" t="s">
        <v>49975</v>
      </c>
      <c r="R483" s="7">
        <v>42520</v>
      </c>
      <c r="S483" s="8">
        <f t="shared" si="56"/>
        <v>2016</v>
      </c>
      <c r="T483" s="8">
        <v>2016</v>
      </c>
      <c r="U483" s="8">
        <f t="shared" si="57"/>
        <v>6</v>
      </c>
      <c r="V483" s="7">
        <v>42520</v>
      </c>
      <c r="W483" t="s">
        <v>25209</v>
      </c>
      <c r="X483" s="2">
        <v>1.1819999999999999</v>
      </c>
      <c r="Y483" s="6">
        <f t="shared" si="62"/>
        <v>3.1552814927524625E-2</v>
      </c>
      <c r="AA483">
        <v>36951</v>
      </c>
      <c r="AB483">
        <v>27030</v>
      </c>
      <c r="AD483" t="s">
        <v>6</v>
      </c>
      <c r="AE483">
        <v>108</v>
      </c>
      <c r="AF483">
        <v>22</v>
      </c>
      <c r="AG483">
        <v>223503</v>
      </c>
      <c r="AI483" t="s">
        <v>49974</v>
      </c>
      <c r="AK483" t="s">
        <v>49973</v>
      </c>
      <c r="AL483">
        <v>38</v>
      </c>
      <c r="AM483" s="5">
        <f t="shared" si="58"/>
        <v>6.333333333333333</v>
      </c>
      <c r="AN483" s="4">
        <f t="shared" si="63"/>
        <v>9.5923261390887284E-3</v>
      </c>
      <c r="AO483" s="3"/>
      <c r="AP483">
        <v>0</v>
      </c>
      <c r="AQ483" t="s">
        <v>8052</v>
      </c>
      <c r="AR483" t="s">
        <v>1</v>
      </c>
      <c r="AS483" t="s">
        <v>8050</v>
      </c>
      <c r="AT483" s="2">
        <v>3.7909999999999999</v>
      </c>
      <c r="AU483" s="1">
        <f t="shared" si="59"/>
        <v>2.4964668290993854</v>
      </c>
      <c r="AV483" s="1">
        <f t="shared" si="60"/>
        <v>2.0572570533306673</v>
      </c>
      <c r="AW483" s="1">
        <f t="shared" si="61"/>
        <v>1.6180472775619497</v>
      </c>
    </row>
    <row r="484" spans="1:49" x14ac:dyDescent="0.2">
      <c r="A484">
        <v>482</v>
      </c>
      <c r="B484" t="s">
        <v>49972</v>
      </c>
      <c r="C484" t="s">
        <v>49971</v>
      </c>
      <c r="F484" t="s">
        <v>49970</v>
      </c>
      <c r="G484" t="s">
        <v>17</v>
      </c>
      <c r="H484" t="s">
        <v>16</v>
      </c>
      <c r="I484" t="s">
        <v>49969</v>
      </c>
      <c r="J484" t="s">
        <v>49968</v>
      </c>
      <c r="K484" t="s">
        <v>49967</v>
      </c>
      <c r="L484" t="s">
        <v>49966</v>
      </c>
      <c r="M484" t="s">
        <v>49965</v>
      </c>
      <c r="N484">
        <v>10</v>
      </c>
      <c r="O484" t="s">
        <v>49964</v>
      </c>
      <c r="P484" t="s">
        <v>49963</v>
      </c>
      <c r="Q484" t="s">
        <v>49962</v>
      </c>
      <c r="R484" s="7">
        <v>42520</v>
      </c>
      <c r="S484" s="8">
        <f t="shared" si="56"/>
        <v>2016</v>
      </c>
      <c r="T484" s="8">
        <v>2016</v>
      </c>
      <c r="U484" s="8">
        <f t="shared" si="57"/>
        <v>6</v>
      </c>
      <c r="V484" s="7">
        <v>42520</v>
      </c>
      <c r="W484" t="s">
        <v>25576</v>
      </c>
      <c r="X484" s="2">
        <v>1.3939999999999999</v>
      </c>
      <c r="Y484" s="6">
        <f t="shared" si="62"/>
        <v>3.721203384853581E-2</v>
      </c>
      <c r="AB484">
        <v>12862</v>
      </c>
      <c r="AC484">
        <v>10944087</v>
      </c>
      <c r="AD484" t="s">
        <v>6</v>
      </c>
      <c r="AE484">
        <v>24</v>
      </c>
      <c r="AF484">
        <v>11</v>
      </c>
      <c r="AH484" t="s">
        <v>49961</v>
      </c>
      <c r="AI484" t="s">
        <v>49960</v>
      </c>
      <c r="AK484" t="s">
        <v>49959</v>
      </c>
      <c r="AL484">
        <v>31</v>
      </c>
      <c r="AM484" s="5">
        <f t="shared" si="58"/>
        <v>5.166666666666667</v>
      </c>
      <c r="AN484" s="4">
        <f t="shared" si="63"/>
        <v>7.8253186924144898E-3</v>
      </c>
      <c r="AO484" s="3"/>
      <c r="AP484">
        <v>1</v>
      </c>
      <c r="AQ484" t="s">
        <v>924</v>
      </c>
      <c r="AR484" t="s">
        <v>1</v>
      </c>
      <c r="AS484" t="s">
        <v>923</v>
      </c>
      <c r="AT484" s="2">
        <v>3.8940000000000001</v>
      </c>
      <c r="AU484" s="1">
        <f t="shared" si="59"/>
        <v>2.8396019301699416</v>
      </c>
      <c r="AV484" s="1">
        <f t="shared" si="60"/>
        <v>2.2518676270475151</v>
      </c>
      <c r="AW484" s="1">
        <f t="shared" si="61"/>
        <v>1.6641333239250884</v>
      </c>
    </row>
    <row r="485" spans="1:49" x14ac:dyDescent="0.2">
      <c r="A485">
        <v>483</v>
      </c>
      <c r="B485" t="s">
        <v>49958</v>
      </c>
      <c r="C485" t="s">
        <v>49957</v>
      </c>
      <c r="F485" t="s">
        <v>49956</v>
      </c>
      <c r="G485" t="s">
        <v>17</v>
      </c>
      <c r="H485" t="s">
        <v>16</v>
      </c>
      <c r="I485" t="s">
        <v>37268</v>
      </c>
      <c r="J485" t="s">
        <v>37267</v>
      </c>
      <c r="K485" t="s">
        <v>37266</v>
      </c>
      <c r="L485" t="s">
        <v>37265</v>
      </c>
      <c r="M485" t="s">
        <v>30059</v>
      </c>
      <c r="N485">
        <v>7</v>
      </c>
      <c r="O485" t="s">
        <v>37264</v>
      </c>
      <c r="P485" t="s">
        <v>37263</v>
      </c>
      <c r="Q485" t="s">
        <v>37262</v>
      </c>
      <c r="R485" s="7">
        <v>42520</v>
      </c>
      <c r="S485" s="8">
        <f t="shared" si="56"/>
        <v>2016</v>
      </c>
      <c r="T485" s="8">
        <v>2016</v>
      </c>
      <c r="U485" s="8">
        <f t="shared" si="57"/>
        <v>6</v>
      </c>
      <c r="V485" s="7">
        <v>42520</v>
      </c>
      <c r="W485" t="s">
        <v>25576</v>
      </c>
      <c r="X485" s="2">
        <v>1.3939999999999999</v>
      </c>
      <c r="Y485" s="6">
        <f t="shared" si="62"/>
        <v>3.721203384853581E-2</v>
      </c>
      <c r="AB485">
        <v>12862</v>
      </c>
      <c r="AC485">
        <v>10944087</v>
      </c>
      <c r="AD485" t="s">
        <v>6</v>
      </c>
      <c r="AE485">
        <v>24</v>
      </c>
      <c r="AF485">
        <v>11</v>
      </c>
      <c r="AH485" t="s">
        <v>49955</v>
      </c>
      <c r="AI485" t="s">
        <v>49954</v>
      </c>
      <c r="AK485" t="s">
        <v>49953</v>
      </c>
      <c r="AL485">
        <v>14</v>
      </c>
      <c r="AM485" s="5">
        <f t="shared" si="58"/>
        <v>2.3333333333333335</v>
      </c>
      <c r="AN485" s="4">
        <f t="shared" si="63"/>
        <v>3.5340148933484792E-3</v>
      </c>
      <c r="AO485" s="3"/>
      <c r="AP485">
        <v>1</v>
      </c>
      <c r="AQ485" t="s">
        <v>1782</v>
      </c>
      <c r="AR485" t="s">
        <v>37258</v>
      </c>
      <c r="AS485" t="s">
        <v>1780</v>
      </c>
      <c r="AT485" s="2">
        <v>3.8940000000000001</v>
      </c>
      <c r="AU485" s="1">
        <f t="shared" si="59"/>
        <v>2.7108628161979609</v>
      </c>
      <c r="AV485" s="1">
        <f t="shared" si="60"/>
        <v>2.0373024370942145</v>
      </c>
      <c r="AW485" s="1">
        <f t="shared" si="61"/>
        <v>1.3637420579904678</v>
      </c>
    </row>
    <row r="486" spans="1:49" x14ac:dyDescent="0.2">
      <c r="A486">
        <v>484</v>
      </c>
      <c r="B486" t="s">
        <v>49952</v>
      </c>
      <c r="C486" t="s">
        <v>49951</v>
      </c>
      <c r="E486">
        <v>27285421</v>
      </c>
      <c r="F486" t="s">
        <v>49950</v>
      </c>
      <c r="G486" t="s">
        <v>17</v>
      </c>
      <c r="H486" t="s">
        <v>16</v>
      </c>
      <c r="I486" t="s">
        <v>25681</v>
      </c>
      <c r="J486">
        <v>60008724</v>
      </c>
      <c r="K486" t="s">
        <v>25680</v>
      </c>
      <c r="L486" t="s">
        <v>25679</v>
      </c>
      <c r="M486" t="s">
        <v>411</v>
      </c>
      <c r="N486">
        <v>3</v>
      </c>
      <c r="O486" t="s">
        <v>49949</v>
      </c>
      <c r="P486" t="s">
        <v>49948</v>
      </c>
      <c r="Q486" t="s">
        <v>25676</v>
      </c>
      <c r="R486" s="7">
        <v>42518</v>
      </c>
      <c r="S486" s="8">
        <f t="shared" si="56"/>
        <v>2016</v>
      </c>
      <c r="T486" s="8">
        <v>2016</v>
      </c>
      <c r="U486" s="8">
        <f t="shared" si="57"/>
        <v>6</v>
      </c>
      <c r="V486" s="7">
        <v>42518</v>
      </c>
      <c r="W486" t="s">
        <v>49947</v>
      </c>
      <c r="X486" s="2">
        <v>0.59599999999999997</v>
      </c>
      <c r="Y486" s="6">
        <f t="shared" si="62"/>
        <v>1.5909879608125784E-2</v>
      </c>
      <c r="AA486" t="s">
        <v>49946</v>
      </c>
      <c r="AB486">
        <v>19900191993</v>
      </c>
      <c r="AD486" t="s">
        <v>6</v>
      </c>
      <c r="AE486">
        <v>2016</v>
      </c>
      <c r="AF486">
        <v>111</v>
      </c>
      <c r="AG486" t="s">
        <v>49945</v>
      </c>
      <c r="AI486" t="s">
        <v>49944</v>
      </c>
      <c r="AJ486" t="s">
        <v>49943</v>
      </c>
      <c r="AK486" t="s">
        <v>49942</v>
      </c>
      <c r="AL486">
        <v>11</v>
      </c>
      <c r="AM486" s="5">
        <f t="shared" si="58"/>
        <v>1.8333333333333333</v>
      </c>
      <c r="AN486" s="4">
        <f t="shared" si="63"/>
        <v>2.7767259876309478E-3</v>
      </c>
      <c r="AO486" s="3"/>
      <c r="AP486">
        <v>1</v>
      </c>
      <c r="AR486" t="s">
        <v>1</v>
      </c>
      <c r="AT486" s="2" t="s">
        <v>0</v>
      </c>
      <c r="AU486" s="1">
        <f t="shared" si="59"/>
        <v>1.1969933521977334</v>
      </c>
      <c r="AV486" s="1">
        <f t="shared" si="60"/>
        <v>0.93433027978783656</v>
      </c>
      <c r="AW486" s="1">
        <f t="shared" si="61"/>
        <v>0.67166720737793983</v>
      </c>
    </row>
    <row r="487" spans="1:49" x14ac:dyDescent="0.2">
      <c r="A487">
        <v>485</v>
      </c>
      <c r="B487" t="s">
        <v>49941</v>
      </c>
      <c r="C487" t="s">
        <v>49940</v>
      </c>
      <c r="F487" t="s">
        <v>49939</v>
      </c>
      <c r="G487" t="s">
        <v>17</v>
      </c>
      <c r="H487" t="s">
        <v>16</v>
      </c>
      <c r="I487" t="s">
        <v>16739</v>
      </c>
      <c r="J487" t="s">
        <v>49938</v>
      </c>
      <c r="K487" t="s">
        <v>49937</v>
      </c>
      <c r="L487" t="s">
        <v>49936</v>
      </c>
      <c r="M487" t="s">
        <v>528</v>
      </c>
      <c r="N487">
        <v>12</v>
      </c>
      <c r="O487" t="s">
        <v>49935</v>
      </c>
      <c r="P487" t="s">
        <v>49934</v>
      </c>
      <c r="Q487" t="s">
        <v>49933</v>
      </c>
      <c r="R487" s="7">
        <v>42518</v>
      </c>
      <c r="S487" s="8">
        <f t="shared" si="56"/>
        <v>2016</v>
      </c>
      <c r="T487" s="8">
        <v>2016</v>
      </c>
      <c r="U487" s="8">
        <f t="shared" si="57"/>
        <v>6</v>
      </c>
      <c r="V487" s="7">
        <v>42518</v>
      </c>
      <c r="W487" t="s">
        <v>31111</v>
      </c>
      <c r="X487" s="2">
        <v>2.0379999999999998</v>
      </c>
      <c r="Y487" s="6">
        <f t="shared" si="62"/>
        <v>5.4403246042550917E-2</v>
      </c>
      <c r="AA487">
        <v>20403364</v>
      </c>
      <c r="AB487">
        <v>19700173215</v>
      </c>
      <c r="AC487">
        <v>20403372</v>
      </c>
      <c r="AD487" t="s">
        <v>6</v>
      </c>
      <c r="AE487">
        <v>8</v>
      </c>
      <c r="AF487">
        <v>20</v>
      </c>
      <c r="AH487" t="s">
        <v>49932</v>
      </c>
      <c r="AI487" t="s">
        <v>49931</v>
      </c>
      <c r="AK487" t="s">
        <v>49930</v>
      </c>
      <c r="AL487">
        <v>114</v>
      </c>
      <c r="AM487" s="5">
        <f t="shared" si="58"/>
        <v>19</v>
      </c>
      <c r="AN487" s="4">
        <f t="shared" si="63"/>
        <v>2.8776978417266189E-2</v>
      </c>
      <c r="AO487" s="3"/>
      <c r="AP487">
        <v>0</v>
      </c>
      <c r="AQ487" t="s">
        <v>49929</v>
      </c>
      <c r="AR487" t="s">
        <v>49928</v>
      </c>
      <c r="AS487" t="s">
        <v>49927</v>
      </c>
      <c r="AT487" s="2">
        <v>7.79</v>
      </c>
      <c r="AU487" s="1">
        <f t="shared" si="59"/>
        <v>4.6715365754965505</v>
      </c>
      <c r="AV487" s="1">
        <f t="shared" si="60"/>
        <v>4.1590112229908547</v>
      </c>
      <c r="AW487" s="1">
        <f t="shared" si="61"/>
        <v>3.6464858704851602</v>
      </c>
    </row>
    <row r="488" spans="1:49" x14ac:dyDescent="0.2">
      <c r="A488">
        <v>486</v>
      </c>
      <c r="B488" t="s">
        <v>49926</v>
      </c>
      <c r="C488" t="s">
        <v>49925</v>
      </c>
      <c r="F488" t="s">
        <v>49924</v>
      </c>
      <c r="G488" t="s">
        <v>17</v>
      </c>
      <c r="H488" t="s">
        <v>16</v>
      </c>
      <c r="I488" t="s">
        <v>49923</v>
      </c>
      <c r="J488">
        <v>60021988</v>
      </c>
      <c r="K488" t="s">
        <v>807</v>
      </c>
      <c r="L488" t="s">
        <v>806</v>
      </c>
      <c r="M488" t="s">
        <v>135</v>
      </c>
      <c r="N488">
        <v>2</v>
      </c>
      <c r="O488" t="s">
        <v>49922</v>
      </c>
      <c r="P488" t="s">
        <v>49921</v>
      </c>
      <c r="Q488" t="s">
        <v>20065</v>
      </c>
      <c r="R488" s="7">
        <v>42517</v>
      </c>
      <c r="S488" s="8">
        <f t="shared" si="56"/>
        <v>2016</v>
      </c>
      <c r="T488" s="8">
        <v>2016</v>
      </c>
      <c r="U488" s="8">
        <f t="shared" si="57"/>
        <v>6</v>
      </c>
      <c r="V488" s="7">
        <v>42517</v>
      </c>
      <c r="W488" t="s">
        <v>49920</v>
      </c>
      <c r="X488" s="2">
        <v>2.0550000000000002</v>
      </c>
      <c r="Y488" s="6">
        <f t="shared" si="62"/>
        <v>5.4857051333386732E-2</v>
      </c>
      <c r="AB488">
        <v>21100824897</v>
      </c>
      <c r="AC488">
        <v>23793694</v>
      </c>
      <c r="AD488" t="s">
        <v>6</v>
      </c>
      <c r="AE488">
        <v>1</v>
      </c>
      <c r="AF488">
        <v>5</v>
      </c>
      <c r="AH488" t="s">
        <v>49919</v>
      </c>
      <c r="AI488" t="s">
        <v>49918</v>
      </c>
      <c r="AJ488" t="s">
        <v>49917</v>
      </c>
      <c r="AK488" t="s">
        <v>49916</v>
      </c>
      <c r="AL488">
        <v>20</v>
      </c>
      <c r="AM488" s="5">
        <f t="shared" si="58"/>
        <v>3.3333333333333335</v>
      </c>
      <c r="AN488" s="4">
        <f t="shared" si="63"/>
        <v>5.0485927047835416E-3</v>
      </c>
      <c r="AO488" s="3"/>
      <c r="AP488">
        <v>0</v>
      </c>
      <c r="AQ488" t="s">
        <v>41569</v>
      </c>
      <c r="AR488" t="s">
        <v>49915</v>
      </c>
      <c r="AS488" t="s">
        <v>41567</v>
      </c>
      <c r="AT488" s="2">
        <v>7.7110000000000003</v>
      </c>
      <c r="AU488" s="1">
        <f t="shared" si="59"/>
        <v>3.9914513744805773</v>
      </c>
      <c r="AV488" s="1">
        <f t="shared" si="60"/>
        <v>2.9952822019085135</v>
      </c>
      <c r="AW488" s="1">
        <f t="shared" si="61"/>
        <v>1.9991130293364496</v>
      </c>
    </row>
    <row r="489" spans="1:49" x14ac:dyDescent="0.2">
      <c r="A489">
        <v>487</v>
      </c>
      <c r="B489" t="s">
        <v>49914</v>
      </c>
      <c r="C489" t="s">
        <v>49913</v>
      </c>
      <c r="F489" t="s">
        <v>49912</v>
      </c>
      <c r="G489" t="s">
        <v>17</v>
      </c>
      <c r="H489" t="s">
        <v>16</v>
      </c>
      <c r="I489" t="s">
        <v>49911</v>
      </c>
      <c r="J489" t="s">
        <v>49910</v>
      </c>
      <c r="K489" t="s">
        <v>49909</v>
      </c>
      <c r="L489" t="s">
        <v>49908</v>
      </c>
      <c r="M489" t="s">
        <v>2081</v>
      </c>
      <c r="N489">
        <v>3</v>
      </c>
      <c r="O489" t="s">
        <v>49907</v>
      </c>
      <c r="P489" t="s">
        <v>49906</v>
      </c>
      <c r="Q489" t="s">
        <v>49905</v>
      </c>
      <c r="R489" s="7">
        <v>42517</v>
      </c>
      <c r="S489" s="8">
        <f t="shared" si="56"/>
        <v>2016</v>
      </c>
      <c r="T489" s="8">
        <v>2016</v>
      </c>
      <c r="U489" s="8">
        <f t="shared" si="57"/>
        <v>6</v>
      </c>
      <c r="V489" s="7">
        <v>42517</v>
      </c>
      <c r="W489" t="s">
        <v>26276</v>
      </c>
      <c r="X489" s="2">
        <v>3.6880000000000002</v>
      </c>
      <c r="Y489" s="6">
        <f t="shared" si="62"/>
        <v>9.8449053682496471E-2</v>
      </c>
      <c r="AA489">
        <v>319007</v>
      </c>
      <c r="AB489">
        <v>29150</v>
      </c>
      <c r="AC489">
        <v>10797114</v>
      </c>
      <c r="AD489" t="s">
        <v>6</v>
      </c>
      <c r="AE489">
        <v>116</v>
      </c>
      <c r="AF489">
        <v>21</v>
      </c>
      <c r="AG489">
        <v>213902</v>
      </c>
      <c r="AI489" t="s">
        <v>49904</v>
      </c>
      <c r="AK489" t="s">
        <v>49903</v>
      </c>
      <c r="AL489">
        <v>8</v>
      </c>
      <c r="AM489" s="5">
        <f t="shared" si="58"/>
        <v>1.3333333333333333</v>
      </c>
      <c r="AN489" s="4">
        <f t="shared" si="63"/>
        <v>2.0194370819134164E-3</v>
      </c>
      <c r="AO489" s="3"/>
      <c r="AP489">
        <v>0</v>
      </c>
      <c r="AR489" t="s">
        <v>1</v>
      </c>
      <c r="AT489" s="2">
        <v>9.1609999999999996</v>
      </c>
      <c r="AU489" s="1">
        <f t="shared" si="59"/>
        <v>6.9520168702321543</v>
      </c>
      <c r="AV489" s="1">
        <f t="shared" si="60"/>
        <v>5.0234245382204943</v>
      </c>
      <c r="AW489" s="1">
        <f t="shared" si="61"/>
        <v>3.0948322062088329</v>
      </c>
    </row>
    <row r="490" spans="1:49" x14ac:dyDescent="0.2">
      <c r="A490">
        <v>488</v>
      </c>
      <c r="B490" t="s">
        <v>49902</v>
      </c>
      <c r="C490" t="s">
        <v>49901</v>
      </c>
      <c r="F490" t="s">
        <v>49900</v>
      </c>
      <c r="G490" t="s">
        <v>17</v>
      </c>
      <c r="H490" t="s">
        <v>16</v>
      </c>
      <c r="I490" t="s">
        <v>49899</v>
      </c>
      <c r="J490" t="s">
        <v>49898</v>
      </c>
      <c r="K490" t="s">
        <v>49897</v>
      </c>
      <c r="L490" t="s">
        <v>49896</v>
      </c>
      <c r="M490" t="s">
        <v>1018</v>
      </c>
      <c r="N490">
        <v>6</v>
      </c>
      <c r="O490" t="s">
        <v>49895</v>
      </c>
      <c r="P490" t="s">
        <v>49894</v>
      </c>
      <c r="Q490" t="s">
        <v>49893</v>
      </c>
      <c r="R490" s="7">
        <v>42516</v>
      </c>
      <c r="S490" s="8">
        <f t="shared" si="56"/>
        <v>2016</v>
      </c>
      <c r="T490" s="8">
        <v>2016</v>
      </c>
      <c r="U490" s="8">
        <f t="shared" si="57"/>
        <v>6</v>
      </c>
      <c r="V490" s="7">
        <v>42516</v>
      </c>
      <c r="W490" t="s">
        <v>49892</v>
      </c>
      <c r="X490" s="2">
        <v>0.23100000000000001</v>
      </c>
      <c r="Y490" s="6">
        <f t="shared" si="62"/>
        <v>6.1664130695923769E-3</v>
      </c>
      <c r="AA490">
        <v>7315171</v>
      </c>
      <c r="AB490">
        <v>16702</v>
      </c>
      <c r="AC490">
        <v>15635228</v>
      </c>
      <c r="AD490" t="s">
        <v>6</v>
      </c>
      <c r="AE490">
        <v>43</v>
      </c>
      <c r="AF490" s="10">
        <v>44256</v>
      </c>
      <c r="AH490" t="s">
        <v>49891</v>
      </c>
      <c r="AI490" t="s">
        <v>49890</v>
      </c>
      <c r="AJ490" t="s">
        <v>49889</v>
      </c>
      <c r="AK490" t="s">
        <v>49888</v>
      </c>
      <c r="AL490">
        <v>3</v>
      </c>
      <c r="AM490" s="5">
        <f t="shared" si="58"/>
        <v>0.5</v>
      </c>
      <c r="AN490" s="4">
        <f t="shared" si="63"/>
        <v>7.572889057175312E-4</v>
      </c>
      <c r="AO490" s="3"/>
      <c r="AP490">
        <v>0</v>
      </c>
      <c r="AR490" t="s">
        <v>1</v>
      </c>
      <c r="AT490" s="2" t="s">
        <v>0</v>
      </c>
      <c r="AU490" s="1">
        <f t="shared" si="59"/>
        <v>0.45436758204299232</v>
      </c>
      <c r="AV490" s="1">
        <f t="shared" si="60"/>
        <v>0.34618509876549541</v>
      </c>
      <c r="AW490" s="1">
        <f t="shared" si="61"/>
        <v>0.23800261548799848</v>
      </c>
    </row>
    <row r="491" spans="1:49" x14ac:dyDescent="0.2">
      <c r="A491">
        <v>489</v>
      </c>
      <c r="B491" t="s">
        <v>49887</v>
      </c>
      <c r="C491" t="s">
        <v>49886</v>
      </c>
      <c r="F491" t="s">
        <v>49885</v>
      </c>
      <c r="G491" t="s">
        <v>17</v>
      </c>
      <c r="H491" t="s">
        <v>16</v>
      </c>
      <c r="I491" t="s">
        <v>49884</v>
      </c>
      <c r="J491" t="s">
        <v>44386</v>
      </c>
      <c r="K491" t="s">
        <v>44385</v>
      </c>
      <c r="L491" t="s">
        <v>44384</v>
      </c>
      <c r="M491" t="s">
        <v>13723</v>
      </c>
      <c r="N491">
        <v>2</v>
      </c>
      <c r="O491" t="s">
        <v>49883</v>
      </c>
      <c r="P491" t="s">
        <v>49882</v>
      </c>
      <c r="Q491" t="s">
        <v>44386</v>
      </c>
      <c r="R491" s="7">
        <v>42516</v>
      </c>
      <c r="S491" s="8">
        <f t="shared" si="56"/>
        <v>2016</v>
      </c>
      <c r="T491" s="8">
        <v>2016</v>
      </c>
      <c r="U491" s="8">
        <f t="shared" si="57"/>
        <v>6</v>
      </c>
      <c r="V491" s="7">
        <v>42516</v>
      </c>
      <c r="W491" t="s">
        <v>25394</v>
      </c>
      <c r="X491" s="2">
        <v>0.375</v>
      </c>
      <c r="Y491" s="6">
        <f t="shared" si="62"/>
        <v>1.0010410827260351E-2</v>
      </c>
      <c r="AA491">
        <v>135194</v>
      </c>
      <c r="AB491">
        <v>24918</v>
      </c>
      <c r="AD491" t="s">
        <v>6</v>
      </c>
      <c r="AE491">
        <v>52</v>
      </c>
      <c r="AF491">
        <v>11</v>
      </c>
      <c r="AH491" t="s">
        <v>49881</v>
      </c>
      <c r="AI491" t="s">
        <v>49880</v>
      </c>
      <c r="AK491" t="s">
        <v>49879</v>
      </c>
      <c r="AL491">
        <v>23</v>
      </c>
      <c r="AM491" s="5">
        <f t="shared" si="58"/>
        <v>3.8333333333333335</v>
      </c>
      <c r="AN491" s="4">
        <f t="shared" si="63"/>
        <v>5.805881610501073E-3</v>
      </c>
      <c r="AO491" s="3"/>
      <c r="AP491">
        <v>0</v>
      </c>
      <c r="AR491" t="s">
        <v>1</v>
      </c>
      <c r="AT491" s="2">
        <v>1.3140000000000001</v>
      </c>
      <c r="AU491" s="1">
        <f t="shared" si="59"/>
        <v>0.87490520622325685</v>
      </c>
      <c r="AV491" s="1">
        <f t="shared" si="60"/>
        <v>0.79081462188807117</v>
      </c>
      <c r="AW491" s="1">
        <f t="shared" si="61"/>
        <v>0.70672403755288549</v>
      </c>
    </row>
    <row r="492" spans="1:49" x14ac:dyDescent="0.2">
      <c r="A492">
        <v>490</v>
      </c>
      <c r="B492" t="s">
        <v>49878</v>
      </c>
      <c r="C492" t="s">
        <v>49877</v>
      </c>
      <c r="F492" t="s">
        <v>49876</v>
      </c>
      <c r="G492" t="s">
        <v>17</v>
      </c>
      <c r="H492" t="s">
        <v>16</v>
      </c>
      <c r="I492" t="s">
        <v>49875</v>
      </c>
      <c r="J492">
        <v>60021378</v>
      </c>
      <c r="K492" t="s">
        <v>45009</v>
      </c>
      <c r="L492" t="s">
        <v>45008</v>
      </c>
      <c r="M492" t="s">
        <v>411</v>
      </c>
      <c r="N492">
        <v>3</v>
      </c>
      <c r="O492" t="s">
        <v>49874</v>
      </c>
      <c r="P492" t="s">
        <v>49873</v>
      </c>
      <c r="Q492" t="s">
        <v>45005</v>
      </c>
      <c r="R492" s="7">
        <v>42516</v>
      </c>
      <c r="S492" s="8">
        <f t="shared" si="56"/>
        <v>2016</v>
      </c>
      <c r="T492" s="8">
        <v>2016</v>
      </c>
      <c r="U492" s="8">
        <f t="shared" si="57"/>
        <v>6</v>
      </c>
      <c r="V492" s="7">
        <v>42516</v>
      </c>
      <c r="W492" t="s">
        <v>25394</v>
      </c>
      <c r="X492" s="2">
        <v>0.375</v>
      </c>
      <c r="Y492" s="6">
        <f t="shared" si="62"/>
        <v>1.0010410827260351E-2</v>
      </c>
      <c r="AA492">
        <v>135194</v>
      </c>
      <c r="AB492">
        <v>24918</v>
      </c>
      <c r="AD492" t="s">
        <v>6</v>
      </c>
      <c r="AE492">
        <v>52</v>
      </c>
      <c r="AF492">
        <v>11</v>
      </c>
      <c r="AH492" t="s">
        <v>49872</v>
      </c>
      <c r="AI492" t="s">
        <v>49871</v>
      </c>
      <c r="AK492" t="s">
        <v>49870</v>
      </c>
      <c r="AL492">
        <v>4</v>
      </c>
      <c r="AM492" s="5">
        <f t="shared" si="58"/>
        <v>0.66666666666666663</v>
      </c>
      <c r="AN492" s="4">
        <f t="shared" si="63"/>
        <v>1.0097185409567082E-3</v>
      </c>
      <c r="AO492" s="3"/>
      <c r="AP492">
        <v>0</v>
      </c>
      <c r="AR492" t="s">
        <v>1</v>
      </c>
      <c r="AT492" s="2">
        <v>1.3140000000000001</v>
      </c>
      <c r="AU492" s="1">
        <f t="shared" si="59"/>
        <v>0.73102031413692581</v>
      </c>
      <c r="AV492" s="1">
        <f t="shared" si="60"/>
        <v>0.55100646841085299</v>
      </c>
      <c r="AW492" s="1">
        <f t="shared" si="61"/>
        <v>0.37099262268478006</v>
      </c>
    </row>
    <row r="493" spans="1:49" x14ac:dyDescent="0.2">
      <c r="A493">
        <v>491</v>
      </c>
      <c r="B493" t="s">
        <v>49869</v>
      </c>
      <c r="C493" t="s">
        <v>49868</v>
      </c>
      <c r="F493" t="s">
        <v>49867</v>
      </c>
      <c r="G493" t="s">
        <v>17</v>
      </c>
      <c r="H493" t="s">
        <v>16</v>
      </c>
      <c r="I493" t="s">
        <v>7800</v>
      </c>
      <c r="J493">
        <v>60024350</v>
      </c>
      <c r="K493" t="s">
        <v>2245</v>
      </c>
      <c r="L493" t="s">
        <v>2244</v>
      </c>
      <c r="M493" t="s">
        <v>340</v>
      </c>
      <c r="N493">
        <v>4</v>
      </c>
      <c r="O493" t="s">
        <v>49866</v>
      </c>
      <c r="P493" t="s">
        <v>49865</v>
      </c>
      <c r="Q493" t="s">
        <v>7523</v>
      </c>
      <c r="R493" s="7">
        <v>42516</v>
      </c>
      <c r="S493" s="8">
        <f t="shared" si="56"/>
        <v>2016</v>
      </c>
      <c r="T493" s="8">
        <v>2016</v>
      </c>
      <c r="U493" s="8">
        <f t="shared" si="57"/>
        <v>6</v>
      </c>
      <c r="V493" s="7">
        <v>42516</v>
      </c>
      <c r="W493" t="s">
        <v>25394</v>
      </c>
      <c r="X493" s="2">
        <v>0.375</v>
      </c>
      <c r="Y493" s="6">
        <f t="shared" si="62"/>
        <v>1.0010410827260351E-2</v>
      </c>
      <c r="AA493">
        <v>135194</v>
      </c>
      <c r="AB493">
        <v>24918</v>
      </c>
      <c r="AD493" t="s">
        <v>6</v>
      </c>
      <c r="AE493">
        <v>52</v>
      </c>
      <c r="AF493">
        <v>11</v>
      </c>
      <c r="AH493" t="s">
        <v>49864</v>
      </c>
      <c r="AI493" t="s">
        <v>49863</v>
      </c>
      <c r="AK493" t="s">
        <v>49862</v>
      </c>
      <c r="AL493">
        <v>23</v>
      </c>
      <c r="AM493" s="5">
        <f t="shared" si="58"/>
        <v>3.8333333333333335</v>
      </c>
      <c r="AN493" s="4">
        <f t="shared" si="63"/>
        <v>5.805881610501073E-3</v>
      </c>
      <c r="AO493" s="3"/>
      <c r="AP493">
        <v>0</v>
      </c>
      <c r="AQ493" t="s">
        <v>222</v>
      </c>
      <c r="AR493">
        <v>61571011</v>
      </c>
      <c r="AS493" t="s">
        <v>221</v>
      </c>
      <c r="AT493" s="2">
        <v>1.3140000000000001</v>
      </c>
      <c r="AU493" s="1">
        <f t="shared" si="59"/>
        <v>0.87490520622325685</v>
      </c>
      <c r="AV493" s="1">
        <f t="shared" si="60"/>
        <v>0.79081462188807117</v>
      </c>
      <c r="AW493" s="1">
        <f t="shared" si="61"/>
        <v>0.70672403755288549</v>
      </c>
    </row>
    <row r="494" spans="1:49" x14ac:dyDescent="0.2">
      <c r="A494">
        <v>492</v>
      </c>
      <c r="B494" t="s">
        <v>49861</v>
      </c>
      <c r="C494" t="s">
        <v>49860</v>
      </c>
      <c r="E494">
        <v>27222053</v>
      </c>
      <c r="F494" t="s">
        <v>49859</v>
      </c>
      <c r="G494" t="s">
        <v>17</v>
      </c>
      <c r="H494" t="s">
        <v>16</v>
      </c>
      <c r="I494" t="s">
        <v>49858</v>
      </c>
      <c r="J494">
        <v>60006782</v>
      </c>
      <c r="K494" t="s">
        <v>26310</v>
      </c>
      <c r="L494" t="s">
        <v>1670</v>
      </c>
      <c r="M494" t="s">
        <v>340</v>
      </c>
      <c r="N494">
        <v>5</v>
      </c>
      <c r="O494" t="s">
        <v>49857</v>
      </c>
      <c r="P494" t="s">
        <v>49856</v>
      </c>
      <c r="Q494" t="s">
        <v>49855</v>
      </c>
      <c r="R494" s="7">
        <v>42515</v>
      </c>
      <c r="S494" s="8">
        <f t="shared" si="56"/>
        <v>2016</v>
      </c>
      <c r="T494" s="8">
        <v>2016</v>
      </c>
      <c r="U494" s="8">
        <f t="shared" si="57"/>
        <v>6</v>
      </c>
      <c r="V494" s="7">
        <v>42515</v>
      </c>
      <c r="W494" t="s">
        <v>49854</v>
      </c>
      <c r="X494" s="2" t="s">
        <v>0</v>
      </c>
      <c r="Y494" s="6" t="e">
        <f t="shared" si="62"/>
        <v>#VALUE!</v>
      </c>
      <c r="AB494">
        <v>21100200805</v>
      </c>
      <c r="AC494">
        <v>20452322</v>
      </c>
      <c r="AD494" t="s">
        <v>6</v>
      </c>
      <c r="AE494">
        <v>6</v>
      </c>
      <c r="AG494">
        <v>26652</v>
      </c>
      <c r="AH494">
        <v>26652</v>
      </c>
      <c r="AI494" t="s">
        <v>49853</v>
      </c>
      <c r="AK494" t="s">
        <v>49852</v>
      </c>
      <c r="AL494">
        <v>41</v>
      </c>
      <c r="AM494" s="5">
        <f t="shared" si="58"/>
        <v>6.833333333333333</v>
      </c>
      <c r="AN494" s="4">
        <f t="shared" si="63"/>
        <v>1.0349615044806261E-2</v>
      </c>
      <c r="AO494" s="3"/>
      <c r="AP494">
        <v>1</v>
      </c>
      <c r="AR494" t="s">
        <v>1</v>
      </c>
      <c r="AT494" s="2">
        <v>4.3789999999999996</v>
      </c>
      <c r="AU494" s="1" t="e">
        <f t="shared" si="59"/>
        <v>#VALUE!</v>
      </c>
      <c r="AV494" s="1" t="e">
        <f t="shared" si="60"/>
        <v>#VALUE!</v>
      </c>
      <c r="AW494" s="1" t="e">
        <f t="shared" si="61"/>
        <v>#VALUE!</v>
      </c>
    </row>
    <row r="495" spans="1:49" x14ac:dyDescent="0.2">
      <c r="A495">
        <v>493</v>
      </c>
      <c r="B495" t="s">
        <v>49851</v>
      </c>
      <c r="C495" t="s">
        <v>49850</v>
      </c>
      <c r="F495" t="s">
        <v>49849</v>
      </c>
      <c r="G495" t="s">
        <v>17</v>
      </c>
      <c r="H495" t="s">
        <v>16</v>
      </c>
      <c r="I495" t="s">
        <v>49848</v>
      </c>
      <c r="J495" t="s">
        <v>49847</v>
      </c>
      <c r="K495" t="s">
        <v>49846</v>
      </c>
      <c r="L495" t="s">
        <v>49845</v>
      </c>
      <c r="M495" t="s">
        <v>49844</v>
      </c>
      <c r="N495">
        <v>3</v>
      </c>
      <c r="O495" t="s">
        <v>49843</v>
      </c>
      <c r="P495" t="s">
        <v>49842</v>
      </c>
      <c r="Q495" t="s">
        <v>49841</v>
      </c>
      <c r="R495" s="7">
        <v>42515</v>
      </c>
      <c r="S495" s="8">
        <f t="shared" si="56"/>
        <v>2016</v>
      </c>
      <c r="T495" s="8">
        <v>2016</v>
      </c>
      <c r="U495" s="8">
        <f t="shared" si="57"/>
        <v>6</v>
      </c>
      <c r="V495" s="7">
        <v>42515</v>
      </c>
      <c r="W495" t="s">
        <v>25764</v>
      </c>
      <c r="X495" s="2">
        <v>0.85699999999999998</v>
      </c>
      <c r="Y495" s="6">
        <f t="shared" si="62"/>
        <v>2.287712554389899E-2</v>
      </c>
      <c r="AA495">
        <v>223727</v>
      </c>
      <c r="AB495">
        <v>28570</v>
      </c>
      <c r="AC495">
        <v>13616463</v>
      </c>
      <c r="AD495" t="s">
        <v>6</v>
      </c>
      <c r="AE495">
        <v>49</v>
      </c>
      <c r="AF495">
        <v>26</v>
      </c>
      <c r="AG495">
        <v>265103</v>
      </c>
      <c r="AI495" t="s">
        <v>49840</v>
      </c>
      <c r="AJ495" t="s">
        <v>49839</v>
      </c>
      <c r="AK495" t="s">
        <v>49838</v>
      </c>
      <c r="AL495">
        <v>6</v>
      </c>
      <c r="AM495" s="5">
        <f t="shared" si="58"/>
        <v>1</v>
      </c>
      <c r="AN495" s="4">
        <f t="shared" si="63"/>
        <v>1.5145778114350624E-3</v>
      </c>
      <c r="AO495" s="3"/>
      <c r="AP495">
        <v>0</v>
      </c>
      <c r="AR495" t="s">
        <v>1</v>
      </c>
      <c r="AT495" s="2" t="s">
        <v>0</v>
      </c>
      <c r="AU495" s="1">
        <f t="shared" si="59"/>
        <v>1.6468361224159809</v>
      </c>
      <c r="AV495" s="1">
        <f t="shared" si="60"/>
        <v>1.2195851677667024</v>
      </c>
      <c r="AW495" s="1">
        <f t="shared" si="61"/>
        <v>0.79233421311742414</v>
      </c>
    </row>
    <row r="496" spans="1:49" x14ac:dyDescent="0.2">
      <c r="A496">
        <v>494</v>
      </c>
      <c r="B496" t="s">
        <v>49837</v>
      </c>
      <c r="C496" t="s">
        <v>49836</v>
      </c>
      <c r="F496" t="s">
        <v>49835</v>
      </c>
      <c r="G496" t="s">
        <v>17</v>
      </c>
      <c r="H496" t="s">
        <v>16</v>
      </c>
      <c r="I496" t="s">
        <v>12030</v>
      </c>
      <c r="J496" t="s">
        <v>49834</v>
      </c>
      <c r="K496" t="s">
        <v>49833</v>
      </c>
      <c r="L496" t="s">
        <v>49832</v>
      </c>
      <c r="M496" t="s">
        <v>4373</v>
      </c>
      <c r="N496">
        <v>9</v>
      </c>
      <c r="O496" t="s">
        <v>49831</v>
      </c>
      <c r="P496" t="s">
        <v>49830</v>
      </c>
      <c r="Q496" t="s">
        <v>49829</v>
      </c>
      <c r="R496" s="7">
        <v>42514</v>
      </c>
      <c r="S496" s="8">
        <f t="shared" si="56"/>
        <v>2016</v>
      </c>
      <c r="T496" s="8">
        <v>2016</v>
      </c>
      <c r="U496" s="8">
        <f t="shared" si="57"/>
        <v>6</v>
      </c>
      <c r="V496" s="7">
        <v>42514</v>
      </c>
      <c r="W496" t="s">
        <v>26344</v>
      </c>
      <c r="X496" s="2">
        <v>5.5540000000000003</v>
      </c>
      <c r="Y496" s="6">
        <f t="shared" si="62"/>
        <v>0.14826085795894398</v>
      </c>
      <c r="AA496">
        <v>19360851</v>
      </c>
      <c r="AB496">
        <v>11500153511</v>
      </c>
      <c r="AC496" t="s">
        <v>26343</v>
      </c>
      <c r="AD496" t="s">
        <v>6</v>
      </c>
      <c r="AE496">
        <v>10</v>
      </c>
      <c r="AF496">
        <v>5</v>
      </c>
      <c r="AH496" t="s">
        <v>49828</v>
      </c>
      <c r="AI496" t="s">
        <v>49827</v>
      </c>
      <c r="AJ496" t="s">
        <v>49826</v>
      </c>
      <c r="AK496" t="s">
        <v>49825</v>
      </c>
      <c r="AL496">
        <v>111</v>
      </c>
      <c r="AM496" s="5">
        <f t="shared" si="58"/>
        <v>18.5</v>
      </c>
      <c r="AN496" s="4">
        <f t="shared" si="63"/>
        <v>2.8019689511548655E-2</v>
      </c>
      <c r="AO496" s="3"/>
      <c r="AP496">
        <v>0</v>
      </c>
      <c r="AQ496" t="s">
        <v>222</v>
      </c>
      <c r="AR496" t="s">
        <v>49824</v>
      </c>
      <c r="AS496" t="s">
        <v>49823</v>
      </c>
      <c r="AT496" s="2">
        <v>15.881</v>
      </c>
      <c r="AU496" s="1">
        <f t="shared" si="59"/>
        <v>11.218850742472537</v>
      </c>
      <c r="AV496" s="1">
        <f t="shared" si="60"/>
        <v>8.8140273735246311</v>
      </c>
      <c r="AW496" s="1">
        <f t="shared" si="61"/>
        <v>6.4092040045767238</v>
      </c>
    </row>
    <row r="497" spans="1:49" x14ac:dyDescent="0.2">
      <c r="A497">
        <v>495</v>
      </c>
      <c r="B497" t="s">
        <v>49822</v>
      </c>
      <c r="C497" t="s">
        <v>49821</v>
      </c>
      <c r="E497">
        <v>27395130</v>
      </c>
      <c r="F497" t="s">
        <v>49820</v>
      </c>
      <c r="G497" t="s">
        <v>17</v>
      </c>
      <c r="H497" t="s">
        <v>16</v>
      </c>
      <c r="I497" t="s">
        <v>49819</v>
      </c>
      <c r="J497" t="s">
        <v>49818</v>
      </c>
      <c r="K497" t="s">
        <v>49817</v>
      </c>
      <c r="L497" t="s">
        <v>49816</v>
      </c>
      <c r="M497" t="s">
        <v>49815</v>
      </c>
      <c r="N497">
        <v>2</v>
      </c>
      <c r="O497" t="s">
        <v>49814</v>
      </c>
      <c r="P497" t="s">
        <v>49813</v>
      </c>
      <c r="Q497" t="s">
        <v>49812</v>
      </c>
      <c r="R497" s="7">
        <v>42514</v>
      </c>
      <c r="S497" s="8">
        <f t="shared" si="56"/>
        <v>2016</v>
      </c>
      <c r="T497" s="8">
        <v>2016</v>
      </c>
      <c r="U497" s="8">
        <f t="shared" si="57"/>
        <v>6</v>
      </c>
      <c r="V497" s="7">
        <v>42514</v>
      </c>
      <c r="W497" t="s">
        <v>26306</v>
      </c>
      <c r="X497" s="2">
        <v>0.621</v>
      </c>
      <c r="Y497" s="6">
        <f t="shared" si="62"/>
        <v>1.6577240329943142E-2</v>
      </c>
      <c r="AA497">
        <v>11755326</v>
      </c>
      <c r="AB497">
        <v>4700151916</v>
      </c>
      <c r="AC497">
        <v>11755334</v>
      </c>
      <c r="AD497" t="s">
        <v>6</v>
      </c>
      <c r="AE497">
        <v>4114</v>
      </c>
      <c r="AF497">
        <v>3</v>
      </c>
      <c r="AH497" t="s">
        <v>49811</v>
      </c>
      <c r="AI497" t="s">
        <v>49810</v>
      </c>
      <c r="AJ497" t="s">
        <v>49809</v>
      </c>
      <c r="AK497" t="s">
        <v>49808</v>
      </c>
      <c r="AL497">
        <v>4</v>
      </c>
      <c r="AM497" s="5">
        <f t="shared" si="58"/>
        <v>0.66666666666666663</v>
      </c>
      <c r="AN497" s="4">
        <f t="shared" si="63"/>
        <v>1.0097185409567082E-3</v>
      </c>
      <c r="AO497" s="3"/>
      <c r="AP497">
        <v>1</v>
      </c>
      <c r="AR497" t="s">
        <v>1</v>
      </c>
      <c r="AT497" s="2">
        <v>1.091</v>
      </c>
      <c r="AU497" s="1">
        <f t="shared" si="59"/>
        <v>1.1906983793247212</v>
      </c>
      <c r="AV497" s="1">
        <f t="shared" si="60"/>
        <v>0.87934794354499257</v>
      </c>
      <c r="AW497" s="1">
        <f t="shared" si="61"/>
        <v>0.56799750776526381</v>
      </c>
    </row>
    <row r="498" spans="1:49" x14ac:dyDescent="0.2">
      <c r="A498">
        <v>496</v>
      </c>
      <c r="B498" t="s">
        <v>49807</v>
      </c>
      <c r="C498" t="s">
        <v>49806</v>
      </c>
      <c r="E498">
        <v>27152022</v>
      </c>
      <c r="F498" t="s">
        <v>49805</v>
      </c>
      <c r="G498" t="s">
        <v>17</v>
      </c>
      <c r="H498" t="s">
        <v>16</v>
      </c>
      <c r="I498" t="s">
        <v>49804</v>
      </c>
      <c r="J498" t="s">
        <v>49803</v>
      </c>
      <c r="K498" t="s">
        <v>49802</v>
      </c>
      <c r="L498" t="s">
        <v>49801</v>
      </c>
      <c r="M498" t="s">
        <v>49800</v>
      </c>
      <c r="N498">
        <v>8</v>
      </c>
      <c r="O498" t="s">
        <v>49799</v>
      </c>
      <c r="P498" t="s">
        <v>49798</v>
      </c>
      <c r="Q498" t="s">
        <v>49797</v>
      </c>
      <c r="R498" s="7">
        <v>42514</v>
      </c>
      <c r="S498" s="8">
        <f t="shared" si="56"/>
        <v>2016</v>
      </c>
      <c r="T498" s="8">
        <v>2016</v>
      </c>
      <c r="U498" s="8">
        <f t="shared" si="57"/>
        <v>6</v>
      </c>
      <c r="V498" s="7">
        <v>42514</v>
      </c>
      <c r="W498" t="s">
        <v>30868</v>
      </c>
      <c r="X498" s="2">
        <v>5.0110000000000001</v>
      </c>
      <c r="Y498" s="6">
        <f t="shared" si="62"/>
        <v>0.13376578308107098</v>
      </c>
      <c r="AA498">
        <v>278424</v>
      </c>
      <c r="AB498">
        <v>21121</v>
      </c>
      <c r="AC498">
        <v>10916490</v>
      </c>
      <c r="AD498" t="s">
        <v>6</v>
      </c>
      <c r="AE498">
        <v>113</v>
      </c>
      <c r="AF498">
        <v>21</v>
      </c>
      <c r="AH498" t="s">
        <v>49796</v>
      </c>
      <c r="AI498" t="s">
        <v>49795</v>
      </c>
      <c r="AJ498" t="s">
        <v>49794</v>
      </c>
      <c r="AK498" t="s">
        <v>49793</v>
      </c>
      <c r="AL498">
        <v>17</v>
      </c>
      <c r="AM498" s="5">
        <f t="shared" si="58"/>
        <v>2.8333333333333335</v>
      </c>
      <c r="AN498" s="4">
        <f t="shared" si="63"/>
        <v>4.2913037990660102E-3</v>
      </c>
      <c r="AO498" s="3"/>
      <c r="AP498">
        <v>1</v>
      </c>
      <c r="AQ498" t="s">
        <v>207</v>
      </c>
      <c r="AR498">
        <v>1029414</v>
      </c>
      <c r="AS498" t="s">
        <v>206</v>
      </c>
      <c r="AT498" s="2" t="s">
        <v>0</v>
      </c>
      <c r="AU498" s="1">
        <f t="shared" si="59"/>
        <v>9.4923439296469478</v>
      </c>
      <c r="AV498" s="1">
        <f t="shared" si="60"/>
        <v>6.9028543440068493</v>
      </c>
      <c r="AW498" s="1">
        <f t="shared" si="61"/>
        <v>4.3133647583667498</v>
      </c>
    </row>
    <row r="499" spans="1:49" x14ac:dyDescent="0.2">
      <c r="A499">
        <v>497</v>
      </c>
      <c r="B499" t="s">
        <v>49792</v>
      </c>
      <c r="C499" t="s">
        <v>49791</v>
      </c>
      <c r="E499">
        <v>27213519</v>
      </c>
      <c r="F499" t="s">
        <v>49790</v>
      </c>
      <c r="G499" t="s">
        <v>17</v>
      </c>
      <c r="H499" t="s">
        <v>16</v>
      </c>
      <c r="I499" t="s">
        <v>49789</v>
      </c>
      <c r="J499" t="s">
        <v>49788</v>
      </c>
      <c r="K499" t="s">
        <v>49787</v>
      </c>
      <c r="L499" t="s">
        <v>49786</v>
      </c>
      <c r="M499" t="s">
        <v>37089</v>
      </c>
      <c r="N499">
        <v>11</v>
      </c>
      <c r="O499" t="s">
        <v>49785</v>
      </c>
      <c r="P499" t="s">
        <v>49784</v>
      </c>
      <c r="Q499" t="s">
        <v>49783</v>
      </c>
      <c r="R499" s="7">
        <v>42513</v>
      </c>
      <c r="S499" s="8">
        <f t="shared" si="56"/>
        <v>2016</v>
      </c>
      <c r="T499" s="8">
        <v>2016</v>
      </c>
      <c r="U499" s="8">
        <f t="shared" si="57"/>
        <v>6</v>
      </c>
      <c r="V499" s="7">
        <v>42513</v>
      </c>
      <c r="W499" t="s">
        <v>37435</v>
      </c>
      <c r="X499" s="2">
        <v>5.8789999999999996</v>
      </c>
      <c r="Y499" s="6">
        <f t="shared" si="62"/>
        <v>0.15693654734256959</v>
      </c>
      <c r="AB499">
        <v>21100242814</v>
      </c>
      <c r="AC499" t="s">
        <v>37434</v>
      </c>
      <c r="AD499" t="s">
        <v>6</v>
      </c>
      <c r="AE499">
        <v>5</v>
      </c>
      <c r="AF499" s="9">
        <v>42491</v>
      </c>
      <c r="AG499" t="s">
        <v>49782</v>
      </c>
      <c r="AI499" t="s">
        <v>49781</v>
      </c>
      <c r="AK499" t="s">
        <v>49780</v>
      </c>
      <c r="AL499">
        <v>24</v>
      </c>
      <c r="AM499" s="5">
        <f t="shared" si="58"/>
        <v>4</v>
      </c>
      <c r="AN499" s="4">
        <f t="shared" si="63"/>
        <v>6.0583112457402496E-3</v>
      </c>
      <c r="AO499" s="3"/>
      <c r="AP499">
        <v>1</v>
      </c>
      <c r="AQ499" t="s">
        <v>49779</v>
      </c>
      <c r="AR499" t="s">
        <v>1</v>
      </c>
      <c r="AS499" t="s">
        <v>49778</v>
      </c>
      <c r="AT499" s="2">
        <v>8.14</v>
      </c>
      <c r="AU499" s="1">
        <f t="shared" si="59"/>
        <v>11.167307651352077</v>
      </c>
      <c r="AV499" s="1">
        <f t="shared" si="60"/>
        <v>8.1497429294154919</v>
      </c>
      <c r="AW499" s="1">
        <f t="shared" si="61"/>
        <v>5.1321782074789057</v>
      </c>
    </row>
    <row r="500" spans="1:49" x14ac:dyDescent="0.2">
      <c r="A500">
        <v>498</v>
      </c>
      <c r="B500" t="s">
        <v>49777</v>
      </c>
      <c r="C500" t="s">
        <v>49776</v>
      </c>
      <c r="E500">
        <v>27395121</v>
      </c>
      <c r="F500" t="s">
        <v>49775</v>
      </c>
      <c r="G500" t="s">
        <v>17</v>
      </c>
      <c r="H500" t="s">
        <v>16</v>
      </c>
      <c r="I500" t="s">
        <v>49774</v>
      </c>
      <c r="J500">
        <v>60011047</v>
      </c>
      <c r="K500" t="s">
        <v>43657</v>
      </c>
      <c r="L500" t="s">
        <v>45462</v>
      </c>
      <c r="M500" t="s">
        <v>1865</v>
      </c>
      <c r="N500">
        <v>1</v>
      </c>
      <c r="O500" t="s">
        <v>49773</v>
      </c>
      <c r="P500">
        <v>57189441335</v>
      </c>
      <c r="Q500">
        <v>60011047</v>
      </c>
      <c r="R500" s="7">
        <v>42513</v>
      </c>
      <c r="S500" s="8">
        <f t="shared" si="56"/>
        <v>2016</v>
      </c>
      <c r="T500" s="8">
        <v>2016</v>
      </c>
      <c r="U500" s="8">
        <f t="shared" si="57"/>
        <v>6</v>
      </c>
      <c r="V500" s="7">
        <v>42513</v>
      </c>
      <c r="W500" t="s">
        <v>26306</v>
      </c>
      <c r="X500" s="2">
        <v>0.621</v>
      </c>
      <c r="Y500" s="6">
        <f t="shared" si="62"/>
        <v>1.6577240329943142E-2</v>
      </c>
      <c r="AA500">
        <v>11755326</v>
      </c>
      <c r="AB500">
        <v>4700151916</v>
      </c>
      <c r="AC500">
        <v>11755334</v>
      </c>
      <c r="AD500" t="s">
        <v>6</v>
      </c>
      <c r="AE500">
        <v>4114</v>
      </c>
      <c r="AF500">
        <v>2</v>
      </c>
      <c r="AH500" t="s">
        <v>33946</v>
      </c>
      <c r="AI500" t="s">
        <v>49772</v>
      </c>
      <c r="AJ500" t="s">
        <v>49771</v>
      </c>
      <c r="AK500" t="s">
        <v>49770</v>
      </c>
      <c r="AL500">
        <v>1</v>
      </c>
      <c r="AM500" s="5">
        <f t="shared" si="58"/>
        <v>0.16666666666666666</v>
      </c>
      <c r="AN500" s="4">
        <f t="shared" si="63"/>
        <v>2.5242963523917705E-4</v>
      </c>
      <c r="AO500" s="3"/>
      <c r="AP500">
        <v>1</v>
      </c>
      <c r="AR500" t="s">
        <v>1</v>
      </c>
      <c r="AT500" s="2">
        <v>1.091</v>
      </c>
      <c r="AU500" s="1">
        <f t="shared" si="59"/>
        <v>1.1679797121531952</v>
      </c>
      <c r="AV500" s="1">
        <f t="shared" si="60"/>
        <v>0.84148349825911595</v>
      </c>
      <c r="AW500" s="1">
        <f t="shared" si="61"/>
        <v>0.5149872843650366</v>
      </c>
    </row>
    <row r="501" spans="1:49" x14ac:dyDescent="0.2">
      <c r="A501">
        <v>499</v>
      </c>
      <c r="B501" t="s">
        <v>49769</v>
      </c>
      <c r="C501" t="s">
        <v>49768</v>
      </c>
      <c r="D501" t="s">
        <v>49767</v>
      </c>
      <c r="F501" t="s">
        <v>49766</v>
      </c>
      <c r="G501" t="s">
        <v>17</v>
      </c>
      <c r="H501" t="s">
        <v>16</v>
      </c>
      <c r="I501" t="s">
        <v>49765</v>
      </c>
      <c r="J501" t="s">
        <v>889</v>
      </c>
      <c r="K501" t="s">
        <v>888</v>
      </c>
      <c r="L501" t="s">
        <v>887</v>
      </c>
      <c r="M501" t="s">
        <v>545</v>
      </c>
      <c r="N501">
        <v>3</v>
      </c>
      <c r="O501" t="s">
        <v>49764</v>
      </c>
      <c r="P501" t="s">
        <v>49763</v>
      </c>
      <c r="Q501" t="s">
        <v>49762</v>
      </c>
      <c r="R501" s="7">
        <v>42513</v>
      </c>
      <c r="S501" s="8">
        <f t="shared" si="56"/>
        <v>2016</v>
      </c>
      <c r="T501" s="8">
        <v>2016</v>
      </c>
      <c r="U501" s="8">
        <f t="shared" si="57"/>
        <v>6</v>
      </c>
      <c r="V501" s="7">
        <v>42513</v>
      </c>
      <c r="W501" t="s">
        <v>25387</v>
      </c>
      <c r="X501" s="2">
        <v>0.26</v>
      </c>
      <c r="Y501" s="6">
        <f t="shared" si="62"/>
        <v>6.9405515069005099E-3</v>
      </c>
      <c r="AA501">
        <v>17590787</v>
      </c>
      <c r="AB501">
        <v>19700186823</v>
      </c>
      <c r="AC501">
        <v>17590795</v>
      </c>
      <c r="AD501" t="s">
        <v>6</v>
      </c>
      <c r="AE501">
        <v>9</v>
      </c>
      <c r="AF501">
        <v>3</v>
      </c>
      <c r="AH501" t="s">
        <v>49761</v>
      </c>
      <c r="AI501" t="s">
        <v>49760</v>
      </c>
      <c r="AJ501" t="s">
        <v>49759</v>
      </c>
      <c r="AK501" t="s">
        <v>49758</v>
      </c>
      <c r="AL501">
        <v>5</v>
      </c>
      <c r="AM501" s="5">
        <f t="shared" si="58"/>
        <v>0.83333333333333337</v>
      </c>
      <c r="AN501" s="4">
        <f t="shared" si="63"/>
        <v>1.2621481761958854E-3</v>
      </c>
      <c r="AO501" s="3"/>
      <c r="AP501">
        <v>0</v>
      </c>
      <c r="AR501" t="s">
        <v>1</v>
      </c>
      <c r="AT501" s="2" t="s">
        <v>0</v>
      </c>
      <c r="AU501" s="1">
        <f t="shared" si="59"/>
        <v>0.52370305076891221</v>
      </c>
      <c r="AV501" s="1">
        <f t="shared" si="60"/>
        <v>0.4101349841548198</v>
      </c>
      <c r="AW501" s="1">
        <f t="shared" si="61"/>
        <v>0.29656691754072728</v>
      </c>
    </row>
    <row r="502" spans="1:49" x14ac:dyDescent="0.2">
      <c r="A502">
        <v>500</v>
      </c>
      <c r="B502" t="s">
        <v>49757</v>
      </c>
      <c r="C502" t="s">
        <v>49756</v>
      </c>
      <c r="F502" t="s">
        <v>49755</v>
      </c>
      <c r="G502" t="s">
        <v>17</v>
      </c>
      <c r="H502" t="s">
        <v>16</v>
      </c>
      <c r="I502" t="s">
        <v>8491</v>
      </c>
      <c r="J502">
        <v>60017351</v>
      </c>
      <c r="K502" t="s">
        <v>7345</v>
      </c>
      <c r="L502" t="s">
        <v>7344</v>
      </c>
      <c r="M502" t="s">
        <v>2375</v>
      </c>
      <c r="N502">
        <v>4</v>
      </c>
      <c r="O502" t="s">
        <v>49754</v>
      </c>
      <c r="P502" t="s">
        <v>49753</v>
      </c>
      <c r="Q502" t="s">
        <v>41118</v>
      </c>
      <c r="R502" s="7">
        <v>42513</v>
      </c>
      <c r="S502" s="8">
        <f t="shared" si="56"/>
        <v>2016</v>
      </c>
      <c r="T502" s="8">
        <v>2016</v>
      </c>
      <c r="U502" s="8">
        <f t="shared" si="57"/>
        <v>6</v>
      </c>
      <c r="V502" s="7">
        <v>42513</v>
      </c>
      <c r="W502" t="s">
        <v>12850</v>
      </c>
      <c r="X502" s="2">
        <v>0.28599999999999998</v>
      </c>
      <c r="Y502" s="6">
        <f t="shared" si="62"/>
        <v>7.6346066575905605E-3</v>
      </c>
      <c r="AA502">
        <v>9205071</v>
      </c>
      <c r="AB502">
        <v>28139</v>
      </c>
      <c r="AC502">
        <v>15693937</v>
      </c>
      <c r="AD502" t="s">
        <v>6</v>
      </c>
      <c r="AE502">
        <v>30</v>
      </c>
      <c r="AF502">
        <v>8</v>
      </c>
      <c r="AH502" t="s">
        <v>49752</v>
      </c>
      <c r="AI502" t="s">
        <v>49751</v>
      </c>
      <c r="AJ502" t="s">
        <v>49750</v>
      </c>
      <c r="AK502" t="s">
        <v>49749</v>
      </c>
      <c r="AL502">
        <v>7</v>
      </c>
      <c r="AM502" s="5">
        <f t="shared" si="58"/>
        <v>1.1666666666666667</v>
      </c>
      <c r="AN502" s="4">
        <f t="shared" si="63"/>
        <v>1.7670074466742396E-3</v>
      </c>
      <c r="AO502" s="3"/>
      <c r="AP502">
        <v>0</v>
      </c>
      <c r="AR502" t="s">
        <v>1</v>
      </c>
      <c r="AT502" s="2" t="s">
        <v>0</v>
      </c>
      <c r="AU502" s="1">
        <f t="shared" si="59"/>
        <v>0.58743268943156646</v>
      </c>
      <c r="AV502" s="1">
        <f t="shared" si="60"/>
        <v>0.47008070521324002</v>
      </c>
      <c r="AW502" s="1">
        <f t="shared" si="61"/>
        <v>0.35272872099491359</v>
      </c>
    </row>
    <row r="503" spans="1:49" x14ac:dyDescent="0.2">
      <c r="A503">
        <v>501</v>
      </c>
      <c r="B503" t="s">
        <v>49748</v>
      </c>
      <c r="C503" t="s">
        <v>49747</v>
      </c>
      <c r="F503" t="s">
        <v>49746</v>
      </c>
      <c r="G503" t="s">
        <v>17</v>
      </c>
      <c r="H503" t="s">
        <v>16</v>
      </c>
      <c r="I503" t="s">
        <v>49745</v>
      </c>
      <c r="J503">
        <v>60070988</v>
      </c>
      <c r="K503" t="s">
        <v>49744</v>
      </c>
      <c r="L503" t="s">
        <v>49743</v>
      </c>
      <c r="M503" t="s">
        <v>2835</v>
      </c>
      <c r="N503">
        <v>4</v>
      </c>
      <c r="O503" t="s">
        <v>49742</v>
      </c>
      <c r="P503" t="s">
        <v>49741</v>
      </c>
      <c r="Q503" t="s">
        <v>49740</v>
      </c>
      <c r="R503" s="7">
        <v>42513</v>
      </c>
      <c r="S503" s="8">
        <f t="shared" si="56"/>
        <v>2016</v>
      </c>
      <c r="T503" s="8">
        <v>2016</v>
      </c>
      <c r="U503" s="8">
        <f t="shared" si="57"/>
        <v>6</v>
      </c>
      <c r="V503" s="7">
        <v>42513</v>
      </c>
      <c r="W503" t="s">
        <v>12850</v>
      </c>
      <c r="X503" s="2">
        <v>0.28599999999999998</v>
      </c>
      <c r="Y503" s="6">
        <f t="shared" si="62"/>
        <v>7.6346066575905605E-3</v>
      </c>
      <c r="AA503">
        <v>9205071</v>
      </c>
      <c r="AB503">
        <v>28139</v>
      </c>
      <c r="AC503">
        <v>15693937</v>
      </c>
      <c r="AD503" t="s">
        <v>6</v>
      </c>
      <c r="AE503">
        <v>30</v>
      </c>
      <c r="AF503">
        <v>8</v>
      </c>
      <c r="AH503" t="s">
        <v>29489</v>
      </c>
      <c r="AI503" t="s">
        <v>49739</v>
      </c>
      <c r="AJ503" t="s">
        <v>49738</v>
      </c>
      <c r="AK503" t="s">
        <v>49737</v>
      </c>
      <c r="AL503">
        <v>1</v>
      </c>
      <c r="AM503" s="5">
        <f t="shared" si="58"/>
        <v>0.16666666666666666</v>
      </c>
      <c r="AN503" s="4">
        <f t="shared" si="63"/>
        <v>2.5242963523917705E-4</v>
      </c>
      <c r="AO503" s="3"/>
      <c r="AP503">
        <v>0</v>
      </c>
      <c r="AQ503" t="s">
        <v>49736</v>
      </c>
      <c r="AR503" t="s">
        <v>49735</v>
      </c>
      <c r="AS503" t="s">
        <v>49734</v>
      </c>
      <c r="AT503" s="2" t="s">
        <v>0</v>
      </c>
      <c r="AU503" s="1">
        <f t="shared" si="59"/>
        <v>0.5419953550885146</v>
      </c>
      <c r="AV503" s="1">
        <f t="shared" si="60"/>
        <v>0.39435181464148689</v>
      </c>
      <c r="AW503" s="1">
        <f t="shared" si="61"/>
        <v>0.2467082741944592</v>
      </c>
    </row>
    <row r="504" spans="1:49" x14ac:dyDescent="0.2">
      <c r="A504">
        <v>502</v>
      </c>
      <c r="B504" t="s">
        <v>49733</v>
      </c>
      <c r="C504" t="s">
        <v>49732</v>
      </c>
      <c r="F504" t="s">
        <v>49731</v>
      </c>
      <c r="G504" t="s">
        <v>17</v>
      </c>
      <c r="H504" t="s">
        <v>16</v>
      </c>
      <c r="I504" t="s">
        <v>42889</v>
      </c>
      <c r="J504" t="s">
        <v>49730</v>
      </c>
      <c r="K504" t="s">
        <v>49729</v>
      </c>
      <c r="L504" t="s">
        <v>2106</v>
      </c>
      <c r="M504" t="s">
        <v>230</v>
      </c>
      <c r="N504">
        <v>5</v>
      </c>
      <c r="O504" t="s">
        <v>49728</v>
      </c>
      <c r="P504" t="s">
        <v>49727</v>
      </c>
      <c r="Q504" t="s">
        <v>49726</v>
      </c>
      <c r="R504" s="7">
        <v>42513</v>
      </c>
      <c r="S504" s="8">
        <f t="shared" si="56"/>
        <v>2016</v>
      </c>
      <c r="T504" s="8">
        <v>2016</v>
      </c>
      <c r="U504" s="8">
        <f t="shared" si="57"/>
        <v>6</v>
      </c>
      <c r="V504" s="7">
        <v>42513</v>
      </c>
      <c r="W504" t="s">
        <v>12850</v>
      </c>
      <c r="X504" s="2">
        <v>0.28599999999999998</v>
      </c>
      <c r="Y504" s="6">
        <f t="shared" si="62"/>
        <v>7.6346066575905605E-3</v>
      </c>
      <c r="AA504">
        <v>9205071</v>
      </c>
      <c r="AB504">
        <v>28139</v>
      </c>
      <c r="AC504">
        <v>15693937</v>
      </c>
      <c r="AD504" t="s">
        <v>6</v>
      </c>
      <c r="AE504">
        <v>30</v>
      </c>
      <c r="AF504">
        <v>8</v>
      </c>
      <c r="AH504" t="s">
        <v>49725</v>
      </c>
      <c r="AI504" t="s">
        <v>49724</v>
      </c>
      <c r="AJ504" t="s">
        <v>49723</v>
      </c>
      <c r="AK504" t="s">
        <v>49722</v>
      </c>
      <c r="AL504">
        <v>7</v>
      </c>
      <c r="AM504" s="5">
        <f t="shared" si="58"/>
        <v>1.1666666666666667</v>
      </c>
      <c r="AN504" s="4">
        <f t="shared" si="63"/>
        <v>1.7670074466742396E-3</v>
      </c>
      <c r="AO504" s="3"/>
      <c r="AP504">
        <v>0</v>
      </c>
      <c r="AR504" t="s">
        <v>1</v>
      </c>
      <c r="AT504" s="2" t="s">
        <v>0</v>
      </c>
      <c r="AU504" s="1">
        <f t="shared" si="59"/>
        <v>0.58743268943156646</v>
      </c>
      <c r="AV504" s="1">
        <f t="shared" si="60"/>
        <v>0.47008070521324002</v>
      </c>
      <c r="AW504" s="1">
        <f t="shared" si="61"/>
        <v>0.35272872099491359</v>
      </c>
    </row>
    <row r="505" spans="1:49" x14ac:dyDescent="0.2">
      <c r="A505">
        <v>503</v>
      </c>
      <c r="B505" t="s">
        <v>49721</v>
      </c>
      <c r="C505" t="s">
        <v>49720</v>
      </c>
      <c r="F505" t="s">
        <v>49719</v>
      </c>
      <c r="G505" t="s">
        <v>17</v>
      </c>
      <c r="H505" t="s">
        <v>16</v>
      </c>
      <c r="I505" t="s">
        <v>49718</v>
      </c>
      <c r="J505">
        <v>60060524</v>
      </c>
      <c r="K505" t="s">
        <v>1646</v>
      </c>
      <c r="L505" t="s">
        <v>1645</v>
      </c>
      <c r="M505" t="s">
        <v>1609</v>
      </c>
      <c r="N505">
        <v>4</v>
      </c>
      <c r="O505" t="s">
        <v>49717</v>
      </c>
      <c r="P505" t="s">
        <v>49716</v>
      </c>
      <c r="Q505" t="s">
        <v>1642</v>
      </c>
      <c r="R505" s="7">
        <v>42513</v>
      </c>
      <c r="S505" s="8">
        <f t="shared" si="56"/>
        <v>2016</v>
      </c>
      <c r="T505" s="8">
        <v>2016</v>
      </c>
      <c r="U505" s="8">
        <f t="shared" si="57"/>
        <v>6</v>
      </c>
      <c r="V505" s="7">
        <v>42513</v>
      </c>
      <c r="W505" t="s">
        <v>12850</v>
      </c>
      <c r="X505" s="2">
        <v>0.28599999999999998</v>
      </c>
      <c r="Y505" s="6">
        <f t="shared" si="62"/>
        <v>7.6346066575905605E-3</v>
      </c>
      <c r="AA505">
        <v>9205071</v>
      </c>
      <c r="AB505">
        <v>28139</v>
      </c>
      <c r="AC505">
        <v>15693937</v>
      </c>
      <c r="AD505" t="s">
        <v>6</v>
      </c>
      <c r="AE505">
        <v>30</v>
      </c>
      <c r="AF505">
        <v>8</v>
      </c>
      <c r="AH505" t="s">
        <v>49715</v>
      </c>
      <c r="AI505" t="s">
        <v>49714</v>
      </c>
      <c r="AJ505" t="s">
        <v>49713</v>
      </c>
      <c r="AK505" t="s">
        <v>49712</v>
      </c>
      <c r="AL505">
        <v>8</v>
      </c>
      <c r="AM505" s="5">
        <f t="shared" si="58"/>
        <v>1.3333333333333333</v>
      </c>
      <c r="AN505" s="4">
        <f t="shared" si="63"/>
        <v>2.0194370819134164E-3</v>
      </c>
      <c r="AO505" s="3"/>
      <c r="AP505">
        <v>0</v>
      </c>
      <c r="AR505" t="s">
        <v>1</v>
      </c>
      <c r="AT505" s="2" t="s">
        <v>0</v>
      </c>
      <c r="AU505" s="1">
        <f t="shared" si="59"/>
        <v>0.59500557848874169</v>
      </c>
      <c r="AV505" s="1">
        <f t="shared" si="60"/>
        <v>0.48270218697519884</v>
      </c>
      <c r="AW505" s="1">
        <f t="shared" si="61"/>
        <v>0.37039879546165594</v>
      </c>
    </row>
    <row r="506" spans="1:49" x14ac:dyDescent="0.2">
      <c r="A506">
        <v>504</v>
      </c>
      <c r="B506" t="s">
        <v>49711</v>
      </c>
      <c r="C506" t="s">
        <v>49710</v>
      </c>
      <c r="F506" t="s">
        <v>49709</v>
      </c>
      <c r="G506" t="s">
        <v>17</v>
      </c>
      <c r="H506" t="s">
        <v>16</v>
      </c>
      <c r="I506" t="s">
        <v>49708</v>
      </c>
      <c r="J506" t="s">
        <v>49707</v>
      </c>
      <c r="K506" t="s">
        <v>49706</v>
      </c>
      <c r="L506" t="s">
        <v>37706</v>
      </c>
      <c r="M506" t="s">
        <v>528</v>
      </c>
      <c r="N506">
        <v>5</v>
      </c>
      <c r="O506" t="s">
        <v>49705</v>
      </c>
      <c r="P506" t="s">
        <v>49704</v>
      </c>
      <c r="Q506" t="s">
        <v>49703</v>
      </c>
      <c r="R506" s="7">
        <v>42513</v>
      </c>
      <c r="S506" s="8">
        <f t="shared" si="56"/>
        <v>2016</v>
      </c>
      <c r="T506" s="8">
        <v>2016</v>
      </c>
      <c r="U506" s="8">
        <f t="shared" si="57"/>
        <v>6</v>
      </c>
      <c r="V506" s="7">
        <v>42513</v>
      </c>
      <c r="W506" t="s">
        <v>12850</v>
      </c>
      <c r="X506" s="2">
        <v>0.28599999999999998</v>
      </c>
      <c r="Y506" s="6">
        <f t="shared" si="62"/>
        <v>7.6346066575905605E-3</v>
      </c>
      <c r="AA506">
        <v>9205071</v>
      </c>
      <c r="AB506">
        <v>28139</v>
      </c>
      <c r="AC506">
        <v>15693937</v>
      </c>
      <c r="AD506" t="s">
        <v>6</v>
      </c>
      <c r="AE506">
        <v>30</v>
      </c>
      <c r="AF506">
        <v>8</v>
      </c>
      <c r="AH506" t="s">
        <v>49702</v>
      </c>
      <c r="AI506" t="s">
        <v>49701</v>
      </c>
      <c r="AJ506" t="s">
        <v>49700</v>
      </c>
      <c r="AK506" t="s">
        <v>49699</v>
      </c>
      <c r="AL506">
        <v>2</v>
      </c>
      <c r="AM506" s="5">
        <f t="shared" si="58"/>
        <v>0.33333333333333331</v>
      </c>
      <c r="AN506" s="4">
        <f t="shared" si="63"/>
        <v>5.048592704783541E-4</v>
      </c>
      <c r="AO506" s="3"/>
      <c r="AP506">
        <v>0</v>
      </c>
      <c r="AQ506" t="s">
        <v>2859</v>
      </c>
      <c r="AR506" t="s">
        <v>49698</v>
      </c>
      <c r="AS506" t="s">
        <v>2857</v>
      </c>
      <c r="AT506" s="2" t="s">
        <v>0</v>
      </c>
      <c r="AU506" s="1">
        <f t="shared" si="59"/>
        <v>0.54956824414568983</v>
      </c>
      <c r="AV506" s="1">
        <f t="shared" si="60"/>
        <v>0.40697329640344576</v>
      </c>
      <c r="AW506" s="1">
        <f t="shared" si="61"/>
        <v>0.26437834866120163</v>
      </c>
    </row>
    <row r="507" spans="1:49" x14ac:dyDescent="0.2">
      <c r="A507">
        <v>505</v>
      </c>
      <c r="B507" t="s">
        <v>49697</v>
      </c>
      <c r="C507" t="s">
        <v>49696</v>
      </c>
      <c r="F507" t="s">
        <v>49695</v>
      </c>
      <c r="G507" t="s">
        <v>17</v>
      </c>
      <c r="H507" t="s">
        <v>16</v>
      </c>
      <c r="I507" t="s">
        <v>49694</v>
      </c>
      <c r="J507" t="s">
        <v>49693</v>
      </c>
      <c r="K507" t="s">
        <v>49692</v>
      </c>
      <c r="L507" t="s">
        <v>49691</v>
      </c>
      <c r="M507" t="s">
        <v>49690</v>
      </c>
      <c r="N507">
        <v>2</v>
      </c>
      <c r="O507" t="s">
        <v>49689</v>
      </c>
      <c r="P507" t="s">
        <v>49688</v>
      </c>
      <c r="Q507" t="s">
        <v>49687</v>
      </c>
      <c r="R507" s="7">
        <v>42513</v>
      </c>
      <c r="S507" s="8">
        <f t="shared" ref="S507:S570" si="64">YEAR(R507)</f>
        <v>2016</v>
      </c>
      <c r="T507" s="8">
        <v>2016</v>
      </c>
      <c r="U507" s="8">
        <f t="shared" ref="U507:U570" si="65">2022-T507</f>
        <v>6</v>
      </c>
      <c r="V507" s="7">
        <v>42513</v>
      </c>
      <c r="W507" t="s">
        <v>12850</v>
      </c>
      <c r="X507" s="2">
        <v>0.28599999999999998</v>
      </c>
      <c r="Y507" s="6">
        <f t="shared" si="62"/>
        <v>7.6346066575905605E-3</v>
      </c>
      <c r="AA507">
        <v>9205071</v>
      </c>
      <c r="AB507">
        <v>28139</v>
      </c>
      <c r="AC507">
        <v>15693937</v>
      </c>
      <c r="AD507" t="s">
        <v>6</v>
      </c>
      <c r="AE507">
        <v>30</v>
      </c>
      <c r="AF507">
        <v>8</v>
      </c>
      <c r="AH507" t="s">
        <v>49686</v>
      </c>
      <c r="AI507" t="s">
        <v>49685</v>
      </c>
      <c r="AJ507" t="s">
        <v>49684</v>
      </c>
      <c r="AK507" t="s">
        <v>49683</v>
      </c>
      <c r="AL507">
        <v>0</v>
      </c>
      <c r="AM507" s="5">
        <f t="shared" ref="AM507:AM570" si="66">AL507/U507</f>
        <v>0</v>
      </c>
      <c r="AN507" s="4">
        <f t="shared" si="63"/>
        <v>0</v>
      </c>
      <c r="AO507" s="3"/>
      <c r="AP507">
        <v>0</v>
      </c>
      <c r="AQ507" t="s">
        <v>49682</v>
      </c>
      <c r="AR507" t="s">
        <v>1</v>
      </c>
      <c r="AS507" t="s">
        <v>49681</v>
      </c>
      <c r="AT507" s="2" t="s">
        <v>0</v>
      </c>
      <c r="AU507" s="1">
        <f t="shared" ref="AU507:AU570" si="67">(Y507*0.7+AN507*0.3)*100</f>
        <v>0.53442246603133925</v>
      </c>
      <c r="AV507" s="1">
        <f t="shared" ref="AV507:AV570" si="68">(Y507*0.5+AN507*0.5)*100</f>
        <v>0.38173033287952801</v>
      </c>
      <c r="AW507" s="1">
        <f t="shared" ref="AW507:AW570" si="69">(Y507*0.3+AN507*0.7)*100</f>
        <v>0.22903819972771683</v>
      </c>
    </row>
    <row r="508" spans="1:49" x14ac:dyDescent="0.2">
      <c r="A508">
        <v>506</v>
      </c>
      <c r="B508" t="s">
        <v>49680</v>
      </c>
      <c r="C508" t="s">
        <v>49679</v>
      </c>
      <c r="F508" t="s">
        <v>49678</v>
      </c>
      <c r="G508" t="s">
        <v>17</v>
      </c>
      <c r="H508" t="s">
        <v>16</v>
      </c>
      <c r="I508" t="s">
        <v>5491</v>
      </c>
      <c r="J508" t="s">
        <v>49677</v>
      </c>
      <c r="K508" t="s">
        <v>49676</v>
      </c>
      <c r="L508" t="s">
        <v>42970</v>
      </c>
      <c r="M508" t="s">
        <v>230</v>
      </c>
      <c r="N508">
        <v>3</v>
      </c>
      <c r="O508" t="s">
        <v>49675</v>
      </c>
      <c r="P508" t="s">
        <v>49674</v>
      </c>
      <c r="Q508" t="s">
        <v>49673</v>
      </c>
      <c r="R508" s="7">
        <v>42511</v>
      </c>
      <c r="S508" s="8">
        <f t="shared" si="64"/>
        <v>2016</v>
      </c>
      <c r="T508" s="8">
        <v>2016</v>
      </c>
      <c r="U508" s="8">
        <f t="shared" si="65"/>
        <v>6</v>
      </c>
      <c r="V508" s="7">
        <v>42511</v>
      </c>
      <c r="W508" t="s">
        <v>31111</v>
      </c>
      <c r="X508" s="2">
        <v>2.0379999999999998</v>
      </c>
      <c r="Y508" s="6">
        <f t="shared" si="62"/>
        <v>5.4403246042550917E-2</v>
      </c>
      <c r="AA508">
        <v>20403364</v>
      </c>
      <c r="AB508">
        <v>19700173215</v>
      </c>
      <c r="AC508">
        <v>20403372</v>
      </c>
      <c r="AD508" t="s">
        <v>6</v>
      </c>
      <c r="AE508">
        <v>8</v>
      </c>
      <c r="AF508">
        <v>19</v>
      </c>
      <c r="AH508" t="s">
        <v>49672</v>
      </c>
      <c r="AI508" t="s">
        <v>49671</v>
      </c>
      <c r="AK508" t="s">
        <v>49670</v>
      </c>
      <c r="AL508">
        <v>105</v>
      </c>
      <c r="AM508" s="5">
        <f t="shared" si="66"/>
        <v>17.5</v>
      </c>
      <c r="AN508" s="4">
        <f t="shared" si="63"/>
        <v>2.6505111700113593E-2</v>
      </c>
      <c r="AO508" s="3"/>
      <c r="AP508">
        <v>0</v>
      </c>
      <c r="AR508" t="s">
        <v>1</v>
      </c>
      <c r="AT508" s="2">
        <v>7.79</v>
      </c>
      <c r="AU508" s="1">
        <f t="shared" si="67"/>
        <v>4.6033805739819718</v>
      </c>
      <c r="AV508" s="1">
        <f t="shared" si="68"/>
        <v>4.045417887133226</v>
      </c>
      <c r="AW508" s="1">
        <f t="shared" si="69"/>
        <v>3.487455200284479</v>
      </c>
    </row>
    <row r="509" spans="1:49" x14ac:dyDescent="0.2">
      <c r="A509">
        <v>507</v>
      </c>
      <c r="B509" t="s">
        <v>49669</v>
      </c>
      <c r="C509" t="s">
        <v>49668</v>
      </c>
      <c r="F509" t="s">
        <v>49667</v>
      </c>
      <c r="G509" t="s">
        <v>17</v>
      </c>
      <c r="H509" t="s">
        <v>16</v>
      </c>
      <c r="I509" t="s">
        <v>49666</v>
      </c>
      <c r="J509">
        <v>60107031</v>
      </c>
      <c r="K509" t="s">
        <v>49665</v>
      </c>
      <c r="L509" t="s">
        <v>10668</v>
      </c>
      <c r="M509" t="s">
        <v>5638</v>
      </c>
      <c r="N509">
        <v>2</v>
      </c>
      <c r="O509" t="s">
        <v>49664</v>
      </c>
      <c r="P509" t="s">
        <v>49663</v>
      </c>
      <c r="Q509" t="s">
        <v>49662</v>
      </c>
      <c r="R509" s="7">
        <v>42511</v>
      </c>
      <c r="S509" s="8">
        <f t="shared" si="64"/>
        <v>2016</v>
      </c>
      <c r="T509" s="8">
        <v>2016</v>
      </c>
      <c r="U509" s="8">
        <f t="shared" si="65"/>
        <v>6</v>
      </c>
      <c r="V509" s="7">
        <v>42511</v>
      </c>
      <c r="W509" t="s">
        <v>31111</v>
      </c>
      <c r="X509" s="2">
        <v>2.0379999999999998</v>
      </c>
      <c r="Y509" s="6">
        <f t="shared" si="62"/>
        <v>5.4403246042550917E-2</v>
      </c>
      <c r="AA509">
        <v>20403364</v>
      </c>
      <c r="AB509">
        <v>19700173215</v>
      </c>
      <c r="AC509">
        <v>20403372</v>
      </c>
      <c r="AD509" t="s">
        <v>6</v>
      </c>
      <c r="AE509">
        <v>8</v>
      </c>
      <c r="AF509">
        <v>19</v>
      </c>
      <c r="AH509" t="s">
        <v>49661</v>
      </c>
      <c r="AI509" t="s">
        <v>49660</v>
      </c>
      <c r="AK509" t="s">
        <v>49659</v>
      </c>
      <c r="AL509">
        <v>44</v>
      </c>
      <c r="AM509" s="5">
        <f t="shared" si="66"/>
        <v>7.333333333333333</v>
      </c>
      <c r="AN509" s="4">
        <f t="shared" si="63"/>
        <v>1.1106903950523791E-2</v>
      </c>
      <c r="AO509" s="3"/>
      <c r="AP509">
        <v>0</v>
      </c>
      <c r="AR509" t="s">
        <v>1</v>
      </c>
      <c r="AT509" s="2">
        <v>7.79</v>
      </c>
      <c r="AU509" s="1">
        <f t="shared" si="67"/>
        <v>4.1414343414942785</v>
      </c>
      <c r="AV509" s="1">
        <f t="shared" si="68"/>
        <v>3.2755074996537354</v>
      </c>
      <c r="AW509" s="1">
        <f t="shared" si="69"/>
        <v>2.4095806578131929</v>
      </c>
    </row>
    <row r="510" spans="1:49" x14ac:dyDescent="0.2">
      <c r="A510">
        <v>508</v>
      </c>
      <c r="B510" t="s">
        <v>49658</v>
      </c>
      <c r="C510" t="s">
        <v>49657</v>
      </c>
      <c r="F510" t="s">
        <v>49656</v>
      </c>
      <c r="G510" t="s">
        <v>17</v>
      </c>
      <c r="H510" t="s">
        <v>16</v>
      </c>
      <c r="I510" t="s">
        <v>49655</v>
      </c>
      <c r="J510">
        <v>60000990</v>
      </c>
      <c r="K510" t="s">
        <v>23342</v>
      </c>
      <c r="L510" t="s">
        <v>23341</v>
      </c>
      <c r="M510" t="s">
        <v>3462</v>
      </c>
      <c r="N510">
        <v>5</v>
      </c>
      <c r="O510" t="s">
        <v>49654</v>
      </c>
      <c r="P510" t="s">
        <v>49653</v>
      </c>
      <c r="Q510" t="s">
        <v>49652</v>
      </c>
      <c r="R510" s="7">
        <v>42510</v>
      </c>
      <c r="S510" s="8">
        <f t="shared" si="64"/>
        <v>2016</v>
      </c>
      <c r="T510" s="8">
        <v>2016</v>
      </c>
      <c r="U510" s="8">
        <f t="shared" si="65"/>
        <v>6</v>
      </c>
      <c r="V510" s="7">
        <v>42510</v>
      </c>
      <c r="W510" t="s">
        <v>44244</v>
      </c>
      <c r="X510" s="2">
        <v>0.49399999999999999</v>
      </c>
      <c r="Y510" s="6">
        <f t="shared" si="62"/>
        <v>1.3187047863110968E-2</v>
      </c>
      <c r="AA510">
        <v>9601317</v>
      </c>
      <c r="AB510">
        <v>20983</v>
      </c>
      <c r="AC510">
        <v>13616439</v>
      </c>
      <c r="AD510" t="s">
        <v>6</v>
      </c>
      <c r="AE510">
        <v>26</v>
      </c>
      <c r="AF510">
        <v>7</v>
      </c>
      <c r="AG510">
        <v>74001</v>
      </c>
      <c r="AI510" t="s">
        <v>49651</v>
      </c>
      <c r="AJ510" t="s">
        <v>49650</v>
      </c>
      <c r="AK510" t="s">
        <v>49649</v>
      </c>
      <c r="AL510">
        <v>2</v>
      </c>
      <c r="AM510" s="5">
        <f t="shared" si="66"/>
        <v>0.33333333333333331</v>
      </c>
      <c r="AN510" s="4">
        <f t="shared" si="63"/>
        <v>5.048592704783541E-4</v>
      </c>
      <c r="AO510" s="3"/>
      <c r="AP510">
        <v>0</v>
      </c>
      <c r="AR510" t="s">
        <v>1</v>
      </c>
      <c r="AT510" s="2" t="s">
        <v>0</v>
      </c>
      <c r="AU510" s="1">
        <f t="shared" si="67"/>
        <v>0.93823912853211833</v>
      </c>
      <c r="AV510" s="1">
        <f t="shared" si="68"/>
        <v>0.68459535667946614</v>
      </c>
      <c r="AW510" s="1">
        <f t="shared" si="69"/>
        <v>0.43095158482681378</v>
      </c>
    </row>
    <row r="511" spans="1:49" x14ac:dyDescent="0.2">
      <c r="A511">
        <v>509</v>
      </c>
      <c r="B511" t="s">
        <v>49648</v>
      </c>
      <c r="C511" t="s">
        <v>49647</v>
      </c>
      <c r="F511" t="s">
        <v>49646</v>
      </c>
      <c r="G511" t="s">
        <v>17</v>
      </c>
      <c r="H511" t="s">
        <v>16</v>
      </c>
      <c r="I511" t="s">
        <v>49645</v>
      </c>
      <c r="J511" t="s">
        <v>49644</v>
      </c>
      <c r="K511" t="s">
        <v>49643</v>
      </c>
      <c r="L511" t="s">
        <v>49642</v>
      </c>
      <c r="M511" t="s">
        <v>49641</v>
      </c>
      <c r="N511">
        <v>16</v>
      </c>
      <c r="O511" t="s">
        <v>49640</v>
      </c>
      <c r="P511" t="s">
        <v>49639</v>
      </c>
      <c r="Q511" t="s">
        <v>49638</v>
      </c>
      <c r="R511" s="7">
        <v>42510</v>
      </c>
      <c r="S511" s="8">
        <f t="shared" si="64"/>
        <v>2016</v>
      </c>
      <c r="T511" s="8">
        <v>2016</v>
      </c>
      <c r="U511" s="8">
        <f t="shared" si="65"/>
        <v>6</v>
      </c>
      <c r="V511" s="7">
        <v>42510</v>
      </c>
      <c r="W511" t="s">
        <v>28425</v>
      </c>
      <c r="X511" s="2">
        <v>2.3759999999999999</v>
      </c>
      <c r="Y511" s="6">
        <f t="shared" si="62"/>
        <v>6.3425963001521576E-2</v>
      </c>
      <c r="AA511" t="s">
        <v>28424</v>
      </c>
      <c r="AB511">
        <v>26765</v>
      </c>
      <c r="AC511">
        <v>15384357</v>
      </c>
      <c r="AD511" t="s">
        <v>6</v>
      </c>
      <c r="AE511">
        <v>823</v>
      </c>
      <c r="AF511">
        <v>1</v>
      </c>
      <c r="AG511">
        <v>37</v>
      </c>
      <c r="AI511" t="s">
        <v>49637</v>
      </c>
      <c r="AJ511" t="s">
        <v>49636</v>
      </c>
      <c r="AK511" t="s">
        <v>49635</v>
      </c>
      <c r="AL511">
        <v>136</v>
      </c>
      <c r="AM511" s="5">
        <f t="shared" si="66"/>
        <v>22.666666666666668</v>
      </c>
      <c r="AN511" s="4">
        <f t="shared" si="63"/>
        <v>3.4330430392528082E-2</v>
      </c>
      <c r="AO511" s="3"/>
      <c r="AP511">
        <v>0</v>
      </c>
      <c r="AQ511" t="s">
        <v>207</v>
      </c>
      <c r="AR511" t="s">
        <v>49634</v>
      </c>
      <c r="AS511" t="s">
        <v>206</v>
      </c>
      <c r="AT511" s="2">
        <v>5.8739999999999997</v>
      </c>
      <c r="AU511" s="1">
        <f t="shared" si="67"/>
        <v>5.4697303218823521</v>
      </c>
      <c r="AV511" s="1">
        <f t="shared" si="68"/>
        <v>4.8878196697024823</v>
      </c>
      <c r="AW511" s="1">
        <f t="shared" si="69"/>
        <v>4.3059090175226133</v>
      </c>
    </row>
    <row r="512" spans="1:49" x14ac:dyDescent="0.2">
      <c r="A512">
        <v>510</v>
      </c>
      <c r="B512" t="s">
        <v>49633</v>
      </c>
      <c r="F512" t="s">
        <v>49632</v>
      </c>
      <c r="G512" t="s">
        <v>17</v>
      </c>
      <c r="H512" t="s">
        <v>16</v>
      </c>
      <c r="I512" t="s">
        <v>49631</v>
      </c>
      <c r="J512" t="s">
        <v>49630</v>
      </c>
      <c r="K512" t="s">
        <v>49629</v>
      </c>
      <c r="L512" t="s">
        <v>49628</v>
      </c>
      <c r="M512" t="s">
        <v>1453</v>
      </c>
      <c r="N512">
        <v>4</v>
      </c>
      <c r="O512" t="s">
        <v>49627</v>
      </c>
      <c r="P512" t="s">
        <v>49626</v>
      </c>
      <c r="Q512" t="s">
        <v>49625</v>
      </c>
      <c r="R512" s="7">
        <v>42510</v>
      </c>
      <c r="S512" s="8">
        <f t="shared" si="64"/>
        <v>2016</v>
      </c>
      <c r="T512" s="8">
        <v>2016</v>
      </c>
      <c r="U512" s="8">
        <f t="shared" si="65"/>
        <v>6</v>
      </c>
      <c r="V512" s="7">
        <v>42510</v>
      </c>
      <c r="W512" t="s">
        <v>4384</v>
      </c>
      <c r="X512" s="2">
        <v>0.23799999999999999</v>
      </c>
      <c r="Y512" s="6">
        <f t="shared" si="62"/>
        <v>6.353274071701236E-3</v>
      </c>
      <c r="AB512">
        <v>21100200825</v>
      </c>
      <c r="AC512">
        <v>18196608</v>
      </c>
      <c r="AD512" t="s">
        <v>6</v>
      </c>
      <c r="AE512">
        <v>11</v>
      </c>
      <c r="AF512">
        <v>10</v>
      </c>
      <c r="AH512" t="s">
        <v>49624</v>
      </c>
      <c r="AI512" t="s">
        <v>49623</v>
      </c>
      <c r="AJ512" t="s">
        <v>49622</v>
      </c>
      <c r="AK512" t="s">
        <v>49621</v>
      </c>
      <c r="AL512">
        <v>2</v>
      </c>
      <c r="AM512" s="5">
        <f t="shared" si="66"/>
        <v>0.33333333333333331</v>
      </c>
      <c r="AN512" s="4">
        <f t="shared" si="63"/>
        <v>5.048592704783541E-4</v>
      </c>
      <c r="AO512" s="3"/>
      <c r="AP512">
        <v>0</v>
      </c>
      <c r="AR512" t="s">
        <v>1</v>
      </c>
      <c r="AT512" s="2" t="s">
        <v>0</v>
      </c>
      <c r="AU512" s="1">
        <f t="shared" si="67"/>
        <v>0.45987496313343712</v>
      </c>
      <c r="AV512" s="1">
        <f t="shared" si="68"/>
        <v>0.34290666710897949</v>
      </c>
      <c r="AW512" s="1">
        <f t="shared" si="69"/>
        <v>0.22593837108452183</v>
      </c>
    </row>
    <row r="513" spans="1:49" x14ac:dyDescent="0.2">
      <c r="A513">
        <v>511</v>
      </c>
      <c r="B513" t="s">
        <v>49620</v>
      </c>
      <c r="F513" t="s">
        <v>49619</v>
      </c>
      <c r="G513" t="s">
        <v>17</v>
      </c>
      <c r="H513" t="s">
        <v>16</v>
      </c>
      <c r="I513" t="s">
        <v>49618</v>
      </c>
      <c r="J513" t="s">
        <v>49607</v>
      </c>
      <c r="K513" t="s">
        <v>49606</v>
      </c>
      <c r="L513" t="s">
        <v>1597</v>
      </c>
      <c r="M513" t="s">
        <v>1453</v>
      </c>
      <c r="N513">
        <v>7</v>
      </c>
      <c r="O513" t="s">
        <v>49617</v>
      </c>
      <c r="P513" t="s">
        <v>49616</v>
      </c>
      <c r="Q513" t="s">
        <v>49615</v>
      </c>
      <c r="R513" s="7">
        <v>42510</v>
      </c>
      <c r="S513" s="8">
        <f t="shared" si="64"/>
        <v>2016</v>
      </c>
      <c r="T513" s="8">
        <v>2016</v>
      </c>
      <c r="U513" s="8">
        <f t="shared" si="65"/>
        <v>6</v>
      </c>
      <c r="V513" s="7">
        <v>42510</v>
      </c>
      <c r="W513" t="s">
        <v>4384</v>
      </c>
      <c r="X513" s="2">
        <v>0.23799999999999999</v>
      </c>
      <c r="Y513" s="6">
        <f t="shared" si="62"/>
        <v>6.353274071701236E-3</v>
      </c>
      <c r="AB513">
        <v>21100200825</v>
      </c>
      <c r="AC513">
        <v>18196608</v>
      </c>
      <c r="AD513" t="s">
        <v>6</v>
      </c>
      <c r="AE513">
        <v>11</v>
      </c>
      <c r="AF513">
        <v>10</v>
      </c>
      <c r="AH513" t="s">
        <v>49614</v>
      </c>
      <c r="AI513" t="s">
        <v>49613</v>
      </c>
      <c r="AJ513" t="s">
        <v>49612</v>
      </c>
      <c r="AK513" t="s">
        <v>49611</v>
      </c>
      <c r="AL513">
        <v>1</v>
      </c>
      <c r="AM513" s="5">
        <f t="shared" si="66"/>
        <v>0.16666666666666666</v>
      </c>
      <c r="AN513" s="4">
        <f t="shared" si="63"/>
        <v>2.5242963523917705E-4</v>
      </c>
      <c r="AO513" s="3"/>
      <c r="AP513">
        <v>0</v>
      </c>
      <c r="AR513" t="s">
        <v>1</v>
      </c>
      <c r="AT513" s="2" t="s">
        <v>0</v>
      </c>
      <c r="AU513" s="1">
        <f t="shared" si="67"/>
        <v>0.45230207407626177</v>
      </c>
      <c r="AV513" s="1">
        <f t="shared" si="68"/>
        <v>0.33028518534702067</v>
      </c>
      <c r="AW513" s="1">
        <f t="shared" si="69"/>
        <v>0.20826829661777946</v>
      </c>
    </row>
    <row r="514" spans="1:49" x14ac:dyDescent="0.2">
      <c r="A514">
        <v>512</v>
      </c>
      <c r="B514" t="s">
        <v>49610</v>
      </c>
      <c r="F514" t="s">
        <v>49609</v>
      </c>
      <c r="G514" t="s">
        <v>17</v>
      </c>
      <c r="H514" t="s">
        <v>16</v>
      </c>
      <c r="I514" t="s">
        <v>49608</v>
      </c>
      <c r="J514" t="s">
        <v>49607</v>
      </c>
      <c r="K514" t="s">
        <v>49606</v>
      </c>
      <c r="L514" t="s">
        <v>1597</v>
      </c>
      <c r="M514" t="s">
        <v>1453</v>
      </c>
      <c r="N514">
        <v>7</v>
      </c>
      <c r="O514" t="s">
        <v>49605</v>
      </c>
      <c r="P514" t="s">
        <v>49604</v>
      </c>
      <c r="Q514" t="s">
        <v>49603</v>
      </c>
      <c r="R514" s="7">
        <v>42510</v>
      </c>
      <c r="S514" s="8">
        <f t="shared" si="64"/>
        <v>2016</v>
      </c>
      <c r="T514" s="8">
        <v>2016</v>
      </c>
      <c r="U514" s="8">
        <f t="shared" si="65"/>
        <v>6</v>
      </c>
      <c r="V514" s="7">
        <v>42510</v>
      </c>
      <c r="W514" t="s">
        <v>4384</v>
      </c>
      <c r="X514" s="2">
        <v>0.23799999999999999</v>
      </c>
      <c r="Y514" s="6">
        <f t="shared" si="62"/>
        <v>6.353274071701236E-3</v>
      </c>
      <c r="AB514">
        <v>21100200825</v>
      </c>
      <c r="AC514">
        <v>18196608</v>
      </c>
      <c r="AD514" t="s">
        <v>6</v>
      </c>
      <c r="AE514">
        <v>11</v>
      </c>
      <c r="AF514">
        <v>10</v>
      </c>
      <c r="AH514" t="s">
        <v>49602</v>
      </c>
      <c r="AI514" t="s">
        <v>49601</v>
      </c>
      <c r="AJ514" t="s">
        <v>49600</v>
      </c>
      <c r="AK514" t="s">
        <v>49599</v>
      </c>
      <c r="AL514">
        <v>0</v>
      </c>
      <c r="AM514" s="5">
        <f t="shared" si="66"/>
        <v>0</v>
      </c>
      <c r="AN514" s="4">
        <f t="shared" si="63"/>
        <v>0</v>
      </c>
      <c r="AO514" s="3"/>
      <c r="AP514">
        <v>0</v>
      </c>
      <c r="AR514" t="s">
        <v>1</v>
      </c>
      <c r="AT514" s="2" t="s">
        <v>0</v>
      </c>
      <c r="AU514" s="1">
        <f t="shared" si="67"/>
        <v>0.44472918501908648</v>
      </c>
      <c r="AV514" s="1">
        <f t="shared" si="68"/>
        <v>0.3176637035850618</v>
      </c>
      <c r="AW514" s="1">
        <f t="shared" si="69"/>
        <v>0.19059822215103706</v>
      </c>
    </row>
    <row r="515" spans="1:49" x14ac:dyDescent="0.2">
      <c r="A515">
        <v>513</v>
      </c>
      <c r="B515" t="s">
        <v>49598</v>
      </c>
      <c r="F515" t="s">
        <v>49597</v>
      </c>
      <c r="G515" t="s">
        <v>17</v>
      </c>
      <c r="H515" t="s">
        <v>16</v>
      </c>
      <c r="I515" t="s">
        <v>49596</v>
      </c>
      <c r="J515" t="s">
        <v>49595</v>
      </c>
      <c r="K515" t="s">
        <v>49594</v>
      </c>
      <c r="L515" t="s">
        <v>49593</v>
      </c>
      <c r="M515" t="s">
        <v>1453</v>
      </c>
      <c r="N515">
        <v>4</v>
      </c>
      <c r="O515" t="s">
        <v>49592</v>
      </c>
      <c r="P515" t="s">
        <v>49591</v>
      </c>
      <c r="Q515" t="s">
        <v>49590</v>
      </c>
      <c r="R515" s="7">
        <v>42510</v>
      </c>
      <c r="S515" s="8">
        <f t="shared" si="64"/>
        <v>2016</v>
      </c>
      <c r="T515" s="8">
        <v>2016</v>
      </c>
      <c r="U515" s="8">
        <f t="shared" si="65"/>
        <v>6</v>
      </c>
      <c r="V515" s="7">
        <v>42510</v>
      </c>
      <c r="W515" t="s">
        <v>4384</v>
      </c>
      <c r="X515" s="2">
        <v>0.23799999999999999</v>
      </c>
      <c r="Y515" s="6">
        <f t="shared" ref="Y515:Y578" si="70">(X515-$Z$3)/($Z$2-$Z$3)</f>
        <v>6.353274071701236E-3</v>
      </c>
      <c r="AB515">
        <v>21100200825</v>
      </c>
      <c r="AC515">
        <v>18196608</v>
      </c>
      <c r="AD515" t="s">
        <v>6</v>
      </c>
      <c r="AE515">
        <v>11</v>
      </c>
      <c r="AF515">
        <v>10</v>
      </c>
      <c r="AH515" t="s">
        <v>49589</v>
      </c>
      <c r="AI515" t="s">
        <v>49588</v>
      </c>
      <c r="AJ515" t="s">
        <v>49587</v>
      </c>
      <c r="AK515" t="s">
        <v>49586</v>
      </c>
      <c r="AL515">
        <v>0</v>
      </c>
      <c r="AM515" s="5">
        <f t="shared" si="66"/>
        <v>0</v>
      </c>
      <c r="AN515" s="4">
        <f t="shared" ref="AN515:AN578" si="71">(AM515-$AO$3)/($AO$2-$AO$3)</f>
        <v>0</v>
      </c>
      <c r="AO515" s="3"/>
      <c r="AP515">
        <v>0</v>
      </c>
      <c r="AR515" t="s">
        <v>1</v>
      </c>
      <c r="AT515" s="2" t="s">
        <v>0</v>
      </c>
      <c r="AU515" s="1">
        <f t="shared" si="67"/>
        <v>0.44472918501908648</v>
      </c>
      <c r="AV515" s="1">
        <f t="shared" si="68"/>
        <v>0.3176637035850618</v>
      </c>
      <c r="AW515" s="1">
        <f t="shared" si="69"/>
        <v>0.19059822215103706</v>
      </c>
    </row>
    <row r="516" spans="1:49" x14ac:dyDescent="0.2">
      <c r="A516">
        <v>514</v>
      </c>
      <c r="B516" t="s">
        <v>49585</v>
      </c>
      <c r="F516" t="s">
        <v>49584</v>
      </c>
      <c r="G516" t="s">
        <v>17</v>
      </c>
      <c r="H516" t="s">
        <v>16</v>
      </c>
      <c r="I516" t="s">
        <v>49583</v>
      </c>
      <c r="J516" t="s">
        <v>49582</v>
      </c>
      <c r="K516" t="s">
        <v>49581</v>
      </c>
      <c r="L516" t="s">
        <v>49580</v>
      </c>
      <c r="M516" t="s">
        <v>49579</v>
      </c>
      <c r="N516">
        <v>5</v>
      </c>
      <c r="O516" t="s">
        <v>49578</v>
      </c>
      <c r="P516" t="s">
        <v>49577</v>
      </c>
      <c r="Q516" t="s">
        <v>49576</v>
      </c>
      <c r="R516" s="7">
        <v>42510</v>
      </c>
      <c r="S516" s="8">
        <f t="shared" si="64"/>
        <v>2016</v>
      </c>
      <c r="T516" s="8">
        <v>2016</v>
      </c>
      <c r="U516" s="8">
        <f t="shared" si="65"/>
        <v>6</v>
      </c>
      <c r="V516" s="7">
        <v>42510</v>
      </c>
      <c r="W516" t="s">
        <v>4384</v>
      </c>
      <c r="X516" s="2">
        <v>0.23799999999999999</v>
      </c>
      <c r="Y516" s="6">
        <f t="shared" si="70"/>
        <v>6.353274071701236E-3</v>
      </c>
      <c r="AB516">
        <v>21100200825</v>
      </c>
      <c r="AC516">
        <v>18196608</v>
      </c>
      <c r="AD516" t="s">
        <v>6</v>
      </c>
      <c r="AE516">
        <v>11</v>
      </c>
      <c r="AF516">
        <v>10</v>
      </c>
      <c r="AH516" t="s">
        <v>49575</v>
      </c>
      <c r="AI516" t="s">
        <v>49574</v>
      </c>
      <c r="AJ516" t="s">
        <v>49573</v>
      </c>
      <c r="AK516" t="s">
        <v>49572</v>
      </c>
      <c r="AL516">
        <v>1</v>
      </c>
      <c r="AM516" s="5">
        <f t="shared" si="66"/>
        <v>0.16666666666666666</v>
      </c>
      <c r="AN516" s="4">
        <f t="shared" si="71"/>
        <v>2.5242963523917705E-4</v>
      </c>
      <c r="AO516" s="3"/>
      <c r="AP516">
        <v>0</v>
      </c>
      <c r="AR516" t="s">
        <v>1</v>
      </c>
      <c r="AT516" s="2" t="s">
        <v>0</v>
      </c>
      <c r="AU516" s="1">
        <f t="shared" si="67"/>
        <v>0.45230207407626177</v>
      </c>
      <c r="AV516" s="1">
        <f t="shared" si="68"/>
        <v>0.33028518534702067</v>
      </c>
      <c r="AW516" s="1">
        <f t="shared" si="69"/>
        <v>0.20826829661777946</v>
      </c>
    </row>
    <row r="517" spans="1:49" x14ac:dyDescent="0.2">
      <c r="A517">
        <v>515</v>
      </c>
      <c r="B517" t="s">
        <v>49571</v>
      </c>
      <c r="C517" t="s">
        <v>49570</v>
      </c>
      <c r="F517" t="s">
        <v>49569</v>
      </c>
      <c r="G517" t="s">
        <v>17</v>
      </c>
      <c r="H517" t="s">
        <v>16</v>
      </c>
      <c r="I517" t="s">
        <v>49568</v>
      </c>
      <c r="J517">
        <v>60026981</v>
      </c>
      <c r="K517" t="s">
        <v>49567</v>
      </c>
      <c r="L517" t="s">
        <v>691</v>
      </c>
      <c r="M517" t="s">
        <v>340</v>
      </c>
      <c r="N517">
        <v>2</v>
      </c>
      <c r="O517" t="s">
        <v>49566</v>
      </c>
      <c r="P517" t="s">
        <v>49565</v>
      </c>
      <c r="Q517" t="s">
        <v>49564</v>
      </c>
      <c r="R517" s="7">
        <v>42510</v>
      </c>
      <c r="S517" s="8">
        <f t="shared" si="64"/>
        <v>2016</v>
      </c>
      <c r="T517" s="8">
        <v>2016</v>
      </c>
      <c r="U517" s="8">
        <f t="shared" si="65"/>
        <v>6</v>
      </c>
      <c r="V517" s="7">
        <v>42510</v>
      </c>
      <c r="W517" t="s">
        <v>43202</v>
      </c>
      <c r="X517" s="2">
        <v>0.66800000000000004</v>
      </c>
      <c r="Y517" s="6">
        <f t="shared" si="70"/>
        <v>1.7831878486959774E-2</v>
      </c>
      <c r="AA517" t="s">
        <v>43201</v>
      </c>
      <c r="AB517">
        <v>29593</v>
      </c>
      <c r="AC517">
        <v>21553165</v>
      </c>
      <c r="AD517" t="s">
        <v>6</v>
      </c>
      <c r="AE517">
        <v>55</v>
      </c>
      <c r="AF517">
        <v>15</v>
      </c>
      <c r="AH517" t="s">
        <v>49563</v>
      </c>
      <c r="AI517" t="s">
        <v>49562</v>
      </c>
      <c r="AK517" t="s">
        <v>49561</v>
      </c>
      <c r="AL517">
        <v>11</v>
      </c>
      <c r="AM517" s="5">
        <f t="shared" si="66"/>
        <v>1.8333333333333333</v>
      </c>
      <c r="AN517" s="4">
        <f t="shared" si="71"/>
        <v>2.7767259876309478E-3</v>
      </c>
      <c r="AO517" s="3"/>
      <c r="AP517">
        <v>0</v>
      </c>
      <c r="AQ517" t="s">
        <v>222</v>
      </c>
      <c r="AR517" t="s">
        <v>49560</v>
      </c>
      <c r="AS517" t="s">
        <v>221</v>
      </c>
      <c r="AT517" s="2">
        <v>1.98</v>
      </c>
      <c r="AU517" s="1">
        <f t="shared" si="67"/>
        <v>1.3315332737161125</v>
      </c>
      <c r="AV517" s="1">
        <f t="shared" si="68"/>
        <v>1.030430223729536</v>
      </c>
      <c r="AW517" s="1">
        <f t="shared" si="69"/>
        <v>0.72932717374295952</v>
      </c>
    </row>
    <row r="518" spans="1:49" x14ac:dyDescent="0.2">
      <c r="A518">
        <v>516</v>
      </c>
      <c r="B518" t="s">
        <v>49559</v>
      </c>
      <c r="C518" t="s">
        <v>49558</v>
      </c>
      <c r="F518" t="s">
        <v>49557</v>
      </c>
      <c r="G518" t="s">
        <v>17</v>
      </c>
      <c r="H518" t="s">
        <v>16</v>
      </c>
      <c r="I518" t="s">
        <v>49556</v>
      </c>
      <c r="J518" t="s">
        <v>49555</v>
      </c>
      <c r="K518" t="s">
        <v>49554</v>
      </c>
      <c r="L518" t="s">
        <v>49553</v>
      </c>
      <c r="M518" t="s">
        <v>49552</v>
      </c>
      <c r="N518">
        <v>3</v>
      </c>
      <c r="O518" t="s">
        <v>49551</v>
      </c>
      <c r="P518" t="s">
        <v>49550</v>
      </c>
      <c r="Q518" t="s">
        <v>49549</v>
      </c>
      <c r="R518" s="7">
        <v>42510</v>
      </c>
      <c r="S518" s="8">
        <f t="shared" si="64"/>
        <v>2016</v>
      </c>
      <c r="T518" s="8">
        <v>2016</v>
      </c>
      <c r="U518" s="8">
        <f t="shared" si="65"/>
        <v>6</v>
      </c>
      <c r="V518" s="7">
        <v>42510</v>
      </c>
      <c r="W518" t="s">
        <v>49548</v>
      </c>
      <c r="X518" s="2">
        <v>0.42799999999999999</v>
      </c>
      <c r="Y518" s="6">
        <f t="shared" si="70"/>
        <v>1.1425215557513147E-2</v>
      </c>
      <c r="AB518">
        <v>145274</v>
      </c>
      <c r="AC518">
        <v>17425468</v>
      </c>
      <c r="AD518" t="s">
        <v>6</v>
      </c>
      <c r="AE518">
        <v>2016</v>
      </c>
      <c r="AF518">
        <v>5</v>
      </c>
      <c r="AG518">
        <v>54006</v>
      </c>
      <c r="AI518" t="s">
        <v>49547</v>
      </c>
      <c r="AJ518" t="s">
        <v>49546</v>
      </c>
      <c r="AK518" t="s">
        <v>49545</v>
      </c>
      <c r="AL518">
        <v>11</v>
      </c>
      <c r="AM518" s="5">
        <f t="shared" si="66"/>
        <v>1.8333333333333333</v>
      </c>
      <c r="AN518" s="4">
        <f t="shared" si="71"/>
        <v>2.7767259876309478E-3</v>
      </c>
      <c r="AO518" s="3"/>
      <c r="AP518">
        <v>0</v>
      </c>
      <c r="AR518" t="s">
        <v>1</v>
      </c>
      <c r="AT518" s="2" t="s">
        <v>0</v>
      </c>
      <c r="AU518" s="1">
        <f t="shared" si="67"/>
        <v>0.88306686865484885</v>
      </c>
      <c r="AV518" s="1">
        <f t="shared" si="68"/>
        <v>0.71009707725720483</v>
      </c>
      <c r="AW518" s="1">
        <f t="shared" si="69"/>
        <v>0.53712728585956082</v>
      </c>
    </row>
    <row r="519" spans="1:49" x14ac:dyDescent="0.2">
      <c r="A519">
        <v>517</v>
      </c>
      <c r="B519" t="s">
        <v>49544</v>
      </c>
      <c r="C519" t="s">
        <v>49543</v>
      </c>
      <c r="F519" t="s">
        <v>49542</v>
      </c>
      <c r="G519" t="s">
        <v>17</v>
      </c>
      <c r="H519" t="s">
        <v>16</v>
      </c>
      <c r="I519" t="s">
        <v>25237</v>
      </c>
      <c r="J519" t="s">
        <v>40821</v>
      </c>
      <c r="K519" t="s">
        <v>40820</v>
      </c>
      <c r="L519" t="s">
        <v>7152</v>
      </c>
      <c r="M519" t="s">
        <v>7151</v>
      </c>
      <c r="N519">
        <v>3</v>
      </c>
      <c r="O519" t="s">
        <v>49541</v>
      </c>
      <c r="P519" t="s">
        <v>49540</v>
      </c>
      <c r="Q519" t="s">
        <v>49539</v>
      </c>
      <c r="R519" s="7">
        <v>42509</v>
      </c>
      <c r="S519" s="8">
        <f t="shared" si="64"/>
        <v>2016</v>
      </c>
      <c r="T519" s="8">
        <v>2016</v>
      </c>
      <c r="U519" s="8">
        <f t="shared" si="65"/>
        <v>6</v>
      </c>
      <c r="V519" s="7">
        <v>42509</v>
      </c>
      <c r="W519" t="s">
        <v>25234</v>
      </c>
      <c r="X519" s="2">
        <v>0.35499999999999998</v>
      </c>
      <c r="Y519" s="6">
        <f t="shared" si="70"/>
        <v>9.4765222498064648E-3</v>
      </c>
      <c r="AA519">
        <v>17518628</v>
      </c>
      <c r="AB519">
        <v>5300152202</v>
      </c>
      <c r="AD519" t="s">
        <v>6</v>
      </c>
      <c r="AE519">
        <v>10</v>
      </c>
      <c r="AF519">
        <v>8</v>
      </c>
      <c r="AH519" t="s">
        <v>49538</v>
      </c>
      <c r="AI519" t="s">
        <v>49537</v>
      </c>
      <c r="AK519" t="s">
        <v>49536</v>
      </c>
      <c r="AL519">
        <v>13</v>
      </c>
      <c r="AM519" s="5">
        <f t="shared" si="66"/>
        <v>2.1666666666666665</v>
      </c>
      <c r="AN519" s="4">
        <f t="shared" si="71"/>
        <v>3.2815852581093018E-3</v>
      </c>
      <c r="AO519" s="3"/>
      <c r="AP519">
        <v>0</v>
      </c>
      <c r="AR519" t="s">
        <v>1</v>
      </c>
      <c r="AT519" s="2">
        <v>1.542</v>
      </c>
      <c r="AU519" s="1">
        <f t="shared" si="67"/>
        <v>0.76180411522973157</v>
      </c>
      <c r="AV519" s="1">
        <f t="shared" si="68"/>
        <v>0.63790537539578829</v>
      </c>
      <c r="AW519" s="1">
        <f t="shared" si="69"/>
        <v>0.514006635561845</v>
      </c>
    </row>
    <row r="520" spans="1:49" x14ac:dyDescent="0.2">
      <c r="A520">
        <v>518</v>
      </c>
      <c r="B520" t="s">
        <v>49535</v>
      </c>
      <c r="C520" t="s">
        <v>49534</v>
      </c>
      <c r="F520" t="s">
        <v>49533</v>
      </c>
      <c r="G520" t="s">
        <v>17</v>
      </c>
      <c r="H520" t="s">
        <v>16</v>
      </c>
      <c r="I520" t="s">
        <v>49532</v>
      </c>
      <c r="J520" t="s">
        <v>49531</v>
      </c>
      <c r="K520" t="s">
        <v>49530</v>
      </c>
      <c r="L520" t="s">
        <v>49529</v>
      </c>
      <c r="M520" t="s">
        <v>47959</v>
      </c>
      <c r="N520">
        <v>3</v>
      </c>
      <c r="O520" t="s">
        <v>49528</v>
      </c>
      <c r="P520" t="s">
        <v>49527</v>
      </c>
      <c r="Q520" t="s">
        <v>49526</v>
      </c>
      <c r="R520" s="7">
        <v>42509</v>
      </c>
      <c r="S520" s="8">
        <f t="shared" si="64"/>
        <v>2016</v>
      </c>
      <c r="T520" s="8">
        <v>2016</v>
      </c>
      <c r="U520" s="8">
        <f t="shared" si="65"/>
        <v>6</v>
      </c>
      <c r="V520" s="7">
        <v>42509</v>
      </c>
      <c r="W520" t="s">
        <v>25234</v>
      </c>
      <c r="X520" s="2">
        <v>0.35499999999999998</v>
      </c>
      <c r="Y520" s="6">
        <f t="shared" si="70"/>
        <v>9.4765222498064648E-3</v>
      </c>
      <c r="AA520">
        <v>17518628</v>
      </c>
      <c r="AB520">
        <v>5300152202</v>
      </c>
      <c r="AD520" t="s">
        <v>6</v>
      </c>
      <c r="AE520">
        <v>10</v>
      </c>
      <c r="AF520">
        <v>8</v>
      </c>
      <c r="AH520" t="s">
        <v>19449</v>
      </c>
      <c r="AI520" t="s">
        <v>49525</v>
      </c>
      <c r="AK520" t="s">
        <v>49524</v>
      </c>
      <c r="AL520">
        <v>0</v>
      </c>
      <c r="AM520" s="5">
        <f t="shared" si="66"/>
        <v>0</v>
      </c>
      <c r="AN520" s="4">
        <f t="shared" si="71"/>
        <v>0</v>
      </c>
      <c r="AO520" s="3"/>
      <c r="AP520">
        <v>0</v>
      </c>
      <c r="AR520" t="s">
        <v>1</v>
      </c>
      <c r="AT520" s="2">
        <v>1.542</v>
      </c>
      <c r="AU520" s="1">
        <f t="shared" si="67"/>
        <v>0.6633565574864525</v>
      </c>
      <c r="AV520" s="1">
        <f t="shared" si="68"/>
        <v>0.47382611249032325</v>
      </c>
      <c r="AW520" s="1">
        <f t="shared" si="69"/>
        <v>0.28429566749419394</v>
      </c>
    </row>
    <row r="521" spans="1:49" x14ac:dyDescent="0.2">
      <c r="A521">
        <v>519</v>
      </c>
      <c r="B521" t="s">
        <v>49523</v>
      </c>
      <c r="C521" t="s">
        <v>49522</v>
      </c>
      <c r="F521" t="s">
        <v>49521</v>
      </c>
      <c r="G521" t="s">
        <v>17</v>
      </c>
      <c r="H521" t="s">
        <v>16</v>
      </c>
      <c r="I521" t="s">
        <v>49520</v>
      </c>
      <c r="J521">
        <v>60020623</v>
      </c>
      <c r="K521" t="s">
        <v>49519</v>
      </c>
      <c r="L521" t="s">
        <v>49518</v>
      </c>
      <c r="M521" t="s">
        <v>73</v>
      </c>
      <c r="N521">
        <v>2</v>
      </c>
      <c r="O521" t="s">
        <v>49517</v>
      </c>
      <c r="P521" t="s">
        <v>49516</v>
      </c>
      <c r="Q521" t="s">
        <v>49515</v>
      </c>
      <c r="R521" s="7">
        <v>42509</v>
      </c>
      <c r="S521" s="8">
        <f t="shared" si="64"/>
        <v>2016</v>
      </c>
      <c r="T521" s="8">
        <v>2016</v>
      </c>
      <c r="U521" s="8">
        <f t="shared" si="65"/>
        <v>6</v>
      </c>
      <c r="V521" s="7">
        <v>42509</v>
      </c>
      <c r="W521" t="s">
        <v>25234</v>
      </c>
      <c r="X521" s="2">
        <v>0.35499999999999998</v>
      </c>
      <c r="Y521" s="6">
        <f t="shared" si="70"/>
        <v>9.4765222498064648E-3</v>
      </c>
      <c r="AA521">
        <v>17518628</v>
      </c>
      <c r="AB521">
        <v>5300152202</v>
      </c>
      <c r="AD521" t="s">
        <v>6</v>
      </c>
      <c r="AE521">
        <v>10</v>
      </c>
      <c r="AF521">
        <v>8</v>
      </c>
      <c r="AH521" t="s">
        <v>49514</v>
      </c>
      <c r="AI521" t="s">
        <v>49513</v>
      </c>
      <c r="AK521" t="s">
        <v>49512</v>
      </c>
      <c r="AL521">
        <v>15</v>
      </c>
      <c r="AM521" s="5">
        <f t="shared" si="66"/>
        <v>2.5</v>
      </c>
      <c r="AN521" s="4">
        <f t="shared" si="71"/>
        <v>3.7864445285876562E-3</v>
      </c>
      <c r="AO521" s="3"/>
      <c r="AP521">
        <v>0</v>
      </c>
      <c r="AR521" t="s">
        <v>1</v>
      </c>
      <c r="AT521" s="2">
        <v>1.542</v>
      </c>
      <c r="AU521" s="1">
        <f t="shared" si="67"/>
        <v>0.77694989334408215</v>
      </c>
      <c r="AV521" s="1">
        <f t="shared" si="68"/>
        <v>0.66314833891970604</v>
      </c>
      <c r="AW521" s="1">
        <f t="shared" si="69"/>
        <v>0.54934678449532981</v>
      </c>
    </row>
    <row r="522" spans="1:49" x14ac:dyDescent="0.2">
      <c r="A522">
        <v>520</v>
      </c>
      <c r="B522" t="s">
        <v>49511</v>
      </c>
      <c r="C522" t="s">
        <v>49510</v>
      </c>
      <c r="F522" t="s">
        <v>49509</v>
      </c>
      <c r="G522" t="s">
        <v>17</v>
      </c>
      <c r="H522" t="s">
        <v>16</v>
      </c>
      <c r="I522" t="s">
        <v>49508</v>
      </c>
      <c r="J522" t="s">
        <v>49507</v>
      </c>
      <c r="K522" t="s">
        <v>49506</v>
      </c>
      <c r="L522" t="s">
        <v>49505</v>
      </c>
      <c r="M522" t="s">
        <v>17190</v>
      </c>
      <c r="N522">
        <v>3</v>
      </c>
      <c r="O522" t="s">
        <v>49504</v>
      </c>
      <c r="P522" t="s">
        <v>49503</v>
      </c>
      <c r="Q522" t="s">
        <v>49502</v>
      </c>
      <c r="R522" s="7">
        <v>42509</v>
      </c>
      <c r="S522" s="8">
        <f t="shared" si="64"/>
        <v>2016</v>
      </c>
      <c r="T522" s="8">
        <v>2016</v>
      </c>
      <c r="U522" s="8">
        <f t="shared" si="65"/>
        <v>6</v>
      </c>
      <c r="V522" s="7">
        <v>42509</v>
      </c>
      <c r="W522" t="s">
        <v>25234</v>
      </c>
      <c r="X522" s="2">
        <v>0.35499999999999998</v>
      </c>
      <c r="Y522" s="6">
        <f t="shared" si="70"/>
        <v>9.4765222498064648E-3</v>
      </c>
      <c r="AA522">
        <v>17518628</v>
      </c>
      <c r="AB522">
        <v>5300152202</v>
      </c>
      <c r="AD522" t="s">
        <v>6</v>
      </c>
      <c r="AE522">
        <v>10</v>
      </c>
      <c r="AF522">
        <v>8</v>
      </c>
      <c r="AH522" t="s">
        <v>49501</v>
      </c>
      <c r="AI522" t="s">
        <v>49500</v>
      </c>
      <c r="AK522" t="s">
        <v>49499</v>
      </c>
      <c r="AL522">
        <v>2</v>
      </c>
      <c r="AM522" s="5">
        <f t="shared" si="66"/>
        <v>0.33333333333333331</v>
      </c>
      <c r="AN522" s="4">
        <f t="shared" si="71"/>
        <v>5.048592704783541E-4</v>
      </c>
      <c r="AO522" s="3"/>
      <c r="AP522">
        <v>0</v>
      </c>
      <c r="AR522" t="s">
        <v>1</v>
      </c>
      <c r="AT522" s="2">
        <v>1.542</v>
      </c>
      <c r="AU522" s="1">
        <f t="shared" si="67"/>
        <v>0.6785023356008032</v>
      </c>
      <c r="AV522" s="1">
        <f t="shared" si="68"/>
        <v>0.499069076014241</v>
      </c>
      <c r="AW522" s="1">
        <f t="shared" si="69"/>
        <v>0.31963581642767874</v>
      </c>
    </row>
    <row r="523" spans="1:49" x14ac:dyDescent="0.2">
      <c r="A523">
        <v>521</v>
      </c>
      <c r="B523" t="s">
        <v>49498</v>
      </c>
      <c r="C523" t="s">
        <v>49497</v>
      </c>
      <c r="E523">
        <v>27192976</v>
      </c>
      <c r="F523" t="s">
        <v>49496</v>
      </c>
      <c r="G523" t="s">
        <v>17</v>
      </c>
      <c r="H523" t="s">
        <v>16</v>
      </c>
      <c r="I523" t="s">
        <v>49495</v>
      </c>
      <c r="J523" t="s">
        <v>49494</v>
      </c>
      <c r="K523" t="s">
        <v>49493</v>
      </c>
      <c r="L523" t="s">
        <v>49492</v>
      </c>
      <c r="M523" t="s">
        <v>20444</v>
      </c>
      <c r="N523">
        <v>9</v>
      </c>
      <c r="O523" t="s">
        <v>49491</v>
      </c>
      <c r="P523" t="s">
        <v>49490</v>
      </c>
      <c r="Q523" t="s">
        <v>49489</v>
      </c>
      <c r="R523" s="7">
        <v>42508</v>
      </c>
      <c r="S523" s="8">
        <f t="shared" si="64"/>
        <v>2016</v>
      </c>
      <c r="T523" s="8">
        <v>2016</v>
      </c>
      <c r="U523" s="8">
        <f t="shared" si="65"/>
        <v>6</v>
      </c>
      <c r="V523" s="7">
        <v>42508</v>
      </c>
      <c r="W523" t="s">
        <v>49488</v>
      </c>
      <c r="X523" s="2">
        <v>1.748</v>
      </c>
      <c r="Y523" s="6">
        <f t="shared" si="70"/>
        <v>4.6661861669469583E-2</v>
      </c>
      <c r="AB523">
        <v>17300154987</v>
      </c>
      <c r="AC523">
        <v>17566606</v>
      </c>
      <c r="AD523" t="s">
        <v>6</v>
      </c>
      <c r="AE523">
        <v>9</v>
      </c>
      <c r="AF523">
        <v>1</v>
      </c>
      <c r="AG523">
        <v>55</v>
      </c>
      <c r="AI523" t="s">
        <v>49487</v>
      </c>
      <c r="AJ523" t="s">
        <v>49486</v>
      </c>
      <c r="AK523" t="s">
        <v>49485</v>
      </c>
      <c r="AL523">
        <v>17</v>
      </c>
      <c r="AM523" s="5">
        <f t="shared" si="66"/>
        <v>2.8333333333333335</v>
      </c>
      <c r="AN523" s="4">
        <f t="shared" si="71"/>
        <v>4.2913037990660102E-3</v>
      </c>
      <c r="AO523" s="3"/>
      <c r="AP523">
        <v>1</v>
      </c>
      <c r="AR523" t="s">
        <v>1</v>
      </c>
      <c r="AT523" s="2">
        <v>4.0410000000000004</v>
      </c>
      <c r="AU523" s="1">
        <f t="shared" si="67"/>
        <v>3.3950694308348508</v>
      </c>
      <c r="AV523" s="1">
        <f t="shared" si="68"/>
        <v>2.5476582734267796</v>
      </c>
      <c r="AW523" s="1">
        <f t="shared" si="69"/>
        <v>1.7002471160187085</v>
      </c>
    </row>
    <row r="524" spans="1:49" x14ac:dyDescent="0.2">
      <c r="A524">
        <v>522</v>
      </c>
      <c r="B524" t="s">
        <v>49484</v>
      </c>
      <c r="C524" t="s">
        <v>49483</v>
      </c>
      <c r="F524" t="s">
        <v>49482</v>
      </c>
      <c r="G524" t="s">
        <v>17</v>
      </c>
      <c r="H524" t="s">
        <v>16</v>
      </c>
      <c r="I524" t="s">
        <v>49481</v>
      </c>
      <c r="J524">
        <v>60107436</v>
      </c>
      <c r="K524" t="s">
        <v>49480</v>
      </c>
      <c r="L524" t="s">
        <v>49479</v>
      </c>
      <c r="M524" t="s">
        <v>5638</v>
      </c>
      <c r="N524">
        <v>9</v>
      </c>
      <c r="O524" t="s">
        <v>49478</v>
      </c>
      <c r="P524" t="s">
        <v>49477</v>
      </c>
      <c r="Q524" t="s">
        <v>49476</v>
      </c>
      <c r="R524" s="7">
        <v>42508</v>
      </c>
      <c r="S524" s="8">
        <f t="shared" si="64"/>
        <v>2016</v>
      </c>
      <c r="T524" s="8">
        <v>2016</v>
      </c>
      <c r="U524" s="8">
        <f t="shared" si="65"/>
        <v>6</v>
      </c>
      <c r="V524" s="7">
        <v>42508</v>
      </c>
      <c r="W524" t="s">
        <v>26051</v>
      </c>
      <c r="X524" s="2">
        <v>2.7349999999999999</v>
      </c>
      <c r="Y524" s="6">
        <f t="shared" si="70"/>
        <v>7.3009262966818825E-2</v>
      </c>
      <c r="AB524">
        <v>21100368207</v>
      </c>
      <c r="AC524">
        <v>23304022</v>
      </c>
      <c r="AD524" t="s">
        <v>6</v>
      </c>
      <c r="AE524">
        <v>3</v>
      </c>
      <c r="AF524">
        <v>5</v>
      </c>
      <c r="AH524" t="s">
        <v>49475</v>
      </c>
      <c r="AI524" t="s">
        <v>49474</v>
      </c>
      <c r="AJ524" t="s">
        <v>49473</v>
      </c>
      <c r="AK524" t="s">
        <v>49472</v>
      </c>
      <c r="AL524">
        <v>23</v>
      </c>
      <c r="AM524" s="5">
        <f t="shared" si="66"/>
        <v>3.8333333333333335</v>
      </c>
      <c r="AN524" s="4">
        <f t="shared" si="71"/>
        <v>5.805881610501073E-3</v>
      </c>
      <c r="AO524" s="3"/>
      <c r="AP524">
        <v>0</v>
      </c>
      <c r="AQ524" t="s">
        <v>3765</v>
      </c>
      <c r="AR524">
        <v>306772</v>
      </c>
      <c r="AS524" t="s">
        <v>3763</v>
      </c>
      <c r="AT524" s="2">
        <v>7.5289999999999999</v>
      </c>
      <c r="AU524" s="1">
        <f t="shared" si="67"/>
        <v>5.2848248559923494</v>
      </c>
      <c r="AV524" s="1">
        <f t="shared" si="68"/>
        <v>3.9407572288659951</v>
      </c>
      <c r="AW524" s="1">
        <f t="shared" si="69"/>
        <v>2.5966896017396395</v>
      </c>
    </row>
    <row r="525" spans="1:49" x14ac:dyDescent="0.2">
      <c r="A525">
        <v>523</v>
      </c>
      <c r="B525" t="s">
        <v>49471</v>
      </c>
      <c r="C525" t="s">
        <v>49470</v>
      </c>
      <c r="F525" t="s">
        <v>49469</v>
      </c>
      <c r="G525" t="s">
        <v>17</v>
      </c>
      <c r="H525" t="s">
        <v>16</v>
      </c>
      <c r="I525" t="s">
        <v>5229</v>
      </c>
      <c r="J525" t="s">
        <v>49468</v>
      </c>
      <c r="K525" t="s">
        <v>49467</v>
      </c>
      <c r="L525" t="s">
        <v>49466</v>
      </c>
      <c r="M525" t="s">
        <v>377</v>
      </c>
      <c r="N525">
        <v>5</v>
      </c>
      <c r="O525" t="s">
        <v>49465</v>
      </c>
      <c r="P525" t="s">
        <v>49464</v>
      </c>
      <c r="Q525" t="s">
        <v>49463</v>
      </c>
      <c r="R525" s="7">
        <v>42508</v>
      </c>
      <c r="S525" s="8">
        <f t="shared" si="64"/>
        <v>2016</v>
      </c>
      <c r="T525" s="8">
        <v>2016</v>
      </c>
      <c r="U525" s="8">
        <f t="shared" si="65"/>
        <v>6</v>
      </c>
      <c r="V525" s="7">
        <v>42508</v>
      </c>
      <c r="W525" t="s">
        <v>26051</v>
      </c>
      <c r="X525" s="2">
        <v>2.7349999999999999</v>
      </c>
      <c r="Y525" s="6">
        <f t="shared" si="70"/>
        <v>7.3009262966818825E-2</v>
      </c>
      <c r="AB525">
        <v>21100368207</v>
      </c>
      <c r="AC525">
        <v>23304022</v>
      </c>
      <c r="AD525" t="s">
        <v>6</v>
      </c>
      <c r="AE525">
        <v>3</v>
      </c>
      <c r="AF525">
        <v>5</v>
      </c>
      <c r="AH525" t="s">
        <v>49462</v>
      </c>
      <c r="AI525" t="s">
        <v>49461</v>
      </c>
      <c r="AJ525" t="s">
        <v>49460</v>
      </c>
      <c r="AK525" t="s">
        <v>49459</v>
      </c>
      <c r="AL525">
        <v>15</v>
      </c>
      <c r="AM525" s="5">
        <f t="shared" si="66"/>
        <v>2.5</v>
      </c>
      <c r="AN525" s="4">
        <f t="shared" si="71"/>
        <v>3.7864445285876562E-3</v>
      </c>
      <c r="AO525" s="3"/>
      <c r="AP525">
        <v>0</v>
      </c>
      <c r="AQ525" t="s">
        <v>207</v>
      </c>
      <c r="AR525">
        <v>1204993</v>
      </c>
      <c r="AS525" t="s">
        <v>206</v>
      </c>
      <c r="AT525" s="2">
        <v>7.5289999999999999</v>
      </c>
      <c r="AU525" s="1">
        <f t="shared" si="67"/>
        <v>5.2242417435349475</v>
      </c>
      <c r="AV525" s="1">
        <f t="shared" si="68"/>
        <v>3.8397853747703241</v>
      </c>
      <c r="AW525" s="1">
        <f t="shared" si="69"/>
        <v>2.4553290060057007</v>
      </c>
    </row>
    <row r="526" spans="1:49" x14ac:dyDescent="0.2">
      <c r="A526">
        <v>524</v>
      </c>
      <c r="B526" t="s">
        <v>49458</v>
      </c>
      <c r="C526" t="s">
        <v>49457</v>
      </c>
      <c r="E526">
        <v>27251276</v>
      </c>
      <c r="F526" t="s">
        <v>49456</v>
      </c>
      <c r="G526" t="s">
        <v>17</v>
      </c>
      <c r="H526" t="s">
        <v>16</v>
      </c>
      <c r="I526" t="s">
        <v>49455</v>
      </c>
      <c r="J526" t="s">
        <v>49454</v>
      </c>
      <c r="K526" t="s">
        <v>49453</v>
      </c>
      <c r="L526" t="s">
        <v>5931</v>
      </c>
      <c r="M526" t="s">
        <v>230</v>
      </c>
      <c r="N526">
        <v>8</v>
      </c>
      <c r="O526" t="s">
        <v>49452</v>
      </c>
      <c r="P526" t="s">
        <v>49451</v>
      </c>
      <c r="Q526" t="s">
        <v>49450</v>
      </c>
      <c r="R526" s="7">
        <v>42508</v>
      </c>
      <c r="S526" s="8">
        <f t="shared" si="64"/>
        <v>2016</v>
      </c>
      <c r="T526" s="8">
        <v>2016</v>
      </c>
      <c r="U526" s="8">
        <f t="shared" si="65"/>
        <v>6</v>
      </c>
      <c r="V526" s="7">
        <v>42508</v>
      </c>
      <c r="W526" t="s">
        <v>38268</v>
      </c>
      <c r="X526" s="2">
        <v>15.993</v>
      </c>
      <c r="Y526" s="6">
        <f t="shared" si="70"/>
        <v>0.42692400096099947</v>
      </c>
      <c r="AA526">
        <v>280836</v>
      </c>
      <c r="AB526">
        <v>21206</v>
      </c>
      <c r="AC526">
        <v>14764687</v>
      </c>
      <c r="AD526" t="s">
        <v>6</v>
      </c>
      <c r="AE526">
        <v>534</v>
      </c>
      <c r="AF526">
        <v>7605</v>
      </c>
      <c r="AH526" t="s">
        <v>17624</v>
      </c>
      <c r="AI526" t="s">
        <v>49449</v>
      </c>
      <c r="AK526" t="s">
        <v>49448</v>
      </c>
      <c r="AL526">
        <v>287</v>
      </c>
      <c r="AM526" s="5">
        <f t="shared" si="66"/>
        <v>47.833333333333336</v>
      </c>
      <c r="AN526" s="4">
        <f t="shared" si="71"/>
        <v>7.2447305313643823E-2</v>
      </c>
      <c r="AO526" s="3"/>
      <c r="AP526">
        <v>0</v>
      </c>
      <c r="AR526" t="s">
        <v>1</v>
      </c>
      <c r="AT526" s="2">
        <v>49.962000000000003</v>
      </c>
      <c r="AU526" s="1">
        <f t="shared" si="67"/>
        <v>32.058099226679268</v>
      </c>
      <c r="AV526" s="1">
        <f t="shared" si="68"/>
        <v>24.968565313732167</v>
      </c>
      <c r="AW526" s="1">
        <f t="shared" si="69"/>
        <v>17.879031400785049</v>
      </c>
    </row>
    <row r="527" spans="1:49" x14ac:dyDescent="0.2">
      <c r="A527">
        <v>525</v>
      </c>
      <c r="B527" t="s">
        <v>49447</v>
      </c>
      <c r="C527" t="s">
        <v>49446</v>
      </c>
      <c r="F527" t="s">
        <v>49445</v>
      </c>
      <c r="G527" t="s">
        <v>17</v>
      </c>
      <c r="H527" t="s">
        <v>16</v>
      </c>
      <c r="I527" t="s">
        <v>49444</v>
      </c>
      <c r="J527" t="s">
        <v>49443</v>
      </c>
      <c r="K527" t="s">
        <v>49442</v>
      </c>
      <c r="L527" t="s">
        <v>1092</v>
      </c>
      <c r="M527" t="s">
        <v>528</v>
      </c>
      <c r="N527">
        <v>3</v>
      </c>
      <c r="O527" t="s">
        <v>49441</v>
      </c>
      <c r="P527" t="s">
        <v>49440</v>
      </c>
      <c r="Q527" t="s">
        <v>49439</v>
      </c>
      <c r="R527" s="7">
        <v>42508</v>
      </c>
      <c r="S527" s="8">
        <f t="shared" si="64"/>
        <v>2016</v>
      </c>
      <c r="T527" s="8">
        <v>2016</v>
      </c>
      <c r="U527" s="8">
        <f t="shared" si="65"/>
        <v>6</v>
      </c>
      <c r="V527" s="7">
        <v>42508</v>
      </c>
      <c r="W527" t="s">
        <v>24963</v>
      </c>
      <c r="X527" s="2">
        <v>0.22500000000000001</v>
      </c>
      <c r="Y527" s="6">
        <f t="shared" si="70"/>
        <v>6.0062464963562111E-3</v>
      </c>
      <c r="AA527">
        <v>2726343</v>
      </c>
      <c r="AB527">
        <v>16128</v>
      </c>
      <c r="AC527" t="s">
        <v>24962</v>
      </c>
      <c r="AD527" t="s">
        <v>6</v>
      </c>
      <c r="AE527">
        <v>36</v>
      </c>
      <c r="AF527">
        <v>4</v>
      </c>
      <c r="AH527" t="s">
        <v>49438</v>
      </c>
      <c r="AI527" t="s">
        <v>49437</v>
      </c>
      <c r="AJ527" t="s">
        <v>49436</v>
      </c>
      <c r="AK527" t="s">
        <v>49435</v>
      </c>
      <c r="AL527">
        <v>5</v>
      </c>
      <c r="AM527" s="5">
        <f t="shared" si="66"/>
        <v>0.83333333333333337</v>
      </c>
      <c r="AN527" s="4">
        <f t="shared" si="71"/>
        <v>1.2621481761958854E-3</v>
      </c>
      <c r="AO527" s="3"/>
      <c r="AP527">
        <v>0</v>
      </c>
      <c r="AR527" t="s">
        <v>1</v>
      </c>
      <c r="AT527" s="2">
        <v>1.099</v>
      </c>
      <c r="AU527" s="1">
        <f t="shared" si="67"/>
        <v>0.45830170003081128</v>
      </c>
      <c r="AV527" s="1">
        <f t="shared" si="68"/>
        <v>0.36341973362760482</v>
      </c>
      <c r="AW527" s="1">
        <f t="shared" si="69"/>
        <v>0.26853776722439826</v>
      </c>
    </row>
    <row r="528" spans="1:49" x14ac:dyDescent="0.2">
      <c r="A528">
        <v>526</v>
      </c>
      <c r="B528" t="s">
        <v>49434</v>
      </c>
      <c r="C528" t="s">
        <v>49433</v>
      </c>
      <c r="F528" t="s">
        <v>49432</v>
      </c>
      <c r="G528" t="s">
        <v>17</v>
      </c>
      <c r="H528" t="s">
        <v>16</v>
      </c>
      <c r="I528" t="s">
        <v>49431</v>
      </c>
      <c r="J528" t="s">
        <v>49430</v>
      </c>
      <c r="K528" t="s">
        <v>49429</v>
      </c>
      <c r="L528" t="s">
        <v>49428</v>
      </c>
      <c r="M528" t="s">
        <v>49427</v>
      </c>
      <c r="N528">
        <v>6</v>
      </c>
      <c r="O528" t="s">
        <v>49426</v>
      </c>
      <c r="P528" t="s">
        <v>49425</v>
      </c>
      <c r="Q528" t="s">
        <v>49424</v>
      </c>
      <c r="R528" s="7">
        <v>42508</v>
      </c>
      <c r="S528" s="8">
        <f t="shared" si="64"/>
        <v>2016</v>
      </c>
      <c r="T528" s="8">
        <v>2016</v>
      </c>
      <c r="U528" s="8">
        <f t="shared" si="65"/>
        <v>6</v>
      </c>
      <c r="V528" s="7">
        <v>42508</v>
      </c>
      <c r="W528" t="s">
        <v>26051</v>
      </c>
      <c r="X528" s="2">
        <v>2.7349999999999999</v>
      </c>
      <c r="Y528" s="6">
        <f t="shared" si="70"/>
        <v>7.3009262966818825E-2</v>
      </c>
      <c r="AB528">
        <v>21100368207</v>
      </c>
      <c r="AC528">
        <v>23304022</v>
      </c>
      <c r="AD528" t="s">
        <v>6</v>
      </c>
      <c r="AE528">
        <v>3</v>
      </c>
      <c r="AF528">
        <v>5</v>
      </c>
      <c r="AH528" t="s">
        <v>49423</v>
      </c>
      <c r="AI528" t="s">
        <v>49422</v>
      </c>
      <c r="AJ528" t="s">
        <v>49421</v>
      </c>
      <c r="AK528" t="s">
        <v>49420</v>
      </c>
      <c r="AL528">
        <v>46</v>
      </c>
      <c r="AM528" s="5">
        <f t="shared" si="66"/>
        <v>7.666666666666667</v>
      </c>
      <c r="AN528" s="4">
        <f t="shared" si="71"/>
        <v>1.1611763221002146E-2</v>
      </c>
      <c r="AO528" s="3"/>
      <c r="AP528">
        <v>0</v>
      </c>
      <c r="AR528" t="s">
        <v>1</v>
      </c>
      <c r="AT528" s="2">
        <v>7.5289999999999999</v>
      </c>
      <c r="AU528" s="1">
        <f t="shared" si="67"/>
        <v>5.4590013043073817</v>
      </c>
      <c r="AV528" s="1">
        <f t="shared" si="68"/>
        <v>4.2310513093910487</v>
      </c>
      <c r="AW528" s="1">
        <f t="shared" si="69"/>
        <v>3.0031013144747147</v>
      </c>
    </row>
    <row r="529" spans="1:49" x14ac:dyDescent="0.2">
      <c r="A529">
        <v>527</v>
      </c>
      <c r="B529" t="s">
        <v>49419</v>
      </c>
      <c r="C529" t="s">
        <v>49418</v>
      </c>
      <c r="F529" t="s">
        <v>49417</v>
      </c>
      <c r="G529" t="s">
        <v>17</v>
      </c>
      <c r="H529" t="s">
        <v>16</v>
      </c>
      <c r="I529" t="s">
        <v>22961</v>
      </c>
      <c r="J529" t="s">
        <v>49416</v>
      </c>
      <c r="K529" t="s">
        <v>49415</v>
      </c>
      <c r="L529" t="s">
        <v>49414</v>
      </c>
      <c r="M529" t="s">
        <v>1018</v>
      </c>
      <c r="N529">
        <v>2</v>
      </c>
      <c r="O529" t="s">
        <v>49413</v>
      </c>
      <c r="P529" t="s">
        <v>49412</v>
      </c>
      <c r="Q529" t="s">
        <v>49411</v>
      </c>
      <c r="R529" s="7">
        <v>42508</v>
      </c>
      <c r="S529" s="8">
        <f t="shared" si="64"/>
        <v>2016</v>
      </c>
      <c r="T529" s="8">
        <v>2016</v>
      </c>
      <c r="U529" s="8">
        <f t="shared" si="65"/>
        <v>6</v>
      </c>
      <c r="V529" s="7">
        <v>42508</v>
      </c>
      <c r="W529" t="s">
        <v>24963</v>
      </c>
      <c r="X529" s="2">
        <v>0.22500000000000001</v>
      </c>
      <c r="Y529" s="6">
        <f t="shared" si="70"/>
        <v>6.0062464963562111E-3</v>
      </c>
      <c r="AA529">
        <v>2726343</v>
      </c>
      <c r="AB529">
        <v>16128</v>
      </c>
      <c r="AC529" t="s">
        <v>24962</v>
      </c>
      <c r="AD529" t="s">
        <v>6</v>
      </c>
      <c r="AE529">
        <v>36</v>
      </c>
      <c r="AF529">
        <v>4</v>
      </c>
      <c r="AH529" t="s">
        <v>49410</v>
      </c>
      <c r="AI529" t="s">
        <v>49409</v>
      </c>
      <c r="AJ529" t="s">
        <v>49408</v>
      </c>
      <c r="AK529" t="s">
        <v>49407</v>
      </c>
      <c r="AL529">
        <v>6</v>
      </c>
      <c r="AM529" s="5">
        <f t="shared" si="66"/>
        <v>1</v>
      </c>
      <c r="AN529" s="4">
        <f t="shared" si="71"/>
        <v>1.5145778114350624E-3</v>
      </c>
      <c r="AO529" s="3"/>
      <c r="AP529">
        <v>0</v>
      </c>
      <c r="AR529" t="s">
        <v>1</v>
      </c>
      <c r="AT529" s="2">
        <v>1.099</v>
      </c>
      <c r="AU529" s="1">
        <f t="shared" si="67"/>
        <v>0.46587458908798662</v>
      </c>
      <c r="AV529" s="1">
        <f t="shared" si="68"/>
        <v>0.3760412153895637</v>
      </c>
      <c r="AW529" s="1">
        <f t="shared" si="69"/>
        <v>0.28620784169114072</v>
      </c>
    </row>
    <row r="530" spans="1:49" x14ac:dyDescent="0.2">
      <c r="A530">
        <v>528</v>
      </c>
      <c r="B530" t="s">
        <v>49406</v>
      </c>
      <c r="C530" t="s">
        <v>49405</v>
      </c>
      <c r="F530" t="s">
        <v>49404</v>
      </c>
      <c r="G530" t="s">
        <v>17</v>
      </c>
      <c r="H530" t="s">
        <v>16</v>
      </c>
      <c r="I530" t="s">
        <v>28276</v>
      </c>
      <c r="J530">
        <v>60005465</v>
      </c>
      <c r="K530" t="s">
        <v>862</v>
      </c>
      <c r="L530" t="s">
        <v>861</v>
      </c>
      <c r="M530" t="s">
        <v>340</v>
      </c>
      <c r="N530">
        <v>3</v>
      </c>
      <c r="O530" t="s">
        <v>49403</v>
      </c>
      <c r="P530" t="s">
        <v>49402</v>
      </c>
      <c r="Q530" t="s">
        <v>3238</v>
      </c>
      <c r="R530" s="7">
        <v>42508</v>
      </c>
      <c r="S530" s="8">
        <f t="shared" si="64"/>
        <v>2016</v>
      </c>
      <c r="T530" s="8">
        <v>2016</v>
      </c>
      <c r="U530" s="8">
        <f t="shared" si="65"/>
        <v>6</v>
      </c>
      <c r="V530" s="7">
        <v>42508</v>
      </c>
      <c r="W530" t="s">
        <v>24963</v>
      </c>
      <c r="X530" s="2">
        <v>0.22500000000000001</v>
      </c>
      <c r="Y530" s="6">
        <f t="shared" si="70"/>
        <v>6.0062464963562111E-3</v>
      </c>
      <c r="AA530">
        <v>2726343</v>
      </c>
      <c r="AB530">
        <v>16128</v>
      </c>
      <c r="AC530" t="s">
        <v>24962</v>
      </c>
      <c r="AD530" t="s">
        <v>6</v>
      </c>
      <c r="AE530">
        <v>36</v>
      </c>
      <c r="AF530">
        <v>4</v>
      </c>
      <c r="AH530" t="s">
        <v>49401</v>
      </c>
      <c r="AI530" t="s">
        <v>49400</v>
      </c>
      <c r="AJ530" t="s">
        <v>49399</v>
      </c>
      <c r="AK530" t="s">
        <v>49398</v>
      </c>
      <c r="AL530">
        <v>0</v>
      </c>
      <c r="AM530" s="5">
        <f t="shared" si="66"/>
        <v>0</v>
      </c>
      <c r="AN530" s="4">
        <f t="shared" si="71"/>
        <v>0</v>
      </c>
      <c r="AO530" s="3"/>
      <c r="AP530">
        <v>0</v>
      </c>
      <c r="AR530" t="s">
        <v>1</v>
      </c>
      <c r="AT530" s="2">
        <v>1.099</v>
      </c>
      <c r="AU530" s="1">
        <f t="shared" si="67"/>
        <v>0.42043725474493476</v>
      </c>
      <c r="AV530" s="1">
        <f t="shared" si="68"/>
        <v>0.30031232481781056</v>
      </c>
      <c r="AW530" s="1">
        <f t="shared" si="69"/>
        <v>0.18018739489068633</v>
      </c>
    </row>
    <row r="531" spans="1:49" x14ac:dyDescent="0.2">
      <c r="A531">
        <v>529</v>
      </c>
      <c r="B531" t="s">
        <v>49397</v>
      </c>
      <c r="C531" t="s">
        <v>49396</v>
      </c>
      <c r="F531" t="s">
        <v>49395</v>
      </c>
      <c r="G531" t="s">
        <v>17</v>
      </c>
      <c r="H531" t="s">
        <v>16</v>
      </c>
      <c r="I531" t="s">
        <v>23554</v>
      </c>
      <c r="J531" t="s">
        <v>49394</v>
      </c>
      <c r="K531" t="s">
        <v>49393</v>
      </c>
      <c r="L531" t="s">
        <v>49392</v>
      </c>
      <c r="M531" t="s">
        <v>49391</v>
      </c>
      <c r="N531">
        <v>5</v>
      </c>
      <c r="O531" t="s">
        <v>49390</v>
      </c>
      <c r="P531" t="s">
        <v>49389</v>
      </c>
      <c r="Q531" t="s">
        <v>49388</v>
      </c>
      <c r="R531" s="7">
        <v>42508</v>
      </c>
      <c r="S531" s="8">
        <f t="shared" si="64"/>
        <v>2016</v>
      </c>
      <c r="T531" s="8">
        <v>2016</v>
      </c>
      <c r="U531" s="8">
        <f t="shared" si="65"/>
        <v>6</v>
      </c>
      <c r="V531" s="7">
        <v>42508</v>
      </c>
      <c r="W531" t="s">
        <v>24963</v>
      </c>
      <c r="X531" s="2">
        <v>0.22500000000000001</v>
      </c>
      <c r="Y531" s="6">
        <f t="shared" si="70"/>
        <v>6.0062464963562111E-3</v>
      </c>
      <c r="AA531">
        <v>2726343</v>
      </c>
      <c r="AB531">
        <v>16128</v>
      </c>
      <c r="AC531" t="s">
        <v>24962</v>
      </c>
      <c r="AD531" t="s">
        <v>6</v>
      </c>
      <c r="AE531">
        <v>36</v>
      </c>
      <c r="AF531">
        <v>4</v>
      </c>
      <c r="AH531" t="s">
        <v>49387</v>
      </c>
      <c r="AI531" t="s">
        <v>49386</v>
      </c>
      <c r="AJ531" t="s">
        <v>49385</v>
      </c>
      <c r="AK531" t="s">
        <v>49384</v>
      </c>
      <c r="AL531">
        <v>9</v>
      </c>
      <c r="AM531" s="5">
        <f t="shared" si="66"/>
        <v>1.5</v>
      </c>
      <c r="AN531" s="4">
        <f t="shared" si="71"/>
        <v>2.2718667171525938E-3</v>
      </c>
      <c r="AO531" s="3"/>
      <c r="AP531">
        <v>0</v>
      </c>
      <c r="AR531" t="s">
        <v>1</v>
      </c>
      <c r="AT531" s="2">
        <v>1.099</v>
      </c>
      <c r="AU531" s="1">
        <f t="shared" si="67"/>
        <v>0.48859325625951255</v>
      </c>
      <c r="AV531" s="1">
        <f t="shared" si="68"/>
        <v>0.41390566067544021</v>
      </c>
      <c r="AW531" s="1">
        <f t="shared" si="69"/>
        <v>0.33921806509136787</v>
      </c>
    </row>
    <row r="532" spans="1:49" x14ac:dyDescent="0.2">
      <c r="A532">
        <v>530</v>
      </c>
      <c r="B532" t="s">
        <v>49383</v>
      </c>
      <c r="C532" t="s">
        <v>49382</v>
      </c>
      <c r="F532" t="s">
        <v>49381</v>
      </c>
      <c r="G532" t="s">
        <v>17</v>
      </c>
      <c r="H532" t="s">
        <v>16</v>
      </c>
      <c r="I532" t="s">
        <v>49380</v>
      </c>
      <c r="J532">
        <v>60003892</v>
      </c>
      <c r="K532" t="s">
        <v>10804</v>
      </c>
      <c r="L532" t="s">
        <v>10803</v>
      </c>
      <c r="M532" t="s">
        <v>411</v>
      </c>
      <c r="N532">
        <v>2</v>
      </c>
      <c r="O532" t="s">
        <v>49379</v>
      </c>
      <c r="P532" t="s">
        <v>49378</v>
      </c>
      <c r="Q532" t="s">
        <v>49377</v>
      </c>
      <c r="R532" s="7">
        <v>42507</v>
      </c>
      <c r="S532" s="8">
        <f t="shared" si="64"/>
        <v>2016</v>
      </c>
      <c r="T532" s="8">
        <v>2016</v>
      </c>
      <c r="U532" s="8">
        <f t="shared" si="65"/>
        <v>6</v>
      </c>
      <c r="V532" s="7">
        <v>42507</v>
      </c>
      <c r="W532" t="s">
        <v>15975</v>
      </c>
      <c r="X532" s="2">
        <v>1.24</v>
      </c>
      <c r="Y532" s="6">
        <f t="shared" si="70"/>
        <v>3.3101091802140895E-2</v>
      </c>
      <c r="AB532">
        <v>21100200805</v>
      </c>
      <c r="AC532">
        <v>20452322</v>
      </c>
      <c r="AD532" t="s">
        <v>6</v>
      </c>
      <c r="AE532">
        <v>6</v>
      </c>
      <c r="AG532">
        <v>26172</v>
      </c>
      <c r="AI532" t="s">
        <v>49376</v>
      </c>
      <c r="AK532" t="s">
        <v>49375</v>
      </c>
      <c r="AL532">
        <v>1</v>
      </c>
      <c r="AM532" s="5">
        <f t="shared" si="66"/>
        <v>0.16666666666666666</v>
      </c>
      <c r="AN532" s="4">
        <f t="shared" si="71"/>
        <v>2.5242963523917705E-4</v>
      </c>
      <c r="AO532" s="3"/>
      <c r="AP532">
        <v>1</v>
      </c>
      <c r="AR532" t="s">
        <v>1</v>
      </c>
      <c r="AT532" s="2">
        <v>4.3789999999999996</v>
      </c>
      <c r="AU532" s="1">
        <f t="shared" si="67"/>
        <v>2.3246493152070378</v>
      </c>
      <c r="AV532" s="1">
        <f t="shared" si="68"/>
        <v>1.6676760718690038</v>
      </c>
      <c r="AW532" s="1">
        <f t="shared" si="69"/>
        <v>1.0107028285309692</v>
      </c>
    </row>
    <row r="533" spans="1:49" x14ac:dyDescent="0.2">
      <c r="A533">
        <v>531</v>
      </c>
      <c r="B533" t="s">
        <v>49374</v>
      </c>
      <c r="C533" t="s">
        <v>49373</v>
      </c>
      <c r="F533" t="s">
        <v>49372</v>
      </c>
      <c r="G533" t="s">
        <v>17</v>
      </c>
      <c r="H533" t="s">
        <v>16</v>
      </c>
      <c r="I533" t="s">
        <v>49371</v>
      </c>
      <c r="J533">
        <v>60024353</v>
      </c>
      <c r="K533" t="s">
        <v>15900</v>
      </c>
      <c r="L533" t="s">
        <v>15899</v>
      </c>
      <c r="M533" t="s">
        <v>2788</v>
      </c>
      <c r="N533">
        <v>4</v>
      </c>
      <c r="O533" t="s">
        <v>49370</v>
      </c>
      <c r="P533" t="s">
        <v>49369</v>
      </c>
      <c r="Q533" t="s">
        <v>15896</v>
      </c>
      <c r="R533" s="7">
        <v>42506</v>
      </c>
      <c r="S533" s="8">
        <f t="shared" si="64"/>
        <v>2016</v>
      </c>
      <c r="T533" s="8">
        <v>2016</v>
      </c>
      <c r="U533" s="8">
        <f t="shared" si="65"/>
        <v>6</v>
      </c>
      <c r="V533" s="7">
        <v>42506</v>
      </c>
      <c r="W533" t="s">
        <v>26589</v>
      </c>
      <c r="X533" s="2">
        <v>0.74099999999999999</v>
      </c>
      <c r="Y533" s="6">
        <f t="shared" si="70"/>
        <v>1.9780571794666454E-2</v>
      </c>
      <c r="AB533">
        <v>4900152808</v>
      </c>
      <c r="AC533">
        <v>17480221</v>
      </c>
      <c r="AD533" t="s">
        <v>6</v>
      </c>
      <c r="AE533">
        <v>11</v>
      </c>
      <c r="AF533">
        <v>5</v>
      </c>
      <c r="AG533" t="s">
        <v>49368</v>
      </c>
      <c r="AI533" t="s">
        <v>49367</v>
      </c>
      <c r="AJ533" t="s">
        <v>49366</v>
      </c>
      <c r="AK533" t="s">
        <v>49365</v>
      </c>
      <c r="AL533">
        <v>2</v>
      </c>
      <c r="AM533" s="5">
        <f t="shared" si="66"/>
        <v>0.33333333333333331</v>
      </c>
      <c r="AN533" s="4">
        <f t="shared" si="71"/>
        <v>5.048592704783541E-4</v>
      </c>
      <c r="AO533" s="3"/>
      <c r="AP533">
        <v>0</v>
      </c>
      <c r="AR533" t="s">
        <v>1</v>
      </c>
      <c r="AT533" s="2">
        <v>1.415</v>
      </c>
      <c r="AU533" s="1">
        <f t="shared" si="67"/>
        <v>1.3997858037410023</v>
      </c>
      <c r="AV533" s="1">
        <f t="shared" si="68"/>
        <v>1.0142715532572404</v>
      </c>
      <c r="AW533" s="1">
        <f t="shared" si="69"/>
        <v>0.6287573027734783</v>
      </c>
    </row>
    <row r="534" spans="1:49" x14ac:dyDescent="0.2">
      <c r="A534">
        <v>532</v>
      </c>
      <c r="B534" t="s">
        <v>49364</v>
      </c>
      <c r="C534" t="s">
        <v>49363</v>
      </c>
      <c r="E534">
        <v>27207952</v>
      </c>
      <c r="F534" t="s">
        <v>49362</v>
      </c>
      <c r="G534" t="s">
        <v>17</v>
      </c>
      <c r="H534" t="s">
        <v>16</v>
      </c>
      <c r="I534" t="s">
        <v>49361</v>
      </c>
      <c r="J534" t="s">
        <v>49360</v>
      </c>
      <c r="K534" t="s">
        <v>49359</v>
      </c>
      <c r="L534" t="s">
        <v>49358</v>
      </c>
      <c r="M534" t="s">
        <v>49357</v>
      </c>
      <c r="N534">
        <v>6</v>
      </c>
      <c r="O534" t="s">
        <v>49356</v>
      </c>
      <c r="P534" t="s">
        <v>49355</v>
      </c>
      <c r="Q534" t="s">
        <v>49354</v>
      </c>
      <c r="R534" s="7">
        <v>42505</v>
      </c>
      <c r="S534" s="8">
        <f t="shared" si="64"/>
        <v>2016</v>
      </c>
      <c r="T534" s="8">
        <v>2016</v>
      </c>
      <c r="U534" s="8">
        <f t="shared" si="65"/>
        <v>6</v>
      </c>
      <c r="V534" s="7">
        <v>42505</v>
      </c>
      <c r="W534" t="s">
        <v>49353</v>
      </c>
      <c r="X534" s="2">
        <v>1.367</v>
      </c>
      <c r="Y534" s="6">
        <f t="shared" si="70"/>
        <v>3.6491284268973065E-2</v>
      </c>
      <c r="AA534">
        <v>220949</v>
      </c>
      <c r="AB534">
        <v>29605</v>
      </c>
      <c r="AD534" t="s">
        <v>6</v>
      </c>
      <c r="AE534">
        <v>219</v>
      </c>
      <c r="AF534">
        <v>10</v>
      </c>
      <c r="AH534" t="s">
        <v>49352</v>
      </c>
      <c r="AI534" t="s">
        <v>49351</v>
      </c>
      <c r="AJ534" t="s">
        <v>49350</v>
      </c>
      <c r="AK534" t="s">
        <v>49349</v>
      </c>
      <c r="AL534">
        <v>11</v>
      </c>
      <c r="AM534" s="5">
        <f t="shared" si="66"/>
        <v>1.8333333333333333</v>
      </c>
      <c r="AN534" s="4">
        <f t="shared" si="71"/>
        <v>2.7767259876309478E-3</v>
      </c>
      <c r="AO534" s="3"/>
      <c r="AP534">
        <v>1</v>
      </c>
      <c r="AQ534" t="s">
        <v>207</v>
      </c>
      <c r="AR534" t="s">
        <v>49348</v>
      </c>
      <c r="AS534" t="s">
        <v>206</v>
      </c>
      <c r="AT534" s="2">
        <v>3.3119999999999998</v>
      </c>
      <c r="AU534" s="1">
        <f t="shared" si="67"/>
        <v>2.6376916784570428</v>
      </c>
      <c r="AV534" s="1">
        <f t="shared" si="68"/>
        <v>1.9634005128302008</v>
      </c>
      <c r="AW534" s="1">
        <f t="shared" si="69"/>
        <v>1.2891093472033583</v>
      </c>
    </row>
    <row r="535" spans="1:49" x14ac:dyDescent="0.2">
      <c r="A535">
        <v>533</v>
      </c>
      <c r="B535" t="s">
        <v>49347</v>
      </c>
      <c r="C535" t="s">
        <v>49346</v>
      </c>
      <c r="F535" t="s">
        <v>49345</v>
      </c>
      <c r="G535" t="s">
        <v>17</v>
      </c>
      <c r="H535" t="s">
        <v>16</v>
      </c>
      <c r="I535" t="s">
        <v>49344</v>
      </c>
      <c r="J535" t="s">
        <v>49343</v>
      </c>
      <c r="K535" t="s">
        <v>49342</v>
      </c>
      <c r="L535" t="s">
        <v>49341</v>
      </c>
      <c r="M535" t="s">
        <v>49340</v>
      </c>
      <c r="N535">
        <v>4</v>
      </c>
      <c r="O535" t="s">
        <v>49339</v>
      </c>
      <c r="P535" t="s">
        <v>49338</v>
      </c>
      <c r="Q535" t="s">
        <v>49337</v>
      </c>
      <c r="R535" s="7">
        <v>42505</v>
      </c>
      <c r="S535" s="8">
        <f t="shared" si="64"/>
        <v>2016</v>
      </c>
      <c r="T535" s="8">
        <v>2016</v>
      </c>
      <c r="U535" s="8">
        <f t="shared" si="65"/>
        <v>6</v>
      </c>
      <c r="V535" s="7">
        <v>42505</v>
      </c>
      <c r="W535" t="s">
        <v>15869</v>
      </c>
      <c r="X535" s="2">
        <v>1.524</v>
      </c>
      <c r="Y535" s="6">
        <f t="shared" si="70"/>
        <v>4.0682309601986065E-2</v>
      </c>
      <c r="AA535">
        <v>1469592</v>
      </c>
      <c r="AB535">
        <v>12863</v>
      </c>
      <c r="AC535">
        <v>15394794</v>
      </c>
      <c r="AD535" t="s">
        <v>6</v>
      </c>
      <c r="AE535">
        <v>41</v>
      </c>
      <c r="AF535">
        <v>10</v>
      </c>
      <c r="AH535" t="s">
        <v>49336</v>
      </c>
      <c r="AI535" t="s">
        <v>49335</v>
      </c>
      <c r="AK535" t="s">
        <v>49334</v>
      </c>
      <c r="AL535">
        <v>2</v>
      </c>
      <c r="AM535" s="5">
        <f t="shared" si="66"/>
        <v>0.33333333333333331</v>
      </c>
      <c r="AN535" s="4">
        <f t="shared" si="71"/>
        <v>5.048592704783541E-4</v>
      </c>
      <c r="AO535" s="3"/>
      <c r="AP535">
        <v>0</v>
      </c>
      <c r="AR535" t="s">
        <v>1</v>
      </c>
      <c r="AT535" s="2">
        <v>3.7759999999999998</v>
      </c>
      <c r="AU535" s="1">
        <f t="shared" si="67"/>
        <v>2.8629074502533749</v>
      </c>
      <c r="AV535" s="1">
        <f t="shared" si="68"/>
        <v>2.0593584436232208</v>
      </c>
      <c r="AW535" s="1">
        <f t="shared" si="69"/>
        <v>1.2558094369930668</v>
      </c>
    </row>
    <row r="536" spans="1:49" x14ac:dyDescent="0.2">
      <c r="A536">
        <v>534</v>
      </c>
      <c r="B536" t="s">
        <v>49333</v>
      </c>
      <c r="C536" t="s">
        <v>49332</v>
      </c>
      <c r="F536" t="s">
        <v>49331</v>
      </c>
      <c r="G536" t="s">
        <v>17</v>
      </c>
      <c r="H536" t="s">
        <v>16</v>
      </c>
      <c r="I536" t="s">
        <v>13088</v>
      </c>
      <c r="J536">
        <v>60003977</v>
      </c>
      <c r="K536" t="s">
        <v>1659</v>
      </c>
      <c r="L536" t="s">
        <v>691</v>
      </c>
      <c r="M536" t="s">
        <v>340</v>
      </c>
      <c r="N536">
        <v>5</v>
      </c>
      <c r="O536" t="s">
        <v>49330</v>
      </c>
      <c r="P536" t="s">
        <v>49329</v>
      </c>
      <c r="Q536" t="s">
        <v>8781</v>
      </c>
      <c r="R536" s="7">
        <v>42505</v>
      </c>
      <c r="S536" s="8">
        <f t="shared" si="64"/>
        <v>2016</v>
      </c>
      <c r="T536" s="8">
        <v>2016</v>
      </c>
      <c r="U536" s="8">
        <f t="shared" si="65"/>
        <v>6</v>
      </c>
      <c r="V536" s="7">
        <v>42505</v>
      </c>
      <c r="W536" t="s">
        <v>25447</v>
      </c>
      <c r="X536" s="2">
        <v>0.55500000000000005</v>
      </c>
      <c r="Y536" s="6">
        <f t="shared" si="70"/>
        <v>1.4815408024345321E-2</v>
      </c>
      <c r="AA536">
        <v>17518725</v>
      </c>
      <c r="AB536">
        <v>6100153023</v>
      </c>
      <c r="AC536">
        <v>17518733</v>
      </c>
      <c r="AD536" t="s">
        <v>6</v>
      </c>
      <c r="AE536">
        <v>10</v>
      </c>
      <c r="AF536">
        <v>7</v>
      </c>
      <c r="AH536" t="s">
        <v>49328</v>
      </c>
      <c r="AI536" t="s">
        <v>49327</v>
      </c>
      <c r="AK536" t="s">
        <v>49326</v>
      </c>
      <c r="AL536">
        <v>1</v>
      </c>
      <c r="AM536" s="5">
        <f t="shared" si="66"/>
        <v>0.16666666666666666</v>
      </c>
      <c r="AN536" s="4">
        <f t="shared" si="71"/>
        <v>2.5242963523917705E-4</v>
      </c>
      <c r="AO536" s="3"/>
      <c r="AP536">
        <v>0</v>
      </c>
      <c r="AQ536" t="s">
        <v>222</v>
      </c>
      <c r="AR536">
        <v>11174235</v>
      </c>
      <c r="AS536" t="s">
        <v>221</v>
      </c>
      <c r="AT536" s="2" t="s">
        <v>0</v>
      </c>
      <c r="AU536" s="1">
        <f t="shared" si="67"/>
        <v>1.0446514507613476</v>
      </c>
      <c r="AV536" s="1">
        <f t="shared" si="68"/>
        <v>0.75339188297922499</v>
      </c>
      <c r="AW536" s="1">
        <f t="shared" si="69"/>
        <v>0.46213231519710202</v>
      </c>
    </row>
    <row r="537" spans="1:49" x14ac:dyDescent="0.2">
      <c r="A537">
        <v>535</v>
      </c>
      <c r="B537" t="s">
        <v>49325</v>
      </c>
      <c r="C537" t="s">
        <v>49324</v>
      </c>
      <c r="F537" t="s">
        <v>49323</v>
      </c>
      <c r="G537" t="s">
        <v>17</v>
      </c>
      <c r="H537" t="s">
        <v>16</v>
      </c>
      <c r="I537" t="s">
        <v>10929</v>
      </c>
      <c r="J537" t="s">
        <v>49322</v>
      </c>
      <c r="K537" t="s">
        <v>49321</v>
      </c>
      <c r="L537" t="s">
        <v>49320</v>
      </c>
      <c r="M537" t="s">
        <v>230</v>
      </c>
      <c r="N537">
        <v>5</v>
      </c>
      <c r="O537" t="s">
        <v>49319</v>
      </c>
      <c r="P537" t="s">
        <v>49318</v>
      </c>
      <c r="Q537" t="s">
        <v>49317</v>
      </c>
      <c r="R537" s="7">
        <v>42505</v>
      </c>
      <c r="S537" s="8">
        <f t="shared" si="64"/>
        <v>2016</v>
      </c>
      <c r="T537" s="8">
        <v>2016</v>
      </c>
      <c r="U537" s="8">
        <f t="shared" si="65"/>
        <v>6</v>
      </c>
      <c r="V537" s="7">
        <v>42505</v>
      </c>
      <c r="W537" t="s">
        <v>25447</v>
      </c>
      <c r="X537" s="2">
        <v>0.55500000000000005</v>
      </c>
      <c r="Y537" s="6">
        <f t="shared" si="70"/>
        <v>1.4815408024345321E-2</v>
      </c>
      <c r="AA537">
        <v>17518725</v>
      </c>
      <c r="AB537">
        <v>6100153023</v>
      </c>
      <c r="AC537">
        <v>17518733</v>
      </c>
      <c r="AD537" t="s">
        <v>6</v>
      </c>
      <c r="AE537">
        <v>10</v>
      </c>
      <c r="AF537">
        <v>7</v>
      </c>
      <c r="AH537" t="s">
        <v>21498</v>
      </c>
      <c r="AI537" t="s">
        <v>49316</v>
      </c>
      <c r="AK537" t="s">
        <v>49315</v>
      </c>
      <c r="AL537">
        <v>22</v>
      </c>
      <c r="AM537" s="5">
        <f t="shared" si="66"/>
        <v>3.6666666666666665</v>
      </c>
      <c r="AN537" s="4">
        <f t="shared" si="71"/>
        <v>5.5534519752618956E-3</v>
      </c>
      <c r="AO537" s="3"/>
      <c r="AP537">
        <v>0</v>
      </c>
      <c r="AQ537" t="s">
        <v>222</v>
      </c>
      <c r="AR537">
        <v>61372034</v>
      </c>
      <c r="AS537" t="s">
        <v>221</v>
      </c>
      <c r="AT537" s="2" t="s">
        <v>0</v>
      </c>
      <c r="AU537" s="1">
        <f t="shared" si="67"/>
        <v>1.2036821209620292</v>
      </c>
      <c r="AV537" s="1">
        <f t="shared" si="68"/>
        <v>1.0184429999803608</v>
      </c>
      <c r="AW537" s="1">
        <f t="shared" si="69"/>
        <v>0.8332038789986923</v>
      </c>
    </row>
    <row r="538" spans="1:49" x14ac:dyDescent="0.2">
      <c r="A538">
        <v>536</v>
      </c>
      <c r="B538" t="s">
        <v>49314</v>
      </c>
      <c r="C538" t="s">
        <v>49313</v>
      </c>
      <c r="F538" t="s">
        <v>49312</v>
      </c>
      <c r="G538" t="s">
        <v>17</v>
      </c>
      <c r="H538" t="s">
        <v>16</v>
      </c>
      <c r="I538" t="s">
        <v>43310</v>
      </c>
      <c r="J538">
        <v>60071140</v>
      </c>
      <c r="K538" t="s">
        <v>21187</v>
      </c>
      <c r="L538" t="s">
        <v>21186</v>
      </c>
      <c r="M538" t="s">
        <v>21185</v>
      </c>
      <c r="N538">
        <v>2</v>
      </c>
      <c r="O538" t="s">
        <v>43309</v>
      </c>
      <c r="P538" t="s">
        <v>43308</v>
      </c>
      <c r="Q538" t="s">
        <v>21184</v>
      </c>
      <c r="R538" s="7">
        <v>42505</v>
      </c>
      <c r="S538" s="8">
        <f t="shared" si="64"/>
        <v>2016</v>
      </c>
      <c r="T538" s="8">
        <v>2016</v>
      </c>
      <c r="U538" s="8">
        <f t="shared" si="65"/>
        <v>6</v>
      </c>
      <c r="V538" s="7">
        <v>42505</v>
      </c>
      <c r="W538" t="s">
        <v>25447</v>
      </c>
      <c r="X538" s="2">
        <v>0.55500000000000005</v>
      </c>
      <c r="Y538" s="6">
        <f t="shared" si="70"/>
        <v>1.4815408024345321E-2</v>
      </c>
      <c r="AA538">
        <v>17518725</v>
      </c>
      <c r="AB538">
        <v>6100153023</v>
      </c>
      <c r="AC538">
        <v>17518733</v>
      </c>
      <c r="AD538" t="s">
        <v>6</v>
      </c>
      <c r="AE538">
        <v>10</v>
      </c>
      <c r="AF538">
        <v>7</v>
      </c>
      <c r="AH538" t="s">
        <v>49311</v>
      </c>
      <c r="AI538" t="s">
        <v>49310</v>
      </c>
      <c r="AK538" t="s">
        <v>49309</v>
      </c>
      <c r="AL538">
        <v>3</v>
      </c>
      <c r="AM538" s="5">
        <f t="shared" si="66"/>
        <v>0.5</v>
      </c>
      <c r="AN538" s="4">
        <f t="shared" si="71"/>
        <v>7.572889057175312E-4</v>
      </c>
      <c r="AO538" s="3"/>
      <c r="AP538">
        <v>0</v>
      </c>
      <c r="AR538" t="s">
        <v>1</v>
      </c>
      <c r="AT538" s="2" t="s">
        <v>0</v>
      </c>
      <c r="AU538" s="1">
        <f t="shared" si="67"/>
        <v>1.0597972288756983</v>
      </c>
      <c r="AV538" s="1">
        <f t="shared" si="68"/>
        <v>0.77863484650314263</v>
      </c>
      <c r="AW538" s="1">
        <f t="shared" si="69"/>
        <v>0.49747246413058677</v>
      </c>
    </row>
    <row r="539" spans="1:49" x14ac:dyDescent="0.2">
      <c r="A539">
        <v>537</v>
      </c>
      <c r="B539" t="s">
        <v>49308</v>
      </c>
      <c r="C539" t="s">
        <v>49307</v>
      </c>
      <c r="F539" t="s">
        <v>49306</v>
      </c>
      <c r="G539" t="s">
        <v>17</v>
      </c>
      <c r="H539" t="s">
        <v>16</v>
      </c>
      <c r="I539" t="s">
        <v>49305</v>
      </c>
      <c r="J539">
        <v>60002575</v>
      </c>
      <c r="K539" t="s">
        <v>49304</v>
      </c>
      <c r="L539" t="s">
        <v>4029</v>
      </c>
      <c r="M539" t="s">
        <v>4028</v>
      </c>
      <c r="N539">
        <v>3</v>
      </c>
      <c r="O539" t="s">
        <v>49303</v>
      </c>
      <c r="P539" t="s">
        <v>49302</v>
      </c>
      <c r="Q539" t="s">
        <v>49301</v>
      </c>
      <c r="R539" s="7">
        <v>42505</v>
      </c>
      <c r="S539" s="8">
        <f t="shared" si="64"/>
        <v>2016</v>
      </c>
      <c r="T539" s="8">
        <v>2016</v>
      </c>
      <c r="U539" s="8">
        <f t="shared" si="65"/>
        <v>6</v>
      </c>
      <c r="V539" s="7">
        <v>42505</v>
      </c>
      <c r="W539" t="s">
        <v>25447</v>
      </c>
      <c r="X539" s="2">
        <v>0.55500000000000005</v>
      </c>
      <c r="Y539" s="6">
        <f t="shared" si="70"/>
        <v>1.4815408024345321E-2</v>
      </c>
      <c r="AA539">
        <v>17518725</v>
      </c>
      <c r="AB539">
        <v>6100153023</v>
      </c>
      <c r="AC539">
        <v>17518733</v>
      </c>
      <c r="AD539" t="s">
        <v>6</v>
      </c>
      <c r="AE539">
        <v>10</v>
      </c>
      <c r="AF539">
        <v>7</v>
      </c>
      <c r="AH539" t="s">
        <v>49300</v>
      </c>
      <c r="AI539" t="s">
        <v>49299</v>
      </c>
      <c r="AK539" t="s">
        <v>49298</v>
      </c>
      <c r="AL539">
        <v>0</v>
      </c>
      <c r="AM539" s="5">
        <f t="shared" si="66"/>
        <v>0</v>
      </c>
      <c r="AN539" s="4">
        <f t="shared" si="71"/>
        <v>0</v>
      </c>
      <c r="AO539" s="3"/>
      <c r="AP539">
        <v>0</v>
      </c>
      <c r="AR539" t="s">
        <v>1</v>
      </c>
      <c r="AT539" s="2" t="s">
        <v>0</v>
      </c>
      <c r="AU539" s="1">
        <f t="shared" si="67"/>
        <v>1.0370785617041725</v>
      </c>
      <c r="AV539" s="1">
        <f t="shared" si="68"/>
        <v>0.74077040121726612</v>
      </c>
      <c r="AW539" s="1">
        <f t="shared" si="69"/>
        <v>0.44446224073035956</v>
      </c>
    </row>
    <row r="540" spans="1:49" x14ac:dyDescent="0.2">
      <c r="A540">
        <v>538</v>
      </c>
      <c r="B540" t="s">
        <v>49297</v>
      </c>
      <c r="C540" t="s">
        <v>49296</v>
      </c>
      <c r="F540" t="s">
        <v>49295</v>
      </c>
      <c r="G540" t="s">
        <v>17</v>
      </c>
      <c r="H540" t="s">
        <v>16</v>
      </c>
      <c r="I540" t="s">
        <v>3531</v>
      </c>
      <c r="J540" t="s">
        <v>41110</v>
      </c>
      <c r="K540" t="s">
        <v>41109</v>
      </c>
      <c r="L540" t="s">
        <v>41108</v>
      </c>
      <c r="M540" t="s">
        <v>230</v>
      </c>
      <c r="N540">
        <v>3</v>
      </c>
      <c r="O540" t="s">
        <v>49294</v>
      </c>
      <c r="P540" t="s">
        <v>49293</v>
      </c>
      <c r="Q540" t="s">
        <v>41105</v>
      </c>
      <c r="R540" s="7">
        <v>42505</v>
      </c>
      <c r="S540" s="8">
        <f t="shared" si="64"/>
        <v>2016</v>
      </c>
      <c r="T540" s="8">
        <v>2016</v>
      </c>
      <c r="U540" s="8">
        <f t="shared" si="65"/>
        <v>6</v>
      </c>
      <c r="V540" s="7">
        <v>42505</v>
      </c>
      <c r="W540" t="s">
        <v>25447</v>
      </c>
      <c r="X540" s="2">
        <v>0.55500000000000005</v>
      </c>
      <c r="Y540" s="6">
        <f t="shared" si="70"/>
        <v>1.4815408024345321E-2</v>
      </c>
      <c r="AA540">
        <v>17518725</v>
      </c>
      <c r="AB540">
        <v>6100153023</v>
      </c>
      <c r="AC540">
        <v>17518733</v>
      </c>
      <c r="AD540" t="s">
        <v>6</v>
      </c>
      <c r="AE540">
        <v>10</v>
      </c>
      <c r="AF540">
        <v>7</v>
      </c>
      <c r="AH540" t="s">
        <v>49292</v>
      </c>
      <c r="AI540" t="s">
        <v>49291</v>
      </c>
      <c r="AK540" t="s">
        <v>49290</v>
      </c>
      <c r="AL540">
        <v>6</v>
      </c>
      <c r="AM540" s="5">
        <f t="shared" si="66"/>
        <v>1</v>
      </c>
      <c r="AN540" s="4">
        <f t="shared" si="71"/>
        <v>1.5145778114350624E-3</v>
      </c>
      <c r="AO540" s="3"/>
      <c r="AP540">
        <v>0</v>
      </c>
      <c r="AQ540" t="s">
        <v>222</v>
      </c>
      <c r="AR540">
        <v>61171025</v>
      </c>
      <c r="AS540" t="s">
        <v>221</v>
      </c>
      <c r="AT540" s="2" t="s">
        <v>0</v>
      </c>
      <c r="AU540" s="1">
        <f t="shared" si="67"/>
        <v>1.0825158960472243</v>
      </c>
      <c r="AV540" s="1">
        <f t="shared" si="68"/>
        <v>0.81649929178901925</v>
      </c>
      <c r="AW540" s="1">
        <f t="shared" si="69"/>
        <v>0.55048268753081397</v>
      </c>
    </row>
    <row r="541" spans="1:49" x14ac:dyDescent="0.2">
      <c r="A541">
        <v>539</v>
      </c>
      <c r="B541" t="s">
        <v>49289</v>
      </c>
      <c r="C541" t="s">
        <v>49288</v>
      </c>
      <c r="F541" t="s">
        <v>49287</v>
      </c>
      <c r="G541" t="s">
        <v>17</v>
      </c>
      <c r="H541" t="s">
        <v>16</v>
      </c>
      <c r="I541" t="s">
        <v>49286</v>
      </c>
      <c r="J541" t="s">
        <v>49285</v>
      </c>
      <c r="K541" t="s">
        <v>49284</v>
      </c>
      <c r="L541" t="s">
        <v>49283</v>
      </c>
      <c r="M541" t="s">
        <v>49282</v>
      </c>
      <c r="N541">
        <v>6</v>
      </c>
      <c r="O541" t="s">
        <v>49281</v>
      </c>
      <c r="P541" t="s">
        <v>49280</v>
      </c>
      <c r="Q541" t="s">
        <v>49279</v>
      </c>
      <c r="R541" s="7">
        <v>42505</v>
      </c>
      <c r="S541" s="8">
        <f t="shared" si="64"/>
        <v>2016</v>
      </c>
      <c r="T541" s="8">
        <v>2016</v>
      </c>
      <c r="U541" s="8">
        <f t="shared" si="65"/>
        <v>6</v>
      </c>
      <c r="V541" s="7">
        <v>42505</v>
      </c>
      <c r="W541" t="s">
        <v>25447</v>
      </c>
      <c r="X541" s="2">
        <v>0.55500000000000005</v>
      </c>
      <c r="Y541" s="6">
        <f t="shared" si="70"/>
        <v>1.4815408024345321E-2</v>
      </c>
      <c r="AA541">
        <v>17518725</v>
      </c>
      <c r="AB541">
        <v>6100153023</v>
      </c>
      <c r="AC541">
        <v>17518733</v>
      </c>
      <c r="AD541" t="s">
        <v>6</v>
      </c>
      <c r="AE541">
        <v>10</v>
      </c>
      <c r="AF541">
        <v>7</v>
      </c>
      <c r="AH541" t="s">
        <v>49278</v>
      </c>
      <c r="AI541" t="s">
        <v>49277</v>
      </c>
      <c r="AK541" t="s">
        <v>49276</v>
      </c>
      <c r="AL541">
        <v>35</v>
      </c>
      <c r="AM541" s="5">
        <f t="shared" si="66"/>
        <v>5.833333333333333</v>
      </c>
      <c r="AN541" s="4">
        <f t="shared" si="71"/>
        <v>8.8350372333711978E-3</v>
      </c>
      <c r="AO541" s="3"/>
      <c r="AP541">
        <v>0</v>
      </c>
      <c r="AR541" t="s">
        <v>1</v>
      </c>
      <c r="AT541" s="2" t="s">
        <v>0</v>
      </c>
      <c r="AU541" s="1">
        <f t="shared" si="67"/>
        <v>1.3021296787053083</v>
      </c>
      <c r="AV541" s="1">
        <f t="shared" si="68"/>
        <v>1.1825222628858261</v>
      </c>
      <c r="AW541" s="1">
        <f t="shared" si="69"/>
        <v>1.0629148470663434</v>
      </c>
    </row>
    <row r="542" spans="1:49" x14ac:dyDescent="0.2">
      <c r="A542">
        <v>540</v>
      </c>
      <c r="B542" t="s">
        <v>49275</v>
      </c>
      <c r="C542" t="s">
        <v>49274</v>
      </c>
      <c r="F542" t="s">
        <v>49273</v>
      </c>
      <c r="G542" t="s">
        <v>17</v>
      </c>
      <c r="H542" t="s">
        <v>16</v>
      </c>
      <c r="I542" t="s">
        <v>5465</v>
      </c>
      <c r="J542" t="s">
        <v>5460</v>
      </c>
      <c r="K542" t="s">
        <v>5464</v>
      </c>
      <c r="L542" t="s">
        <v>5463</v>
      </c>
      <c r="M542" t="s">
        <v>1018</v>
      </c>
      <c r="N542">
        <v>2</v>
      </c>
      <c r="O542" t="s">
        <v>5462</v>
      </c>
      <c r="P542" t="s">
        <v>5461</v>
      </c>
      <c r="Q542" t="s">
        <v>5460</v>
      </c>
      <c r="R542" s="7">
        <v>42505</v>
      </c>
      <c r="S542" s="8">
        <f t="shared" si="64"/>
        <v>2016</v>
      </c>
      <c r="T542" s="8">
        <v>2016</v>
      </c>
      <c r="U542" s="8">
        <f t="shared" si="65"/>
        <v>6</v>
      </c>
      <c r="V542" s="7">
        <v>42505</v>
      </c>
      <c r="W542" t="s">
        <v>25447</v>
      </c>
      <c r="X542" s="2">
        <v>0.55500000000000005</v>
      </c>
      <c r="Y542" s="6">
        <f t="shared" si="70"/>
        <v>1.4815408024345321E-2</v>
      </c>
      <c r="AA542">
        <v>17518725</v>
      </c>
      <c r="AB542">
        <v>6100153023</v>
      </c>
      <c r="AC542">
        <v>17518733</v>
      </c>
      <c r="AD542" t="s">
        <v>6</v>
      </c>
      <c r="AE542">
        <v>10</v>
      </c>
      <c r="AF542">
        <v>7</v>
      </c>
      <c r="AH542" t="s">
        <v>49272</v>
      </c>
      <c r="AI542" t="s">
        <v>49271</v>
      </c>
      <c r="AK542" t="s">
        <v>49270</v>
      </c>
      <c r="AL542">
        <v>6</v>
      </c>
      <c r="AM542" s="5">
        <f t="shared" si="66"/>
        <v>1</v>
      </c>
      <c r="AN542" s="4">
        <f t="shared" si="71"/>
        <v>1.5145778114350624E-3</v>
      </c>
      <c r="AO542" s="3"/>
      <c r="AP542">
        <v>0</v>
      </c>
      <c r="AR542" t="s">
        <v>1</v>
      </c>
      <c r="AT542" s="2" t="s">
        <v>0</v>
      </c>
      <c r="AU542" s="1">
        <f t="shared" si="67"/>
        <v>1.0825158960472243</v>
      </c>
      <c r="AV542" s="1">
        <f t="shared" si="68"/>
        <v>0.81649929178901925</v>
      </c>
      <c r="AW542" s="1">
        <f t="shared" si="69"/>
        <v>0.55048268753081397</v>
      </c>
    </row>
    <row r="543" spans="1:49" x14ac:dyDescent="0.2">
      <c r="A543">
        <v>541</v>
      </c>
      <c r="B543" t="s">
        <v>49269</v>
      </c>
      <c r="C543" t="s">
        <v>49268</v>
      </c>
      <c r="F543" t="s">
        <v>49267</v>
      </c>
      <c r="G543" t="s">
        <v>17</v>
      </c>
      <c r="H543" t="s">
        <v>16</v>
      </c>
      <c r="I543" t="s">
        <v>23645</v>
      </c>
      <c r="J543" t="s">
        <v>23644</v>
      </c>
      <c r="K543" t="s">
        <v>23643</v>
      </c>
      <c r="L543" t="s">
        <v>5846</v>
      </c>
      <c r="M543" t="s">
        <v>230</v>
      </c>
      <c r="N543">
        <v>3</v>
      </c>
      <c r="O543" t="s">
        <v>49266</v>
      </c>
      <c r="P543" t="s">
        <v>23641</v>
      </c>
      <c r="Q543" t="s">
        <v>23640</v>
      </c>
      <c r="R543" s="7">
        <v>42505</v>
      </c>
      <c r="S543" s="8">
        <f t="shared" si="64"/>
        <v>2016</v>
      </c>
      <c r="T543" s="8">
        <v>2016</v>
      </c>
      <c r="U543" s="8">
        <f t="shared" si="65"/>
        <v>6</v>
      </c>
      <c r="V543" s="7">
        <v>42505</v>
      </c>
      <c r="W543" t="s">
        <v>25447</v>
      </c>
      <c r="X543" s="2">
        <v>0.55500000000000005</v>
      </c>
      <c r="Y543" s="6">
        <f t="shared" si="70"/>
        <v>1.4815408024345321E-2</v>
      </c>
      <c r="AA543">
        <v>17518725</v>
      </c>
      <c r="AB543">
        <v>6100153023</v>
      </c>
      <c r="AC543">
        <v>17518733</v>
      </c>
      <c r="AD543" t="s">
        <v>6</v>
      </c>
      <c r="AE543">
        <v>10</v>
      </c>
      <c r="AF543">
        <v>7</v>
      </c>
      <c r="AH543" t="s">
        <v>49265</v>
      </c>
      <c r="AI543" t="s">
        <v>49264</v>
      </c>
      <c r="AK543" t="s">
        <v>49263</v>
      </c>
      <c r="AL543">
        <v>2</v>
      </c>
      <c r="AM543" s="5">
        <f t="shared" si="66"/>
        <v>0.33333333333333331</v>
      </c>
      <c r="AN543" s="4">
        <f t="shared" si="71"/>
        <v>5.048592704783541E-4</v>
      </c>
      <c r="AO543" s="3"/>
      <c r="AP543">
        <v>0</v>
      </c>
      <c r="AQ543" t="s">
        <v>222</v>
      </c>
      <c r="AR543">
        <v>61172148</v>
      </c>
      <c r="AS543" t="s">
        <v>221</v>
      </c>
      <c r="AT543" s="2" t="s">
        <v>0</v>
      </c>
      <c r="AU543" s="1">
        <f t="shared" si="67"/>
        <v>1.0522243398185229</v>
      </c>
      <c r="AV543" s="1">
        <f t="shared" si="68"/>
        <v>0.76601336474118376</v>
      </c>
      <c r="AW543" s="1">
        <f t="shared" si="69"/>
        <v>0.47980238966384436</v>
      </c>
    </row>
    <row r="544" spans="1:49" x14ac:dyDescent="0.2">
      <c r="A544">
        <v>542</v>
      </c>
      <c r="B544" t="s">
        <v>49262</v>
      </c>
      <c r="C544" t="s">
        <v>49261</v>
      </c>
      <c r="F544" t="s">
        <v>49260</v>
      </c>
      <c r="G544" t="s">
        <v>17</v>
      </c>
      <c r="H544" t="s">
        <v>16</v>
      </c>
      <c r="I544" t="s">
        <v>7823</v>
      </c>
      <c r="J544">
        <v>60009506</v>
      </c>
      <c r="K544" t="s">
        <v>8627</v>
      </c>
      <c r="L544" t="s">
        <v>8637</v>
      </c>
      <c r="M544" t="s">
        <v>1181</v>
      </c>
      <c r="N544">
        <v>3</v>
      </c>
      <c r="O544" t="s">
        <v>49259</v>
      </c>
      <c r="P544" t="s">
        <v>49258</v>
      </c>
      <c r="Q544" t="s">
        <v>49257</v>
      </c>
      <c r="R544" s="7">
        <v>42505</v>
      </c>
      <c r="S544" s="8">
        <f t="shared" si="64"/>
        <v>2016</v>
      </c>
      <c r="T544" s="8">
        <v>2016</v>
      </c>
      <c r="U544" s="8">
        <f t="shared" si="65"/>
        <v>6</v>
      </c>
      <c r="V544" s="7">
        <v>42505</v>
      </c>
      <c r="W544" t="s">
        <v>25447</v>
      </c>
      <c r="X544" s="2">
        <v>0.55500000000000005</v>
      </c>
      <c r="Y544" s="6">
        <f t="shared" si="70"/>
        <v>1.4815408024345321E-2</v>
      </c>
      <c r="AA544">
        <v>17518725</v>
      </c>
      <c r="AB544">
        <v>6100153023</v>
      </c>
      <c r="AC544">
        <v>17518733</v>
      </c>
      <c r="AD544" t="s">
        <v>6</v>
      </c>
      <c r="AE544">
        <v>10</v>
      </c>
      <c r="AF544">
        <v>7</v>
      </c>
      <c r="AH544" t="s">
        <v>49256</v>
      </c>
      <c r="AI544" t="s">
        <v>49255</v>
      </c>
      <c r="AK544" t="s">
        <v>49254</v>
      </c>
      <c r="AL544">
        <v>0</v>
      </c>
      <c r="AM544" s="5">
        <f t="shared" si="66"/>
        <v>0</v>
      </c>
      <c r="AN544" s="4">
        <f t="shared" si="71"/>
        <v>0</v>
      </c>
      <c r="AO544" s="3"/>
      <c r="AP544">
        <v>0</v>
      </c>
      <c r="AR544" t="s">
        <v>1</v>
      </c>
      <c r="AT544" s="2" t="s">
        <v>0</v>
      </c>
      <c r="AU544" s="1">
        <f t="shared" si="67"/>
        <v>1.0370785617041725</v>
      </c>
      <c r="AV544" s="1">
        <f t="shared" si="68"/>
        <v>0.74077040121726612</v>
      </c>
      <c r="AW544" s="1">
        <f t="shared" si="69"/>
        <v>0.44446224073035956</v>
      </c>
    </row>
    <row r="545" spans="1:49" x14ac:dyDescent="0.2">
      <c r="A545">
        <v>543</v>
      </c>
      <c r="B545" t="s">
        <v>49253</v>
      </c>
      <c r="C545" t="s">
        <v>49252</v>
      </c>
      <c r="F545" t="s">
        <v>49251</v>
      </c>
      <c r="G545" t="s">
        <v>17</v>
      </c>
      <c r="H545" t="s">
        <v>16</v>
      </c>
      <c r="I545" t="s">
        <v>7500</v>
      </c>
      <c r="J545">
        <v>60002445</v>
      </c>
      <c r="K545" t="s">
        <v>3850</v>
      </c>
      <c r="L545" t="s">
        <v>3849</v>
      </c>
      <c r="M545" t="s">
        <v>709</v>
      </c>
      <c r="N545">
        <v>2</v>
      </c>
      <c r="O545" t="s">
        <v>7499</v>
      </c>
      <c r="P545" t="s">
        <v>7498</v>
      </c>
      <c r="Q545" t="s">
        <v>3846</v>
      </c>
      <c r="R545" s="7">
        <v>42505</v>
      </c>
      <c r="S545" s="8">
        <f t="shared" si="64"/>
        <v>2016</v>
      </c>
      <c r="T545" s="8">
        <v>2016</v>
      </c>
      <c r="U545" s="8">
        <f t="shared" si="65"/>
        <v>6</v>
      </c>
      <c r="V545" s="7">
        <v>42505</v>
      </c>
      <c r="W545" t="s">
        <v>25447</v>
      </c>
      <c r="X545" s="2">
        <v>0.55500000000000005</v>
      </c>
      <c r="Y545" s="6">
        <f t="shared" si="70"/>
        <v>1.4815408024345321E-2</v>
      </c>
      <c r="AA545">
        <v>17518725</v>
      </c>
      <c r="AB545">
        <v>6100153023</v>
      </c>
      <c r="AC545">
        <v>17518733</v>
      </c>
      <c r="AD545" t="s">
        <v>6</v>
      </c>
      <c r="AE545">
        <v>10</v>
      </c>
      <c r="AF545">
        <v>7</v>
      </c>
      <c r="AH545" t="s">
        <v>49250</v>
      </c>
      <c r="AI545" t="s">
        <v>49249</v>
      </c>
      <c r="AK545" t="s">
        <v>49248</v>
      </c>
      <c r="AL545">
        <v>24</v>
      </c>
      <c r="AM545" s="5">
        <f t="shared" si="66"/>
        <v>4</v>
      </c>
      <c r="AN545" s="4">
        <f t="shared" si="71"/>
        <v>6.0583112457402496E-3</v>
      </c>
      <c r="AO545" s="3"/>
      <c r="AP545">
        <v>0</v>
      </c>
      <c r="AR545" t="s">
        <v>1</v>
      </c>
      <c r="AT545" s="2" t="s">
        <v>0</v>
      </c>
      <c r="AU545" s="1">
        <f t="shared" si="67"/>
        <v>1.2188278990763797</v>
      </c>
      <c r="AV545" s="1">
        <f t="shared" si="68"/>
        <v>1.0436859635042786</v>
      </c>
      <c r="AW545" s="1">
        <f t="shared" si="69"/>
        <v>0.868544027932177</v>
      </c>
    </row>
    <row r="546" spans="1:49" x14ac:dyDescent="0.2">
      <c r="A546">
        <v>544</v>
      </c>
      <c r="B546" t="s">
        <v>49247</v>
      </c>
      <c r="C546" t="s">
        <v>49246</v>
      </c>
      <c r="F546" t="s">
        <v>49245</v>
      </c>
      <c r="G546" t="s">
        <v>17</v>
      </c>
      <c r="H546" t="s">
        <v>16</v>
      </c>
      <c r="I546" t="s">
        <v>8491</v>
      </c>
      <c r="J546">
        <v>60017351</v>
      </c>
      <c r="K546" t="s">
        <v>7345</v>
      </c>
      <c r="L546" t="s">
        <v>7344</v>
      </c>
      <c r="M546" t="s">
        <v>2375</v>
      </c>
      <c r="N546">
        <v>3</v>
      </c>
      <c r="O546" t="s">
        <v>49244</v>
      </c>
      <c r="P546" t="s">
        <v>49243</v>
      </c>
      <c r="Q546" t="s">
        <v>8488</v>
      </c>
      <c r="R546" s="7">
        <v>42505</v>
      </c>
      <c r="S546" s="8">
        <f t="shared" si="64"/>
        <v>2016</v>
      </c>
      <c r="T546" s="8">
        <v>2016</v>
      </c>
      <c r="U546" s="8">
        <f t="shared" si="65"/>
        <v>6</v>
      </c>
      <c r="V546" s="7">
        <v>42505</v>
      </c>
      <c r="W546" t="s">
        <v>25447</v>
      </c>
      <c r="X546" s="2">
        <v>0.55500000000000005</v>
      </c>
      <c r="Y546" s="6">
        <f t="shared" si="70"/>
        <v>1.4815408024345321E-2</v>
      </c>
      <c r="AA546">
        <v>17518725</v>
      </c>
      <c r="AB546">
        <v>6100153023</v>
      </c>
      <c r="AC546">
        <v>17518733</v>
      </c>
      <c r="AD546" t="s">
        <v>6</v>
      </c>
      <c r="AE546">
        <v>10</v>
      </c>
      <c r="AF546">
        <v>7</v>
      </c>
      <c r="AH546" t="s">
        <v>49242</v>
      </c>
      <c r="AI546" t="s">
        <v>49241</v>
      </c>
      <c r="AK546" t="s">
        <v>49240</v>
      </c>
      <c r="AL546">
        <v>3</v>
      </c>
      <c r="AM546" s="5">
        <f t="shared" si="66"/>
        <v>0.5</v>
      </c>
      <c r="AN546" s="4">
        <f t="shared" si="71"/>
        <v>7.572889057175312E-4</v>
      </c>
      <c r="AO546" s="3"/>
      <c r="AP546">
        <v>0</v>
      </c>
      <c r="AQ546" t="s">
        <v>7336</v>
      </c>
      <c r="AR546" t="s">
        <v>7335</v>
      </c>
      <c r="AS546" t="s">
        <v>7334</v>
      </c>
      <c r="AT546" s="2" t="s">
        <v>0</v>
      </c>
      <c r="AU546" s="1">
        <f t="shared" si="67"/>
        <v>1.0597972288756983</v>
      </c>
      <c r="AV546" s="1">
        <f t="shared" si="68"/>
        <v>0.77863484650314263</v>
      </c>
      <c r="AW546" s="1">
        <f t="shared" si="69"/>
        <v>0.49747246413058677</v>
      </c>
    </row>
    <row r="547" spans="1:49" x14ac:dyDescent="0.2">
      <c r="A547">
        <v>545</v>
      </c>
      <c r="B547" t="s">
        <v>49239</v>
      </c>
      <c r="C547" t="s">
        <v>49238</v>
      </c>
      <c r="F547" t="s">
        <v>49237</v>
      </c>
      <c r="G547" t="s">
        <v>17</v>
      </c>
      <c r="H547" t="s">
        <v>16</v>
      </c>
      <c r="I547" t="s">
        <v>49236</v>
      </c>
      <c r="J547" t="s">
        <v>49235</v>
      </c>
      <c r="K547" t="s">
        <v>49234</v>
      </c>
      <c r="L547" t="s">
        <v>49233</v>
      </c>
      <c r="M547" t="s">
        <v>49232</v>
      </c>
      <c r="N547">
        <v>3</v>
      </c>
      <c r="O547" t="s">
        <v>49231</v>
      </c>
      <c r="P547" t="s">
        <v>49230</v>
      </c>
      <c r="Q547" t="s">
        <v>49229</v>
      </c>
      <c r="R547" s="7">
        <v>42505</v>
      </c>
      <c r="S547" s="8">
        <f t="shared" si="64"/>
        <v>2016</v>
      </c>
      <c r="T547" s="8">
        <v>2016</v>
      </c>
      <c r="U547" s="8">
        <f t="shared" si="65"/>
        <v>6</v>
      </c>
      <c r="V547" s="7">
        <v>42505</v>
      </c>
      <c r="W547" t="s">
        <v>21950</v>
      </c>
      <c r="X547" s="2">
        <v>1.6379999999999999</v>
      </c>
      <c r="Y547" s="6">
        <f t="shared" si="70"/>
        <v>4.3725474493473214E-2</v>
      </c>
      <c r="AA547" t="s">
        <v>21949</v>
      </c>
      <c r="AB547">
        <v>17391</v>
      </c>
      <c r="AD547" t="s">
        <v>6</v>
      </c>
      <c r="AE547">
        <v>64</v>
      </c>
      <c r="AF547">
        <v>10</v>
      </c>
      <c r="AG547">
        <v>7422786</v>
      </c>
      <c r="AH547" t="s">
        <v>49228</v>
      </c>
      <c r="AI547" t="s">
        <v>49227</v>
      </c>
      <c r="AJ547" t="s">
        <v>49226</v>
      </c>
      <c r="AK547" t="s">
        <v>49225</v>
      </c>
      <c r="AL547">
        <v>1</v>
      </c>
      <c r="AM547" s="5">
        <f t="shared" si="66"/>
        <v>0.16666666666666666</v>
      </c>
      <c r="AN547" s="4">
        <f t="shared" si="71"/>
        <v>2.5242963523917705E-4</v>
      </c>
      <c r="AO547" s="3"/>
      <c r="AP547">
        <v>0</v>
      </c>
      <c r="AR547" t="s">
        <v>1</v>
      </c>
      <c r="AT547" s="2">
        <v>4.931</v>
      </c>
      <c r="AU547" s="1">
        <f t="shared" si="67"/>
        <v>3.0683561036003</v>
      </c>
      <c r="AV547" s="1">
        <f t="shared" si="68"/>
        <v>2.1988952064356195</v>
      </c>
      <c r="AW547" s="1">
        <f t="shared" si="69"/>
        <v>1.3294343092709386</v>
      </c>
    </row>
    <row r="548" spans="1:49" x14ac:dyDescent="0.2">
      <c r="A548">
        <v>546</v>
      </c>
      <c r="B548" t="s">
        <v>49224</v>
      </c>
      <c r="C548" t="s">
        <v>49223</v>
      </c>
      <c r="F548" t="s">
        <v>49222</v>
      </c>
      <c r="G548" t="s">
        <v>17</v>
      </c>
      <c r="H548" t="s">
        <v>16</v>
      </c>
      <c r="I548" t="s">
        <v>49221</v>
      </c>
      <c r="J548" t="s">
        <v>49220</v>
      </c>
      <c r="K548" t="s">
        <v>49219</v>
      </c>
      <c r="L548" t="s">
        <v>49218</v>
      </c>
      <c r="M548" t="s">
        <v>49217</v>
      </c>
      <c r="N548">
        <v>5</v>
      </c>
      <c r="O548" t="s">
        <v>49216</v>
      </c>
      <c r="P548" t="s">
        <v>49215</v>
      </c>
      <c r="Q548" t="s">
        <v>49214</v>
      </c>
      <c r="R548" s="7">
        <v>42505</v>
      </c>
      <c r="S548" s="8">
        <f t="shared" si="64"/>
        <v>2016</v>
      </c>
      <c r="T548" s="8">
        <v>2016</v>
      </c>
      <c r="U548" s="8">
        <f t="shared" si="65"/>
        <v>6</v>
      </c>
      <c r="V548" s="7">
        <v>42505</v>
      </c>
      <c r="W548" t="s">
        <v>21950</v>
      </c>
      <c r="X548" s="2">
        <v>1.6379999999999999</v>
      </c>
      <c r="Y548" s="6">
        <f t="shared" si="70"/>
        <v>4.3725474493473214E-2</v>
      </c>
      <c r="AA548" t="s">
        <v>21949</v>
      </c>
      <c r="AB548">
        <v>17391</v>
      </c>
      <c r="AD548" t="s">
        <v>6</v>
      </c>
      <c r="AE548">
        <v>64</v>
      </c>
      <c r="AF548">
        <v>10</v>
      </c>
      <c r="AG548">
        <v>7355388</v>
      </c>
      <c r="AH548" t="s">
        <v>49213</v>
      </c>
      <c r="AI548" t="s">
        <v>49212</v>
      </c>
      <c r="AJ548" t="s">
        <v>49211</v>
      </c>
      <c r="AK548" t="s">
        <v>49210</v>
      </c>
      <c r="AL548">
        <v>162</v>
      </c>
      <c r="AM548" s="5">
        <f t="shared" si="66"/>
        <v>27</v>
      </c>
      <c r="AN548" s="4">
        <f t="shared" si="71"/>
        <v>4.0893600908746684E-2</v>
      </c>
      <c r="AO548" s="3"/>
      <c r="AP548">
        <v>0</v>
      </c>
      <c r="AQ548" t="s">
        <v>1782</v>
      </c>
      <c r="AR548" t="s">
        <v>49209</v>
      </c>
      <c r="AS548" t="s">
        <v>1780</v>
      </c>
      <c r="AT548" s="2">
        <v>4.931</v>
      </c>
      <c r="AU548" s="1">
        <f t="shared" si="67"/>
        <v>4.2875912418055249</v>
      </c>
      <c r="AV548" s="1">
        <f t="shared" si="68"/>
        <v>4.2309537701109949</v>
      </c>
      <c r="AW548" s="1">
        <f t="shared" si="69"/>
        <v>4.1743162984164641</v>
      </c>
    </row>
    <row r="549" spans="1:49" x14ac:dyDescent="0.2">
      <c r="A549">
        <v>547</v>
      </c>
      <c r="B549" t="s">
        <v>49208</v>
      </c>
      <c r="C549" t="s">
        <v>49207</v>
      </c>
      <c r="F549" t="s">
        <v>49206</v>
      </c>
      <c r="G549" t="s">
        <v>17</v>
      </c>
      <c r="H549" t="s">
        <v>16</v>
      </c>
      <c r="I549" t="s">
        <v>49205</v>
      </c>
      <c r="J549" t="s">
        <v>49204</v>
      </c>
      <c r="K549" t="s">
        <v>49203</v>
      </c>
      <c r="L549" t="s">
        <v>49202</v>
      </c>
      <c r="M549" t="s">
        <v>49201</v>
      </c>
      <c r="N549">
        <v>2</v>
      </c>
      <c r="O549" t="s">
        <v>49200</v>
      </c>
      <c r="P549" t="s">
        <v>49199</v>
      </c>
      <c r="Q549" t="s">
        <v>49198</v>
      </c>
      <c r="R549" s="7">
        <v>42505</v>
      </c>
      <c r="S549" s="8">
        <f t="shared" si="64"/>
        <v>2016</v>
      </c>
      <c r="T549" s="8">
        <v>2016</v>
      </c>
      <c r="U549" s="8">
        <f t="shared" si="65"/>
        <v>6</v>
      </c>
      <c r="V549" s="7">
        <v>42505</v>
      </c>
      <c r="W549" t="s">
        <v>21950</v>
      </c>
      <c r="X549" s="2">
        <v>1.6379999999999999</v>
      </c>
      <c r="Y549" s="6">
        <f t="shared" si="70"/>
        <v>4.3725474493473214E-2</v>
      </c>
      <c r="AA549" t="s">
        <v>21949</v>
      </c>
      <c r="AB549">
        <v>17391</v>
      </c>
      <c r="AD549" t="s">
        <v>6</v>
      </c>
      <c r="AE549">
        <v>64</v>
      </c>
      <c r="AF549">
        <v>10</v>
      </c>
      <c r="AG549">
        <v>7401119</v>
      </c>
      <c r="AH549" t="s">
        <v>49197</v>
      </c>
      <c r="AI549" t="s">
        <v>49196</v>
      </c>
      <c r="AJ549" t="s">
        <v>49195</v>
      </c>
      <c r="AK549" t="s">
        <v>49194</v>
      </c>
      <c r="AL549">
        <v>60</v>
      </c>
      <c r="AM549" s="5">
        <f t="shared" si="66"/>
        <v>10</v>
      </c>
      <c r="AN549" s="4">
        <f t="shared" si="71"/>
        <v>1.5145778114350625E-2</v>
      </c>
      <c r="AO549" s="3"/>
      <c r="AP549">
        <v>0</v>
      </c>
      <c r="AR549" t="s">
        <v>1</v>
      </c>
      <c r="AT549" s="2">
        <v>4.931</v>
      </c>
      <c r="AU549" s="1">
        <f t="shared" si="67"/>
        <v>3.5151565579736435</v>
      </c>
      <c r="AV549" s="1">
        <f t="shared" si="68"/>
        <v>2.9435626303911921</v>
      </c>
      <c r="AW549" s="1">
        <f t="shared" si="69"/>
        <v>2.3719687028087399</v>
      </c>
    </row>
    <row r="550" spans="1:49" x14ac:dyDescent="0.2">
      <c r="A550">
        <v>548</v>
      </c>
      <c r="B550" t="s">
        <v>49193</v>
      </c>
      <c r="C550" t="s">
        <v>49192</v>
      </c>
      <c r="F550" t="s">
        <v>49191</v>
      </c>
      <c r="G550" t="s">
        <v>17</v>
      </c>
      <c r="H550" t="s">
        <v>16</v>
      </c>
      <c r="I550" t="s">
        <v>49190</v>
      </c>
      <c r="J550" t="s">
        <v>49189</v>
      </c>
      <c r="K550" t="s">
        <v>49188</v>
      </c>
      <c r="L550" t="s">
        <v>49187</v>
      </c>
      <c r="M550" t="s">
        <v>49186</v>
      </c>
      <c r="N550">
        <v>4</v>
      </c>
      <c r="O550" t="s">
        <v>49185</v>
      </c>
      <c r="P550" t="s">
        <v>49184</v>
      </c>
      <c r="Q550" t="s">
        <v>49183</v>
      </c>
      <c r="R550" s="7">
        <v>42505</v>
      </c>
      <c r="S550" s="8">
        <f t="shared" si="64"/>
        <v>2016</v>
      </c>
      <c r="T550" s="8">
        <v>2016</v>
      </c>
      <c r="U550" s="8">
        <f t="shared" si="65"/>
        <v>6</v>
      </c>
      <c r="V550" s="7">
        <v>42505</v>
      </c>
      <c r="W550" t="s">
        <v>21950</v>
      </c>
      <c r="X550" s="2">
        <v>1.6379999999999999</v>
      </c>
      <c r="Y550" s="6">
        <f t="shared" si="70"/>
        <v>4.3725474493473214E-2</v>
      </c>
      <c r="AA550" t="s">
        <v>21949</v>
      </c>
      <c r="AB550">
        <v>17391</v>
      </c>
      <c r="AD550" t="s">
        <v>6</v>
      </c>
      <c r="AE550">
        <v>64</v>
      </c>
      <c r="AF550">
        <v>10</v>
      </c>
      <c r="AG550">
        <v>7395392</v>
      </c>
      <c r="AH550" t="s">
        <v>49182</v>
      </c>
      <c r="AI550" t="s">
        <v>49181</v>
      </c>
      <c r="AJ550" t="s">
        <v>49180</v>
      </c>
      <c r="AK550" t="s">
        <v>49179</v>
      </c>
      <c r="AL550">
        <v>80</v>
      </c>
      <c r="AM550" s="5">
        <f t="shared" si="66"/>
        <v>13.333333333333334</v>
      </c>
      <c r="AN550" s="4">
        <f t="shared" si="71"/>
        <v>2.0194370819134166E-2</v>
      </c>
      <c r="AO550" s="3"/>
      <c r="AP550">
        <v>0</v>
      </c>
      <c r="AR550" t="s">
        <v>1</v>
      </c>
      <c r="AT550" s="2">
        <v>4.931</v>
      </c>
      <c r="AU550" s="1">
        <f t="shared" si="67"/>
        <v>3.6666143391171495</v>
      </c>
      <c r="AV550" s="1">
        <f t="shared" si="68"/>
        <v>3.1959922656303692</v>
      </c>
      <c r="AW550" s="1">
        <f t="shared" si="69"/>
        <v>2.7253701921435876</v>
      </c>
    </row>
    <row r="551" spans="1:49" x14ac:dyDescent="0.2">
      <c r="A551">
        <v>549</v>
      </c>
      <c r="B551" t="s">
        <v>49178</v>
      </c>
      <c r="C551" t="s">
        <v>49177</v>
      </c>
      <c r="F551" t="s">
        <v>49176</v>
      </c>
      <c r="G551" t="s">
        <v>17</v>
      </c>
      <c r="H551" t="s">
        <v>16</v>
      </c>
      <c r="I551" t="s">
        <v>49175</v>
      </c>
      <c r="J551" t="s">
        <v>49174</v>
      </c>
      <c r="K551" t="s">
        <v>49173</v>
      </c>
      <c r="L551" t="s">
        <v>49172</v>
      </c>
      <c r="M551" t="s">
        <v>1043</v>
      </c>
      <c r="N551">
        <v>4</v>
      </c>
      <c r="O551" t="s">
        <v>49171</v>
      </c>
      <c r="P551" t="s">
        <v>49170</v>
      </c>
      <c r="Q551" t="s">
        <v>49169</v>
      </c>
      <c r="R551" s="7">
        <v>42505</v>
      </c>
      <c r="S551" s="8">
        <f t="shared" si="64"/>
        <v>2016</v>
      </c>
      <c r="T551" s="8">
        <v>2016</v>
      </c>
      <c r="U551" s="8">
        <f t="shared" si="65"/>
        <v>6</v>
      </c>
      <c r="V551" s="7">
        <v>42505</v>
      </c>
      <c r="W551" t="s">
        <v>6057</v>
      </c>
      <c r="X551" s="2">
        <v>0.68100000000000005</v>
      </c>
      <c r="Y551" s="6">
        <f t="shared" si="70"/>
        <v>1.8178906062304798E-2</v>
      </c>
      <c r="AA551" t="s">
        <v>6056</v>
      </c>
      <c r="AB551">
        <v>15047</v>
      </c>
      <c r="AD551" t="s">
        <v>6</v>
      </c>
      <c r="AE551">
        <v>16</v>
      </c>
      <c r="AF551">
        <v>10</v>
      </c>
      <c r="AG551">
        <v>7421925</v>
      </c>
      <c r="AH551" t="s">
        <v>49168</v>
      </c>
      <c r="AI551" t="s">
        <v>49167</v>
      </c>
      <c r="AJ551" t="s">
        <v>49166</v>
      </c>
      <c r="AK551" t="s">
        <v>49165</v>
      </c>
      <c r="AL551">
        <v>19</v>
      </c>
      <c r="AM551" s="5">
        <f t="shared" si="66"/>
        <v>3.1666666666666665</v>
      </c>
      <c r="AN551" s="4">
        <f t="shared" si="71"/>
        <v>4.7961630695443642E-3</v>
      </c>
      <c r="AO551" s="3"/>
      <c r="AP551">
        <v>0</v>
      </c>
      <c r="AR551" t="s">
        <v>1</v>
      </c>
      <c r="AT551" s="2">
        <v>3.3010000000000002</v>
      </c>
      <c r="AU551" s="1">
        <f t="shared" si="67"/>
        <v>1.4164083164476668</v>
      </c>
      <c r="AV551" s="1">
        <f t="shared" si="68"/>
        <v>1.1487534565924582</v>
      </c>
      <c r="AW551" s="1">
        <f t="shared" si="69"/>
        <v>0.88109859673724955</v>
      </c>
    </row>
    <row r="552" spans="1:49" x14ac:dyDescent="0.2">
      <c r="A552">
        <v>550</v>
      </c>
      <c r="B552" t="s">
        <v>49164</v>
      </c>
      <c r="C552" t="s">
        <v>49163</v>
      </c>
      <c r="F552" t="s">
        <v>49162</v>
      </c>
      <c r="G552" t="s">
        <v>17</v>
      </c>
      <c r="H552" t="s">
        <v>16</v>
      </c>
      <c r="I552" t="s">
        <v>49161</v>
      </c>
      <c r="J552">
        <v>60012954</v>
      </c>
      <c r="K552" t="s">
        <v>10592</v>
      </c>
      <c r="L552" t="s">
        <v>10591</v>
      </c>
      <c r="M552" t="s">
        <v>121</v>
      </c>
      <c r="N552">
        <v>4</v>
      </c>
      <c r="O552" t="s">
        <v>49160</v>
      </c>
      <c r="P552" t="s">
        <v>49159</v>
      </c>
      <c r="Q552" t="s">
        <v>10588</v>
      </c>
      <c r="R552" s="7">
        <v>42505</v>
      </c>
      <c r="S552" s="8">
        <f t="shared" si="64"/>
        <v>2016</v>
      </c>
      <c r="T552" s="8">
        <v>2016</v>
      </c>
      <c r="U552" s="8">
        <f t="shared" si="65"/>
        <v>6</v>
      </c>
      <c r="V552" s="7">
        <v>42505</v>
      </c>
      <c r="W552" t="s">
        <v>6057</v>
      </c>
      <c r="X552" s="2">
        <v>0.68100000000000005</v>
      </c>
      <c r="Y552" s="6">
        <f t="shared" si="70"/>
        <v>1.8178906062304798E-2</v>
      </c>
      <c r="AA552" t="s">
        <v>6056</v>
      </c>
      <c r="AB552">
        <v>15047</v>
      </c>
      <c r="AD552" t="s">
        <v>6</v>
      </c>
      <c r="AE552">
        <v>16</v>
      </c>
      <c r="AF552">
        <v>10</v>
      </c>
      <c r="AG552">
        <v>7416139</v>
      </c>
      <c r="AH552" t="s">
        <v>49158</v>
      </c>
      <c r="AI552" t="s">
        <v>49157</v>
      </c>
      <c r="AJ552" t="s">
        <v>49156</v>
      </c>
      <c r="AK552" t="s">
        <v>49155</v>
      </c>
      <c r="AL552">
        <v>4</v>
      </c>
      <c r="AM552" s="5">
        <f t="shared" si="66"/>
        <v>0.66666666666666663</v>
      </c>
      <c r="AN552" s="4">
        <f t="shared" si="71"/>
        <v>1.0097185409567082E-3</v>
      </c>
      <c r="AO552" s="3"/>
      <c r="AP552">
        <v>0</v>
      </c>
      <c r="AR552" t="s">
        <v>1</v>
      </c>
      <c r="AT552" s="2">
        <v>3.3010000000000002</v>
      </c>
      <c r="AU552" s="1">
        <f t="shared" si="67"/>
        <v>1.3028149805900371</v>
      </c>
      <c r="AV552" s="1">
        <f t="shared" si="68"/>
        <v>0.95943123016307541</v>
      </c>
      <c r="AW552" s="1">
        <f t="shared" si="69"/>
        <v>0.61604747973611351</v>
      </c>
    </row>
    <row r="553" spans="1:49" x14ac:dyDescent="0.2">
      <c r="A553">
        <v>551</v>
      </c>
      <c r="B553" t="s">
        <v>49154</v>
      </c>
      <c r="C553" t="s">
        <v>49153</v>
      </c>
      <c r="D553" t="s">
        <v>49152</v>
      </c>
      <c r="F553" t="s">
        <v>49151</v>
      </c>
      <c r="G553" t="s">
        <v>17</v>
      </c>
      <c r="H553" t="s">
        <v>16</v>
      </c>
      <c r="I553" t="s">
        <v>163</v>
      </c>
      <c r="J553" t="s">
        <v>4828</v>
      </c>
      <c r="K553" t="s">
        <v>4833</v>
      </c>
      <c r="L553" t="s">
        <v>4832</v>
      </c>
      <c r="M553" t="s">
        <v>4831</v>
      </c>
      <c r="N553">
        <v>2</v>
      </c>
      <c r="O553" t="s">
        <v>4830</v>
      </c>
      <c r="P553" t="s">
        <v>4829</v>
      </c>
      <c r="Q553" t="s">
        <v>4828</v>
      </c>
      <c r="R553" s="7">
        <v>42505</v>
      </c>
      <c r="S553" s="8">
        <f t="shared" si="64"/>
        <v>2016</v>
      </c>
      <c r="T553" s="8">
        <v>2016</v>
      </c>
      <c r="U553" s="8">
        <f t="shared" si="65"/>
        <v>6</v>
      </c>
      <c r="V553" s="7">
        <v>42505</v>
      </c>
      <c r="W553" t="s">
        <v>49150</v>
      </c>
      <c r="X553" s="2">
        <v>0.372</v>
      </c>
      <c r="Y553" s="6">
        <f t="shared" si="70"/>
        <v>9.930327540642268E-3</v>
      </c>
      <c r="AA553">
        <v>9214534</v>
      </c>
      <c r="AB553">
        <v>29119</v>
      </c>
      <c r="AD553" t="s">
        <v>6</v>
      </c>
      <c r="AE553">
        <v>524</v>
      </c>
      <c r="AH553" t="s">
        <v>9637</v>
      </c>
      <c r="AI553" t="s">
        <v>49149</v>
      </c>
      <c r="AJ553" t="s">
        <v>49148</v>
      </c>
      <c r="AK553" t="s">
        <v>49147</v>
      </c>
      <c r="AL553">
        <v>9</v>
      </c>
      <c r="AM553" s="5">
        <f t="shared" si="66"/>
        <v>1.5</v>
      </c>
      <c r="AN553" s="4">
        <f t="shared" si="71"/>
        <v>2.2718667171525938E-3</v>
      </c>
      <c r="AO553" s="3"/>
      <c r="AP553">
        <v>0</v>
      </c>
      <c r="AR553" t="s">
        <v>1</v>
      </c>
      <c r="AT553" s="2" t="s">
        <v>0</v>
      </c>
      <c r="AU553" s="1">
        <f t="shared" si="67"/>
        <v>0.76327892935953656</v>
      </c>
      <c r="AV553" s="1">
        <f t="shared" si="68"/>
        <v>0.61010971288974303</v>
      </c>
      <c r="AW553" s="1">
        <f t="shared" si="69"/>
        <v>0.45694049641994955</v>
      </c>
    </row>
    <row r="554" spans="1:49" x14ac:dyDescent="0.2">
      <c r="A554">
        <v>552</v>
      </c>
      <c r="B554" t="s">
        <v>49146</v>
      </c>
      <c r="C554" t="s">
        <v>49145</v>
      </c>
      <c r="D554" t="s">
        <v>49144</v>
      </c>
      <c r="F554" t="s">
        <v>49143</v>
      </c>
      <c r="G554" t="s">
        <v>17</v>
      </c>
      <c r="H554" t="s">
        <v>16</v>
      </c>
      <c r="I554" t="s">
        <v>49142</v>
      </c>
      <c r="J554">
        <v>60104350</v>
      </c>
      <c r="K554" t="s">
        <v>43575</v>
      </c>
      <c r="L554" t="s">
        <v>11473</v>
      </c>
      <c r="M554" t="s">
        <v>135</v>
      </c>
      <c r="N554">
        <v>2</v>
      </c>
      <c r="O554" t="s">
        <v>49141</v>
      </c>
      <c r="P554" t="s">
        <v>49140</v>
      </c>
      <c r="Q554" t="s">
        <v>43572</v>
      </c>
      <c r="R554" s="7">
        <v>42505</v>
      </c>
      <c r="S554" s="8">
        <f t="shared" si="64"/>
        <v>2016</v>
      </c>
      <c r="T554" s="8">
        <v>2016</v>
      </c>
      <c r="U554" s="8">
        <f t="shared" si="65"/>
        <v>6</v>
      </c>
      <c r="V554" s="7">
        <v>42505</v>
      </c>
      <c r="W554" t="s">
        <v>26849</v>
      </c>
      <c r="X554" s="2">
        <v>1.3680000000000001</v>
      </c>
      <c r="Y554" s="6">
        <f t="shared" si="70"/>
        <v>3.6517978697845767E-2</v>
      </c>
      <c r="AA554">
        <v>9574174</v>
      </c>
      <c r="AB554">
        <v>24201</v>
      </c>
      <c r="AD554" t="s">
        <v>6</v>
      </c>
      <c r="AE554">
        <v>50</v>
      </c>
      <c r="AH554" t="s">
        <v>49139</v>
      </c>
      <c r="AI554" t="s">
        <v>49138</v>
      </c>
      <c r="AJ554" t="s">
        <v>49137</v>
      </c>
      <c r="AK554" t="s">
        <v>49136</v>
      </c>
      <c r="AL554">
        <v>27</v>
      </c>
      <c r="AM554" s="5">
        <f t="shared" si="66"/>
        <v>4.5</v>
      </c>
      <c r="AN554" s="4">
        <f t="shared" si="71"/>
        <v>6.815600151457781E-3</v>
      </c>
      <c r="AO554" s="3"/>
      <c r="AP554">
        <v>0</v>
      </c>
      <c r="AR554" t="s">
        <v>1</v>
      </c>
      <c r="AT554" s="2">
        <v>6.9539999999999997</v>
      </c>
      <c r="AU554" s="1">
        <f t="shared" si="67"/>
        <v>2.7607265133929371</v>
      </c>
      <c r="AV554" s="1">
        <f t="shared" si="68"/>
        <v>2.1666789424651776</v>
      </c>
      <c r="AW554" s="1">
        <f t="shared" si="69"/>
        <v>1.5726313715374176</v>
      </c>
    </row>
    <row r="555" spans="1:49" x14ac:dyDescent="0.2">
      <c r="A555">
        <v>553</v>
      </c>
      <c r="B555" t="s">
        <v>49135</v>
      </c>
      <c r="C555" t="s">
        <v>49134</v>
      </c>
      <c r="D555" t="s">
        <v>49133</v>
      </c>
      <c r="F555" t="s">
        <v>49132</v>
      </c>
      <c r="G555" t="s">
        <v>17</v>
      </c>
      <c r="H555" t="s">
        <v>16</v>
      </c>
      <c r="I555" t="s">
        <v>1487</v>
      </c>
      <c r="J555" t="s">
        <v>49131</v>
      </c>
      <c r="K555" t="s">
        <v>49130</v>
      </c>
      <c r="L555" t="s">
        <v>49129</v>
      </c>
      <c r="M555" t="s">
        <v>49128</v>
      </c>
      <c r="N555">
        <v>7</v>
      </c>
      <c r="O555" t="s">
        <v>49127</v>
      </c>
      <c r="P555" t="s">
        <v>49126</v>
      </c>
      <c r="Q555" t="s">
        <v>49125</v>
      </c>
      <c r="R555" s="7">
        <v>42505</v>
      </c>
      <c r="S555" s="8">
        <f t="shared" si="64"/>
        <v>2016</v>
      </c>
      <c r="T555" s="8">
        <v>2016</v>
      </c>
      <c r="U555" s="8">
        <f t="shared" si="65"/>
        <v>6</v>
      </c>
      <c r="V555" s="7">
        <v>42505</v>
      </c>
      <c r="W555" t="s">
        <v>25795</v>
      </c>
      <c r="X555" s="2">
        <v>0.625</v>
      </c>
      <c r="Y555" s="6">
        <f t="shared" si="70"/>
        <v>1.6684018045433919E-2</v>
      </c>
      <c r="AA555">
        <v>304018</v>
      </c>
      <c r="AB555">
        <v>12352</v>
      </c>
      <c r="AD555" t="s">
        <v>6</v>
      </c>
      <c r="AE555">
        <v>367</v>
      </c>
      <c r="AH555" t="s">
        <v>49124</v>
      </c>
      <c r="AI555" t="s">
        <v>49123</v>
      </c>
      <c r="AJ555" t="s">
        <v>49122</v>
      </c>
      <c r="AK555" t="s">
        <v>49121</v>
      </c>
      <c r="AL555">
        <v>7</v>
      </c>
      <c r="AM555" s="5">
        <f t="shared" si="66"/>
        <v>1.1666666666666667</v>
      </c>
      <c r="AN555" s="4">
        <f t="shared" si="71"/>
        <v>1.7670074466742396E-3</v>
      </c>
      <c r="AO555" s="3"/>
      <c r="AP555">
        <v>0</v>
      </c>
      <c r="AQ555" t="s">
        <v>222</v>
      </c>
      <c r="AR555" t="s">
        <v>49120</v>
      </c>
      <c r="AS555" t="s">
        <v>221</v>
      </c>
      <c r="AT555" s="2">
        <v>2.31</v>
      </c>
      <c r="AU555" s="1">
        <f t="shared" si="67"/>
        <v>1.2208914865806015</v>
      </c>
      <c r="AV555" s="1">
        <f t="shared" si="68"/>
        <v>0.92255127460540798</v>
      </c>
      <c r="AW555" s="1">
        <f t="shared" si="69"/>
        <v>0.62421106263021431</v>
      </c>
    </row>
    <row r="556" spans="1:49" x14ac:dyDescent="0.2">
      <c r="A556">
        <v>554</v>
      </c>
      <c r="B556" t="s">
        <v>49119</v>
      </c>
      <c r="C556" t="s">
        <v>49118</v>
      </c>
      <c r="F556" t="s">
        <v>49117</v>
      </c>
      <c r="G556" t="s">
        <v>17</v>
      </c>
      <c r="H556" t="s">
        <v>16</v>
      </c>
      <c r="I556" t="s">
        <v>49116</v>
      </c>
      <c r="J556" t="s">
        <v>49115</v>
      </c>
      <c r="K556" t="s">
        <v>49114</v>
      </c>
      <c r="L556" t="s">
        <v>49113</v>
      </c>
      <c r="M556" t="s">
        <v>214</v>
      </c>
      <c r="N556">
        <v>5</v>
      </c>
      <c r="O556" t="s">
        <v>49112</v>
      </c>
      <c r="P556" t="s">
        <v>49111</v>
      </c>
      <c r="Q556" t="s">
        <v>49110</v>
      </c>
      <c r="R556" s="7">
        <v>42502</v>
      </c>
      <c r="S556" s="8">
        <f t="shared" si="64"/>
        <v>2016</v>
      </c>
      <c r="T556" s="8">
        <v>2016</v>
      </c>
      <c r="U556" s="8">
        <f t="shared" si="65"/>
        <v>6</v>
      </c>
      <c r="V556" s="7">
        <v>42502</v>
      </c>
      <c r="W556" t="s">
        <v>25314</v>
      </c>
      <c r="X556" s="2">
        <v>0.9</v>
      </c>
      <c r="Y556" s="6">
        <f t="shared" si="70"/>
        <v>2.4024985985424845E-2</v>
      </c>
      <c r="AA556">
        <v>9630252</v>
      </c>
      <c r="AB556">
        <v>29614</v>
      </c>
      <c r="AC556">
        <v>13616595</v>
      </c>
      <c r="AD556" t="s">
        <v>6</v>
      </c>
      <c r="AE556">
        <v>25</v>
      </c>
      <c r="AF556">
        <v>3</v>
      </c>
      <c r="AG556" t="s">
        <v>49109</v>
      </c>
      <c r="AI556" t="s">
        <v>49108</v>
      </c>
      <c r="AJ556" t="s">
        <v>49107</v>
      </c>
      <c r="AK556" t="s">
        <v>49106</v>
      </c>
      <c r="AL556">
        <v>18</v>
      </c>
      <c r="AM556" s="5">
        <f t="shared" si="66"/>
        <v>3</v>
      </c>
      <c r="AN556" s="4">
        <f t="shared" si="71"/>
        <v>4.5437334343051876E-3</v>
      </c>
      <c r="AO556" s="3"/>
      <c r="AP556">
        <v>0</v>
      </c>
      <c r="AQ556" t="s">
        <v>10199</v>
      </c>
      <c r="AR556" t="s">
        <v>49105</v>
      </c>
      <c r="AS556" t="s">
        <v>10197</v>
      </c>
      <c r="AT556" s="2" t="s">
        <v>0</v>
      </c>
      <c r="AU556" s="1">
        <f t="shared" si="67"/>
        <v>1.8180610220088946</v>
      </c>
      <c r="AV556" s="1">
        <f t="shared" si="68"/>
        <v>1.4284359709865015</v>
      </c>
      <c r="AW556" s="1">
        <f t="shared" si="69"/>
        <v>1.0388109199641085</v>
      </c>
    </row>
    <row r="557" spans="1:49" x14ac:dyDescent="0.2">
      <c r="A557">
        <v>555</v>
      </c>
      <c r="B557" t="s">
        <v>49104</v>
      </c>
      <c r="C557" t="s">
        <v>49103</v>
      </c>
      <c r="F557" t="s">
        <v>49102</v>
      </c>
      <c r="G557" t="s">
        <v>17</v>
      </c>
      <c r="H557" t="s">
        <v>16</v>
      </c>
      <c r="I557" t="s">
        <v>49101</v>
      </c>
      <c r="J557">
        <v>60000891</v>
      </c>
      <c r="K557" t="s">
        <v>22733</v>
      </c>
      <c r="L557" t="s">
        <v>22732</v>
      </c>
      <c r="M557" t="s">
        <v>73</v>
      </c>
      <c r="N557">
        <v>4</v>
      </c>
      <c r="O557" t="s">
        <v>49100</v>
      </c>
      <c r="P557" t="s">
        <v>49099</v>
      </c>
      <c r="Q557" t="s">
        <v>49098</v>
      </c>
      <c r="R557" s="7">
        <v>42502</v>
      </c>
      <c r="S557" s="8">
        <f t="shared" si="64"/>
        <v>2016</v>
      </c>
      <c r="T557" s="8">
        <v>2016</v>
      </c>
      <c r="U557" s="8">
        <f t="shared" si="65"/>
        <v>6</v>
      </c>
      <c r="V557" s="7">
        <v>42502</v>
      </c>
      <c r="W557" t="s">
        <v>25394</v>
      </c>
      <c r="X557" s="2">
        <v>0.375</v>
      </c>
      <c r="Y557" s="6">
        <f t="shared" si="70"/>
        <v>1.0010410827260351E-2</v>
      </c>
      <c r="AA557">
        <v>135194</v>
      </c>
      <c r="AB557">
        <v>24918</v>
      </c>
      <c r="AD557" t="s">
        <v>6</v>
      </c>
      <c r="AE557">
        <v>52</v>
      </c>
      <c r="AF557">
        <v>10</v>
      </c>
      <c r="AH557" t="s">
        <v>49097</v>
      </c>
      <c r="AI557" t="s">
        <v>49096</v>
      </c>
      <c r="AK557" t="s">
        <v>49095</v>
      </c>
      <c r="AL557">
        <v>5</v>
      </c>
      <c r="AM557" s="5">
        <f t="shared" si="66"/>
        <v>0.83333333333333337</v>
      </c>
      <c r="AN557" s="4">
        <f t="shared" si="71"/>
        <v>1.2621481761958854E-3</v>
      </c>
      <c r="AO557" s="3"/>
      <c r="AP557">
        <v>0</v>
      </c>
      <c r="AQ557" t="s">
        <v>1782</v>
      </c>
      <c r="AR557" t="s">
        <v>49094</v>
      </c>
      <c r="AS557" t="s">
        <v>1780</v>
      </c>
      <c r="AT557" s="2">
        <v>1.3140000000000001</v>
      </c>
      <c r="AU557" s="1">
        <f t="shared" si="67"/>
        <v>0.73859320319410116</v>
      </c>
      <c r="AV557" s="1">
        <f t="shared" si="68"/>
        <v>0.56362795017281186</v>
      </c>
      <c r="AW557" s="1">
        <f t="shared" si="69"/>
        <v>0.38866269715152246</v>
      </c>
    </row>
    <row r="558" spans="1:49" x14ac:dyDescent="0.2">
      <c r="A558">
        <v>556</v>
      </c>
      <c r="B558" t="s">
        <v>49093</v>
      </c>
      <c r="C558" t="s">
        <v>49092</v>
      </c>
      <c r="F558" t="s">
        <v>49091</v>
      </c>
      <c r="G558" t="s">
        <v>17</v>
      </c>
      <c r="H558" t="s">
        <v>16</v>
      </c>
      <c r="I558" t="s">
        <v>36867</v>
      </c>
      <c r="J558">
        <v>60010126</v>
      </c>
      <c r="K558" t="s">
        <v>25115</v>
      </c>
      <c r="L558" t="s">
        <v>25114</v>
      </c>
      <c r="M558" t="s">
        <v>135</v>
      </c>
      <c r="N558">
        <v>3</v>
      </c>
      <c r="O558" t="s">
        <v>49090</v>
      </c>
      <c r="P558" t="s">
        <v>49089</v>
      </c>
      <c r="Q558" t="s">
        <v>49088</v>
      </c>
      <c r="R558" s="7">
        <v>42502</v>
      </c>
      <c r="S558" s="8">
        <f t="shared" si="64"/>
        <v>2016</v>
      </c>
      <c r="T558" s="8">
        <v>2016</v>
      </c>
      <c r="U558" s="8">
        <f t="shared" si="65"/>
        <v>6</v>
      </c>
      <c r="V558" s="7">
        <v>42502</v>
      </c>
      <c r="W558" t="s">
        <v>25394</v>
      </c>
      <c r="X558" s="2">
        <v>0.375</v>
      </c>
      <c r="Y558" s="6">
        <f t="shared" si="70"/>
        <v>1.0010410827260351E-2</v>
      </c>
      <c r="AA558">
        <v>135194</v>
      </c>
      <c r="AB558">
        <v>24918</v>
      </c>
      <c r="AD558" t="s">
        <v>6</v>
      </c>
      <c r="AE558">
        <v>52</v>
      </c>
      <c r="AF558">
        <v>10</v>
      </c>
      <c r="AH558" t="s">
        <v>49087</v>
      </c>
      <c r="AI558" t="s">
        <v>49086</v>
      </c>
      <c r="AK558" t="s">
        <v>49085</v>
      </c>
      <c r="AL558">
        <v>0</v>
      </c>
      <c r="AM558" s="5">
        <f t="shared" si="66"/>
        <v>0</v>
      </c>
      <c r="AN558" s="4">
        <f t="shared" si="71"/>
        <v>0</v>
      </c>
      <c r="AO558" s="3"/>
      <c r="AP558">
        <v>0</v>
      </c>
      <c r="AR558" t="s">
        <v>1</v>
      </c>
      <c r="AT558" s="2">
        <v>1.3140000000000001</v>
      </c>
      <c r="AU558" s="1">
        <f t="shared" si="67"/>
        <v>0.70072875790822453</v>
      </c>
      <c r="AV558" s="1">
        <f t="shared" si="68"/>
        <v>0.5005205413630176</v>
      </c>
      <c r="AW558" s="1">
        <f t="shared" si="69"/>
        <v>0.30031232481781051</v>
      </c>
    </row>
    <row r="559" spans="1:49" x14ac:dyDescent="0.2">
      <c r="A559">
        <v>557</v>
      </c>
      <c r="B559" t="s">
        <v>49084</v>
      </c>
      <c r="C559" t="s">
        <v>49083</v>
      </c>
      <c r="F559" t="s">
        <v>49082</v>
      </c>
      <c r="G559" t="s">
        <v>17</v>
      </c>
      <c r="H559" t="s">
        <v>16</v>
      </c>
      <c r="I559" t="s">
        <v>47802</v>
      </c>
      <c r="J559">
        <v>60079715</v>
      </c>
      <c r="K559" t="s">
        <v>47801</v>
      </c>
      <c r="L559" t="s">
        <v>780</v>
      </c>
      <c r="M559" t="s">
        <v>311</v>
      </c>
      <c r="N559">
        <v>2</v>
      </c>
      <c r="O559" t="s">
        <v>49081</v>
      </c>
      <c r="P559" t="s">
        <v>49080</v>
      </c>
      <c r="Q559" t="s">
        <v>49079</v>
      </c>
      <c r="R559" s="7">
        <v>42502</v>
      </c>
      <c r="S559" s="8">
        <f t="shared" si="64"/>
        <v>2016</v>
      </c>
      <c r="T559" s="8">
        <v>2016</v>
      </c>
      <c r="U559" s="8">
        <f t="shared" si="65"/>
        <v>6</v>
      </c>
      <c r="V559" s="7">
        <v>42502</v>
      </c>
      <c r="W559" t="s">
        <v>25394</v>
      </c>
      <c r="X559" s="2">
        <v>0.375</v>
      </c>
      <c r="Y559" s="6">
        <f t="shared" si="70"/>
        <v>1.0010410827260351E-2</v>
      </c>
      <c r="AA559">
        <v>135194</v>
      </c>
      <c r="AB559">
        <v>24918</v>
      </c>
      <c r="AD559" t="s">
        <v>6</v>
      </c>
      <c r="AE559">
        <v>52</v>
      </c>
      <c r="AF559">
        <v>10</v>
      </c>
      <c r="AH559" t="s">
        <v>49078</v>
      </c>
      <c r="AI559" t="s">
        <v>49077</v>
      </c>
      <c r="AK559" t="s">
        <v>49076</v>
      </c>
      <c r="AL559">
        <v>11</v>
      </c>
      <c r="AM559" s="5">
        <f t="shared" si="66"/>
        <v>1.8333333333333333</v>
      </c>
      <c r="AN559" s="4">
        <f t="shared" si="71"/>
        <v>2.7767259876309478E-3</v>
      </c>
      <c r="AO559" s="3"/>
      <c r="AP559">
        <v>0</v>
      </c>
      <c r="AR559" t="s">
        <v>1</v>
      </c>
      <c r="AT559" s="2">
        <v>1.3140000000000001</v>
      </c>
      <c r="AU559" s="1">
        <f t="shared" si="67"/>
        <v>0.78403053753715291</v>
      </c>
      <c r="AV559" s="1">
        <f t="shared" si="68"/>
        <v>0.639356840744565</v>
      </c>
      <c r="AW559" s="1">
        <f t="shared" si="69"/>
        <v>0.49468314395197682</v>
      </c>
    </row>
    <row r="560" spans="1:49" x14ac:dyDescent="0.2">
      <c r="A560">
        <v>558</v>
      </c>
      <c r="B560" t="s">
        <v>49075</v>
      </c>
      <c r="C560" t="s">
        <v>49074</v>
      </c>
      <c r="F560" t="s">
        <v>49073</v>
      </c>
      <c r="G560" t="s">
        <v>17</v>
      </c>
      <c r="H560" t="s">
        <v>16</v>
      </c>
      <c r="I560" t="s">
        <v>9334</v>
      </c>
      <c r="J560" t="s">
        <v>9333</v>
      </c>
      <c r="K560" t="s">
        <v>9332</v>
      </c>
      <c r="L560" t="s">
        <v>9331</v>
      </c>
      <c r="M560" t="s">
        <v>256</v>
      </c>
      <c r="N560">
        <v>7</v>
      </c>
      <c r="O560" t="s">
        <v>49072</v>
      </c>
      <c r="P560" t="s">
        <v>49071</v>
      </c>
      <c r="Q560" t="s">
        <v>49070</v>
      </c>
      <c r="R560" s="7">
        <v>42502</v>
      </c>
      <c r="S560" s="8">
        <f t="shared" si="64"/>
        <v>2016</v>
      </c>
      <c r="T560" s="8">
        <v>2016</v>
      </c>
      <c r="U560" s="8">
        <f t="shared" si="65"/>
        <v>6</v>
      </c>
      <c r="V560" s="7">
        <v>42502</v>
      </c>
      <c r="W560" t="s">
        <v>25394</v>
      </c>
      <c r="X560" s="2">
        <v>0.375</v>
      </c>
      <c r="Y560" s="6">
        <f t="shared" si="70"/>
        <v>1.0010410827260351E-2</v>
      </c>
      <c r="AA560">
        <v>135194</v>
      </c>
      <c r="AB560">
        <v>24918</v>
      </c>
      <c r="AD560" t="s">
        <v>6</v>
      </c>
      <c r="AE560">
        <v>52</v>
      </c>
      <c r="AF560">
        <v>10</v>
      </c>
      <c r="AH560" t="s">
        <v>49069</v>
      </c>
      <c r="AI560" t="s">
        <v>49068</v>
      </c>
      <c r="AK560" t="s">
        <v>49067</v>
      </c>
      <c r="AL560">
        <v>13</v>
      </c>
      <c r="AM560" s="5">
        <f t="shared" si="66"/>
        <v>2.1666666666666665</v>
      </c>
      <c r="AN560" s="4">
        <f t="shared" si="71"/>
        <v>3.2815852581093018E-3</v>
      </c>
      <c r="AO560" s="3"/>
      <c r="AP560">
        <v>0</v>
      </c>
      <c r="AR560" t="s">
        <v>1</v>
      </c>
      <c r="AT560" s="2">
        <v>1.3140000000000001</v>
      </c>
      <c r="AU560" s="1">
        <f t="shared" si="67"/>
        <v>0.7991763156515036</v>
      </c>
      <c r="AV560" s="1">
        <f t="shared" si="68"/>
        <v>0.66459980426848264</v>
      </c>
      <c r="AW560" s="1">
        <f t="shared" si="69"/>
        <v>0.53002329288546168</v>
      </c>
    </row>
    <row r="561" spans="1:49" x14ac:dyDescent="0.2">
      <c r="A561">
        <v>559</v>
      </c>
      <c r="B561" t="s">
        <v>49066</v>
      </c>
      <c r="C561" t="s">
        <v>49065</v>
      </c>
      <c r="F561" t="s">
        <v>49064</v>
      </c>
      <c r="G561" t="s">
        <v>17</v>
      </c>
      <c r="H561" t="s">
        <v>16</v>
      </c>
      <c r="I561" t="s">
        <v>49063</v>
      </c>
      <c r="J561" t="s">
        <v>49062</v>
      </c>
      <c r="K561" t="s">
        <v>49061</v>
      </c>
      <c r="L561" t="s">
        <v>49060</v>
      </c>
      <c r="M561" t="s">
        <v>49059</v>
      </c>
      <c r="N561">
        <v>3</v>
      </c>
      <c r="O561" t="s">
        <v>49058</v>
      </c>
      <c r="P561" t="s">
        <v>49057</v>
      </c>
      <c r="Q561" t="s">
        <v>49056</v>
      </c>
      <c r="R561" s="7">
        <v>42502</v>
      </c>
      <c r="S561" s="8">
        <f t="shared" si="64"/>
        <v>2016</v>
      </c>
      <c r="T561" s="8">
        <v>2016</v>
      </c>
      <c r="U561" s="8">
        <f t="shared" si="65"/>
        <v>6</v>
      </c>
      <c r="V561" s="7">
        <v>42502</v>
      </c>
      <c r="W561" t="s">
        <v>25394</v>
      </c>
      <c r="X561" s="2">
        <v>0.375</v>
      </c>
      <c r="Y561" s="6">
        <f t="shared" si="70"/>
        <v>1.0010410827260351E-2</v>
      </c>
      <c r="AA561">
        <v>135194</v>
      </c>
      <c r="AB561">
        <v>24918</v>
      </c>
      <c r="AD561" t="s">
        <v>6</v>
      </c>
      <c r="AE561">
        <v>52</v>
      </c>
      <c r="AF561">
        <v>10</v>
      </c>
      <c r="AH561" t="s">
        <v>49055</v>
      </c>
      <c r="AI561" t="s">
        <v>49054</v>
      </c>
      <c r="AK561" t="s">
        <v>49053</v>
      </c>
      <c r="AL561">
        <v>9</v>
      </c>
      <c r="AM561" s="5">
        <f t="shared" si="66"/>
        <v>1.5</v>
      </c>
      <c r="AN561" s="4">
        <f t="shared" si="71"/>
        <v>2.2718667171525938E-3</v>
      </c>
      <c r="AO561" s="3"/>
      <c r="AP561">
        <v>0</v>
      </c>
      <c r="AR561" t="s">
        <v>1</v>
      </c>
      <c r="AT561" s="2">
        <v>1.3140000000000001</v>
      </c>
      <c r="AU561" s="1">
        <f t="shared" si="67"/>
        <v>0.76888475942280243</v>
      </c>
      <c r="AV561" s="1">
        <f t="shared" si="68"/>
        <v>0.61411387722064725</v>
      </c>
      <c r="AW561" s="1">
        <f t="shared" si="69"/>
        <v>0.45934299501849207</v>
      </c>
    </row>
    <row r="562" spans="1:49" x14ac:dyDescent="0.2">
      <c r="A562">
        <v>560</v>
      </c>
      <c r="B562" t="s">
        <v>49052</v>
      </c>
      <c r="C562" t="s">
        <v>49051</v>
      </c>
      <c r="F562" t="s">
        <v>49050</v>
      </c>
      <c r="G562" t="s">
        <v>17</v>
      </c>
      <c r="H562" t="s">
        <v>16</v>
      </c>
      <c r="I562" t="s">
        <v>43485</v>
      </c>
      <c r="J562">
        <v>60024872</v>
      </c>
      <c r="K562" t="s">
        <v>4523</v>
      </c>
      <c r="L562" t="s">
        <v>1340</v>
      </c>
      <c r="M562" t="s">
        <v>709</v>
      </c>
      <c r="N562">
        <v>4</v>
      </c>
      <c r="O562" t="s">
        <v>49049</v>
      </c>
      <c r="P562" t="s">
        <v>49048</v>
      </c>
      <c r="Q562" t="s">
        <v>8259</v>
      </c>
      <c r="R562" s="7">
        <v>42502</v>
      </c>
      <c r="S562" s="8">
        <f t="shared" si="64"/>
        <v>2016</v>
      </c>
      <c r="T562" s="8">
        <v>2016</v>
      </c>
      <c r="U562" s="8">
        <f t="shared" si="65"/>
        <v>6</v>
      </c>
      <c r="V562" s="7">
        <v>42502</v>
      </c>
      <c r="W562" t="s">
        <v>25394</v>
      </c>
      <c r="X562" s="2">
        <v>0.375</v>
      </c>
      <c r="Y562" s="6">
        <f t="shared" si="70"/>
        <v>1.0010410827260351E-2</v>
      </c>
      <c r="AA562">
        <v>135194</v>
      </c>
      <c r="AB562">
        <v>24918</v>
      </c>
      <c r="AD562" t="s">
        <v>6</v>
      </c>
      <c r="AE562">
        <v>52</v>
      </c>
      <c r="AF562">
        <v>10</v>
      </c>
      <c r="AH562" t="s">
        <v>49047</v>
      </c>
      <c r="AI562" t="s">
        <v>49046</v>
      </c>
      <c r="AK562" t="s">
        <v>49045</v>
      </c>
      <c r="AL562">
        <v>15</v>
      </c>
      <c r="AM562" s="5">
        <f t="shared" si="66"/>
        <v>2.5</v>
      </c>
      <c r="AN562" s="4">
        <f t="shared" si="71"/>
        <v>3.7864445285876562E-3</v>
      </c>
      <c r="AO562" s="3"/>
      <c r="AP562">
        <v>0</v>
      </c>
      <c r="AR562" t="s">
        <v>1</v>
      </c>
      <c r="AT562" s="2">
        <v>1.3140000000000001</v>
      </c>
      <c r="AU562" s="1">
        <f t="shared" si="67"/>
        <v>0.81432209376585429</v>
      </c>
      <c r="AV562" s="1">
        <f t="shared" si="68"/>
        <v>0.68984276779240039</v>
      </c>
      <c r="AW562" s="1">
        <f t="shared" si="69"/>
        <v>0.56536344181894638</v>
      </c>
    </row>
    <row r="563" spans="1:49" x14ac:dyDescent="0.2">
      <c r="A563">
        <v>561</v>
      </c>
      <c r="B563" t="s">
        <v>49044</v>
      </c>
      <c r="C563" t="s">
        <v>49043</v>
      </c>
      <c r="F563" t="s">
        <v>49042</v>
      </c>
      <c r="G563" t="s">
        <v>17</v>
      </c>
      <c r="H563" t="s">
        <v>16</v>
      </c>
      <c r="I563" t="s">
        <v>49041</v>
      </c>
      <c r="J563">
        <v>60000627</v>
      </c>
      <c r="K563" t="s">
        <v>33785</v>
      </c>
      <c r="L563" t="s">
        <v>7020</v>
      </c>
      <c r="M563" t="s">
        <v>283</v>
      </c>
      <c r="N563">
        <v>3</v>
      </c>
      <c r="O563" t="s">
        <v>49040</v>
      </c>
      <c r="P563" t="s">
        <v>49039</v>
      </c>
      <c r="Q563" t="s">
        <v>49038</v>
      </c>
      <c r="R563" s="7">
        <v>42502</v>
      </c>
      <c r="S563" s="8">
        <f t="shared" si="64"/>
        <v>2016</v>
      </c>
      <c r="T563" s="8">
        <v>2016</v>
      </c>
      <c r="U563" s="8">
        <f t="shared" si="65"/>
        <v>6</v>
      </c>
      <c r="V563" s="7">
        <v>42502</v>
      </c>
      <c r="W563" t="s">
        <v>25394</v>
      </c>
      <c r="X563" s="2">
        <v>0.375</v>
      </c>
      <c r="Y563" s="6">
        <f t="shared" si="70"/>
        <v>1.0010410827260351E-2</v>
      </c>
      <c r="AA563">
        <v>135194</v>
      </c>
      <c r="AB563">
        <v>24918</v>
      </c>
      <c r="AD563" t="s">
        <v>6</v>
      </c>
      <c r="AE563">
        <v>52</v>
      </c>
      <c r="AF563">
        <v>10</v>
      </c>
      <c r="AH563" t="s">
        <v>49037</v>
      </c>
      <c r="AI563" t="s">
        <v>49036</v>
      </c>
      <c r="AK563" t="s">
        <v>49035</v>
      </c>
      <c r="AL563">
        <v>18</v>
      </c>
      <c r="AM563" s="5">
        <f t="shared" si="66"/>
        <v>3</v>
      </c>
      <c r="AN563" s="4">
        <f t="shared" si="71"/>
        <v>4.5437334343051876E-3</v>
      </c>
      <c r="AO563" s="3"/>
      <c r="AP563">
        <v>0</v>
      </c>
      <c r="AR563" t="s">
        <v>1</v>
      </c>
      <c r="AT563" s="2">
        <v>1.3140000000000001</v>
      </c>
      <c r="AU563" s="1">
        <f t="shared" si="67"/>
        <v>0.83704076093738011</v>
      </c>
      <c r="AV563" s="1">
        <f t="shared" si="68"/>
        <v>0.7277072130782769</v>
      </c>
      <c r="AW563" s="1">
        <f t="shared" si="69"/>
        <v>0.6183736652191737</v>
      </c>
    </row>
    <row r="564" spans="1:49" x14ac:dyDescent="0.2">
      <c r="A564">
        <v>562</v>
      </c>
      <c r="B564" t="s">
        <v>49034</v>
      </c>
      <c r="C564" t="s">
        <v>49033</v>
      </c>
      <c r="F564" t="s">
        <v>49032</v>
      </c>
      <c r="G564" t="s">
        <v>17</v>
      </c>
      <c r="H564" t="s">
        <v>16</v>
      </c>
      <c r="I564" t="s">
        <v>49031</v>
      </c>
      <c r="J564" t="s">
        <v>49030</v>
      </c>
      <c r="K564" t="s">
        <v>49029</v>
      </c>
      <c r="L564" t="s">
        <v>49028</v>
      </c>
      <c r="M564" t="s">
        <v>2158</v>
      </c>
      <c r="N564">
        <v>3</v>
      </c>
      <c r="O564" t="s">
        <v>49027</v>
      </c>
      <c r="P564" t="s">
        <v>49026</v>
      </c>
      <c r="Q564" t="s">
        <v>49025</v>
      </c>
      <c r="R564" s="7">
        <v>42502</v>
      </c>
      <c r="S564" s="8">
        <f t="shared" si="64"/>
        <v>2016</v>
      </c>
      <c r="T564" s="8">
        <v>2016</v>
      </c>
      <c r="U564" s="8">
        <f t="shared" si="65"/>
        <v>6</v>
      </c>
      <c r="V564" s="7">
        <v>42502</v>
      </c>
      <c r="W564" t="s">
        <v>25394</v>
      </c>
      <c r="X564" s="2">
        <v>0.375</v>
      </c>
      <c r="Y564" s="6">
        <f t="shared" si="70"/>
        <v>1.0010410827260351E-2</v>
      </c>
      <c r="AA564">
        <v>135194</v>
      </c>
      <c r="AB564">
        <v>24918</v>
      </c>
      <c r="AD564" t="s">
        <v>6</v>
      </c>
      <c r="AE564">
        <v>52</v>
      </c>
      <c r="AF564">
        <v>10</v>
      </c>
      <c r="AH564" t="s">
        <v>49024</v>
      </c>
      <c r="AI564" t="s">
        <v>49023</v>
      </c>
      <c r="AK564" t="s">
        <v>49022</v>
      </c>
      <c r="AL564">
        <v>6</v>
      </c>
      <c r="AM564" s="5">
        <f t="shared" si="66"/>
        <v>1</v>
      </c>
      <c r="AN564" s="4">
        <f t="shared" si="71"/>
        <v>1.5145778114350624E-3</v>
      </c>
      <c r="AO564" s="3"/>
      <c r="AP564">
        <v>0</v>
      </c>
      <c r="AR564" t="s">
        <v>1</v>
      </c>
      <c r="AT564" s="2">
        <v>1.3140000000000001</v>
      </c>
      <c r="AU564" s="1">
        <f t="shared" si="67"/>
        <v>0.74616609225127639</v>
      </c>
      <c r="AV564" s="1">
        <f t="shared" si="68"/>
        <v>0.57624943193477074</v>
      </c>
      <c r="AW564" s="1">
        <f t="shared" si="69"/>
        <v>0.40633277161826492</v>
      </c>
    </row>
    <row r="565" spans="1:49" x14ac:dyDescent="0.2">
      <c r="A565">
        <v>563</v>
      </c>
      <c r="B565" t="s">
        <v>49021</v>
      </c>
      <c r="C565" t="s">
        <v>49020</v>
      </c>
      <c r="D565" t="s">
        <v>49019</v>
      </c>
      <c r="F565" t="s">
        <v>49018</v>
      </c>
      <c r="G565" t="s">
        <v>17</v>
      </c>
      <c r="H565" t="s">
        <v>16</v>
      </c>
      <c r="I565" t="s">
        <v>49017</v>
      </c>
      <c r="J565" t="s">
        <v>49016</v>
      </c>
      <c r="K565" t="s">
        <v>49015</v>
      </c>
      <c r="L565" t="s">
        <v>49014</v>
      </c>
      <c r="M565" t="s">
        <v>3942</v>
      </c>
      <c r="N565">
        <v>10</v>
      </c>
      <c r="O565" t="s">
        <v>49013</v>
      </c>
      <c r="P565" t="s">
        <v>49012</v>
      </c>
      <c r="Q565" t="s">
        <v>49011</v>
      </c>
      <c r="R565" s="7">
        <v>42502</v>
      </c>
      <c r="S565" s="8">
        <f t="shared" si="64"/>
        <v>2016</v>
      </c>
      <c r="T565" s="8">
        <v>2016</v>
      </c>
      <c r="U565" s="8">
        <f t="shared" si="65"/>
        <v>6</v>
      </c>
      <c r="V565" s="7">
        <v>42502</v>
      </c>
      <c r="W565" t="s">
        <v>49010</v>
      </c>
      <c r="X565" s="2">
        <v>0.58099999999999996</v>
      </c>
      <c r="Y565" s="6">
        <f t="shared" si="70"/>
        <v>1.5509463175035369E-2</v>
      </c>
      <c r="AA565">
        <v>404020</v>
      </c>
      <c r="AB565">
        <v>26512</v>
      </c>
      <c r="AC565">
        <v>14645416</v>
      </c>
      <c r="AD565" t="s">
        <v>6</v>
      </c>
      <c r="AE565">
        <v>72</v>
      </c>
      <c r="AF565">
        <v>19</v>
      </c>
      <c r="AH565" t="s">
        <v>49009</v>
      </c>
      <c r="AI565" t="s">
        <v>49008</v>
      </c>
      <c r="AJ565" t="s">
        <v>49007</v>
      </c>
      <c r="AK565" t="s">
        <v>49006</v>
      </c>
      <c r="AL565">
        <v>21</v>
      </c>
      <c r="AM565" s="5">
        <f t="shared" si="66"/>
        <v>3.5</v>
      </c>
      <c r="AN565" s="4">
        <f t="shared" si="71"/>
        <v>5.301022340022719E-3</v>
      </c>
      <c r="AO565" s="3"/>
      <c r="AP565">
        <v>0</v>
      </c>
      <c r="AQ565" t="s">
        <v>2826</v>
      </c>
      <c r="AR565" t="s">
        <v>49005</v>
      </c>
      <c r="AS565" t="s">
        <v>347</v>
      </c>
      <c r="AT565" s="2">
        <v>2.4569999999999999</v>
      </c>
      <c r="AU565" s="1">
        <f t="shared" si="67"/>
        <v>1.2446930924531574</v>
      </c>
      <c r="AV565" s="1">
        <f t="shared" si="68"/>
        <v>1.0405242757529045</v>
      </c>
      <c r="AW565" s="1">
        <f t="shared" si="69"/>
        <v>0.83635545905265141</v>
      </c>
    </row>
    <row r="566" spans="1:49" x14ac:dyDescent="0.2">
      <c r="A566">
        <v>564</v>
      </c>
      <c r="B566" t="s">
        <v>49004</v>
      </c>
      <c r="C566" t="s">
        <v>49003</v>
      </c>
      <c r="F566" t="s">
        <v>49002</v>
      </c>
      <c r="G566" t="s">
        <v>17</v>
      </c>
      <c r="H566" t="s">
        <v>16</v>
      </c>
      <c r="I566" t="s">
        <v>49001</v>
      </c>
      <c r="J566">
        <v>60015815</v>
      </c>
      <c r="K566" t="s">
        <v>6402</v>
      </c>
      <c r="L566" t="s">
        <v>6401</v>
      </c>
      <c r="M566" t="s">
        <v>1003</v>
      </c>
      <c r="N566">
        <v>4</v>
      </c>
      <c r="O566" t="s">
        <v>49000</v>
      </c>
      <c r="P566" t="s">
        <v>48999</v>
      </c>
      <c r="Q566" t="s">
        <v>48998</v>
      </c>
      <c r="R566" s="7">
        <v>42501</v>
      </c>
      <c r="S566" s="8">
        <f t="shared" si="64"/>
        <v>2016</v>
      </c>
      <c r="T566" s="8">
        <v>2016</v>
      </c>
      <c r="U566" s="8">
        <f t="shared" si="65"/>
        <v>6</v>
      </c>
      <c r="V566" s="7">
        <v>42501</v>
      </c>
      <c r="W566" t="s">
        <v>25675</v>
      </c>
      <c r="X566" s="2">
        <v>4.8529999999999998</v>
      </c>
      <c r="Y566" s="6">
        <f t="shared" si="70"/>
        <v>0.12954806331918528</v>
      </c>
      <c r="AA566">
        <v>15306984</v>
      </c>
      <c r="AB566">
        <v>17853</v>
      </c>
      <c r="AC566">
        <v>15306992</v>
      </c>
      <c r="AD566" t="s">
        <v>6</v>
      </c>
      <c r="AE566">
        <v>16</v>
      </c>
      <c r="AF566">
        <v>5</v>
      </c>
      <c r="AH566" t="s">
        <v>48997</v>
      </c>
      <c r="AI566" t="s">
        <v>48996</v>
      </c>
      <c r="AJ566" t="s">
        <v>48995</v>
      </c>
      <c r="AK566" t="s">
        <v>48994</v>
      </c>
      <c r="AL566">
        <v>107</v>
      </c>
      <c r="AM566" s="5">
        <f t="shared" si="66"/>
        <v>17.833333333333332</v>
      </c>
      <c r="AN566" s="4">
        <f t="shared" si="71"/>
        <v>2.7009970970591945E-2</v>
      </c>
      <c r="AO566" s="3"/>
      <c r="AP566">
        <v>0</v>
      </c>
      <c r="AQ566" t="s">
        <v>3765</v>
      </c>
      <c r="AR566" t="s">
        <v>39763</v>
      </c>
      <c r="AS566" t="s">
        <v>3763</v>
      </c>
      <c r="AT566" s="2">
        <v>11.189</v>
      </c>
      <c r="AU566" s="1">
        <f t="shared" si="67"/>
        <v>9.8786635614607281</v>
      </c>
      <c r="AV566" s="1">
        <f t="shared" si="68"/>
        <v>7.8279017144888607</v>
      </c>
      <c r="AW566" s="1">
        <f t="shared" si="69"/>
        <v>5.7771398675169934</v>
      </c>
    </row>
    <row r="567" spans="1:49" x14ac:dyDescent="0.2">
      <c r="A567">
        <v>565</v>
      </c>
      <c r="B567" t="s">
        <v>48993</v>
      </c>
      <c r="C567" t="s">
        <v>48992</v>
      </c>
      <c r="F567" t="s">
        <v>48991</v>
      </c>
      <c r="G567" t="s">
        <v>17</v>
      </c>
      <c r="H567" t="s">
        <v>16</v>
      </c>
      <c r="I567" t="s">
        <v>48990</v>
      </c>
      <c r="J567">
        <v>60024322</v>
      </c>
      <c r="K567" t="s">
        <v>19461</v>
      </c>
      <c r="L567" t="s">
        <v>19460</v>
      </c>
      <c r="M567" t="s">
        <v>1865</v>
      </c>
      <c r="N567">
        <v>3</v>
      </c>
      <c r="O567" t="s">
        <v>48989</v>
      </c>
      <c r="P567" t="s">
        <v>48988</v>
      </c>
      <c r="Q567" t="s">
        <v>48987</v>
      </c>
      <c r="R567" s="7">
        <v>42501</v>
      </c>
      <c r="S567" s="8">
        <f t="shared" si="64"/>
        <v>2016</v>
      </c>
      <c r="T567" s="8">
        <v>2016</v>
      </c>
      <c r="U567" s="8">
        <f t="shared" si="65"/>
        <v>6</v>
      </c>
      <c r="V567" s="7">
        <v>42501</v>
      </c>
      <c r="W567" t="s">
        <v>25675</v>
      </c>
      <c r="X567" s="2">
        <v>4.8529999999999998</v>
      </c>
      <c r="Y567" s="6">
        <f t="shared" si="70"/>
        <v>0.12954806331918528</v>
      </c>
      <c r="AA567">
        <v>15306984</v>
      </c>
      <c r="AB567">
        <v>17853</v>
      </c>
      <c r="AC567">
        <v>15306992</v>
      </c>
      <c r="AD567" t="s">
        <v>6</v>
      </c>
      <c r="AE567">
        <v>16</v>
      </c>
      <c r="AF567">
        <v>5</v>
      </c>
      <c r="AH567" t="s">
        <v>48986</v>
      </c>
      <c r="AI567" t="s">
        <v>48985</v>
      </c>
      <c r="AJ567" t="s">
        <v>48984</v>
      </c>
      <c r="AK567" t="s">
        <v>48983</v>
      </c>
      <c r="AL567">
        <v>153</v>
      </c>
      <c r="AM567" s="5">
        <f t="shared" si="66"/>
        <v>25.5</v>
      </c>
      <c r="AN567" s="4">
        <f t="shared" si="71"/>
        <v>3.8621734191594093E-2</v>
      </c>
      <c r="AO567" s="3"/>
      <c r="AP567">
        <v>0</v>
      </c>
      <c r="AQ567" t="s">
        <v>2279</v>
      </c>
      <c r="AR567" t="s">
        <v>48982</v>
      </c>
      <c r="AS567" t="s">
        <v>1809</v>
      </c>
      <c r="AT567" s="2">
        <v>11.189</v>
      </c>
      <c r="AU567" s="1">
        <f t="shared" si="67"/>
        <v>10.227016458090791</v>
      </c>
      <c r="AV567" s="1">
        <f t="shared" si="68"/>
        <v>8.4084898755389688</v>
      </c>
      <c r="AW567" s="1">
        <f t="shared" si="69"/>
        <v>6.5899632929871448</v>
      </c>
    </row>
    <row r="568" spans="1:49" x14ac:dyDescent="0.2">
      <c r="A568">
        <v>566</v>
      </c>
      <c r="B568" t="s">
        <v>48981</v>
      </c>
      <c r="C568" t="s">
        <v>48980</v>
      </c>
      <c r="F568" t="s">
        <v>48979</v>
      </c>
      <c r="G568" t="s">
        <v>17</v>
      </c>
      <c r="H568" t="s">
        <v>16</v>
      </c>
      <c r="I568" t="s">
        <v>48978</v>
      </c>
      <c r="J568">
        <v>60024728</v>
      </c>
      <c r="K568" t="s">
        <v>48977</v>
      </c>
      <c r="L568" t="s">
        <v>48976</v>
      </c>
      <c r="M568" t="s">
        <v>411</v>
      </c>
      <c r="N568">
        <v>4</v>
      </c>
      <c r="O568" t="s">
        <v>48975</v>
      </c>
      <c r="P568" t="s">
        <v>48974</v>
      </c>
      <c r="Q568" t="s">
        <v>48973</v>
      </c>
      <c r="R568" s="7">
        <v>42501</v>
      </c>
      <c r="S568" s="8">
        <f t="shared" si="64"/>
        <v>2016</v>
      </c>
      <c r="T568" s="8">
        <v>2016</v>
      </c>
      <c r="U568" s="8">
        <f t="shared" si="65"/>
        <v>6</v>
      </c>
      <c r="V568" s="7">
        <v>42501</v>
      </c>
      <c r="W568" t="s">
        <v>25675</v>
      </c>
      <c r="X568" s="2">
        <v>4.8529999999999998</v>
      </c>
      <c r="Y568" s="6">
        <f t="shared" si="70"/>
        <v>0.12954806331918528</v>
      </c>
      <c r="AA568">
        <v>15306984</v>
      </c>
      <c r="AB568">
        <v>17853</v>
      </c>
      <c r="AC568">
        <v>15306992</v>
      </c>
      <c r="AD568" t="s">
        <v>6</v>
      </c>
      <c r="AE568">
        <v>16</v>
      </c>
      <c r="AF568">
        <v>5</v>
      </c>
      <c r="AH568" t="s">
        <v>48972</v>
      </c>
      <c r="AI568" t="s">
        <v>48971</v>
      </c>
      <c r="AJ568" t="s">
        <v>48970</v>
      </c>
      <c r="AK568" t="s">
        <v>48969</v>
      </c>
      <c r="AL568">
        <v>81</v>
      </c>
      <c r="AM568" s="5">
        <f t="shared" si="66"/>
        <v>13.5</v>
      </c>
      <c r="AN568" s="4">
        <f t="shared" si="71"/>
        <v>2.0446800454373342E-2</v>
      </c>
      <c r="AO568" s="3"/>
      <c r="AP568">
        <v>0</v>
      </c>
      <c r="AQ568" t="s">
        <v>207</v>
      </c>
      <c r="AR568" t="s">
        <v>48968</v>
      </c>
      <c r="AS568" t="s">
        <v>206</v>
      </c>
      <c r="AT568" s="2">
        <v>11.189</v>
      </c>
      <c r="AU568" s="1">
        <f t="shared" si="67"/>
        <v>9.6817684459741695</v>
      </c>
      <c r="AV568" s="1">
        <f t="shared" si="68"/>
        <v>7.4997431886779307</v>
      </c>
      <c r="AW568" s="1">
        <f t="shared" si="69"/>
        <v>5.3177179313816918</v>
      </c>
    </row>
    <row r="569" spans="1:49" x14ac:dyDescent="0.2">
      <c r="A569">
        <v>567</v>
      </c>
      <c r="B569" t="s">
        <v>48967</v>
      </c>
      <c r="C569" t="s">
        <v>48966</v>
      </c>
      <c r="E569">
        <v>27048763</v>
      </c>
      <c r="F569" t="s">
        <v>48965</v>
      </c>
      <c r="G569" t="s">
        <v>17</v>
      </c>
      <c r="H569" t="s">
        <v>16</v>
      </c>
      <c r="I569" t="s">
        <v>48964</v>
      </c>
      <c r="J569" t="s">
        <v>48963</v>
      </c>
      <c r="K569" t="s">
        <v>48962</v>
      </c>
      <c r="L569" t="s">
        <v>48961</v>
      </c>
      <c r="M569" t="s">
        <v>48960</v>
      </c>
      <c r="N569">
        <v>5</v>
      </c>
      <c r="O569" t="s">
        <v>48959</v>
      </c>
      <c r="P569" t="s">
        <v>48958</v>
      </c>
      <c r="Q569" t="s">
        <v>48957</v>
      </c>
      <c r="R569" s="7">
        <v>42501</v>
      </c>
      <c r="S569" s="8">
        <f t="shared" si="64"/>
        <v>2016</v>
      </c>
      <c r="T569" s="8">
        <v>2016</v>
      </c>
      <c r="U569" s="8">
        <f t="shared" si="65"/>
        <v>6</v>
      </c>
      <c r="V569" s="7">
        <v>42501</v>
      </c>
      <c r="W569" t="s">
        <v>25675</v>
      </c>
      <c r="X569" s="2">
        <v>4.8529999999999998</v>
      </c>
      <c r="Y569" s="6">
        <f t="shared" si="70"/>
        <v>0.12954806331918528</v>
      </c>
      <c r="AA569">
        <v>15306984</v>
      </c>
      <c r="AB569">
        <v>17853</v>
      </c>
      <c r="AC569">
        <v>15306992</v>
      </c>
      <c r="AD569" t="s">
        <v>6</v>
      </c>
      <c r="AE569">
        <v>16</v>
      </c>
      <c r="AF569">
        <v>5</v>
      </c>
      <c r="AH569" t="s">
        <v>48956</v>
      </c>
      <c r="AI569" t="s">
        <v>48955</v>
      </c>
      <c r="AJ569" t="s">
        <v>48954</v>
      </c>
      <c r="AK569" t="s">
        <v>48953</v>
      </c>
      <c r="AL569">
        <v>32</v>
      </c>
      <c r="AM569" s="5">
        <f t="shared" si="66"/>
        <v>5.333333333333333</v>
      </c>
      <c r="AN569" s="4">
        <f t="shared" si="71"/>
        <v>8.0777483276536655E-3</v>
      </c>
      <c r="AO569" s="3"/>
      <c r="AP569">
        <v>0</v>
      </c>
      <c r="AR569" t="s">
        <v>1</v>
      </c>
      <c r="AT569" s="2">
        <v>11.189</v>
      </c>
      <c r="AU569" s="1">
        <f t="shared" si="67"/>
        <v>9.3106968821725804</v>
      </c>
      <c r="AV569" s="1">
        <f t="shared" si="68"/>
        <v>6.8812905823419479</v>
      </c>
      <c r="AW569" s="1">
        <f t="shared" si="69"/>
        <v>4.4518842825113145</v>
      </c>
    </row>
    <row r="570" spans="1:49" x14ac:dyDescent="0.2">
      <c r="A570">
        <v>568</v>
      </c>
      <c r="B570" t="s">
        <v>48952</v>
      </c>
      <c r="C570" t="s">
        <v>48951</v>
      </c>
      <c r="F570" t="s">
        <v>48950</v>
      </c>
      <c r="G570" t="s">
        <v>17</v>
      </c>
      <c r="H570" t="s">
        <v>16</v>
      </c>
      <c r="I570" t="s">
        <v>48949</v>
      </c>
      <c r="J570" t="s">
        <v>48948</v>
      </c>
      <c r="K570" t="s">
        <v>48947</v>
      </c>
      <c r="L570" t="s">
        <v>48946</v>
      </c>
      <c r="M570" t="s">
        <v>59</v>
      </c>
      <c r="N570">
        <v>4</v>
      </c>
      <c r="O570" t="s">
        <v>48945</v>
      </c>
      <c r="P570" t="s">
        <v>48944</v>
      </c>
      <c r="Q570" t="s">
        <v>48943</v>
      </c>
      <c r="R570" s="7">
        <v>42501</v>
      </c>
      <c r="S570" s="8">
        <f t="shared" si="64"/>
        <v>2016</v>
      </c>
      <c r="T570" s="8">
        <v>2016</v>
      </c>
      <c r="U570" s="8">
        <f t="shared" si="65"/>
        <v>6</v>
      </c>
      <c r="V570" s="7">
        <v>42501</v>
      </c>
      <c r="W570" t="s">
        <v>9376</v>
      </c>
      <c r="X570" s="2">
        <v>1.774</v>
      </c>
      <c r="Y570" s="6">
        <f t="shared" si="70"/>
        <v>4.7355916820159633E-2</v>
      </c>
      <c r="AA570">
        <v>295515</v>
      </c>
      <c r="AB570">
        <v>29066</v>
      </c>
      <c r="AC570">
        <v>17414326</v>
      </c>
      <c r="AD570" t="s">
        <v>6</v>
      </c>
      <c r="AE570">
        <v>56</v>
      </c>
      <c r="AF570">
        <v>6</v>
      </c>
      <c r="AG570">
        <v>66007</v>
      </c>
      <c r="AI570" t="s">
        <v>48942</v>
      </c>
      <c r="AJ570" t="s">
        <v>48941</v>
      </c>
      <c r="AK570" t="s">
        <v>48940</v>
      </c>
      <c r="AL570">
        <v>6</v>
      </c>
      <c r="AM570" s="5">
        <f t="shared" si="66"/>
        <v>1</v>
      </c>
      <c r="AN570" s="4">
        <f t="shared" si="71"/>
        <v>1.5145778114350624E-3</v>
      </c>
      <c r="AO570" s="3"/>
      <c r="AP570">
        <v>0</v>
      </c>
      <c r="AR570" t="s">
        <v>1</v>
      </c>
      <c r="AT570" s="2">
        <v>3.1789999999999998</v>
      </c>
      <c r="AU570" s="1">
        <f t="shared" si="67"/>
        <v>3.3603515117542262</v>
      </c>
      <c r="AV570" s="1">
        <f t="shared" si="68"/>
        <v>2.4435247315797346</v>
      </c>
      <c r="AW570" s="1">
        <f t="shared" si="69"/>
        <v>1.5266979514052432</v>
      </c>
    </row>
    <row r="571" spans="1:49" x14ac:dyDescent="0.2">
      <c r="A571">
        <v>569</v>
      </c>
      <c r="B571" t="s">
        <v>48939</v>
      </c>
      <c r="C571" t="s">
        <v>48938</v>
      </c>
      <c r="E571">
        <v>27088783</v>
      </c>
      <c r="F571" t="s">
        <v>48937</v>
      </c>
      <c r="G571" t="s">
        <v>17</v>
      </c>
      <c r="H571" t="s">
        <v>16</v>
      </c>
      <c r="I571" t="s">
        <v>48936</v>
      </c>
      <c r="J571" t="s">
        <v>48935</v>
      </c>
      <c r="K571" t="s">
        <v>48934</v>
      </c>
      <c r="L571" t="s">
        <v>48933</v>
      </c>
      <c r="M571" t="s">
        <v>9643</v>
      </c>
      <c r="N571">
        <v>8</v>
      </c>
      <c r="O571" t="s">
        <v>48932</v>
      </c>
      <c r="P571" t="s">
        <v>48931</v>
      </c>
      <c r="Q571" t="s">
        <v>48930</v>
      </c>
      <c r="R571" s="7">
        <v>42501</v>
      </c>
      <c r="S571" s="8">
        <f t="shared" ref="S571:S634" si="72">YEAR(R571)</f>
        <v>2016</v>
      </c>
      <c r="T571" s="8">
        <v>2016</v>
      </c>
      <c r="U571" s="8">
        <f t="shared" ref="U571:U634" si="73">2022-T571</f>
        <v>6</v>
      </c>
      <c r="V571" s="7">
        <v>42501</v>
      </c>
      <c r="W571" t="s">
        <v>48929</v>
      </c>
      <c r="X571" s="2">
        <v>1.2030000000000001</v>
      </c>
      <c r="Y571" s="6">
        <f t="shared" si="70"/>
        <v>3.2113397933851207E-2</v>
      </c>
      <c r="AA571">
        <v>218561</v>
      </c>
      <c r="AB571">
        <v>33722</v>
      </c>
      <c r="AC571">
        <v>15205118</v>
      </c>
      <c r="AD571" t="s">
        <v>6</v>
      </c>
      <c r="AE571">
        <v>64</v>
      </c>
      <c r="AF571">
        <v>18</v>
      </c>
      <c r="AH571" t="s">
        <v>48928</v>
      </c>
      <c r="AI571" t="s">
        <v>48927</v>
      </c>
      <c r="AJ571" t="s">
        <v>48926</v>
      </c>
      <c r="AK571" t="s">
        <v>48925</v>
      </c>
      <c r="AL571">
        <v>6</v>
      </c>
      <c r="AM571" s="5">
        <f t="shared" ref="AM571:AM634" si="74">AL571/U571</f>
        <v>1</v>
      </c>
      <c r="AN571" s="4">
        <f t="shared" si="71"/>
        <v>1.5145778114350624E-3</v>
      </c>
      <c r="AO571" s="3"/>
      <c r="AP571">
        <v>0</v>
      </c>
      <c r="AR571" t="s">
        <v>1</v>
      </c>
      <c r="AT571" s="2" t="s">
        <v>0</v>
      </c>
      <c r="AU571" s="1">
        <f t="shared" ref="AU571:AU634" si="75">(Y571*0.7+AN571*0.3)*100</f>
        <v>2.293375189712636</v>
      </c>
      <c r="AV571" s="1">
        <f t="shared" ref="AV571:AV634" si="76">(Y571*0.5+AN571*0.5)*100</f>
        <v>1.6813987872643135</v>
      </c>
      <c r="AW571" s="1">
        <f t="shared" ref="AW571:AW634" si="77">(Y571*0.3+AN571*0.7)*100</f>
        <v>1.0694223848159905</v>
      </c>
    </row>
    <row r="572" spans="1:49" x14ac:dyDescent="0.2">
      <c r="A572">
        <v>570</v>
      </c>
      <c r="B572" t="s">
        <v>48924</v>
      </c>
      <c r="C572" t="s">
        <v>48923</v>
      </c>
      <c r="F572" t="s">
        <v>48922</v>
      </c>
      <c r="G572" t="s">
        <v>17</v>
      </c>
      <c r="H572" t="s">
        <v>16</v>
      </c>
      <c r="I572" t="s">
        <v>48921</v>
      </c>
      <c r="J572" t="s">
        <v>48920</v>
      </c>
      <c r="K572" t="s">
        <v>48919</v>
      </c>
      <c r="L572" t="s">
        <v>48918</v>
      </c>
      <c r="M572" t="s">
        <v>48917</v>
      </c>
      <c r="N572">
        <v>18</v>
      </c>
      <c r="O572" t="s">
        <v>48916</v>
      </c>
      <c r="P572" t="s">
        <v>48915</v>
      </c>
      <c r="Q572" t="s">
        <v>48914</v>
      </c>
      <c r="R572" s="7">
        <v>42500</v>
      </c>
      <c r="S572" s="8">
        <f t="shared" si="72"/>
        <v>2016</v>
      </c>
      <c r="T572" s="8">
        <v>2016</v>
      </c>
      <c r="U572" s="8">
        <f t="shared" si="73"/>
        <v>6</v>
      </c>
      <c r="V572" s="7">
        <v>42500</v>
      </c>
      <c r="W572" t="s">
        <v>28425</v>
      </c>
      <c r="X572" s="2">
        <v>2.3759999999999999</v>
      </c>
      <c r="Y572" s="6">
        <f t="shared" si="70"/>
        <v>6.3425963001521576E-2</v>
      </c>
      <c r="AA572" t="s">
        <v>28424</v>
      </c>
      <c r="AB572">
        <v>26765</v>
      </c>
      <c r="AC572">
        <v>15384357</v>
      </c>
      <c r="AD572" t="s">
        <v>6</v>
      </c>
      <c r="AE572">
        <v>822</v>
      </c>
      <c r="AF572">
        <v>2</v>
      </c>
      <c r="AG572">
        <v>96</v>
      </c>
      <c r="AI572" t="s">
        <v>48913</v>
      </c>
      <c r="AJ572" t="s">
        <v>48912</v>
      </c>
      <c r="AK572" t="s">
        <v>48911</v>
      </c>
      <c r="AL572">
        <v>19</v>
      </c>
      <c r="AM572" s="5">
        <f t="shared" si="74"/>
        <v>3.1666666666666665</v>
      </c>
      <c r="AN572" s="4">
        <f t="shared" si="71"/>
        <v>4.7961630695443642E-3</v>
      </c>
      <c r="AO572" s="3"/>
      <c r="AP572">
        <v>0</v>
      </c>
      <c r="AR572" t="s">
        <v>1</v>
      </c>
      <c r="AT572" s="2">
        <v>5.8739999999999997</v>
      </c>
      <c r="AU572" s="1">
        <f t="shared" si="75"/>
        <v>4.5837023021928411</v>
      </c>
      <c r="AV572" s="1">
        <f t="shared" si="76"/>
        <v>3.4111063035532969</v>
      </c>
      <c r="AW572" s="1">
        <f t="shared" si="77"/>
        <v>2.2385103049137527</v>
      </c>
    </row>
    <row r="573" spans="1:49" x14ac:dyDescent="0.2">
      <c r="A573">
        <v>571</v>
      </c>
      <c r="B573" t="s">
        <v>48910</v>
      </c>
      <c r="C573" t="s">
        <v>48909</v>
      </c>
      <c r="F573" t="s">
        <v>48908</v>
      </c>
      <c r="G573" t="s">
        <v>17</v>
      </c>
      <c r="H573" t="s">
        <v>16</v>
      </c>
      <c r="I573" t="s">
        <v>48907</v>
      </c>
      <c r="J573" t="s">
        <v>48906</v>
      </c>
      <c r="K573" t="s">
        <v>48905</v>
      </c>
      <c r="L573" t="s">
        <v>48904</v>
      </c>
      <c r="M573" t="s">
        <v>48903</v>
      </c>
      <c r="N573">
        <v>5</v>
      </c>
      <c r="O573" t="s">
        <v>48902</v>
      </c>
      <c r="P573" t="s">
        <v>48901</v>
      </c>
      <c r="Q573" t="s">
        <v>48900</v>
      </c>
      <c r="R573" s="7">
        <v>42500</v>
      </c>
      <c r="S573" s="8">
        <f t="shared" si="72"/>
        <v>2016</v>
      </c>
      <c r="T573" s="8">
        <v>2016</v>
      </c>
      <c r="U573" s="8">
        <f t="shared" si="73"/>
        <v>6</v>
      </c>
      <c r="V573" s="7">
        <v>42500</v>
      </c>
      <c r="W573" t="s">
        <v>31836</v>
      </c>
      <c r="X573" s="2">
        <v>1.752</v>
      </c>
      <c r="Y573" s="6">
        <f t="shared" si="70"/>
        <v>4.6768639384960363E-2</v>
      </c>
      <c r="AB573">
        <v>21100313905</v>
      </c>
      <c r="AC573" t="s">
        <v>31835</v>
      </c>
      <c r="AD573" t="s">
        <v>6</v>
      </c>
      <c r="AE573">
        <v>7</v>
      </c>
      <c r="AF573" s="9">
        <v>42491</v>
      </c>
      <c r="AG573">
        <v>635</v>
      </c>
      <c r="AI573" t="s">
        <v>48899</v>
      </c>
      <c r="AJ573" t="s">
        <v>48898</v>
      </c>
      <c r="AK573" t="s">
        <v>48897</v>
      </c>
      <c r="AL573">
        <v>9</v>
      </c>
      <c r="AM573" s="5">
        <f t="shared" si="74"/>
        <v>1.5</v>
      </c>
      <c r="AN573" s="4">
        <f t="shared" si="71"/>
        <v>2.2718667171525938E-3</v>
      </c>
      <c r="AO573" s="3"/>
      <c r="AP573">
        <v>1</v>
      </c>
      <c r="AR573" t="s">
        <v>1</v>
      </c>
      <c r="AT573" s="2">
        <v>5.7530000000000001</v>
      </c>
      <c r="AU573" s="1">
        <f t="shared" si="75"/>
        <v>3.341960758461803</v>
      </c>
      <c r="AV573" s="1">
        <f t="shared" si="76"/>
        <v>2.4520253051056478</v>
      </c>
      <c r="AW573" s="1">
        <f t="shared" si="77"/>
        <v>1.5620898517494923</v>
      </c>
    </row>
    <row r="574" spans="1:49" x14ac:dyDescent="0.2">
      <c r="A574">
        <v>572</v>
      </c>
      <c r="B574" t="s">
        <v>48896</v>
      </c>
      <c r="F574" t="s">
        <v>48895</v>
      </c>
      <c r="G574" t="s">
        <v>17</v>
      </c>
      <c r="H574" t="s">
        <v>16</v>
      </c>
      <c r="I574" t="s">
        <v>17409</v>
      </c>
      <c r="J574">
        <v>60069392</v>
      </c>
      <c r="K574" t="s">
        <v>11075</v>
      </c>
      <c r="L574" t="s">
        <v>11074</v>
      </c>
      <c r="M574" t="s">
        <v>2586</v>
      </c>
      <c r="N574">
        <v>3</v>
      </c>
      <c r="O574" t="s">
        <v>48894</v>
      </c>
      <c r="P574" t="s">
        <v>48893</v>
      </c>
      <c r="Q574" t="s">
        <v>17406</v>
      </c>
      <c r="R574" s="7">
        <v>42500</v>
      </c>
      <c r="S574" s="8">
        <f t="shared" si="72"/>
        <v>2016</v>
      </c>
      <c r="T574" s="8">
        <v>2016</v>
      </c>
      <c r="U574" s="8">
        <f t="shared" si="73"/>
        <v>6</v>
      </c>
      <c r="V574" s="7">
        <v>42500</v>
      </c>
      <c r="W574" t="s">
        <v>4384</v>
      </c>
      <c r="X574" s="2">
        <v>0.23799999999999999</v>
      </c>
      <c r="Y574" s="6">
        <f t="shared" si="70"/>
        <v>6.353274071701236E-3</v>
      </c>
      <c r="AB574">
        <v>21100200825</v>
      </c>
      <c r="AC574">
        <v>18196608</v>
      </c>
      <c r="AD574" t="s">
        <v>6</v>
      </c>
      <c r="AE574">
        <v>11</v>
      </c>
      <c r="AF574">
        <v>9</v>
      </c>
      <c r="AH574" t="s">
        <v>48892</v>
      </c>
      <c r="AI574" t="s">
        <v>48891</v>
      </c>
      <c r="AJ574" t="s">
        <v>48890</v>
      </c>
      <c r="AK574" t="s">
        <v>48889</v>
      </c>
      <c r="AL574">
        <v>0</v>
      </c>
      <c r="AM574" s="5">
        <f t="shared" si="74"/>
        <v>0</v>
      </c>
      <c r="AN574" s="4">
        <f t="shared" si="71"/>
        <v>0</v>
      </c>
      <c r="AO574" s="3"/>
      <c r="AP574">
        <v>0</v>
      </c>
      <c r="AR574" t="s">
        <v>1</v>
      </c>
      <c r="AT574" s="2" t="s">
        <v>0</v>
      </c>
      <c r="AU574" s="1">
        <f t="shared" si="75"/>
        <v>0.44472918501908648</v>
      </c>
      <c r="AV574" s="1">
        <f t="shared" si="76"/>
        <v>0.3176637035850618</v>
      </c>
      <c r="AW574" s="1">
        <f t="shared" si="77"/>
        <v>0.19059822215103706</v>
      </c>
    </row>
    <row r="575" spans="1:49" x14ac:dyDescent="0.2">
      <c r="A575">
        <v>573</v>
      </c>
      <c r="B575" t="s">
        <v>48888</v>
      </c>
      <c r="C575" t="s">
        <v>48887</v>
      </c>
      <c r="D575" t="s">
        <v>48886</v>
      </c>
      <c r="E575">
        <v>27166807</v>
      </c>
      <c r="F575" t="s">
        <v>48885</v>
      </c>
      <c r="G575" t="s">
        <v>17</v>
      </c>
      <c r="H575" t="s">
        <v>16</v>
      </c>
      <c r="I575" t="s">
        <v>10254</v>
      </c>
      <c r="J575" t="s">
        <v>48884</v>
      </c>
      <c r="K575" t="s">
        <v>48883</v>
      </c>
      <c r="L575" t="s">
        <v>48882</v>
      </c>
      <c r="M575" t="s">
        <v>11658</v>
      </c>
      <c r="N575">
        <v>5</v>
      </c>
      <c r="O575" t="s">
        <v>48881</v>
      </c>
      <c r="P575" t="s">
        <v>48880</v>
      </c>
      <c r="Q575" t="s">
        <v>48879</v>
      </c>
      <c r="R575" s="7">
        <v>42500</v>
      </c>
      <c r="S575" s="8">
        <f t="shared" si="72"/>
        <v>2016</v>
      </c>
      <c r="T575" s="8">
        <v>2016</v>
      </c>
      <c r="U575" s="8">
        <f t="shared" si="73"/>
        <v>6</v>
      </c>
      <c r="V575" s="7">
        <v>42500</v>
      </c>
      <c r="W575" t="s">
        <v>48878</v>
      </c>
      <c r="X575" s="2">
        <v>1.7130000000000001</v>
      </c>
      <c r="Y575" s="6">
        <f t="shared" si="70"/>
        <v>4.5727556658925285E-2</v>
      </c>
      <c r="AA575">
        <v>63495</v>
      </c>
      <c r="AB575">
        <v>14859</v>
      </c>
      <c r="AC575">
        <v>15420086</v>
      </c>
      <c r="AD575" t="s">
        <v>6</v>
      </c>
      <c r="AE575">
        <v>110</v>
      </c>
      <c r="AF575">
        <v>9</v>
      </c>
      <c r="AH575" t="s">
        <v>48877</v>
      </c>
      <c r="AI575" t="s">
        <v>48876</v>
      </c>
      <c r="AK575" t="s">
        <v>48875</v>
      </c>
      <c r="AL575">
        <v>19</v>
      </c>
      <c r="AM575" s="5">
        <f t="shared" si="74"/>
        <v>3.1666666666666665</v>
      </c>
      <c r="AN575" s="4">
        <f t="shared" si="71"/>
        <v>4.7961630695443642E-3</v>
      </c>
      <c r="AO575" s="3"/>
      <c r="AP575">
        <v>1</v>
      </c>
      <c r="AQ575" t="s">
        <v>48874</v>
      </c>
      <c r="AR575">
        <v>2011.0218</v>
      </c>
      <c r="AS575" t="s">
        <v>48873</v>
      </c>
      <c r="AT575" s="2">
        <v>4.0330000000000004</v>
      </c>
      <c r="AU575" s="1">
        <f t="shared" si="75"/>
        <v>3.3448138582111007</v>
      </c>
      <c r="AV575" s="1">
        <f t="shared" si="76"/>
        <v>2.5261859864234824</v>
      </c>
      <c r="AW575" s="1">
        <f t="shared" si="77"/>
        <v>1.707558114635864</v>
      </c>
    </row>
    <row r="576" spans="1:49" x14ac:dyDescent="0.2">
      <c r="A576">
        <v>574</v>
      </c>
      <c r="B576" t="s">
        <v>48872</v>
      </c>
      <c r="C576" t="s">
        <v>48871</v>
      </c>
      <c r="D576" t="s">
        <v>48870</v>
      </c>
      <c r="E576">
        <v>26828612</v>
      </c>
      <c r="F576" t="s">
        <v>48869</v>
      </c>
      <c r="G576" t="s">
        <v>17</v>
      </c>
      <c r="H576" t="s">
        <v>16</v>
      </c>
      <c r="I576" t="s">
        <v>5363</v>
      </c>
      <c r="J576">
        <v>60021200</v>
      </c>
      <c r="K576" t="s">
        <v>48868</v>
      </c>
      <c r="L576" t="s">
        <v>341</v>
      </c>
      <c r="M576" t="s">
        <v>340</v>
      </c>
      <c r="N576">
        <v>7</v>
      </c>
      <c r="O576" t="s">
        <v>48867</v>
      </c>
      <c r="P576" t="s">
        <v>48866</v>
      </c>
      <c r="Q576" t="s">
        <v>48865</v>
      </c>
      <c r="R576" s="7">
        <v>42500</v>
      </c>
      <c r="S576" s="8">
        <f t="shared" si="72"/>
        <v>2016</v>
      </c>
      <c r="T576" s="8">
        <v>2016</v>
      </c>
      <c r="U576" s="8">
        <f t="shared" si="73"/>
        <v>6</v>
      </c>
      <c r="V576" s="7">
        <v>42500</v>
      </c>
      <c r="W576" t="s">
        <v>43186</v>
      </c>
      <c r="X576" s="2">
        <v>0.91600000000000004</v>
      </c>
      <c r="Y576" s="6">
        <f t="shared" si="70"/>
        <v>2.4452096847387951E-2</v>
      </c>
      <c r="AA576">
        <v>3781119</v>
      </c>
      <c r="AB576">
        <v>15636</v>
      </c>
      <c r="AC576">
        <v>18790038</v>
      </c>
      <c r="AD576" t="s">
        <v>6</v>
      </c>
      <c r="AE576">
        <v>582</v>
      </c>
      <c r="AF576">
        <v>1</v>
      </c>
      <c r="AH576" t="s">
        <v>6744</v>
      </c>
      <c r="AI576" t="s">
        <v>48864</v>
      </c>
      <c r="AJ576" t="s">
        <v>48863</v>
      </c>
      <c r="AK576" t="s">
        <v>48862</v>
      </c>
      <c r="AL576">
        <v>1</v>
      </c>
      <c r="AM576" s="5">
        <f t="shared" si="74"/>
        <v>0.16666666666666666</v>
      </c>
      <c r="AN576" s="4">
        <f t="shared" si="71"/>
        <v>2.5242963523917705E-4</v>
      </c>
      <c r="AO576" s="3"/>
      <c r="AP576">
        <v>0</v>
      </c>
      <c r="AQ576" t="s">
        <v>222</v>
      </c>
      <c r="AR576" t="s">
        <v>48861</v>
      </c>
      <c r="AS576" t="s">
        <v>48860</v>
      </c>
      <c r="AT576" s="2">
        <v>3.6880000000000002</v>
      </c>
      <c r="AU576" s="1">
        <f t="shared" si="75"/>
        <v>1.7192196683743315</v>
      </c>
      <c r="AV576" s="1">
        <f t="shared" si="76"/>
        <v>1.2352263241313564</v>
      </c>
      <c r="AW576" s="1">
        <f t="shared" si="77"/>
        <v>0.75123297988838089</v>
      </c>
    </row>
    <row r="577" spans="1:49" x14ac:dyDescent="0.2">
      <c r="A577">
        <v>575</v>
      </c>
      <c r="B577" t="s">
        <v>48859</v>
      </c>
      <c r="C577" t="s">
        <v>48858</v>
      </c>
      <c r="F577" t="s">
        <v>48857</v>
      </c>
      <c r="G577" t="s">
        <v>17</v>
      </c>
      <c r="H577" t="s">
        <v>16</v>
      </c>
      <c r="I577" t="s">
        <v>22540</v>
      </c>
      <c r="J577">
        <v>60003771</v>
      </c>
      <c r="K577" t="s">
        <v>4057</v>
      </c>
      <c r="L577" t="s">
        <v>4056</v>
      </c>
      <c r="M577" t="s">
        <v>73</v>
      </c>
      <c r="N577">
        <v>6</v>
      </c>
      <c r="O577" t="s">
        <v>48856</v>
      </c>
      <c r="P577" t="s">
        <v>48855</v>
      </c>
      <c r="Q577" t="s">
        <v>48854</v>
      </c>
      <c r="R577" s="7">
        <v>42499</v>
      </c>
      <c r="S577" s="8">
        <f t="shared" si="72"/>
        <v>2016</v>
      </c>
      <c r="T577" s="8">
        <v>2016</v>
      </c>
      <c r="U577" s="8">
        <f t="shared" si="73"/>
        <v>6</v>
      </c>
      <c r="V577" s="7">
        <v>42499</v>
      </c>
      <c r="W577" t="s">
        <v>48853</v>
      </c>
      <c r="X577" s="2">
        <v>2.702</v>
      </c>
      <c r="Y577" s="6">
        <f t="shared" si="70"/>
        <v>7.2128346814019917E-2</v>
      </c>
      <c r="AB577">
        <v>21100404576</v>
      </c>
      <c r="AC577">
        <v>20531583</v>
      </c>
      <c r="AD577" t="s">
        <v>6</v>
      </c>
      <c r="AE577">
        <v>3</v>
      </c>
      <c r="AF577">
        <v>2</v>
      </c>
      <c r="AG577">
        <v>25021</v>
      </c>
      <c r="AI577" t="s">
        <v>48852</v>
      </c>
      <c r="AJ577" t="s">
        <v>48851</v>
      </c>
      <c r="AK577" t="s">
        <v>48850</v>
      </c>
      <c r="AL577">
        <v>43</v>
      </c>
      <c r="AM577" s="5">
        <f t="shared" si="74"/>
        <v>7.166666666666667</v>
      </c>
      <c r="AN577" s="4">
        <f t="shared" si="71"/>
        <v>1.0854474315284615E-2</v>
      </c>
      <c r="AO577" s="3"/>
      <c r="AP577">
        <v>0</v>
      </c>
      <c r="AQ577" t="s">
        <v>1782</v>
      </c>
      <c r="AR577" t="s">
        <v>48849</v>
      </c>
      <c r="AS577" t="s">
        <v>1780</v>
      </c>
      <c r="AT577" s="2">
        <v>7.1029999999999998</v>
      </c>
      <c r="AU577" s="1">
        <f t="shared" si="75"/>
        <v>5.3746185064399326</v>
      </c>
      <c r="AV577" s="1">
        <f t="shared" si="76"/>
        <v>4.1491410564652265</v>
      </c>
      <c r="AW577" s="1">
        <f t="shared" si="77"/>
        <v>2.9236636064905208</v>
      </c>
    </row>
    <row r="578" spans="1:49" x14ac:dyDescent="0.2">
      <c r="A578">
        <v>576</v>
      </c>
      <c r="B578" t="s">
        <v>48848</v>
      </c>
      <c r="C578" t="s">
        <v>48847</v>
      </c>
      <c r="E578">
        <v>27157595</v>
      </c>
      <c r="F578" t="s">
        <v>48846</v>
      </c>
      <c r="G578" t="s">
        <v>17</v>
      </c>
      <c r="H578" t="s">
        <v>16</v>
      </c>
      <c r="I578" t="s">
        <v>4706</v>
      </c>
      <c r="J578" t="s">
        <v>48845</v>
      </c>
      <c r="K578" t="s">
        <v>48844</v>
      </c>
      <c r="L578" t="s">
        <v>48843</v>
      </c>
      <c r="M578" t="s">
        <v>8819</v>
      </c>
      <c r="N578">
        <v>7</v>
      </c>
      <c r="O578" t="s">
        <v>48842</v>
      </c>
      <c r="P578" t="s">
        <v>48841</v>
      </c>
      <c r="Q578" t="s">
        <v>48840</v>
      </c>
      <c r="R578" s="7">
        <v>42499</v>
      </c>
      <c r="S578" s="8">
        <f t="shared" si="72"/>
        <v>2016</v>
      </c>
      <c r="T578" s="8">
        <v>2016</v>
      </c>
      <c r="U578" s="8">
        <f t="shared" si="73"/>
        <v>6</v>
      </c>
      <c r="V578" s="7">
        <v>42499</v>
      </c>
      <c r="W578" t="s">
        <v>15975</v>
      </c>
      <c r="X578" s="2">
        <v>1.24</v>
      </c>
      <c r="Y578" s="6">
        <f t="shared" si="70"/>
        <v>3.3101091802140895E-2</v>
      </c>
      <c r="AB578">
        <v>21100200805</v>
      </c>
      <c r="AC578">
        <v>20452322</v>
      </c>
      <c r="AD578" t="s">
        <v>6</v>
      </c>
      <c r="AE578">
        <v>6</v>
      </c>
      <c r="AG578">
        <v>25693</v>
      </c>
      <c r="AI578" t="s">
        <v>48839</v>
      </c>
      <c r="AK578" t="s">
        <v>48838</v>
      </c>
      <c r="AL578">
        <v>17</v>
      </c>
      <c r="AM578" s="5">
        <f t="shared" si="74"/>
        <v>2.8333333333333335</v>
      </c>
      <c r="AN578" s="4">
        <f t="shared" si="71"/>
        <v>4.2913037990660102E-3</v>
      </c>
      <c r="AO578" s="3"/>
      <c r="AP578">
        <v>1</v>
      </c>
      <c r="AR578" t="s">
        <v>1</v>
      </c>
      <c r="AT578" s="2">
        <v>4.3789999999999996</v>
      </c>
      <c r="AU578" s="1">
        <f t="shared" si="75"/>
        <v>2.4458155401218429</v>
      </c>
      <c r="AV578" s="1">
        <f t="shared" si="76"/>
        <v>1.8696197800603453</v>
      </c>
      <c r="AW578" s="1">
        <f t="shared" si="77"/>
        <v>1.2934240199988476</v>
      </c>
    </row>
    <row r="579" spans="1:49" x14ac:dyDescent="0.2">
      <c r="A579">
        <v>577</v>
      </c>
      <c r="B579" t="s">
        <v>48837</v>
      </c>
      <c r="C579" t="s">
        <v>48836</v>
      </c>
      <c r="F579" t="s">
        <v>48835</v>
      </c>
      <c r="G579" t="s">
        <v>17</v>
      </c>
      <c r="H579" t="s">
        <v>16</v>
      </c>
      <c r="I579" t="s">
        <v>48834</v>
      </c>
      <c r="J579" t="s">
        <v>48833</v>
      </c>
      <c r="K579" t="s">
        <v>48832</v>
      </c>
      <c r="L579" t="s">
        <v>2106</v>
      </c>
      <c r="M579" t="s">
        <v>230</v>
      </c>
      <c r="N579">
        <v>7</v>
      </c>
      <c r="O579" t="s">
        <v>48831</v>
      </c>
      <c r="P579" t="s">
        <v>48830</v>
      </c>
      <c r="Q579" t="s">
        <v>48829</v>
      </c>
      <c r="R579" s="7">
        <v>42499</v>
      </c>
      <c r="S579" s="8">
        <f t="shared" si="72"/>
        <v>2016</v>
      </c>
      <c r="T579" s="8">
        <v>2016</v>
      </c>
      <c r="U579" s="8">
        <f t="shared" si="73"/>
        <v>6</v>
      </c>
      <c r="V579" s="7">
        <v>42499</v>
      </c>
      <c r="W579" t="s">
        <v>25209</v>
      </c>
      <c r="X579" s="2">
        <v>1.1819999999999999</v>
      </c>
      <c r="Y579" s="6">
        <f t="shared" ref="Y579:Y642" si="78">(X579-$Z$3)/($Z$2-$Z$3)</f>
        <v>3.1552814927524625E-2</v>
      </c>
      <c r="AA579">
        <v>36951</v>
      </c>
      <c r="AB579">
        <v>27030</v>
      </c>
      <c r="AD579" t="s">
        <v>6</v>
      </c>
      <c r="AE579">
        <v>108</v>
      </c>
      <c r="AF579">
        <v>19</v>
      </c>
      <c r="AG579">
        <v>194101</v>
      </c>
      <c r="AI579" t="s">
        <v>48828</v>
      </c>
      <c r="AK579" t="s">
        <v>48827</v>
      </c>
      <c r="AL579">
        <v>15</v>
      </c>
      <c r="AM579" s="5">
        <f t="shared" si="74"/>
        <v>2.5</v>
      </c>
      <c r="AN579" s="4">
        <f t="shared" ref="AN579:AN642" si="79">(AM579-$AO$3)/($AO$2-$AO$3)</f>
        <v>3.7864445285876562E-3</v>
      </c>
      <c r="AO579" s="3"/>
      <c r="AP579">
        <v>0</v>
      </c>
      <c r="AR579" t="s">
        <v>1</v>
      </c>
      <c r="AT579" s="2">
        <v>3.7909999999999999</v>
      </c>
      <c r="AU579" s="1">
        <f t="shared" si="75"/>
        <v>2.3222903807843531</v>
      </c>
      <c r="AV579" s="1">
        <f t="shared" si="76"/>
        <v>1.7669629728056142</v>
      </c>
      <c r="AW579" s="1">
        <f t="shared" si="77"/>
        <v>1.2116355648268746</v>
      </c>
    </row>
    <row r="580" spans="1:49" x14ac:dyDescent="0.2">
      <c r="A580">
        <v>578</v>
      </c>
      <c r="B580" t="s">
        <v>48826</v>
      </c>
      <c r="C580" t="s">
        <v>48825</v>
      </c>
      <c r="D580" t="s">
        <v>48824</v>
      </c>
      <c r="E580">
        <v>27085581</v>
      </c>
      <c r="F580" t="s">
        <v>48823</v>
      </c>
      <c r="G580" t="s">
        <v>17</v>
      </c>
      <c r="H580" t="s">
        <v>16</v>
      </c>
      <c r="I580" t="s">
        <v>48822</v>
      </c>
      <c r="J580" t="s">
        <v>48821</v>
      </c>
      <c r="K580" t="s">
        <v>48820</v>
      </c>
      <c r="L580" t="s">
        <v>48819</v>
      </c>
      <c r="M580" t="s">
        <v>214</v>
      </c>
      <c r="N580">
        <v>10</v>
      </c>
      <c r="O580" t="s">
        <v>48818</v>
      </c>
      <c r="P580" t="s">
        <v>48817</v>
      </c>
      <c r="Q580" t="s">
        <v>48816</v>
      </c>
      <c r="R580" s="7">
        <v>42499</v>
      </c>
      <c r="S580" s="8">
        <f t="shared" si="72"/>
        <v>2016</v>
      </c>
      <c r="T580" s="8">
        <v>2016</v>
      </c>
      <c r="U580" s="8">
        <f t="shared" si="73"/>
        <v>6</v>
      </c>
      <c r="V580" s="7">
        <v>42499</v>
      </c>
      <c r="W580" t="s">
        <v>48815</v>
      </c>
      <c r="X580" s="2">
        <v>3.1080000000000001</v>
      </c>
      <c r="Y580" s="6">
        <f t="shared" si="78"/>
        <v>8.296628493633379E-2</v>
      </c>
      <c r="AA580">
        <v>19368798</v>
      </c>
      <c r="AB580">
        <v>11300153408</v>
      </c>
      <c r="AC580">
        <v>18767605</v>
      </c>
      <c r="AD580" t="s">
        <v>6</v>
      </c>
      <c r="AE580">
        <v>9</v>
      </c>
      <c r="AF580">
        <v>9</v>
      </c>
      <c r="AH580" t="s">
        <v>48814</v>
      </c>
      <c r="AI580" t="s">
        <v>48813</v>
      </c>
      <c r="AJ580" t="s">
        <v>48812</v>
      </c>
      <c r="AK580" t="s">
        <v>48811</v>
      </c>
      <c r="AL580">
        <v>17</v>
      </c>
      <c r="AM580" s="5">
        <f t="shared" si="74"/>
        <v>2.8333333333333335</v>
      </c>
      <c r="AN580" s="4">
        <f t="shared" si="79"/>
        <v>4.2913037990660102E-3</v>
      </c>
      <c r="AO580" s="3"/>
      <c r="AP580">
        <v>1</v>
      </c>
      <c r="AQ580" t="s">
        <v>48810</v>
      </c>
      <c r="AR580" t="s">
        <v>48809</v>
      </c>
      <c r="AS580" t="s">
        <v>48808</v>
      </c>
      <c r="AT580" s="2" t="s">
        <v>0</v>
      </c>
      <c r="AU580" s="1">
        <f t="shared" si="75"/>
        <v>5.9363790595153452</v>
      </c>
      <c r="AV580" s="1">
        <f t="shared" si="76"/>
        <v>4.3628794367699895</v>
      </c>
      <c r="AW580" s="1">
        <f t="shared" si="77"/>
        <v>2.7893798140246342</v>
      </c>
    </row>
    <row r="581" spans="1:49" x14ac:dyDescent="0.2">
      <c r="A581">
        <v>579</v>
      </c>
      <c r="B581" t="s">
        <v>48807</v>
      </c>
      <c r="C581" t="s">
        <v>48806</v>
      </c>
      <c r="F581" t="s">
        <v>48805</v>
      </c>
      <c r="G581" t="s">
        <v>17</v>
      </c>
      <c r="H581" t="s">
        <v>16</v>
      </c>
      <c r="I581" t="s">
        <v>11862</v>
      </c>
      <c r="J581" t="s">
        <v>48804</v>
      </c>
      <c r="K581" t="s">
        <v>48803</v>
      </c>
      <c r="L581" t="s">
        <v>48802</v>
      </c>
      <c r="M581" t="s">
        <v>48801</v>
      </c>
      <c r="N581">
        <v>7</v>
      </c>
      <c r="O581" t="s">
        <v>48800</v>
      </c>
      <c r="P581" t="s">
        <v>48799</v>
      </c>
      <c r="Q581" t="s">
        <v>48798</v>
      </c>
      <c r="R581" s="7">
        <v>42497</v>
      </c>
      <c r="S581" s="8">
        <f t="shared" si="72"/>
        <v>2016</v>
      </c>
      <c r="T581" s="8">
        <v>2016</v>
      </c>
      <c r="U581" s="8">
        <f t="shared" si="73"/>
        <v>6</v>
      </c>
      <c r="V581" s="7">
        <v>42497</v>
      </c>
      <c r="W581" t="s">
        <v>25348</v>
      </c>
      <c r="X581" s="2">
        <v>0.69899999999999995</v>
      </c>
      <c r="Y581" s="6">
        <f t="shared" si="78"/>
        <v>1.8659405782013295E-2</v>
      </c>
      <c r="AA581">
        <v>218979</v>
      </c>
      <c r="AB581">
        <v>28132</v>
      </c>
      <c r="AC581">
        <v>10897550</v>
      </c>
      <c r="AD581" t="s">
        <v>6</v>
      </c>
      <c r="AE581">
        <v>119</v>
      </c>
      <c r="AF581">
        <v>17</v>
      </c>
      <c r="AG581">
        <v>173106</v>
      </c>
      <c r="AI581" t="s">
        <v>48797</v>
      </c>
      <c r="AK581" t="s">
        <v>48796</v>
      </c>
      <c r="AL581">
        <v>6</v>
      </c>
      <c r="AM581" s="5">
        <f t="shared" si="74"/>
        <v>1</v>
      </c>
      <c r="AN581" s="4">
        <f t="shared" si="79"/>
        <v>1.5145778114350624E-3</v>
      </c>
      <c r="AO581" s="3"/>
      <c r="AP581">
        <v>0</v>
      </c>
      <c r="AQ581" t="s">
        <v>222</v>
      </c>
      <c r="AR581" t="s">
        <v>48795</v>
      </c>
      <c r="AS581" t="s">
        <v>221</v>
      </c>
      <c r="AT581" s="2">
        <v>2.5459999999999998</v>
      </c>
      <c r="AU581" s="1">
        <f t="shared" si="75"/>
        <v>1.3515957390839823</v>
      </c>
      <c r="AV581" s="1">
        <f t="shared" si="76"/>
        <v>1.0086991796724178</v>
      </c>
      <c r="AW581" s="1">
        <f t="shared" si="77"/>
        <v>0.66580262026085313</v>
      </c>
    </row>
    <row r="582" spans="1:49" x14ac:dyDescent="0.2">
      <c r="A582">
        <v>580</v>
      </c>
      <c r="B582" t="s">
        <v>48794</v>
      </c>
      <c r="C582" t="s">
        <v>48793</v>
      </c>
      <c r="F582" t="s">
        <v>48792</v>
      </c>
      <c r="G582" t="s">
        <v>17</v>
      </c>
      <c r="H582" t="s">
        <v>16</v>
      </c>
      <c r="I582" t="s">
        <v>48791</v>
      </c>
      <c r="J582" t="s">
        <v>48790</v>
      </c>
      <c r="K582" t="s">
        <v>48789</v>
      </c>
      <c r="L582" t="s">
        <v>48788</v>
      </c>
      <c r="M582" t="s">
        <v>48787</v>
      </c>
      <c r="N582">
        <v>6</v>
      </c>
      <c r="O582" t="s">
        <v>48786</v>
      </c>
      <c r="P582" t="s">
        <v>48785</v>
      </c>
      <c r="Q582" t="s">
        <v>48784</v>
      </c>
      <c r="R582" s="7">
        <v>42496</v>
      </c>
      <c r="S582" s="8">
        <f t="shared" si="72"/>
        <v>2016</v>
      </c>
      <c r="T582" s="8">
        <v>2016</v>
      </c>
      <c r="U582" s="8">
        <f t="shared" si="73"/>
        <v>6</v>
      </c>
      <c r="V582" s="7">
        <v>42496</v>
      </c>
      <c r="W582" t="s">
        <v>48783</v>
      </c>
      <c r="X582" s="2">
        <v>2.37</v>
      </c>
      <c r="Y582" s="6">
        <f t="shared" si="78"/>
        <v>6.326579642828542E-2</v>
      </c>
      <c r="AA582">
        <v>17489318</v>
      </c>
      <c r="AB582">
        <v>5200152632</v>
      </c>
      <c r="AC582">
        <v>17489326</v>
      </c>
      <c r="AD582" t="s">
        <v>6</v>
      </c>
      <c r="AE582">
        <v>11</v>
      </c>
      <c r="AF582">
        <v>5</v>
      </c>
      <c r="AG582">
        <v>54011</v>
      </c>
      <c r="AI582" t="s">
        <v>48782</v>
      </c>
      <c r="AJ582" t="s">
        <v>48781</v>
      </c>
      <c r="AK582" t="s">
        <v>48780</v>
      </c>
      <c r="AL582">
        <v>128</v>
      </c>
      <c r="AM582" s="5">
        <f t="shared" si="74"/>
        <v>21.333333333333332</v>
      </c>
      <c r="AN582" s="4">
        <f t="shared" si="79"/>
        <v>3.2310993310614662E-2</v>
      </c>
      <c r="AO582" s="3"/>
      <c r="AP582">
        <v>1</v>
      </c>
      <c r="AR582" t="s">
        <v>1</v>
      </c>
      <c r="AT582" s="2">
        <v>6.7930000000000001</v>
      </c>
      <c r="AU582" s="1">
        <f t="shared" si="75"/>
        <v>5.3979355492984187</v>
      </c>
      <c r="AV582" s="1">
        <f t="shared" si="76"/>
        <v>4.7788394869450039</v>
      </c>
      <c r="AW582" s="1">
        <f t="shared" si="77"/>
        <v>4.1597434245915892</v>
      </c>
    </row>
    <row r="583" spans="1:49" x14ac:dyDescent="0.2">
      <c r="A583">
        <v>581</v>
      </c>
      <c r="B583" t="s">
        <v>48779</v>
      </c>
      <c r="C583" t="s">
        <v>48778</v>
      </c>
      <c r="F583" t="s">
        <v>48777</v>
      </c>
      <c r="G583" t="s">
        <v>17</v>
      </c>
      <c r="H583" t="s">
        <v>16</v>
      </c>
      <c r="I583" t="s">
        <v>48776</v>
      </c>
      <c r="J583">
        <v>60014966</v>
      </c>
      <c r="K583" t="s">
        <v>6283</v>
      </c>
      <c r="L583" t="s">
        <v>1670</v>
      </c>
      <c r="M583" t="s">
        <v>340</v>
      </c>
      <c r="N583">
        <v>4</v>
      </c>
      <c r="O583" t="s">
        <v>48775</v>
      </c>
      <c r="P583" t="s">
        <v>48774</v>
      </c>
      <c r="Q583" t="s">
        <v>22522</v>
      </c>
      <c r="R583" s="7">
        <v>42496</v>
      </c>
      <c r="S583" s="8">
        <f t="shared" si="72"/>
        <v>2016</v>
      </c>
      <c r="T583" s="8">
        <v>2016</v>
      </c>
      <c r="U583" s="8">
        <f t="shared" si="73"/>
        <v>6</v>
      </c>
      <c r="V583" s="7">
        <v>42496</v>
      </c>
      <c r="W583" t="s">
        <v>25764</v>
      </c>
      <c r="X583" s="2">
        <v>0.85699999999999998</v>
      </c>
      <c r="Y583" s="6">
        <f t="shared" si="78"/>
        <v>2.287712554389899E-2</v>
      </c>
      <c r="AA583">
        <v>223727</v>
      </c>
      <c r="AB583">
        <v>28570</v>
      </c>
      <c r="AC583">
        <v>13616463</v>
      </c>
      <c r="AD583" t="s">
        <v>6</v>
      </c>
      <c r="AE583">
        <v>49</v>
      </c>
      <c r="AF583">
        <v>23</v>
      </c>
      <c r="AG583">
        <v>235501</v>
      </c>
      <c r="AI583" t="s">
        <v>48773</v>
      </c>
      <c r="AK583" t="s">
        <v>48772</v>
      </c>
      <c r="AL583">
        <v>10</v>
      </c>
      <c r="AM583" s="5">
        <f t="shared" si="74"/>
        <v>1.6666666666666667</v>
      </c>
      <c r="AN583" s="4">
        <f t="shared" si="79"/>
        <v>2.5242963523917708E-3</v>
      </c>
      <c r="AO583" s="3"/>
      <c r="AP583">
        <v>0</v>
      </c>
      <c r="AR583" t="s">
        <v>1</v>
      </c>
      <c r="AT583" s="2" t="s">
        <v>0</v>
      </c>
      <c r="AU583" s="1">
        <f t="shared" si="75"/>
        <v>1.6771276786446823</v>
      </c>
      <c r="AV583" s="1">
        <f t="shared" si="76"/>
        <v>1.2700710948145379</v>
      </c>
      <c r="AW583" s="1">
        <f t="shared" si="77"/>
        <v>0.86301451098439363</v>
      </c>
    </row>
    <row r="584" spans="1:49" x14ac:dyDescent="0.2">
      <c r="A584">
        <v>582</v>
      </c>
      <c r="B584" t="s">
        <v>48771</v>
      </c>
      <c r="C584" t="s">
        <v>48770</v>
      </c>
      <c r="F584" t="s">
        <v>48769</v>
      </c>
      <c r="G584" t="s">
        <v>17</v>
      </c>
      <c r="H584" t="s">
        <v>16</v>
      </c>
      <c r="I584" t="s">
        <v>48768</v>
      </c>
      <c r="J584" t="s">
        <v>48767</v>
      </c>
      <c r="K584" t="s">
        <v>48766</v>
      </c>
      <c r="L584" t="s">
        <v>48765</v>
      </c>
      <c r="M584" t="s">
        <v>48764</v>
      </c>
      <c r="N584">
        <v>4</v>
      </c>
      <c r="O584" t="s">
        <v>48763</v>
      </c>
      <c r="P584" t="s">
        <v>48762</v>
      </c>
      <c r="Q584" t="s">
        <v>48761</v>
      </c>
      <c r="R584" s="7">
        <v>42495</v>
      </c>
      <c r="S584" s="8">
        <f t="shared" si="72"/>
        <v>2016</v>
      </c>
      <c r="T584" s="8">
        <v>2016</v>
      </c>
      <c r="U584" s="8">
        <f t="shared" si="73"/>
        <v>6</v>
      </c>
      <c r="V584" s="7">
        <v>42495</v>
      </c>
      <c r="W584" t="s">
        <v>43122</v>
      </c>
      <c r="X584" s="2">
        <v>2.5630000000000002</v>
      </c>
      <c r="Y584" s="6">
        <f t="shared" si="78"/>
        <v>6.841782120071542E-2</v>
      </c>
      <c r="AB584">
        <v>19600166212</v>
      </c>
      <c r="AC584">
        <v>19487185</v>
      </c>
      <c r="AD584" t="s">
        <v>6</v>
      </c>
      <c r="AE584">
        <v>7</v>
      </c>
      <c r="AF584">
        <v>9</v>
      </c>
      <c r="AH584" t="s">
        <v>48760</v>
      </c>
      <c r="AI584" t="s">
        <v>48759</v>
      </c>
      <c r="AK584" t="s">
        <v>48758</v>
      </c>
      <c r="AL584">
        <v>14</v>
      </c>
      <c r="AM584" s="5">
        <f t="shared" si="74"/>
        <v>2.3333333333333335</v>
      </c>
      <c r="AN584" s="4">
        <f t="shared" si="79"/>
        <v>3.5340148933484792E-3</v>
      </c>
      <c r="AO584" s="3"/>
      <c r="AP584">
        <v>1</v>
      </c>
      <c r="AQ584" t="s">
        <v>2071</v>
      </c>
      <c r="AR584">
        <v>655542</v>
      </c>
      <c r="AS584" t="s">
        <v>2070</v>
      </c>
      <c r="AT584" s="2">
        <v>6.4749999999999996</v>
      </c>
      <c r="AU584" s="1">
        <f t="shared" si="75"/>
        <v>4.895267930850534</v>
      </c>
      <c r="AV584" s="1">
        <f t="shared" si="76"/>
        <v>3.5975918047031952</v>
      </c>
      <c r="AW584" s="1">
        <f t="shared" si="77"/>
        <v>2.2999156785558563</v>
      </c>
    </row>
    <row r="585" spans="1:49" x14ac:dyDescent="0.2">
      <c r="A585">
        <v>583</v>
      </c>
      <c r="B585" t="s">
        <v>48757</v>
      </c>
      <c r="C585" t="s">
        <v>48756</v>
      </c>
      <c r="E585">
        <v>27149693</v>
      </c>
      <c r="F585" t="s">
        <v>48755</v>
      </c>
      <c r="G585" t="s">
        <v>17</v>
      </c>
      <c r="H585" t="s">
        <v>16</v>
      </c>
      <c r="I585" t="s">
        <v>48754</v>
      </c>
      <c r="J585" t="s">
        <v>48753</v>
      </c>
      <c r="K585" t="s">
        <v>48752</v>
      </c>
      <c r="L585" t="s">
        <v>48751</v>
      </c>
      <c r="M585" t="s">
        <v>8796</v>
      </c>
      <c r="N585">
        <v>5</v>
      </c>
      <c r="O585" t="s">
        <v>48750</v>
      </c>
      <c r="P585" t="s">
        <v>48749</v>
      </c>
      <c r="Q585" t="s">
        <v>48748</v>
      </c>
      <c r="R585" s="7">
        <v>42495</v>
      </c>
      <c r="S585" s="8">
        <f t="shared" si="72"/>
        <v>2016</v>
      </c>
      <c r="T585" s="8">
        <v>2016</v>
      </c>
      <c r="U585" s="8">
        <f t="shared" si="73"/>
        <v>6</v>
      </c>
      <c r="V585" s="7">
        <v>42495</v>
      </c>
      <c r="W585" t="s">
        <v>15975</v>
      </c>
      <c r="X585" s="2">
        <v>1.24</v>
      </c>
      <c r="Y585" s="6">
        <f t="shared" si="78"/>
        <v>3.3101091802140895E-2</v>
      </c>
      <c r="AB585">
        <v>21100200805</v>
      </c>
      <c r="AC585">
        <v>20452322</v>
      </c>
      <c r="AD585" t="s">
        <v>6</v>
      </c>
      <c r="AE585">
        <v>6</v>
      </c>
      <c r="AG585">
        <v>25583</v>
      </c>
      <c r="AI585" t="s">
        <v>48747</v>
      </c>
      <c r="AK585" t="s">
        <v>48746</v>
      </c>
      <c r="AL585">
        <v>24</v>
      </c>
      <c r="AM585" s="5">
        <f t="shared" si="74"/>
        <v>4</v>
      </c>
      <c r="AN585" s="4">
        <f t="shared" si="79"/>
        <v>6.0583112457402496E-3</v>
      </c>
      <c r="AO585" s="3"/>
      <c r="AP585">
        <v>1</v>
      </c>
      <c r="AQ585" t="s">
        <v>38871</v>
      </c>
      <c r="AR585" t="s">
        <v>48745</v>
      </c>
      <c r="AS585" t="s">
        <v>38869</v>
      </c>
      <c r="AT585" s="2">
        <v>4.3789999999999996</v>
      </c>
      <c r="AU585" s="1">
        <f t="shared" si="75"/>
        <v>2.4988257635220701</v>
      </c>
      <c r="AV585" s="1">
        <f t="shared" si="76"/>
        <v>1.9579701523940574</v>
      </c>
      <c r="AW585" s="1">
        <f t="shared" si="77"/>
        <v>1.4171145412660444</v>
      </c>
    </row>
    <row r="586" spans="1:49" x14ac:dyDescent="0.2">
      <c r="A586">
        <v>584</v>
      </c>
      <c r="B586" t="s">
        <v>48744</v>
      </c>
      <c r="C586" t="s">
        <v>48743</v>
      </c>
      <c r="F586" t="s">
        <v>48742</v>
      </c>
      <c r="G586" t="s">
        <v>17</v>
      </c>
      <c r="H586" t="s">
        <v>16</v>
      </c>
      <c r="I586" t="s">
        <v>6217</v>
      </c>
      <c r="J586" t="s">
        <v>48741</v>
      </c>
      <c r="K586" t="s">
        <v>48740</v>
      </c>
      <c r="L586" t="s">
        <v>48739</v>
      </c>
      <c r="M586" t="s">
        <v>48738</v>
      </c>
      <c r="N586">
        <v>5</v>
      </c>
      <c r="O586" t="s">
        <v>48737</v>
      </c>
      <c r="P586" t="s">
        <v>48736</v>
      </c>
      <c r="Q586" t="s">
        <v>48735</v>
      </c>
      <c r="R586" s="7">
        <v>42495</v>
      </c>
      <c r="S586" s="8">
        <f t="shared" si="72"/>
        <v>2016</v>
      </c>
      <c r="T586" s="8">
        <v>2016</v>
      </c>
      <c r="U586" s="8">
        <f t="shared" si="73"/>
        <v>6</v>
      </c>
      <c r="V586" s="7">
        <v>42495</v>
      </c>
      <c r="W586" t="s">
        <v>25234</v>
      </c>
      <c r="X586" s="2">
        <v>0.35499999999999998</v>
      </c>
      <c r="Y586" s="6">
        <f t="shared" si="78"/>
        <v>9.4765222498064648E-3</v>
      </c>
      <c r="AA586">
        <v>17518628</v>
      </c>
      <c r="AB586">
        <v>5300152202</v>
      </c>
      <c r="AD586" t="s">
        <v>6</v>
      </c>
      <c r="AE586">
        <v>10</v>
      </c>
      <c r="AF586">
        <v>7</v>
      </c>
      <c r="AH586" t="s">
        <v>48734</v>
      </c>
      <c r="AI586" t="s">
        <v>48733</v>
      </c>
      <c r="AK586" t="s">
        <v>48732</v>
      </c>
      <c r="AL586">
        <v>7</v>
      </c>
      <c r="AM586" s="5">
        <f t="shared" si="74"/>
        <v>1.1666666666666667</v>
      </c>
      <c r="AN586" s="4">
        <f t="shared" si="79"/>
        <v>1.7670074466742396E-3</v>
      </c>
      <c r="AO586" s="3"/>
      <c r="AP586">
        <v>0</v>
      </c>
      <c r="AR586" t="s">
        <v>1</v>
      </c>
      <c r="AT586" s="2">
        <v>1.542</v>
      </c>
      <c r="AU586" s="1">
        <f t="shared" si="75"/>
        <v>0.71636678088667971</v>
      </c>
      <c r="AV586" s="1">
        <f t="shared" si="76"/>
        <v>0.56217648482403526</v>
      </c>
      <c r="AW586" s="1">
        <f t="shared" si="77"/>
        <v>0.40798618876139064</v>
      </c>
    </row>
    <row r="587" spans="1:49" x14ac:dyDescent="0.2">
      <c r="A587">
        <v>585</v>
      </c>
      <c r="B587" t="s">
        <v>48731</v>
      </c>
      <c r="C587" t="s">
        <v>48730</v>
      </c>
      <c r="F587" t="s">
        <v>48729</v>
      </c>
      <c r="G587" t="s">
        <v>17</v>
      </c>
      <c r="H587" t="s">
        <v>16</v>
      </c>
      <c r="I587" t="s">
        <v>15226</v>
      </c>
      <c r="J587">
        <v>60009400</v>
      </c>
      <c r="K587" t="s">
        <v>3121</v>
      </c>
      <c r="L587" t="s">
        <v>657</v>
      </c>
      <c r="M587" t="s">
        <v>340</v>
      </c>
      <c r="N587">
        <v>4</v>
      </c>
      <c r="O587" t="s">
        <v>48728</v>
      </c>
      <c r="P587" t="s">
        <v>48727</v>
      </c>
      <c r="Q587" t="s">
        <v>48726</v>
      </c>
      <c r="R587" s="7">
        <v>42495</v>
      </c>
      <c r="S587" s="8">
        <f t="shared" si="72"/>
        <v>2016</v>
      </c>
      <c r="T587" s="8">
        <v>2016</v>
      </c>
      <c r="U587" s="8">
        <f t="shared" si="73"/>
        <v>6</v>
      </c>
      <c r="V587" s="7">
        <v>42495</v>
      </c>
      <c r="W587" t="s">
        <v>25234</v>
      </c>
      <c r="X587" s="2">
        <v>0.35499999999999998</v>
      </c>
      <c r="Y587" s="6">
        <f t="shared" si="78"/>
        <v>9.4765222498064648E-3</v>
      </c>
      <c r="AA587">
        <v>17518628</v>
      </c>
      <c r="AB587">
        <v>5300152202</v>
      </c>
      <c r="AD587" t="s">
        <v>6</v>
      </c>
      <c r="AE587">
        <v>10</v>
      </c>
      <c r="AF587">
        <v>7</v>
      </c>
      <c r="AH587" t="s">
        <v>48725</v>
      </c>
      <c r="AI587" t="s">
        <v>48724</v>
      </c>
      <c r="AK587" t="s">
        <v>48723</v>
      </c>
      <c r="AL587">
        <v>6</v>
      </c>
      <c r="AM587" s="5">
        <f t="shared" si="74"/>
        <v>1</v>
      </c>
      <c r="AN587" s="4">
        <f t="shared" si="79"/>
        <v>1.5145778114350624E-3</v>
      </c>
      <c r="AO587" s="3"/>
      <c r="AP587">
        <v>0</v>
      </c>
      <c r="AQ587" t="s">
        <v>222</v>
      </c>
      <c r="AR587">
        <v>61271232</v>
      </c>
      <c r="AS587" t="s">
        <v>221</v>
      </c>
      <c r="AT587" s="2">
        <v>1.542</v>
      </c>
      <c r="AU587" s="1">
        <f t="shared" si="75"/>
        <v>0.70879389182950436</v>
      </c>
      <c r="AV587" s="1">
        <f t="shared" si="76"/>
        <v>0.54955500306207639</v>
      </c>
      <c r="AW587" s="1">
        <f t="shared" si="77"/>
        <v>0.3903161142946483</v>
      </c>
    </row>
    <row r="588" spans="1:49" x14ac:dyDescent="0.2">
      <c r="A588">
        <v>586</v>
      </c>
      <c r="B588" t="s">
        <v>48722</v>
      </c>
      <c r="C588" t="s">
        <v>48721</v>
      </c>
      <c r="F588" t="s">
        <v>48720</v>
      </c>
      <c r="G588" t="s">
        <v>17</v>
      </c>
      <c r="H588" t="s">
        <v>16</v>
      </c>
      <c r="I588" t="s">
        <v>3634</v>
      </c>
      <c r="J588">
        <v>60117753</v>
      </c>
      <c r="K588" t="s">
        <v>16379</v>
      </c>
      <c r="L588" t="s">
        <v>5227</v>
      </c>
      <c r="M588" t="s">
        <v>340</v>
      </c>
      <c r="N588">
        <v>6</v>
      </c>
      <c r="O588" t="s">
        <v>48719</v>
      </c>
      <c r="P588" t="s">
        <v>48718</v>
      </c>
      <c r="Q588" t="s">
        <v>16376</v>
      </c>
      <c r="R588" s="7">
        <v>42495</v>
      </c>
      <c r="S588" s="8">
        <f t="shared" si="72"/>
        <v>2016</v>
      </c>
      <c r="T588" s="8">
        <v>2016</v>
      </c>
      <c r="U588" s="8">
        <f t="shared" si="73"/>
        <v>6</v>
      </c>
      <c r="V588" s="7">
        <v>42495</v>
      </c>
      <c r="W588" t="s">
        <v>15975</v>
      </c>
      <c r="X588" s="2">
        <v>1.24</v>
      </c>
      <c r="Y588" s="6">
        <f t="shared" si="78"/>
        <v>3.3101091802140895E-2</v>
      </c>
      <c r="AB588">
        <v>21100200805</v>
      </c>
      <c r="AC588">
        <v>20452322</v>
      </c>
      <c r="AD588" t="s">
        <v>6</v>
      </c>
      <c r="AE588">
        <v>6</v>
      </c>
      <c r="AG588">
        <v>25418</v>
      </c>
      <c r="AI588" t="s">
        <v>48717</v>
      </c>
      <c r="AK588" t="s">
        <v>48716</v>
      </c>
      <c r="AL588">
        <v>56</v>
      </c>
      <c r="AM588" s="5">
        <f t="shared" si="74"/>
        <v>9.3333333333333339</v>
      </c>
      <c r="AN588" s="4">
        <f t="shared" si="79"/>
        <v>1.4136059573393917E-2</v>
      </c>
      <c r="AO588" s="3"/>
      <c r="AP588">
        <v>1</v>
      </c>
      <c r="AQ588" t="s">
        <v>222</v>
      </c>
      <c r="AR588">
        <v>61371030</v>
      </c>
      <c r="AS588" t="s">
        <v>221</v>
      </c>
      <c r="AT588" s="2">
        <v>4.3789999999999996</v>
      </c>
      <c r="AU588" s="1">
        <f t="shared" si="75"/>
        <v>2.7411582133516799</v>
      </c>
      <c r="AV588" s="1">
        <f t="shared" si="76"/>
        <v>2.3618575687767405</v>
      </c>
      <c r="AW588" s="1">
        <f t="shared" si="77"/>
        <v>1.9825569242018011</v>
      </c>
    </row>
    <row r="589" spans="1:49" x14ac:dyDescent="0.2">
      <c r="A589">
        <v>587</v>
      </c>
      <c r="B589" t="s">
        <v>48715</v>
      </c>
      <c r="C589" t="s">
        <v>48714</v>
      </c>
      <c r="F589" t="s">
        <v>48713</v>
      </c>
      <c r="G589" t="s">
        <v>17</v>
      </c>
      <c r="H589" t="s">
        <v>16</v>
      </c>
      <c r="I589" t="s">
        <v>48712</v>
      </c>
      <c r="J589">
        <v>60005510</v>
      </c>
      <c r="K589" t="s">
        <v>8871</v>
      </c>
      <c r="L589" t="s">
        <v>8870</v>
      </c>
      <c r="M589" t="s">
        <v>8869</v>
      </c>
      <c r="N589">
        <v>2</v>
      </c>
      <c r="O589" t="s">
        <v>48711</v>
      </c>
      <c r="P589" t="s">
        <v>48710</v>
      </c>
      <c r="Q589" t="s">
        <v>8866</v>
      </c>
      <c r="R589" s="7">
        <v>42495</v>
      </c>
      <c r="S589" s="8">
        <f t="shared" si="72"/>
        <v>2016</v>
      </c>
      <c r="T589" s="8">
        <v>2016</v>
      </c>
      <c r="U589" s="8">
        <f t="shared" si="73"/>
        <v>6</v>
      </c>
      <c r="V589" s="7">
        <v>42495</v>
      </c>
      <c r="W589" t="s">
        <v>25234</v>
      </c>
      <c r="X589" s="2">
        <v>0.35499999999999998</v>
      </c>
      <c r="Y589" s="6">
        <f t="shared" si="78"/>
        <v>9.4765222498064648E-3</v>
      </c>
      <c r="AA589">
        <v>17518628</v>
      </c>
      <c r="AB589">
        <v>5300152202</v>
      </c>
      <c r="AD589" t="s">
        <v>6</v>
      </c>
      <c r="AE589">
        <v>10</v>
      </c>
      <c r="AF589">
        <v>7</v>
      </c>
      <c r="AH589" t="s">
        <v>48709</v>
      </c>
      <c r="AI589" t="s">
        <v>48708</v>
      </c>
      <c r="AK589" t="s">
        <v>48707</v>
      </c>
      <c r="AL589">
        <v>2</v>
      </c>
      <c r="AM589" s="5">
        <f t="shared" si="74"/>
        <v>0.33333333333333331</v>
      </c>
      <c r="AN589" s="4">
        <f t="shared" si="79"/>
        <v>5.048592704783541E-4</v>
      </c>
      <c r="AO589" s="3"/>
      <c r="AP589">
        <v>0</v>
      </c>
      <c r="AR589" t="s">
        <v>1</v>
      </c>
      <c r="AT589" s="2">
        <v>1.542</v>
      </c>
      <c r="AU589" s="1">
        <f t="shared" si="75"/>
        <v>0.6785023356008032</v>
      </c>
      <c r="AV589" s="1">
        <f t="shared" si="76"/>
        <v>0.499069076014241</v>
      </c>
      <c r="AW589" s="1">
        <f t="shared" si="77"/>
        <v>0.31963581642767874</v>
      </c>
    </row>
    <row r="590" spans="1:49" x14ac:dyDescent="0.2">
      <c r="A590">
        <v>588</v>
      </c>
      <c r="B590" t="s">
        <v>48706</v>
      </c>
      <c r="C590" t="s">
        <v>48705</v>
      </c>
      <c r="F590" t="s">
        <v>48704</v>
      </c>
      <c r="G590" t="s">
        <v>17</v>
      </c>
      <c r="H590" t="s">
        <v>16</v>
      </c>
      <c r="I590" t="s">
        <v>48703</v>
      </c>
      <c r="J590" t="s">
        <v>48697</v>
      </c>
      <c r="K590" t="s">
        <v>48702</v>
      </c>
      <c r="L590" t="s">
        <v>48701</v>
      </c>
      <c r="M590" t="s">
        <v>48700</v>
      </c>
      <c r="N590">
        <v>2</v>
      </c>
      <c r="O590" t="s">
        <v>48699</v>
      </c>
      <c r="P590" t="s">
        <v>48698</v>
      </c>
      <c r="Q590" t="s">
        <v>48697</v>
      </c>
      <c r="R590" s="7">
        <v>42495</v>
      </c>
      <c r="S590" s="8">
        <f t="shared" si="72"/>
        <v>2016</v>
      </c>
      <c r="T590" s="8">
        <v>2016</v>
      </c>
      <c r="U590" s="8">
        <f t="shared" si="73"/>
        <v>6</v>
      </c>
      <c r="V590" s="7">
        <v>42495</v>
      </c>
      <c r="W590" t="s">
        <v>25234</v>
      </c>
      <c r="X590" s="2">
        <v>0.35499999999999998</v>
      </c>
      <c r="Y590" s="6">
        <f t="shared" si="78"/>
        <v>9.4765222498064648E-3</v>
      </c>
      <c r="AA590">
        <v>17518628</v>
      </c>
      <c r="AB590">
        <v>5300152202</v>
      </c>
      <c r="AD590" t="s">
        <v>6</v>
      </c>
      <c r="AE590">
        <v>10</v>
      </c>
      <c r="AF590">
        <v>7</v>
      </c>
      <c r="AH590" t="s">
        <v>48696</v>
      </c>
      <c r="AI590" t="s">
        <v>48695</v>
      </c>
      <c r="AK590" t="s">
        <v>48694</v>
      </c>
      <c r="AL590">
        <v>11</v>
      </c>
      <c r="AM590" s="5">
        <f t="shared" si="74"/>
        <v>1.8333333333333333</v>
      </c>
      <c r="AN590" s="4">
        <f t="shared" si="79"/>
        <v>2.7767259876309478E-3</v>
      </c>
      <c r="AO590" s="3"/>
      <c r="AP590">
        <v>0</v>
      </c>
      <c r="AR590" t="s">
        <v>1</v>
      </c>
      <c r="AT590" s="2">
        <v>1.542</v>
      </c>
      <c r="AU590" s="1">
        <f t="shared" si="75"/>
        <v>0.74665833711538099</v>
      </c>
      <c r="AV590" s="1">
        <f t="shared" si="76"/>
        <v>0.61266241187187065</v>
      </c>
      <c r="AW590" s="1">
        <f t="shared" si="77"/>
        <v>0.47866648662836025</v>
      </c>
    </row>
    <row r="591" spans="1:49" x14ac:dyDescent="0.2">
      <c r="A591">
        <v>589</v>
      </c>
      <c r="B591" t="s">
        <v>48693</v>
      </c>
      <c r="C591" t="s">
        <v>48692</v>
      </c>
      <c r="F591" t="s">
        <v>48691</v>
      </c>
      <c r="G591" t="s">
        <v>17</v>
      </c>
      <c r="H591" t="s">
        <v>16</v>
      </c>
      <c r="I591" t="s">
        <v>29846</v>
      </c>
      <c r="J591">
        <v>60024350</v>
      </c>
      <c r="K591" t="s">
        <v>2245</v>
      </c>
      <c r="L591" t="s">
        <v>2244</v>
      </c>
      <c r="M591" t="s">
        <v>340</v>
      </c>
      <c r="N591">
        <v>4</v>
      </c>
      <c r="O591" t="s">
        <v>48690</v>
      </c>
      <c r="P591" t="s">
        <v>48689</v>
      </c>
      <c r="Q591" t="s">
        <v>7523</v>
      </c>
      <c r="R591" s="7">
        <v>42495</v>
      </c>
      <c r="S591" s="8">
        <f t="shared" si="72"/>
        <v>2016</v>
      </c>
      <c r="T591" s="8">
        <v>2016</v>
      </c>
      <c r="U591" s="8">
        <f t="shared" si="73"/>
        <v>6</v>
      </c>
      <c r="V591" s="7">
        <v>42495</v>
      </c>
      <c r="W591" t="s">
        <v>24417</v>
      </c>
      <c r="X591" s="2">
        <v>0.63600000000000001</v>
      </c>
      <c r="Y591" s="6">
        <f t="shared" si="78"/>
        <v>1.6977656763033557E-2</v>
      </c>
      <c r="AA591">
        <v>14248220</v>
      </c>
      <c r="AB591">
        <v>130124</v>
      </c>
      <c r="AD591" t="s">
        <v>6</v>
      </c>
      <c r="AE591">
        <v>16</v>
      </c>
      <c r="AF591">
        <v>5</v>
      </c>
      <c r="AG591">
        <v>637</v>
      </c>
      <c r="AI591" t="s">
        <v>48688</v>
      </c>
      <c r="AJ591" t="s">
        <v>48687</v>
      </c>
      <c r="AK591" t="s">
        <v>48686</v>
      </c>
      <c r="AL591">
        <v>15</v>
      </c>
      <c r="AM591" s="5">
        <f t="shared" si="74"/>
        <v>2.5</v>
      </c>
      <c r="AN591" s="4">
        <f t="shared" si="79"/>
        <v>3.7864445285876562E-3</v>
      </c>
      <c r="AO591" s="3"/>
      <c r="AP591">
        <v>1</v>
      </c>
      <c r="AQ591" t="s">
        <v>222</v>
      </c>
      <c r="AR591">
        <v>61401490</v>
      </c>
      <c r="AS591" t="s">
        <v>221</v>
      </c>
      <c r="AT591" s="2" t="s">
        <v>0</v>
      </c>
      <c r="AU591" s="1">
        <f t="shared" si="75"/>
        <v>1.3020293092699788</v>
      </c>
      <c r="AV591" s="1">
        <f t="shared" si="76"/>
        <v>1.0382050645810608</v>
      </c>
      <c r="AW591" s="1">
        <f t="shared" si="77"/>
        <v>0.77438081989214258</v>
      </c>
    </row>
    <row r="592" spans="1:49" x14ac:dyDescent="0.2">
      <c r="A592">
        <v>590</v>
      </c>
      <c r="B592" t="s">
        <v>48685</v>
      </c>
      <c r="C592" t="s">
        <v>48684</v>
      </c>
      <c r="E592">
        <v>27243647</v>
      </c>
      <c r="F592" t="s">
        <v>48683</v>
      </c>
      <c r="G592" t="s">
        <v>17</v>
      </c>
      <c r="H592" t="s">
        <v>16</v>
      </c>
      <c r="I592" t="s">
        <v>1358</v>
      </c>
      <c r="J592" t="s">
        <v>48682</v>
      </c>
      <c r="K592" t="s">
        <v>48681</v>
      </c>
      <c r="L592" t="s">
        <v>48680</v>
      </c>
      <c r="M592" t="s">
        <v>48679</v>
      </c>
      <c r="N592">
        <v>7</v>
      </c>
      <c r="O592" t="s">
        <v>48678</v>
      </c>
      <c r="P592" t="s">
        <v>48677</v>
      </c>
      <c r="Q592" t="s">
        <v>48676</v>
      </c>
      <c r="R592" s="7">
        <v>42494</v>
      </c>
      <c r="S592" s="8">
        <f t="shared" si="72"/>
        <v>2016</v>
      </c>
      <c r="T592" s="8">
        <v>2016</v>
      </c>
      <c r="U592" s="8">
        <f t="shared" si="73"/>
        <v>6</v>
      </c>
      <c r="V592" s="7">
        <v>42494</v>
      </c>
      <c r="W592" t="s">
        <v>6410</v>
      </c>
      <c r="X592" s="2">
        <v>5.38</v>
      </c>
      <c r="Y592" s="6">
        <f t="shared" si="78"/>
        <v>0.14361602733509518</v>
      </c>
      <c r="AB592">
        <v>21100416121</v>
      </c>
      <c r="AC592">
        <v>20550278</v>
      </c>
      <c r="AD592" t="s">
        <v>6</v>
      </c>
      <c r="AE592">
        <v>2</v>
      </c>
      <c r="AF592">
        <v>5</v>
      </c>
      <c r="AG592">
        <v>16045</v>
      </c>
      <c r="AI592" t="s">
        <v>48675</v>
      </c>
      <c r="AK592" t="s">
        <v>48674</v>
      </c>
      <c r="AL592">
        <v>70</v>
      </c>
      <c r="AM592" s="5">
        <f t="shared" si="74"/>
        <v>11.666666666666666</v>
      </c>
      <c r="AN592" s="4">
        <f t="shared" si="79"/>
        <v>1.7670074466742396E-2</v>
      </c>
      <c r="AO592" s="3"/>
      <c r="AP592">
        <v>0</v>
      </c>
      <c r="AQ592" t="s">
        <v>1782</v>
      </c>
      <c r="AR592" t="s">
        <v>48673</v>
      </c>
      <c r="AS592" t="s">
        <v>1780</v>
      </c>
      <c r="AT592" s="2">
        <v>15.792999999999999</v>
      </c>
      <c r="AU592" s="1">
        <f t="shared" si="75"/>
        <v>10.583224147458935</v>
      </c>
      <c r="AV592" s="1">
        <f t="shared" si="76"/>
        <v>8.0643050900918798</v>
      </c>
      <c r="AW592" s="1">
        <f t="shared" si="77"/>
        <v>5.5453860327248226</v>
      </c>
    </row>
    <row r="593" spans="1:49" x14ac:dyDescent="0.2">
      <c r="A593">
        <v>591</v>
      </c>
      <c r="B593" t="s">
        <v>48672</v>
      </c>
      <c r="C593" t="s">
        <v>48671</v>
      </c>
      <c r="F593" t="s">
        <v>48670</v>
      </c>
      <c r="G593" t="s">
        <v>17</v>
      </c>
      <c r="H593" t="s">
        <v>16</v>
      </c>
      <c r="I593" t="s">
        <v>48669</v>
      </c>
      <c r="J593">
        <v>60001873</v>
      </c>
      <c r="K593" t="s">
        <v>1331</v>
      </c>
      <c r="L593" t="s">
        <v>1340</v>
      </c>
      <c r="M593" t="s">
        <v>709</v>
      </c>
      <c r="N593">
        <v>3</v>
      </c>
      <c r="O593" t="s">
        <v>48668</v>
      </c>
      <c r="P593" t="s">
        <v>48667</v>
      </c>
      <c r="Q593" t="s">
        <v>1337</v>
      </c>
      <c r="R593" s="7">
        <v>42494</v>
      </c>
      <c r="S593" s="8">
        <f t="shared" si="72"/>
        <v>2016</v>
      </c>
      <c r="T593" s="8">
        <v>2016</v>
      </c>
      <c r="U593" s="8">
        <f t="shared" si="73"/>
        <v>6</v>
      </c>
      <c r="V593" s="7">
        <v>42494</v>
      </c>
      <c r="W593" t="s">
        <v>25651</v>
      </c>
      <c r="X593" s="2">
        <v>2.5350000000000001</v>
      </c>
      <c r="Y593" s="6">
        <f t="shared" si="78"/>
        <v>6.7670377192279973E-2</v>
      </c>
      <c r="AA593">
        <v>19448244</v>
      </c>
      <c r="AB593">
        <v>19700171101</v>
      </c>
      <c r="AC593">
        <v>19448252</v>
      </c>
      <c r="AD593" t="s">
        <v>6</v>
      </c>
      <c r="AE593">
        <v>8</v>
      </c>
      <c r="AF593">
        <v>17</v>
      </c>
      <c r="AH593" t="s">
        <v>48666</v>
      </c>
      <c r="AI593" t="s">
        <v>48665</v>
      </c>
      <c r="AJ593" t="s">
        <v>48664</v>
      </c>
      <c r="AK593" t="s">
        <v>48663</v>
      </c>
      <c r="AL593">
        <v>33</v>
      </c>
      <c r="AM593" s="5">
        <f t="shared" si="74"/>
        <v>5.5</v>
      </c>
      <c r="AN593" s="4">
        <f t="shared" si="79"/>
        <v>8.330177962892843E-3</v>
      </c>
      <c r="AO593" s="3"/>
      <c r="AP593">
        <v>0</v>
      </c>
      <c r="AR593" t="s">
        <v>1</v>
      </c>
      <c r="AT593" s="2" t="s">
        <v>0</v>
      </c>
      <c r="AU593" s="1">
        <f t="shared" si="75"/>
        <v>4.9868317423463839</v>
      </c>
      <c r="AV593" s="1">
        <f t="shared" si="76"/>
        <v>3.8000277577586408</v>
      </c>
      <c r="AW593" s="1">
        <f t="shared" si="77"/>
        <v>2.613223773170898</v>
      </c>
    </row>
    <row r="594" spans="1:49" x14ac:dyDescent="0.2">
      <c r="A594">
        <v>592</v>
      </c>
      <c r="B594" t="s">
        <v>48662</v>
      </c>
      <c r="C594" t="s">
        <v>48661</v>
      </c>
      <c r="F594" t="s">
        <v>48660</v>
      </c>
      <c r="G594" t="s">
        <v>17</v>
      </c>
      <c r="H594" t="s">
        <v>16</v>
      </c>
      <c r="I594" t="s">
        <v>48659</v>
      </c>
      <c r="N594">
        <v>1</v>
      </c>
      <c r="O594" t="s">
        <v>48658</v>
      </c>
      <c r="P594">
        <v>55849312100</v>
      </c>
      <c r="R594" s="7">
        <v>42493</v>
      </c>
      <c r="S594" s="8">
        <f t="shared" si="72"/>
        <v>2016</v>
      </c>
      <c r="T594" s="8">
        <v>2016</v>
      </c>
      <c r="U594" s="8">
        <f t="shared" si="73"/>
        <v>6</v>
      </c>
      <c r="V594" s="7">
        <v>42493</v>
      </c>
      <c r="W594" t="s">
        <v>25084</v>
      </c>
      <c r="X594" s="2">
        <v>0.218</v>
      </c>
      <c r="Y594" s="6">
        <f t="shared" si="78"/>
        <v>5.8193854942473512E-3</v>
      </c>
      <c r="AA594">
        <v>3772063</v>
      </c>
      <c r="AB594">
        <v>130012</v>
      </c>
      <c r="AC594" t="s">
        <v>25083</v>
      </c>
      <c r="AD594" t="s">
        <v>6</v>
      </c>
      <c r="AE594">
        <v>62</v>
      </c>
      <c r="AF594">
        <v>3</v>
      </c>
      <c r="AH594" t="s">
        <v>48657</v>
      </c>
      <c r="AI594" t="s">
        <v>48656</v>
      </c>
      <c r="AK594" t="s">
        <v>48655</v>
      </c>
      <c r="AL594">
        <v>0</v>
      </c>
      <c r="AM594" s="5">
        <f t="shared" si="74"/>
        <v>0</v>
      </c>
      <c r="AN594" s="4">
        <f t="shared" si="79"/>
        <v>0</v>
      </c>
      <c r="AO594" s="3"/>
      <c r="AP594">
        <v>1</v>
      </c>
      <c r="AR594" t="s">
        <v>1</v>
      </c>
      <c r="AT594" s="2">
        <v>2.3330000000000002</v>
      </c>
      <c r="AU594" s="1">
        <f t="shared" si="75"/>
        <v>0.40735698459731456</v>
      </c>
      <c r="AV594" s="1">
        <f t="shared" si="76"/>
        <v>0.29096927471236755</v>
      </c>
      <c r="AW594" s="1">
        <f t="shared" si="77"/>
        <v>0.17458156482742054</v>
      </c>
    </row>
    <row r="595" spans="1:49" x14ac:dyDescent="0.2">
      <c r="A595">
        <v>593</v>
      </c>
      <c r="B595" t="s">
        <v>48654</v>
      </c>
      <c r="C595" t="s">
        <v>48653</v>
      </c>
      <c r="F595" t="s">
        <v>48652</v>
      </c>
      <c r="G595" t="s">
        <v>17</v>
      </c>
      <c r="H595" t="s">
        <v>16</v>
      </c>
      <c r="I595" t="s">
        <v>48651</v>
      </c>
      <c r="J595" t="s">
        <v>48650</v>
      </c>
      <c r="K595" t="s">
        <v>48649</v>
      </c>
      <c r="L595" t="s">
        <v>48648</v>
      </c>
      <c r="M595" t="s">
        <v>230</v>
      </c>
      <c r="N595">
        <v>3</v>
      </c>
      <c r="O595" t="s">
        <v>48647</v>
      </c>
      <c r="P595" t="s">
        <v>48646</v>
      </c>
      <c r="Q595" t="s">
        <v>48645</v>
      </c>
      <c r="R595" s="7">
        <v>42493</v>
      </c>
      <c r="S595" s="8">
        <f t="shared" si="72"/>
        <v>2016</v>
      </c>
      <c r="T595" s="8">
        <v>2016</v>
      </c>
      <c r="U595" s="8">
        <f t="shared" si="73"/>
        <v>6</v>
      </c>
      <c r="V595" s="7">
        <v>42493</v>
      </c>
      <c r="W595" t="s">
        <v>26222</v>
      </c>
      <c r="X595" s="2">
        <v>0.80200000000000005</v>
      </c>
      <c r="Y595" s="6">
        <f t="shared" si="78"/>
        <v>2.1408931955900806E-2</v>
      </c>
      <c r="AB595">
        <v>21100242257</v>
      </c>
      <c r="AC595">
        <v>20754450</v>
      </c>
      <c r="AD595" t="s">
        <v>6</v>
      </c>
      <c r="AE595">
        <v>7</v>
      </c>
      <c r="AF595">
        <v>2</v>
      </c>
      <c r="AG595">
        <v>19</v>
      </c>
      <c r="AI595" t="s">
        <v>48644</v>
      </c>
      <c r="AJ595" t="s">
        <v>48643</v>
      </c>
      <c r="AK595" t="s">
        <v>48642</v>
      </c>
      <c r="AL595">
        <v>6</v>
      </c>
      <c r="AM595" s="5">
        <f t="shared" si="74"/>
        <v>1</v>
      </c>
      <c r="AN595" s="4">
        <f t="shared" si="79"/>
        <v>1.5145778114350624E-3</v>
      </c>
      <c r="AO595" s="3"/>
      <c r="AP595">
        <v>1</v>
      </c>
      <c r="AR595" t="s">
        <v>1</v>
      </c>
      <c r="AT595" s="2">
        <v>2.7690000000000001</v>
      </c>
      <c r="AU595" s="1">
        <f t="shared" si="75"/>
        <v>1.5440625712561082</v>
      </c>
      <c r="AV595" s="1">
        <f t="shared" si="76"/>
        <v>1.1461754883667934</v>
      </c>
      <c r="AW595" s="1">
        <f t="shared" si="77"/>
        <v>0.74828840547747855</v>
      </c>
    </row>
    <row r="596" spans="1:49" x14ac:dyDescent="0.2">
      <c r="A596">
        <v>594</v>
      </c>
      <c r="B596" t="s">
        <v>48641</v>
      </c>
      <c r="C596" t="s">
        <v>48640</v>
      </c>
      <c r="F596" t="s">
        <v>48639</v>
      </c>
      <c r="G596" t="s">
        <v>17</v>
      </c>
      <c r="H596" t="s">
        <v>16</v>
      </c>
      <c r="I596" t="s">
        <v>4134</v>
      </c>
      <c r="J596">
        <v>60017622</v>
      </c>
      <c r="K596" t="s">
        <v>48638</v>
      </c>
      <c r="L596" t="s">
        <v>341</v>
      </c>
      <c r="M596" t="s">
        <v>340</v>
      </c>
      <c r="N596">
        <v>1</v>
      </c>
      <c r="O596" t="s">
        <v>48637</v>
      </c>
      <c r="P596">
        <v>56151285200</v>
      </c>
      <c r="Q596">
        <v>60017622</v>
      </c>
      <c r="R596" s="7">
        <v>42493</v>
      </c>
      <c r="S596" s="8">
        <f t="shared" si="72"/>
        <v>2016</v>
      </c>
      <c r="T596" s="8">
        <v>2016</v>
      </c>
      <c r="U596" s="8">
        <f t="shared" si="73"/>
        <v>6</v>
      </c>
      <c r="V596" s="7">
        <v>42493</v>
      </c>
      <c r="W596" t="s">
        <v>25764</v>
      </c>
      <c r="X596" s="2">
        <v>0.85699999999999998</v>
      </c>
      <c r="Y596" s="6">
        <f t="shared" si="78"/>
        <v>2.287712554389899E-2</v>
      </c>
      <c r="AA596">
        <v>223727</v>
      </c>
      <c r="AB596">
        <v>28570</v>
      </c>
      <c r="AC596">
        <v>13616463</v>
      </c>
      <c r="AD596" t="s">
        <v>6</v>
      </c>
      <c r="AE596">
        <v>49</v>
      </c>
      <c r="AF596">
        <v>21</v>
      </c>
      <c r="AG596">
        <v>215108</v>
      </c>
      <c r="AI596" t="s">
        <v>48636</v>
      </c>
      <c r="AJ596" t="s">
        <v>48635</v>
      </c>
      <c r="AK596" t="s">
        <v>48634</v>
      </c>
      <c r="AL596">
        <v>27</v>
      </c>
      <c r="AM596" s="5">
        <f t="shared" si="74"/>
        <v>4.5</v>
      </c>
      <c r="AN596" s="4">
        <f t="shared" si="79"/>
        <v>6.815600151457781E-3</v>
      </c>
      <c r="AO596" s="3"/>
      <c r="AP596">
        <v>0</v>
      </c>
      <c r="AQ596" t="s">
        <v>222</v>
      </c>
      <c r="AR596">
        <v>61127013</v>
      </c>
      <c r="AS596" t="s">
        <v>221</v>
      </c>
      <c r="AT596" s="2" t="s">
        <v>0</v>
      </c>
      <c r="AU596" s="1">
        <f t="shared" si="75"/>
        <v>1.8058667926166627</v>
      </c>
      <c r="AV596" s="1">
        <f t="shared" si="76"/>
        <v>1.4846362847678385</v>
      </c>
      <c r="AW596" s="1">
        <f t="shared" si="77"/>
        <v>1.1634057769190143</v>
      </c>
    </row>
    <row r="597" spans="1:49" x14ac:dyDescent="0.2">
      <c r="A597">
        <v>595</v>
      </c>
      <c r="B597" t="s">
        <v>48633</v>
      </c>
      <c r="C597" t="s">
        <v>48632</v>
      </c>
      <c r="F597" t="s">
        <v>48631</v>
      </c>
      <c r="G597" t="s">
        <v>17</v>
      </c>
      <c r="H597" t="s">
        <v>16</v>
      </c>
      <c r="I597" t="s">
        <v>12396</v>
      </c>
      <c r="J597" t="s">
        <v>48630</v>
      </c>
      <c r="K597" t="s">
        <v>48629</v>
      </c>
      <c r="L597" t="s">
        <v>48628</v>
      </c>
      <c r="M597" t="s">
        <v>2572</v>
      </c>
      <c r="N597">
        <v>4</v>
      </c>
      <c r="O597" t="s">
        <v>48627</v>
      </c>
      <c r="P597" t="s">
        <v>48626</v>
      </c>
      <c r="Q597" t="s">
        <v>48625</v>
      </c>
      <c r="R597" s="7">
        <v>42493</v>
      </c>
      <c r="S597" s="8">
        <f t="shared" si="72"/>
        <v>2016</v>
      </c>
      <c r="T597" s="8">
        <v>2016</v>
      </c>
      <c r="U597" s="8">
        <f t="shared" si="73"/>
        <v>6</v>
      </c>
      <c r="V597" s="7">
        <v>42493</v>
      </c>
      <c r="W597" t="s">
        <v>15615</v>
      </c>
      <c r="X597" s="2">
        <v>0.255</v>
      </c>
      <c r="Y597" s="6">
        <f t="shared" si="78"/>
        <v>6.8070793625370392E-3</v>
      </c>
      <c r="AA597">
        <v>3321649</v>
      </c>
      <c r="AB597">
        <v>28454</v>
      </c>
      <c r="AD597" t="s">
        <v>6</v>
      </c>
      <c r="AE597">
        <v>35</v>
      </c>
      <c r="AF597">
        <v>3</v>
      </c>
      <c r="AH597" t="s">
        <v>48624</v>
      </c>
      <c r="AI597" t="s">
        <v>48623</v>
      </c>
      <c r="AJ597" t="s">
        <v>48622</v>
      </c>
      <c r="AK597" t="s">
        <v>48621</v>
      </c>
      <c r="AL597">
        <v>11</v>
      </c>
      <c r="AM597" s="5">
        <f t="shared" si="74"/>
        <v>1.8333333333333333</v>
      </c>
      <c r="AN597" s="4">
        <f t="shared" si="79"/>
        <v>2.7767259876309478E-3</v>
      </c>
      <c r="AO597" s="3"/>
      <c r="AP597">
        <v>0</v>
      </c>
      <c r="AR597">
        <v>61563032</v>
      </c>
      <c r="AT597" s="2" t="s">
        <v>0</v>
      </c>
      <c r="AU597" s="1">
        <f t="shared" si="75"/>
        <v>0.55979733500652118</v>
      </c>
      <c r="AV597" s="1">
        <f t="shared" si="76"/>
        <v>0.47919026750839938</v>
      </c>
      <c r="AW597" s="1">
        <f t="shared" si="77"/>
        <v>0.39858320001027753</v>
      </c>
    </row>
    <row r="598" spans="1:49" x14ac:dyDescent="0.2">
      <c r="A598">
        <v>596</v>
      </c>
      <c r="B598" t="s">
        <v>48620</v>
      </c>
      <c r="C598" t="s">
        <v>48619</v>
      </c>
      <c r="F598" t="s">
        <v>48618</v>
      </c>
      <c r="G598" t="s">
        <v>17</v>
      </c>
      <c r="H598" t="s">
        <v>16</v>
      </c>
      <c r="I598" t="s">
        <v>13512</v>
      </c>
      <c r="J598">
        <v>60059937</v>
      </c>
      <c r="K598" t="s">
        <v>11724</v>
      </c>
      <c r="L598" t="s">
        <v>5250</v>
      </c>
      <c r="M598" t="s">
        <v>5249</v>
      </c>
      <c r="N598">
        <v>2</v>
      </c>
      <c r="O598" t="s">
        <v>48617</v>
      </c>
      <c r="P598" t="s">
        <v>48616</v>
      </c>
      <c r="Q598" t="s">
        <v>11721</v>
      </c>
      <c r="R598" s="7">
        <v>42493</v>
      </c>
      <c r="S598" s="8">
        <f t="shared" si="72"/>
        <v>2016</v>
      </c>
      <c r="T598" s="8">
        <v>2016</v>
      </c>
      <c r="U598" s="8">
        <f t="shared" si="73"/>
        <v>6</v>
      </c>
      <c r="V598" s="7">
        <v>42493</v>
      </c>
      <c r="W598" t="s">
        <v>15615</v>
      </c>
      <c r="X598" s="2">
        <v>0.255</v>
      </c>
      <c r="Y598" s="6">
        <f t="shared" si="78"/>
        <v>6.8070793625370392E-3</v>
      </c>
      <c r="AA598">
        <v>3321649</v>
      </c>
      <c r="AB598">
        <v>28454</v>
      </c>
      <c r="AD598" t="s">
        <v>6</v>
      </c>
      <c r="AE598">
        <v>35</v>
      </c>
      <c r="AF598">
        <v>3</v>
      </c>
      <c r="AH598" t="s">
        <v>48615</v>
      </c>
      <c r="AI598" t="s">
        <v>48614</v>
      </c>
      <c r="AJ598" t="s">
        <v>48613</v>
      </c>
      <c r="AK598" t="s">
        <v>48612</v>
      </c>
      <c r="AL598">
        <v>1</v>
      </c>
      <c r="AM598" s="5">
        <f t="shared" si="74"/>
        <v>0.16666666666666666</v>
      </c>
      <c r="AN598" s="4">
        <f t="shared" si="79"/>
        <v>2.5242963523917705E-4</v>
      </c>
      <c r="AO598" s="3"/>
      <c r="AP598">
        <v>0</v>
      </c>
      <c r="AR598" t="s">
        <v>1</v>
      </c>
      <c r="AT598" s="2" t="s">
        <v>0</v>
      </c>
      <c r="AU598" s="1">
        <f t="shared" si="75"/>
        <v>0.48406844443476804</v>
      </c>
      <c r="AV598" s="1">
        <f t="shared" si="76"/>
        <v>0.35297544988881085</v>
      </c>
      <c r="AW598" s="1">
        <f t="shared" si="77"/>
        <v>0.22188245534285356</v>
      </c>
    </row>
    <row r="599" spans="1:49" x14ac:dyDescent="0.2">
      <c r="A599">
        <v>597</v>
      </c>
      <c r="B599" t="s">
        <v>48611</v>
      </c>
      <c r="C599" t="s">
        <v>48610</v>
      </c>
      <c r="E599">
        <v>26932864</v>
      </c>
      <c r="F599" t="s">
        <v>48609</v>
      </c>
      <c r="G599" t="s">
        <v>17</v>
      </c>
      <c r="H599" t="s">
        <v>16</v>
      </c>
      <c r="I599" t="s">
        <v>48608</v>
      </c>
      <c r="J599" t="s">
        <v>48607</v>
      </c>
      <c r="K599" t="s">
        <v>48606</v>
      </c>
      <c r="L599" t="s">
        <v>48605</v>
      </c>
      <c r="M599" t="s">
        <v>48604</v>
      </c>
      <c r="N599">
        <v>6</v>
      </c>
      <c r="O599" t="s">
        <v>48603</v>
      </c>
      <c r="P599" t="s">
        <v>48602</v>
      </c>
      <c r="Q599" t="s">
        <v>48601</v>
      </c>
      <c r="R599" s="7">
        <v>42493</v>
      </c>
      <c r="S599" s="8">
        <f t="shared" si="72"/>
        <v>2016</v>
      </c>
      <c r="T599" s="8">
        <v>2016</v>
      </c>
      <c r="U599" s="8">
        <f t="shared" si="73"/>
        <v>6</v>
      </c>
      <c r="V599" s="7">
        <v>42493</v>
      </c>
      <c r="W599" t="s">
        <v>48600</v>
      </c>
      <c r="X599" s="2">
        <v>0.66500000000000004</v>
      </c>
      <c r="Y599" s="6">
        <f t="shared" si="78"/>
        <v>1.7751795200341692E-2</v>
      </c>
      <c r="AA599" t="s">
        <v>48599</v>
      </c>
      <c r="AB599">
        <v>16861</v>
      </c>
      <c r="AC599">
        <v>14640678</v>
      </c>
      <c r="AD599" t="s">
        <v>6</v>
      </c>
      <c r="AE599">
        <v>21</v>
      </c>
      <c r="AF599">
        <v>3</v>
      </c>
      <c r="AH599" t="s">
        <v>48598</v>
      </c>
      <c r="AI599" t="s">
        <v>48597</v>
      </c>
      <c r="AJ599" t="s">
        <v>48596</v>
      </c>
      <c r="AK599" t="s">
        <v>48595</v>
      </c>
      <c r="AL599">
        <v>25</v>
      </c>
      <c r="AM599" s="5">
        <f t="shared" si="74"/>
        <v>4.166666666666667</v>
      </c>
      <c r="AN599" s="4">
        <f t="shared" si="79"/>
        <v>6.310740880979427E-3</v>
      </c>
      <c r="AO599" s="3"/>
      <c r="AP599">
        <v>0</v>
      </c>
      <c r="AR599" t="s">
        <v>1</v>
      </c>
      <c r="AT599" s="2">
        <v>1.8160000000000001</v>
      </c>
      <c r="AU599" s="1">
        <f t="shared" si="75"/>
        <v>1.4319478904533012</v>
      </c>
      <c r="AV599" s="1">
        <f t="shared" si="76"/>
        <v>1.2031268040660559</v>
      </c>
      <c r="AW599" s="1">
        <f t="shared" si="77"/>
        <v>0.97430571767881058</v>
      </c>
    </row>
    <row r="600" spans="1:49" x14ac:dyDescent="0.2">
      <c r="A600">
        <v>598</v>
      </c>
      <c r="B600" t="s">
        <v>48594</v>
      </c>
      <c r="C600" t="s">
        <v>48593</v>
      </c>
      <c r="F600" t="s">
        <v>48592</v>
      </c>
      <c r="G600" t="s">
        <v>17</v>
      </c>
      <c r="H600" t="s">
        <v>16</v>
      </c>
      <c r="I600" t="s">
        <v>48591</v>
      </c>
      <c r="J600">
        <v>60016521</v>
      </c>
      <c r="K600" t="s">
        <v>11148</v>
      </c>
      <c r="L600" t="s">
        <v>861</v>
      </c>
      <c r="M600" t="s">
        <v>340</v>
      </c>
      <c r="N600">
        <v>4</v>
      </c>
      <c r="O600" t="s">
        <v>48590</v>
      </c>
      <c r="P600" t="s">
        <v>48589</v>
      </c>
      <c r="Q600" t="s">
        <v>11145</v>
      </c>
      <c r="R600" s="7">
        <v>42493</v>
      </c>
      <c r="S600" s="8">
        <f t="shared" si="72"/>
        <v>2016</v>
      </c>
      <c r="T600" s="8">
        <v>2016</v>
      </c>
      <c r="U600" s="8">
        <f t="shared" si="73"/>
        <v>6</v>
      </c>
      <c r="V600" s="7">
        <v>42493</v>
      </c>
      <c r="W600" t="s">
        <v>48588</v>
      </c>
      <c r="X600" s="2">
        <v>0.60099999999999998</v>
      </c>
      <c r="Y600" s="6">
        <f t="shared" si="78"/>
        <v>1.6043351752489256E-2</v>
      </c>
      <c r="AA600" t="s">
        <v>48587</v>
      </c>
      <c r="AB600">
        <v>29114</v>
      </c>
      <c r="AC600">
        <v>10290273</v>
      </c>
      <c r="AD600" t="s">
        <v>6</v>
      </c>
      <c r="AE600">
        <v>48</v>
      </c>
      <c r="AF600">
        <v>5</v>
      </c>
      <c r="AH600" t="s">
        <v>48586</v>
      </c>
      <c r="AI600" t="s">
        <v>48585</v>
      </c>
      <c r="AJ600" t="s">
        <v>48584</v>
      </c>
      <c r="AK600" t="s">
        <v>48583</v>
      </c>
      <c r="AL600">
        <v>4</v>
      </c>
      <c r="AM600" s="5">
        <f t="shared" si="74"/>
        <v>0.66666666666666663</v>
      </c>
      <c r="AN600" s="4">
        <f t="shared" si="79"/>
        <v>1.0097185409567082E-3</v>
      </c>
      <c r="AO600" s="3"/>
      <c r="AP600">
        <v>0</v>
      </c>
      <c r="AR600" t="s">
        <v>1</v>
      </c>
      <c r="AT600" s="2">
        <v>3.23</v>
      </c>
      <c r="AU600" s="1">
        <f t="shared" si="75"/>
        <v>1.153326178902949</v>
      </c>
      <c r="AV600" s="1">
        <f t="shared" si="76"/>
        <v>0.85265351467229822</v>
      </c>
      <c r="AW600" s="1">
        <f t="shared" si="77"/>
        <v>0.55198085044164724</v>
      </c>
    </row>
    <row r="601" spans="1:49" x14ac:dyDescent="0.2">
      <c r="A601">
        <v>599</v>
      </c>
      <c r="B601" t="s">
        <v>48582</v>
      </c>
      <c r="C601" t="s">
        <v>48581</v>
      </c>
      <c r="F601" t="s">
        <v>48580</v>
      </c>
      <c r="G601" t="s">
        <v>17</v>
      </c>
      <c r="H601" t="s">
        <v>16</v>
      </c>
      <c r="I601" t="s">
        <v>5274</v>
      </c>
      <c r="J601" t="s">
        <v>48579</v>
      </c>
      <c r="K601" t="s">
        <v>48578</v>
      </c>
      <c r="L601" t="s">
        <v>48577</v>
      </c>
      <c r="M601" t="s">
        <v>10317</v>
      </c>
      <c r="N601">
        <v>10</v>
      </c>
      <c r="O601" t="s">
        <v>48576</v>
      </c>
      <c r="P601" t="s">
        <v>48575</v>
      </c>
      <c r="Q601" t="s">
        <v>48574</v>
      </c>
      <c r="R601" s="7">
        <v>42493</v>
      </c>
      <c r="S601" s="8">
        <f t="shared" si="72"/>
        <v>2016</v>
      </c>
      <c r="T601" s="8">
        <v>2016</v>
      </c>
      <c r="U601" s="8">
        <f t="shared" si="73"/>
        <v>6</v>
      </c>
      <c r="V601" s="7">
        <v>42493</v>
      </c>
      <c r="W601" t="s">
        <v>48573</v>
      </c>
      <c r="X601" s="2">
        <v>6.069</v>
      </c>
      <c r="Y601" s="6">
        <f t="shared" si="78"/>
        <v>0.16200848882838151</v>
      </c>
      <c r="AA601" t="s">
        <v>48572</v>
      </c>
      <c r="AB601">
        <v>25143</v>
      </c>
      <c r="AC601">
        <v>16163028</v>
      </c>
      <c r="AD601" t="s">
        <v>6</v>
      </c>
      <c r="AE601">
        <v>26</v>
      </c>
      <c r="AF601">
        <v>17</v>
      </c>
      <c r="AH601" t="s">
        <v>48571</v>
      </c>
      <c r="AI601" t="s">
        <v>48570</v>
      </c>
      <c r="AJ601" t="s">
        <v>48569</v>
      </c>
      <c r="AK601" t="s">
        <v>48568</v>
      </c>
      <c r="AL601">
        <v>54</v>
      </c>
      <c r="AM601" s="5">
        <f t="shared" si="74"/>
        <v>9</v>
      </c>
      <c r="AN601" s="4">
        <f t="shared" si="79"/>
        <v>1.3631200302915562E-2</v>
      </c>
      <c r="AO601" s="3"/>
      <c r="AP601">
        <v>1</v>
      </c>
      <c r="AQ601" t="s">
        <v>207</v>
      </c>
      <c r="AR601" t="s">
        <v>48567</v>
      </c>
      <c r="AS601" t="s">
        <v>206</v>
      </c>
      <c r="AT601" s="2">
        <v>18.808</v>
      </c>
      <c r="AU601" s="1">
        <f t="shared" si="75"/>
        <v>11.749530227074171</v>
      </c>
      <c r="AV601" s="1">
        <f t="shared" si="76"/>
        <v>8.781984456564853</v>
      </c>
      <c r="AW601" s="1">
        <f t="shared" si="77"/>
        <v>5.814438686055535</v>
      </c>
    </row>
    <row r="602" spans="1:49" x14ac:dyDescent="0.2">
      <c r="A602">
        <v>600</v>
      </c>
      <c r="B602" t="s">
        <v>48566</v>
      </c>
      <c r="C602" t="s">
        <v>48565</v>
      </c>
      <c r="F602" t="s">
        <v>48564</v>
      </c>
      <c r="G602" t="s">
        <v>17</v>
      </c>
      <c r="H602" t="s">
        <v>16</v>
      </c>
      <c r="I602" t="s">
        <v>13057</v>
      </c>
      <c r="J602">
        <v>60012835</v>
      </c>
      <c r="K602" t="s">
        <v>285</v>
      </c>
      <c r="L602" t="s">
        <v>284</v>
      </c>
      <c r="M602" t="s">
        <v>283</v>
      </c>
      <c r="N602">
        <v>2</v>
      </c>
      <c r="O602" t="s">
        <v>48563</v>
      </c>
      <c r="P602" t="s">
        <v>48562</v>
      </c>
      <c r="Q602" t="s">
        <v>280</v>
      </c>
      <c r="R602" s="7">
        <v>42493</v>
      </c>
      <c r="S602" s="8">
        <f t="shared" si="72"/>
        <v>2016</v>
      </c>
      <c r="T602" s="8">
        <v>2016</v>
      </c>
      <c r="U602" s="8">
        <f t="shared" si="73"/>
        <v>6</v>
      </c>
      <c r="V602" s="7">
        <v>42493</v>
      </c>
      <c r="W602" t="s">
        <v>25084</v>
      </c>
      <c r="X602" s="2">
        <v>0.218</v>
      </c>
      <c r="Y602" s="6">
        <f t="shared" si="78"/>
        <v>5.8193854942473512E-3</v>
      </c>
      <c r="AA602">
        <v>3772063</v>
      </c>
      <c r="AB602">
        <v>130012</v>
      </c>
      <c r="AC602" t="s">
        <v>25083</v>
      </c>
      <c r="AD602" t="s">
        <v>6</v>
      </c>
      <c r="AE602">
        <v>62</v>
      </c>
      <c r="AF602">
        <v>3</v>
      </c>
      <c r="AH602" t="s">
        <v>48561</v>
      </c>
      <c r="AI602" t="s">
        <v>48560</v>
      </c>
      <c r="AJ602" t="s">
        <v>48559</v>
      </c>
      <c r="AK602" t="s">
        <v>48558</v>
      </c>
      <c r="AL602">
        <v>2</v>
      </c>
      <c r="AM602" s="5">
        <f t="shared" si="74"/>
        <v>0.33333333333333331</v>
      </c>
      <c r="AN602" s="4">
        <f t="shared" si="79"/>
        <v>5.048592704783541E-4</v>
      </c>
      <c r="AO602" s="3"/>
      <c r="AP602">
        <v>0</v>
      </c>
      <c r="AR602" t="s">
        <v>1</v>
      </c>
      <c r="AT602" s="2">
        <v>2.3330000000000002</v>
      </c>
      <c r="AU602" s="1">
        <f t="shared" si="75"/>
        <v>0.4225027627116652</v>
      </c>
      <c r="AV602" s="1">
        <f t="shared" si="76"/>
        <v>0.31621223823628525</v>
      </c>
      <c r="AW602" s="1">
        <f t="shared" si="77"/>
        <v>0.20992171376090529</v>
      </c>
    </row>
    <row r="603" spans="1:49" x14ac:dyDescent="0.2">
      <c r="A603">
        <v>601</v>
      </c>
      <c r="B603" t="s">
        <v>48557</v>
      </c>
      <c r="C603" t="s">
        <v>48556</v>
      </c>
      <c r="F603" t="s">
        <v>48555</v>
      </c>
      <c r="G603" t="s">
        <v>17</v>
      </c>
      <c r="H603" t="s">
        <v>16</v>
      </c>
      <c r="I603" t="s">
        <v>48554</v>
      </c>
      <c r="J603">
        <v>60104493</v>
      </c>
      <c r="K603" t="s">
        <v>48553</v>
      </c>
      <c r="L603" t="s">
        <v>48552</v>
      </c>
      <c r="M603" t="s">
        <v>593</v>
      </c>
      <c r="N603">
        <v>1</v>
      </c>
      <c r="O603" t="s">
        <v>48551</v>
      </c>
      <c r="P603">
        <v>35086864100</v>
      </c>
      <c r="Q603">
        <v>60104493</v>
      </c>
      <c r="R603" s="7">
        <v>42493</v>
      </c>
      <c r="S603" s="8">
        <f t="shared" si="72"/>
        <v>2016</v>
      </c>
      <c r="T603" s="8">
        <v>2016</v>
      </c>
      <c r="U603" s="8">
        <f t="shared" si="73"/>
        <v>6</v>
      </c>
      <c r="V603" s="7">
        <v>42493</v>
      </c>
      <c r="W603" t="s">
        <v>589</v>
      </c>
      <c r="X603" s="2">
        <v>0.251</v>
      </c>
      <c r="Y603" s="6">
        <f t="shared" si="78"/>
        <v>6.7003016470462617E-3</v>
      </c>
      <c r="AA603">
        <v>207217</v>
      </c>
      <c r="AB603">
        <v>26145</v>
      </c>
      <c r="AC603">
        <v>13623060</v>
      </c>
      <c r="AD603" t="s">
        <v>6</v>
      </c>
      <c r="AE603">
        <v>103</v>
      </c>
      <c r="AF603">
        <v>5</v>
      </c>
      <c r="AH603" t="s">
        <v>48550</v>
      </c>
      <c r="AI603" t="s">
        <v>48549</v>
      </c>
      <c r="AJ603" t="s">
        <v>48548</v>
      </c>
      <c r="AK603" t="s">
        <v>48547</v>
      </c>
      <c r="AL603">
        <v>10</v>
      </c>
      <c r="AM603" s="5">
        <f t="shared" si="74"/>
        <v>1.6666666666666667</v>
      </c>
      <c r="AN603" s="4">
        <f t="shared" si="79"/>
        <v>2.5242963523917708E-3</v>
      </c>
      <c r="AO603" s="3"/>
      <c r="AP603">
        <v>0</v>
      </c>
      <c r="AR603" t="s">
        <v>1</v>
      </c>
      <c r="AT603" s="2">
        <v>1.3360000000000001</v>
      </c>
      <c r="AU603" s="1">
        <f t="shared" si="75"/>
        <v>0.54475000586499145</v>
      </c>
      <c r="AV603" s="1">
        <f t="shared" si="76"/>
        <v>0.46122989997190167</v>
      </c>
      <c r="AW603" s="1">
        <f t="shared" si="77"/>
        <v>0.37770979407881178</v>
      </c>
    </row>
    <row r="604" spans="1:49" x14ac:dyDescent="0.2">
      <c r="A604">
        <v>602</v>
      </c>
      <c r="B604" t="s">
        <v>48546</v>
      </c>
      <c r="C604" t="s">
        <v>48545</v>
      </c>
      <c r="F604" t="s">
        <v>48544</v>
      </c>
      <c r="G604" t="s">
        <v>17</v>
      </c>
      <c r="H604" t="s">
        <v>16</v>
      </c>
      <c r="I604" t="s">
        <v>48543</v>
      </c>
      <c r="J604">
        <v>60029470</v>
      </c>
      <c r="K604" t="s">
        <v>48542</v>
      </c>
      <c r="L604" t="s">
        <v>19416</v>
      </c>
      <c r="M604" t="s">
        <v>459</v>
      </c>
      <c r="N604">
        <v>8</v>
      </c>
      <c r="O604" t="s">
        <v>48541</v>
      </c>
      <c r="P604" t="s">
        <v>48540</v>
      </c>
      <c r="Q604" t="s">
        <v>48539</v>
      </c>
      <c r="R604" s="7">
        <v>42493</v>
      </c>
      <c r="S604" s="8">
        <f t="shared" si="72"/>
        <v>2016</v>
      </c>
      <c r="T604" s="8">
        <v>2016</v>
      </c>
      <c r="U604" s="8">
        <f t="shared" si="73"/>
        <v>6</v>
      </c>
      <c r="V604" s="7">
        <v>42493</v>
      </c>
      <c r="W604" t="s">
        <v>48538</v>
      </c>
      <c r="X604" s="2">
        <v>0.81299999999999994</v>
      </c>
      <c r="Y604" s="6">
        <f t="shared" si="78"/>
        <v>2.170257067350044E-2</v>
      </c>
      <c r="AA604">
        <v>17538947</v>
      </c>
      <c r="AB604">
        <v>19700187627</v>
      </c>
      <c r="AC604">
        <v>17538955</v>
      </c>
      <c r="AD604" t="s">
        <v>6</v>
      </c>
      <c r="AE604">
        <v>9</v>
      </c>
      <c r="AF604">
        <v>5</v>
      </c>
      <c r="AH604" t="s">
        <v>48537</v>
      </c>
      <c r="AI604" t="s">
        <v>48536</v>
      </c>
      <c r="AJ604" t="s">
        <v>48535</v>
      </c>
      <c r="AK604" t="s">
        <v>48534</v>
      </c>
      <c r="AL604">
        <v>6</v>
      </c>
      <c r="AM604" s="5">
        <f t="shared" si="74"/>
        <v>1</v>
      </c>
      <c r="AN604" s="4">
        <f t="shared" si="79"/>
        <v>1.5145778114350624E-3</v>
      </c>
      <c r="AO604" s="3"/>
      <c r="AP604">
        <v>0</v>
      </c>
      <c r="AR604" t="s">
        <v>1</v>
      </c>
      <c r="AT604" s="2">
        <v>3.5379999999999998</v>
      </c>
      <c r="AU604" s="1">
        <f t="shared" si="75"/>
        <v>1.5646172814880825</v>
      </c>
      <c r="AV604" s="1">
        <f t="shared" si="76"/>
        <v>1.1608574242467751</v>
      </c>
      <c r="AW604" s="1">
        <f t="shared" si="77"/>
        <v>0.7570975670054676</v>
      </c>
    </row>
    <row r="605" spans="1:49" x14ac:dyDescent="0.2">
      <c r="A605">
        <v>603</v>
      </c>
      <c r="B605" t="s">
        <v>48533</v>
      </c>
      <c r="C605" t="s">
        <v>48532</v>
      </c>
      <c r="F605" t="s">
        <v>48531</v>
      </c>
      <c r="G605" t="s">
        <v>17</v>
      </c>
      <c r="H605" t="s">
        <v>16</v>
      </c>
      <c r="I605" t="s">
        <v>48530</v>
      </c>
      <c r="J605" t="s">
        <v>48529</v>
      </c>
      <c r="K605" t="s">
        <v>48528</v>
      </c>
      <c r="L605" t="s">
        <v>48527</v>
      </c>
      <c r="M605" t="s">
        <v>29</v>
      </c>
      <c r="N605">
        <v>9</v>
      </c>
      <c r="O605" t="s">
        <v>48526</v>
      </c>
      <c r="P605" t="s">
        <v>48525</v>
      </c>
      <c r="Q605" t="s">
        <v>48524</v>
      </c>
      <c r="R605" s="7">
        <v>42492</v>
      </c>
      <c r="S605" s="8">
        <f t="shared" si="72"/>
        <v>2016</v>
      </c>
      <c r="T605" s="8">
        <v>2016</v>
      </c>
      <c r="U605" s="8">
        <f t="shared" si="73"/>
        <v>6</v>
      </c>
      <c r="V605" s="7">
        <v>42492</v>
      </c>
      <c r="W605" t="s">
        <v>34803</v>
      </c>
      <c r="X605" s="2">
        <v>0.59099999999999997</v>
      </c>
      <c r="Y605" s="6">
        <f t="shared" si="78"/>
        <v>1.5776407463762313E-2</v>
      </c>
      <c r="AA605">
        <v>9462171</v>
      </c>
      <c r="AB605">
        <v>27029</v>
      </c>
      <c r="AD605" t="s">
        <v>6</v>
      </c>
      <c r="AE605">
        <v>122</v>
      </c>
      <c r="AF605">
        <v>5</v>
      </c>
      <c r="AG605">
        <v>136</v>
      </c>
      <c r="AI605" t="s">
        <v>48523</v>
      </c>
      <c r="AK605" t="s">
        <v>48522</v>
      </c>
      <c r="AL605">
        <v>5</v>
      </c>
      <c r="AM605" s="5">
        <f t="shared" si="74"/>
        <v>0.83333333333333337</v>
      </c>
      <c r="AN605" s="4">
        <f t="shared" si="79"/>
        <v>1.2621481761958854E-3</v>
      </c>
      <c r="AO605" s="3"/>
      <c r="AP605">
        <v>0</v>
      </c>
      <c r="AQ605" t="s">
        <v>995</v>
      </c>
      <c r="AR605" t="s">
        <v>48521</v>
      </c>
      <c r="AS605" t="s">
        <v>994</v>
      </c>
      <c r="AT605" s="2" t="s">
        <v>0</v>
      </c>
      <c r="AU605" s="1">
        <f t="shared" si="75"/>
        <v>1.1422129677492383</v>
      </c>
      <c r="AV605" s="1">
        <f t="shared" si="76"/>
        <v>0.85192778199790986</v>
      </c>
      <c r="AW605" s="1">
        <f t="shared" si="77"/>
        <v>0.5616425962465813</v>
      </c>
    </row>
    <row r="606" spans="1:49" x14ac:dyDescent="0.2">
      <c r="A606">
        <v>604</v>
      </c>
      <c r="B606" t="s">
        <v>48520</v>
      </c>
      <c r="C606" t="s">
        <v>48519</v>
      </c>
      <c r="F606" t="s">
        <v>48518</v>
      </c>
      <c r="G606" t="s">
        <v>17</v>
      </c>
      <c r="H606" t="s">
        <v>16</v>
      </c>
      <c r="I606" t="s">
        <v>24376</v>
      </c>
      <c r="J606" t="s">
        <v>48517</v>
      </c>
      <c r="K606" t="s">
        <v>48516</v>
      </c>
      <c r="L606" t="s">
        <v>48515</v>
      </c>
      <c r="M606" t="s">
        <v>377</v>
      </c>
      <c r="N606">
        <v>8</v>
      </c>
      <c r="O606" t="s">
        <v>48514</v>
      </c>
      <c r="P606" t="s">
        <v>48513</v>
      </c>
      <c r="Q606" t="s">
        <v>48512</v>
      </c>
      <c r="R606" s="7">
        <v>42492</v>
      </c>
      <c r="S606" s="8">
        <f t="shared" si="72"/>
        <v>2016</v>
      </c>
      <c r="T606" s="8">
        <v>2016</v>
      </c>
      <c r="U606" s="8">
        <f t="shared" si="73"/>
        <v>6</v>
      </c>
      <c r="V606" s="7">
        <v>42492</v>
      </c>
      <c r="W606" t="s">
        <v>25209</v>
      </c>
      <c r="X606" s="2">
        <v>1.1819999999999999</v>
      </c>
      <c r="Y606" s="6">
        <f t="shared" si="78"/>
        <v>3.1552814927524625E-2</v>
      </c>
      <c r="AA606">
        <v>36951</v>
      </c>
      <c r="AB606">
        <v>27030</v>
      </c>
      <c r="AD606" t="s">
        <v>6</v>
      </c>
      <c r="AE606">
        <v>108</v>
      </c>
      <c r="AF606">
        <v>18</v>
      </c>
      <c r="AG606">
        <v>182907</v>
      </c>
      <c r="AI606" t="s">
        <v>48511</v>
      </c>
      <c r="AK606" t="s">
        <v>48510</v>
      </c>
      <c r="AL606">
        <v>4</v>
      </c>
      <c r="AM606" s="5">
        <f t="shared" si="74"/>
        <v>0.66666666666666663</v>
      </c>
      <c r="AN606" s="4">
        <f t="shared" si="79"/>
        <v>1.0097185409567082E-3</v>
      </c>
      <c r="AO606" s="3"/>
      <c r="AP606">
        <v>0</v>
      </c>
      <c r="AQ606" t="s">
        <v>1315</v>
      </c>
      <c r="AR606" t="s">
        <v>48509</v>
      </c>
      <c r="AS606" t="s">
        <v>1313</v>
      </c>
      <c r="AT606" s="2">
        <v>3.7909999999999999</v>
      </c>
      <c r="AU606" s="1">
        <f t="shared" si="75"/>
        <v>2.238988601155425</v>
      </c>
      <c r="AV606" s="1">
        <f t="shared" si="76"/>
        <v>1.6281266734240667</v>
      </c>
      <c r="AW606" s="1">
        <f t="shared" si="77"/>
        <v>1.0172647456927082</v>
      </c>
    </row>
    <row r="607" spans="1:49" x14ac:dyDescent="0.2">
      <c r="A607">
        <v>605</v>
      </c>
      <c r="B607" t="s">
        <v>48508</v>
      </c>
      <c r="C607" t="s">
        <v>48507</v>
      </c>
      <c r="F607" t="s">
        <v>48506</v>
      </c>
      <c r="G607" t="s">
        <v>17</v>
      </c>
      <c r="H607" t="s">
        <v>16</v>
      </c>
      <c r="I607" t="s">
        <v>48505</v>
      </c>
      <c r="J607" t="s">
        <v>48504</v>
      </c>
      <c r="K607" t="s">
        <v>48503</v>
      </c>
      <c r="L607" t="s">
        <v>48502</v>
      </c>
      <c r="M607" t="s">
        <v>230</v>
      </c>
      <c r="N607">
        <v>5</v>
      </c>
      <c r="O607" t="s">
        <v>48501</v>
      </c>
      <c r="P607" t="s">
        <v>48500</v>
      </c>
      <c r="Q607" t="s">
        <v>48499</v>
      </c>
      <c r="R607" s="7">
        <v>42492</v>
      </c>
      <c r="S607" s="8">
        <f t="shared" si="72"/>
        <v>2016</v>
      </c>
      <c r="T607" s="8">
        <v>2016</v>
      </c>
      <c r="U607" s="8">
        <f t="shared" si="73"/>
        <v>6</v>
      </c>
      <c r="V607" s="7">
        <v>42492</v>
      </c>
      <c r="W607" t="s">
        <v>25209</v>
      </c>
      <c r="X607" s="2">
        <v>1.1819999999999999</v>
      </c>
      <c r="Y607" s="6">
        <f t="shared" si="78"/>
        <v>3.1552814927524625E-2</v>
      </c>
      <c r="AA607">
        <v>36951</v>
      </c>
      <c r="AB607">
        <v>27030</v>
      </c>
      <c r="AD607" t="s">
        <v>6</v>
      </c>
      <c r="AE607">
        <v>108</v>
      </c>
      <c r="AF607">
        <v>18</v>
      </c>
      <c r="AG607">
        <v>181102</v>
      </c>
      <c r="AI607" t="s">
        <v>48498</v>
      </c>
      <c r="AK607" t="s">
        <v>48497</v>
      </c>
      <c r="AL607">
        <v>18</v>
      </c>
      <c r="AM607" s="5">
        <f t="shared" si="74"/>
        <v>3</v>
      </c>
      <c r="AN607" s="4">
        <f t="shared" si="79"/>
        <v>4.5437334343051876E-3</v>
      </c>
      <c r="AO607" s="3"/>
      <c r="AP607">
        <v>0</v>
      </c>
      <c r="AQ607" t="s">
        <v>222</v>
      </c>
      <c r="AR607">
        <v>11205037</v>
      </c>
      <c r="AS607" t="s">
        <v>221</v>
      </c>
      <c r="AT607" s="2">
        <v>3.7909999999999999</v>
      </c>
      <c r="AU607" s="1">
        <f t="shared" si="75"/>
        <v>2.3450090479558794</v>
      </c>
      <c r="AV607" s="1">
        <f t="shared" si="76"/>
        <v>1.8048274180914907</v>
      </c>
      <c r="AW607" s="1">
        <f t="shared" si="77"/>
        <v>1.2646457882271021</v>
      </c>
    </row>
    <row r="608" spans="1:49" x14ac:dyDescent="0.2">
      <c r="A608">
        <v>606</v>
      </c>
      <c r="B608" t="s">
        <v>48496</v>
      </c>
      <c r="C608" t="s">
        <v>48495</v>
      </c>
      <c r="F608" t="s">
        <v>48494</v>
      </c>
      <c r="G608" t="s">
        <v>17</v>
      </c>
      <c r="H608" t="s">
        <v>16</v>
      </c>
      <c r="I608" t="s">
        <v>48493</v>
      </c>
      <c r="J608">
        <v>60001439</v>
      </c>
      <c r="K608" t="s">
        <v>4017</v>
      </c>
      <c r="L608" t="s">
        <v>4016</v>
      </c>
      <c r="M608" t="s">
        <v>411</v>
      </c>
      <c r="N608">
        <v>2</v>
      </c>
      <c r="O608" t="s">
        <v>48492</v>
      </c>
      <c r="P608" t="s">
        <v>48491</v>
      </c>
      <c r="Q608" t="s">
        <v>7268</v>
      </c>
      <c r="R608" s="7">
        <v>42492</v>
      </c>
      <c r="S608" s="8">
        <f t="shared" si="72"/>
        <v>2016</v>
      </c>
      <c r="T608" s="8">
        <v>2016</v>
      </c>
      <c r="U608" s="8">
        <f t="shared" si="73"/>
        <v>6</v>
      </c>
      <c r="V608" s="7">
        <v>42492</v>
      </c>
      <c r="W608" t="s">
        <v>25576</v>
      </c>
      <c r="X608" s="2">
        <v>1.3939999999999999</v>
      </c>
      <c r="Y608" s="6">
        <f t="shared" si="78"/>
        <v>3.721203384853581E-2</v>
      </c>
      <c r="AB608">
        <v>12862</v>
      </c>
      <c r="AC608">
        <v>10944087</v>
      </c>
      <c r="AD608" t="s">
        <v>6</v>
      </c>
      <c r="AE608">
        <v>24</v>
      </c>
      <c r="AF608">
        <v>9</v>
      </c>
      <c r="AH608" t="s">
        <v>48490</v>
      </c>
      <c r="AI608" t="s">
        <v>48489</v>
      </c>
      <c r="AK608" t="s">
        <v>48488</v>
      </c>
      <c r="AL608">
        <v>16</v>
      </c>
      <c r="AM608" s="5">
        <f t="shared" si="74"/>
        <v>2.6666666666666665</v>
      </c>
      <c r="AN608" s="4">
        <f t="shared" si="79"/>
        <v>4.0388741638268328E-3</v>
      </c>
      <c r="AO608" s="3"/>
      <c r="AP608">
        <v>1</v>
      </c>
      <c r="AQ608" t="s">
        <v>207</v>
      </c>
      <c r="AR608" t="s">
        <v>48487</v>
      </c>
      <c r="AS608" t="s">
        <v>206</v>
      </c>
      <c r="AT608" s="2">
        <v>3.8940000000000001</v>
      </c>
      <c r="AU608" s="1">
        <f t="shared" si="75"/>
        <v>2.7260085943123116</v>
      </c>
      <c r="AV608" s="1">
        <f t="shared" si="76"/>
        <v>2.0625454006181321</v>
      </c>
      <c r="AW608" s="1">
        <f t="shared" si="77"/>
        <v>1.3990822069239524</v>
      </c>
    </row>
    <row r="609" spans="1:49" x14ac:dyDescent="0.2">
      <c r="A609">
        <v>607</v>
      </c>
      <c r="B609" t="s">
        <v>48486</v>
      </c>
      <c r="C609" t="s">
        <v>48485</v>
      </c>
      <c r="F609" t="s">
        <v>48484</v>
      </c>
      <c r="G609" t="s">
        <v>17</v>
      </c>
      <c r="H609" t="s">
        <v>16</v>
      </c>
      <c r="I609" t="s">
        <v>25681</v>
      </c>
      <c r="J609">
        <v>60008724</v>
      </c>
      <c r="K609" t="s">
        <v>25680</v>
      </c>
      <c r="L609" t="s">
        <v>25679</v>
      </c>
      <c r="M609" t="s">
        <v>411</v>
      </c>
      <c r="N609">
        <v>2</v>
      </c>
      <c r="O609" t="s">
        <v>48483</v>
      </c>
      <c r="P609" t="s">
        <v>48482</v>
      </c>
      <c r="Q609" t="s">
        <v>48481</v>
      </c>
      <c r="R609" s="7">
        <v>42492</v>
      </c>
      <c r="S609" s="8">
        <f t="shared" si="72"/>
        <v>2016</v>
      </c>
      <c r="T609" s="8">
        <v>2016</v>
      </c>
      <c r="U609" s="8">
        <f t="shared" si="73"/>
        <v>6</v>
      </c>
      <c r="V609" s="7">
        <v>42492</v>
      </c>
      <c r="W609" t="s">
        <v>25209</v>
      </c>
      <c r="X609" s="2">
        <v>1.1819999999999999</v>
      </c>
      <c r="Y609" s="6">
        <f t="shared" si="78"/>
        <v>3.1552814927524625E-2</v>
      </c>
      <c r="AA609">
        <v>36951</v>
      </c>
      <c r="AB609">
        <v>27030</v>
      </c>
      <c r="AD609" t="s">
        <v>6</v>
      </c>
      <c r="AE609">
        <v>108</v>
      </c>
      <c r="AF609">
        <v>18</v>
      </c>
      <c r="AG609">
        <v>183107</v>
      </c>
      <c r="AI609" t="s">
        <v>48480</v>
      </c>
      <c r="AK609" t="s">
        <v>48479</v>
      </c>
      <c r="AL609">
        <v>16</v>
      </c>
      <c r="AM609" s="5">
        <f t="shared" si="74"/>
        <v>2.6666666666666665</v>
      </c>
      <c r="AN609" s="4">
        <f t="shared" si="79"/>
        <v>4.0388741638268328E-3</v>
      </c>
      <c r="AO609" s="3"/>
      <c r="AP609">
        <v>1</v>
      </c>
      <c r="AR609" t="s">
        <v>1</v>
      </c>
      <c r="AT609" s="2">
        <v>3.7909999999999999</v>
      </c>
      <c r="AU609" s="1">
        <f t="shared" si="75"/>
        <v>2.3298632698415283</v>
      </c>
      <c r="AV609" s="1">
        <f t="shared" si="76"/>
        <v>1.7795844545675727</v>
      </c>
      <c r="AW609" s="1">
        <f t="shared" si="77"/>
        <v>1.229305639293617</v>
      </c>
    </row>
    <row r="610" spans="1:49" x14ac:dyDescent="0.2">
      <c r="A610">
        <v>608</v>
      </c>
      <c r="B610" t="s">
        <v>48478</v>
      </c>
      <c r="C610" t="s">
        <v>48477</v>
      </c>
      <c r="F610" t="s">
        <v>48476</v>
      </c>
      <c r="G610" t="s">
        <v>17</v>
      </c>
      <c r="H610" t="s">
        <v>16</v>
      </c>
      <c r="I610" t="s">
        <v>48475</v>
      </c>
      <c r="J610" t="s">
        <v>48474</v>
      </c>
      <c r="K610" t="s">
        <v>48473</v>
      </c>
      <c r="L610" t="s">
        <v>48472</v>
      </c>
      <c r="M610" t="s">
        <v>48471</v>
      </c>
      <c r="N610">
        <v>2</v>
      </c>
      <c r="O610" t="s">
        <v>48470</v>
      </c>
      <c r="P610" t="s">
        <v>48469</v>
      </c>
      <c r="Q610" t="s">
        <v>48468</v>
      </c>
      <c r="R610" s="7">
        <v>42492</v>
      </c>
      <c r="S610" s="8">
        <f t="shared" si="72"/>
        <v>2016</v>
      </c>
      <c r="T610" s="8">
        <v>2016</v>
      </c>
      <c r="U610" s="8">
        <f t="shared" si="73"/>
        <v>6</v>
      </c>
      <c r="V610" s="7">
        <v>42492</v>
      </c>
      <c r="W610" t="s">
        <v>12850</v>
      </c>
      <c r="X610" s="2">
        <v>0.28599999999999998</v>
      </c>
      <c r="Y610" s="6">
        <f t="shared" si="78"/>
        <v>7.6346066575905605E-3</v>
      </c>
      <c r="AA610">
        <v>9205071</v>
      </c>
      <c r="AB610">
        <v>28139</v>
      </c>
      <c r="AC610">
        <v>15693937</v>
      </c>
      <c r="AD610" t="s">
        <v>6</v>
      </c>
      <c r="AE610">
        <v>30</v>
      </c>
      <c r="AF610">
        <v>7</v>
      </c>
      <c r="AH610" t="s">
        <v>48467</v>
      </c>
      <c r="AI610" t="s">
        <v>48466</v>
      </c>
      <c r="AJ610" t="s">
        <v>48465</v>
      </c>
      <c r="AK610" t="s">
        <v>48464</v>
      </c>
      <c r="AL610">
        <v>22</v>
      </c>
      <c r="AM610" s="5">
        <f t="shared" si="74"/>
        <v>3.6666666666666665</v>
      </c>
      <c r="AN610" s="4">
        <f t="shared" si="79"/>
        <v>5.5534519752618956E-3</v>
      </c>
      <c r="AO610" s="3"/>
      <c r="AP610">
        <v>0</v>
      </c>
      <c r="AR610" t="s">
        <v>1</v>
      </c>
      <c r="AT610" s="2" t="s">
        <v>0</v>
      </c>
      <c r="AU610" s="1">
        <f t="shared" si="75"/>
        <v>0.70102602528919611</v>
      </c>
      <c r="AV610" s="1">
        <f t="shared" si="76"/>
        <v>0.65940293164262287</v>
      </c>
      <c r="AW610" s="1">
        <f t="shared" si="77"/>
        <v>0.61777983799604952</v>
      </c>
    </row>
    <row r="611" spans="1:49" x14ac:dyDescent="0.2">
      <c r="A611">
        <v>609</v>
      </c>
      <c r="B611" t="s">
        <v>48463</v>
      </c>
      <c r="C611" t="s">
        <v>48462</v>
      </c>
      <c r="F611" t="s">
        <v>48461</v>
      </c>
      <c r="G611" t="s">
        <v>17</v>
      </c>
      <c r="H611" t="s">
        <v>16</v>
      </c>
      <c r="I611" t="s">
        <v>7500</v>
      </c>
      <c r="J611">
        <v>60002445</v>
      </c>
      <c r="K611" t="s">
        <v>3850</v>
      </c>
      <c r="L611" t="s">
        <v>3849</v>
      </c>
      <c r="M611" t="s">
        <v>709</v>
      </c>
      <c r="N611">
        <v>2</v>
      </c>
      <c r="O611" t="s">
        <v>7499</v>
      </c>
      <c r="P611" t="s">
        <v>7498</v>
      </c>
      <c r="Q611" t="s">
        <v>3846</v>
      </c>
      <c r="R611" s="7">
        <v>42492</v>
      </c>
      <c r="S611" s="8">
        <f t="shared" si="72"/>
        <v>2016</v>
      </c>
      <c r="T611" s="8">
        <v>2016</v>
      </c>
      <c r="U611" s="8">
        <f t="shared" si="73"/>
        <v>6</v>
      </c>
      <c r="V611" s="7">
        <v>42492</v>
      </c>
      <c r="W611" t="s">
        <v>12850</v>
      </c>
      <c r="X611" s="2">
        <v>0.28599999999999998</v>
      </c>
      <c r="Y611" s="6">
        <f t="shared" si="78"/>
        <v>7.6346066575905605E-3</v>
      </c>
      <c r="AA611">
        <v>9205071</v>
      </c>
      <c r="AB611">
        <v>28139</v>
      </c>
      <c r="AC611">
        <v>15693937</v>
      </c>
      <c r="AD611" t="s">
        <v>6</v>
      </c>
      <c r="AE611">
        <v>30</v>
      </c>
      <c r="AF611">
        <v>7</v>
      </c>
      <c r="AH611" t="s">
        <v>48460</v>
      </c>
      <c r="AI611" t="s">
        <v>48459</v>
      </c>
      <c r="AJ611" t="s">
        <v>48458</v>
      </c>
      <c r="AK611" t="s">
        <v>48457</v>
      </c>
      <c r="AL611">
        <v>17</v>
      </c>
      <c r="AM611" s="5">
        <f t="shared" si="74"/>
        <v>2.8333333333333335</v>
      </c>
      <c r="AN611" s="4">
        <f t="shared" si="79"/>
        <v>4.2913037990660102E-3</v>
      </c>
      <c r="AO611" s="3"/>
      <c r="AP611">
        <v>0</v>
      </c>
      <c r="AR611" t="s">
        <v>1</v>
      </c>
      <c r="AT611" s="2" t="s">
        <v>0</v>
      </c>
      <c r="AU611" s="1">
        <f t="shared" si="75"/>
        <v>0.6631615800033196</v>
      </c>
      <c r="AV611" s="1">
        <f t="shared" si="76"/>
        <v>0.59629552283282861</v>
      </c>
      <c r="AW611" s="1">
        <f t="shared" si="77"/>
        <v>0.52942946566233751</v>
      </c>
    </row>
    <row r="612" spans="1:49" x14ac:dyDescent="0.2">
      <c r="A612">
        <v>610</v>
      </c>
      <c r="B612" t="s">
        <v>48456</v>
      </c>
      <c r="C612" t="s">
        <v>48455</v>
      </c>
      <c r="F612" t="s">
        <v>48454</v>
      </c>
      <c r="G612" t="s">
        <v>17</v>
      </c>
      <c r="H612" t="s">
        <v>16</v>
      </c>
      <c r="I612" t="s">
        <v>48453</v>
      </c>
      <c r="J612" t="s">
        <v>48452</v>
      </c>
      <c r="K612" t="s">
        <v>48451</v>
      </c>
      <c r="L612" t="s">
        <v>48450</v>
      </c>
      <c r="M612" t="s">
        <v>48449</v>
      </c>
      <c r="N612">
        <v>3</v>
      </c>
      <c r="O612" t="s">
        <v>48448</v>
      </c>
      <c r="P612" t="s">
        <v>48447</v>
      </c>
      <c r="Q612" t="s">
        <v>48446</v>
      </c>
      <c r="R612" s="7">
        <v>42492</v>
      </c>
      <c r="S612" s="8">
        <f t="shared" si="72"/>
        <v>2016</v>
      </c>
      <c r="T612" s="8">
        <v>2016</v>
      </c>
      <c r="U612" s="8">
        <f t="shared" si="73"/>
        <v>6</v>
      </c>
      <c r="V612" s="7">
        <v>42492</v>
      </c>
      <c r="W612" t="s">
        <v>12850</v>
      </c>
      <c r="X612" s="2">
        <v>0.28599999999999998</v>
      </c>
      <c r="Y612" s="6">
        <f t="shared" si="78"/>
        <v>7.6346066575905605E-3</v>
      </c>
      <c r="AA612">
        <v>9205071</v>
      </c>
      <c r="AB612">
        <v>28139</v>
      </c>
      <c r="AC612">
        <v>15693937</v>
      </c>
      <c r="AD612" t="s">
        <v>6</v>
      </c>
      <c r="AE612">
        <v>30</v>
      </c>
      <c r="AF612">
        <v>7</v>
      </c>
      <c r="AH612" t="s">
        <v>48445</v>
      </c>
      <c r="AI612" t="s">
        <v>48444</v>
      </c>
      <c r="AJ612" t="s">
        <v>48443</v>
      </c>
      <c r="AK612" t="s">
        <v>48442</v>
      </c>
      <c r="AL612">
        <v>5</v>
      </c>
      <c r="AM612" s="5">
        <f t="shared" si="74"/>
        <v>0.83333333333333337</v>
      </c>
      <c r="AN612" s="4">
        <f t="shared" si="79"/>
        <v>1.2621481761958854E-3</v>
      </c>
      <c r="AO612" s="3"/>
      <c r="AP612">
        <v>0</v>
      </c>
      <c r="AR612" t="s">
        <v>1</v>
      </c>
      <c r="AT612" s="2" t="s">
        <v>0</v>
      </c>
      <c r="AU612" s="1">
        <f t="shared" si="75"/>
        <v>0.57228691131721576</v>
      </c>
      <c r="AV612" s="1">
        <f t="shared" si="76"/>
        <v>0.44483774168932227</v>
      </c>
      <c r="AW612" s="1">
        <f t="shared" si="77"/>
        <v>0.31738857206142879</v>
      </c>
    </row>
    <row r="613" spans="1:49" x14ac:dyDescent="0.2">
      <c r="A613">
        <v>611</v>
      </c>
      <c r="B613" t="s">
        <v>48441</v>
      </c>
      <c r="C613" t="s">
        <v>48440</v>
      </c>
      <c r="F613" t="s">
        <v>48439</v>
      </c>
      <c r="G613" t="s">
        <v>17</v>
      </c>
      <c r="H613" t="s">
        <v>16</v>
      </c>
      <c r="I613" t="s">
        <v>3478</v>
      </c>
      <c r="J613" t="s">
        <v>48438</v>
      </c>
      <c r="K613" t="s">
        <v>48437</v>
      </c>
      <c r="L613" t="s">
        <v>48436</v>
      </c>
      <c r="M613" t="s">
        <v>5311</v>
      </c>
      <c r="N613">
        <v>5</v>
      </c>
      <c r="O613" t="s">
        <v>48435</v>
      </c>
      <c r="P613" t="s">
        <v>48434</v>
      </c>
      <c r="Q613" t="s">
        <v>48433</v>
      </c>
      <c r="R613" s="7">
        <v>42492</v>
      </c>
      <c r="S613" s="8">
        <f t="shared" si="72"/>
        <v>2016</v>
      </c>
      <c r="T613" s="8">
        <v>2016</v>
      </c>
      <c r="U613" s="8">
        <f t="shared" si="73"/>
        <v>6</v>
      </c>
      <c r="V613" s="7">
        <v>42492</v>
      </c>
      <c r="W613" t="s">
        <v>12850</v>
      </c>
      <c r="X613" s="2">
        <v>0.28599999999999998</v>
      </c>
      <c r="Y613" s="6">
        <f t="shared" si="78"/>
        <v>7.6346066575905605E-3</v>
      </c>
      <c r="AA613">
        <v>9205071</v>
      </c>
      <c r="AB613">
        <v>28139</v>
      </c>
      <c r="AC613">
        <v>15693937</v>
      </c>
      <c r="AD613" t="s">
        <v>6</v>
      </c>
      <c r="AE613">
        <v>30</v>
      </c>
      <c r="AF613">
        <v>7</v>
      </c>
      <c r="AH613" t="s">
        <v>48432</v>
      </c>
      <c r="AI613" t="s">
        <v>48431</v>
      </c>
      <c r="AJ613" t="s">
        <v>48430</v>
      </c>
      <c r="AK613" t="s">
        <v>48429</v>
      </c>
      <c r="AL613">
        <v>6</v>
      </c>
      <c r="AM613" s="5">
        <f t="shared" si="74"/>
        <v>1</v>
      </c>
      <c r="AN613" s="4">
        <f t="shared" si="79"/>
        <v>1.5145778114350624E-3</v>
      </c>
      <c r="AO613" s="3"/>
      <c r="AP613">
        <v>0</v>
      </c>
      <c r="AQ613" t="s">
        <v>222</v>
      </c>
      <c r="AR613">
        <v>61301266</v>
      </c>
      <c r="AS613" t="s">
        <v>221</v>
      </c>
      <c r="AT613" s="2" t="s">
        <v>0</v>
      </c>
      <c r="AU613" s="1">
        <f t="shared" si="75"/>
        <v>0.57985980037439111</v>
      </c>
      <c r="AV613" s="1">
        <f t="shared" si="76"/>
        <v>0.45745922345128115</v>
      </c>
      <c r="AW613" s="1">
        <f t="shared" si="77"/>
        <v>0.33505864652817119</v>
      </c>
    </row>
    <row r="614" spans="1:49" x14ac:dyDescent="0.2">
      <c r="A614">
        <v>612</v>
      </c>
      <c r="B614" t="s">
        <v>48428</v>
      </c>
      <c r="E614">
        <v>27389377</v>
      </c>
      <c r="F614" t="s">
        <v>48427</v>
      </c>
      <c r="G614" t="s">
        <v>17</v>
      </c>
      <c r="H614" t="s">
        <v>16</v>
      </c>
      <c r="I614" t="s">
        <v>48426</v>
      </c>
      <c r="J614">
        <v>60014933</v>
      </c>
      <c r="K614" t="s">
        <v>48425</v>
      </c>
      <c r="L614" t="s">
        <v>37622</v>
      </c>
      <c r="M614" t="s">
        <v>411</v>
      </c>
      <c r="N614">
        <v>6</v>
      </c>
      <c r="O614" t="s">
        <v>48424</v>
      </c>
      <c r="P614" t="s">
        <v>48423</v>
      </c>
      <c r="Q614" t="s">
        <v>48422</v>
      </c>
      <c r="R614" s="7">
        <v>42491</v>
      </c>
      <c r="S614" s="8">
        <f t="shared" si="72"/>
        <v>2016</v>
      </c>
      <c r="T614" s="8">
        <v>2016</v>
      </c>
      <c r="U614" s="8">
        <f t="shared" si="73"/>
        <v>6</v>
      </c>
      <c r="V614" s="7">
        <v>42491</v>
      </c>
      <c r="W614" t="s">
        <v>48421</v>
      </c>
      <c r="X614" s="2" t="s">
        <v>0</v>
      </c>
      <c r="Y614" s="6" t="e">
        <f t="shared" si="78"/>
        <v>#VALUE!</v>
      </c>
      <c r="AA614">
        <v>246921</v>
      </c>
      <c r="AB614">
        <v>17125</v>
      </c>
      <c r="AD614" t="s">
        <v>6</v>
      </c>
      <c r="AE614">
        <v>168</v>
      </c>
      <c r="AF614">
        <v>3</v>
      </c>
      <c r="AH614" t="s">
        <v>1976</v>
      </c>
      <c r="AI614" t="s">
        <v>48420</v>
      </c>
      <c r="AK614" t="s">
        <v>48419</v>
      </c>
      <c r="AL614">
        <v>0</v>
      </c>
      <c r="AM614" s="5">
        <f t="shared" si="74"/>
        <v>0</v>
      </c>
      <c r="AN614" s="4">
        <f t="shared" si="79"/>
        <v>0</v>
      </c>
      <c r="AO614" s="3"/>
      <c r="AP614">
        <v>0</v>
      </c>
      <c r="AR614" t="s">
        <v>1</v>
      </c>
      <c r="AT614" s="2" t="s">
        <v>0</v>
      </c>
      <c r="AU614" s="1" t="e">
        <f t="shared" si="75"/>
        <v>#VALUE!</v>
      </c>
      <c r="AV614" s="1" t="e">
        <f t="shared" si="76"/>
        <v>#VALUE!</v>
      </c>
      <c r="AW614" s="1" t="e">
        <f t="shared" si="77"/>
        <v>#VALUE!</v>
      </c>
    </row>
    <row r="615" spans="1:49" x14ac:dyDescent="0.2">
      <c r="A615">
        <v>613</v>
      </c>
      <c r="B615" t="s">
        <v>48418</v>
      </c>
      <c r="C615" t="s">
        <v>48417</v>
      </c>
      <c r="F615" t="s">
        <v>48416</v>
      </c>
      <c r="G615" t="s">
        <v>17</v>
      </c>
      <c r="H615" t="s">
        <v>16</v>
      </c>
      <c r="I615" t="s">
        <v>48415</v>
      </c>
      <c r="J615" t="s">
        <v>48410</v>
      </c>
      <c r="K615" t="s">
        <v>48414</v>
      </c>
      <c r="L615" t="s">
        <v>48413</v>
      </c>
      <c r="M615" t="s">
        <v>2758</v>
      </c>
      <c r="N615">
        <v>2</v>
      </c>
      <c r="O615" t="s">
        <v>48412</v>
      </c>
      <c r="P615" t="s">
        <v>48411</v>
      </c>
      <c r="Q615" t="s">
        <v>48410</v>
      </c>
      <c r="R615" s="7">
        <v>42491</v>
      </c>
      <c r="S615" s="8">
        <f t="shared" si="72"/>
        <v>2016</v>
      </c>
      <c r="T615" s="8">
        <v>2016</v>
      </c>
      <c r="U615" s="8">
        <f t="shared" si="73"/>
        <v>6</v>
      </c>
      <c r="V615" s="7">
        <v>42491</v>
      </c>
      <c r="W615" t="s">
        <v>17943</v>
      </c>
      <c r="X615" s="2">
        <v>0.46800000000000003</v>
      </c>
      <c r="Y615" s="6">
        <f t="shared" si="78"/>
        <v>1.2492992712420919E-2</v>
      </c>
      <c r="AB615">
        <v>13715</v>
      </c>
      <c r="AC615">
        <v>10994300</v>
      </c>
      <c r="AD615" t="s">
        <v>6</v>
      </c>
      <c r="AE615">
        <v>18</v>
      </c>
      <c r="AF615">
        <v>5</v>
      </c>
      <c r="AG615">
        <v>175</v>
      </c>
      <c r="AI615" t="s">
        <v>48409</v>
      </c>
      <c r="AJ615" t="s">
        <v>48408</v>
      </c>
      <c r="AK615" t="s">
        <v>48407</v>
      </c>
      <c r="AL615">
        <v>2</v>
      </c>
      <c r="AM615" s="5">
        <f t="shared" si="74"/>
        <v>0.33333333333333331</v>
      </c>
      <c r="AN615" s="4">
        <f t="shared" si="79"/>
        <v>5.048592704783541E-4</v>
      </c>
      <c r="AO615" s="3"/>
      <c r="AP615">
        <v>1</v>
      </c>
      <c r="AR615" t="s">
        <v>1</v>
      </c>
      <c r="AT615" s="2">
        <v>2.524</v>
      </c>
      <c r="AU615" s="1">
        <f t="shared" si="75"/>
        <v>0.889655267983815</v>
      </c>
      <c r="AV615" s="1">
        <f t="shared" si="76"/>
        <v>0.64989259914496367</v>
      </c>
      <c r="AW615" s="1">
        <f t="shared" si="77"/>
        <v>0.41012993030611233</v>
      </c>
    </row>
    <row r="616" spans="1:49" x14ac:dyDescent="0.2">
      <c r="A616">
        <v>614</v>
      </c>
      <c r="B616" t="s">
        <v>48406</v>
      </c>
      <c r="C616" t="s">
        <v>48405</v>
      </c>
      <c r="F616" t="s">
        <v>48404</v>
      </c>
      <c r="G616" t="s">
        <v>17</v>
      </c>
      <c r="H616" t="s">
        <v>16</v>
      </c>
      <c r="I616" t="s">
        <v>48403</v>
      </c>
      <c r="J616" t="s">
        <v>48402</v>
      </c>
      <c r="K616" t="s">
        <v>48401</v>
      </c>
      <c r="L616" t="s">
        <v>48400</v>
      </c>
      <c r="M616" t="s">
        <v>2758</v>
      </c>
      <c r="N616">
        <v>3</v>
      </c>
      <c r="O616" t="s">
        <v>48399</v>
      </c>
      <c r="P616" t="s">
        <v>48398</v>
      </c>
      <c r="Q616" t="s">
        <v>48397</v>
      </c>
      <c r="R616" s="7">
        <v>42491</v>
      </c>
      <c r="S616" s="8">
        <f t="shared" si="72"/>
        <v>2016</v>
      </c>
      <c r="T616" s="8">
        <v>2016</v>
      </c>
      <c r="U616" s="8">
        <f t="shared" si="73"/>
        <v>6</v>
      </c>
      <c r="V616" s="7">
        <v>42491</v>
      </c>
      <c r="W616" t="s">
        <v>48396</v>
      </c>
      <c r="X616" s="2">
        <v>0.13600000000000001</v>
      </c>
      <c r="Y616" s="6">
        <f t="shared" si="78"/>
        <v>3.6304423266864208E-3</v>
      </c>
      <c r="AB616">
        <v>21100916460</v>
      </c>
      <c r="AC616" t="s">
        <v>48395</v>
      </c>
      <c r="AD616" t="s">
        <v>6</v>
      </c>
      <c r="AE616">
        <v>1</v>
      </c>
      <c r="AF616">
        <v>14</v>
      </c>
      <c r="AG616">
        <v>490</v>
      </c>
      <c r="AH616" t="s">
        <v>48394</v>
      </c>
      <c r="AI616" t="s">
        <v>48393</v>
      </c>
      <c r="AJ616" t="s">
        <v>48392</v>
      </c>
      <c r="AK616" t="s">
        <v>48391</v>
      </c>
      <c r="AL616">
        <v>5</v>
      </c>
      <c r="AM616" s="5">
        <f t="shared" si="74"/>
        <v>0.83333333333333337</v>
      </c>
      <c r="AN616" s="4">
        <f t="shared" si="79"/>
        <v>1.2621481761958854E-3</v>
      </c>
      <c r="AO616" s="3"/>
      <c r="AP616">
        <v>0</v>
      </c>
      <c r="AR616" t="s">
        <v>1</v>
      </c>
      <c r="AT616" s="2" t="s">
        <v>0</v>
      </c>
      <c r="AU616" s="1">
        <f t="shared" si="75"/>
        <v>0.29199540815392599</v>
      </c>
      <c r="AV616" s="1">
        <f t="shared" si="76"/>
        <v>0.24462952514411529</v>
      </c>
      <c r="AW616" s="1">
        <f t="shared" si="77"/>
        <v>0.19726364213430458</v>
      </c>
    </row>
    <row r="617" spans="1:49" x14ac:dyDescent="0.2">
      <c r="A617">
        <v>615</v>
      </c>
      <c r="B617" t="s">
        <v>48390</v>
      </c>
      <c r="C617" t="s">
        <v>48389</v>
      </c>
      <c r="F617" t="s">
        <v>48388</v>
      </c>
      <c r="G617" t="s">
        <v>17</v>
      </c>
      <c r="H617" t="s">
        <v>16</v>
      </c>
      <c r="I617" t="s">
        <v>48387</v>
      </c>
      <c r="J617" t="s">
        <v>48386</v>
      </c>
      <c r="K617" t="s">
        <v>48385</v>
      </c>
      <c r="L617" t="s">
        <v>2907</v>
      </c>
      <c r="M617" t="s">
        <v>2906</v>
      </c>
      <c r="N617">
        <v>5</v>
      </c>
      <c r="O617" t="s">
        <v>48384</v>
      </c>
      <c r="P617" t="s">
        <v>48383</v>
      </c>
      <c r="Q617" t="s">
        <v>48382</v>
      </c>
      <c r="R617" s="7">
        <v>42491</v>
      </c>
      <c r="S617" s="8">
        <f t="shared" si="72"/>
        <v>2016</v>
      </c>
      <c r="T617" s="8">
        <v>2016</v>
      </c>
      <c r="U617" s="8">
        <f t="shared" si="73"/>
        <v>6</v>
      </c>
      <c r="V617" s="7">
        <v>42491</v>
      </c>
      <c r="W617" t="s">
        <v>48381</v>
      </c>
      <c r="X617" s="2">
        <v>0.26800000000000002</v>
      </c>
      <c r="Y617" s="6">
        <f t="shared" si="78"/>
        <v>7.1541069378820649E-3</v>
      </c>
      <c r="AA617">
        <v>10665285</v>
      </c>
      <c r="AB617">
        <v>21510</v>
      </c>
      <c r="AC617">
        <v>15739171</v>
      </c>
      <c r="AD617" t="s">
        <v>6</v>
      </c>
      <c r="AE617">
        <v>65</v>
      </c>
      <c r="AF617">
        <v>5</v>
      </c>
      <c r="AH617" t="s">
        <v>48380</v>
      </c>
      <c r="AI617" t="s">
        <v>48379</v>
      </c>
      <c r="AJ617" t="s">
        <v>48378</v>
      </c>
      <c r="AK617" t="s">
        <v>48377</v>
      </c>
      <c r="AL617">
        <v>9</v>
      </c>
      <c r="AM617" s="5">
        <f t="shared" si="74"/>
        <v>1.5</v>
      </c>
      <c r="AN617" s="4">
        <f t="shared" si="79"/>
        <v>2.2718667171525938E-3</v>
      </c>
      <c r="AO617" s="3"/>
      <c r="AP617">
        <v>0</v>
      </c>
      <c r="AR617" t="s">
        <v>1</v>
      </c>
      <c r="AT617" s="2">
        <v>1.222</v>
      </c>
      <c r="AU617" s="1">
        <f t="shared" si="75"/>
        <v>0.56894348716632237</v>
      </c>
      <c r="AV617" s="1">
        <f t="shared" si="76"/>
        <v>0.47129868275173298</v>
      </c>
      <c r="AW617" s="1">
        <f t="shared" si="77"/>
        <v>0.37365387833714353</v>
      </c>
    </row>
    <row r="618" spans="1:49" x14ac:dyDescent="0.2">
      <c r="A618">
        <v>616</v>
      </c>
      <c r="B618" t="s">
        <v>48376</v>
      </c>
      <c r="C618" t="s">
        <v>48375</v>
      </c>
      <c r="F618" t="s">
        <v>48374</v>
      </c>
      <c r="G618" t="s">
        <v>17</v>
      </c>
      <c r="H618" t="s">
        <v>16</v>
      </c>
      <c r="I618" t="s">
        <v>48373</v>
      </c>
      <c r="J618">
        <v>60001166</v>
      </c>
      <c r="K618" t="s">
        <v>37126</v>
      </c>
      <c r="L618" t="s">
        <v>37125</v>
      </c>
      <c r="M618" t="s">
        <v>135</v>
      </c>
      <c r="N618">
        <v>3</v>
      </c>
      <c r="O618" t="s">
        <v>48372</v>
      </c>
      <c r="P618" t="s">
        <v>48371</v>
      </c>
      <c r="Q618" t="s">
        <v>44619</v>
      </c>
      <c r="R618" s="7">
        <v>42491</v>
      </c>
      <c r="S618" s="8">
        <f t="shared" si="72"/>
        <v>2016</v>
      </c>
      <c r="T618" s="8">
        <v>2016</v>
      </c>
      <c r="U618" s="8">
        <f t="shared" si="73"/>
        <v>6</v>
      </c>
      <c r="V618" s="7">
        <v>42491</v>
      </c>
      <c r="W618" t="s">
        <v>25387</v>
      </c>
      <c r="X618" s="2">
        <v>0.26</v>
      </c>
      <c r="Y618" s="6">
        <f t="shared" si="78"/>
        <v>6.9405515069005099E-3</v>
      </c>
      <c r="AA618">
        <v>17590787</v>
      </c>
      <c r="AB618">
        <v>19700186823</v>
      </c>
      <c r="AC618">
        <v>17590795</v>
      </c>
      <c r="AD618" t="s">
        <v>6</v>
      </c>
      <c r="AE618">
        <v>6</v>
      </c>
      <c r="AF618">
        <v>3</v>
      </c>
      <c r="AH618" t="s">
        <v>704</v>
      </c>
      <c r="AI618" t="s">
        <v>48370</v>
      </c>
      <c r="AJ618" t="s">
        <v>48369</v>
      </c>
      <c r="AK618" t="s">
        <v>48368</v>
      </c>
      <c r="AL618">
        <v>8</v>
      </c>
      <c r="AM618" s="5">
        <f t="shared" si="74"/>
        <v>1.3333333333333333</v>
      </c>
      <c r="AN618" s="4">
        <f t="shared" si="79"/>
        <v>2.0194370819134164E-3</v>
      </c>
      <c r="AO618" s="3"/>
      <c r="AP618">
        <v>1</v>
      </c>
      <c r="AR618" t="s">
        <v>1</v>
      </c>
      <c r="AT618" s="2" t="s">
        <v>0</v>
      </c>
      <c r="AU618" s="1">
        <f t="shared" si="75"/>
        <v>0.54642171794043815</v>
      </c>
      <c r="AV618" s="1">
        <f t="shared" si="76"/>
        <v>0.44799942944069632</v>
      </c>
      <c r="AW618" s="1">
        <f t="shared" si="77"/>
        <v>0.34957714094095443</v>
      </c>
    </row>
    <row r="619" spans="1:49" x14ac:dyDescent="0.2">
      <c r="A619">
        <v>617</v>
      </c>
      <c r="B619" t="s">
        <v>48367</v>
      </c>
      <c r="C619" t="s">
        <v>48366</v>
      </c>
      <c r="F619" t="s">
        <v>48365</v>
      </c>
      <c r="G619" t="s">
        <v>17</v>
      </c>
      <c r="H619" t="s">
        <v>16</v>
      </c>
      <c r="I619" t="s">
        <v>48364</v>
      </c>
      <c r="J619">
        <v>60080656</v>
      </c>
      <c r="K619" t="s">
        <v>33899</v>
      </c>
      <c r="L619" t="s">
        <v>4990</v>
      </c>
      <c r="M619" t="s">
        <v>340</v>
      </c>
      <c r="N619">
        <v>4</v>
      </c>
      <c r="O619" t="s">
        <v>48363</v>
      </c>
      <c r="P619" t="s">
        <v>48362</v>
      </c>
      <c r="Q619" t="s">
        <v>33896</v>
      </c>
      <c r="R619" s="7">
        <v>42491</v>
      </c>
      <c r="S619" s="8">
        <f t="shared" si="72"/>
        <v>2016</v>
      </c>
      <c r="T619" s="8">
        <v>2016</v>
      </c>
      <c r="U619" s="8">
        <f t="shared" si="73"/>
        <v>6</v>
      </c>
      <c r="V619" s="7">
        <v>42491</v>
      </c>
      <c r="W619" t="s">
        <v>48361</v>
      </c>
      <c r="X619" s="2">
        <v>0.155</v>
      </c>
      <c r="Y619" s="6">
        <f t="shared" si="78"/>
        <v>4.1376364752676118E-3</v>
      </c>
      <c r="AA619">
        <v>10014322</v>
      </c>
      <c r="AB619">
        <v>13183</v>
      </c>
      <c r="AD619" t="s">
        <v>6</v>
      </c>
      <c r="AE619">
        <v>28</v>
      </c>
      <c r="AF619">
        <v>5</v>
      </c>
      <c r="AG619">
        <v>53201</v>
      </c>
      <c r="AI619" t="s">
        <v>48360</v>
      </c>
      <c r="AJ619" t="s">
        <v>48359</v>
      </c>
      <c r="AK619" t="s">
        <v>48358</v>
      </c>
      <c r="AL619">
        <v>3</v>
      </c>
      <c r="AM619" s="5">
        <f t="shared" si="74"/>
        <v>0.5</v>
      </c>
      <c r="AN619" s="4">
        <f t="shared" si="79"/>
        <v>7.572889057175312E-4</v>
      </c>
      <c r="AO619" s="3"/>
      <c r="AP619">
        <v>0</v>
      </c>
      <c r="AR619" t="s">
        <v>1</v>
      </c>
      <c r="AT619" s="2" t="s">
        <v>0</v>
      </c>
      <c r="AU619" s="1">
        <f t="shared" si="75"/>
        <v>0.31235322044025876</v>
      </c>
      <c r="AV619" s="1">
        <f t="shared" si="76"/>
        <v>0.24474626904925717</v>
      </c>
      <c r="AW619" s="1">
        <f t="shared" si="77"/>
        <v>0.17713931765825555</v>
      </c>
    </row>
    <row r="620" spans="1:49" x14ac:dyDescent="0.2">
      <c r="A620">
        <v>618</v>
      </c>
      <c r="B620" t="s">
        <v>48357</v>
      </c>
      <c r="F620" t="s">
        <v>48356</v>
      </c>
      <c r="G620" t="s">
        <v>17</v>
      </c>
      <c r="H620" t="s">
        <v>16</v>
      </c>
      <c r="I620" t="s">
        <v>48355</v>
      </c>
      <c r="J620">
        <v>60079446</v>
      </c>
      <c r="K620" t="s">
        <v>13371</v>
      </c>
      <c r="L620" t="s">
        <v>13370</v>
      </c>
      <c r="M620" t="s">
        <v>135</v>
      </c>
      <c r="N620">
        <v>2</v>
      </c>
      <c r="O620" t="s">
        <v>48354</v>
      </c>
      <c r="P620" t="s">
        <v>48353</v>
      </c>
      <c r="Q620" t="s">
        <v>47371</v>
      </c>
      <c r="R620" s="7">
        <v>42491</v>
      </c>
      <c r="S620" s="8">
        <f t="shared" si="72"/>
        <v>2016</v>
      </c>
      <c r="T620" s="8">
        <v>2016</v>
      </c>
      <c r="U620" s="8">
        <f t="shared" si="73"/>
        <v>6</v>
      </c>
      <c r="V620" s="7">
        <v>42491</v>
      </c>
      <c r="W620" t="s">
        <v>4384</v>
      </c>
      <c r="X620" s="2">
        <v>0.23799999999999999</v>
      </c>
      <c r="Y620" s="6">
        <f t="shared" si="78"/>
        <v>6.353274071701236E-3</v>
      </c>
      <c r="AB620">
        <v>21100200825</v>
      </c>
      <c r="AC620">
        <v>18196608</v>
      </c>
      <c r="AD620" t="s">
        <v>6</v>
      </c>
      <c r="AE620">
        <v>11</v>
      </c>
      <c r="AF620">
        <v>9</v>
      </c>
      <c r="AH620" t="s">
        <v>48352</v>
      </c>
      <c r="AI620" t="s">
        <v>48351</v>
      </c>
      <c r="AJ620" t="s">
        <v>48350</v>
      </c>
      <c r="AK620" t="s">
        <v>48349</v>
      </c>
      <c r="AL620">
        <v>4</v>
      </c>
      <c r="AM620" s="5">
        <f t="shared" si="74"/>
        <v>0.66666666666666663</v>
      </c>
      <c r="AN620" s="4">
        <f t="shared" si="79"/>
        <v>1.0097185409567082E-3</v>
      </c>
      <c r="AO620" s="3"/>
      <c r="AP620">
        <v>0</v>
      </c>
      <c r="AR620" t="s">
        <v>1</v>
      </c>
      <c r="AT620" s="2" t="s">
        <v>0</v>
      </c>
      <c r="AU620" s="1">
        <f t="shared" si="75"/>
        <v>0.47502074124778765</v>
      </c>
      <c r="AV620" s="1">
        <f t="shared" si="76"/>
        <v>0.36814963063289718</v>
      </c>
      <c r="AW620" s="1">
        <f t="shared" si="77"/>
        <v>0.26127852001800667</v>
      </c>
    </row>
    <row r="621" spans="1:49" x14ac:dyDescent="0.2">
      <c r="A621">
        <v>619</v>
      </c>
      <c r="B621" t="s">
        <v>48348</v>
      </c>
      <c r="C621" t="s">
        <v>48347</v>
      </c>
      <c r="F621" t="s">
        <v>48346</v>
      </c>
      <c r="G621" t="s">
        <v>17</v>
      </c>
      <c r="H621" t="s">
        <v>16</v>
      </c>
      <c r="I621" t="s">
        <v>48345</v>
      </c>
      <c r="J621">
        <v>60023793</v>
      </c>
      <c r="K621" t="s">
        <v>48344</v>
      </c>
      <c r="L621" t="s">
        <v>48343</v>
      </c>
      <c r="M621" t="s">
        <v>411</v>
      </c>
      <c r="N621">
        <v>2</v>
      </c>
      <c r="O621" t="s">
        <v>48342</v>
      </c>
      <c r="P621" t="s">
        <v>48341</v>
      </c>
      <c r="Q621" t="s">
        <v>48340</v>
      </c>
      <c r="R621" s="7">
        <v>42491</v>
      </c>
      <c r="S621" s="8">
        <f t="shared" si="72"/>
        <v>2016</v>
      </c>
      <c r="T621" s="8">
        <v>2016</v>
      </c>
      <c r="U621" s="8">
        <f t="shared" si="73"/>
        <v>6</v>
      </c>
      <c r="V621" s="7">
        <v>42491</v>
      </c>
      <c r="W621" t="s">
        <v>4960</v>
      </c>
      <c r="X621" s="2">
        <v>0.371</v>
      </c>
      <c r="Y621" s="6">
        <f t="shared" si="78"/>
        <v>9.9036331117695747E-3</v>
      </c>
      <c r="AA621">
        <v>486604</v>
      </c>
      <c r="AB621">
        <v>28580</v>
      </c>
      <c r="AC621" t="s">
        <v>4959</v>
      </c>
      <c r="AD621" t="s">
        <v>6</v>
      </c>
      <c r="AE621">
        <v>51</v>
      </c>
      <c r="AF621">
        <v>5</v>
      </c>
      <c r="AH621" t="s">
        <v>48339</v>
      </c>
      <c r="AI621" t="s">
        <v>48338</v>
      </c>
      <c r="AJ621" t="s">
        <v>48337</v>
      </c>
      <c r="AK621" t="s">
        <v>48336</v>
      </c>
      <c r="AL621">
        <v>32</v>
      </c>
      <c r="AM621" s="5">
        <f t="shared" si="74"/>
        <v>5.333333333333333</v>
      </c>
      <c r="AN621" s="4">
        <f t="shared" si="79"/>
        <v>8.0777483276536655E-3</v>
      </c>
      <c r="AO621" s="3"/>
      <c r="AP621">
        <v>1</v>
      </c>
      <c r="AR621" t="s">
        <v>1</v>
      </c>
      <c r="AT621" s="2">
        <v>1.431</v>
      </c>
      <c r="AU621" s="1">
        <f t="shared" si="75"/>
        <v>0.93558676765348003</v>
      </c>
      <c r="AV621" s="1">
        <f t="shared" si="76"/>
        <v>0.89906907197116193</v>
      </c>
      <c r="AW621" s="1">
        <f t="shared" si="77"/>
        <v>0.86255137628884382</v>
      </c>
    </row>
    <row r="622" spans="1:49" x14ac:dyDescent="0.2">
      <c r="A622">
        <v>620</v>
      </c>
      <c r="B622" t="s">
        <v>48335</v>
      </c>
      <c r="C622" t="s">
        <v>48334</v>
      </c>
      <c r="F622" t="s">
        <v>48333</v>
      </c>
      <c r="G622" t="s">
        <v>17</v>
      </c>
      <c r="H622" t="s">
        <v>16</v>
      </c>
      <c r="I622" t="s">
        <v>45156</v>
      </c>
      <c r="J622">
        <v>60014171</v>
      </c>
      <c r="K622" t="s">
        <v>10062</v>
      </c>
      <c r="L622" t="s">
        <v>10061</v>
      </c>
      <c r="M622" t="s">
        <v>725</v>
      </c>
      <c r="N622">
        <v>2</v>
      </c>
      <c r="O622" t="s">
        <v>48332</v>
      </c>
      <c r="P622" t="s">
        <v>48331</v>
      </c>
      <c r="Q622" t="s">
        <v>48330</v>
      </c>
      <c r="R622" s="7">
        <v>42491</v>
      </c>
      <c r="S622" s="8">
        <f t="shared" si="72"/>
        <v>2016</v>
      </c>
      <c r="T622" s="8">
        <v>2016</v>
      </c>
      <c r="U622" s="8">
        <f t="shared" si="73"/>
        <v>6</v>
      </c>
      <c r="V622" s="7">
        <v>42491</v>
      </c>
      <c r="W622" t="s">
        <v>3985</v>
      </c>
      <c r="X622" s="2">
        <v>1.3720000000000001</v>
      </c>
      <c r="Y622" s="6">
        <f t="shared" si="78"/>
        <v>3.662475641333654E-2</v>
      </c>
      <c r="AA622">
        <v>189480</v>
      </c>
      <c r="AB622">
        <v>17366</v>
      </c>
      <c r="AD622" t="s">
        <v>6</v>
      </c>
      <c r="AE622">
        <v>64</v>
      </c>
      <c r="AF622">
        <v>5</v>
      </c>
      <c r="AG622">
        <v>7457687</v>
      </c>
      <c r="AH622" t="s">
        <v>48329</v>
      </c>
      <c r="AI622" t="s">
        <v>48328</v>
      </c>
      <c r="AJ622" t="s">
        <v>48327</v>
      </c>
      <c r="AK622" t="s">
        <v>48326</v>
      </c>
      <c r="AL622">
        <v>11</v>
      </c>
      <c r="AM622" s="5">
        <f t="shared" si="74"/>
        <v>1.8333333333333333</v>
      </c>
      <c r="AN622" s="4">
        <f t="shared" si="79"/>
        <v>2.7767259876309478E-3</v>
      </c>
      <c r="AO622" s="3"/>
      <c r="AP622">
        <v>0</v>
      </c>
      <c r="AR622" t="s">
        <v>1</v>
      </c>
      <c r="AT622" s="2" t="s">
        <v>0</v>
      </c>
      <c r="AU622" s="1">
        <f t="shared" si="75"/>
        <v>2.647034728562486</v>
      </c>
      <c r="AV622" s="1">
        <f t="shared" si="76"/>
        <v>1.9700741200483745</v>
      </c>
      <c r="AW622" s="1">
        <f t="shared" si="77"/>
        <v>1.2931135115342627</v>
      </c>
    </row>
    <row r="623" spans="1:49" x14ac:dyDescent="0.2">
      <c r="A623">
        <v>621</v>
      </c>
      <c r="B623" t="s">
        <v>48325</v>
      </c>
      <c r="C623" t="s">
        <v>48324</v>
      </c>
      <c r="F623" t="s">
        <v>48323</v>
      </c>
      <c r="G623" t="s">
        <v>17</v>
      </c>
      <c r="H623" t="s">
        <v>16</v>
      </c>
      <c r="I623" t="s">
        <v>48322</v>
      </c>
      <c r="J623" t="s">
        <v>48321</v>
      </c>
      <c r="K623" t="s">
        <v>48320</v>
      </c>
      <c r="L623" t="s">
        <v>48319</v>
      </c>
      <c r="M623" t="s">
        <v>1468</v>
      </c>
      <c r="N623">
        <v>16</v>
      </c>
      <c r="O623" t="s">
        <v>48318</v>
      </c>
      <c r="P623" t="s">
        <v>48317</v>
      </c>
      <c r="Q623" t="s">
        <v>48316</v>
      </c>
      <c r="R623" s="7">
        <v>42491</v>
      </c>
      <c r="S623" s="8">
        <f t="shared" si="72"/>
        <v>2016</v>
      </c>
      <c r="T623" s="8">
        <v>2016</v>
      </c>
      <c r="U623" s="8">
        <f t="shared" si="73"/>
        <v>6</v>
      </c>
      <c r="V623" s="7">
        <v>42491</v>
      </c>
      <c r="W623" t="s">
        <v>27877</v>
      </c>
      <c r="X623" s="2">
        <v>2.5710000000000002</v>
      </c>
      <c r="Y623" s="6">
        <f t="shared" si="78"/>
        <v>6.8631376631696966E-2</v>
      </c>
      <c r="AA623">
        <v>189200</v>
      </c>
      <c r="AB623">
        <v>17278</v>
      </c>
      <c r="AD623" t="s">
        <v>6</v>
      </c>
      <c r="AE623">
        <v>51</v>
      </c>
      <c r="AF623">
        <v>5</v>
      </c>
      <c r="AG623">
        <v>7458130</v>
      </c>
      <c r="AH623" t="s">
        <v>48315</v>
      </c>
      <c r="AI623" t="s">
        <v>48314</v>
      </c>
      <c r="AJ623" t="s">
        <v>48313</v>
      </c>
      <c r="AK623" t="s">
        <v>48312</v>
      </c>
      <c r="AL623">
        <v>14</v>
      </c>
      <c r="AM623" s="5">
        <f t="shared" si="74"/>
        <v>2.3333333333333335</v>
      </c>
      <c r="AN623" s="4">
        <f t="shared" si="79"/>
        <v>3.5340148933484792E-3</v>
      </c>
      <c r="AO623" s="3"/>
      <c r="AP623">
        <v>0</v>
      </c>
      <c r="AR623" t="s">
        <v>1</v>
      </c>
      <c r="AT623" s="2">
        <v>5.0129999999999999</v>
      </c>
      <c r="AU623" s="1">
        <f t="shared" si="75"/>
        <v>4.9102168110192421</v>
      </c>
      <c r="AV623" s="1">
        <f t="shared" si="76"/>
        <v>3.6082695762522725</v>
      </c>
      <c r="AW623" s="1">
        <f t="shared" si="77"/>
        <v>2.3063223414853029</v>
      </c>
    </row>
    <row r="624" spans="1:49" x14ac:dyDescent="0.2">
      <c r="A624">
        <v>622</v>
      </c>
      <c r="B624" t="s">
        <v>48311</v>
      </c>
      <c r="C624" t="s">
        <v>48310</v>
      </c>
      <c r="F624" t="s">
        <v>48309</v>
      </c>
      <c r="G624" t="s">
        <v>17</v>
      </c>
      <c r="H624" t="s">
        <v>16</v>
      </c>
      <c r="I624" t="s">
        <v>48308</v>
      </c>
      <c r="J624" t="s">
        <v>48307</v>
      </c>
      <c r="K624" t="s">
        <v>48306</v>
      </c>
      <c r="L624" t="s">
        <v>48305</v>
      </c>
      <c r="M624" t="s">
        <v>48304</v>
      </c>
      <c r="N624">
        <v>7</v>
      </c>
      <c r="O624" t="s">
        <v>48303</v>
      </c>
      <c r="P624" t="s">
        <v>48302</v>
      </c>
      <c r="Q624" t="s">
        <v>48301</v>
      </c>
      <c r="R624" s="7">
        <v>42491</v>
      </c>
      <c r="S624" s="8">
        <f t="shared" si="72"/>
        <v>2016</v>
      </c>
      <c r="T624" s="8">
        <v>2016</v>
      </c>
      <c r="U624" s="8">
        <f t="shared" si="73"/>
        <v>6</v>
      </c>
      <c r="V624" s="7">
        <v>42491</v>
      </c>
      <c r="W624" t="s">
        <v>2077</v>
      </c>
      <c r="X624" s="2">
        <v>1.087</v>
      </c>
      <c r="Y624" s="6">
        <f t="shared" si="78"/>
        <v>2.9016844184618671E-2</v>
      </c>
      <c r="AA624" t="s">
        <v>2076</v>
      </c>
      <c r="AB624">
        <v>19800188022</v>
      </c>
      <c r="AD624" t="s">
        <v>6</v>
      </c>
      <c r="AE624">
        <v>6</v>
      </c>
      <c r="AF624">
        <v>3</v>
      </c>
      <c r="AG624">
        <v>7458180</v>
      </c>
      <c r="AH624" t="s">
        <v>48300</v>
      </c>
      <c r="AI624" t="s">
        <v>48299</v>
      </c>
      <c r="AJ624" t="s">
        <v>48298</v>
      </c>
      <c r="AK624" t="s">
        <v>48297</v>
      </c>
      <c r="AL624">
        <v>20</v>
      </c>
      <c r="AM624" s="5">
        <f t="shared" si="74"/>
        <v>3.3333333333333335</v>
      </c>
      <c r="AN624" s="4">
        <f t="shared" si="79"/>
        <v>5.0485927047835416E-3</v>
      </c>
      <c r="AO624" s="3"/>
      <c r="AP624">
        <v>0</v>
      </c>
      <c r="AQ624" t="s">
        <v>1782</v>
      </c>
      <c r="AR624" t="s">
        <v>48296</v>
      </c>
      <c r="AS624" t="s">
        <v>1780</v>
      </c>
      <c r="AT624" s="2">
        <v>3.274</v>
      </c>
      <c r="AU624" s="1">
        <f t="shared" si="75"/>
        <v>2.1826368740668132</v>
      </c>
      <c r="AV624" s="1">
        <f t="shared" si="76"/>
        <v>1.7032718444701105</v>
      </c>
      <c r="AW624" s="1">
        <f t="shared" si="77"/>
        <v>1.223906814873408</v>
      </c>
    </row>
    <row r="625" spans="1:49" x14ac:dyDescent="0.2">
      <c r="A625">
        <v>623</v>
      </c>
      <c r="B625" t="s">
        <v>48295</v>
      </c>
      <c r="C625" t="s">
        <v>48294</v>
      </c>
      <c r="F625" t="s">
        <v>48293</v>
      </c>
      <c r="G625" t="s">
        <v>17</v>
      </c>
      <c r="H625" t="s">
        <v>16</v>
      </c>
      <c r="I625" t="s">
        <v>48292</v>
      </c>
      <c r="J625">
        <v>60009270</v>
      </c>
      <c r="K625" t="s">
        <v>48291</v>
      </c>
      <c r="M625" t="s">
        <v>1865</v>
      </c>
      <c r="N625">
        <v>4</v>
      </c>
      <c r="O625" t="s">
        <v>48290</v>
      </c>
      <c r="P625" t="s">
        <v>48289</v>
      </c>
      <c r="Q625" t="s">
        <v>48288</v>
      </c>
      <c r="R625" s="7">
        <v>42491</v>
      </c>
      <c r="S625" s="8">
        <f t="shared" si="72"/>
        <v>2016</v>
      </c>
      <c r="T625" s="8">
        <v>2016</v>
      </c>
      <c r="U625" s="8">
        <f t="shared" si="73"/>
        <v>6</v>
      </c>
      <c r="V625" s="7">
        <v>42491</v>
      </c>
      <c r="W625" t="s">
        <v>48287</v>
      </c>
      <c r="X625" s="2">
        <v>0.19500000000000001</v>
      </c>
      <c r="Y625" s="6">
        <f t="shared" si="78"/>
        <v>5.2054136301753831E-3</v>
      </c>
      <c r="AA625">
        <v>19464614</v>
      </c>
      <c r="AB625">
        <v>19700174723</v>
      </c>
      <c r="AC625">
        <v>19464622</v>
      </c>
      <c r="AD625" t="s">
        <v>6</v>
      </c>
      <c r="AE625">
        <v>9</v>
      </c>
      <c r="AF625">
        <v>1</v>
      </c>
      <c r="AH625" t="s">
        <v>48286</v>
      </c>
      <c r="AI625" t="s">
        <v>48285</v>
      </c>
      <c r="AK625" t="s">
        <v>48284</v>
      </c>
      <c r="AL625">
        <v>1</v>
      </c>
      <c r="AM625" s="5">
        <f t="shared" si="74"/>
        <v>0.16666666666666666</v>
      </c>
      <c r="AN625" s="4">
        <f t="shared" si="79"/>
        <v>2.5242963523917705E-4</v>
      </c>
      <c r="AO625" s="3"/>
      <c r="AP625">
        <v>0</v>
      </c>
      <c r="AR625" t="s">
        <v>1</v>
      </c>
      <c r="AT625" s="2" t="s">
        <v>0</v>
      </c>
      <c r="AU625" s="1">
        <f t="shared" si="75"/>
        <v>0.37195184316945212</v>
      </c>
      <c r="AV625" s="1">
        <f t="shared" si="76"/>
        <v>0.27289216327072802</v>
      </c>
      <c r="AW625" s="1">
        <f t="shared" si="77"/>
        <v>0.17383248337200388</v>
      </c>
    </row>
    <row r="626" spans="1:49" x14ac:dyDescent="0.2">
      <c r="A626">
        <v>624</v>
      </c>
      <c r="B626" t="s">
        <v>48283</v>
      </c>
      <c r="F626" t="s">
        <v>48282</v>
      </c>
      <c r="G626" t="s">
        <v>17</v>
      </c>
      <c r="H626" t="s">
        <v>16</v>
      </c>
      <c r="I626" t="s">
        <v>48281</v>
      </c>
      <c r="J626" t="s">
        <v>48280</v>
      </c>
      <c r="K626" t="s">
        <v>48279</v>
      </c>
      <c r="L626" t="s">
        <v>48278</v>
      </c>
      <c r="M626" t="s">
        <v>545</v>
      </c>
      <c r="N626">
        <v>4</v>
      </c>
      <c r="O626" t="s">
        <v>48277</v>
      </c>
      <c r="P626" t="s">
        <v>48276</v>
      </c>
      <c r="Q626" t="s">
        <v>48275</v>
      </c>
      <c r="R626" s="7">
        <v>42491</v>
      </c>
      <c r="S626" s="8">
        <f t="shared" si="72"/>
        <v>2016</v>
      </c>
      <c r="T626" s="8">
        <v>2016</v>
      </c>
      <c r="U626" s="8">
        <f t="shared" si="73"/>
        <v>6</v>
      </c>
      <c r="V626" s="7" t="s">
        <v>48274</v>
      </c>
      <c r="W626" t="s">
        <v>48273</v>
      </c>
      <c r="X626" s="2">
        <v>0.19900000000000001</v>
      </c>
      <c r="Y626" s="6">
        <f t="shared" si="78"/>
        <v>5.3121913456661597E-3</v>
      </c>
      <c r="AA626">
        <v>18426573</v>
      </c>
      <c r="AB626">
        <v>18800156712</v>
      </c>
      <c r="AC626">
        <v>20653824</v>
      </c>
      <c r="AD626" t="s">
        <v>6</v>
      </c>
      <c r="AE626">
        <v>10</v>
      </c>
      <c r="AF626" s="10">
        <v>44352</v>
      </c>
      <c r="AH626" t="s">
        <v>48272</v>
      </c>
      <c r="AI626" t="s">
        <v>48271</v>
      </c>
      <c r="AJ626" t="s">
        <v>48270</v>
      </c>
      <c r="AK626" t="s">
        <v>48269</v>
      </c>
      <c r="AL626">
        <v>0</v>
      </c>
      <c r="AM626" s="5">
        <f t="shared" si="74"/>
        <v>0</v>
      </c>
      <c r="AN626" s="4">
        <f t="shared" si="79"/>
        <v>0</v>
      </c>
      <c r="AO626" s="3"/>
      <c r="AP626">
        <v>0</v>
      </c>
      <c r="AR626" t="s">
        <v>1</v>
      </c>
      <c r="AT626" s="2" t="s">
        <v>0</v>
      </c>
      <c r="AU626" s="1">
        <f t="shared" si="75"/>
        <v>0.37185339419663116</v>
      </c>
      <c r="AV626" s="1">
        <f t="shared" si="76"/>
        <v>0.26560956728330798</v>
      </c>
      <c r="AW626" s="1">
        <f t="shared" si="77"/>
        <v>0.1593657403699848</v>
      </c>
    </row>
    <row r="627" spans="1:49" x14ac:dyDescent="0.2">
      <c r="A627">
        <v>625</v>
      </c>
      <c r="B627" t="s">
        <v>48268</v>
      </c>
      <c r="F627" t="s">
        <v>48267</v>
      </c>
      <c r="G627" t="s">
        <v>17</v>
      </c>
      <c r="H627" t="s">
        <v>16</v>
      </c>
      <c r="I627" t="s">
        <v>17023</v>
      </c>
      <c r="J627">
        <v>60026263</v>
      </c>
      <c r="K627" t="s">
        <v>3110</v>
      </c>
      <c r="L627" t="s">
        <v>1340</v>
      </c>
      <c r="M627" t="s">
        <v>709</v>
      </c>
      <c r="N627">
        <v>2</v>
      </c>
      <c r="O627" t="s">
        <v>48266</v>
      </c>
      <c r="P627" t="s">
        <v>48265</v>
      </c>
      <c r="Q627" t="s">
        <v>3107</v>
      </c>
      <c r="R627" s="7">
        <v>42491</v>
      </c>
      <c r="S627" s="8">
        <f t="shared" si="72"/>
        <v>2016</v>
      </c>
      <c r="T627" s="8">
        <v>2016</v>
      </c>
      <c r="U627" s="8">
        <f t="shared" si="73"/>
        <v>6</v>
      </c>
      <c r="V627" s="7">
        <v>42491</v>
      </c>
      <c r="W627" t="s">
        <v>48255</v>
      </c>
      <c r="X627" s="2" t="s">
        <v>0</v>
      </c>
      <c r="Y627" s="6" t="e">
        <f t="shared" si="78"/>
        <v>#VALUE!</v>
      </c>
      <c r="AA627">
        <v>13434500</v>
      </c>
      <c r="AB627">
        <v>21100201065</v>
      </c>
      <c r="AC627">
        <v>13448994</v>
      </c>
      <c r="AD627" t="s">
        <v>6</v>
      </c>
      <c r="AE627">
        <v>19</v>
      </c>
      <c r="AF627">
        <v>5</v>
      </c>
      <c r="AH627" t="s">
        <v>48264</v>
      </c>
      <c r="AI627" t="s">
        <v>48263</v>
      </c>
      <c r="AJ627" t="s">
        <v>48262</v>
      </c>
      <c r="AK627" t="s">
        <v>48261</v>
      </c>
      <c r="AL627">
        <v>0</v>
      </c>
      <c r="AM627" s="5">
        <f t="shared" si="74"/>
        <v>0</v>
      </c>
      <c r="AN627" s="4">
        <f t="shared" si="79"/>
        <v>0</v>
      </c>
      <c r="AO627" s="3"/>
      <c r="AP627">
        <v>0</v>
      </c>
      <c r="AR627" t="s">
        <v>1</v>
      </c>
      <c r="AT627" s="2" t="s">
        <v>0</v>
      </c>
      <c r="AU627" s="1" t="e">
        <f t="shared" si="75"/>
        <v>#VALUE!</v>
      </c>
      <c r="AV627" s="1" t="e">
        <f t="shared" si="76"/>
        <v>#VALUE!</v>
      </c>
      <c r="AW627" s="1" t="e">
        <f t="shared" si="77"/>
        <v>#VALUE!</v>
      </c>
    </row>
    <row r="628" spans="1:49" x14ac:dyDescent="0.2">
      <c r="A628">
        <v>626</v>
      </c>
      <c r="B628" t="s">
        <v>48260</v>
      </c>
      <c r="F628" t="s">
        <v>48259</v>
      </c>
      <c r="G628" t="s">
        <v>17</v>
      </c>
      <c r="H628" t="s">
        <v>16</v>
      </c>
      <c r="I628" t="s">
        <v>48258</v>
      </c>
      <c r="J628">
        <v>60026263</v>
      </c>
      <c r="K628" t="s">
        <v>3110</v>
      </c>
      <c r="L628" t="s">
        <v>1340</v>
      </c>
      <c r="M628" t="s">
        <v>709</v>
      </c>
      <c r="N628">
        <v>2</v>
      </c>
      <c r="O628" t="s">
        <v>48257</v>
      </c>
      <c r="P628" t="s">
        <v>48256</v>
      </c>
      <c r="Q628" t="s">
        <v>3107</v>
      </c>
      <c r="R628" s="7">
        <v>42491</v>
      </c>
      <c r="S628" s="8">
        <f t="shared" si="72"/>
        <v>2016</v>
      </c>
      <c r="T628" s="8">
        <v>2016</v>
      </c>
      <c r="U628" s="8">
        <f t="shared" si="73"/>
        <v>6</v>
      </c>
      <c r="V628" s="7">
        <v>42491</v>
      </c>
      <c r="W628" t="s">
        <v>48255</v>
      </c>
      <c r="X628" s="2" t="s">
        <v>0</v>
      </c>
      <c r="Y628" s="6" t="e">
        <f t="shared" si="78"/>
        <v>#VALUE!</v>
      </c>
      <c r="AA628">
        <v>13434500</v>
      </c>
      <c r="AB628">
        <v>21100201065</v>
      </c>
      <c r="AC628">
        <v>13448994</v>
      </c>
      <c r="AD628" t="s">
        <v>6</v>
      </c>
      <c r="AE628">
        <v>19</v>
      </c>
      <c r="AF628">
        <v>5</v>
      </c>
      <c r="AH628" t="s">
        <v>48254</v>
      </c>
      <c r="AI628" t="s">
        <v>48253</v>
      </c>
      <c r="AJ628" t="s">
        <v>48252</v>
      </c>
      <c r="AK628" t="s">
        <v>48251</v>
      </c>
      <c r="AL628">
        <v>0</v>
      </c>
      <c r="AM628" s="5">
        <f t="shared" si="74"/>
        <v>0</v>
      </c>
      <c r="AN628" s="4">
        <f t="shared" si="79"/>
        <v>0</v>
      </c>
      <c r="AO628" s="3"/>
      <c r="AP628">
        <v>0</v>
      </c>
      <c r="AR628" t="s">
        <v>1</v>
      </c>
      <c r="AT628" s="2" t="s">
        <v>0</v>
      </c>
      <c r="AU628" s="1" t="e">
        <f t="shared" si="75"/>
        <v>#VALUE!</v>
      </c>
      <c r="AV628" s="1" t="e">
        <f t="shared" si="76"/>
        <v>#VALUE!</v>
      </c>
      <c r="AW628" s="1" t="e">
        <f t="shared" si="77"/>
        <v>#VALUE!</v>
      </c>
    </row>
    <row r="629" spans="1:49" x14ac:dyDescent="0.2">
      <c r="A629">
        <v>627</v>
      </c>
      <c r="B629" t="s">
        <v>48250</v>
      </c>
      <c r="C629" t="s">
        <v>48249</v>
      </c>
      <c r="F629" t="s">
        <v>48248</v>
      </c>
      <c r="G629" t="s">
        <v>17</v>
      </c>
      <c r="H629" t="s">
        <v>16</v>
      </c>
      <c r="I629" t="s">
        <v>48247</v>
      </c>
      <c r="J629" t="s">
        <v>48246</v>
      </c>
      <c r="K629" t="s">
        <v>48245</v>
      </c>
      <c r="L629" t="s">
        <v>48244</v>
      </c>
      <c r="M629" t="s">
        <v>48243</v>
      </c>
      <c r="N629">
        <v>7</v>
      </c>
      <c r="O629" t="s">
        <v>48242</v>
      </c>
      <c r="P629" t="s">
        <v>48241</v>
      </c>
      <c r="Q629" t="s">
        <v>48240</v>
      </c>
      <c r="R629" s="7">
        <v>42491</v>
      </c>
      <c r="S629" s="8">
        <f t="shared" si="72"/>
        <v>2016</v>
      </c>
      <c r="T629" s="8">
        <v>2016</v>
      </c>
      <c r="U629" s="8">
        <f t="shared" si="73"/>
        <v>6</v>
      </c>
      <c r="V629" s="7">
        <v>42491</v>
      </c>
      <c r="W629" t="s">
        <v>48239</v>
      </c>
      <c r="X629" s="2">
        <v>0.42699999999999999</v>
      </c>
      <c r="Y629" s="6">
        <f t="shared" si="78"/>
        <v>1.1398521128640452E-2</v>
      </c>
      <c r="AA629" t="s">
        <v>48238</v>
      </c>
      <c r="AB629">
        <v>72196</v>
      </c>
      <c r="AC629">
        <v>16783921</v>
      </c>
      <c r="AD629" t="s">
        <v>6</v>
      </c>
      <c r="AE629">
        <v>51</v>
      </c>
      <c r="AF629">
        <v>5</v>
      </c>
      <c r="AH629" t="s">
        <v>48237</v>
      </c>
      <c r="AI629" t="s">
        <v>48236</v>
      </c>
      <c r="AJ629" t="s">
        <v>48235</v>
      </c>
      <c r="AK629" t="s">
        <v>48234</v>
      </c>
      <c r="AL629">
        <v>4</v>
      </c>
      <c r="AM629" s="5">
        <f t="shared" si="74"/>
        <v>0.66666666666666663</v>
      </c>
      <c r="AN629" s="4">
        <f t="shared" si="79"/>
        <v>1.0097185409567082E-3</v>
      </c>
      <c r="AO629" s="3"/>
      <c r="AP629">
        <v>1</v>
      </c>
      <c r="AQ629" t="s">
        <v>33096</v>
      </c>
      <c r="AR629" t="s">
        <v>48233</v>
      </c>
      <c r="AS629" t="s">
        <v>33094</v>
      </c>
      <c r="AT629" s="2">
        <v>1.0880000000000001</v>
      </c>
      <c r="AU629" s="1">
        <f t="shared" si="75"/>
        <v>0.8281880352335329</v>
      </c>
      <c r="AV629" s="1">
        <f t="shared" si="76"/>
        <v>0.62041198347985804</v>
      </c>
      <c r="AW629" s="1">
        <f t="shared" si="77"/>
        <v>0.41263593172618307</v>
      </c>
    </row>
    <row r="630" spans="1:49" x14ac:dyDescent="0.2">
      <c r="A630">
        <v>628</v>
      </c>
      <c r="B630" t="s">
        <v>48232</v>
      </c>
      <c r="C630" t="s">
        <v>48231</v>
      </c>
      <c r="E630">
        <v>27195799</v>
      </c>
      <c r="F630" t="s">
        <v>48230</v>
      </c>
      <c r="G630" t="s">
        <v>17</v>
      </c>
      <c r="H630" t="s">
        <v>16</v>
      </c>
      <c r="I630" t="s">
        <v>48229</v>
      </c>
      <c r="J630" t="s">
        <v>48228</v>
      </c>
      <c r="K630" t="s">
        <v>48227</v>
      </c>
      <c r="L630" t="s">
        <v>48226</v>
      </c>
      <c r="M630" t="s">
        <v>48225</v>
      </c>
      <c r="N630">
        <v>6</v>
      </c>
      <c r="O630" t="s">
        <v>48224</v>
      </c>
      <c r="P630" t="s">
        <v>48223</v>
      </c>
      <c r="Q630" t="s">
        <v>48222</v>
      </c>
      <c r="R630" s="7">
        <v>42491</v>
      </c>
      <c r="S630" s="8">
        <f t="shared" si="72"/>
        <v>2016</v>
      </c>
      <c r="T630" s="8">
        <v>2016</v>
      </c>
      <c r="U630" s="8">
        <f t="shared" si="73"/>
        <v>6</v>
      </c>
      <c r="V630" s="7">
        <v>42491</v>
      </c>
      <c r="W630" t="s">
        <v>3526</v>
      </c>
      <c r="X630" s="2">
        <v>0.99</v>
      </c>
      <c r="Y630" s="6">
        <f t="shared" si="78"/>
        <v>2.6427484583967327E-2</v>
      </c>
      <c r="AB630">
        <v>10600153309</v>
      </c>
      <c r="AC630">
        <v>19326203</v>
      </c>
      <c r="AD630" t="s">
        <v>6</v>
      </c>
      <c r="AE630">
        <v>11</v>
      </c>
      <c r="AF630">
        <v>5</v>
      </c>
      <c r="AG630" t="s">
        <v>48221</v>
      </c>
      <c r="AI630" t="s">
        <v>48220</v>
      </c>
      <c r="AK630" t="s">
        <v>48219</v>
      </c>
      <c r="AL630">
        <v>20</v>
      </c>
      <c r="AM630" s="5">
        <f t="shared" si="74"/>
        <v>3.3333333333333335</v>
      </c>
      <c r="AN630" s="4">
        <f t="shared" si="79"/>
        <v>5.0485927047835416E-3</v>
      </c>
      <c r="AO630" s="3"/>
      <c r="AP630">
        <v>1</v>
      </c>
      <c r="AQ630" t="s">
        <v>1782</v>
      </c>
      <c r="AR630" t="s">
        <v>48218</v>
      </c>
      <c r="AS630" t="s">
        <v>1780</v>
      </c>
      <c r="AT630" s="2">
        <v>3.24</v>
      </c>
      <c r="AU630" s="1">
        <f t="shared" si="75"/>
        <v>2.0013817020212188</v>
      </c>
      <c r="AV630" s="1">
        <f t="shared" si="76"/>
        <v>1.5738038644375434</v>
      </c>
      <c r="AW630" s="1">
        <f t="shared" si="77"/>
        <v>1.1462260268538675</v>
      </c>
    </row>
    <row r="631" spans="1:49" x14ac:dyDescent="0.2">
      <c r="A631">
        <v>629</v>
      </c>
      <c r="B631" t="s">
        <v>48217</v>
      </c>
      <c r="C631" t="s">
        <v>48216</v>
      </c>
      <c r="F631" t="s">
        <v>48215</v>
      </c>
      <c r="G631" t="s">
        <v>17</v>
      </c>
      <c r="H631" t="s">
        <v>16</v>
      </c>
      <c r="I631" t="s">
        <v>12231</v>
      </c>
      <c r="J631">
        <v>60005465</v>
      </c>
      <c r="K631" t="s">
        <v>862</v>
      </c>
      <c r="L631" t="s">
        <v>861</v>
      </c>
      <c r="M631" t="s">
        <v>340</v>
      </c>
      <c r="N631">
        <v>2</v>
      </c>
      <c r="O631" t="s">
        <v>48214</v>
      </c>
      <c r="P631" t="s">
        <v>48213</v>
      </c>
      <c r="Q631" t="s">
        <v>858</v>
      </c>
      <c r="R631" s="7">
        <v>42491</v>
      </c>
      <c r="S631" s="8">
        <f t="shared" si="72"/>
        <v>2016</v>
      </c>
      <c r="T631" s="8">
        <v>2016</v>
      </c>
      <c r="U631" s="8">
        <f t="shared" si="73"/>
        <v>6</v>
      </c>
      <c r="V631" s="7">
        <v>42491</v>
      </c>
      <c r="W631" t="s">
        <v>3985</v>
      </c>
      <c r="X631" s="2">
        <v>1.3720000000000001</v>
      </c>
      <c r="Y631" s="6">
        <f t="shared" si="78"/>
        <v>3.662475641333654E-2</v>
      </c>
      <c r="AA631">
        <v>189480</v>
      </c>
      <c r="AB631">
        <v>17366</v>
      </c>
      <c r="AD631" t="s">
        <v>6</v>
      </c>
      <c r="AE631">
        <v>64</v>
      </c>
      <c r="AF631">
        <v>5</v>
      </c>
      <c r="AG631">
        <v>7450647</v>
      </c>
      <c r="AH631" t="s">
        <v>48212</v>
      </c>
      <c r="AI631" t="s">
        <v>48211</v>
      </c>
      <c r="AJ631" t="s">
        <v>48210</v>
      </c>
      <c r="AK631" t="s">
        <v>48209</v>
      </c>
      <c r="AL631">
        <v>19</v>
      </c>
      <c r="AM631" s="5">
        <f t="shared" si="74"/>
        <v>3.1666666666666665</v>
      </c>
      <c r="AN631" s="4">
        <f t="shared" si="79"/>
        <v>4.7961630695443642E-3</v>
      </c>
      <c r="AO631" s="3"/>
      <c r="AP631">
        <v>0</v>
      </c>
      <c r="AR631" t="s">
        <v>1</v>
      </c>
      <c r="AT631" s="2" t="s">
        <v>0</v>
      </c>
      <c r="AU631" s="1">
        <f t="shared" si="75"/>
        <v>2.7076178410198883</v>
      </c>
      <c r="AV631" s="1">
        <f t="shared" si="76"/>
        <v>2.0710459741440452</v>
      </c>
      <c r="AW631" s="1">
        <f t="shared" si="77"/>
        <v>1.4344741072682017</v>
      </c>
    </row>
    <row r="632" spans="1:49" x14ac:dyDescent="0.2">
      <c r="A632">
        <v>630</v>
      </c>
      <c r="B632" t="s">
        <v>48208</v>
      </c>
      <c r="C632" t="s">
        <v>48207</v>
      </c>
      <c r="F632" t="s">
        <v>48206</v>
      </c>
      <c r="G632" t="s">
        <v>17</v>
      </c>
      <c r="H632" t="s">
        <v>16</v>
      </c>
      <c r="I632" t="s">
        <v>4765</v>
      </c>
      <c r="J632" t="s">
        <v>4764</v>
      </c>
      <c r="K632" t="s">
        <v>4763</v>
      </c>
      <c r="L632" t="s">
        <v>4762</v>
      </c>
      <c r="M632" t="s">
        <v>2318</v>
      </c>
      <c r="N632">
        <v>2</v>
      </c>
      <c r="O632" t="s">
        <v>4761</v>
      </c>
      <c r="P632" t="s">
        <v>4760</v>
      </c>
      <c r="Q632" t="s">
        <v>4759</v>
      </c>
      <c r="R632" s="7">
        <v>42491</v>
      </c>
      <c r="S632" s="8">
        <f t="shared" si="72"/>
        <v>2016</v>
      </c>
      <c r="T632" s="8">
        <v>2016</v>
      </c>
      <c r="U632" s="8">
        <f t="shared" si="73"/>
        <v>6</v>
      </c>
      <c r="V632" s="7">
        <v>42491</v>
      </c>
      <c r="W632" t="s">
        <v>4758</v>
      </c>
      <c r="X632" s="2">
        <v>0.29899999999999999</v>
      </c>
      <c r="Y632" s="6">
        <f t="shared" si="78"/>
        <v>7.9816342329355871E-3</v>
      </c>
      <c r="AA632">
        <v>903973</v>
      </c>
      <c r="AB632">
        <v>21205</v>
      </c>
      <c r="AD632" t="s">
        <v>6</v>
      </c>
      <c r="AE632">
        <v>44</v>
      </c>
      <c r="AF632">
        <v>3</v>
      </c>
      <c r="AH632" t="s">
        <v>48205</v>
      </c>
      <c r="AI632" t="s">
        <v>48204</v>
      </c>
      <c r="AJ632" t="s">
        <v>48203</v>
      </c>
      <c r="AK632" t="s">
        <v>48202</v>
      </c>
      <c r="AL632">
        <v>0</v>
      </c>
      <c r="AM632" s="5">
        <f t="shared" si="74"/>
        <v>0</v>
      </c>
      <c r="AN632" s="4">
        <f t="shared" si="79"/>
        <v>0</v>
      </c>
      <c r="AO632" s="3"/>
      <c r="AP632">
        <v>0</v>
      </c>
      <c r="AR632" t="s">
        <v>1</v>
      </c>
      <c r="AT632" s="2">
        <v>1.264</v>
      </c>
      <c r="AU632" s="1">
        <f t="shared" si="75"/>
        <v>0.55871439630549102</v>
      </c>
      <c r="AV632" s="1">
        <f t="shared" si="76"/>
        <v>0.39908171164677936</v>
      </c>
      <c r="AW632" s="1">
        <f t="shared" si="77"/>
        <v>0.23944902698806758</v>
      </c>
    </row>
    <row r="633" spans="1:49" x14ac:dyDescent="0.2">
      <c r="A633">
        <v>631</v>
      </c>
      <c r="B633" t="s">
        <v>48201</v>
      </c>
      <c r="C633" t="s">
        <v>48200</v>
      </c>
      <c r="D633" t="s">
        <v>48199</v>
      </c>
      <c r="F633" t="s">
        <v>48198</v>
      </c>
      <c r="G633" t="s">
        <v>17</v>
      </c>
      <c r="H633" t="s">
        <v>16</v>
      </c>
      <c r="I633" t="s">
        <v>48197</v>
      </c>
      <c r="J633" t="s">
        <v>25466</v>
      </c>
      <c r="K633" t="s">
        <v>25465</v>
      </c>
      <c r="L633" t="s">
        <v>25464</v>
      </c>
      <c r="M633" t="s">
        <v>4399</v>
      </c>
      <c r="N633">
        <v>4</v>
      </c>
      <c r="O633" t="s">
        <v>48196</v>
      </c>
      <c r="P633" t="s">
        <v>48195</v>
      </c>
      <c r="Q633" t="s">
        <v>48194</v>
      </c>
      <c r="R633" s="7">
        <v>42491</v>
      </c>
      <c r="S633" s="8">
        <f t="shared" si="72"/>
        <v>2016</v>
      </c>
      <c r="T633" s="8">
        <v>2016</v>
      </c>
      <c r="U633" s="8">
        <f t="shared" si="73"/>
        <v>6</v>
      </c>
      <c r="V633" s="7">
        <v>42491</v>
      </c>
      <c r="W633" t="s">
        <v>25387</v>
      </c>
      <c r="X633" s="2">
        <v>0.26</v>
      </c>
      <c r="Y633" s="6">
        <f t="shared" si="78"/>
        <v>6.9405515069005099E-3</v>
      </c>
      <c r="AA633">
        <v>17590787</v>
      </c>
      <c r="AB633">
        <v>19700186823</v>
      </c>
      <c r="AC633">
        <v>17590795</v>
      </c>
      <c r="AD633" t="s">
        <v>6</v>
      </c>
      <c r="AE633">
        <v>8</v>
      </c>
      <c r="AF633">
        <v>3</v>
      </c>
      <c r="AH633" t="s">
        <v>48193</v>
      </c>
      <c r="AI633" t="s">
        <v>48192</v>
      </c>
      <c r="AJ633" t="s">
        <v>48191</v>
      </c>
      <c r="AK633" t="s">
        <v>48190</v>
      </c>
      <c r="AL633">
        <v>0</v>
      </c>
      <c r="AM633" s="5">
        <f t="shared" si="74"/>
        <v>0</v>
      </c>
      <c r="AN633" s="4">
        <f t="shared" si="79"/>
        <v>0</v>
      </c>
      <c r="AO633" s="3"/>
      <c r="AP633">
        <v>0</v>
      </c>
      <c r="AR633" t="s">
        <v>1</v>
      </c>
      <c r="AT633" s="2" t="s">
        <v>0</v>
      </c>
      <c r="AU633" s="1">
        <f t="shared" si="75"/>
        <v>0.48583860548303565</v>
      </c>
      <c r="AV633" s="1">
        <f t="shared" si="76"/>
        <v>0.34702757534502549</v>
      </c>
      <c r="AW633" s="1">
        <f t="shared" si="77"/>
        <v>0.2082165452070153</v>
      </c>
    </row>
    <row r="634" spans="1:49" x14ac:dyDescent="0.2">
      <c r="A634">
        <v>632</v>
      </c>
      <c r="B634" t="s">
        <v>48189</v>
      </c>
      <c r="C634" t="s">
        <v>48188</v>
      </c>
      <c r="D634" t="s">
        <v>48187</v>
      </c>
      <c r="F634" t="s">
        <v>48186</v>
      </c>
      <c r="G634" t="s">
        <v>17</v>
      </c>
      <c r="H634" t="s">
        <v>16</v>
      </c>
      <c r="I634" t="s">
        <v>30937</v>
      </c>
      <c r="J634">
        <v>60018735</v>
      </c>
      <c r="K634" t="s">
        <v>30936</v>
      </c>
      <c r="L634" t="s">
        <v>1958</v>
      </c>
      <c r="M634" t="s">
        <v>1865</v>
      </c>
      <c r="N634">
        <v>2</v>
      </c>
      <c r="O634" t="s">
        <v>48185</v>
      </c>
      <c r="P634" t="s">
        <v>30934</v>
      </c>
      <c r="Q634" t="s">
        <v>30933</v>
      </c>
      <c r="R634" s="7">
        <v>42491</v>
      </c>
      <c r="S634" s="8">
        <f t="shared" si="72"/>
        <v>2016</v>
      </c>
      <c r="T634" s="8">
        <v>2016</v>
      </c>
      <c r="U634" s="8">
        <f t="shared" si="73"/>
        <v>6</v>
      </c>
      <c r="V634" s="7">
        <v>42491</v>
      </c>
      <c r="W634" t="s">
        <v>25387</v>
      </c>
      <c r="X634" s="2">
        <v>0.26</v>
      </c>
      <c r="Y634" s="6">
        <f t="shared" si="78"/>
        <v>6.9405515069005099E-3</v>
      </c>
      <c r="AA634">
        <v>17590787</v>
      </c>
      <c r="AB634">
        <v>19700186823</v>
      </c>
      <c r="AC634">
        <v>17590795</v>
      </c>
      <c r="AD634" t="s">
        <v>6</v>
      </c>
      <c r="AE634">
        <v>8</v>
      </c>
      <c r="AF634">
        <v>3</v>
      </c>
      <c r="AH634" t="s">
        <v>48184</v>
      </c>
      <c r="AI634" t="s">
        <v>48183</v>
      </c>
      <c r="AJ634" t="s">
        <v>48182</v>
      </c>
      <c r="AK634" t="s">
        <v>48181</v>
      </c>
      <c r="AL634">
        <v>1</v>
      </c>
      <c r="AM634" s="5">
        <f t="shared" si="74"/>
        <v>0.16666666666666666</v>
      </c>
      <c r="AN634" s="4">
        <f t="shared" si="79"/>
        <v>2.5242963523917705E-4</v>
      </c>
      <c r="AO634" s="3"/>
      <c r="AP634">
        <v>0</v>
      </c>
      <c r="AR634" t="s">
        <v>1</v>
      </c>
      <c r="AT634" s="2" t="s">
        <v>0</v>
      </c>
      <c r="AU634" s="1">
        <f t="shared" si="75"/>
        <v>0.49341149454021099</v>
      </c>
      <c r="AV634" s="1">
        <f t="shared" si="76"/>
        <v>0.35964905710698436</v>
      </c>
      <c r="AW634" s="1">
        <f t="shared" si="77"/>
        <v>0.22588661967375767</v>
      </c>
    </row>
    <row r="635" spans="1:49" x14ac:dyDescent="0.2">
      <c r="A635">
        <v>633</v>
      </c>
      <c r="B635" t="s">
        <v>48180</v>
      </c>
      <c r="C635" t="s">
        <v>48179</v>
      </c>
      <c r="F635" t="s">
        <v>48178</v>
      </c>
      <c r="G635" t="s">
        <v>17</v>
      </c>
      <c r="H635" t="s">
        <v>16</v>
      </c>
      <c r="I635" t="s">
        <v>48177</v>
      </c>
      <c r="J635" t="s">
        <v>48176</v>
      </c>
      <c r="K635" t="s">
        <v>48175</v>
      </c>
      <c r="L635" t="s">
        <v>48174</v>
      </c>
      <c r="M635" t="s">
        <v>214</v>
      </c>
      <c r="N635">
        <v>2</v>
      </c>
      <c r="O635" t="s">
        <v>48173</v>
      </c>
      <c r="P635" t="s">
        <v>48172</v>
      </c>
      <c r="Q635" t="s">
        <v>48171</v>
      </c>
      <c r="R635" s="7">
        <v>42491</v>
      </c>
      <c r="S635" s="8">
        <f t="shared" ref="S635:S698" si="80">YEAR(R635)</f>
        <v>2016</v>
      </c>
      <c r="T635" s="8">
        <v>2016</v>
      </c>
      <c r="U635" s="8">
        <f t="shared" ref="U635:U698" si="81">2022-T635</f>
        <v>6</v>
      </c>
      <c r="V635" s="7">
        <v>42491</v>
      </c>
      <c r="W635" t="s">
        <v>32894</v>
      </c>
      <c r="X635" s="2">
        <v>1.0229999999999999</v>
      </c>
      <c r="Y635" s="6">
        <f t="shared" si="78"/>
        <v>2.7308400736766235E-2</v>
      </c>
      <c r="AA635">
        <v>21563381</v>
      </c>
      <c r="AB635">
        <v>19900193578</v>
      </c>
      <c r="AD635" t="s">
        <v>6</v>
      </c>
      <c r="AE635">
        <v>6</v>
      </c>
      <c r="AF635">
        <v>3</v>
      </c>
      <c r="AG635">
        <v>7446278</v>
      </c>
      <c r="AH635" t="s">
        <v>33455</v>
      </c>
      <c r="AI635" t="s">
        <v>48170</v>
      </c>
      <c r="AJ635" t="s">
        <v>48169</v>
      </c>
      <c r="AK635" t="s">
        <v>48168</v>
      </c>
      <c r="AL635">
        <v>12</v>
      </c>
      <c r="AM635" s="5">
        <f t="shared" ref="AM635:AM698" si="82">AL635/U635</f>
        <v>2</v>
      </c>
      <c r="AN635" s="4">
        <f t="shared" si="79"/>
        <v>3.0291556228701248E-3</v>
      </c>
      <c r="AO635" s="3"/>
      <c r="AP635">
        <v>0</v>
      </c>
      <c r="AR635" t="s">
        <v>1</v>
      </c>
      <c r="AT635" s="2">
        <v>3.887</v>
      </c>
      <c r="AU635" s="1">
        <f t="shared" ref="AU635:AU698" si="83">(Y635*0.7+AN635*0.3)*100</f>
        <v>2.0024627202597403</v>
      </c>
      <c r="AV635" s="1">
        <f t="shared" ref="AV635:AV698" si="84">(Y635*0.5+AN635*0.5)*100</f>
        <v>1.5168778179818181</v>
      </c>
      <c r="AW635" s="1">
        <f t="shared" ref="AW635:AW698" si="85">(Y635*0.3+AN635*0.7)*100</f>
        <v>1.0312929157038957</v>
      </c>
    </row>
    <row r="636" spans="1:49" x14ac:dyDescent="0.2">
      <c r="A636">
        <v>634</v>
      </c>
      <c r="B636" t="s">
        <v>48167</v>
      </c>
      <c r="C636" t="s">
        <v>48166</v>
      </c>
      <c r="F636" t="s">
        <v>48165</v>
      </c>
      <c r="G636" t="s">
        <v>17</v>
      </c>
      <c r="H636" t="s">
        <v>16</v>
      </c>
      <c r="I636" t="s">
        <v>9023</v>
      </c>
      <c r="J636" t="s">
        <v>48164</v>
      </c>
      <c r="K636" t="s">
        <v>48163</v>
      </c>
      <c r="L636" t="s">
        <v>48162</v>
      </c>
      <c r="M636" t="s">
        <v>48161</v>
      </c>
      <c r="N636">
        <v>5</v>
      </c>
      <c r="O636" t="s">
        <v>48160</v>
      </c>
      <c r="P636" t="s">
        <v>48159</v>
      </c>
      <c r="Q636" t="s">
        <v>48158</v>
      </c>
      <c r="R636" s="7">
        <v>42491</v>
      </c>
      <c r="S636" s="8">
        <f t="shared" si="80"/>
        <v>2016</v>
      </c>
      <c r="T636" s="8">
        <v>2016</v>
      </c>
      <c r="U636" s="8">
        <f t="shared" si="81"/>
        <v>6</v>
      </c>
      <c r="V636" s="7">
        <v>42491</v>
      </c>
      <c r="W636" t="s">
        <v>3985</v>
      </c>
      <c r="X636" s="2">
        <v>1.3720000000000001</v>
      </c>
      <c r="Y636" s="6">
        <f t="shared" si="78"/>
        <v>3.662475641333654E-2</v>
      </c>
      <c r="AA636">
        <v>189480</v>
      </c>
      <c r="AB636">
        <v>17366</v>
      </c>
      <c r="AD636" t="s">
        <v>6</v>
      </c>
      <c r="AE636">
        <v>64</v>
      </c>
      <c r="AF636">
        <v>5</v>
      </c>
      <c r="AG636">
        <v>7448913</v>
      </c>
      <c r="AH636" t="s">
        <v>48157</v>
      </c>
      <c r="AI636" t="s">
        <v>48156</v>
      </c>
      <c r="AJ636" t="s">
        <v>48155</v>
      </c>
      <c r="AK636" t="s">
        <v>48154</v>
      </c>
      <c r="AL636">
        <v>6</v>
      </c>
      <c r="AM636" s="5">
        <f t="shared" si="82"/>
        <v>1</v>
      </c>
      <c r="AN636" s="4">
        <f t="shared" si="79"/>
        <v>1.5145778114350624E-3</v>
      </c>
      <c r="AO636" s="3"/>
      <c r="AP636">
        <v>0</v>
      </c>
      <c r="AR636" t="s">
        <v>1</v>
      </c>
      <c r="AT636" s="2" t="s">
        <v>0</v>
      </c>
      <c r="AU636" s="1">
        <f t="shared" si="83"/>
        <v>2.6091702832766095</v>
      </c>
      <c r="AV636" s="1">
        <f t="shared" si="84"/>
        <v>1.90696671123858</v>
      </c>
      <c r="AW636" s="1">
        <f t="shared" si="85"/>
        <v>1.2047631392005507</v>
      </c>
    </row>
    <row r="637" spans="1:49" x14ac:dyDescent="0.2">
      <c r="A637">
        <v>635</v>
      </c>
      <c r="B637" t="s">
        <v>48153</v>
      </c>
      <c r="C637" t="s">
        <v>48152</v>
      </c>
      <c r="F637" t="s">
        <v>48151</v>
      </c>
      <c r="G637" t="s">
        <v>17</v>
      </c>
      <c r="H637" t="s">
        <v>16</v>
      </c>
      <c r="I637" t="s">
        <v>48150</v>
      </c>
      <c r="J637">
        <v>60006173</v>
      </c>
      <c r="K637" t="s">
        <v>42620</v>
      </c>
      <c r="L637" t="s">
        <v>3793</v>
      </c>
      <c r="M637" t="s">
        <v>411</v>
      </c>
      <c r="N637">
        <v>2</v>
      </c>
      <c r="O637" t="s">
        <v>48149</v>
      </c>
      <c r="P637" t="s">
        <v>48148</v>
      </c>
      <c r="Q637" t="s">
        <v>42617</v>
      </c>
      <c r="R637" s="7">
        <v>42491</v>
      </c>
      <c r="S637" s="8">
        <f t="shared" si="80"/>
        <v>2016</v>
      </c>
      <c r="T637" s="8">
        <v>2016</v>
      </c>
      <c r="U637" s="8">
        <f t="shared" si="81"/>
        <v>6</v>
      </c>
      <c r="V637" s="7">
        <v>42491</v>
      </c>
      <c r="W637" t="s">
        <v>2077</v>
      </c>
      <c r="X637" s="2">
        <v>1.087</v>
      </c>
      <c r="Y637" s="6">
        <f t="shared" si="78"/>
        <v>2.9016844184618671E-2</v>
      </c>
      <c r="AA637" t="s">
        <v>2076</v>
      </c>
      <c r="AB637">
        <v>19800188022</v>
      </c>
      <c r="AD637" t="s">
        <v>6</v>
      </c>
      <c r="AE637">
        <v>6</v>
      </c>
      <c r="AF637">
        <v>3</v>
      </c>
      <c r="AG637">
        <v>7445263</v>
      </c>
      <c r="AH637" t="s">
        <v>42117</v>
      </c>
      <c r="AI637" t="s">
        <v>48147</v>
      </c>
      <c r="AJ637" t="s">
        <v>48146</v>
      </c>
      <c r="AK637" t="s">
        <v>48145</v>
      </c>
      <c r="AL637">
        <v>11</v>
      </c>
      <c r="AM637" s="5">
        <f t="shared" si="82"/>
        <v>1.8333333333333333</v>
      </c>
      <c r="AN637" s="4">
        <f t="shared" si="79"/>
        <v>2.7767259876309478E-3</v>
      </c>
      <c r="AO637" s="3"/>
      <c r="AP637">
        <v>0</v>
      </c>
      <c r="AR637" t="s">
        <v>1</v>
      </c>
      <c r="AT637" s="2">
        <v>3.274</v>
      </c>
      <c r="AU637" s="1">
        <f t="shared" si="83"/>
        <v>2.1144808725522353</v>
      </c>
      <c r="AV637" s="1">
        <f t="shared" si="84"/>
        <v>1.5896785086124809</v>
      </c>
      <c r="AW637" s="1">
        <f t="shared" si="85"/>
        <v>1.0648761446727264</v>
      </c>
    </row>
    <row r="638" spans="1:49" x14ac:dyDescent="0.2">
      <c r="A638">
        <v>636</v>
      </c>
      <c r="B638" t="s">
        <v>48144</v>
      </c>
      <c r="C638" t="s">
        <v>48143</v>
      </c>
      <c r="F638" t="s">
        <v>48142</v>
      </c>
      <c r="G638" t="s">
        <v>17</v>
      </c>
      <c r="H638" t="s">
        <v>16</v>
      </c>
      <c r="I638" t="s">
        <v>20461</v>
      </c>
      <c r="J638">
        <v>60019499</v>
      </c>
      <c r="K638" t="s">
        <v>8203</v>
      </c>
      <c r="L638" t="s">
        <v>1670</v>
      </c>
      <c r="M638" t="s">
        <v>340</v>
      </c>
      <c r="N638">
        <v>8</v>
      </c>
      <c r="O638" t="s">
        <v>48141</v>
      </c>
      <c r="P638" t="s">
        <v>48140</v>
      </c>
      <c r="Q638" t="s">
        <v>48139</v>
      </c>
      <c r="R638" s="7">
        <v>42491</v>
      </c>
      <c r="S638" s="8">
        <f t="shared" si="80"/>
        <v>2016</v>
      </c>
      <c r="T638" s="8">
        <v>2016</v>
      </c>
      <c r="U638" s="8">
        <f t="shared" si="81"/>
        <v>6</v>
      </c>
      <c r="V638" s="7">
        <v>42491</v>
      </c>
      <c r="W638" t="s">
        <v>2077</v>
      </c>
      <c r="X638" s="2">
        <v>1.087</v>
      </c>
      <c r="Y638" s="6">
        <f t="shared" si="78"/>
        <v>2.9016844184618671E-2</v>
      </c>
      <c r="AA638" t="s">
        <v>2076</v>
      </c>
      <c r="AB638">
        <v>19800188022</v>
      </c>
      <c r="AD638" t="s">
        <v>6</v>
      </c>
      <c r="AE638">
        <v>6</v>
      </c>
      <c r="AF638">
        <v>3</v>
      </c>
      <c r="AG638">
        <v>7426856</v>
      </c>
      <c r="AH638" t="s">
        <v>48138</v>
      </c>
      <c r="AI638" t="s">
        <v>48137</v>
      </c>
      <c r="AJ638" t="s">
        <v>48136</v>
      </c>
      <c r="AK638" t="s">
        <v>48135</v>
      </c>
      <c r="AL638">
        <v>17</v>
      </c>
      <c r="AM638" s="5">
        <f t="shared" si="82"/>
        <v>2.8333333333333335</v>
      </c>
      <c r="AN638" s="4">
        <f t="shared" si="79"/>
        <v>4.2913037990660102E-3</v>
      </c>
      <c r="AO638" s="3"/>
      <c r="AP638">
        <v>0</v>
      </c>
      <c r="AR638" t="s">
        <v>1</v>
      </c>
      <c r="AT638" s="2">
        <v>3.274</v>
      </c>
      <c r="AU638" s="1">
        <f t="shared" si="83"/>
        <v>2.1599182068952874</v>
      </c>
      <c r="AV638" s="1">
        <f t="shared" si="84"/>
        <v>1.665407399184234</v>
      </c>
      <c r="AW638" s="1">
        <f t="shared" si="85"/>
        <v>1.1708965914731808</v>
      </c>
    </row>
    <row r="639" spans="1:49" x14ac:dyDescent="0.2">
      <c r="A639">
        <v>637</v>
      </c>
      <c r="B639" t="s">
        <v>48134</v>
      </c>
      <c r="C639" t="s">
        <v>48133</v>
      </c>
      <c r="F639" t="s">
        <v>48132</v>
      </c>
      <c r="G639" t="s">
        <v>17</v>
      </c>
      <c r="H639" t="s">
        <v>16</v>
      </c>
      <c r="I639" t="s">
        <v>5707</v>
      </c>
      <c r="J639" t="s">
        <v>48131</v>
      </c>
      <c r="K639" t="s">
        <v>48130</v>
      </c>
      <c r="L639" t="s">
        <v>48129</v>
      </c>
      <c r="M639" t="s">
        <v>30059</v>
      </c>
      <c r="N639">
        <v>3</v>
      </c>
      <c r="O639" t="s">
        <v>48128</v>
      </c>
      <c r="P639" t="s">
        <v>48127</v>
      </c>
      <c r="Q639" t="s">
        <v>48126</v>
      </c>
      <c r="R639" s="7">
        <v>42491</v>
      </c>
      <c r="S639" s="8">
        <f t="shared" si="80"/>
        <v>2016</v>
      </c>
      <c r="T639" s="8">
        <v>2016</v>
      </c>
      <c r="U639" s="8">
        <f t="shared" si="81"/>
        <v>6</v>
      </c>
      <c r="V639" s="7">
        <v>42491</v>
      </c>
      <c r="W639" t="s">
        <v>3985</v>
      </c>
      <c r="X639" s="2">
        <v>1.3720000000000001</v>
      </c>
      <c r="Y639" s="6">
        <f t="shared" si="78"/>
        <v>3.662475641333654E-2</v>
      </c>
      <c r="AA639">
        <v>189480</v>
      </c>
      <c r="AB639">
        <v>17366</v>
      </c>
      <c r="AD639" t="s">
        <v>6</v>
      </c>
      <c r="AE639">
        <v>64</v>
      </c>
      <c r="AF639">
        <v>5</v>
      </c>
      <c r="AG639">
        <v>7442183</v>
      </c>
      <c r="AH639" t="s">
        <v>48125</v>
      </c>
      <c r="AI639" t="s">
        <v>48124</v>
      </c>
      <c r="AJ639" t="s">
        <v>48123</v>
      </c>
      <c r="AK639" t="s">
        <v>48122</v>
      </c>
      <c r="AL639">
        <v>21</v>
      </c>
      <c r="AM639" s="5">
        <f t="shared" si="82"/>
        <v>3.5</v>
      </c>
      <c r="AN639" s="4">
        <f t="shared" si="79"/>
        <v>5.301022340022719E-3</v>
      </c>
      <c r="AO639" s="3"/>
      <c r="AP639">
        <v>0</v>
      </c>
      <c r="AQ639" t="s">
        <v>1782</v>
      </c>
      <c r="AR639" t="s">
        <v>48121</v>
      </c>
      <c r="AS639" t="s">
        <v>1780</v>
      </c>
      <c r="AT639" s="2" t="s">
        <v>0</v>
      </c>
      <c r="AU639" s="1">
        <f t="shared" si="83"/>
        <v>2.7227636191342395</v>
      </c>
      <c r="AV639" s="1">
        <f t="shared" si="84"/>
        <v>2.0962889376679632</v>
      </c>
      <c r="AW639" s="1">
        <f t="shared" si="85"/>
        <v>1.4698142562016865</v>
      </c>
    </row>
    <row r="640" spans="1:49" x14ac:dyDescent="0.2">
      <c r="A640">
        <v>638</v>
      </c>
      <c r="B640" t="s">
        <v>48120</v>
      </c>
      <c r="C640" t="s">
        <v>48119</v>
      </c>
      <c r="F640" t="s">
        <v>48118</v>
      </c>
      <c r="G640" t="s">
        <v>17</v>
      </c>
      <c r="H640" t="s">
        <v>16</v>
      </c>
      <c r="I640" t="s">
        <v>48117</v>
      </c>
      <c r="J640" t="s">
        <v>48116</v>
      </c>
      <c r="K640" t="s">
        <v>48115</v>
      </c>
      <c r="L640" t="s">
        <v>48114</v>
      </c>
      <c r="M640" t="s">
        <v>214</v>
      </c>
      <c r="N640">
        <v>4</v>
      </c>
      <c r="O640" t="s">
        <v>48113</v>
      </c>
      <c r="P640" t="s">
        <v>48112</v>
      </c>
      <c r="Q640" t="s">
        <v>48111</v>
      </c>
      <c r="R640" s="7">
        <v>42491</v>
      </c>
      <c r="S640" s="8">
        <f t="shared" si="80"/>
        <v>2016</v>
      </c>
      <c r="T640" s="8">
        <v>2016</v>
      </c>
      <c r="U640" s="8">
        <f t="shared" si="81"/>
        <v>6</v>
      </c>
      <c r="V640" s="7">
        <v>42491</v>
      </c>
      <c r="W640" t="s">
        <v>3985</v>
      </c>
      <c r="X640" s="2">
        <v>1.3720000000000001</v>
      </c>
      <c r="Y640" s="6">
        <f t="shared" si="78"/>
        <v>3.662475641333654E-2</v>
      </c>
      <c r="AA640">
        <v>189480</v>
      </c>
      <c r="AB640">
        <v>17366</v>
      </c>
      <c r="AD640" t="s">
        <v>6</v>
      </c>
      <c r="AE640">
        <v>64</v>
      </c>
      <c r="AF640">
        <v>5</v>
      </c>
      <c r="AG640">
        <v>7442182</v>
      </c>
      <c r="AH640" t="s">
        <v>48110</v>
      </c>
      <c r="AI640" t="s">
        <v>48109</v>
      </c>
      <c r="AJ640" t="s">
        <v>48108</v>
      </c>
      <c r="AK640" t="s">
        <v>48107</v>
      </c>
      <c r="AL640">
        <v>34</v>
      </c>
      <c r="AM640" s="5">
        <f t="shared" si="82"/>
        <v>5.666666666666667</v>
      </c>
      <c r="AN640" s="4">
        <f t="shared" si="79"/>
        <v>8.5826075981320204E-3</v>
      </c>
      <c r="AO640" s="3"/>
      <c r="AP640">
        <v>0</v>
      </c>
      <c r="AR640" t="s">
        <v>1</v>
      </c>
      <c r="AT640" s="2" t="s">
        <v>0</v>
      </c>
      <c r="AU640" s="1">
        <f t="shared" si="83"/>
        <v>2.8212111768775179</v>
      </c>
      <c r="AV640" s="1">
        <f t="shared" si="84"/>
        <v>2.2603682005734282</v>
      </c>
      <c r="AW640" s="1">
        <f t="shared" si="85"/>
        <v>1.6995252242693375</v>
      </c>
    </row>
    <row r="641" spans="1:49" x14ac:dyDescent="0.2">
      <c r="A641">
        <v>639</v>
      </c>
      <c r="B641" t="s">
        <v>48106</v>
      </c>
      <c r="C641" t="s">
        <v>48105</v>
      </c>
      <c r="F641" t="s">
        <v>48104</v>
      </c>
      <c r="G641" t="s">
        <v>17</v>
      </c>
      <c r="H641" t="s">
        <v>16</v>
      </c>
      <c r="I641" t="s">
        <v>48103</v>
      </c>
      <c r="J641" t="s">
        <v>48102</v>
      </c>
      <c r="K641" t="s">
        <v>48101</v>
      </c>
      <c r="L641" t="s">
        <v>48100</v>
      </c>
      <c r="M641" t="s">
        <v>2906</v>
      </c>
      <c r="N641">
        <v>3</v>
      </c>
      <c r="O641" t="s">
        <v>48099</v>
      </c>
      <c r="P641" t="s">
        <v>48098</v>
      </c>
      <c r="Q641" t="s">
        <v>48097</v>
      </c>
      <c r="R641" s="7">
        <v>42491</v>
      </c>
      <c r="S641" s="8">
        <f t="shared" si="80"/>
        <v>2016</v>
      </c>
      <c r="T641" s="8">
        <v>2016</v>
      </c>
      <c r="U641" s="8">
        <f t="shared" si="81"/>
        <v>6</v>
      </c>
      <c r="V641" s="7">
        <v>42491</v>
      </c>
      <c r="W641" t="s">
        <v>10600</v>
      </c>
      <c r="X641" s="2">
        <v>0.371</v>
      </c>
      <c r="Y641" s="6">
        <f t="shared" si="78"/>
        <v>9.9036331117695747E-3</v>
      </c>
      <c r="AA641">
        <v>10618309</v>
      </c>
      <c r="AB641">
        <v>17903</v>
      </c>
      <c r="AC641">
        <v>16083385</v>
      </c>
      <c r="AD641" t="s">
        <v>6</v>
      </c>
      <c r="AE641">
        <v>52</v>
      </c>
      <c r="AF641">
        <v>5</v>
      </c>
      <c r="AH641" t="s">
        <v>588</v>
      </c>
      <c r="AI641" t="s">
        <v>48096</v>
      </c>
      <c r="AJ641" t="s">
        <v>48095</v>
      </c>
      <c r="AK641" t="s">
        <v>48094</v>
      </c>
      <c r="AL641">
        <v>2</v>
      </c>
      <c r="AM641" s="5">
        <f t="shared" si="82"/>
        <v>0.33333333333333331</v>
      </c>
      <c r="AN641" s="4">
        <f t="shared" si="79"/>
        <v>5.048592704783541E-4</v>
      </c>
      <c r="AO641" s="3"/>
      <c r="AP641">
        <v>0</v>
      </c>
      <c r="AR641" t="s">
        <v>1</v>
      </c>
      <c r="AT641" s="2" t="s">
        <v>0</v>
      </c>
      <c r="AU641" s="1">
        <f t="shared" si="83"/>
        <v>0.70840009593822084</v>
      </c>
      <c r="AV641" s="1">
        <f t="shared" si="84"/>
        <v>0.52042461911239646</v>
      </c>
      <c r="AW641" s="1">
        <f t="shared" si="85"/>
        <v>0.33244914228657207</v>
      </c>
    </row>
    <row r="642" spans="1:49" x14ac:dyDescent="0.2">
      <c r="A642">
        <v>640</v>
      </c>
      <c r="B642" t="s">
        <v>48093</v>
      </c>
      <c r="C642" t="s">
        <v>48092</v>
      </c>
      <c r="E642">
        <v>27417713</v>
      </c>
      <c r="F642" t="s">
        <v>48091</v>
      </c>
      <c r="G642" t="s">
        <v>17</v>
      </c>
      <c r="H642" t="s">
        <v>16</v>
      </c>
      <c r="I642" t="s">
        <v>48090</v>
      </c>
      <c r="J642">
        <v>60110546</v>
      </c>
      <c r="K642" t="s">
        <v>48089</v>
      </c>
      <c r="L642" t="s">
        <v>48088</v>
      </c>
      <c r="M642" t="s">
        <v>2835</v>
      </c>
      <c r="N642">
        <v>5</v>
      </c>
      <c r="O642" t="s">
        <v>48087</v>
      </c>
      <c r="P642" t="s">
        <v>48086</v>
      </c>
      <c r="Q642" t="s">
        <v>48085</v>
      </c>
      <c r="R642" s="7">
        <v>42491</v>
      </c>
      <c r="S642" s="8">
        <f t="shared" si="80"/>
        <v>2016</v>
      </c>
      <c r="T642" s="8">
        <v>2016</v>
      </c>
      <c r="U642" s="8">
        <f t="shared" si="81"/>
        <v>6</v>
      </c>
      <c r="V642" s="7">
        <v>42491</v>
      </c>
      <c r="W642" t="s">
        <v>48084</v>
      </c>
      <c r="X642" s="2">
        <v>0.26300000000000001</v>
      </c>
      <c r="Y642" s="6">
        <f t="shared" si="78"/>
        <v>7.0206347935185933E-3</v>
      </c>
      <c r="AA642">
        <v>16076729</v>
      </c>
      <c r="AB642">
        <v>17433</v>
      </c>
      <c r="AD642" t="s">
        <v>6</v>
      </c>
      <c r="AE642">
        <v>468</v>
      </c>
      <c r="AF642">
        <v>1</v>
      </c>
      <c r="AH642" t="s">
        <v>48083</v>
      </c>
      <c r="AI642" t="s">
        <v>48082</v>
      </c>
      <c r="AK642" t="s">
        <v>48081</v>
      </c>
      <c r="AL642">
        <v>2</v>
      </c>
      <c r="AM642" s="5">
        <f t="shared" si="82"/>
        <v>0.33333333333333331</v>
      </c>
      <c r="AN642" s="4">
        <f t="shared" si="79"/>
        <v>5.048592704783541E-4</v>
      </c>
      <c r="AO642" s="3"/>
      <c r="AP642">
        <v>0</v>
      </c>
      <c r="AR642" t="s">
        <v>1</v>
      </c>
      <c r="AT642" s="2">
        <v>0.78800000000000003</v>
      </c>
      <c r="AU642" s="1">
        <f t="shared" si="83"/>
        <v>0.50659021366065216</v>
      </c>
      <c r="AV642" s="1">
        <f t="shared" si="84"/>
        <v>0.37627470319984735</v>
      </c>
      <c r="AW642" s="1">
        <f t="shared" si="85"/>
        <v>0.2459591927390426</v>
      </c>
    </row>
    <row r="643" spans="1:49" x14ac:dyDescent="0.2">
      <c r="A643">
        <v>641</v>
      </c>
      <c r="B643" t="s">
        <v>48080</v>
      </c>
      <c r="C643" t="s">
        <v>48079</v>
      </c>
      <c r="F643" t="s">
        <v>48078</v>
      </c>
      <c r="G643" t="s">
        <v>17</v>
      </c>
      <c r="H643" t="s">
        <v>16</v>
      </c>
      <c r="I643" t="s">
        <v>48077</v>
      </c>
      <c r="J643" t="s">
        <v>48076</v>
      </c>
      <c r="K643" t="s">
        <v>48075</v>
      </c>
      <c r="L643" t="s">
        <v>48074</v>
      </c>
      <c r="M643" t="s">
        <v>2572</v>
      </c>
      <c r="N643">
        <v>8</v>
      </c>
      <c r="O643" t="s">
        <v>48073</v>
      </c>
      <c r="P643" t="s">
        <v>48072</v>
      </c>
      <c r="Q643" t="s">
        <v>48071</v>
      </c>
      <c r="R643" s="7">
        <v>42491</v>
      </c>
      <c r="S643" s="8">
        <f t="shared" si="80"/>
        <v>2016</v>
      </c>
      <c r="T643" s="8">
        <v>2016</v>
      </c>
      <c r="U643" s="8">
        <f t="shared" si="81"/>
        <v>6</v>
      </c>
      <c r="V643" s="7">
        <v>42491</v>
      </c>
      <c r="W643" t="s">
        <v>1481</v>
      </c>
      <c r="X643" s="2">
        <v>1.3720000000000001</v>
      </c>
      <c r="Y643" s="6">
        <f t="shared" ref="Y643:Y706" si="86">(X643-$Z$3)/($Z$2-$Z$3)</f>
        <v>3.662475641333654E-2</v>
      </c>
      <c r="AA643" t="s">
        <v>1480</v>
      </c>
      <c r="AB643">
        <v>17259</v>
      </c>
      <c r="AD643" t="s">
        <v>6</v>
      </c>
      <c r="AE643">
        <v>13</v>
      </c>
      <c r="AF643">
        <v>5</v>
      </c>
      <c r="AG643">
        <v>7435235</v>
      </c>
      <c r="AH643" t="s">
        <v>44117</v>
      </c>
      <c r="AI643" t="s">
        <v>48070</v>
      </c>
      <c r="AJ643" t="s">
        <v>48069</v>
      </c>
      <c r="AK643" t="s">
        <v>48068</v>
      </c>
      <c r="AL643">
        <v>5</v>
      </c>
      <c r="AM643" s="5">
        <f t="shared" si="82"/>
        <v>0.83333333333333337</v>
      </c>
      <c r="AN643" s="4">
        <f t="shared" ref="AN643:AN706" si="87">(AM643-$AO$3)/($AO$2-$AO$3)</f>
        <v>1.2621481761958854E-3</v>
      </c>
      <c r="AO643" s="3"/>
      <c r="AP643">
        <v>0</v>
      </c>
      <c r="AR643" t="s">
        <v>1</v>
      </c>
      <c r="AT643" s="2">
        <v>3.9660000000000002</v>
      </c>
      <c r="AU643" s="1">
        <f t="shared" si="83"/>
        <v>2.6015973942194339</v>
      </c>
      <c r="AV643" s="1">
        <f t="shared" si="84"/>
        <v>1.8943452294766212</v>
      </c>
      <c r="AW643" s="1">
        <f t="shared" si="85"/>
        <v>1.1870930647338083</v>
      </c>
    </row>
    <row r="644" spans="1:49" x14ac:dyDescent="0.2">
      <c r="A644">
        <v>642</v>
      </c>
      <c r="B644" t="s">
        <v>48067</v>
      </c>
      <c r="C644" t="s">
        <v>48066</v>
      </c>
      <c r="F644" t="s">
        <v>48065</v>
      </c>
      <c r="G644" t="s">
        <v>17</v>
      </c>
      <c r="H644" t="s">
        <v>16</v>
      </c>
      <c r="I644" t="s">
        <v>48064</v>
      </c>
      <c r="J644" t="s">
        <v>48063</v>
      </c>
      <c r="K644" t="s">
        <v>48062</v>
      </c>
      <c r="L644" t="s">
        <v>48061</v>
      </c>
      <c r="M644" t="s">
        <v>2758</v>
      </c>
      <c r="N644">
        <v>3</v>
      </c>
      <c r="O644" t="s">
        <v>48060</v>
      </c>
      <c r="P644" t="s">
        <v>48059</v>
      </c>
      <c r="Q644" t="s">
        <v>48058</v>
      </c>
      <c r="R644" s="7">
        <v>42491</v>
      </c>
      <c r="S644" s="8">
        <f t="shared" si="80"/>
        <v>2016</v>
      </c>
      <c r="T644" s="8">
        <v>2016</v>
      </c>
      <c r="U644" s="8">
        <f t="shared" si="81"/>
        <v>6</v>
      </c>
      <c r="V644" s="7">
        <v>42491</v>
      </c>
      <c r="W644" t="s">
        <v>24262</v>
      </c>
      <c r="X644" s="2">
        <v>0.82</v>
      </c>
      <c r="Y644" s="6">
        <f t="shared" si="86"/>
        <v>2.1889431675609299E-2</v>
      </c>
      <c r="AA644">
        <v>189456</v>
      </c>
      <c r="AB644">
        <v>15361</v>
      </c>
      <c r="AD644" t="s">
        <v>6</v>
      </c>
      <c r="AE644">
        <v>65</v>
      </c>
      <c r="AF644">
        <v>5</v>
      </c>
      <c r="AG644">
        <v>7434606</v>
      </c>
      <c r="AH644" t="s">
        <v>48057</v>
      </c>
      <c r="AI644" t="s">
        <v>48056</v>
      </c>
      <c r="AJ644" t="s">
        <v>48055</v>
      </c>
      <c r="AK644" t="s">
        <v>48054</v>
      </c>
      <c r="AL644">
        <v>13</v>
      </c>
      <c r="AM644" s="5">
        <f t="shared" si="82"/>
        <v>2.1666666666666665</v>
      </c>
      <c r="AN644" s="4">
        <f t="shared" si="87"/>
        <v>3.2815852581093018E-3</v>
      </c>
      <c r="AO644" s="3"/>
      <c r="AP644">
        <v>0</v>
      </c>
      <c r="AR644" t="s">
        <v>1</v>
      </c>
      <c r="AT644" s="2" t="s">
        <v>0</v>
      </c>
      <c r="AU644" s="1">
        <f t="shared" si="83"/>
        <v>1.6307077750359298</v>
      </c>
      <c r="AV644" s="1">
        <f t="shared" si="84"/>
        <v>1.2585508466859301</v>
      </c>
      <c r="AW644" s="1">
        <f t="shared" si="85"/>
        <v>0.88639391833593018</v>
      </c>
    </row>
    <row r="645" spans="1:49" x14ac:dyDescent="0.2">
      <c r="A645">
        <v>643</v>
      </c>
      <c r="B645" t="s">
        <v>48053</v>
      </c>
      <c r="C645" t="s">
        <v>48052</v>
      </c>
      <c r="D645" t="s">
        <v>48051</v>
      </c>
      <c r="F645" t="s">
        <v>48050</v>
      </c>
      <c r="G645" t="s">
        <v>17</v>
      </c>
      <c r="H645" t="s">
        <v>16</v>
      </c>
      <c r="I645" t="s">
        <v>48049</v>
      </c>
      <c r="J645">
        <v>60012835</v>
      </c>
      <c r="K645" t="s">
        <v>285</v>
      </c>
      <c r="L645" t="s">
        <v>284</v>
      </c>
      <c r="M645" t="s">
        <v>283</v>
      </c>
      <c r="N645">
        <v>2</v>
      </c>
      <c r="O645" t="s">
        <v>48048</v>
      </c>
      <c r="P645" t="s">
        <v>48047</v>
      </c>
      <c r="Q645" t="s">
        <v>280</v>
      </c>
      <c r="R645" s="7">
        <v>42491</v>
      </c>
      <c r="S645" s="8">
        <f t="shared" si="80"/>
        <v>2016</v>
      </c>
      <c r="T645" s="8">
        <v>2016</v>
      </c>
      <c r="U645" s="8">
        <f t="shared" si="81"/>
        <v>6</v>
      </c>
      <c r="V645" s="7">
        <v>42491</v>
      </c>
      <c r="W645" t="s">
        <v>1553</v>
      </c>
      <c r="X645" s="2">
        <v>0.54700000000000004</v>
      </c>
      <c r="Y645" s="6">
        <f t="shared" si="86"/>
        <v>1.4601852593363766E-2</v>
      </c>
      <c r="AA645">
        <v>14348411</v>
      </c>
      <c r="AB645">
        <v>17683</v>
      </c>
      <c r="AC645">
        <v>16180399</v>
      </c>
      <c r="AD645" t="s">
        <v>6</v>
      </c>
      <c r="AE645">
        <v>70</v>
      </c>
      <c r="AF645">
        <v>5</v>
      </c>
      <c r="AH645" t="s">
        <v>48046</v>
      </c>
      <c r="AI645" t="s">
        <v>48045</v>
      </c>
      <c r="AJ645" t="s">
        <v>48044</v>
      </c>
      <c r="AK645" t="s">
        <v>48043</v>
      </c>
      <c r="AL645">
        <v>10</v>
      </c>
      <c r="AM645" s="5">
        <f t="shared" si="82"/>
        <v>1.6666666666666667</v>
      </c>
      <c r="AN645" s="4">
        <f t="shared" si="87"/>
        <v>2.5242963523917708E-3</v>
      </c>
      <c r="AO645" s="3"/>
      <c r="AP645">
        <v>0</v>
      </c>
      <c r="AR645" t="s">
        <v>1</v>
      </c>
      <c r="AT645" s="2" t="s">
        <v>0</v>
      </c>
      <c r="AU645" s="1">
        <f t="shared" si="83"/>
        <v>1.0978585721072167</v>
      </c>
      <c r="AV645" s="1">
        <f t="shared" si="84"/>
        <v>0.85630744728777686</v>
      </c>
      <c r="AW645" s="1">
        <f t="shared" si="85"/>
        <v>0.61475632246833689</v>
      </c>
    </row>
    <row r="646" spans="1:49" x14ac:dyDescent="0.2">
      <c r="A646">
        <v>644</v>
      </c>
      <c r="B646" t="s">
        <v>48042</v>
      </c>
      <c r="C646" t="s">
        <v>48041</v>
      </c>
      <c r="D646" t="s">
        <v>48040</v>
      </c>
      <c r="E646">
        <v>26849968</v>
      </c>
      <c r="F646" t="s">
        <v>48039</v>
      </c>
      <c r="G646" t="s">
        <v>17</v>
      </c>
      <c r="H646" t="s">
        <v>16</v>
      </c>
      <c r="I646" t="s">
        <v>6217</v>
      </c>
      <c r="J646" t="s">
        <v>48038</v>
      </c>
      <c r="K646" t="s">
        <v>48037</v>
      </c>
      <c r="L646" t="s">
        <v>48036</v>
      </c>
      <c r="M646" t="s">
        <v>230</v>
      </c>
      <c r="N646">
        <v>5</v>
      </c>
      <c r="O646" t="s">
        <v>48035</v>
      </c>
      <c r="P646" t="s">
        <v>48034</v>
      </c>
      <c r="Q646" t="s">
        <v>48033</v>
      </c>
      <c r="R646" s="7">
        <v>42491</v>
      </c>
      <c r="S646" s="8">
        <f t="shared" si="80"/>
        <v>2016</v>
      </c>
      <c r="T646" s="8">
        <v>2016</v>
      </c>
      <c r="U646" s="8">
        <f t="shared" si="81"/>
        <v>6</v>
      </c>
      <c r="V646" s="7">
        <v>42491</v>
      </c>
      <c r="W646" t="s">
        <v>3353</v>
      </c>
      <c r="X646" s="2">
        <v>0.998</v>
      </c>
      <c r="Y646" s="6">
        <f t="shared" si="86"/>
        <v>2.664104001494888E-2</v>
      </c>
      <c r="AA646">
        <v>14678039</v>
      </c>
      <c r="AB646">
        <v>19156</v>
      </c>
      <c r="AC646">
        <v>18735495</v>
      </c>
      <c r="AD646" t="s">
        <v>6</v>
      </c>
      <c r="AE646">
        <v>45</v>
      </c>
      <c r="AF646">
        <v>3</v>
      </c>
      <c r="AH646" t="s">
        <v>48032</v>
      </c>
      <c r="AI646" t="s">
        <v>48031</v>
      </c>
      <c r="AJ646" t="s">
        <v>48030</v>
      </c>
      <c r="AK646" t="s">
        <v>48029</v>
      </c>
      <c r="AL646">
        <v>5</v>
      </c>
      <c r="AM646" s="5">
        <f t="shared" si="82"/>
        <v>0.83333333333333337</v>
      </c>
      <c r="AN646" s="4">
        <f t="shared" si="87"/>
        <v>1.2621481761958854E-3</v>
      </c>
      <c r="AO646" s="3"/>
      <c r="AP646">
        <v>0</v>
      </c>
      <c r="AR646" t="s">
        <v>1</v>
      </c>
      <c r="AT646" s="2" t="s">
        <v>0</v>
      </c>
      <c r="AU646" s="1">
        <f t="shared" si="83"/>
        <v>1.9027372463322982</v>
      </c>
      <c r="AV646" s="1">
        <f t="shared" si="84"/>
        <v>1.3951594095572384</v>
      </c>
      <c r="AW646" s="1">
        <f t="shared" si="85"/>
        <v>0.88758157278217842</v>
      </c>
    </row>
    <row r="647" spans="1:49" x14ac:dyDescent="0.2">
      <c r="A647">
        <v>645</v>
      </c>
      <c r="B647" t="s">
        <v>48028</v>
      </c>
      <c r="C647" t="s">
        <v>48027</v>
      </c>
      <c r="F647" t="s">
        <v>48026</v>
      </c>
      <c r="G647" t="s">
        <v>17</v>
      </c>
      <c r="H647" t="s">
        <v>16</v>
      </c>
      <c r="I647" t="s">
        <v>48025</v>
      </c>
      <c r="J647" t="s">
        <v>48024</v>
      </c>
      <c r="K647" t="s">
        <v>48023</v>
      </c>
      <c r="L647" t="s">
        <v>48022</v>
      </c>
      <c r="M647" t="s">
        <v>48021</v>
      </c>
      <c r="N647">
        <v>7</v>
      </c>
      <c r="O647" t="s">
        <v>48020</v>
      </c>
      <c r="P647" t="s">
        <v>48019</v>
      </c>
      <c r="Q647" t="s">
        <v>48018</v>
      </c>
      <c r="R647" s="7">
        <v>42491</v>
      </c>
      <c r="S647" s="8">
        <f t="shared" si="80"/>
        <v>2016</v>
      </c>
      <c r="T647" s="8">
        <v>2016</v>
      </c>
      <c r="U647" s="8">
        <f t="shared" si="81"/>
        <v>6</v>
      </c>
      <c r="V647" s="7">
        <v>42491</v>
      </c>
      <c r="W647" t="s">
        <v>5927</v>
      </c>
      <c r="X647" s="2">
        <v>0.39600000000000002</v>
      </c>
      <c r="Y647" s="6">
        <f t="shared" si="86"/>
        <v>1.0570993833586931E-2</v>
      </c>
      <c r="AA647">
        <v>8858985</v>
      </c>
      <c r="AB647">
        <v>25993</v>
      </c>
      <c r="AD647" t="s">
        <v>6</v>
      </c>
      <c r="AE647">
        <v>31</v>
      </c>
      <c r="AF647">
        <v>5</v>
      </c>
      <c r="AG647">
        <v>7498197</v>
      </c>
      <c r="AH647" s="9">
        <v>41426</v>
      </c>
      <c r="AI647" t="s">
        <v>48017</v>
      </c>
      <c r="AK647" t="s">
        <v>48016</v>
      </c>
      <c r="AL647">
        <v>21</v>
      </c>
      <c r="AM647" s="5">
        <f t="shared" si="82"/>
        <v>3.5</v>
      </c>
      <c r="AN647" s="4">
        <f t="shared" si="87"/>
        <v>5.301022340022719E-3</v>
      </c>
      <c r="AO647" s="3"/>
      <c r="AP647">
        <v>0</v>
      </c>
      <c r="AQ647" t="s">
        <v>1581</v>
      </c>
      <c r="AR647" t="s">
        <v>1</v>
      </c>
      <c r="AS647" t="s">
        <v>1579</v>
      </c>
      <c r="AT647" s="2" t="s">
        <v>0</v>
      </c>
      <c r="AU647" s="1">
        <f t="shared" si="83"/>
        <v>0.89900023855176669</v>
      </c>
      <c r="AV647" s="1">
        <f t="shared" si="84"/>
        <v>0.79360080868048255</v>
      </c>
      <c r="AW647" s="1">
        <f t="shared" si="85"/>
        <v>0.68820137880919818</v>
      </c>
    </row>
    <row r="648" spans="1:49" x14ac:dyDescent="0.2">
      <c r="A648">
        <v>646</v>
      </c>
      <c r="B648" t="s">
        <v>48015</v>
      </c>
      <c r="C648" t="s">
        <v>48014</v>
      </c>
      <c r="F648" t="s">
        <v>48013</v>
      </c>
      <c r="G648" t="s">
        <v>17</v>
      </c>
      <c r="H648" t="s">
        <v>16</v>
      </c>
      <c r="I648" t="s">
        <v>48012</v>
      </c>
      <c r="J648" t="s">
        <v>48011</v>
      </c>
      <c r="K648" t="s">
        <v>48010</v>
      </c>
      <c r="L648" t="s">
        <v>48009</v>
      </c>
      <c r="M648" t="s">
        <v>754</v>
      </c>
      <c r="N648">
        <v>8</v>
      </c>
      <c r="O648" t="s">
        <v>48008</v>
      </c>
      <c r="P648" t="s">
        <v>48007</v>
      </c>
      <c r="Q648" t="s">
        <v>48006</v>
      </c>
      <c r="R648" s="7">
        <v>42491</v>
      </c>
      <c r="S648" s="8">
        <f t="shared" si="80"/>
        <v>2016</v>
      </c>
      <c r="T648" s="8">
        <v>2016</v>
      </c>
      <c r="U648" s="8">
        <f t="shared" si="81"/>
        <v>6</v>
      </c>
      <c r="V648" s="7">
        <v>42491</v>
      </c>
      <c r="W648" t="s">
        <v>2077</v>
      </c>
      <c r="X648" s="2">
        <v>1.087</v>
      </c>
      <c r="Y648" s="6">
        <f t="shared" si="86"/>
        <v>2.9016844184618671E-2</v>
      </c>
      <c r="AA648" t="s">
        <v>2076</v>
      </c>
      <c r="AB648">
        <v>19800188022</v>
      </c>
      <c r="AD648" t="s">
        <v>6</v>
      </c>
      <c r="AE648">
        <v>6</v>
      </c>
      <c r="AF648">
        <v>3</v>
      </c>
      <c r="AG648">
        <v>7454771</v>
      </c>
      <c r="AH648" t="s">
        <v>48005</v>
      </c>
      <c r="AI648" t="s">
        <v>48004</v>
      </c>
      <c r="AJ648" t="s">
        <v>48003</v>
      </c>
      <c r="AK648" t="s">
        <v>48002</v>
      </c>
      <c r="AL648">
        <v>21</v>
      </c>
      <c r="AM648" s="5">
        <f t="shared" si="82"/>
        <v>3.5</v>
      </c>
      <c r="AN648" s="4">
        <f t="shared" si="87"/>
        <v>5.301022340022719E-3</v>
      </c>
      <c r="AO648" s="3"/>
      <c r="AP648">
        <v>0</v>
      </c>
      <c r="AQ648" t="s">
        <v>48001</v>
      </c>
      <c r="AR648">
        <v>2014063727</v>
      </c>
      <c r="AS648" t="s">
        <v>48000</v>
      </c>
      <c r="AT648" s="2">
        <v>3.274</v>
      </c>
      <c r="AU648" s="1">
        <f t="shared" si="83"/>
        <v>2.1902097631239887</v>
      </c>
      <c r="AV648" s="1">
        <f t="shared" si="84"/>
        <v>1.7158933262320695</v>
      </c>
      <c r="AW648" s="1">
        <f t="shared" si="85"/>
        <v>1.2415768893401502</v>
      </c>
    </row>
    <row r="649" spans="1:49" x14ac:dyDescent="0.2">
      <c r="A649">
        <v>647</v>
      </c>
      <c r="B649" t="s">
        <v>47999</v>
      </c>
      <c r="C649" t="s">
        <v>47998</v>
      </c>
      <c r="F649" t="s">
        <v>47997</v>
      </c>
      <c r="G649" t="s">
        <v>17</v>
      </c>
      <c r="H649" t="s">
        <v>16</v>
      </c>
      <c r="I649" t="s">
        <v>25926</v>
      </c>
      <c r="J649" t="s">
        <v>47996</v>
      </c>
      <c r="K649" t="s">
        <v>47995</v>
      </c>
      <c r="L649" t="s">
        <v>47994</v>
      </c>
      <c r="M649" t="s">
        <v>43297</v>
      </c>
      <c r="N649">
        <v>7</v>
      </c>
      <c r="O649" t="s">
        <v>47993</v>
      </c>
      <c r="P649" t="s">
        <v>47992</v>
      </c>
      <c r="Q649" t="s">
        <v>47991</v>
      </c>
      <c r="R649" s="7">
        <v>42491</v>
      </c>
      <c r="S649" s="8">
        <f t="shared" si="80"/>
        <v>2016</v>
      </c>
      <c r="T649" s="8">
        <v>2016</v>
      </c>
      <c r="U649" s="8">
        <f t="shared" si="81"/>
        <v>6</v>
      </c>
      <c r="V649" s="7">
        <v>42491</v>
      </c>
      <c r="W649" t="s">
        <v>6584</v>
      </c>
      <c r="X649" s="2">
        <v>0.50800000000000001</v>
      </c>
      <c r="Y649" s="6">
        <f t="shared" si="86"/>
        <v>1.356076986732869E-2</v>
      </c>
      <c r="AA649">
        <v>16735447</v>
      </c>
      <c r="AB649">
        <v>19700177325</v>
      </c>
      <c r="AD649" t="s">
        <v>6</v>
      </c>
      <c r="AE649">
        <v>13</v>
      </c>
      <c r="AF649">
        <v>5</v>
      </c>
      <c r="AG649">
        <v>7489979</v>
      </c>
      <c r="AH649" t="s">
        <v>47990</v>
      </c>
      <c r="AI649" t="s">
        <v>47989</v>
      </c>
      <c r="AJ649" t="s">
        <v>47988</v>
      </c>
      <c r="AK649" t="s">
        <v>47987</v>
      </c>
      <c r="AL649">
        <v>3</v>
      </c>
      <c r="AM649" s="5">
        <f t="shared" si="82"/>
        <v>0.5</v>
      </c>
      <c r="AN649" s="4">
        <f t="shared" si="87"/>
        <v>7.572889057175312E-4</v>
      </c>
      <c r="AO649" s="3"/>
      <c r="AP649">
        <v>0</v>
      </c>
      <c r="AR649" t="s">
        <v>1</v>
      </c>
      <c r="AT649" s="2">
        <v>2.6880000000000002</v>
      </c>
      <c r="AU649" s="1">
        <f t="shared" si="83"/>
        <v>0.97197255788453418</v>
      </c>
      <c r="AV649" s="1">
        <f t="shared" si="84"/>
        <v>0.71590293865231103</v>
      </c>
      <c r="AW649" s="1">
        <f t="shared" si="85"/>
        <v>0.45983331942008787</v>
      </c>
    </row>
    <row r="650" spans="1:49" x14ac:dyDescent="0.2">
      <c r="A650">
        <v>648</v>
      </c>
      <c r="B650" t="s">
        <v>47986</v>
      </c>
      <c r="C650" t="s">
        <v>47985</v>
      </c>
      <c r="F650" t="s">
        <v>47984</v>
      </c>
      <c r="G650" t="s">
        <v>17</v>
      </c>
      <c r="H650" t="s">
        <v>16</v>
      </c>
      <c r="I650" t="s">
        <v>27929</v>
      </c>
      <c r="J650" t="s">
        <v>25104</v>
      </c>
      <c r="K650" t="s">
        <v>25103</v>
      </c>
      <c r="L650" t="s">
        <v>25102</v>
      </c>
      <c r="M650" t="s">
        <v>1943</v>
      </c>
      <c r="N650">
        <v>3</v>
      </c>
      <c r="O650" t="s">
        <v>27928</v>
      </c>
      <c r="P650" t="s">
        <v>27927</v>
      </c>
      <c r="Q650" t="s">
        <v>27926</v>
      </c>
      <c r="R650" s="7">
        <v>42491</v>
      </c>
      <c r="S650" s="8">
        <f t="shared" si="80"/>
        <v>2016</v>
      </c>
      <c r="T650" s="8">
        <v>2016</v>
      </c>
      <c r="U650" s="8">
        <f t="shared" si="81"/>
        <v>6</v>
      </c>
      <c r="V650" s="7">
        <v>42491</v>
      </c>
      <c r="W650" t="s">
        <v>6584</v>
      </c>
      <c r="X650" s="2">
        <v>0.50800000000000001</v>
      </c>
      <c r="Y650" s="6">
        <f t="shared" si="86"/>
        <v>1.356076986732869E-2</v>
      </c>
      <c r="AA650">
        <v>16735447</v>
      </c>
      <c r="AB650">
        <v>19700177325</v>
      </c>
      <c r="AD650" t="s">
        <v>6</v>
      </c>
      <c r="AE650">
        <v>13</v>
      </c>
      <c r="AF650">
        <v>5</v>
      </c>
      <c r="AG650">
        <v>7489975</v>
      </c>
      <c r="AH650" t="s">
        <v>47983</v>
      </c>
      <c r="AI650" t="s">
        <v>47982</v>
      </c>
      <c r="AJ650" t="s">
        <v>47981</v>
      </c>
      <c r="AK650" t="s">
        <v>47980</v>
      </c>
      <c r="AL650">
        <v>5</v>
      </c>
      <c r="AM650" s="5">
        <f t="shared" si="82"/>
        <v>0.83333333333333337</v>
      </c>
      <c r="AN650" s="4">
        <f t="shared" si="87"/>
        <v>1.2621481761958854E-3</v>
      </c>
      <c r="AO650" s="3"/>
      <c r="AP650">
        <v>0</v>
      </c>
      <c r="AR650" t="s">
        <v>1</v>
      </c>
      <c r="AT650" s="2">
        <v>2.6880000000000002</v>
      </c>
      <c r="AU650" s="1">
        <f t="shared" si="83"/>
        <v>0.98711833599888477</v>
      </c>
      <c r="AV650" s="1">
        <f t="shared" si="84"/>
        <v>0.74114590217622878</v>
      </c>
      <c r="AW650" s="1">
        <f t="shared" si="85"/>
        <v>0.49517346835357273</v>
      </c>
    </row>
    <row r="651" spans="1:49" x14ac:dyDescent="0.2">
      <c r="A651">
        <v>649</v>
      </c>
      <c r="B651" t="s">
        <v>47979</v>
      </c>
      <c r="C651" t="s">
        <v>47978</v>
      </c>
      <c r="F651" t="s">
        <v>47977</v>
      </c>
      <c r="G651" t="s">
        <v>17</v>
      </c>
      <c r="H651" t="s">
        <v>16</v>
      </c>
      <c r="I651" t="s">
        <v>39550</v>
      </c>
      <c r="J651" t="s">
        <v>47976</v>
      </c>
      <c r="K651" t="s">
        <v>47975</v>
      </c>
      <c r="L651" t="s">
        <v>47974</v>
      </c>
      <c r="M651" t="s">
        <v>4746</v>
      </c>
      <c r="N651">
        <v>4</v>
      </c>
      <c r="O651" t="s">
        <v>47973</v>
      </c>
      <c r="P651" t="s">
        <v>47972</v>
      </c>
      <c r="Q651" t="s">
        <v>47971</v>
      </c>
      <c r="R651" s="7">
        <v>42491</v>
      </c>
      <c r="S651" s="8">
        <f t="shared" si="80"/>
        <v>2016</v>
      </c>
      <c r="T651" s="8">
        <v>2016</v>
      </c>
      <c r="U651" s="8">
        <f t="shared" si="81"/>
        <v>6</v>
      </c>
      <c r="V651" s="7">
        <v>42491</v>
      </c>
      <c r="W651" t="s">
        <v>35686</v>
      </c>
      <c r="X651" s="2">
        <v>2.9860000000000002</v>
      </c>
      <c r="Y651" s="6">
        <f t="shared" si="86"/>
        <v>7.9709564613865094E-2</v>
      </c>
      <c r="AA651">
        <v>7338716</v>
      </c>
      <c r="AB651">
        <v>18902</v>
      </c>
      <c r="AD651" t="s">
        <v>6</v>
      </c>
      <c r="AE651">
        <v>34</v>
      </c>
      <c r="AF651">
        <v>5</v>
      </c>
      <c r="AG651">
        <v>7389968</v>
      </c>
      <c r="AH651" t="s">
        <v>47970</v>
      </c>
      <c r="AI651" t="s">
        <v>47969</v>
      </c>
      <c r="AJ651" t="s">
        <v>47968</v>
      </c>
      <c r="AK651" t="s">
        <v>47967</v>
      </c>
      <c r="AL651">
        <v>16</v>
      </c>
      <c r="AM651" s="5">
        <f t="shared" si="82"/>
        <v>2.6666666666666665</v>
      </c>
      <c r="AN651" s="4">
        <f t="shared" si="87"/>
        <v>4.0388741638268328E-3</v>
      </c>
      <c r="AO651" s="3"/>
      <c r="AP651">
        <v>0</v>
      </c>
      <c r="AR651" t="s">
        <v>1</v>
      </c>
      <c r="AT651" s="2" t="s">
        <v>0</v>
      </c>
      <c r="AU651" s="1">
        <f t="shared" si="83"/>
        <v>5.7008357478853613</v>
      </c>
      <c r="AV651" s="1">
        <f t="shared" si="84"/>
        <v>4.1874219388845964</v>
      </c>
      <c r="AW651" s="1">
        <f t="shared" si="85"/>
        <v>2.674008129883831</v>
      </c>
    </row>
    <row r="652" spans="1:49" x14ac:dyDescent="0.2">
      <c r="A652">
        <v>650</v>
      </c>
      <c r="B652" t="s">
        <v>47966</v>
      </c>
      <c r="C652" t="s">
        <v>47965</v>
      </c>
      <c r="F652" t="s">
        <v>47964</v>
      </c>
      <c r="G652" t="s">
        <v>17</v>
      </c>
      <c r="H652" t="s">
        <v>16</v>
      </c>
      <c r="I652" t="s">
        <v>47963</v>
      </c>
      <c r="J652" t="s">
        <v>47962</v>
      </c>
      <c r="K652" t="s">
        <v>47961</v>
      </c>
      <c r="L652" t="s">
        <v>47960</v>
      </c>
      <c r="M652" t="s">
        <v>47959</v>
      </c>
      <c r="N652">
        <v>4</v>
      </c>
      <c r="O652" t="s">
        <v>47958</v>
      </c>
      <c r="P652" t="s">
        <v>47957</v>
      </c>
      <c r="Q652" t="s">
        <v>47956</v>
      </c>
      <c r="R652" s="7">
        <v>42491</v>
      </c>
      <c r="S652" s="8">
        <f t="shared" si="80"/>
        <v>2016</v>
      </c>
      <c r="T652" s="8">
        <v>2016</v>
      </c>
      <c r="U652" s="8">
        <f t="shared" si="81"/>
        <v>6</v>
      </c>
      <c r="V652" s="7">
        <v>42491</v>
      </c>
      <c r="W652" t="s">
        <v>35686</v>
      </c>
      <c r="X652" s="2">
        <v>2.9860000000000002</v>
      </c>
      <c r="Y652" s="6">
        <f t="shared" si="86"/>
        <v>7.9709564613865094E-2</v>
      </c>
      <c r="AA652">
        <v>7338716</v>
      </c>
      <c r="AB652">
        <v>18902</v>
      </c>
      <c r="AD652" t="s">
        <v>6</v>
      </c>
      <c r="AE652">
        <v>34</v>
      </c>
      <c r="AF652">
        <v>5</v>
      </c>
      <c r="AG652">
        <v>7448835</v>
      </c>
      <c r="AH652" t="s">
        <v>47955</v>
      </c>
      <c r="AI652" t="s">
        <v>47954</v>
      </c>
      <c r="AJ652" t="s">
        <v>47953</v>
      </c>
      <c r="AK652" t="s">
        <v>47952</v>
      </c>
      <c r="AL652">
        <v>8</v>
      </c>
      <c r="AM652" s="5">
        <f t="shared" si="82"/>
        <v>1.3333333333333333</v>
      </c>
      <c r="AN652" s="4">
        <f t="shared" si="87"/>
        <v>2.0194370819134164E-3</v>
      </c>
      <c r="AO652" s="3"/>
      <c r="AP652">
        <v>0</v>
      </c>
      <c r="AR652" t="s">
        <v>1</v>
      </c>
      <c r="AT652" s="2" t="s">
        <v>0</v>
      </c>
      <c r="AU652" s="1">
        <f t="shared" si="83"/>
        <v>5.6402526354279585</v>
      </c>
      <c r="AV652" s="1">
        <f t="shared" si="84"/>
        <v>4.0864500847889254</v>
      </c>
      <c r="AW652" s="1">
        <f t="shared" si="85"/>
        <v>2.5326475341498917</v>
      </c>
    </row>
    <row r="653" spans="1:49" x14ac:dyDescent="0.2">
      <c r="A653">
        <v>651</v>
      </c>
      <c r="B653" t="s">
        <v>47951</v>
      </c>
      <c r="C653" t="s">
        <v>47950</v>
      </c>
      <c r="F653" t="s">
        <v>47949</v>
      </c>
      <c r="G653" t="s">
        <v>17</v>
      </c>
      <c r="H653" t="s">
        <v>16</v>
      </c>
      <c r="I653" t="s">
        <v>27959</v>
      </c>
      <c r="J653" t="s">
        <v>27954</v>
      </c>
      <c r="K653" t="s">
        <v>27958</v>
      </c>
      <c r="L653" t="s">
        <v>27957</v>
      </c>
      <c r="M653" t="s">
        <v>528</v>
      </c>
      <c r="N653">
        <v>2</v>
      </c>
      <c r="O653" t="s">
        <v>27956</v>
      </c>
      <c r="P653" t="s">
        <v>27955</v>
      </c>
      <c r="Q653" t="s">
        <v>27954</v>
      </c>
      <c r="R653" s="7">
        <v>42491</v>
      </c>
      <c r="S653" s="8">
        <f t="shared" si="80"/>
        <v>2016</v>
      </c>
      <c r="T653" s="8">
        <v>2016</v>
      </c>
      <c r="U653" s="8">
        <f t="shared" si="81"/>
        <v>6</v>
      </c>
      <c r="V653" s="7">
        <v>42491</v>
      </c>
      <c r="W653" t="s">
        <v>35686</v>
      </c>
      <c r="X653" s="2">
        <v>2.9860000000000002</v>
      </c>
      <c r="Y653" s="6">
        <f t="shared" si="86"/>
        <v>7.9709564613865094E-2</v>
      </c>
      <c r="AA653">
        <v>7338716</v>
      </c>
      <c r="AB653">
        <v>18902</v>
      </c>
      <c r="AD653" t="s">
        <v>6</v>
      </c>
      <c r="AE653">
        <v>34</v>
      </c>
      <c r="AF653">
        <v>5</v>
      </c>
      <c r="AG653">
        <v>7448815</v>
      </c>
      <c r="AH653" t="s">
        <v>47948</v>
      </c>
      <c r="AI653" t="s">
        <v>47947</v>
      </c>
      <c r="AJ653" t="s">
        <v>47946</v>
      </c>
      <c r="AK653" t="s">
        <v>47945</v>
      </c>
      <c r="AL653">
        <v>2</v>
      </c>
      <c r="AM653" s="5">
        <f t="shared" si="82"/>
        <v>0.33333333333333331</v>
      </c>
      <c r="AN653" s="4">
        <f t="shared" si="87"/>
        <v>5.048592704783541E-4</v>
      </c>
      <c r="AO653" s="3"/>
      <c r="AP653">
        <v>0</v>
      </c>
      <c r="AR653" t="s">
        <v>1</v>
      </c>
      <c r="AT653" s="2" t="s">
        <v>0</v>
      </c>
      <c r="AU653" s="1">
        <f t="shared" si="83"/>
        <v>5.5948153010849069</v>
      </c>
      <c r="AV653" s="1">
        <f t="shared" si="84"/>
        <v>4.0107211942171723</v>
      </c>
      <c r="AW653" s="1">
        <f t="shared" si="85"/>
        <v>2.4266270873494373</v>
      </c>
    </row>
    <row r="654" spans="1:49" x14ac:dyDescent="0.2">
      <c r="A654">
        <v>652</v>
      </c>
      <c r="B654" t="s">
        <v>47944</v>
      </c>
      <c r="C654" t="s">
        <v>47943</v>
      </c>
      <c r="F654" t="s">
        <v>47942</v>
      </c>
      <c r="G654" t="s">
        <v>17</v>
      </c>
      <c r="H654" t="s">
        <v>16</v>
      </c>
      <c r="I654" t="s">
        <v>47941</v>
      </c>
      <c r="J654">
        <v>60019963</v>
      </c>
      <c r="K654" t="s">
        <v>3599</v>
      </c>
      <c r="L654" t="s">
        <v>3598</v>
      </c>
      <c r="M654" t="s">
        <v>593</v>
      </c>
      <c r="N654">
        <v>6</v>
      </c>
      <c r="O654" t="s">
        <v>47940</v>
      </c>
      <c r="P654" t="s">
        <v>47939</v>
      </c>
      <c r="Q654" t="s">
        <v>47938</v>
      </c>
      <c r="R654" s="7">
        <v>42491</v>
      </c>
      <c r="S654" s="8">
        <f t="shared" si="80"/>
        <v>2016</v>
      </c>
      <c r="T654" s="8">
        <v>2016</v>
      </c>
      <c r="U654" s="8">
        <f t="shared" si="81"/>
        <v>6</v>
      </c>
      <c r="V654" s="7">
        <v>42491</v>
      </c>
      <c r="W654" t="s">
        <v>269</v>
      </c>
      <c r="X654" s="2">
        <v>0.33500000000000002</v>
      </c>
      <c r="Y654" s="6">
        <f t="shared" si="86"/>
        <v>8.94263367235258E-3</v>
      </c>
      <c r="AA654">
        <v>10964290</v>
      </c>
      <c r="AB654">
        <v>18201</v>
      </c>
      <c r="AC654" t="s">
        <v>268</v>
      </c>
      <c r="AD654" t="s">
        <v>6</v>
      </c>
      <c r="AE654">
        <v>26</v>
      </c>
      <c r="AF654">
        <v>4</v>
      </c>
      <c r="AH654" t="s">
        <v>47937</v>
      </c>
      <c r="AI654" t="s">
        <v>47936</v>
      </c>
      <c r="AJ654" t="s">
        <v>47935</v>
      </c>
      <c r="AK654" t="s">
        <v>47934</v>
      </c>
      <c r="AL654">
        <v>13</v>
      </c>
      <c r="AM654" s="5">
        <f t="shared" si="82"/>
        <v>2.1666666666666665</v>
      </c>
      <c r="AN654" s="4">
        <f t="shared" si="87"/>
        <v>3.2815852581093018E-3</v>
      </c>
      <c r="AO654" s="3"/>
      <c r="AP654">
        <v>0</v>
      </c>
      <c r="AR654" t="s">
        <v>1</v>
      </c>
      <c r="AT654" s="2">
        <v>1.694</v>
      </c>
      <c r="AU654" s="1">
        <f t="shared" si="83"/>
        <v>0.72443191480795965</v>
      </c>
      <c r="AV654" s="1">
        <f t="shared" si="84"/>
        <v>0.61121094652309405</v>
      </c>
      <c r="AW654" s="1">
        <f t="shared" si="85"/>
        <v>0.49798997823822849</v>
      </c>
    </row>
    <row r="655" spans="1:49" x14ac:dyDescent="0.2">
      <c r="A655">
        <v>653</v>
      </c>
      <c r="B655" t="s">
        <v>47933</v>
      </c>
      <c r="C655" t="s">
        <v>47932</v>
      </c>
      <c r="F655" t="s">
        <v>47931</v>
      </c>
      <c r="G655" t="s">
        <v>17</v>
      </c>
      <c r="H655" t="s">
        <v>16</v>
      </c>
      <c r="I655" t="s">
        <v>47930</v>
      </c>
      <c r="J655" t="s">
        <v>47929</v>
      </c>
      <c r="K655" t="s">
        <v>47928</v>
      </c>
      <c r="L655" t="s">
        <v>47927</v>
      </c>
      <c r="M655" t="s">
        <v>2906</v>
      </c>
      <c r="N655">
        <v>7</v>
      </c>
      <c r="O655" t="s">
        <v>47926</v>
      </c>
      <c r="P655" t="s">
        <v>47925</v>
      </c>
      <c r="Q655" t="s">
        <v>47924</v>
      </c>
      <c r="R655" s="7">
        <v>42491</v>
      </c>
      <c r="S655" s="8">
        <f t="shared" si="80"/>
        <v>2016</v>
      </c>
      <c r="T655" s="8">
        <v>2016</v>
      </c>
      <c r="U655" s="8">
        <f t="shared" si="81"/>
        <v>6</v>
      </c>
      <c r="V655" s="7">
        <v>42491</v>
      </c>
      <c r="W655" t="s">
        <v>3697</v>
      </c>
      <c r="X655" s="2">
        <v>0.32500000000000001</v>
      </c>
      <c r="Y655" s="6">
        <f t="shared" si="86"/>
        <v>8.6756893836256385E-3</v>
      </c>
      <c r="AA655">
        <v>204412</v>
      </c>
      <c r="AB655">
        <v>15467</v>
      </c>
      <c r="AD655" t="s">
        <v>6</v>
      </c>
      <c r="AE655">
        <v>59</v>
      </c>
      <c r="AF655">
        <v>3</v>
      </c>
      <c r="AH655" t="s">
        <v>7904</v>
      </c>
      <c r="AI655" t="s">
        <v>47923</v>
      </c>
      <c r="AK655" t="s">
        <v>47922</v>
      </c>
      <c r="AL655">
        <v>3</v>
      </c>
      <c r="AM655" s="5">
        <f t="shared" si="82"/>
        <v>0.5</v>
      </c>
      <c r="AN655" s="4">
        <f t="shared" si="87"/>
        <v>7.572889057175312E-4</v>
      </c>
      <c r="AO655" s="3"/>
      <c r="AP655">
        <v>0</v>
      </c>
      <c r="AR655" t="s">
        <v>1</v>
      </c>
      <c r="AT655" s="2" t="s">
        <v>0</v>
      </c>
      <c r="AU655" s="1">
        <f t="shared" si="83"/>
        <v>0.63001692402532061</v>
      </c>
      <c r="AV655" s="1">
        <f t="shared" si="84"/>
        <v>0.47164891446715845</v>
      </c>
      <c r="AW655" s="1">
        <f t="shared" si="85"/>
        <v>0.31328090490899635</v>
      </c>
    </row>
    <row r="656" spans="1:49" x14ac:dyDescent="0.2">
      <c r="A656">
        <v>654</v>
      </c>
      <c r="B656" t="s">
        <v>47921</v>
      </c>
      <c r="C656" t="s">
        <v>47920</v>
      </c>
      <c r="F656" t="s">
        <v>47919</v>
      </c>
      <c r="G656" t="s">
        <v>17</v>
      </c>
      <c r="H656" t="s">
        <v>16</v>
      </c>
      <c r="I656" t="s">
        <v>47918</v>
      </c>
      <c r="J656" t="s">
        <v>47917</v>
      </c>
      <c r="K656" t="s">
        <v>47916</v>
      </c>
      <c r="L656" t="s">
        <v>47915</v>
      </c>
      <c r="M656" t="s">
        <v>5297</v>
      </c>
      <c r="N656">
        <v>9</v>
      </c>
      <c r="O656" t="s">
        <v>47914</v>
      </c>
      <c r="P656" t="s">
        <v>47913</v>
      </c>
      <c r="Q656" t="s">
        <v>47912</v>
      </c>
      <c r="R656" s="7">
        <v>42491</v>
      </c>
      <c r="S656" s="8">
        <f t="shared" si="80"/>
        <v>2016</v>
      </c>
      <c r="T656" s="8">
        <v>2016</v>
      </c>
      <c r="U656" s="8">
        <f t="shared" si="81"/>
        <v>6</v>
      </c>
      <c r="V656" s="7">
        <v>42491</v>
      </c>
      <c r="W656" t="s">
        <v>3697</v>
      </c>
      <c r="X656" s="2">
        <v>0.32500000000000001</v>
      </c>
      <c r="Y656" s="6">
        <f t="shared" si="86"/>
        <v>8.6756893836256385E-3</v>
      </c>
      <c r="AA656">
        <v>204412</v>
      </c>
      <c r="AB656">
        <v>15467</v>
      </c>
      <c r="AD656" t="s">
        <v>6</v>
      </c>
      <c r="AE656">
        <v>59</v>
      </c>
      <c r="AF656">
        <v>3</v>
      </c>
      <c r="AH656" t="s">
        <v>47911</v>
      </c>
      <c r="AI656" t="s">
        <v>47910</v>
      </c>
      <c r="AK656" t="s">
        <v>47909</v>
      </c>
      <c r="AL656">
        <v>13</v>
      </c>
      <c r="AM656" s="5">
        <f t="shared" si="82"/>
        <v>2.1666666666666665</v>
      </c>
      <c r="AN656" s="4">
        <f t="shared" si="87"/>
        <v>3.2815852581093018E-3</v>
      </c>
      <c r="AO656" s="3"/>
      <c r="AP656">
        <v>0</v>
      </c>
      <c r="AR656" t="s">
        <v>1</v>
      </c>
      <c r="AT656" s="2" t="s">
        <v>0</v>
      </c>
      <c r="AU656" s="1">
        <f t="shared" si="83"/>
        <v>0.70574581459707375</v>
      </c>
      <c r="AV656" s="1">
        <f t="shared" si="84"/>
        <v>0.59786373208674704</v>
      </c>
      <c r="AW656" s="1">
        <f t="shared" si="85"/>
        <v>0.48998164957642026</v>
      </c>
    </row>
    <row r="657" spans="1:49" x14ac:dyDescent="0.2">
      <c r="A657">
        <v>655</v>
      </c>
      <c r="B657" t="s">
        <v>47908</v>
      </c>
      <c r="F657" t="s">
        <v>47907</v>
      </c>
      <c r="G657" t="s">
        <v>17</v>
      </c>
      <c r="H657" t="s">
        <v>16</v>
      </c>
      <c r="I657" t="s">
        <v>7330</v>
      </c>
      <c r="J657" t="s">
        <v>47906</v>
      </c>
      <c r="K657" t="s">
        <v>47905</v>
      </c>
      <c r="L657" t="s">
        <v>5931</v>
      </c>
      <c r="M657" t="s">
        <v>230</v>
      </c>
      <c r="N657">
        <v>5</v>
      </c>
      <c r="O657" t="s">
        <v>47904</v>
      </c>
      <c r="P657" t="s">
        <v>47903</v>
      </c>
      <c r="Q657" t="s">
        <v>47902</v>
      </c>
      <c r="R657" s="7">
        <v>42491</v>
      </c>
      <c r="S657" s="8">
        <f t="shared" si="80"/>
        <v>2016</v>
      </c>
      <c r="T657" s="8">
        <v>2016</v>
      </c>
      <c r="U657" s="8">
        <f t="shared" si="81"/>
        <v>6</v>
      </c>
      <c r="V657" s="7">
        <v>42491</v>
      </c>
      <c r="W657" t="s">
        <v>47901</v>
      </c>
      <c r="X657" s="2">
        <v>0.3</v>
      </c>
      <c r="Y657" s="6">
        <f t="shared" si="86"/>
        <v>8.0083286618082804E-3</v>
      </c>
      <c r="AA657">
        <v>2543087</v>
      </c>
      <c r="AB657">
        <v>15597</v>
      </c>
      <c r="AD657" t="s">
        <v>6</v>
      </c>
      <c r="AE657">
        <v>37</v>
      </c>
      <c r="AF657">
        <v>5</v>
      </c>
      <c r="AH657" t="s">
        <v>47900</v>
      </c>
      <c r="AI657" t="s">
        <v>47899</v>
      </c>
      <c r="AJ657" t="s">
        <v>47898</v>
      </c>
      <c r="AK657" t="s">
        <v>47897</v>
      </c>
      <c r="AL657">
        <v>1</v>
      </c>
      <c r="AM657" s="5">
        <f t="shared" si="82"/>
        <v>0.16666666666666666</v>
      </c>
      <c r="AN657" s="4">
        <f t="shared" si="87"/>
        <v>2.5242963523917705E-4</v>
      </c>
      <c r="AO657" s="3"/>
      <c r="AP657">
        <v>0</v>
      </c>
      <c r="AR657" t="s">
        <v>1</v>
      </c>
      <c r="AT657" s="2" t="s">
        <v>0</v>
      </c>
      <c r="AU657" s="1">
        <f t="shared" si="83"/>
        <v>0.56815589538375499</v>
      </c>
      <c r="AV657" s="1">
        <f t="shared" si="84"/>
        <v>0.4130379148523729</v>
      </c>
      <c r="AW657" s="1">
        <f t="shared" si="85"/>
        <v>0.25791993432099081</v>
      </c>
    </row>
    <row r="658" spans="1:49" x14ac:dyDescent="0.2">
      <c r="A658">
        <v>656</v>
      </c>
      <c r="B658" t="s">
        <v>47896</v>
      </c>
      <c r="C658" t="s">
        <v>47895</v>
      </c>
      <c r="F658" t="s">
        <v>47894</v>
      </c>
      <c r="G658" t="s">
        <v>17</v>
      </c>
      <c r="H658" t="s">
        <v>16</v>
      </c>
      <c r="I658" t="s">
        <v>47893</v>
      </c>
      <c r="J658" t="s">
        <v>47892</v>
      </c>
      <c r="K658" t="s">
        <v>47891</v>
      </c>
      <c r="L658" t="s">
        <v>47890</v>
      </c>
      <c r="M658" t="s">
        <v>1018</v>
      </c>
      <c r="N658">
        <v>5</v>
      </c>
      <c r="O658" t="s">
        <v>47889</v>
      </c>
      <c r="P658" t="s">
        <v>47888</v>
      </c>
      <c r="Q658" t="s">
        <v>47887</v>
      </c>
      <c r="R658" s="7">
        <v>42491</v>
      </c>
      <c r="S658" s="8">
        <f t="shared" si="80"/>
        <v>2016</v>
      </c>
      <c r="T658" s="8">
        <v>2016</v>
      </c>
      <c r="U658" s="8">
        <f t="shared" si="81"/>
        <v>6</v>
      </c>
      <c r="V658" s="7">
        <v>42491</v>
      </c>
      <c r="W658" t="s">
        <v>3697</v>
      </c>
      <c r="X658" s="2">
        <v>0.32500000000000001</v>
      </c>
      <c r="Y658" s="6">
        <f t="shared" si="86"/>
        <v>8.6756893836256385E-3</v>
      </c>
      <c r="AA658">
        <v>204412</v>
      </c>
      <c r="AB658">
        <v>15467</v>
      </c>
      <c r="AD658" t="s">
        <v>6</v>
      </c>
      <c r="AE658">
        <v>59</v>
      </c>
      <c r="AF658">
        <v>3</v>
      </c>
      <c r="AH658" t="s">
        <v>47886</v>
      </c>
      <c r="AI658" t="s">
        <v>47885</v>
      </c>
      <c r="AK658" t="s">
        <v>47884</v>
      </c>
      <c r="AL658">
        <v>2</v>
      </c>
      <c r="AM658" s="5">
        <f t="shared" si="82"/>
        <v>0.33333333333333331</v>
      </c>
      <c r="AN658" s="4">
        <f t="shared" si="87"/>
        <v>5.048592704783541E-4</v>
      </c>
      <c r="AO658" s="3"/>
      <c r="AP658">
        <v>0</v>
      </c>
      <c r="AR658" t="s">
        <v>1</v>
      </c>
      <c r="AT658" s="2" t="s">
        <v>0</v>
      </c>
      <c r="AU658" s="1">
        <f t="shared" si="83"/>
        <v>0.62244403496814538</v>
      </c>
      <c r="AV658" s="1">
        <f t="shared" si="84"/>
        <v>0.45902743270519969</v>
      </c>
      <c r="AW658" s="1">
        <f t="shared" si="85"/>
        <v>0.29561083044225395</v>
      </c>
    </row>
    <row r="659" spans="1:49" x14ac:dyDescent="0.2">
      <c r="A659">
        <v>657</v>
      </c>
      <c r="B659" t="s">
        <v>47883</v>
      </c>
      <c r="C659" t="s">
        <v>47882</v>
      </c>
      <c r="F659" t="s">
        <v>47881</v>
      </c>
      <c r="G659" t="s">
        <v>17</v>
      </c>
      <c r="H659" t="s">
        <v>16</v>
      </c>
      <c r="I659" t="s">
        <v>47880</v>
      </c>
      <c r="J659" t="s">
        <v>47879</v>
      </c>
      <c r="K659" t="s">
        <v>47878</v>
      </c>
      <c r="L659" t="s">
        <v>47877</v>
      </c>
      <c r="M659" t="s">
        <v>47876</v>
      </c>
      <c r="N659">
        <v>3</v>
      </c>
      <c r="O659" t="s">
        <v>47875</v>
      </c>
      <c r="P659" t="s">
        <v>47874</v>
      </c>
      <c r="Q659" t="s">
        <v>47873</v>
      </c>
      <c r="R659" s="7">
        <v>42491</v>
      </c>
      <c r="S659" s="8">
        <f t="shared" si="80"/>
        <v>2016</v>
      </c>
      <c r="T659" s="8">
        <v>2016</v>
      </c>
      <c r="U659" s="8">
        <f t="shared" si="81"/>
        <v>6</v>
      </c>
      <c r="V659" s="7">
        <v>42491</v>
      </c>
      <c r="W659" t="s">
        <v>29262</v>
      </c>
      <c r="X659" s="2">
        <v>2.823</v>
      </c>
      <c r="Y659" s="6">
        <f t="shared" si="86"/>
        <v>7.5358372707615917E-2</v>
      </c>
      <c r="AA659">
        <v>1636804</v>
      </c>
      <c r="AB659">
        <v>17249</v>
      </c>
      <c r="AD659" t="s">
        <v>6</v>
      </c>
      <c r="AE659">
        <v>54</v>
      </c>
      <c r="AF659">
        <v>5</v>
      </c>
      <c r="AG659">
        <v>7470935</v>
      </c>
      <c r="AH659" t="s">
        <v>5370</v>
      </c>
      <c r="AI659" t="s">
        <v>47872</v>
      </c>
      <c r="AK659" t="s">
        <v>47871</v>
      </c>
      <c r="AL659">
        <v>56</v>
      </c>
      <c r="AM659" s="5">
        <f t="shared" si="82"/>
        <v>9.3333333333333339</v>
      </c>
      <c r="AN659" s="4">
        <f t="shared" si="87"/>
        <v>1.4136059573393917E-2</v>
      </c>
      <c r="AO659" s="3"/>
      <c r="AP659">
        <v>0</v>
      </c>
      <c r="AR659" t="s">
        <v>1</v>
      </c>
      <c r="AT659" s="2">
        <v>9.6189999999999998</v>
      </c>
      <c r="AU659" s="1">
        <f t="shared" si="83"/>
        <v>5.699167876734931</v>
      </c>
      <c r="AV659" s="1">
        <f t="shared" si="84"/>
        <v>4.474721614050492</v>
      </c>
      <c r="AW659" s="1">
        <f t="shared" si="85"/>
        <v>3.2502753513660512</v>
      </c>
    </row>
    <row r="660" spans="1:49" x14ac:dyDescent="0.2">
      <c r="A660">
        <v>658</v>
      </c>
      <c r="B660" t="s">
        <v>47870</v>
      </c>
      <c r="C660" t="s">
        <v>47869</v>
      </c>
      <c r="F660" t="s">
        <v>47868</v>
      </c>
      <c r="G660" t="s">
        <v>17</v>
      </c>
      <c r="H660" t="s">
        <v>16</v>
      </c>
      <c r="I660" t="s">
        <v>47867</v>
      </c>
      <c r="J660">
        <v>60015150</v>
      </c>
      <c r="K660" t="s">
        <v>1791</v>
      </c>
      <c r="L660" t="s">
        <v>1790</v>
      </c>
      <c r="M660" t="s">
        <v>73</v>
      </c>
      <c r="N660">
        <v>5</v>
      </c>
      <c r="O660" t="s">
        <v>47866</v>
      </c>
      <c r="P660" t="s">
        <v>47865</v>
      </c>
      <c r="Q660" t="s">
        <v>47864</v>
      </c>
      <c r="R660" s="7">
        <v>42491</v>
      </c>
      <c r="S660" s="8">
        <f t="shared" si="80"/>
        <v>2016</v>
      </c>
      <c r="T660" s="8">
        <v>2016</v>
      </c>
      <c r="U660" s="8">
        <f t="shared" si="81"/>
        <v>6</v>
      </c>
      <c r="V660" s="7">
        <v>42491</v>
      </c>
      <c r="W660" t="s">
        <v>29262</v>
      </c>
      <c r="X660" s="2">
        <v>2.823</v>
      </c>
      <c r="Y660" s="6">
        <f t="shared" si="86"/>
        <v>7.5358372707615917E-2</v>
      </c>
      <c r="AA660">
        <v>1636804</v>
      </c>
      <c r="AB660">
        <v>17249</v>
      </c>
      <c r="AD660" t="s">
        <v>6</v>
      </c>
      <c r="AE660">
        <v>54</v>
      </c>
      <c r="AF660">
        <v>5</v>
      </c>
      <c r="AG660">
        <v>7470942</v>
      </c>
      <c r="AH660" t="s">
        <v>21103</v>
      </c>
      <c r="AI660" t="s">
        <v>47863</v>
      </c>
      <c r="AK660" t="s">
        <v>47862</v>
      </c>
      <c r="AL660">
        <v>84</v>
      </c>
      <c r="AM660" s="5">
        <f t="shared" si="82"/>
        <v>14</v>
      </c>
      <c r="AN660" s="4">
        <f t="shared" si="87"/>
        <v>2.1204089360090876E-2</v>
      </c>
      <c r="AO660" s="3"/>
      <c r="AP660">
        <v>0</v>
      </c>
      <c r="AQ660" t="s">
        <v>1782</v>
      </c>
      <c r="AR660" t="s">
        <v>47861</v>
      </c>
      <c r="AS660" t="s">
        <v>1780</v>
      </c>
      <c r="AT660" s="2">
        <v>9.6189999999999998</v>
      </c>
      <c r="AU660" s="1">
        <f t="shared" si="83"/>
        <v>5.9112087703358398</v>
      </c>
      <c r="AV660" s="1">
        <f t="shared" si="84"/>
        <v>4.82812310338534</v>
      </c>
      <c r="AW660" s="1">
        <f t="shared" si="85"/>
        <v>3.7450374364348384</v>
      </c>
    </row>
    <row r="661" spans="1:49" x14ac:dyDescent="0.2">
      <c r="A661">
        <v>659</v>
      </c>
      <c r="B661" t="s">
        <v>47860</v>
      </c>
      <c r="C661" t="s">
        <v>47859</v>
      </c>
      <c r="F661" t="s">
        <v>47858</v>
      </c>
      <c r="G661" t="s">
        <v>17</v>
      </c>
      <c r="H661" t="s">
        <v>16</v>
      </c>
      <c r="I661" t="s">
        <v>47857</v>
      </c>
      <c r="J661" t="s">
        <v>42425</v>
      </c>
      <c r="K661" t="s">
        <v>42424</v>
      </c>
      <c r="L661" t="s">
        <v>42423</v>
      </c>
      <c r="M661" t="s">
        <v>2906</v>
      </c>
      <c r="N661">
        <v>2</v>
      </c>
      <c r="O661" t="s">
        <v>47856</v>
      </c>
      <c r="P661" t="s">
        <v>47855</v>
      </c>
      <c r="Q661" t="s">
        <v>47854</v>
      </c>
      <c r="R661" s="7">
        <v>42491</v>
      </c>
      <c r="S661" s="8">
        <f t="shared" si="80"/>
        <v>2016</v>
      </c>
      <c r="T661" s="8">
        <v>2016</v>
      </c>
      <c r="U661" s="8">
        <f t="shared" si="81"/>
        <v>6</v>
      </c>
      <c r="V661" s="7">
        <v>42491</v>
      </c>
      <c r="W661" t="s">
        <v>47853</v>
      </c>
      <c r="X661" s="2">
        <v>0.39900000000000002</v>
      </c>
      <c r="Y661" s="6">
        <f t="shared" si="86"/>
        <v>1.0651077120205014E-2</v>
      </c>
      <c r="AA661">
        <v>109525</v>
      </c>
      <c r="AB661">
        <v>13876</v>
      </c>
      <c r="AD661" t="s">
        <v>6</v>
      </c>
      <c r="AE661">
        <v>54</v>
      </c>
      <c r="AF661">
        <v>3</v>
      </c>
      <c r="AH661" t="s">
        <v>47852</v>
      </c>
      <c r="AI661" t="s">
        <v>47851</v>
      </c>
      <c r="AK661" t="s">
        <v>47850</v>
      </c>
      <c r="AL661">
        <v>3</v>
      </c>
      <c r="AM661" s="5">
        <f t="shared" si="82"/>
        <v>0.5</v>
      </c>
      <c r="AN661" s="4">
        <f t="shared" si="87"/>
        <v>7.572889057175312E-4</v>
      </c>
      <c r="AO661" s="3"/>
      <c r="AP661">
        <v>0</v>
      </c>
      <c r="AR661" t="s">
        <v>1</v>
      </c>
      <c r="AT661" s="2">
        <v>0.41899999999999998</v>
      </c>
      <c r="AU661" s="1">
        <f t="shared" si="83"/>
        <v>0.76829406558587698</v>
      </c>
      <c r="AV661" s="1">
        <f t="shared" si="84"/>
        <v>0.57041830129612725</v>
      </c>
      <c r="AW661" s="1">
        <f t="shared" si="85"/>
        <v>0.37254253700637763</v>
      </c>
    </row>
    <row r="662" spans="1:49" x14ac:dyDescent="0.2">
      <c r="A662">
        <v>660</v>
      </c>
      <c r="B662" t="s">
        <v>47849</v>
      </c>
      <c r="C662" t="s">
        <v>47848</v>
      </c>
      <c r="F662" t="s">
        <v>47847</v>
      </c>
      <c r="G662" t="s">
        <v>17</v>
      </c>
      <c r="H662" t="s">
        <v>16</v>
      </c>
      <c r="I662" t="s">
        <v>47846</v>
      </c>
      <c r="J662" t="s">
        <v>47845</v>
      </c>
      <c r="K662" t="s">
        <v>47844</v>
      </c>
      <c r="L662" t="s">
        <v>47843</v>
      </c>
      <c r="M662" t="s">
        <v>20444</v>
      </c>
      <c r="N662">
        <v>9</v>
      </c>
      <c r="O662" t="s">
        <v>47842</v>
      </c>
      <c r="P662" t="s">
        <v>47841</v>
      </c>
      <c r="Q662" t="s">
        <v>47840</v>
      </c>
      <c r="R662" s="7">
        <v>42491</v>
      </c>
      <c r="S662" s="8">
        <f t="shared" si="80"/>
        <v>2016</v>
      </c>
      <c r="T662" s="8">
        <v>2016</v>
      </c>
      <c r="U662" s="8">
        <f t="shared" si="81"/>
        <v>6</v>
      </c>
      <c r="V662" s="7">
        <v>42491</v>
      </c>
      <c r="W662" t="s">
        <v>2725</v>
      </c>
      <c r="X662" s="2">
        <v>0.51400000000000001</v>
      </c>
      <c r="Y662" s="6">
        <f t="shared" si="86"/>
        <v>1.3720936440564855E-2</v>
      </c>
      <c r="AA662">
        <v>22347593</v>
      </c>
      <c r="AB662">
        <v>10600153345</v>
      </c>
      <c r="AC662">
        <v>20054602</v>
      </c>
      <c r="AD662" t="s">
        <v>6</v>
      </c>
      <c r="AE662">
        <v>17</v>
      </c>
      <c r="AF662">
        <v>5</v>
      </c>
      <c r="AH662" t="s">
        <v>47839</v>
      </c>
      <c r="AI662" t="s">
        <v>47838</v>
      </c>
      <c r="AJ662" t="s">
        <v>47837</v>
      </c>
      <c r="AK662" t="s">
        <v>47836</v>
      </c>
      <c r="AL662">
        <v>3</v>
      </c>
      <c r="AM662" s="5">
        <f t="shared" si="82"/>
        <v>0.5</v>
      </c>
      <c r="AN662" s="4">
        <f t="shared" si="87"/>
        <v>7.572889057175312E-4</v>
      </c>
      <c r="AO662" s="3"/>
      <c r="AP662">
        <v>0</v>
      </c>
      <c r="AR662" t="s">
        <v>1</v>
      </c>
      <c r="AT662" s="2" t="s">
        <v>0</v>
      </c>
      <c r="AU662" s="1">
        <f t="shared" si="83"/>
        <v>0.98318421801106559</v>
      </c>
      <c r="AV662" s="1">
        <f t="shared" si="84"/>
        <v>0.72391126731411926</v>
      </c>
      <c r="AW662" s="1">
        <f t="shared" si="85"/>
        <v>0.46463831661717281</v>
      </c>
    </row>
    <row r="663" spans="1:49" x14ac:dyDescent="0.2">
      <c r="A663">
        <v>661</v>
      </c>
      <c r="B663" t="s">
        <v>47835</v>
      </c>
      <c r="C663" t="s">
        <v>47834</v>
      </c>
      <c r="E663">
        <v>27147374</v>
      </c>
      <c r="F663" t="s">
        <v>47833</v>
      </c>
      <c r="G663" t="s">
        <v>17</v>
      </c>
      <c r="H663" t="s">
        <v>16</v>
      </c>
      <c r="I663" t="s">
        <v>47832</v>
      </c>
      <c r="J663" t="s">
        <v>47831</v>
      </c>
      <c r="K663" t="s">
        <v>47830</v>
      </c>
      <c r="L663" t="s">
        <v>47829</v>
      </c>
      <c r="M663" t="s">
        <v>47828</v>
      </c>
      <c r="N663">
        <v>5</v>
      </c>
      <c r="O663" t="s">
        <v>47827</v>
      </c>
      <c r="P663" t="s">
        <v>47826</v>
      </c>
      <c r="Q663" t="s">
        <v>47825</v>
      </c>
      <c r="R663" s="7">
        <v>42491</v>
      </c>
      <c r="S663" s="8">
        <f t="shared" si="80"/>
        <v>2016</v>
      </c>
      <c r="T663" s="8">
        <v>2016</v>
      </c>
      <c r="U663" s="8">
        <f t="shared" si="81"/>
        <v>6</v>
      </c>
      <c r="V663" s="7">
        <v>42491</v>
      </c>
      <c r="W663" t="s">
        <v>22770</v>
      </c>
      <c r="X663" s="2">
        <v>1.4730000000000001</v>
      </c>
      <c r="Y663" s="6">
        <f t="shared" si="86"/>
        <v>3.9320893729478661E-2</v>
      </c>
      <c r="AA663">
        <v>942405</v>
      </c>
      <c r="AB663">
        <v>17871</v>
      </c>
      <c r="AD663" t="s">
        <v>6</v>
      </c>
      <c r="AE663">
        <v>43</v>
      </c>
      <c r="AF663">
        <v>5</v>
      </c>
      <c r="AH663" t="s">
        <v>47824</v>
      </c>
      <c r="AI663" t="s">
        <v>47823</v>
      </c>
      <c r="AJ663" t="s">
        <v>47822</v>
      </c>
      <c r="AK663" t="s">
        <v>47821</v>
      </c>
      <c r="AL663">
        <v>41</v>
      </c>
      <c r="AM663" s="5">
        <f t="shared" si="82"/>
        <v>6.833333333333333</v>
      </c>
      <c r="AN663" s="4">
        <f t="shared" si="87"/>
        <v>1.0349615044806261E-2</v>
      </c>
      <c r="AO663" s="3"/>
      <c r="AP663">
        <v>0</v>
      </c>
      <c r="AR663" t="s">
        <v>1</v>
      </c>
      <c r="AT663" s="2">
        <v>4.0709999999999997</v>
      </c>
      <c r="AU663" s="1">
        <f t="shared" si="83"/>
        <v>3.062951012407694</v>
      </c>
      <c r="AV663" s="1">
        <f t="shared" si="84"/>
        <v>2.483525438714246</v>
      </c>
      <c r="AW663" s="1">
        <f t="shared" si="85"/>
        <v>1.9040998650207981</v>
      </c>
    </row>
    <row r="664" spans="1:49" x14ac:dyDescent="0.2">
      <c r="A664">
        <v>662</v>
      </c>
      <c r="B664" t="s">
        <v>47820</v>
      </c>
      <c r="C664" t="s">
        <v>47819</v>
      </c>
      <c r="E664">
        <v>27187350</v>
      </c>
      <c r="F664" t="s">
        <v>47818</v>
      </c>
      <c r="G664" t="s">
        <v>17</v>
      </c>
      <c r="H664" t="s">
        <v>16</v>
      </c>
      <c r="I664" t="s">
        <v>47817</v>
      </c>
      <c r="J664" t="s">
        <v>47816</v>
      </c>
      <c r="K664" t="s">
        <v>47815</v>
      </c>
      <c r="L664" t="s">
        <v>47814</v>
      </c>
      <c r="M664" t="s">
        <v>47813</v>
      </c>
      <c r="N664">
        <v>6</v>
      </c>
      <c r="O664" t="s">
        <v>47812</v>
      </c>
      <c r="P664" t="s">
        <v>47811</v>
      </c>
      <c r="Q664" t="s">
        <v>47810</v>
      </c>
      <c r="R664" s="7">
        <v>42491</v>
      </c>
      <c r="S664" s="8">
        <f t="shared" si="80"/>
        <v>2016</v>
      </c>
      <c r="T664" s="8">
        <v>2016</v>
      </c>
      <c r="U664" s="8">
        <f t="shared" si="81"/>
        <v>6</v>
      </c>
      <c r="V664" s="7">
        <v>42491</v>
      </c>
      <c r="W664" t="s">
        <v>47809</v>
      </c>
      <c r="X664" s="2">
        <v>0.78200000000000003</v>
      </c>
      <c r="Y664" s="6">
        <f t="shared" si="86"/>
        <v>2.0875043378446919E-2</v>
      </c>
      <c r="AB664">
        <v>26370</v>
      </c>
      <c r="AC664">
        <v>14203049</v>
      </c>
      <c r="AD664" t="s">
        <v>6</v>
      </c>
      <c r="AE664">
        <v>21</v>
      </c>
      <c r="AF664">
        <v>5</v>
      </c>
      <c r="AG664">
        <v>647</v>
      </c>
      <c r="AI664" t="s">
        <v>47808</v>
      </c>
      <c r="AJ664" t="s">
        <v>47807</v>
      </c>
      <c r="AK664" t="s">
        <v>47806</v>
      </c>
      <c r="AL664">
        <v>3</v>
      </c>
      <c r="AM664" s="5">
        <f t="shared" si="82"/>
        <v>0.5</v>
      </c>
      <c r="AN664" s="4">
        <f t="shared" si="87"/>
        <v>7.572889057175312E-4</v>
      </c>
      <c r="AO664" s="3"/>
      <c r="AP664">
        <v>1</v>
      </c>
      <c r="AQ664" t="s">
        <v>10199</v>
      </c>
      <c r="AR664" t="s">
        <v>47805</v>
      </c>
      <c r="AS664" t="s">
        <v>10197</v>
      </c>
      <c r="AT664" s="2">
        <v>4.4109999999999996</v>
      </c>
      <c r="AU664" s="1">
        <f t="shared" si="83"/>
        <v>1.4839717036628099</v>
      </c>
      <c r="AV664" s="1">
        <f t="shared" si="84"/>
        <v>1.0816166142082224</v>
      </c>
      <c r="AW664" s="1">
        <f t="shared" si="85"/>
        <v>0.67926152475363477</v>
      </c>
    </row>
    <row r="665" spans="1:49" x14ac:dyDescent="0.2">
      <c r="A665">
        <v>663</v>
      </c>
      <c r="B665" t="s">
        <v>47804</v>
      </c>
      <c r="F665" t="s">
        <v>47803</v>
      </c>
      <c r="G665" t="s">
        <v>17</v>
      </c>
      <c r="H665" t="s">
        <v>16</v>
      </c>
      <c r="I665" t="s">
        <v>47802</v>
      </c>
      <c r="J665">
        <v>60079715</v>
      </c>
      <c r="K665" t="s">
        <v>47801</v>
      </c>
      <c r="L665" t="s">
        <v>780</v>
      </c>
      <c r="M665" t="s">
        <v>311</v>
      </c>
      <c r="N665">
        <v>3</v>
      </c>
      <c r="O665" t="s">
        <v>47800</v>
      </c>
      <c r="P665" t="s">
        <v>47799</v>
      </c>
      <c r="Q665" t="s">
        <v>47798</v>
      </c>
      <c r="R665" s="7">
        <v>42491</v>
      </c>
      <c r="S665" s="8">
        <f t="shared" si="80"/>
        <v>2016</v>
      </c>
      <c r="T665" s="8">
        <v>2016</v>
      </c>
      <c r="U665" s="8">
        <f t="shared" si="81"/>
        <v>6</v>
      </c>
      <c r="V665" s="7">
        <v>42491</v>
      </c>
      <c r="W665" t="s">
        <v>47797</v>
      </c>
      <c r="X665" s="2" t="s">
        <v>0</v>
      </c>
      <c r="Y665" s="6" t="e">
        <f t="shared" si="86"/>
        <v>#VALUE!</v>
      </c>
      <c r="AA665">
        <v>2556030</v>
      </c>
      <c r="AB665">
        <v>65449</v>
      </c>
      <c r="AD665" t="s">
        <v>6</v>
      </c>
      <c r="AE665">
        <v>45</v>
      </c>
      <c r="AF665">
        <v>1</v>
      </c>
      <c r="AH665" t="s">
        <v>47796</v>
      </c>
      <c r="AI665" t="s">
        <v>47795</v>
      </c>
      <c r="AJ665" t="s">
        <v>47794</v>
      </c>
      <c r="AK665" t="s">
        <v>47793</v>
      </c>
      <c r="AL665">
        <v>0</v>
      </c>
      <c r="AM665" s="5">
        <f t="shared" si="82"/>
        <v>0</v>
      </c>
      <c r="AN665" s="4">
        <f t="shared" si="87"/>
        <v>0</v>
      </c>
      <c r="AO665" s="3"/>
      <c r="AP665">
        <v>0</v>
      </c>
      <c r="AR665" t="s">
        <v>1</v>
      </c>
      <c r="AT665" s="2" t="s">
        <v>0</v>
      </c>
      <c r="AU665" s="1" t="e">
        <f t="shared" si="83"/>
        <v>#VALUE!</v>
      </c>
      <c r="AV665" s="1" t="e">
        <f t="shared" si="84"/>
        <v>#VALUE!</v>
      </c>
      <c r="AW665" s="1" t="e">
        <f t="shared" si="85"/>
        <v>#VALUE!</v>
      </c>
    </row>
    <row r="666" spans="1:49" x14ac:dyDescent="0.2">
      <c r="A666">
        <v>664</v>
      </c>
      <c r="B666" t="s">
        <v>47792</v>
      </c>
      <c r="C666" t="s">
        <v>47791</v>
      </c>
      <c r="F666" t="s">
        <v>47790</v>
      </c>
      <c r="G666" t="s">
        <v>17</v>
      </c>
      <c r="H666" t="s">
        <v>16</v>
      </c>
      <c r="I666" t="s">
        <v>47789</v>
      </c>
      <c r="J666" t="s">
        <v>47788</v>
      </c>
      <c r="K666" t="s">
        <v>47787</v>
      </c>
      <c r="L666" t="s">
        <v>47786</v>
      </c>
      <c r="M666" t="s">
        <v>22341</v>
      </c>
      <c r="N666">
        <v>11</v>
      </c>
      <c r="O666" t="s">
        <v>47785</v>
      </c>
      <c r="P666" t="s">
        <v>47784</v>
      </c>
      <c r="Q666" t="s">
        <v>47783</v>
      </c>
      <c r="R666" s="7">
        <v>42491</v>
      </c>
      <c r="S666" s="8">
        <f t="shared" si="80"/>
        <v>2016</v>
      </c>
      <c r="T666" s="8">
        <v>2016</v>
      </c>
      <c r="U666" s="8">
        <f t="shared" si="81"/>
        <v>6</v>
      </c>
      <c r="V666" s="7">
        <v>42491</v>
      </c>
      <c r="W666" t="s">
        <v>28536</v>
      </c>
      <c r="X666" s="2">
        <v>0.75</v>
      </c>
      <c r="Y666" s="6">
        <f t="shared" si="86"/>
        <v>2.0020821654520703E-2</v>
      </c>
      <c r="AA666" t="s">
        <v>28535</v>
      </c>
      <c r="AB666">
        <v>29221</v>
      </c>
      <c r="AC666">
        <v>10897674</v>
      </c>
      <c r="AD666" t="s">
        <v>6</v>
      </c>
      <c r="AE666">
        <v>23</v>
      </c>
      <c r="AF666">
        <v>5</v>
      </c>
      <c r="AG666">
        <v>50701</v>
      </c>
      <c r="AI666" t="s">
        <v>47782</v>
      </c>
      <c r="AK666" t="s">
        <v>47781</v>
      </c>
      <c r="AL666">
        <v>5</v>
      </c>
      <c r="AM666" s="5">
        <f t="shared" si="82"/>
        <v>0.83333333333333337</v>
      </c>
      <c r="AN666" s="4">
        <f t="shared" si="87"/>
        <v>1.2621481761958854E-3</v>
      </c>
      <c r="AO666" s="3"/>
      <c r="AP666">
        <v>0</v>
      </c>
      <c r="AR666" t="s">
        <v>1</v>
      </c>
      <c r="AT666" s="2">
        <v>2.0230000000000001</v>
      </c>
      <c r="AU666" s="1">
        <f t="shared" si="83"/>
        <v>1.4393219611023256</v>
      </c>
      <c r="AV666" s="1">
        <f t="shared" si="84"/>
        <v>1.0641484915358295</v>
      </c>
      <c r="AW666" s="1">
        <f t="shared" si="85"/>
        <v>0.68897502196933291</v>
      </c>
    </row>
    <row r="667" spans="1:49" x14ac:dyDescent="0.2">
      <c r="A667">
        <v>665</v>
      </c>
      <c r="B667" t="s">
        <v>47780</v>
      </c>
      <c r="F667" t="s">
        <v>47779</v>
      </c>
      <c r="G667" t="s">
        <v>17</v>
      </c>
      <c r="H667" t="s">
        <v>16</v>
      </c>
      <c r="I667" t="s">
        <v>47778</v>
      </c>
      <c r="J667">
        <v>60011728</v>
      </c>
      <c r="K667" t="s">
        <v>47777</v>
      </c>
      <c r="L667" t="s">
        <v>21534</v>
      </c>
      <c r="M667" t="s">
        <v>3462</v>
      </c>
      <c r="N667">
        <v>1</v>
      </c>
      <c r="O667" t="s">
        <v>47776</v>
      </c>
      <c r="P667">
        <v>6603460518</v>
      </c>
      <c r="Q667">
        <v>60011728</v>
      </c>
      <c r="R667" s="7">
        <v>42491</v>
      </c>
      <c r="S667" s="8">
        <f t="shared" si="80"/>
        <v>2016</v>
      </c>
      <c r="T667" s="8">
        <v>2016</v>
      </c>
      <c r="U667" s="8">
        <f t="shared" si="81"/>
        <v>6</v>
      </c>
      <c r="V667" s="7">
        <v>42491</v>
      </c>
      <c r="W667" t="s">
        <v>3594</v>
      </c>
      <c r="X667" s="2">
        <v>0.216</v>
      </c>
      <c r="Y667" s="6">
        <f t="shared" si="86"/>
        <v>5.765996636501962E-3</v>
      </c>
      <c r="AA667">
        <v>10544887</v>
      </c>
      <c r="AB667">
        <v>13200</v>
      </c>
      <c r="AD667" t="s">
        <v>6</v>
      </c>
      <c r="AE667">
        <v>31</v>
      </c>
      <c r="AF667">
        <v>5</v>
      </c>
      <c r="AH667" t="s">
        <v>25386</v>
      </c>
      <c r="AI667" t="s">
        <v>47775</v>
      </c>
      <c r="AJ667" t="s">
        <v>47774</v>
      </c>
      <c r="AK667" t="s">
        <v>47773</v>
      </c>
      <c r="AL667">
        <v>0</v>
      </c>
      <c r="AM667" s="5">
        <f t="shared" si="82"/>
        <v>0</v>
      </c>
      <c r="AN667" s="4">
        <f t="shared" si="87"/>
        <v>0</v>
      </c>
      <c r="AO667" s="3"/>
      <c r="AP667">
        <v>0</v>
      </c>
      <c r="AR667" t="s">
        <v>1</v>
      </c>
      <c r="AT667" s="2" t="s">
        <v>0</v>
      </c>
      <c r="AU667" s="1">
        <f t="shared" si="83"/>
        <v>0.40361976455513726</v>
      </c>
      <c r="AV667" s="1">
        <f t="shared" si="84"/>
        <v>0.28829983182509811</v>
      </c>
      <c r="AW667" s="1">
        <f t="shared" si="85"/>
        <v>0.17297989909505887</v>
      </c>
    </row>
    <row r="668" spans="1:49" x14ac:dyDescent="0.2">
      <c r="A668">
        <v>666</v>
      </c>
      <c r="B668" t="s">
        <v>47772</v>
      </c>
      <c r="F668" t="s">
        <v>47771</v>
      </c>
      <c r="G668" t="s">
        <v>17</v>
      </c>
      <c r="H668" t="s">
        <v>16</v>
      </c>
      <c r="I668" t="s">
        <v>47770</v>
      </c>
      <c r="J668">
        <v>60032053</v>
      </c>
      <c r="K668" t="s">
        <v>3610</v>
      </c>
      <c r="L668" t="s">
        <v>284</v>
      </c>
      <c r="M668" t="s">
        <v>283</v>
      </c>
      <c r="N668">
        <v>2</v>
      </c>
      <c r="O668" t="s">
        <v>47769</v>
      </c>
      <c r="P668" t="s">
        <v>47768</v>
      </c>
      <c r="Q668" t="s">
        <v>3607</v>
      </c>
      <c r="R668" s="7">
        <v>42491</v>
      </c>
      <c r="S668" s="8">
        <f t="shared" si="80"/>
        <v>2016</v>
      </c>
      <c r="T668" s="8">
        <v>2016</v>
      </c>
      <c r="U668" s="8">
        <f t="shared" si="81"/>
        <v>6</v>
      </c>
      <c r="V668" s="7">
        <v>42491</v>
      </c>
      <c r="W668" t="s">
        <v>3594</v>
      </c>
      <c r="X668" s="2">
        <v>0.216</v>
      </c>
      <c r="Y668" s="6">
        <f t="shared" si="86"/>
        <v>5.765996636501962E-3</v>
      </c>
      <c r="AA668">
        <v>10544887</v>
      </c>
      <c r="AB668">
        <v>13200</v>
      </c>
      <c r="AD668" t="s">
        <v>6</v>
      </c>
      <c r="AE668">
        <v>31</v>
      </c>
      <c r="AF668">
        <v>5</v>
      </c>
      <c r="AH668" t="s">
        <v>47767</v>
      </c>
      <c r="AI668" t="s">
        <v>47766</v>
      </c>
      <c r="AJ668" t="s">
        <v>47765</v>
      </c>
      <c r="AK668" t="s">
        <v>47764</v>
      </c>
      <c r="AL668">
        <v>3</v>
      </c>
      <c r="AM668" s="5">
        <f t="shared" si="82"/>
        <v>0.5</v>
      </c>
      <c r="AN668" s="4">
        <f t="shared" si="87"/>
        <v>7.572889057175312E-4</v>
      </c>
      <c r="AO668" s="3"/>
      <c r="AP668">
        <v>0</v>
      </c>
      <c r="AR668" t="s">
        <v>1</v>
      </c>
      <c r="AT668" s="2" t="s">
        <v>0</v>
      </c>
      <c r="AU668" s="1">
        <f t="shared" si="83"/>
        <v>0.42633843172666325</v>
      </c>
      <c r="AV668" s="1">
        <f t="shared" si="84"/>
        <v>0.32616427711097468</v>
      </c>
      <c r="AW668" s="1">
        <f t="shared" si="85"/>
        <v>0.22599012249528605</v>
      </c>
    </row>
    <row r="669" spans="1:49" x14ac:dyDescent="0.2">
      <c r="A669">
        <v>667</v>
      </c>
      <c r="B669" t="s">
        <v>47763</v>
      </c>
      <c r="F669" t="s">
        <v>47762</v>
      </c>
      <c r="G669" t="s">
        <v>17</v>
      </c>
      <c r="H669" t="s">
        <v>16</v>
      </c>
      <c r="I669" t="s">
        <v>47761</v>
      </c>
      <c r="J669" t="s">
        <v>47756</v>
      </c>
      <c r="K669" t="s">
        <v>47760</v>
      </c>
      <c r="L669" t="s">
        <v>47759</v>
      </c>
      <c r="M669" t="s">
        <v>1018</v>
      </c>
      <c r="N669">
        <v>2</v>
      </c>
      <c r="O669" t="s">
        <v>47758</v>
      </c>
      <c r="P669" t="s">
        <v>47757</v>
      </c>
      <c r="Q669" t="s">
        <v>47756</v>
      </c>
      <c r="R669" s="7">
        <v>42491</v>
      </c>
      <c r="S669" s="8">
        <f t="shared" si="80"/>
        <v>2016</v>
      </c>
      <c r="T669" s="8">
        <v>2016</v>
      </c>
      <c r="U669" s="8">
        <f t="shared" si="81"/>
        <v>6</v>
      </c>
      <c r="V669" s="7">
        <v>42491</v>
      </c>
      <c r="W669" t="s">
        <v>3594</v>
      </c>
      <c r="X669" s="2">
        <v>0.216</v>
      </c>
      <c r="Y669" s="6">
        <f t="shared" si="86"/>
        <v>5.765996636501962E-3</v>
      </c>
      <c r="AA669">
        <v>10544887</v>
      </c>
      <c r="AB669">
        <v>13200</v>
      </c>
      <c r="AD669" t="s">
        <v>6</v>
      </c>
      <c r="AE669">
        <v>31</v>
      </c>
      <c r="AF669">
        <v>5</v>
      </c>
      <c r="AH669" t="s">
        <v>29929</v>
      </c>
      <c r="AI669" t="s">
        <v>47755</v>
      </c>
      <c r="AJ669" t="s">
        <v>47754</v>
      </c>
      <c r="AK669" t="s">
        <v>47753</v>
      </c>
      <c r="AL669">
        <v>4</v>
      </c>
      <c r="AM669" s="5">
        <f t="shared" si="82"/>
        <v>0.66666666666666663</v>
      </c>
      <c r="AN669" s="4">
        <f t="shared" si="87"/>
        <v>1.0097185409567082E-3</v>
      </c>
      <c r="AO669" s="3"/>
      <c r="AP669">
        <v>0</v>
      </c>
      <c r="AR669" t="s">
        <v>1</v>
      </c>
      <c r="AT669" s="2" t="s">
        <v>0</v>
      </c>
      <c r="AU669" s="1">
        <f t="shared" si="83"/>
        <v>0.43391132078383848</v>
      </c>
      <c r="AV669" s="1">
        <f t="shared" si="84"/>
        <v>0.3387857588729335</v>
      </c>
      <c r="AW669" s="1">
        <f t="shared" si="85"/>
        <v>0.24366019696202842</v>
      </c>
    </row>
    <row r="670" spans="1:49" x14ac:dyDescent="0.2">
      <c r="A670">
        <v>668</v>
      </c>
      <c r="B670" t="s">
        <v>47752</v>
      </c>
      <c r="F670" t="s">
        <v>47751</v>
      </c>
      <c r="G670" t="s">
        <v>17</v>
      </c>
      <c r="H670" t="s">
        <v>16</v>
      </c>
      <c r="I670" t="s">
        <v>47750</v>
      </c>
      <c r="J670" t="s">
        <v>36450</v>
      </c>
      <c r="K670" t="s">
        <v>36454</v>
      </c>
      <c r="L670" t="s">
        <v>36453</v>
      </c>
      <c r="M670" t="s">
        <v>214</v>
      </c>
      <c r="N670">
        <v>2</v>
      </c>
      <c r="O670" t="s">
        <v>47749</v>
      </c>
      <c r="P670" t="s">
        <v>47748</v>
      </c>
      <c r="Q670" t="s">
        <v>47747</v>
      </c>
      <c r="R670" s="7">
        <v>42491</v>
      </c>
      <c r="S670" s="8">
        <f t="shared" si="80"/>
        <v>2016</v>
      </c>
      <c r="T670" s="8">
        <v>2016</v>
      </c>
      <c r="U670" s="8">
        <f t="shared" si="81"/>
        <v>6</v>
      </c>
      <c r="V670" s="7">
        <v>42491</v>
      </c>
      <c r="W670" t="s">
        <v>3594</v>
      </c>
      <c r="X670" s="2">
        <v>0.216</v>
      </c>
      <c r="Y670" s="6">
        <f t="shared" si="86"/>
        <v>5.765996636501962E-3</v>
      </c>
      <c r="AA670">
        <v>10544887</v>
      </c>
      <c r="AB670">
        <v>13200</v>
      </c>
      <c r="AD670" t="s">
        <v>6</v>
      </c>
      <c r="AE670">
        <v>31</v>
      </c>
      <c r="AF670">
        <v>5</v>
      </c>
      <c r="AH670" t="s">
        <v>47746</v>
      </c>
      <c r="AI670" t="s">
        <v>47745</v>
      </c>
      <c r="AJ670" t="s">
        <v>47744</v>
      </c>
      <c r="AK670" t="s">
        <v>47743</v>
      </c>
      <c r="AL670">
        <v>0</v>
      </c>
      <c r="AM670" s="5">
        <f t="shared" si="82"/>
        <v>0</v>
      </c>
      <c r="AN670" s="4">
        <f t="shared" si="87"/>
        <v>0</v>
      </c>
      <c r="AO670" s="3"/>
      <c r="AP670">
        <v>0</v>
      </c>
      <c r="AR670" t="s">
        <v>1</v>
      </c>
      <c r="AT670" s="2" t="s">
        <v>0</v>
      </c>
      <c r="AU670" s="1">
        <f t="shared" si="83"/>
        <v>0.40361976455513726</v>
      </c>
      <c r="AV670" s="1">
        <f t="shared" si="84"/>
        <v>0.28829983182509811</v>
      </c>
      <c r="AW670" s="1">
        <f t="shared" si="85"/>
        <v>0.17297989909505887</v>
      </c>
    </row>
    <row r="671" spans="1:49" x14ac:dyDescent="0.2">
      <c r="A671">
        <v>669</v>
      </c>
      <c r="B671" t="s">
        <v>47742</v>
      </c>
      <c r="F671" t="s">
        <v>47741</v>
      </c>
      <c r="G671" t="s">
        <v>17</v>
      </c>
      <c r="H671" t="s">
        <v>16</v>
      </c>
      <c r="I671" t="s">
        <v>47740</v>
      </c>
      <c r="J671">
        <v>60016536</v>
      </c>
      <c r="K671" t="s">
        <v>47739</v>
      </c>
      <c r="L671" t="s">
        <v>47738</v>
      </c>
      <c r="M671" t="s">
        <v>411</v>
      </c>
      <c r="N671">
        <v>4</v>
      </c>
      <c r="O671" t="s">
        <v>47737</v>
      </c>
      <c r="P671" t="s">
        <v>47736</v>
      </c>
      <c r="Q671" t="s">
        <v>47735</v>
      </c>
      <c r="R671" s="7">
        <v>42491</v>
      </c>
      <c r="S671" s="8">
        <f t="shared" si="80"/>
        <v>2016</v>
      </c>
      <c r="T671" s="8">
        <v>2016</v>
      </c>
      <c r="U671" s="8">
        <f t="shared" si="81"/>
        <v>6</v>
      </c>
      <c r="V671" s="7">
        <v>42491</v>
      </c>
      <c r="W671" t="s">
        <v>3594</v>
      </c>
      <c r="X671" s="2">
        <v>0.216</v>
      </c>
      <c r="Y671" s="6">
        <f t="shared" si="86"/>
        <v>5.765996636501962E-3</v>
      </c>
      <c r="AA671">
        <v>10544887</v>
      </c>
      <c r="AB671">
        <v>13200</v>
      </c>
      <c r="AD671" t="s">
        <v>6</v>
      </c>
      <c r="AE671">
        <v>31</v>
      </c>
      <c r="AF671">
        <v>5</v>
      </c>
      <c r="AH671" t="s">
        <v>47734</v>
      </c>
      <c r="AI671" t="s">
        <v>47733</v>
      </c>
      <c r="AJ671" t="s">
        <v>47732</v>
      </c>
      <c r="AK671" t="s">
        <v>47731</v>
      </c>
      <c r="AL671">
        <v>3</v>
      </c>
      <c r="AM671" s="5">
        <f t="shared" si="82"/>
        <v>0.5</v>
      </c>
      <c r="AN671" s="4">
        <f t="shared" si="87"/>
        <v>7.572889057175312E-4</v>
      </c>
      <c r="AO671" s="3"/>
      <c r="AP671">
        <v>0</v>
      </c>
      <c r="AQ671" t="s">
        <v>207</v>
      </c>
      <c r="AR671" t="s">
        <v>47730</v>
      </c>
      <c r="AS671" t="s">
        <v>206</v>
      </c>
      <c r="AT671" s="2" t="s">
        <v>0</v>
      </c>
      <c r="AU671" s="1">
        <f t="shared" si="83"/>
        <v>0.42633843172666325</v>
      </c>
      <c r="AV671" s="1">
        <f t="shared" si="84"/>
        <v>0.32616427711097468</v>
      </c>
      <c r="AW671" s="1">
        <f t="shared" si="85"/>
        <v>0.22599012249528605</v>
      </c>
    </row>
    <row r="672" spans="1:49" x14ac:dyDescent="0.2">
      <c r="A672">
        <v>670</v>
      </c>
      <c r="B672" t="s">
        <v>47729</v>
      </c>
      <c r="F672" t="s">
        <v>47728</v>
      </c>
      <c r="G672" t="s">
        <v>17</v>
      </c>
      <c r="H672" t="s">
        <v>16</v>
      </c>
      <c r="I672" t="s">
        <v>47727</v>
      </c>
      <c r="J672">
        <v>60016972</v>
      </c>
      <c r="K672" t="s">
        <v>3620</v>
      </c>
      <c r="L672" t="s">
        <v>284</v>
      </c>
      <c r="M672" t="s">
        <v>283</v>
      </c>
      <c r="N672">
        <v>2</v>
      </c>
      <c r="O672" t="s">
        <v>47726</v>
      </c>
      <c r="P672" t="s">
        <v>47725</v>
      </c>
      <c r="Q672" t="s">
        <v>3617</v>
      </c>
      <c r="R672" s="7">
        <v>42491</v>
      </c>
      <c r="S672" s="8">
        <f t="shared" si="80"/>
        <v>2016</v>
      </c>
      <c r="T672" s="8">
        <v>2016</v>
      </c>
      <c r="U672" s="8">
        <f t="shared" si="81"/>
        <v>6</v>
      </c>
      <c r="V672" s="7">
        <v>42491</v>
      </c>
      <c r="W672" t="s">
        <v>3594</v>
      </c>
      <c r="X672" s="2">
        <v>0.216</v>
      </c>
      <c r="Y672" s="6">
        <f t="shared" si="86"/>
        <v>5.765996636501962E-3</v>
      </c>
      <c r="AA672">
        <v>10544887</v>
      </c>
      <c r="AB672">
        <v>13200</v>
      </c>
      <c r="AD672" t="s">
        <v>6</v>
      </c>
      <c r="AE672">
        <v>31</v>
      </c>
      <c r="AF672">
        <v>5</v>
      </c>
      <c r="AH672" t="s">
        <v>47724</v>
      </c>
      <c r="AI672" t="s">
        <v>47723</v>
      </c>
      <c r="AJ672" t="s">
        <v>47722</v>
      </c>
      <c r="AK672" t="s">
        <v>47721</v>
      </c>
      <c r="AL672">
        <v>3</v>
      </c>
      <c r="AM672" s="5">
        <f t="shared" si="82"/>
        <v>0.5</v>
      </c>
      <c r="AN672" s="4">
        <f t="shared" si="87"/>
        <v>7.572889057175312E-4</v>
      </c>
      <c r="AO672" s="3"/>
      <c r="AP672">
        <v>0</v>
      </c>
      <c r="AR672" t="s">
        <v>1</v>
      </c>
      <c r="AT672" s="2" t="s">
        <v>0</v>
      </c>
      <c r="AU672" s="1">
        <f t="shared" si="83"/>
        <v>0.42633843172666325</v>
      </c>
      <c r="AV672" s="1">
        <f t="shared" si="84"/>
        <v>0.32616427711097468</v>
      </c>
      <c r="AW672" s="1">
        <f t="shared" si="85"/>
        <v>0.22599012249528605</v>
      </c>
    </row>
    <row r="673" spans="1:49" x14ac:dyDescent="0.2">
      <c r="A673">
        <v>671</v>
      </c>
      <c r="B673" t="s">
        <v>47720</v>
      </c>
      <c r="F673" t="s">
        <v>47719</v>
      </c>
      <c r="G673" t="s">
        <v>17</v>
      </c>
      <c r="H673" t="s">
        <v>16</v>
      </c>
      <c r="I673" t="s">
        <v>47718</v>
      </c>
      <c r="J673">
        <v>60014340</v>
      </c>
      <c r="K673" t="s">
        <v>7104</v>
      </c>
      <c r="L673" t="s">
        <v>767</v>
      </c>
      <c r="M673" t="s">
        <v>135</v>
      </c>
      <c r="N673">
        <v>2</v>
      </c>
      <c r="O673" t="s">
        <v>47717</v>
      </c>
      <c r="P673" t="s">
        <v>47716</v>
      </c>
      <c r="Q673" t="s">
        <v>7101</v>
      </c>
      <c r="R673" s="7">
        <v>42491</v>
      </c>
      <c r="S673" s="8">
        <f t="shared" si="80"/>
        <v>2016</v>
      </c>
      <c r="T673" s="8">
        <v>2016</v>
      </c>
      <c r="U673" s="8">
        <f t="shared" si="81"/>
        <v>6</v>
      </c>
      <c r="V673" s="7">
        <v>42491</v>
      </c>
      <c r="W673" t="s">
        <v>3594</v>
      </c>
      <c r="X673" s="2">
        <v>0.216</v>
      </c>
      <c r="Y673" s="6">
        <f t="shared" si="86"/>
        <v>5.765996636501962E-3</v>
      </c>
      <c r="AA673">
        <v>10544887</v>
      </c>
      <c r="AB673">
        <v>13200</v>
      </c>
      <c r="AD673" t="s">
        <v>6</v>
      </c>
      <c r="AE673">
        <v>31</v>
      </c>
      <c r="AF673">
        <v>5</v>
      </c>
      <c r="AH673" t="s">
        <v>47715</v>
      </c>
      <c r="AI673" t="s">
        <v>47714</v>
      </c>
      <c r="AJ673" t="s">
        <v>47713</v>
      </c>
      <c r="AK673" t="s">
        <v>47712</v>
      </c>
      <c r="AL673">
        <v>1</v>
      </c>
      <c r="AM673" s="5">
        <f t="shared" si="82"/>
        <v>0.16666666666666666</v>
      </c>
      <c r="AN673" s="4">
        <f t="shared" si="87"/>
        <v>2.5242963523917705E-4</v>
      </c>
      <c r="AO673" s="3"/>
      <c r="AP673">
        <v>0</v>
      </c>
      <c r="AR673" t="s">
        <v>1</v>
      </c>
      <c r="AT673" s="2" t="s">
        <v>0</v>
      </c>
      <c r="AU673" s="1">
        <f t="shared" si="83"/>
        <v>0.41119265361231261</v>
      </c>
      <c r="AV673" s="1">
        <f t="shared" si="84"/>
        <v>0.30092131358705698</v>
      </c>
      <c r="AW673" s="1">
        <f t="shared" si="85"/>
        <v>0.19064997356180124</v>
      </c>
    </row>
    <row r="674" spans="1:49" x14ac:dyDescent="0.2">
      <c r="A674">
        <v>672</v>
      </c>
      <c r="B674" t="s">
        <v>47711</v>
      </c>
      <c r="F674" t="s">
        <v>47710</v>
      </c>
      <c r="G674" t="s">
        <v>17</v>
      </c>
      <c r="H674" t="s">
        <v>16</v>
      </c>
      <c r="I674" t="s">
        <v>47709</v>
      </c>
      <c r="J674" t="s">
        <v>47708</v>
      </c>
      <c r="K674" t="s">
        <v>47707</v>
      </c>
      <c r="L674" t="s">
        <v>47706</v>
      </c>
      <c r="M674" t="s">
        <v>47705</v>
      </c>
      <c r="N674">
        <v>4</v>
      </c>
      <c r="O674" t="s">
        <v>47704</v>
      </c>
      <c r="P674" t="s">
        <v>47703</v>
      </c>
      <c r="Q674" t="s">
        <v>47702</v>
      </c>
      <c r="R674" s="7">
        <v>42491</v>
      </c>
      <c r="S674" s="8">
        <f t="shared" si="80"/>
        <v>2016</v>
      </c>
      <c r="T674" s="8">
        <v>2016</v>
      </c>
      <c r="U674" s="8">
        <f t="shared" si="81"/>
        <v>6</v>
      </c>
      <c r="V674" s="7">
        <v>42491</v>
      </c>
      <c r="W674" t="s">
        <v>3594</v>
      </c>
      <c r="X674" s="2">
        <v>0.216</v>
      </c>
      <c r="Y674" s="6">
        <f t="shared" si="86"/>
        <v>5.765996636501962E-3</v>
      </c>
      <c r="AA674">
        <v>10544887</v>
      </c>
      <c r="AB674">
        <v>13200</v>
      </c>
      <c r="AD674" t="s">
        <v>6</v>
      </c>
      <c r="AE674">
        <v>31</v>
      </c>
      <c r="AF674">
        <v>5</v>
      </c>
      <c r="AH674" t="s">
        <v>47701</v>
      </c>
      <c r="AI674" t="s">
        <v>47700</v>
      </c>
      <c r="AJ674" t="s">
        <v>47699</v>
      </c>
      <c r="AK674" t="s">
        <v>47698</v>
      </c>
      <c r="AL674">
        <v>2</v>
      </c>
      <c r="AM674" s="5">
        <f t="shared" si="82"/>
        <v>0.33333333333333331</v>
      </c>
      <c r="AN674" s="4">
        <f t="shared" si="87"/>
        <v>5.048592704783541E-4</v>
      </c>
      <c r="AO674" s="3"/>
      <c r="AP674">
        <v>0</v>
      </c>
      <c r="AR674" t="s">
        <v>1</v>
      </c>
      <c r="AT674" s="2" t="s">
        <v>0</v>
      </c>
      <c r="AU674" s="1">
        <f t="shared" si="83"/>
        <v>0.41876554266948796</v>
      </c>
      <c r="AV674" s="1">
        <f t="shared" si="84"/>
        <v>0.3135427953490158</v>
      </c>
      <c r="AW674" s="1">
        <f t="shared" si="85"/>
        <v>0.20832004802854362</v>
      </c>
    </row>
    <row r="675" spans="1:49" x14ac:dyDescent="0.2">
      <c r="A675">
        <v>673</v>
      </c>
      <c r="B675" t="s">
        <v>47697</v>
      </c>
      <c r="F675" t="s">
        <v>47696</v>
      </c>
      <c r="G675" t="s">
        <v>17</v>
      </c>
      <c r="H675" t="s">
        <v>16</v>
      </c>
      <c r="I675" t="s">
        <v>24409</v>
      </c>
      <c r="J675">
        <v>60020898</v>
      </c>
      <c r="K675" t="s">
        <v>24408</v>
      </c>
      <c r="L675" t="s">
        <v>24407</v>
      </c>
      <c r="M675" t="s">
        <v>135</v>
      </c>
      <c r="N675">
        <v>4</v>
      </c>
      <c r="O675" t="s">
        <v>47695</v>
      </c>
      <c r="P675" t="s">
        <v>47694</v>
      </c>
      <c r="Q675" t="s">
        <v>47693</v>
      </c>
      <c r="R675" s="7">
        <v>42491</v>
      </c>
      <c r="S675" s="8">
        <f t="shared" si="80"/>
        <v>2016</v>
      </c>
      <c r="T675" s="8">
        <v>2016</v>
      </c>
      <c r="U675" s="8">
        <f t="shared" si="81"/>
        <v>6</v>
      </c>
      <c r="V675" s="7">
        <v>42491</v>
      </c>
      <c r="W675" t="s">
        <v>3594</v>
      </c>
      <c r="X675" s="2">
        <v>0.216</v>
      </c>
      <c r="Y675" s="6">
        <f t="shared" si="86"/>
        <v>5.765996636501962E-3</v>
      </c>
      <c r="AA675">
        <v>10544887</v>
      </c>
      <c r="AB675">
        <v>13200</v>
      </c>
      <c r="AD675" t="s">
        <v>6</v>
      </c>
      <c r="AE675">
        <v>31</v>
      </c>
      <c r="AF675">
        <v>5</v>
      </c>
      <c r="AH675" t="s">
        <v>37061</v>
      </c>
      <c r="AI675" t="s">
        <v>47692</v>
      </c>
      <c r="AJ675" t="s">
        <v>47691</v>
      </c>
      <c r="AK675" t="s">
        <v>47690</v>
      </c>
      <c r="AL675">
        <v>10</v>
      </c>
      <c r="AM675" s="5">
        <f t="shared" si="82"/>
        <v>1.6666666666666667</v>
      </c>
      <c r="AN675" s="4">
        <f t="shared" si="87"/>
        <v>2.5242963523917708E-3</v>
      </c>
      <c r="AO675" s="3"/>
      <c r="AP675">
        <v>0</v>
      </c>
      <c r="AR675" t="s">
        <v>1</v>
      </c>
      <c r="AT675" s="2" t="s">
        <v>0</v>
      </c>
      <c r="AU675" s="1">
        <f t="shared" si="83"/>
        <v>0.4793486551268904</v>
      </c>
      <c r="AV675" s="1">
        <f t="shared" si="84"/>
        <v>0.41451464944468658</v>
      </c>
      <c r="AW675" s="1">
        <f t="shared" si="85"/>
        <v>0.34968064376248276</v>
      </c>
    </row>
    <row r="676" spans="1:49" x14ac:dyDescent="0.2">
      <c r="A676">
        <v>674</v>
      </c>
      <c r="B676" t="s">
        <v>47689</v>
      </c>
      <c r="C676" t="s">
        <v>47688</v>
      </c>
      <c r="F676" t="s">
        <v>47687</v>
      </c>
      <c r="G676" t="s">
        <v>17</v>
      </c>
      <c r="H676" t="s">
        <v>16</v>
      </c>
      <c r="I676" t="s">
        <v>430</v>
      </c>
      <c r="J676">
        <v>60022281</v>
      </c>
      <c r="K676" t="s">
        <v>25048</v>
      </c>
      <c r="L676" t="s">
        <v>1670</v>
      </c>
      <c r="M676" t="s">
        <v>340</v>
      </c>
      <c r="N676">
        <v>3</v>
      </c>
      <c r="O676" t="s">
        <v>47686</v>
      </c>
      <c r="P676" t="s">
        <v>47685</v>
      </c>
      <c r="Q676" t="s">
        <v>25045</v>
      </c>
      <c r="R676" s="7">
        <v>42491</v>
      </c>
      <c r="S676" s="8">
        <f t="shared" si="80"/>
        <v>2016</v>
      </c>
      <c r="T676" s="8">
        <v>2016</v>
      </c>
      <c r="U676" s="8">
        <f t="shared" si="81"/>
        <v>6</v>
      </c>
      <c r="V676" s="7">
        <v>42491</v>
      </c>
      <c r="W676" t="s">
        <v>47684</v>
      </c>
      <c r="X676" s="2" t="s">
        <v>0</v>
      </c>
      <c r="Y676" s="6" t="e">
        <f t="shared" si="86"/>
        <v>#VALUE!</v>
      </c>
      <c r="AA676">
        <v>2181274</v>
      </c>
      <c r="AB676">
        <v>12337</v>
      </c>
      <c r="AD676" t="s">
        <v>6</v>
      </c>
      <c r="AE676">
        <v>26</v>
      </c>
      <c r="AF676">
        <v>5</v>
      </c>
      <c r="AG676">
        <v>1650077</v>
      </c>
      <c r="AI676" t="s">
        <v>47683</v>
      </c>
      <c r="AJ676" t="s">
        <v>47682</v>
      </c>
      <c r="AK676" t="s">
        <v>47681</v>
      </c>
      <c r="AL676">
        <v>36</v>
      </c>
      <c r="AM676" s="5">
        <f t="shared" si="82"/>
        <v>6</v>
      </c>
      <c r="AN676" s="4">
        <f t="shared" si="87"/>
        <v>9.0874668686103752E-3</v>
      </c>
      <c r="AO676" s="3"/>
      <c r="AP676">
        <v>0</v>
      </c>
      <c r="AR676" t="s">
        <v>1</v>
      </c>
      <c r="AT676" s="2" t="s">
        <v>0</v>
      </c>
      <c r="AU676" s="1" t="e">
        <f t="shared" si="83"/>
        <v>#VALUE!</v>
      </c>
      <c r="AV676" s="1" t="e">
        <f t="shared" si="84"/>
        <v>#VALUE!</v>
      </c>
      <c r="AW676" s="1" t="e">
        <f t="shared" si="85"/>
        <v>#VALUE!</v>
      </c>
    </row>
    <row r="677" spans="1:49" x14ac:dyDescent="0.2">
      <c r="A677">
        <v>675</v>
      </c>
      <c r="B677" t="s">
        <v>47680</v>
      </c>
      <c r="C677" t="s">
        <v>47679</v>
      </c>
      <c r="F677" t="s">
        <v>47678</v>
      </c>
      <c r="G677" t="s">
        <v>17</v>
      </c>
      <c r="H677" t="s">
        <v>16</v>
      </c>
      <c r="I677" t="s">
        <v>47677</v>
      </c>
      <c r="J677" t="s">
        <v>47676</v>
      </c>
      <c r="K677" t="s">
        <v>47675</v>
      </c>
      <c r="L677" t="s">
        <v>47674</v>
      </c>
      <c r="M677" t="s">
        <v>47673</v>
      </c>
      <c r="N677">
        <v>10</v>
      </c>
      <c r="O677" t="s">
        <v>47672</v>
      </c>
      <c r="P677" t="s">
        <v>47671</v>
      </c>
      <c r="Q677" t="s">
        <v>47670</v>
      </c>
      <c r="R677" s="7">
        <v>42491</v>
      </c>
      <c r="S677" s="8">
        <f t="shared" si="80"/>
        <v>2016</v>
      </c>
      <c r="T677" s="8">
        <v>2016</v>
      </c>
      <c r="U677" s="8">
        <f t="shared" si="81"/>
        <v>6</v>
      </c>
      <c r="V677" s="7">
        <v>42491</v>
      </c>
      <c r="W677" t="s">
        <v>3907</v>
      </c>
      <c r="X677" s="2">
        <v>1.67</v>
      </c>
      <c r="Y677" s="6">
        <f t="shared" si="86"/>
        <v>4.4579696217399427E-2</v>
      </c>
      <c r="AA677">
        <v>21699380</v>
      </c>
      <c r="AB677">
        <v>21101038512</v>
      </c>
      <c r="AC677">
        <v>21699402</v>
      </c>
      <c r="AD677" t="s">
        <v>6</v>
      </c>
      <c r="AE677">
        <v>121</v>
      </c>
      <c r="AF677">
        <v>5</v>
      </c>
      <c r="AH677" t="s">
        <v>47669</v>
      </c>
      <c r="AI677" t="s">
        <v>47668</v>
      </c>
      <c r="AJ677" t="s">
        <v>47667</v>
      </c>
      <c r="AK677" t="s">
        <v>47666</v>
      </c>
      <c r="AL677">
        <v>16</v>
      </c>
      <c r="AM677" s="5">
        <f t="shared" si="82"/>
        <v>2.6666666666666665</v>
      </c>
      <c r="AN677" s="4">
        <f t="shared" si="87"/>
        <v>4.0388741638268328E-3</v>
      </c>
      <c r="AO677" s="3"/>
      <c r="AP677">
        <v>1</v>
      </c>
      <c r="AQ677" t="s">
        <v>12143</v>
      </c>
      <c r="AR677" t="s">
        <v>47665</v>
      </c>
      <c r="AS677" t="s">
        <v>12141</v>
      </c>
      <c r="AT677" s="2" t="s">
        <v>0</v>
      </c>
      <c r="AU677" s="1">
        <f t="shared" si="83"/>
        <v>3.241744960132765</v>
      </c>
      <c r="AV677" s="1">
        <f t="shared" si="84"/>
        <v>2.4309285190613128</v>
      </c>
      <c r="AW677" s="1">
        <f t="shared" si="85"/>
        <v>1.620112077989861</v>
      </c>
    </row>
    <row r="678" spans="1:49" x14ac:dyDescent="0.2">
      <c r="A678">
        <v>676</v>
      </c>
      <c r="B678" t="s">
        <v>47664</v>
      </c>
      <c r="C678" t="s">
        <v>47663</v>
      </c>
      <c r="F678" t="s">
        <v>47662</v>
      </c>
      <c r="G678" t="s">
        <v>17</v>
      </c>
      <c r="H678" t="s">
        <v>16</v>
      </c>
      <c r="I678" t="s">
        <v>47661</v>
      </c>
      <c r="J678">
        <v>60094571</v>
      </c>
      <c r="K678" t="s">
        <v>20334</v>
      </c>
      <c r="L678" t="s">
        <v>20333</v>
      </c>
      <c r="M678" t="s">
        <v>135</v>
      </c>
      <c r="N678">
        <v>2</v>
      </c>
      <c r="O678" t="s">
        <v>47660</v>
      </c>
      <c r="P678" t="s">
        <v>47659</v>
      </c>
      <c r="Q678" t="s">
        <v>22968</v>
      </c>
      <c r="R678" s="7">
        <v>42491</v>
      </c>
      <c r="S678" s="8">
        <f t="shared" si="80"/>
        <v>2016</v>
      </c>
      <c r="T678" s="8">
        <v>2016</v>
      </c>
      <c r="U678" s="8">
        <f t="shared" si="81"/>
        <v>6</v>
      </c>
      <c r="V678" s="7">
        <v>42491</v>
      </c>
      <c r="W678" t="s">
        <v>3485</v>
      </c>
      <c r="X678" s="2" t="s">
        <v>0</v>
      </c>
      <c r="Y678" s="6" t="e">
        <f t="shared" si="86"/>
        <v>#VALUE!</v>
      </c>
      <c r="AA678">
        <v>9746846</v>
      </c>
      <c r="AB678">
        <v>21100201522</v>
      </c>
      <c r="AC678">
        <v>9745645</v>
      </c>
      <c r="AD678" t="s">
        <v>6</v>
      </c>
      <c r="AE678">
        <v>9</v>
      </c>
      <c r="AF678">
        <v>19</v>
      </c>
      <c r="AG678">
        <v>92876</v>
      </c>
      <c r="AI678" t="s">
        <v>47658</v>
      </c>
      <c r="AJ678" t="s">
        <v>47657</v>
      </c>
      <c r="AK678" t="s">
        <v>47656</v>
      </c>
      <c r="AL678">
        <v>0</v>
      </c>
      <c r="AM678" s="5">
        <f t="shared" si="82"/>
        <v>0</v>
      </c>
      <c r="AN678" s="4">
        <f t="shared" si="87"/>
        <v>0</v>
      </c>
      <c r="AO678" s="3"/>
      <c r="AP678">
        <v>1</v>
      </c>
      <c r="AR678" t="s">
        <v>1</v>
      </c>
      <c r="AT678" s="2" t="s">
        <v>0</v>
      </c>
      <c r="AU678" s="1" t="e">
        <f t="shared" si="83"/>
        <v>#VALUE!</v>
      </c>
      <c r="AV678" s="1" t="e">
        <f t="shared" si="84"/>
        <v>#VALUE!</v>
      </c>
      <c r="AW678" s="1" t="e">
        <f t="shared" si="85"/>
        <v>#VALUE!</v>
      </c>
    </row>
    <row r="679" spans="1:49" x14ac:dyDescent="0.2">
      <c r="A679">
        <v>677</v>
      </c>
      <c r="B679" t="s">
        <v>47655</v>
      </c>
      <c r="C679" t="s">
        <v>47654</v>
      </c>
      <c r="F679" t="s">
        <v>47653</v>
      </c>
      <c r="G679" t="s">
        <v>17</v>
      </c>
      <c r="H679" t="s">
        <v>16</v>
      </c>
      <c r="I679" t="s">
        <v>47652</v>
      </c>
      <c r="J679" t="s">
        <v>47651</v>
      </c>
      <c r="K679" t="s">
        <v>47650</v>
      </c>
      <c r="L679" t="s">
        <v>47649</v>
      </c>
      <c r="M679" t="s">
        <v>528</v>
      </c>
      <c r="N679">
        <v>1</v>
      </c>
      <c r="O679" t="s">
        <v>47648</v>
      </c>
      <c r="P679">
        <v>34977129500</v>
      </c>
      <c r="Q679" t="s">
        <v>47647</v>
      </c>
      <c r="R679" s="7">
        <v>42491</v>
      </c>
      <c r="S679" s="8">
        <f t="shared" si="80"/>
        <v>2016</v>
      </c>
      <c r="T679" s="8">
        <v>2016</v>
      </c>
      <c r="U679" s="8">
        <f t="shared" si="81"/>
        <v>6</v>
      </c>
      <c r="V679" s="7">
        <v>42491</v>
      </c>
      <c r="W679" t="s">
        <v>4494</v>
      </c>
      <c r="X679" s="2">
        <v>0.29099999999999998</v>
      </c>
      <c r="Y679" s="6">
        <f t="shared" si="86"/>
        <v>7.7680788019540321E-3</v>
      </c>
      <c r="AA679">
        <v>15334880</v>
      </c>
      <c r="AB679">
        <v>28546</v>
      </c>
      <c r="AC679">
        <v>15334899</v>
      </c>
      <c r="AD679" t="s">
        <v>6</v>
      </c>
      <c r="AE679">
        <v>16</v>
      </c>
      <c r="AF679">
        <v>5</v>
      </c>
      <c r="AH679" t="s">
        <v>47646</v>
      </c>
      <c r="AI679" t="s">
        <v>47645</v>
      </c>
      <c r="AJ679" t="s">
        <v>47644</v>
      </c>
      <c r="AK679" t="s">
        <v>47643</v>
      </c>
      <c r="AL679">
        <v>0</v>
      </c>
      <c r="AM679" s="5">
        <f t="shared" si="82"/>
        <v>0</v>
      </c>
      <c r="AN679" s="4">
        <f t="shared" si="87"/>
        <v>0</v>
      </c>
      <c r="AO679" s="3"/>
      <c r="AP679">
        <v>0</v>
      </c>
      <c r="AQ679" t="s">
        <v>47642</v>
      </c>
      <c r="AR679" t="s">
        <v>1</v>
      </c>
      <c r="AS679" t="s">
        <v>47641</v>
      </c>
      <c r="AT679" s="2" t="s">
        <v>0</v>
      </c>
      <c r="AU679" s="1">
        <f t="shared" si="83"/>
        <v>0.54376551613678226</v>
      </c>
      <c r="AV679" s="1">
        <f t="shared" si="84"/>
        <v>0.38840394009770163</v>
      </c>
      <c r="AW679" s="1">
        <f t="shared" si="85"/>
        <v>0.23304236405862094</v>
      </c>
    </row>
    <row r="680" spans="1:49" x14ac:dyDescent="0.2">
      <c r="A680">
        <v>678</v>
      </c>
      <c r="B680" t="s">
        <v>47640</v>
      </c>
      <c r="C680" t="s">
        <v>47639</v>
      </c>
      <c r="E680">
        <v>26936794</v>
      </c>
      <c r="F680" t="s">
        <v>47638</v>
      </c>
      <c r="G680" t="s">
        <v>17</v>
      </c>
      <c r="H680" t="s">
        <v>16</v>
      </c>
      <c r="I680" t="s">
        <v>47637</v>
      </c>
      <c r="J680" t="s">
        <v>47636</v>
      </c>
      <c r="K680" t="s">
        <v>47635</v>
      </c>
      <c r="L680" t="s">
        <v>47634</v>
      </c>
      <c r="M680" t="s">
        <v>1928</v>
      </c>
      <c r="N680">
        <v>5</v>
      </c>
      <c r="O680" t="s">
        <v>47633</v>
      </c>
      <c r="P680" t="s">
        <v>47632</v>
      </c>
      <c r="Q680" t="s">
        <v>47631</v>
      </c>
      <c r="R680" s="7">
        <v>42491</v>
      </c>
      <c r="S680" s="8">
        <f t="shared" si="80"/>
        <v>2016</v>
      </c>
      <c r="T680" s="8">
        <v>2016</v>
      </c>
      <c r="U680" s="8">
        <f t="shared" si="81"/>
        <v>6</v>
      </c>
      <c r="V680" s="7">
        <v>42491</v>
      </c>
      <c r="W680" t="s">
        <v>9854</v>
      </c>
      <c r="X680" s="2">
        <v>1.9750000000000001</v>
      </c>
      <c r="Y680" s="6">
        <f t="shared" si="86"/>
        <v>5.2721497023571186E-2</v>
      </c>
      <c r="AA680">
        <v>320781</v>
      </c>
      <c r="AB680">
        <v>19019</v>
      </c>
      <c r="AC680">
        <v>14719053</v>
      </c>
      <c r="AD680" t="s">
        <v>6</v>
      </c>
      <c r="AE680">
        <v>57</v>
      </c>
      <c r="AF680">
        <v>5</v>
      </c>
      <c r="AH680" t="s">
        <v>47630</v>
      </c>
      <c r="AI680" t="s">
        <v>47629</v>
      </c>
      <c r="AJ680" t="s">
        <v>47628</v>
      </c>
      <c r="AK680" t="s">
        <v>47627</v>
      </c>
      <c r="AL680">
        <v>18</v>
      </c>
      <c r="AM680" s="5">
        <f t="shared" si="82"/>
        <v>3</v>
      </c>
      <c r="AN680" s="4">
        <f t="shared" si="87"/>
        <v>4.5437334343051876E-3</v>
      </c>
      <c r="AO680" s="3"/>
      <c r="AP680">
        <v>1</v>
      </c>
      <c r="AQ680" t="s">
        <v>1810</v>
      </c>
      <c r="AR680" t="s">
        <v>47626</v>
      </c>
      <c r="AS680" t="s">
        <v>1809</v>
      </c>
      <c r="AT680" s="2">
        <v>4.9269999999999996</v>
      </c>
      <c r="AU680" s="1">
        <f t="shared" si="83"/>
        <v>3.8268167946791385</v>
      </c>
      <c r="AV680" s="1">
        <f t="shared" si="84"/>
        <v>2.863261522893819</v>
      </c>
      <c r="AW680" s="1">
        <f t="shared" si="85"/>
        <v>1.8997062511084986</v>
      </c>
    </row>
    <row r="681" spans="1:49" x14ac:dyDescent="0.2">
      <c r="A681">
        <v>679</v>
      </c>
      <c r="B681" t="s">
        <v>47625</v>
      </c>
      <c r="C681" t="s">
        <v>47624</v>
      </c>
      <c r="F681" t="s">
        <v>47623</v>
      </c>
      <c r="G681" t="s">
        <v>17</v>
      </c>
      <c r="H681" t="s">
        <v>16</v>
      </c>
      <c r="I681" t="s">
        <v>47622</v>
      </c>
      <c r="J681" t="s">
        <v>47621</v>
      </c>
      <c r="K681" t="s">
        <v>47620</v>
      </c>
      <c r="L681" t="s">
        <v>47619</v>
      </c>
      <c r="M681" t="s">
        <v>1928</v>
      </c>
      <c r="N681">
        <v>8</v>
      </c>
      <c r="O681" t="s">
        <v>47618</v>
      </c>
      <c r="P681" t="s">
        <v>47617</v>
      </c>
      <c r="Q681" t="s">
        <v>47616</v>
      </c>
      <c r="R681" s="7">
        <v>42491</v>
      </c>
      <c r="S681" s="8">
        <f t="shared" si="80"/>
        <v>2016</v>
      </c>
      <c r="T681" s="8">
        <v>2016</v>
      </c>
      <c r="U681" s="8">
        <f t="shared" si="81"/>
        <v>6</v>
      </c>
      <c r="V681" s="7">
        <v>42491</v>
      </c>
      <c r="W681" t="s">
        <v>2371</v>
      </c>
      <c r="X681" s="2">
        <v>0.60499999999999998</v>
      </c>
      <c r="Y681" s="6">
        <f t="shared" si="86"/>
        <v>1.6150129467980032E-2</v>
      </c>
      <c r="AA681">
        <v>346748</v>
      </c>
      <c r="AB681">
        <v>15563</v>
      </c>
      <c r="AC681">
        <v>10897623</v>
      </c>
      <c r="AD681" t="s">
        <v>6</v>
      </c>
      <c r="AE681">
        <v>87</v>
      </c>
      <c r="AF681">
        <v>5</v>
      </c>
      <c r="AG681">
        <v>53904</v>
      </c>
      <c r="AI681" t="s">
        <v>47615</v>
      </c>
      <c r="AK681" t="s">
        <v>47614</v>
      </c>
      <c r="AL681">
        <v>53</v>
      </c>
      <c r="AM681" s="5">
        <f t="shared" si="82"/>
        <v>8.8333333333333339</v>
      </c>
      <c r="AN681" s="4">
        <f t="shared" si="87"/>
        <v>1.3378770667676386E-2</v>
      </c>
      <c r="AO681" s="3"/>
      <c r="AP681">
        <v>0</v>
      </c>
      <c r="AQ681" t="s">
        <v>2279</v>
      </c>
      <c r="AR681" t="s">
        <v>47613</v>
      </c>
      <c r="AS681" t="s">
        <v>1809</v>
      </c>
      <c r="AT681" s="2">
        <v>1.5229999999999999</v>
      </c>
      <c r="AU681" s="1">
        <f t="shared" si="83"/>
        <v>1.5318721827888939</v>
      </c>
      <c r="AV681" s="1">
        <f t="shared" si="84"/>
        <v>1.476445006782821</v>
      </c>
      <c r="AW681" s="1">
        <f t="shared" si="85"/>
        <v>1.4210178307767478</v>
      </c>
    </row>
    <row r="682" spans="1:49" x14ac:dyDescent="0.2">
      <c r="A682">
        <v>680</v>
      </c>
      <c r="B682" t="s">
        <v>47612</v>
      </c>
      <c r="C682" t="s">
        <v>47611</v>
      </c>
      <c r="F682" t="s">
        <v>47610</v>
      </c>
      <c r="G682" t="s">
        <v>17</v>
      </c>
      <c r="H682" t="s">
        <v>16</v>
      </c>
      <c r="I682" t="s">
        <v>47609</v>
      </c>
      <c r="J682">
        <v>60079452</v>
      </c>
      <c r="K682" t="s">
        <v>11462</v>
      </c>
      <c r="L682" t="s">
        <v>11461</v>
      </c>
      <c r="M682" t="s">
        <v>135</v>
      </c>
      <c r="N682">
        <v>3</v>
      </c>
      <c r="O682" t="s">
        <v>47608</v>
      </c>
      <c r="P682" t="s">
        <v>47607</v>
      </c>
      <c r="Q682" t="s">
        <v>47606</v>
      </c>
      <c r="R682" s="7">
        <v>42491</v>
      </c>
      <c r="S682" s="8">
        <f t="shared" si="80"/>
        <v>2016</v>
      </c>
      <c r="T682" s="8">
        <v>2016</v>
      </c>
      <c r="U682" s="8">
        <f t="shared" si="81"/>
        <v>6</v>
      </c>
      <c r="V682" s="7">
        <v>42491</v>
      </c>
      <c r="W682" t="s">
        <v>3485</v>
      </c>
      <c r="X682" s="2" t="s">
        <v>0</v>
      </c>
      <c r="Y682" s="6" t="e">
        <f t="shared" si="86"/>
        <v>#VALUE!</v>
      </c>
      <c r="AA682">
        <v>9746846</v>
      </c>
      <c r="AB682">
        <v>21100201522</v>
      </c>
      <c r="AC682">
        <v>9745645</v>
      </c>
      <c r="AD682" t="s">
        <v>6</v>
      </c>
      <c r="AE682">
        <v>9</v>
      </c>
      <c r="AF682">
        <v>18</v>
      </c>
      <c r="AI682" t="s">
        <v>47605</v>
      </c>
      <c r="AJ682" t="s">
        <v>47604</v>
      </c>
      <c r="AK682" t="s">
        <v>47603</v>
      </c>
      <c r="AL682">
        <v>7</v>
      </c>
      <c r="AM682" s="5">
        <f t="shared" si="82"/>
        <v>1.1666666666666667</v>
      </c>
      <c r="AN682" s="4">
        <f t="shared" si="87"/>
        <v>1.7670074466742396E-3</v>
      </c>
      <c r="AO682" s="3"/>
      <c r="AP682">
        <v>1</v>
      </c>
      <c r="AR682" t="s">
        <v>1</v>
      </c>
      <c r="AT682" s="2" t="s">
        <v>0</v>
      </c>
      <c r="AU682" s="1" t="e">
        <f t="shared" si="83"/>
        <v>#VALUE!</v>
      </c>
      <c r="AV682" s="1" t="e">
        <f t="shared" si="84"/>
        <v>#VALUE!</v>
      </c>
      <c r="AW682" s="1" t="e">
        <f t="shared" si="85"/>
        <v>#VALUE!</v>
      </c>
    </row>
    <row r="683" spans="1:49" x14ac:dyDescent="0.2">
      <c r="A683">
        <v>681</v>
      </c>
      <c r="B683" t="s">
        <v>47602</v>
      </c>
      <c r="F683" t="s">
        <v>47601</v>
      </c>
      <c r="G683" t="s">
        <v>17</v>
      </c>
      <c r="H683" t="s">
        <v>16</v>
      </c>
      <c r="I683" t="s">
        <v>1560</v>
      </c>
      <c r="J683">
        <v>60080305</v>
      </c>
      <c r="K683" t="s">
        <v>4698</v>
      </c>
      <c r="L683" t="s">
        <v>4697</v>
      </c>
      <c r="M683" t="s">
        <v>135</v>
      </c>
      <c r="N683">
        <v>3</v>
      </c>
      <c r="O683" t="s">
        <v>47600</v>
      </c>
      <c r="P683" t="s">
        <v>47599</v>
      </c>
      <c r="Q683" t="s">
        <v>23137</v>
      </c>
      <c r="R683" s="7">
        <v>42491</v>
      </c>
      <c r="S683" s="8">
        <f t="shared" si="80"/>
        <v>2016</v>
      </c>
      <c r="T683" s="8">
        <v>2016</v>
      </c>
      <c r="U683" s="8">
        <f t="shared" si="81"/>
        <v>6</v>
      </c>
      <c r="V683" s="7">
        <v>42491</v>
      </c>
      <c r="W683" t="s">
        <v>3260</v>
      </c>
      <c r="X683" s="2">
        <v>0.127</v>
      </c>
      <c r="Y683" s="6">
        <f t="shared" si="86"/>
        <v>3.3901924668321725E-3</v>
      </c>
      <c r="AB683">
        <v>21100200818</v>
      </c>
      <c r="AC683">
        <v>15530396</v>
      </c>
      <c r="AD683" t="s">
        <v>6</v>
      </c>
      <c r="AE683">
        <v>11</v>
      </c>
      <c r="AF683">
        <v>3</v>
      </c>
      <c r="AH683" t="s">
        <v>47598</v>
      </c>
      <c r="AI683" t="s">
        <v>47597</v>
      </c>
      <c r="AJ683" t="s">
        <v>47596</v>
      </c>
      <c r="AK683" t="s">
        <v>47595</v>
      </c>
      <c r="AL683">
        <v>6</v>
      </c>
      <c r="AM683" s="5">
        <f t="shared" si="82"/>
        <v>1</v>
      </c>
      <c r="AN683" s="4">
        <f t="shared" si="87"/>
        <v>1.5145778114350624E-3</v>
      </c>
      <c r="AO683" s="3"/>
      <c r="AP683">
        <v>0</v>
      </c>
      <c r="AR683" t="s">
        <v>1</v>
      </c>
      <c r="AT683" s="2" t="s">
        <v>0</v>
      </c>
      <c r="AU683" s="1">
        <f t="shared" si="83"/>
        <v>0.28275080702130395</v>
      </c>
      <c r="AV683" s="1">
        <f t="shared" si="84"/>
        <v>0.24523851391336174</v>
      </c>
      <c r="AW683" s="1">
        <f t="shared" si="85"/>
        <v>0.20772622080541953</v>
      </c>
    </row>
    <row r="684" spans="1:49" x14ac:dyDescent="0.2">
      <c r="A684">
        <v>682</v>
      </c>
      <c r="B684" t="s">
        <v>47594</v>
      </c>
      <c r="F684" t="s">
        <v>47593</v>
      </c>
      <c r="G684" t="s">
        <v>17</v>
      </c>
      <c r="H684" t="s">
        <v>16</v>
      </c>
      <c r="I684" t="s">
        <v>17262</v>
      </c>
      <c r="J684">
        <v>60014340</v>
      </c>
      <c r="K684" t="s">
        <v>7104</v>
      </c>
      <c r="L684" t="s">
        <v>767</v>
      </c>
      <c r="M684" t="s">
        <v>135</v>
      </c>
      <c r="N684">
        <v>2</v>
      </c>
      <c r="O684" t="s">
        <v>47592</v>
      </c>
      <c r="P684" t="s">
        <v>47591</v>
      </c>
      <c r="Q684" t="s">
        <v>7101</v>
      </c>
      <c r="R684" s="7">
        <v>42491</v>
      </c>
      <c r="S684" s="8">
        <f t="shared" si="80"/>
        <v>2016</v>
      </c>
      <c r="T684" s="8">
        <v>2016</v>
      </c>
      <c r="U684" s="8">
        <f t="shared" si="81"/>
        <v>6</v>
      </c>
      <c r="V684" s="7">
        <v>42491</v>
      </c>
      <c r="W684" t="s">
        <v>3260</v>
      </c>
      <c r="X684" s="2">
        <v>0.127</v>
      </c>
      <c r="Y684" s="6">
        <f t="shared" si="86"/>
        <v>3.3901924668321725E-3</v>
      </c>
      <c r="AB684">
        <v>21100200818</v>
      </c>
      <c r="AC684">
        <v>15530396</v>
      </c>
      <c r="AD684" t="s">
        <v>6</v>
      </c>
      <c r="AE684">
        <v>11</v>
      </c>
      <c r="AF684">
        <v>3</v>
      </c>
      <c r="AH684" t="s">
        <v>47590</v>
      </c>
      <c r="AI684" t="s">
        <v>47589</v>
      </c>
      <c r="AJ684" t="s">
        <v>47588</v>
      </c>
      <c r="AK684" t="s">
        <v>47587</v>
      </c>
      <c r="AL684">
        <v>1</v>
      </c>
      <c r="AM684" s="5">
        <f t="shared" si="82"/>
        <v>0.16666666666666666</v>
      </c>
      <c r="AN684" s="4">
        <f t="shared" si="87"/>
        <v>2.5242963523917705E-4</v>
      </c>
      <c r="AO684" s="3"/>
      <c r="AP684">
        <v>0</v>
      </c>
      <c r="AR684" t="s">
        <v>1</v>
      </c>
      <c r="AT684" s="2" t="s">
        <v>0</v>
      </c>
      <c r="AU684" s="1">
        <f t="shared" si="83"/>
        <v>0.24488636173542738</v>
      </c>
      <c r="AV684" s="1">
        <f t="shared" si="84"/>
        <v>0.18213110510356748</v>
      </c>
      <c r="AW684" s="1">
        <f t="shared" si="85"/>
        <v>0.11937584847170758</v>
      </c>
    </row>
    <row r="685" spans="1:49" x14ac:dyDescent="0.2">
      <c r="A685">
        <v>683</v>
      </c>
      <c r="B685" t="s">
        <v>47586</v>
      </c>
      <c r="F685" t="s">
        <v>47585</v>
      </c>
      <c r="G685" t="s">
        <v>17</v>
      </c>
      <c r="H685" t="s">
        <v>16</v>
      </c>
      <c r="I685" t="s">
        <v>47584</v>
      </c>
      <c r="J685">
        <v>60117285</v>
      </c>
      <c r="K685" t="s">
        <v>18393</v>
      </c>
      <c r="L685" t="s">
        <v>767</v>
      </c>
      <c r="M685" t="s">
        <v>135</v>
      </c>
      <c r="N685">
        <v>3</v>
      </c>
      <c r="O685" t="s">
        <v>47583</v>
      </c>
      <c r="P685" t="s">
        <v>47582</v>
      </c>
      <c r="Q685" t="s">
        <v>20293</v>
      </c>
      <c r="R685" s="7">
        <v>42491</v>
      </c>
      <c r="S685" s="8">
        <f t="shared" si="80"/>
        <v>2016</v>
      </c>
      <c r="T685" s="8">
        <v>2016</v>
      </c>
      <c r="U685" s="8">
        <f t="shared" si="81"/>
        <v>6</v>
      </c>
      <c r="V685" s="7">
        <v>42491</v>
      </c>
      <c r="W685" t="s">
        <v>3260</v>
      </c>
      <c r="X685" s="2">
        <v>0.127</v>
      </c>
      <c r="Y685" s="6">
        <f t="shared" si="86"/>
        <v>3.3901924668321725E-3</v>
      </c>
      <c r="AB685">
        <v>21100200818</v>
      </c>
      <c r="AC685">
        <v>15530396</v>
      </c>
      <c r="AD685" t="s">
        <v>6</v>
      </c>
      <c r="AE685">
        <v>11</v>
      </c>
      <c r="AF685">
        <v>3</v>
      </c>
      <c r="AH685" t="s">
        <v>47581</v>
      </c>
      <c r="AI685" t="s">
        <v>47580</v>
      </c>
      <c r="AJ685" t="s">
        <v>47579</v>
      </c>
      <c r="AK685" t="s">
        <v>47578</v>
      </c>
      <c r="AL685">
        <v>2</v>
      </c>
      <c r="AM685" s="5">
        <f t="shared" si="82"/>
        <v>0.33333333333333331</v>
      </c>
      <c r="AN685" s="4">
        <f t="shared" si="87"/>
        <v>5.048592704783541E-4</v>
      </c>
      <c r="AO685" s="3"/>
      <c r="AP685">
        <v>0</v>
      </c>
      <c r="AR685" t="s">
        <v>1</v>
      </c>
      <c r="AT685" s="2" t="s">
        <v>0</v>
      </c>
      <c r="AU685" s="1">
        <f t="shared" si="83"/>
        <v>0.25245925079260267</v>
      </c>
      <c r="AV685" s="1">
        <f t="shared" si="84"/>
        <v>0.19475258686552632</v>
      </c>
      <c r="AW685" s="1">
        <f t="shared" si="85"/>
        <v>0.13704592293844997</v>
      </c>
    </row>
    <row r="686" spans="1:49" x14ac:dyDescent="0.2">
      <c r="A686">
        <v>684</v>
      </c>
      <c r="B686" t="s">
        <v>47577</v>
      </c>
      <c r="C686" t="s">
        <v>47576</v>
      </c>
      <c r="F686" t="s">
        <v>47575</v>
      </c>
      <c r="G686" t="s">
        <v>17</v>
      </c>
      <c r="H686" t="s">
        <v>16</v>
      </c>
      <c r="I686" t="s">
        <v>47574</v>
      </c>
      <c r="J686" t="s">
        <v>47573</v>
      </c>
      <c r="K686" t="s">
        <v>47572</v>
      </c>
      <c r="L686" t="s">
        <v>47571</v>
      </c>
      <c r="M686" t="s">
        <v>214</v>
      </c>
      <c r="N686">
        <v>3</v>
      </c>
      <c r="O686" t="s">
        <v>47570</v>
      </c>
      <c r="P686" t="s">
        <v>47569</v>
      </c>
      <c r="Q686" t="s">
        <v>47568</v>
      </c>
      <c r="R686" s="7">
        <v>42491</v>
      </c>
      <c r="S686" s="8">
        <f t="shared" si="80"/>
        <v>2016</v>
      </c>
      <c r="T686" s="8">
        <v>2016</v>
      </c>
      <c r="U686" s="8">
        <f t="shared" si="81"/>
        <v>6</v>
      </c>
      <c r="V686" s="7">
        <v>42491</v>
      </c>
      <c r="W686" t="s">
        <v>45166</v>
      </c>
      <c r="X686" s="2">
        <v>0.64900000000000002</v>
      </c>
      <c r="Y686" s="6">
        <f t="shared" si="86"/>
        <v>1.7324684338378582E-2</v>
      </c>
      <c r="AA686">
        <v>201812</v>
      </c>
      <c r="AB686">
        <v>20398</v>
      </c>
      <c r="AC686">
        <v>14209098</v>
      </c>
      <c r="AD686" t="s">
        <v>6</v>
      </c>
      <c r="AE686">
        <v>63</v>
      </c>
      <c r="AF686">
        <v>2</v>
      </c>
      <c r="AH686" t="s">
        <v>47567</v>
      </c>
      <c r="AI686" t="s">
        <v>47566</v>
      </c>
      <c r="AJ686" t="s">
        <v>47565</v>
      </c>
      <c r="AK686" t="s">
        <v>47564</v>
      </c>
      <c r="AL686">
        <v>3</v>
      </c>
      <c r="AM686" s="5">
        <f t="shared" si="82"/>
        <v>0.5</v>
      </c>
      <c r="AN686" s="4">
        <f t="shared" si="87"/>
        <v>7.572889057175312E-4</v>
      </c>
      <c r="AO686" s="3"/>
      <c r="AP686">
        <v>0</v>
      </c>
      <c r="AQ686" t="s">
        <v>207</v>
      </c>
      <c r="AR686">
        <v>1407279</v>
      </c>
      <c r="AS686" t="s">
        <v>206</v>
      </c>
      <c r="AT686" s="2">
        <v>1.643</v>
      </c>
      <c r="AU686" s="1">
        <f t="shared" si="83"/>
        <v>1.2354465708580267</v>
      </c>
      <c r="AV686" s="1">
        <f t="shared" si="84"/>
        <v>0.90409866220480561</v>
      </c>
      <c r="AW686" s="1">
        <f t="shared" si="85"/>
        <v>0.57275075355158456</v>
      </c>
    </row>
    <row r="687" spans="1:49" x14ac:dyDescent="0.2">
      <c r="A687">
        <v>685</v>
      </c>
      <c r="B687" t="s">
        <v>47563</v>
      </c>
      <c r="C687" t="s">
        <v>47562</v>
      </c>
      <c r="E687">
        <v>27152703</v>
      </c>
      <c r="F687" t="s">
        <v>47561</v>
      </c>
      <c r="G687" t="s">
        <v>17</v>
      </c>
      <c r="H687" t="s">
        <v>16</v>
      </c>
      <c r="I687" t="s">
        <v>27741</v>
      </c>
      <c r="J687" t="s">
        <v>34268</v>
      </c>
      <c r="K687" t="s">
        <v>34267</v>
      </c>
      <c r="L687" t="s">
        <v>34266</v>
      </c>
      <c r="M687" t="s">
        <v>230</v>
      </c>
      <c r="N687">
        <v>6</v>
      </c>
      <c r="O687" t="s">
        <v>47560</v>
      </c>
      <c r="P687" t="s">
        <v>47559</v>
      </c>
      <c r="Q687" t="s">
        <v>47558</v>
      </c>
      <c r="R687" s="7">
        <v>42491</v>
      </c>
      <c r="S687" s="8">
        <f t="shared" si="80"/>
        <v>2016</v>
      </c>
      <c r="T687" s="8">
        <v>2016</v>
      </c>
      <c r="U687" s="8">
        <f t="shared" si="81"/>
        <v>6</v>
      </c>
      <c r="V687" s="7">
        <v>42491</v>
      </c>
      <c r="W687" t="s">
        <v>3526</v>
      </c>
      <c r="X687" s="2">
        <v>0.99</v>
      </c>
      <c r="Y687" s="6">
        <f t="shared" si="86"/>
        <v>2.6427484583967327E-2</v>
      </c>
      <c r="AB687">
        <v>10600153309</v>
      </c>
      <c r="AC687">
        <v>19326203</v>
      </c>
      <c r="AD687" t="s">
        <v>6</v>
      </c>
      <c r="AE687">
        <v>11</v>
      </c>
      <c r="AF687">
        <v>5</v>
      </c>
      <c r="AG687" t="s">
        <v>47557</v>
      </c>
      <c r="AI687" t="s">
        <v>47556</v>
      </c>
      <c r="AK687" t="s">
        <v>47555</v>
      </c>
      <c r="AL687">
        <v>33</v>
      </c>
      <c r="AM687" s="5">
        <f t="shared" si="82"/>
        <v>5.5</v>
      </c>
      <c r="AN687" s="4">
        <f t="shared" si="87"/>
        <v>8.330177962892843E-3</v>
      </c>
      <c r="AO687" s="3"/>
      <c r="AP687">
        <v>1</v>
      </c>
      <c r="AQ687" t="s">
        <v>222</v>
      </c>
      <c r="AR687">
        <v>201103024</v>
      </c>
      <c r="AS687" t="s">
        <v>221</v>
      </c>
      <c r="AT687" s="2">
        <v>3.24</v>
      </c>
      <c r="AU687" s="1">
        <f t="shared" si="83"/>
        <v>2.0998292597644981</v>
      </c>
      <c r="AV687" s="1">
        <f t="shared" si="84"/>
        <v>1.7378831273430084</v>
      </c>
      <c r="AW687" s="1">
        <f t="shared" si="85"/>
        <v>1.3759369949215186</v>
      </c>
    </row>
    <row r="688" spans="1:49" x14ac:dyDescent="0.2">
      <c r="A688">
        <v>686</v>
      </c>
      <c r="B688" t="s">
        <v>47554</v>
      </c>
      <c r="C688" t="s">
        <v>47553</v>
      </c>
      <c r="F688" t="s">
        <v>47552</v>
      </c>
      <c r="G688" t="s">
        <v>17</v>
      </c>
      <c r="H688" t="s">
        <v>16</v>
      </c>
      <c r="I688" t="s">
        <v>47551</v>
      </c>
      <c r="J688" t="s">
        <v>47550</v>
      </c>
      <c r="K688" t="s">
        <v>47549</v>
      </c>
      <c r="L688" t="s">
        <v>47548</v>
      </c>
      <c r="M688" t="s">
        <v>8431</v>
      </c>
      <c r="N688">
        <v>5</v>
      </c>
      <c r="O688" t="s">
        <v>47547</v>
      </c>
      <c r="P688" t="s">
        <v>47546</v>
      </c>
      <c r="Q688" t="s">
        <v>47545</v>
      </c>
      <c r="R688" s="7">
        <v>42491</v>
      </c>
      <c r="S688" s="8">
        <f t="shared" si="80"/>
        <v>2016</v>
      </c>
      <c r="T688" s="8">
        <v>2016</v>
      </c>
      <c r="U688" s="8">
        <f t="shared" si="81"/>
        <v>6</v>
      </c>
      <c r="V688" s="7">
        <v>42491</v>
      </c>
      <c r="W688" t="s">
        <v>4153</v>
      </c>
      <c r="X688" s="2">
        <v>1.365</v>
      </c>
      <c r="Y688" s="6">
        <f t="shared" si="86"/>
        <v>3.6437895411227675E-2</v>
      </c>
      <c r="AA688">
        <v>189545</v>
      </c>
      <c r="AB688">
        <v>17393</v>
      </c>
      <c r="AD688" t="s">
        <v>6</v>
      </c>
      <c r="AE688">
        <v>65</v>
      </c>
      <c r="AF688">
        <v>5</v>
      </c>
      <c r="AG688">
        <v>7128401</v>
      </c>
      <c r="AH688" t="s">
        <v>47544</v>
      </c>
      <c r="AI688" t="s">
        <v>47543</v>
      </c>
      <c r="AJ688" t="s">
        <v>47542</v>
      </c>
      <c r="AK688" t="s">
        <v>47541</v>
      </c>
      <c r="AL688">
        <v>14</v>
      </c>
      <c r="AM688" s="5">
        <f t="shared" si="82"/>
        <v>2.3333333333333335</v>
      </c>
      <c r="AN688" s="4">
        <f t="shared" si="87"/>
        <v>3.5340148933484792E-3</v>
      </c>
      <c r="AO688" s="3"/>
      <c r="AP688">
        <v>0</v>
      </c>
      <c r="AR688" t="s">
        <v>1</v>
      </c>
      <c r="AT688" s="2" t="s">
        <v>0</v>
      </c>
      <c r="AU688" s="1">
        <f t="shared" si="83"/>
        <v>2.6566731255863911</v>
      </c>
      <c r="AV688" s="1">
        <f t="shared" si="84"/>
        <v>1.9985955152288077</v>
      </c>
      <c r="AW688" s="1">
        <f t="shared" si="85"/>
        <v>1.3405179048712237</v>
      </c>
    </row>
    <row r="689" spans="1:49" x14ac:dyDescent="0.2">
      <c r="A689">
        <v>687</v>
      </c>
      <c r="B689" t="s">
        <v>47540</v>
      </c>
      <c r="C689" t="s">
        <v>47539</v>
      </c>
      <c r="F689" t="s">
        <v>47538</v>
      </c>
      <c r="G689" t="s">
        <v>17</v>
      </c>
      <c r="H689" t="s">
        <v>16</v>
      </c>
      <c r="I689" t="s">
        <v>4296</v>
      </c>
      <c r="J689" t="s">
        <v>47537</v>
      </c>
      <c r="K689" t="s">
        <v>47536</v>
      </c>
      <c r="L689" t="s">
        <v>47535</v>
      </c>
      <c r="M689" t="s">
        <v>47534</v>
      </c>
      <c r="N689">
        <v>5</v>
      </c>
      <c r="O689" t="s">
        <v>21887</v>
      </c>
      <c r="P689" t="s">
        <v>21886</v>
      </c>
      <c r="Q689" t="s">
        <v>47533</v>
      </c>
      <c r="R689" s="7">
        <v>42491</v>
      </c>
      <c r="S689" s="8">
        <f t="shared" si="80"/>
        <v>2016</v>
      </c>
      <c r="T689" s="8">
        <v>2016</v>
      </c>
      <c r="U689" s="8">
        <f t="shared" si="81"/>
        <v>6</v>
      </c>
      <c r="V689" s="7">
        <v>42491</v>
      </c>
      <c r="W689" t="s">
        <v>4153</v>
      </c>
      <c r="X689" s="2">
        <v>1.365</v>
      </c>
      <c r="Y689" s="6">
        <f t="shared" si="86"/>
        <v>3.6437895411227675E-2</v>
      </c>
      <c r="AA689">
        <v>189545</v>
      </c>
      <c r="AB689">
        <v>17393</v>
      </c>
      <c r="AD689" t="s">
        <v>6</v>
      </c>
      <c r="AE689">
        <v>65</v>
      </c>
      <c r="AF689">
        <v>5</v>
      </c>
      <c r="AG689">
        <v>7118227</v>
      </c>
      <c r="AH689" t="s">
        <v>47532</v>
      </c>
      <c r="AI689" t="s">
        <v>47531</v>
      </c>
      <c r="AJ689" t="s">
        <v>47530</v>
      </c>
      <c r="AK689" t="s">
        <v>47529</v>
      </c>
      <c r="AL689">
        <v>99</v>
      </c>
      <c r="AM689" s="5">
        <f t="shared" si="82"/>
        <v>16.5</v>
      </c>
      <c r="AN689" s="4">
        <f t="shared" si="87"/>
        <v>2.4990533888678532E-2</v>
      </c>
      <c r="AO689" s="3"/>
      <c r="AP689">
        <v>0</v>
      </c>
      <c r="AR689" t="s">
        <v>1</v>
      </c>
      <c r="AT689" s="2" t="s">
        <v>0</v>
      </c>
      <c r="AU689" s="1">
        <f t="shared" si="83"/>
        <v>3.3003686954462932</v>
      </c>
      <c r="AV689" s="1">
        <f t="shared" si="84"/>
        <v>3.0714214649953102</v>
      </c>
      <c r="AW689" s="1">
        <f t="shared" si="85"/>
        <v>2.8424742345443272</v>
      </c>
    </row>
    <row r="690" spans="1:49" x14ac:dyDescent="0.2">
      <c r="A690">
        <v>688</v>
      </c>
      <c r="B690" t="s">
        <v>47528</v>
      </c>
      <c r="C690" t="s">
        <v>47527</v>
      </c>
      <c r="F690" t="s">
        <v>47526</v>
      </c>
      <c r="G690" t="s">
        <v>17</v>
      </c>
      <c r="H690" t="s">
        <v>16</v>
      </c>
      <c r="I690" t="s">
        <v>47525</v>
      </c>
      <c r="J690">
        <v>60010365</v>
      </c>
      <c r="K690" t="s">
        <v>47524</v>
      </c>
      <c r="L690" t="s">
        <v>9302</v>
      </c>
      <c r="M690" t="s">
        <v>725</v>
      </c>
      <c r="N690">
        <v>3</v>
      </c>
      <c r="O690" t="s">
        <v>47523</v>
      </c>
      <c r="P690" t="s">
        <v>47522</v>
      </c>
      <c r="Q690" t="s">
        <v>47521</v>
      </c>
      <c r="R690" s="7">
        <v>42491</v>
      </c>
      <c r="S690" s="8">
        <f t="shared" si="80"/>
        <v>2016</v>
      </c>
      <c r="T690" s="8">
        <v>2016</v>
      </c>
      <c r="U690" s="8">
        <f t="shared" si="81"/>
        <v>6</v>
      </c>
      <c r="V690" s="7">
        <v>42491</v>
      </c>
      <c r="W690" t="s">
        <v>3393</v>
      </c>
      <c r="X690" s="2">
        <v>1.468</v>
      </c>
      <c r="Y690" s="6">
        <f t="shared" si="86"/>
        <v>3.9187421585115186E-2</v>
      </c>
      <c r="AA690">
        <v>906778</v>
      </c>
      <c r="AB690">
        <v>18931</v>
      </c>
      <c r="AD690" t="s">
        <v>6</v>
      </c>
      <c r="AE690">
        <v>64</v>
      </c>
      <c r="AF690">
        <v>5</v>
      </c>
      <c r="AG690">
        <v>7426797</v>
      </c>
      <c r="AH690" t="s">
        <v>47520</v>
      </c>
      <c r="AI690" t="s">
        <v>47519</v>
      </c>
      <c r="AJ690" t="s">
        <v>47518</v>
      </c>
      <c r="AK690" t="s">
        <v>47517</v>
      </c>
      <c r="AL690">
        <v>11</v>
      </c>
      <c r="AM690" s="5">
        <f t="shared" si="82"/>
        <v>1.8333333333333333</v>
      </c>
      <c r="AN690" s="4">
        <f t="shared" si="87"/>
        <v>2.7767259876309478E-3</v>
      </c>
      <c r="AO690" s="3"/>
      <c r="AP690">
        <v>0</v>
      </c>
      <c r="AR690" t="s">
        <v>1</v>
      </c>
      <c r="AT690" s="2">
        <v>5.0830000000000002</v>
      </c>
      <c r="AU690" s="1">
        <f t="shared" si="83"/>
        <v>2.8264212905869912</v>
      </c>
      <c r="AV690" s="1">
        <f t="shared" si="84"/>
        <v>2.0982073786373068</v>
      </c>
      <c r="AW690" s="1">
        <f t="shared" si="85"/>
        <v>1.3699934666876219</v>
      </c>
    </row>
    <row r="691" spans="1:49" x14ac:dyDescent="0.2">
      <c r="A691">
        <v>689</v>
      </c>
      <c r="B691" t="s">
        <v>47516</v>
      </c>
      <c r="F691" t="s">
        <v>47515</v>
      </c>
      <c r="G691" t="s">
        <v>17</v>
      </c>
      <c r="H691" t="s">
        <v>16</v>
      </c>
      <c r="I691" t="s">
        <v>47514</v>
      </c>
      <c r="J691" t="s">
        <v>1252</v>
      </c>
      <c r="K691" t="s">
        <v>1251</v>
      </c>
      <c r="L691" t="s">
        <v>1250</v>
      </c>
      <c r="M691" t="s">
        <v>1249</v>
      </c>
      <c r="N691">
        <v>4</v>
      </c>
      <c r="O691" t="s">
        <v>47513</v>
      </c>
      <c r="P691" t="s">
        <v>47512</v>
      </c>
      <c r="Q691" t="s">
        <v>47511</v>
      </c>
      <c r="R691" s="7">
        <v>42491</v>
      </c>
      <c r="S691" s="8">
        <f t="shared" si="80"/>
        <v>2016</v>
      </c>
      <c r="T691" s="8">
        <v>2016</v>
      </c>
      <c r="U691" s="8">
        <f t="shared" si="81"/>
        <v>6</v>
      </c>
      <c r="V691" s="7">
        <v>42491</v>
      </c>
      <c r="W691" t="s">
        <v>47510</v>
      </c>
      <c r="X691" s="2">
        <v>0.19500000000000001</v>
      </c>
      <c r="Y691" s="6">
        <f t="shared" si="86"/>
        <v>5.2054136301753831E-3</v>
      </c>
      <c r="AA691">
        <v>10162364</v>
      </c>
      <c r="AB691">
        <v>12492</v>
      </c>
      <c r="AD691" t="s">
        <v>6</v>
      </c>
      <c r="AE691">
        <v>32</v>
      </c>
      <c r="AF691">
        <v>3</v>
      </c>
      <c r="AH691" t="s">
        <v>47509</v>
      </c>
      <c r="AI691" t="s">
        <v>47508</v>
      </c>
      <c r="AJ691" t="s">
        <v>47507</v>
      </c>
      <c r="AK691" t="s">
        <v>47506</v>
      </c>
      <c r="AL691">
        <v>7</v>
      </c>
      <c r="AM691" s="5">
        <f t="shared" si="82"/>
        <v>1.1666666666666667</v>
      </c>
      <c r="AN691" s="4">
        <f t="shared" si="87"/>
        <v>1.7670074466742396E-3</v>
      </c>
      <c r="AO691" s="3"/>
      <c r="AP691">
        <v>0</v>
      </c>
      <c r="AR691" t="s">
        <v>1</v>
      </c>
      <c r="AT691" s="2" t="s">
        <v>0</v>
      </c>
      <c r="AU691" s="1">
        <f t="shared" si="83"/>
        <v>0.41738917751250393</v>
      </c>
      <c r="AV691" s="1">
        <f t="shared" si="84"/>
        <v>0.3486210538424811</v>
      </c>
      <c r="AW691" s="1">
        <f t="shared" si="85"/>
        <v>0.27985293017245827</v>
      </c>
    </row>
    <row r="692" spans="1:49" x14ac:dyDescent="0.2">
      <c r="A692">
        <v>690</v>
      </c>
      <c r="B692" t="s">
        <v>47505</v>
      </c>
      <c r="C692" t="s">
        <v>47504</v>
      </c>
      <c r="F692" t="s">
        <v>47503</v>
      </c>
      <c r="G692" t="s">
        <v>17</v>
      </c>
      <c r="H692" t="s">
        <v>16</v>
      </c>
      <c r="I692" t="s">
        <v>47502</v>
      </c>
      <c r="J692">
        <v>60069620</v>
      </c>
      <c r="K692" t="s">
        <v>47501</v>
      </c>
      <c r="L692" t="s">
        <v>6531</v>
      </c>
      <c r="M692" t="s">
        <v>2835</v>
      </c>
      <c r="N692">
        <v>3</v>
      </c>
      <c r="O692" t="s">
        <v>47500</v>
      </c>
      <c r="P692" t="s">
        <v>47499</v>
      </c>
      <c r="Q692" t="s">
        <v>47498</v>
      </c>
      <c r="R692" s="7">
        <v>42491</v>
      </c>
      <c r="S692" s="8">
        <f t="shared" si="80"/>
        <v>2016</v>
      </c>
      <c r="T692" s="8">
        <v>2016</v>
      </c>
      <c r="U692" s="8">
        <f t="shared" si="81"/>
        <v>6</v>
      </c>
      <c r="V692" s="7">
        <v>42491</v>
      </c>
      <c r="W692" t="s">
        <v>47497</v>
      </c>
      <c r="X692" s="2">
        <v>0.50700000000000001</v>
      </c>
      <c r="Y692" s="6">
        <f t="shared" si="86"/>
        <v>1.3534075438455995E-2</v>
      </c>
      <c r="AA692">
        <v>10693513</v>
      </c>
      <c r="AB692">
        <v>28604</v>
      </c>
      <c r="AD692" t="s">
        <v>6</v>
      </c>
      <c r="AE692">
        <v>52</v>
      </c>
      <c r="AF692">
        <v>3</v>
      </c>
      <c r="AH692" t="s">
        <v>47496</v>
      </c>
      <c r="AI692" t="s">
        <v>47495</v>
      </c>
      <c r="AK692" t="s">
        <v>47494</v>
      </c>
      <c r="AL692">
        <v>2</v>
      </c>
      <c r="AM692" s="5">
        <f t="shared" si="82"/>
        <v>0.33333333333333331</v>
      </c>
      <c r="AN692" s="4">
        <f t="shared" si="87"/>
        <v>5.048592704783541E-4</v>
      </c>
      <c r="AO692" s="3"/>
      <c r="AP692">
        <v>0</v>
      </c>
      <c r="AR692" t="s">
        <v>1</v>
      </c>
      <c r="AT692" s="2" t="s">
        <v>0</v>
      </c>
      <c r="AU692" s="1">
        <f t="shared" si="83"/>
        <v>0.96253105880627021</v>
      </c>
      <c r="AV692" s="1">
        <f t="shared" si="84"/>
        <v>0.70194673544671748</v>
      </c>
      <c r="AW692" s="1">
        <f t="shared" si="85"/>
        <v>0.44136241208716459</v>
      </c>
    </row>
    <row r="693" spans="1:49" x14ac:dyDescent="0.2">
      <c r="A693">
        <v>691</v>
      </c>
      <c r="B693" t="s">
        <v>47493</v>
      </c>
      <c r="F693" t="s">
        <v>47492</v>
      </c>
      <c r="G693" t="s">
        <v>17</v>
      </c>
      <c r="H693" t="s">
        <v>16</v>
      </c>
      <c r="I693" t="s">
        <v>47491</v>
      </c>
      <c r="J693" t="s">
        <v>47486</v>
      </c>
      <c r="K693" t="s">
        <v>47490</v>
      </c>
      <c r="L693" t="s">
        <v>47489</v>
      </c>
      <c r="M693" t="s">
        <v>1018</v>
      </c>
      <c r="N693">
        <v>2</v>
      </c>
      <c r="O693" t="s">
        <v>47488</v>
      </c>
      <c r="P693" t="s">
        <v>47487</v>
      </c>
      <c r="Q693" t="s">
        <v>47486</v>
      </c>
      <c r="R693" s="7">
        <v>42491</v>
      </c>
      <c r="S693" s="8">
        <f t="shared" si="80"/>
        <v>2016</v>
      </c>
      <c r="T693" s="8">
        <v>2016</v>
      </c>
      <c r="U693" s="8">
        <f t="shared" si="81"/>
        <v>6</v>
      </c>
      <c r="V693" s="7">
        <v>42491</v>
      </c>
      <c r="W693" t="s">
        <v>3260</v>
      </c>
      <c r="X693" s="2">
        <v>0.127</v>
      </c>
      <c r="Y693" s="6">
        <f t="shared" si="86"/>
        <v>3.3901924668321725E-3</v>
      </c>
      <c r="AB693">
        <v>21100200818</v>
      </c>
      <c r="AC693">
        <v>15530396</v>
      </c>
      <c r="AD693" t="s">
        <v>6</v>
      </c>
      <c r="AE693">
        <v>11</v>
      </c>
      <c r="AF693">
        <v>3</v>
      </c>
      <c r="AH693" t="s">
        <v>47485</v>
      </c>
      <c r="AI693" t="s">
        <v>47484</v>
      </c>
      <c r="AJ693" t="s">
        <v>47483</v>
      </c>
      <c r="AK693" t="s">
        <v>47482</v>
      </c>
      <c r="AL693">
        <v>0</v>
      </c>
      <c r="AM693" s="5">
        <f t="shared" si="82"/>
        <v>0</v>
      </c>
      <c r="AN693" s="4">
        <f t="shared" si="87"/>
        <v>0</v>
      </c>
      <c r="AO693" s="3"/>
      <c r="AP693">
        <v>0</v>
      </c>
      <c r="AR693" t="s">
        <v>1</v>
      </c>
      <c r="AT693" s="2" t="s">
        <v>0</v>
      </c>
      <c r="AU693" s="1">
        <f t="shared" si="83"/>
        <v>0.23731347267825206</v>
      </c>
      <c r="AV693" s="1">
        <f t="shared" si="84"/>
        <v>0.16950962334160863</v>
      </c>
      <c r="AW693" s="1">
        <f t="shared" si="85"/>
        <v>0.10170577400496518</v>
      </c>
    </row>
    <row r="694" spans="1:49" x14ac:dyDescent="0.2">
      <c r="A694">
        <v>692</v>
      </c>
      <c r="B694" t="s">
        <v>47481</v>
      </c>
      <c r="F694" t="s">
        <v>47480</v>
      </c>
      <c r="G694" t="s">
        <v>17</v>
      </c>
      <c r="H694" t="s">
        <v>16</v>
      </c>
      <c r="I694" t="s">
        <v>47479</v>
      </c>
      <c r="J694">
        <v>60072734</v>
      </c>
      <c r="K694" t="s">
        <v>47478</v>
      </c>
      <c r="L694" t="s">
        <v>47477</v>
      </c>
      <c r="M694" t="s">
        <v>18928</v>
      </c>
      <c r="N694">
        <v>5</v>
      </c>
      <c r="O694" t="s">
        <v>47476</v>
      </c>
      <c r="P694" t="s">
        <v>47475</v>
      </c>
      <c r="Q694" t="s">
        <v>47474</v>
      </c>
      <c r="R694" s="7">
        <v>42491</v>
      </c>
      <c r="S694" s="8">
        <f t="shared" si="80"/>
        <v>2016</v>
      </c>
      <c r="T694" s="8">
        <v>2016</v>
      </c>
      <c r="U694" s="8">
        <f t="shared" si="81"/>
        <v>6</v>
      </c>
      <c r="V694" s="7">
        <v>42491</v>
      </c>
      <c r="W694" t="s">
        <v>3260</v>
      </c>
      <c r="X694" s="2">
        <v>0.127</v>
      </c>
      <c r="Y694" s="6">
        <f t="shared" si="86"/>
        <v>3.3901924668321725E-3</v>
      </c>
      <c r="AB694">
        <v>21100200818</v>
      </c>
      <c r="AC694">
        <v>15530396</v>
      </c>
      <c r="AD694" t="s">
        <v>6</v>
      </c>
      <c r="AE694">
        <v>11</v>
      </c>
      <c r="AF694">
        <v>3</v>
      </c>
      <c r="AH694" t="s">
        <v>22278</v>
      </c>
      <c r="AI694" t="s">
        <v>47473</v>
      </c>
      <c r="AK694" t="s">
        <v>47472</v>
      </c>
      <c r="AL694">
        <v>1</v>
      </c>
      <c r="AM694" s="5">
        <f t="shared" si="82"/>
        <v>0.16666666666666666</v>
      </c>
      <c r="AN694" s="4">
        <f t="shared" si="87"/>
        <v>2.5242963523917705E-4</v>
      </c>
      <c r="AO694" s="3"/>
      <c r="AP694">
        <v>0</v>
      </c>
      <c r="AR694" t="s">
        <v>1</v>
      </c>
      <c r="AT694" s="2" t="s">
        <v>0</v>
      </c>
      <c r="AU694" s="1">
        <f t="shared" si="83"/>
        <v>0.24488636173542738</v>
      </c>
      <c r="AV694" s="1">
        <f t="shared" si="84"/>
        <v>0.18213110510356748</v>
      </c>
      <c r="AW694" s="1">
        <f t="shared" si="85"/>
        <v>0.11937584847170758</v>
      </c>
    </row>
    <row r="695" spans="1:49" x14ac:dyDescent="0.2">
      <c r="A695">
        <v>693</v>
      </c>
      <c r="B695" t="s">
        <v>47471</v>
      </c>
      <c r="C695" t="s">
        <v>47470</v>
      </c>
      <c r="F695" t="s">
        <v>47469</v>
      </c>
      <c r="G695" t="s">
        <v>17</v>
      </c>
      <c r="H695" t="s">
        <v>16</v>
      </c>
      <c r="I695" t="s">
        <v>47468</v>
      </c>
      <c r="J695" t="s">
        <v>47467</v>
      </c>
      <c r="K695" t="s">
        <v>47466</v>
      </c>
      <c r="L695" t="s">
        <v>47465</v>
      </c>
      <c r="M695" t="s">
        <v>8456</v>
      </c>
      <c r="N695">
        <v>3</v>
      </c>
      <c r="O695" t="s">
        <v>47464</v>
      </c>
      <c r="P695" t="s">
        <v>47463</v>
      </c>
      <c r="Q695" t="s">
        <v>47462</v>
      </c>
      <c r="R695" s="7">
        <v>42491</v>
      </c>
      <c r="S695" s="8">
        <f t="shared" si="80"/>
        <v>2016</v>
      </c>
      <c r="T695" s="8">
        <v>2016</v>
      </c>
      <c r="U695" s="8">
        <f t="shared" si="81"/>
        <v>6</v>
      </c>
      <c r="V695" s="7">
        <v>42491</v>
      </c>
      <c r="W695" t="s">
        <v>3393</v>
      </c>
      <c r="X695" s="2">
        <v>1.468</v>
      </c>
      <c r="Y695" s="6">
        <f t="shared" si="86"/>
        <v>3.9187421585115186E-2</v>
      </c>
      <c r="AA695">
        <v>906778</v>
      </c>
      <c r="AB695">
        <v>18931</v>
      </c>
      <c r="AD695" t="s">
        <v>6</v>
      </c>
      <c r="AE695">
        <v>64</v>
      </c>
      <c r="AF695">
        <v>5</v>
      </c>
      <c r="AG695">
        <v>7386643</v>
      </c>
      <c r="AH695" t="s">
        <v>47461</v>
      </c>
      <c r="AI695" t="s">
        <v>47460</v>
      </c>
      <c r="AJ695" t="s">
        <v>47459</v>
      </c>
      <c r="AK695" t="s">
        <v>47458</v>
      </c>
      <c r="AL695">
        <v>57</v>
      </c>
      <c r="AM695" s="5">
        <f t="shared" si="82"/>
        <v>9.5</v>
      </c>
      <c r="AN695" s="4">
        <f t="shared" si="87"/>
        <v>1.4388489208633094E-2</v>
      </c>
      <c r="AO695" s="3"/>
      <c r="AP695">
        <v>0</v>
      </c>
      <c r="AR695" t="s">
        <v>1</v>
      </c>
      <c r="AT695" s="2">
        <v>5.0830000000000002</v>
      </c>
      <c r="AU695" s="1">
        <f t="shared" si="83"/>
        <v>3.1747741872170554</v>
      </c>
      <c r="AV695" s="1">
        <f t="shared" si="84"/>
        <v>2.6787955396874139</v>
      </c>
      <c r="AW695" s="1">
        <f t="shared" si="85"/>
        <v>2.182816892157772</v>
      </c>
    </row>
    <row r="696" spans="1:49" x14ac:dyDescent="0.2">
      <c r="A696">
        <v>694</v>
      </c>
      <c r="B696" t="s">
        <v>47457</v>
      </c>
      <c r="C696" t="s">
        <v>47456</v>
      </c>
      <c r="F696" t="s">
        <v>47455</v>
      </c>
      <c r="G696" t="s">
        <v>17</v>
      </c>
      <c r="H696" t="s">
        <v>16</v>
      </c>
      <c r="I696" t="s">
        <v>5987</v>
      </c>
      <c r="J696">
        <v>60028190</v>
      </c>
      <c r="K696" t="s">
        <v>43590</v>
      </c>
      <c r="L696" t="s">
        <v>21351</v>
      </c>
      <c r="M696" t="s">
        <v>2229</v>
      </c>
      <c r="N696">
        <v>1</v>
      </c>
      <c r="O696" t="s">
        <v>47454</v>
      </c>
      <c r="P696">
        <v>35202627700</v>
      </c>
      <c r="Q696">
        <v>60028190</v>
      </c>
      <c r="R696" s="7">
        <v>42491</v>
      </c>
      <c r="S696" s="8">
        <f t="shared" si="80"/>
        <v>2016</v>
      </c>
      <c r="T696" s="8">
        <v>2016</v>
      </c>
      <c r="U696" s="8">
        <f t="shared" si="81"/>
        <v>6</v>
      </c>
      <c r="V696" s="7">
        <v>42491</v>
      </c>
      <c r="W696" t="s">
        <v>3007</v>
      </c>
      <c r="X696" s="2">
        <v>0.42099999999999999</v>
      </c>
      <c r="Y696" s="6">
        <f t="shared" si="86"/>
        <v>1.1238354555404288E-2</v>
      </c>
      <c r="AB696">
        <v>19900193962</v>
      </c>
      <c r="AC696">
        <v>21583226</v>
      </c>
      <c r="AD696" t="s">
        <v>6</v>
      </c>
      <c r="AE696">
        <v>6</v>
      </c>
      <c r="AF696">
        <v>5</v>
      </c>
      <c r="AG696">
        <v>55022</v>
      </c>
      <c r="AI696" t="s">
        <v>47453</v>
      </c>
      <c r="AK696" t="s">
        <v>47452</v>
      </c>
      <c r="AL696">
        <v>13</v>
      </c>
      <c r="AM696" s="5">
        <f t="shared" si="82"/>
        <v>2.1666666666666665</v>
      </c>
      <c r="AN696" s="4">
        <f t="shared" si="87"/>
        <v>3.2815852581093018E-3</v>
      </c>
      <c r="AO696" s="3"/>
      <c r="AP696">
        <v>1</v>
      </c>
      <c r="AQ696" t="s">
        <v>47451</v>
      </c>
      <c r="AR696" t="s">
        <v>47450</v>
      </c>
      <c r="AS696" t="s">
        <v>43590</v>
      </c>
      <c r="AT696" s="2">
        <v>1.548</v>
      </c>
      <c r="AU696" s="1">
        <f t="shared" si="83"/>
        <v>0.88513237662157918</v>
      </c>
      <c r="AV696" s="1">
        <f t="shared" si="84"/>
        <v>0.72599699067567947</v>
      </c>
      <c r="AW696" s="1">
        <f t="shared" si="85"/>
        <v>0.56686160472977976</v>
      </c>
    </row>
    <row r="697" spans="1:49" x14ac:dyDescent="0.2">
      <c r="A697">
        <v>695</v>
      </c>
      <c r="B697" t="s">
        <v>47449</v>
      </c>
      <c r="F697" t="s">
        <v>47448</v>
      </c>
      <c r="G697" t="s">
        <v>17</v>
      </c>
      <c r="H697" t="s">
        <v>16</v>
      </c>
      <c r="I697" t="s">
        <v>47447</v>
      </c>
      <c r="J697">
        <v>60079452</v>
      </c>
      <c r="K697" t="s">
        <v>11462</v>
      </c>
      <c r="L697" t="s">
        <v>11461</v>
      </c>
      <c r="M697" t="s">
        <v>135</v>
      </c>
      <c r="N697">
        <v>2</v>
      </c>
      <c r="O697" t="s">
        <v>47446</v>
      </c>
      <c r="P697" t="s">
        <v>47445</v>
      </c>
      <c r="Q697" t="s">
        <v>22059</v>
      </c>
      <c r="R697" s="7">
        <v>42491</v>
      </c>
      <c r="S697" s="8">
        <f t="shared" si="80"/>
        <v>2016</v>
      </c>
      <c r="T697" s="8">
        <v>2016</v>
      </c>
      <c r="U697" s="8">
        <f t="shared" si="81"/>
        <v>6</v>
      </c>
      <c r="V697" s="7">
        <v>42491</v>
      </c>
      <c r="W697" t="s">
        <v>3260</v>
      </c>
      <c r="X697" s="2">
        <v>0.127</v>
      </c>
      <c r="Y697" s="6">
        <f t="shared" si="86"/>
        <v>3.3901924668321725E-3</v>
      </c>
      <c r="AB697">
        <v>21100200818</v>
      </c>
      <c r="AC697">
        <v>15530396</v>
      </c>
      <c r="AD697" t="s">
        <v>6</v>
      </c>
      <c r="AE697">
        <v>11</v>
      </c>
      <c r="AF697">
        <v>3</v>
      </c>
      <c r="AH697" t="s">
        <v>47173</v>
      </c>
      <c r="AI697" t="s">
        <v>47444</v>
      </c>
      <c r="AJ697" t="s">
        <v>47443</v>
      </c>
      <c r="AK697" t="s">
        <v>47442</v>
      </c>
      <c r="AL697">
        <v>1</v>
      </c>
      <c r="AM697" s="5">
        <f t="shared" si="82"/>
        <v>0.16666666666666666</v>
      </c>
      <c r="AN697" s="4">
        <f t="shared" si="87"/>
        <v>2.5242963523917705E-4</v>
      </c>
      <c r="AO697" s="3"/>
      <c r="AP697">
        <v>0</v>
      </c>
      <c r="AR697" t="s">
        <v>1</v>
      </c>
      <c r="AT697" s="2" t="s">
        <v>0</v>
      </c>
      <c r="AU697" s="1">
        <f t="shared" si="83"/>
        <v>0.24488636173542738</v>
      </c>
      <c r="AV697" s="1">
        <f t="shared" si="84"/>
        <v>0.18213110510356748</v>
      </c>
      <c r="AW697" s="1">
        <f t="shared" si="85"/>
        <v>0.11937584847170758</v>
      </c>
    </row>
    <row r="698" spans="1:49" x14ac:dyDescent="0.2">
      <c r="A698">
        <v>696</v>
      </c>
      <c r="B698" t="s">
        <v>47441</v>
      </c>
      <c r="C698" t="s">
        <v>47440</v>
      </c>
      <c r="F698" t="s">
        <v>47439</v>
      </c>
      <c r="G698" t="s">
        <v>17</v>
      </c>
      <c r="H698" t="s">
        <v>16</v>
      </c>
      <c r="I698" t="s">
        <v>47438</v>
      </c>
      <c r="J698">
        <v>60005244</v>
      </c>
      <c r="K698" t="s">
        <v>658</v>
      </c>
      <c r="L698" t="s">
        <v>657</v>
      </c>
      <c r="M698" t="s">
        <v>340</v>
      </c>
      <c r="N698">
        <v>3</v>
      </c>
      <c r="O698" t="s">
        <v>47437</v>
      </c>
      <c r="P698" t="s">
        <v>47436</v>
      </c>
      <c r="Q698" t="s">
        <v>3054</v>
      </c>
      <c r="R698" s="7">
        <v>42491</v>
      </c>
      <c r="S698" s="8">
        <f t="shared" si="80"/>
        <v>2016</v>
      </c>
      <c r="T698" s="8">
        <v>2016</v>
      </c>
      <c r="U698" s="8">
        <f t="shared" si="81"/>
        <v>6</v>
      </c>
      <c r="V698" s="7">
        <v>42491</v>
      </c>
      <c r="W698" t="s">
        <v>4153</v>
      </c>
      <c r="X698" s="2">
        <v>1.365</v>
      </c>
      <c r="Y698" s="6">
        <f t="shared" si="86"/>
        <v>3.6437895411227675E-2</v>
      </c>
      <c r="AA698">
        <v>189545</v>
      </c>
      <c r="AB698">
        <v>17393</v>
      </c>
      <c r="AD698" t="s">
        <v>6</v>
      </c>
      <c r="AE698">
        <v>65</v>
      </c>
      <c r="AF698">
        <v>5</v>
      </c>
      <c r="AG698">
        <v>7120190</v>
      </c>
      <c r="AH698" t="s">
        <v>47435</v>
      </c>
      <c r="AI698" t="s">
        <v>47434</v>
      </c>
      <c r="AJ698" t="s">
        <v>47433</v>
      </c>
      <c r="AK698" t="s">
        <v>47432</v>
      </c>
      <c r="AL698">
        <v>4</v>
      </c>
      <c r="AM698" s="5">
        <f t="shared" si="82"/>
        <v>0.66666666666666663</v>
      </c>
      <c r="AN698" s="4">
        <f t="shared" si="87"/>
        <v>1.0097185409567082E-3</v>
      </c>
      <c r="AO698" s="3"/>
      <c r="AP698">
        <v>0</v>
      </c>
      <c r="AQ698" t="s">
        <v>222</v>
      </c>
      <c r="AR698">
        <v>61320106003</v>
      </c>
      <c r="AS698" t="s">
        <v>221</v>
      </c>
      <c r="AT698" s="2" t="s">
        <v>0</v>
      </c>
      <c r="AU698" s="1">
        <f t="shared" si="83"/>
        <v>2.5809442350146381</v>
      </c>
      <c r="AV698" s="1">
        <f t="shared" si="84"/>
        <v>1.8723806976092192</v>
      </c>
      <c r="AW698" s="1">
        <f t="shared" si="85"/>
        <v>1.1638171602037997</v>
      </c>
    </row>
    <row r="699" spans="1:49" x14ac:dyDescent="0.2">
      <c r="A699">
        <v>697</v>
      </c>
      <c r="B699" t="s">
        <v>47431</v>
      </c>
      <c r="C699" t="s">
        <v>47430</v>
      </c>
      <c r="F699" t="s">
        <v>47429</v>
      </c>
      <c r="G699" t="s">
        <v>17</v>
      </c>
      <c r="H699" t="s">
        <v>16</v>
      </c>
      <c r="I699" t="s">
        <v>47428</v>
      </c>
      <c r="J699" t="s">
        <v>47427</v>
      </c>
      <c r="K699" t="s">
        <v>47426</v>
      </c>
      <c r="L699" t="s">
        <v>47425</v>
      </c>
      <c r="M699" t="s">
        <v>47424</v>
      </c>
      <c r="N699">
        <v>4</v>
      </c>
      <c r="O699" t="s">
        <v>47423</v>
      </c>
      <c r="P699" t="s">
        <v>47422</v>
      </c>
      <c r="Q699" t="s">
        <v>47421</v>
      </c>
      <c r="R699" s="7">
        <v>42491</v>
      </c>
      <c r="S699" s="8">
        <f t="shared" ref="S699:S762" si="88">YEAR(R699)</f>
        <v>2016</v>
      </c>
      <c r="T699" s="8">
        <v>2016</v>
      </c>
      <c r="U699" s="8">
        <f t="shared" ref="U699:U762" si="89">2022-T699</f>
        <v>6</v>
      </c>
      <c r="V699" s="7">
        <v>42491</v>
      </c>
      <c r="W699" t="s">
        <v>4153</v>
      </c>
      <c r="X699" s="2">
        <v>1.365</v>
      </c>
      <c r="Y699" s="6">
        <f t="shared" si="86"/>
        <v>3.6437895411227675E-2</v>
      </c>
      <c r="AA699">
        <v>189545</v>
      </c>
      <c r="AB699">
        <v>17393</v>
      </c>
      <c r="AD699" t="s">
        <v>6</v>
      </c>
      <c r="AE699">
        <v>65</v>
      </c>
      <c r="AF699">
        <v>5</v>
      </c>
      <c r="AG699">
        <v>7120995</v>
      </c>
      <c r="AH699" t="s">
        <v>47420</v>
      </c>
      <c r="AI699" t="s">
        <v>47419</v>
      </c>
      <c r="AJ699" t="s">
        <v>47418</v>
      </c>
      <c r="AK699" t="s">
        <v>47417</v>
      </c>
      <c r="AL699">
        <v>1</v>
      </c>
      <c r="AM699" s="5">
        <f t="shared" ref="AM699:AM762" si="90">AL699/U699</f>
        <v>0.16666666666666666</v>
      </c>
      <c r="AN699" s="4">
        <f t="shared" si="87"/>
        <v>2.5242963523917705E-4</v>
      </c>
      <c r="AO699" s="3"/>
      <c r="AP699">
        <v>0</v>
      </c>
      <c r="AQ699" t="s">
        <v>700</v>
      </c>
      <c r="AR699" t="s">
        <v>26149</v>
      </c>
      <c r="AS699" t="s">
        <v>698</v>
      </c>
      <c r="AT699" s="2" t="s">
        <v>0</v>
      </c>
      <c r="AU699" s="1">
        <f t="shared" ref="AU699:AU762" si="91">(Y699*0.7+AN699*0.3)*100</f>
        <v>2.5582255678431123</v>
      </c>
      <c r="AV699" s="1">
        <f t="shared" ref="AV699:AV762" si="92">(Y699*0.5+AN699*0.5)*100</f>
        <v>1.8345162523233427</v>
      </c>
      <c r="AW699" s="1">
        <f t="shared" ref="AW699:AW762" si="93">(Y699*0.3+AN699*0.7)*100</f>
        <v>1.1108069368035725</v>
      </c>
    </row>
    <row r="700" spans="1:49" x14ac:dyDescent="0.2">
      <c r="A700">
        <v>698</v>
      </c>
      <c r="B700" t="s">
        <v>47416</v>
      </c>
      <c r="C700" t="s">
        <v>47415</v>
      </c>
      <c r="F700" t="s">
        <v>47414</v>
      </c>
      <c r="G700" t="s">
        <v>17</v>
      </c>
      <c r="H700" t="s">
        <v>16</v>
      </c>
      <c r="I700" t="s">
        <v>47413</v>
      </c>
      <c r="J700" t="s">
        <v>47412</v>
      </c>
      <c r="K700" t="s">
        <v>47411</v>
      </c>
      <c r="L700" t="s">
        <v>47410</v>
      </c>
      <c r="M700" t="s">
        <v>20773</v>
      </c>
      <c r="N700">
        <v>5</v>
      </c>
      <c r="O700" t="s">
        <v>47409</v>
      </c>
      <c r="P700" t="s">
        <v>47408</v>
      </c>
      <c r="Q700" t="s">
        <v>47407</v>
      </c>
      <c r="R700" s="7">
        <v>42491</v>
      </c>
      <c r="S700" s="8">
        <f t="shared" si="88"/>
        <v>2016</v>
      </c>
      <c r="T700" s="8">
        <v>2016</v>
      </c>
      <c r="U700" s="8">
        <f t="shared" si="89"/>
        <v>6</v>
      </c>
      <c r="V700" s="7">
        <v>42491</v>
      </c>
      <c r="W700" t="s">
        <v>4153</v>
      </c>
      <c r="X700" s="2">
        <v>1.365</v>
      </c>
      <c r="Y700" s="6">
        <f t="shared" si="86"/>
        <v>3.6437895411227675E-2</v>
      </c>
      <c r="AA700">
        <v>189545</v>
      </c>
      <c r="AB700">
        <v>17393</v>
      </c>
      <c r="AD700" t="s">
        <v>6</v>
      </c>
      <c r="AE700">
        <v>65</v>
      </c>
      <c r="AF700">
        <v>5</v>
      </c>
      <c r="AG700">
        <v>7123193</v>
      </c>
      <c r="AH700" t="s">
        <v>47406</v>
      </c>
      <c r="AI700" t="s">
        <v>47405</v>
      </c>
      <c r="AJ700" t="s">
        <v>47404</v>
      </c>
      <c r="AK700" t="s">
        <v>47403</v>
      </c>
      <c r="AL700">
        <v>12</v>
      </c>
      <c r="AM700" s="5">
        <f t="shared" si="90"/>
        <v>2</v>
      </c>
      <c r="AN700" s="4">
        <f t="shared" si="87"/>
        <v>3.0291556228701248E-3</v>
      </c>
      <c r="AO700" s="3"/>
      <c r="AP700">
        <v>0</v>
      </c>
      <c r="AR700" t="s">
        <v>1</v>
      </c>
      <c r="AT700" s="2" t="s">
        <v>0</v>
      </c>
      <c r="AU700" s="1">
        <f t="shared" si="91"/>
        <v>2.6415273474720409</v>
      </c>
      <c r="AV700" s="1">
        <f t="shared" si="92"/>
        <v>1.9733525517048898</v>
      </c>
      <c r="AW700" s="1">
        <f t="shared" si="93"/>
        <v>1.3051777559377389</v>
      </c>
    </row>
    <row r="701" spans="1:49" x14ac:dyDescent="0.2">
      <c r="A701">
        <v>699</v>
      </c>
      <c r="B701" t="s">
        <v>47402</v>
      </c>
      <c r="C701" t="s">
        <v>47401</v>
      </c>
      <c r="F701" t="s">
        <v>47400</v>
      </c>
      <c r="G701" t="s">
        <v>17</v>
      </c>
      <c r="H701" t="s">
        <v>16</v>
      </c>
      <c r="I701" t="s">
        <v>47399</v>
      </c>
      <c r="J701" t="s">
        <v>47398</v>
      </c>
      <c r="K701" t="s">
        <v>47397</v>
      </c>
      <c r="L701" t="s">
        <v>47396</v>
      </c>
      <c r="M701" t="s">
        <v>22133</v>
      </c>
      <c r="N701">
        <v>2</v>
      </c>
      <c r="O701" t="s">
        <v>47395</v>
      </c>
      <c r="P701" t="s">
        <v>47394</v>
      </c>
      <c r="Q701" t="s">
        <v>47393</v>
      </c>
      <c r="R701" s="7">
        <v>42491</v>
      </c>
      <c r="S701" s="8">
        <f t="shared" si="88"/>
        <v>2016</v>
      </c>
      <c r="T701" s="8">
        <v>2016</v>
      </c>
      <c r="U701" s="8">
        <f t="shared" si="89"/>
        <v>6</v>
      </c>
      <c r="V701" s="7">
        <v>42491</v>
      </c>
      <c r="W701" t="s">
        <v>2444</v>
      </c>
      <c r="X701" s="2">
        <v>0.2</v>
      </c>
      <c r="Y701" s="6">
        <f t="shared" si="86"/>
        <v>5.3388857745388539E-3</v>
      </c>
      <c r="AA701">
        <v>161136</v>
      </c>
      <c r="AB701">
        <v>16718</v>
      </c>
      <c r="AC701">
        <v>21916349</v>
      </c>
      <c r="AD701" t="s">
        <v>6</v>
      </c>
      <c r="AE701">
        <v>70</v>
      </c>
      <c r="AF701" s="10">
        <v>44352</v>
      </c>
      <c r="AH701" t="s">
        <v>5337</v>
      </c>
      <c r="AI701" t="s">
        <v>47392</v>
      </c>
      <c r="AJ701" t="s">
        <v>47391</v>
      </c>
      <c r="AK701" t="s">
        <v>47390</v>
      </c>
      <c r="AL701">
        <v>6</v>
      </c>
      <c r="AM701" s="5">
        <f t="shared" si="90"/>
        <v>1</v>
      </c>
      <c r="AN701" s="4">
        <f t="shared" si="87"/>
        <v>1.5145778114350624E-3</v>
      </c>
      <c r="AO701" s="3"/>
      <c r="AP701">
        <v>0</v>
      </c>
      <c r="AR701" t="s">
        <v>1</v>
      </c>
      <c r="AT701" s="2">
        <v>0.72599999999999998</v>
      </c>
      <c r="AU701" s="1">
        <f t="shared" si="91"/>
        <v>0.41915933856077164</v>
      </c>
      <c r="AV701" s="1">
        <f t="shared" si="92"/>
        <v>0.34267317929869578</v>
      </c>
      <c r="AW701" s="1">
        <f t="shared" si="93"/>
        <v>0.26618702003661998</v>
      </c>
    </row>
    <row r="702" spans="1:49" x14ac:dyDescent="0.2">
      <c r="A702">
        <v>700</v>
      </c>
      <c r="B702" t="s">
        <v>47389</v>
      </c>
      <c r="C702" t="s">
        <v>47388</v>
      </c>
      <c r="F702" t="s">
        <v>47387</v>
      </c>
      <c r="G702" t="s">
        <v>17</v>
      </c>
      <c r="H702" t="s">
        <v>16</v>
      </c>
      <c r="I702" t="s">
        <v>47386</v>
      </c>
      <c r="J702" t="s">
        <v>47381</v>
      </c>
      <c r="K702" t="s">
        <v>47385</v>
      </c>
      <c r="L702" t="s">
        <v>47384</v>
      </c>
      <c r="M702" t="s">
        <v>1018</v>
      </c>
      <c r="N702">
        <v>2</v>
      </c>
      <c r="O702" t="s">
        <v>47383</v>
      </c>
      <c r="P702" t="s">
        <v>47382</v>
      </c>
      <c r="Q702" t="s">
        <v>47381</v>
      </c>
      <c r="R702" s="7">
        <v>42491</v>
      </c>
      <c r="S702" s="8">
        <f t="shared" si="88"/>
        <v>2016</v>
      </c>
      <c r="T702" s="8">
        <v>2016</v>
      </c>
      <c r="U702" s="8">
        <f t="shared" si="89"/>
        <v>6</v>
      </c>
      <c r="V702" s="7">
        <v>42491</v>
      </c>
      <c r="W702" t="s">
        <v>3485</v>
      </c>
      <c r="X702" s="2" t="s">
        <v>0</v>
      </c>
      <c r="Y702" s="6" t="e">
        <f t="shared" si="86"/>
        <v>#VALUE!</v>
      </c>
      <c r="AA702">
        <v>9746846</v>
      </c>
      <c r="AB702">
        <v>21100201522</v>
      </c>
      <c r="AC702">
        <v>9745645</v>
      </c>
      <c r="AD702" t="s">
        <v>6</v>
      </c>
      <c r="AE702">
        <v>9</v>
      </c>
      <c r="AF702">
        <v>17</v>
      </c>
      <c r="AG702">
        <v>93046</v>
      </c>
      <c r="AI702" t="s">
        <v>47380</v>
      </c>
      <c r="AJ702" t="s">
        <v>47379</v>
      </c>
      <c r="AK702" t="s">
        <v>47378</v>
      </c>
      <c r="AL702">
        <v>8</v>
      </c>
      <c r="AM702" s="5">
        <f t="shared" si="90"/>
        <v>1.3333333333333333</v>
      </c>
      <c r="AN702" s="4">
        <f t="shared" si="87"/>
        <v>2.0194370819134164E-3</v>
      </c>
      <c r="AO702" s="3"/>
      <c r="AP702">
        <v>1</v>
      </c>
      <c r="AR702" t="s">
        <v>1</v>
      </c>
      <c r="AT702" s="2" t="s">
        <v>0</v>
      </c>
      <c r="AU702" s="1" t="e">
        <f t="shared" si="91"/>
        <v>#VALUE!</v>
      </c>
      <c r="AV702" s="1" t="e">
        <f t="shared" si="92"/>
        <v>#VALUE!</v>
      </c>
      <c r="AW702" s="1" t="e">
        <f t="shared" si="93"/>
        <v>#VALUE!</v>
      </c>
    </row>
    <row r="703" spans="1:49" x14ac:dyDescent="0.2">
      <c r="A703">
        <v>701</v>
      </c>
      <c r="B703" t="s">
        <v>47377</v>
      </c>
      <c r="C703" t="s">
        <v>47376</v>
      </c>
      <c r="F703" t="s">
        <v>47375</v>
      </c>
      <c r="G703" t="s">
        <v>17</v>
      </c>
      <c r="H703" t="s">
        <v>16</v>
      </c>
      <c r="I703" t="s">
        <v>47374</v>
      </c>
      <c r="J703">
        <v>60079446</v>
      </c>
      <c r="K703" t="s">
        <v>13371</v>
      </c>
      <c r="L703" t="s">
        <v>13370</v>
      </c>
      <c r="M703" t="s">
        <v>135</v>
      </c>
      <c r="N703">
        <v>2</v>
      </c>
      <c r="O703" t="s">
        <v>47373</v>
      </c>
      <c r="P703" t="s">
        <v>47372</v>
      </c>
      <c r="Q703" t="s">
        <v>47371</v>
      </c>
      <c r="R703" s="7">
        <v>42491</v>
      </c>
      <c r="S703" s="8">
        <f t="shared" si="88"/>
        <v>2016</v>
      </c>
      <c r="T703" s="8">
        <v>2016</v>
      </c>
      <c r="U703" s="8">
        <f t="shared" si="89"/>
        <v>6</v>
      </c>
      <c r="V703" s="7">
        <v>42491</v>
      </c>
      <c r="W703" t="s">
        <v>3485</v>
      </c>
      <c r="X703" s="2" t="s">
        <v>0</v>
      </c>
      <c r="Y703" s="6" t="e">
        <f t="shared" si="86"/>
        <v>#VALUE!</v>
      </c>
      <c r="AA703">
        <v>9746846</v>
      </c>
      <c r="AB703">
        <v>21100201522</v>
      </c>
      <c r="AC703">
        <v>9745645</v>
      </c>
      <c r="AD703" t="s">
        <v>6</v>
      </c>
      <c r="AE703">
        <v>9</v>
      </c>
      <c r="AF703">
        <v>17</v>
      </c>
      <c r="AG703">
        <v>92976</v>
      </c>
      <c r="AI703" t="s">
        <v>47370</v>
      </c>
      <c r="AJ703" t="s">
        <v>47369</v>
      </c>
      <c r="AK703" t="s">
        <v>47368</v>
      </c>
      <c r="AL703">
        <v>2</v>
      </c>
      <c r="AM703" s="5">
        <f t="shared" si="90"/>
        <v>0.33333333333333331</v>
      </c>
      <c r="AN703" s="4">
        <f t="shared" si="87"/>
        <v>5.048592704783541E-4</v>
      </c>
      <c r="AO703" s="3"/>
      <c r="AP703">
        <v>1</v>
      </c>
      <c r="AR703" t="s">
        <v>1</v>
      </c>
      <c r="AT703" s="2" t="s">
        <v>0</v>
      </c>
      <c r="AU703" s="1" t="e">
        <f t="shared" si="91"/>
        <v>#VALUE!</v>
      </c>
      <c r="AV703" s="1" t="e">
        <f t="shared" si="92"/>
        <v>#VALUE!</v>
      </c>
      <c r="AW703" s="1" t="e">
        <f t="shared" si="93"/>
        <v>#VALUE!</v>
      </c>
    </row>
    <row r="704" spans="1:49" x14ac:dyDescent="0.2">
      <c r="A704">
        <v>702</v>
      </c>
      <c r="B704" t="s">
        <v>47367</v>
      </c>
      <c r="C704" t="s">
        <v>47366</v>
      </c>
      <c r="F704" t="s">
        <v>47365</v>
      </c>
      <c r="G704" t="s">
        <v>17</v>
      </c>
      <c r="H704" t="s">
        <v>16</v>
      </c>
      <c r="I704" t="s">
        <v>19842</v>
      </c>
      <c r="J704">
        <v>60005465</v>
      </c>
      <c r="K704" t="s">
        <v>862</v>
      </c>
      <c r="L704" t="s">
        <v>861</v>
      </c>
      <c r="M704" t="s">
        <v>340</v>
      </c>
      <c r="N704">
        <v>4</v>
      </c>
      <c r="O704" t="s">
        <v>47364</v>
      </c>
      <c r="P704" t="s">
        <v>47363</v>
      </c>
      <c r="Q704" t="s">
        <v>2675</v>
      </c>
      <c r="R704" s="7">
        <v>42491</v>
      </c>
      <c r="S704" s="8">
        <f t="shared" si="88"/>
        <v>2016</v>
      </c>
      <c r="T704" s="8">
        <v>2016</v>
      </c>
      <c r="U704" s="8">
        <f t="shared" si="89"/>
        <v>6</v>
      </c>
      <c r="V704" s="7">
        <v>42491</v>
      </c>
      <c r="W704" t="s">
        <v>1909</v>
      </c>
      <c r="X704" s="2">
        <v>0.21099999999999999</v>
      </c>
      <c r="Y704" s="6">
        <f t="shared" si="86"/>
        <v>5.6325244921384904E-3</v>
      </c>
      <c r="AA704">
        <v>9168516</v>
      </c>
      <c r="AB704">
        <v>18936</v>
      </c>
      <c r="AC704">
        <v>17451345</v>
      </c>
      <c r="AD704" t="s">
        <v>6</v>
      </c>
      <c r="AE704" t="s">
        <v>1908</v>
      </c>
      <c r="AF704">
        <v>5</v>
      </c>
      <c r="AH704" t="s">
        <v>47362</v>
      </c>
      <c r="AI704" t="s">
        <v>47361</v>
      </c>
      <c r="AJ704" t="s">
        <v>47360</v>
      </c>
      <c r="AK704" t="s">
        <v>47359</v>
      </c>
      <c r="AL704">
        <v>1</v>
      </c>
      <c r="AM704" s="5">
        <f t="shared" si="90"/>
        <v>0.16666666666666666</v>
      </c>
      <c r="AN704" s="4">
        <f t="shared" si="87"/>
        <v>2.5242963523917705E-4</v>
      </c>
      <c r="AO704" s="3"/>
      <c r="AP704">
        <v>0</v>
      </c>
      <c r="AQ704" t="s">
        <v>222</v>
      </c>
      <c r="AR704" t="s">
        <v>4259</v>
      </c>
      <c r="AS704" t="s">
        <v>221</v>
      </c>
      <c r="AT704" s="2">
        <v>0.52500000000000002</v>
      </c>
      <c r="AU704" s="1">
        <f t="shared" si="91"/>
        <v>0.4018496035068696</v>
      </c>
      <c r="AV704" s="1">
        <f t="shared" si="92"/>
        <v>0.29424770636888337</v>
      </c>
      <c r="AW704" s="1">
        <f t="shared" si="93"/>
        <v>0.1866458092308971</v>
      </c>
    </row>
    <row r="705" spans="1:49" x14ac:dyDescent="0.2">
      <c r="A705">
        <v>703</v>
      </c>
      <c r="B705" t="s">
        <v>47358</v>
      </c>
      <c r="C705" t="s">
        <v>47357</v>
      </c>
      <c r="F705" t="s">
        <v>47356</v>
      </c>
      <c r="G705" t="s">
        <v>17</v>
      </c>
      <c r="H705" t="s">
        <v>16</v>
      </c>
      <c r="I705" t="s">
        <v>4706</v>
      </c>
      <c r="J705">
        <v>60005465</v>
      </c>
      <c r="K705" t="s">
        <v>862</v>
      </c>
      <c r="L705" t="s">
        <v>861</v>
      </c>
      <c r="M705" t="s">
        <v>340</v>
      </c>
      <c r="N705">
        <v>5</v>
      </c>
      <c r="O705" t="s">
        <v>47355</v>
      </c>
      <c r="P705" t="s">
        <v>47354</v>
      </c>
      <c r="Q705" t="s">
        <v>4264</v>
      </c>
      <c r="R705" s="7">
        <v>42491</v>
      </c>
      <c r="S705" s="8">
        <f t="shared" si="88"/>
        <v>2016</v>
      </c>
      <c r="T705" s="8">
        <v>2016</v>
      </c>
      <c r="U705" s="8">
        <f t="shared" si="89"/>
        <v>6</v>
      </c>
      <c r="V705" s="7">
        <v>42491</v>
      </c>
      <c r="W705" t="s">
        <v>2444</v>
      </c>
      <c r="X705" s="2">
        <v>0.2</v>
      </c>
      <c r="Y705" s="6">
        <f t="shared" si="86"/>
        <v>5.3388857745388539E-3</v>
      </c>
      <c r="AA705">
        <v>161136</v>
      </c>
      <c r="AB705">
        <v>16718</v>
      </c>
      <c r="AC705">
        <v>21916349</v>
      </c>
      <c r="AD705" t="s">
        <v>6</v>
      </c>
      <c r="AE705">
        <v>70</v>
      </c>
      <c r="AF705" s="10">
        <v>44352</v>
      </c>
      <c r="AH705" t="s">
        <v>47353</v>
      </c>
      <c r="AI705" t="s">
        <v>47352</v>
      </c>
      <c r="AJ705" t="s">
        <v>47351</v>
      </c>
      <c r="AK705" t="s">
        <v>47350</v>
      </c>
      <c r="AL705">
        <v>1</v>
      </c>
      <c r="AM705" s="5">
        <f t="shared" si="90"/>
        <v>0.16666666666666666</v>
      </c>
      <c r="AN705" s="4">
        <f t="shared" si="87"/>
        <v>2.5242963523917705E-4</v>
      </c>
      <c r="AO705" s="3"/>
      <c r="AP705">
        <v>0</v>
      </c>
      <c r="AR705" t="s">
        <v>1</v>
      </c>
      <c r="AT705" s="2">
        <v>0.72599999999999998</v>
      </c>
      <c r="AU705" s="1">
        <f t="shared" si="91"/>
        <v>0.38129489327489507</v>
      </c>
      <c r="AV705" s="1">
        <f t="shared" si="92"/>
        <v>0.27956577048890158</v>
      </c>
      <c r="AW705" s="1">
        <f t="shared" si="93"/>
        <v>0.177836647702908</v>
      </c>
    </row>
    <row r="706" spans="1:49" x14ac:dyDescent="0.2">
      <c r="A706">
        <v>704</v>
      </c>
      <c r="B706" t="s">
        <v>47349</v>
      </c>
      <c r="C706" t="s">
        <v>47348</v>
      </c>
      <c r="F706" t="s">
        <v>47347</v>
      </c>
      <c r="G706" t="s">
        <v>17</v>
      </c>
      <c r="H706" t="s">
        <v>16</v>
      </c>
      <c r="I706" t="s">
        <v>45376</v>
      </c>
      <c r="J706" t="s">
        <v>14196</v>
      </c>
      <c r="K706" t="s">
        <v>14195</v>
      </c>
      <c r="L706" t="s">
        <v>14194</v>
      </c>
      <c r="M706" t="s">
        <v>4399</v>
      </c>
      <c r="N706">
        <v>5</v>
      </c>
      <c r="O706" t="s">
        <v>47346</v>
      </c>
      <c r="P706" t="s">
        <v>47345</v>
      </c>
      <c r="Q706" t="s">
        <v>47344</v>
      </c>
      <c r="R706" s="7">
        <v>42491</v>
      </c>
      <c r="S706" s="8">
        <f t="shared" si="88"/>
        <v>2016</v>
      </c>
      <c r="T706" s="8">
        <v>2016</v>
      </c>
      <c r="U706" s="8">
        <f t="shared" si="89"/>
        <v>6</v>
      </c>
      <c r="V706" s="7">
        <v>42491</v>
      </c>
      <c r="W706" t="s">
        <v>4153</v>
      </c>
      <c r="X706" s="2">
        <v>1.365</v>
      </c>
      <c r="Y706" s="6">
        <f t="shared" si="86"/>
        <v>3.6437895411227675E-2</v>
      </c>
      <c r="AA706">
        <v>189545</v>
      </c>
      <c r="AB706">
        <v>17393</v>
      </c>
      <c r="AD706" t="s">
        <v>6</v>
      </c>
      <c r="AE706">
        <v>65</v>
      </c>
      <c r="AF706">
        <v>5</v>
      </c>
      <c r="AG706">
        <v>7128724</v>
      </c>
      <c r="AH706" t="s">
        <v>47343</v>
      </c>
      <c r="AI706" t="s">
        <v>47342</v>
      </c>
      <c r="AJ706" t="s">
        <v>47341</v>
      </c>
      <c r="AK706" t="s">
        <v>47340</v>
      </c>
      <c r="AL706">
        <v>6</v>
      </c>
      <c r="AM706" s="5">
        <f t="shared" si="90"/>
        <v>1</v>
      </c>
      <c r="AN706" s="4">
        <f t="shared" si="87"/>
        <v>1.5145778114350624E-3</v>
      </c>
      <c r="AO706" s="3"/>
      <c r="AP706">
        <v>0</v>
      </c>
      <c r="AQ706" t="s">
        <v>222</v>
      </c>
      <c r="AR706">
        <v>61271188</v>
      </c>
      <c r="AS706" t="s">
        <v>221</v>
      </c>
      <c r="AT706" s="2" t="s">
        <v>0</v>
      </c>
      <c r="AU706" s="1">
        <f t="shared" si="91"/>
        <v>2.5960900131289888</v>
      </c>
      <c r="AV706" s="1">
        <f t="shared" si="92"/>
        <v>1.8976236611331367</v>
      </c>
      <c r="AW706" s="1">
        <f t="shared" si="93"/>
        <v>1.1991573091372845</v>
      </c>
    </row>
    <row r="707" spans="1:49" x14ac:dyDescent="0.2">
      <c r="A707">
        <v>705</v>
      </c>
      <c r="B707" t="s">
        <v>47339</v>
      </c>
      <c r="C707" t="s">
        <v>47338</v>
      </c>
      <c r="F707" t="s">
        <v>47337</v>
      </c>
      <c r="G707" t="s">
        <v>17</v>
      </c>
      <c r="H707" t="s">
        <v>16</v>
      </c>
      <c r="I707" t="s">
        <v>29372</v>
      </c>
      <c r="J707">
        <v>60009780</v>
      </c>
      <c r="K707" t="s">
        <v>47336</v>
      </c>
      <c r="L707" t="s">
        <v>47335</v>
      </c>
      <c r="M707" t="s">
        <v>7242</v>
      </c>
      <c r="N707">
        <v>2</v>
      </c>
      <c r="O707" t="s">
        <v>47334</v>
      </c>
      <c r="P707" t="s">
        <v>47333</v>
      </c>
      <c r="Q707" t="s">
        <v>47332</v>
      </c>
      <c r="R707" s="7">
        <v>42491</v>
      </c>
      <c r="S707" s="8">
        <f t="shared" si="88"/>
        <v>2016</v>
      </c>
      <c r="T707" s="8">
        <v>2016</v>
      </c>
      <c r="U707" s="8">
        <f t="shared" si="89"/>
        <v>6</v>
      </c>
      <c r="V707" s="7">
        <v>42491</v>
      </c>
      <c r="W707" t="s">
        <v>3393</v>
      </c>
      <c r="X707" s="2">
        <v>1.468</v>
      </c>
      <c r="Y707" s="6">
        <f t="shared" ref="Y707:Y770" si="94">(X707-$Z$3)/($Z$2-$Z$3)</f>
        <v>3.9187421585115186E-2</v>
      </c>
      <c r="AA707">
        <v>906778</v>
      </c>
      <c r="AB707">
        <v>18931</v>
      </c>
      <c r="AD707" t="s">
        <v>6</v>
      </c>
      <c r="AE707">
        <v>64</v>
      </c>
      <c r="AF707">
        <v>5</v>
      </c>
      <c r="AG707">
        <v>7442570</v>
      </c>
      <c r="AH707" t="s">
        <v>47331</v>
      </c>
      <c r="AI707" t="s">
        <v>47330</v>
      </c>
      <c r="AJ707" t="s">
        <v>47329</v>
      </c>
      <c r="AK707" t="s">
        <v>47328</v>
      </c>
      <c r="AL707">
        <v>22</v>
      </c>
      <c r="AM707" s="5">
        <f t="shared" si="90"/>
        <v>3.6666666666666665</v>
      </c>
      <c r="AN707" s="4">
        <f t="shared" ref="AN707:AN770" si="95">(AM707-$AO$3)/($AO$2-$AO$3)</f>
        <v>5.5534519752618956E-3</v>
      </c>
      <c r="AO707" s="3"/>
      <c r="AP707">
        <v>0</v>
      </c>
      <c r="AR707" t="s">
        <v>1</v>
      </c>
      <c r="AT707" s="2">
        <v>5.0830000000000002</v>
      </c>
      <c r="AU707" s="1">
        <f t="shared" si="91"/>
        <v>2.9097230702159198</v>
      </c>
      <c r="AV707" s="1">
        <f t="shared" si="92"/>
        <v>2.2370436780188538</v>
      </c>
      <c r="AW707" s="1">
        <f t="shared" si="93"/>
        <v>1.5643642858217881</v>
      </c>
    </row>
    <row r="708" spans="1:49" x14ac:dyDescent="0.2">
      <c r="A708">
        <v>706</v>
      </c>
      <c r="B708" t="s">
        <v>47327</v>
      </c>
      <c r="C708" t="s">
        <v>47326</v>
      </c>
      <c r="F708" t="s">
        <v>47325</v>
      </c>
      <c r="G708" t="s">
        <v>17</v>
      </c>
      <c r="H708" t="s">
        <v>16</v>
      </c>
      <c r="I708" t="s">
        <v>47324</v>
      </c>
      <c r="J708">
        <v>60023544</v>
      </c>
      <c r="K708" t="s">
        <v>16959</v>
      </c>
      <c r="L708" t="s">
        <v>3541</v>
      </c>
      <c r="M708" t="s">
        <v>135</v>
      </c>
      <c r="N708">
        <v>3</v>
      </c>
      <c r="O708" t="s">
        <v>47323</v>
      </c>
      <c r="P708" t="s">
        <v>47322</v>
      </c>
      <c r="Q708" t="s">
        <v>16956</v>
      </c>
      <c r="R708" s="7">
        <v>42491</v>
      </c>
      <c r="S708" s="8">
        <f t="shared" si="88"/>
        <v>2016</v>
      </c>
      <c r="T708" s="8">
        <v>2016</v>
      </c>
      <c r="U708" s="8">
        <f t="shared" si="89"/>
        <v>6</v>
      </c>
      <c r="V708" s="7">
        <v>42491</v>
      </c>
      <c r="W708" t="s">
        <v>3485</v>
      </c>
      <c r="X708" s="2" t="s">
        <v>0</v>
      </c>
      <c r="Y708" s="6" t="e">
        <f t="shared" si="94"/>
        <v>#VALUE!</v>
      </c>
      <c r="AA708">
        <v>9746846</v>
      </c>
      <c r="AB708">
        <v>21100201522</v>
      </c>
      <c r="AC708">
        <v>9745645</v>
      </c>
      <c r="AD708" t="s">
        <v>6</v>
      </c>
      <c r="AE708">
        <v>9</v>
      </c>
      <c r="AF708">
        <v>17</v>
      </c>
      <c r="AG708">
        <v>89249</v>
      </c>
      <c r="AI708" t="s">
        <v>47321</v>
      </c>
      <c r="AJ708" t="s">
        <v>47320</v>
      </c>
      <c r="AK708" t="s">
        <v>47319</v>
      </c>
      <c r="AL708">
        <v>0</v>
      </c>
      <c r="AM708" s="5">
        <f t="shared" si="90"/>
        <v>0</v>
      </c>
      <c r="AN708" s="4">
        <f t="shared" si="95"/>
        <v>0</v>
      </c>
      <c r="AO708" s="3"/>
      <c r="AP708">
        <v>1</v>
      </c>
      <c r="AR708" t="s">
        <v>1</v>
      </c>
      <c r="AT708" s="2" t="s">
        <v>0</v>
      </c>
      <c r="AU708" s="1" t="e">
        <f t="shared" si="91"/>
        <v>#VALUE!</v>
      </c>
      <c r="AV708" s="1" t="e">
        <f t="shared" si="92"/>
        <v>#VALUE!</v>
      </c>
      <c r="AW708" s="1" t="e">
        <f t="shared" si="93"/>
        <v>#VALUE!</v>
      </c>
    </row>
    <row r="709" spans="1:49" x14ac:dyDescent="0.2">
      <c r="A709">
        <v>707</v>
      </c>
      <c r="B709" t="s">
        <v>47318</v>
      </c>
      <c r="C709" t="s">
        <v>47317</v>
      </c>
      <c r="F709" t="s">
        <v>47316</v>
      </c>
      <c r="G709" t="s">
        <v>17</v>
      </c>
      <c r="H709" t="s">
        <v>16</v>
      </c>
      <c r="I709" t="s">
        <v>47315</v>
      </c>
      <c r="J709" t="s">
        <v>47314</v>
      </c>
      <c r="K709" t="s">
        <v>47313</v>
      </c>
      <c r="L709" t="s">
        <v>47312</v>
      </c>
      <c r="M709" t="s">
        <v>47311</v>
      </c>
      <c r="N709">
        <v>5</v>
      </c>
      <c r="O709" t="s">
        <v>47310</v>
      </c>
      <c r="P709" t="s">
        <v>47309</v>
      </c>
      <c r="Q709" t="s">
        <v>47308</v>
      </c>
      <c r="R709" s="7">
        <v>42491</v>
      </c>
      <c r="S709" s="8">
        <f t="shared" si="88"/>
        <v>2016</v>
      </c>
      <c r="T709" s="8">
        <v>2016</v>
      </c>
      <c r="U709" s="8">
        <f t="shared" si="89"/>
        <v>6</v>
      </c>
      <c r="V709" s="7">
        <v>42491</v>
      </c>
      <c r="W709" t="s">
        <v>3393</v>
      </c>
      <c r="X709" s="2">
        <v>1.468</v>
      </c>
      <c r="Y709" s="6">
        <f t="shared" si="94"/>
        <v>3.9187421585115186E-2</v>
      </c>
      <c r="AA709">
        <v>906778</v>
      </c>
      <c r="AB709">
        <v>18931</v>
      </c>
      <c r="AD709" t="s">
        <v>6</v>
      </c>
      <c r="AE709">
        <v>64</v>
      </c>
      <c r="AF709">
        <v>5</v>
      </c>
      <c r="AG709">
        <v>7442829</v>
      </c>
      <c r="AH709" t="s">
        <v>47307</v>
      </c>
      <c r="AI709" t="s">
        <v>47306</v>
      </c>
      <c r="AJ709" t="s">
        <v>47305</v>
      </c>
      <c r="AK709" t="s">
        <v>47304</v>
      </c>
      <c r="AL709">
        <v>46</v>
      </c>
      <c r="AM709" s="5">
        <f t="shared" si="90"/>
        <v>7.666666666666667</v>
      </c>
      <c r="AN709" s="4">
        <f t="shared" si="95"/>
        <v>1.1611763221002146E-2</v>
      </c>
      <c r="AO709" s="3"/>
      <c r="AP709">
        <v>0</v>
      </c>
      <c r="AR709" t="s">
        <v>1</v>
      </c>
      <c r="AT709" s="2">
        <v>5.0830000000000002</v>
      </c>
      <c r="AU709" s="1">
        <f t="shared" si="91"/>
        <v>3.0914724075881272</v>
      </c>
      <c r="AV709" s="1">
        <f t="shared" si="92"/>
        <v>2.5399592403058664</v>
      </c>
      <c r="AW709" s="1">
        <f t="shared" si="93"/>
        <v>1.988446073023606</v>
      </c>
    </row>
    <row r="710" spans="1:49" x14ac:dyDescent="0.2">
      <c r="A710">
        <v>708</v>
      </c>
      <c r="B710" t="s">
        <v>47303</v>
      </c>
      <c r="C710" t="s">
        <v>47302</v>
      </c>
      <c r="F710" t="s">
        <v>47301</v>
      </c>
      <c r="G710" t="s">
        <v>17</v>
      </c>
      <c r="H710" t="s">
        <v>16</v>
      </c>
      <c r="I710" t="s">
        <v>25341</v>
      </c>
      <c r="J710" t="s">
        <v>47300</v>
      </c>
      <c r="K710" t="s">
        <v>47299</v>
      </c>
      <c r="L710" t="s">
        <v>47298</v>
      </c>
      <c r="M710" t="s">
        <v>59</v>
      </c>
      <c r="N710">
        <v>4</v>
      </c>
      <c r="O710" t="s">
        <v>47297</v>
      </c>
      <c r="P710" t="s">
        <v>47296</v>
      </c>
      <c r="Q710" t="s">
        <v>47295</v>
      </c>
      <c r="R710" s="7">
        <v>42491</v>
      </c>
      <c r="S710" s="8">
        <f t="shared" si="88"/>
        <v>2016</v>
      </c>
      <c r="T710" s="8">
        <v>2016</v>
      </c>
      <c r="U710" s="8">
        <f t="shared" si="89"/>
        <v>6</v>
      </c>
      <c r="V710" s="7">
        <v>42491</v>
      </c>
      <c r="W710" t="s">
        <v>4153</v>
      </c>
      <c r="X710" s="2">
        <v>1.365</v>
      </c>
      <c r="Y710" s="6">
        <f t="shared" si="94"/>
        <v>3.6437895411227675E-2</v>
      </c>
      <c r="AA710">
        <v>189545</v>
      </c>
      <c r="AB710">
        <v>17393</v>
      </c>
      <c r="AD710" t="s">
        <v>6</v>
      </c>
      <c r="AE710">
        <v>65</v>
      </c>
      <c r="AF710">
        <v>5</v>
      </c>
      <c r="AG710">
        <v>7117434</v>
      </c>
      <c r="AH710" t="s">
        <v>47294</v>
      </c>
      <c r="AI710" t="s">
        <v>47293</v>
      </c>
      <c r="AJ710" t="s">
        <v>47292</v>
      </c>
      <c r="AK710" t="s">
        <v>47291</v>
      </c>
      <c r="AL710">
        <v>3</v>
      </c>
      <c r="AM710" s="5">
        <f t="shared" si="90"/>
        <v>0.5</v>
      </c>
      <c r="AN710" s="4">
        <f t="shared" si="95"/>
        <v>7.572889057175312E-4</v>
      </c>
      <c r="AO710" s="3"/>
      <c r="AP710">
        <v>0</v>
      </c>
      <c r="AR710" t="s">
        <v>1</v>
      </c>
      <c r="AT710" s="2" t="s">
        <v>0</v>
      </c>
      <c r="AU710" s="1">
        <f t="shared" si="91"/>
        <v>2.573371345957463</v>
      </c>
      <c r="AV710" s="1">
        <f t="shared" si="92"/>
        <v>1.8597592158472602</v>
      </c>
      <c r="AW710" s="1">
        <f t="shared" si="93"/>
        <v>1.1461470857370573</v>
      </c>
    </row>
    <row r="711" spans="1:49" x14ac:dyDescent="0.2">
      <c r="A711">
        <v>709</v>
      </c>
      <c r="B711" t="s">
        <v>47290</v>
      </c>
      <c r="C711" t="s">
        <v>47289</v>
      </c>
      <c r="F711" t="s">
        <v>47288</v>
      </c>
      <c r="G711" t="s">
        <v>17</v>
      </c>
      <c r="H711" t="s">
        <v>16</v>
      </c>
      <c r="I711" t="s">
        <v>29401</v>
      </c>
      <c r="J711" t="s">
        <v>47287</v>
      </c>
      <c r="K711" t="s">
        <v>47286</v>
      </c>
      <c r="L711" t="s">
        <v>47285</v>
      </c>
      <c r="M711" t="s">
        <v>47284</v>
      </c>
      <c r="N711">
        <v>3</v>
      </c>
      <c r="O711" t="s">
        <v>47283</v>
      </c>
      <c r="P711" t="s">
        <v>47282</v>
      </c>
      <c r="Q711" t="s">
        <v>47281</v>
      </c>
      <c r="R711" s="7">
        <v>42491</v>
      </c>
      <c r="S711" s="8">
        <f t="shared" si="88"/>
        <v>2016</v>
      </c>
      <c r="T711" s="8">
        <v>2016</v>
      </c>
      <c r="U711" s="8">
        <f t="shared" si="89"/>
        <v>6</v>
      </c>
      <c r="V711" s="7">
        <v>42491</v>
      </c>
      <c r="W711" t="s">
        <v>4153</v>
      </c>
      <c r="X711" s="2">
        <v>1.365</v>
      </c>
      <c r="Y711" s="6">
        <f t="shared" si="94"/>
        <v>3.6437895411227675E-2</v>
      </c>
      <c r="AA711">
        <v>189545</v>
      </c>
      <c r="AB711">
        <v>17393</v>
      </c>
      <c r="AD711" t="s">
        <v>6</v>
      </c>
      <c r="AE711">
        <v>65</v>
      </c>
      <c r="AF711">
        <v>5</v>
      </c>
      <c r="AG711">
        <v>6996015</v>
      </c>
      <c r="AH711" t="s">
        <v>47280</v>
      </c>
      <c r="AI711" t="s">
        <v>47279</v>
      </c>
      <c r="AJ711" t="s">
        <v>47278</v>
      </c>
      <c r="AK711" t="s">
        <v>47277</v>
      </c>
      <c r="AL711">
        <v>3</v>
      </c>
      <c r="AM711" s="5">
        <f t="shared" si="90"/>
        <v>0.5</v>
      </c>
      <c r="AN711" s="4">
        <f t="shared" si="95"/>
        <v>7.572889057175312E-4</v>
      </c>
      <c r="AO711" s="3"/>
      <c r="AP711">
        <v>0</v>
      </c>
      <c r="AQ711" t="s">
        <v>47276</v>
      </c>
      <c r="AR711" t="s">
        <v>47275</v>
      </c>
      <c r="AS711" t="s">
        <v>47274</v>
      </c>
      <c r="AT711" s="2" t="s">
        <v>0</v>
      </c>
      <c r="AU711" s="1">
        <f t="shared" si="91"/>
        <v>2.573371345957463</v>
      </c>
      <c r="AV711" s="1">
        <f t="shared" si="92"/>
        <v>1.8597592158472602</v>
      </c>
      <c r="AW711" s="1">
        <f t="shared" si="93"/>
        <v>1.1461470857370573</v>
      </c>
    </row>
    <row r="712" spans="1:49" x14ac:dyDescent="0.2">
      <c r="A712">
        <v>710</v>
      </c>
      <c r="B712" t="s">
        <v>47273</v>
      </c>
      <c r="C712" t="s">
        <v>47272</v>
      </c>
      <c r="F712" t="s">
        <v>47271</v>
      </c>
      <c r="G712" t="s">
        <v>17</v>
      </c>
      <c r="H712" t="s">
        <v>16</v>
      </c>
      <c r="I712" t="s">
        <v>47270</v>
      </c>
      <c r="J712">
        <v>60032361</v>
      </c>
      <c r="K712" t="s">
        <v>44686</v>
      </c>
      <c r="L712" t="s">
        <v>28414</v>
      </c>
      <c r="M712" t="s">
        <v>5160</v>
      </c>
      <c r="N712">
        <v>2</v>
      </c>
      <c r="O712" t="s">
        <v>47269</v>
      </c>
      <c r="P712" t="s">
        <v>47268</v>
      </c>
      <c r="Q712" t="s">
        <v>47267</v>
      </c>
      <c r="R712" s="7">
        <v>42491</v>
      </c>
      <c r="S712" s="8">
        <f t="shared" si="88"/>
        <v>2016</v>
      </c>
      <c r="T712" s="8">
        <v>2016</v>
      </c>
      <c r="U712" s="8">
        <f t="shared" si="89"/>
        <v>6</v>
      </c>
      <c r="V712" s="7">
        <v>42491</v>
      </c>
      <c r="W712" t="s">
        <v>3393</v>
      </c>
      <c r="X712" s="2">
        <v>1.468</v>
      </c>
      <c r="Y712" s="6">
        <f t="shared" si="94"/>
        <v>3.9187421585115186E-2</v>
      </c>
      <c r="AA712">
        <v>906778</v>
      </c>
      <c r="AB712">
        <v>18931</v>
      </c>
      <c r="AD712" t="s">
        <v>6</v>
      </c>
      <c r="AE712">
        <v>64</v>
      </c>
      <c r="AF712">
        <v>5</v>
      </c>
      <c r="AG712">
        <v>7438837</v>
      </c>
      <c r="AH712" t="s">
        <v>47266</v>
      </c>
      <c r="AI712" t="s">
        <v>47265</v>
      </c>
      <c r="AK712" t="s">
        <v>47264</v>
      </c>
      <c r="AL712">
        <v>17</v>
      </c>
      <c r="AM712" s="5">
        <f t="shared" si="90"/>
        <v>2.8333333333333335</v>
      </c>
      <c r="AN712" s="4">
        <f t="shared" si="95"/>
        <v>4.2913037990660102E-3</v>
      </c>
      <c r="AO712" s="3"/>
      <c r="AP712">
        <v>0</v>
      </c>
      <c r="AR712" t="s">
        <v>1</v>
      </c>
      <c r="AT712" s="2">
        <v>5.0830000000000002</v>
      </c>
      <c r="AU712" s="1">
        <f t="shared" si="91"/>
        <v>2.8718586249300433</v>
      </c>
      <c r="AV712" s="1">
        <f t="shared" si="92"/>
        <v>2.1739362692090598</v>
      </c>
      <c r="AW712" s="1">
        <f t="shared" si="93"/>
        <v>1.4760139134880763</v>
      </c>
    </row>
    <row r="713" spans="1:49" x14ac:dyDescent="0.2">
      <c r="A713">
        <v>711</v>
      </c>
      <c r="B713" t="s">
        <v>47263</v>
      </c>
      <c r="C713" t="s">
        <v>47262</v>
      </c>
      <c r="F713" t="s">
        <v>47261</v>
      </c>
      <c r="G713" t="s">
        <v>17</v>
      </c>
      <c r="H713" t="s">
        <v>16</v>
      </c>
      <c r="I713" t="s">
        <v>47260</v>
      </c>
      <c r="J713">
        <v>60014264</v>
      </c>
      <c r="K713" t="s">
        <v>47259</v>
      </c>
      <c r="L713" t="s">
        <v>47258</v>
      </c>
      <c r="M713" t="s">
        <v>1003</v>
      </c>
      <c r="N713">
        <v>5</v>
      </c>
      <c r="O713" t="s">
        <v>47257</v>
      </c>
      <c r="P713" t="s">
        <v>47256</v>
      </c>
      <c r="Q713" t="s">
        <v>47255</v>
      </c>
      <c r="R713" s="7">
        <v>42491</v>
      </c>
      <c r="S713" s="8">
        <f t="shared" si="88"/>
        <v>2016</v>
      </c>
      <c r="T713" s="8">
        <v>2016</v>
      </c>
      <c r="U713" s="8">
        <f t="shared" si="89"/>
        <v>6</v>
      </c>
      <c r="V713" s="7">
        <v>42491</v>
      </c>
      <c r="W713" t="s">
        <v>4153</v>
      </c>
      <c r="X713" s="2">
        <v>1.365</v>
      </c>
      <c r="Y713" s="6">
        <f t="shared" si="94"/>
        <v>3.6437895411227675E-2</v>
      </c>
      <c r="AA713">
        <v>189545</v>
      </c>
      <c r="AB713">
        <v>17393</v>
      </c>
      <c r="AD713" t="s">
        <v>6</v>
      </c>
      <c r="AE713">
        <v>65</v>
      </c>
      <c r="AF713">
        <v>5</v>
      </c>
      <c r="AG713">
        <v>7117441</v>
      </c>
      <c r="AH713" t="s">
        <v>47254</v>
      </c>
      <c r="AI713" t="s">
        <v>47253</v>
      </c>
      <c r="AJ713" t="s">
        <v>47252</v>
      </c>
      <c r="AK713" t="s">
        <v>47251</v>
      </c>
      <c r="AL713">
        <v>14</v>
      </c>
      <c r="AM713" s="5">
        <f t="shared" si="90"/>
        <v>2.3333333333333335</v>
      </c>
      <c r="AN713" s="4">
        <f t="shared" si="95"/>
        <v>3.5340148933484792E-3</v>
      </c>
      <c r="AO713" s="3"/>
      <c r="AP713">
        <v>0</v>
      </c>
      <c r="AR713" t="s">
        <v>1</v>
      </c>
      <c r="AT713" s="2" t="s">
        <v>0</v>
      </c>
      <c r="AU713" s="1">
        <f t="shared" si="91"/>
        <v>2.6566731255863911</v>
      </c>
      <c r="AV713" s="1">
        <f t="shared" si="92"/>
        <v>1.9985955152288077</v>
      </c>
      <c r="AW713" s="1">
        <f t="shared" si="93"/>
        <v>1.3405179048712237</v>
      </c>
    </row>
    <row r="714" spans="1:49" x14ac:dyDescent="0.2">
      <c r="A714">
        <v>712</v>
      </c>
      <c r="B714" t="s">
        <v>47250</v>
      </c>
      <c r="C714" t="s">
        <v>47249</v>
      </c>
      <c r="F714" t="s">
        <v>47248</v>
      </c>
      <c r="G714" t="s">
        <v>17</v>
      </c>
      <c r="H714" t="s">
        <v>16</v>
      </c>
      <c r="I714" t="s">
        <v>47247</v>
      </c>
      <c r="J714" t="s">
        <v>47246</v>
      </c>
      <c r="K714" t="s">
        <v>47245</v>
      </c>
      <c r="L714" t="s">
        <v>47244</v>
      </c>
      <c r="M714" t="s">
        <v>47243</v>
      </c>
      <c r="N714">
        <v>4</v>
      </c>
      <c r="O714" t="s">
        <v>47242</v>
      </c>
      <c r="P714" t="s">
        <v>47241</v>
      </c>
      <c r="Q714" t="s">
        <v>47240</v>
      </c>
      <c r="R714" s="7">
        <v>42491</v>
      </c>
      <c r="S714" s="8">
        <f t="shared" si="88"/>
        <v>2016</v>
      </c>
      <c r="T714" s="8">
        <v>2016</v>
      </c>
      <c r="U714" s="8">
        <f t="shared" si="89"/>
        <v>6</v>
      </c>
      <c r="V714" s="7">
        <v>42491</v>
      </c>
      <c r="W714" t="s">
        <v>3393</v>
      </c>
      <c r="X714" s="2">
        <v>1.468</v>
      </c>
      <c r="Y714" s="6">
        <f t="shared" si="94"/>
        <v>3.9187421585115186E-2</v>
      </c>
      <c r="AA714">
        <v>906778</v>
      </c>
      <c r="AB714">
        <v>18931</v>
      </c>
      <c r="AD714" t="s">
        <v>6</v>
      </c>
      <c r="AE714">
        <v>64</v>
      </c>
      <c r="AF714">
        <v>5</v>
      </c>
      <c r="AG714">
        <v>7438859</v>
      </c>
      <c r="AH714" t="s">
        <v>47239</v>
      </c>
      <c r="AI714" t="s">
        <v>47238</v>
      </c>
      <c r="AK714" t="s">
        <v>47237</v>
      </c>
      <c r="AL714">
        <v>12</v>
      </c>
      <c r="AM714" s="5">
        <f t="shared" si="90"/>
        <v>2</v>
      </c>
      <c r="AN714" s="4">
        <f t="shared" si="95"/>
        <v>3.0291556228701248E-3</v>
      </c>
      <c r="AO714" s="3"/>
      <c r="AP714">
        <v>0</v>
      </c>
      <c r="AQ714" t="s">
        <v>2071</v>
      </c>
      <c r="AR714">
        <v>671650</v>
      </c>
      <c r="AS714" t="s">
        <v>2070</v>
      </c>
      <c r="AT714" s="2">
        <v>5.0830000000000002</v>
      </c>
      <c r="AU714" s="1">
        <f t="shared" si="91"/>
        <v>2.8339941796441668</v>
      </c>
      <c r="AV714" s="1">
        <f t="shared" si="92"/>
        <v>2.1108288603992653</v>
      </c>
      <c r="AW714" s="1">
        <f t="shared" si="93"/>
        <v>1.3876635411543643</v>
      </c>
    </row>
    <row r="715" spans="1:49" x14ac:dyDescent="0.2">
      <c r="A715">
        <v>713</v>
      </c>
      <c r="B715" t="s">
        <v>47236</v>
      </c>
      <c r="C715" t="s">
        <v>47235</v>
      </c>
      <c r="F715" t="s">
        <v>47234</v>
      </c>
      <c r="G715" t="s">
        <v>17</v>
      </c>
      <c r="H715" t="s">
        <v>16</v>
      </c>
      <c r="I715" t="s">
        <v>47233</v>
      </c>
      <c r="J715" t="s">
        <v>47232</v>
      </c>
      <c r="K715" t="s">
        <v>47231</v>
      </c>
      <c r="L715" t="s">
        <v>47230</v>
      </c>
      <c r="M715" t="s">
        <v>8431</v>
      </c>
      <c r="N715">
        <v>2</v>
      </c>
      <c r="O715" t="s">
        <v>47229</v>
      </c>
      <c r="P715" t="s">
        <v>47228</v>
      </c>
      <c r="Q715" t="s">
        <v>47227</v>
      </c>
      <c r="R715" s="7">
        <v>42491</v>
      </c>
      <c r="S715" s="8">
        <f t="shared" si="88"/>
        <v>2016</v>
      </c>
      <c r="T715" s="8">
        <v>2016</v>
      </c>
      <c r="U715" s="8">
        <f t="shared" si="89"/>
        <v>6</v>
      </c>
      <c r="V715" s="7">
        <v>42491</v>
      </c>
      <c r="W715" t="s">
        <v>4153</v>
      </c>
      <c r="X715" s="2">
        <v>1.365</v>
      </c>
      <c r="Y715" s="6">
        <f t="shared" si="94"/>
        <v>3.6437895411227675E-2</v>
      </c>
      <c r="AA715">
        <v>189545</v>
      </c>
      <c r="AB715">
        <v>17393</v>
      </c>
      <c r="AD715" t="s">
        <v>6</v>
      </c>
      <c r="AE715">
        <v>65</v>
      </c>
      <c r="AF715">
        <v>5</v>
      </c>
      <c r="AG715">
        <v>7128734</v>
      </c>
      <c r="AH715" t="s">
        <v>47226</v>
      </c>
      <c r="AI715" t="s">
        <v>47225</v>
      </c>
      <c r="AJ715" t="s">
        <v>47224</v>
      </c>
      <c r="AK715" t="s">
        <v>47223</v>
      </c>
      <c r="AL715">
        <v>14</v>
      </c>
      <c r="AM715" s="5">
        <f t="shared" si="90"/>
        <v>2.3333333333333335</v>
      </c>
      <c r="AN715" s="4">
        <f t="shared" si="95"/>
        <v>3.5340148933484792E-3</v>
      </c>
      <c r="AO715" s="3"/>
      <c r="AP715">
        <v>0</v>
      </c>
      <c r="AQ715" t="s">
        <v>1782</v>
      </c>
      <c r="AR715" t="s">
        <v>41359</v>
      </c>
      <c r="AS715" t="s">
        <v>1780</v>
      </c>
      <c r="AT715" s="2" t="s">
        <v>0</v>
      </c>
      <c r="AU715" s="1">
        <f t="shared" si="91"/>
        <v>2.6566731255863911</v>
      </c>
      <c r="AV715" s="1">
        <f t="shared" si="92"/>
        <v>1.9985955152288077</v>
      </c>
      <c r="AW715" s="1">
        <f t="shared" si="93"/>
        <v>1.3405179048712237</v>
      </c>
    </row>
    <row r="716" spans="1:49" x14ac:dyDescent="0.2">
      <c r="A716">
        <v>714</v>
      </c>
      <c r="B716" t="s">
        <v>47222</v>
      </c>
      <c r="C716" t="s">
        <v>47221</v>
      </c>
      <c r="F716" t="s">
        <v>47220</v>
      </c>
      <c r="G716" t="s">
        <v>17</v>
      </c>
      <c r="H716" t="s">
        <v>16</v>
      </c>
      <c r="I716" t="s">
        <v>47219</v>
      </c>
      <c r="J716" t="s">
        <v>47218</v>
      </c>
      <c r="K716" t="s">
        <v>47217</v>
      </c>
      <c r="L716" t="s">
        <v>47216</v>
      </c>
      <c r="M716" t="s">
        <v>47215</v>
      </c>
      <c r="N716">
        <v>5</v>
      </c>
      <c r="O716" t="s">
        <v>47214</v>
      </c>
      <c r="P716" t="s">
        <v>47213</v>
      </c>
      <c r="Q716" t="s">
        <v>47212</v>
      </c>
      <c r="R716" s="7">
        <v>42491</v>
      </c>
      <c r="S716" s="8">
        <f t="shared" si="88"/>
        <v>2016</v>
      </c>
      <c r="T716" s="8">
        <v>2016</v>
      </c>
      <c r="U716" s="8">
        <f t="shared" si="89"/>
        <v>6</v>
      </c>
      <c r="V716" s="7">
        <v>42491</v>
      </c>
      <c r="W716" t="s">
        <v>4153</v>
      </c>
      <c r="X716" s="2">
        <v>1.365</v>
      </c>
      <c r="Y716" s="6">
        <f t="shared" si="94"/>
        <v>3.6437895411227675E-2</v>
      </c>
      <c r="AA716">
        <v>189545</v>
      </c>
      <c r="AB716">
        <v>17393</v>
      </c>
      <c r="AD716" t="s">
        <v>6</v>
      </c>
      <c r="AE716">
        <v>65</v>
      </c>
      <c r="AF716">
        <v>5</v>
      </c>
      <c r="AG716">
        <v>7132787</v>
      </c>
      <c r="AH716" t="s">
        <v>47211</v>
      </c>
      <c r="AI716" t="s">
        <v>47210</v>
      </c>
      <c r="AJ716" t="s">
        <v>47209</v>
      </c>
      <c r="AK716" t="s">
        <v>47208</v>
      </c>
      <c r="AL716">
        <v>23</v>
      </c>
      <c r="AM716" s="5">
        <f t="shared" si="90"/>
        <v>3.8333333333333335</v>
      </c>
      <c r="AN716" s="4">
        <f t="shared" si="95"/>
        <v>5.805881610501073E-3</v>
      </c>
      <c r="AO716" s="3"/>
      <c r="AP716">
        <v>0</v>
      </c>
      <c r="AR716" t="s">
        <v>1</v>
      </c>
      <c r="AT716" s="2" t="s">
        <v>0</v>
      </c>
      <c r="AU716" s="1">
        <f t="shared" si="91"/>
        <v>2.724829127100969</v>
      </c>
      <c r="AV716" s="1">
        <f t="shared" si="92"/>
        <v>2.1121888510864375</v>
      </c>
      <c r="AW716" s="1">
        <f t="shared" si="93"/>
        <v>1.4995485750719053</v>
      </c>
    </row>
    <row r="717" spans="1:49" x14ac:dyDescent="0.2">
      <c r="A717">
        <v>715</v>
      </c>
      <c r="B717" t="s">
        <v>47207</v>
      </c>
      <c r="C717" t="s">
        <v>47206</v>
      </c>
      <c r="F717" t="s">
        <v>47205</v>
      </c>
      <c r="G717" t="s">
        <v>17</v>
      </c>
      <c r="H717" t="s">
        <v>16</v>
      </c>
      <c r="I717" t="s">
        <v>47204</v>
      </c>
      <c r="J717">
        <v>60025017</v>
      </c>
      <c r="K717" t="s">
        <v>47203</v>
      </c>
      <c r="L717" t="s">
        <v>47202</v>
      </c>
      <c r="M717" t="s">
        <v>1865</v>
      </c>
      <c r="N717">
        <v>4</v>
      </c>
      <c r="O717" t="s">
        <v>47201</v>
      </c>
      <c r="P717" t="s">
        <v>47200</v>
      </c>
      <c r="Q717" t="s">
        <v>47199</v>
      </c>
      <c r="R717" s="7">
        <v>42491</v>
      </c>
      <c r="S717" s="8">
        <f t="shared" si="88"/>
        <v>2016</v>
      </c>
      <c r="T717" s="8">
        <v>2016</v>
      </c>
      <c r="U717" s="8">
        <f t="shared" si="89"/>
        <v>6</v>
      </c>
      <c r="V717" s="7">
        <v>42491</v>
      </c>
      <c r="W717" t="s">
        <v>2285</v>
      </c>
      <c r="X717" s="2">
        <v>0.182</v>
      </c>
      <c r="Y717" s="6">
        <f t="shared" si="94"/>
        <v>4.8583860548303574E-3</v>
      </c>
      <c r="AA717">
        <v>9168524</v>
      </c>
      <c r="AB717">
        <v>26075</v>
      </c>
      <c r="AC717">
        <v>17451353</v>
      </c>
      <c r="AD717" t="s">
        <v>6</v>
      </c>
      <c r="AE717" t="s">
        <v>2284</v>
      </c>
      <c r="AF717">
        <v>5</v>
      </c>
      <c r="AH717" t="s">
        <v>47198</v>
      </c>
      <c r="AI717" t="s">
        <v>47197</v>
      </c>
      <c r="AJ717" t="s">
        <v>47196</v>
      </c>
      <c r="AK717" t="s">
        <v>47195</v>
      </c>
      <c r="AL717">
        <v>0</v>
      </c>
      <c r="AM717" s="5">
        <f t="shared" si="90"/>
        <v>0</v>
      </c>
      <c r="AN717" s="4">
        <f t="shared" si="95"/>
        <v>0</v>
      </c>
      <c r="AO717" s="3"/>
      <c r="AP717">
        <v>0</v>
      </c>
      <c r="AR717" t="s">
        <v>1</v>
      </c>
      <c r="AT717" s="2">
        <v>0.35199999999999998</v>
      </c>
      <c r="AU717" s="1">
        <f t="shared" si="91"/>
        <v>0.340087023838125</v>
      </c>
      <c r="AV717" s="1">
        <f t="shared" si="92"/>
        <v>0.24291930274151788</v>
      </c>
      <c r="AW717" s="1">
        <f t="shared" si="93"/>
        <v>0.14575158164491073</v>
      </c>
    </row>
    <row r="718" spans="1:49" x14ac:dyDescent="0.2">
      <c r="A718">
        <v>716</v>
      </c>
      <c r="B718" t="s">
        <v>47194</v>
      </c>
      <c r="C718" t="s">
        <v>47193</v>
      </c>
      <c r="F718" t="s">
        <v>47192</v>
      </c>
      <c r="G718" t="s">
        <v>17</v>
      </c>
      <c r="H718" t="s">
        <v>16</v>
      </c>
      <c r="I718" t="s">
        <v>47191</v>
      </c>
      <c r="J718">
        <v>60008724</v>
      </c>
      <c r="K718" t="s">
        <v>25680</v>
      </c>
      <c r="L718" t="s">
        <v>25679</v>
      </c>
      <c r="M718" t="s">
        <v>411</v>
      </c>
      <c r="N718">
        <v>3</v>
      </c>
      <c r="O718" t="s">
        <v>47190</v>
      </c>
      <c r="P718" t="s">
        <v>47189</v>
      </c>
      <c r="Q718" t="s">
        <v>25676</v>
      </c>
      <c r="R718" s="7">
        <v>42491</v>
      </c>
      <c r="S718" s="8">
        <f t="shared" si="88"/>
        <v>2016</v>
      </c>
      <c r="T718" s="8">
        <v>2016</v>
      </c>
      <c r="U718" s="8">
        <f t="shared" si="89"/>
        <v>6</v>
      </c>
      <c r="V718" s="7">
        <v>42491</v>
      </c>
      <c r="W718" t="s">
        <v>6745</v>
      </c>
      <c r="X718" s="2">
        <v>0.80300000000000005</v>
      </c>
      <c r="Y718" s="6">
        <f t="shared" si="94"/>
        <v>2.1435626384773501E-2</v>
      </c>
      <c r="AA718">
        <v>10847529</v>
      </c>
      <c r="AB718">
        <v>12320</v>
      </c>
      <c r="AC718">
        <v>15208532</v>
      </c>
      <c r="AD718" t="s">
        <v>6</v>
      </c>
      <c r="AE718">
        <v>33</v>
      </c>
      <c r="AF718">
        <v>5</v>
      </c>
      <c r="AH718" t="s">
        <v>47188</v>
      </c>
      <c r="AI718" t="s">
        <v>47187</v>
      </c>
      <c r="AK718" t="s">
        <v>47186</v>
      </c>
      <c r="AL718">
        <v>62</v>
      </c>
      <c r="AM718" s="5">
        <f t="shared" si="90"/>
        <v>10.333333333333334</v>
      </c>
      <c r="AN718" s="4">
        <f t="shared" si="95"/>
        <v>1.565063738482898E-2</v>
      </c>
      <c r="AO718" s="3"/>
      <c r="AP718">
        <v>0</v>
      </c>
      <c r="AQ718" t="s">
        <v>47185</v>
      </c>
      <c r="AR718" t="s">
        <v>47184</v>
      </c>
      <c r="AS718" t="s">
        <v>47183</v>
      </c>
      <c r="AT718" s="2" t="s">
        <v>0</v>
      </c>
      <c r="AU718" s="1">
        <f t="shared" si="91"/>
        <v>1.9700129684790144</v>
      </c>
      <c r="AV718" s="1">
        <f t="shared" si="92"/>
        <v>1.8543131884801241</v>
      </c>
      <c r="AW718" s="1">
        <f t="shared" si="93"/>
        <v>1.7386134084812335</v>
      </c>
    </row>
    <row r="719" spans="1:49" x14ac:dyDescent="0.2">
      <c r="A719">
        <v>717</v>
      </c>
      <c r="B719" t="s">
        <v>47182</v>
      </c>
      <c r="C719" t="s">
        <v>47181</v>
      </c>
      <c r="F719" t="s">
        <v>47180</v>
      </c>
      <c r="G719" t="s">
        <v>17</v>
      </c>
      <c r="H719" t="s">
        <v>16</v>
      </c>
      <c r="I719" t="s">
        <v>47179</v>
      </c>
      <c r="J719" t="s">
        <v>47178</v>
      </c>
      <c r="K719" t="s">
        <v>47177</v>
      </c>
      <c r="L719" t="s">
        <v>2106</v>
      </c>
      <c r="M719" t="s">
        <v>230</v>
      </c>
      <c r="N719">
        <v>4</v>
      </c>
      <c r="O719" t="s">
        <v>47176</v>
      </c>
      <c r="P719" t="s">
        <v>47175</v>
      </c>
      <c r="Q719" t="s">
        <v>47174</v>
      </c>
      <c r="R719" s="7">
        <v>42491</v>
      </c>
      <c r="S719" s="8">
        <f t="shared" si="88"/>
        <v>2016</v>
      </c>
      <c r="T719" s="8">
        <v>2016</v>
      </c>
      <c r="U719" s="8">
        <f t="shared" si="89"/>
        <v>6</v>
      </c>
      <c r="V719" s="7">
        <v>42491</v>
      </c>
      <c r="W719" t="s">
        <v>2444</v>
      </c>
      <c r="X719" s="2">
        <v>0.2</v>
      </c>
      <c r="Y719" s="6">
        <f t="shared" si="94"/>
        <v>5.3388857745388539E-3</v>
      </c>
      <c r="AA719">
        <v>161136</v>
      </c>
      <c r="AB719">
        <v>16718</v>
      </c>
      <c r="AC719">
        <v>21916349</v>
      </c>
      <c r="AD719" t="s">
        <v>6</v>
      </c>
      <c r="AE719">
        <v>70</v>
      </c>
      <c r="AF719" s="10">
        <v>44352</v>
      </c>
      <c r="AH719" t="s">
        <v>47173</v>
      </c>
      <c r="AI719" t="s">
        <v>47172</v>
      </c>
      <c r="AJ719" t="s">
        <v>47171</v>
      </c>
      <c r="AK719" t="s">
        <v>47170</v>
      </c>
      <c r="AL719">
        <v>3</v>
      </c>
      <c r="AM719" s="5">
        <f t="shared" si="90"/>
        <v>0.5</v>
      </c>
      <c r="AN719" s="4">
        <f t="shared" si="95"/>
        <v>7.572889057175312E-4</v>
      </c>
      <c r="AO719" s="3"/>
      <c r="AP719">
        <v>0</v>
      </c>
      <c r="AR719" t="s">
        <v>1</v>
      </c>
      <c r="AT719" s="2">
        <v>0.72599999999999998</v>
      </c>
      <c r="AU719" s="1">
        <f t="shared" si="91"/>
        <v>0.39644067138924566</v>
      </c>
      <c r="AV719" s="1">
        <f t="shared" si="92"/>
        <v>0.30480873401281927</v>
      </c>
      <c r="AW719" s="1">
        <f t="shared" si="93"/>
        <v>0.21317679663639277</v>
      </c>
    </row>
    <row r="720" spans="1:49" x14ac:dyDescent="0.2">
      <c r="A720">
        <v>718</v>
      </c>
      <c r="B720" t="s">
        <v>47169</v>
      </c>
      <c r="C720" t="s">
        <v>47168</v>
      </c>
      <c r="F720" t="s">
        <v>47167</v>
      </c>
      <c r="G720" t="s">
        <v>17</v>
      </c>
      <c r="H720" t="s">
        <v>16</v>
      </c>
      <c r="I720" t="s">
        <v>47166</v>
      </c>
      <c r="J720" t="s">
        <v>47165</v>
      </c>
      <c r="K720" t="s">
        <v>47164</v>
      </c>
      <c r="L720" t="s">
        <v>47163</v>
      </c>
      <c r="M720" t="s">
        <v>39859</v>
      </c>
      <c r="N720">
        <v>3</v>
      </c>
      <c r="O720" t="s">
        <v>47162</v>
      </c>
      <c r="P720" t="s">
        <v>47161</v>
      </c>
      <c r="Q720" t="s">
        <v>47160</v>
      </c>
      <c r="R720" s="7">
        <v>42491</v>
      </c>
      <c r="S720" s="8">
        <f t="shared" si="88"/>
        <v>2016</v>
      </c>
      <c r="T720" s="8">
        <v>2016</v>
      </c>
      <c r="U720" s="8">
        <f t="shared" si="89"/>
        <v>6</v>
      </c>
      <c r="V720" s="7">
        <v>42491</v>
      </c>
      <c r="W720" t="s">
        <v>4153</v>
      </c>
      <c r="X720" s="2">
        <v>1.365</v>
      </c>
      <c r="Y720" s="6">
        <f t="shared" si="94"/>
        <v>3.6437895411227675E-2</v>
      </c>
      <c r="AA720">
        <v>189545</v>
      </c>
      <c r="AB720">
        <v>17393</v>
      </c>
      <c r="AD720" t="s">
        <v>6</v>
      </c>
      <c r="AE720">
        <v>65</v>
      </c>
      <c r="AF720">
        <v>5</v>
      </c>
      <c r="AG720">
        <v>7147826</v>
      </c>
      <c r="AH720" t="s">
        <v>47159</v>
      </c>
      <c r="AI720" t="s">
        <v>47158</v>
      </c>
      <c r="AJ720" t="s">
        <v>47157</v>
      </c>
      <c r="AK720" t="s">
        <v>47156</v>
      </c>
      <c r="AL720">
        <v>2</v>
      </c>
      <c r="AM720" s="5">
        <f t="shared" si="90"/>
        <v>0.33333333333333331</v>
      </c>
      <c r="AN720" s="4">
        <f t="shared" si="95"/>
        <v>5.048592704783541E-4</v>
      </c>
      <c r="AO720" s="3"/>
      <c r="AP720">
        <v>0</v>
      </c>
      <c r="AR720" t="s">
        <v>1</v>
      </c>
      <c r="AT720" s="2" t="s">
        <v>0</v>
      </c>
      <c r="AU720" s="1">
        <f t="shared" si="91"/>
        <v>2.5657984569002874</v>
      </c>
      <c r="AV720" s="1">
        <f t="shared" si="92"/>
        <v>1.8471377340853012</v>
      </c>
      <c r="AW720" s="1">
        <f t="shared" si="93"/>
        <v>1.1284770112703151</v>
      </c>
    </row>
    <row r="721" spans="1:49" x14ac:dyDescent="0.2">
      <c r="A721">
        <v>719</v>
      </c>
      <c r="B721" t="s">
        <v>47155</v>
      </c>
      <c r="C721" t="s">
        <v>47154</v>
      </c>
      <c r="F721" t="s">
        <v>47153</v>
      </c>
      <c r="G721" t="s">
        <v>17</v>
      </c>
      <c r="H721" t="s">
        <v>16</v>
      </c>
      <c r="I721" t="s">
        <v>23769</v>
      </c>
      <c r="J721" t="s">
        <v>27447</v>
      </c>
      <c r="K721" t="s">
        <v>27446</v>
      </c>
      <c r="L721" t="s">
        <v>27445</v>
      </c>
      <c r="M721" t="s">
        <v>4399</v>
      </c>
      <c r="N721">
        <v>6</v>
      </c>
      <c r="O721" t="s">
        <v>47152</v>
      </c>
      <c r="P721" t="s">
        <v>47151</v>
      </c>
      <c r="Q721" t="s">
        <v>47150</v>
      </c>
      <c r="R721" s="7">
        <v>42491</v>
      </c>
      <c r="S721" s="8">
        <f t="shared" si="88"/>
        <v>2016</v>
      </c>
      <c r="T721" s="8">
        <v>2016</v>
      </c>
      <c r="U721" s="8">
        <f t="shared" si="89"/>
        <v>6</v>
      </c>
      <c r="V721" s="7">
        <v>42491</v>
      </c>
      <c r="W721" t="s">
        <v>4153</v>
      </c>
      <c r="X721" s="2">
        <v>1.365</v>
      </c>
      <c r="Y721" s="6">
        <f t="shared" si="94"/>
        <v>3.6437895411227675E-2</v>
      </c>
      <c r="AA721">
        <v>189545</v>
      </c>
      <c r="AB721">
        <v>17393</v>
      </c>
      <c r="AD721" t="s">
        <v>6</v>
      </c>
      <c r="AE721">
        <v>65</v>
      </c>
      <c r="AF721">
        <v>5</v>
      </c>
      <c r="AG721">
        <v>7112179</v>
      </c>
      <c r="AH721" t="s">
        <v>47149</v>
      </c>
      <c r="AI721" t="s">
        <v>47148</v>
      </c>
      <c r="AJ721" t="s">
        <v>47147</v>
      </c>
      <c r="AK721" t="s">
        <v>47146</v>
      </c>
      <c r="AL721">
        <v>69</v>
      </c>
      <c r="AM721" s="5">
        <f t="shared" si="90"/>
        <v>11.5</v>
      </c>
      <c r="AN721" s="4">
        <f t="shared" si="95"/>
        <v>1.741764483150322E-2</v>
      </c>
      <c r="AO721" s="3"/>
      <c r="AP721">
        <v>0</v>
      </c>
      <c r="AQ721" t="s">
        <v>222</v>
      </c>
      <c r="AR721" t="s">
        <v>3439</v>
      </c>
      <c r="AS721" t="s">
        <v>221</v>
      </c>
      <c r="AT721" s="2" t="s">
        <v>0</v>
      </c>
      <c r="AU721" s="1">
        <f t="shared" si="91"/>
        <v>3.0731820237310337</v>
      </c>
      <c r="AV721" s="1">
        <f t="shared" si="92"/>
        <v>2.6927770121365451</v>
      </c>
      <c r="AW721" s="1">
        <f t="shared" si="93"/>
        <v>2.3123720005420552</v>
      </c>
    </row>
    <row r="722" spans="1:49" x14ac:dyDescent="0.2">
      <c r="A722">
        <v>720</v>
      </c>
      <c r="B722" t="s">
        <v>47145</v>
      </c>
      <c r="C722" t="s">
        <v>47144</v>
      </c>
      <c r="F722" t="s">
        <v>47143</v>
      </c>
      <c r="G722" t="s">
        <v>17</v>
      </c>
      <c r="H722" t="s">
        <v>16</v>
      </c>
      <c r="I722" t="s">
        <v>44466</v>
      </c>
      <c r="J722">
        <v>60016849</v>
      </c>
      <c r="K722" t="s">
        <v>9446</v>
      </c>
      <c r="L722" t="s">
        <v>9445</v>
      </c>
      <c r="M722" t="s">
        <v>725</v>
      </c>
      <c r="N722">
        <v>4</v>
      </c>
      <c r="O722" t="s">
        <v>47142</v>
      </c>
      <c r="P722" t="s">
        <v>47141</v>
      </c>
      <c r="Q722" t="s">
        <v>47140</v>
      </c>
      <c r="R722" s="7">
        <v>42491</v>
      </c>
      <c r="S722" s="8">
        <f t="shared" si="88"/>
        <v>2016</v>
      </c>
      <c r="T722" s="8">
        <v>2016</v>
      </c>
      <c r="U722" s="8">
        <f t="shared" si="89"/>
        <v>6</v>
      </c>
      <c r="V722" s="7">
        <v>42491</v>
      </c>
      <c r="W722" t="s">
        <v>35149</v>
      </c>
      <c r="X722" s="2">
        <v>0.74099999999999999</v>
      </c>
      <c r="Y722" s="6">
        <f t="shared" si="94"/>
        <v>1.9780571794666454E-2</v>
      </c>
      <c r="AA722">
        <v>7403224</v>
      </c>
      <c r="AB722">
        <v>12341</v>
      </c>
      <c r="AC722">
        <v>15208540</v>
      </c>
      <c r="AD722" t="s">
        <v>6</v>
      </c>
      <c r="AE722">
        <v>33</v>
      </c>
      <c r="AF722">
        <v>5</v>
      </c>
      <c r="AH722" t="s">
        <v>47139</v>
      </c>
      <c r="AI722" t="s">
        <v>47138</v>
      </c>
      <c r="AK722" t="s">
        <v>47137</v>
      </c>
      <c r="AL722">
        <v>36</v>
      </c>
      <c r="AM722" s="5">
        <f t="shared" si="90"/>
        <v>6</v>
      </c>
      <c r="AN722" s="4">
        <f t="shared" si="95"/>
        <v>9.0874668686103752E-3</v>
      </c>
      <c r="AO722" s="3"/>
      <c r="AP722">
        <v>0</v>
      </c>
      <c r="AQ722" t="s">
        <v>924</v>
      </c>
      <c r="AR722" t="s">
        <v>1</v>
      </c>
      <c r="AS722" t="s">
        <v>923</v>
      </c>
      <c r="AT722" s="2" t="s">
        <v>0</v>
      </c>
      <c r="AU722" s="1">
        <f t="shared" si="91"/>
        <v>1.6572640316849629</v>
      </c>
      <c r="AV722" s="1">
        <f t="shared" si="92"/>
        <v>1.4434019331638415</v>
      </c>
      <c r="AW722" s="1">
        <f t="shared" si="93"/>
        <v>1.2295398346427198</v>
      </c>
    </row>
    <row r="723" spans="1:49" x14ac:dyDescent="0.2">
      <c r="A723">
        <v>721</v>
      </c>
      <c r="B723" t="s">
        <v>47136</v>
      </c>
      <c r="C723" t="s">
        <v>47135</v>
      </c>
      <c r="F723" t="s">
        <v>47134</v>
      </c>
      <c r="G723" t="s">
        <v>17</v>
      </c>
      <c r="H723" t="s">
        <v>16</v>
      </c>
      <c r="I723" t="s">
        <v>12396</v>
      </c>
      <c r="J723" t="s">
        <v>47133</v>
      </c>
      <c r="K723" t="s">
        <v>47132</v>
      </c>
      <c r="L723" t="s">
        <v>47131</v>
      </c>
      <c r="M723" t="s">
        <v>47130</v>
      </c>
      <c r="N723">
        <v>5</v>
      </c>
      <c r="O723" t="s">
        <v>47129</v>
      </c>
      <c r="P723" t="s">
        <v>47128</v>
      </c>
      <c r="Q723" t="s">
        <v>47127</v>
      </c>
      <c r="R723" s="7">
        <v>42491</v>
      </c>
      <c r="S723" s="8">
        <f t="shared" si="88"/>
        <v>2016</v>
      </c>
      <c r="T723" s="8">
        <v>2016</v>
      </c>
      <c r="U723" s="8">
        <f t="shared" si="89"/>
        <v>6</v>
      </c>
      <c r="V723" s="7">
        <v>42491</v>
      </c>
      <c r="W723" t="s">
        <v>4153</v>
      </c>
      <c r="X723" s="2">
        <v>1.365</v>
      </c>
      <c r="Y723" s="6">
        <f t="shared" si="94"/>
        <v>3.6437895411227675E-2</v>
      </c>
      <c r="AA723">
        <v>189545</v>
      </c>
      <c r="AB723">
        <v>17393</v>
      </c>
      <c r="AD723" t="s">
        <v>6</v>
      </c>
      <c r="AE723">
        <v>65</v>
      </c>
      <c r="AF723">
        <v>5</v>
      </c>
      <c r="AG723">
        <v>7111360</v>
      </c>
      <c r="AH723" t="s">
        <v>47126</v>
      </c>
      <c r="AI723" t="s">
        <v>47125</v>
      </c>
      <c r="AJ723" t="s">
        <v>47124</v>
      </c>
      <c r="AK723" t="s">
        <v>47123</v>
      </c>
      <c r="AL723">
        <v>30</v>
      </c>
      <c r="AM723" s="5">
        <f t="shared" si="90"/>
        <v>5</v>
      </c>
      <c r="AN723" s="4">
        <f t="shared" si="95"/>
        <v>7.5728890571753124E-3</v>
      </c>
      <c r="AO723" s="3"/>
      <c r="AP723">
        <v>0</v>
      </c>
      <c r="AQ723" t="s">
        <v>222</v>
      </c>
      <c r="AR723">
        <v>61171187</v>
      </c>
      <c r="AS723" t="s">
        <v>221</v>
      </c>
      <c r="AT723" s="2" t="s">
        <v>0</v>
      </c>
      <c r="AU723" s="1">
        <f t="shared" si="91"/>
        <v>2.7778393505011967</v>
      </c>
      <c r="AV723" s="1">
        <f t="shared" si="92"/>
        <v>2.2005392234201495</v>
      </c>
      <c r="AW723" s="1">
        <f t="shared" si="93"/>
        <v>1.6232390963391019</v>
      </c>
    </row>
    <row r="724" spans="1:49" x14ac:dyDescent="0.2">
      <c r="A724">
        <v>722</v>
      </c>
      <c r="B724" t="s">
        <v>47122</v>
      </c>
      <c r="C724" t="s">
        <v>47121</v>
      </c>
      <c r="F724" t="s">
        <v>47120</v>
      </c>
      <c r="G724" t="s">
        <v>17</v>
      </c>
      <c r="H724" t="s">
        <v>16</v>
      </c>
      <c r="I724" t="s">
        <v>47119</v>
      </c>
      <c r="J724" t="s">
        <v>47118</v>
      </c>
      <c r="K724" t="s">
        <v>47117</v>
      </c>
      <c r="L724" t="s">
        <v>47116</v>
      </c>
      <c r="M724" t="s">
        <v>38033</v>
      </c>
      <c r="N724">
        <v>7</v>
      </c>
      <c r="O724" t="s">
        <v>47115</v>
      </c>
      <c r="P724" t="s">
        <v>47114</v>
      </c>
      <c r="Q724" t="s">
        <v>47113</v>
      </c>
      <c r="R724" s="7">
        <v>42491</v>
      </c>
      <c r="S724" s="8">
        <f t="shared" si="88"/>
        <v>2016</v>
      </c>
      <c r="T724" s="8">
        <v>2016</v>
      </c>
      <c r="U724" s="8">
        <f t="shared" si="89"/>
        <v>6</v>
      </c>
      <c r="V724" s="7">
        <v>42491</v>
      </c>
      <c r="W724" t="s">
        <v>4153</v>
      </c>
      <c r="X724" s="2">
        <v>1.365</v>
      </c>
      <c r="Y724" s="6">
        <f t="shared" si="94"/>
        <v>3.6437895411227675E-2</v>
      </c>
      <c r="AA724">
        <v>189545</v>
      </c>
      <c r="AB724">
        <v>17393</v>
      </c>
      <c r="AD724" t="s">
        <v>6</v>
      </c>
      <c r="AE724">
        <v>65</v>
      </c>
      <c r="AF724">
        <v>5</v>
      </c>
      <c r="AG724">
        <v>7116610</v>
      </c>
      <c r="AH724" t="s">
        <v>47112</v>
      </c>
      <c r="AI724" t="s">
        <v>47111</v>
      </c>
      <c r="AJ724" t="s">
        <v>47110</v>
      </c>
      <c r="AK724" t="s">
        <v>47109</v>
      </c>
      <c r="AL724">
        <v>51</v>
      </c>
      <c r="AM724" s="5">
        <f t="shared" si="90"/>
        <v>8.5</v>
      </c>
      <c r="AN724" s="4">
        <f t="shared" si="95"/>
        <v>1.2873911397198031E-2</v>
      </c>
      <c r="AO724" s="3"/>
      <c r="AP724">
        <v>0</v>
      </c>
      <c r="AQ724" t="s">
        <v>25269</v>
      </c>
      <c r="AR724" t="s">
        <v>47108</v>
      </c>
      <c r="AS724" t="s">
        <v>29737</v>
      </c>
      <c r="AT724" s="2" t="s">
        <v>0</v>
      </c>
      <c r="AU724" s="1">
        <f t="shared" si="91"/>
        <v>2.9368700207018779</v>
      </c>
      <c r="AV724" s="1">
        <f t="shared" si="92"/>
        <v>2.4655903404212856</v>
      </c>
      <c r="AW724" s="1">
        <f t="shared" si="93"/>
        <v>1.9943106601406924</v>
      </c>
    </row>
    <row r="725" spans="1:49" x14ac:dyDescent="0.2">
      <c r="A725">
        <v>723</v>
      </c>
      <c r="B725" t="s">
        <v>47107</v>
      </c>
      <c r="C725" t="s">
        <v>47106</v>
      </c>
      <c r="F725" t="s">
        <v>47105</v>
      </c>
      <c r="G725" t="s">
        <v>17</v>
      </c>
      <c r="H725" t="s">
        <v>16</v>
      </c>
      <c r="I725" t="s">
        <v>1118</v>
      </c>
      <c r="J725">
        <v>60026714</v>
      </c>
      <c r="K725" t="s">
        <v>1117</v>
      </c>
      <c r="L725" t="s">
        <v>1116</v>
      </c>
      <c r="M725" t="s">
        <v>135</v>
      </c>
      <c r="N725">
        <v>3</v>
      </c>
      <c r="O725" t="s">
        <v>1115</v>
      </c>
      <c r="P725" t="s">
        <v>1114</v>
      </c>
      <c r="Q725" t="s">
        <v>1113</v>
      </c>
      <c r="R725" s="7">
        <v>42491</v>
      </c>
      <c r="S725" s="8">
        <f t="shared" si="88"/>
        <v>2016</v>
      </c>
      <c r="T725" s="8">
        <v>2016</v>
      </c>
      <c r="U725" s="8">
        <f t="shared" si="89"/>
        <v>6</v>
      </c>
      <c r="V725" s="7">
        <v>42491</v>
      </c>
      <c r="W725" t="s">
        <v>2444</v>
      </c>
      <c r="X725" s="2">
        <v>0.2</v>
      </c>
      <c r="Y725" s="6">
        <f t="shared" si="94"/>
        <v>5.3388857745388539E-3</v>
      </c>
      <c r="AA725">
        <v>161136</v>
      </c>
      <c r="AB725">
        <v>16718</v>
      </c>
      <c r="AC725">
        <v>21916349</v>
      </c>
      <c r="AD725" t="s">
        <v>6</v>
      </c>
      <c r="AE725">
        <v>70</v>
      </c>
      <c r="AF725" s="10">
        <v>44352</v>
      </c>
      <c r="AH725" t="s">
        <v>44611</v>
      </c>
      <c r="AI725" t="s">
        <v>47104</v>
      </c>
      <c r="AJ725" t="s">
        <v>47103</v>
      </c>
      <c r="AK725" t="s">
        <v>47102</v>
      </c>
      <c r="AL725">
        <v>1</v>
      </c>
      <c r="AM725" s="5">
        <f t="shared" si="90"/>
        <v>0.16666666666666666</v>
      </c>
      <c r="AN725" s="4">
        <f t="shared" si="95"/>
        <v>2.5242963523917705E-4</v>
      </c>
      <c r="AO725" s="3"/>
      <c r="AP725">
        <v>0</v>
      </c>
      <c r="AR725" t="s">
        <v>1</v>
      </c>
      <c r="AT725" s="2">
        <v>0.72599999999999998</v>
      </c>
      <c r="AU725" s="1">
        <f t="shared" si="91"/>
        <v>0.38129489327489507</v>
      </c>
      <c r="AV725" s="1">
        <f t="shared" si="92"/>
        <v>0.27956577048890158</v>
      </c>
      <c r="AW725" s="1">
        <f t="shared" si="93"/>
        <v>0.177836647702908</v>
      </c>
    </row>
    <row r="726" spans="1:49" x14ac:dyDescent="0.2">
      <c r="A726">
        <v>724</v>
      </c>
      <c r="B726" t="s">
        <v>47101</v>
      </c>
      <c r="C726" t="s">
        <v>47100</v>
      </c>
      <c r="F726" t="s">
        <v>47099</v>
      </c>
      <c r="G726" t="s">
        <v>17</v>
      </c>
      <c r="H726" t="s">
        <v>16</v>
      </c>
      <c r="I726" t="s">
        <v>4706</v>
      </c>
      <c r="J726">
        <v>60019616</v>
      </c>
      <c r="K726" t="s">
        <v>3869</v>
      </c>
      <c r="L726" t="s">
        <v>3868</v>
      </c>
      <c r="M726" t="s">
        <v>340</v>
      </c>
      <c r="N726">
        <v>5</v>
      </c>
      <c r="O726" t="s">
        <v>47098</v>
      </c>
      <c r="P726" t="s">
        <v>47097</v>
      </c>
      <c r="Q726" t="s">
        <v>11403</v>
      </c>
      <c r="R726" s="7">
        <v>42491</v>
      </c>
      <c r="S726" s="8">
        <f t="shared" si="88"/>
        <v>2016</v>
      </c>
      <c r="T726" s="8">
        <v>2016</v>
      </c>
      <c r="U726" s="8">
        <f t="shared" si="89"/>
        <v>6</v>
      </c>
      <c r="V726" s="7">
        <v>42491</v>
      </c>
      <c r="W726" t="s">
        <v>3007</v>
      </c>
      <c r="X726" s="2">
        <v>0.42099999999999999</v>
      </c>
      <c r="Y726" s="6">
        <f t="shared" si="94"/>
        <v>1.1238354555404288E-2</v>
      </c>
      <c r="AB726">
        <v>19900193962</v>
      </c>
      <c r="AC726">
        <v>21583226</v>
      </c>
      <c r="AD726" t="s">
        <v>6</v>
      </c>
      <c r="AE726">
        <v>6</v>
      </c>
      <c r="AF726">
        <v>5</v>
      </c>
      <c r="AG726">
        <v>55312</v>
      </c>
      <c r="AI726" t="s">
        <v>47096</v>
      </c>
      <c r="AK726" t="s">
        <v>47095</v>
      </c>
      <c r="AL726">
        <v>8</v>
      </c>
      <c r="AM726" s="5">
        <f t="shared" si="90"/>
        <v>1.3333333333333333</v>
      </c>
      <c r="AN726" s="4">
        <f t="shared" si="95"/>
        <v>2.0194370819134164E-3</v>
      </c>
      <c r="AO726" s="3"/>
      <c r="AP726">
        <v>1</v>
      </c>
      <c r="AQ726" t="s">
        <v>222</v>
      </c>
      <c r="AR726">
        <v>11405038</v>
      </c>
      <c r="AS726" t="s">
        <v>221</v>
      </c>
      <c r="AT726" s="2">
        <v>1.548</v>
      </c>
      <c r="AU726" s="1">
        <f t="shared" si="91"/>
        <v>0.84726793133570244</v>
      </c>
      <c r="AV726" s="1">
        <f t="shared" si="92"/>
        <v>0.6628895818658852</v>
      </c>
      <c r="AW726" s="1">
        <f t="shared" si="93"/>
        <v>0.47851123239606769</v>
      </c>
    </row>
    <row r="727" spans="1:49" x14ac:dyDescent="0.2">
      <c r="A727">
        <v>725</v>
      </c>
      <c r="B727" t="s">
        <v>47094</v>
      </c>
      <c r="C727" t="s">
        <v>47093</v>
      </c>
      <c r="F727" t="s">
        <v>47092</v>
      </c>
      <c r="G727" t="s">
        <v>17</v>
      </c>
      <c r="H727" t="s">
        <v>16</v>
      </c>
      <c r="I727" t="s">
        <v>7987</v>
      </c>
      <c r="J727">
        <v>60017776</v>
      </c>
      <c r="K727" t="s">
        <v>20227</v>
      </c>
      <c r="L727" t="s">
        <v>1340</v>
      </c>
      <c r="M727" t="s">
        <v>709</v>
      </c>
      <c r="N727">
        <v>3</v>
      </c>
      <c r="O727" t="s">
        <v>47091</v>
      </c>
      <c r="P727" t="s">
        <v>47090</v>
      </c>
      <c r="Q727" t="s">
        <v>20224</v>
      </c>
      <c r="R727" s="7">
        <v>42491</v>
      </c>
      <c r="S727" s="8">
        <f t="shared" si="88"/>
        <v>2016</v>
      </c>
      <c r="T727" s="8">
        <v>2016</v>
      </c>
      <c r="U727" s="8">
        <f t="shared" si="89"/>
        <v>6</v>
      </c>
      <c r="V727" s="7">
        <v>42491</v>
      </c>
      <c r="W727" t="s">
        <v>1909</v>
      </c>
      <c r="X727" s="2">
        <v>0.21099999999999999</v>
      </c>
      <c r="Y727" s="6">
        <f t="shared" si="94"/>
        <v>5.6325244921384904E-3</v>
      </c>
      <c r="AA727">
        <v>9168516</v>
      </c>
      <c r="AB727">
        <v>18936</v>
      </c>
      <c r="AC727">
        <v>17451345</v>
      </c>
      <c r="AD727" t="s">
        <v>6</v>
      </c>
      <c r="AE727" t="s">
        <v>1908</v>
      </c>
      <c r="AF727">
        <v>5</v>
      </c>
      <c r="AH727" t="s">
        <v>47089</v>
      </c>
      <c r="AI727" t="s">
        <v>47088</v>
      </c>
      <c r="AJ727" t="s">
        <v>47087</v>
      </c>
      <c r="AK727" t="s">
        <v>47086</v>
      </c>
      <c r="AL727">
        <v>0</v>
      </c>
      <c r="AM727" s="5">
        <f t="shared" si="90"/>
        <v>0</v>
      </c>
      <c r="AN727" s="4">
        <f t="shared" si="95"/>
        <v>0</v>
      </c>
      <c r="AO727" s="3"/>
      <c r="AP727">
        <v>0</v>
      </c>
      <c r="AQ727" t="s">
        <v>47085</v>
      </c>
      <c r="AR727" t="s">
        <v>47084</v>
      </c>
      <c r="AS727" t="s">
        <v>20227</v>
      </c>
      <c r="AT727" s="2">
        <v>0.52500000000000002</v>
      </c>
      <c r="AU727" s="1">
        <f t="shared" si="91"/>
        <v>0.39427671444969431</v>
      </c>
      <c r="AV727" s="1">
        <f t="shared" si="92"/>
        <v>0.28162622460692455</v>
      </c>
      <c r="AW727" s="1">
        <f t="shared" si="93"/>
        <v>0.1689757347641547</v>
      </c>
    </row>
    <row r="728" spans="1:49" x14ac:dyDescent="0.2">
      <c r="A728">
        <v>726</v>
      </c>
      <c r="B728" t="s">
        <v>47083</v>
      </c>
      <c r="C728" t="s">
        <v>47082</v>
      </c>
      <c r="F728" t="s">
        <v>47081</v>
      </c>
      <c r="G728" t="s">
        <v>17</v>
      </c>
      <c r="H728" t="s">
        <v>16</v>
      </c>
      <c r="I728" t="s">
        <v>47080</v>
      </c>
      <c r="J728">
        <v>60073866</v>
      </c>
      <c r="K728" t="s">
        <v>47079</v>
      </c>
      <c r="L728" t="s">
        <v>6531</v>
      </c>
      <c r="M728" t="s">
        <v>2835</v>
      </c>
      <c r="N728">
        <v>2</v>
      </c>
      <c r="O728" t="s">
        <v>47078</v>
      </c>
      <c r="P728" t="s">
        <v>47077</v>
      </c>
      <c r="Q728" t="s">
        <v>47076</v>
      </c>
      <c r="R728" s="7">
        <v>42491</v>
      </c>
      <c r="S728" s="8">
        <f t="shared" si="88"/>
        <v>2016</v>
      </c>
      <c r="T728" s="8">
        <v>2016</v>
      </c>
      <c r="U728" s="8">
        <f t="shared" si="89"/>
        <v>6</v>
      </c>
      <c r="V728" s="7">
        <v>42491</v>
      </c>
      <c r="W728" t="s">
        <v>35248</v>
      </c>
      <c r="X728" s="2">
        <v>0.14899999999999999</v>
      </c>
      <c r="Y728" s="6">
        <f t="shared" si="94"/>
        <v>3.977469902031446E-3</v>
      </c>
      <c r="AA728">
        <v>5431972</v>
      </c>
      <c r="AB728">
        <v>15425</v>
      </c>
      <c r="AC728">
        <v>15738906</v>
      </c>
      <c r="AD728" t="s">
        <v>6</v>
      </c>
      <c r="AE728">
        <v>59</v>
      </c>
      <c r="AF728">
        <v>2</v>
      </c>
      <c r="AH728" t="s">
        <v>14742</v>
      </c>
      <c r="AI728" t="s">
        <v>47075</v>
      </c>
      <c r="AJ728" t="s">
        <v>47074</v>
      </c>
      <c r="AK728" t="s">
        <v>47073</v>
      </c>
      <c r="AL728">
        <v>0</v>
      </c>
      <c r="AM728" s="5">
        <f t="shared" si="90"/>
        <v>0</v>
      </c>
      <c r="AN728" s="4">
        <f t="shared" si="95"/>
        <v>0</v>
      </c>
      <c r="AO728" s="3"/>
      <c r="AP728">
        <v>0</v>
      </c>
      <c r="AR728" t="s">
        <v>1</v>
      </c>
      <c r="AT728" s="2" t="s">
        <v>0</v>
      </c>
      <c r="AU728" s="1">
        <f t="shared" si="91"/>
        <v>0.2784228931422012</v>
      </c>
      <c r="AV728" s="1">
        <f t="shared" si="92"/>
        <v>0.19887349510157229</v>
      </c>
      <c r="AW728" s="1">
        <f t="shared" si="93"/>
        <v>0.11932409706094337</v>
      </c>
    </row>
    <row r="729" spans="1:49" x14ac:dyDescent="0.2">
      <c r="A729">
        <v>727</v>
      </c>
      <c r="B729" t="s">
        <v>47072</v>
      </c>
      <c r="C729" t="s">
        <v>47071</v>
      </c>
      <c r="F729" t="s">
        <v>47070</v>
      </c>
      <c r="G729" t="s">
        <v>17</v>
      </c>
      <c r="H729" t="s">
        <v>16</v>
      </c>
      <c r="I729" t="s">
        <v>47069</v>
      </c>
      <c r="J729" t="s">
        <v>47068</v>
      </c>
      <c r="K729" t="s">
        <v>47067</v>
      </c>
      <c r="L729" t="s">
        <v>47066</v>
      </c>
      <c r="M729" t="s">
        <v>47065</v>
      </c>
      <c r="N729">
        <v>4</v>
      </c>
      <c r="O729" t="s">
        <v>47064</v>
      </c>
      <c r="P729" t="s">
        <v>47063</v>
      </c>
      <c r="Q729" t="s">
        <v>47062</v>
      </c>
      <c r="R729" s="7">
        <v>42491</v>
      </c>
      <c r="S729" s="8">
        <f t="shared" si="88"/>
        <v>2016</v>
      </c>
      <c r="T729" s="8">
        <v>2016</v>
      </c>
      <c r="U729" s="8">
        <f t="shared" si="89"/>
        <v>6</v>
      </c>
      <c r="V729" s="7">
        <v>42491</v>
      </c>
      <c r="W729" t="s">
        <v>3393</v>
      </c>
      <c r="X729" s="2">
        <v>1.468</v>
      </c>
      <c r="Y729" s="6">
        <f t="shared" si="94"/>
        <v>3.9187421585115186E-2</v>
      </c>
      <c r="AA729">
        <v>906778</v>
      </c>
      <c r="AB729">
        <v>18931</v>
      </c>
      <c r="AD729" t="s">
        <v>6</v>
      </c>
      <c r="AE729">
        <v>64</v>
      </c>
      <c r="AF729">
        <v>5</v>
      </c>
      <c r="AG729">
        <v>7434625</v>
      </c>
      <c r="AH729" t="s">
        <v>47061</v>
      </c>
      <c r="AI729" t="s">
        <v>47060</v>
      </c>
      <c r="AJ729" t="s">
        <v>47059</v>
      </c>
      <c r="AK729" t="s">
        <v>47058</v>
      </c>
      <c r="AL729">
        <v>3</v>
      </c>
      <c r="AM729" s="5">
        <f t="shared" si="90"/>
        <v>0.5</v>
      </c>
      <c r="AN729" s="4">
        <f t="shared" si="95"/>
        <v>7.572889057175312E-4</v>
      </c>
      <c r="AO729" s="3"/>
      <c r="AP729">
        <v>0</v>
      </c>
      <c r="AR729" t="s">
        <v>1</v>
      </c>
      <c r="AT729" s="2">
        <v>5.0830000000000002</v>
      </c>
      <c r="AU729" s="1">
        <f t="shared" si="91"/>
        <v>2.7658381781295889</v>
      </c>
      <c r="AV729" s="1">
        <f t="shared" si="92"/>
        <v>1.9972355245416358</v>
      </c>
      <c r="AW729" s="1">
        <f t="shared" si="93"/>
        <v>1.2286328709536827</v>
      </c>
    </row>
    <row r="730" spans="1:49" x14ac:dyDescent="0.2">
      <c r="A730">
        <v>728</v>
      </c>
      <c r="B730" t="s">
        <v>47057</v>
      </c>
      <c r="C730" t="s">
        <v>47056</v>
      </c>
      <c r="F730" t="s">
        <v>47055</v>
      </c>
      <c r="G730" t="s">
        <v>17</v>
      </c>
      <c r="H730" t="s">
        <v>16</v>
      </c>
      <c r="I730" t="s">
        <v>11862</v>
      </c>
      <c r="J730" t="s">
        <v>47054</v>
      </c>
      <c r="K730" t="s">
        <v>47053</v>
      </c>
      <c r="L730" t="s">
        <v>47052</v>
      </c>
      <c r="M730" t="s">
        <v>8819</v>
      </c>
      <c r="N730">
        <v>4</v>
      </c>
      <c r="O730" t="s">
        <v>47051</v>
      </c>
      <c r="P730" t="s">
        <v>47050</v>
      </c>
      <c r="Q730" t="s">
        <v>47049</v>
      </c>
      <c r="R730" s="7">
        <v>42491</v>
      </c>
      <c r="S730" s="8">
        <f t="shared" si="88"/>
        <v>2016</v>
      </c>
      <c r="T730" s="8">
        <v>2016</v>
      </c>
      <c r="U730" s="8">
        <f t="shared" si="89"/>
        <v>6</v>
      </c>
      <c r="V730" s="7">
        <v>42491</v>
      </c>
      <c r="W730" t="s">
        <v>3393</v>
      </c>
      <c r="X730" s="2">
        <v>1.468</v>
      </c>
      <c r="Y730" s="6">
        <f t="shared" si="94"/>
        <v>3.9187421585115186E-2</v>
      </c>
      <c r="AA730">
        <v>906778</v>
      </c>
      <c r="AB730">
        <v>18931</v>
      </c>
      <c r="AD730" t="s">
        <v>6</v>
      </c>
      <c r="AE730">
        <v>64</v>
      </c>
      <c r="AF730">
        <v>5</v>
      </c>
      <c r="AG730">
        <v>7442553</v>
      </c>
      <c r="AH730" t="s">
        <v>47048</v>
      </c>
      <c r="AI730" t="s">
        <v>47047</v>
      </c>
      <c r="AJ730" t="s">
        <v>47046</v>
      </c>
      <c r="AK730" t="s">
        <v>47045</v>
      </c>
      <c r="AL730">
        <v>20</v>
      </c>
      <c r="AM730" s="5">
        <f t="shared" si="90"/>
        <v>3.3333333333333335</v>
      </c>
      <c r="AN730" s="4">
        <f t="shared" si="95"/>
        <v>5.0485927047835416E-3</v>
      </c>
      <c r="AO730" s="3"/>
      <c r="AP730">
        <v>0</v>
      </c>
      <c r="AR730" t="s">
        <v>1</v>
      </c>
      <c r="AT730" s="2">
        <v>5.0830000000000002</v>
      </c>
      <c r="AU730" s="1">
        <f t="shared" si="91"/>
        <v>2.8945772921015687</v>
      </c>
      <c r="AV730" s="1">
        <f t="shared" si="92"/>
        <v>2.2118007144949363</v>
      </c>
      <c r="AW730" s="1">
        <f t="shared" si="93"/>
        <v>1.5290241368883035</v>
      </c>
    </row>
    <row r="731" spans="1:49" x14ac:dyDescent="0.2">
      <c r="A731">
        <v>729</v>
      </c>
      <c r="B731" t="s">
        <v>47044</v>
      </c>
      <c r="C731" t="s">
        <v>47043</v>
      </c>
      <c r="F731" t="s">
        <v>47042</v>
      </c>
      <c r="G731" t="s">
        <v>17</v>
      </c>
      <c r="H731" t="s">
        <v>16</v>
      </c>
      <c r="I731" t="s">
        <v>42227</v>
      </c>
      <c r="J731">
        <v>60025278</v>
      </c>
      <c r="K731" t="s">
        <v>5515</v>
      </c>
      <c r="L731" t="s">
        <v>1670</v>
      </c>
      <c r="M731" t="s">
        <v>340</v>
      </c>
      <c r="N731">
        <v>2</v>
      </c>
      <c r="O731" t="s">
        <v>47041</v>
      </c>
      <c r="P731" t="s">
        <v>47040</v>
      </c>
      <c r="Q731" t="s">
        <v>18591</v>
      </c>
      <c r="R731" s="7">
        <v>42491</v>
      </c>
      <c r="S731" s="8">
        <f t="shared" si="88"/>
        <v>2016</v>
      </c>
      <c r="T731" s="8">
        <v>2016</v>
      </c>
      <c r="U731" s="8">
        <f t="shared" si="89"/>
        <v>6</v>
      </c>
      <c r="V731" s="7">
        <v>42491</v>
      </c>
      <c r="W731" t="s">
        <v>34915</v>
      </c>
      <c r="X731" s="2">
        <v>0.251</v>
      </c>
      <c r="Y731" s="6">
        <f t="shared" si="94"/>
        <v>6.7003016470462617E-3</v>
      </c>
      <c r="AA731" t="s">
        <v>34914</v>
      </c>
      <c r="AB731">
        <v>5400152712</v>
      </c>
      <c r="AD731" t="s">
        <v>6</v>
      </c>
      <c r="AE731">
        <v>10</v>
      </c>
      <c r="AF731">
        <v>3</v>
      </c>
      <c r="AH731" t="s">
        <v>47039</v>
      </c>
      <c r="AI731" t="s">
        <v>47038</v>
      </c>
      <c r="AK731" t="s">
        <v>47037</v>
      </c>
      <c r="AL731">
        <v>3</v>
      </c>
      <c r="AM731" s="5">
        <f t="shared" si="90"/>
        <v>0.5</v>
      </c>
      <c r="AN731" s="4">
        <f t="shared" si="95"/>
        <v>7.572889057175312E-4</v>
      </c>
      <c r="AO731" s="3"/>
      <c r="AP731">
        <v>0</v>
      </c>
      <c r="AQ731" t="s">
        <v>222</v>
      </c>
      <c r="AR731">
        <v>60971005</v>
      </c>
      <c r="AS731" t="s">
        <v>221</v>
      </c>
      <c r="AT731" s="2" t="s">
        <v>0</v>
      </c>
      <c r="AU731" s="1">
        <f t="shared" si="91"/>
        <v>0.49173978246476424</v>
      </c>
      <c r="AV731" s="1">
        <f t="shared" si="92"/>
        <v>0.37287952763818966</v>
      </c>
      <c r="AW731" s="1">
        <f t="shared" si="93"/>
        <v>0.25401927281161502</v>
      </c>
    </row>
    <row r="732" spans="1:49" x14ac:dyDescent="0.2">
      <c r="A732">
        <v>730</v>
      </c>
      <c r="B732" t="s">
        <v>47036</v>
      </c>
      <c r="C732" t="s">
        <v>47035</v>
      </c>
      <c r="F732" t="s">
        <v>47034</v>
      </c>
      <c r="G732" t="s">
        <v>17</v>
      </c>
      <c r="H732" t="s">
        <v>16</v>
      </c>
      <c r="I732" t="s">
        <v>47033</v>
      </c>
      <c r="J732" t="s">
        <v>47032</v>
      </c>
      <c r="K732" t="s">
        <v>47031</v>
      </c>
      <c r="L732" t="s">
        <v>47030</v>
      </c>
      <c r="M732" t="s">
        <v>47029</v>
      </c>
      <c r="N732">
        <v>2</v>
      </c>
      <c r="O732" t="s">
        <v>47028</v>
      </c>
      <c r="P732" t="s">
        <v>47027</v>
      </c>
      <c r="Q732" t="s">
        <v>47026</v>
      </c>
      <c r="R732" s="7">
        <v>42491</v>
      </c>
      <c r="S732" s="8">
        <f t="shared" si="88"/>
        <v>2016</v>
      </c>
      <c r="T732" s="8">
        <v>2016</v>
      </c>
      <c r="U732" s="8">
        <f t="shared" si="89"/>
        <v>6</v>
      </c>
      <c r="V732" s="7">
        <v>42491</v>
      </c>
      <c r="W732" t="s">
        <v>3393</v>
      </c>
      <c r="X732" s="2">
        <v>1.468</v>
      </c>
      <c r="Y732" s="6">
        <f t="shared" si="94"/>
        <v>3.9187421585115186E-2</v>
      </c>
      <c r="AA732">
        <v>906778</v>
      </c>
      <c r="AB732">
        <v>18931</v>
      </c>
      <c r="AD732" t="s">
        <v>6</v>
      </c>
      <c r="AE732">
        <v>64</v>
      </c>
      <c r="AF732">
        <v>5</v>
      </c>
      <c r="AG732">
        <v>7447793</v>
      </c>
      <c r="AH732" t="s">
        <v>47025</v>
      </c>
      <c r="AI732" t="s">
        <v>47024</v>
      </c>
      <c r="AJ732" t="s">
        <v>47023</v>
      </c>
      <c r="AK732" t="s">
        <v>47022</v>
      </c>
      <c r="AL732">
        <v>20</v>
      </c>
      <c r="AM732" s="5">
        <f t="shared" si="90"/>
        <v>3.3333333333333335</v>
      </c>
      <c r="AN732" s="4">
        <f t="shared" si="95"/>
        <v>5.0485927047835416E-3</v>
      </c>
      <c r="AO732" s="3"/>
      <c r="AP732">
        <v>0</v>
      </c>
      <c r="AR732" t="s">
        <v>1</v>
      </c>
      <c r="AT732" s="2">
        <v>5.0830000000000002</v>
      </c>
      <c r="AU732" s="1">
        <f t="shared" si="91"/>
        <v>2.8945772921015687</v>
      </c>
      <c r="AV732" s="1">
        <f t="shared" si="92"/>
        <v>2.2118007144949363</v>
      </c>
      <c r="AW732" s="1">
        <f t="shared" si="93"/>
        <v>1.5290241368883035</v>
      </c>
    </row>
    <row r="733" spans="1:49" x14ac:dyDescent="0.2">
      <c r="A733">
        <v>731</v>
      </c>
      <c r="B733" t="s">
        <v>47021</v>
      </c>
      <c r="C733" t="s">
        <v>47020</v>
      </c>
      <c r="F733" t="s">
        <v>47019</v>
      </c>
      <c r="G733" t="s">
        <v>17</v>
      </c>
      <c r="H733" t="s">
        <v>16</v>
      </c>
      <c r="I733" t="s">
        <v>47018</v>
      </c>
      <c r="J733" t="s">
        <v>47017</v>
      </c>
      <c r="K733" t="s">
        <v>47016</v>
      </c>
      <c r="L733" t="s">
        <v>47015</v>
      </c>
      <c r="M733" t="s">
        <v>47014</v>
      </c>
      <c r="N733">
        <v>5</v>
      </c>
      <c r="O733" t="s">
        <v>47013</v>
      </c>
      <c r="P733" t="s">
        <v>47012</v>
      </c>
      <c r="Q733" t="s">
        <v>47011</v>
      </c>
      <c r="R733" s="7">
        <v>42491</v>
      </c>
      <c r="S733" s="8">
        <f t="shared" si="88"/>
        <v>2016</v>
      </c>
      <c r="T733" s="8">
        <v>2016</v>
      </c>
      <c r="U733" s="8">
        <f t="shared" si="89"/>
        <v>6</v>
      </c>
      <c r="V733" s="7">
        <v>42491</v>
      </c>
      <c r="W733" t="s">
        <v>47010</v>
      </c>
      <c r="X733" s="2">
        <v>0.57099999999999995</v>
      </c>
      <c r="Y733" s="6">
        <f t="shared" si="94"/>
        <v>1.5242518886308426E-2</v>
      </c>
      <c r="AA733">
        <v>16747321</v>
      </c>
      <c r="AB733">
        <v>19700167024</v>
      </c>
      <c r="AC733" t="s">
        <v>47009</v>
      </c>
      <c r="AD733" t="s">
        <v>6</v>
      </c>
      <c r="AE733">
        <v>59</v>
      </c>
      <c r="AF733">
        <v>5</v>
      </c>
      <c r="AH733" t="s">
        <v>47008</v>
      </c>
      <c r="AI733" t="s">
        <v>47007</v>
      </c>
      <c r="AJ733" t="s">
        <v>47006</v>
      </c>
      <c r="AK733" t="s">
        <v>47005</v>
      </c>
      <c r="AL733">
        <v>7</v>
      </c>
      <c r="AM733" s="5">
        <f t="shared" si="90"/>
        <v>1.1666666666666667</v>
      </c>
      <c r="AN733" s="4">
        <f t="shared" si="95"/>
        <v>1.7670074466742396E-3</v>
      </c>
      <c r="AO733" s="3"/>
      <c r="AP733">
        <v>0</v>
      </c>
      <c r="AR733" t="s">
        <v>1</v>
      </c>
      <c r="AT733" s="2" t="s">
        <v>0</v>
      </c>
      <c r="AU733" s="1">
        <f t="shared" si="91"/>
        <v>1.119986545441817</v>
      </c>
      <c r="AV733" s="1">
        <f t="shared" si="92"/>
        <v>0.85047631664913337</v>
      </c>
      <c r="AW733" s="1">
        <f t="shared" si="93"/>
        <v>0.58096608785644954</v>
      </c>
    </row>
    <row r="734" spans="1:49" x14ac:dyDescent="0.2">
      <c r="A734">
        <v>732</v>
      </c>
      <c r="B734" t="s">
        <v>47004</v>
      </c>
      <c r="C734" t="s">
        <v>47003</v>
      </c>
      <c r="F734" t="s">
        <v>47002</v>
      </c>
      <c r="G734" t="s">
        <v>17</v>
      </c>
      <c r="H734" t="s">
        <v>16</v>
      </c>
      <c r="I734" t="s">
        <v>47001</v>
      </c>
      <c r="J734" t="s">
        <v>47000</v>
      </c>
      <c r="K734" t="s">
        <v>46999</v>
      </c>
      <c r="L734" t="s">
        <v>46998</v>
      </c>
      <c r="M734" t="s">
        <v>46997</v>
      </c>
      <c r="N734">
        <v>4</v>
      </c>
      <c r="O734" t="s">
        <v>46996</v>
      </c>
      <c r="P734" t="s">
        <v>46995</v>
      </c>
      <c r="Q734" t="s">
        <v>46994</v>
      </c>
      <c r="R734" s="7">
        <v>42491</v>
      </c>
      <c r="S734" s="8">
        <f t="shared" si="88"/>
        <v>2016</v>
      </c>
      <c r="T734" s="8">
        <v>2016</v>
      </c>
      <c r="U734" s="8">
        <f t="shared" si="89"/>
        <v>6</v>
      </c>
      <c r="V734" s="7">
        <v>42491</v>
      </c>
      <c r="W734" t="s">
        <v>4153</v>
      </c>
      <c r="X734" s="2">
        <v>1.365</v>
      </c>
      <c r="Y734" s="6">
        <f t="shared" si="94"/>
        <v>3.6437895411227675E-2</v>
      </c>
      <c r="AA734">
        <v>189545</v>
      </c>
      <c r="AB734">
        <v>17393</v>
      </c>
      <c r="AD734" t="s">
        <v>6</v>
      </c>
      <c r="AE734">
        <v>65</v>
      </c>
      <c r="AF734">
        <v>5</v>
      </c>
      <c r="AG734">
        <v>7113887</v>
      </c>
      <c r="AH734" t="s">
        <v>46993</v>
      </c>
      <c r="AI734" t="s">
        <v>46992</v>
      </c>
      <c r="AJ734" t="s">
        <v>46991</v>
      </c>
      <c r="AK734" t="s">
        <v>46990</v>
      </c>
      <c r="AL734">
        <v>6</v>
      </c>
      <c r="AM734" s="5">
        <f t="shared" si="90"/>
        <v>1</v>
      </c>
      <c r="AN734" s="4">
        <f t="shared" si="95"/>
        <v>1.5145778114350624E-3</v>
      </c>
      <c r="AO734" s="3"/>
      <c r="AP734">
        <v>0</v>
      </c>
      <c r="AR734" t="s">
        <v>1</v>
      </c>
      <c r="AT734" s="2" t="s">
        <v>0</v>
      </c>
      <c r="AU734" s="1">
        <f t="shared" si="91"/>
        <v>2.5960900131289888</v>
      </c>
      <c r="AV734" s="1">
        <f t="shared" si="92"/>
        <v>1.8976236611331367</v>
      </c>
      <c r="AW734" s="1">
        <f t="shared" si="93"/>
        <v>1.1991573091372845</v>
      </c>
    </row>
    <row r="735" spans="1:49" x14ac:dyDescent="0.2">
      <c r="A735">
        <v>733</v>
      </c>
      <c r="B735" t="s">
        <v>46989</v>
      </c>
      <c r="C735" t="s">
        <v>46988</v>
      </c>
      <c r="F735" t="s">
        <v>46987</v>
      </c>
      <c r="G735" t="s">
        <v>17</v>
      </c>
      <c r="H735" t="s">
        <v>16</v>
      </c>
      <c r="I735" t="s">
        <v>41588</v>
      </c>
      <c r="J735" t="s">
        <v>46986</v>
      </c>
      <c r="K735" t="s">
        <v>46985</v>
      </c>
      <c r="L735" t="s">
        <v>46984</v>
      </c>
      <c r="M735" t="s">
        <v>230</v>
      </c>
      <c r="N735">
        <v>5</v>
      </c>
      <c r="O735" t="s">
        <v>46983</v>
      </c>
      <c r="P735" t="s">
        <v>46982</v>
      </c>
      <c r="Q735" t="s">
        <v>46981</v>
      </c>
      <c r="R735" s="7">
        <v>42491</v>
      </c>
      <c r="S735" s="8">
        <f t="shared" si="88"/>
        <v>2016</v>
      </c>
      <c r="T735" s="8">
        <v>2016</v>
      </c>
      <c r="U735" s="8">
        <f t="shared" si="89"/>
        <v>6</v>
      </c>
      <c r="V735" s="7">
        <v>42491</v>
      </c>
      <c r="W735" t="s">
        <v>10288</v>
      </c>
      <c r="X735" s="2">
        <v>1.6519999999999999</v>
      </c>
      <c r="Y735" s="6">
        <f t="shared" si="94"/>
        <v>4.409919649769093E-2</v>
      </c>
      <c r="AA735" t="s">
        <v>10287</v>
      </c>
      <c r="AB735">
        <v>17337</v>
      </c>
      <c r="AD735" t="s">
        <v>6</v>
      </c>
      <c r="AE735">
        <v>64</v>
      </c>
      <c r="AF735">
        <v>5</v>
      </c>
      <c r="AG735">
        <v>7420634</v>
      </c>
      <c r="AH735" t="s">
        <v>46980</v>
      </c>
      <c r="AI735" t="s">
        <v>46979</v>
      </c>
      <c r="AJ735" t="s">
        <v>46978</v>
      </c>
      <c r="AK735" t="s">
        <v>46977</v>
      </c>
      <c r="AL735">
        <v>14</v>
      </c>
      <c r="AM735" s="5">
        <f t="shared" si="90"/>
        <v>2.3333333333333335</v>
      </c>
      <c r="AN735" s="4">
        <f t="shared" si="95"/>
        <v>3.5340148933484792E-3</v>
      </c>
      <c r="AO735" s="3"/>
      <c r="AP735">
        <v>0</v>
      </c>
      <c r="AQ735" t="s">
        <v>222</v>
      </c>
      <c r="AR735">
        <v>61372034</v>
      </c>
      <c r="AS735" t="s">
        <v>221</v>
      </c>
      <c r="AT735" s="2" t="s">
        <v>0</v>
      </c>
      <c r="AU735" s="1">
        <f t="shared" si="91"/>
        <v>3.1929642016388198</v>
      </c>
      <c r="AV735" s="1">
        <f t="shared" si="92"/>
        <v>2.3816605695519706</v>
      </c>
      <c r="AW735" s="1">
        <f t="shared" si="93"/>
        <v>1.5703569374651214</v>
      </c>
    </row>
    <row r="736" spans="1:49" x14ac:dyDescent="0.2">
      <c r="A736">
        <v>734</v>
      </c>
      <c r="B736" t="s">
        <v>46976</v>
      </c>
      <c r="C736" t="s">
        <v>46975</v>
      </c>
      <c r="F736" t="s">
        <v>46974</v>
      </c>
      <c r="G736" t="s">
        <v>17</v>
      </c>
      <c r="H736" t="s">
        <v>16</v>
      </c>
      <c r="I736" t="s">
        <v>46973</v>
      </c>
      <c r="J736" t="s">
        <v>46972</v>
      </c>
      <c r="K736" t="s">
        <v>46971</v>
      </c>
      <c r="L736" t="s">
        <v>46970</v>
      </c>
      <c r="M736" t="s">
        <v>46969</v>
      </c>
      <c r="N736">
        <v>4</v>
      </c>
      <c r="O736" t="s">
        <v>46968</v>
      </c>
      <c r="P736" t="s">
        <v>46967</v>
      </c>
      <c r="Q736" t="s">
        <v>46966</v>
      </c>
      <c r="R736" s="7">
        <v>42491</v>
      </c>
      <c r="S736" s="8">
        <f t="shared" si="88"/>
        <v>2016</v>
      </c>
      <c r="T736" s="8">
        <v>2016</v>
      </c>
      <c r="U736" s="8">
        <f t="shared" si="89"/>
        <v>6</v>
      </c>
      <c r="V736" s="7">
        <v>42491</v>
      </c>
      <c r="W736" t="s">
        <v>6515</v>
      </c>
      <c r="X736" s="2">
        <v>2.0099999999999998</v>
      </c>
      <c r="Y736" s="6">
        <f t="shared" si="94"/>
        <v>5.3655802034115477E-2</v>
      </c>
      <c r="AA736">
        <v>15361276</v>
      </c>
      <c r="AB736">
        <v>18933</v>
      </c>
      <c r="AD736" t="s">
        <v>6</v>
      </c>
      <c r="AE736">
        <v>15</v>
      </c>
      <c r="AF736">
        <v>5</v>
      </c>
      <c r="AG736">
        <v>7386696</v>
      </c>
      <c r="AH736" t="s">
        <v>46965</v>
      </c>
      <c r="AI736" t="s">
        <v>46964</v>
      </c>
      <c r="AJ736" t="s">
        <v>46963</v>
      </c>
      <c r="AK736" t="s">
        <v>46962</v>
      </c>
      <c r="AL736">
        <v>41</v>
      </c>
      <c r="AM736" s="5">
        <f t="shared" si="90"/>
        <v>6.833333333333333</v>
      </c>
      <c r="AN736" s="4">
        <f t="shared" si="95"/>
        <v>1.0349615044806261E-2</v>
      </c>
      <c r="AO736" s="3"/>
      <c r="AP736">
        <v>0</v>
      </c>
      <c r="AR736" t="s">
        <v>1</v>
      </c>
      <c r="AT736" s="2" t="s">
        <v>0</v>
      </c>
      <c r="AU736" s="1">
        <f t="shared" si="91"/>
        <v>4.0663945937322712</v>
      </c>
      <c r="AV736" s="1">
        <f t="shared" si="92"/>
        <v>3.2002708539460869</v>
      </c>
      <c r="AW736" s="1">
        <f t="shared" si="93"/>
        <v>2.3341471141599022</v>
      </c>
    </row>
    <row r="737" spans="1:49" x14ac:dyDescent="0.2">
      <c r="A737">
        <v>735</v>
      </c>
      <c r="B737" t="s">
        <v>46961</v>
      </c>
      <c r="C737" t="s">
        <v>46960</v>
      </c>
      <c r="F737" t="s">
        <v>46959</v>
      </c>
      <c r="G737" t="s">
        <v>17</v>
      </c>
      <c r="H737" t="s">
        <v>16</v>
      </c>
      <c r="I737" t="s">
        <v>4255</v>
      </c>
      <c r="J737" t="s">
        <v>29455</v>
      </c>
      <c r="K737" t="s">
        <v>29454</v>
      </c>
      <c r="L737" t="s">
        <v>29453</v>
      </c>
      <c r="M737" t="s">
        <v>8456</v>
      </c>
      <c r="N737">
        <v>2</v>
      </c>
      <c r="O737" t="s">
        <v>46958</v>
      </c>
      <c r="P737" t="s">
        <v>46957</v>
      </c>
      <c r="Q737" t="s">
        <v>29455</v>
      </c>
      <c r="R737" s="7">
        <v>42491</v>
      </c>
      <c r="S737" s="8">
        <f t="shared" si="88"/>
        <v>2016</v>
      </c>
      <c r="T737" s="8">
        <v>2016</v>
      </c>
      <c r="U737" s="8">
        <f t="shared" si="89"/>
        <v>6</v>
      </c>
      <c r="V737" s="7">
        <v>42491</v>
      </c>
      <c r="W737" t="s">
        <v>4166</v>
      </c>
      <c r="X737" s="2">
        <v>0.92900000000000005</v>
      </c>
      <c r="Y737" s="6">
        <f t="shared" si="94"/>
        <v>2.4799124422732979E-2</v>
      </c>
      <c r="AA737">
        <v>10897798</v>
      </c>
      <c r="AB737">
        <v>18896</v>
      </c>
      <c r="AD737" t="s">
        <v>6</v>
      </c>
      <c r="AE737">
        <v>20</v>
      </c>
      <c r="AF737">
        <v>5</v>
      </c>
      <c r="AG737">
        <v>7414399</v>
      </c>
      <c r="AH737" t="s">
        <v>46956</v>
      </c>
      <c r="AI737" t="s">
        <v>46955</v>
      </c>
      <c r="AJ737" t="s">
        <v>46954</v>
      </c>
      <c r="AK737" t="s">
        <v>46953</v>
      </c>
      <c r="AL737">
        <v>17</v>
      </c>
      <c r="AM737" s="5">
        <f t="shared" si="90"/>
        <v>2.8333333333333335</v>
      </c>
      <c r="AN737" s="4">
        <f t="shared" si="95"/>
        <v>4.2913037990660102E-3</v>
      </c>
      <c r="AO737" s="3"/>
      <c r="AP737">
        <v>0</v>
      </c>
      <c r="AQ737" t="s">
        <v>222</v>
      </c>
      <c r="AR737">
        <v>61471114</v>
      </c>
      <c r="AS737" t="s">
        <v>221</v>
      </c>
      <c r="AT737" s="2">
        <v>3.4359999999999999</v>
      </c>
      <c r="AU737" s="1">
        <f t="shared" si="91"/>
        <v>1.8646778235632888</v>
      </c>
      <c r="AV737" s="1">
        <f t="shared" si="92"/>
        <v>1.4545214110899496</v>
      </c>
      <c r="AW737" s="1">
        <f t="shared" si="93"/>
        <v>1.0443649986166099</v>
      </c>
    </row>
    <row r="738" spans="1:49" x14ac:dyDescent="0.2">
      <c r="A738">
        <v>736</v>
      </c>
      <c r="B738" t="s">
        <v>46952</v>
      </c>
      <c r="C738" t="s">
        <v>46951</v>
      </c>
      <c r="F738" t="s">
        <v>46950</v>
      </c>
      <c r="G738" t="s">
        <v>17</v>
      </c>
      <c r="H738" t="s">
        <v>16</v>
      </c>
      <c r="I738" t="s">
        <v>16899</v>
      </c>
      <c r="J738" t="s">
        <v>46949</v>
      </c>
      <c r="K738" t="s">
        <v>46948</v>
      </c>
      <c r="L738" t="s">
        <v>46947</v>
      </c>
      <c r="M738" t="s">
        <v>42374</v>
      </c>
      <c r="N738">
        <v>4</v>
      </c>
      <c r="O738" t="s">
        <v>46946</v>
      </c>
      <c r="P738" t="s">
        <v>46945</v>
      </c>
      <c r="Q738" t="s">
        <v>46944</v>
      </c>
      <c r="R738" s="7">
        <v>42491</v>
      </c>
      <c r="S738" s="8">
        <f t="shared" si="88"/>
        <v>2016</v>
      </c>
      <c r="T738" s="8">
        <v>2016</v>
      </c>
      <c r="U738" s="8">
        <f t="shared" si="89"/>
        <v>6</v>
      </c>
      <c r="V738" s="7">
        <v>42491</v>
      </c>
      <c r="W738" t="s">
        <v>46943</v>
      </c>
      <c r="X738" s="2">
        <v>0.873</v>
      </c>
      <c r="Y738" s="6">
        <f t="shared" si="94"/>
        <v>2.3304236405862096E-2</v>
      </c>
      <c r="AA738">
        <v>10518215</v>
      </c>
      <c r="AB738">
        <v>26027</v>
      </c>
      <c r="AD738" t="s">
        <v>6</v>
      </c>
      <c r="AE738">
        <v>26</v>
      </c>
      <c r="AF738">
        <v>5</v>
      </c>
      <c r="AG738">
        <v>7102716</v>
      </c>
      <c r="AH738" t="s">
        <v>46942</v>
      </c>
      <c r="AI738" t="s">
        <v>46941</v>
      </c>
      <c r="AJ738" t="s">
        <v>46940</v>
      </c>
      <c r="AK738" t="s">
        <v>46939</v>
      </c>
      <c r="AL738">
        <v>15</v>
      </c>
      <c r="AM738" s="5">
        <f t="shared" si="90"/>
        <v>2.5</v>
      </c>
      <c r="AN738" s="4">
        <f t="shared" si="95"/>
        <v>3.7864445285876562E-3</v>
      </c>
      <c r="AO738" s="3"/>
      <c r="AP738">
        <v>0</v>
      </c>
      <c r="AQ738" t="s">
        <v>222</v>
      </c>
      <c r="AR738">
        <v>61390513</v>
      </c>
      <c r="AS738" t="s">
        <v>221</v>
      </c>
      <c r="AT738" s="2" t="s">
        <v>0</v>
      </c>
      <c r="AU738" s="1">
        <f t="shared" si="91"/>
        <v>1.7448898842679763</v>
      </c>
      <c r="AV738" s="1">
        <f t="shared" si="92"/>
        <v>1.3545340467224876</v>
      </c>
      <c r="AW738" s="1">
        <f t="shared" si="93"/>
        <v>0.9641782091769987</v>
      </c>
    </row>
    <row r="739" spans="1:49" x14ac:dyDescent="0.2">
      <c r="A739">
        <v>737</v>
      </c>
      <c r="B739" t="s">
        <v>46938</v>
      </c>
      <c r="C739" t="s">
        <v>46937</v>
      </c>
      <c r="F739" t="s">
        <v>46936</v>
      </c>
      <c r="G739" t="s">
        <v>17</v>
      </c>
      <c r="H739" t="s">
        <v>16</v>
      </c>
      <c r="I739" t="s">
        <v>5905</v>
      </c>
      <c r="J739" t="s">
        <v>46935</v>
      </c>
      <c r="K739" t="s">
        <v>46934</v>
      </c>
      <c r="L739" t="s">
        <v>46933</v>
      </c>
      <c r="M739" t="s">
        <v>4414</v>
      </c>
      <c r="N739">
        <v>5</v>
      </c>
      <c r="O739" t="s">
        <v>46932</v>
      </c>
      <c r="P739" t="s">
        <v>46931</v>
      </c>
      <c r="Q739" t="s">
        <v>46930</v>
      </c>
      <c r="R739" s="7">
        <v>42491</v>
      </c>
      <c r="S739" s="8">
        <f t="shared" si="88"/>
        <v>2016</v>
      </c>
      <c r="T739" s="8">
        <v>2016</v>
      </c>
      <c r="U739" s="8">
        <f t="shared" si="89"/>
        <v>6</v>
      </c>
      <c r="V739" s="7">
        <v>42491</v>
      </c>
      <c r="W739" t="s">
        <v>10288</v>
      </c>
      <c r="X739" s="2">
        <v>1.6519999999999999</v>
      </c>
      <c r="Y739" s="6">
        <f t="shared" si="94"/>
        <v>4.409919649769093E-2</v>
      </c>
      <c r="AA739" t="s">
        <v>10287</v>
      </c>
      <c r="AB739">
        <v>17337</v>
      </c>
      <c r="AD739" t="s">
        <v>6</v>
      </c>
      <c r="AE739">
        <v>64</v>
      </c>
      <c r="AF739">
        <v>5</v>
      </c>
      <c r="AG739">
        <v>7420580</v>
      </c>
      <c r="AH739" t="s">
        <v>46929</v>
      </c>
      <c r="AI739" t="s">
        <v>46928</v>
      </c>
      <c r="AJ739" t="s">
        <v>46927</v>
      </c>
      <c r="AK739" t="s">
        <v>46926</v>
      </c>
      <c r="AL739">
        <v>76</v>
      </c>
      <c r="AM739" s="5">
        <f t="shared" si="90"/>
        <v>12.666666666666666</v>
      </c>
      <c r="AN739" s="4">
        <f t="shared" si="95"/>
        <v>1.9184652278177457E-2</v>
      </c>
      <c r="AO739" s="3"/>
      <c r="AP739">
        <v>0</v>
      </c>
      <c r="AQ739" t="s">
        <v>222</v>
      </c>
      <c r="AR739">
        <v>61501340</v>
      </c>
      <c r="AS739" t="s">
        <v>30948</v>
      </c>
      <c r="AT739" s="2" t="s">
        <v>0</v>
      </c>
      <c r="AU739" s="1">
        <f t="shared" si="91"/>
        <v>3.6624833231836886</v>
      </c>
      <c r="AV739" s="1">
        <f t="shared" si="92"/>
        <v>3.1641924387934193</v>
      </c>
      <c r="AW739" s="1">
        <f t="shared" si="93"/>
        <v>2.6659015544031495</v>
      </c>
    </row>
    <row r="740" spans="1:49" x14ac:dyDescent="0.2">
      <c r="A740">
        <v>738</v>
      </c>
      <c r="B740" t="s">
        <v>46925</v>
      </c>
      <c r="C740" t="s">
        <v>46924</v>
      </c>
      <c r="F740" t="s">
        <v>46923</v>
      </c>
      <c r="G740" t="s">
        <v>17</v>
      </c>
      <c r="H740" t="s">
        <v>16</v>
      </c>
      <c r="I740" t="s">
        <v>10843</v>
      </c>
      <c r="J740" t="s">
        <v>46922</v>
      </c>
      <c r="K740" t="s">
        <v>46921</v>
      </c>
      <c r="L740" t="s">
        <v>5931</v>
      </c>
      <c r="M740" t="s">
        <v>230</v>
      </c>
      <c r="N740">
        <v>4</v>
      </c>
      <c r="O740" t="s">
        <v>46920</v>
      </c>
      <c r="P740" t="s">
        <v>46919</v>
      </c>
      <c r="Q740" t="s">
        <v>46918</v>
      </c>
      <c r="R740" s="7">
        <v>42491</v>
      </c>
      <c r="S740" s="8">
        <f t="shared" si="88"/>
        <v>2016</v>
      </c>
      <c r="T740" s="8">
        <v>2016</v>
      </c>
      <c r="U740" s="8">
        <f t="shared" si="89"/>
        <v>6</v>
      </c>
      <c r="V740" s="7">
        <v>42491</v>
      </c>
      <c r="W740" t="s">
        <v>4166</v>
      </c>
      <c r="X740" s="2">
        <v>0.92900000000000005</v>
      </c>
      <c r="Y740" s="6">
        <f t="shared" si="94"/>
        <v>2.4799124422732979E-2</v>
      </c>
      <c r="AA740">
        <v>10897798</v>
      </c>
      <c r="AB740">
        <v>18896</v>
      </c>
      <c r="AD740" t="s">
        <v>6</v>
      </c>
      <c r="AE740">
        <v>20</v>
      </c>
      <c r="AF740">
        <v>5</v>
      </c>
      <c r="AG740">
        <v>7420605</v>
      </c>
      <c r="AH740" t="s">
        <v>9265</v>
      </c>
      <c r="AI740" t="s">
        <v>46917</v>
      </c>
      <c r="AJ740" t="s">
        <v>46916</v>
      </c>
      <c r="AK740" t="s">
        <v>46915</v>
      </c>
      <c r="AL740">
        <v>172</v>
      </c>
      <c r="AM740" s="5">
        <f t="shared" si="90"/>
        <v>28.666666666666668</v>
      </c>
      <c r="AN740" s="4">
        <f t="shared" si="95"/>
        <v>4.3417897261138462E-2</v>
      </c>
      <c r="AO740" s="3"/>
      <c r="AP740">
        <v>0</v>
      </c>
      <c r="AR740" t="s">
        <v>1</v>
      </c>
      <c r="AT740" s="2">
        <v>3.4359999999999999</v>
      </c>
      <c r="AU740" s="1">
        <f t="shared" si="91"/>
        <v>3.0384756274254623</v>
      </c>
      <c r="AV740" s="1">
        <f t="shared" si="92"/>
        <v>3.4108510841935722</v>
      </c>
      <c r="AW740" s="1">
        <f t="shared" si="93"/>
        <v>3.7832265409616816</v>
      </c>
    </row>
    <row r="741" spans="1:49" x14ac:dyDescent="0.2">
      <c r="A741">
        <v>739</v>
      </c>
      <c r="B741" t="s">
        <v>46914</v>
      </c>
      <c r="C741" t="s">
        <v>46913</v>
      </c>
      <c r="F741" t="s">
        <v>46912</v>
      </c>
      <c r="G741" t="s">
        <v>17</v>
      </c>
      <c r="H741" t="s">
        <v>16</v>
      </c>
      <c r="I741" t="s">
        <v>46911</v>
      </c>
      <c r="J741" t="s">
        <v>46910</v>
      </c>
      <c r="K741" t="s">
        <v>46909</v>
      </c>
      <c r="L741" t="s">
        <v>46908</v>
      </c>
      <c r="M741" t="s">
        <v>46907</v>
      </c>
      <c r="N741">
        <v>5</v>
      </c>
      <c r="O741" t="s">
        <v>46906</v>
      </c>
      <c r="P741" t="s">
        <v>46905</v>
      </c>
      <c r="Q741" t="s">
        <v>46904</v>
      </c>
      <c r="R741" s="7">
        <v>42491</v>
      </c>
      <c r="S741" s="8">
        <f t="shared" si="88"/>
        <v>2016</v>
      </c>
      <c r="T741" s="8">
        <v>2016</v>
      </c>
      <c r="U741" s="8">
        <f t="shared" si="89"/>
        <v>6</v>
      </c>
      <c r="V741" s="7">
        <v>42491</v>
      </c>
      <c r="W741" t="s">
        <v>10288</v>
      </c>
      <c r="X741" s="2">
        <v>1.6519999999999999</v>
      </c>
      <c r="Y741" s="6">
        <f t="shared" si="94"/>
        <v>4.409919649769093E-2</v>
      </c>
      <c r="AA741" t="s">
        <v>10287</v>
      </c>
      <c r="AB741">
        <v>17337</v>
      </c>
      <c r="AD741" t="s">
        <v>6</v>
      </c>
      <c r="AE741">
        <v>64</v>
      </c>
      <c r="AF741">
        <v>5</v>
      </c>
      <c r="AG741">
        <v>7421984</v>
      </c>
      <c r="AH741" t="s">
        <v>46903</v>
      </c>
      <c r="AI741" t="s">
        <v>46902</v>
      </c>
      <c r="AJ741" t="s">
        <v>46901</v>
      </c>
      <c r="AK741" t="s">
        <v>46900</v>
      </c>
      <c r="AL741">
        <v>68</v>
      </c>
      <c r="AM741" s="5">
        <f t="shared" si="90"/>
        <v>11.333333333333334</v>
      </c>
      <c r="AN741" s="4">
        <f t="shared" si="95"/>
        <v>1.7165215196264041E-2</v>
      </c>
      <c r="AO741" s="3"/>
      <c r="AP741">
        <v>0</v>
      </c>
      <c r="AR741" t="s">
        <v>1</v>
      </c>
      <c r="AT741" s="2" t="s">
        <v>0</v>
      </c>
      <c r="AU741" s="1">
        <f t="shared" si="91"/>
        <v>3.6019002107262859</v>
      </c>
      <c r="AV741" s="1">
        <f t="shared" si="92"/>
        <v>3.0632205846977483</v>
      </c>
      <c r="AW741" s="1">
        <f t="shared" si="93"/>
        <v>2.5245409586692107</v>
      </c>
    </row>
    <row r="742" spans="1:49" x14ac:dyDescent="0.2">
      <c r="A742">
        <v>740</v>
      </c>
      <c r="B742" t="s">
        <v>46899</v>
      </c>
      <c r="C742" t="s">
        <v>46898</v>
      </c>
      <c r="F742" t="s">
        <v>46897</v>
      </c>
      <c r="G742" t="s">
        <v>17</v>
      </c>
      <c r="H742" t="s">
        <v>16</v>
      </c>
      <c r="I742" t="s">
        <v>46896</v>
      </c>
      <c r="J742">
        <v>60108593</v>
      </c>
      <c r="K742" t="s">
        <v>46895</v>
      </c>
      <c r="L742" t="s">
        <v>5502</v>
      </c>
      <c r="M742" t="s">
        <v>1424</v>
      </c>
      <c r="N742">
        <v>1</v>
      </c>
      <c r="O742" t="s">
        <v>46894</v>
      </c>
      <c r="P742">
        <v>25631441900</v>
      </c>
      <c r="Q742">
        <v>60108593</v>
      </c>
      <c r="R742" s="7">
        <v>42491</v>
      </c>
      <c r="S742" s="8">
        <f t="shared" si="88"/>
        <v>2016</v>
      </c>
      <c r="T742" s="8">
        <v>2016</v>
      </c>
      <c r="U742" s="8">
        <f t="shared" si="89"/>
        <v>6</v>
      </c>
      <c r="V742" s="7">
        <v>42491</v>
      </c>
      <c r="W742" t="s">
        <v>10288</v>
      </c>
      <c r="X742" s="2">
        <v>1.6519999999999999</v>
      </c>
      <c r="Y742" s="6">
        <f t="shared" si="94"/>
        <v>4.409919649769093E-2</v>
      </c>
      <c r="AA742" t="s">
        <v>10287</v>
      </c>
      <c r="AB742">
        <v>17337</v>
      </c>
      <c r="AD742" t="s">
        <v>6</v>
      </c>
      <c r="AE742">
        <v>64</v>
      </c>
      <c r="AF742">
        <v>5</v>
      </c>
      <c r="AG742">
        <v>7419887</v>
      </c>
      <c r="AH742" t="s">
        <v>46893</v>
      </c>
      <c r="AI742" t="s">
        <v>46892</v>
      </c>
      <c r="AJ742" t="s">
        <v>46891</v>
      </c>
      <c r="AK742" t="s">
        <v>46890</v>
      </c>
      <c r="AL742">
        <v>3</v>
      </c>
      <c r="AM742" s="5">
        <f t="shared" si="90"/>
        <v>0.5</v>
      </c>
      <c r="AN742" s="4">
        <f t="shared" si="95"/>
        <v>7.572889057175312E-4</v>
      </c>
      <c r="AO742" s="3"/>
      <c r="AP742">
        <v>0</v>
      </c>
      <c r="AR742" t="s">
        <v>1</v>
      </c>
      <c r="AT742" s="2" t="s">
        <v>0</v>
      </c>
      <c r="AU742" s="1">
        <f t="shared" si="91"/>
        <v>3.1096624220098912</v>
      </c>
      <c r="AV742" s="1">
        <f t="shared" si="92"/>
        <v>2.2428242701704231</v>
      </c>
      <c r="AW742" s="1">
        <f t="shared" si="93"/>
        <v>1.375986118330955</v>
      </c>
    </row>
    <row r="743" spans="1:49" x14ac:dyDescent="0.2">
      <c r="A743">
        <v>741</v>
      </c>
      <c r="B743" t="s">
        <v>46889</v>
      </c>
      <c r="C743" t="s">
        <v>46888</v>
      </c>
      <c r="F743" t="s">
        <v>46887</v>
      </c>
      <c r="G743" t="s">
        <v>17</v>
      </c>
      <c r="H743" t="s">
        <v>16</v>
      </c>
      <c r="I743" t="s">
        <v>6680</v>
      </c>
      <c r="J743" t="s">
        <v>6679</v>
      </c>
      <c r="K743" t="s">
        <v>6678</v>
      </c>
      <c r="L743" t="s">
        <v>6677</v>
      </c>
      <c r="M743" t="s">
        <v>4414</v>
      </c>
      <c r="N743">
        <v>6</v>
      </c>
      <c r="O743" t="s">
        <v>46886</v>
      </c>
      <c r="P743" t="s">
        <v>46885</v>
      </c>
      <c r="Q743" t="s">
        <v>46884</v>
      </c>
      <c r="R743" s="7">
        <v>42491</v>
      </c>
      <c r="S743" s="8">
        <f t="shared" si="88"/>
        <v>2016</v>
      </c>
      <c r="T743" s="8">
        <v>2016</v>
      </c>
      <c r="U743" s="8">
        <f t="shared" si="89"/>
        <v>6</v>
      </c>
      <c r="V743" s="7">
        <v>42491</v>
      </c>
      <c r="W743" t="s">
        <v>10288</v>
      </c>
      <c r="X743" s="2">
        <v>1.6519999999999999</v>
      </c>
      <c r="Y743" s="6">
        <f t="shared" si="94"/>
        <v>4.409919649769093E-2</v>
      </c>
      <c r="AA743" t="s">
        <v>10287</v>
      </c>
      <c r="AB743">
        <v>17337</v>
      </c>
      <c r="AD743" t="s">
        <v>6</v>
      </c>
      <c r="AE743">
        <v>64</v>
      </c>
      <c r="AF743">
        <v>5</v>
      </c>
      <c r="AG743">
        <v>7420587</v>
      </c>
      <c r="AH743" t="s">
        <v>46883</v>
      </c>
      <c r="AI743" t="s">
        <v>46882</v>
      </c>
      <c r="AJ743" t="s">
        <v>46881</v>
      </c>
      <c r="AK743" t="s">
        <v>46880</v>
      </c>
      <c r="AL743">
        <v>12</v>
      </c>
      <c r="AM743" s="5">
        <f t="shared" si="90"/>
        <v>2</v>
      </c>
      <c r="AN743" s="4">
        <f t="shared" si="95"/>
        <v>3.0291556228701248E-3</v>
      </c>
      <c r="AO743" s="3"/>
      <c r="AP743">
        <v>0</v>
      </c>
      <c r="AR743" t="s">
        <v>1</v>
      </c>
      <c r="AT743" s="2" t="s">
        <v>0</v>
      </c>
      <c r="AU743" s="1">
        <f t="shared" si="91"/>
        <v>3.1778184235244686</v>
      </c>
      <c r="AV743" s="1">
        <f t="shared" si="92"/>
        <v>2.3564176060280526</v>
      </c>
      <c r="AW743" s="1">
        <f t="shared" si="93"/>
        <v>1.5350167885316366</v>
      </c>
    </row>
    <row r="744" spans="1:49" x14ac:dyDescent="0.2">
      <c r="A744">
        <v>742</v>
      </c>
      <c r="B744" t="s">
        <v>46879</v>
      </c>
      <c r="C744" t="s">
        <v>46878</v>
      </c>
      <c r="F744" t="s">
        <v>46877</v>
      </c>
      <c r="G744" t="s">
        <v>17</v>
      </c>
      <c r="H744" t="s">
        <v>16</v>
      </c>
      <c r="I744" t="s">
        <v>46876</v>
      </c>
      <c r="J744" t="s">
        <v>46875</v>
      </c>
      <c r="K744" t="s">
        <v>46874</v>
      </c>
      <c r="L744" t="s">
        <v>46873</v>
      </c>
      <c r="M744" t="s">
        <v>46872</v>
      </c>
      <c r="N744">
        <v>4</v>
      </c>
      <c r="O744" t="s">
        <v>46871</v>
      </c>
      <c r="P744" t="s">
        <v>46870</v>
      </c>
      <c r="Q744" t="s">
        <v>46869</v>
      </c>
      <c r="R744" s="7">
        <v>42491</v>
      </c>
      <c r="S744" s="8">
        <f t="shared" si="88"/>
        <v>2016</v>
      </c>
      <c r="T744" s="8">
        <v>2016</v>
      </c>
      <c r="U744" s="8">
        <f t="shared" si="89"/>
        <v>6</v>
      </c>
      <c r="V744" s="7">
        <v>42491</v>
      </c>
      <c r="W744" t="s">
        <v>6515</v>
      </c>
      <c r="X744" s="2">
        <v>2.0099999999999998</v>
      </c>
      <c r="Y744" s="6">
        <f t="shared" si="94"/>
        <v>5.3655802034115477E-2</v>
      </c>
      <c r="AA744">
        <v>15361276</v>
      </c>
      <c r="AB744">
        <v>18933</v>
      </c>
      <c r="AC744">
        <v>15582248</v>
      </c>
      <c r="AD744" t="s">
        <v>6</v>
      </c>
      <c r="AE744">
        <v>15</v>
      </c>
      <c r="AF744">
        <v>5</v>
      </c>
      <c r="AG744">
        <v>7387790</v>
      </c>
      <c r="AH744" t="s">
        <v>46868</v>
      </c>
      <c r="AI744" t="s">
        <v>46867</v>
      </c>
      <c r="AJ744" t="s">
        <v>46866</v>
      </c>
      <c r="AK744" t="s">
        <v>46865</v>
      </c>
      <c r="AL744">
        <v>151</v>
      </c>
      <c r="AM744" s="5">
        <f t="shared" si="90"/>
        <v>25.166666666666668</v>
      </c>
      <c r="AN744" s="4">
        <f t="shared" si="95"/>
        <v>3.8116874921115741E-2</v>
      </c>
      <c r="AO744" s="3"/>
      <c r="AP744">
        <v>0</v>
      </c>
      <c r="AR744" t="s">
        <v>1</v>
      </c>
      <c r="AT744" s="2" t="s">
        <v>0</v>
      </c>
      <c r="AU744" s="1">
        <f t="shared" si="91"/>
        <v>4.8994123900215554</v>
      </c>
      <c r="AV744" s="1">
        <f t="shared" si="92"/>
        <v>4.5886338477615611</v>
      </c>
      <c r="AW744" s="1">
        <f t="shared" si="93"/>
        <v>4.277855305501566</v>
      </c>
    </row>
    <row r="745" spans="1:49" x14ac:dyDescent="0.2">
      <c r="A745">
        <v>743</v>
      </c>
      <c r="B745" t="s">
        <v>46864</v>
      </c>
      <c r="C745" t="s">
        <v>46863</v>
      </c>
      <c r="F745" t="s">
        <v>46862</v>
      </c>
      <c r="G745" t="s">
        <v>17</v>
      </c>
      <c r="H745" t="s">
        <v>16</v>
      </c>
      <c r="I745" t="s">
        <v>45844</v>
      </c>
      <c r="J745">
        <v>60005510</v>
      </c>
      <c r="K745" t="s">
        <v>8871</v>
      </c>
      <c r="L745" t="s">
        <v>8870</v>
      </c>
      <c r="M745" t="s">
        <v>8869</v>
      </c>
      <c r="N745">
        <v>3</v>
      </c>
      <c r="O745" t="s">
        <v>45843</v>
      </c>
      <c r="P745" t="s">
        <v>45842</v>
      </c>
      <c r="Q745" t="s">
        <v>45841</v>
      </c>
      <c r="R745" s="7">
        <v>42491</v>
      </c>
      <c r="S745" s="8">
        <f t="shared" si="88"/>
        <v>2016</v>
      </c>
      <c r="T745" s="8">
        <v>2016</v>
      </c>
      <c r="U745" s="8">
        <f t="shared" si="89"/>
        <v>6</v>
      </c>
      <c r="V745" s="7">
        <v>42491</v>
      </c>
      <c r="W745" t="s">
        <v>4166</v>
      </c>
      <c r="X745" s="2">
        <v>0.92900000000000005</v>
      </c>
      <c r="Y745" s="6">
        <f t="shared" si="94"/>
        <v>2.4799124422732979E-2</v>
      </c>
      <c r="AA745">
        <v>10897798</v>
      </c>
      <c r="AB745">
        <v>18896</v>
      </c>
      <c r="AD745" t="s">
        <v>6</v>
      </c>
      <c r="AE745">
        <v>20</v>
      </c>
      <c r="AF745">
        <v>5</v>
      </c>
      <c r="AG745">
        <v>7440818</v>
      </c>
      <c r="AH745" t="s">
        <v>46861</v>
      </c>
      <c r="AI745" t="s">
        <v>46860</v>
      </c>
      <c r="AJ745" t="s">
        <v>46859</v>
      </c>
      <c r="AK745" t="s">
        <v>46858</v>
      </c>
      <c r="AL745">
        <v>3</v>
      </c>
      <c r="AM745" s="5">
        <f t="shared" si="90"/>
        <v>0.5</v>
      </c>
      <c r="AN745" s="4">
        <f t="shared" si="95"/>
        <v>7.572889057175312E-4</v>
      </c>
      <c r="AO745" s="3"/>
      <c r="AP745">
        <v>0</v>
      </c>
      <c r="AR745" t="s">
        <v>1</v>
      </c>
      <c r="AT745" s="2">
        <v>3.4359999999999999</v>
      </c>
      <c r="AU745" s="1">
        <f t="shared" si="91"/>
        <v>1.7586573767628344</v>
      </c>
      <c r="AV745" s="1">
        <f t="shared" si="92"/>
        <v>1.2778206664225256</v>
      </c>
      <c r="AW745" s="1">
        <f t="shared" si="93"/>
        <v>0.79698395608221662</v>
      </c>
    </row>
    <row r="746" spans="1:49" x14ac:dyDescent="0.2">
      <c r="A746">
        <v>744</v>
      </c>
      <c r="B746" t="s">
        <v>46857</v>
      </c>
      <c r="C746" t="s">
        <v>46856</v>
      </c>
      <c r="F746" t="s">
        <v>46855</v>
      </c>
      <c r="G746" t="s">
        <v>17</v>
      </c>
      <c r="H746" t="s">
        <v>16</v>
      </c>
      <c r="I746" t="s">
        <v>46854</v>
      </c>
      <c r="J746" t="s">
        <v>46853</v>
      </c>
      <c r="K746" t="s">
        <v>46852</v>
      </c>
      <c r="L746" t="s">
        <v>46851</v>
      </c>
      <c r="M746" t="s">
        <v>214</v>
      </c>
      <c r="N746">
        <v>3</v>
      </c>
      <c r="O746" t="s">
        <v>46850</v>
      </c>
      <c r="P746" t="s">
        <v>46849</v>
      </c>
      <c r="Q746" t="s">
        <v>46848</v>
      </c>
      <c r="R746" s="7">
        <v>42491</v>
      </c>
      <c r="S746" s="8">
        <f t="shared" si="88"/>
        <v>2016</v>
      </c>
      <c r="T746" s="8">
        <v>2016</v>
      </c>
      <c r="U746" s="8">
        <f t="shared" si="89"/>
        <v>6</v>
      </c>
      <c r="V746" s="7">
        <v>42491</v>
      </c>
      <c r="W746" t="s">
        <v>6515</v>
      </c>
      <c r="X746" s="2">
        <v>2.0099999999999998</v>
      </c>
      <c r="Y746" s="6">
        <f t="shared" si="94"/>
        <v>5.3655802034115477E-2</v>
      </c>
      <c r="AA746">
        <v>15361276</v>
      </c>
      <c r="AB746">
        <v>18933</v>
      </c>
      <c r="AD746" t="s">
        <v>6</v>
      </c>
      <c r="AE746">
        <v>15</v>
      </c>
      <c r="AF746">
        <v>5</v>
      </c>
      <c r="AG746">
        <v>7378998</v>
      </c>
      <c r="AH746" t="s">
        <v>46847</v>
      </c>
      <c r="AI746" t="s">
        <v>46846</v>
      </c>
      <c r="AJ746" t="s">
        <v>46845</v>
      </c>
      <c r="AK746" t="s">
        <v>46844</v>
      </c>
      <c r="AL746">
        <v>4</v>
      </c>
      <c r="AM746" s="5">
        <f t="shared" si="90"/>
        <v>0.66666666666666663</v>
      </c>
      <c r="AN746" s="4">
        <f t="shared" si="95"/>
        <v>1.0097185409567082E-3</v>
      </c>
      <c r="AO746" s="3"/>
      <c r="AP746">
        <v>1</v>
      </c>
      <c r="AR746" t="s">
        <v>1</v>
      </c>
      <c r="AT746" s="2" t="s">
        <v>0</v>
      </c>
      <c r="AU746" s="1">
        <f t="shared" si="91"/>
        <v>3.786197698616784</v>
      </c>
      <c r="AV746" s="1">
        <f t="shared" si="92"/>
        <v>2.7332760287536093</v>
      </c>
      <c r="AW746" s="1">
        <f t="shared" si="93"/>
        <v>1.6803543588904339</v>
      </c>
    </row>
    <row r="747" spans="1:49" x14ac:dyDescent="0.2">
      <c r="A747">
        <v>745</v>
      </c>
      <c r="B747" t="s">
        <v>46843</v>
      </c>
      <c r="C747" t="s">
        <v>46842</v>
      </c>
      <c r="F747" t="s">
        <v>46841</v>
      </c>
      <c r="G747" t="s">
        <v>17</v>
      </c>
      <c r="H747" t="s">
        <v>16</v>
      </c>
      <c r="I747" t="s">
        <v>46840</v>
      </c>
      <c r="J747" t="s">
        <v>46839</v>
      </c>
      <c r="K747" t="s">
        <v>46838</v>
      </c>
      <c r="L747" t="s">
        <v>46837</v>
      </c>
      <c r="M747" t="s">
        <v>19629</v>
      </c>
      <c r="N747">
        <v>7</v>
      </c>
      <c r="O747" t="s">
        <v>46836</v>
      </c>
      <c r="P747" t="s">
        <v>46835</v>
      </c>
      <c r="Q747" t="s">
        <v>46834</v>
      </c>
      <c r="R747" s="7">
        <v>42491</v>
      </c>
      <c r="S747" s="8">
        <f t="shared" si="88"/>
        <v>2016</v>
      </c>
      <c r="T747" s="8">
        <v>2016</v>
      </c>
      <c r="U747" s="8">
        <f t="shared" si="89"/>
        <v>6</v>
      </c>
      <c r="V747" s="7">
        <v>42491</v>
      </c>
      <c r="W747" t="s">
        <v>10288</v>
      </c>
      <c r="X747" s="2">
        <v>1.6519999999999999</v>
      </c>
      <c r="Y747" s="6">
        <f t="shared" si="94"/>
        <v>4.409919649769093E-2</v>
      </c>
      <c r="AA747" t="s">
        <v>10287</v>
      </c>
      <c r="AB747">
        <v>17337</v>
      </c>
      <c r="AD747" t="s">
        <v>6</v>
      </c>
      <c r="AE747">
        <v>64</v>
      </c>
      <c r="AF747">
        <v>5</v>
      </c>
      <c r="AG747">
        <v>7420589</v>
      </c>
      <c r="AH747" t="s">
        <v>46833</v>
      </c>
      <c r="AI747" t="s">
        <v>46832</v>
      </c>
      <c r="AJ747" t="s">
        <v>46831</v>
      </c>
      <c r="AK747" t="s">
        <v>46830</v>
      </c>
      <c r="AL747">
        <v>24</v>
      </c>
      <c r="AM747" s="5">
        <f t="shared" si="90"/>
        <v>4</v>
      </c>
      <c r="AN747" s="4">
        <f t="shared" si="95"/>
        <v>6.0583112457402496E-3</v>
      </c>
      <c r="AO747" s="3"/>
      <c r="AP747">
        <v>0</v>
      </c>
      <c r="AR747" t="s">
        <v>1</v>
      </c>
      <c r="AT747" s="2" t="s">
        <v>0</v>
      </c>
      <c r="AU747" s="1">
        <f t="shared" si="91"/>
        <v>3.2686930922105728</v>
      </c>
      <c r="AV747" s="1">
        <f t="shared" si="92"/>
        <v>2.5078753871715591</v>
      </c>
      <c r="AW747" s="1">
        <f t="shared" si="93"/>
        <v>1.7470576821325454</v>
      </c>
    </row>
    <row r="748" spans="1:49" x14ac:dyDescent="0.2">
      <c r="A748">
        <v>746</v>
      </c>
      <c r="B748" t="s">
        <v>46829</v>
      </c>
      <c r="C748" t="s">
        <v>46828</v>
      </c>
      <c r="F748" t="s">
        <v>46827</v>
      </c>
      <c r="G748" t="s">
        <v>17</v>
      </c>
      <c r="H748" t="s">
        <v>16</v>
      </c>
      <c r="I748" t="s">
        <v>46826</v>
      </c>
      <c r="J748" t="s">
        <v>9051</v>
      </c>
      <c r="K748" t="s">
        <v>9050</v>
      </c>
      <c r="L748" t="s">
        <v>9049</v>
      </c>
      <c r="M748" t="s">
        <v>9048</v>
      </c>
      <c r="N748">
        <v>6</v>
      </c>
      <c r="O748" t="s">
        <v>46825</v>
      </c>
      <c r="P748" t="s">
        <v>46824</v>
      </c>
      <c r="Q748" t="s">
        <v>46823</v>
      </c>
      <c r="R748" s="7">
        <v>42491</v>
      </c>
      <c r="S748" s="8">
        <f t="shared" si="88"/>
        <v>2016</v>
      </c>
      <c r="T748" s="8">
        <v>2016</v>
      </c>
      <c r="U748" s="8">
        <f t="shared" si="89"/>
        <v>6</v>
      </c>
      <c r="V748" s="7">
        <v>42491</v>
      </c>
      <c r="W748" t="s">
        <v>10288</v>
      </c>
      <c r="X748" s="2">
        <v>1.6519999999999999</v>
      </c>
      <c r="Y748" s="6">
        <f t="shared" si="94"/>
        <v>4.409919649769093E-2</v>
      </c>
      <c r="AA748" t="s">
        <v>10287</v>
      </c>
      <c r="AB748">
        <v>17337</v>
      </c>
      <c r="AD748" t="s">
        <v>6</v>
      </c>
      <c r="AE748">
        <v>64</v>
      </c>
      <c r="AF748">
        <v>5</v>
      </c>
      <c r="AG748">
        <v>7421965</v>
      </c>
      <c r="AH748" t="s">
        <v>46822</v>
      </c>
      <c r="AI748" t="s">
        <v>46821</v>
      </c>
      <c r="AJ748" t="s">
        <v>46820</v>
      </c>
      <c r="AK748" t="s">
        <v>46819</v>
      </c>
      <c r="AL748">
        <v>31</v>
      </c>
      <c r="AM748" s="5">
        <f t="shared" si="90"/>
        <v>5.166666666666667</v>
      </c>
      <c r="AN748" s="4">
        <f t="shared" si="95"/>
        <v>7.8253186924144898E-3</v>
      </c>
      <c r="AO748" s="3"/>
      <c r="AP748">
        <v>0</v>
      </c>
      <c r="AR748" t="s">
        <v>1</v>
      </c>
      <c r="AT748" s="2" t="s">
        <v>0</v>
      </c>
      <c r="AU748" s="1">
        <f t="shared" si="91"/>
        <v>3.3217033156107996</v>
      </c>
      <c r="AV748" s="1">
        <f t="shared" si="92"/>
        <v>2.5962257595052711</v>
      </c>
      <c r="AW748" s="1">
        <f t="shared" si="93"/>
        <v>1.870748203399742</v>
      </c>
    </row>
    <row r="749" spans="1:49" x14ac:dyDescent="0.2">
      <c r="A749">
        <v>747</v>
      </c>
      <c r="B749" t="s">
        <v>46818</v>
      </c>
      <c r="C749" t="s">
        <v>46817</v>
      </c>
      <c r="F749" t="s">
        <v>46816</v>
      </c>
      <c r="G749" t="s">
        <v>17</v>
      </c>
      <c r="H749" t="s">
        <v>16</v>
      </c>
      <c r="I749" t="s">
        <v>46815</v>
      </c>
      <c r="J749" t="s">
        <v>46814</v>
      </c>
      <c r="K749" t="s">
        <v>46813</v>
      </c>
      <c r="L749" t="s">
        <v>46812</v>
      </c>
      <c r="M749" t="s">
        <v>46811</v>
      </c>
      <c r="N749">
        <v>5</v>
      </c>
      <c r="O749" t="s">
        <v>46810</v>
      </c>
      <c r="P749" t="s">
        <v>46809</v>
      </c>
      <c r="Q749" t="s">
        <v>46808</v>
      </c>
      <c r="R749" s="7">
        <v>42491</v>
      </c>
      <c r="S749" s="8">
        <f t="shared" si="88"/>
        <v>2016</v>
      </c>
      <c r="T749" s="8">
        <v>2016</v>
      </c>
      <c r="U749" s="8">
        <f t="shared" si="89"/>
        <v>6</v>
      </c>
      <c r="V749" s="7">
        <v>42491</v>
      </c>
      <c r="W749" t="s">
        <v>6515</v>
      </c>
      <c r="X749" s="2">
        <v>2.0099999999999998</v>
      </c>
      <c r="Y749" s="6">
        <f t="shared" si="94"/>
        <v>5.3655802034115477E-2</v>
      </c>
      <c r="AA749">
        <v>15361276</v>
      </c>
      <c r="AB749">
        <v>18933</v>
      </c>
      <c r="AD749" t="s">
        <v>6</v>
      </c>
      <c r="AE749">
        <v>15</v>
      </c>
      <c r="AF749">
        <v>5</v>
      </c>
      <c r="AG749">
        <v>7381698</v>
      </c>
      <c r="AH749" t="s">
        <v>46807</v>
      </c>
      <c r="AI749" t="s">
        <v>46806</v>
      </c>
      <c r="AJ749" t="s">
        <v>46805</v>
      </c>
      <c r="AK749" t="s">
        <v>46804</v>
      </c>
      <c r="AL749">
        <v>22</v>
      </c>
      <c r="AM749" s="5">
        <f t="shared" si="90"/>
        <v>3.6666666666666665</v>
      </c>
      <c r="AN749" s="4">
        <f t="shared" si="95"/>
        <v>5.5534519752618956E-3</v>
      </c>
      <c r="AO749" s="3"/>
      <c r="AP749">
        <v>0</v>
      </c>
      <c r="AR749" t="s">
        <v>1</v>
      </c>
      <c r="AS749" t="s">
        <v>31815</v>
      </c>
      <c r="AT749" s="2" t="s">
        <v>0</v>
      </c>
      <c r="AU749" s="1">
        <f t="shared" si="91"/>
        <v>3.9225097016459398</v>
      </c>
      <c r="AV749" s="1">
        <f t="shared" si="92"/>
        <v>2.9604627004688684</v>
      </c>
      <c r="AW749" s="1">
        <f t="shared" si="93"/>
        <v>1.998415699291797</v>
      </c>
    </row>
    <row r="750" spans="1:49" x14ac:dyDescent="0.2">
      <c r="A750">
        <v>748</v>
      </c>
      <c r="B750" t="s">
        <v>46803</v>
      </c>
      <c r="C750" t="s">
        <v>46802</v>
      </c>
      <c r="F750" t="s">
        <v>46801</v>
      </c>
      <c r="G750" t="s">
        <v>17</v>
      </c>
      <c r="H750" t="s">
        <v>16</v>
      </c>
      <c r="I750" t="s">
        <v>46800</v>
      </c>
      <c r="J750" t="s">
        <v>46799</v>
      </c>
      <c r="K750" t="s">
        <v>46798</v>
      </c>
      <c r="L750" t="s">
        <v>46797</v>
      </c>
      <c r="M750" t="s">
        <v>46796</v>
      </c>
      <c r="N750">
        <v>4</v>
      </c>
      <c r="O750" t="s">
        <v>46795</v>
      </c>
      <c r="P750" t="s">
        <v>46794</v>
      </c>
      <c r="Q750" t="s">
        <v>46793</v>
      </c>
      <c r="R750" s="7">
        <v>42491</v>
      </c>
      <c r="S750" s="8">
        <f t="shared" si="88"/>
        <v>2016</v>
      </c>
      <c r="T750" s="8">
        <v>2016</v>
      </c>
      <c r="U750" s="8">
        <f t="shared" si="89"/>
        <v>6</v>
      </c>
      <c r="V750" s="7">
        <v>42491</v>
      </c>
      <c r="W750" t="s">
        <v>6515</v>
      </c>
      <c r="X750" s="2">
        <v>2.0099999999999998</v>
      </c>
      <c r="Y750" s="6">
        <f t="shared" si="94"/>
        <v>5.3655802034115477E-2</v>
      </c>
      <c r="AA750">
        <v>15361276</v>
      </c>
      <c r="AB750">
        <v>18933</v>
      </c>
      <c r="AD750" t="s">
        <v>6</v>
      </c>
      <c r="AE750">
        <v>15</v>
      </c>
      <c r="AF750">
        <v>5</v>
      </c>
      <c r="AG750">
        <v>7390319</v>
      </c>
      <c r="AH750" t="s">
        <v>46792</v>
      </c>
      <c r="AI750" t="s">
        <v>46791</v>
      </c>
      <c r="AJ750" t="s">
        <v>46790</v>
      </c>
      <c r="AK750" t="s">
        <v>46789</v>
      </c>
      <c r="AL750">
        <v>28</v>
      </c>
      <c r="AM750" s="5">
        <f t="shared" si="90"/>
        <v>4.666666666666667</v>
      </c>
      <c r="AN750" s="4">
        <f t="shared" si="95"/>
        <v>7.0680297866969584E-3</v>
      </c>
      <c r="AO750" s="3"/>
      <c r="AP750">
        <v>0</v>
      </c>
      <c r="AQ750" t="s">
        <v>207</v>
      </c>
      <c r="AR750">
        <v>1147838</v>
      </c>
      <c r="AS750" t="s">
        <v>206</v>
      </c>
      <c r="AT750" s="2" t="s">
        <v>0</v>
      </c>
      <c r="AU750" s="1">
        <f t="shared" si="91"/>
        <v>3.9679470359889919</v>
      </c>
      <c r="AV750" s="1">
        <f t="shared" si="92"/>
        <v>3.0361915910406219</v>
      </c>
      <c r="AW750" s="1">
        <f t="shared" si="93"/>
        <v>2.1044361460922514</v>
      </c>
    </row>
    <row r="751" spans="1:49" x14ac:dyDescent="0.2">
      <c r="A751">
        <v>749</v>
      </c>
      <c r="B751" t="s">
        <v>46788</v>
      </c>
      <c r="C751" t="s">
        <v>46787</v>
      </c>
      <c r="F751" t="s">
        <v>46786</v>
      </c>
      <c r="G751" t="s">
        <v>17</v>
      </c>
      <c r="H751" t="s">
        <v>16</v>
      </c>
      <c r="I751" t="s">
        <v>46785</v>
      </c>
      <c r="J751">
        <v>60027550</v>
      </c>
      <c r="K751" t="s">
        <v>24375</v>
      </c>
      <c r="L751" t="s">
        <v>24374</v>
      </c>
      <c r="M751" t="s">
        <v>411</v>
      </c>
      <c r="N751">
        <v>2</v>
      </c>
      <c r="O751" t="s">
        <v>46784</v>
      </c>
      <c r="P751" t="s">
        <v>46783</v>
      </c>
      <c r="Q751" t="s">
        <v>41596</v>
      </c>
      <c r="R751" s="7">
        <v>42491</v>
      </c>
      <c r="S751" s="8">
        <f t="shared" si="88"/>
        <v>2016</v>
      </c>
      <c r="T751" s="8">
        <v>2016</v>
      </c>
      <c r="U751" s="8">
        <f t="shared" si="89"/>
        <v>6</v>
      </c>
      <c r="V751" s="7">
        <v>42491</v>
      </c>
      <c r="W751" t="s">
        <v>28536</v>
      </c>
      <c r="X751" s="2">
        <v>0.75</v>
      </c>
      <c r="Y751" s="6">
        <f t="shared" si="94"/>
        <v>2.0020821654520703E-2</v>
      </c>
      <c r="AA751" t="s">
        <v>28535</v>
      </c>
      <c r="AB751">
        <v>29221</v>
      </c>
      <c r="AC751">
        <v>10897674</v>
      </c>
      <c r="AD751" t="s">
        <v>6</v>
      </c>
      <c r="AE751">
        <v>23</v>
      </c>
      <c r="AF751">
        <v>5</v>
      </c>
      <c r="AG751">
        <v>52112</v>
      </c>
      <c r="AI751" t="s">
        <v>46782</v>
      </c>
      <c r="AK751" t="s">
        <v>46781</v>
      </c>
      <c r="AL751">
        <v>12</v>
      </c>
      <c r="AM751" s="5">
        <f t="shared" si="90"/>
        <v>2</v>
      </c>
      <c r="AN751" s="4">
        <f t="shared" si="95"/>
        <v>3.0291556228701248E-3</v>
      </c>
      <c r="AO751" s="3"/>
      <c r="AP751">
        <v>0</v>
      </c>
      <c r="AQ751" t="s">
        <v>207</v>
      </c>
      <c r="AR751">
        <v>1414411</v>
      </c>
      <c r="AS751" t="s">
        <v>206</v>
      </c>
      <c r="AT751" s="2">
        <v>2.0230000000000001</v>
      </c>
      <c r="AU751" s="1">
        <f t="shared" si="91"/>
        <v>1.4923321845025528</v>
      </c>
      <c r="AV751" s="1">
        <f t="shared" si="92"/>
        <v>1.1524988638695415</v>
      </c>
      <c r="AW751" s="1">
        <f t="shared" si="93"/>
        <v>0.81266554323652984</v>
      </c>
    </row>
    <row r="752" spans="1:49" x14ac:dyDescent="0.2">
      <c r="A752">
        <v>750</v>
      </c>
      <c r="B752" t="s">
        <v>46780</v>
      </c>
      <c r="C752" t="s">
        <v>46779</v>
      </c>
      <c r="E752">
        <v>27171401</v>
      </c>
      <c r="F752" t="s">
        <v>46778</v>
      </c>
      <c r="G752" t="s">
        <v>17</v>
      </c>
      <c r="H752" t="s">
        <v>16</v>
      </c>
      <c r="I752" t="s">
        <v>2822</v>
      </c>
      <c r="J752" t="s">
        <v>46777</v>
      </c>
      <c r="K752" t="s">
        <v>46776</v>
      </c>
      <c r="L752" t="s">
        <v>46775</v>
      </c>
      <c r="M752" t="s">
        <v>3927</v>
      </c>
      <c r="N752">
        <v>9</v>
      </c>
      <c r="O752" t="s">
        <v>46774</v>
      </c>
      <c r="P752" t="s">
        <v>46773</v>
      </c>
      <c r="Q752" t="s">
        <v>46772</v>
      </c>
      <c r="R752" s="7">
        <v>42491</v>
      </c>
      <c r="S752" s="8">
        <f t="shared" si="88"/>
        <v>2016</v>
      </c>
      <c r="T752" s="8">
        <v>2016</v>
      </c>
      <c r="U752" s="8">
        <f t="shared" si="89"/>
        <v>6</v>
      </c>
      <c r="V752" s="7">
        <v>42491</v>
      </c>
      <c r="W752" t="s">
        <v>3526</v>
      </c>
      <c r="X752" s="2">
        <v>0.99</v>
      </c>
      <c r="Y752" s="6">
        <f t="shared" si="94"/>
        <v>2.6427484583967327E-2</v>
      </c>
      <c r="AB752">
        <v>10600153309</v>
      </c>
      <c r="AC752">
        <v>19326203</v>
      </c>
      <c r="AD752" t="s">
        <v>6</v>
      </c>
      <c r="AE752">
        <v>11</v>
      </c>
      <c r="AF752">
        <v>5</v>
      </c>
      <c r="AG752" t="s">
        <v>46771</v>
      </c>
      <c r="AI752" t="s">
        <v>46770</v>
      </c>
      <c r="AK752" t="s">
        <v>46769</v>
      </c>
      <c r="AL752">
        <v>9</v>
      </c>
      <c r="AM752" s="5">
        <f t="shared" si="90"/>
        <v>1.5</v>
      </c>
      <c r="AN752" s="4">
        <f t="shared" si="95"/>
        <v>2.2718667171525938E-3</v>
      </c>
      <c r="AO752" s="3"/>
      <c r="AP752">
        <v>1</v>
      </c>
      <c r="AQ752" t="s">
        <v>36745</v>
      </c>
      <c r="AR752">
        <v>26700887</v>
      </c>
      <c r="AS752" t="s">
        <v>221</v>
      </c>
      <c r="AT752" s="2">
        <v>3.24</v>
      </c>
      <c r="AU752" s="1">
        <f t="shared" si="91"/>
        <v>1.9180799223922906</v>
      </c>
      <c r="AV752" s="1">
        <f t="shared" si="92"/>
        <v>1.4349675650559961</v>
      </c>
      <c r="AW752" s="1">
        <f t="shared" si="93"/>
        <v>0.95185520771970122</v>
      </c>
    </row>
    <row r="753" spans="1:49" x14ac:dyDescent="0.2">
      <c r="A753">
        <v>751</v>
      </c>
      <c r="B753" t="s">
        <v>46768</v>
      </c>
      <c r="C753" t="s">
        <v>46767</v>
      </c>
      <c r="F753" t="s">
        <v>46766</v>
      </c>
      <c r="G753" t="s">
        <v>17</v>
      </c>
      <c r="H753" t="s">
        <v>16</v>
      </c>
      <c r="I753" t="s">
        <v>46765</v>
      </c>
      <c r="J753" t="s">
        <v>46764</v>
      </c>
      <c r="K753" t="s">
        <v>46763</v>
      </c>
      <c r="L753" t="s">
        <v>46762</v>
      </c>
      <c r="M753" t="s">
        <v>5311</v>
      </c>
      <c r="N753">
        <v>4</v>
      </c>
      <c r="O753" t="s">
        <v>46761</v>
      </c>
      <c r="P753" t="s">
        <v>46760</v>
      </c>
      <c r="Q753" t="s">
        <v>46759</v>
      </c>
      <c r="R753" s="7">
        <v>42491</v>
      </c>
      <c r="S753" s="8">
        <f t="shared" si="88"/>
        <v>2016</v>
      </c>
      <c r="T753" s="8">
        <v>2016</v>
      </c>
      <c r="U753" s="8">
        <f t="shared" si="89"/>
        <v>6</v>
      </c>
      <c r="V753" s="7">
        <v>42491</v>
      </c>
      <c r="W753" t="s">
        <v>6515</v>
      </c>
      <c r="X753" s="2">
        <v>2.0099999999999998</v>
      </c>
      <c r="Y753" s="6">
        <f t="shared" si="94"/>
        <v>5.3655802034115477E-2</v>
      </c>
      <c r="AA753">
        <v>15361276</v>
      </c>
      <c r="AB753">
        <v>18933</v>
      </c>
      <c r="AD753" t="s">
        <v>6</v>
      </c>
      <c r="AE753">
        <v>15</v>
      </c>
      <c r="AF753">
        <v>5</v>
      </c>
      <c r="AG753">
        <v>7390101</v>
      </c>
      <c r="AH753" t="s">
        <v>46758</v>
      </c>
      <c r="AI753" t="s">
        <v>46757</v>
      </c>
      <c r="AJ753" t="s">
        <v>46756</v>
      </c>
      <c r="AK753" t="s">
        <v>46755</v>
      </c>
      <c r="AL753">
        <v>218</v>
      </c>
      <c r="AM753" s="5">
        <f t="shared" si="90"/>
        <v>36.333333333333336</v>
      </c>
      <c r="AN753" s="4">
        <f t="shared" si="95"/>
        <v>5.5029660482140606E-2</v>
      </c>
      <c r="AO753" s="3"/>
      <c r="AP753">
        <v>0</v>
      </c>
      <c r="AQ753" t="s">
        <v>222</v>
      </c>
      <c r="AR753">
        <v>61231013</v>
      </c>
      <c r="AS753" t="s">
        <v>221</v>
      </c>
      <c r="AT753" s="2" t="s">
        <v>0</v>
      </c>
      <c r="AU753" s="1">
        <f t="shared" si="91"/>
        <v>5.4067959568523012</v>
      </c>
      <c r="AV753" s="1">
        <f t="shared" si="92"/>
        <v>5.4342731258128039</v>
      </c>
      <c r="AW753" s="1">
        <f t="shared" si="93"/>
        <v>5.4617502947733074</v>
      </c>
    </row>
    <row r="754" spans="1:49" x14ac:dyDescent="0.2">
      <c r="A754">
        <v>752</v>
      </c>
      <c r="B754" t="s">
        <v>46754</v>
      </c>
      <c r="C754" t="s">
        <v>46753</v>
      </c>
      <c r="F754" t="s">
        <v>46752</v>
      </c>
      <c r="G754" t="s">
        <v>17</v>
      </c>
      <c r="H754" t="s">
        <v>16</v>
      </c>
      <c r="I754" t="s">
        <v>46751</v>
      </c>
      <c r="J754" t="s">
        <v>46750</v>
      </c>
      <c r="K754" t="s">
        <v>46749</v>
      </c>
      <c r="L754" t="s">
        <v>46748</v>
      </c>
      <c r="M754" t="s">
        <v>46747</v>
      </c>
      <c r="N754">
        <v>3</v>
      </c>
      <c r="O754" t="s">
        <v>46746</v>
      </c>
      <c r="P754" t="s">
        <v>46745</v>
      </c>
      <c r="Q754" t="s">
        <v>46744</v>
      </c>
      <c r="R754" s="7">
        <v>42491</v>
      </c>
      <c r="S754" s="8">
        <f t="shared" si="88"/>
        <v>2016</v>
      </c>
      <c r="T754" s="8">
        <v>2016</v>
      </c>
      <c r="U754" s="8">
        <f t="shared" si="89"/>
        <v>6</v>
      </c>
      <c r="V754" s="7">
        <v>42491</v>
      </c>
      <c r="W754" t="s">
        <v>6515</v>
      </c>
      <c r="X754" s="2">
        <v>2.0099999999999998</v>
      </c>
      <c r="Y754" s="6">
        <f t="shared" si="94"/>
        <v>5.3655802034115477E-2</v>
      </c>
      <c r="AA754">
        <v>15361276</v>
      </c>
      <c r="AB754">
        <v>18933</v>
      </c>
      <c r="AD754" t="s">
        <v>6</v>
      </c>
      <c r="AE754">
        <v>15</v>
      </c>
      <c r="AF754">
        <v>5</v>
      </c>
      <c r="AG754">
        <v>7386685</v>
      </c>
      <c r="AH754" t="s">
        <v>46743</v>
      </c>
      <c r="AI754" t="s">
        <v>46742</v>
      </c>
      <c r="AJ754" t="s">
        <v>46741</v>
      </c>
      <c r="AK754" t="s">
        <v>46740</v>
      </c>
      <c r="AL754">
        <v>131</v>
      </c>
      <c r="AM754" s="5">
        <f t="shared" si="90"/>
        <v>21.833333333333332</v>
      </c>
      <c r="AN754" s="4">
        <f t="shared" si="95"/>
        <v>3.3068282216332193E-2</v>
      </c>
      <c r="AO754" s="3"/>
      <c r="AP754">
        <v>0</v>
      </c>
      <c r="AR754" t="s">
        <v>1</v>
      </c>
      <c r="AT754" s="2" t="s">
        <v>0</v>
      </c>
      <c r="AU754" s="1">
        <f t="shared" si="91"/>
        <v>4.7479546088780484</v>
      </c>
      <c r="AV754" s="1">
        <f t="shared" si="92"/>
        <v>4.3362042125223832</v>
      </c>
      <c r="AW754" s="1">
        <f t="shared" si="93"/>
        <v>3.9244538161667175</v>
      </c>
    </row>
    <row r="755" spans="1:49" x14ac:dyDescent="0.2">
      <c r="A755">
        <v>753</v>
      </c>
      <c r="B755" t="s">
        <v>46739</v>
      </c>
      <c r="C755" t="s">
        <v>46738</v>
      </c>
      <c r="F755" t="s">
        <v>46737</v>
      </c>
      <c r="G755" t="s">
        <v>17</v>
      </c>
      <c r="H755" t="s">
        <v>16</v>
      </c>
      <c r="I755" t="s">
        <v>46736</v>
      </c>
      <c r="J755" t="s">
        <v>46735</v>
      </c>
      <c r="K755" t="s">
        <v>46734</v>
      </c>
      <c r="L755" t="s">
        <v>46733</v>
      </c>
      <c r="M755" t="s">
        <v>2921</v>
      </c>
      <c r="N755">
        <v>3</v>
      </c>
      <c r="O755" t="s">
        <v>46732</v>
      </c>
      <c r="P755" t="s">
        <v>46731</v>
      </c>
      <c r="Q755" t="s">
        <v>46730</v>
      </c>
      <c r="R755" s="7">
        <v>42491</v>
      </c>
      <c r="S755" s="8">
        <f t="shared" si="88"/>
        <v>2016</v>
      </c>
      <c r="T755" s="8">
        <v>2016</v>
      </c>
      <c r="U755" s="8">
        <f t="shared" si="89"/>
        <v>6</v>
      </c>
      <c r="V755" s="7">
        <v>42491</v>
      </c>
      <c r="W755" t="s">
        <v>10288</v>
      </c>
      <c r="X755" s="2">
        <v>1.6519999999999999</v>
      </c>
      <c r="Y755" s="6">
        <f t="shared" si="94"/>
        <v>4.409919649769093E-2</v>
      </c>
      <c r="AA755" t="s">
        <v>10287</v>
      </c>
      <c r="AB755">
        <v>17337</v>
      </c>
      <c r="AD755" t="s">
        <v>6</v>
      </c>
      <c r="AE755">
        <v>64</v>
      </c>
      <c r="AF755">
        <v>5</v>
      </c>
      <c r="AG755">
        <v>7399694</v>
      </c>
      <c r="AH755" t="s">
        <v>46729</v>
      </c>
      <c r="AI755" t="s">
        <v>46728</v>
      </c>
      <c r="AJ755" t="s">
        <v>46727</v>
      </c>
      <c r="AK755" t="s">
        <v>46726</v>
      </c>
      <c r="AL755">
        <v>75</v>
      </c>
      <c r="AM755" s="5">
        <f t="shared" si="90"/>
        <v>12.5</v>
      </c>
      <c r="AN755" s="4">
        <f t="shared" si="95"/>
        <v>1.8932222642938281E-2</v>
      </c>
      <c r="AO755" s="3"/>
      <c r="AP755">
        <v>0</v>
      </c>
      <c r="AR755" t="s">
        <v>1</v>
      </c>
      <c r="AT755" s="2" t="s">
        <v>0</v>
      </c>
      <c r="AU755" s="1">
        <f t="shared" si="91"/>
        <v>3.6549104341265135</v>
      </c>
      <c r="AV755" s="1">
        <f t="shared" si="92"/>
        <v>3.1515709570314603</v>
      </c>
      <c r="AW755" s="1">
        <f t="shared" si="93"/>
        <v>2.6482314799364075</v>
      </c>
    </row>
    <row r="756" spans="1:49" x14ac:dyDescent="0.2">
      <c r="A756">
        <v>754</v>
      </c>
      <c r="B756" t="s">
        <v>46725</v>
      </c>
      <c r="C756" t="s">
        <v>46724</v>
      </c>
      <c r="F756" t="s">
        <v>46723</v>
      </c>
      <c r="G756" t="s">
        <v>17</v>
      </c>
      <c r="H756" t="s">
        <v>16</v>
      </c>
      <c r="I756" t="s">
        <v>36681</v>
      </c>
      <c r="J756" t="s">
        <v>24251</v>
      </c>
      <c r="K756" t="s">
        <v>24250</v>
      </c>
      <c r="L756" t="s">
        <v>24249</v>
      </c>
      <c r="M756" t="s">
        <v>11658</v>
      </c>
      <c r="N756">
        <v>2</v>
      </c>
      <c r="O756" t="s">
        <v>46722</v>
      </c>
      <c r="P756" t="s">
        <v>46721</v>
      </c>
      <c r="Q756" t="s">
        <v>46720</v>
      </c>
      <c r="R756" s="7">
        <v>42491</v>
      </c>
      <c r="S756" s="8">
        <f t="shared" si="88"/>
        <v>2016</v>
      </c>
      <c r="T756" s="8">
        <v>2016</v>
      </c>
      <c r="U756" s="8">
        <f t="shared" si="89"/>
        <v>6</v>
      </c>
      <c r="V756" s="7">
        <v>42491</v>
      </c>
      <c r="W756" t="s">
        <v>11521</v>
      </c>
      <c r="X756" s="2">
        <v>0.94</v>
      </c>
      <c r="Y756" s="6">
        <f t="shared" si="94"/>
        <v>2.5092763140332611E-2</v>
      </c>
      <c r="AA756">
        <v>15311309</v>
      </c>
      <c r="AB756">
        <v>17295</v>
      </c>
      <c r="AD756" t="s">
        <v>6</v>
      </c>
      <c r="AE756">
        <v>26</v>
      </c>
      <c r="AF756">
        <v>5</v>
      </c>
      <c r="AG756">
        <v>7456249</v>
      </c>
      <c r="AH756" t="s">
        <v>46719</v>
      </c>
      <c r="AI756" t="s">
        <v>46718</v>
      </c>
      <c r="AJ756" t="s">
        <v>46717</v>
      </c>
      <c r="AK756" t="s">
        <v>46716</v>
      </c>
      <c r="AL756">
        <v>45</v>
      </c>
      <c r="AM756" s="5">
        <f t="shared" si="90"/>
        <v>7.5</v>
      </c>
      <c r="AN756" s="4">
        <f t="shared" si="95"/>
        <v>1.1359333585762969E-2</v>
      </c>
      <c r="AO756" s="3"/>
      <c r="AP756">
        <v>0</v>
      </c>
      <c r="AQ756" t="s">
        <v>9595</v>
      </c>
      <c r="AR756" t="s">
        <v>1</v>
      </c>
      <c r="AS756" t="s">
        <v>9594</v>
      </c>
      <c r="AT756" s="2" t="s">
        <v>0</v>
      </c>
      <c r="AU756" s="1">
        <f t="shared" si="91"/>
        <v>2.0972734273961717</v>
      </c>
      <c r="AV756" s="1">
        <f t="shared" si="92"/>
        <v>1.8226048363047789</v>
      </c>
      <c r="AW756" s="1">
        <f t="shared" si="93"/>
        <v>1.5479362452133862</v>
      </c>
    </row>
    <row r="757" spans="1:49" x14ac:dyDescent="0.2">
      <c r="A757">
        <v>755</v>
      </c>
      <c r="B757" t="s">
        <v>46715</v>
      </c>
      <c r="C757" t="s">
        <v>46714</v>
      </c>
      <c r="F757" t="s">
        <v>46713</v>
      </c>
      <c r="G757" t="s">
        <v>17</v>
      </c>
      <c r="H757" t="s">
        <v>16</v>
      </c>
      <c r="I757" t="s">
        <v>8034</v>
      </c>
      <c r="J757">
        <v>60068688</v>
      </c>
      <c r="K757" t="s">
        <v>26144</v>
      </c>
      <c r="L757" t="s">
        <v>26143</v>
      </c>
      <c r="M757" t="s">
        <v>709</v>
      </c>
      <c r="N757">
        <v>1</v>
      </c>
      <c r="O757" t="s">
        <v>29342</v>
      </c>
      <c r="P757">
        <v>7501393707</v>
      </c>
      <c r="Q757">
        <v>60068688</v>
      </c>
      <c r="R757" s="7">
        <v>42491</v>
      </c>
      <c r="S757" s="8">
        <f t="shared" si="88"/>
        <v>2016</v>
      </c>
      <c r="T757" s="8">
        <v>2016</v>
      </c>
      <c r="U757" s="8">
        <f t="shared" si="89"/>
        <v>6</v>
      </c>
      <c r="V757" s="7">
        <v>42491</v>
      </c>
      <c r="W757" t="s">
        <v>6515</v>
      </c>
      <c r="X757" s="2">
        <v>2.0099999999999998</v>
      </c>
      <c r="Y757" s="6">
        <f t="shared" si="94"/>
        <v>5.3655802034115477E-2</v>
      </c>
      <c r="AA757">
        <v>15361276</v>
      </c>
      <c r="AB757">
        <v>18933</v>
      </c>
      <c r="AD757" t="s">
        <v>6</v>
      </c>
      <c r="AE757">
        <v>15</v>
      </c>
      <c r="AF757">
        <v>5</v>
      </c>
      <c r="AG757">
        <v>7383326</v>
      </c>
      <c r="AH757" t="s">
        <v>46712</v>
      </c>
      <c r="AI757" t="s">
        <v>46711</v>
      </c>
      <c r="AJ757" t="s">
        <v>46710</v>
      </c>
      <c r="AK757" t="s">
        <v>46709</v>
      </c>
      <c r="AL757">
        <v>95</v>
      </c>
      <c r="AM757" s="5">
        <f t="shared" si="90"/>
        <v>15.833333333333334</v>
      </c>
      <c r="AN757" s="4">
        <f t="shared" si="95"/>
        <v>2.3980815347721823E-2</v>
      </c>
      <c r="AO757" s="3"/>
      <c r="AP757">
        <v>0</v>
      </c>
      <c r="AR757" t="s">
        <v>1</v>
      </c>
      <c r="AT757" s="2" t="s">
        <v>0</v>
      </c>
      <c r="AU757" s="1">
        <f t="shared" si="91"/>
        <v>4.4753306028197377</v>
      </c>
      <c r="AV757" s="1">
        <f t="shared" si="92"/>
        <v>3.881830869091865</v>
      </c>
      <c r="AW757" s="1">
        <f t="shared" si="93"/>
        <v>3.2883311353639924</v>
      </c>
    </row>
    <row r="758" spans="1:49" x14ac:dyDescent="0.2">
      <c r="A758">
        <v>756</v>
      </c>
      <c r="B758" t="s">
        <v>46708</v>
      </c>
      <c r="C758" t="s">
        <v>46707</v>
      </c>
      <c r="F758" t="s">
        <v>46706</v>
      </c>
      <c r="G758" t="s">
        <v>17</v>
      </c>
      <c r="H758" t="s">
        <v>16</v>
      </c>
      <c r="I758" t="s">
        <v>46705</v>
      </c>
      <c r="J758">
        <v>60003780</v>
      </c>
      <c r="K758" t="s">
        <v>41861</v>
      </c>
      <c r="L758" t="s">
        <v>5477</v>
      </c>
      <c r="M758" t="s">
        <v>709</v>
      </c>
      <c r="N758">
        <v>2</v>
      </c>
      <c r="O758" t="s">
        <v>46704</v>
      </c>
      <c r="P758" t="s">
        <v>46703</v>
      </c>
      <c r="Q758" t="s">
        <v>46702</v>
      </c>
      <c r="R758" s="7">
        <v>42491</v>
      </c>
      <c r="S758" s="8">
        <f t="shared" si="88"/>
        <v>2016</v>
      </c>
      <c r="T758" s="8">
        <v>2016</v>
      </c>
      <c r="U758" s="8">
        <f t="shared" si="89"/>
        <v>6</v>
      </c>
      <c r="V758" s="7">
        <v>42491</v>
      </c>
      <c r="W758" t="s">
        <v>6515</v>
      </c>
      <c r="X758" s="2">
        <v>2.0099999999999998</v>
      </c>
      <c r="Y758" s="6">
        <f t="shared" si="94"/>
        <v>5.3655802034115477E-2</v>
      </c>
      <c r="AA758">
        <v>15361276</v>
      </c>
      <c r="AB758">
        <v>18933</v>
      </c>
      <c r="AD758" t="s">
        <v>6</v>
      </c>
      <c r="AE758">
        <v>15</v>
      </c>
      <c r="AF758">
        <v>5</v>
      </c>
      <c r="AG758">
        <v>7390103</v>
      </c>
      <c r="AH758" t="s">
        <v>46701</v>
      </c>
      <c r="AI758" t="s">
        <v>46700</v>
      </c>
      <c r="AJ758" t="s">
        <v>46699</v>
      </c>
      <c r="AK758" t="s">
        <v>46698</v>
      </c>
      <c r="AL758">
        <v>4</v>
      </c>
      <c r="AM758" s="5">
        <f t="shared" si="90"/>
        <v>0.66666666666666663</v>
      </c>
      <c r="AN758" s="4">
        <f t="shared" si="95"/>
        <v>1.0097185409567082E-3</v>
      </c>
      <c r="AO758" s="3"/>
      <c r="AP758">
        <v>0</v>
      </c>
      <c r="AR758" t="s">
        <v>1</v>
      </c>
      <c r="AT758" s="2" t="s">
        <v>0</v>
      </c>
      <c r="AU758" s="1">
        <f t="shared" si="91"/>
        <v>3.786197698616784</v>
      </c>
      <c r="AV758" s="1">
        <f t="shared" si="92"/>
        <v>2.7332760287536093</v>
      </c>
      <c r="AW758" s="1">
        <f t="shared" si="93"/>
        <v>1.6803543588904339</v>
      </c>
    </row>
    <row r="759" spans="1:49" x14ac:dyDescent="0.2">
      <c r="A759">
        <v>757</v>
      </c>
      <c r="B759" t="s">
        <v>46697</v>
      </c>
      <c r="C759" t="s">
        <v>46696</v>
      </c>
      <c r="F759" t="s">
        <v>46695</v>
      </c>
      <c r="G759" t="s">
        <v>17</v>
      </c>
      <c r="H759" t="s">
        <v>16</v>
      </c>
      <c r="I759" t="s">
        <v>16472</v>
      </c>
      <c r="J759">
        <v>60005465</v>
      </c>
      <c r="K759" t="s">
        <v>862</v>
      </c>
      <c r="L759" t="s">
        <v>861</v>
      </c>
      <c r="M759" t="s">
        <v>340</v>
      </c>
      <c r="N759">
        <v>3</v>
      </c>
      <c r="O759" t="s">
        <v>46694</v>
      </c>
      <c r="P759" t="s">
        <v>46693</v>
      </c>
      <c r="Q759" t="s">
        <v>3238</v>
      </c>
      <c r="R759" s="7">
        <v>42491</v>
      </c>
      <c r="S759" s="8">
        <f t="shared" si="88"/>
        <v>2016</v>
      </c>
      <c r="T759" s="8">
        <v>2016</v>
      </c>
      <c r="U759" s="8">
        <f t="shared" si="89"/>
        <v>6</v>
      </c>
      <c r="V759" s="7">
        <v>42491</v>
      </c>
      <c r="W759" t="s">
        <v>46692</v>
      </c>
      <c r="X759" s="2">
        <v>0.33400000000000002</v>
      </c>
      <c r="Y759" s="6">
        <f t="shared" si="94"/>
        <v>8.9159392434798868E-3</v>
      </c>
      <c r="AA759">
        <v>16741056</v>
      </c>
      <c r="AB759">
        <v>11500153404</v>
      </c>
      <c r="AC759">
        <v>20583834</v>
      </c>
      <c r="AD759" t="s">
        <v>6</v>
      </c>
      <c r="AE759">
        <v>25</v>
      </c>
      <c r="AF759">
        <v>5</v>
      </c>
      <c r="AG759">
        <v>50101</v>
      </c>
      <c r="AI759" t="s">
        <v>46691</v>
      </c>
      <c r="AJ759" t="s">
        <v>46690</v>
      </c>
      <c r="AK759" t="s">
        <v>46689</v>
      </c>
      <c r="AL759">
        <v>5</v>
      </c>
      <c r="AM759" s="5">
        <f t="shared" si="90"/>
        <v>0.83333333333333337</v>
      </c>
      <c r="AN759" s="4">
        <f t="shared" si="95"/>
        <v>1.2621481761958854E-3</v>
      </c>
      <c r="AO759" s="3"/>
      <c r="AP759">
        <v>0</v>
      </c>
      <c r="AQ759" t="s">
        <v>222</v>
      </c>
      <c r="AR759">
        <v>61331007</v>
      </c>
      <c r="AS759" t="s">
        <v>221</v>
      </c>
      <c r="AT759" s="2">
        <v>1.494</v>
      </c>
      <c r="AU759" s="1">
        <f t="shared" si="91"/>
        <v>0.66198019232946859</v>
      </c>
      <c r="AV759" s="1">
        <f t="shared" si="92"/>
        <v>0.5089043709837886</v>
      </c>
      <c r="AW759" s="1">
        <f t="shared" si="93"/>
        <v>0.35582854963810856</v>
      </c>
    </row>
    <row r="760" spans="1:49" x14ac:dyDescent="0.2">
      <c r="A760">
        <v>758</v>
      </c>
      <c r="B760" t="s">
        <v>46688</v>
      </c>
      <c r="C760" t="s">
        <v>46687</v>
      </c>
      <c r="F760" t="s">
        <v>46686</v>
      </c>
      <c r="G760" t="s">
        <v>17</v>
      </c>
      <c r="H760" t="s">
        <v>16</v>
      </c>
      <c r="I760" t="s">
        <v>46685</v>
      </c>
      <c r="J760" t="s">
        <v>7650</v>
      </c>
      <c r="K760" t="s">
        <v>7649</v>
      </c>
      <c r="L760" t="s">
        <v>7648</v>
      </c>
      <c r="M760" t="s">
        <v>4373</v>
      </c>
      <c r="N760">
        <v>4</v>
      </c>
      <c r="O760" t="s">
        <v>46684</v>
      </c>
      <c r="P760" t="s">
        <v>46683</v>
      </c>
      <c r="Q760" t="s">
        <v>46682</v>
      </c>
      <c r="R760" s="7">
        <v>42491</v>
      </c>
      <c r="S760" s="8">
        <f t="shared" si="88"/>
        <v>2016</v>
      </c>
      <c r="T760" s="8">
        <v>2016</v>
      </c>
      <c r="U760" s="8">
        <f t="shared" si="89"/>
        <v>6</v>
      </c>
      <c r="V760" s="7">
        <v>42491</v>
      </c>
      <c r="W760" t="s">
        <v>10288</v>
      </c>
      <c r="X760" s="2">
        <v>1.6519999999999999</v>
      </c>
      <c r="Y760" s="6">
        <f t="shared" si="94"/>
        <v>4.409919649769093E-2</v>
      </c>
      <c r="AA760" t="s">
        <v>10287</v>
      </c>
      <c r="AB760">
        <v>17337</v>
      </c>
      <c r="AD760" t="s">
        <v>6</v>
      </c>
      <c r="AE760">
        <v>64</v>
      </c>
      <c r="AF760">
        <v>5</v>
      </c>
      <c r="AG760">
        <v>7399752</v>
      </c>
      <c r="AH760" t="s">
        <v>46681</v>
      </c>
      <c r="AI760" t="s">
        <v>46680</v>
      </c>
      <c r="AJ760" t="s">
        <v>46679</v>
      </c>
      <c r="AK760" t="s">
        <v>46678</v>
      </c>
      <c r="AL760">
        <v>21</v>
      </c>
      <c r="AM760" s="5">
        <f t="shared" si="90"/>
        <v>3.5</v>
      </c>
      <c r="AN760" s="4">
        <f t="shared" si="95"/>
        <v>5.301022340022719E-3</v>
      </c>
      <c r="AO760" s="3"/>
      <c r="AP760">
        <v>0</v>
      </c>
      <c r="AR760" t="s">
        <v>1</v>
      </c>
      <c r="AT760" s="2" t="s">
        <v>0</v>
      </c>
      <c r="AU760" s="1">
        <f t="shared" si="91"/>
        <v>3.2459744250390465</v>
      </c>
      <c r="AV760" s="1">
        <f t="shared" si="92"/>
        <v>2.4700109418856826</v>
      </c>
      <c r="AW760" s="1">
        <f t="shared" si="93"/>
        <v>1.694047458732318</v>
      </c>
    </row>
    <row r="761" spans="1:49" x14ac:dyDescent="0.2">
      <c r="A761">
        <v>759</v>
      </c>
      <c r="B761" t="s">
        <v>46677</v>
      </c>
      <c r="C761" t="s">
        <v>46676</v>
      </c>
      <c r="F761" t="s">
        <v>46675</v>
      </c>
      <c r="G761" t="s">
        <v>17</v>
      </c>
      <c r="H761" t="s">
        <v>16</v>
      </c>
      <c r="I761" t="s">
        <v>46674</v>
      </c>
      <c r="J761">
        <v>60025778</v>
      </c>
      <c r="K761" t="s">
        <v>2880</v>
      </c>
      <c r="L761" t="s">
        <v>2879</v>
      </c>
      <c r="M761" t="s">
        <v>411</v>
      </c>
      <c r="N761">
        <v>2</v>
      </c>
      <c r="O761" t="s">
        <v>46673</v>
      </c>
      <c r="P761" t="s">
        <v>46672</v>
      </c>
      <c r="Q761" t="s">
        <v>2876</v>
      </c>
      <c r="R761" s="7">
        <v>42491</v>
      </c>
      <c r="S761" s="8">
        <f t="shared" si="88"/>
        <v>2016</v>
      </c>
      <c r="T761" s="8">
        <v>2016</v>
      </c>
      <c r="U761" s="8">
        <f t="shared" si="89"/>
        <v>6</v>
      </c>
      <c r="V761" s="7">
        <v>42491</v>
      </c>
      <c r="W761" t="s">
        <v>10288</v>
      </c>
      <c r="X761" s="2">
        <v>1.6519999999999999</v>
      </c>
      <c r="Y761" s="6">
        <f t="shared" si="94"/>
        <v>4.409919649769093E-2</v>
      </c>
      <c r="AA761" t="s">
        <v>10287</v>
      </c>
      <c r="AB761">
        <v>17337</v>
      </c>
      <c r="AD761" t="s">
        <v>6</v>
      </c>
      <c r="AE761">
        <v>64</v>
      </c>
      <c r="AF761">
        <v>5</v>
      </c>
      <c r="AG761">
        <v>7419889</v>
      </c>
      <c r="AH761" t="s">
        <v>46671</v>
      </c>
      <c r="AI761" t="s">
        <v>46670</v>
      </c>
      <c r="AJ761" t="s">
        <v>46669</v>
      </c>
      <c r="AK761" t="s">
        <v>46668</v>
      </c>
      <c r="AL761">
        <v>17</v>
      </c>
      <c r="AM761" s="5">
        <f t="shared" si="90"/>
        <v>2.8333333333333335</v>
      </c>
      <c r="AN761" s="4">
        <f t="shared" si="95"/>
        <v>4.2913037990660102E-3</v>
      </c>
      <c r="AO761" s="3"/>
      <c r="AP761">
        <v>0</v>
      </c>
      <c r="AR761" t="s">
        <v>1</v>
      </c>
      <c r="AT761" s="2" t="s">
        <v>0</v>
      </c>
      <c r="AU761" s="1">
        <f t="shared" si="91"/>
        <v>3.2156828688103456</v>
      </c>
      <c r="AV761" s="1">
        <f t="shared" si="92"/>
        <v>2.4195250148378471</v>
      </c>
      <c r="AW761" s="1">
        <f t="shared" si="93"/>
        <v>1.6233671608653486</v>
      </c>
    </row>
    <row r="762" spans="1:49" x14ac:dyDescent="0.2">
      <c r="A762">
        <v>760</v>
      </c>
      <c r="B762" t="s">
        <v>46667</v>
      </c>
      <c r="C762" t="s">
        <v>46666</v>
      </c>
      <c r="F762" t="s">
        <v>46665</v>
      </c>
      <c r="G762" t="s">
        <v>17</v>
      </c>
      <c r="H762" t="s">
        <v>16</v>
      </c>
      <c r="I762" t="s">
        <v>46664</v>
      </c>
      <c r="J762" t="s">
        <v>42672</v>
      </c>
      <c r="K762" t="s">
        <v>42671</v>
      </c>
      <c r="L762" t="s">
        <v>42670</v>
      </c>
      <c r="M762" t="s">
        <v>1524</v>
      </c>
      <c r="N762">
        <v>4</v>
      </c>
      <c r="O762" t="s">
        <v>46663</v>
      </c>
      <c r="P762" t="s">
        <v>46662</v>
      </c>
      <c r="Q762" t="s">
        <v>46661</v>
      </c>
      <c r="R762" s="7">
        <v>42491</v>
      </c>
      <c r="S762" s="8">
        <f t="shared" si="88"/>
        <v>2016</v>
      </c>
      <c r="T762" s="8">
        <v>2016</v>
      </c>
      <c r="U762" s="8">
        <f t="shared" si="89"/>
        <v>6</v>
      </c>
      <c r="V762" s="7">
        <v>42491</v>
      </c>
      <c r="W762" t="s">
        <v>10288</v>
      </c>
      <c r="X762" s="2">
        <v>1.6519999999999999</v>
      </c>
      <c r="Y762" s="6">
        <f t="shared" si="94"/>
        <v>4.409919649769093E-2</v>
      </c>
      <c r="AA762" t="s">
        <v>10287</v>
      </c>
      <c r="AB762">
        <v>17337</v>
      </c>
      <c r="AD762" t="s">
        <v>6</v>
      </c>
      <c r="AE762">
        <v>64</v>
      </c>
      <c r="AF762">
        <v>5</v>
      </c>
      <c r="AG762">
        <v>7420630</v>
      </c>
      <c r="AH762" t="s">
        <v>46660</v>
      </c>
      <c r="AI762" t="s">
        <v>46659</v>
      </c>
      <c r="AJ762" t="s">
        <v>46658</v>
      </c>
      <c r="AK762" t="s">
        <v>46657</v>
      </c>
      <c r="AL762">
        <v>31</v>
      </c>
      <c r="AM762" s="5">
        <f t="shared" si="90"/>
        <v>5.166666666666667</v>
      </c>
      <c r="AN762" s="4">
        <f t="shared" si="95"/>
        <v>7.8253186924144898E-3</v>
      </c>
      <c r="AO762" s="3"/>
      <c r="AP762">
        <v>0</v>
      </c>
      <c r="AR762" t="s">
        <v>1</v>
      </c>
      <c r="AT762" s="2" t="s">
        <v>0</v>
      </c>
      <c r="AU762" s="1">
        <f t="shared" si="91"/>
        <v>3.3217033156107996</v>
      </c>
      <c r="AV762" s="1">
        <f t="shared" si="92"/>
        <v>2.5962257595052711</v>
      </c>
      <c r="AW762" s="1">
        <f t="shared" si="93"/>
        <v>1.870748203399742</v>
      </c>
    </row>
    <row r="763" spans="1:49" x14ac:dyDescent="0.2">
      <c r="A763">
        <v>761</v>
      </c>
      <c r="B763" t="s">
        <v>46656</v>
      </c>
      <c r="C763" t="s">
        <v>46655</v>
      </c>
      <c r="F763" t="s">
        <v>46654</v>
      </c>
      <c r="G763" t="s">
        <v>17</v>
      </c>
      <c r="H763" t="s">
        <v>16</v>
      </c>
      <c r="I763" t="s">
        <v>5274</v>
      </c>
      <c r="J763">
        <v>60016835</v>
      </c>
      <c r="K763" t="s">
        <v>4157</v>
      </c>
      <c r="L763" t="s">
        <v>1670</v>
      </c>
      <c r="M763" t="s">
        <v>340</v>
      </c>
      <c r="N763">
        <v>7</v>
      </c>
      <c r="O763" t="s">
        <v>46653</v>
      </c>
      <c r="P763" t="s">
        <v>46652</v>
      </c>
      <c r="Q763" t="s">
        <v>46651</v>
      </c>
      <c r="R763" s="7">
        <v>42491</v>
      </c>
      <c r="S763" s="8">
        <f t="shared" ref="S763:S826" si="96">YEAR(R763)</f>
        <v>2016</v>
      </c>
      <c r="T763" s="8">
        <v>2016</v>
      </c>
      <c r="U763" s="8">
        <f t="shared" ref="U763:U826" si="97">2022-T763</f>
        <v>6</v>
      </c>
      <c r="V763" s="7">
        <v>42491</v>
      </c>
      <c r="W763" t="s">
        <v>10288</v>
      </c>
      <c r="X763" s="2">
        <v>1.6519999999999999</v>
      </c>
      <c r="Y763" s="6">
        <f t="shared" si="94"/>
        <v>4.409919649769093E-2</v>
      </c>
      <c r="AA763" t="s">
        <v>10287</v>
      </c>
      <c r="AB763">
        <v>17337</v>
      </c>
      <c r="AD763" t="s">
        <v>6</v>
      </c>
      <c r="AE763">
        <v>64</v>
      </c>
      <c r="AF763">
        <v>5</v>
      </c>
      <c r="AG763">
        <v>7421955</v>
      </c>
      <c r="AH763" t="s">
        <v>46650</v>
      </c>
      <c r="AI763" t="s">
        <v>46649</v>
      </c>
      <c r="AJ763" t="s">
        <v>46648</v>
      </c>
      <c r="AK763" t="s">
        <v>46647</v>
      </c>
      <c r="AL763">
        <v>36</v>
      </c>
      <c r="AM763" s="5">
        <f t="shared" ref="AM763:AM826" si="98">AL763/U763</f>
        <v>6</v>
      </c>
      <c r="AN763" s="4">
        <f t="shared" si="95"/>
        <v>9.0874668686103752E-3</v>
      </c>
      <c r="AO763" s="3"/>
      <c r="AP763">
        <v>0</v>
      </c>
      <c r="AQ763" t="s">
        <v>46646</v>
      </c>
      <c r="AR763" t="s">
        <v>46645</v>
      </c>
      <c r="AS763" t="s">
        <v>46644</v>
      </c>
      <c r="AT763" s="2" t="s">
        <v>0</v>
      </c>
      <c r="AU763" s="1">
        <f t="shared" ref="AU763:AU826" si="99">(Y763*0.7+AN763*0.3)*100</f>
        <v>3.3595677608966765</v>
      </c>
      <c r="AV763" s="1">
        <f t="shared" ref="AV763:AV826" si="100">(Y763*0.5+AN763*0.5)*100</f>
        <v>2.6593331683150652</v>
      </c>
      <c r="AW763" s="1">
        <f t="shared" ref="AW763:AW826" si="101">(Y763*0.3+AN763*0.7)*100</f>
        <v>1.959098575733454</v>
      </c>
    </row>
    <row r="764" spans="1:49" x14ac:dyDescent="0.2">
      <c r="A764">
        <v>762</v>
      </c>
      <c r="B764" t="s">
        <v>46643</v>
      </c>
      <c r="C764" t="s">
        <v>46642</v>
      </c>
      <c r="F764" t="s">
        <v>46641</v>
      </c>
      <c r="G764" t="s">
        <v>17</v>
      </c>
      <c r="H764" t="s">
        <v>16</v>
      </c>
      <c r="I764" t="s">
        <v>46640</v>
      </c>
      <c r="J764">
        <v>109710622</v>
      </c>
      <c r="K764" t="s">
        <v>46639</v>
      </c>
      <c r="L764" t="s">
        <v>3701</v>
      </c>
      <c r="M764" t="s">
        <v>2835</v>
      </c>
      <c r="N764">
        <v>2</v>
      </c>
      <c r="O764" t="s">
        <v>46638</v>
      </c>
      <c r="P764" t="s">
        <v>46637</v>
      </c>
      <c r="Q764" t="s">
        <v>46636</v>
      </c>
      <c r="R764" s="7">
        <v>42491</v>
      </c>
      <c r="S764" s="8">
        <f t="shared" si="96"/>
        <v>2016</v>
      </c>
      <c r="T764" s="8">
        <v>2016</v>
      </c>
      <c r="U764" s="8">
        <f t="shared" si="97"/>
        <v>6</v>
      </c>
      <c r="V764" s="7">
        <v>42491</v>
      </c>
      <c r="W764" t="s">
        <v>35248</v>
      </c>
      <c r="X764" s="2">
        <v>0.14899999999999999</v>
      </c>
      <c r="Y764" s="6">
        <f t="shared" si="94"/>
        <v>3.977469902031446E-3</v>
      </c>
      <c r="AA764">
        <v>5431972</v>
      </c>
      <c r="AB764">
        <v>15425</v>
      </c>
      <c r="AC764">
        <v>15738906</v>
      </c>
      <c r="AD764" t="s">
        <v>6</v>
      </c>
      <c r="AE764">
        <v>59</v>
      </c>
      <c r="AF764">
        <v>2</v>
      </c>
      <c r="AH764" t="s">
        <v>46635</v>
      </c>
      <c r="AI764" t="s">
        <v>46634</v>
      </c>
      <c r="AJ764" t="s">
        <v>46633</v>
      </c>
      <c r="AK764" t="s">
        <v>46632</v>
      </c>
      <c r="AL764">
        <v>0</v>
      </c>
      <c r="AM764" s="5">
        <f t="shared" si="98"/>
        <v>0</v>
      </c>
      <c r="AN764" s="4">
        <f t="shared" si="95"/>
        <v>0</v>
      </c>
      <c r="AO764" s="3"/>
      <c r="AP764">
        <v>0</v>
      </c>
      <c r="AR764" t="s">
        <v>1</v>
      </c>
      <c r="AT764" s="2" t="s">
        <v>0</v>
      </c>
      <c r="AU764" s="1">
        <f t="shared" si="99"/>
        <v>0.2784228931422012</v>
      </c>
      <c r="AV764" s="1">
        <f t="shared" si="100"/>
        <v>0.19887349510157229</v>
      </c>
      <c r="AW764" s="1">
        <f t="shared" si="101"/>
        <v>0.11932409706094337</v>
      </c>
    </row>
    <row r="765" spans="1:49" x14ac:dyDescent="0.2">
      <c r="A765">
        <v>763</v>
      </c>
      <c r="B765" t="s">
        <v>46631</v>
      </c>
      <c r="C765" t="s">
        <v>46630</v>
      </c>
      <c r="F765" t="s">
        <v>46629</v>
      </c>
      <c r="G765" t="s">
        <v>17</v>
      </c>
      <c r="H765" t="s">
        <v>16</v>
      </c>
      <c r="I765" t="s">
        <v>4169</v>
      </c>
      <c r="J765" t="s">
        <v>46628</v>
      </c>
      <c r="K765" t="s">
        <v>46627</v>
      </c>
      <c r="L765" t="s">
        <v>46626</v>
      </c>
      <c r="M765" t="s">
        <v>20444</v>
      </c>
      <c r="N765">
        <v>6</v>
      </c>
      <c r="O765" t="s">
        <v>46625</v>
      </c>
      <c r="P765" t="s">
        <v>46624</v>
      </c>
      <c r="Q765" t="s">
        <v>46623</v>
      </c>
      <c r="R765" s="7">
        <v>42491</v>
      </c>
      <c r="S765" s="8">
        <f t="shared" si="96"/>
        <v>2016</v>
      </c>
      <c r="T765" s="8">
        <v>2016</v>
      </c>
      <c r="U765" s="8">
        <f t="shared" si="97"/>
        <v>6</v>
      </c>
      <c r="V765" s="7">
        <v>42491</v>
      </c>
      <c r="W765" t="s">
        <v>4166</v>
      </c>
      <c r="X765" s="2">
        <v>0.92900000000000005</v>
      </c>
      <c r="Y765" s="6">
        <f t="shared" si="94"/>
        <v>2.4799124422732979E-2</v>
      </c>
      <c r="AA765">
        <v>10897798</v>
      </c>
      <c r="AB765">
        <v>18896</v>
      </c>
      <c r="AD765" t="s">
        <v>6</v>
      </c>
      <c r="AE765">
        <v>20</v>
      </c>
      <c r="AF765">
        <v>5</v>
      </c>
      <c r="AG765">
        <v>7422688</v>
      </c>
      <c r="AH765" t="s">
        <v>46622</v>
      </c>
      <c r="AI765" t="s">
        <v>46621</v>
      </c>
      <c r="AJ765" t="s">
        <v>46620</v>
      </c>
      <c r="AK765" t="s">
        <v>46619</v>
      </c>
      <c r="AL765">
        <v>15</v>
      </c>
      <c r="AM765" s="5">
        <f t="shared" si="98"/>
        <v>2.5</v>
      </c>
      <c r="AN765" s="4">
        <f t="shared" si="95"/>
        <v>3.7864445285876562E-3</v>
      </c>
      <c r="AO765" s="3"/>
      <c r="AP765">
        <v>0</v>
      </c>
      <c r="AR765" t="s">
        <v>1</v>
      </c>
      <c r="AT765" s="2">
        <v>3.4359999999999999</v>
      </c>
      <c r="AU765" s="1">
        <f t="shared" si="99"/>
        <v>1.8495320454489379</v>
      </c>
      <c r="AV765" s="1">
        <f t="shared" si="100"/>
        <v>1.4292784475660318</v>
      </c>
      <c r="AW765" s="1">
        <f t="shared" si="101"/>
        <v>1.0090248496831253</v>
      </c>
    </row>
    <row r="766" spans="1:49" x14ac:dyDescent="0.2">
      <c r="A766">
        <v>764</v>
      </c>
      <c r="B766" t="s">
        <v>46618</v>
      </c>
      <c r="C766" t="s">
        <v>46617</v>
      </c>
      <c r="F766" t="s">
        <v>46616</v>
      </c>
      <c r="G766" t="s">
        <v>17</v>
      </c>
      <c r="H766" t="s">
        <v>16</v>
      </c>
      <c r="I766" t="s">
        <v>46615</v>
      </c>
      <c r="J766" t="s">
        <v>46614</v>
      </c>
      <c r="K766" t="s">
        <v>46613</v>
      </c>
      <c r="L766" t="s">
        <v>46612</v>
      </c>
      <c r="M766" t="s">
        <v>46611</v>
      </c>
      <c r="N766">
        <v>8</v>
      </c>
      <c r="O766" t="s">
        <v>46610</v>
      </c>
      <c r="P766" t="s">
        <v>46609</v>
      </c>
      <c r="Q766" t="s">
        <v>46608</v>
      </c>
      <c r="R766" s="7">
        <v>42491</v>
      </c>
      <c r="S766" s="8">
        <f t="shared" si="96"/>
        <v>2016</v>
      </c>
      <c r="T766" s="8">
        <v>2016</v>
      </c>
      <c r="U766" s="8">
        <f t="shared" si="97"/>
        <v>6</v>
      </c>
      <c r="V766" s="7">
        <v>42491</v>
      </c>
      <c r="W766" t="s">
        <v>10288</v>
      </c>
      <c r="X766" s="2">
        <v>1.6519999999999999</v>
      </c>
      <c r="Y766" s="6">
        <f t="shared" si="94"/>
        <v>4.409919649769093E-2</v>
      </c>
      <c r="AA766" t="s">
        <v>10287</v>
      </c>
      <c r="AB766">
        <v>17337</v>
      </c>
      <c r="AD766" t="s">
        <v>6</v>
      </c>
      <c r="AE766">
        <v>64</v>
      </c>
      <c r="AF766">
        <v>5</v>
      </c>
      <c r="AG766">
        <v>7419873</v>
      </c>
      <c r="AH766" t="s">
        <v>46607</v>
      </c>
      <c r="AI766" t="s">
        <v>46606</v>
      </c>
      <c r="AJ766" t="s">
        <v>46605</v>
      </c>
      <c r="AK766" t="s">
        <v>46604</v>
      </c>
      <c r="AL766">
        <v>6</v>
      </c>
      <c r="AM766" s="5">
        <f t="shared" si="98"/>
        <v>1</v>
      </c>
      <c r="AN766" s="4">
        <f t="shared" si="95"/>
        <v>1.5145778114350624E-3</v>
      </c>
      <c r="AO766" s="3"/>
      <c r="AP766">
        <v>0</v>
      </c>
      <c r="AQ766" t="s">
        <v>46603</v>
      </c>
      <c r="AR766" t="s">
        <v>46602</v>
      </c>
      <c r="AS766" t="s">
        <v>46601</v>
      </c>
      <c r="AT766" s="2" t="s">
        <v>0</v>
      </c>
      <c r="AU766" s="1">
        <f t="shared" si="99"/>
        <v>3.132381089181417</v>
      </c>
      <c r="AV766" s="1">
        <f t="shared" si="100"/>
        <v>2.2806887154562996</v>
      </c>
      <c r="AW766" s="1">
        <f t="shared" si="101"/>
        <v>1.4289963417311822</v>
      </c>
    </row>
    <row r="767" spans="1:49" x14ac:dyDescent="0.2">
      <c r="A767">
        <v>765</v>
      </c>
      <c r="B767" t="s">
        <v>46600</v>
      </c>
      <c r="C767" t="s">
        <v>46599</v>
      </c>
      <c r="F767" t="s">
        <v>46598</v>
      </c>
      <c r="G767" t="s">
        <v>17</v>
      </c>
      <c r="H767" t="s">
        <v>16</v>
      </c>
      <c r="I767" t="s">
        <v>19842</v>
      </c>
      <c r="J767">
        <v>60005465</v>
      </c>
      <c r="K767" t="s">
        <v>862</v>
      </c>
      <c r="L767" t="s">
        <v>861</v>
      </c>
      <c r="M767" t="s">
        <v>340</v>
      </c>
      <c r="N767">
        <v>5</v>
      </c>
      <c r="O767" t="s">
        <v>46597</v>
      </c>
      <c r="P767" t="s">
        <v>46596</v>
      </c>
      <c r="Q767" t="s">
        <v>4264</v>
      </c>
      <c r="R767" s="7">
        <v>42491</v>
      </c>
      <c r="S767" s="8">
        <f t="shared" si="96"/>
        <v>2016</v>
      </c>
      <c r="T767" s="8">
        <v>2016</v>
      </c>
      <c r="U767" s="8">
        <f t="shared" si="97"/>
        <v>6</v>
      </c>
      <c r="V767" s="7">
        <v>42491</v>
      </c>
      <c r="W767" t="s">
        <v>4166</v>
      </c>
      <c r="X767" s="2">
        <v>0.92900000000000005</v>
      </c>
      <c r="Y767" s="6">
        <f t="shared" si="94"/>
        <v>2.4799124422732979E-2</v>
      </c>
      <c r="AA767">
        <v>10897798</v>
      </c>
      <c r="AB767">
        <v>18896</v>
      </c>
      <c r="AD767" t="s">
        <v>6</v>
      </c>
      <c r="AE767">
        <v>20</v>
      </c>
      <c r="AF767">
        <v>5</v>
      </c>
      <c r="AG767">
        <v>7426340</v>
      </c>
      <c r="AH767" t="s">
        <v>46595</v>
      </c>
      <c r="AI767" t="s">
        <v>46594</v>
      </c>
      <c r="AJ767" t="s">
        <v>46593</v>
      </c>
      <c r="AK767" t="s">
        <v>46592</v>
      </c>
      <c r="AL767">
        <v>1</v>
      </c>
      <c r="AM767" s="5">
        <f t="shared" si="98"/>
        <v>0.16666666666666666</v>
      </c>
      <c r="AN767" s="4">
        <f t="shared" si="95"/>
        <v>2.5242963523917705E-4</v>
      </c>
      <c r="AO767" s="3"/>
      <c r="AP767">
        <v>0</v>
      </c>
      <c r="AQ767" t="s">
        <v>222</v>
      </c>
      <c r="AR767" t="s">
        <v>4259</v>
      </c>
      <c r="AS767" t="s">
        <v>221</v>
      </c>
      <c r="AT767" s="2">
        <v>3.4359999999999999</v>
      </c>
      <c r="AU767" s="1">
        <f t="shared" si="99"/>
        <v>1.7435115986484835</v>
      </c>
      <c r="AV767" s="1">
        <f t="shared" si="100"/>
        <v>1.2525777028986078</v>
      </c>
      <c r="AW767" s="1">
        <f t="shared" si="101"/>
        <v>0.7616438071487317</v>
      </c>
    </row>
    <row r="768" spans="1:49" x14ac:dyDescent="0.2">
      <c r="A768">
        <v>766</v>
      </c>
      <c r="B768" t="s">
        <v>46591</v>
      </c>
      <c r="C768" t="s">
        <v>46590</v>
      </c>
      <c r="F768" t="s">
        <v>46589</v>
      </c>
      <c r="G768" t="s">
        <v>17</v>
      </c>
      <c r="H768" t="s">
        <v>16</v>
      </c>
      <c r="I768" t="s">
        <v>46588</v>
      </c>
      <c r="J768" t="s">
        <v>46587</v>
      </c>
      <c r="K768" t="s">
        <v>46586</v>
      </c>
      <c r="L768" t="s">
        <v>46585</v>
      </c>
      <c r="M768" t="s">
        <v>2158</v>
      </c>
      <c r="N768">
        <v>7</v>
      </c>
      <c r="O768" t="s">
        <v>46584</v>
      </c>
      <c r="P768" t="s">
        <v>46583</v>
      </c>
      <c r="Q768" t="s">
        <v>46582</v>
      </c>
      <c r="R768" s="7">
        <v>42491</v>
      </c>
      <c r="S768" s="8">
        <f t="shared" si="96"/>
        <v>2016</v>
      </c>
      <c r="T768" s="8">
        <v>2016</v>
      </c>
      <c r="U768" s="8">
        <f t="shared" si="97"/>
        <v>6</v>
      </c>
      <c r="V768" s="7">
        <v>42491</v>
      </c>
      <c r="W768" t="s">
        <v>10288</v>
      </c>
      <c r="X768" s="2">
        <v>1.6519999999999999</v>
      </c>
      <c r="Y768" s="6">
        <f t="shared" si="94"/>
        <v>4.409919649769093E-2</v>
      </c>
      <c r="AA768" t="s">
        <v>10287</v>
      </c>
      <c r="AB768">
        <v>17337</v>
      </c>
      <c r="AD768" t="s">
        <v>6</v>
      </c>
      <c r="AE768">
        <v>64</v>
      </c>
      <c r="AF768">
        <v>5</v>
      </c>
      <c r="AG768">
        <v>7421972</v>
      </c>
      <c r="AH768" t="s">
        <v>46581</v>
      </c>
      <c r="AI768" t="s">
        <v>46580</v>
      </c>
      <c r="AJ768" t="s">
        <v>46579</v>
      </c>
      <c r="AK768" t="s">
        <v>46578</v>
      </c>
      <c r="AL768">
        <v>60</v>
      </c>
      <c r="AM768" s="5">
        <f t="shared" si="98"/>
        <v>10</v>
      </c>
      <c r="AN768" s="4">
        <f t="shared" si="95"/>
        <v>1.5145778114350625E-2</v>
      </c>
      <c r="AO768" s="3"/>
      <c r="AP768">
        <v>0</v>
      </c>
      <c r="AR768" t="s">
        <v>1</v>
      </c>
      <c r="AT768" s="2" t="s">
        <v>0</v>
      </c>
      <c r="AU768" s="1">
        <f t="shared" si="99"/>
        <v>3.541317098268884</v>
      </c>
      <c r="AV768" s="1">
        <f t="shared" si="100"/>
        <v>2.9622487306020777</v>
      </c>
      <c r="AW768" s="1">
        <f t="shared" si="101"/>
        <v>2.3831803629352715</v>
      </c>
    </row>
    <row r="769" spans="1:49" x14ac:dyDescent="0.2">
      <c r="A769">
        <v>767</v>
      </c>
      <c r="B769" t="s">
        <v>46577</v>
      </c>
      <c r="C769" t="s">
        <v>46576</v>
      </c>
      <c r="F769" t="s">
        <v>46575</v>
      </c>
      <c r="G769" t="s">
        <v>17</v>
      </c>
      <c r="H769" t="s">
        <v>16</v>
      </c>
      <c r="I769" t="s">
        <v>46574</v>
      </c>
      <c r="J769" t="s">
        <v>46573</v>
      </c>
      <c r="K769" t="s">
        <v>46572</v>
      </c>
      <c r="L769" t="s">
        <v>46571</v>
      </c>
      <c r="M769" t="s">
        <v>13723</v>
      </c>
      <c r="N769">
        <v>3</v>
      </c>
      <c r="O769" t="s">
        <v>46570</v>
      </c>
      <c r="P769" t="s">
        <v>46569</v>
      </c>
      <c r="Q769" t="s">
        <v>46568</v>
      </c>
      <c r="R769" s="7">
        <v>42491</v>
      </c>
      <c r="S769" s="8">
        <f t="shared" si="96"/>
        <v>2016</v>
      </c>
      <c r="T769" s="8">
        <v>2016</v>
      </c>
      <c r="U769" s="8">
        <f t="shared" si="97"/>
        <v>6</v>
      </c>
      <c r="V769" s="7">
        <v>42491</v>
      </c>
      <c r="W769" t="s">
        <v>10288</v>
      </c>
      <c r="X769" s="2">
        <v>1.6519999999999999</v>
      </c>
      <c r="Y769" s="6">
        <f t="shared" si="94"/>
        <v>4.409919649769093E-2</v>
      </c>
      <c r="AA769" t="s">
        <v>10287</v>
      </c>
      <c r="AB769">
        <v>17337</v>
      </c>
      <c r="AD769" t="s">
        <v>6</v>
      </c>
      <c r="AE769">
        <v>64</v>
      </c>
      <c r="AF769">
        <v>5</v>
      </c>
      <c r="AG769">
        <v>7420625</v>
      </c>
      <c r="AH769" t="s">
        <v>46567</v>
      </c>
      <c r="AI769" t="s">
        <v>46566</v>
      </c>
      <c r="AJ769" t="s">
        <v>46565</v>
      </c>
      <c r="AK769" t="s">
        <v>46564</v>
      </c>
      <c r="AL769">
        <v>21</v>
      </c>
      <c r="AM769" s="5">
        <f t="shared" si="98"/>
        <v>3.5</v>
      </c>
      <c r="AN769" s="4">
        <f t="shared" si="95"/>
        <v>5.301022340022719E-3</v>
      </c>
      <c r="AO769" s="3"/>
      <c r="AP769">
        <v>0</v>
      </c>
      <c r="AR769" t="s">
        <v>1</v>
      </c>
      <c r="AT769" s="2" t="s">
        <v>0</v>
      </c>
      <c r="AU769" s="1">
        <f t="shared" si="99"/>
        <v>3.2459744250390465</v>
      </c>
      <c r="AV769" s="1">
        <f t="shared" si="100"/>
        <v>2.4700109418856826</v>
      </c>
      <c r="AW769" s="1">
        <f t="shared" si="101"/>
        <v>1.694047458732318</v>
      </c>
    </row>
    <row r="770" spans="1:49" x14ac:dyDescent="0.2">
      <c r="A770">
        <v>768</v>
      </c>
      <c r="B770" t="s">
        <v>46563</v>
      </c>
      <c r="C770" t="s">
        <v>46562</v>
      </c>
      <c r="F770" t="s">
        <v>46561</v>
      </c>
      <c r="G770" t="s">
        <v>17</v>
      </c>
      <c r="H770" t="s">
        <v>16</v>
      </c>
      <c r="I770" t="s">
        <v>46560</v>
      </c>
      <c r="J770">
        <v>60009358</v>
      </c>
      <c r="K770" t="s">
        <v>3464</v>
      </c>
      <c r="L770" t="s">
        <v>3463</v>
      </c>
      <c r="M770" t="s">
        <v>3462</v>
      </c>
      <c r="N770">
        <v>3</v>
      </c>
      <c r="O770" t="s">
        <v>46559</v>
      </c>
      <c r="P770" t="s">
        <v>46558</v>
      </c>
      <c r="Q770" t="s">
        <v>3459</v>
      </c>
      <c r="R770" s="7">
        <v>42491</v>
      </c>
      <c r="S770" s="8">
        <f t="shared" si="96"/>
        <v>2016</v>
      </c>
      <c r="T770" s="8">
        <v>2016</v>
      </c>
      <c r="U770" s="8">
        <f t="shared" si="97"/>
        <v>6</v>
      </c>
      <c r="V770" s="7">
        <v>42491</v>
      </c>
      <c r="W770" t="s">
        <v>6515</v>
      </c>
      <c r="X770" s="2">
        <v>2.0099999999999998</v>
      </c>
      <c r="Y770" s="6">
        <f t="shared" si="94"/>
        <v>5.3655802034115477E-2</v>
      </c>
      <c r="AA770">
        <v>15361276</v>
      </c>
      <c r="AB770">
        <v>18933</v>
      </c>
      <c r="AD770" t="s">
        <v>6</v>
      </c>
      <c r="AE770">
        <v>15</v>
      </c>
      <c r="AF770">
        <v>5</v>
      </c>
      <c r="AG770">
        <v>7393604</v>
      </c>
      <c r="AH770" t="s">
        <v>46557</v>
      </c>
      <c r="AI770" t="s">
        <v>46556</v>
      </c>
      <c r="AJ770" t="s">
        <v>46555</v>
      </c>
      <c r="AK770" t="s">
        <v>46554</v>
      </c>
      <c r="AL770">
        <v>74</v>
      </c>
      <c r="AM770" s="5">
        <f t="shared" si="98"/>
        <v>12.333333333333334</v>
      </c>
      <c r="AN770" s="4">
        <f t="shared" si="95"/>
        <v>1.8679793007699105E-2</v>
      </c>
      <c r="AO770" s="3"/>
      <c r="AP770">
        <v>0</v>
      </c>
      <c r="AR770" t="s">
        <v>1</v>
      </c>
      <c r="AT770" s="2" t="s">
        <v>0</v>
      </c>
      <c r="AU770" s="1">
        <f t="shared" si="99"/>
        <v>4.3162999326190565</v>
      </c>
      <c r="AV770" s="1">
        <f t="shared" si="100"/>
        <v>3.616779752090729</v>
      </c>
      <c r="AW770" s="1">
        <f t="shared" si="101"/>
        <v>2.9172595715624015</v>
      </c>
    </row>
    <row r="771" spans="1:49" x14ac:dyDescent="0.2">
      <c r="A771">
        <v>769</v>
      </c>
      <c r="B771" t="s">
        <v>46553</v>
      </c>
      <c r="C771" t="s">
        <v>46552</v>
      </c>
      <c r="F771" t="s">
        <v>46551</v>
      </c>
      <c r="G771" t="s">
        <v>17</v>
      </c>
      <c r="H771" t="s">
        <v>16</v>
      </c>
      <c r="I771" t="s">
        <v>46550</v>
      </c>
      <c r="J771">
        <v>60069720</v>
      </c>
      <c r="K771" t="s">
        <v>5362</v>
      </c>
      <c r="L771" t="s">
        <v>691</v>
      </c>
      <c r="M771" t="s">
        <v>340</v>
      </c>
      <c r="N771">
        <v>8</v>
      </c>
      <c r="O771" t="s">
        <v>46549</v>
      </c>
      <c r="P771" t="s">
        <v>46548</v>
      </c>
      <c r="Q771" t="s">
        <v>46547</v>
      </c>
      <c r="R771" s="7">
        <v>42491</v>
      </c>
      <c r="S771" s="8">
        <f t="shared" si="96"/>
        <v>2016</v>
      </c>
      <c r="T771" s="8">
        <v>2016</v>
      </c>
      <c r="U771" s="8">
        <f t="shared" si="97"/>
        <v>6</v>
      </c>
      <c r="V771" s="7">
        <v>42491</v>
      </c>
      <c r="W771" t="s">
        <v>10288</v>
      </c>
      <c r="X771" s="2">
        <v>1.6519999999999999</v>
      </c>
      <c r="Y771" s="6">
        <f t="shared" ref="Y771:Y834" si="102">(X771-$Z$3)/($Z$2-$Z$3)</f>
        <v>4.409919649769093E-2</v>
      </c>
      <c r="AA771" t="s">
        <v>10287</v>
      </c>
      <c r="AB771">
        <v>17337</v>
      </c>
      <c r="AD771" t="s">
        <v>6</v>
      </c>
      <c r="AE771">
        <v>64</v>
      </c>
      <c r="AF771">
        <v>5</v>
      </c>
      <c r="AG771">
        <v>7421976</v>
      </c>
      <c r="AH771" t="s">
        <v>46546</v>
      </c>
      <c r="AI771" t="s">
        <v>46545</v>
      </c>
      <c r="AJ771" t="s">
        <v>46544</v>
      </c>
      <c r="AK771" t="s">
        <v>46543</v>
      </c>
      <c r="AL771">
        <v>60</v>
      </c>
      <c r="AM771" s="5">
        <f t="shared" si="98"/>
        <v>10</v>
      </c>
      <c r="AN771" s="4">
        <f t="shared" ref="AN771:AN834" si="103">(AM771-$AO$3)/($AO$2-$AO$3)</f>
        <v>1.5145778114350625E-2</v>
      </c>
      <c r="AO771" s="3"/>
      <c r="AP771">
        <v>0</v>
      </c>
      <c r="AQ771" t="s">
        <v>222</v>
      </c>
      <c r="AR771" t="s">
        <v>46542</v>
      </c>
      <c r="AS771" t="s">
        <v>221</v>
      </c>
      <c r="AT771" s="2" t="s">
        <v>0</v>
      </c>
      <c r="AU771" s="1">
        <f t="shared" si="99"/>
        <v>3.541317098268884</v>
      </c>
      <c r="AV771" s="1">
        <f t="shared" si="100"/>
        <v>2.9622487306020777</v>
      </c>
      <c r="AW771" s="1">
        <f t="shared" si="101"/>
        <v>2.3831803629352715</v>
      </c>
    </row>
    <row r="772" spans="1:49" x14ac:dyDescent="0.2">
      <c r="A772">
        <v>770</v>
      </c>
      <c r="B772" t="s">
        <v>46541</v>
      </c>
      <c r="C772" t="s">
        <v>46540</v>
      </c>
      <c r="F772" t="s">
        <v>46539</v>
      </c>
      <c r="G772" t="s">
        <v>17</v>
      </c>
      <c r="H772" t="s">
        <v>16</v>
      </c>
      <c r="I772" t="s">
        <v>46538</v>
      </c>
      <c r="J772" t="s">
        <v>24198</v>
      </c>
      <c r="K772" t="s">
        <v>24197</v>
      </c>
      <c r="L772" t="s">
        <v>24196</v>
      </c>
      <c r="M772" t="s">
        <v>24195</v>
      </c>
      <c r="N772">
        <v>4</v>
      </c>
      <c r="O772" t="s">
        <v>46537</v>
      </c>
      <c r="P772" t="s">
        <v>46536</v>
      </c>
      <c r="Q772" t="s">
        <v>46535</v>
      </c>
      <c r="R772" s="7">
        <v>42491</v>
      </c>
      <c r="S772" s="8">
        <f t="shared" si="96"/>
        <v>2016</v>
      </c>
      <c r="T772" s="8">
        <v>2016</v>
      </c>
      <c r="U772" s="8">
        <f t="shared" si="97"/>
        <v>6</v>
      </c>
      <c r="V772" s="7">
        <v>42491</v>
      </c>
      <c r="W772" t="s">
        <v>10288</v>
      </c>
      <c r="X772" s="2">
        <v>1.6519999999999999</v>
      </c>
      <c r="Y772" s="6">
        <f t="shared" si="102"/>
        <v>4.409919649769093E-2</v>
      </c>
      <c r="AA772" t="s">
        <v>10287</v>
      </c>
      <c r="AB772">
        <v>17337</v>
      </c>
      <c r="AD772" t="s">
        <v>6</v>
      </c>
      <c r="AE772">
        <v>64</v>
      </c>
      <c r="AF772">
        <v>5</v>
      </c>
      <c r="AG772">
        <v>7428845</v>
      </c>
      <c r="AH772" t="s">
        <v>46534</v>
      </c>
      <c r="AI772" t="s">
        <v>46533</v>
      </c>
      <c r="AJ772" t="s">
        <v>46532</v>
      </c>
      <c r="AK772" t="s">
        <v>46531</v>
      </c>
      <c r="AL772">
        <v>2</v>
      </c>
      <c r="AM772" s="5">
        <f t="shared" si="98"/>
        <v>0.33333333333333331</v>
      </c>
      <c r="AN772" s="4">
        <f t="shared" si="103"/>
        <v>5.048592704783541E-4</v>
      </c>
      <c r="AO772" s="3"/>
      <c r="AP772">
        <v>0</v>
      </c>
      <c r="AR772" t="s">
        <v>1</v>
      </c>
      <c r="AT772" s="2" t="s">
        <v>0</v>
      </c>
      <c r="AU772" s="1">
        <f t="shared" si="99"/>
        <v>3.1020895329527156</v>
      </c>
      <c r="AV772" s="1">
        <f t="shared" si="100"/>
        <v>2.2302027884084641</v>
      </c>
      <c r="AW772" s="1">
        <f t="shared" si="101"/>
        <v>1.3583160438642126</v>
      </c>
    </row>
    <row r="773" spans="1:49" x14ac:dyDescent="0.2">
      <c r="A773">
        <v>771</v>
      </c>
      <c r="B773" t="s">
        <v>46530</v>
      </c>
      <c r="C773" t="s">
        <v>46529</v>
      </c>
      <c r="F773" t="s">
        <v>46528</v>
      </c>
      <c r="G773" t="s">
        <v>17</v>
      </c>
      <c r="H773" t="s">
        <v>16</v>
      </c>
      <c r="I773" t="s">
        <v>46527</v>
      </c>
      <c r="J773">
        <v>60005465</v>
      </c>
      <c r="K773" t="s">
        <v>862</v>
      </c>
      <c r="L773" t="s">
        <v>861</v>
      </c>
      <c r="M773" t="s">
        <v>340</v>
      </c>
      <c r="N773">
        <v>2</v>
      </c>
      <c r="O773" t="s">
        <v>46526</v>
      </c>
      <c r="P773" t="s">
        <v>46525</v>
      </c>
      <c r="Q773" t="s">
        <v>858</v>
      </c>
      <c r="R773" s="7">
        <v>42491</v>
      </c>
      <c r="S773" s="8">
        <f t="shared" si="96"/>
        <v>2016</v>
      </c>
      <c r="T773" s="8">
        <v>2016</v>
      </c>
      <c r="U773" s="8">
        <f t="shared" si="97"/>
        <v>6</v>
      </c>
      <c r="V773" s="7">
        <v>42491</v>
      </c>
      <c r="W773" t="s">
        <v>10288</v>
      </c>
      <c r="X773" s="2">
        <v>1.6519999999999999</v>
      </c>
      <c r="Y773" s="6">
        <f t="shared" si="102"/>
        <v>4.409919649769093E-2</v>
      </c>
      <c r="AA773" t="s">
        <v>10287</v>
      </c>
      <c r="AB773">
        <v>17337</v>
      </c>
      <c r="AD773" t="s">
        <v>6</v>
      </c>
      <c r="AE773">
        <v>64</v>
      </c>
      <c r="AF773">
        <v>5</v>
      </c>
      <c r="AG773">
        <v>7430320</v>
      </c>
      <c r="AH773" t="s">
        <v>46524</v>
      </c>
      <c r="AI773" t="s">
        <v>46523</v>
      </c>
      <c r="AJ773" t="s">
        <v>46522</v>
      </c>
      <c r="AK773" t="s">
        <v>46521</v>
      </c>
      <c r="AL773">
        <v>51</v>
      </c>
      <c r="AM773" s="5">
        <f t="shared" si="98"/>
        <v>8.5</v>
      </c>
      <c r="AN773" s="4">
        <f t="shared" si="103"/>
        <v>1.2873911397198031E-2</v>
      </c>
      <c r="AO773" s="3"/>
      <c r="AP773">
        <v>0</v>
      </c>
      <c r="AR773" t="s">
        <v>1</v>
      </c>
      <c r="AT773" s="2" t="s">
        <v>0</v>
      </c>
      <c r="AU773" s="1">
        <f t="shared" si="99"/>
        <v>3.4731610967543061</v>
      </c>
      <c r="AV773" s="1">
        <f t="shared" si="100"/>
        <v>2.8486553947444482</v>
      </c>
      <c r="AW773" s="1">
        <f t="shared" si="101"/>
        <v>2.2241496927345903</v>
      </c>
    </row>
    <row r="774" spans="1:49" x14ac:dyDescent="0.2">
      <c r="A774">
        <v>772</v>
      </c>
      <c r="B774" t="s">
        <v>46520</v>
      </c>
      <c r="C774" t="s">
        <v>46519</v>
      </c>
      <c r="F774" t="s">
        <v>46518</v>
      </c>
      <c r="G774" t="s">
        <v>17</v>
      </c>
      <c r="H774" t="s">
        <v>16</v>
      </c>
      <c r="I774" t="s">
        <v>46517</v>
      </c>
      <c r="J774" t="s">
        <v>46516</v>
      </c>
      <c r="K774" t="s">
        <v>46515</v>
      </c>
      <c r="L774" t="s">
        <v>46514</v>
      </c>
      <c r="M774" t="s">
        <v>46513</v>
      </c>
      <c r="N774">
        <v>5</v>
      </c>
      <c r="O774" t="s">
        <v>46512</v>
      </c>
      <c r="P774" t="s">
        <v>46511</v>
      </c>
      <c r="Q774" t="s">
        <v>46510</v>
      </c>
      <c r="R774" s="7">
        <v>42491</v>
      </c>
      <c r="S774" s="8">
        <f t="shared" si="96"/>
        <v>2016</v>
      </c>
      <c r="T774" s="8">
        <v>2016</v>
      </c>
      <c r="U774" s="8">
        <f t="shared" si="97"/>
        <v>6</v>
      </c>
      <c r="V774" s="7">
        <v>42491</v>
      </c>
      <c r="W774" t="s">
        <v>10288</v>
      </c>
      <c r="X774" s="2">
        <v>1.6519999999999999</v>
      </c>
      <c r="Y774" s="6">
        <f t="shared" si="102"/>
        <v>4.409919649769093E-2</v>
      </c>
      <c r="AA774" t="s">
        <v>10287</v>
      </c>
      <c r="AB774">
        <v>17337</v>
      </c>
      <c r="AD774" t="s">
        <v>6</v>
      </c>
      <c r="AE774">
        <v>64</v>
      </c>
      <c r="AF774">
        <v>5</v>
      </c>
      <c r="AG774">
        <v>7421974</v>
      </c>
      <c r="AH774" t="s">
        <v>46509</v>
      </c>
      <c r="AI774" t="s">
        <v>46508</v>
      </c>
      <c r="AJ774" t="s">
        <v>46507</v>
      </c>
      <c r="AK774" t="s">
        <v>46506</v>
      </c>
      <c r="AL774">
        <v>14</v>
      </c>
      <c r="AM774" s="5">
        <f t="shared" si="98"/>
        <v>2.3333333333333335</v>
      </c>
      <c r="AN774" s="4">
        <f t="shared" si="103"/>
        <v>3.5340148933484792E-3</v>
      </c>
      <c r="AO774" s="3"/>
      <c r="AP774">
        <v>0</v>
      </c>
      <c r="AR774" t="s">
        <v>1</v>
      </c>
      <c r="AT774" s="2" t="s">
        <v>0</v>
      </c>
      <c r="AU774" s="1">
        <f t="shared" si="99"/>
        <v>3.1929642016388198</v>
      </c>
      <c r="AV774" s="1">
        <f t="shared" si="100"/>
        <v>2.3816605695519706</v>
      </c>
      <c r="AW774" s="1">
        <f t="shared" si="101"/>
        <v>1.5703569374651214</v>
      </c>
    </row>
    <row r="775" spans="1:49" x14ac:dyDescent="0.2">
      <c r="A775">
        <v>773</v>
      </c>
      <c r="B775" t="s">
        <v>46505</v>
      </c>
      <c r="C775" t="s">
        <v>46504</v>
      </c>
      <c r="F775" t="s">
        <v>46503</v>
      </c>
      <c r="G775" t="s">
        <v>17</v>
      </c>
      <c r="H775" t="s">
        <v>16</v>
      </c>
      <c r="I775" t="s">
        <v>10103</v>
      </c>
      <c r="J775" t="s">
        <v>46502</v>
      </c>
      <c r="K775" t="s">
        <v>46501</v>
      </c>
      <c r="L775" t="s">
        <v>46500</v>
      </c>
      <c r="M775" t="s">
        <v>2758</v>
      </c>
      <c r="N775">
        <v>5</v>
      </c>
      <c r="O775" t="s">
        <v>46499</v>
      </c>
      <c r="P775" t="s">
        <v>46498</v>
      </c>
      <c r="Q775" t="s">
        <v>46497</v>
      </c>
      <c r="R775" s="7">
        <v>42491</v>
      </c>
      <c r="S775" s="8">
        <f t="shared" si="96"/>
        <v>2016</v>
      </c>
      <c r="T775" s="8">
        <v>2016</v>
      </c>
      <c r="U775" s="8">
        <f t="shared" si="97"/>
        <v>6</v>
      </c>
      <c r="V775" s="7">
        <v>42491</v>
      </c>
      <c r="W775" t="s">
        <v>10288</v>
      </c>
      <c r="X775" s="2">
        <v>1.6519999999999999</v>
      </c>
      <c r="Y775" s="6">
        <f t="shared" si="102"/>
        <v>4.409919649769093E-2</v>
      </c>
      <c r="AA775" t="s">
        <v>10287</v>
      </c>
      <c r="AB775">
        <v>17337</v>
      </c>
      <c r="AD775" t="s">
        <v>6</v>
      </c>
      <c r="AE775">
        <v>64</v>
      </c>
      <c r="AF775">
        <v>5</v>
      </c>
      <c r="AG775">
        <v>7423720</v>
      </c>
      <c r="AH775" t="s">
        <v>38546</v>
      </c>
      <c r="AI775" t="s">
        <v>46496</v>
      </c>
      <c r="AJ775" t="s">
        <v>46495</v>
      </c>
      <c r="AK775" t="s">
        <v>46494</v>
      </c>
      <c r="AL775">
        <v>31</v>
      </c>
      <c r="AM775" s="5">
        <f t="shared" si="98"/>
        <v>5.166666666666667</v>
      </c>
      <c r="AN775" s="4">
        <f t="shared" si="103"/>
        <v>7.8253186924144898E-3</v>
      </c>
      <c r="AO775" s="3"/>
      <c r="AP775">
        <v>0</v>
      </c>
      <c r="AR775" t="s">
        <v>1</v>
      </c>
      <c r="AT775" s="2" t="s">
        <v>0</v>
      </c>
      <c r="AU775" s="1">
        <f t="shared" si="99"/>
        <v>3.3217033156107996</v>
      </c>
      <c r="AV775" s="1">
        <f t="shared" si="100"/>
        <v>2.5962257595052711</v>
      </c>
      <c r="AW775" s="1">
        <f t="shared" si="101"/>
        <v>1.870748203399742</v>
      </c>
    </row>
    <row r="776" spans="1:49" x14ac:dyDescent="0.2">
      <c r="A776">
        <v>774</v>
      </c>
      <c r="B776" t="s">
        <v>46493</v>
      </c>
      <c r="C776" t="s">
        <v>46492</v>
      </c>
      <c r="F776" t="s">
        <v>46491</v>
      </c>
      <c r="G776" t="s">
        <v>17</v>
      </c>
      <c r="H776" t="s">
        <v>16</v>
      </c>
      <c r="I776" t="s">
        <v>46490</v>
      </c>
      <c r="J776" t="s">
        <v>46489</v>
      </c>
      <c r="K776" t="s">
        <v>46488</v>
      </c>
      <c r="L776" t="s">
        <v>46487</v>
      </c>
      <c r="M776" t="s">
        <v>46486</v>
      </c>
      <c r="N776">
        <v>5</v>
      </c>
      <c r="O776" t="s">
        <v>46485</v>
      </c>
      <c r="P776" t="s">
        <v>46484</v>
      </c>
      <c r="Q776" t="s">
        <v>46483</v>
      </c>
      <c r="R776" s="7">
        <v>42491</v>
      </c>
      <c r="S776" s="8">
        <f t="shared" si="96"/>
        <v>2016</v>
      </c>
      <c r="T776" s="8">
        <v>2016</v>
      </c>
      <c r="U776" s="8">
        <f t="shared" si="97"/>
        <v>6</v>
      </c>
      <c r="V776" s="7">
        <v>42491</v>
      </c>
      <c r="W776" t="s">
        <v>10288</v>
      </c>
      <c r="X776" s="2">
        <v>1.6519999999999999</v>
      </c>
      <c r="Y776" s="6">
        <f t="shared" si="102"/>
        <v>4.409919649769093E-2</v>
      </c>
      <c r="AA776" t="s">
        <v>10287</v>
      </c>
      <c r="AB776">
        <v>17337</v>
      </c>
      <c r="AD776" t="s">
        <v>6</v>
      </c>
      <c r="AE776">
        <v>64</v>
      </c>
      <c r="AF776">
        <v>5</v>
      </c>
      <c r="AG776">
        <v>7428873</v>
      </c>
      <c r="AH776" t="s">
        <v>46482</v>
      </c>
      <c r="AI776" t="s">
        <v>46481</v>
      </c>
      <c r="AJ776" t="s">
        <v>46480</v>
      </c>
      <c r="AK776" t="s">
        <v>46479</v>
      </c>
      <c r="AL776">
        <v>42</v>
      </c>
      <c r="AM776" s="5">
        <f t="shared" si="98"/>
        <v>7</v>
      </c>
      <c r="AN776" s="4">
        <f t="shared" si="103"/>
        <v>1.0602044680045438E-2</v>
      </c>
      <c r="AO776" s="3"/>
      <c r="AP776">
        <v>0</v>
      </c>
      <c r="AR776" t="s">
        <v>1</v>
      </c>
      <c r="AT776" s="2" t="s">
        <v>0</v>
      </c>
      <c r="AU776" s="1">
        <f t="shared" si="99"/>
        <v>3.4050050952397286</v>
      </c>
      <c r="AV776" s="1">
        <f t="shared" si="100"/>
        <v>2.7350620588868182</v>
      </c>
      <c r="AW776" s="1">
        <f t="shared" si="101"/>
        <v>2.0651190225339082</v>
      </c>
    </row>
    <row r="777" spans="1:49" x14ac:dyDescent="0.2">
      <c r="A777">
        <v>775</v>
      </c>
      <c r="B777" t="s">
        <v>46478</v>
      </c>
      <c r="C777" t="s">
        <v>46477</v>
      </c>
      <c r="F777" t="s">
        <v>46476</v>
      </c>
      <c r="G777" t="s">
        <v>17</v>
      </c>
      <c r="H777" t="s">
        <v>16</v>
      </c>
      <c r="I777" t="s">
        <v>46475</v>
      </c>
      <c r="J777" t="s">
        <v>46474</v>
      </c>
      <c r="K777" t="s">
        <v>46473</v>
      </c>
      <c r="L777" t="s">
        <v>46472</v>
      </c>
      <c r="M777" t="s">
        <v>46471</v>
      </c>
      <c r="N777">
        <v>4</v>
      </c>
      <c r="O777" t="s">
        <v>46470</v>
      </c>
      <c r="P777" t="s">
        <v>46469</v>
      </c>
      <c r="Q777" t="s">
        <v>46468</v>
      </c>
      <c r="R777" s="7">
        <v>42491</v>
      </c>
      <c r="S777" s="8">
        <f t="shared" si="96"/>
        <v>2016</v>
      </c>
      <c r="T777" s="8">
        <v>2016</v>
      </c>
      <c r="U777" s="8">
        <f t="shared" si="97"/>
        <v>6</v>
      </c>
      <c r="V777" s="7">
        <v>42491</v>
      </c>
      <c r="W777" t="s">
        <v>10288</v>
      </c>
      <c r="X777" s="2">
        <v>1.6519999999999999</v>
      </c>
      <c r="Y777" s="6">
        <f t="shared" si="102"/>
        <v>4.409919649769093E-2</v>
      </c>
      <c r="AA777" t="s">
        <v>10287</v>
      </c>
      <c r="AB777">
        <v>17337</v>
      </c>
      <c r="AD777" t="s">
        <v>6</v>
      </c>
      <c r="AE777">
        <v>64</v>
      </c>
      <c r="AF777">
        <v>5</v>
      </c>
      <c r="AG777">
        <v>7423692</v>
      </c>
      <c r="AH777" t="s">
        <v>46467</v>
      </c>
      <c r="AI777" t="s">
        <v>46466</v>
      </c>
      <c r="AJ777" t="s">
        <v>46465</v>
      </c>
      <c r="AK777" t="s">
        <v>46464</v>
      </c>
      <c r="AL777">
        <v>18</v>
      </c>
      <c r="AM777" s="5">
        <f t="shared" si="98"/>
        <v>3</v>
      </c>
      <c r="AN777" s="4">
        <f t="shared" si="103"/>
        <v>4.5437334343051876E-3</v>
      </c>
      <c r="AO777" s="3"/>
      <c r="AP777">
        <v>0</v>
      </c>
      <c r="AR777" t="s">
        <v>1</v>
      </c>
      <c r="AT777" s="2" t="s">
        <v>0</v>
      </c>
      <c r="AU777" s="1">
        <f t="shared" si="99"/>
        <v>3.2232557578675207</v>
      </c>
      <c r="AV777" s="1">
        <f t="shared" si="100"/>
        <v>2.4321464965998061</v>
      </c>
      <c r="AW777" s="1">
        <f t="shared" si="101"/>
        <v>1.641037235332091</v>
      </c>
    </row>
    <row r="778" spans="1:49" x14ac:dyDescent="0.2">
      <c r="A778">
        <v>776</v>
      </c>
      <c r="B778" t="s">
        <v>46463</v>
      </c>
      <c r="C778" t="s">
        <v>46462</v>
      </c>
      <c r="F778" t="s">
        <v>46461</v>
      </c>
      <c r="G778" t="s">
        <v>17</v>
      </c>
      <c r="H778" t="s">
        <v>16</v>
      </c>
      <c r="I778" t="s">
        <v>46460</v>
      </c>
      <c r="J778" t="s">
        <v>46459</v>
      </c>
      <c r="K778" t="s">
        <v>46458</v>
      </c>
      <c r="L778" t="s">
        <v>46457</v>
      </c>
      <c r="M778" t="s">
        <v>754</v>
      </c>
      <c r="N778">
        <v>6</v>
      </c>
      <c r="O778" t="s">
        <v>46456</v>
      </c>
      <c r="P778" t="s">
        <v>46455</v>
      </c>
      <c r="Q778" t="s">
        <v>46454</v>
      </c>
      <c r="R778" s="7">
        <v>42491</v>
      </c>
      <c r="S778" s="8">
        <f t="shared" si="96"/>
        <v>2016</v>
      </c>
      <c r="T778" s="8">
        <v>2016</v>
      </c>
      <c r="U778" s="8">
        <f t="shared" si="97"/>
        <v>6</v>
      </c>
      <c r="V778" s="7">
        <v>42491</v>
      </c>
      <c r="W778" t="s">
        <v>10288</v>
      </c>
      <c r="X778" s="2">
        <v>1.6519999999999999</v>
      </c>
      <c r="Y778" s="6">
        <f t="shared" si="102"/>
        <v>4.409919649769093E-2</v>
      </c>
      <c r="AA778" t="s">
        <v>10287</v>
      </c>
      <c r="AB778">
        <v>17337</v>
      </c>
      <c r="AD778" t="s">
        <v>6</v>
      </c>
      <c r="AE778">
        <v>64</v>
      </c>
      <c r="AF778">
        <v>5</v>
      </c>
      <c r="AG778">
        <v>7428884</v>
      </c>
      <c r="AH778" t="s">
        <v>46453</v>
      </c>
      <c r="AI778" t="s">
        <v>46452</v>
      </c>
      <c r="AJ778" t="s">
        <v>46451</v>
      </c>
      <c r="AK778" t="s">
        <v>46450</v>
      </c>
      <c r="AL778">
        <v>32</v>
      </c>
      <c r="AM778" s="5">
        <f t="shared" si="98"/>
        <v>5.333333333333333</v>
      </c>
      <c r="AN778" s="4">
        <f t="shared" si="103"/>
        <v>8.0777483276536655E-3</v>
      </c>
      <c r="AO778" s="3"/>
      <c r="AP778">
        <v>0</v>
      </c>
      <c r="AR778" t="s">
        <v>1</v>
      </c>
      <c r="AT778" s="2" t="s">
        <v>0</v>
      </c>
      <c r="AU778" s="1">
        <f t="shared" si="99"/>
        <v>3.3292762046679747</v>
      </c>
      <c r="AV778" s="1">
        <f t="shared" si="100"/>
        <v>2.6088472412672297</v>
      </c>
      <c r="AW778" s="1">
        <f t="shared" si="101"/>
        <v>1.8884182778664844</v>
      </c>
    </row>
    <row r="779" spans="1:49" x14ac:dyDescent="0.2">
      <c r="A779">
        <v>777</v>
      </c>
      <c r="B779" t="s">
        <v>46449</v>
      </c>
      <c r="C779" t="s">
        <v>46448</v>
      </c>
      <c r="F779" t="s">
        <v>46447</v>
      </c>
      <c r="G779" t="s">
        <v>17</v>
      </c>
      <c r="H779" t="s">
        <v>16</v>
      </c>
      <c r="I779" t="s">
        <v>46446</v>
      </c>
      <c r="J779">
        <v>60072562</v>
      </c>
      <c r="K779" t="s">
        <v>46445</v>
      </c>
      <c r="L779" t="s">
        <v>46444</v>
      </c>
      <c r="M779" t="s">
        <v>46443</v>
      </c>
      <c r="N779">
        <v>3</v>
      </c>
      <c r="O779" t="s">
        <v>46442</v>
      </c>
      <c r="P779" t="s">
        <v>46441</v>
      </c>
      <c r="Q779" t="s">
        <v>46440</v>
      </c>
      <c r="R779" s="7">
        <v>42491</v>
      </c>
      <c r="S779" s="8">
        <f t="shared" si="96"/>
        <v>2016</v>
      </c>
      <c r="T779" s="8">
        <v>2016</v>
      </c>
      <c r="U779" s="8">
        <f t="shared" si="97"/>
        <v>6</v>
      </c>
      <c r="V779" s="7">
        <v>42491</v>
      </c>
      <c r="W779" t="s">
        <v>6515</v>
      </c>
      <c r="X779" s="2">
        <v>2.0099999999999998</v>
      </c>
      <c r="Y779" s="6">
        <f t="shared" si="102"/>
        <v>5.3655802034115477E-2</v>
      </c>
      <c r="AA779">
        <v>15361276</v>
      </c>
      <c r="AB779">
        <v>18933</v>
      </c>
      <c r="AD779" t="s">
        <v>6</v>
      </c>
      <c r="AE779">
        <v>15</v>
      </c>
      <c r="AF779">
        <v>5</v>
      </c>
      <c r="AG779">
        <v>7404291</v>
      </c>
      <c r="AH779" t="s">
        <v>46439</v>
      </c>
      <c r="AI779" t="s">
        <v>46438</v>
      </c>
      <c r="AJ779" t="s">
        <v>46437</v>
      </c>
      <c r="AK779" t="s">
        <v>46436</v>
      </c>
      <c r="AL779">
        <v>48</v>
      </c>
      <c r="AM779" s="5">
        <f t="shared" si="98"/>
        <v>8</v>
      </c>
      <c r="AN779" s="4">
        <f t="shared" si="103"/>
        <v>1.2116622491480499E-2</v>
      </c>
      <c r="AO779" s="3"/>
      <c r="AP779">
        <v>0</v>
      </c>
      <c r="AR779" t="s">
        <v>1</v>
      </c>
      <c r="AT779" s="2" t="s">
        <v>0</v>
      </c>
      <c r="AU779" s="1">
        <f t="shared" si="99"/>
        <v>4.119404817132498</v>
      </c>
      <c r="AV779" s="1">
        <f t="shared" si="100"/>
        <v>3.2886212262797989</v>
      </c>
      <c r="AW779" s="1">
        <f t="shared" si="101"/>
        <v>2.4578376354270994</v>
      </c>
    </row>
    <row r="780" spans="1:49" x14ac:dyDescent="0.2">
      <c r="A780">
        <v>778</v>
      </c>
      <c r="B780" t="s">
        <v>46435</v>
      </c>
      <c r="C780" t="s">
        <v>46434</v>
      </c>
      <c r="F780" t="s">
        <v>46433</v>
      </c>
      <c r="G780" t="s">
        <v>17</v>
      </c>
      <c r="H780" t="s">
        <v>16</v>
      </c>
      <c r="I780" t="s">
        <v>46432</v>
      </c>
      <c r="J780">
        <v>60033316</v>
      </c>
      <c r="K780" t="s">
        <v>88</v>
      </c>
      <c r="L780" t="s">
        <v>87</v>
      </c>
      <c r="M780" t="s">
        <v>45</v>
      </c>
      <c r="N780">
        <v>8</v>
      </c>
      <c r="O780" t="s">
        <v>46431</v>
      </c>
      <c r="P780" t="s">
        <v>46430</v>
      </c>
      <c r="Q780" t="s">
        <v>46429</v>
      </c>
      <c r="R780" s="7">
        <v>42491</v>
      </c>
      <c r="S780" s="8">
        <f t="shared" si="96"/>
        <v>2016</v>
      </c>
      <c r="T780" s="8">
        <v>2016</v>
      </c>
      <c r="U780" s="8">
        <f t="shared" si="97"/>
        <v>6</v>
      </c>
      <c r="V780" s="7">
        <v>42491</v>
      </c>
      <c r="W780" t="s">
        <v>10288</v>
      </c>
      <c r="X780" s="2">
        <v>1.6519999999999999</v>
      </c>
      <c r="Y780" s="6">
        <f t="shared" si="102"/>
        <v>4.409919649769093E-2</v>
      </c>
      <c r="AA780" t="s">
        <v>10287</v>
      </c>
      <c r="AB780">
        <v>17337</v>
      </c>
      <c r="AD780" t="s">
        <v>6</v>
      </c>
      <c r="AE780">
        <v>64</v>
      </c>
      <c r="AF780">
        <v>5</v>
      </c>
      <c r="AG780">
        <v>7422000</v>
      </c>
      <c r="AH780" t="s">
        <v>46428</v>
      </c>
      <c r="AI780" t="s">
        <v>46427</v>
      </c>
      <c r="AJ780" t="s">
        <v>46426</v>
      </c>
      <c r="AK780" t="s">
        <v>46425</v>
      </c>
      <c r="AL780">
        <v>23</v>
      </c>
      <c r="AM780" s="5">
        <f t="shared" si="98"/>
        <v>3.8333333333333335</v>
      </c>
      <c r="AN780" s="4">
        <f t="shared" si="103"/>
        <v>5.805881610501073E-3</v>
      </c>
      <c r="AO780" s="3"/>
      <c r="AP780">
        <v>0</v>
      </c>
      <c r="AR780" t="s">
        <v>1</v>
      </c>
      <c r="AT780" s="2" t="s">
        <v>0</v>
      </c>
      <c r="AU780" s="1">
        <f t="shared" si="99"/>
        <v>3.2611202031533977</v>
      </c>
      <c r="AV780" s="1">
        <f t="shared" si="100"/>
        <v>2.4952539054096001</v>
      </c>
      <c r="AW780" s="1">
        <f t="shared" si="101"/>
        <v>1.7293876076658026</v>
      </c>
    </row>
    <row r="781" spans="1:49" x14ac:dyDescent="0.2">
      <c r="A781">
        <v>779</v>
      </c>
      <c r="B781" t="s">
        <v>46424</v>
      </c>
      <c r="C781" t="s">
        <v>46423</v>
      </c>
      <c r="F781" t="s">
        <v>46422</v>
      </c>
      <c r="G781" t="s">
        <v>17</v>
      </c>
      <c r="H781" t="s">
        <v>16</v>
      </c>
      <c r="I781" t="s">
        <v>46421</v>
      </c>
      <c r="J781">
        <v>60101699</v>
      </c>
      <c r="K781" t="s">
        <v>46420</v>
      </c>
      <c r="L781" t="s">
        <v>1958</v>
      </c>
      <c r="M781" t="s">
        <v>1865</v>
      </c>
      <c r="N781">
        <v>4</v>
      </c>
      <c r="O781" t="s">
        <v>46419</v>
      </c>
      <c r="P781" t="s">
        <v>46418</v>
      </c>
      <c r="Q781" t="s">
        <v>46417</v>
      </c>
      <c r="R781" s="7">
        <v>42491</v>
      </c>
      <c r="S781" s="8">
        <f t="shared" si="96"/>
        <v>2016</v>
      </c>
      <c r="T781" s="8">
        <v>2016</v>
      </c>
      <c r="U781" s="8">
        <f t="shared" si="97"/>
        <v>6</v>
      </c>
      <c r="V781" s="7">
        <v>42491</v>
      </c>
      <c r="W781" t="s">
        <v>10288</v>
      </c>
      <c r="X781" s="2">
        <v>1.6519999999999999</v>
      </c>
      <c r="Y781" s="6">
        <f t="shared" si="102"/>
        <v>4.409919649769093E-2</v>
      </c>
      <c r="AA781" t="s">
        <v>10287</v>
      </c>
      <c r="AB781">
        <v>17337</v>
      </c>
      <c r="AC781">
        <v>15582221</v>
      </c>
      <c r="AD781" t="s">
        <v>6</v>
      </c>
      <c r="AE781">
        <v>64</v>
      </c>
      <c r="AF781">
        <v>5</v>
      </c>
      <c r="AG781">
        <v>7423685</v>
      </c>
      <c r="AH781" t="s">
        <v>46416</v>
      </c>
      <c r="AI781" t="s">
        <v>46415</v>
      </c>
      <c r="AJ781" t="s">
        <v>46414</v>
      </c>
      <c r="AK781" t="s">
        <v>46413</v>
      </c>
      <c r="AL781">
        <v>8</v>
      </c>
      <c r="AM781" s="5">
        <f t="shared" si="98"/>
        <v>1.3333333333333333</v>
      </c>
      <c r="AN781" s="4">
        <f t="shared" si="103"/>
        <v>2.0194370819134164E-3</v>
      </c>
      <c r="AO781" s="3"/>
      <c r="AP781">
        <v>0</v>
      </c>
      <c r="AR781" t="s">
        <v>1</v>
      </c>
      <c r="AT781" s="2" t="s">
        <v>0</v>
      </c>
      <c r="AU781" s="1">
        <f t="shared" si="99"/>
        <v>3.1475268672957677</v>
      </c>
      <c r="AV781" s="1">
        <f t="shared" si="100"/>
        <v>2.3059316789802176</v>
      </c>
      <c r="AW781" s="1">
        <f t="shared" si="101"/>
        <v>1.464336490664667</v>
      </c>
    </row>
    <row r="782" spans="1:49" x14ac:dyDescent="0.2">
      <c r="A782">
        <v>780</v>
      </c>
      <c r="B782" t="s">
        <v>46412</v>
      </c>
      <c r="C782" t="s">
        <v>46411</v>
      </c>
      <c r="F782" t="s">
        <v>46410</v>
      </c>
      <c r="G782" t="s">
        <v>17</v>
      </c>
      <c r="H782" t="s">
        <v>16</v>
      </c>
      <c r="I782" t="s">
        <v>8540</v>
      </c>
      <c r="J782" t="s">
        <v>29897</v>
      </c>
      <c r="K782" t="s">
        <v>29896</v>
      </c>
      <c r="L782" t="s">
        <v>29895</v>
      </c>
      <c r="M782" t="s">
        <v>22933</v>
      </c>
      <c r="N782">
        <v>4</v>
      </c>
      <c r="O782" t="s">
        <v>35779</v>
      </c>
      <c r="P782" t="s">
        <v>35778</v>
      </c>
      <c r="Q782" t="s">
        <v>46409</v>
      </c>
      <c r="R782" s="7">
        <v>42491</v>
      </c>
      <c r="S782" s="8">
        <f t="shared" si="96"/>
        <v>2016</v>
      </c>
      <c r="T782" s="8">
        <v>2016</v>
      </c>
      <c r="U782" s="8">
        <f t="shared" si="97"/>
        <v>6</v>
      </c>
      <c r="V782" s="7">
        <v>42491</v>
      </c>
      <c r="W782" t="s">
        <v>10288</v>
      </c>
      <c r="X782" s="2">
        <v>1.6519999999999999</v>
      </c>
      <c r="Y782" s="6">
        <f t="shared" si="102"/>
        <v>4.409919649769093E-2</v>
      </c>
      <c r="AA782" t="s">
        <v>10287</v>
      </c>
      <c r="AB782">
        <v>17337</v>
      </c>
      <c r="AD782" t="s">
        <v>6</v>
      </c>
      <c r="AE782">
        <v>64</v>
      </c>
      <c r="AF782">
        <v>5</v>
      </c>
      <c r="AG782">
        <v>7430294</v>
      </c>
      <c r="AH782" t="s">
        <v>46408</v>
      </c>
      <c r="AI782" t="s">
        <v>46407</v>
      </c>
      <c r="AJ782" t="s">
        <v>46406</v>
      </c>
      <c r="AK782" t="s">
        <v>46405</v>
      </c>
      <c r="AL782">
        <v>7</v>
      </c>
      <c r="AM782" s="5">
        <f t="shared" si="98"/>
        <v>1.1666666666666667</v>
      </c>
      <c r="AN782" s="4">
        <f t="shared" si="103"/>
        <v>1.7670074466742396E-3</v>
      </c>
      <c r="AO782" s="3"/>
      <c r="AP782">
        <v>0</v>
      </c>
      <c r="AR782" t="s">
        <v>1</v>
      </c>
      <c r="AT782" s="2" t="s">
        <v>0</v>
      </c>
      <c r="AU782" s="1">
        <f t="shared" si="99"/>
        <v>3.1399539782385926</v>
      </c>
      <c r="AV782" s="1">
        <f t="shared" si="100"/>
        <v>2.2933101972182586</v>
      </c>
      <c r="AW782" s="1">
        <f t="shared" si="101"/>
        <v>1.4466664161979246</v>
      </c>
    </row>
    <row r="783" spans="1:49" x14ac:dyDescent="0.2">
      <c r="A783">
        <v>781</v>
      </c>
      <c r="B783" t="s">
        <v>46404</v>
      </c>
      <c r="C783" t="s">
        <v>46403</v>
      </c>
      <c r="F783" t="s">
        <v>46402</v>
      </c>
      <c r="G783" t="s">
        <v>17</v>
      </c>
      <c r="H783" t="s">
        <v>16</v>
      </c>
      <c r="I783" t="s">
        <v>33306</v>
      </c>
      <c r="J783" t="s">
        <v>46401</v>
      </c>
      <c r="K783" t="s">
        <v>46400</v>
      </c>
      <c r="L783" t="s">
        <v>46399</v>
      </c>
      <c r="M783" t="s">
        <v>214</v>
      </c>
      <c r="N783">
        <v>3</v>
      </c>
      <c r="O783" t="s">
        <v>46398</v>
      </c>
      <c r="P783" t="s">
        <v>46397</v>
      </c>
      <c r="Q783" t="s">
        <v>46396</v>
      </c>
      <c r="R783" s="7">
        <v>42491</v>
      </c>
      <c r="S783" s="8">
        <f t="shared" si="96"/>
        <v>2016</v>
      </c>
      <c r="T783" s="8">
        <v>2016</v>
      </c>
      <c r="U783" s="8">
        <f t="shared" si="97"/>
        <v>6</v>
      </c>
      <c r="V783" s="7">
        <v>42491</v>
      </c>
      <c r="W783" t="s">
        <v>10288</v>
      </c>
      <c r="X783" s="2">
        <v>1.6519999999999999</v>
      </c>
      <c r="Y783" s="6">
        <f t="shared" si="102"/>
        <v>4.409919649769093E-2</v>
      </c>
      <c r="AA783" t="s">
        <v>10287</v>
      </c>
      <c r="AB783">
        <v>17337</v>
      </c>
      <c r="AD783" t="s">
        <v>6</v>
      </c>
      <c r="AE783">
        <v>64</v>
      </c>
      <c r="AF783">
        <v>5</v>
      </c>
      <c r="AG783">
        <v>7428851</v>
      </c>
      <c r="AH783" t="s">
        <v>46395</v>
      </c>
      <c r="AI783" t="s">
        <v>46394</v>
      </c>
      <c r="AJ783" t="s">
        <v>46393</v>
      </c>
      <c r="AK783" t="s">
        <v>46392</v>
      </c>
      <c r="AL783">
        <v>3</v>
      </c>
      <c r="AM783" s="5">
        <f t="shared" si="98"/>
        <v>0.5</v>
      </c>
      <c r="AN783" s="4">
        <f t="shared" si="103"/>
        <v>7.572889057175312E-4</v>
      </c>
      <c r="AO783" s="3"/>
      <c r="AP783">
        <v>0</v>
      </c>
      <c r="AR783" t="s">
        <v>1</v>
      </c>
      <c r="AT783" s="2" t="s">
        <v>0</v>
      </c>
      <c r="AU783" s="1">
        <f t="shared" si="99"/>
        <v>3.1096624220098912</v>
      </c>
      <c r="AV783" s="1">
        <f t="shared" si="100"/>
        <v>2.2428242701704231</v>
      </c>
      <c r="AW783" s="1">
        <f t="shared" si="101"/>
        <v>1.375986118330955</v>
      </c>
    </row>
    <row r="784" spans="1:49" x14ac:dyDescent="0.2">
      <c r="A784">
        <v>782</v>
      </c>
      <c r="B784" t="s">
        <v>46391</v>
      </c>
      <c r="C784" t="s">
        <v>46390</v>
      </c>
      <c r="F784" t="s">
        <v>46389</v>
      </c>
      <c r="G784" t="s">
        <v>17</v>
      </c>
      <c r="H784" t="s">
        <v>16</v>
      </c>
      <c r="I784" t="s">
        <v>4514</v>
      </c>
      <c r="J784">
        <v>60010080</v>
      </c>
      <c r="K784" t="s">
        <v>1031</v>
      </c>
      <c r="L784" t="s">
        <v>657</v>
      </c>
      <c r="M784" t="s">
        <v>340</v>
      </c>
      <c r="N784">
        <v>3</v>
      </c>
      <c r="O784" t="s">
        <v>8111</v>
      </c>
      <c r="P784" t="s">
        <v>8110</v>
      </c>
      <c r="Q784" t="s">
        <v>8109</v>
      </c>
      <c r="R784" s="7">
        <v>42491</v>
      </c>
      <c r="S784" s="8">
        <f t="shared" si="96"/>
        <v>2016</v>
      </c>
      <c r="T784" s="8">
        <v>2016</v>
      </c>
      <c r="U784" s="8">
        <f t="shared" si="97"/>
        <v>6</v>
      </c>
      <c r="V784" s="7">
        <v>42491</v>
      </c>
      <c r="W784" t="s">
        <v>10288</v>
      </c>
      <c r="X784" s="2">
        <v>1.6519999999999999</v>
      </c>
      <c r="Y784" s="6">
        <f t="shared" si="102"/>
        <v>4.409919649769093E-2</v>
      </c>
      <c r="AA784" t="s">
        <v>10287</v>
      </c>
      <c r="AB784">
        <v>17337</v>
      </c>
      <c r="AD784" t="s">
        <v>6</v>
      </c>
      <c r="AE784">
        <v>64</v>
      </c>
      <c r="AF784">
        <v>5</v>
      </c>
      <c r="AG784">
        <v>7422709</v>
      </c>
      <c r="AH784" t="s">
        <v>46388</v>
      </c>
      <c r="AI784" t="s">
        <v>46387</v>
      </c>
      <c r="AJ784" t="s">
        <v>46386</v>
      </c>
      <c r="AK784" t="s">
        <v>46385</v>
      </c>
      <c r="AL784">
        <v>31</v>
      </c>
      <c r="AM784" s="5">
        <f t="shared" si="98"/>
        <v>5.166666666666667</v>
      </c>
      <c r="AN784" s="4">
        <f t="shared" si="103"/>
        <v>7.8253186924144898E-3</v>
      </c>
      <c r="AO784" s="3"/>
      <c r="AP784">
        <v>0</v>
      </c>
      <c r="AR784" t="s">
        <v>1</v>
      </c>
      <c r="AT784" s="2" t="s">
        <v>0</v>
      </c>
      <c r="AU784" s="1">
        <f t="shared" si="99"/>
        <v>3.3217033156107996</v>
      </c>
      <c r="AV784" s="1">
        <f t="shared" si="100"/>
        <v>2.5962257595052711</v>
      </c>
      <c r="AW784" s="1">
        <f t="shared" si="101"/>
        <v>1.870748203399742</v>
      </c>
    </row>
    <row r="785" spans="1:49" x14ac:dyDescent="0.2">
      <c r="A785">
        <v>783</v>
      </c>
      <c r="B785" t="s">
        <v>46384</v>
      </c>
      <c r="C785" t="s">
        <v>46383</v>
      </c>
      <c r="F785" t="s">
        <v>46382</v>
      </c>
      <c r="G785" t="s">
        <v>17</v>
      </c>
      <c r="H785" t="s">
        <v>16</v>
      </c>
      <c r="I785" t="s">
        <v>46381</v>
      </c>
      <c r="J785">
        <v>60001439</v>
      </c>
      <c r="K785" t="s">
        <v>4017</v>
      </c>
      <c r="L785" t="s">
        <v>4016</v>
      </c>
      <c r="M785" t="s">
        <v>411</v>
      </c>
      <c r="N785">
        <v>3</v>
      </c>
      <c r="O785" t="s">
        <v>46380</v>
      </c>
      <c r="P785" t="s">
        <v>46379</v>
      </c>
      <c r="Q785" t="s">
        <v>4013</v>
      </c>
      <c r="R785" s="7">
        <v>42491</v>
      </c>
      <c r="S785" s="8">
        <f t="shared" si="96"/>
        <v>2016</v>
      </c>
      <c r="T785" s="8">
        <v>2016</v>
      </c>
      <c r="U785" s="8">
        <f t="shared" si="97"/>
        <v>6</v>
      </c>
      <c r="V785" s="7">
        <v>42491</v>
      </c>
      <c r="W785" t="s">
        <v>10288</v>
      </c>
      <c r="X785" s="2">
        <v>1.6519999999999999</v>
      </c>
      <c r="Y785" s="6">
        <f t="shared" si="102"/>
        <v>4.409919649769093E-2</v>
      </c>
      <c r="AA785" t="s">
        <v>10287</v>
      </c>
      <c r="AB785">
        <v>17337</v>
      </c>
      <c r="AD785" t="s">
        <v>6</v>
      </c>
      <c r="AE785">
        <v>64</v>
      </c>
      <c r="AF785">
        <v>5</v>
      </c>
      <c r="AG785">
        <v>7422001</v>
      </c>
      <c r="AH785" t="s">
        <v>14037</v>
      </c>
      <c r="AI785" t="s">
        <v>46378</v>
      </c>
      <c r="AJ785" t="s">
        <v>46377</v>
      </c>
      <c r="AK785" t="s">
        <v>46376</v>
      </c>
      <c r="AL785">
        <v>46</v>
      </c>
      <c r="AM785" s="5">
        <f t="shared" si="98"/>
        <v>7.666666666666667</v>
      </c>
      <c r="AN785" s="4">
        <f t="shared" si="103"/>
        <v>1.1611763221002146E-2</v>
      </c>
      <c r="AO785" s="3"/>
      <c r="AP785">
        <v>0</v>
      </c>
      <c r="AR785" t="s">
        <v>1</v>
      </c>
      <c r="AT785" s="2" t="s">
        <v>0</v>
      </c>
      <c r="AU785" s="1">
        <f t="shared" si="99"/>
        <v>3.4352966514684296</v>
      </c>
      <c r="AV785" s="1">
        <f t="shared" si="100"/>
        <v>2.7855479859346537</v>
      </c>
      <c r="AW785" s="1">
        <f t="shared" si="101"/>
        <v>2.1357993204008783</v>
      </c>
    </row>
    <row r="786" spans="1:49" x14ac:dyDescent="0.2">
      <c r="A786">
        <v>784</v>
      </c>
      <c r="B786" t="s">
        <v>46375</v>
      </c>
      <c r="C786" t="s">
        <v>46374</v>
      </c>
      <c r="F786" t="s">
        <v>46373</v>
      </c>
      <c r="G786" t="s">
        <v>17</v>
      </c>
      <c r="H786" t="s">
        <v>16</v>
      </c>
      <c r="I786" t="s">
        <v>46372</v>
      </c>
      <c r="J786">
        <v>60104681</v>
      </c>
      <c r="K786" t="s">
        <v>46371</v>
      </c>
      <c r="L786" t="s">
        <v>46370</v>
      </c>
      <c r="M786" t="s">
        <v>46369</v>
      </c>
      <c r="N786">
        <v>3</v>
      </c>
      <c r="O786" t="s">
        <v>46368</v>
      </c>
      <c r="P786" t="s">
        <v>46367</v>
      </c>
      <c r="Q786" t="s">
        <v>46366</v>
      </c>
      <c r="R786" s="7">
        <v>42491</v>
      </c>
      <c r="S786" s="8">
        <f t="shared" si="96"/>
        <v>2016</v>
      </c>
      <c r="T786" s="8">
        <v>2016</v>
      </c>
      <c r="U786" s="8">
        <f t="shared" si="97"/>
        <v>6</v>
      </c>
      <c r="V786" s="7">
        <v>42491</v>
      </c>
      <c r="W786" t="s">
        <v>10288</v>
      </c>
      <c r="X786" s="2">
        <v>1.6519999999999999</v>
      </c>
      <c r="Y786" s="6">
        <f t="shared" si="102"/>
        <v>4.409919649769093E-2</v>
      </c>
      <c r="AA786" t="s">
        <v>10287</v>
      </c>
      <c r="AB786">
        <v>17337</v>
      </c>
      <c r="AD786" t="s">
        <v>6</v>
      </c>
      <c r="AE786">
        <v>64</v>
      </c>
      <c r="AF786">
        <v>5</v>
      </c>
      <c r="AG786">
        <v>7428857</v>
      </c>
      <c r="AH786" t="s">
        <v>46365</v>
      </c>
      <c r="AI786" t="s">
        <v>46364</v>
      </c>
      <c r="AJ786" t="s">
        <v>46363</v>
      </c>
      <c r="AK786" t="s">
        <v>46362</v>
      </c>
      <c r="AL786">
        <v>28</v>
      </c>
      <c r="AM786" s="5">
        <f t="shared" si="98"/>
        <v>4.666666666666667</v>
      </c>
      <c r="AN786" s="4">
        <f t="shared" si="103"/>
        <v>7.0680297866969584E-3</v>
      </c>
      <c r="AO786" s="3"/>
      <c r="AP786">
        <v>0</v>
      </c>
      <c r="AR786" t="s">
        <v>1</v>
      </c>
      <c r="AT786" s="2" t="s">
        <v>0</v>
      </c>
      <c r="AU786" s="1">
        <f t="shared" si="99"/>
        <v>3.2989846484392737</v>
      </c>
      <c r="AV786" s="1">
        <f t="shared" si="100"/>
        <v>2.5583613142193946</v>
      </c>
      <c r="AW786" s="1">
        <f t="shared" si="101"/>
        <v>1.8177379799995146</v>
      </c>
    </row>
    <row r="787" spans="1:49" x14ac:dyDescent="0.2">
      <c r="A787">
        <v>785</v>
      </c>
      <c r="B787" t="s">
        <v>46361</v>
      </c>
      <c r="C787" t="s">
        <v>46360</v>
      </c>
      <c r="F787" t="s">
        <v>46359</v>
      </c>
      <c r="G787" t="s">
        <v>17</v>
      </c>
      <c r="H787" t="s">
        <v>16</v>
      </c>
      <c r="I787" t="s">
        <v>46358</v>
      </c>
      <c r="J787" t="s">
        <v>46357</v>
      </c>
      <c r="K787" t="s">
        <v>46356</v>
      </c>
      <c r="L787" t="s">
        <v>12219</v>
      </c>
      <c r="M787" t="s">
        <v>230</v>
      </c>
      <c r="N787">
        <v>4</v>
      </c>
      <c r="O787" t="s">
        <v>46355</v>
      </c>
      <c r="P787" t="s">
        <v>46354</v>
      </c>
      <c r="Q787" t="s">
        <v>46353</v>
      </c>
      <c r="R787" s="7">
        <v>42491</v>
      </c>
      <c r="S787" s="8">
        <f t="shared" si="96"/>
        <v>2016</v>
      </c>
      <c r="T787" s="8">
        <v>2016</v>
      </c>
      <c r="U787" s="8">
        <f t="shared" si="97"/>
        <v>6</v>
      </c>
      <c r="V787" s="7">
        <v>42491</v>
      </c>
      <c r="W787" t="s">
        <v>10288</v>
      </c>
      <c r="X787" s="2">
        <v>1.6519999999999999</v>
      </c>
      <c r="Y787" s="6">
        <f t="shared" si="102"/>
        <v>4.409919649769093E-2</v>
      </c>
      <c r="AA787" t="s">
        <v>10287</v>
      </c>
      <c r="AB787">
        <v>17337</v>
      </c>
      <c r="AD787" t="s">
        <v>6</v>
      </c>
      <c r="AE787">
        <v>64</v>
      </c>
      <c r="AF787">
        <v>5</v>
      </c>
      <c r="AG787">
        <v>7421998</v>
      </c>
      <c r="AH787" t="s">
        <v>46352</v>
      </c>
      <c r="AI787" t="s">
        <v>46351</v>
      </c>
      <c r="AJ787" t="s">
        <v>46350</v>
      </c>
      <c r="AK787" t="s">
        <v>46349</v>
      </c>
      <c r="AL787">
        <v>148</v>
      </c>
      <c r="AM787" s="5">
        <f t="shared" si="98"/>
        <v>24.666666666666668</v>
      </c>
      <c r="AN787" s="4">
        <f t="shared" si="103"/>
        <v>3.7359586015398211E-2</v>
      </c>
      <c r="AO787" s="3"/>
      <c r="AP787">
        <v>0</v>
      </c>
      <c r="AQ787" t="s">
        <v>222</v>
      </c>
      <c r="AR787">
        <v>61302001</v>
      </c>
      <c r="AS787" t="s">
        <v>221</v>
      </c>
      <c r="AT787" s="2" t="s">
        <v>0</v>
      </c>
      <c r="AU787" s="1">
        <f t="shared" si="99"/>
        <v>4.207731335300311</v>
      </c>
      <c r="AV787" s="1">
        <f t="shared" si="100"/>
        <v>4.0729391256544565</v>
      </c>
      <c r="AW787" s="1">
        <f t="shared" si="101"/>
        <v>3.9381469160086024</v>
      </c>
    </row>
    <row r="788" spans="1:49" x14ac:dyDescent="0.2">
      <c r="A788">
        <v>786</v>
      </c>
      <c r="B788" t="s">
        <v>46348</v>
      </c>
      <c r="C788" t="s">
        <v>46347</v>
      </c>
      <c r="F788" t="s">
        <v>46346</v>
      </c>
      <c r="G788" t="s">
        <v>17</v>
      </c>
      <c r="H788" t="s">
        <v>16</v>
      </c>
      <c r="I788" t="s">
        <v>18608</v>
      </c>
      <c r="J788">
        <v>60026777</v>
      </c>
      <c r="K788" t="s">
        <v>46345</v>
      </c>
      <c r="L788" t="s">
        <v>19403</v>
      </c>
      <c r="M788" t="s">
        <v>2788</v>
      </c>
      <c r="N788">
        <v>1</v>
      </c>
      <c r="O788" t="s">
        <v>46344</v>
      </c>
      <c r="P788">
        <v>56963446400</v>
      </c>
      <c r="Q788">
        <v>60026777</v>
      </c>
      <c r="R788" s="7">
        <v>42491</v>
      </c>
      <c r="S788" s="8">
        <f t="shared" si="96"/>
        <v>2016</v>
      </c>
      <c r="T788" s="8">
        <v>2016</v>
      </c>
      <c r="U788" s="8">
        <f t="shared" si="97"/>
        <v>6</v>
      </c>
      <c r="V788" s="7">
        <v>42491</v>
      </c>
      <c r="W788" t="s">
        <v>10288</v>
      </c>
      <c r="X788" s="2">
        <v>1.6519999999999999</v>
      </c>
      <c r="Y788" s="6">
        <f t="shared" si="102"/>
        <v>4.409919649769093E-2</v>
      </c>
      <c r="AA788" t="s">
        <v>10287</v>
      </c>
      <c r="AB788">
        <v>17337</v>
      </c>
      <c r="AD788" t="s">
        <v>6</v>
      </c>
      <c r="AE788">
        <v>64</v>
      </c>
      <c r="AF788">
        <v>5</v>
      </c>
      <c r="AG788">
        <v>7421992</v>
      </c>
      <c r="AH788" t="s">
        <v>46343</v>
      </c>
      <c r="AI788" t="s">
        <v>46342</v>
      </c>
      <c r="AJ788" t="s">
        <v>46341</v>
      </c>
      <c r="AK788" t="s">
        <v>46340</v>
      </c>
      <c r="AL788">
        <v>16</v>
      </c>
      <c r="AM788" s="5">
        <f t="shared" si="98"/>
        <v>2.6666666666666665</v>
      </c>
      <c r="AN788" s="4">
        <f t="shared" si="103"/>
        <v>4.0388741638268328E-3</v>
      </c>
      <c r="AO788" s="3"/>
      <c r="AP788">
        <v>0</v>
      </c>
      <c r="AR788" t="s">
        <v>1</v>
      </c>
      <c r="AT788" s="2" t="s">
        <v>0</v>
      </c>
      <c r="AU788" s="1">
        <f t="shared" si="99"/>
        <v>3.20810997975317</v>
      </c>
      <c r="AV788" s="1">
        <f t="shared" si="100"/>
        <v>2.4069035330758881</v>
      </c>
      <c r="AW788" s="1">
        <f t="shared" si="101"/>
        <v>1.605697086398606</v>
      </c>
    </row>
    <row r="789" spans="1:49" x14ac:dyDescent="0.2">
      <c r="A789">
        <v>787</v>
      </c>
      <c r="B789" t="s">
        <v>46339</v>
      </c>
      <c r="C789" t="s">
        <v>46338</v>
      </c>
      <c r="F789" t="s">
        <v>46337</v>
      </c>
      <c r="G789" t="s">
        <v>17</v>
      </c>
      <c r="H789" t="s">
        <v>16</v>
      </c>
      <c r="I789" t="s">
        <v>46336</v>
      </c>
      <c r="J789">
        <v>60010080</v>
      </c>
      <c r="K789" t="s">
        <v>1031</v>
      </c>
      <c r="L789" t="s">
        <v>657</v>
      </c>
      <c r="M789" t="s">
        <v>340</v>
      </c>
      <c r="N789">
        <v>3</v>
      </c>
      <c r="O789" t="s">
        <v>46335</v>
      </c>
      <c r="P789" t="s">
        <v>46334</v>
      </c>
      <c r="Q789" t="s">
        <v>8109</v>
      </c>
      <c r="R789" s="7">
        <v>42491</v>
      </c>
      <c r="S789" s="8">
        <f t="shared" si="96"/>
        <v>2016</v>
      </c>
      <c r="T789" s="8">
        <v>2016</v>
      </c>
      <c r="U789" s="8">
        <f t="shared" si="97"/>
        <v>6</v>
      </c>
      <c r="V789" s="7">
        <v>42491</v>
      </c>
      <c r="W789" t="s">
        <v>10288</v>
      </c>
      <c r="X789" s="2">
        <v>1.6519999999999999</v>
      </c>
      <c r="Y789" s="6">
        <f t="shared" si="102"/>
        <v>4.409919649769093E-2</v>
      </c>
      <c r="AA789" t="s">
        <v>10287</v>
      </c>
      <c r="AB789">
        <v>17337</v>
      </c>
      <c r="AD789" t="s">
        <v>6</v>
      </c>
      <c r="AE789">
        <v>64</v>
      </c>
      <c r="AF789">
        <v>5</v>
      </c>
      <c r="AG789">
        <v>7430303</v>
      </c>
      <c r="AH789" t="s">
        <v>46333</v>
      </c>
      <c r="AI789" t="s">
        <v>46332</v>
      </c>
      <c r="AJ789" t="s">
        <v>46331</v>
      </c>
      <c r="AK789" t="s">
        <v>46330</v>
      </c>
      <c r="AL789">
        <v>15</v>
      </c>
      <c r="AM789" s="5">
        <f t="shared" si="98"/>
        <v>2.5</v>
      </c>
      <c r="AN789" s="4">
        <f t="shared" si="103"/>
        <v>3.7864445285876562E-3</v>
      </c>
      <c r="AO789" s="3"/>
      <c r="AP789">
        <v>0</v>
      </c>
      <c r="AQ789" t="s">
        <v>222</v>
      </c>
      <c r="AR789">
        <v>61401208</v>
      </c>
      <c r="AS789" t="s">
        <v>221</v>
      </c>
      <c r="AT789" s="2" t="s">
        <v>0</v>
      </c>
      <c r="AU789" s="1">
        <f t="shared" si="99"/>
        <v>3.2005370906959949</v>
      </c>
      <c r="AV789" s="1">
        <f t="shared" si="100"/>
        <v>2.3942820513139291</v>
      </c>
      <c r="AW789" s="1">
        <f t="shared" si="101"/>
        <v>1.5880270119318636</v>
      </c>
    </row>
    <row r="790" spans="1:49" x14ac:dyDescent="0.2">
      <c r="A790">
        <v>788</v>
      </c>
      <c r="B790" t="s">
        <v>46329</v>
      </c>
      <c r="C790" t="s">
        <v>46328</v>
      </c>
      <c r="F790" t="s">
        <v>46327</v>
      </c>
      <c r="G790" t="s">
        <v>17</v>
      </c>
      <c r="H790" t="s">
        <v>16</v>
      </c>
      <c r="I790" t="s">
        <v>46326</v>
      </c>
      <c r="J790" t="s">
        <v>46325</v>
      </c>
      <c r="K790" t="s">
        <v>46324</v>
      </c>
      <c r="L790" t="s">
        <v>46323</v>
      </c>
      <c r="M790" t="s">
        <v>15180</v>
      </c>
      <c r="N790">
        <v>2</v>
      </c>
      <c r="O790" t="s">
        <v>46322</v>
      </c>
      <c r="P790" t="s">
        <v>46321</v>
      </c>
      <c r="Q790" t="s">
        <v>46320</v>
      </c>
      <c r="R790" s="7">
        <v>42491</v>
      </c>
      <c r="S790" s="8">
        <f t="shared" si="96"/>
        <v>2016</v>
      </c>
      <c r="T790" s="8">
        <v>2016</v>
      </c>
      <c r="U790" s="8">
        <f t="shared" si="97"/>
        <v>6</v>
      </c>
      <c r="V790" s="7">
        <v>42491</v>
      </c>
      <c r="W790" t="s">
        <v>10288</v>
      </c>
      <c r="X790" s="2">
        <v>1.6519999999999999</v>
      </c>
      <c r="Y790" s="6">
        <f t="shared" si="102"/>
        <v>4.409919649769093E-2</v>
      </c>
      <c r="AA790" t="s">
        <v>10287</v>
      </c>
      <c r="AB790">
        <v>17337</v>
      </c>
      <c r="AD790" t="s">
        <v>6</v>
      </c>
      <c r="AE790">
        <v>64</v>
      </c>
      <c r="AF790">
        <v>5</v>
      </c>
      <c r="AG790">
        <v>7423698</v>
      </c>
      <c r="AH790" t="s">
        <v>46319</v>
      </c>
      <c r="AI790" t="s">
        <v>46318</v>
      </c>
      <c r="AJ790" t="s">
        <v>46317</v>
      </c>
      <c r="AK790" t="s">
        <v>46316</v>
      </c>
      <c r="AL790">
        <v>14</v>
      </c>
      <c r="AM790" s="5">
        <f t="shared" si="98"/>
        <v>2.3333333333333335</v>
      </c>
      <c r="AN790" s="4">
        <f t="shared" si="103"/>
        <v>3.5340148933484792E-3</v>
      </c>
      <c r="AO790" s="3"/>
      <c r="AP790">
        <v>0</v>
      </c>
      <c r="AR790" t="s">
        <v>1</v>
      </c>
      <c r="AT790" s="2" t="s">
        <v>0</v>
      </c>
      <c r="AU790" s="1">
        <f t="shared" si="99"/>
        <v>3.1929642016388198</v>
      </c>
      <c r="AV790" s="1">
        <f t="shared" si="100"/>
        <v>2.3816605695519706</v>
      </c>
      <c r="AW790" s="1">
        <f t="shared" si="101"/>
        <v>1.5703569374651214</v>
      </c>
    </row>
    <row r="791" spans="1:49" x14ac:dyDescent="0.2">
      <c r="A791">
        <v>789</v>
      </c>
      <c r="B791" t="s">
        <v>46315</v>
      </c>
      <c r="C791" t="s">
        <v>46314</v>
      </c>
      <c r="F791" t="s">
        <v>46313</v>
      </c>
      <c r="G791" t="s">
        <v>17</v>
      </c>
      <c r="H791" t="s">
        <v>16</v>
      </c>
      <c r="I791" t="s">
        <v>46312</v>
      </c>
      <c r="J791" t="s">
        <v>46311</v>
      </c>
      <c r="K791" t="s">
        <v>46310</v>
      </c>
      <c r="L791" t="s">
        <v>46309</v>
      </c>
      <c r="M791" t="s">
        <v>46308</v>
      </c>
      <c r="N791">
        <v>3</v>
      </c>
      <c r="O791" t="s">
        <v>46307</v>
      </c>
      <c r="P791" t="s">
        <v>46306</v>
      </c>
      <c r="Q791" t="s">
        <v>46305</v>
      </c>
      <c r="R791" s="7">
        <v>42491</v>
      </c>
      <c r="S791" s="8">
        <f t="shared" si="96"/>
        <v>2016</v>
      </c>
      <c r="T791" s="8">
        <v>2016</v>
      </c>
      <c r="U791" s="8">
        <f t="shared" si="97"/>
        <v>6</v>
      </c>
      <c r="V791" s="7">
        <v>42491</v>
      </c>
      <c r="W791" t="s">
        <v>10288</v>
      </c>
      <c r="X791" s="2">
        <v>1.6519999999999999</v>
      </c>
      <c r="Y791" s="6">
        <f t="shared" si="102"/>
        <v>4.409919649769093E-2</v>
      </c>
      <c r="AA791" t="s">
        <v>10287</v>
      </c>
      <c r="AB791">
        <v>17337</v>
      </c>
      <c r="AD791" t="s">
        <v>6</v>
      </c>
      <c r="AE791">
        <v>64</v>
      </c>
      <c r="AF791">
        <v>5</v>
      </c>
      <c r="AG791">
        <v>7428840</v>
      </c>
      <c r="AH791" t="s">
        <v>46304</v>
      </c>
      <c r="AI791" t="s">
        <v>46303</v>
      </c>
      <c r="AJ791" t="s">
        <v>46302</v>
      </c>
      <c r="AK791" t="s">
        <v>46301</v>
      </c>
      <c r="AL791">
        <v>12</v>
      </c>
      <c r="AM791" s="5">
        <f t="shared" si="98"/>
        <v>2</v>
      </c>
      <c r="AN791" s="4">
        <f t="shared" si="103"/>
        <v>3.0291556228701248E-3</v>
      </c>
      <c r="AO791" s="3"/>
      <c r="AP791">
        <v>0</v>
      </c>
      <c r="AR791" t="s">
        <v>1</v>
      </c>
      <c r="AT791" s="2" t="s">
        <v>0</v>
      </c>
      <c r="AU791" s="1">
        <f t="shared" si="99"/>
        <v>3.1778184235244686</v>
      </c>
      <c r="AV791" s="1">
        <f t="shared" si="100"/>
        <v>2.3564176060280526</v>
      </c>
      <c r="AW791" s="1">
        <f t="shared" si="101"/>
        <v>1.5350167885316366</v>
      </c>
    </row>
    <row r="792" spans="1:49" x14ac:dyDescent="0.2">
      <c r="A792">
        <v>790</v>
      </c>
      <c r="B792" t="s">
        <v>46300</v>
      </c>
      <c r="C792" t="s">
        <v>46299</v>
      </c>
      <c r="F792" t="s">
        <v>46298</v>
      </c>
      <c r="G792" t="s">
        <v>17</v>
      </c>
      <c r="H792" t="s">
        <v>16</v>
      </c>
      <c r="I792" t="s">
        <v>46297</v>
      </c>
      <c r="J792" t="s">
        <v>46296</v>
      </c>
      <c r="K792" t="s">
        <v>46295</v>
      </c>
      <c r="L792" t="s">
        <v>22757</v>
      </c>
      <c r="M792" t="s">
        <v>1928</v>
      </c>
      <c r="N792">
        <v>5</v>
      </c>
      <c r="O792" t="s">
        <v>46294</v>
      </c>
      <c r="P792" t="s">
        <v>46293</v>
      </c>
      <c r="Q792" t="s">
        <v>46292</v>
      </c>
      <c r="R792" s="7">
        <v>42491</v>
      </c>
      <c r="S792" s="8">
        <f t="shared" si="96"/>
        <v>2016</v>
      </c>
      <c r="T792" s="8">
        <v>2016</v>
      </c>
      <c r="U792" s="8">
        <f t="shared" si="97"/>
        <v>6</v>
      </c>
      <c r="V792" s="7">
        <v>42491</v>
      </c>
      <c r="W792" t="s">
        <v>10288</v>
      </c>
      <c r="X792" s="2">
        <v>1.6519999999999999</v>
      </c>
      <c r="Y792" s="6">
        <f t="shared" si="102"/>
        <v>4.409919649769093E-2</v>
      </c>
      <c r="AA792" t="s">
        <v>10287</v>
      </c>
      <c r="AB792">
        <v>17337</v>
      </c>
      <c r="AD792" t="s">
        <v>6</v>
      </c>
      <c r="AE792">
        <v>64</v>
      </c>
      <c r="AF792">
        <v>5</v>
      </c>
      <c r="AG792">
        <v>7421985</v>
      </c>
      <c r="AH792" t="s">
        <v>46291</v>
      </c>
      <c r="AI792" t="s">
        <v>46290</v>
      </c>
      <c r="AJ792" t="s">
        <v>46289</v>
      </c>
      <c r="AK792" t="s">
        <v>46288</v>
      </c>
      <c r="AL792">
        <v>29</v>
      </c>
      <c r="AM792" s="5">
        <f t="shared" si="98"/>
        <v>4.833333333333333</v>
      </c>
      <c r="AN792" s="4">
        <f t="shared" si="103"/>
        <v>7.320459421936135E-3</v>
      </c>
      <c r="AO792" s="3"/>
      <c r="AP792">
        <v>0</v>
      </c>
      <c r="AR792" t="s">
        <v>1</v>
      </c>
      <c r="AT792" s="2" t="s">
        <v>0</v>
      </c>
      <c r="AU792" s="1">
        <f t="shared" si="99"/>
        <v>3.3065575374964489</v>
      </c>
      <c r="AV792" s="1">
        <f t="shared" si="100"/>
        <v>2.5709827959813532</v>
      </c>
      <c r="AW792" s="1">
        <f t="shared" si="101"/>
        <v>1.8354080544662574</v>
      </c>
    </row>
    <row r="793" spans="1:49" x14ac:dyDescent="0.2">
      <c r="A793">
        <v>791</v>
      </c>
      <c r="B793" t="s">
        <v>46287</v>
      </c>
      <c r="C793" t="s">
        <v>46286</v>
      </c>
      <c r="F793" t="s">
        <v>46285</v>
      </c>
      <c r="G793" t="s">
        <v>17</v>
      </c>
      <c r="H793" t="s">
        <v>16</v>
      </c>
      <c r="I793" t="s">
        <v>46284</v>
      </c>
      <c r="J793">
        <v>60000874</v>
      </c>
      <c r="K793" t="s">
        <v>47</v>
      </c>
      <c r="L793" t="s">
        <v>46</v>
      </c>
      <c r="M793" t="s">
        <v>45</v>
      </c>
      <c r="N793">
        <v>8</v>
      </c>
      <c r="O793" t="s">
        <v>46283</v>
      </c>
      <c r="P793" t="s">
        <v>46282</v>
      </c>
      <c r="Q793" t="s">
        <v>46281</v>
      </c>
      <c r="R793" s="7">
        <v>42491</v>
      </c>
      <c r="S793" s="8">
        <f t="shared" si="96"/>
        <v>2016</v>
      </c>
      <c r="T793" s="8">
        <v>2016</v>
      </c>
      <c r="U793" s="8">
        <f t="shared" si="97"/>
        <v>6</v>
      </c>
      <c r="V793" s="7">
        <v>42491</v>
      </c>
      <c r="W793" t="s">
        <v>10288</v>
      </c>
      <c r="X793" s="2">
        <v>1.6519999999999999</v>
      </c>
      <c r="Y793" s="6">
        <f t="shared" si="102"/>
        <v>4.409919649769093E-2</v>
      </c>
      <c r="AA793" t="s">
        <v>10287</v>
      </c>
      <c r="AB793">
        <v>17337</v>
      </c>
      <c r="AD793" t="s">
        <v>6</v>
      </c>
      <c r="AE793">
        <v>64</v>
      </c>
      <c r="AF793">
        <v>5</v>
      </c>
      <c r="AG793">
        <v>7421997</v>
      </c>
      <c r="AH793" t="s">
        <v>46280</v>
      </c>
      <c r="AI793" t="s">
        <v>46279</v>
      </c>
      <c r="AJ793" t="s">
        <v>46278</v>
      </c>
      <c r="AK793" t="s">
        <v>46277</v>
      </c>
      <c r="AL793">
        <v>16</v>
      </c>
      <c r="AM793" s="5">
        <f t="shared" si="98"/>
        <v>2.6666666666666665</v>
      </c>
      <c r="AN793" s="4">
        <f t="shared" si="103"/>
        <v>4.0388741638268328E-3</v>
      </c>
      <c r="AO793" s="3"/>
      <c r="AP793">
        <v>0</v>
      </c>
      <c r="AR793" t="s">
        <v>1</v>
      </c>
      <c r="AT793" s="2" t="s">
        <v>0</v>
      </c>
      <c r="AU793" s="1">
        <f t="shared" si="99"/>
        <v>3.20810997975317</v>
      </c>
      <c r="AV793" s="1">
        <f t="shared" si="100"/>
        <v>2.4069035330758881</v>
      </c>
      <c r="AW793" s="1">
        <f t="shared" si="101"/>
        <v>1.605697086398606</v>
      </c>
    </row>
    <row r="794" spans="1:49" x14ac:dyDescent="0.2">
      <c r="A794">
        <v>792</v>
      </c>
      <c r="B794" t="s">
        <v>46276</v>
      </c>
      <c r="C794" t="s">
        <v>46275</v>
      </c>
      <c r="F794" t="s">
        <v>46274</v>
      </c>
      <c r="G794" t="s">
        <v>17</v>
      </c>
      <c r="H794" t="s">
        <v>16</v>
      </c>
      <c r="I794" t="s">
        <v>46273</v>
      </c>
      <c r="J794">
        <v>60033154</v>
      </c>
      <c r="K794" t="s">
        <v>10728</v>
      </c>
      <c r="L794" t="s">
        <v>726</v>
      </c>
      <c r="M794" t="s">
        <v>725</v>
      </c>
      <c r="N794">
        <v>2</v>
      </c>
      <c r="O794" t="s">
        <v>30047</v>
      </c>
      <c r="P794" t="s">
        <v>30046</v>
      </c>
      <c r="Q794" t="s">
        <v>10725</v>
      </c>
      <c r="R794" s="7">
        <v>42491</v>
      </c>
      <c r="S794" s="8">
        <f t="shared" si="96"/>
        <v>2016</v>
      </c>
      <c r="T794" s="8">
        <v>2016</v>
      </c>
      <c r="U794" s="8">
        <f t="shared" si="97"/>
        <v>6</v>
      </c>
      <c r="V794" s="7">
        <v>42491</v>
      </c>
      <c r="W794" t="s">
        <v>10288</v>
      </c>
      <c r="X794" s="2">
        <v>1.6519999999999999</v>
      </c>
      <c r="Y794" s="6">
        <f t="shared" si="102"/>
        <v>4.409919649769093E-2</v>
      </c>
      <c r="AA794" t="s">
        <v>10287</v>
      </c>
      <c r="AB794">
        <v>17337</v>
      </c>
      <c r="AD794" t="s">
        <v>6</v>
      </c>
      <c r="AE794">
        <v>64</v>
      </c>
      <c r="AF794">
        <v>5</v>
      </c>
      <c r="AG794">
        <v>7428853</v>
      </c>
      <c r="AH794" t="s">
        <v>46272</v>
      </c>
      <c r="AI794" t="s">
        <v>46271</v>
      </c>
      <c r="AJ794" t="s">
        <v>46270</v>
      </c>
      <c r="AK794" t="s">
        <v>46269</v>
      </c>
      <c r="AL794">
        <v>23</v>
      </c>
      <c r="AM794" s="5">
        <f t="shared" si="98"/>
        <v>3.8333333333333335</v>
      </c>
      <c r="AN794" s="4">
        <f t="shared" si="103"/>
        <v>5.805881610501073E-3</v>
      </c>
      <c r="AO794" s="3"/>
      <c r="AP794">
        <v>0</v>
      </c>
      <c r="AR794" t="s">
        <v>1</v>
      </c>
      <c r="AT794" s="2" t="s">
        <v>0</v>
      </c>
      <c r="AU794" s="1">
        <f t="shared" si="99"/>
        <v>3.2611202031533977</v>
      </c>
      <c r="AV794" s="1">
        <f t="shared" si="100"/>
        <v>2.4952539054096001</v>
      </c>
      <c r="AW794" s="1">
        <f t="shared" si="101"/>
        <v>1.7293876076658026</v>
      </c>
    </row>
    <row r="795" spans="1:49" x14ac:dyDescent="0.2">
      <c r="A795">
        <v>793</v>
      </c>
      <c r="B795" t="s">
        <v>46268</v>
      </c>
      <c r="C795" t="s">
        <v>46267</v>
      </c>
      <c r="F795" t="s">
        <v>46266</v>
      </c>
      <c r="G795" t="s">
        <v>17</v>
      </c>
      <c r="H795" t="s">
        <v>16</v>
      </c>
      <c r="I795" t="s">
        <v>13550</v>
      </c>
      <c r="J795">
        <v>60016930</v>
      </c>
      <c r="K795" t="s">
        <v>4593</v>
      </c>
      <c r="L795" t="s">
        <v>1670</v>
      </c>
      <c r="M795" t="s">
        <v>340</v>
      </c>
      <c r="N795">
        <v>1</v>
      </c>
      <c r="O795" t="s">
        <v>46265</v>
      </c>
      <c r="P795">
        <v>55573655200</v>
      </c>
      <c r="Q795">
        <v>60016930</v>
      </c>
      <c r="R795" s="7">
        <v>42491</v>
      </c>
      <c r="S795" s="8">
        <f t="shared" si="96"/>
        <v>2016</v>
      </c>
      <c r="T795" s="8">
        <v>2016</v>
      </c>
      <c r="U795" s="8">
        <f t="shared" si="97"/>
        <v>6</v>
      </c>
      <c r="V795" s="7">
        <v>42491</v>
      </c>
      <c r="W795" t="s">
        <v>6515</v>
      </c>
      <c r="X795" s="2">
        <v>2.0099999999999998</v>
      </c>
      <c r="Y795" s="6">
        <f t="shared" si="102"/>
        <v>5.3655802034115477E-2</v>
      </c>
      <c r="AA795">
        <v>15361276</v>
      </c>
      <c r="AB795">
        <v>18933</v>
      </c>
      <c r="AD795" t="s">
        <v>6</v>
      </c>
      <c r="AE795">
        <v>15</v>
      </c>
      <c r="AF795">
        <v>5</v>
      </c>
      <c r="AG795">
        <v>7412761</v>
      </c>
      <c r="AH795" t="s">
        <v>46264</v>
      </c>
      <c r="AI795" t="s">
        <v>46263</v>
      </c>
      <c r="AJ795" t="s">
        <v>46262</v>
      </c>
      <c r="AK795" t="s">
        <v>46261</v>
      </c>
      <c r="AL795">
        <v>0</v>
      </c>
      <c r="AM795" s="5">
        <f t="shared" si="98"/>
        <v>0</v>
      </c>
      <c r="AN795" s="4">
        <f t="shared" si="103"/>
        <v>0</v>
      </c>
      <c r="AO795" s="3"/>
      <c r="AP795">
        <v>0</v>
      </c>
      <c r="AR795" t="s">
        <v>1</v>
      </c>
      <c r="AT795" s="2" t="s">
        <v>0</v>
      </c>
      <c r="AU795" s="1">
        <f t="shared" si="99"/>
        <v>3.7559061423880831</v>
      </c>
      <c r="AV795" s="1">
        <f t="shared" si="100"/>
        <v>2.6827901017057738</v>
      </c>
      <c r="AW795" s="1">
        <f t="shared" si="101"/>
        <v>1.6096740610234643</v>
      </c>
    </row>
    <row r="796" spans="1:49" x14ac:dyDescent="0.2">
      <c r="A796">
        <v>794</v>
      </c>
      <c r="B796" t="s">
        <v>46260</v>
      </c>
      <c r="C796" t="s">
        <v>46259</v>
      </c>
      <c r="F796" t="s">
        <v>46258</v>
      </c>
      <c r="G796" t="s">
        <v>17</v>
      </c>
      <c r="H796" t="s">
        <v>16</v>
      </c>
      <c r="I796" t="s">
        <v>46257</v>
      </c>
      <c r="J796" t="s">
        <v>46256</v>
      </c>
      <c r="K796" t="s">
        <v>46255</v>
      </c>
      <c r="L796" t="s">
        <v>46254</v>
      </c>
      <c r="M796" t="s">
        <v>2158</v>
      </c>
      <c r="N796">
        <v>4</v>
      </c>
      <c r="O796" t="s">
        <v>46253</v>
      </c>
      <c r="P796" t="s">
        <v>46252</v>
      </c>
      <c r="Q796" t="s">
        <v>46251</v>
      </c>
      <c r="R796" s="7">
        <v>42491</v>
      </c>
      <c r="S796" s="8">
        <f t="shared" si="96"/>
        <v>2016</v>
      </c>
      <c r="T796" s="8">
        <v>2016</v>
      </c>
      <c r="U796" s="8">
        <f t="shared" si="97"/>
        <v>6</v>
      </c>
      <c r="V796" s="7">
        <v>42491</v>
      </c>
      <c r="W796" t="s">
        <v>10288</v>
      </c>
      <c r="X796" s="2">
        <v>1.6519999999999999</v>
      </c>
      <c r="Y796" s="6">
        <f t="shared" si="102"/>
        <v>4.409919649769093E-2</v>
      </c>
      <c r="AA796" t="s">
        <v>10287</v>
      </c>
      <c r="AB796">
        <v>17337</v>
      </c>
      <c r="AD796" t="s">
        <v>6</v>
      </c>
      <c r="AE796">
        <v>64</v>
      </c>
      <c r="AF796">
        <v>5</v>
      </c>
      <c r="AG796">
        <v>7430308</v>
      </c>
      <c r="AH796" t="s">
        <v>46250</v>
      </c>
      <c r="AI796" t="s">
        <v>46249</v>
      </c>
      <c r="AJ796" t="s">
        <v>46248</v>
      </c>
      <c r="AK796" t="s">
        <v>46247</v>
      </c>
      <c r="AL796">
        <v>5</v>
      </c>
      <c r="AM796" s="5">
        <f t="shared" si="98"/>
        <v>0.83333333333333337</v>
      </c>
      <c r="AN796" s="4">
        <f t="shared" si="103"/>
        <v>1.2621481761958854E-3</v>
      </c>
      <c r="AO796" s="3"/>
      <c r="AP796">
        <v>0</v>
      </c>
      <c r="AR796" t="s">
        <v>1</v>
      </c>
      <c r="AT796" s="2" t="s">
        <v>0</v>
      </c>
      <c r="AU796" s="1">
        <f t="shared" si="99"/>
        <v>3.1248082001242414</v>
      </c>
      <c r="AV796" s="1">
        <f t="shared" si="100"/>
        <v>2.268067233694341</v>
      </c>
      <c r="AW796" s="1">
        <f t="shared" si="101"/>
        <v>1.4113262672644398</v>
      </c>
    </row>
    <row r="797" spans="1:49" x14ac:dyDescent="0.2">
      <c r="A797">
        <v>795</v>
      </c>
      <c r="B797" t="s">
        <v>46246</v>
      </c>
      <c r="C797" t="s">
        <v>46245</v>
      </c>
      <c r="D797" t="s">
        <v>46244</v>
      </c>
      <c r="F797" t="s">
        <v>46243</v>
      </c>
      <c r="G797" t="s">
        <v>17</v>
      </c>
      <c r="H797" t="s">
        <v>16</v>
      </c>
      <c r="I797" t="s">
        <v>1588</v>
      </c>
      <c r="J797" t="s">
        <v>46242</v>
      </c>
      <c r="K797" t="s">
        <v>46241</v>
      </c>
      <c r="L797" t="s">
        <v>46240</v>
      </c>
      <c r="M797" t="s">
        <v>230</v>
      </c>
      <c r="N797">
        <v>7</v>
      </c>
      <c r="O797" t="s">
        <v>46239</v>
      </c>
      <c r="P797" t="s">
        <v>46238</v>
      </c>
      <c r="Q797" t="s">
        <v>46237</v>
      </c>
      <c r="R797" s="7">
        <v>42491</v>
      </c>
      <c r="S797" s="8">
        <f t="shared" si="96"/>
        <v>2016</v>
      </c>
      <c r="T797" s="8">
        <v>2016</v>
      </c>
      <c r="U797" s="8">
        <f t="shared" si="97"/>
        <v>6</v>
      </c>
      <c r="V797" s="7">
        <v>42491</v>
      </c>
      <c r="W797" t="s">
        <v>25832</v>
      </c>
      <c r="X797" s="2">
        <v>0.68200000000000005</v>
      </c>
      <c r="Y797" s="6">
        <f t="shared" si="102"/>
        <v>1.8205600491177493E-2</v>
      </c>
      <c r="AA797">
        <v>2731177</v>
      </c>
      <c r="AB797">
        <v>12375</v>
      </c>
      <c r="AC797">
        <v>18791948</v>
      </c>
      <c r="AD797" t="s">
        <v>6</v>
      </c>
      <c r="AE797">
        <v>57</v>
      </c>
      <c r="AF797">
        <v>9</v>
      </c>
      <c r="AH797" t="s">
        <v>46236</v>
      </c>
      <c r="AI797" t="s">
        <v>46235</v>
      </c>
      <c r="AJ797" t="s">
        <v>46234</v>
      </c>
      <c r="AK797" t="s">
        <v>46233</v>
      </c>
      <c r="AL797">
        <v>10</v>
      </c>
      <c r="AM797" s="5">
        <f t="shared" si="98"/>
        <v>1.6666666666666667</v>
      </c>
      <c r="AN797" s="4">
        <f t="shared" si="103"/>
        <v>2.5242963523917708E-3</v>
      </c>
      <c r="AO797" s="3"/>
      <c r="AP797">
        <v>0</v>
      </c>
      <c r="AQ797" t="s">
        <v>222</v>
      </c>
      <c r="AR797">
        <v>41204120</v>
      </c>
      <c r="AS797" t="s">
        <v>221</v>
      </c>
      <c r="AT797" s="2">
        <v>2.1520000000000001</v>
      </c>
      <c r="AU797" s="1">
        <f t="shared" si="99"/>
        <v>1.3501209249541775</v>
      </c>
      <c r="AV797" s="1">
        <f t="shared" si="100"/>
        <v>1.0364948421784632</v>
      </c>
      <c r="AW797" s="1">
        <f t="shared" si="101"/>
        <v>0.72286875940274875</v>
      </c>
    </row>
    <row r="798" spans="1:49" x14ac:dyDescent="0.2">
      <c r="A798">
        <v>796</v>
      </c>
      <c r="B798" t="s">
        <v>46232</v>
      </c>
      <c r="C798" t="s">
        <v>46231</v>
      </c>
      <c r="D798" t="s">
        <v>46230</v>
      </c>
      <c r="F798" t="s">
        <v>46229</v>
      </c>
      <c r="G798" t="s">
        <v>17</v>
      </c>
      <c r="H798" t="s">
        <v>16</v>
      </c>
      <c r="I798" t="s">
        <v>46228</v>
      </c>
      <c r="J798">
        <v>60032470</v>
      </c>
      <c r="K798" t="s">
        <v>46227</v>
      </c>
      <c r="M798" t="s">
        <v>283</v>
      </c>
      <c r="N798">
        <v>3</v>
      </c>
      <c r="O798" t="s">
        <v>46226</v>
      </c>
      <c r="P798" t="s">
        <v>46225</v>
      </c>
      <c r="Q798" t="s">
        <v>46224</v>
      </c>
      <c r="R798" s="7">
        <v>42491</v>
      </c>
      <c r="S798" s="8">
        <f t="shared" si="96"/>
        <v>2016</v>
      </c>
      <c r="T798" s="8">
        <v>2016</v>
      </c>
      <c r="U798" s="8">
        <f t="shared" si="97"/>
        <v>6</v>
      </c>
      <c r="V798" s="7">
        <v>42491</v>
      </c>
      <c r="W798" t="s">
        <v>1553</v>
      </c>
      <c r="X798" s="2">
        <v>0.54700000000000004</v>
      </c>
      <c r="Y798" s="6">
        <f t="shared" si="102"/>
        <v>1.4601852593363766E-2</v>
      </c>
      <c r="AA798">
        <v>14348411</v>
      </c>
      <c r="AB798">
        <v>17683</v>
      </c>
      <c r="AC798">
        <v>16180399</v>
      </c>
      <c r="AD798" t="s">
        <v>6</v>
      </c>
      <c r="AE798">
        <v>70</v>
      </c>
      <c r="AF798">
        <v>5</v>
      </c>
      <c r="AH798" t="s">
        <v>46223</v>
      </c>
      <c r="AI798" t="s">
        <v>46222</v>
      </c>
      <c r="AJ798" t="s">
        <v>46221</v>
      </c>
      <c r="AK798" t="s">
        <v>46220</v>
      </c>
      <c r="AL798">
        <v>24</v>
      </c>
      <c r="AM798" s="5">
        <f t="shared" si="98"/>
        <v>4</v>
      </c>
      <c r="AN798" s="4">
        <f t="shared" si="103"/>
        <v>6.0583112457402496E-3</v>
      </c>
      <c r="AO798" s="3"/>
      <c r="AP798">
        <v>0</v>
      </c>
      <c r="AR798" t="s">
        <v>1</v>
      </c>
      <c r="AT798" s="2" t="s">
        <v>0</v>
      </c>
      <c r="AU798" s="1">
        <f t="shared" si="99"/>
        <v>1.2038790189076709</v>
      </c>
      <c r="AV798" s="1">
        <f t="shared" si="100"/>
        <v>1.0330081919552008</v>
      </c>
      <c r="AW798" s="1">
        <f t="shared" si="101"/>
        <v>0.86213736500273042</v>
      </c>
    </row>
    <row r="799" spans="1:49" x14ac:dyDescent="0.2">
      <c r="A799">
        <v>797</v>
      </c>
      <c r="B799" t="s">
        <v>46219</v>
      </c>
      <c r="C799" t="s">
        <v>46218</v>
      </c>
      <c r="E799">
        <v>26378894</v>
      </c>
      <c r="F799" t="s">
        <v>46217</v>
      </c>
      <c r="G799" t="s">
        <v>17</v>
      </c>
      <c r="H799" t="s">
        <v>16</v>
      </c>
      <c r="I799" t="s">
        <v>46216</v>
      </c>
      <c r="J799">
        <v>60026553</v>
      </c>
      <c r="K799" t="s">
        <v>31204</v>
      </c>
      <c r="L799" t="s">
        <v>31203</v>
      </c>
      <c r="M799" t="s">
        <v>459</v>
      </c>
      <c r="N799">
        <v>4</v>
      </c>
      <c r="O799" t="s">
        <v>46215</v>
      </c>
      <c r="P799" t="s">
        <v>46214</v>
      </c>
      <c r="Q799" t="s">
        <v>31200</v>
      </c>
      <c r="R799" s="7">
        <v>42491</v>
      </c>
      <c r="S799" s="8">
        <f t="shared" si="96"/>
        <v>2016</v>
      </c>
      <c r="T799" s="8">
        <v>2016</v>
      </c>
      <c r="U799" s="8">
        <f t="shared" si="97"/>
        <v>6</v>
      </c>
      <c r="V799" s="7">
        <v>42491</v>
      </c>
      <c r="W799" t="s">
        <v>46213</v>
      </c>
      <c r="X799" s="2">
        <v>1.1000000000000001</v>
      </c>
      <c r="Y799" s="6">
        <f t="shared" si="102"/>
        <v>2.9363871759963699E-2</v>
      </c>
      <c r="AA799">
        <v>7307268</v>
      </c>
      <c r="AB799">
        <v>25094</v>
      </c>
      <c r="AC799">
        <v>15528618</v>
      </c>
      <c r="AD799" t="s">
        <v>6</v>
      </c>
      <c r="AE799">
        <v>35</v>
      </c>
      <c r="AF799">
        <v>5</v>
      </c>
      <c r="AH799" t="s">
        <v>46212</v>
      </c>
      <c r="AI799" t="s">
        <v>46211</v>
      </c>
      <c r="AJ799" t="s">
        <v>46210</v>
      </c>
      <c r="AK799" t="s">
        <v>46209</v>
      </c>
      <c r="AL799">
        <v>24</v>
      </c>
      <c r="AM799" s="5">
        <f t="shared" si="98"/>
        <v>4</v>
      </c>
      <c r="AN799" s="4">
        <f t="shared" si="103"/>
        <v>6.0583112457402496E-3</v>
      </c>
      <c r="AO799" s="3"/>
      <c r="AP799">
        <v>0</v>
      </c>
      <c r="AR799" t="s">
        <v>1</v>
      </c>
      <c r="AT799" s="2" t="s">
        <v>0</v>
      </c>
      <c r="AU799" s="1">
        <f t="shared" si="99"/>
        <v>2.2372203605696663</v>
      </c>
      <c r="AV799" s="1">
        <f t="shared" si="100"/>
        <v>1.7711091502851974</v>
      </c>
      <c r="AW799" s="1">
        <f t="shared" si="101"/>
        <v>1.3049979400007283</v>
      </c>
    </row>
    <row r="800" spans="1:49" x14ac:dyDescent="0.2">
      <c r="A800">
        <v>798</v>
      </c>
      <c r="B800" t="s">
        <v>46208</v>
      </c>
      <c r="C800" t="s">
        <v>46207</v>
      </c>
      <c r="F800" t="s">
        <v>46206</v>
      </c>
      <c r="G800" t="s">
        <v>17</v>
      </c>
      <c r="H800" t="s">
        <v>16</v>
      </c>
      <c r="I800" t="s">
        <v>46205</v>
      </c>
      <c r="J800">
        <v>60008950</v>
      </c>
      <c r="K800" t="s">
        <v>46204</v>
      </c>
      <c r="L800" t="s">
        <v>46203</v>
      </c>
      <c r="M800" t="s">
        <v>459</v>
      </c>
      <c r="N800">
        <v>2</v>
      </c>
      <c r="O800" t="s">
        <v>46202</v>
      </c>
      <c r="P800" t="s">
        <v>46201</v>
      </c>
      <c r="Q800" t="s">
        <v>46200</v>
      </c>
      <c r="R800" s="7">
        <v>42491</v>
      </c>
      <c r="S800" s="8">
        <f t="shared" si="96"/>
        <v>2016</v>
      </c>
      <c r="T800" s="8">
        <v>2016</v>
      </c>
      <c r="U800" s="8">
        <f t="shared" si="97"/>
        <v>6</v>
      </c>
      <c r="V800" s="7">
        <v>42491</v>
      </c>
      <c r="W800" t="s">
        <v>10921</v>
      </c>
      <c r="X800" s="2">
        <v>2.2610000000000001</v>
      </c>
      <c r="Y800" s="6">
        <f t="shared" si="102"/>
        <v>6.0356103681161746E-2</v>
      </c>
      <c r="AA800">
        <v>21682216</v>
      </c>
      <c r="AB800">
        <v>12952</v>
      </c>
      <c r="AC800">
        <v>21682232</v>
      </c>
      <c r="AD800" t="s">
        <v>6</v>
      </c>
      <c r="AE800">
        <v>46</v>
      </c>
      <c r="AF800">
        <v>5</v>
      </c>
      <c r="AG800">
        <v>7296690</v>
      </c>
      <c r="AH800" t="s">
        <v>46199</v>
      </c>
      <c r="AI800" t="s">
        <v>46198</v>
      </c>
      <c r="AJ800" t="s">
        <v>46197</v>
      </c>
      <c r="AK800" t="s">
        <v>46196</v>
      </c>
      <c r="AL800">
        <v>21</v>
      </c>
      <c r="AM800" s="5">
        <f t="shared" si="98"/>
        <v>3.5</v>
      </c>
      <c r="AN800" s="4">
        <f t="shared" si="103"/>
        <v>5.301022340022719E-3</v>
      </c>
      <c r="AO800" s="3"/>
      <c r="AP800">
        <v>0</v>
      </c>
      <c r="AR800" t="s">
        <v>1</v>
      </c>
      <c r="AT800" s="2" t="s">
        <v>0</v>
      </c>
      <c r="AU800" s="1">
        <f t="shared" si="99"/>
        <v>4.3839579278820029</v>
      </c>
      <c r="AV800" s="1">
        <f t="shared" si="100"/>
        <v>3.2828563010592235</v>
      </c>
      <c r="AW800" s="1">
        <f t="shared" si="101"/>
        <v>2.1817546742364429</v>
      </c>
    </row>
    <row r="801" spans="1:49" x14ac:dyDescent="0.2">
      <c r="A801">
        <v>799</v>
      </c>
      <c r="B801" t="s">
        <v>46195</v>
      </c>
      <c r="C801" t="s">
        <v>46194</v>
      </c>
      <c r="F801" t="s">
        <v>46193</v>
      </c>
      <c r="G801" t="s">
        <v>17</v>
      </c>
      <c r="H801" t="s">
        <v>16</v>
      </c>
      <c r="I801" t="s">
        <v>46192</v>
      </c>
      <c r="J801" t="s">
        <v>46191</v>
      </c>
      <c r="K801" t="s">
        <v>46190</v>
      </c>
      <c r="L801" t="s">
        <v>46189</v>
      </c>
      <c r="M801" t="s">
        <v>214</v>
      </c>
      <c r="N801">
        <v>2</v>
      </c>
      <c r="O801" t="s">
        <v>46188</v>
      </c>
      <c r="P801" t="s">
        <v>46187</v>
      </c>
      <c r="Q801" t="s">
        <v>46186</v>
      </c>
      <c r="R801" s="7">
        <v>42491</v>
      </c>
      <c r="S801" s="8">
        <f t="shared" si="96"/>
        <v>2016</v>
      </c>
      <c r="T801" s="8">
        <v>2016</v>
      </c>
      <c r="U801" s="8">
        <f t="shared" si="97"/>
        <v>6</v>
      </c>
      <c r="V801" s="7">
        <v>42491</v>
      </c>
      <c r="W801" t="s">
        <v>46185</v>
      </c>
      <c r="X801" s="2">
        <v>0.56599999999999995</v>
      </c>
      <c r="Y801" s="6">
        <f t="shared" si="102"/>
        <v>1.5109046741944956E-2</v>
      </c>
      <c r="AA801">
        <v>9096396</v>
      </c>
      <c r="AB801">
        <v>24495</v>
      </c>
      <c r="AD801" t="s">
        <v>6</v>
      </c>
      <c r="AE801">
        <v>22</v>
      </c>
      <c r="AF801">
        <v>3</v>
      </c>
      <c r="AH801" t="s">
        <v>46184</v>
      </c>
      <c r="AI801" t="s">
        <v>46183</v>
      </c>
      <c r="AK801" t="s">
        <v>46182</v>
      </c>
      <c r="AL801">
        <v>2</v>
      </c>
      <c r="AM801" s="5">
        <f t="shared" si="98"/>
        <v>0.33333333333333331</v>
      </c>
      <c r="AN801" s="4">
        <f t="shared" si="103"/>
        <v>5.048592704783541E-4</v>
      </c>
      <c r="AO801" s="3"/>
      <c r="AP801">
        <v>1</v>
      </c>
      <c r="AR801" t="s">
        <v>1</v>
      </c>
      <c r="AT801" s="2">
        <v>1.474</v>
      </c>
      <c r="AU801" s="1">
        <f t="shared" si="99"/>
        <v>1.0727790500504975</v>
      </c>
      <c r="AV801" s="1">
        <f t="shared" si="100"/>
        <v>0.78069530062116554</v>
      </c>
      <c r="AW801" s="1">
        <f t="shared" si="101"/>
        <v>0.48861155119183342</v>
      </c>
    </row>
    <row r="802" spans="1:49" x14ac:dyDescent="0.2">
      <c r="A802">
        <v>800</v>
      </c>
      <c r="B802" t="s">
        <v>46181</v>
      </c>
      <c r="C802" t="s">
        <v>46180</v>
      </c>
      <c r="F802" t="s">
        <v>46179</v>
      </c>
      <c r="G802" t="s">
        <v>17</v>
      </c>
      <c r="H802" t="s">
        <v>16</v>
      </c>
      <c r="I802" t="s">
        <v>46178</v>
      </c>
      <c r="J802" t="s">
        <v>46172</v>
      </c>
      <c r="K802" t="s">
        <v>46177</v>
      </c>
      <c r="L802" t="s">
        <v>46176</v>
      </c>
      <c r="M802" t="s">
        <v>46175</v>
      </c>
      <c r="N802">
        <v>2</v>
      </c>
      <c r="O802" t="s">
        <v>46174</v>
      </c>
      <c r="P802" t="s">
        <v>46173</v>
      </c>
      <c r="Q802" t="s">
        <v>46172</v>
      </c>
      <c r="R802" s="7">
        <v>42491</v>
      </c>
      <c r="S802" s="8">
        <f t="shared" si="96"/>
        <v>2016</v>
      </c>
      <c r="T802" s="8">
        <v>2016</v>
      </c>
      <c r="U802" s="8">
        <f t="shared" si="97"/>
        <v>6</v>
      </c>
      <c r="V802" s="7">
        <v>42491</v>
      </c>
      <c r="W802" t="s">
        <v>7003</v>
      </c>
      <c r="X802" s="2">
        <v>0.24199999999999999</v>
      </c>
      <c r="Y802" s="6">
        <f t="shared" si="102"/>
        <v>6.4600517871920135E-3</v>
      </c>
      <c r="AB802">
        <v>21100444341</v>
      </c>
      <c r="AC802">
        <v>21190275</v>
      </c>
      <c r="AD802" t="s">
        <v>6</v>
      </c>
      <c r="AE802">
        <v>5</v>
      </c>
      <c r="AF802">
        <v>1</v>
      </c>
      <c r="AH802" t="s">
        <v>36105</v>
      </c>
      <c r="AI802" t="s">
        <v>46171</v>
      </c>
      <c r="AK802" t="s">
        <v>46170</v>
      </c>
      <c r="AL802">
        <v>9</v>
      </c>
      <c r="AM802" s="5">
        <f t="shared" si="98"/>
        <v>1.5</v>
      </c>
      <c r="AN802" s="4">
        <f t="shared" si="103"/>
        <v>2.2718667171525938E-3</v>
      </c>
      <c r="AO802" s="3"/>
      <c r="AP802">
        <v>1</v>
      </c>
      <c r="AR802" t="s">
        <v>1</v>
      </c>
      <c r="AT802" s="2" t="s">
        <v>0</v>
      </c>
      <c r="AU802" s="1">
        <f t="shared" si="99"/>
        <v>0.52035962661801882</v>
      </c>
      <c r="AV802" s="1">
        <f t="shared" si="100"/>
        <v>0.4365959252172304</v>
      </c>
      <c r="AW802" s="1">
        <f t="shared" si="101"/>
        <v>0.35283222381644197</v>
      </c>
    </row>
    <row r="803" spans="1:49" x14ac:dyDescent="0.2">
      <c r="A803">
        <v>801</v>
      </c>
      <c r="B803" t="s">
        <v>46169</v>
      </c>
      <c r="C803" t="s">
        <v>46168</v>
      </c>
      <c r="F803" t="s">
        <v>46167</v>
      </c>
      <c r="G803" t="s">
        <v>17</v>
      </c>
      <c r="H803" t="s">
        <v>16</v>
      </c>
      <c r="I803" t="s">
        <v>31074</v>
      </c>
      <c r="J803" t="s">
        <v>31073</v>
      </c>
      <c r="K803" t="s">
        <v>31072</v>
      </c>
      <c r="L803" t="s">
        <v>31071</v>
      </c>
      <c r="M803" t="s">
        <v>2906</v>
      </c>
      <c r="N803">
        <v>3</v>
      </c>
      <c r="O803" t="s">
        <v>46166</v>
      </c>
      <c r="P803" t="s">
        <v>46165</v>
      </c>
      <c r="Q803" t="s">
        <v>31068</v>
      </c>
      <c r="R803" s="7">
        <v>42491</v>
      </c>
      <c r="S803" s="8">
        <f t="shared" si="96"/>
        <v>2016</v>
      </c>
      <c r="T803" s="8">
        <v>2016</v>
      </c>
      <c r="U803" s="8">
        <f t="shared" si="97"/>
        <v>6</v>
      </c>
      <c r="V803" s="7">
        <v>42491</v>
      </c>
      <c r="W803" t="s">
        <v>28536</v>
      </c>
      <c r="X803" s="2">
        <v>0.75</v>
      </c>
      <c r="Y803" s="6">
        <f t="shared" si="102"/>
        <v>2.0020821654520703E-2</v>
      </c>
      <c r="AA803" t="s">
        <v>28535</v>
      </c>
      <c r="AB803">
        <v>29221</v>
      </c>
      <c r="AC803">
        <v>10897674</v>
      </c>
      <c r="AD803" t="s">
        <v>6</v>
      </c>
      <c r="AE803">
        <v>23</v>
      </c>
      <c r="AF803">
        <v>5</v>
      </c>
      <c r="AG803">
        <v>53101</v>
      </c>
      <c r="AI803" t="s">
        <v>46164</v>
      </c>
      <c r="AK803" t="s">
        <v>46163</v>
      </c>
      <c r="AL803">
        <v>22</v>
      </c>
      <c r="AM803" s="5">
        <f t="shared" si="98"/>
        <v>3.6666666666666665</v>
      </c>
      <c r="AN803" s="4">
        <f t="shared" si="103"/>
        <v>5.5534519752618956E-3</v>
      </c>
      <c r="AO803" s="3"/>
      <c r="AP803">
        <v>0</v>
      </c>
      <c r="AQ803" t="s">
        <v>2826</v>
      </c>
      <c r="AR803" t="s">
        <v>31063</v>
      </c>
      <c r="AS803" t="s">
        <v>347</v>
      </c>
      <c r="AT803" s="2">
        <v>2.0230000000000001</v>
      </c>
      <c r="AU803" s="1">
        <f t="shared" si="99"/>
        <v>1.5680610750743058</v>
      </c>
      <c r="AV803" s="1">
        <f t="shared" si="100"/>
        <v>1.27871368148913</v>
      </c>
      <c r="AW803" s="1">
        <f t="shared" si="101"/>
        <v>0.98936628790395365</v>
      </c>
    </row>
    <row r="804" spans="1:49" x14ac:dyDescent="0.2">
      <c r="A804">
        <v>802</v>
      </c>
      <c r="B804" t="s">
        <v>46162</v>
      </c>
      <c r="C804" t="s">
        <v>46161</v>
      </c>
      <c r="E804">
        <v>27147370</v>
      </c>
      <c r="F804" t="s">
        <v>46160</v>
      </c>
      <c r="G804" t="s">
        <v>17</v>
      </c>
      <c r="H804" t="s">
        <v>16</v>
      </c>
      <c r="I804" t="s">
        <v>46159</v>
      </c>
      <c r="J804" t="s">
        <v>46158</v>
      </c>
      <c r="K804" t="s">
        <v>46157</v>
      </c>
      <c r="L804" t="s">
        <v>16647</v>
      </c>
      <c r="M804" t="s">
        <v>2921</v>
      </c>
      <c r="N804">
        <v>3</v>
      </c>
      <c r="O804" t="s">
        <v>46156</v>
      </c>
      <c r="P804" t="s">
        <v>46155</v>
      </c>
      <c r="Q804" t="s">
        <v>46154</v>
      </c>
      <c r="R804" s="7">
        <v>42491</v>
      </c>
      <c r="S804" s="8">
        <f t="shared" si="96"/>
        <v>2016</v>
      </c>
      <c r="T804" s="8">
        <v>2016</v>
      </c>
      <c r="U804" s="8">
        <f t="shared" si="97"/>
        <v>6</v>
      </c>
      <c r="V804" s="7">
        <v>42491</v>
      </c>
      <c r="W804" t="s">
        <v>22770</v>
      </c>
      <c r="X804" s="2">
        <v>1.4730000000000001</v>
      </c>
      <c r="Y804" s="6">
        <f t="shared" si="102"/>
        <v>3.9320893729478661E-2</v>
      </c>
      <c r="AA804">
        <v>942405</v>
      </c>
      <c r="AB804">
        <v>17871</v>
      </c>
      <c r="AD804" t="s">
        <v>6</v>
      </c>
      <c r="AE804">
        <v>43</v>
      </c>
      <c r="AF804">
        <v>5</v>
      </c>
      <c r="AH804" t="s">
        <v>46153</v>
      </c>
      <c r="AI804" t="s">
        <v>46152</v>
      </c>
      <c r="AJ804" t="s">
        <v>46151</v>
      </c>
      <c r="AK804" t="s">
        <v>46150</v>
      </c>
      <c r="AL804">
        <v>3</v>
      </c>
      <c r="AM804" s="5">
        <f t="shared" si="98"/>
        <v>0.5</v>
      </c>
      <c r="AN804" s="4">
        <f t="shared" si="103"/>
        <v>7.572889057175312E-4</v>
      </c>
      <c r="AO804" s="3"/>
      <c r="AP804">
        <v>1</v>
      </c>
      <c r="AR804" t="s">
        <v>1</v>
      </c>
      <c r="AT804" s="2">
        <v>4.0709999999999997</v>
      </c>
      <c r="AU804" s="1">
        <f t="shared" si="99"/>
        <v>2.7751812282350321</v>
      </c>
      <c r="AV804" s="1">
        <f t="shared" si="100"/>
        <v>2.0039091317598094</v>
      </c>
      <c r="AW804" s="1">
        <f t="shared" si="101"/>
        <v>1.232637035284587</v>
      </c>
    </row>
    <row r="805" spans="1:49" x14ac:dyDescent="0.2">
      <c r="A805">
        <v>803</v>
      </c>
      <c r="B805" t="s">
        <v>46149</v>
      </c>
      <c r="C805" t="s">
        <v>46148</v>
      </c>
      <c r="F805" t="s">
        <v>46147</v>
      </c>
      <c r="G805" t="s">
        <v>17</v>
      </c>
      <c r="H805" t="s">
        <v>16</v>
      </c>
      <c r="I805" t="s">
        <v>46146</v>
      </c>
      <c r="J805" t="s">
        <v>46145</v>
      </c>
      <c r="K805" t="s">
        <v>46144</v>
      </c>
      <c r="L805" t="s">
        <v>46143</v>
      </c>
      <c r="M805" t="s">
        <v>46142</v>
      </c>
      <c r="N805">
        <v>3</v>
      </c>
      <c r="O805" t="s">
        <v>46141</v>
      </c>
      <c r="P805" t="s">
        <v>46140</v>
      </c>
      <c r="Q805" t="s">
        <v>46139</v>
      </c>
      <c r="R805" s="7">
        <v>42491</v>
      </c>
      <c r="S805" s="8">
        <f t="shared" si="96"/>
        <v>2016</v>
      </c>
      <c r="T805" s="8">
        <v>2016</v>
      </c>
      <c r="U805" s="8">
        <f t="shared" si="97"/>
        <v>6</v>
      </c>
      <c r="V805" s="7">
        <v>42491</v>
      </c>
      <c r="W805" t="s">
        <v>24417</v>
      </c>
      <c r="X805" s="2">
        <v>0.63600000000000001</v>
      </c>
      <c r="Y805" s="6">
        <f t="shared" si="102"/>
        <v>1.6977656763033557E-2</v>
      </c>
      <c r="AA805">
        <v>14248220</v>
      </c>
      <c r="AB805">
        <v>130124</v>
      </c>
      <c r="AD805" t="s">
        <v>6</v>
      </c>
      <c r="AE805">
        <v>16</v>
      </c>
      <c r="AF805">
        <v>5</v>
      </c>
      <c r="AG805">
        <v>713</v>
      </c>
      <c r="AI805" t="s">
        <v>46138</v>
      </c>
      <c r="AJ805" t="s">
        <v>46137</v>
      </c>
      <c r="AK805" t="s">
        <v>46136</v>
      </c>
      <c r="AL805">
        <v>12</v>
      </c>
      <c r="AM805" s="5">
        <f t="shared" si="98"/>
        <v>2</v>
      </c>
      <c r="AN805" s="4">
        <f t="shared" si="103"/>
        <v>3.0291556228701248E-3</v>
      </c>
      <c r="AO805" s="3"/>
      <c r="AP805">
        <v>1</v>
      </c>
      <c r="AR805" t="s">
        <v>1</v>
      </c>
      <c r="AT805" s="2" t="s">
        <v>0</v>
      </c>
      <c r="AU805" s="1">
        <f t="shared" si="99"/>
        <v>1.2793106420984528</v>
      </c>
      <c r="AV805" s="1">
        <f t="shared" si="100"/>
        <v>1.000340619295184</v>
      </c>
      <c r="AW805" s="1">
        <f t="shared" si="101"/>
        <v>0.72137059649191537</v>
      </c>
    </row>
    <row r="806" spans="1:49" x14ac:dyDescent="0.2">
      <c r="A806">
        <v>804</v>
      </c>
      <c r="B806" t="s">
        <v>46135</v>
      </c>
      <c r="C806" t="s">
        <v>46134</v>
      </c>
      <c r="E806">
        <v>27163122</v>
      </c>
      <c r="F806" t="s">
        <v>46133</v>
      </c>
      <c r="G806" t="s">
        <v>17</v>
      </c>
      <c r="H806" t="s">
        <v>16</v>
      </c>
      <c r="I806" t="s">
        <v>46132</v>
      </c>
      <c r="J806">
        <v>60017705</v>
      </c>
      <c r="K806" t="s">
        <v>46131</v>
      </c>
      <c r="L806" t="s">
        <v>1670</v>
      </c>
      <c r="M806" t="s">
        <v>340</v>
      </c>
      <c r="N806">
        <v>4</v>
      </c>
      <c r="O806" t="s">
        <v>46130</v>
      </c>
      <c r="P806" t="s">
        <v>46129</v>
      </c>
      <c r="Q806" t="s">
        <v>46128</v>
      </c>
      <c r="R806" s="7">
        <v>42491</v>
      </c>
      <c r="S806" s="8">
        <f t="shared" si="96"/>
        <v>2016</v>
      </c>
      <c r="T806" s="8">
        <v>2016</v>
      </c>
      <c r="U806" s="8">
        <f t="shared" si="97"/>
        <v>6</v>
      </c>
      <c r="V806" s="7">
        <v>42491</v>
      </c>
      <c r="W806" t="s">
        <v>3526</v>
      </c>
      <c r="X806" s="2">
        <v>0.99</v>
      </c>
      <c r="Y806" s="6">
        <f t="shared" si="102"/>
        <v>2.6427484583967327E-2</v>
      </c>
      <c r="AB806">
        <v>10600153309</v>
      </c>
      <c r="AC806">
        <v>19326203</v>
      </c>
      <c r="AD806" t="s">
        <v>6</v>
      </c>
      <c r="AE806">
        <v>11</v>
      </c>
      <c r="AF806">
        <v>5</v>
      </c>
      <c r="AG806" t="s">
        <v>46127</v>
      </c>
      <c r="AI806" t="s">
        <v>46126</v>
      </c>
      <c r="AK806" t="s">
        <v>46125</v>
      </c>
      <c r="AL806">
        <v>14</v>
      </c>
      <c r="AM806" s="5">
        <f t="shared" si="98"/>
        <v>2.3333333333333335</v>
      </c>
      <c r="AN806" s="4">
        <f t="shared" si="103"/>
        <v>3.5340148933484792E-3</v>
      </c>
      <c r="AO806" s="3"/>
      <c r="AP806">
        <v>1</v>
      </c>
      <c r="AQ806" t="s">
        <v>222</v>
      </c>
      <c r="AR806">
        <v>31230062</v>
      </c>
      <c r="AS806" t="s">
        <v>221</v>
      </c>
      <c r="AT806" s="2">
        <v>3.24</v>
      </c>
      <c r="AU806" s="1">
        <f t="shared" si="99"/>
        <v>1.9559443676781672</v>
      </c>
      <c r="AV806" s="1">
        <f t="shared" si="100"/>
        <v>1.4980749738657904</v>
      </c>
      <c r="AW806" s="1">
        <f t="shared" si="101"/>
        <v>1.0402055800534131</v>
      </c>
    </row>
    <row r="807" spans="1:49" x14ac:dyDescent="0.2">
      <c r="A807">
        <v>805</v>
      </c>
      <c r="B807" t="s">
        <v>46124</v>
      </c>
      <c r="C807" t="s">
        <v>46123</v>
      </c>
      <c r="F807" t="s">
        <v>46122</v>
      </c>
      <c r="G807" t="s">
        <v>17</v>
      </c>
      <c r="H807" t="s">
        <v>16</v>
      </c>
      <c r="I807" t="s">
        <v>46121</v>
      </c>
      <c r="J807" t="s">
        <v>46120</v>
      </c>
      <c r="K807" t="s">
        <v>46119</v>
      </c>
      <c r="L807" t="s">
        <v>46118</v>
      </c>
      <c r="M807" t="s">
        <v>46117</v>
      </c>
      <c r="N807">
        <v>62</v>
      </c>
      <c r="O807" t="s">
        <v>46116</v>
      </c>
      <c r="P807" t="s">
        <v>46115</v>
      </c>
      <c r="Q807" t="s">
        <v>46114</v>
      </c>
      <c r="R807" s="7">
        <v>42491</v>
      </c>
      <c r="S807" s="8">
        <f t="shared" si="96"/>
        <v>2016</v>
      </c>
      <c r="T807" s="8">
        <v>2016</v>
      </c>
      <c r="U807" s="8">
        <f t="shared" si="97"/>
        <v>6</v>
      </c>
      <c r="V807" s="7">
        <v>42491</v>
      </c>
      <c r="W807" t="s">
        <v>28425</v>
      </c>
      <c r="X807" s="2">
        <v>2.3759999999999999</v>
      </c>
      <c r="Y807" s="6">
        <f t="shared" si="102"/>
        <v>6.3425963001521576E-2</v>
      </c>
      <c r="AA807" t="s">
        <v>28424</v>
      </c>
      <c r="AB807">
        <v>26765</v>
      </c>
      <c r="AC807">
        <v>15384357</v>
      </c>
      <c r="AD807" t="s">
        <v>6</v>
      </c>
      <c r="AE807">
        <v>822</v>
      </c>
      <c r="AF807">
        <v>1</v>
      </c>
      <c r="AG807">
        <v>3</v>
      </c>
      <c r="AI807" t="s">
        <v>46113</v>
      </c>
      <c r="AJ807" t="s">
        <v>46112</v>
      </c>
      <c r="AK807" t="s">
        <v>46111</v>
      </c>
      <c r="AL807">
        <v>8</v>
      </c>
      <c r="AM807" s="5">
        <f t="shared" si="98"/>
        <v>1.3333333333333333</v>
      </c>
      <c r="AN807" s="4">
        <f t="shared" si="103"/>
        <v>2.0194370819134164E-3</v>
      </c>
      <c r="AO807" s="3"/>
      <c r="AP807">
        <v>0</v>
      </c>
      <c r="AQ807" t="s">
        <v>46110</v>
      </c>
      <c r="AR807" t="s">
        <v>1</v>
      </c>
      <c r="AS807" t="s">
        <v>46109</v>
      </c>
      <c r="AT807" s="2">
        <v>5.8739999999999997</v>
      </c>
      <c r="AU807" s="1">
        <f t="shared" si="99"/>
        <v>4.5004005225639121</v>
      </c>
      <c r="AV807" s="1">
        <f t="shared" si="100"/>
        <v>3.2722700041717498</v>
      </c>
      <c r="AW807" s="1">
        <f t="shared" si="101"/>
        <v>2.0441394857795863</v>
      </c>
    </row>
    <row r="808" spans="1:49" x14ac:dyDescent="0.2">
      <c r="A808">
        <v>806</v>
      </c>
      <c r="B808" t="s">
        <v>46108</v>
      </c>
      <c r="C808" t="s">
        <v>46107</v>
      </c>
      <c r="F808" t="s">
        <v>46106</v>
      </c>
      <c r="G808" t="s">
        <v>17</v>
      </c>
      <c r="H808" t="s">
        <v>16</v>
      </c>
      <c r="I808" t="s">
        <v>46105</v>
      </c>
      <c r="J808">
        <v>60005465</v>
      </c>
      <c r="K808" t="s">
        <v>862</v>
      </c>
      <c r="L808" t="s">
        <v>861</v>
      </c>
      <c r="M808" t="s">
        <v>340</v>
      </c>
      <c r="N808">
        <v>2</v>
      </c>
      <c r="O808" t="s">
        <v>46104</v>
      </c>
      <c r="P808" t="s">
        <v>46103</v>
      </c>
      <c r="Q808" t="s">
        <v>858</v>
      </c>
      <c r="R808" s="7">
        <v>42491</v>
      </c>
      <c r="S808" s="8">
        <f t="shared" si="96"/>
        <v>2016</v>
      </c>
      <c r="T808" s="8">
        <v>2016</v>
      </c>
      <c r="U808" s="8">
        <f t="shared" si="97"/>
        <v>6</v>
      </c>
      <c r="V808" s="7">
        <v>42491</v>
      </c>
      <c r="W808" t="s">
        <v>3007</v>
      </c>
      <c r="X808" s="2">
        <v>0.42099999999999999</v>
      </c>
      <c r="Y808" s="6">
        <f t="shared" si="102"/>
        <v>1.1238354555404288E-2</v>
      </c>
      <c r="AB808">
        <v>19900193962</v>
      </c>
      <c r="AC808">
        <v>21583226</v>
      </c>
      <c r="AD808" t="s">
        <v>6</v>
      </c>
      <c r="AE808">
        <v>6</v>
      </c>
      <c r="AF808">
        <v>5</v>
      </c>
      <c r="AG808">
        <v>55001</v>
      </c>
      <c r="AI808" t="s">
        <v>46102</v>
      </c>
      <c r="AK808" t="s">
        <v>46101</v>
      </c>
      <c r="AL808">
        <v>0</v>
      </c>
      <c r="AM808" s="5">
        <f t="shared" si="98"/>
        <v>0</v>
      </c>
      <c r="AN808" s="4">
        <f t="shared" si="103"/>
        <v>0</v>
      </c>
      <c r="AO808" s="3"/>
      <c r="AP808">
        <v>1</v>
      </c>
      <c r="AQ808" t="s">
        <v>222</v>
      </c>
      <c r="AR808">
        <v>131107</v>
      </c>
      <c r="AS808" t="s">
        <v>221</v>
      </c>
      <c r="AT808" s="2">
        <v>1.548</v>
      </c>
      <c r="AU808" s="1">
        <f t="shared" si="99"/>
        <v>0.78668481887830011</v>
      </c>
      <c r="AV808" s="1">
        <f t="shared" si="100"/>
        <v>0.56191772777021443</v>
      </c>
      <c r="AW808" s="1">
        <f t="shared" si="101"/>
        <v>0.33715063666212863</v>
      </c>
    </row>
    <row r="809" spans="1:49" x14ac:dyDescent="0.2">
      <c r="A809">
        <v>807</v>
      </c>
      <c r="B809" t="s">
        <v>46100</v>
      </c>
      <c r="C809" t="s">
        <v>46099</v>
      </c>
      <c r="D809" t="s">
        <v>46098</v>
      </c>
      <c r="F809" t="s">
        <v>46097</v>
      </c>
      <c r="G809" t="s">
        <v>17</v>
      </c>
      <c r="H809" t="s">
        <v>16</v>
      </c>
      <c r="I809" t="s">
        <v>11287</v>
      </c>
      <c r="J809">
        <v>60013614</v>
      </c>
      <c r="K809" t="s">
        <v>33185</v>
      </c>
      <c r="L809" t="s">
        <v>5227</v>
      </c>
      <c r="M809" t="s">
        <v>340</v>
      </c>
      <c r="N809">
        <v>2</v>
      </c>
      <c r="O809" t="s">
        <v>46096</v>
      </c>
      <c r="P809" t="s">
        <v>46095</v>
      </c>
      <c r="Q809" t="s">
        <v>46094</v>
      </c>
      <c r="R809" s="7">
        <v>42491</v>
      </c>
      <c r="S809" s="8">
        <f t="shared" si="96"/>
        <v>2016</v>
      </c>
      <c r="T809" s="8">
        <v>2016</v>
      </c>
      <c r="U809" s="8">
        <f t="shared" si="97"/>
        <v>6</v>
      </c>
      <c r="V809" s="7">
        <v>42491</v>
      </c>
      <c r="W809" t="s">
        <v>1553</v>
      </c>
      <c r="X809" s="2">
        <v>0.54700000000000004</v>
      </c>
      <c r="Y809" s="6">
        <f t="shared" si="102"/>
        <v>1.4601852593363766E-2</v>
      </c>
      <c r="AA809">
        <v>14348411</v>
      </c>
      <c r="AB809">
        <v>17683</v>
      </c>
      <c r="AC809">
        <v>16180399</v>
      </c>
      <c r="AD809" t="s">
        <v>6</v>
      </c>
      <c r="AE809">
        <v>70</v>
      </c>
      <c r="AF809">
        <v>5</v>
      </c>
      <c r="AH809" t="s">
        <v>46093</v>
      </c>
      <c r="AI809" t="s">
        <v>46092</v>
      </c>
      <c r="AJ809" t="s">
        <v>46091</v>
      </c>
      <c r="AK809" t="s">
        <v>46090</v>
      </c>
      <c r="AL809">
        <v>10</v>
      </c>
      <c r="AM809" s="5">
        <f t="shared" si="98"/>
        <v>1.6666666666666667</v>
      </c>
      <c r="AN809" s="4">
        <f t="shared" si="103"/>
        <v>2.5242963523917708E-3</v>
      </c>
      <c r="AO809" s="3"/>
      <c r="AP809">
        <v>0</v>
      </c>
      <c r="AQ809" t="s">
        <v>222</v>
      </c>
      <c r="AR809">
        <v>61306100</v>
      </c>
      <c r="AS809" t="s">
        <v>221</v>
      </c>
      <c r="AT809" s="2" t="s">
        <v>0</v>
      </c>
      <c r="AU809" s="1">
        <f t="shared" si="99"/>
        <v>1.0978585721072167</v>
      </c>
      <c r="AV809" s="1">
        <f t="shared" si="100"/>
        <v>0.85630744728777686</v>
      </c>
      <c r="AW809" s="1">
        <f t="shared" si="101"/>
        <v>0.61475632246833689</v>
      </c>
    </row>
    <row r="810" spans="1:49" x14ac:dyDescent="0.2">
      <c r="A810">
        <v>808</v>
      </c>
      <c r="B810" t="s">
        <v>46089</v>
      </c>
      <c r="C810" t="s">
        <v>46088</v>
      </c>
      <c r="E810">
        <v>26357395</v>
      </c>
      <c r="F810" t="s">
        <v>46087</v>
      </c>
      <c r="G810" t="s">
        <v>17</v>
      </c>
      <c r="H810" t="s">
        <v>16</v>
      </c>
      <c r="I810" t="s">
        <v>46086</v>
      </c>
      <c r="J810" t="s">
        <v>46085</v>
      </c>
      <c r="K810" t="s">
        <v>46084</v>
      </c>
      <c r="L810" t="s">
        <v>46083</v>
      </c>
      <c r="M810" t="s">
        <v>46082</v>
      </c>
      <c r="N810">
        <v>7</v>
      </c>
      <c r="O810" t="s">
        <v>46081</v>
      </c>
      <c r="P810" t="s">
        <v>46080</v>
      </c>
      <c r="Q810" t="s">
        <v>46079</v>
      </c>
      <c r="R810" s="7">
        <v>42491</v>
      </c>
      <c r="S810" s="8">
        <f t="shared" si="96"/>
        <v>2016</v>
      </c>
      <c r="T810" s="8">
        <v>2016</v>
      </c>
      <c r="U810" s="8">
        <f t="shared" si="97"/>
        <v>6</v>
      </c>
      <c r="V810" s="7">
        <v>42491</v>
      </c>
      <c r="W810" t="s">
        <v>35194</v>
      </c>
      <c r="X810" s="2">
        <v>1.1479999999999999</v>
      </c>
      <c r="Y810" s="6">
        <f t="shared" si="102"/>
        <v>3.0645204345853019E-2</v>
      </c>
      <c r="AA810">
        <v>189294</v>
      </c>
      <c r="AB810">
        <v>16318</v>
      </c>
      <c r="AC810">
        <v>15582531</v>
      </c>
      <c r="AD810" t="s">
        <v>6</v>
      </c>
      <c r="AE810">
        <v>63</v>
      </c>
      <c r="AF810">
        <v>5</v>
      </c>
      <c r="AG810">
        <v>7247646</v>
      </c>
      <c r="AH810" t="s">
        <v>46078</v>
      </c>
      <c r="AI810" t="s">
        <v>46077</v>
      </c>
      <c r="AJ810" t="s">
        <v>46076</v>
      </c>
      <c r="AK810" t="s">
        <v>46075</v>
      </c>
      <c r="AL810">
        <v>26</v>
      </c>
      <c r="AM810" s="5">
        <f t="shared" si="98"/>
        <v>4.333333333333333</v>
      </c>
      <c r="AN810" s="4">
        <f t="shared" si="103"/>
        <v>6.5631705162186036E-3</v>
      </c>
      <c r="AO810" s="3"/>
      <c r="AP810">
        <v>0</v>
      </c>
      <c r="AQ810" t="s">
        <v>207</v>
      </c>
      <c r="AR810">
        <v>1355466</v>
      </c>
      <c r="AS810" t="s">
        <v>206</v>
      </c>
      <c r="AT810" s="2" t="s">
        <v>0</v>
      </c>
      <c r="AU810" s="1">
        <f t="shared" si="99"/>
        <v>2.3420594196962696</v>
      </c>
      <c r="AV810" s="1">
        <f t="shared" si="100"/>
        <v>1.8604187431035812</v>
      </c>
      <c r="AW810" s="1">
        <f t="shared" si="101"/>
        <v>1.3787780665108929</v>
      </c>
    </row>
    <row r="811" spans="1:49" x14ac:dyDescent="0.2">
      <c r="A811">
        <v>809</v>
      </c>
      <c r="B811" t="s">
        <v>46074</v>
      </c>
      <c r="C811" t="s">
        <v>46073</v>
      </c>
      <c r="F811" t="s">
        <v>46072</v>
      </c>
      <c r="G811" t="s">
        <v>17</v>
      </c>
      <c r="H811" t="s">
        <v>16</v>
      </c>
      <c r="I811" t="s">
        <v>46071</v>
      </c>
      <c r="J811" t="s">
        <v>46070</v>
      </c>
      <c r="K811" t="s">
        <v>46069</v>
      </c>
      <c r="L811" t="s">
        <v>46068</v>
      </c>
      <c r="M811" t="s">
        <v>3357</v>
      </c>
      <c r="N811">
        <v>6</v>
      </c>
      <c r="O811" t="s">
        <v>46067</v>
      </c>
      <c r="P811" t="s">
        <v>46066</v>
      </c>
      <c r="Q811" t="s">
        <v>46065</v>
      </c>
      <c r="R811" s="7">
        <v>42491</v>
      </c>
      <c r="S811" s="8">
        <f t="shared" si="96"/>
        <v>2016</v>
      </c>
      <c r="T811" s="8">
        <v>2016</v>
      </c>
      <c r="U811" s="8">
        <f t="shared" si="97"/>
        <v>6</v>
      </c>
      <c r="V811" s="7">
        <v>42491</v>
      </c>
      <c r="W811" t="s">
        <v>46064</v>
      </c>
      <c r="X811" s="2">
        <v>0.30099999999999999</v>
      </c>
      <c r="Y811" s="6">
        <f t="shared" si="102"/>
        <v>8.0350230906809754E-3</v>
      </c>
      <c r="AA811">
        <v>375497</v>
      </c>
      <c r="AB811">
        <v>14452</v>
      </c>
      <c r="AC811">
        <v>17413133</v>
      </c>
      <c r="AD811" t="s">
        <v>6</v>
      </c>
      <c r="AE811">
        <v>92</v>
      </c>
      <c r="AF811">
        <v>5</v>
      </c>
      <c r="AH811" t="s">
        <v>46063</v>
      </c>
      <c r="AI811" t="s">
        <v>46062</v>
      </c>
      <c r="AJ811" t="s">
        <v>46061</v>
      </c>
      <c r="AK811" t="s">
        <v>46060</v>
      </c>
      <c r="AL811">
        <v>3</v>
      </c>
      <c r="AM811" s="5">
        <f t="shared" si="98"/>
        <v>0.5</v>
      </c>
      <c r="AN811" s="4">
        <f t="shared" si="103"/>
        <v>7.572889057175312E-4</v>
      </c>
      <c r="AO811" s="3"/>
      <c r="AP811">
        <v>0</v>
      </c>
      <c r="AR811" t="s">
        <v>1</v>
      </c>
      <c r="AT811" s="2" t="s">
        <v>0</v>
      </c>
      <c r="AU811" s="1">
        <f t="shared" si="99"/>
        <v>0.5851702835191942</v>
      </c>
      <c r="AV811" s="1">
        <f t="shared" si="100"/>
        <v>0.43961559981992532</v>
      </c>
      <c r="AW811" s="1">
        <f t="shared" si="101"/>
        <v>0.29406091612065643</v>
      </c>
    </row>
    <row r="812" spans="1:49" x14ac:dyDescent="0.2">
      <c r="A812">
        <v>810</v>
      </c>
      <c r="B812" t="s">
        <v>46059</v>
      </c>
      <c r="F812" t="s">
        <v>46058</v>
      </c>
      <c r="G812" t="s">
        <v>17</v>
      </c>
      <c r="H812" t="s">
        <v>16</v>
      </c>
      <c r="I812" t="s">
        <v>46057</v>
      </c>
      <c r="J812">
        <v>60107346</v>
      </c>
      <c r="K812" t="s">
        <v>46056</v>
      </c>
      <c r="L812" t="s">
        <v>46055</v>
      </c>
      <c r="M812" t="s">
        <v>135</v>
      </c>
      <c r="N812">
        <v>7</v>
      </c>
      <c r="O812" t="s">
        <v>46054</v>
      </c>
      <c r="P812" t="s">
        <v>46053</v>
      </c>
      <c r="Q812" t="s">
        <v>46052</v>
      </c>
      <c r="R812" s="7">
        <v>42491</v>
      </c>
      <c r="S812" s="8">
        <f t="shared" si="96"/>
        <v>2016</v>
      </c>
      <c r="T812" s="8">
        <v>2016</v>
      </c>
      <c r="U812" s="8">
        <f t="shared" si="97"/>
        <v>6</v>
      </c>
      <c r="V812" s="7">
        <v>42491</v>
      </c>
      <c r="W812" t="s">
        <v>14575</v>
      </c>
      <c r="X812" s="2">
        <v>0.17499999999999999</v>
      </c>
      <c r="Y812" s="6">
        <f t="shared" si="102"/>
        <v>4.6715250527214966E-3</v>
      </c>
      <c r="AA812">
        <v>9734562</v>
      </c>
      <c r="AB812">
        <v>21100217234</v>
      </c>
      <c r="AC812">
        <v>9739769</v>
      </c>
      <c r="AD812" t="s">
        <v>6</v>
      </c>
      <c r="AE812">
        <v>11</v>
      </c>
      <c r="AF812">
        <v>7</v>
      </c>
      <c r="AH812" t="s">
        <v>46051</v>
      </c>
      <c r="AI812" t="s">
        <v>46050</v>
      </c>
      <c r="AJ812" t="s">
        <v>46049</v>
      </c>
      <c r="AK812" t="s">
        <v>46048</v>
      </c>
      <c r="AL812">
        <v>3</v>
      </c>
      <c r="AM812" s="5">
        <f t="shared" si="98"/>
        <v>0.5</v>
      </c>
      <c r="AN812" s="4">
        <f t="shared" si="103"/>
        <v>7.572889057175312E-4</v>
      </c>
      <c r="AO812" s="3"/>
      <c r="AP812">
        <v>0</v>
      </c>
      <c r="AR812" t="s">
        <v>1</v>
      </c>
      <c r="AT812" s="2" t="s">
        <v>0</v>
      </c>
      <c r="AU812" s="1">
        <f t="shared" si="99"/>
        <v>0.34972542086203068</v>
      </c>
      <c r="AV812" s="1">
        <f t="shared" si="100"/>
        <v>0.27144069792195141</v>
      </c>
      <c r="AW812" s="1">
        <f t="shared" si="101"/>
        <v>0.19315597498187209</v>
      </c>
    </row>
    <row r="813" spans="1:49" x14ac:dyDescent="0.2">
      <c r="A813">
        <v>811</v>
      </c>
      <c r="B813" t="s">
        <v>46047</v>
      </c>
      <c r="C813" t="s">
        <v>46046</v>
      </c>
      <c r="F813" t="s">
        <v>46045</v>
      </c>
      <c r="G813" t="s">
        <v>17</v>
      </c>
      <c r="H813" t="s">
        <v>16</v>
      </c>
      <c r="I813" t="s">
        <v>44466</v>
      </c>
      <c r="J813">
        <v>60032144</v>
      </c>
      <c r="K813" t="s">
        <v>4323</v>
      </c>
      <c r="L813" t="s">
        <v>4322</v>
      </c>
      <c r="M813" t="s">
        <v>709</v>
      </c>
      <c r="N813">
        <v>4</v>
      </c>
      <c r="O813" t="s">
        <v>46044</v>
      </c>
      <c r="P813" t="s">
        <v>46043</v>
      </c>
      <c r="Q813" t="s">
        <v>46042</v>
      </c>
      <c r="R813" s="7">
        <v>42491</v>
      </c>
      <c r="S813" s="8">
        <f t="shared" si="96"/>
        <v>2016</v>
      </c>
      <c r="T813" s="8">
        <v>2016</v>
      </c>
      <c r="U813" s="8">
        <f t="shared" si="97"/>
        <v>6</v>
      </c>
      <c r="V813" s="7">
        <v>42491</v>
      </c>
      <c r="W813" t="s">
        <v>2077</v>
      </c>
      <c r="X813" s="2">
        <v>1.087</v>
      </c>
      <c r="Y813" s="6">
        <f t="shared" si="102"/>
        <v>2.9016844184618671E-2</v>
      </c>
      <c r="AA813" t="s">
        <v>2076</v>
      </c>
      <c r="AB813">
        <v>19800188022</v>
      </c>
      <c r="AD813" t="s">
        <v>6</v>
      </c>
      <c r="AE813">
        <v>6</v>
      </c>
      <c r="AF813">
        <v>3</v>
      </c>
      <c r="AG813">
        <v>7463488</v>
      </c>
      <c r="AH813" t="s">
        <v>46041</v>
      </c>
      <c r="AI813" t="s">
        <v>46040</v>
      </c>
      <c r="AJ813" t="s">
        <v>46039</v>
      </c>
      <c r="AK813" t="s">
        <v>46038</v>
      </c>
      <c r="AL813">
        <v>9</v>
      </c>
      <c r="AM813" s="5">
        <f t="shared" si="98"/>
        <v>1.5</v>
      </c>
      <c r="AN813" s="4">
        <f t="shared" si="103"/>
        <v>2.2718667171525938E-3</v>
      </c>
      <c r="AO813" s="3"/>
      <c r="AP813">
        <v>0</v>
      </c>
      <c r="AR813" t="s">
        <v>1</v>
      </c>
      <c r="AT813" s="2">
        <v>3.274</v>
      </c>
      <c r="AU813" s="1">
        <f t="shared" si="99"/>
        <v>2.0993350944378846</v>
      </c>
      <c r="AV813" s="1">
        <f t="shared" si="100"/>
        <v>1.5644355450885632</v>
      </c>
      <c r="AW813" s="1">
        <f t="shared" si="101"/>
        <v>1.0295359957392416</v>
      </c>
    </row>
    <row r="814" spans="1:49" x14ac:dyDescent="0.2">
      <c r="A814">
        <v>812</v>
      </c>
      <c r="B814" t="s">
        <v>46037</v>
      </c>
      <c r="F814" t="s">
        <v>46036</v>
      </c>
      <c r="G814" t="s">
        <v>17</v>
      </c>
      <c r="H814" t="s">
        <v>16</v>
      </c>
      <c r="I814" t="s">
        <v>46035</v>
      </c>
      <c r="J814">
        <v>60058937</v>
      </c>
      <c r="K814" t="s">
        <v>46034</v>
      </c>
      <c r="L814" t="s">
        <v>46033</v>
      </c>
      <c r="M814" t="s">
        <v>19702</v>
      </c>
      <c r="N814">
        <v>2</v>
      </c>
      <c r="O814" t="s">
        <v>46032</v>
      </c>
      <c r="P814" t="s">
        <v>46031</v>
      </c>
      <c r="Q814" t="s">
        <v>46030</v>
      </c>
      <c r="R814" s="7">
        <v>42491</v>
      </c>
      <c r="S814" s="8">
        <f t="shared" si="96"/>
        <v>2016</v>
      </c>
      <c r="T814" s="8">
        <v>2016</v>
      </c>
      <c r="U814" s="8">
        <f t="shared" si="97"/>
        <v>6</v>
      </c>
      <c r="V814" s="7">
        <v>42491</v>
      </c>
      <c r="W814" t="s">
        <v>14575</v>
      </c>
      <c r="X814" s="2">
        <v>0.17499999999999999</v>
      </c>
      <c r="Y814" s="6">
        <f t="shared" si="102"/>
        <v>4.6715250527214966E-3</v>
      </c>
      <c r="AA814">
        <v>9734562</v>
      </c>
      <c r="AB814">
        <v>21100217234</v>
      </c>
      <c r="AC814">
        <v>9739769</v>
      </c>
      <c r="AD814" t="s">
        <v>6</v>
      </c>
      <c r="AE814">
        <v>11</v>
      </c>
      <c r="AF814">
        <v>7</v>
      </c>
      <c r="AH814" t="s">
        <v>46029</v>
      </c>
      <c r="AI814" t="s">
        <v>46028</v>
      </c>
      <c r="AJ814" t="s">
        <v>46027</v>
      </c>
      <c r="AK814" t="s">
        <v>46026</v>
      </c>
      <c r="AL814">
        <v>10</v>
      </c>
      <c r="AM814" s="5">
        <f t="shared" si="98"/>
        <v>1.6666666666666667</v>
      </c>
      <c r="AN814" s="4">
        <f t="shared" si="103"/>
        <v>2.5242963523917708E-3</v>
      </c>
      <c r="AO814" s="3"/>
      <c r="AP814">
        <v>0</v>
      </c>
      <c r="AR814" t="s">
        <v>1</v>
      </c>
      <c r="AT814" s="2" t="s">
        <v>0</v>
      </c>
      <c r="AU814" s="1">
        <f t="shared" si="99"/>
        <v>0.40273564426225783</v>
      </c>
      <c r="AV814" s="1">
        <f t="shared" si="100"/>
        <v>0.35979107025566337</v>
      </c>
      <c r="AW814" s="1">
        <f t="shared" si="101"/>
        <v>0.3168464962490688</v>
      </c>
    </row>
    <row r="815" spans="1:49" x14ac:dyDescent="0.2">
      <c r="A815">
        <v>813</v>
      </c>
      <c r="B815" t="s">
        <v>46025</v>
      </c>
      <c r="C815" t="s">
        <v>46024</v>
      </c>
      <c r="E815">
        <v>27155602</v>
      </c>
      <c r="F815" t="s">
        <v>46023</v>
      </c>
      <c r="G815" t="s">
        <v>17</v>
      </c>
      <c r="H815" t="s">
        <v>16</v>
      </c>
      <c r="I815" t="s">
        <v>46022</v>
      </c>
      <c r="J815" t="s">
        <v>46021</v>
      </c>
      <c r="K815" t="s">
        <v>46020</v>
      </c>
      <c r="L815" t="s">
        <v>46019</v>
      </c>
      <c r="M815" t="s">
        <v>46018</v>
      </c>
      <c r="N815">
        <v>6</v>
      </c>
      <c r="O815" t="s">
        <v>46017</v>
      </c>
      <c r="P815" t="s">
        <v>46016</v>
      </c>
      <c r="Q815" t="s">
        <v>46015</v>
      </c>
      <c r="R815" s="7">
        <v>42491</v>
      </c>
      <c r="S815" s="8">
        <f t="shared" si="96"/>
        <v>2016</v>
      </c>
      <c r="T815" s="8">
        <v>2016</v>
      </c>
      <c r="U815" s="8">
        <f t="shared" si="97"/>
        <v>6</v>
      </c>
      <c r="V815" s="7">
        <v>42491</v>
      </c>
      <c r="W815" t="s">
        <v>2933</v>
      </c>
      <c r="X815" s="2">
        <v>0.85499999999999998</v>
      </c>
      <c r="Y815" s="6">
        <f t="shared" si="102"/>
        <v>2.28237366861536E-2</v>
      </c>
      <c r="AA815">
        <v>980331</v>
      </c>
      <c r="AB815">
        <v>23342</v>
      </c>
      <c r="AC815">
        <v>15731561</v>
      </c>
      <c r="AD815" t="s">
        <v>6</v>
      </c>
      <c r="AE815">
        <v>42</v>
      </c>
      <c r="AF815">
        <v>5</v>
      </c>
      <c r="AH815" t="s">
        <v>46014</v>
      </c>
      <c r="AI815" t="s">
        <v>46013</v>
      </c>
      <c r="AJ815" t="s">
        <v>46012</v>
      </c>
      <c r="AK815" t="s">
        <v>46011</v>
      </c>
      <c r="AL815">
        <v>6</v>
      </c>
      <c r="AM815" s="5">
        <f t="shared" si="98"/>
        <v>1</v>
      </c>
      <c r="AN815" s="4">
        <f t="shared" si="103"/>
        <v>1.5145778114350624E-3</v>
      </c>
      <c r="AO815" s="3"/>
      <c r="AP815">
        <v>0</v>
      </c>
      <c r="AQ815" t="s">
        <v>46010</v>
      </c>
      <c r="AR815" t="s">
        <v>1</v>
      </c>
      <c r="AS815" t="s">
        <v>46009</v>
      </c>
      <c r="AT815" s="2">
        <v>2.6259999999999999</v>
      </c>
      <c r="AU815" s="1">
        <f t="shared" si="99"/>
        <v>1.6430989023738036</v>
      </c>
      <c r="AV815" s="1">
        <f t="shared" si="100"/>
        <v>1.2169157248794331</v>
      </c>
      <c r="AW815" s="1">
        <f t="shared" si="101"/>
        <v>0.79073254738506238</v>
      </c>
    </row>
    <row r="816" spans="1:49" x14ac:dyDescent="0.2">
      <c r="A816">
        <v>814</v>
      </c>
      <c r="B816" t="s">
        <v>46008</v>
      </c>
      <c r="C816" t="s">
        <v>46007</v>
      </c>
      <c r="F816" t="s">
        <v>46006</v>
      </c>
      <c r="G816" t="s">
        <v>17</v>
      </c>
      <c r="H816" t="s">
        <v>16</v>
      </c>
      <c r="I816" t="s">
        <v>46005</v>
      </c>
      <c r="J816" t="s">
        <v>46004</v>
      </c>
      <c r="K816" t="s">
        <v>46003</v>
      </c>
      <c r="L816" t="s">
        <v>46002</v>
      </c>
      <c r="M816" t="s">
        <v>6777</v>
      </c>
      <c r="N816">
        <v>5</v>
      </c>
      <c r="O816" t="s">
        <v>46001</v>
      </c>
      <c r="P816" t="s">
        <v>46000</v>
      </c>
      <c r="Q816" t="s">
        <v>45999</v>
      </c>
      <c r="R816" s="7">
        <v>42491</v>
      </c>
      <c r="S816" s="8">
        <f t="shared" si="96"/>
        <v>2016</v>
      </c>
      <c r="T816" s="8">
        <v>2016</v>
      </c>
      <c r="U816" s="8">
        <f t="shared" si="97"/>
        <v>6</v>
      </c>
      <c r="V816" s="7">
        <v>42491</v>
      </c>
      <c r="W816" t="s">
        <v>34803</v>
      </c>
      <c r="X816" s="2">
        <v>0.59099999999999997</v>
      </c>
      <c r="Y816" s="6">
        <f t="shared" si="102"/>
        <v>1.5776407463762313E-2</v>
      </c>
      <c r="AA816">
        <v>9462171</v>
      </c>
      <c r="AB816">
        <v>27029</v>
      </c>
      <c r="AD816" t="s">
        <v>6</v>
      </c>
      <c r="AE816">
        <v>122</v>
      </c>
      <c r="AF816">
        <v>5</v>
      </c>
      <c r="AG816">
        <v>139</v>
      </c>
      <c r="AI816" t="s">
        <v>45998</v>
      </c>
      <c r="AK816" t="s">
        <v>45997</v>
      </c>
      <c r="AL816">
        <v>4</v>
      </c>
      <c r="AM816" s="5">
        <f t="shared" si="98"/>
        <v>0.66666666666666663</v>
      </c>
      <c r="AN816" s="4">
        <f t="shared" si="103"/>
        <v>1.0097185409567082E-3</v>
      </c>
      <c r="AO816" s="3"/>
      <c r="AP816">
        <v>0</v>
      </c>
      <c r="AR816" t="s">
        <v>1</v>
      </c>
      <c r="AT816" s="2" t="s">
        <v>0</v>
      </c>
      <c r="AU816" s="1">
        <f t="shared" si="99"/>
        <v>1.134640078692063</v>
      </c>
      <c r="AV816" s="1">
        <f t="shared" si="100"/>
        <v>0.8393063002359511</v>
      </c>
      <c r="AW816" s="1">
        <f t="shared" si="101"/>
        <v>0.54397252177983901</v>
      </c>
    </row>
    <row r="817" spans="1:49" x14ac:dyDescent="0.2">
      <c r="A817">
        <v>815</v>
      </c>
      <c r="B817" t="s">
        <v>45996</v>
      </c>
      <c r="C817" t="s">
        <v>45995</v>
      </c>
      <c r="E817">
        <v>26896140</v>
      </c>
      <c r="F817" t="s">
        <v>45994</v>
      </c>
      <c r="G817" t="s">
        <v>17</v>
      </c>
      <c r="H817" t="s">
        <v>16</v>
      </c>
      <c r="I817" t="s">
        <v>45993</v>
      </c>
      <c r="J817" t="s">
        <v>45992</v>
      </c>
      <c r="K817" t="s">
        <v>45991</v>
      </c>
      <c r="L817" t="s">
        <v>45990</v>
      </c>
      <c r="M817" t="s">
        <v>45989</v>
      </c>
      <c r="N817">
        <v>13</v>
      </c>
      <c r="O817" t="s">
        <v>45988</v>
      </c>
      <c r="P817" t="s">
        <v>45987</v>
      </c>
      <c r="Q817" t="s">
        <v>45986</v>
      </c>
      <c r="R817" s="7">
        <v>42491</v>
      </c>
      <c r="S817" s="8">
        <f t="shared" si="96"/>
        <v>2016</v>
      </c>
      <c r="T817" s="8">
        <v>2016</v>
      </c>
      <c r="U817" s="8">
        <f t="shared" si="97"/>
        <v>6</v>
      </c>
      <c r="V817" s="7">
        <v>42491</v>
      </c>
      <c r="W817" t="s">
        <v>45985</v>
      </c>
      <c r="X817" s="2">
        <v>1.552</v>
      </c>
      <c r="Y817" s="6">
        <f t="shared" si="102"/>
        <v>4.1429753610421505E-2</v>
      </c>
      <c r="AA817">
        <v>992240</v>
      </c>
      <c r="AB817">
        <v>19618</v>
      </c>
      <c r="AC817">
        <v>10985336</v>
      </c>
      <c r="AD817" t="s">
        <v>6</v>
      </c>
      <c r="AE817">
        <v>82</v>
      </c>
      <c r="AF817">
        <v>9</v>
      </c>
      <c r="AH817" t="s">
        <v>45984</v>
      </c>
      <c r="AI817" t="s">
        <v>45983</v>
      </c>
      <c r="AK817" t="s">
        <v>45982</v>
      </c>
      <c r="AL817">
        <v>23</v>
      </c>
      <c r="AM817" s="5">
        <f t="shared" si="98"/>
        <v>3.8333333333333335</v>
      </c>
      <c r="AN817" s="4">
        <f t="shared" si="103"/>
        <v>5.805881610501073E-3</v>
      </c>
      <c r="AO817" s="3"/>
      <c r="AP817">
        <v>1</v>
      </c>
      <c r="AQ817" t="s">
        <v>45981</v>
      </c>
      <c r="AR817" t="s">
        <v>45980</v>
      </c>
      <c r="AS817" t="s">
        <v>45979</v>
      </c>
      <c r="AT817" s="2" t="s">
        <v>0</v>
      </c>
      <c r="AU817" s="1">
        <f t="shared" si="99"/>
        <v>3.0742592010445371</v>
      </c>
      <c r="AV817" s="1">
        <f t="shared" si="100"/>
        <v>2.3617817610461289</v>
      </c>
      <c r="AW817" s="1">
        <f t="shared" si="101"/>
        <v>1.6493043210477203</v>
      </c>
    </row>
    <row r="818" spans="1:49" x14ac:dyDescent="0.2">
      <c r="A818">
        <v>816</v>
      </c>
      <c r="B818" t="s">
        <v>45978</v>
      </c>
      <c r="C818" t="s">
        <v>45977</v>
      </c>
      <c r="F818" t="s">
        <v>45976</v>
      </c>
      <c r="G818" t="s">
        <v>17</v>
      </c>
      <c r="H818" t="s">
        <v>16</v>
      </c>
      <c r="I818" t="s">
        <v>45975</v>
      </c>
      <c r="J818">
        <v>60013395</v>
      </c>
      <c r="K818" t="s">
        <v>45974</v>
      </c>
      <c r="L818" t="s">
        <v>45973</v>
      </c>
      <c r="M818" t="s">
        <v>311</v>
      </c>
      <c r="N818">
        <v>2</v>
      </c>
      <c r="O818" t="s">
        <v>45972</v>
      </c>
      <c r="P818" t="s">
        <v>45971</v>
      </c>
      <c r="Q818" t="s">
        <v>45970</v>
      </c>
      <c r="R818" s="7">
        <v>42491</v>
      </c>
      <c r="S818" s="8">
        <f t="shared" si="96"/>
        <v>2016</v>
      </c>
      <c r="T818" s="8">
        <v>2016</v>
      </c>
      <c r="U818" s="8">
        <f t="shared" si="97"/>
        <v>6</v>
      </c>
      <c r="V818" s="7">
        <v>42491</v>
      </c>
      <c r="W818" t="s">
        <v>2198</v>
      </c>
      <c r="X818" s="2">
        <v>0.188</v>
      </c>
      <c r="Y818" s="6">
        <f t="shared" si="102"/>
        <v>5.0185526280665223E-3</v>
      </c>
      <c r="AA818">
        <v>9168508</v>
      </c>
      <c r="AB818">
        <v>26076</v>
      </c>
      <c r="AC818">
        <v>17451337</v>
      </c>
      <c r="AD818" t="s">
        <v>6</v>
      </c>
      <c r="AE818" t="s">
        <v>2197</v>
      </c>
      <c r="AF818">
        <v>5</v>
      </c>
      <c r="AH818" t="s">
        <v>45969</v>
      </c>
      <c r="AI818" t="s">
        <v>45968</v>
      </c>
      <c r="AJ818" t="s">
        <v>45967</v>
      </c>
      <c r="AK818" t="s">
        <v>45966</v>
      </c>
      <c r="AL818">
        <v>0</v>
      </c>
      <c r="AM818" s="5">
        <f t="shared" si="98"/>
        <v>0</v>
      </c>
      <c r="AN818" s="4">
        <f t="shared" si="103"/>
        <v>0</v>
      </c>
      <c r="AO818" s="3"/>
      <c r="AP818">
        <v>0</v>
      </c>
      <c r="AQ818" t="s">
        <v>1581</v>
      </c>
      <c r="AR818" t="s">
        <v>45965</v>
      </c>
      <c r="AS818" t="s">
        <v>8266</v>
      </c>
      <c r="AT818" s="2" t="s">
        <v>0</v>
      </c>
      <c r="AU818" s="1">
        <f t="shared" si="99"/>
        <v>0.35129868396465652</v>
      </c>
      <c r="AV818" s="1">
        <f t="shared" si="100"/>
        <v>0.25092763140332613</v>
      </c>
      <c r="AW818" s="1">
        <f t="shared" si="101"/>
        <v>0.15055657884199566</v>
      </c>
    </row>
    <row r="819" spans="1:49" x14ac:dyDescent="0.2">
      <c r="A819">
        <v>817</v>
      </c>
      <c r="B819" t="s">
        <v>45964</v>
      </c>
      <c r="C819" t="s">
        <v>45963</v>
      </c>
      <c r="F819" t="s">
        <v>45962</v>
      </c>
      <c r="G819" t="s">
        <v>17</v>
      </c>
      <c r="H819" t="s">
        <v>16</v>
      </c>
      <c r="I819" t="s">
        <v>45961</v>
      </c>
      <c r="J819" t="s">
        <v>45960</v>
      </c>
      <c r="K819" t="s">
        <v>45959</v>
      </c>
      <c r="L819" t="s">
        <v>45958</v>
      </c>
      <c r="M819" t="s">
        <v>754</v>
      </c>
      <c r="N819">
        <v>4</v>
      </c>
      <c r="O819" t="s">
        <v>45957</v>
      </c>
      <c r="P819" t="s">
        <v>45956</v>
      </c>
      <c r="Q819" t="s">
        <v>45955</v>
      </c>
      <c r="R819" s="7">
        <v>42491</v>
      </c>
      <c r="S819" s="8">
        <f t="shared" si="96"/>
        <v>2016</v>
      </c>
      <c r="T819" s="8">
        <v>2016</v>
      </c>
      <c r="U819" s="8">
        <f t="shared" si="97"/>
        <v>6</v>
      </c>
      <c r="V819" s="7">
        <v>42491</v>
      </c>
      <c r="W819" t="s">
        <v>2198</v>
      </c>
      <c r="X819" s="2">
        <v>0.188</v>
      </c>
      <c r="Y819" s="6">
        <f t="shared" si="102"/>
        <v>5.0185526280665223E-3</v>
      </c>
      <c r="AA819">
        <v>9168508</v>
      </c>
      <c r="AB819">
        <v>26076</v>
      </c>
      <c r="AC819">
        <v>17451337</v>
      </c>
      <c r="AD819" t="s">
        <v>6</v>
      </c>
      <c r="AE819" t="s">
        <v>2197</v>
      </c>
      <c r="AF819">
        <v>5</v>
      </c>
      <c r="AH819" t="s">
        <v>45954</v>
      </c>
      <c r="AI819" t="s">
        <v>45953</v>
      </c>
      <c r="AJ819" t="s">
        <v>45952</v>
      </c>
      <c r="AK819" t="s">
        <v>45951</v>
      </c>
      <c r="AL819">
        <v>1</v>
      </c>
      <c r="AM819" s="5">
        <f t="shared" si="98"/>
        <v>0.16666666666666666</v>
      </c>
      <c r="AN819" s="4">
        <f t="shared" si="103"/>
        <v>2.5242963523917705E-4</v>
      </c>
      <c r="AO819" s="3"/>
      <c r="AP819">
        <v>0</v>
      </c>
      <c r="AR819" t="s">
        <v>1</v>
      </c>
      <c r="AT819" s="2" t="s">
        <v>0</v>
      </c>
      <c r="AU819" s="1">
        <f t="shared" si="99"/>
        <v>0.35887157302183187</v>
      </c>
      <c r="AV819" s="1">
        <f t="shared" si="100"/>
        <v>0.26354911316528501</v>
      </c>
      <c r="AW819" s="1">
        <f t="shared" si="101"/>
        <v>0.16822665330873807</v>
      </c>
    </row>
    <row r="820" spans="1:49" x14ac:dyDescent="0.2">
      <c r="A820">
        <v>818</v>
      </c>
      <c r="B820" t="s">
        <v>45950</v>
      </c>
      <c r="C820" t="s">
        <v>45949</v>
      </c>
      <c r="F820" t="s">
        <v>45948</v>
      </c>
      <c r="G820" t="s">
        <v>17</v>
      </c>
      <c r="H820" t="s">
        <v>16</v>
      </c>
      <c r="I820" t="s">
        <v>596</v>
      </c>
      <c r="J820" t="s">
        <v>45943</v>
      </c>
      <c r="K820" t="s">
        <v>45947</v>
      </c>
      <c r="L820" t="s">
        <v>45946</v>
      </c>
      <c r="M820" t="s">
        <v>2318</v>
      </c>
      <c r="N820">
        <v>2</v>
      </c>
      <c r="O820" t="s">
        <v>45945</v>
      </c>
      <c r="P820" t="s">
        <v>45944</v>
      </c>
      <c r="Q820" t="s">
        <v>45943</v>
      </c>
      <c r="R820" s="7">
        <v>42491</v>
      </c>
      <c r="S820" s="8">
        <f t="shared" si="96"/>
        <v>2016</v>
      </c>
      <c r="T820" s="8">
        <v>2016</v>
      </c>
      <c r="U820" s="8">
        <f t="shared" si="97"/>
        <v>6</v>
      </c>
      <c r="V820" s="7">
        <v>42491</v>
      </c>
      <c r="W820" t="s">
        <v>35069</v>
      </c>
      <c r="X820" s="2">
        <v>0.19800000000000001</v>
      </c>
      <c r="Y820" s="6">
        <f t="shared" si="102"/>
        <v>5.2854969167934656E-3</v>
      </c>
      <c r="AA820" t="s">
        <v>35068</v>
      </c>
      <c r="AB820">
        <v>17294</v>
      </c>
      <c r="AC820" t="s">
        <v>35067</v>
      </c>
      <c r="AD820" t="s">
        <v>6</v>
      </c>
      <c r="AE820">
        <v>66</v>
      </c>
      <c r="AF820">
        <v>3</v>
      </c>
      <c r="AH820" t="s">
        <v>32692</v>
      </c>
      <c r="AI820" t="s">
        <v>45942</v>
      </c>
      <c r="AJ820" t="s">
        <v>45941</v>
      </c>
      <c r="AK820" t="s">
        <v>45940</v>
      </c>
      <c r="AL820">
        <v>10</v>
      </c>
      <c r="AM820" s="5">
        <f t="shared" si="98"/>
        <v>1.6666666666666667</v>
      </c>
      <c r="AN820" s="4">
        <f t="shared" si="103"/>
        <v>2.5242963523917708E-3</v>
      </c>
      <c r="AO820" s="3"/>
      <c r="AP820">
        <v>0</v>
      </c>
      <c r="AR820" t="s">
        <v>1</v>
      </c>
      <c r="AT820" s="2">
        <v>0.70699999999999996</v>
      </c>
      <c r="AU820" s="1">
        <f t="shared" si="99"/>
        <v>0.44571367474729573</v>
      </c>
      <c r="AV820" s="1">
        <f t="shared" si="100"/>
        <v>0.39048966345926184</v>
      </c>
      <c r="AW820" s="1">
        <f t="shared" si="101"/>
        <v>0.33526565217122789</v>
      </c>
    </row>
    <row r="821" spans="1:49" x14ac:dyDescent="0.2">
      <c r="A821">
        <v>819</v>
      </c>
      <c r="B821" t="s">
        <v>45939</v>
      </c>
      <c r="C821" t="s">
        <v>45938</v>
      </c>
      <c r="F821" t="s">
        <v>45937</v>
      </c>
      <c r="G821" t="s">
        <v>17</v>
      </c>
      <c r="H821" t="s">
        <v>16</v>
      </c>
      <c r="I821" t="s">
        <v>14592</v>
      </c>
      <c r="J821" t="s">
        <v>45936</v>
      </c>
      <c r="K821" t="s">
        <v>45935</v>
      </c>
      <c r="L821" t="s">
        <v>45934</v>
      </c>
      <c r="M821" t="s">
        <v>2572</v>
      </c>
      <c r="N821">
        <v>4</v>
      </c>
      <c r="O821" t="s">
        <v>45933</v>
      </c>
      <c r="P821" t="s">
        <v>45932</v>
      </c>
      <c r="Q821" t="s">
        <v>45931</v>
      </c>
      <c r="R821" s="7">
        <v>42491</v>
      </c>
      <c r="S821" s="8">
        <f t="shared" si="96"/>
        <v>2016</v>
      </c>
      <c r="T821" s="8">
        <v>2016</v>
      </c>
      <c r="U821" s="8">
        <f t="shared" si="97"/>
        <v>6</v>
      </c>
      <c r="V821" s="7">
        <v>42491</v>
      </c>
      <c r="W821" t="s">
        <v>43202</v>
      </c>
      <c r="X821" s="2">
        <v>0.66800000000000004</v>
      </c>
      <c r="Y821" s="6">
        <f t="shared" si="102"/>
        <v>1.7831878486959774E-2</v>
      </c>
      <c r="AA821" t="s">
        <v>43201</v>
      </c>
      <c r="AB821">
        <v>29593</v>
      </c>
      <c r="AC821">
        <v>21553165</v>
      </c>
      <c r="AD821" t="s">
        <v>6</v>
      </c>
      <c r="AE821">
        <v>55</v>
      </c>
      <c r="AF821">
        <v>13</v>
      </c>
      <c r="AH821" t="s">
        <v>45930</v>
      </c>
      <c r="AI821" t="s">
        <v>45929</v>
      </c>
      <c r="AK821" t="s">
        <v>45928</v>
      </c>
      <c r="AL821">
        <v>10</v>
      </c>
      <c r="AM821" s="5">
        <f t="shared" si="98"/>
        <v>1.6666666666666667</v>
      </c>
      <c r="AN821" s="4">
        <f t="shared" si="103"/>
        <v>2.5242963523917708E-3</v>
      </c>
      <c r="AO821" s="3"/>
      <c r="AP821">
        <v>0</v>
      </c>
      <c r="AQ821" t="s">
        <v>222</v>
      </c>
      <c r="AR821" t="s">
        <v>45927</v>
      </c>
      <c r="AS821" t="s">
        <v>221</v>
      </c>
      <c r="AT821" s="2">
        <v>1.98</v>
      </c>
      <c r="AU821" s="1">
        <f t="shared" si="99"/>
        <v>1.3239603846589372</v>
      </c>
      <c r="AV821" s="1">
        <f t="shared" si="100"/>
        <v>1.0178087419675772</v>
      </c>
      <c r="AW821" s="1">
        <f t="shared" si="101"/>
        <v>0.71165709927621712</v>
      </c>
    </row>
    <row r="822" spans="1:49" x14ac:dyDescent="0.2">
      <c r="A822">
        <v>820</v>
      </c>
      <c r="B822" t="s">
        <v>45926</v>
      </c>
      <c r="C822" t="s">
        <v>45925</v>
      </c>
      <c r="E822">
        <v>27002060</v>
      </c>
      <c r="F822" t="s">
        <v>45924</v>
      </c>
      <c r="G822" t="s">
        <v>17</v>
      </c>
      <c r="H822" t="s">
        <v>16</v>
      </c>
      <c r="I822" t="s">
        <v>45923</v>
      </c>
      <c r="J822" t="s">
        <v>45922</v>
      </c>
      <c r="K822" t="s">
        <v>45921</v>
      </c>
      <c r="L822" t="s">
        <v>16647</v>
      </c>
      <c r="M822" t="s">
        <v>2921</v>
      </c>
      <c r="N822">
        <v>7</v>
      </c>
      <c r="O822" t="s">
        <v>45920</v>
      </c>
      <c r="P822" t="s">
        <v>45919</v>
      </c>
      <c r="Q822" t="s">
        <v>45918</v>
      </c>
      <c r="R822" s="7">
        <v>42491</v>
      </c>
      <c r="S822" s="8">
        <f t="shared" si="96"/>
        <v>2016</v>
      </c>
      <c r="T822" s="8">
        <v>2016</v>
      </c>
      <c r="U822" s="8">
        <f t="shared" si="97"/>
        <v>6</v>
      </c>
      <c r="V822" s="7">
        <v>42491</v>
      </c>
      <c r="W822" t="s">
        <v>39888</v>
      </c>
      <c r="X822" s="2">
        <v>3.5539999999999998</v>
      </c>
      <c r="Y822" s="6">
        <f t="shared" si="102"/>
        <v>9.4872000213555435E-2</v>
      </c>
      <c r="AA822">
        <v>320889</v>
      </c>
      <c r="AB822">
        <v>16615</v>
      </c>
      <c r="AC822">
        <v>15322548</v>
      </c>
      <c r="AD822" t="s">
        <v>6</v>
      </c>
      <c r="AE822">
        <v>171</v>
      </c>
      <c r="AF822">
        <v>1</v>
      </c>
      <c r="AH822" s="9">
        <v>45352</v>
      </c>
      <c r="AI822" t="s">
        <v>45917</v>
      </c>
      <c r="AK822" t="s">
        <v>45916</v>
      </c>
      <c r="AL822">
        <v>13</v>
      </c>
      <c r="AM822" s="5">
        <f t="shared" si="98"/>
        <v>2.1666666666666665</v>
      </c>
      <c r="AN822" s="4">
        <f t="shared" si="103"/>
        <v>3.2815852581093018E-3</v>
      </c>
      <c r="AO822" s="3"/>
      <c r="AP822">
        <v>1</v>
      </c>
      <c r="AR822" t="s">
        <v>1</v>
      </c>
      <c r="AT822" s="2">
        <v>8.34</v>
      </c>
      <c r="AU822" s="1">
        <f t="shared" si="99"/>
        <v>6.7394875726921599</v>
      </c>
      <c r="AV822" s="1">
        <f t="shared" si="100"/>
        <v>4.9076792735832369</v>
      </c>
      <c r="AW822" s="1">
        <f t="shared" si="101"/>
        <v>3.0758709744743142</v>
      </c>
    </row>
    <row r="823" spans="1:49" x14ac:dyDescent="0.2">
      <c r="A823">
        <v>821</v>
      </c>
      <c r="B823" t="s">
        <v>45915</v>
      </c>
      <c r="C823" t="s">
        <v>45914</v>
      </c>
      <c r="F823" t="s">
        <v>45913</v>
      </c>
      <c r="G823" t="s">
        <v>17</v>
      </c>
      <c r="H823" t="s">
        <v>16</v>
      </c>
      <c r="I823" t="s">
        <v>43576</v>
      </c>
      <c r="J823">
        <v>60104350</v>
      </c>
      <c r="K823" t="s">
        <v>43575</v>
      </c>
      <c r="L823" t="s">
        <v>11473</v>
      </c>
      <c r="M823" t="s">
        <v>135</v>
      </c>
      <c r="N823">
        <v>2</v>
      </c>
      <c r="O823" t="s">
        <v>43574</v>
      </c>
      <c r="P823" t="s">
        <v>43573</v>
      </c>
      <c r="Q823" t="s">
        <v>43572</v>
      </c>
      <c r="R823" s="7">
        <v>42491</v>
      </c>
      <c r="S823" s="8">
        <f t="shared" si="96"/>
        <v>2016</v>
      </c>
      <c r="T823" s="8">
        <v>2016</v>
      </c>
      <c r="U823" s="8">
        <f t="shared" si="97"/>
        <v>6</v>
      </c>
      <c r="V823" s="7">
        <v>42491</v>
      </c>
      <c r="W823" t="s">
        <v>28046</v>
      </c>
      <c r="X823" s="2">
        <v>0.38400000000000001</v>
      </c>
      <c r="Y823" s="6">
        <f t="shared" si="102"/>
        <v>1.02506606871146E-2</v>
      </c>
      <c r="AA823">
        <v>17519675</v>
      </c>
      <c r="AB823">
        <v>6100153106</v>
      </c>
      <c r="AC823">
        <v>17519683</v>
      </c>
      <c r="AD823" t="s">
        <v>6</v>
      </c>
      <c r="AE823">
        <v>10</v>
      </c>
      <c r="AF823">
        <v>3</v>
      </c>
      <c r="AH823" t="s">
        <v>45912</v>
      </c>
      <c r="AI823" t="s">
        <v>45911</v>
      </c>
      <c r="AK823" t="s">
        <v>45910</v>
      </c>
      <c r="AL823">
        <v>10</v>
      </c>
      <c r="AM823" s="5">
        <f t="shared" si="98"/>
        <v>1.6666666666666667</v>
      </c>
      <c r="AN823" s="4">
        <f t="shared" si="103"/>
        <v>2.5242963523917708E-3</v>
      </c>
      <c r="AO823" s="3"/>
      <c r="AP823">
        <v>0</v>
      </c>
      <c r="AR823" t="s">
        <v>1</v>
      </c>
      <c r="AT823" s="2">
        <v>1.4890000000000001</v>
      </c>
      <c r="AU823" s="1">
        <f t="shared" si="99"/>
        <v>0.79327513866977506</v>
      </c>
      <c r="AV823" s="1">
        <f t="shared" si="100"/>
        <v>0.63874785197531847</v>
      </c>
      <c r="AW823" s="1">
        <f t="shared" si="101"/>
        <v>0.48422056528086194</v>
      </c>
    </row>
    <row r="824" spans="1:49" x14ac:dyDescent="0.2">
      <c r="A824">
        <v>822</v>
      </c>
      <c r="B824" t="s">
        <v>45909</v>
      </c>
      <c r="C824" t="s">
        <v>45908</v>
      </c>
      <c r="F824" t="s">
        <v>45907</v>
      </c>
      <c r="G824" t="s">
        <v>17</v>
      </c>
      <c r="H824" t="s">
        <v>16</v>
      </c>
      <c r="I824" t="s">
        <v>45906</v>
      </c>
      <c r="J824">
        <v>60000401</v>
      </c>
      <c r="K824" t="s">
        <v>38051</v>
      </c>
      <c r="L824" t="s">
        <v>38050</v>
      </c>
      <c r="M824" t="s">
        <v>1003</v>
      </c>
      <c r="N824">
        <v>5</v>
      </c>
      <c r="O824" t="s">
        <v>45905</v>
      </c>
      <c r="P824" t="s">
        <v>45904</v>
      </c>
      <c r="Q824" t="s">
        <v>38047</v>
      </c>
      <c r="R824" s="7">
        <v>42491</v>
      </c>
      <c r="S824" s="8">
        <f t="shared" si="96"/>
        <v>2016</v>
      </c>
      <c r="T824" s="8">
        <v>2016</v>
      </c>
      <c r="U824" s="8">
        <f t="shared" si="97"/>
        <v>6</v>
      </c>
      <c r="V824" s="7">
        <v>42491</v>
      </c>
      <c r="W824" t="s">
        <v>34803</v>
      </c>
      <c r="X824" s="2">
        <v>0.59099999999999997</v>
      </c>
      <c r="Y824" s="6">
        <f t="shared" si="102"/>
        <v>1.5776407463762313E-2</v>
      </c>
      <c r="AA824">
        <v>9462171</v>
      </c>
      <c r="AB824">
        <v>27029</v>
      </c>
      <c r="AD824" t="s">
        <v>6</v>
      </c>
      <c r="AE824">
        <v>122</v>
      </c>
      <c r="AF824">
        <v>5</v>
      </c>
      <c r="AG824">
        <v>119</v>
      </c>
      <c r="AI824" t="s">
        <v>45903</v>
      </c>
      <c r="AK824" t="s">
        <v>45902</v>
      </c>
      <c r="AL824">
        <v>2</v>
      </c>
      <c r="AM824" s="5">
        <f t="shared" si="98"/>
        <v>0.33333333333333331</v>
      </c>
      <c r="AN824" s="4">
        <f t="shared" si="103"/>
        <v>5.048592704783541E-4</v>
      </c>
      <c r="AO824" s="3"/>
      <c r="AP824">
        <v>0</v>
      </c>
      <c r="AQ824" t="s">
        <v>995</v>
      </c>
      <c r="AR824" t="s">
        <v>34800</v>
      </c>
      <c r="AS824" t="s">
        <v>994</v>
      </c>
      <c r="AT824" s="2" t="s">
        <v>0</v>
      </c>
      <c r="AU824" s="1">
        <f t="shared" si="99"/>
        <v>1.1194943005777125</v>
      </c>
      <c r="AV824" s="1">
        <f t="shared" si="100"/>
        <v>0.81406333671203335</v>
      </c>
      <c r="AW824" s="1">
        <f t="shared" si="101"/>
        <v>0.5086323728463541</v>
      </c>
    </row>
    <row r="825" spans="1:49" x14ac:dyDescent="0.2">
      <c r="A825">
        <v>823</v>
      </c>
      <c r="B825" t="s">
        <v>45901</v>
      </c>
      <c r="C825" t="s">
        <v>45900</v>
      </c>
      <c r="F825" t="s">
        <v>45899</v>
      </c>
      <c r="G825" t="s">
        <v>17</v>
      </c>
      <c r="H825" t="s">
        <v>16</v>
      </c>
      <c r="I825" t="s">
        <v>45898</v>
      </c>
      <c r="J825" t="s">
        <v>45897</v>
      </c>
      <c r="K825" t="s">
        <v>45896</v>
      </c>
      <c r="L825" t="s">
        <v>887</v>
      </c>
      <c r="M825" t="s">
        <v>545</v>
      </c>
      <c r="N825">
        <v>4</v>
      </c>
      <c r="O825" t="s">
        <v>45895</v>
      </c>
      <c r="P825" t="s">
        <v>45894</v>
      </c>
      <c r="Q825" t="s">
        <v>45893</v>
      </c>
      <c r="R825" s="7">
        <v>42491</v>
      </c>
      <c r="S825" s="8">
        <f t="shared" si="96"/>
        <v>2016</v>
      </c>
      <c r="T825" s="8">
        <v>2016</v>
      </c>
      <c r="U825" s="8">
        <f t="shared" si="97"/>
        <v>6</v>
      </c>
      <c r="V825" s="7">
        <v>42491</v>
      </c>
      <c r="W825" t="s">
        <v>34337</v>
      </c>
      <c r="X825" s="2">
        <v>0.39</v>
      </c>
      <c r="Y825" s="6">
        <f t="shared" si="102"/>
        <v>1.0410827260350766E-2</v>
      </c>
      <c r="AA825">
        <v>9544100</v>
      </c>
      <c r="AB825">
        <v>29080</v>
      </c>
      <c r="AC825">
        <v>20413025</v>
      </c>
      <c r="AD825" t="s">
        <v>6</v>
      </c>
      <c r="AE825">
        <v>230</v>
      </c>
      <c r="AF825">
        <v>6</v>
      </c>
      <c r="AH825" t="s">
        <v>45892</v>
      </c>
      <c r="AI825" t="s">
        <v>45891</v>
      </c>
      <c r="AJ825" t="s">
        <v>45890</v>
      </c>
      <c r="AK825" t="s">
        <v>45889</v>
      </c>
      <c r="AL825">
        <v>17</v>
      </c>
      <c r="AM825" s="5">
        <f t="shared" si="98"/>
        <v>2.8333333333333335</v>
      </c>
      <c r="AN825" s="4">
        <f t="shared" si="103"/>
        <v>4.2913037990660102E-3</v>
      </c>
      <c r="AO825" s="3"/>
      <c r="AP825">
        <v>0</v>
      </c>
      <c r="AR825" t="s">
        <v>1</v>
      </c>
      <c r="AT825" s="2" t="s">
        <v>0</v>
      </c>
      <c r="AU825" s="1">
        <f t="shared" si="99"/>
        <v>0.85749702219653379</v>
      </c>
      <c r="AV825" s="1">
        <f t="shared" si="100"/>
        <v>0.73510655297083882</v>
      </c>
      <c r="AW825" s="1">
        <f t="shared" si="101"/>
        <v>0.61271608374514364</v>
      </c>
    </row>
    <row r="826" spans="1:49" x14ac:dyDescent="0.2">
      <c r="A826">
        <v>824</v>
      </c>
      <c r="B826" t="s">
        <v>45888</v>
      </c>
      <c r="C826" t="s">
        <v>45887</v>
      </c>
      <c r="F826" t="s">
        <v>45886</v>
      </c>
      <c r="G826" t="s">
        <v>17</v>
      </c>
      <c r="H826" t="s">
        <v>16</v>
      </c>
      <c r="I826" t="s">
        <v>45885</v>
      </c>
      <c r="J826" t="s">
        <v>45884</v>
      </c>
      <c r="K826" t="s">
        <v>45883</v>
      </c>
      <c r="L826" t="s">
        <v>45882</v>
      </c>
      <c r="M826" t="s">
        <v>7983</v>
      </c>
      <c r="N826">
        <v>4</v>
      </c>
      <c r="O826" t="s">
        <v>45881</v>
      </c>
      <c r="P826" t="s">
        <v>45880</v>
      </c>
      <c r="Q826" t="s">
        <v>45879</v>
      </c>
      <c r="R826" s="7">
        <v>42491</v>
      </c>
      <c r="S826" s="8">
        <f t="shared" si="96"/>
        <v>2016</v>
      </c>
      <c r="T826" s="8">
        <v>2016</v>
      </c>
      <c r="U826" s="8">
        <f t="shared" si="97"/>
        <v>6</v>
      </c>
      <c r="V826" s="7">
        <v>42491</v>
      </c>
      <c r="W826" t="s">
        <v>45878</v>
      </c>
      <c r="X826" s="2" t="s">
        <v>0</v>
      </c>
      <c r="Y826" s="6" t="e">
        <f t="shared" si="102"/>
        <v>#VALUE!</v>
      </c>
      <c r="AA826" t="s">
        <v>45877</v>
      </c>
      <c r="AB826">
        <v>18908</v>
      </c>
      <c r="AD826" t="s">
        <v>6</v>
      </c>
      <c r="AE826">
        <v>142</v>
      </c>
      <c r="AF826">
        <v>5</v>
      </c>
      <c r="AG826">
        <v>4016014</v>
      </c>
      <c r="AI826" t="s">
        <v>45876</v>
      </c>
      <c r="AK826" t="s">
        <v>45875</v>
      </c>
      <c r="AL826">
        <v>7</v>
      </c>
      <c r="AM826" s="5">
        <f t="shared" si="98"/>
        <v>1.1666666666666667</v>
      </c>
      <c r="AN826" s="4">
        <f t="shared" si="103"/>
        <v>1.7670074466742396E-3</v>
      </c>
      <c r="AO826" s="3"/>
      <c r="AP826">
        <v>0</v>
      </c>
      <c r="AR826" t="s">
        <v>1</v>
      </c>
      <c r="AT826" s="2" t="s">
        <v>0</v>
      </c>
      <c r="AU826" s="1" t="e">
        <f t="shared" si="99"/>
        <v>#VALUE!</v>
      </c>
      <c r="AV826" s="1" t="e">
        <f t="shared" si="100"/>
        <v>#VALUE!</v>
      </c>
      <c r="AW826" s="1" t="e">
        <f t="shared" si="101"/>
        <v>#VALUE!</v>
      </c>
    </row>
    <row r="827" spans="1:49" x14ac:dyDescent="0.2">
      <c r="A827">
        <v>825</v>
      </c>
      <c r="B827" t="s">
        <v>45874</v>
      </c>
      <c r="C827" t="s">
        <v>45873</v>
      </c>
      <c r="F827" t="s">
        <v>45872</v>
      </c>
      <c r="G827" t="s">
        <v>17</v>
      </c>
      <c r="H827" t="s">
        <v>16</v>
      </c>
      <c r="I827" t="s">
        <v>45871</v>
      </c>
      <c r="J827" t="s">
        <v>45870</v>
      </c>
      <c r="K827" t="s">
        <v>45869</v>
      </c>
      <c r="L827" t="s">
        <v>45868</v>
      </c>
      <c r="M827" t="s">
        <v>8431</v>
      </c>
      <c r="N827">
        <v>3</v>
      </c>
      <c r="O827" t="s">
        <v>45867</v>
      </c>
      <c r="P827" t="s">
        <v>45866</v>
      </c>
      <c r="Q827" t="s">
        <v>45865</v>
      </c>
      <c r="R827" s="7">
        <v>42491</v>
      </c>
      <c r="S827" s="8">
        <f t="shared" ref="S827:S890" si="104">YEAR(R827)</f>
        <v>2016</v>
      </c>
      <c r="T827" s="8">
        <v>2016</v>
      </c>
      <c r="U827" s="8">
        <f t="shared" ref="U827:U890" si="105">2022-T827</f>
        <v>6</v>
      </c>
      <c r="V827" s="7">
        <v>42491</v>
      </c>
      <c r="W827" t="s">
        <v>6515</v>
      </c>
      <c r="X827" s="2">
        <v>2.0099999999999998</v>
      </c>
      <c r="Y827" s="6">
        <f t="shared" si="102"/>
        <v>5.3655802034115477E-2</v>
      </c>
      <c r="AA827">
        <v>15361276</v>
      </c>
      <c r="AB827">
        <v>18933</v>
      </c>
      <c r="AD827" t="s">
        <v>6</v>
      </c>
      <c r="AE827">
        <v>15</v>
      </c>
      <c r="AF827">
        <v>5</v>
      </c>
      <c r="AG827">
        <v>7393871</v>
      </c>
      <c r="AH827" t="s">
        <v>45864</v>
      </c>
      <c r="AI827" t="s">
        <v>45863</v>
      </c>
      <c r="AJ827" t="s">
        <v>45862</v>
      </c>
      <c r="AK827" t="s">
        <v>45861</v>
      </c>
      <c r="AL827">
        <v>38</v>
      </c>
      <c r="AM827" s="5">
        <f t="shared" ref="AM827:AM890" si="106">AL827/U827</f>
        <v>6.333333333333333</v>
      </c>
      <c r="AN827" s="4">
        <f t="shared" si="103"/>
        <v>9.5923261390887284E-3</v>
      </c>
      <c r="AO827" s="3"/>
      <c r="AP827">
        <v>0</v>
      </c>
      <c r="AQ827" t="s">
        <v>1782</v>
      </c>
      <c r="AR827" t="s">
        <v>45860</v>
      </c>
      <c r="AS827" t="s">
        <v>1780</v>
      </c>
      <c r="AT827" s="2" t="s">
        <v>0</v>
      </c>
      <c r="AU827" s="1">
        <f t="shared" ref="AU827:AU890" si="107">(Y827*0.7+AN827*0.3)*100</f>
        <v>4.0436759265607449</v>
      </c>
      <c r="AV827" s="1">
        <f t="shared" ref="AV827:AV890" si="108">(Y827*0.5+AN827*0.5)*100</f>
        <v>3.1624064086602099</v>
      </c>
      <c r="AW827" s="1">
        <f t="shared" ref="AW827:AW890" si="109">(Y827*0.3+AN827*0.7)*100</f>
        <v>2.2811368907596754</v>
      </c>
    </row>
    <row r="828" spans="1:49" x14ac:dyDescent="0.2">
      <c r="A828">
        <v>826</v>
      </c>
      <c r="B828" t="s">
        <v>45859</v>
      </c>
      <c r="C828" t="s">
        <v>45858</v>
      </c>
      <c r="D828" t="s">
        <v>45857</v>
      </c>
      <c r="F828" t="s">
        <v>45856</v>
      </c>
      <c r="G828" t="s">
        <v>17</v>
      </c>
      <c r="H828" t="s">
        <v>16</v>
      </c>
      <c r="I828" t="s">
        <v>45855</v>
      </c>
      <c r="J828">
        <v>60019118</v>
      </c>
      <c r="K828" t="s">
        <v>15316</v>
      </c>
      <c r="L828" t="s">
        <v>4990</v>
      </c>
      <c r="M828" t="s">
        <v>340</v>
      </c>
      <c r="N828">
        <v>5</v>
      </c>
      <c r="O828" t="s">
        <v>45854</v>
      </c>
      <c r="P828" t="s">
        <v>45853</v>
      </c>
      <c r="Q828" t="s">
        <v>45852</v>
      </c>
      <c r="R828" s="7">
        <v>42491</v>
      </c>
      <c r="S828" s="8">
        <f t="shared" si="104"/>
        <v>2016</v>
      </c>
      <c r="T828" s="8">
        <v>2016</v>
      </c>
      <c r="U828" s="8">
        <f t="shared" si="105"/>
        <v>6</v>
      </c>
      <c r="V828" s="7">
        <v>42491</v>
      </c>
      <c r="W828" t="s">
        <v>45851</v>
      </c>
      <c r="X828" s="2">
        <v>0.63800000000000001</v>
      </c>
      <c r="Y828" s="6">
        <f t="shared" si="102"/>
        <v>1.7031045620778944E-2</v>
      </c>
      <c r="AA828">
        <v>7437315</v>
      </c>
      <c r="AB828">
        <v>25621</v>
      </c>
      <c r="AD828" t="s">
        <v>6</v>
      </c>
      <c r="AE828">
        <v>92</v>
      </c>
      <c r="AH828" t="s">
        <v>6759</v>
      </c>
      <c r="AI828" t="s">
        <v>45850</v>
      </c>
      <c r="AJ828" t="s">
        <v>45849</v>
      </c>
      <c r="AK828" t="s">
        <v>45848</v>
      </c>
      <c r="AL828">
        <v>0</v>
      </c>
      <c r="AM828" s="5">
        <f t="shared" si="106"/>
        <v>0</v>
      </c>
      <c r="AN828" s="4">
        <f t="shared" si="103"/>
        <v>0</v>
      </c>
      <c r="AO828" s="3"/>
      <c r="AP828">
        <v>1</v>
      </c>
      <c r="AQ828" t="s">
        <v>222</v>
      </c>
      <c r="AR828">
        <v>61272133</v>
      </c>
      <c r="AS828" t="s">
        <v>221</v>
      </c>
      <c r="AT828" s="2" t="s">
        <v>0</v>
      </c>
      <c r="AU828" s="1">
        <f t="shared" si="107"/>
        <v>1.1921731934545261</v>
      </c>
      <c r="AV828" s="1">
        <f t="shared" si="108"/>
        <v>0.8515522810389472</v>
      </c>
      <c r="AW828" s="1">
        <f t="shared" si="109"/>
        <v>0.5109313686233683</v>
      </c>
    </row>
    <row r="829" spans="1:49" x14ac:dyDescent="0.2">
      <c r="A829">
        <v>827</v>
      </c>
      <c r="B829" t="s">
        <v>45847</v>
      </c>
      <c r="C829" t="s">
        <v>45846</v>
      </c>
      <c r="F829" t="s">
        <v>45845</v>
      </c>
      <c r="G829" t="s">
        <v>17</v>
      </c>
      <c r="H829" t="s">
        <v>16</v>
      </c>
      <c r="I829" t="s">
        <v>45844</v>
      </c>
      <c r="J829">
        <v>60005510</v>
      </c>
      <c r="K829" t="s">
        <v>8871</v>
      </c>
      <c r="L829" t="s">
        <v>8870</v>
      </c>
      <c r="M829" t="s">
        <v>8869</v>
      </c>
      <c r="N829">
        <v>3</v>
      </c>
      <c r="O829" t="s">
        <v>45843</v>
      </c>
      <c r="P829" t="s">
        <v>45842</v>
      </c>
      <c r="Q829" t="s">
        <v>45841</v>
      </c>
      <c r="R829" s="7">
        <v>42491</v>
      </c>
      <c r="S829" s="8">
        <f t="shared" si="104"/>
        <v>2016</v>
      </c>
      <c r="T829" s="8">
        <v>2016</v>
      </c>
      <c r="U829" s="8">
        <f t="shared" si="105"/>
        <v>6</v>
      </c>
      <c r="V829" s="7">
        <v>42491</v>
      </c>
      <c r="W829" t="s">
        <v>21884</v>
      </c>
      <c r="X829" s="2">
        <v>0.81499999999999995</v>
      </c>
      <c r="Y829" s="6">
        <f t="shared" si="102"/>
        <v>2.1755959531245827E-2</v>
      </c>
      <c r="AA829">
        <v>10709908</v>
      </c>
      <c r="AB829">
        <v>17316</v>
      </c>
      <c r="AC829">
        <v>15582361</v>
      </c>
      <c r="AD829" t="s">
        <v>6</v>
      </c>
      <c r="AE829">
        <v>23</v>
      </c>
      <c r="AF829">
        <v>5</v>
      </c>
      <c r="AG829">
        <v>7429719</v>
      </c>
      <c r="AH829" t="s">
        <v>45840</v>
      </c>
      <c r="AI829" t="s">
        <v>45839</v>
      </c>
      <c r="AJ829" t="s">
        <v>45838</v>
      </c>
      <c r="AK829" t="s">
        <v>45837</v>
      </c>
      <c r="AL829">
        <v>0</v>
      </c>
      <c r="AM829" s="5">
        <f t="shared" si="106"/>
        <v>0</v>
      </c>
      <c r="AN829" s="4">
        <f t="shared" si="103"/>
        <v>0</v>
      </c>
      <c r="AO829" s="3"/>
      <c r="AP829">
        <v>0</v>
      </c>
      <c r="AR829" t="s">
        <v>1</v>
      </c>
      <c r="AT829" s="2">
        <v>3.109</v>
      </c>
      <c r="AU829" s="1">
        <f t="shared" si="107"/>
        <v>1.5229171671872079</v>
      </c>
      <c r="AV829" s="1">
        <f t="shared" si="108"/>
        <v>1.0877979765622914</v>
      </c>
      <c r="AW829" s="1">
        <f t="shared" si="109"/>
        <v>0.65267878593737472</v>
      </c>
    </row>
    <row r="830" spans="1:49" x14ac:dyDescent="0.2">
      <c r="A830">
        <v>828</v>
      </c>
      <c r="B830" t="s">
        <v>45836</v>
      </c>
      <c r="C830" t="s">
        <v>45835</v>
      </c>
      <c r="F830" t="s">
        <v>45834</v>
      </c>
      <c r="G830" t="s">
        <v>17</v>
      </c>
      <c r="H830" t="s">
        <v>16</v>
      </c>
      <c r="I830" t="s">
        <v>45833</v>
      </c>
      <c r="J830">
        <v>60001104</v>
      </c>
      <c r="K830" t="s">
        <v>45832</v>
      </c>
      <c r="L830" t="s">
        <v>45831</v>
      </c>
      <c r="M830" t="s">
        <v>3568</v>
      </c>
      <c r="N830">
        <v>3</v>
      </c>
      <c r="O830" t="s">
        <v>45830</v>
      </c>
      <c r="P830" t="s">
        <v>45829</v>
      </c>
      <c r="Q830" t="s">
        <v>45828</v>
      </c>
      <c r="R830" s="7">
        <v>42491</v>
      </c>
      <c r="S830" s="8">
        <f t="shared" si="104"/>
        <v>2016</v>
      </c>
      <c r="T830" s="8">
        <v>2016</v>
      </c>
      <c r="U830" s="8">
        <f t="shared" si="105"/>
        <v>6</v>
      </c>
      <c r="V830" s="7">
        <v>42491</v>
      </c>
      <c r="W830" t="s">
        <v>45685</v>
      </c>
      <c r="X830" s="2">
        <v>0.58299999999999996</v>
      </c>
      <c r="Y830" s="6">
        <f t="shared" si="102"/>
        <v>1.5562852032780758E-2</v>
      </c>
      <c r="AA830">
        <v>7342101</v>
      </c>
      <c r="AB830">
        <v>28596</v>
      </c>
      <c r="AC830">
        <v>15208559</v>
      </c>
      <c r="AD830" t="s">
        <v>6</v>
      </c>
      <c r="AE830">
        <v>34</v>
      </c>
      <c r="AF830">
        <v>3</v>
      </c>
      <c r="AG830">
        <v>31307</v>
      </c>
      <c r="AI830" t="s">
        <v>45827</v>
      </c>
      <c r="AK830" t="s">
        <v>45826</v>
      </c>
      <c r="AL830">
        <v>5</v>
      </c>
      <c r="AM830" s="5">
        <f t="shared" si="106"/>
        <v>0.83333333333333337</v>
      </c>
      <c r="AN830" s="4">
        <f t="shared" si="103"/>
        <v>1.2621481761958854E-3</v>
      </c>
      <c r="AO830" s="3"/>
      <c r="AP830">
        <v>0</v>
      </c>
      <c r="AR830" t="s">
        <v>1</v>
      </c>
      <c r="AT830" s="2" t="s">
        <v>0</v>
      </c>
      <c r="AU830" s="1">
        <f t="shared" si="107"/>
        <v>1.1272640875805295</v>
      </c>
      <c r="AV830" s="1">
        <f t="shared" si="108"/>
        <v>0.84125001044883208</v>
      </c>
      <c r="AW830" s="1">
        <f t="shared" si="109"/>
        <v>0.55523593331713461</v>
      </c>
    </row>
    <row r="831" spans="1:49" x14ac:dyDescent="0.2">
      <c r="A831">
        <v>829</v>
      </c>
      <c r="B831" t="s">
        <v>45825</v>
      </c>
      <c r="C831" t="s">
        <v>45824</v>
      </c>
      <c r="F831" t="s">
        <v>45823</v>
      </c>
      <c r="G831" t="s">
        <v>17</v>
      </c>
      <c r="H831" t="s">
        <v>16</v>
      </c>
      <c r="I831" t="s">
        <v>45822</v>
      </c>
      <c r="J831">
        <v>60022927</v>
      </c>
      <c r="K831" t="s">
        <v>36257</v>
      </c>
      <c r="L831" t="s">
        <v>284</v>
      </c>
      <c r="M831" t="s">
        <v>283</v>
      </c>
      <c r="N831">
        <v>3</v>
      </c>
      <c r="O831" t="s">
        <v>45821</v>
      </c>
      <c r="P831" t="s">
        <v>45820</v>
      </c>
      <c r="Q831" t="s">
        <v>41193</v>
      </c>
      <c r="R831" s="7">
        <v>42491</v>
      </c>
      <c r="S831" s="8">
        <f t="shared" si="104"/>
        <v>2016</v>
      </c>
      <c r="T831" s="8">
        <v>2016</v>
      </c>
      <c r="U831" s="8">
        <f t="shared" si="105"/>
        <v>6</v>
      </c>
      <c r="V831" s="7">
        <v>42491</v>
      </c>
      <c r="W831" t="s">
        <v>6483</v>
      </c>
      <c r="X831" s="2">
        <v>1.3460000000000001</v>
      </c>
      <c r="Y831" s="6">
        <f t="shared" si="102"/>
        <v>3.593070126264649E-2</v>
      </c>
      <c r="AA831">
        <v>7338724</v>
      </c>
      <c r="AB831">
        <v>12178</v>
      </c>
      <c r="AD831" t="s">
        <v>6</v>
      </c>
      <c r="AE831">
        <v>34</v>
      </c>
      <c r="AF831">
        <v>9</v>
      </c>
      <c r="AG831">
        <v>7389957</v>
      </c>
      <c r="AH831" t="s">
        <v>45819</v>
      </c>
      <c r="AI831" t="s">
        <v>45818</v>
      </c>
      <c r="AJ831" t="s">
        <v>45817</v>
      </c>
      <c r="AK831" t="s">
        <v>45816</v>
      </c>
      <c r="AL831">
        <v>23</v>
      </c>
      <c r="AM831" s="5">
        <f t="shared" si="106"/>
        <v>3.8333333333333335</v>
      </c>
      <c r="AN831" s="4">
        <f t="shared" si="103"/>
        <v>5.805881610501073E-3</v>
      </c>
      <c r="AO831" s="3"/>
      <c r="AP831">
        <v>0</v>
      </c>
      <c r="AR831" t="s">
        <v>1</v>
      </c>
      <c r="AT831" s="2">
        <v>4.1420000000000003</v>
      </c>
      <c r="AU831" s="1">
        <f t="shared" si="107"/>
        <v>2.6893255367002862</v>
      </c>
      <c r="AV831" s="1">
        <f t="shared" si="108"/>
        <v>2.0868291436573783</v>
      </c>
      <c r="AW831" s="1">
        <f t="shared" si="109"/>
        <v>1.4843327506144697</v>
      </c>
    </row>
    <row r="832" spans="1:49" x14ac:dyDescent="0.2">
      <c r="A832">
        <v>830</v>
      </c>
      <c r="B832" t="s">
        <v>45815</v>
      </c>
      <c r="C832" t="s">
        <v>45814</v>
      </c>
      <c r="F832" t="s">
        <v>45813</v>
      </c>
      <c r="G832" t="s">
        <v>17</v>
      </c>
      <c r="H832" t="s">
        <v>16</v>
      </c>
      <c r="I832" t="s">
        <v>29281</v>
      </c>
      <c r="J832">
        <v>60004350</v>
      </c>
      <c r="K832" t="s">
        <v>29280</v>
      </c>
      <c r="L832" t="s">
        <v>29279</v>
      </c>
      <c r="M832" t="s">
        <v>1003</v>
      </c>
      <c r="N832">
        <v>3</v>
      </c>
      <c r="O832" t="s">
        <v>29278</v>
      </c>
      <c r="P832" t="s">
        <v>29277</v>
      </c>
      <c r="Q832" t="s">
        <v>29276</v>
      </c>
      <c r="R832" s="7">
        <v>42491</v>
      </c>
      <c r="S832" s="8">
        <f t="shared" si="104"/>
        <v>2016</v>
      </c>
      <c r="T832" s="8">
        <v>2016</v>
      </c>
      <c r="U832" s="8">
        <f t="shared" si="105"/>
        <v>6</v>
      </c>
      <c r="V832" s="7">
        <v>42491</v>
      </c>
      <c r="W832" t="s">
        <v>5371</v>
      </c>
      <c r="X832" s="2">
        <v>0.44400000000000001</v>
      </c>
      <c r="Y832" s="6">
        <f t="shared" si="102"/>
        <v>1.1852326419476256E-2</v>
      </c>
      <c r="AA832">
        <v>15273342</v>
      </c>
      <c r="AB832">
        <v>17296</v>
      </c>
      <c r="AD832" t="s">
        <v>6</v>
      </c>
      <c r="AE832">
        <v>17</v>
      </c>
      <c r="AF832">
        <v>5</v>
      </c>
      <c r="AG832">
        <v>7449084</v>
      </c>
      <c r="AH832" t="s">
        <v>45812</v>
      </c>
      <c r="AI832" t="s">
        <v>45811</v>
      </c>
      <c r="AK832" t="s">
        <v>45810</v>
      </c>
      <c r="AL832">
        <v>5</v>
      </c>
      <c r="AM832" s="5">
        <f t="shared" si="106"/>
        <v>0.83333333333333337</v>
      </c>
      <c r="AN832" s="4">
        <f t="shared" si="103"/>
        <v>1.2621481761958854E-3</v>
      </c>
      <c r="AO832" s="3"/>
      <c r="AP832">
        <v>0</v>
      </c>
      <c r="AR832" t="s">
        <v>1</v>
      </c>
      <c r="AT832" s="2">
        <v>2.714</v>
      </c>
      <c r="AU832" s="1">
        <f t="shared" si="107"/>
        <v>0.8675272946492143</v>
      </c>
      <c r="AV832" s="1">
        <f t="shared" si="108"/>
        <v>0.65572372978360705</v>
      </c>
      <c r="AW832" s="1">
        <f t="shared" si="109"/>
        <v>0.44392016491799963</v>
      </c>
    </row>
    <row r="833" spans="1:49" x14ac:dyDescent="0.2">
      <c r="A833">
        <v>831</v>
      </c>
      <c r="B833" t="s">
        <v>45809</v>
      </c>
      <c r="C833" t="s">
        <v>45808</v>
      </c>
      <c r="F833" t="s">
        <v>45807</v>
      </c>
      <c r="G833" t="s">
        <v>17</v>
      </c>
      <c r="H833" t="s">
        <v>16</v>
      </c>
      <c r="I833" t="s">
        <v>45806</v>
      </c>
      <c r="J833">
        <v>116544598</v>
      </c>
      <c r="K833" t="s">
        <v>45805</v>
      </c>
      <c r="M833" t="s">
        <v>1003</v>
      </c>
      <c r="N833">
        <v>3</v>
      </c>
      <c r="O833" t="s">
        <v>45804</v>
      </c>
      <c r="P833" t="s">
        <v>45803</v>
      </c>
      <c r="Q833" t="s">
        <v>45802</v>
      </c>
      <c r="R833" s="7">
        <v>42491</v>
      </c>
      <c r="S833" s="8">
        <f t="shared" si="104"/>
        <v>2016</v>
      </c>
      <c r="T833" s="8">
        <v>2016</v>
      </c>
      <c r="U833" s="8">
        <f t="shared" si="105"/>
        <v>6</v>
      </c>
      <c r="V833" s="7">
        <v>42491</v>
      </c>
      <c r="W833" t="s">
        <v>5371</v>
      </c>
      <c r="X833" s="2">
        <v>0.44400000000000001</v>
      </c>
      <c r="Y833" s="6">
        <f t="shared" si="102"/>
        <v>1.1852326419476256E-2</v>
      </c>
      <c r="AA833">
        <v>15273342</v>
      </c>
      <c r="AB833">
        <v>17296</v>
      </c>
      <c r="AD833" t="s">
        <v>6</v>
      </c>
      <c r="AE833">
        <v>17</v>
      </c>
      <c r="AF833">
        <v>5</v>
      </c>
      <c r="AG833">
        <v>7449083</v>
      </c>
      <c r="AH833" t="s">
        <v>45801</v>
      </c>
      <c r="AI833" t="s">
        <v>45800</v>
      </c>
      <c r="AK833" t="s">
        <v>45799</v>
      </c>
      <c r="AL833">
        <v>3</v>
      </c>
      <c r="AM833" s="5">
        <f t="shared" si="106"/>
        <v>0.5</v>
      </c>
      <c r="AN833" s="4">
        <f t="shared" si="103"/>
        <v>7.572889057175312E-4</v>
      </c>
      <c r="AO833" s="3"/>
      <c r="AP833">
        <v>0</v>
      </c>
      <c r="AR833" t="s">
        <v>1</v>
      </c>
      <c r="AT833" s="2">
        <v>2.714</v>
      </c>
      <c r="AU833" s="1">
        <f t="shared" si="107"/>
        <v>0.8523815165348636</v>
      </c>
      <c r="AV833" s="1">
        <f t="shared" si="108"/>
        <v>0.6304807662596893</v>
      </c>
      <c r="AW833" s="1">
        <f t="shared" si="109"/>
        <v>0.40858001598451482</v>
      </c>
    </row>
    <row r="834" spans="1:49" x14ac:dyDescent="0.2">
      <c r="A834">
        <v>832</v>
      </c>
      <c r="B834" t="s">
        <v>45798</v>
      </c>
      <c r="C834" t="s">
        <v>45797</v>
      </c>
      <c r="F834" t="s">
        <v>45796</v>
      </c>
      <c r="G834" t="s">
        <v>17</v>
      </c>
      <c r="H834" t="s">
        <v>16</v>
      </c>
      <c r="I834" t="s">
        <v>8289</v>
      </c>
      <c r="J834" t="s">
        <v>45795</v>
      </c>
      <c r="K834" t="s">
        <v>45794</v>
      </c>
      <c r="L834" t="s">
        <v>1525</v>
      </c>
      <c r="M834" t="s">
        <v>1524</v>
      </c>
      <c r="N834">
        <v>5</v>
      </c>
      <c r="O834" t="s">
        <v>45793</v>
      </c>
      <c r="P834" t="s">
        <v>45792</v>
      </c>
      <c r="Q834" t="s">
        <v>45791</v>
      </c>
      <c r="R834" s="7">
        <v>42491</v>
      </c>
      <c r="S834" s="8">
        <f t="shared" si="104"/>
        <v>2016</v>
      </c>
      <c r="T834" s="8">
        <v>2016</v>
      </c>
      <c r="U834" s="8">
        <f t="shared" si="105"/>
        <v>6</v>
      </c>
      <c r="V834" s="7">
        <v>42491</v>
      </c>
      <c r="W834" t="s">
        <v>30640</v>
      </c>
      <c r="X834" s="2">
        <v>1.276</v>
      </c>
      <c r="Y834" s="6">
        <f t="shared" si="102"/>
        <v>3.4062091241557887E-2</v>
      </c>
      <c r="AA834">
        <v>15361233</v>
      </c>
      <c r="AB834">
        <v>25038</v>
      </c>
      <c r="AD834" t="s">
        <v>6</v>
      </c>
      <c r="AE834">
        <v>15</v>
      </c>
      <c r="AF834">
        <v>5</v>
      </c>
      <c r="AG834">
        <v>7138638</v>
      </c>
      <c r="AH834" t="s">
        <v>45790</v>
      </c>
      <c r="AI834" t="s">
        <v>45789</v>
      </c>
      <c r="AJ834" t="s">
        <v>45788</v>
      </c>
      <c r="AK834" t="s">
        <v>45787</v>
      </c>
      <c r="AL834">
        <v>3</v>
      </c>
      <c r="AM834" s="5">
        <f t="shared" si="106"/>
        <v>0.5</v>
      </c>
      <c r="AN834" s="4">
        <f t="shared" si="103"/>
        <v>7.572889057175312E-4</v>
      </c>
      <c r="AO834" s="3"/>
      <c r="AP834">
        <v>0</v>
      </c>
      <c r="AR834" t="s">
        <v>1</v>
      </c>
      <c r="AT834" s="2">
        <v>5.577</v>
      </c>
      <c r="AU834" s="1">
        <f t="shared" si="107"/>
        <v>2.407065054080578</v>
      </c>
      <c r="AV834" s="1">
        <f t="shared" si="108"/>
        <v>1.7409690073637709</v>
      </c>
      <c r="AW834" s="1">
        <f t="shared" si="109"/>
        <v>1.0748729606469638</v>
      </c>
    </row>
    <row r="835" spans="1:49" x14ac:dyDescent="0.2">
      <c r="A835">
        <v>833</v>
      </c>
      <c r="B835" t="s">
        <v>45786</v>
      </c>
      <c r="C835" t="s">
        <v>45785</v>
      </c>
      <c r="F835" t="s">
        <v>45784</v>
      </c>
      <c r="G835" t="s">
        <v>17</v>
      </c>
      <c r="H835" t="s">
        <v>16</v>
      </c>
      <c r="I835" t="s">
        <v>45783</v>
      </c>
      <c r="J835">
        <v>60006832</v>
      </c>
      <c r="K835" t="s">
        <v>23795</v>
      </c>
      <c r="L835" t="s">
        <v>23794</v>
      </c>
      <c r="M835" t="s">
        <v>411</v>
      </c>
      <c r="N835">
        <v>3</v>
      </c>
      <c r="O835" t="s">
        <v>45782</v>
      </c>
      <c r="P835" t="s">
        <v>45781</v>
      </c>
      <c r="Q835" t="s">
        <v>45780</v>
      </c>
      <c r="R835" s="7">
        <v>42491</v>
      </c>
      <c r="S835" s="8">
        <f t="shared" si="104"/>
        <v>2016</v>
      </c>
      <c r="T835" s="8">
        <v>2016</v>
      </c>
      <c r="U835" s="8">
        <f t="shared" si="105"/>
        <v>6</v>
      </c>
      <c r="V835" s="7">
        <v>42491</v>
      </c>
      <c r="W835" t="s">
        <v>45779</v>
      </c>
      <c r="X835" s="2" t="s">
        <v>0</v>
      </c>
      <c r="Y835" s="6" t="e">
        <f t="shared" ref="Y835:Y898" si="110">(X835-$Z$3)/($Z$2-$Z$3)</f>
        <v>#VALUE!</v>
      </c>
      <c r="AA835">
        <v>10500472</v>
      </c>
      <c r="AB835">
        <v>20979</v>
      </c>
      <c r="AD835" t="s">
        <v>6</v>
      </c>
      <c r="AE835">
        <v>138</v>
      </c>
      <c r="AF835">
        <v>5</v>
      </c>
      <c r="AG835">
        <v>52301</v>
      </c>
      <c r="AI835" t="s">
        <v>45778</v>
      </c>
      <c r="AJ835" t="s">
        <v>45777</v>
      </c>
      <c r="AK835" t="s">
        <v>45776</v>
      </c>
      <c r="AL835">
        <v>59</v>
      </c>
      <c r="AM835" s="5">
        <f t="shared" si="106"/>
        <v>9.8333333333333339</v>
      </c>
      <c r="AN835" s="4">
        <f t="shared" ref="AN835:AN898" si="111">(AM835-$AO$3)/($AO$2-$AO$3)</f>
        <v>1.4893348479111449E-2</v>
      </c>
      <c r="AO835" s="3"/>
      <c r="AP835">
        <v>0</v>
      </c>
      <c r="AQ835" t="s">
        <v>207</v>
      </c>
      <c r="AR835">
        <v>1240417</v>
      </c>
      <c r="AS835" t="s">
        <v>206</v>
      </c>
      <c r="AT835" s="2" t="s">
        <v>0</v>
      </c>
      <c r="AU835" s="1" t="e">
        <f t="shared" si="107"/>
        <v>#VALUE!</v>
      </c>
      <c r="AV835" s="1" t="e">
        <f t="shared" si="108"/>
        <v>#VALUE!</v>
      </c>
      <c r="AW835" s="1" t="e">
        <f t="shared" si="109"/>
        <v>#VALUE!</v>
      </c>
    </row>
    <row r="836" spans="1:49" x14ac:dyDescent="0.2">
      <c r="A836">
        <v>834</v>
      </c>
      <c r="B836" t="s">
        <v>45775</v>
      </c>
      <c r="C836" t="s">
        <v>45774</v>
      </c>
      <c r="F836" t="s">
        <v>45773</v>
      </c>
      <c r="G836" t="s">
        <v>17</v>
      </c>
      <c r="H836" t="s">
        <v>16</v>
      </c>
      <c r="I836" t="s">
        <v>10137</v>
      </c>
      <c r="J836">
        <v>60098517</v>
      </c>
      <c r="K836" t="s">
        <v>45772</v>
      </c>
      <c r="L836" t="s">
        <v>1340</v>
      </c>
      <c r="M836" t="s">
        <v>709</v>
      </c>
      <c r="N836">
        <v>3</v>
      </c>
      <c r="O836" t="s">
        <v>45771</v>
      </c>
      <c r="P836" t="s">
        <v>45770</v>
      </c>
      <c r="Q836" t="s">
        <v>45769</v>
      </c>
      <c r="R836" s="7">
        <v>42491</v>
      </c>
      <c r="S836" s="8">
        <f t="shared" si="104"/>
        <v>2016</v>
      </c>
      <c r="T836" s="8">
        <v>2016</v>
      </c>
      <c r="U836" s="8">
        <f t="shared" si="105"/>
        <v>6</v>
      </c>
      <c r="V836" s="7">
        <v>42491</v>
      </c>
      <c r="W836" t="s">
        <v>6483</v>
      </c>
      <c r="X836" s="2">
        <v>1.3460000000000001</v>
      </c>
      <c r="Y836" s="6">
        <f t="shared" si="110"/>
        <v>3.593070126264649E-2</v>
      </c>
      <c r="AA836">
        <v>7338724</v>
      </c>
      <c r="AB836">
        <v>12178</v>
      </c>
      <c r="AD836" t="s">
        <v>6</v>
      </c>
      <c r="AE836">
        <v>34</v>
      </c>
      <c r="AF836">
        <v>9</v>
      </c>
      <c r="AG836">
        <v>7416157</v>
      </c>
      <c r="AH836" t="s">
        <v>45768</v>
      </c>
      <c r="AI836" t="s">
        <v>45767</v>
      </c>
      <c r="AJ836" t="s">
        <v>45766</v>
      </c>
      <c r="AK836" t="s">
        <v>45765</v>
      </c>
      <c r="AL836">
        <v>1</v>
      </c>
      <c r="AM836" s="5">
        <f t="shared" si="106"/>
        <v>0.16666666666666666</v>
      </c>
      <c r="AN836" s="4">
        <f t="shared" si="111"/>
        <v>2.5242963523917705E-4</v>
      </c>
      <c r="AO836" s="3"/>
      <c r="AP836">
        <v>0</v>
      </c>
      <c r="AQ836" t="s">
        <v>700</v>
      </c>
      <c r="AR836" t="s">
        <v>1</v>
      </c>
      <c r="AS836" t="s">
        <v>698</v>
      </c>
      <c r="AT836" s="2">
        <v>4.1420000000000003</v>
      </c>
      <c r="AU836" s="1">
        <f t="shared" si="107"/>
        <v>2.5227219774424294</v>
      </c>
      <c r="AV836" s="1">
        <f t="shared" si="108"/>
        <v>1.8091565448942835</v>
      </c>
      <c r="AW836" s="1">
        <f t="shared" si="109"/>
        <v>1.095591112346137</v>
      </c>
    </row>
    <row r="837" spans="1:49" x14ac:dyDescent="0.2">
      <c r="A837">
        <v>835</v>
      </c>
      <c r="B837" t="s">
        <v>45764</v>
      </c>
      <c r="C837" t="s">
        <v>45763</v>
      </c>
      <c r="F837" t="s">
        <v>45762</v>
      </c>
      <c r="G837" t="s">
        <v>17</v>
      </c>
      <c r="H837" t="s">
        <v>16</v>
      </c>
      <c r="I837" t="s">
        <v>430</v>
      </c>
      <c r="J837" t="s">
        <v>45761</v>
      </c>
      <c r="K837" t="s">
        <v>45760</v>
      </c>
      <c r="L837" t="s">
        <v>12611</v>
      </c>
      <c r="M837" t="s">
        <v>230</v>
      </c>
      <c r="N837">
        <v>2</v>
      </c>
      <c r="O837" t="s">
        <v>45759</v>
      </c>
      <c r="P837" t="s">
        <v>45758</v>
      </c>
      <c r="Q837" t="s">
        <v>45757</v>
      </c>
      <c r="R837" s="7">
        <v>42491</v>
      </c>
      <c r="S837" s="8">
        <f t="shared" si="104"/>
        <v>2016</v>
      </c>
      <c r="T837" s="8">
        <v>2016</v>
      </c>
      <c r="U837" s="8">
        <f t="shared" si="105"/>
        <v>6</v>
      </c>
      <c r="V837" s="7">
        <v>42491</v>
      </c>
      <c r="W837" t="s">
        <v>21950</v>
      </c>
      <c r="X837" s="2">
        <v>1.6379999999999999</v>
      </c>
      <c r="Y837" s="6">
        <f t="shared" si="110"/>
        <v>4.3725474493473214E-2</v>
      </c>
      <c r="AA837" t="s">
        <v>21949</v>
      </c>
      <c r="AB837">
        <v>17391</v>
      </c>
      <c r="AD837" t="s">
        <v>6</v>
      </c>
      <c r="AE837">
        <v>64</v>
      </c>
      <c r="AF837">
        <v>9</v>
      </c>
      <c r="AG837">
        <v>7378507</v>
      </c>
      <c r="AH837" t="s">
        <v>45756</v>
      </c>
      <c r="AI837" t="s">
        <v>45755</v>
      </c>
      <c r="AJ837" t="s">
        <v>45754</v>
      </c>
      <c r="AK837" t="s">
        <v>45753</v>
      </c>
      <c r="AL837">
        <v>42</v>
      </c>
      <c r="AM837" s="5">
        <f t="shared" si="106"/>
        <v>7</v>
      </c>
      <c r="AN837" s="4">
        <f t="shared" si="111"/>
        <v>1.0602044680045438E-2</v>
      </c>
      <c r="AO837" s="3"/>
      <c r="AP837">
        <v>0</v>
      </c>
      <c r="AR837" t="s">
        <v>1</v>
      </c>
      <c r="AT837" s="2">
        <v>4.931</v>
      </c>
      <c r="AU837" s="1">
        <f t="shared" si="107"/>
        <v>3.3788445549444877</v>
      </c>
      <c r="AV837" s="1">
        <f t="shared" si="108"/>
        <v>2.7163759586759326</v>
      </c>
      <c r="AW837" s="1">
        <f t="shared" si="109"/>
        <v>2.0539073624073771</v>
      </c>
    </row>
    <row r="838" spans="1:49" x14ac:dyDescent="0.2">
      <c r="A838">
        <v>836</v>
      </c>
      <c r="B838" t="s">
        <v>45752</v>
      </c>
      <c r="C838" t="s">
        <v>45751</v>
      </c>
      <c r="F838" t="s">
        <v>45750</v>
      </c>
      <c r="G838" t="s">
        <v>17</v>
      </c>
      <c r="H838" t="s">
        <v>16</v>
      </c>
      <c r="I838" t="s">
        <v>45749</v>
      </c>
      <c r="J838">
        <v>60079019</v>
      </c>
      <c r="K838" t="s">
        <v>45748</v>
      </c>
      <c r="L838" t="s">
        <v>45747</v>
      </c>
      <c r="M838" t="s">
        <v>593</v>
      </c>
      <c r="N838">
        <v>4</v>
      </c>
      <c r="O838" t="s">
        <v>45746</v>
      </c>
      <c r="P838" t="s">
        <v>45745</v>
      </c>
      <c r="Q838" t="s">
        <v>45744</v>
      </c>
      <c r="R838" s="7">
        <v>42491</v>
      </c>
      <c r="S838" s="8">
        <f t="shared" si="104"/>
        <v>2016</v>
      </c>
      <c r="T838" s="8">
        <v>2016</v>
      </c>
      <c r="U838" s="8">
        <f t="shared" si="105"/>
        <v>6</v>
      </c>
      <c r="V838" s="7">
        <v>42491</v>
      </c>
      <c r="W838" t="s">
        <v>269</v>
      </c>
      <c r="X838" s="2">
        <v>0.33500000000000002</v>
      </c>
      <c r="Y838" s="6">
        <f t="shared" si="110"/>
        <v>8.94263367235258E-3</v>
      </c>
      <c r="AA838">
        <v>10964290</v>
      </c>
      <c r="AB838">
        <v>18201</v>
      </c>
      <c r="AC838" t="s">
        <v>268</v>
      </c>
      <c r="AD838" t="s">
        <v>6</v>
      </c>
      <c r="AE838">
        <v>26</v>
      </c>
      <c r="AF838">
        <v>4</v>
      </c>
      <c r="AH838" t="s">
        <v>45743</v>
      </c>
      <c r="AI838" t="s">
        <v>45742</v>
      </c>
      <c r="AJ838" t="s">
        <v>45741</v>
      </c>
      <c r="AK838" t="s">
        <v>45740</v>
      </c>
      <c r="AL838">
        <v>1</v>
      </c>
      <c r="AM838" s="5">
        <f t="shared" si="106"/>
        <v>0.16666666666666666</v>
      </c>
      <c r="AN838" s="4">
        <f t="shared" si="111"/>
        <v>2.5242963523917705E-4</v>
      </c>
      <c r="AO838" s="3"/>
      <c r="AP838">
        <v>0</v>
      </c>
      <c r="AR838" t="s">
        <v>1</v>
      </c>
      <c r="AT838" s="2">
        <v>1.694</v>
      </c>
      <c r="AU838" s="1">
        <f t="shared" si="107"/>
        <v>0.63355724612185593</v>
      </c>
      <c r="AV838" s="1">
        <f t="shared" si="108"/>
        <v>0.45975316537958788</v>
      </c>
      <c r="AW838" s="1">
        <f t="shared" si="109"/>
        <v>0.28594908463731977</v>
      </c>
    </row>
    <row r="839" spans="1:49" x14ac:dyDescent="0.2">
      <c r="A839">
        <v>837</v>
      </c>
      <c r="B839" t="s">
        <v>45739</v>
      </c>
      <c r="C839" t="s">
        <v>45738</v>
      </c>
      <c r="F839" t="s">
        <v>45737</v>
      </c>
      <c r="G839" t="s">
        <v>17</v>
      </c>
      <c r="H839" t="s">
        <v>16</v>
      </c>
      <c r="I839" t="s">
        <v>45736</v>
      </c>
      <c r="J839" t="s">
        <v>45735</v>
      </c>
      <c r="K839" t="s">
        <v>45734</v>
      </c>
      <c r="L839" t="s">
        <v>45733</v>
      </c>
      <c r="M839" t="s">
        <v>45732</v>
      </c>
      <c r="N839">
        <v>5</v>
      </c>
      <c r="O839" t="s">
        <v>45731</v>
      </c>
      <c r="P839" t="s">
        <v>45730</v>
      </c>
      <c r="Q839" t="s">
        <v>45729</v>
      </c>
      <c r="R839" s="7">
        <v>42491</v>
      </c>
      <c r="S839" s="8">
        <f t="shared" si="104"/>
        <v>2016</v>
      </c>
      <c r="T839" s="8">
        <v>2016</v>
      </c>
      <c r="U839" s="8">
        <f t="shared" si="105"/>
        <v>6</v>
      </c>
      <c r="V839" s="7">
        <v>42491</v>
      </c>
      <c r="W839" t="s">
        <v>4153</v>
      </c>
      <c r="X839" s="2">
        <v>1.365</v>
      </c>
      <c r="Y839" s="6">
        <f t="shared" si="110"/>
        <v>3.6437895411227675E-2</v>
      </c>
      <c r="AA839">
        <v>189545</v>
      </c>
      <c r="AB839">
        <v>17393</v>
      </c>
      <c r="AD839" t="s">
        <v>6</v>
      </c>
      <c r="AE839">
        <v>65</v>
      </c>
      <c r="AF839">
        <v>5</v>
      </c>
      <c r="AG839">
        <v>7123663</v>
      </c>
      <c r="AH839" t="s">
        <v>45728</v>
      </c>
      <c r="AI839" t="s">
        <v>45727</v>
      </c>
      <c r="AJ839" t="s">
        <v>45726</v>
      </c>
      <c r="AK839" t="s">
        <v>45725</v>
      </c>
      <c r="AL839">
        <v>41</v>
      </c>
      <c r="AM839" s="5">
        <f t="shared" si="106"/>
        <v>6.833333333333333</v>
      </c>
      <c r="AN839" s="4">
        <f t="shared" si="111"/>
        <v>1.0349615044806261E-2</v>
      </c>
      <c r="AO839" s="3"/>
      <c r="AP839">
        <v>0</v>
      </c>
      <c r="AR839" t="s">
        <v>1</v>
      </c>
      <c r="AT839" s="2" t="s">
        <v>0</v>
      </c>
      <c r="AU839" s="1">
        <f t="shared" si="107"/>
        <v>2.8611411301301248</v>
      </c>
      <c r="AV839" s="1">
        <f t="shared" si="108"/>
        <v>2.339375522801697</v>
      </c>
      <c r="AW839" s="1">
        <f t="shared" si="109"/>
        <v>1.8176099154732683</v>
      </c>
    </row>
    <row r="840" spans="1:49" x14ac:dyDescent="0.2">
      <c r="A840">
        <v>838</v>
      </c>
      <c r="B840" t="s">
        <v>45724</v>
      </c>
      <c r="C840" t="s">
        <v>45723</v>
      </c>
      <c r="F840" t="s">
        <v>45722</v>
      </c>
      <c r="G840" t="s">
        <v>17</v>
      </c>
      <c r="H840" t="s">
        <v>16</v>
      </c>
      <c r="I840" t="s">
        <v>45721</v>
      </c>
      <c r="J840">
        <v>60013789</v>
      </c>
      <c r="K840" t="s">
        <v>16765</v>
      </c>
      <c r="L840" t="s">
        <v>1670</v>
      </c>
      <c r="M840" t="s">
        <v>340</v>
      </c>
      <c r="N840">
        <v>7</v>
      </c>
      <c r="O840" t="s">
        <v>45720</v>
      </c>
      <c r="P840" t="s">
        <v>45719</v>
      </c>
      <c r="Q840" t="s">
        <v>45718</v>
      </c>
      <c r="R840" s="7">
        <v>42491</v>
      </c>
      <c r="S840" s="8">
        <f t="shared" si="104"/>
        <v>2016</v>
      </c>
      <c r="T840" s="8">
        <v>2016</v>
      </c>
      <c r="U840" s="8">
        <f t="shared" si="105"/>
        <v>6</v>
      </c>
      <c r="V840" s="7">
        <v>42491</v>
      </c>
      <c r="W840" t="s">
        <v>27426</v>
      </c>
      <c r="X840" s="2">
        <v>0.55700000000000005</v>
      </c>
      <c r="Y840" s="6">
        <f t="shared" si="110"/>
        <v>1.486879688209071E-2</v>
      </c>
      <c r="AA840" t="s">
        <v>27425</v>
      </c>
      <c r="AB840">
        <v>19600161832</v>
      </c>
      <c r="AC840">
        <v>18691919</v>
      </c>
      <c r="AD840" t="s">
        <v>6</v>
      </c>
      <c r="AE840">
        <v>59</v>
      </c>
      <c r="AF840">
        <v>5</v>
      </c>
      <c r="AG840">
        <v>53201</v>
      </c>
      <c r="AI840" t="s">
        <v>45717</v>
      </c>
      <c r="AJ840" t="s">
        <v>45716</v>
      </c>
      <c r="AK840" t="s">
        <v>45715</v>
      </c>
      <c r="AL840">
        <v>21</v>
      </c>
      <c r="AM840" s="5">
        <f t="shared" si="106"/>
        <v>3.5</v>
      </c>
      <c r="AN840" s="4">
        <f t="shared" si="111"/>
        <v>5.301022340022719E-3</v>
      </c>
      <c r="AO840" s="3"/>
      <c r="AP840">
        <v>0</v>
      </c>
      <c r="AR840" t="s">
        <v>1</v>
      </c>
      <c r="AT840" s="2" t="s">
        <v>0</v>
      </c>
      <c r="AU840" s="1">
        <f t="shared" si="107"/>
        <v>1.1998464519470311</v>
      </c>
      <c r="AV840" s="1">
        <f t="shared" si="108"/>
        <v>1.0084909611056716</v>
      </c>
      <c r="AW840" s="1">
        <f t="shared" si="109"/>
        <v>0.81713547026431166</v>
      </c>
    </row>
    <row r="841" spans="1:49" x14ac:dyDescent="0.2">
      <c r="A841">
        <v>839</v>
      </c>
      <c r="B841" t="s">
        <v>45714</v>
      </c>
      <c r="C841" t="s">
        <v>45713</v>
      </c>
      <c r="F841" t="s">
        <v>45712</v>
      </c>
      <c r="G841" t="s">
        <v>17</v>
      </c>
      <c r="H841" t="s">
        <v>16</v>
      </c>
      <c r="I841" t="s">
        <v>45711</v>
      </c>
      <c r="J841" t="s">
        <v>45710</v>
      </c>
      <c r="K841" t="s">
        <v>45709</v>
      </c>
      <c r="L841" t="s">
        <v>45708</v>
      </c>
      <c r="M841" t="s">
        <v>45707</v>
      </c>
      <c r="N841">
        <v>7</v>
      </c>
      <c r="O841" t="s">
        <v>45706</v>
      </c>
      <c r="P841" t="s">
        <v>45705</v>
      </c>
      <c r="Q841" t="s">
        <v>45704</v>
      </c>
      <c r="R841" s="7">
        <v>42491</v>
      </c>
      <c r="S841" s="8">
        <f t="shared" si="104"/>
        <v>2016</v>
      </c>
      <c r="T841" s="8">
        <v>2016</v>
      </c>
      <c r="U841" s="8">
        <f t="shared" si="105"/>
        <v>6</v>
      </c>
      <c r="V841" s="7">
        <v>42491</v>
      </c>
      <c r="W841" t="s">
        <v>45703</v>
      </c>
      <c r="X841" s="2">
        <v>0.54900000000000004</v>
      </c>
      <c r="Y841" s="6">
        <f t="shared" si="110"/>
        <v>1.4655241451109155E-2</v>
      </c>
      <c r="AA841" t="s">
        <v>45702</v>
      </c>
      <c r="AB841">
        <v>12160</v>
      </c>
      <c r="AD841" t="s">
        <v>6</v>
      </c>
      <c r="AE841">
        <v>28</v>
      </c>
      <c r="AF841">
        <v>2</v>
      </c>
      <c r="AG841">
        <v>22602</v>
      </c>
      <c r="AI841" t="s">
        <v>45701</v>
      </c>
      <c r="AJ841" t="s">
        <v>45700</v>
      </c>
      <c r="AK841" t="s">
        <v>45699</v>
      </c>
      <c r="AL841">
        <v>16</v>
      </c>
      <c r="AM841" s="5">
        <f t="shared" si="106"/>
        <v>2.6666666666666665</v>
      </c>
      <c r="AN841" s="4">
        <f t="shared" si="111"/>
        <v>4.0388741638268328E-3</v>
      </c>
      <c r="AO841" s="3"/>
      <c r="AP841">
        <v>0</v>
      </c>
      <c r="AQ841" t="s">
        <v>45698</v>
      </c>
      <c r="AR841" t="s">
        <v>45697</v>
      </c>
      <c r="AS841" t="s">
        <v>45696</v>
      </c>
      <c r="AT841" s="2">
        <v>1.6359999999999999</v>
      </c>
      <c r="AU841" s="1">
        <f t="shared" si="107"/>
        <v>1.1470331264924458</v>
      </c>
      <c r="AV841" s="1">
        <f t="shared" si="108"/>
        <v>0.93470578074679944</v>
      </c>
      <c r="AW841" s="1">
        <f t="shared" si="109"/>
        <v>0.72237843500115284</v>
      </c>
    </row>
    <row r="842" spans="1:49" x14ac:dyDescent="0.2">
      <c r="A842">
        <v>840</v>
      </c>
      <c r="B842" t="s">
        <v>45695</v>
      </c>
      <c r="C842" t="s">
        <v>45694</v>
      </c>
      <c r="F842" t="s">
        <v>45693</v>
      </c>
      <c r="G842" t="s">
        <v>17</v>
      </c>
      <c r="H842" t="s">
        <v>16</v>
      </c>
      <c r="I842" t="s">
        <v>45692</v>
      </c>
      <c r="J842" t="s">
        <v>45691</v>
      </c>
      <c r="K842" t="s">
        <v>45690</v>
      </c>
      <c r="L842" t="s">
        <v>45689</v>
      </c>
      <c r="M842" t="s">
        <v>41033</v>
      </c>
      <c r="N842">
        <v>6</v>
      </c>
      <c r="O842" t="s">
        <v>45688</v>
      </c>
      <c r="P842" t="s">
        <v>45687</v>
      </c>
      <c r="Q842" t="s">
        <v>45686</v>
      </c>
      <c r="R842" s="7">
        <v>42491</v>
      </c>
      <c r="S842" s="8">
        <f t="shared" si="104"/>
        <v>2016</v>
      </c>
      <c r="T842" s="8">
        <v>2016</v>
      </c>
      <c r="U842" s="8">
        <f t="shared" si="105"/>
        <v>6</v>
      </c>
      <c r="V842" s="7">
        <v>42491</v>
      </c>
      <c r="W842" t="s">
        <v>45685</v>
      </c>
      <c r="X842" s="2">
        <v>0.58299999999999996</v>
      </c>
      <c r="Y842" s="6">
        <f t="shared" si="110"/>
        <v>1.5562852032780758E-2</v>
      </c>
      <c r="AA842">
        <v>7342101</v>
      </c>
      <c r="AB842">
        <v>28596</v>
      </c>
      <c r="AC842">
        <v>15208559</v>
      </c>
      <c r="AD842" t="s">
        <v>6</v>
      </c>
      <c r="AE842">
        <v>34</v>
      </c>
      <c r="AF842">
        <v>3</v>
      </c>
      <c r="AG842">
        <v>31304</v>
      </c>
      <c r="AI842" t="s">
        <v>45684</v>
      </c>
      <c r="AK842" t="s">
        <v>45683</v>
      </c>
      <c r="AL842">
        <v>25</v>
      </c>
      <c r="AM842" s="5">
        <f t="shared" si="106"/>
        <v>4.166666666666667</v>
      </c>
      <c r="AN842" s="4">
        <f t="shared" si="111"/>
        <v>6.310740880979427E-3</v>
      </c>
      <c r="AO842" s="3"/>
      <c r="AP842">
        <v>0</v>
      </c>
      <c r="AR842" t="s">
        <v>1</v>
      </c>
      <c r="AT842" s="2" t="s">
        <v>0</v>
      </c>
      <c r="AU842" s="1">
        <f t="shared" si="107"/>
        <v>1.2787218687240358</v>
      </c>
      <c r="AV842" s="1">
        <f t="shared" si="108"/>
        <v>1.0936796456880091</v>
      </c>
      <c r="AW842" s="1">
        <f t="shared" si="109"/>
        <v>0.90863742265198244</v>
      </c>
    </row>
    <row r="843" spans="1:49" x14ac:dyDescent="0.2">
      <c r="A843">
        <v>841</v>
      </c>
      <c r="B843" t="s">
        <v>45682</v>
      </c>
      <c r="C843" t="s">
        <v>45681</v>
      </c>
      <c r="F843" t="s">
        <v>45680</v>
      </c>
      <c r="G843" t="s">
        <v>17</v>
      </c>
      <c r="H843" t="s">
        <v>16</v>
      </c>
      <c r="I843" t="s">
        <v>45679</v>
      </c>
      <c r="J843" t="s">
        <v>45678</v>
      </c>
      <c r="K843" t="s">
        <v>45677</v>
      </c>
      <c r="L843" t="s">
        <v>45676</v>
      </c>
      <c r="M843" t="s">
        <v>8796</v>
      </c>
      <c r="N843">
        <v>5</v>
      </c>
      <c r="O843" t="s">
        <v>45675</v>
      </c>
      <c r="P843" t="s">
        <v>45674</v>
      </c>
      <c r="Q843" t="s">
        <v>45673</v>
      </c>
      <c r="R843" s="7">
        <v>42491</v>
      </c>
      <c r="S843" s="8">
        <f t="shared" si="104"/>
        <v>2016</v>
      </c>
      <c r="T843" s="8">
        <v>2016</v>
      </c>
      <c r="U843" s="8">
        <f t="shared" si="105"/>
        <v>6</v>
      </c>
      <c r="V843" s="7">
        <v>42491</v>
      </c>
      <c r="W843" t="s">
        <v>45672</v>
      </c>
      <c r="X843" s="2">
        <v>0.311</v>
      </c>
      <c r="Y843" s="6">
        <f t="shared" si="110"/>
        <v>8.3019673794079187E-3</v>
      </c>
      <c r="AA843">
        <v>269247</v>
      </c>
      <c r="AB843">
        <v>24803</v>
      </c>
      <c r="AD843" t="s">
        <v>6</v>
      </c>
      <c r="AE843">
        <v>147</v>
      </c>
      <c r="AF843">
        <v>5</v>
      </c>
      <c r="AH843" t="s">
        <v>45671</v>
      </c>
      <c r="AI843" t="s">
        <v>45670</v>
      </c>
      <c r="AJ843" t="s">
        <v>45669</v>
      </c>
      <c r="AK843" t="s">
        <v>45668</v>
      </c>
      <c r="AL843">
        <v>9</v>
      </c>
      <c r="AM843" s="5">
        <f t="shared" si="106"/>
        <v>1.5</v>
      </c>
      <c r="AN843" s="4">
        <f t="shared" si="111"/>
        <v>2.2718667171525938E-3</v>
      </c>
      <c r="AO843" s="3"/>
      <c r="AP843">
        <v>0</v>
      </c>
      <c r="AQ843" t="s">
        <v>45667</v>
      </c>
      <c r="AR843" t="s">
        <v>45666</v>
      </c>
      <c r="AS843" t="s">
        <v>45665</v>
      </c>
      <c r="AT843" s="2">
        <v>1.4510000000000001</v>
      </c>
      <c r="AU843" s="1">
        <f t="shared" si="107"/>
        <v>0.64929371807313208</v>
      </c>
      <c r="AV843" s="1">
        <f t="shared" si="108"/>
        <v>0.52869170482802563</v>
      </c>
      <c r="AW843" s="1">
        <f t="shared" si="109"/>
        <v>0.40808969158291908</v>
      </c>
    </row>
    <row r="844" spans="1:49" x14ac:dyDescent="0.2">
      <c r="A844">
        <v>842</v>
      </c>
      <c r="B844" t="s">
        <v>45664</v>
      </c>
      <c r="C844" t="s">
        <v>45663</v>
      </c>
      <c r="D844" t="s">
        <v>45662</v>
      </c>
      <c r="F844" t="s">
        <v>45661</v>
      </c>
      <c r="G844" t="s">
        <v>17</v>
      </c>
      <c r="H844" t="s">
        <v>16</v>
      </c>
      <c r="I844" t="s">
        <v>9424</v>
      </c>
      <c r="J844">
        <v>60004538</v>
      </c>
      <c r="K844" t="s">
        <v>32448</v>
      </c>
      <c r="L844" t="s">
        <v>32447</v>
      </c>
      <c r="M844" t="s">
        <v>340</v>
      </c>
      <c r="N844">
        <v>3</v>
      </c>
      <c r="O844" t="s">
        <v>45660</v>
      </c>
      <c r="P844" t="s">
        <v>45659</v>
      </c>
      <c r="Q844" t="s">
        <v>45658</v>
      </c>
      <c r="R844" s="7">
        <v>42491</v>
      </c>
      <c r="S844" s="8">
        <f t="shared" si="104"/>
        <v>2016</v>
      </c>
      <c r="T844" s="8">
        <v>2016</v>
      </c>
      <c r="U844" s="8">
        <f t="shared" si="105"/>
        <v>6</v>
      </c>
      <c r="V844" s="7">
        <v>42491</v>
      </c>
      <c r="W844" t="s">
        <v>1553</v>
      </c>
      <c r="X844" s="2">
        <v>0.54700000000000004</v>
      </c>
      <c r="Y844" s="6">
        <f t="shared" si="110"/>
        <v>1.4601852593363766E-2</v>
      </c>
      <c r="AA844">
        <v>14348411</v>
      </c>
      <c r="AB844">
        <v>17683</v>
      </c>
      <c r="AC844">
        <v>16180399</v>
      </c>
      <c r="AD844" t="s">
        <v>6</v>
      </c>
      <c r="AE844">
        <v>70</v>
      </c>
      <c r="AF844">
        <v>5</v>
      </c>
      <c r="AH844" t="s">
        <v>45657</v>
      </c>
      <c r="AI844" t="s">
        <v>45656</v>
      </c>
      <c r="AJ844" t="s">
        <v>45655</v>
      </c>
      <c r="AK844" t="s">
        <v>45654</v>
      </c>
      <c r="AL844">
        <v>16</v>
      </c>
      <c r="AM844" s="5">
        <f t="shared" si="106"/>
        <v>2.6666666666666665</v>
      </c>
      <c r="AN844" s="4">
        <f t="shared" si="111"/>
        <v>4.0388741638268328E-3</v>
      </c>
      <c r="AO844" s="3"/>
      <c r="AP844">
        <v>0</v>
      </c>
      <c r="AR844" t="s">
        <v>1</v>
      </c>
      <c r="AT844" s="2" t="s">
        <v>0</v>
      </c>
      <c r="AU844" s="1">
        <f t="shared" si="107"/>
        <v>1.1432959064502686</v>
      </c>
      <c r="AV844" s="1">
        <f t="shared" si="108"/>
        <v>0.93203633785952988</v>
      </c>
      <c r="AW844" s="1">
        <f t="shared" si="109"/>
        <v>0.72077676926879131</v>
      </c>
    </row>
    <row r="845" spans="1:49" x14ac:dyDescent="0.2">
      <c r="A845">
        <v>843</v>
      </c>
      <c r="B845" t="s">
        <v>45653</v>
      </c>
      <c r="C845" t="s">
        <v>45652</v>
      </c>
      <c r="D845" t="s">
        <v>45651</v>
      </c>
      <c r="F845" t="s">
        <v>45650</v>
      </c>
      <c r="G845" t="s">
        <v>17</v>
      </c>
      <c r="H845" t="s">
        <v>16</v>
      </c>
      <c r="I845" t="s">
        <v>12451</v>
      </c>
      <c r="J845">
        <v>60106090</v>
      </c>
      <c r="K845" t="s">
        <v>12450</v>
      </c>
      <c r="L845" t="s">
        <v>767</v>
      </c>
      <c r="M845" t="s">
        <v>135</v>
      </c>
      <c r="N845">
        <v>2</v>
      </c>
      <c r="O845" t="s">
        <v>12449</v>
      </c>
      <c r="P845" t="s">
        <v>12448</v>
      </c>
      <c r="Q845" t="s">
        <v>12447</v>
      </c>
      <c r="R845" s="7">
        <v>42491</v>
      </c>
      <c r="S845" s="8">
        <f t="shared" si="104"/>
        <v>2016</v>
      </c>
      <c r="T845" s="8">
        <v>2016</v>
      </c>
      <c r="U845" s="8">
        <f t="shared" si="105"/>
        <v>6</v>
      </c>
      <c r="V845" s="7">
        <v>42491</v>
      </c>
      <c r="W845" t="s">
        <v>1553</v>
      </c>
      <c r="X845" s="2">
        <v>0.54700000000000004</v>
      </c>
      <c r="Y845" s="6">
        <f t="shared" si="110"/>
        <v>1.4601852593363766E-2</v>
      </c>
      <c r="AA845">
        <v>14348411</v>
      </c>
      <c r="AB845">
        <v>17683</v>
      </c>
      <c r="AC845">
        <v>16180399</v>
      </c>
      <c r="AD845" t="s">
        <v>6</v>
      </c>
      <c r="AE845">
        <v>70</v>
      </c>
      <c r="AF845">
        <v>5</v>
      </c>
      <c r="AH845" t="s">
        <v>45649</v>
      </c>
      <c r="AI845" t="s">
        <v>45648</v>
      </c>
      <c r="AJ845" t="s">
        <v>45647</v>
      </c>
      <c r="AK845" t="s">
        <v>45646</v>
      </c>
      <c r="AL845">
        <v>55</v>
      </c>
      <c r="AM845" s="5">
        <f t="shared" si="106"/>
        <v>9.1666666666666661</v>
      </c>
      <c r="AN845" s="4">
        <f t="shared" si="111"/>
        <v>1.3883629938154738E-2</v>
      </c>
      <c r="AO845" s="3"/>
      <c r="AP845">
        <v>0</v>
      </c>
      <c r="AR845" t="s">
        <v>1</v>
      </c>
      <c r="AT845" s="2" t="s">
        <v>0</v>
      </c>
      <c r="AU845" s="1">
        <f t="shared" si="107"/>
        <v>1.4386385796801058</v>
      </c>
      <c r="AV845" s="1">
        <f t="shared" si="108"/>
        <v>1.4242741265759251</v>
      </c>
      <c r="AW845" s="1">
        <f t="shared" si="109"/>
        <v>1.4099096734717445</v>
      </c>
    </row>
    <row r="846" spans="1:49" x14ac:dyDescent="0.2">
      <c r="A846">
        <v>844</v>
      </c>
      <c r="B846" t="s">
        <v>45645</v>
      </c>
      <c r="C846" t="s">
        <v>45644</v>
      </c>
      <c r="D846" t="s">
        <v>45643</v>
      </c>
      <c r="F846" t="s">
        <v>45642</v>
      </c>
      <c r="G846" t="s">
        <v>17</v>
      </c>
      <c r="H846" t="s">
        <v>16</v>
      </c>
      <c r="I846" t="s">
        <v>7284</v>
      </c>
      <c r="J846" t="s">
        <v>45641</v>
      </c>
      <c r="K846" t="s">
        <v>45640</v>
      </c>
      <c r="L846" t="s">
        <v>45639</v>
      </c>
      <c r="M846" t="s">
        <v>59</v>
      </c>
      <c r="N846">
        <v>5</v>
      </c>
      <c r="O846" t="s">
        <v>45638</v>
      </c>
      <c r="P846" t="s">
        <v>45637</v>
      </c>
      <c r="Q846" t="s">
        <v>45636</v>
      </c>
      <c r="R846" s="7">
        <v>42491</v>
      </c>
      <c r="S846" s="8">
        <f t="shared" si="104"/>
        <v>2016</v>
      </c>
      <c r="T846" s="8">
        <v>2016</v>
      </c>
      <c r="U846" s="8">
        <f t="shared" si="105"/>
        <v>6</v>
      </c>
      <c r="V846" s="7">
        <v>42491</v>
      </c>
      <c r="W846" t="s">
        <v>1553</v>
      </c>
      <c r="X846" s="2">
        <v>0.54700000000000004</v>
      </c>
      <c r="Y846" s="6">
        <f t="shared" si="110"/>
        <v>1.4601852593363766E-2</v>
      </c>
      <c r="AA846">
        <v>14348411</v>
      </c>
      <c r="AB846">
        <v>17683</v>
      </c>
      <c r="AC846">
        <v>16180399</v>
      </c>
      <c r="AD846" t="s">
        <v>6</v>
      </c>
      <c r="AE846">
        <v>70</v>
      </c>
      <c r="AF846">
        <v>5</v>
      </c>
      <c r="AH846" t="s">
        <v>45635</v>
      </c>
      <c r="AI846" t="s">
        <v>45634</v>
      </c>
      <c r="AJ846" t="s">
        <v>45633</v>
      </c>
      <c r="AK846" t="s">
        <v>45632</v>
      </c>
      <c r="AL846">
        <v>5</v>
      </c>
      <c r="AM846" s="5">
        <f t="shared" si="106"/>
        <v>0.83333333333333337</v>
      </c>
      <c r="AN846" s="4">
        <f t="shared" si="111"/>
        <v>1.2621481761958854E-3</v>
      </c>
      <c r="AO846" s="3"/>
      <c r="AP846">
        <v>0</v>
      </c>
      <c r="AQ846" t="s">
        <v>222</v>
      </c>
      <c r="AR846" t="s">
        <v>45631</v>
      </c>
      <c r="AS846" t="s">
        <v>221</v>
      </c>
      <c r="AT846" s="2" t="s">
        <v>0</v>
      </c>
      <c r="AU846" s="1">
        <f t="shared" si="107"/>
        <v>1.0599941268213402</v>
      </c>
      <c r="AV846" s="1">
        <f t="shared" si="108"/>
        <v>0.79320003847798259</v>
      </c>
      <c r="AW846" s="1">
        <f t="shared" si="109"/>
        <v>0.52640595013462488</v>
      </c>
    </row>
    <row r="847" spans="1:49" x14ac:dyDescent="0.2">
      <c r="A847">
        <v>845</v>
      </c>
      <c r="B847" t="s">
        <v>45630</v>
      </c>
      <c r="C847" t="s">
        <v>45629</v>
      </c>
      <c r="D847" t="s">
        <v>45628</v>
      </c>
      <c r="F847" t="s">
        <v>45627</v>
      </c>
      <c r="G847" t="s">
        <v>17</v>
      </c>
      <c r="H847" t="s">
        <v>16</v>
      </c>
      <c r="I847" t="s">
        <v>45626</v>
      </c>
      <c r="J847">
        <v>60006888</v>
      </c>
      <c r="K847" t="s">
        <v>45625</v>
      </c>
      <c r="L847" t="s">
        <v>44831</v>
      </c>
      <c r="M847" t="s">
        <v>44830</v>
      </c>
      <c r="N847">
        <v>2</v>
      </c>
      <c r="O847" t="s">
        <v>45624</v>
      </c>
      <c r="P847" t="s">
        <v>45623</v>
      </c>
      <c r="Q847" t="s">
        <v>45622</v>
      </c>
      <c r="R847" s="7">
        <v>42491</v>
      </c>
      <c r="S847" s="8">
        <f t="shared" si="104"/>
        <v>2016</v>
      </c>
      <c r="T847" s="8">
        <v>2016</v>
      </c>
      <c r="U847" s="8">
        <f t="shared" si="105"/>
        <v>6</v>
      </c>
      <c r="V847" s="7" t="s">
        <v>45111</v>
      </c>
      <c r="W847" t="s">
        <v>35307</v>
      </c>
      <c r="X847" s="2">
        <v>0.65600000000000003</v>
      </c>
      <c r="Y847" s="6">
        <f t="shared" si="110"/>
        <v>1.751154534048744E-2</v>
      </c>
      <c r="AA847">
        <v>445231</v>
      </c>
      <c r="AB847">
        <v>24584</v>
      </c>
      <c r="AD847" t="s">
        <v>6</v>
      </c>
      <c r="AE847">
        <v>262</v>
      </c>
      <c r="AH847" t="s">
        <v>45621</v>
      </c>
      <c r="AI847" t="s">
        <v>45620</v>
      </c>
      <c r="AJ847" t="s">
        <v>45619</v>
      </c>
      <c r="AK847" t="s">
        <v>45618</v>
      </c>
      <c r="AL847">
        <v>6</v>
      </c>
      <c r="AM847" s="5">
        <f t="shared" si="106"/>
        <v>1</v>
      </c>
      <c r="AN847" s="4">
        <f t="shared" si="111"/>
        <v>1.5145778114350624E-3</v>
      </c>
      <c r="AO847" s="3"/>
      <c r="AP847">
        <v>0</v>
      </c>
      <c r="AQ847" t="s">
        <v>32479</v>
      </c>
      <c r="AR847" t="s">
        <v>45617</v>
      </c>
      <c r="AS847" t="s">
        <v>32477</v>
      </c>
      <c r="AT847" s="2">
        <v>1.5209999999999999</v>
      </c>
      <c r="AU847" s="1">
        <f t="shared" si="107"/>
        <v>1.2712455081771727</v>
      </c>
      <c r="AV847" s="1">
        <f t="shared" si="108"/>
        <v>0.95130615759612502</v>
      </c>
      <c r="AW847" s="1">
        <f t="shared" si="109"/>
        <v>0.63136680701507752</v>
      </c>
    </row>
    <row r="848" spans="1:49" x14ac:dyDescent="0.2">
      <c r="A848">
        <v>846</v>
      </c>
      <c r="B848" t="s">
        <v>45616</v>
      </c>
      <c r="C848" t="s">
        <v>45615</v>
      </c>
      <c r="F848" t="s">
        <v>45614</v>
      </c>
      <c r="G848" t="s">
        <v>17</v>
      </c>
      <c r="H848" t="s">
        <v>16</v>
      </c>
      <c r="I848" t="s">
        <v>45613</v>
      </c>
      <c r="J848">
        <v>60104461</v>
      </c>
      <c r="K848" t="s">
        <v>45612</v>
      </c>
      <c r="L848" t="s">
        <v>45611</v>
      </c>
      <c r="M848" t="s">
        <v>10578</v>
      </c>
      <c r="N848">
        <v>1</v>
      </c>
      <c r="O848" t="s">
        <v>45610</v>
      </c>
      <c r="P848">
        <v>57188662189</v>
      </c>
      <c r="Q848">
        <v>60104461</v>
      </c>
      <c r="R848" s="7">
        <v>42491</v>
      </c>
      <c r="S848" s="8">
        <f t="shared" si="104"/>
        <v>2016</v>
      </c>
      <c r="T848" s="8">
        <v>2016</v>
      </c>
      <c r="U848" s="8">
        <f t="shared" si="105"/>
        <v>6</v>
      </c>
      <c r="V848" s="7">
        <v>42491</v>
      </c>
      <c r="W848" t="s">
        <v>45609</v>
      </c>
      <c r="X848" s="2" t="s">
        <v>0</v>
      </c>
      <c r="Y848" s="6" t="e">
        <f t="shared" si="110"/>
        <v>#VALUE!</v>
      </c>
      <c r="AA848">
        <v>10723374</v>
      </c>
      <c r="AB848">
        <v>130128</v>
      </c>
      <c r="AC848">
        <v>15738795</v>
      </c>
      <c r="AD848" t="s">
        <v>6</v>
      </c>
      <c r="AE848">
        <v>215</v>
      </c>
      <c r="AF848">
        <v>1</v>
      </c>
      <c r="AH848" t="s">
        <v>45608</v>
      </c>
      <c r="AI848" t="s">
        <v>45607</v>
      </c>
      <c r="AK848" t="s">
        <v>45606</v>
      </c>
      <c r="AL848">
        <v>0</v>
      </c>
      <c r="AM848" s="5">
        <f t="shared" si="106"/>
        <v>0</v>
      </c>
      <c r="AN848" s="4">
        <f t="shared" si="111"/>
        <v>0</v>
      </c>
      <c r="AO848" s="3"/>
      <c r="AP848">
        <v>0</v>
      </c>
      <c r="AR848" t="s">
        <v>1</v>
      </c>
      <c r="AT848" s="2" t="s">
        <v>0</v>
      </c>
      <c r="AU848" s="1" t="e">
        <f t="shared" si="107"/>
        <v>#VALUE!</v>
      </c>
      <c r="AV848" s="1" t="e">
        <f t="shared" si="108"/>
        <v>#VALUE!</v>
      </c>
      <c r="AW848" s="1" t="e">
        <f t="shared" si="109"/>
        <v>#VALUE!</v>
      </c>
    </row>
    <row r="849" spans="1:49" x14ac:dyDescent="0.2">
      <c r="A849">
        <v>847</v>
      </c>
      <c r="B849" t="s">
        <v>45605</v>
      </c>
      <c r="C849" t="s">
        <v>45604</v>
      </c>
      <c r="E849">
        <v>26085035</v>
      </c>
      <c r="F849" t="s">
        <v>45603</v>
      </c>
      <c r="G849" t="s">
        <v>17</v>
      </c>
      <c r="H849" t="s">
        <v>16</v>
      </c>
      <c r="I849" t="s">
        <v>45602</v>
      </c>
      <c r="J849">
        <v>60073524</v>
      </c>
      <c r="K849" t="s">
        <v>45601</v>
      </c>
      <c r="L849" t="s">
        <v>1510</v>
      </c>
      <c r="M849" t="s">
        <v>340</v>
      </c>
      <c r="N849">
        <v>5</v>
      </c>
      <c r="O849" t="s">
        <v>45600</v>
      </c>
      <c r="P849" t="s">
        <v>45599</v>
      </c>
      <c r="Q849" t="s">
        <v>45598</v>
      </c>
      <c r="R849" s="7">
        <v>42491</v>
      </c>
      <c r="S849" s="8">
        <f t="shared" si="104"/>
        <v>2016</v>
      </c>
      <c r="T849" s="8">
        <v>2016</v>
      </c>
      <c r="U849" s="8">
        <f t="shared" si="105"/>
        <v>6</v>
      </c>
      <c r="V849" s="7">
        <v>42491</v>
      </c>
      <c r="W849" t="s">
        <v>45584</v>
      </c>
      <c r="X849" s="2">
        <v>1.296</v>
      </c>
      <c r="Y849" s="6">
        <f t="shared" si="110"/>
        <v>3.4595979819011774E-2</v>
      </c>
      <c r="AA849" t="s">
        <v>45583</v>
      </c>
      <c r="AB849">
        <v>39591</v>
      </c>
      <c r="AC849">
        <v>15264998</v>
      </c>
      <c r="AD849" t="s">
        <v>6</v>
      </c>
      <c r="AE849">
        <v>72</v>
      </c>
      <c r="AF849">
        <v>5</v>
      </c>
      <c r="AH849" t="s">
        <v>45597</v>
      </c>
      <c r="AI849" t="s">
        <v>45596</v>
      </c>
      <c r="AJ849" t="s">
        <v>45595</v>
      </c>
      <c r="AK849" t="s">
        <v>45594</v>
      </c>
      <c r="AL849">
        <v>12</v>
      </c>
      <c r="AM849" s="5">
        <f t="shared" si="106"/>
        <v>2</v>
      </c>
      <c r="AN849" s="4">
        <f t="shared" si="111"/>
        <v>3.0291556228701248E-3</v>
      </c>
      <c r="AO849" s="3"/>
      <c r="AP849">
        <v>0</v>
      </c>
      <c r="AR849" t="s">
        <v>1</v>
      </c>
      <c r="AT849" s="2">
        <v>4.8449999999999998</v>
      </c>
      <c r="AU849" s="1">
        <f t="shared" si="107"/>
        <v>2.512593256016928</v>
      </c>
      <c r="AV849" s="1">
        <f t="shared" si="108"/>
        <v>1.8812567720940949</v>
      </c>
      <c r="AW849" s="1">
        <f t="shared" si="109"/>
        <v>1.2499202881712619</v>
      </c>
    </row>
    <row r="850" spans="1:49" x14ac:dyDescent="0.2">
      <c r="A850">
        <v>848</v>
      </c>
      <c r="B850" t="s">
        <v>45593</v>
      </c>
      <c r="C850" t="s">
        <v>45592</v>
      </c>
      <c r="E850">
        <v>26084954</v>
      </c>
      <c r="F850" t="s">
        <v>45591</v>
      </c>
      <c r="G850" t="s">
        <v>17</v>
      </c>
      <c r="H850" t="s">
        <v>16</v>
      </c>
      <c r="I850" t="s">
        <v>45590</v>
      </c>
      <c r="J850">
        <v>60002128</v>
      </c>
      <c r="K850" t="s">
        <v>45589</v>
      </c>
      <c r="L850" t="s">
        <v>45588</v>
      </c>
      <c r="M850" t="s">
        <v>5203</v>
      </c>
      <c r="N850">
        <v>2</v>
      </c>
      <c r="O850" t="s">
        <v>45587</v>
      </c>
      <c r="P850" t="s">
        <v>45586</v>
      </c>
      <c r="Q850" t="s">
        <v>45585</v>
      </c>
      <c r="R850" s="7">
        <v>42491</v>
      </c>
      <c r="S850" s="8">
        <f t="shared" si="104"/>
        <v>2016</v>
      </c>
      <c r="T850" s="8">
        <v>2016</v>
      </c>
      <c r="U850" s="8">
        <f t="shared" si="105"/>
        <v>6</v>
      </c>
      <c r="V850" s="7">
        <v>42491</v>
      </c>
      <c r="W850" t="s">
        <v>45584</v>
      </c>
      <c r="X850" s="2">
        <v>1.296</v>
      </c>
      <c r="Y850" s="6">
        <f t="shared" si="110"/>
        <v>3.4595979819011774E-2</v>
      </c>
      <c r="AA850" t="s">
        <v>45583</v>
      </c>
      <c r="AB850">
        <v>39591</v>
      </c>
      <c r="AC850">
        <v>15264998</v>
      </c>
      <c r="AD850" t="s">
        <v>6</v>
      </c>
      <c r="AE850">
        <v>72</v>
      </c>
      <c r="AF850">
        <v>5</v>
      </c>
      <c r="AH850" t="s">
        <v>45582</v>
      </c>
      <c r="AI850" t="s">
        <v>45581</v>
      </c>
      <c r="AJ850" t="s">
        <v>45580</v>
      </c>
      <c r="AK850" t="s">
        <v>45579</v>
      </c>
      <c r="AL850">
        <v>4</v>
      </c>
      <c r="AM850" s="5">
        <f t="shared" si="106"/>
        <v>0.66666666666666663</v>
      </c>
      <c r="AN850" s="4">
        <f t="shared" si="111"/>
        <v>1.0097185409567082E-3</v>
      </c>
      <c r="AO850" s="3"/>
      <c r="AP850">
        <v>0</v>
      </c>
      <c r="AR850" t="s">
        <v>1</v>
      </c>
      <c r="AT850" s="2">
        <v>4.8449999999999998</v>
      </c>
      <c r="AU850" s="1">
        <f t="shared" si="107"/>
        <v>2.4520101435595252</v>
      </c>
      <c r="AV850" s="1">
        <f t="shared" si="108"/>
        <v>1.7802849179984241</v>
      </c>
      <c r="AW850" s="1">
        <f t="shared" si="109"/>
        <v>1.1085596924373227</v>
      </c>
    </row>
    <row r="851" spans="1:49" x14ac:dyDescent="0.2">
      <c r="A851">
        <v>849</v>
      </c>
      <c r="B851" t="s">
        <v>45578</v>
      </c>
      <c r="C851" t="s">
        <v>45577</v>
      </c>
      <c r="D851" t="s">
        <v>45576</v>
      </c>
      <c r="F851" t="s">
        <v>45575</v>
      </c>
      <c r="G851" t="s">
        <v>17</v>
      </c>
      <c r="H851" t="s">
        <v>16</v>
      </c>
      <c r="I851" t="s">
        <v>16369</v>
      </c>
      <c r="J851" t="s">
        <v>45574</v>
      </c>
      <c r="K851" t="s">
        <v>45573</v>
      </c>
      <c r="L851" t="s">
        <v>45572</v>
      </c>
      <c r="M851" t="s">
        <v>59</v>
      </c>
      <c r="N851">
        <v>5</v>
      </c>
      <c r="O851" t="s">
        <v>45571</v>
      </c>
      <c r="P851" t="s">
        <v>45570</v>
      </c>
      <c r="Q851" t="s">
        <v>45569</v>
      </c>
      <c r="R851" s="7">
        <v>42491</v>
      </c>
      <c r="S851" s="8">
        <f t="shared" si="104"/>
        <v>2016</v>
      </c>
      <c r="T851" s="8">
        <v>2016</v>
      </c>
      <c r="U851" s="8">
        <f t="shared" si="105"/>
        <v>6</v>
      </c>
      <c r="V851" s="7" t="s">
        <v>45111</v>
      </c>
      <c r="W851" t="s">
        <v>35307</v>
      </c>
      <c r="X851" s="2">
        <v>0.65600000000000003</v>
      </c>
      <c r="Y851" s="6">
        <f t="shared" si="110"/>
        <v>1.751154534048744E-2</v>
      </c>
      <c r="AA851">
        <v>445231</v>
      </c>
      <c r="AB851">
        <v>24584</v>
      </c>
      <c r="AD851" t="s">
        <v>6</v>
      </c>
      <c r="AE851">
        <v>262</v>
      </c>
      <c r="AH851" t="s">
        <v>704</v>
      </c>
      <c r="AI851" t="s">
        <v>45568</v>
      </c>
      <c r="AJ851" t="s">
        <v>45567</v>
      </c>
      <c r="AK851" t="s">
        <v>45566</v>
      </c>
      <c r="AL851">
        <v>7</v>
      </c>
      <c r="AM851" s="5">
        <f t="shared" si="106"/>
        <v>1.1666666666666667</v>
      </c>
      <c r="AN851" s="4">
        <f t="shared" si="111"/>
        <v>1.7670074466742396E-3</v>
      </c>
      <c r="AO851" s="3"/>
      <c r="AP851">
        <v>0</v>
      </c>
      <c r="AQ851" t="s">
        <v>207</v>
      </c>
      <c r="AR851" t="s">
        <v>45565</v>
      </c>
      <c r="AS851" t="s">
        <v>206</v>
      </c>
      <c r="AT851" s="2">
        <v>1.5209999999999999</v>
      </c>
      <c r="AU851" s="1">
        <f t="shared" si="107"/>
        <v>1.2788183972343481</v>
      </c>
      <c r="AV851" s="1">
        <f t="shared" si="108"/>
        <v>0.96392763935808401</v>
      </c>
      <c r="AW851" s="1">
        <f t="shared" si="109"/>
        <v>0.64903688148181993</v>
      </c>
    </row>
    <row r="852" spans="1:49" x14ac:dyDescent="0.2">
      <c r="A852">
        <v>850</v>
      </c>
      <c r="B852" t="s">
        <v>45564</v>
      </c>
      <c r="C852" t="s">
        <v>45563</v>
      </c>
      <c r="F852" t="s">
        <v>45562</v>
      </c>
      <c r="G852" t="s">
        <v>17</v>
      </c>
      <c r="H852" t="s">
        <v>16</v>
      </c>
      <c r="I852" t="s">
        <v>5274</v>
      </c>
      <c r="J852">
        <v>60025578</v>
      </c>
      <c r="K852" t="s">
        <v>692</v>
      </c>
      <c r="L852" t="s">
        <v>691</v>
      </c>
      <c r="M852" t="s">
        <v>340</v>
      </c>
      <c r="N852">
        <v>6</v>
      </c>
      <c r="O852" t="s">
        <v>45561</v>
      </c>
      <c r="P852" t="s">
        <v>45560</v>
      </c>
      <c r="Q852" t="s">
        <v>25727</v>
      </c>
      <c r="R852" s="7">
        <v>42491</v>
      </c>
      <c r="S852" s="8">
        <f t="shared" si="104"/>
        <v>2016</v>
      </c>
      <c r="T852" s="8">
        <v>2016</v>
      </c>
      <c r="U852" s="8">
        <f t="shared" si="105"/>
        <v>6</v>
      </c>
      <c r="V852" s="7">
        <v>42491</v>
      </c>
      <c r="W852" t="s">
        <v>721</v>
      </c>
      <c r="X852" s="2">
        <v>0.30399999999999999</v>
      </c>
      <c r="Y852" s="6">
        <f t="shared" si="110"/>
        <v>8.115106377299057E-3</v>
      </c>
      <c r="AA852">
        <v>8952477</v>
      </c>
      <c r="AB852">
        <v>12250</v>
      </c>
      <c r="AC852">
        <v>10982760</v>
      </c>
      <c r="AD852" t="s">
        <v>6</v>
      </c>
      <c r="AE852">
        <v>58</v>
      </c>
      <c r="AF852">
        <v>5</v>
      </c>
      <c r="AH852" t="s">
        <v>45559</v>
      </c>
      <c r="AI852" t="s">
        <v>45558</v>
      </c>
      <c r="AJ852" t="s">
        <v>45557</v>
      </c>
      <c r="AK852" t="s">
        <v>45556</v>
      </c>
      <c r="AL852">
        <v>6</v>
      </c>
      <c r="AM852" s="5">
        <f t="shared" si="106"/>
        <v>1</v>
      </c>
      <c r="AN852" s="4">
        <f t="shared" si="111"/>
        <v>1.5145778114350624E-3</v>
      </c>
      <c r="AO852" s="3"/>
      <c r="AP852">
        <v>0</v>
      </c>
      <c r="AR852" t="s">
        <v>1</v>
      </c>
      <c r="AT852" s="2" t="s">
        <v>0</v>
      </c>
      <c r="AU852" s="1">
        <f t="shared" si="107"/>
        <v>0.61349478075398578</v>
      </c>
      <c r="AV852" s="1">
        <f t="shared" si="108"/>
        <v>0.481484209436706</v>
      </c>
      <c r="AW852" s="1">
        <f t="shared" si="109"/>
        <v>0.34947363811942611</v>
      </c>
    </row>
    <row r="853" spans="1:49" x14ac:dyDescent="0.2">
      <c r="A853">
        <v>851</v>
      </c>
      <c r="B853" t="s">
        <v>45555</v>
      </c>
      <c r="C853" t="s">
        <v>45554</v>
      </c>
      <c r="F853" t="s">
        <v>45553</v>
      </c>
      <c r="G853" t="s">
        <v>17</v>
      </c>
      <c r="H853" t="s">
        <v>16</v>
      </c>
      <c r="I853" t="s">
        <v>27998</v>
      </c>
      <c r="J853">
        <v>60025578</v>
      </c>
      <c r="K853" t="s">
        <v>692</v>
      </c>
      <c r="L853" t="s">
        <v>691</v>
      </c>
      <c r="M853" t="s">
        <v>340</v>
      </c>
      <c r="N853">
        <v>3</v>
      </c>
      <c r="O853" t="s">
        <v>45552</v>
      </c>
      <c r="P853" t="s">
        <v>45551</v>
      </c>
      <c r="Q853" t="s">
        <v>3129</v>
      </c>
      <c r="R853" s="7">
        <v>42491</v>
      </c>
      <c r="S853" s="8">
        <f t="shared" si="104"/>
        <v>2016</v>
      </c>
      <c r="T853" s="8">
        <v>2016</v>
      </c>
      <c r="U853" s="8">
        <f t="shared" si="105"/>
        <v>6</v>
      </c>
      <c r="V853" s="7">
        <v>42491</v>
      </c>
      <c r="W853" t="s">
        <v>721</v>
      </c>
      <c r="X853" s="2">
        <v>0.30399999999999999</v>
      </c>
      <c r="Y853" s="6">
        <f t="shared" si="110"/>
        <v>8.115106377299057E-3</v>
      </c>
      <c r="AA853">
        <v>8952477</v>
      </c>
      <c r="AB853">
        <v>12250</v>
      </c>
      <c r="AC853">
        <v>10982760</v>
      </c>
      <c r="AD853" t="s">
        <v>6</v>
      </c>
      <c r="AE853">
        <v>58</v>
      </c>
      <c r="AF853">
        <v>5</v>
      </c>
      <c r="AH853" t="s">
        <v>45550</v>
      </c>
      <c r="AI853" t="s">
        <v>45549</v>
      </c>
      <c r="AJ853" t="s">
        <v>45548</v>
      </c>
      <c r="AK853" t="s">
        <v>45547</v>
      </c>
      <c r="AL853">
        <v>14</v>
      </c>
      <c r="AM853" s="5">
        <f t="shared" si="106"/>
        <v>2.3333333333333335</v>
      </c>
      <c r="AN853" s="4">
        <f t="shared" si="111"/>
        <v>3.5340148933484792E-3</v>
      </c>
      <c r="AO853" s="3"/>
      <c r="AP853">
        <v>0</v>
      </c>
      <c r="AR853" t="s">
        <v>1</v>
      </c>
      <c r="AT853" s="2" t="s">
        <v>0</v>
      </c>
      <c r="AU853" s="1">
        <f t="shared" si="107"/>
        <v>0.67407789321138833</v>
      </c>
      <c r="AV853" s="1">
        <f t="shared" si="108"/>
        <v>0.58245606353237678</v>
      </c>
      <c r="AW853" s="1">
        <f t="shared" si="109"/>
        <v>0.49083423385336522</v>
      </c>
    </row>
    <row r="854" spans="1:49" x14ac:dyDescent="0.2">
      <c r="A854">
        <v>852</v>
      </c>
      <c r="B854" t="s">
        <v>45546</v>
      </c>
      <c r="C854" t="s">
        <v>45545</v>
      </c>
      <c r="F854" t="s">
        <v>45544</v>
      </c>
      <c r="G854" t="s">
        <v>17</v>
      </c>
      <c r="H854" t="s">
        <v>16</v>
      </c>
      <c r="I854" t="s">
        <v>22961</v>
      </c>
      <c r="J854">
        <v>60008898</v>
      </c>
      <c r="K854" t="s">
        <v>137</v>
      </c>
      <c r="L854" t="s">
        <v>136</v>
      </c>
      <c r="M854" t="s">
        <v>135</v>
      </c>
      <c r="N854">
        <v>2</v>
      </c>
      <c r="O854" t="s">
        <v>45543</v>
      </c>
      <c r="P854" t="s">
        <v>42925</v>
      </c>
      <c r="Q854" t="s">
        <v>132</v>
      </c>
      <c r="R854" s="7">
        <v>42491</v>
      </c>
      <c r="S854" s="8">
        <f t="shared" si="104"/>
        <v>2016</v>
      </c>
      <c r="T854" s="8">
        <v>2016</v>
      </c>
      <c r="U854" s="8">
        <f t="shared" si="105"/>
        <v>6</v>
      </c>
      <c r="V854" s="7">
        <v>42491</v>
      </c>
      <c r="W854" t="s">
        <v>721</v>
      </c>
      <c r="X854" s="2">
        <v>0.30399999999999999</v>
      </c>
      <c r="Y854" s="6">
        <f t="shared" si="110"/>
        <v>8.115106377299057E-3</v>
      </c>
      <c r="AA854">
        <v>8952477</v>
      </c>
      <c r="AB854">
        <v>12250</v>
      </c>
      <c r="AC854">
        <v>10982760</v>
      </c>
      <c r="AD854" t="s">
        <v>6</v>
      </c>
      <c r="AE854">
        <v>58</v>
      </c>
      <c r="AF854">
        <v>5</v>
      </c>
      <c r="AH854" t="s">
        <v>45542</v>
      </c>
      <c r="AI854" t="s">
        <v>45541</v>
      </c>
      <c r="AJ854" t="s">
        <v>45540</v>
      </c>
      <c r="AK854" t="s">
        <v>45539</v>
      </c>
      <c r="AL854">
        <v>11</v>
      </c>
      <c r="AM854" s="5">
        <f t="shared" si="106"/>
        <v>1.8333333333333333</v>
      </c>
      <c r="AN854" s="4">
        <f t="shared" si="111"/>
        <v>2.7767259876309478E-3</v>
      </c>
      <c r="AO854" s="3"/>
      <c r="AP854">
        <v>0</v>
      </c>
      <c r="AR854" t="s">
        <v>1</v>
      </c>
      <c r="AT854" s="2" t="s">
        <v>0</v>
      </c>
      <c r="AU854" s="1">
        <f t="shared" si="107"/>
        <v>0.6513592260398624</v>
      </c>
      <c r="AV854" s="1">
        <f t="shared" si="108"/>
        <v>0.54459161824650026</v>
      </c>
      <c r="AW854" s="1">
        <f t="shared" si="109"/>
        <v>0.43782401045313801</v>
      </c>
    </row>
    <row r="855" spans="1:49" x14ac:dyDescent="0.2">
      <c r="A855">
        <v>853</v>
      </c>
      <c r="B855" t="s">
        <v>45538</v>
      </c>
      <c r="C855" t="s">
        <v>45537</v>
      </c>
      <c r="F855" t="s">
        <v>45536</v>
      </c>
      <c r="G855" t="s">
        <v>17</v>
      </c>
      <c r="H855" t="s">
        <v>16</v>
      </c>
      <c r="I855" t="s">
        <v>45535</v>
      </c>
      <c r="J855" t="s">
        <v>45534</v>
      </c>
      <c r="K855" t="s">
        <v>45533</v>
      </c>
      <c r="L855" t="s">
        <v>45532</v>
      </c>
      <c r="M855" t="s">
        <v>4399</v>
      </c>
      <c r="N855">
        <v>4</v>
      </c>
      <c r="O855" t="s">
        <v>45531</v>
      </c>
      <c r="P855" t="s">
        <v>45530</v>
      </c>
      <c r="Q855" t="s">
        <v>45529</v>
      </c>
      <c r="R855" s="7">
        <v>42491</v>
      </c>
      <c r="S855" s="8">
        <f t="shared" si="104"/>
        <v>2016</v>
      </c>
      <c r="T855" s="8">
        <v>2016</v>
      </c>
      <c r="U855" s="8">
        <f t="shared" si="105"/>
        <v>6</v>
      </c>
      <c r="V855" s="7">
        <v>42491</v>
      </c>
      <c r="W855" t="s">
        <v>721</v>
      </c>
      <c r="X855" s="2">
        <v>0.30399999999999999</v>
      </c>
      <c r="Y855" s="6">
        <f t="shared" si="110"/>
        <v>8.115106377299057E-3</v>
      </c>
      <c r="AA855">
        <v>8952477</v>
      </c>
      <c r="AB855">
        <v>12250</v>
      </c>
      <c r="AC855">
        <v>10982760</v>
      </c>
      <c r="AD855" t="s">
        <v>6</v>
      </c>
      <c r="AE855">
        <v>58</v>
      </c>
      <c r="AF855">
        <v>5</v>
      </c>
      <c r="AH855" t="s">
        <v>45528</v>
      </c>
      <c r="AI855" t="s">
        <v>45527</v>
      </c>
      <c r="AJ855" t="s">
        <v>45526</v>
      </c>
      <c r="AK855" t="s">
        <v>45525</v>
      </c>
      <c r="AL855">
        <v>4</v>
      </c>
      <c r="AM855" s="5">
        <f t="shared" si="106"/>
        <v>0.66666666666666663</v>
      </c>
      <c r="AN855" s="4">
        <f t="shared" si="111"/>
        <v>1.0097185409567082E-3</v>
      </c>
      <c r="AO855" s="3"/>
      <c r="AP855">
        <v>0</v>
      </c>
      <c r="AR855" t="s">
        <v>1</v>
      </c>
      <c r="AT855" s="2" t="s">
        <v>0</v>
      </c>
      <c r="AU855" s="1">
        <f t="shared" si="107"/>
        <v>0.5983490026396352</v>
      </c>
      <c r="AV855" s="1">
        <f t="shared" si="108"/>
        <v>0.45624124591278825</v>
      </c>
      <c r="AW855" s="1">
        <f t="shared" si="109"/>
        <v>0.31413348918594125</v>
      </c>
    </row>
    <row r="856" spans="1:49" x14ac:dyDescent="0.2">
      <c r="A856">
        <v>854</v>
      </c>
      <c r="B856" t="s">
        <v>45524</v>
      </c>
      <c r="C856" t="s">
        <v>45523</v>
      </c>
      <c r="F856" t="s">
        <v>45522</v>
      </c>
      <c r="G856" t="s">
        <v>17</v>
      </c>
      <c r="H856" t="s">
        <v>16</v>
      </c>
      <c r="I856" t="s">
        <v>45521</v>
      </c>
      <c r="J856" t="s">
        <v>45520</v>
      </c>
      <c r="K856" t="s">
        <v>45519</v>
      </c>
      <c r="L856" t="s">
        <v>45518</v>
      </c>
      <c r="M856" t="s">
        <v>2062</v>
      </c>
      <c r="N856">
        <v>6</v>
      </c>
      <c r="O856" t="s">
        <v>45517</v>
      </c>
      <c r="P856" t="s">
        <v>45516</v>
      </c>
      <c r="Q856" t="s">
        <v>45515</v>
      </c>
      <c r="R856" s="7">
        <v>42491</v>
      </c>
      <c r="S856" s="8">
        <f t="shared" si="104"/>
        <v>2016</v>
      </c>
      <c r="T856" s="8">
        <v>2016</v>
      </c>
      <c r="U856" s="8">
        <f t="shared" si="105"/>
        <v>6</v>
      </c>
      <c r="V856" s="7">
        <v>42491</v>
      </c>
      <c r="W856" t="s">
        <v>721</v>
      </c>
      <c r="X856" s="2">
        <v>0.30399999999999999</v>
      </c>
      <c r="Y856" s="6">
        <f t="shared" si="110"/>
        <v>8.115106377299057E-3</v>
      </c>
      <c r="AA856">
        <v>8952477</v>
      </c>
      <c r="AB856">
        <v>12250</v>
      </c>
      <c r="AC856">
        <v>10982760</v>
      </c>
      <c r="AD856" t="s">
        <v>6</v>
      </c>
      <c r="AE856">
        <v>58</v>
      </c>
      <c r="AF856">
        <v>5</v>
      </c>
      <c r="AH856" t="s">
        <v>45514</v>
      </c>
      <c r="AI856" t="s">
        <v>45513</v>
      </c>
      <c r="AJ856" t="s">
        <v>45512</v>
      </c>
      <c r="AK856" t="s">
        <v>45511</v>
      </c>
      <c r="AL856">
        <v>0</v>
      </c>
      <c r="AM856" s="5">
        <f t="shared" si="106"/>
        <v>0</v>
      </c>
      <c r="AN856" s="4">
        <f t="shared" si="111"/>
        <v>0</v>
      </c>
      <c r="AO856" s="3"/>
      <c r="AP856">
        <v>0</v>
      </c>
      <c r="AR856" t="s">
        <v>1</v>
      </c>
      <c r="AT856" s="2" t="s">
        <v>0</v>
      </c>
      <c r="AU856" s="1">
        <f t="shared" si="107"/>
        <v>0.56805744641093392</v>
      </c>
      <c r="AV856" s="1">
        <f t="shared" si="108"/>
        <v>0.40575531886495286</v>
      </c>
      <c r="AW856" s="1">
        <f t="shared" si="109"/>
        <v>0.24345319131897172</v>
      </c>
    </row>
    <row r="857" spans="1:49" x14ac:dyDescent="0.2">
      <c r="A857">
        <v>855</v>
      </c>
      <c r="B857" t="s">
        <v>45510</v>
      </c>
      <c r="C857" t="s">
        <v>45509</v>
      </c>
      <c r="F857" t="s">
        <v>45508</v>
      </c>
      <c r="G857" t="s">
        <v>17</v>
      </c>
      <c r="H857" t="s">
        <v>16</v>
      </c>
      <c r="I857" t="s">
        <v>45507</v>
      </c>
      <c r="J857" t="s">
        <v>39247</v>
      </c>
      <c r="K857" t="s">
        <v>39246</v>
      </c>
      <c r="L857" t="s">
        <v>39245</v>
      </c>
      <c r="M857" t="s">
        <v>39244</v>
      </c>
      <c r="N857">
        <v>3</v>
      </c>
      <c r="O857" t="s">
        <v>45506</v>
      </c>
      <c r="P857" t="s">
        <v>45505</v>
      </c>
      <c r="Q857" t="s">
        <v>45504</v>
      </c>
      <c r="R857" s="7">
        <v>42491</v>
      </c>
      <c r="S857" s="8">
        <f t="shared" si="104"/>
        <v>2016</v>
      </c>
      <c r="T857" s="8">
        <v>2016</v>
      </c>
      <c r="U857" s="8">
        <f t="shared" si="105"/>
        <v>6</v>
      </c>
      <c r="V857" s="7">
        <v>42491</v>
      </c>
      <c r="W857" t="s">
        <v>721</v>
      </c>
      <c r="X857" s="2">
        <v>0.30399999999999999</v>
      </c>
      <c r="Y857" s="6">
        <f t="shared" si="110"/>
        <v>8.115106377299057E-3</v>
      </c>
      <c r="AA857">
        <v>8952477</v>
      </c>
      <c r="AB857">
        <v>12250</v>
      </c>
      <c r="AC857">
        <v>10982760</v>
      </c>
      <c r="AD857" t="s">
        <v>6</v>
      </c>
      <c r="AE857">
        <v>58</v>
      </c>
      <c r="AF857">
        <v>5</v>
      </c>
      <c r="AH857" t="s">
        <v>45503</v>
      </c>
      <c r="AI857" t="s">
        <v>45502</v>
      </c>
      <c r="AJ857" t="s">
        <v>45501</v>
      </c>
      <c r="AK857" t="s">
        <v>45500</v>
      </c>
      <c r="AL857">
        <v>12</v>
      </c>
      <c r="AM857" s="5">
        <f t="shared" si="106"/>
        <v>2</v>
      </c>
      <c r="AN857" s="4">
        <f t="shared" si="111"/>
        <v>3.0291556228701248E-3</v>
      </c>
      <c r="AO857" s="3"/>
      <c r="AP857">
        <v>0</v>
      </c>
      <c r="AR857" t="s">
        <v>1</v>
      </c>
      <c r="AT857" s="2" t="s">
        <v>0</v>
      </c>
      <c r="AU857" s="1">
        <f t="shared" si="107"/>
        <v>0.65893211509703775</v>
      </c>
      <c r="AV857" s="1">
        <f t="shared" si="108"/>
        <v>0.55721310000845914</v>
      </c>
      <c r="AW857" s="1">
        <f t="shared" si="109"/>
        <v>0.45549408491988047</v>
      </c>
    </row>
    <row r="858" spans="1:49" x14ac:dyDescent="0.2">
      <c r="A858">
        <v>856</v>
      </c>
      <c r="B858" t="s">
        <v>45499</v>
      </c>
      <c r="C858" t="s">
        <v>45498</v>
      </c>
      <c r="F858" t="s">
        <v>45497</v>
      </c>
      <c r="G858" t="s">
        <v>17</v>
      </c>
      <c r="H858" t="s">
        <v>16</v>
      </c>
      <c r="I858" t="s">
        <v>45496</v>
      </c>
      <c r="J858">
        <v>60110755</v>
      </c>
      <c r="K858" t="s">
        <v>45495</v>
      </c>
      <c r="L858" t="s">
        <v>45494</v>
      </c>
      <c r="M858" t="s">
        <v>5638</v>
      </c>
      <c r="N858">
        <v>4</v>
      </c>
      <c r="O858" t="s">
        <v>45493</v>
      </c>
      <c r="P858" t="s">
        <v>45492</v>
      </c>
      <c r="Q858" t="s">
        <v>45491</v>
      </c>
      <c r="R858" s="7">
        <v>42491</v>
      </c>
      <c r="S858" s="8">
        <f t="shared" si="104"/>
        <v>2016</v>
      </c>
      <c r="T858" s="8">
        <v>2016</v>
      </c>
      <c r="U858" s="8">
        <f t="shared" si="105"/>
        <v>6</v>
      </c>
      <c r="V858" s="7">
        <v>42491</v>
      </c>
      <c r="W858" t="s">
        <v>721</v>
      </c>
      <c r="X858" s="2">
        <v>0.30399999999999999</v>
      </c>
      <c r="Y858" s="6">
        <f t="shared" si="110"/>
        <v>8.115106377299057E-3</v>
      </c>
      <c r="AA858">
        <v>8952477</v>
      </c>
      <c r="AB858">
        <v>12250</v>
      </c>
      <c r="AC858">
        <v>10982760</v>
      </c>
      <c r="AD858" t="s">
        <v>6</v>
      </c>
      <c r="AE858">
        <v>58</v>
      </c>
      <c r="AF858">
        <v>5</v>
      </c>
      <c r="AH858" t="s">
        <v>45490</v>
      </c>
      <c r="AI858" t="s">
        <v>45489</v>
      </c>
      <c r="AJ858" t="s">
        <v>45488</v>
      </c>
      <c r="AK858" t="s">
        <v>45487</v>
      </c>
      <c r="AL858">
        <v>0</v>
      </c>
      <c r="AM858" s="5">
        <f t="shared" si="106"/>
        <v>0</v>
      </c>
      <c r="AN858" s="4">
        <f t="shared" si="111"/>
        <v>0</v>
      </c>
      <c r="AO858" s="3"/>
      <c r="AP858">
        <v>0</v>
      </c>
      <c r="AR858" t="s">
        <v>1</v>
      </c>
      <c r="AT858" s="2" t="s">
        <v>0</v>
      </c>
      <c r="AU858" s="1">
        <f t="shared" si="107"/>
        <v>0.56805744641093392</v>
      </c>
      <c r="AV858" s="1">
        <f t="shared" si="108"/>
        <v>0.40575531886495286</v>
      </c>
      <c r="AW858" s="1">
        <f t="shared" si="109"/>
        <v>0.24345319131897172</v>
      </c>
    </row>
    <row r="859" spans="1:49" x14ac:dyDescent="0.2">
      <c r="A859">
        <v>857</v>
      </c>
      <c r="B859" t="s">
        <v>45486</v>
      </c>
      <c r="C859" t="s">
        <v>45485</v>
      </c>
      <c r="F859" t="s">
        <v>45484</v>
      </c>
      <c r="G859" t="s">
        <v>17</v>
      </c>
      <c r="H859" t="s">
        <v>16</v>
      </c>
      <c r="I859" t="s">
        <v>45483</v>
      </c>
      <c r="J859">
        <v>60011023</v>
      </c>
      <c r="K859" t="s">
        <v>45482</v>
      </c>
      <c r="L859" t="s">
        <v>45481</v>
      </c>
      <c r="M859" t="s">
        <v>135</v>
      </c>
      <c r="N859">
        <v>2</v>
      </c>
      <c r="O859" t="s">
        <v>45480</v>
      </c>
      <c r="P859" t="s">
        <v>45479</v>
      </c>
      <c r="Q859" t="s">
        <v>45478</v>
      </c>
      <c r="R859" s="7">
        <v>42491</v>
      </c>
      <c r="S859" s="8">
        <f t="shared" si="104"/>
        <v>2016</v>
      </c>
      <c r="T859" s="8">
        <v>2016</v>
      </c>
      <c r="U859" s="8">
        <f t="shared" si="105"/>
        <v>6</v>
      </c>
      <c r="V859" s="7">
        <v>42491</v>
      </c>
      <c r="W859" t="s">
        <v>721</v>
      </c>
      <c r="X859" s="2">
        <v>0.30399999999999999</v>
      </c>
      <c r="Y859" s="6">
        <f t="shared" si="110"/>
        <v>8.115106377299057E-3</v>
      </c>
      <c r="AA859">
        <v>8952477</v>
      </c>
      <c r="AB859">
        <v>12250</v>
      </c>
      <c r="AC859">
        <v>10982760</v>
      </c>
      <c r="AD859" t="s">
        <v>6</v>
      </c>
      <c r="AE859">
        <v>58</v>
      </c>
      <c r="AF859">
        <v>5</v>
      </c>
      <c r="AH859" t="s">
        <v>45477</v>
      </c>
      <c r="AI859" t="s">
        <v>45476</v>
      </c>
      <c r="AJ859" t="s">
        <v>45475</v>
      </c>
      <c r="AK859" t="s">
        <v>45474</v>
      </c>
      <c r="AL859">
        <v>1</v>
      </c>
      <c r="AM859" s="5">
        <f t="shared" si="106"/>
        <v>0.16666666666666666</v>
      </c>
      <c r="AN859" s="4">
        <f t="shared" si="111"/>
        <v>2.5242963523917705E-4</v>
      </c>
      <c r="AO859" s="3"/>
      <c r="AP859">
        <v>0</v>
      </c>
      <c r="AR859" t="s">
        <v>1</v>
      </c>
      <c r="AT859" s="2" t="s">
        <v>0</v>
      </c>
      <c r="AU859" s="1">
        <f t="shared" si="107"/>
        <v>0.57563033546810927</v>
      </c>
      <c r="AV859" s="1">
        <f t="shared" si="108"/>
        <v>0.41837680062691174</v>
      </c>
      <c r="AW859" s="1">
        <f t="shared" si="109"/>
        <v>0.2611232657857141</v>
      </c>
    </row>
    <row r="860" spans="1:49" x14ac:dyDescent="0.2">
      <c r="A860">
        <v>858</v>
      </c>
      <c r="B860" t="s">
        <v>45473</v>
      </c>
      <c r="C860" t="s">
        <v>45472</v>
      </c>
      <c r="F860" t="s">
        <v>45471</v>
      </c>
      <c r="G860" t="s">
        <v>17</v>
      </c>
      <c r="H860" t="s">
        <v>16</v>
      </c>
      <c r="I860" t="s">
        <v>33344</v>
      </c>
      <c r="J860">
        <v>60012581</v>
      </c>
      <c r="K860" t="s">
        <v>33343</v>
      </c>
      <c r="L860" t="s">
        <v>5227</v>
      </c>
      <c r="M860" t="s">
        <v>340</v>
      </c>
      <c r="N860">
        <v>2</v>
      </c>
      <c r="O860" t="s">
        <v>33342</v>
      </c>
      <c r="P860" t="s">
        <v>33341</v>
      </c>
      <c r="Q860" t="s">
        <v>33340</v>
      </c>
      <c r="R860" s="7">
        <v>42491</v>
      </c>
      <c r="S860" s="8">
        <f t="shared" si="104"/>
        <v>2016</v>
      </c>
      <c r="T860" s="8">
        <v>2016</v>
      </c>
      <c r="U860" s="8">
        <f t="shared" si="105"/>
        <v>6</v>
      </c>
      <c r="V860" s="7">
        <v>42491</v>
      </c>
      <c r="W860" t="s">
        <v>721</v>
      </c>
      <c r="X860" s="2">
        <v>0.30399999999999999</v>
      </c>
      <c r="Y860" s="6">
        <f t="shared" si="110"/>
        <v>8.115106377299057E-3</v>
      </c>
      <c r="AA860">
        <v>8952477</v>
      </c>
      <c r="AB860">
        <v>12250</v>
      </c>
      <c r="AC860">
        <v>10982760</v>
      </c>
      <c r="AD860" t="s">
        <v>6</v>
      </c>
      <c r="AE860">
        <v>58</v>
      </c>
      <c r="AF860">
        <v>5</v>
      </c>
      <c r="AH860" t="s">
        <v>45470</v>
      </c>
      <c r="AI860" t="s">
        <v>45469</v>
      </c>
      <c r="AJ860" t="s">
        <v>45468</v>
      </c>
      <c r="AK860" t="s">
        <v>45467</v>
      </c>
      <c r="AL860">
        <v>10</v>
      </c>
      <c r="AM860" s="5">
        <f t="shared" si="106"/>
        <v>1.6666666666666667</v>
      </c>
      <c r="AN860" s="4">
        <f t="shared" si="111"/>
        <v>2.5242963523917708E-3</v>
      </c>
      <c r="AO860" s="3"/>
      <c r="AP860">
        <v>0</v>
      </c>
      <c r="AR860" t="s">
        <v>1</v>
      </c>
      <c r="AT860" s="2" t="s">
        <v>0</v>
      </c>
      <c r="AU860" s="1">
        <f t="shared" si="107"/>
        <v>0.64378633698268706</v>
      </c>
      <c r="AV860" s="1">
        <f t="shared" si="108"/>
        <v>0.53197013648454139</v>
      </c>
      <c r="AW860" s="1">
        <f t="shared" si="109"/>
        <v>0.42015393598639572</v>
      </c>
    </row>
    <row r="861" spans="1:49" x14ac:dyDescent="0.2">
      <c r="A861">
        <v>859</v>
      </c>
      <c r="B861" t="s">
        <v>45466</v>
      </c>
      <c r="C861" t="s">
        <v>45465</v>
      </c>
      <c r="F861" t="s">
        <v>45464</v>
      </c>
      <c r="G861" t="s">
        <v>17</v>
      </c>
      <c r="H861" t="s">
        <v>16</v>
      </c>
      <c r="I861" t="s">
        <v>45463</v>
      </c>
      <c r="J861">
        <v>60011047</v>
      </c>
      <c r="K861" t="s">
        <v>43657</v>
      </c>
      <c r="L861" t="s">
        <v>45462</v>
      </c>
      <c r="M861" t="s">
        <v>1865</v>
      </c>
      <c r="N861">
        <v>3</v>
      </c>
      <c r="O861" t="s">
        <v>45461</v>
      </c>
      <c r="P861" t="s">
        <v>45460</v>
      </c>
      <c r="Q861" t="s">
        <v>45459</v>
      </c>
      <c r="R861" s="7">
        <v>42491</v>
      </c>
      <c r="S861" s="8">
        <f t="shared" si="104"/>
        <v>2016</v>
      </c>
      <c r="T861" s="8">
        <v>2016</v>
      </c>
      <c r="U861" s="8">
        <f t="shared" si="105"/>
        <v>6</v>
      </c>
      <c r="V861" s="7">
        <v>42491</v>
      </c>
      <c r="W861" t="s">
        <v>721</v>
      </c>
      <c r="X861" s="2">
        <v>0.30399999999999999</v>
      </c>
      <c r="Y861" s="6">
        <f t="shared" si="110"/>
        <v>8.115106377299057E-3</v>
      </c>
      <c r="AA861">
        <v>8952477</v>
      </c>
      <c r="AB861">
        <v>12250</v>
      </c>
      <c r="AC861">
        <v>10982760</v>
      </c>
      <c r="AD861" t="s">
        <v>6</v>
      </c>
      <c r="AE861">
        <v>58</v>
      </c>
      <c r="AF861">
        <v>5</v>
      </c>
      <c r="AH861" t="s">
        <v>9881</v>
      </c>
      <c r="AI861" t="s">
        <v>45458</v>
      </c>
      <c r="AJ861" t="s">
        <v>45457</v>
      </c>
      <c r="AK861" t="s">
        <v>45456</v>
      </c>
      <c r="AL861">
        <v>1</v>
      </c>
      <c r="AM861" s="5">
        <f t="shared" si="106"/>
        <v>0.16666666666666666</v>
      </c>
      <c r="AN861" s="4">
        <f t="shared" si="111"/>
        <v>2.5242963523917705E-4</v>
      </c>
      <c r="AO861" s="3"/>
      <c r="AP861">
        <v>0</v>
      </c>
      <c r="AR861" t="s">
        <v>1</v>
      </c>
      <c r="AT861" s="2" t="s">
        <v>0</v>
      </c>
      <c r="AU861" s="1">
        <f t="shared" si="107"/>
        <v>0.57563033546810927</v>
      </c>
      <c r="AV861" s="1">
        <f t="shared" si="108"/>
        <v>0.41837680062691174</v>
      </c>
      <c r="AW861" s="1">
        <f t="shared" si="109"/>
        <v>0.2611232657857141</v>
      </c>
    </row>
    <row r="862" spans="1:49" x14ac:dyDescent="0.2">
      <c r="A862">
        <v>860</v>
      </c>
      <c r="B862" t="s">
        <v>45455</v>
      </c>
      <c r="C862" t="s">
        <v>45454</v>
      </c>
      <c r="F862" t="s">
        <v>45453</v>
      </c>
      <c r="G862" t="s">
        <v>17</v>
      </c>
      <c r="H862" t="s">
        <v>16</v>
      </c>
      <c r="I862" t="s">
        <v>45452</v>
      </c>
      <c r="J862">
        <v>60001821</v>
      </c>
      <c r="K862" t="s">
        <v>2510</v>
      </c>
      <c r="L862" t="s">
        <v>2509</v>
      </c>
      <c r="M862" t="s">
        <v>847</v>
      </c>
      <c r="N862">
        <v>3</v>
      </c>
      <c r="O862" t="s">
        <v>45451</v>
      </c>
      <c r="P862" t="s">
        <v>45450</v>
      </c>
      <c r="Q862" t="s">
        <v>15410</v>
      </c>
      <c r="R862" s="7">
        <v>42491</v>
      </c>
      <c r="S862" s="8">
        <f t="shared" si="104"/>
        <v>2016</v>
      </c>
      <c r="T862" s="8">
        <v>2016</v>
      </c>
      <c r="U862" s="8">
        <f t="shared" si="105"/>
        <v>6</v>
      </c>
      <c r="V862" s="7">
        <v>42491</v>
      </c>
      <c r="W862" t="s">
        <v>721</v>
      </c>
      <c r="X862" s="2">
        <v>0.30399999999999999</v>
      </c>
      <c r="Y862" s="6">
        <f t="shared" si="110"/>
        <v>8.115106377299057E-3</v>
      </c>
      <c r="AA862">
        <v>8952477</v>
      </c>
      <c r="AB862">
        <v>12250</v>
      </c>
      <c r="AC862">
        <v>10982760</v>
      </c>
      <c r="AD862" t="s">
        <v>6</v>
      </c>
      <c r="AE862">
        <v>58</v>
      </c>
      <c r="AF862">
        <v>5</v>
      </c>
      <c r="AH862" t="s">
        <v>45449</v>
      </c>
      <c r="AI862" t="s">
        <v>45448</v>
      </c>
      <c r="AJ862" t="s">
        <v>45447</v>
      </c>
      <c r="AK862" t="s">
        <v>45446</v>
      </c>
      <c r="AL862">
        <v>5</v>
      </c>
      <c r="AM862" s="5">
        <f t="shared" si="106"/>
        <v>0.83333333333333337</v>
      </c>
      <c r="AN862" s="4">
        <f t="shared" si="111"/>
        <v>1.2621481761958854E-3</v>
      </c>
      <c r="AO862" s="3"/>
      <c r="AP862">
        <v>0</v>
      </c>
      <c r="AR862" t="s">
        <v>1</v>
      </c>
      <c r="AT862" s="2" t="s">
        <v>0</v>
      </c>
      <c r="AU862" s="1">
        <f t="shared" si="107"/>
        <v>0.60592189169681043</v>
      </c>
      <c r="AV862" s="1">
        <f t="shared" si="108"/>
        <v>0.46886272767474713</v>
      </c>
      <c r="AW862" s="1">
        <f t="shared" si="109"/>
        <v>0.33180356365268371</v>
      </c>
    </row>
    <row r="863" spans="1:49" x14ac:dyDescent="0.2">
      <c r="A863">
        <v>861</v>
      </c>
      <c r="B863" t="s">
        <v>45445</v>
      </c>
      <c r="C863" t="s">
        <v>45444</v>
      </c>
      <c r="D863" t="s">
        <v>45443</v>
      </c>
      <c r="E863">
        <v>27001069</v>
      </c>
      <c r="F863" t="s">
        <v>45442</v>
      </c>
      <c r="G863" t="s">
        <v>17</v>
      </c>
      <c r="H863" t="s">
        <v>16</v>
      </c>
      <c r="I863" t="s">
        <v>4255</v>
      </c>
      <c r="J863" t="s">
        <v>45441</v>
      </c>
      <c r="K863" t="s">
        <v>45440</v>
      </c>
      <c r="L863" t="s">
        <v>5931</v>
      </c>
      <c r="M863" t="s">
        <v>230</v>
      </c>
      <c r="N863">
        <v>6</v>
      </c>
      <c r="O863" t="s">
        <v>45439</v>
      </c>
      <c r="P863" t="s">
        <v>45438</v>
      </c>
      <c r="Q863" t="s">
        <v>45437</v>
      </c>
      <c r="R863" s="7">
        <v>42491</v>
      </c>
      <c r="S863" s="8">
        <f t="shared" si="104"/>
        <v>2016</v>
      </c>
      <c r="T863" s="8">
        <v>2016</v>
      </c>
      <c r="U863" s="8">
        <f t="shared" si="105"/>
        <v>6</v>
      </c>
      <c r="V863" s="7" t="s">
        <v>45111</v>
      </c>
      <c r="W863" t="s">
        <v>28394</v>
      </c>
      <c r="X863" s="2">
        <v>1.718</v>
      </c>
      <c r="Y863" s="6">
        <f t="shared" si="110"/>
        <v>4.5861028803288753E-2</v>
      </c>
      <c r="AA863">
        <v>9651748</v>
      </c>
      <c r="AB863">
        <v>20384</v>
      </c>
      <c r="AC863">
        <v>18790240</v>
      </c>
      <c r="AD863" t="s">
        <v>6</v>
      </c>
      <c r="AE863">
        <v>72</v>
      </c>
      <c r="AH863" s="9">
        <v>43739</v>
      </c>
      <c r="AI863" t="s">
        <v>45436</v>
      </c>
      <c r="AJ863" t="s">
        <v>45435</v>
      </c>
      <c r="AK863" t="s">
        <v>45434</v>
      </c>
      <c r="AL863">
        <v>51</v>
      </c>
      <c r="AM863" s="5">
        <f t="shared" si="106"/>
        <v>8.5</v>
      </c>
      <c r="AN863" s="4">
        <f t="shared" si="111"/>
        <v>1.2873911397198031E-2</v>
      </c>
      <c r="AO863" s="3"/>
      <c r="AP863">
        <v>0</v>
      </c>
      <c r="AQ863" t="s">
        <v>222</v>
      </c>
      <c r="AR863" t="s">
        <v>45433</v>
      </c>
      <c r="AS863" t="s">
        <v>221</v>
      </c>
      <c r="AT863" s="2" t="s">
        <v>0</v>
      </c>
      <c r="AU863" s="1">
        <f t="shared" si="107"/>
        <v>3.5964893581461537</v>
      </c>
      <c r="AV863" s="1">
        <f t="shared" si="108"/>
        <v>2.9367470100243391</v>
      </c>
      <c r="AW863" s="1">
        <f t="shared" si="109"/>
        <v>2.2770046619025246</v>
      </c>
    </row>
    <row r="864" spans="1:49" x14ac:dyDescent="0.2">
      <c r="A864">
        <v>862</v>
      </c>
      <c r="B864" t="s">
        <v>45432</v>
      </c>
      <c r="C864" t="s">
        <v>45431</v>
      </c>
      <c r="F864" t="s">
        <v>45430</v>
      </c>
      <c r="G864" t="s">
        <v>17</v>
      </c>
      <c r="H864" t="s">
        <v>16</v>
      </c>
      <c r="I864" t="s">
        <v>45429</v>
      </c>
      <c r="J864" t="s">
        <v>45428</v>
      </c>
      <c r="K864" t="s">
        <v>45427</v>
      </c>
      <c r="L864" t="s">
        <v>45426</v>
      </c>
      <c r="M864" t="s">
        <v>4498</v>
      </c>
      <c r="N864">
        <v>8</v>
      </c>
      <c r="O864" t="s">
        <v>45425</v>
      </c>
      <c r="P864" t="s">
        <v>45424</v>
      </c>
      <c r="Q864" t="s">
        <v>45423</v>
      </c>
      <c r="R864" s="7">
        <v>42491</v>
      </c>
      <c r="S864" s="8">
        <f t="shared" si="104"/>
        <v>2016</v>
      </c>
      <c r="T864" s="8">
        <v>2016</v>
      </c>
      <c r="U864" s="8">
        <f t="shared" si="105"/>
        <v>6</v>
      </c>
      <c r="V864" s="7">
        <v>42491</v>
      </c>
      <c r="W864" t="s">
        <v>721</v>
      </c>
      <c r="X864" s="2">
        <v>0.30399999999999999</v>
      </c>
      <c r="Y864" s="6">
        <f t="shared" si="110"/>
        <v>8.115106377299057E-3</v>
      </c>
      <c r="AA864">
        <v>8952477</v>
      </c>
      <c r="AB864">
        <v>12250</v>
      </c>
      <c r="AC864">
        <v>10982760</v>
      </c>
      <c r="AD864" t="s">
        <v>6</v>
      </c>
      <c r="AE864">
        <v>58</v>
      </c>
      <c r="AF864">
        <v>5</v>
      </c>
      <c r="AH864" t="s">
        <v>45422</v>
      </c>
      <c r="AI864" t="s">
        <v>45421</v>
      </c>
      <c r="AJ864" t="s">
        <v>45420</v>
      </c>
      <c r="AK864" t="s">
        <v>45419</v>
      </c>
      <c r="AL864">
        <v>11</v>
      </c>
      <c r="AM864" s="5">
        <f t="shared" si="106"/>
        <v>1.8333333333333333</v>
      </c>
      <c r="AN864" s="4">
        <f t="shared" si="111"/>
        <v>2.7767259876309478E-3</v>
      </c>
      <c r="AO864" s="3"/>
      <c r="AP864">
        <v>0</v>
      </c>
      <c r="AR864" t="s">
        <v>1</v>
      </c>
      <c r="AT864" s="2" t="s">
        <v>0</v>
      </c>
      <c r="AU864" s="1">
        <f t="shared" si="107"/>
        <v>0.6513592260398624</v>
      </c>
      <c r="AV864" s="1">
        <f t="shared" si="108"/>
        <v>0.54459161824650026</v>
      </c>
      <c r="AW864" s="1">
        <f t="shared" si="109"/>
        <v>0.43782401045313801</v>
      </c>
    </row>
    <row r="865" spans="1:49" x14ac:dyDescent="0.2">
      <c r="A865">
        <v>863</v>
      </c>
      <c r="B865" t="s">
        <v>45418</v>
      </c>
      <c r="C865" t="s">
        <v>45417</v>
      </c>
      <c r="F865" t="s">
        <v>45416</v>
      </c>
      <c r="G865" t="s">
        <v>17</v>
      </c>
      <c r="H865" t="s">
        <v>16</v>
      </c>
      <c r="I865" t="s">
        <v>42026</v>
      </c>
      <c r="J865" t="s">
        <v>45415</v>
      </c>
      <c r="K865" t="s">
        <v>45414</v>
      </c>
      <c r="L865" t="s">
        <v>45413</v>
      </c>
      <c r="M865" t="s">
        <v>45412</v>
      </c>
      <c r="N865">
        <v>4</v>
      </c>
      <c r="O865" t="s">
        <v>45411</v>
      </c>
      <c r="P865" t="s">
        <v>45410</v>
      </c>
      <c r="Q865" t="s">
        <v>45409</v>
      </c>
      <c r="R865" s="7">
        <v>42491</v>
      </c>
      <c r="S865" s="8">
        <f t="shared" si="104"/>
        <v>2016</v>
      </c>
      <c r="T865" s="8">
        <v>2016</v>
      </c>
      <c r="U865" s="8">
        <f t="shared" si="105"/>
        <v>6</v>
      </c>
      <c r="V865" s="7">
        <v>42491</v>
      </c>
      <c r="W865" t="s">
        <v>721</v>
      </c>
      <c r="X865" s="2">
        <v>0.30399999999999999</v>
      </c>
      <c r="Y865" s="6">
        <f t="shared" si="110"/>
        <v>8.115106377299057E-3</v>
      </c>
      <c r="AA865">
        <v>8952477</v>
      </c>
      <c r="AB865">
        <v>12250</v>
      </c>
      <c r="AC865">
        <v>10982760</v>
      </c>
      <c r="AD865" t="s">
        <v>6</v>
      </c>
      <c r="AE865">
        <v>58</v>
      </c>
      <c r="AF865">
        <v>5</v>
      </c>
      <c r="AH865" t="s">
        <v>45408</v>
      </c>
      <c r="AI865" t="s">
        <v>45407</v>
      </c>
      <c r="AJ865" t="s">
        <v>45406</v>
      </c>
      <c r="AK865" t="s">
        <v>45405</v>
      </c>
      <c r="AL865">
        <v>8</v>
      </c>
      <c r="AM865" s="5">
        <f t="shared" si="106"/>
        <v>1.3333333333333333</v>
      </c>
      <c r="AN865" s="4">
        <f t="shared" si="111"/>
        <v>2.0194370819134164E-3</v>
      </c>
      <c r="AO865" s="3"/>
      <c r="AP865">
        <v>0</v>
      </c>
      <c r="AR865" t="s">
        <v>1</v>
      </c>
      <c r="AT865" s="2" t="s">
        <v>0</v>
      </c>
      <c r="AU865" s="1">
        <f t="shared" si="107"/>
        <v>0.62864055886833647</v>
      </c>
      <c r="AV865" s="1">
        <f t="shared" si="108"/>
        <v>0.50672717296062364</v>
      </c>
      <c r="AW865" s="1">
        <f t="shared" si="109"/>
        <v>0.38481378705291086</v>
      </c>
    </row>
    <row r="866" spans="1:49" x14ac:dyDescent="0.2">
      <c r="A866">
        <v>864</v>
      </c>
      <c r="B866" t="s">
        <v>45404</v>
      </c>
      <c r="C866" t="s">
        <v>45403</v>
      </c>
      <c r="F866" t="s">
        <v>45402</v>
      </c>
      <c r="G866" t="s">
        <v>17</v>
      </c>
      <c r="H866" t="s">
        <v>16</v>
      </c>
      <c r="I866" t="s">
        <v>45401</v>
      </c>
      <c r="J866">
        <v>60019106</v>
      </c>
      <c r="K866" t="s">
        <v>175</v>
      </c>
      <c r="L866" t="s">
        <v>174</v>
      </c>
      <c r="M866" t="s">
        <v>135</v>
      </c>
      <c r="N866">
        <v>3</v>
      </c>
      <c r="O866" t="s">
        <v>45400</v>
      </c>
      <c r="P866" t="s">
        <v>45399</v>
      </c>
      <c r="Q866" t="s">
        <v>171</v>
      </c>
      <c r="R866" s="7">
        <v>42491</v>
      </c>
      <c r="S866" s="8">
        <f t="shared" si="104"/>
        <v>2016</v>
      </c>
      <c r="T866" s="8">
        <v>2016</v>
      </c>
      <c r="U866" s="8">
        <f t="shared" si="105"/>
        <v>6</v>
      </c>
      <c r="V866" s="7">
        <v>42491</v>
      </c>
      <c r="W866" t="s">
        <v>721</v>
      </c>
      <c r="X866" s="2">
        <v>0.30399999999999999</v>
      </c>
      <c r="Y866" s="6">
        <f t="shared" si="110"/>
        <v>8.115106377299057E-3</v>
      </c>
      <c r="AA866">
        <v>8952477</v>
      </c>
      <c r="AB866">
        <v>12250</v>
      </c>
      <c r="AC866">
        <v>10982760</v>
      </c>
      <c r="AD866" t="s">
        <v>6</v>
      </c>
      <c r="AE866">
        <v>58</v>
      </c>
      <c r="AF866">
        <v>5</v>
      </c>
      <c r="AH866" t="s">
        <v>45398</v>
      </c>
      <c r="AI866" t="s">
        <v>45397</v>
      </c>
      <c r="AJ866" t="s">
        <v>45396</v>
      </c>
      <c r="AK866" t="s">
        <v>45395</v>
      </c>
      <c r="AL866">
        <v>5</v>
      </c>
      <c r="AM866" s="5">
        <f t="shared" si="106"/>
        <v>0.83333333333333337</v>
      </c>
      <c r="AN866" s="4">
        <f t="shared" si="111"/>
        <v>1.2621481761958854E-3</v>
      </c>
      <c r="AO866" s="3"/>
      <c r="AP866">
        <v>0</v>
      </c>
      <c r="AR866" t="s">
        <v>1</v>
      </c>
      <c r="AT866" s="2" t="s">
        <v>0</v>
      </c>
      <c r="AU866" s="1">
        <f t="shared" si="107"/>
        <v>0.60592189169681043</v>
      </c>
      <c r="AV866" s="1">
        <f t="shared" si="108"/>
        <v>0.46886272767474713</v>
      </c>
      <c r="AW866" s="1">
        <f t="shared" si="109"/>
        <v>0.33180356365268371</v>
      </c>
    </row>
    <row r="867" spans="1:49" x14ac:dyDescent="0.2">
      <c r="A867">
        <v>865</v>
      </c>
      <c r="B867" t="s">
        <v>45394</v>
      </c>
      <c r="C867" t="s">
        <v>45393</v>
      </c>
      <c r="F867" t="s">
        <v>45392</v>
      </c>
      <c r="G867" t="s">
        <v>17</v>
      </c>
      <c r="H867" t="s">
        <v>16</v>
      </c>
      <c r="I867" t="s">
        <v>45391</v>
      </c>
      <c r="J867" t="s">
        <v>45390</v>
      </c>
      <c r="K867" t="s">
        <v>45389</v>
      </c>
      <c r="L867" t="s">
        <v>45388</v>
      </c>
      <c r="M867" t="s">
        <v>45387</v>
      </c>
      <c r="N867">
        <v>4</v>
      </c>
      <c r="O867" t="s">
        <v>45386</v>
      </c>
      <c r="P867" t="s">
        <v>45385</v>
      </c>
      <c r="Q867" t="s">
        <v>45384</v>
      </c>
      <c r="R867" s="7">
        <v>42491</v>
      </c>
      <c r="S867" s="8">
        <f t="shared" si="104"/>
        <v>2016</v>
      </c>
      <c r="T867" s="8">
        <v>2016</v>
      </c>
      <c r="U867" s="8">
        <f t="shared" si="105"/>
        <v>6</v>
      </c>
      <c r="V867" s="7">
        <v>42491</v>
      </c>
      <c r="W867" t="s">
        <v>721</v>
      </c>
      <c r="X867" s="2">
        <v>0.30399999999999999</v>
      </c>
      <c r="Y867" s="6">
        <f t="shared" si="110"/>
        <v>8.115106377299057E-3</v>
      </c>
      <c r="AA867">
        <v>8952477</v>
      </c>
      <c r="AB867">
        <v>12250</v>
      </c>
      <c r="AC867">
        <v>10982760</v>
      </c>
      <c r="AD867" t="s">
        <v>6</v>
      </c>
      <c r="AE867">
        <v>58</v>
      </c>
      <c r="AF867">
        <v>5</v>
      </c>
      <c r="AH867" t="s">
        <v>45383</v>
      </c>
      <c r="AI867" t="s">
        <v>45382</v>
      </c>
      <c r="AJ867" t="s">
        <v>45381</v>
      </c>
      <c r="AK867" t="s">
        <v>45380</v>
      </c>
      <c r="AL867">
        <v>1</v>
      </c>
      <c r="AM867" s="5">
        <f t="shared" si="106"/>
        <v>0.16666666666666666</v>
      </c>
      <c r="AN867" s="4">
        <f t="shared" si="111"/>
        <v>2.5242963523917705E-4</v>
      </c>
      <c r="AO867" s="3"/>
      <c r="AP867">
        <v>0</v>
      </c>
      <c r="AR867" t="s">
        <v>1</v>
      </c>
      <c r="AT867" s="2" t="s">
        <v>0</v>
      </c>
      <c r="AU867" s="1">
        <f t="shared" si="107"/>
        <v>0.57563033546810927</v>
      </c>
      <c r="AV867" s="1">
        <f t="shared" si="108"/>
        <v>0.41837680062691174</v>
      </c>
      <c r="AW867" s="1">
        <f t="shared" si="109"/>
        <v>0.2611232657857141</v>
      </c>
    </row>
    <row r="868" spans="1:49" x14ac:dyDescent="0.2">
      <c r="A868">
        <v>866</v>
      </c>
      <c r="B868" t="s">
        <v>45379</v>
      </c>
      <c r="C868" t="s">
        <v>45378</v>
      </c>
      <c r="F868" t="s">
        <v>45377</v>
      </c>
      <c r="G868" t="s">
        <v>17</v>
      </c>
      <c r="H868" t="s">
        <v>16</v>
      </c>
      <c r="I868" t="s">
        <v>45376</v>
      </c>
      <c r="J868">
        <v>60004879</v>
      </c>
      <c r="K868" t="s">
        <v>313</v>
      </c>
      <c r="L868" t="s">
        <v>312</v>
      </c>
      <c r="M868" t="s">
        <v>311</v>
      </c>
      <c r="N868">
        <v>2</v>
      </c>
      <c r="O868" t="s">
        <v>45375</v>
      </c>
      <c r="P868" t="s">
        <v>45374</v>
      </c>
      <c r="Q868" t="s">
        <v>45373</v>
      </c>
      <c r="R868" s="7">
        <v>42491</v>
      </c>
      <c r="S868" s="8">
        <f t="shared" si="104"/>
        <v>2016</v>
      </c>
      <c r="T868" s="8">
        <v>2016</v>
      </c>
      <c r="U868" s="8">
        <f t="shared" si="105"/>
        <v>6</v>
      </c>
      <c r="V868" s="7">
        <v>42491</v>
      </c>
      <c r="W868" t="s">
        <v>721</v>
      </c>
      <c r="X868" s="2">
        <v>0.30399999999999999</v>
      </c>
      <c r="Y868" s="6">
        <f t="shared" si="110"/>
        <v>8.115106377299057E-3</v>
      </c>
      <c r="AA868">
        <v>8952477</v>
      </c>
      <c r="AB868">
        <v>12250</v>
      </c>
      <c r="AC868">
        <v>10982760</v>
      </c>
      <c r="AD868" t="s">
        <v>6</v>
      </c>
      <c r="AE868">
        <v>58</v>
      </c>
      <c r="AF868">
        <v>5</v>
      </c>
      <c r="AH868" t="s">
        <v>45372</v>
      </c>
      <c r="AI868" t="s">
        <v>45371</v>
      </c>
      <c r="AJ868" t="s">
        <v>45370</v>
      </c>
      <c r="AK868" t="s">
        <v>45369</v>
      </c>
      <c r="AL868">
        <v>3</v>
      </c>
      <c r="AM868" s="5">
        <f t="shared" si="106"/>
        <v>0.5</v>
      </c>
      <c r="AN868" s="4">
        <f t="shared" si="111"/>
        <v>7.572889057175312E-4</v>
      </c>
      <c r="AO868" s="3"/>
      <c r="AP868">
        <v>0</v>
      </c>
      <c r="AR868" t="s">
        <v>1</v>
      </c>
      <c r="AT868" s="2" t="s">
        <v>0</v>
      </c>
      <c r="AU868" s="1">
        <f t="shared" si="107"/>
        <v>0.59077611358245985</v>
      </c>
      <c r="AV868" s="1">
        <f t="shared" si="108"/>
        <v>0.44361976415082938</v>
      </c>
      <c r="AW868" s="1">
        <f t="shared" si="109"/>
        <v>0.2964634147191989</v>
      </c>
    </row>
    <row r="869" spans="1:49" x14ac:dyDescent="0.2">
      <c r="A869">
        <v>867</v>
      </c>
      <c r="B869" t="s">
        <v>45368</v>
      </c>
      <c r="C869" t="s">
        <v>45367</v>
      </c>
      <c r="F869" t="s">
        <v>45366</v>
      </c>
      <c r="G869" t="s">
        <v>17</v>
      </c>
      <c r="H869" t="s">
        <v>16</v>
      </c>
      <c r="I869" t="s">
        <v>45365</v>
      </c>
      <c r="J869">
        <v>60012392</v>
      </c>
      <c r="K869" t="s">
        <v>1587</v>
      </c>
      <c r="L869" t="s">
        <v>780</v>
      </c>
      <c r="M869" t="s">
        <v>311</v>
      </c>
      <c r="N869">
        <v>5</v>
      </c>
      <c r="O869" t="s">
        <v>45364</v>
      </c>
      <c r="P869" t="s">
        <v>45363</v>
      </c>
      <c r="Q869" t="s">
        <v>45362</v>
      </c>
      <c r="R869" s="7">
        <v>42491</v>
      </c>
      <c r="S869" s="8">
        <f t="shared" si="104"/>
        <v>2016</v>
      </c>
      <c r="T869" s="8">
        <v>2016</v>
      </c>
      <c r="U869" s="8">
        <f t="shared" si="105"/>
        <v>6</v>
      </c>
      <c r="V869" s="7">
        <v>42491</v>
      </c>
      <c r="W869" t="s">
        <v>721</v>
      </c>
      <c r="X869" s="2">
        <v>0.30399999999999999</v>
      </c>
      <c r="Y869" s="6">
        <f t="shared" si="110"/>
        <v>8.115106377299057E-3</v>
      </c>
      <c r="AA869">
        <v>8952477</v>
      </c>
      <c r="AB869">
        <v>12250</v>
      </c>
      <c r="AC869">
        <v>10982760</v>
      </c>
      <c r="AD869" t="s">
        <v>6</v>
      </c>
      <c r="AE869">
        <v>58</v>
      </c>
      <c r="AF869">
        <v>5</v>
      </c>
      <c r="AH869" t="s">
        <v>45361</v>
      </c>
      <c r="AI869" t="s">
        <v>45360</v>
      </c>
      <c r="AJ869" t="s">
        <v>45359</v>
      </c>
      <c r="AK869" t="s">
        <v>45358</v>
      </c>
      <c r="AL869">
        <v>7</v>
      </c>
      <c r="AM869" s="5">
        <f t="shared" si="106"/>
        <v>1.1666666666666667</v>
      </c>
      <c r="AN869" s="4">
        <f t="shared" si="111"/>
        <v>1.7670074466742396E-3</v>
      </c>
      <c r="AO869" s="3"/>
      <c r="AP869">
        <v>0</v>
      </c>
      <c r="AR869" t="s">
        <v>1</v>
      </c>
      <c r="AT869" s="2" t="s">
        <v>0</v>
      </c>
      <c r="AU869" s="1">
        <f t="shared" si="107"/>
        <v>0.62106766981116113</v>
      </c>
      <c r="AV869" s="1">
        <f t="shared" si="108"/>
        <v>0.49410569119866488</v>
      </c>
      <c r="AW869" s="1">
        <f t="shared" si="109"/>
        <v>0.36714371258616846</v>
      </c>
    </row>
    <row r="870" spans="1:49" x14ac:dyDescent="0.2">
      <c r="A870">
        <v>868</v>
      </c>
      <c r="B870" t="s">
        <v>45357</v>
      </c>
      <c r="C870" t="s">
        <v>45356</v>
      </c>
      <c r="F870" t="s">
        <v>45355</v>
      </c>
      <c r="G870" t="s">
        <v>17</v>
      </c>
      <c r="H870" t="s">
        <v>16</v>
      </c>
      <c r="I870" t="s">
        <v>990</v>
      </c>
      <c r="J870">
        <v>60026263</v>
      </c>
      <c r="K870" t="s">
        <v>3110</v>
      </c>
      <c r="L870" t="s">
        <v>1340</v>
      </c>
      <c r="M870" t="s">
        <v>709</v>
      </c>
      <c r="N870">
        <v>3</v>
      </c>
      <c r="O870" t="s">
        <v>45354</v>
      </c>
      <c r="P870" t="s">
        <v>45353</v>
      </c>
      <c r="Q870" t="s">
        <v>18000</v>
      </c>
      <c r="R870" s="7">
        <v>42491</v>
      </c>
      <c r="S870" s="8">
        <f t="shared" si="104"/>
        <v>2016</v>
      </c>
      <c r="T870" s="8">
        <v>2016</v>
      </c>
      <c r="U870" s="8">
        <f t="shared" si="105"/>
        <v>6</v>
      </c>
      <c r="V870" s="7">
        <v>42491</v>
      </c>
      <c r="W870" t="s">
        <v>721</v>
      </c>
      <c r="X870" s="2">
        <v>0.30399999999999999</v>
      </c>
      <c r="Y870" s="6">
        <f t="shared" si="110"/>
        <v>8.115106377299057E-3</v>
      </c>
      <c r="AA870">
        <v>8952477</v>
      </c>
      <c r="AB870">
        <v>12250</v>
      </c>
      <c r="AC870">
        <v>10982760</v>
      </c>
      <c r="AD870" t="s">
        <v>6</v>
      </c>
      <c r="AE870">
        <v>58</v>
      </c>
      <c r="AF870">
        <v>5</v>
      </c>
      <c r="AH870" t="s">
        <v>42572</v>
      </c>
      <c r="AI870" t="s">
        <v>45352</v>
      </c>
      <c r="AJ870" t="s">
        <v>45351</v>
      </c>
      <c r="AK870" t="s">
        <v>45350</v>
      </c>
      <c r="AL870">
        <v>0</v>
      </c>
      <c r="AM870" s="5">
        <f t="shared" si="106"/>
        <v>0</v>
      </c>
      <c r="AN870" s="4">
        <f t="shared" si="111"/>
        <v>0</v>
      </c>
      <c r="AO870" s="3"/>
      <c r="AP870">
        <v>0</v>
      </c>
      <c r="AR870" t="s">
        <v>1</v>
      </c>
      <c r="AT870" s="2" t="s">
        <v>0</v>
      </c>
      <c r="AU870" s="1">
        <f t="shared" si="107"/>
        <v>0.56805744641093392</v>
      </c>
      <c r="AV870" s="1">
        <f t="shared" si="108"/>
        <v>0.40575531886495286</v>
      </c>
      <c r="AW870" s="1">
        <f t="shared" si="109"/>
        <v>0.24345319131897172</v>
      </c>
    </row>
    <row r="871" spans="1:49" x14ac:dyDescent="0.2">
      <c r="A871">
        <v>869</v>
      </c>
      <c r="B871" t="s">
        <v>45349</v>
      </c>
      <c r="C871" t="s">
        <v>45348</v>
      </c>
      <c r="F871" t="s">
        <v>45347</v>
      </c>
      <c r="G871" t="s">
        <v>17</v>
      </c>
      <c r="H871" t="s">
        <v>16</v>
      </c>
      <c r="I871" t="s">
        <v>4524</v>
      </c>
      <c r="J871">
        <v>60024872</v>
      </c>
      <c r="K871" t="s">
        <v>4523</v>
      </c>
      <c r="L871" t="s">
        <v>1340</v>
      </c>
      <c r="M871" t="s">
        <v>709</v>
      </c>
      <c r="N871">
        <v>3</v>
      </c>
      <c r="O871" t="s">
        <v>4522</v>
      </c>
      <c r="P871" t="s">
        <v>4521</v>
      </c>
      <c r="Q871" t="s">
        <v>4520</v>
      </c>
      <c r="R871" s="7">
        <v>42491</v>
      </c>
      <c r="S871" s="8">
        <f t="shared" si="104"/>
        <v>2016</v>
      </c>
      <c r="T871" s="8">
        <v>2016</v>
      </c>
      <c r="U871" s="8">
        <f t="shared" si="105"/>
        <v>6</v>
      </c>
      <c r="V871" s="7">
        <v>42491</v>
      </c>
      <c r="W871" t="s">
        <v>721</v>
      </c>
      <c r="X871" s="2">
        <v>0.30399999999999999</v>
      </c>
      <c r="Y871" s="6">
        <f t="shared" si="110"/>
        <v>8.115106377299057E-3</v>
      </c>
      <c r="AA871">
        <v>8952477</v>
      </c>
      <c r="AB871">
        <v>12250</v>
      </c>
      <c r="AC871">
        <v>10982760</v>
      </c>
      <c r="AD871" t="s">
        <v>6</v>
      </c>
      <c r="AE871">
        <v>58</v>
      </c>
      <c r="AF871">
        <v>5</v>
      </c>
      <c r="AH871" t="s">
        <v>45346</v>
      </c>
      <c r="AI871" t="s">
        <v>45345</v>
      </c>
      <c r="AJ871" t="s">
        <v>45344</v>
      </c>
      <c r="AK871" t="s">
        <v>45343</v>
      </c>
      <c r="AL871">
        <v>10</v>
      </c>
      <c r="AM871" s="5">
        <f t="shared" si="106"/>
        <v>1.6666666666666667</v>
      </c>
      <c r="AN871" s="4">
        <f t="shared" si="111"/>
        <v>2.5242963523917708E-3</v>
      </c>
      <c r="AO871" s="3"/>
      <c r="AP871">
        <v>0</v>
      </c>
      <c r="AR871" t="s">
        <v>1</v>
      </c>
      <c r="AT871" s="2" t="s">
        <v>0</v>
      </c>
      <c r="AU871" s="1">
        <f t="shared" si="107"/>
        <v>0.64378633698268706</v>
      </c>
      <c r="AV871" s="1">
        <f t="shared" si="108"/>
        <v>0.53197013648454139</v>
      </c>
      <c r="AW871" s="1">
        <f t="shared" si="109"/>
        <v>0.42015393598639572</v>
      </c>
    </row>
    <row r="872" spans="1:49" x14ac:dyDescent="0.2">
      <c r="A872">
        <v>870</v>
      </c>
      <c r="B872" t="s">
        <v>45342</v>
      </c>
      <c r="C872" t="s">
        <v>45341</v>
      </c>
      <c r="F872" t="s">
        <v>45340</v>
      </c>
      <c r="G872" t="s">
        <v>17</v>
      </c>
      <c r="H872" t="s">
        <v>16</v>
      </c>
      <c r="I872" t="s">
        <v>45339</v>
      </c>
      <c r="J872">
        <v>60010104</v>
      </c>
      <c r="K872" t="s">
        <v>1266</v>
      </c>
      <c r="L872" t="s">
        <v>1265</v>
      </c>
      <c r="M872" t="s">
        <v>593</v>
      </c>
      <c r="N872">
        <v>2</v>
      </c>
      <c r="O872" t="s">
        <v>45338</v>
      </c>
      <c r="P872" t="s">
        <v>45337</v>
      </c>
      <c r="Q872" t="s">
        <v>1262</v>
      </c>
      <c r="R872" s="7">
        <v>42491</v>
      </c>
      <c r="S872" s="8">
        <f t="shared" si="104"/>
        <v>2016</v>
      </c>
      <c r="T872" s="8">
        <v>2016</v>
      </c>
      <c r="U872" s="8">
        <f t="shared" si="105"/>
        <v>6</v>
      </c>
      <c r="V872" s="7">
        <v>42491</v>
      </c>
      <c r="W872" t="s">
        <v>721</v>
      </c>
      <c r="X872" s="2">
        <v>0.30399999999999999</v>
      </c>
      <c r="Y872" s="6">
        <f t="shared" si="110"/>
        <v>8.115106377299057E-3</v>
      </c>
      <c r="AA872">
        <v>8952477</v>
      </c>
      <c r="AB872">
        <v>12250</v>
      </c>
      <c r="AC872">
        <v>10982760</v>
      </c>
      <c r="AD872" t="s">
        <v>6</v>
      </c>
      <c r="AE872">
        <v>58</v>
      </c>
      <c r="AF872">
        <v>5</v>
      </c>
      <c r="AH872" t="s">
        <v>45336</v>
      </c>
      <c r="AI872" t="s">
        <v>45335</v>
      </c>
      <c r="AJ872" t="s">
        <v>45334</v>
      </c>
      <c r="AK872" t="s">
        <v>45333</v>
      </c>
      <c r="AL872">
        <v>4</v>
      </c>
      <c r="AM872" s="5">
        <f t="shared" si="106"/>
        <v>0.66666666666666663</v>
      </c>
      <c r="AN872" s="4">
        <f t="shared" si="111"/>
        <v>1.0097185409567082E-3</v>
      </c>
      <c r="AO872" s="3"/>
      <c r="AP872">
        <v>0</v>
      </c>
      <c r="AR872" t="s">
        <v>1</v>
      </c>
      <c r="AT872" s="2" t="s">
        <v>0</v>
      </c>
      <c r="AU872" s="1">
        <f t="shared" si="107"/>
        <v>0.5983490026396352</v>
      </c>
      <c r="AV872" s="1">
        <f t="shared" si="108"/>
        <v>0.45624124591278825</v>
      </c>
      <c r="AW872" s="1">
        <f t="shared" si="109"/>
        <v>0.31413348918594125</v>
      </c>
    </row>
    <row r="873" spans="1:49" x14ac:dyDescent="0.2">
      <c r="A873">
        <v>871</v>
      </c>
      <c r="B873" t="s">
        <v>45332</v>
      </c>
      <c r="C873" t="s">
        <v>45331</v>
      </c>
      <c r="F873" t="s">
        <v>45330</v>
      </c>
      <c r="G873" t="s">
        <v>17</v>
      </c>
      <c r="H873" t="s">
        <v>16</v>
      </c>
      <c r="I873" t="s">
        <v>16739</v>
      </c>
      <c r="J873" t="s">
        <v>976</v>
      </c>
      <c r="K873" t="s">
        <v>975</v>
      </c>
      <c r="L873" t="s">
        <v>974</v>
      </c>
      <c r="M873" t="s">
        <v>528</v>
      </c>
      <c r="N873">
        <v>3</v>
      </c>
      <c r="O873" t="s">
        <v>45329</v>
      </c>
      <c r="P873" t="s">
        <v>45328</v>
      </c>
      <c r="Q873" t="s">
        <v>45327</v>
      </c>
      <c r="R873" s="7">
        <v>42491</v>
      </c>
      <c r="S873" s="8">
        <f t="shared" si="104"/>
        <v>2016</v>
      </c>
      <c r="T873" s="8">
        <v>2016</v>
      </c>
      <c r="U873" s="8">
        <f t="shared" si="105"/>
        <v>6</v>
      </c>
      <c r="V873" s="7">
        <v>42491</v>
      </c>
      <c r="W873" t="s">
        <v>721</v>
      </c>
      <c r="X873" s="2">
        <v>0.30399999999999999</v>
      </c>
      <c r="Y873" s="6">
        <f t="shared" si="110"/>
        <v>8.115106377299057E-3</v>
      </c>
      <c r="AA873">
        <v>8952477</v>
      </c>
      <c r="AB873">
        <v>12250</v>
      </c>
      <c r="AC873">
        <v>10982760</v>
      </c>
      <c r="AD873" t="s">
        <v>6</v>
      </c>
      <c r="AE873">
        <v>58</v>
      </c>
      <c r="AF873">
        <v>5</v>
      </c>
      <c r="AH873" t="s">
        <v>45326</v>
      </c>
      <c r="AI873" t="s">
        <v>45325</v>
      </c>
      <c r="AJ873" t="s">
        <v>45324</v>
      </c>
      <c r="AK873" t="s">
        <v>45323</v>
      </c>
      <c r="AL873">
        <v>3</v>
      </c>
      <c r="AM873" s="5">
        <f t="shared" si="106"/>
        <v>0.5</v>
      </c>
      <c r="AN873" s="4">
        <f t="shared" si="111"/>
        <v>7.572889057175312E-4</v>
      </c>
      <c r="AO873" s="3"/>
      <c r="AP873">
        <v>0</v>
      </c>
      <c r="AR873" t="s">
        <v>1</v>
      </c>
      <c r="AT873" s="2" t="s">
        <v>0</v>
      </c>
      <c r="AU873" s="1">
        <f t="shared" si="107"/>
        <v>0.59077611358245985</v>
      </c>
      <c r="AV873" s="1">
        <f t="shared" si="108"/>
        <v>0.44361976415082938</v>
      </c>
      <c r="AW873" s="1">
        <f t="shared" si="109"/>
        <v>0.2964634147191989</v>
      </c>
    </row>
    <row r="874" spans="1:49" x14ac:dyDescent="0.2">
      <c r="A874">
        <v>872</v>
      </c>
      <c r="B874" t="s">
        <v>45322</v>
      </c>
      <c r="C874" t="s">
        <v>45321</v>
      </c>
      <c r="F874" t="s">
        <v>45320</v>
      </c>
      <c r="G874" t="s">
        <v>17</v>
      </c>
      <c r="H874" t="s">
        <v>16</v>
      </c>
      <c r="I874" t="s">
        <v>45319</v>
      </c>
      <c r="J874" t="s">
        <v>45318</v>
      </c>
      <c r="K874" t="s">
        <v>45317</v>
      </c>
      <c r="L874" t="s">
        <v>45316</v>
      </c>
      <c r="M874" t="s">
        <v>45315</v>
      </c>
      <c r="N874">
        <v>3</v>
      </c>
      <c r="O874" t="s">
        <v>45314</v>
      </c>
      <c r="P874" t="s">
        <v>45313</v>
      </c>
      <c r="Q874" t="s">
        <v>45312</v>
      </c>
      <c r="R874" s="7">
        <v>42491</v>
      </c>
      <c r="S874" s="8">
        <f t="shared" si="104"/>
        <v>2016</v>
      </c>
      <c r="T874" s="8">
        <v>2016</v>
      </c>
      <c r="U874" s="8">
        <f t="shared" si="105"/>
        <v>6</v>
      </c>
      <c r="V874" s="7">
        <v>42491</v>
      </c>
      <c r="W874" t="s">
        <v>721</v>
      </c>
      <c r="X874" s="2">
        <v>0.30399999999999999</v>
      </c>
      <c r="Y874" s="6">
        <f t="shared" si="110"/>
        <v>8.115106377299057E-3</v>
      </c>
      <c r="AA874">
        <v>8952477</v>
      </c>
      <c r="AB874">
        <v>12250</v>
      </c>
      <c r="AC874">
        <v>10982760</v>
      </c>
      <c r="AD874" t="s">
        <v>6</v>
      </c>
      <c r="AE874">
        <v>58</v>
      </c>
      <c r="AF874">
        <v>5</v>
      </c>
      <c r="AH874" t="s">
        <v>45311</v>
      </c>
      <c r="AI874" t="s">
        <v>45310</v>
      </c>
      <c r="AJ874" t="s">
        <v>45309</v>
      </c>
      <c r="AK874" t="s">
        <v>45308</v>
      </c>
      <c r="AL874">
        <v>0</v>
      </c>
      <c r="AM874" s="5">
        <f t="shared" si="106"/>
        <v>0</v>
      </c>
      <c r="AN874" s="4">
        <f t="shared" si="111"/>
        <v>0</v>
      </c>
      <c r="AO874" s="3"/>
      <c r="AP874">
        <v>0</v>
      </c>
      <c r="AR874" t="s">
        <v>1</v>
      </c>
      <c r="AT874" s="2" t="s">
        <v>0</v>
      </c>
      <c r="AU874" s="1">
        <f t="shared" si="107"/>
        <v>0.56805744641093392</v>
      </c>
      <c r="AV874" s="1">
        <f t="shared" si="108"/>
        <v>0.40575531886495286</v>
      </c>
      <c r="AW874" s="1">
        <f t="shared" si="109"/>
        <v>0.24345319131897172</v>
      </c>
    </row>
    <row r="875" spans="1:49" x14ac:dyDescent="0.2">
      <c r="A875">
        <v>873</v>
      </c>
      <c r="B875" t="s">
        <v>45307</v>
      </c>
      <c r="C875" t="s">
        <v>45306</v>
      </c>
      <c r="F875" t="s">
        <v>45305</v>
      </c>
      <c r="G875" t="s">
        <v>17</v>
      </c>
      <c r="H875" t="s">
        <v>16</v>
      </c>
      <c r="I875" t="s">
        <v>45304</v>
      </c>
      <c r="J875">
        <v>60029694</v>
      </c>
      <c r="K875" t="s">
        <v>18305</v>
      </c>
      <c r="L875" t="s">
        <v>18304</v>
      </c>
      <c r="M875" t="s">
        <v>135</v>
      </c>
      <c r="N875">
        <v>4</v>
      </c>
      <c r="O875" t="s">
        <v>45303</v>
      </c>
      <c r="P875" t="s">
        <v>45302</v>
      </c>
      <c r="Q875" t="s">
        <v>45301</v>
      </c>
      <c r="R875" s="7">
        <v>42491</v>
      </c>
      <c r="S875" s="8">
        <f t="shared" si="104"/>
        <v>2016</v>
      </c>
      <c r="T875" s="8">
        <v>2016</v>
      </c>
      <c r="U875" s="8">
        <f t="shared" si="105"/>
        <v>6</v>
      </c>
      <c r="V875" s="7">
        <v>42491</v>
      </c>
      <c r="W875" t="s">
        <v>721</v>
      </c>
      <c r="X875" s="2">
        <v>0.30399999999999999</v>
      </c>
      <c r="Y875" s="6">
        <f t="shared" si="110"/>
        <v>8.115106377299057E-3</v>
      </c>
      <c r="AA875">
        <v>8952477</v>
      </c>
      <c r="AB875">
        <v>12250</v>
      </c>
      <c r="AC875">
        <v>10982760</v>
      </c>
      <c r="AD875" t="s">
        <v>6</v>
      </c>
      <c r="AE875">
        <v>58</v>
      </c>
      <c r="AF875">
        <v>5</v>
      </c>
      <c r="AH875" t="s">
        <v>45300</v>
      </c>
      <c r="AI875" t="s">
        <v>45299</v>
      </c>
      <c r="AJ875" t="s">
        <v>45298</v>
      </c>
      <c r="AK875" t="s">
        <v>45297</v>
      </c>
      <c r="AL875">
        <v>7</v>
      </c>
      <c r="AM875" s="5">
        <f t="shared" si="106"/>
        <v>1.1666666666666667</v>
      </c>
      <c r="AN875" s="4">
        <f t="shared" si="111"/>
        <v>1.7670074466742396E-3</v>
      </c>
      <c r="AO875" s="3"/>
      <c r="AP875">
        <v>0</v>
      </c>
      <c r="AR875" t="s">
        <v>1</v>
      </c>
      <c r="AT875" s="2" t="s">
        <v>0</v>
      </c>
      <c r="AU875" s="1">
        <f t="shared" si="107"/>
        <v>0.62106766981116113</v>
      </c>
      <c r="AV875" s="1">
        <f t="shared" si="108"/>
        <v>0.49410569119866488</v>
      </c>
      <c r="AW875" s="1">
        <f t="shared" si="109"/>
        <v>0.36714371258616846</v>
      </c>
    </row>
    <row r="876" spans="1:49" x14ac:dyDescent="0.2">
      <c r="A876">
        <v>874</v>
      </c>
      <c r="B876" t="s">
        <v>45296</v>
      </c>
      <c r="C876" t="s">
        <v>45295</v>
      </c>
      <c r="F876" t="s">
        <v>45294</v>
      </c>
      <c r="G876" t="s">
        <v>17</v>
      </c>
      <c r="H876" t="s">
        <v>16</v>
      </c>
      <c r="I876" t="s">
        <v>15062</v>
      </c>
      <c r="J876" t="s">
        <v>45293</v>
      </c>
      <c r="K876" t="s">
        <v>45292</v>
      </c>
      <c r="L876" t="s">
        <v>45291</v>
      </c>
      <c r="M876" t="s">
        <v>528</v>
      </c>
      <c r="N876">
        <v>4</v>
      </c>
      <c r="O876" t="s">
        <v>45290</v>
      </c>
      <c r="P876" t="s">
        <v>45289</v>
      </c>
      <c r="Q876" t="s">
        <v>45288</v>
      </c>
      <c r="R876" s="7">
        <v>42491</v>
      </c>
      <c r="S876" s="8">
        <f t="shared" si="104"/>
        <v>2016</v>
      </c>
      <c r="T876" s="8">
        <v>2016</v>
      </c>
      <c r="U876" s="8">
        <f t="shared" si="105"/>
        <v>6</v>
      </c>
      <c r="V876" s="7">
        <v>42491</v>
      </c>
      <c r="W876" t="s">
        <v>721</v>
      </c>
      <c r="X876" s="2">
        <v>0.30399999999999999</v>
      </c>
      <c r="Y876" s="6">
        <f t="shared" si="110"/>
        <v>8.115106377299057E-3</v>
      </c>
      <c r="AA876">
        <v>8952477</v>
      </c>
      <c r="AB876">
        <v>12250</v>
      </c>
      <c r="AC876">
        <v>10982760</v>
      </c>
      <c r="AD876" t="s">
        <v>6</v>
      </c>
      <c r="AE876">
        <v>58</v>
      </c>
      <c r="AF876">
        <v>5</v>
      </c>
      <c r="AH876" t="s">
        <v>45287</v>
      </c>
      <c r="AI876" t="s">
        <v>45286</v>
      </c>
      <c r="AJ876" t="s">
        <v>45285</v>
      </c>
      <c r="AK876" t="s">
        <v>45284</v>
      </c>
      <c r="AL876">
        <v>1</v>
      </c>
      <c r="AM876" s="5">
        <f t="shared" si="106"/>
        <v>0.16666666666666666</v>
      </c>
      <c r="AN876" s="4">
        <f t="shared" si="111"/>
        <v>2.5242963523917705E-4</v>
      </c>
      <c r="AO876" s="3"/>
      <c r="AP876">
        <v>0</v>
      </c>
      <c r="AR876" t="s">
        <v>1</v>
      </c>
      <c r="AT876" s="2" t="s">
        <v>0</v>
      </c>
      <c r="AU876" s="1">
        <f t="shared" si="107"/>
        <v>0.57563033546810927</v>
      </c>
      <c r="AV876" s="1">
        <f t="shared" si="108"/>
        <v>0.41837680062691174</v>
      </c>
      <c r="AW876" s="1">
        <f t="shared" si="109"/>
        <v>0.2611232657857141</v>
      </c>
    </row>
    <row r="877" spans="1:49" x14ac:dyDescent="0.2">
      <c r="A877">
        <v>875</v>
      </c>
      <c r="B877" t="s">
        <v>45283</v>
      </c>
      <c r="C877" t="s">
        <v>45282</v>
      </c>
      <c r="F877" t="s">
        <v>45281</v>
      </c>
      <c r="G877" t="s">
        <v>17</v>
      </c>
      <c r="H877" t="s">
        <v>16</v>
      </c>
      <c r="I877" t="s">
        <v>45280</v>
      </c>
      <c r="J877" t="s">
        <v>45279</v>
      </c>
      <c r="K877" t="s">
        <v>45278</v>
      </c>
      <c r="L877" t="s">
        <v>45277</v>
      </c>
      <c r="M877" t="s">
        <v>1018</v>
      </c>
      <c r="N877">
        <v>2</v>
      </c>
      <c r="O877" t="s">
        <v>45276</v>
      </c>
      <c r="P877" t="s">
        <v>45275</v>
      </c>
      <c r="Q877" t="s">
        <v>45274</v>
      </c>
      <c r="R877" s="7">
        <v>42491</v>
      </c>
      <c r="S877" s="8">
        <f t="shared" si="104"/>
        <v>2016</v>
      </c>
      <c r="T877" s="8">
        <v>2016</v>
      </c>
      <c r="U877" s="8">
        <f t="shared" si="105"/>
        <v>6</v>
      </c>
      <c r="V877" s="7">
        <v>42491</v>
      </c>
      <c r="W877" t="s">
        <v>721</v>
      </c>
      <c r="X877" s="2">
        <v>0.30399999999999999</v>
      </c>
      <c r="Y877" s="6">
        <f t="shared" si="110"/>
        <v>8.115106377299057E-3</v>
      </c>
      <c r="AA877">
        <v>8952477</v>
      </c>
      <c r="AB877">
        <v>12250</v>
      </c>
      <c r="AC877">
        <v>10982760</v>
      </c>
      <c r="AD877" t="s">
        <v>6</v>
      </c>
      <c r="AE877">
        <v>58</v>
      </c>
      <c r="AF877">
        <v>5</v>
      </c>
      <c r="AH877" t="s">
        <v>45273</v>
      </c>
      <c r="AI877" t="s">
        <v>45272</v>
      </c>
      <c r="AJ877" t="s">
        <v>45271</v>
      </c>
      <c r="AK877" t="s">
        <v>45270</v>
      </c>
      <c r="AL877">
        <v>21</v>
      </c>
      <c r="AM877" s="5">
        <f t="shared" si="106"/>
        <v>3.5</v>
      </c>
      <c r="AN877" s="4">
        <f t="shared" si="111"/>
        <v>5.301022340022719E-3</v>
      </c>
      <c r="AO877" s="3"/>
      <c r="AP877">
        <v>0</v>
      </c>
      <c r="AR877" t="s">
        <v>1</v>
      </c>
      <c r="AT877" s="2" t="s">
        <v>0</v>
      </c>
      <c r="AU877" s="1">
        <f t="shared" si="107"/>
        <v>0.72708811661161554</v>
      </c>
      <c r="AV877" s="1">
        <f t="shared" si="108"/>
        <v>0.67080643586608879</v>
      </c>
      <c r="AW877" s="1">
        <f t="shared" si="109"/>
        <v>0.61452475512056204</v>
      </c>
    </row>
    <row r="878" spans="1:49" x14ac:dyDescent="0.2">
      <c r="A878">
        <v>876</v>
      </c>
      <c r="B878" t="s">
        <v>45269</v>
      </c>
      <c r="C878" t="s">
        <v>45268</v>
      </c>
      <c r="F878" t="s">
        <v>45267</v>
      </c>
      <c r="G878" t="s">
        <v>17</v>
      </c>
      <c r="H878" t="s">
        <v>16</v>
      </c>
      <c r="I878" t="s">
        <v>45266</v>
      </c>
      <c r="J878" t="s">
        <v>45261</v>
      </c>
      <c r="K878" t="s">
        <v>45265</v>
      </c>
      <c r="L878" t="s">
        <v>45264</v>
      </c>
      <c r="M878" t="s">
        <v>1524</v>
      </c>
      <c r="N878">
        <v>2</v>
      </c>
      <c r="O878" t="s">
        <v>45263</v>
      </c>
      <c r="P878" t="s">
        <v>45262</v>
      </c>
      <c r="Q878" t="s">
        <v>45261</v>
      </c>
      <c r="R878" s="7">
        <v>42491</v>
      </c>
      <c r="S878" s="8">
        <f t="shared" si="104"/>
        <v>2016</v>
      </c>
      <c r="T878" s="8">
        <v>2016</v>
      </c>
      <c r="U878" s="8">
        <f t="shared" si="105"/>
        <v>6</v>
      </c>
      <c r="V878" s="7">
        <v>42491</v>
      </c>
      <c r="W878" t="s">
        <v>721</v>
      </c>
      <c r="X878" s="2">
        <v>0.30399999999999999</v>
      </c>
      <c r="Y878" s="6">
        <f t="shared" si="110"/>
        <v>8.115106377299057E-3</v>
      </c>
      <c r="AA878">
        <v>8952477</v>
      </c>
      <c r="AB878">
        <v>12250</v>
      </c>
      <c r="AC878">
        <v>10982760</v>
      </c>
      <c r="AD878" t="s">
        <v>6</v>
      </c>
      <c r="AE878">
        <v>58</v>
      </c>
      <c r="AF878">
        <v>5</v>
      </c>
      <c r="AH878" t="s">
        <v>45260</v>
      </c>
      <c r="AI878" t="s">
        <v>45259</v>
      </c>
      <c r="AJ878" t="s">
        <v>45258</v>
      </c>
      <c r="AK878" t="s">
        <v>45257</v>
      </c>
      <c r="AL878">
        <v>2</v>
      </c>
      <c r="AM878" s="5">
        <f t="shared" si="106"/>
        <v>0.33333333333333331</v>
      </c>
      <c r="AN878" s="4">
        <f t="shared" si="111"/>
        <v>5.048592704783541E-4</v>
      </c>
      <c r="AO878" s="3"/>
      <c r="AP878">
        <v>0</v>
      </c>
      <c r="AR878" t="s">
        <v>1</v>
      </c>
      <c r="AT878" s="2" t="s">
        <v>0</v>
      </c>
      <c r="AU878" s="1">
        <f t="shared" si="107"/>
        <v>0.58320322452528461</v>
      </c>
      <c r="AV878" s="1">
        <f t="shared" si="108"/>
        <v>0.43099828238887061</v>
      </c>
      <c r="AW878" s="1">
        <f t="shared" si="109"/>
        <v>0.2787933402524565</v>
      </c>
    </row>
    <row r="879" spans="1:49" x14ac:dyDescent="0.2">
      <c r="A879">
        <v>877</v>
      </c>
      <c r="B879" t="s">
        <v>45256</v>
      </c>
      <c r="C879" t="s">
        <v>45255</v>
      </c>
      <c r="F879" t="s">
        <v>45254</v>
      </c>
      <c r="G879" t="s">
        <v>17</v>
      </c>
      <c r="H879" t="s">
        <v>16</v>
      </c>
      <c r="I879" t="s">
        <v>1143</v>
      </c>
      <c r="J879" t="s">
        <v>33233</v>
      </c>
      <c r="K879" t="s">
        <v>33232</v>
      </c>
      <c r="L879" t="s">
        <v>33231</v>
      </c>
      <c r="M879" t="s">
        <v>1524</v>
      </c>
      <c r="N879">
        <v>4</v>
      </c>
      <c r="O879" t="s">
        <v>45253</v>
      </c>
      <c r="P879" t="s">
        <v>45252</v>
      </c>
      <c r="Q879" t="s">
        <v>45251</v>
      </c>
      <c r="R879" s="7">
        <v>42491</v>
      </c>
      <c r="S879" s="8">
        <f t="shared" si="104"/>
        <v>2016</v>
      </c>
      <c r="T879" s="8">
        <v>2016</v>
      </c>
      <c r="U879" s="8">
        <f t="shared" si="105"/>
        <v>6</v>
      </c>
      <c r="V879" s="7">
        <v>42491</v>
      </c>
      <c r="W879" t="s">
        <v>721</v>
      </c>
      <c r="X879" s="2">
        <v>0.30399999999999999</v>
      </c>
      <c r="Y879" s="6">
        <f t="shared" si="110"/>
        <v>8.115106377299057E-3</v>
      </c>
      <c r="AA879">
        <v>8952477</v>
      </c>
      <c r="AB879">
        <v>12250</v>
      </c>
      <c r="AC879">
        <v>10982760</v>
      </c>
      <c r="AD879" t="s">
        <v>6</v>
      </c>
      <c r="AE879">
        <v>58</v>
      </c>
      <c r="AF879">
        <v>5</v>
      </c>
      <c r="AH879" t="s">
        <v>45250</v>
      </c>
      <c r="AI879" t="s">
        <v>45249</v>
      </c>
      <c r="AJ879" t="s">
        <v>45248</v>
      </c>
      <c r="AK879" t="s">
        <v>45247</v>
      </c>
      <c r="AL879">
        <v>3</v>
      </c>
      <c r="AM879" s="5">
        <f t="shared" si="106"/>
        <v>0.5</v>
      </c>
      <c r="AN879" s="4">
        <f t="shared" si="111"/>
        <v>7.572889057175312E-4</v>
      </c>
      <c r="AO879" s="3"/>
      <c r="AP879">
        <v>0</v>
      </c>
      <c r="AR879" t="s">
        <v>1</v>
      </c>
      <c r="AT879" s="2" t="s">
        <v>0</v>
      </c>
      <c r="AU879" s="1">
        <f t="shared" si="107"/>
        <v>0.59077611358245985</v>
      </c>
      <c r="AV879" s="1">
        <f t="shared" si="108"/>
        <v>0.44361976415082938</v>
      </c>
      <c r="AW879" s="1">
        <f t="shared" si="109"/>
        <v>0.2964634147191989</v>
      </c>
    </row>
    <row r="880" spans="1:49" x14ac:dyDescent="0.2">
      <c r="A880">
        <v>878</v>
      </c>
      <c r="B880" t="s">
        <v>45246</v>
      </c>
      <c r="C880" t="s">
        <v>45245</v>
      </c>
      <c r="F880" t="s">
        <v>45244</v>
      </c>
      <c r="G880" t="s">
        <v>17</v>
      </c>
      <c r="H880" t="s">
        <v>16</v>
      </c>
      <c r="I880" t="s">
        <v>1128</v>
      </c>
      <c r="J880" t="s">
        <v>5460</v>
      </c>
      <c r="K880" t="s">
        <v>5464</v>
      </c>
      <c r="L880" t="s">
        <v>5463</v>
      </c>
      <c r="M880" t="s">
        <v>1018</v>
      </c>
      <c r="N880">
        <v>3</v>
      </c>
      <c r="O880" t="s">
        <v>45243</v>
      </c>
      <c r="P880" t="s">
        <v>45242</v>
      </c>
      <c r="Q880" t="s">
        <v>45241</v>
      </c>
      <c r="R880" s="7">
        <v>42491</v>
      </c>
      <c r="S880" s="8">
        <f t="shared" si="104"/>
        <v>2016</v>
      </c>
      <c r="T880" s="8">
        <v>2016</v>
      </c>
      <c r="U880" s="8">
        <f t="shared" si="105"/>
        <v>6</v>
      </c>
      <c r="V880" s="7">
        <v>42491</v>
      </c>
      <c r="W880" t="s">
        <v>721</v>
      </c>
      <c r="X880" s="2">
        <v>0.30399999999999999</v>
      </c>
      <c r="Y880" s="6">
        <f t="shared" si="110"/>
        <v>8.115106377299057E-3</v>
      </c>
      <c r="AA880">
        <v>8952477</v>
      </c>
      <c r="AB880">
        <v>12250</v>
      </c>
      <c r="AC880">
        <v>10982760</v>
      </c>
      <c r="AD880" t="s">
        <v>6</v>
      </c>
      <c r="AE880">
        <v>58</v>
      </c>
      <c r="AF880">
        <v>5</v>
      </c>
      <c r="AH880" t="s">
        <v>45240</v>
      </c>
      <c r="AI880" t="s">
        <v>45239</v>
      </c>
      <c r="AJ880" t="s">
        <v>45238</v>
      </c>
      <c r="AK880" t="s">
        <v>45237</v>
      </c>
      <c r="AL880">
        <v>7</v>
      </c>
      <c r="AM880" s="5">
        <f t="shared" si="106"/>
        <v>1.1666666666666667</v>
      </c>
      <c r="AN880" s="4">
        <f t="shared" si="111"/>
        <v>1.7670074466742396E-3</v>
      </c>
      <c r="AO880" s="3"/>
      <c r="AP880">
        <v>0</v>
      </c>
      <c r="AR880" t="s">
        <v>1</v>
      </c>
      <c r="AT880" s="2" t="s">
        <v>0</v>
      </c>
      <c r="AU880" s="1">
        <f t="shared" si="107"/>
        <v>0.62106766981116113</v>
      </c>
      <c r="AV880" s="1">
        <f t="shared" si="108"/>
        <v>0.49410569119866488</v>
      </c>
      <c r="AW880" s="1">
        <f t="shared" si="109"/>
        <v>0.36714371258616846</v>
      </c>
    </row>
    <row r="881" spans="1:49" x14ac:dyDescent="0.2">
      <c r="A881">
        <v>879</v>
      </c>
      <c r="B881" t="s">
        <v>45236</v>
      </c>
      <c r="C881" t="s">
        <v>45235</v>
      </c>
      <c r="F881" t="s">
        <v>45234</v>
      </c>
      <c r="G881" t="s">
        <v>17</v>
      </c>
      <c r="H881" t="s">
        <v>16</v>
      </c>
      <c r="I881" t="s">
        <v>1699</v>
      </c>
      <c r="J881">
        <v>60017605</v>
      </c>
      <c r="K881" t="s">
        <v>45233</v>
      </c>
      <c r="L881" t="s">
        <v>45232</v>
      </c>
      <c r="M881" t="s">
        <v>340</v>
      </c>
      <c r="N881">
        <v>2</v>
      </c>
      <c r="O881" t="s">
        <v>45231</v>
      </c>
      <c r="P881" t="s">
        <v>45230</v>
      </c>
      <c r="Q881" t="s">
        <v>45229</v>
      </c>
      <c r="R881" s="7">
        <v>42491</v>
      </c>
      <c r="S881" s="8">
        <f t="shared" si="104"/>
        <v>2016</v>
      </c>
      <c r="T881" s="8">
        <v>2016</v>
      </c>
      <c r="U881" s="8">
        <f t="shared" si="105"/>
        <v>6</v>
      </c>
      <c r="V881" s="7">
        <v>42491</v>
      </c>
      <c r="W881" t="s">
        <v>721</v>
      </c>
      <c r="X881" s="2">
        <v>0.30399999999999999</v>
      </c>
      <c r="Y881" s="6">
        <f t="shared" si="110"/>
        <v>8.115106377299057E-3</v>
      </c>
      <c r="AA881">
        <v>8952477</v>
      </c>
      <c r="AB881">
        <v>12250</v>
      </c>
      <c r="AC881">
        <v>10982760</v>
      </c>
      <c r="AD881" t="s">
        <v>6</v>
      </c>
      <c r="AE881">
        <v>58</v>
      </c>
      <c r="AF881">
        <v>5</v>
      </c>
      <c r="AH881" t="s">
        <v>45228</v>
      </c>
      <c r="AI881" t="s">
        <v>45227</v>
      </c>
      <c r="AJ881" t="s">
        <v>45226</v>
      </c>
      <c r="AK881" t="s">
        <v>45225</v>
      </c>
      <c r="AL881">
        <v>3</v>
      </c>
      <c r="AM881" s="5">
        <f t="shared" si="106"/>
        <v>0.5</v>
      </c>
      <c r="AN881" s="4">
        <f t="shared" si="111"/>
        <v>7.572889057175312E-4</v>
      </c>
      <c r="AO881" s="3"/>
      <c r="AP881">
        <v>0</v>
      </c>
      <c r="AR881" t="s">
        <v>1</v>
      </c>
      <c r="AT881" s="2" t="s">
        <v>0</v>
      </c>
      <c r="AU881" s="1">
        <f t="shared" si="107"/>
        <v>0.59077611358245985</v>
      </c>
      <c r="AV881" s="1">
        <f t="shared" si="108"/>
        <v>0.44361976415082938</v>
      </c>
      <c r="AW881" s="1">
        <f t="shared" si="109"/>
        <v>0.2964634147191989</v>
      </c>
    </row>
    <row r="882" spans="1:49" x14ac:dyDescent="0.2">
      <c r="A882">
        <v>880</v>
      </c>
      <c r="B882" t="s">
        <v>45224</v>
      </c>
      <c r="C882" t="s">
        <v>45223</v>
      </c>
      <c r="F882" t="s">
        <v>45222</v>
      </c>
      <c r="G882" t="s">
        <v>17</v>
      </c>
      <c r="H882" t="s">
        <v>16</v>
      </c>
      <c r="I882" t="s">
        <v>45221</v>
      </c>
      <c r="J882">
        <v>60004750</v>
      </c>
      <c r="K882" t="s">
        <v>3251</v>
      </c>
      <c r="L882" t="s">
        <v>3250</v>
      </c>
      <c r="M882" t="s">
        <v>135</v>
      </c>
      <c r="N882">
        <v>3</v>
      </c>
      <c r="O882" t="s">
        <v>45220</v>
      </c>
      <c r="P882" t="s">
        <v>45219</v>
      </c>
      <c r="Q882" t="s">
        <v>16709</v>
      </c>
      <c r="R882" s="7">
        <v>42491</v>
      </c>
      <c r="S882" s="8">
        <f t="shared" si="104"/>
        <v>2016</v>
      </c>
      <c r="T882" s="8">
        <v>2016</v>
      </c>
      <c r="U882" s="8">
        <f t="shared" si="105"/>
        <v>6</v>
      </c>
      <c r="V882" s="7">
        <v>42491</v>
      </c>
      <c r="W882" t="s">
        <v>721</v>
      </c>
      <c r="X882" s="2">
        <v>0.30399999999999999</v>
      </c>
      <c r="Y882" s="6">
        <f t="shared" si="110"/>
        <v>8.115106377299057E-3</v>
      </c>
      <c r="AA882">
        <v>8952477</v>
      </c>
      <c r="AB882">
        <v>12250</v>
      </c>
      <c r="AC882">
        <v>10982760</v>
      </c>
      <c r="AD882" t="s">
        <v>6</v>
      </c>
      <c r="AE882">
        <v>58</v>
      </c>
      <c r="AF882">
        <v>5</v>
      </c>
      <c r="AH882" t="s">
        <v>45218</v>
      </c>
      <c r="AI882" t="s">
        <v>45217</v>
      </c>
      <c r="AJ882" t="s">
        <v>45216</v>
      </c>
      <c r="AK882" t="s">
        <v>45215</v>
      </c>
      <c r="AL882">
        <v>12</v>
      </c>
      <c r="AM882" s="5">
        <f t="shared" si="106"/>
        <v>2</v>
      </c>
      <c r="AN882" s="4">
        <f t="shared" si="111"/>
        <v>3.0291556228701248E-3</v>
      </c>
      <c r="AO882" s="3"/>
      <c r="AP882">
        <v>0</v>
      </c>
      <c r="AR882" t="s">
        <v>1</v>
      </c>
      <c r="AT882" s="2" t="s">
        <v>0</v>
      </c>
      <c r="AU882" s="1">
        <f t="shared" si="107"/>
        <v>0.65893211509703775</v>
      </c>
      <c r="AV882" s="1">
        <f t="shared" si="108"/>
        <v>0.55721310000845914</v>
      </c>
      <c r="AW882" s="1">
        <f t="shared" si="109"/>
        <v>0.45549408491988047</v>
      </c>
    </row>
    <row r="883" spans="1:49" x14ac:dyDescent="0.2">
      <c r="A883">
        <v>881</v>
      </c>
      <c r="B883" t="s">
        <v>45214</v>
      </c>
      <c r="C883" t="s">
        <v>45213</v>
      </c>
      <c r="F883" t="s">
        <v>45212</v>
      </c>
      <c r="G883" t="s">
        <v>17</v>
      </c>
      <c r="H883" t="s">
        <v>16</v>
      </c>
      <c r="I883" t="s">
        <v>45211</v>
      </c>
      <c r="J883">
        <v>60016930</v>
      </c>
      <c r="K883" t="s">
        <v>4593</v>
      </c>
      <c r="L883" t="s">
        <v>1670</v>
      </c>
      <c r="M883" t="s">
        <v>340</v>
      </c>
      <c r="N883">
        <v>6</v>
      </c>
      <c r="O883" t="s">
        <v>45210</v>
      </c>
      <c r="P883" t="s">
        <v>45209</v>
      </c>
      <c r="Q883" t="s">
        <v>45208</v>
      </c>
      <c r="R883" s="7">
        <v>42491</v>
      </c>
      <c r="S883" s="8">
        <f t="shared" si="104"/>
        <v>2016</v>
      </c>
      <c r="T883" s="8">
        <v>2016</v>
      </c>
      <c r="U883" s="8">
        <f t="shared" si="105"/>
        <v>6</v>
      </c>
      <c r="V883" s="7">
        <v>42491</v>
      </c>
      <c r="W883" t="s">
        <v>721</v>
      </c>
      <c r="X883" s="2">
        <v>0.30399999999999999</v>
      </c>
      <c r="Y883" s="6">
        <f t="shared" si="110"/>
        <v>8.115106377299057E-3</v>
      </c>
      <c r="AA883">
        <v>8952477</v>
      </c>
      <c r="AB883">
        <v>12250</v>
      </c>
      <c r="AC883">
        <v>10982760</v>
      </c>
      <c r="AD883" t="s">
        <v>6</v>
      </c>
      <c r="AE883">
        <v>58</v>
      </c>
      <c r="AF883">
        <v>5</v>
      </c>
      <c r="AH883" t="s">
        <v>45207</v>
      </c>
      <c r="AI883" t="s">
        <v>45206</v>
      </c>
      <c r="AJ883" t="s">
        <v>45205</v>
      </c>
      <c r="AK883" t="s">
        <v>45204</v>
      </c>
      <c r="AL883">
        <v>0</v>
      </c>
      <c r="AM883" s="5">
        <f t="shared" si="106"/>
        <v>0</v>
      </c>
      <c r="AN883" s="4">
        <f t="shared" si="111"/>
        <v>0</v>
      </c>
      <c r="AO883" s="3"/>
      <c r="AP883">
        <v>0</v>
      </c>
      <c r="AR883" t="s">
        <v>1</v>
      </c>
      <c r="AT883" s="2" t="s">
        <v>0</v>
      </c>
      <c r="AU883" s="1">
        <f t="shared" si="107"/>
        <v>0.56805744641093392</v>
      </c>
      <c r="AV883" s="1">
        <f t="shared" si="108"/>
        <v>0.40575531886495286</v>
      </c>
      <c r="AW883" s="1">
        <f t="shared" si="109"/>
        <v>0.24345319131897172</v>
      </c>
    </row>
    <row r="884" spans="1:49" x14ac:dyDescent="0.2">
      <c r="A884">
        <v>882</v>
      </c>
      <c r="B884" t="s">
        <v>45203</v>
      </c>
      <c r="C884" t="s">
        <v>45202</v>
      </c>
      <c r="F884" t="s">
        <v>45201</v>
      </c>
      <c r="G884" t="s">
        <v>17</v>
      </c>
      <c r="H884" t="s">
        <v>16</v>
      </c>
      <c r="I884" t="s">
        <v>45200</v>
      </c>
      <c r="J884">
        <v>60007709</v>
      </c>
      <c r="K884" t="s">
        <v>27286</v>
      </c>
      <c r="L884" t="s">
        <v>27285</v>
      </c>
      <c r="M884" t="s">
        <v>135</v>
      </c>
      <c r="N884">
        <v>3</v>
      </c>
      <c r="O884" t="s">
        <v>45199</v>
      </c>
      <c r="P884" t="s">
        <v>45198</v>
      </c>
      <c r="Q884" t="s">
        <v>45197</v>
      </c>
      <c r="R884" s="7">
        <v>42491</v>
      </c>
      <c r="S884" s="8">
        <f t="shared" si="104"/>
        <v>2016</v>
      </c>
      <c r="T884" s="8">
        <v>2016</v>
      </c>
      <c r="U884" s="8">
        <f t="shared" si="105"/>
        <v>6</v>
      </c>
      <c r="V884" s="7">
        <v>42491</v>
      </c>
      <c r="W884" t="s">
        <v>721</v>
      </c>
      <c r="X884" s="2">
        <v>0.30399999999999999</v>
      </c>
      <c r="Y884" s="6">
        <f t="shared" si="110"/>
        <v>8.115106377299057E-3</v>
      </c>
      <c r="AA884">
        <v>8952477</v>
      </c>
      <c r="AB884">
        <v>12250</v>
      </c>
      <c r="AC884">
        <v>10982760</v>
      </c>
      <c r="AD884" t="s">
        <v>6</v>
      </c>
      <c r="AE884">
        <v>58</v>
      </c>
      <c r="AF884">
        <v>5</v>
      </c>
      <c r="AH884" t="s">
        <v>45196</v>
      </c>
      <c r="AI884" t="s">
        <v>45195</v>
      </c>
      <c r="AJ884" t="s">
        <v>45194</v>
      </c>
      <c r="AK884" t="s">
        <v>45193</v>
      </c>
      <c r="AL884">
        <v>4</v>
      </c>
      <c r="AM884" s="5">
        <f t="shared" si="106"/>
        <v>0.66666666666666663</v>
      </c>
      <c r="AN884" s="4">
        <f t="shared" si="111"/>
        <v>1.0097185409567082E-3</v>
      </c>
      <c r="AO884" s="3"/>
      <c r="AP884">
        <v>0</v>
      </c>
      <c r="AR884" t="s">
        <v>1</v>
      </c>
      <c r="AT884" s="2" t="s">
        <v>0</v>
      </c>
      <c r="AU884" s="1">
        <f t="shared" si="107"/>
        <v>0.5983490026396352</v>
      </c>
      <c r="AV884" s="1">
        <f t="shared" si="108"/>
        <v>0.45624124591278825</v>
      </c>
      <c r="AW884" s="1">
        <f t="shared" si="109"/>
        <v>0.31413348918594125</v>
      </c>
    </row>
    <row r="885" spans="1:49" x14ac:dyDescent="0.2">
      <c r="A885">
        <v>883</v>
      </c>
      <c r="B885" t="s">
        <v>45192</v>
      </c>
      <c r="C885" t="s">
        <v>45191</v>
      </c>
      <c r="F885" t="s">
        <v>45190</v>
      </c>
      <c r="G885" t="s">
        <v>17</v>
      </c>
      <c r="H885" t="s">
        <v>16</v>
      </c>
      <c r="I885" t="s">
        <v>45189</v>
      </c>
      <c r="J885" t="s">
        <v>45188</v>
      </c>
      <c r="K885" t="s">
        <v>45187</v>
      </c>
      <c r="L885" t="s">
        <v>45186</v>
      </c>
      <c r="M885" t="s">
        <v>1928</v>
      </c>
      <c r="N885">
        <v>4</v>
      </c>
      <c r="O885" t="s">
        <v>45185</v>
      </c>
      <c r="P885" t="s">
        <v>45184</v>
      </c>
      <c r="Q885" t="s">
        <v>45183</v>
      </c>
      <c r="R885" s="7">
        <v>42491</v>
      </c>
      <c r="S885" s="8">
        <f t="shared" si="104"/>
        <v>2016</v>
      </c>
      <c r="T885" s="8">
        <v>2016</v>
      </c>
      <c r="U885" s="8">
        <f t="shared" si="105"/>
        <v>6</v>
      </c>
      <c r="V885" s="7">
        <v>42491</v>
      </c>
      <c r="W885" t="s">
        <v>45182</v>
      </c>
      <c r="X885" s="2">
        <v>0.254</v>
      </c>
      <c r="Y885" s="6">
        <f t="shared" si="110"/>
        <v>6.780384933664345E-3</v>
      </c>
      <c r="AA885">
        <v>19314973</v>
      </c>
      <c r="AB885">
        <v>5300152212</v>
      </c>
      <c r="AC885">
        <v>19314981</v>
      </c>
      <c r="AD885" t="s">
        <v>6</v>
      </c>
      <c r="AE885">
        <v>11</v>
      </c>
      <c r="AF885">
        <v>3</v>
      </c>
      <c r="AH885" t="s">
        <v>45181</v>
      </c>
      <c r="AI885" t="s">
        <v>45180</v>
      </c>
      <c r="AJ885" t="s">
        <v>45179</v>
      </c>
      <c r="AK885" t="s">
        <v>45178</v>
      </c>
      <c r="AL885">
        <v>2</v>
      </c>
      <c r="AM885" s="5">
        <f t="shared" si="106"/>
        <v>0.33333333333333331</v>
      </c>
      <c r="AN885" s="4">
        <f t="shared" si="111"/>
        <v>5.048592704783541E-4</v>
      </c>
      <c r="AO885" s="3"/>
      <c r="AP885">
        <v>0</v>
      </c>
      <c r="AR885" t="s">
        <v>1</v>
      </c>
      <c r="AT885" s="2" t="s">
        <v>0</v>
      </c>
      <c r="AU885" s="1">
        <f t="shared" si="107"/>
        <v>0.48977272347085477</v>
      </c>
      <c r="AV885" s="1">
        <f t="shared" si="108"/>
        <v>0.36426221020713495</v>
      </c>
      <c r="AW885" s="1">
        <f t="shared" si="109"/>
        <v>0.23875169694341516</v>
      </c>
    </row>
    <row r="886" spans="1:49" x14ac:dyDescent="0.2">
      <c r="A886">
        <v>884</v>
      </c>
      <c r="B886" t="s">
        <v>45177</v>
      </c>
      <c r="C886" t="s">
        <v>45176</v>
      </c>
      <c r="F886" t="s">
        <v>45175</v>
      </c>
      <c r="G886" t="s">
        <v>17</v>
      </c>
      <c r="H886" t="s">
        <v>16</v>
      </c>
      <c r="I886" t="s">
        <v>45174</v>
      </c>
      <c r="J886" t="s">
        <v>45173</v>
      </c>
      <c r="K886" t="s">
        <v>45172</v>
      </c>
      <c r="L886" t="s">
        <v>45171</v>
      </c>
      <c r="M886" t="s">
        <v>45170</v>
      </c>
      <c r="N886">
        <v>8</v>
      </c>
      <c r="O886" t="s">
        <v>45169</v>
      </c>
      <c r="P886" t="s">
        <v>45168</v>
      </c>
      <c r="Q886" t="s">
        <v>45167</v>
      </c>
      <c r="R886" s="7">
        <v>42491</v>
      </c>
      <c r="S886" s="8">
        <f t="shared" si="104"/>
        <v>2016</v>
      </c>
      <c r="T886" s="8">
        <v>2016</v>
      </c>
      <c r="U886" s="8">
        <f t="shared" si="105"/>
        <v>6</v>
      </c>
      <c r="V886" s="7">
        <v>42491</v>
      </c>
      <c r="W886" t="s">
        <v>45166</v>
      </c>
      <c r="X886" s="2">
        <v>0.64900000000000002</v>
      </c>
      <c r="Y886" s="6">
        <f t="shared" si="110"/>
        <v>1.7324684338378582E-2</v>
      </c>
      <c r="AA886">
        <v>201812</v>
      </c>
      <c r="AB886">
        <v>20398</v>
      </c>
      <c r="AC886">
        <v>14209098</v>
      </c>
      <c r="AD886" t="s">
        <v>6</v>
      </c>
      <c r="AE886">
        <v>63</v>
      </c>
      <c r="AF886">
        <v>2</v>
      </c>
      <c r="AH886" t="s">
        <v>45165</v>
      </c>
      <c r="AI886" t="s">
        <v>45164</v>
      </c>
      <c r="AJ886" t="s">
        <v>45163</v>
      </c>
      <c r="AK886" t="s">
        <v>45162</v>
      </c>
      <c r="AL886">
        <v>6</v>
      </c>
      <c r="AM886" s="5">
        <f t="shared" si="106"/>
        <v>1</v>
      </c>
      <c r="AN886" s="4">
        <f t="shared" si="111"/>
        <v>1.5145778114350624E-3</v>
      </c>
      <c r="AO886" s="3"/>
      <c r="AP886">
        <v>0</v>
      </c>
      <c r="AQ886" t="s">
        <v>27648</v>
      </c>
      <c r="AR886" t="s">
        <v>45161</v>
      </c>
      <c r="AS886" t="s">
        <v>27647</v>
      </c>
      <c r="AT886" s="2">
        <v>1.643</v>
      </c>
      <c r="AU886" s="1">
        <f t="shared" si="107"/>
        <v>1.2581652380295527</v>
      </c>
      <c r="AV886" s="1">
        <f t="shared" si="108"/>
        <v>0.94196310749068213</v>
      </c>
      <c r="AW886" s="1">
        <f t="shared" si="109"/>
        <v>0.62576097695181176</v>
      </c>
    </row>
    <row r="887" spans="1:49" x14ac:dyDescent="0.2">
      <c r="A887">
        <v>885</v>
      </c>
      <c r="B887" t="s">
        <v>45160</v>
      </c>
      <c r="C887" t="s">
        <v>45159</v>
      </c>
      <c r="D887" t="s">
        <v>45158</v>
      </c>
      <c r="F887" t="s">
        <v>45157</v>
      </c>
      <c r="G887" t="s">
        <v>17</v>
      </c>
      <c r="H887" t="s">
        <v>16</v>
      </c>
      <c r="I887" t="s">
        <v>45156</v>
      </c>
      <c r="J887" t="s">
        <v>45151</v>
      </c>
      <c r="K887" t="s">
        <v>45155</v>
      </c>
      <c r="L887" t="s">
        <v>45154</v>
      </c>
      <c r="M887" t="s">
        <v>9034</v>
      </c>
      <c r="N887">
        <v>2</v>
      </c>
      <c r="O887" t="s">
        <v>45153</v>
      </c>
      <c r="P887" t="s">
        <v>45152</v>
      </c>
      <c r="Q887" t="s">
        <v>45151</v>
      </c>
      <c r="R887" s="7">
        <v>42491</v>
      </c>
      <c r="S887" s="8">
        <f t="shared" si="104"/>
        <v>2016</v>
      </c>
      <c r="T887" s="8">
        <v>2016</v>
      </c>
      <c r="U887" s="8">
        <f t="shared" si="105"/>
        <v>6</v>
      </c>
      <c r="V887" s="7">
        <v>42491</v>
      </c>
      <c r="W887" t="s">
        <v>45150</v>
      </c>
      <c r="X887" s="2">
        <v>0.502</v>
      </c>
      <c r="Y887" s="6">
        <f t="shared" si="110"/>
        <v>1.3400603294092523E-2</v>
      </c>
      <c r="AA887">
        <v>10473203</v>
      </c>
      <c r="AB887">
        <v>25592</v>
      </c>
      <c r="AC887">
        <v>10959076</v>
      </c>
      <c r="AD887" t="s">
        <v>6</v>
      </c>
      <c r="AE887">
        <v>37</v>
      </c>
      <c r="AH887" t="s">
        <v>18205</v>
      </c>
      <c r="AI887" t="s">
        <v>45149</v>
      </c>
      <c r="AJ887" t="s">
        <v>45148</v>
      </c>
      <c r="AK887" t="s">
        <v>45147</v>
      </c>
      <c r="AL887">
        <v>3</v>
      </c>
      <c r="AM887" s="5">
        <f t="shared" si="106"/>
        <v>0.5</v>
      </c>
      <c r="AN887" s="4">
        <f t="shared" si="111"/>
        <v>7.572889057175312E-4</v>
      </c>
      <c r="AO887" s="3"/>
      <c r="AP887">
        <v>0</v>
      </c>
      <c r="AR887" t="s">
        <v>1</v>
      </c>
      <c r="AT887" s="2" t="s">
        <v>0</v>
      </c>
      <c r="AU887" s="1">
        <f t="shared" si="107"/>
        <v>0.96076089775800244</v>
      </c>
      <c r="AV887" s="1">
        <f t="shared" si="108"/>
        <v>0.70789460999050269</v>
      </c>
      <c r="AW887" s="1">
        <f t="shared" si="109"/>
        <v>0.45502832222300282</v>
      </c>
    </row>
    <row r="888" spans="1:49" x14ac:dyDescent="0.2">
      <c r="A888">
        <v>886</v>
      </c>
      <c r="B888" t="s">
        <v>45146</v>
      </c>
      <c r="C888" t="s">
        <v>45145</v>
      </c>
      <c r="D888" t="s">
        <v>45144</v>
      </c>
      <c r="F888" t="s">
        <v>45143</v>
      </c>
      <c r="G888" t="s">
        <v>17</v>
      </c>
      <c r="H888" t="s">
        <v>16</v>
      </c>
      <c r="I888" t="s">
        <v>45142</v>
      </c>
      <c r="J888" t="s">
        <v>45141</v>
      </c>
      <c r="K888" t="s">
        <v>45140</v>
      </c>
      <c r="L888" t="s">
        <v>2106</v>
      </c>
      <c r="M888" t="s">
        <v>230</v>
      </c>
      <c r="N888">
        <v>5</v>
      </c>
      <c r="O888" t="s">
        <v>45139</v>
      </c>
      <c r="P888" t="s">
        <v>45138</v>
      </c>
      <c r="Q888" t="s">
        <v>45137</v>
      </c>
      <c r="R888" s="7">
        <v>42491</v>
      </c>
      <c r="S888" s="8">
        <f t="shared" si="104"/>
        <v>2016</v>
      </c>
      <c r="T888" s="8">
        <v>2016</v>
      </c>
      <c r="U888" s="8">
        <f t="shared" si="105"/>
        <v>6</v>
      </c>
      <c r="V888" s="7">
        <v>42491</v>
      </c>
      <c r="W888" t="s">
        <v>32597</v>
      </c>
      <c r="X888" s="2">
        <v>0.90700000000000003</v>
      </c>
      <c r="Y888" s="6">
        <f t="shared" si="110"/>
        <v>2.4211846987533703E-2</v>
      </c>
      <c r="AA888">
        <v>1651684</v>
      </c>
      <c r="AB888">
        <v>25548</v>
      </c>
      <c r="AD888" t="s">
        <v>6</v>
      </c>
      <c r="AE888">
        <v>122</v>
      </c>
      <c r="AH888" t="s">
        <v>20944</v>
      </c>
      <c r="AI888" t="s">
        <v>45136</v>
      </c>
      <c r="AJ888" t="s">
        <v>45135</v>
      </c>
      <c r="AK888" t="s">
        <v>45134</v>
      </c>
      <c r="AL888">
        <v>21</v>
      </c>
      <c r="AM888" s="5">
        <f t="shared" si="106"/>
        <v>3.5</v>
      </c>
      <c r="AN888" s="4">
        <f t="shared" si="111"/>
        <v>5.301022340022719E-3</v>
      </c>
      <c r="AO888" s="3"/>
      <c r="AP888">
        <v>0</v>
      </c>
      <c r="AQ888" t="s">
        <v>222</v>
      </c>
      <c r="AR888">
        <v>61271293</v>
      </c>
      <c r="AS888" t="s">
        <v>221</v>
      </c>
      <c r="AT888" s="2">
        <v>4.6619999999999999</v>
      </c>
      <c r="AU888" s="1">
        <f t="shared" si="107"/>
        <v>1.8538599593280407</v>
      </c>
      <c r="AV888" s="1">
        <f t="shared" si="108"/>
        <v>1.4756434663778211</v>
      </c>
      <c r="AW888" s="1">
        <f t="shared" si="109"/>
        <v>1.0974269734276014</v>
      </c>
    </row>
    <row r="889" spans="1:49" x14ac:dyDescent="0.2">
      <c r="A889">
        <v>887</v>
      </c>
      <c r="B889" t="s">
        <v>45133</v>
      </c>
      <c r="C889" t="s">
        <v>45132</v>
      </c>
      <c r="E889">
        <v>26919727</v>
      </c>
      <c r="F889" t="s">
        <v>45131</v>
      </c>
      <c r="G889" t="s">
        <v>17</v>
      </c>
      <c r="H889" t="s">
        <v>16</v>
      </c>
      <c r="I889" t="s">
        <v>45130</v>
      </c>
      <c r="J889" t="s">
        <v>45129</v>
      </c>
      <c r="K889" t="s">
        <v>45128</v>
      </c>
      <c r="L889" t="s">
        <v>45127</v>
      </c>
      <c r="M889" t="s">
        <v>3927</v>
      </c>
      <c r="N889">
        <v>4</v>
      </c>
      <c r="O889" t="s">
        <v>45126</v>
      </c>
      <c r="P889" t="s">
        <v>45125</v>
      </c>
      <c r="Q889" t="s">
        <v>45124</v>
      </c>
      <c r="R889" s="7">
        <v>42491</v>
      </c>
      <c r="S889" s="8">
        <f t="shared" si="104"/>
        <v>2016</v>
      </c>
      <c r="T889" s="8">
        <v>2016</v>
      </c>
      <c r="U889" s="8">
        <f t="shared" si="105"/>
        <v>6</v>
      </c>
      <c r="V889" s="7">
        <v>42491</v>
      </c>
      <c r="W889" t="s">
        <v>34262</v>
      </c>
      <c r="X889" s="2">
        <v>0.53600000000000003</v>
      </c>
      <c r="Y889" s="6">
        <f t="shared" si="110"/>
        <v>1.430821387576413E-2</v>
      </c>
      <c r="AA889" t="s">
        <v>34261</v>
      </c>
      <c r="AB889">
        <v>20920</v>
      </c>
      <c r="AC889">
        <v>10970029</v>
      </c>
      <c r="AD889" t="s">
        <v>6</v>
      </c>
      <c r="AE889">
        <v>79</v>
      </c>
      <c r="AF889">
        <v>5</v>
      </c>
      <c r="AH889" t="s">
        <v>45123</v>
      </c>
      <c r="AI889" t="s">
        <v>45122</v>
      </c>
      <c r="AJ889" t="s">
        <v>45121</v>
      </c>
      <c r="AK889" t="s">
        <v>45120</v>
      </c>
      <c r="AL889">
        <v>4</v>
      </c>
      <c r="AM889" s="5">
        <f t="shared" si="106"/>
        <v>0.66666666666666663</v>
      </c>
      <c r="AN889" s="4">
        <f t="shared" si="111"/>
        <v>1.0097185409567082E-3</v>
      </c>
      <c r="AO889" s="3"/>
      <c r="AP889">
        <v>0</v>
      </c>
      <c r="AR889" t="s">
        <v>1</v>
      </c>
      <c r="AT889" s="2">
        <v>2.7690000000000001</v>
      </c>
      <c r="AU889" s="1">
        <f t="shared" si="107"/>
        <v>1.0318665275321903</v>
      </c>
      <c r="AV889" s="1">
        <f t="shared" si="108"/>
        <v>0.76589662083604193</v>
      </c>
      <c r="AW889" s="1">
        <f t="shared" si="109"/>
        <v>0.49992671413989348</v>
      </c>
    </row>
    <row r="890" spans="1:49" x14ac:dyDescent="0.2">
      <c r="A890">
        <v>888</v>
      </c>
      <c r="B890" t="s">
        <v>45119</v>
      </c>
      <c r="C890" t="s">
        <v>45118</v>
      </c>
      <c r="D890" t="s">
        <v>45117</v>
      </c>
      <c r="F890" t="s">
        <v>45116</v>
      </c>
      <c r="G890" t="s">
        <v>17</v>
      </c>
      <c r="H890" t="s">
        <v>16</v>
      </c>
      <c r="I890" t="s">
        <v>45115</v>
      </c>
      <c r="J890">
        <v>60024421</v>
      </c>
      <c r="K890" t="s">
        <v>15886</v>
      </c>
      <c r="L890" t="s">
        <v>15885</v>
      </c>
      <c r="M890" t="s">
        <v>2375</v>
      </c>
      <c r="N890">
        <v>4</v>
      </c>
      <c r="O890" t="s">
        <v>45114</v>
      </c>
      <c r="P890" t="s">
        <v>45113</v>
      </c>
      <c r="Q890" t="s">
        <v>45112</v>
      </c>
      <c r="R890" s="7">
        <v>42491</v>
      </c>
      <c r="S890" s="8">
        <f t="shared" si="104"/>
        <v>2016</v>
      </c>
      <c r="T890" s="8">
        <v>2016</v>
      </c>
      <c r="U890" s="8">
        <f t="shared" si="105"/>
        <v>6</v>
      </c>
      <c r="V890" s="7" t="s">
        <v>45111</v>
      </c>
      <c r="W890" t="s">
        <v>14770</v>
      </c>
      <c r="X890" s="2">
        <v>0.89400000000000002</v>
      </c>
      <c r="Y890" s="6">
        <f t="shared" si="110"/>
        <v>2.3864819412188678E-2</v>
      </c>
      <c r="AA890">
        <v>15375110</v>
      </c>
      <c r="AB890">
        <v>61490</v>
      </c>
      <c r="AD890" t="s">
        <v>6</v>
      </c>
      <c r="AE890">
        <v>145</v>
      </c>
      <c r="AH890" t="s">
        <v>24946</v>
      </c>
      <c r="AI890" t="s">
        <v>45110</v>
      </c>
      <c r="AJ890" t="s">
        <v>45109</v>
      </c>
      <c r="AK890" t="s">
        <v>45108</v>
      </c>
      <c r="AL890">
        <v>20</v>
      </c>
      <c r="AM890" s="5">
        <f t="shared" si="106"/>
        <v>3.3333333333333335</v>
      </c>
      <c r="AN890" s="4">
        <f t="shared" si="111"/>
        <v>5.0485927047835416E-3</v>
      </c>
      <c r="AO890" s="3"/>
      <c r="AP890">
        <v>0</v>
      </c>
      <c r="AR890" t="s">
        <v>1</v>
      </c>
      <c r="AT890" s="2">
        <v>4.1230000000000002</v>
      </c>
      <c r="AU890" s="1">
        <f t="shared" si="107"/>
        <v>1.8219951399967134</v>
      </c>
      <c r="AV890" s="1">
        <f t="shared" si="108"/>
        <v>1.4456706058486111</v>
      </c>
      <c r="AW890" s="1">
        <f t="shared" si="109"/>
        <v>1.0693460717005081</v>
      </c>
    </row>
    <row r="891" spans="1:49" x14ac:dyDescent="0.2">
      <c r="A891">
        <v>889</v>
      </c>
      <c r="B891" t="s">
        <v>45107</v>
      </c>
      <c r="C891" t="s">
        <v>45106</v>
      </c>
      <c r="D891" t="s">
        <v>45105</v>
      </c>
      <c r="F891" t="s">
        <v>45104</v>
      </c>
      <c r="G891" t="s">
        <v>17</v>
      </c>
      <c r="H891" t="s">
        <v>16</v>
      </c>
      <c r="I891" t="s">
        <v>45103</v>
      </c>
      <c r="J891">
        <v>60016576</v>
      </c>
      <c r="K891" t="s">
        <v>45102</v>
      </c>
      <c r="L891" t="s">
        <v>16522</v>
      </c>
      <c r="M891" t="s">
        <v>1424</v>
      </c>
      <c r="N891">
        <v>7</v>
      </c>
      <c r="O891" t="s">
        <v>45101</v>
      </c>
      <c r="P891" t="s">
        <v>45100</v>
      </c>
      <c r="Q891" t="s">
        <v>45099</v>
      </c>
      <c r="R891" s="7">
        <v>42491</v>
      </c>
      <c r="S891" s="8">
        <f t="shared" ref="S891:S954" si="112">YEAR(R891)</f>
        <v>2016</v>
      </c>
      <c r="T891" s="8">
        <v>2016</v>
      </c>
      <c r="U891" s="8">
        <f t="shared" ref="U891:U954" si="113">2022-T891</f>
        <v>6</v>
      </c>
      <c r="V891" s="7">
        <v>42491</v>
      </c>
      <c r="W891" t="s">
        <v>45098</v>
      </c>
      <c r="X891" s="2">
        <v>0.42399999999999999</v>
      </c>
      <c r="Y891" s="6">
        <f t="shared" si="110"/>
        <v>1.1318437842022371E-2</v>
      </c>
      <c r="AA891">
        <v>9242031</v>
      </c>
      <c r="AB891">
        <v>21999</v>
      </c>
      <c r="AD891" t="s">
        <v>6</v>
      </c>
      <c r="AE891">
        <v>84</v>
      </c>
      <c r="AH891" t="s">
        <v>2329</v>
      </c>
      <c r="AI891" t="s">
        <v>45097</v>
      </c>
      <c r="AJ891" t="s">
        <v>45096</v>
      </c>
      <c r="AK891" t="s">
        <v>45095</v>
      </c>
      <c r="AL891">
        <v>3</v>
      </c>
      <c r="AM891" s="5">
        <f t="shared" ref="AM891:AM954" si="114">AL891/U891</f>
        <v>0.5</v>
      </c>
      <c r="AN891" s="4">
        <f t="shared" si="111"/>
        <v>7.572889057175312E-4</v>
      </c>
      <c r="AO891" s="3"/>
      <c r="AP891">
        <v>0</v>
      </c>
      <c r="AQ891" t="s">
        <v>38871</v>
      </c>
      <c r="AR891" t="s">
        <v>45094</v>
      </c>
      <c r="AS891" t="s">
        <v>38869</v>
      </c>
      <c r="AT891" s="2">
        <v>2.5070000000000001</v>
      </c>
      <c r="AU891" s="1">
        <f t="shared" ref="AU891:AU954" si="115">(Y891*0.7+AN891*0.3)*100</f>
        <v>0.8150093161130918</v>
      </c>
      <c r="AV891" s="1">
        <f t="shared" ref="AV891:AV954" si="116">(Y891*0.5+AN891*0.5)*100</f>
        <v>0.60378633738699505</v>
      </c>
      <c r="AW891" s="1">
        <f t="shared" ref="AW891:AW954" si="117">(Y891*0.3+AN891*0.7)*100</f>
        <v>0.39256335866089831</v>
      </c>
    </row>
    <row r="892" spans="1:49" x14ac:dyDescent="0.2">
      <c r="A892">
        <v>890</v>
      </c>
      <c r="B892" t="s">
        <v>45093</v>
      </c>
      <c r="C892" t="s">
        <v>45092</v>
      </c>
      <c r="D892" t="s">
        <v>45091</v>
      </c>
      <c r="F892" t="s">
        <v>45090</v>
      </c>
      <c r="G892" t="s">
        <v>17</v>
      </c>
      <c r="H892" t="s">
        <v>16</v>
      </c>
      <c r="I892" t="s">
        <v>1440</v>
      </c>
      <c r="J892" t="s">
        <v>45089</v>
      </c>
      <c r="K892" t="s">
        <v>45088</v>
      </c>
      <c r="L892" t="s">
        <v>45087</v>
      </c>
      <c r="M892" t="s">
        <v>230</v>
      </c>
      <c r="N892">
        <v>5</v>
      </c>
      <c r="O892" t="s">
        <v>45086</v>
      </c>
      <c r="P892" t="s">
        <v>45085</v>
      </c>
      <c r="Q892" t="s">
        <v>45084</v>
      </c>
      <c r="R892" s="7">
        <v>42491</v>
      </c>
      <c r="S892" s="8">
        <f t="shared" si="112"/>
        <v>2016</v>
      </c>
      <c r="T892" s="8">
        <v>2016</v>
      </c>
      <c r="U892" s="8">
        <f t="shared" si="113"/>
        <v>6</v>
      </c>
      <c r="V892" s="7">
        <v>42491</v>
      </c>
      <c r="W892" t="s">
        <v>1553</v>
      </c>
      <c r="X892" s="2">
        <v>0.54700000000000004</v>
      </c>
      <c r="Y892" s="6">
        <f t="shared" si="110"/>
        <v>1.4601852593363766E-2</v>
      </c>
      <c r="AA892">
        <v>14348411</v>
      </c>
      <c r="AB892">
        <v>17683</v>
      </c>
      <c r="AC892">
        <v>16180399</v>
      </c>
      <c r="AD892" t="s">
        <v>6</v>
      </c>
      <c r="AE892">
        <v>70</v>
      </c>
      <c r="AF892">
        <v>5</v>
      </c>
      <c r="AH892" t="s">
        <v>45083</v>
      </c>
      <c r="AI892" t="s">
        <v>45082</v>
      </c>
      <c r="AJ892" t="s">
        <v>45081</v>
      </c>
      <c r="AK892" t="s">
        <v>45080</v>
      </c>
      <c r="AL892">
        <v>9</v>
      </c>
      <c r="AM892" s="5">
        <f t="shared" si="114"/>
        <v>1.5</v>
      </c>
      <c r="AN892" s="4">
        <f t="shared" si="111"/>
        <v>2.2718667171525938E-3</v>
      </c>
      <c r="AO892" s="3"/>
      <c r="AP892">
        <v>0</v>
      </c>
      <c r="AQ892" t="s">
        <v>222</v>
      </c>
      <c r="AR892">
        <v>61102070</v>
      </c>
      <c r="AS892" t="s">
        <v>221</v>
      </c>
      <c r="AT892" s="2" t="s">
        <v>0</v>
      </c>
      <c r="AU892" s="1">
        <f t="shared" si="115"/>
        <v>1.0902856830500414</v>
      </c>
      <c r="AV892" s="1">
        <f t="shared" si="116"/>
        <v>0.84368596552581809</v>
      </c>
      <c r="AW892" s="1">
        <f t="shared" si="117"/>
        <v>0.5970862480015946</v>
      </c>
    </row>
    <row r="893" spans="1:49" x14ac:dyDescent="0.2">
      <c r="A893">
        <v>891</v>
      </c>
      <c r="B893" t="s">
        <v>45079</v>
      </c>
      <c r="C893" t="s">
        <v>45078</v>
      </c>
      <c r="D893" t="s">
        <v>45077</v>
      </c>
      <c r="F893" t="s">
        <v>45076</v>
      </c>
      <c r="G893" t="s">
        <v>17</v>
      </c>
      <c r="H893" t="s">
        <v>16</v>
      </c>
      <c r="I893" t="s">
        <v>3718</v>
      </c>
      <c r="J893">
        <v>60017060</v>
      </c>
      <c r="K893" t="s">
        <v>13619</v>
      </c>
      <c r="L893" t="s">
        <v>2244</v>
      </c>
      <c r="M893" t="s">
        <v>340</v>
      </c>
      <c r="N893">
        <v>4</v>
      </c>
      <c r="O893" t="s">
        <v>45075</v>
      </c>
      <c r="P893" t="s">
        <v>45074</v>
      </c>
      <c r="Q893" t="s">
        <v>45073</v>
      </c>
      <c r="R893" s="7">
        <v>42491</v>
      </c>
      <c r="S893" s="8">
        <f t="shared" si="112"/>
        <v>2016</v>
      </c>
      <c r="T893" s="8">
        <v>2016</v>
      </c>
      <c r="U893" s="8">
        <f t="shared" si="113"/>
        <v>6</v>
      </c>
      <c r="V893" s="7">
        <v>42491</v>
      </c>
      <c r="W893" t="s">
        <v>1366</v>
      </c>
      <c r="X893" s="2">
        <v>0.48199999999999998</v>
      </c>
      <c r="Y893" s="6">
        <f t="shared" si="110"/>
        <v>1.2866714716638637E-2</v>
      </c>
      <c r="AA893">
        <v>304026</v>
      </c>
      <c r="AB893">
        <v>110152</v>
      </c>
      <c r="AD893" t="s">
        <v>6</v>
      </c>
      <c r="AE893">
        <v>127</v>
      </c>
      <c r="AF893">
        <v>10</v>
      </c>
      <c r="AH893" t="s">
        <v>45072</v>
      </c>
      <c r="AI893" t="s">
        <v>45071</v>
      </c>
      <c r="AJ893" t="s">
        <v>45070</v>
      </c>
      <c r="AK893" t="s">
        <v>45069</v>
      </c>
      <c r="AL893">
        <v>6</v>
      </c>
      <c r="AM893" s="5">
        <f t="shared" si="114"/>
        <v>1</v>
      </c>
      <c r="AN893" s="4">
        <f t="shared" si="111"/>
        <v>1.5145778114350624E-3</v>
      </c>
      <c r="AO893" s="3"/>
      <c r="AP893">
        <v>0</v>
      </c>
      <c r="AQ893" t="s">
        <v>222</v>
      </c>
      <c r="AR893" t="s">
        <v>45068</v>
      </c>
      <c r="AS893" t="s">
        <v>221</v>
      </c>
      <c r="AT893" s="2">
        <v>2.4430000000000001</v>
      </c>
      <c r="AU893" s="1">
        <f t="shared" si="115"/>
        <v>0.94610736450775645</v>
      </c>
      <c r="AV893" s="1">
        <f t="shared" si="116"/>
        <v>0.71906462640368496</v>
      </c>
      <c r="AW893" s="1">
        <f t="shared" si="117"/>
        <v>0.49202188829961341</v>
      </c>
    </row>
    <row r="894" spans="1:49" x14ac:dyDescent="0.2">
      <c r="A894">
        <v>892</v>
      </c>
      <c r="B894" t="s">
        <v>45067</v>
      </c>
      <c r="C894" t="s">
        <v>45066</v>
      </c>
      <c r="D894" t="s">
        <v>45065</v>
      </c>
      <c r="F894" t="s">
        <v>45064</v>
      </c>
      <c r="G894" t="s">
        <v>17</v>
      </c>
      <c r="H894" t="s">
        <v>16</v>
      </c>
      <c r="I894" t="s">
        <v>45063</v>
      </c>
      <c r="J894">
        <v>60005308</v>
      </c>
      <c r="K894" t="s">
        <v>45062</v>
      </c>
      <c r="L894" t="s">
        <v>2789</v>
      </c>
      <c r="M894" t="s">
        <v>2788</v>
      </c>
      <c r="N894">
        <v>1</v>
      </c>
      <c r="O894" t="s">
        <v>45061</v>
      </c>
      <c r="P894">
        <v>24781176400</v>
      </c>
      <c r="Q894">
        <v>60005308</v>
      </c>
      <c r="R894" s="7">
        <v>42491</v>
      </c>
      <c r="S894" s="8">
        <f t="shared" si="112"/>
        <v>2016</v>
      </c>
      <c r="T894" s="8">
        <v>2016</v>
      </c>
      <c r="U894" s="8">
        <f t="shared" si="113"/>
        <v>6</v>
      </c>
      <c r="V894" s="7">
        <v>42491</v>
      </c>
      <c r="W894" t="s">
        <v>1553</v>
      </c>
      <c r="X894" s="2">
        <v>0.54700000000000004</v>
      </c>
      <c r="Y894" s="6">
        <f t="shared" si="110"/>
        <v>1.4601852593363766E-2</v>
      </c>
      <c r="AA894">
        <v>14348411</v>
      </c>
      <c r="AB894">
        <v>17683</v>
      </c>
      <c r="AC894">
        <v>16180399</v>
      </c>
      <c r="AD894" t="s">
        <v>6</v>
      </c>
      <c r="AE894">
        <v>70</v>
      </c>
      <c r="AF894">
        <v>5</v>
      </c>
      <c r="AH894" t="s">
        <v>45060</v>
      </c>
      <c r="AI894" t="s">
        <v>45059</v>
      </c>
      <c r="AJ894" t="s">
        <v>45058</v>
      </c>
      <c r="AK894" t="s">
        <v>45057</v>
      </c>
      <c r="AL894">
        <v>8</v>
      </c>
      <c r="AM894" s="5">
        <f t="shared" si="114"/>
        <v>1.3333333333333333</v>
      </c>
      <c r="AN894" s="4">
        <f t="shared" si="111"/>
        <v>2.0194370819134164E-3</v>
      </c>
      <c r="AO894" s="3"/>
      <c r="AP894">
        <v>0</v>
      </c>
      <c r="AR894" t="s">
        <v>1</v>
      </c>
      <c r="AT894" s="2" t="s">
        <v>0</v>
      </c>
      <c r="AU894" s="1">
        <f t="shared" si="115"/>
        <v>1.082712793992866</v>
      </c>
      <c r="AV894" s="1">
        <f t="shared" si="116"/>
        <v>0.83106448376385911</v>
      </c>
      <c r="AW894" s="1">
        <f t="shared" si="117"/>
        <v>0.57941617353485209</v>
      </c>
    </row>
    <row r="895" spans="1:49" x14ac:dyDescent="0.2">
      <c r="A895">
        <v>893</v>
      </c>
      <c r="B895" t="s">
        <v>45056</v>
      </c>
      <c r="C895" t="s">
        <v>45055</v>
      </c>
      <c r="D895" t="s">
        <v>45054</v>
      </c>
      <c r="F895" t="s">
        <v>45053</v>
      </c>
      <c r="G895" t="s">
        <v>17</v>
      </c>
      <c r="H895" t="s">
        <v>16</v>
      </c>
      <c r="I895" t="s">
        <v>45052</v>
      </c>
      <c r="J895" t="s">
        <v>45051</v>
      </c>
      <c r="K895" t="s">
        <v>45050</v>
      </c>
      <c r="L895" t="s">
        <v>45049</v>
      </c>
      <c r="M895" t="s">
        <v>2318</v>
      </c>
      <c r="N895">
        <v>4</v>
      </c>
      <c r="O895" t="s">
        <v>45048</v>
      </c>
      <c r="P895" t="s">
        <v>45047</v>
      </c>
      <c r="Q895" t="s">
        <v>45046</v>
      </c>
      <c r="R895" s="7">
        <v>42491</v>
      </c>
      <c r="S895" s="8">
        <f t="shared" si="112"/>
        <v>2016</v>
      </c>
      <c r="T895" s="8">
        <v>2016</v>
      </c>
      <c r="U895" s="8">
        <f t="shared" si="113"/>
        <v>6</v>
      </c>
      <c r="V895" s="7">
        <v>42491</v>
      </c>
      <c r="W895" t="s">
        <v>45045</v>
      </c>
      <c r="X895" s="2">
        <v>0.77200000000000002</v>
      </c>
      <c r="Y895" s="6">
        <f t="shared" si="110"/>
        <v>2.0608099089719976E-2</v>
      </c>
      <c r="AA895">
        <v>2632241</v>
      </c>
      <c r="AB895">
        <v>15424</v>
      </c>
      <c r="AD895" t="s">
        <v>6</v>
      </c>
      <c r="AE895">
        <v>86</v>
      </c>
      <c r="AH895" t="s">
        <v>45044</v>
      </c>
      <c r="AI895" t="s">
        <v>45043</v>
      </c>
      <c r="AJ895" t="s">
        <v>45042</v>
      </c>
      <c r="AK895" t="s">
        <v>45041</v>
      </c>
      <c r="AL895">
        <v>16</v>
      </c>
      <c r="AM895" s="5">
        <f t="shared" si="114"/>
        <v>2.6666666666666665</v>
      </c>
      <c r="AN895" s="4">
        <f t="shared" si="111"/>
        <v>4.0388741638268328E-3</v>
      </c>
      <c r="AO895" s="3"/>
      <c r="AP895">
        <v>0</v>
      </c>
      <c r="AR895" t="s">
        <v>45040</v>
      </c>
      <c r="AS895" t="s">
        <v>45039</v>
      </c>
      <c r="AT895" s="2" t="s">
        <v>0</v>
      </c>
      <c r="AU895" s="1">
        <f t="shared" si="115"/>
        <v>1.5637331611952032</v>
      </c>
      <c r="AV895" s="1">
        <f t="shared" si="116"/>
        <v>1.2323486626773403</v>
      </c>
      <c r="AW895" s="1">
        <f t="shared" si="117"/>
        <v>0.90096416415947767</v>
      </c>
    </row>
    <row r="896" spans="1:49" x14ac:dyDescent="0.2">
      <c r="A896">
        <v>894</v>
      </c>
      <c r="B896" t="s">
        <v>45038</v>
      </c>
      <c r="C896" t="s">
        <v>45037</v>
      </c>
      <c r="D896" t="s">
        <v>45036</v>
      </c>
      <c r="F896" t="s">
        <v>45035</v>
      </c>
      <c r="G896" t="s">
        <v>17</v>
      </c>
      <c r="H896" t="s">
        <v>16</v>
      </c>
      <c r="I896" t="s">
        <v>5893</v>
      </c>
      <c r="J896">
        <v>60104201</v>
      </c>
      <c r="K896" t="s">
        <v>45034</v>
      </c>
      <c r="L896" t="s">
        <v>5639</v>
      </c>
      <c r="M896" t="s">
        <v>5638</v>
      </c>
      <c r="N896">
        <v>3</v>
      </c>
      <c r="O896" t="s">
        <v>45033</v>
      </c>
      <c r="P896" t="s">
        <v>45032</v>
      </c>
      <c r="Q896" t="s">
        <v>45031</v>
      </c>
      <c r="R896" s="7">
        <v>42491</v>
      </c>
      <c r="S896" s="8">
        <f t="shared" si="112"/>
        <v>2016</v>
      </c>
      <c r="T896" s="8">
        <v>2016</v>
      </c>
      <c r="U896" s="8">
        <f t="shared" si="113"/>
        <v>6</v>
      </c>
      <c r="V896" s="7">
        <v>42491</v>
      </c>
      <c r="W896" t="s">
        <v>25387</v>
      </c>
      <c r="X896" s="2">
        <v>0.26</v>
      </c>
      <c r="Y896" s="6">
        <f t="shared" si="110"/>
        <v>6.9405515069005099E-3</v>
      </c>
      <c r="AA896">
        <v>17590787</v>
      </c>
      <c r="AB896">
        <v>19700186823</v>
      </c>
      <c r="AC896">
        <v>17590795</v>
      </c>
      <c r="AD896" t="s">
        <v>6</v>
      </c>
      <c r="AE896">
        <v>8</v>
      </c>
      <c r="AF896">
        <v>3</v>
      </c>
      <c r="AH896" t="s">
        <v>45030</v>
      </c>
      <c r="AI896" t="s">
        <v>45029</v>
      </c>
      <c r="AJ896" t="s">
        <v>45028</v>
      </c>
      <c r="AK896" t="s">
        <v>45027</v>
      </c>
      <c r="AL896">
        <v>0</v>
      </c>
      <c r="AM896" s="5">
        <f t="shared" si="114"/>
        <v>0</v>
      </c>
      <c r="AN896" s="4">
        <f t="shared" si="111"/>
        <v>0</v>
      </c>
      <c r="AO896" s="3"/>
      <c r="AP896">
        <v>0</v>
      </c>
      <c r="AR896" t="s">
        <v>1</v>
      </c>
      <c r="AT896" s="2" t="s">
        <v>0</v>
      </c>
      <c r="AU896" s="1">
        <f t="shared" si="115"/>
        <v>0.48583860548303565</v>
      </c>
      <c r="AV896" s="1">
        <f t="shared" si="116"/>
        <v>0.34702757534502549</v>
      </c>
      <c r="AW896" s="1">
        <f t="shared" si="117"/>
        <v>0.2082165452070153</v>
      </c>
    </row>
    <row r="897" spans="1:49" x14ac:dyDescent="0.2">
      <c r="A897">
        <v>895</v>
      </c>
      <c r="B897" t="s">
        <v>45026</v>
      </c>
      <c r="C897" t="s">
        <v>45025</v>
      </c>
      <c r="F897" t="s">
        <v>45024</v>
      </c>
      <c r="G897" t="s">
        <v>17</v>
      </c>
      <c r="H897" t="s">
        <v>16</v>
      </c>
      <c r="I897" t="s">
        <v>45023</v>
      </c>
      <c r="J897">
        <v>60119448</v>
      </c>
      <c r="K897" t="s">
        <v>45022</v>
      </c>
      <c r="L897" t="s">
        <v>45021</v>
      </c>
      <c r="M897" t="s">
        <v>411</v>
      </c>
      <c r="N897">
        <v>4</v>
      </c>
      <c r="O897" t="s">
        <v>45020</v>
      </c>
      <c r="P897" t="s">
        <v>45019</v>
      </c>
      <c r="Q897" t="s">
        <v>45018</v>
      </c>
      <c r="R897" s="7">
        <v>42491</v>
      </c>
      <c r="S897" s="8">
        <f t="shared" si="112"/>
        <v>2016</v>
      </c>
      <c r="T897" s="8">
        <v>2016</v>
      </c>
      <c r="U897" s="8">
        <f t="shared" si="113"/>
        <v>6</v>
      </c>
      <c r="V897" s="7">
        <v>42491</v>
      </c>
      <c r="W897" t="s">
        <v>44983</v>
      </c>
      <c r="X897" s="2">
        <v>0.27600000000000002</v>
      </c>
      <c r="Y897" s="6">
        <f t="shared" si="110"/>
        <v>7.367662368863619E-3</v>
      </c>
      <c r="AA897">
        <v>19398018</v>
      </c>
      <c r="AB897">
        <v>11400153333</v>
      </c>
      <c r="AC897">
        <v>19398115</v>
      </c>
      <c r="AD897" t="s">
        <v>6</v>
      </c>
      <c r="AE897">
        <v>83</v>
      </c>
      <c r="AF897">
        <v>2</v>
      </c>
      <c r="AH897" t="s">
        <v>45017</v>
      </c>
      <c r="AI897" t="s">
        <v>45016</v>
      </c>
      <c r="AJ897" t="s">
        <v>45015</v>
      </c>
      <c r="AK897" t="s">
        <v>45014</v>
      </c>
      <c r="AL897">
        <v>4</v>
      </c>
      <c r="AM897" s="5">
        <f t="shared" si="114"/>
        <v>0.66666666666666663</v>
      </c>
      <c r="AN897" s="4">
        <f t="shared" si="111"/>
        <v>1.0097185409567082E-3</v>
      </c>
      <c r="AO897" s="3"/>
      <c r="AP897">
        <v>0</v>
      </c>
      <c r="AR897" t="s">
        <v>1</v>
      </c>
      <c r="AT897" s="2" t="s">
        <v>0</v>
      </c>
      <c r="AU897" s="1">
        <f t="shared" si="115"/>
        <v>0.54602792204915451</v>
      </c>
      <c r="AV897" s="1">
        <f t="shared" si="116"/>
        <v>0.41886904549101633</v>
      </c>
      <c r="AW897" s="1">
        <f t="shared" si="117"/>
        <v>0.29171016893287816</v>
      </c>
    </row>
    <row r="898" spans="1:49" x14ac:dyDescent="0.2">
      <c r="A898">
        <v>896</v>
      </c>
      <c r="B898" t="s">
        <v>45013</v>
      </c>
      <c r="C898" t="s">
        <v>45012</v>
      </c>
      <c r="F898" t="s">
        <v>45011</v>
      </c>
      <c r="G898" t="s">
        <v>17</v>
      </c>
      <c r="H898" t="s">
        <v>16</v>
      </c>
      <c r="I898" t="s">
        <v>45010</v>
      </c>
      <c r="J898">
        <v>60021378</v>
      </c>
      <c r="K898" t="s">
        <v>45009</v>
      </c>
      <c r="L898" t="s">
        <v>45008</v>
      </c>
      <c r="M898" t="s">
        <v>411</v>
      </c>
      <c r="N898">
        <v>3</v>
      </c>
      <c r="O898" t="s">
        <v>45007</v>
      </c>
      <c r="P898" t="s">
        <v>45006</v>
      </c>
      <c r="Q898" t="s">
        <v>45005</v>
      </c>
      <c r="R898" s="7">
        <v>42491</v>
      </c>
      <c r="S898" s="8">
        <f t="shared" si="112"/>
        <v>2016</v>
      </c>
      <c r="T898" s="8">
        <v>2016</v>
      </c>
      <c r="U898" s="8">
        <f t="shared" si="113"/>
        <v>6</v>
      </c>
      <c r="V898" s="7">
        <v>42491</v>
      </c>
      <c r="W898" t="s">
        <v>44983</v>
      </c>
      <c r="X898" s="2">
        <v>0.27600000000000002</v>
      </c>
      <c r="Y898" s="6">
        <f t="shared" si="110"/>
        <v>7.367662368863619E-3</v>
      </c>
      <c r="AA898">
        <v>19398018</v>
      </c>
      <c r="AB898">
        <v>11400153333</v>
      </c>
      <c r="AC898">
        <v>19398115</v>
      </c>
      <c r="AD898" t="s">
        <v>6</v>
      </c>
      <c r="AE898">
        <v>83</v>
      </c>
      <c r="AF898">
        <v>2</v>
      </c>
      <c r="AH898" t="s">
        <v>45004</v>
      </c>
      <c r="AI898" t="s">
        <v>45003</v>
      </c>
      <c r="AJ898" t="s">
        <v>45002</v>
      </c>
      <c r="AK898" t="s">
        <v>45001</v>
      </c>
      <c r="AL898">
        <v>3</v>
      </c>
      <c r="AM898" s="5">
        <f t="shared" si="114"/>
        <v>0.5</v>
      </c>
      <c r="AN898" s="4">
        <f t="shared" si="111"/>
        <v>7.572889057175312E-4</v>
      </c>
      <c r="AO898" s="3"/>
      <c r="AP898">
        <v>0</v>
      </c>
      <c r="AR898" t="s">
        <v>1</v>
      </c>
      <c r="AT898" s="2" t="s">
        <v>0</v>
      </c>
      <c r="AU898" s="1">
        <f t="shared" si="115"/>
        <v>0.53845503299197928</v>
      </c>
      <c r="AV898" s="1">
        <f t="shared" si="116"/>
        <v>0.40624756372905746</v>
      </c>
      <c r="AW898" s="1">
        <f t="shared" si="117"/>
        <v>0.27404009446613575</v>
      </c>
    </row>
    <row r="899" spans="1:49" x14ac:dyDescent="0.2">
      <c r="A899">
        <v>897</v>
      </c>
      <c r="B899" t="s">
        <v>45000</v>
      </c>
      <c r="C899" t="s">
        <v>44999</v>
      </c>
      <c r="F899" t="s">
        <v>44998</v>
      </c>
      <c r="G899" t="s">
        <v>17</v>
      </c>
      <c r="H899" t="s">
        <v>16</v>
      </c>
      <c r="I899" t="s">
        <v>2050</v>
      </c>
      <c r="J899">
        <v>60012370</v>
      </c>
      <c r="K899" t="s">
        <v>4965</v>
      </c>
      <c r="L899" t="s">
        <v>4964</v>
      </c>
      <c r="M899" t="s">
        <v>311</v>
      </c>
      <c r="N899">
        <v>3</v>
      </c>
      <c r="O899" t="s">
        <v>44997</v>
      </c>
      <c r="P899" t="s">
        <v>44996</v>
      </c>
      <c r="Q899" t="s">
        <v>4961</v>
      </c>
      <c r="R899" s="7">
        <v>42491</v>
      </c>
      <c r="S899" s="8">
        <f t="shared" si="112"/>
        <v>2016</v>
      </c>
      <c r="T899" s="8">
        <v>2016</v>
      </c>
      <c r="U899" s="8">
        <f t="shared" si="113"/>
        <v>6</v>
      </c>
      <c r="V899" s="7">
        <v>42491</v>
      </c>
      <c r="W899" t="s">
        <v>44983</v>
      </c>
      <c r="X899" s="2">
        <v>0.27600000000000002</v>
      </c>
      <c r="Y899" s="6">
        <f t="shared" ref="Y899:Y962" si="118">(X899-$Z$3)/($Z$2-$Z$3)</f>
        <v>7.367662368863619E-3</v>
      </c>
      <c r="AA899">
        <v>19398018</v>
      </c>
      <c r="AB899">
        <v>11400153333</v>
      </c>
      <c r="AC899">
        <v>19398115</v>
      </c>
      <c r="AD899" t="s">
        <v>6</v>
      </c>
      <c r="AE899">
        <v>83</v>
      </c>
      <c r="AF899">
        <v>2</v>
      </c>
      <c r="AH899" t="s">
        <v>44995</v>
      </c>
      <c r="AI899" t="s">
        <v>44994</v>
      </c>
      <c r="AJ899" t="s">
        <v>44993</v>
      </c>
      <c r="AK899" t="s">
        <v>44992</v>
      </c>
      <c r="AL899">
        <v>7</v>
      </c>
      <c r="AM899" s="5">
        <f t="shared" si="114"/>
        <v>1.1666666666666667</v>
      </c>
      <c r="AN899" s="4">
        <f t="shared" ref="AN899:AN962" si="119">(AM899-$AO$3)/($AO$2-$AO$3)</f>
        <v>1.7670074466742396E-3</v>
      </c>
      <c r="AO899" s="3"/>
      <c r="AP899">
        <v>0</v>
      </c>
      <c r="AR899" t="s">
        <v>1</v>
      </c>
      <c r="AT899" s="2" t="s">
        <v>0</v>
      </c>
      <c r="AU899" s="1">
        <f t="shared" si="115"/>
        <v>0.56874658922068055</v>
      </c>
      <c r="AV899" s="1">
        <f t="shared" si="116"/>
        <v>0.45673349077689296</v>
      </c>
      <c r="AW899" s="1">
        <f t="shared" si="117"/>
        <v>0.34472039233310536</v>
      </c>
    </row>
    <row r="900" spans="1:49" x14ac:dyDescent="0.2">
      <c r="A900">
        <v>898</v>
      </c>
      <c r="B900" t="s">
        <v>44991</v>
      </c>
      <c r="C900" t="s">
        <v>44990</v>
      </c>
      <c r="F900" t="s">
        <v>44989</v>
      </c>
      <c r="G900" t="s">
        <v>17</v>
      </c>
      <c r="H900" t="s">
        <v>16</v>
      </c>
      <c r="I900" t="s">
        <v>27741</v>
      </c>
      <c r="J900" t="s">
        <v>44988</v>
      </c>
      <c r="K900" t="s">
        <v>44987</v>
      </c>
      <c r="L900" t="s">
        <v>5846</v>
      </c>
      <c r="M900" t="s">
        <v>230</v>
      </c>
      <c r="N900">
        <v>3</v>
      </c>
      <c r="O900" t="s">
        <v>44986</v>
      </c>
      <c r="P900" t="s">
        <v>44985</v>
      </c>
      <c r="Q900" t="s">
        <v>44984</v>
      </c>
      <c r="R900" s="7">
        <v>42491</v>
      </c>
      <c r="S900" s="8">
        <f t="shared" si="112"/>
        <v>2016</v>
      </c>
      <c r="T900" s="8">
        <v>2016</v>
      </c>
      <c r="U900" s="8">
        <f t="shared" si="113"/>
        <v>6</v>
      </c>
      <c r="V900" s="7">
        <v>42491</v>
      </c>
      <c r="W900" t="s">
        <v>44983</v>
      </c>
      <c r="X900" s="2">
        <v>0.27600000000000002</v>
      </c>
      <c r="Y900" s="6">
        <f t="shared" si="118"/>
        <v>7.367662368863619E-3</v>
      </c>
      <c r="AA900">
        <v>19398018</v>
      </c>
      <c r="AB900">
        <v>11400153333</v>
      </c>
      <c r="AC900">
        <v>19398115</v>
      </c>
      <c r="AD900" t="s">
        <v>6</v>
      </c>
      <c r="AE900">
        <v>83</v>
      </c>
      <c r="AF900">
        <v>2</v>
      </c>
      <c r="AH900" t="s">
        <v>44982</v>
      </c>
      <c r="AI900" t="s">
        <v>44981</v>
      </c>
      <c r="AJ900" t="s">
        <v>44980</v>
      </c>
      <c r="AK900" t="s">
        <v>44979</v>
      </c>
      <c r="AL900">
        <v>1</v>
      </c>
      <c r="AM900" s="5">
        <f t="shared" si="114"/>
        <v>0.16666666666666666</v>
      </c>
      <c r="AN900" s="4">
        <f t="shared" si="119"/>
        <v>2.5242963523917705E-4</v>
      </c>
      <c r="AO900" s="3"/>
      <c r="AP900">
        <v>0</v>
      </c>
      <c r="AQ900" t="s">
        <v>222</v>
      </c>
      <c r="AR900">
        <v>10990012</v>
      </c>
      <c r="AS900" t="s">
        <v>221</v>
      </c>
      <c r="AT900" s="2" t="s">
        <v>0</v>
      </c>
      <c r="AU900" s="1">
        <f t="shared" si="115"/>
        <v>0.52330925487762869</v>
      </c>
      <c r="AV900" s="1">
        <f t="shared" si="116"/>
        <v>0.38100460020513982</v>
      </c>
      <c r="AW900" s="1">
        <f t="shared" si="117"/>
        <v>0.23869994553265095</v>
      </c>
    </row>
    <row r="901" spans="1:49" x14ac:dyDescent="0.2">
      <c r="A901">
        <v>899</v>
      </c>
      <c r="B901" t="s">
        <v>44978</v>
      </c>
      <c r="C901" t="s">
        <v>44977</v>
      </c>
      <c r="D901" t="s">
        <v>44976</v>
      </c>
      <c r="F901" t="s">
        <v>44975</v>
      </c>
      <c r="G901" t="s">
        <v>17</v>
      </c>
      <c r="H901" t="s">
        <v>16</v>
      </c>
      <c r="I901" t="s">
        <v>44974</v>
      </c>
      <c r="J901">
        <v>60012835</v>
      </c>
      <c r="K901" t="s">
        <v>285</v>
      </c>
      <c r="L901" t="s">
        <v>284</v>
      </c>
      <c r="M901" t="s">
        <v>283</v>
      </c>
      <c r="N901">
        <v>2</v>
      </c>
      <c r="O901" t="s">
        <v>44973</v>
      </c>
      <c r="P901" t="s">
        <v>44972</v>
      </c>
      <c r="Q901" t="s">
        <v>280</v>
      </c>
      <c r="R901" s="7">
        <v>42491</v>
      </c>
      <c r="S901" s="8">
        <f t="shared" si="112"/>
        <v>2016</v>
      </c>
      <c r="T901" s="8">
        <v>2016</v>
      </c>
      <c r="U901" s="8">
        <f t="shared" si="113"/>
        <v>6</v>
      </c>
      <c r="V901" s="7">
        <v>42491</v>
      </c>
      <c r="W901" t="s">
        <v>1553</v>
      </c>
      <c r="X901" s="2">
        <v>0.54700000000000004</v>
      </c>
      <c r="Y901" s="6">
        <f t="shared" si="118"/>
        <v>1.4601852593363766E-2</v>
      </c>
      <c r="AA901">
        <v>14348411</v>
      </c>
      <c r="AB901">
        <v>17683</v>
      </c>
      <c r="AC901">
        <v>16180399</v>
      </c>
      <c r="AD901" t="s">
        <v>6</v>
      </c>
      <c r="AE901">
        <v>70</v>
      </c>
      <c r="AF901">
        <v>5</v>
      </c>
      <c r="AH901" t="s">
        <v>43990</v>
      </c>
      <c r="AI901" t="s">
        <v>44971</v>
      </c>
      <c r="AJ901" t="s">
        <v>44970</v>
      </c>
      <c r="AK901" t="s">
        <v>44969</v>
      </c>
      <c r="AL901">
        <v>3</v>
      </c>
      <c r="AM901" s="5">
        <f t="shared" si="114"/>
        <v>0.5</v>
      </c>
      <c r="AN901" s="4">
        <f t="shared" si="119"/>
        <v>7.572889057175312E-4</v>
      </c>
      <c r="AO901" s="3"/>
      <c r="AP901">
        <v>0</v>
      </c>
      <c r="AR901" t="s">
        <v>1</v>
      </c>
      <c r="AT901" s="2" t="s">
        <v>0</v>
      </c>
      <c r="AU901" s="1">
        <f t="shared" si="115"/>
        <v>1.0448483487069895</v>
      </c>
      <c r="AV901" s="1">
        <f t="shared" si="116"/>
        <v>0.76795707495406484</v>
      </c>
      <c r="AW901" s="1">
        <f t="shared" si="117"/>
        <v>0.49106580120114013</v>
      </c>
    </row>
    <row r="902" spans="1:49" x14ac:dyDescent="0.2">
      <c r="A902">
        <v>900</v>
      </c>
      <c r="B902" t="s">
        <v>44968</v>
      </c>
      <c r="C902" t="s">
        <v>44967</v>
      </c>
      <c r="D902" t="s">
        <v>44966</v>
      </c>
      <c r="F902" t="s">
        <v>44965</v>
      </c>
      <c r="G902" t="s">
        <v>17</v>
      </c>
      <c r="H902" t="s">
        <v>16</v>
      </c>
      <c r="I902" t="s">
        <v>44964</v>
      </c>
      <c r="J902">
        <v>60026714</v>
      </c>
      <c r="K902" t="s">
        <v>1117</v>
      </c>
      <c r="L902" t="s">
        <v>1116</v>
      </c>
      <c r="M902" t="s">
        <v>135</v>
      </c>
      <c r="N902">
        <v>2</v>
      </c>
      <c r="O902" t="s">
        <v>44963</v>
      </c>
      <c r="P902" t="s">
        <v>44962</v>
      </c>
      <c r="Q902" t="s">
        <v>33170</v>
      </c>
      <c r="R902" s="7">
        <v>42491</v>
      </c>
      <c r="S902" s="8">
        <f t="shared" si="112"/>
        <v>2016</v>
      </c>
      <c r="T902" s="8">
        <v>2016</v>
      </c>
      <c r="U902" s="8">
        <f t="shared" si="113"/>
        <v>6</v>
      </c>
      <c r="V902" s="7">
        <v>42491</v>
      </c>
      <c r="W902" t="s">
        <v>1553</v>
      </c>
      <c r="X902" s="2">
        <v>0.54700000000000004</v>
      </c>
      <c r="Y902" s="6">
        <f t="shared" si="118"/>
        <v>1.4601852593363766E-2</v>
      </c>
      <c r="AA902">
        <v>14348411</v>
      </c>
      <c r="AB902">
        <v>17683</v>
      </c>
      <c r="AC902">
        <v>16180399</v>
      </c>
      <c r="AD902" t="s">
        <v>6</v>
      </c>
      <c r="AE902">
        <v>70</v>
      </c>
      <c r="AF902">
        <v>5</v>
      </c>
      <c r="AH902" t="s">
        <v>44961</v>
      </c>
      <c r="AI902" t="s">
        <v>44960</v>
      </c>
      <c r="AJ902" t="s">
        <v>44959</v>
      </c>
      <c r="AK902" t="s">
        <v>44958</v>
      </c>
      <c r="AL902">
        <v>31</v>
      </c>
      <c r="AM902" s="5">
        <f t="shared" si="114"/>
        <v>5.166666666666667</v>
      </c>
      <c r="AN902" s="4">
        <f t="shared" si="119"/>
        <v>7.8253186924144898E-3</v>
      </c>
      <c r="AO902" s="3"/>
      <c r="AP902">
        <v>0</v>
      </c>
      <c r="AR902" t="s">
        <v>1</v>
      </c>
      <c r="AT902" s="2" t="s">
        <v>0</v>
      </c>
      <c r="AU902" s="1">
        <f t="shared" si="115"/>
        <v>1.2568892423078983</v>
      </c>
      <c r="AV902" s="1">
        <f t="shared" si="116"/>
        <v>1.1213585642889128</v>
      </c>
      <c r="AW902" s="1">
        <f t="shared" si="117"/>
        <v>0.98582788626992712</v>
      </c>
    </row>
    <row r="903" spans="1:49" x14ac:dyDescent="0.2">
      <c r="A903">
        <v>901</v>
      </c>
      <c r="B903" t="s">
        <v>44957</v>
      </c>
      <c r="C903" t="s">
        <v>44956</v>
      </c>
      <c r="F903" t="s">
        <v>44955</v>
      </c>
      <c r="G903" t="s">
        <v>17</v>
      </c>
      <c r="H903" t="s">
        <v>16</v>
      </c>
      <c r="I903" t="s">
        <v>20461</v>
      </c>
      <c r="J903" t="s">
        <v>44954</v>
      </c>
      <c r="K903" t="s">
        <v>44953</v>
      </c>
      <c r="L903" t="s">
        <v>6251</v>
      </c>
      <c r="M903" t="s">
        <v>230</v>
      </c>
      <c r="N903">
        <v>4</v>
      </c>
      <c r="O903" t="s">
        <v>44952</v>
      </c>
      <c r="P903" t="s">
        <v>44951</v>
      </c>
      <c r="Q903" t="s">
        <v>44950</v>
      </c>
      <c r="R903" s="7">
        <v>42491</v>
      </c>
      <c r="S903" s="8">
        <f t="shared" si="112"/>
        <v>2016</v>
      </c>
      <c r="T903" s="8">
        <v>2016</v>
      </c>
      <c r="U903" s="8">
        <f t="shared" si="113"/>
        <v>6</v>
      </c>
      <c r="V903" s="7">
        <v>42491</v>
      </c>
      <c r="W903" t="s">
        <v>26823</v>
      </c>
      <c r="X903" s="2">
        <v>0.253</v>
      </c>
      <c r="Y903" s="6">
        <f t="shared" si="118"/>
        <v>6.75369050479165E-3</v>
      </c>
      <c r="AA903">
        <v>2181266</v>
      </c>
      <c r="AB903">
        <v>26046</v>
      </c>
      <c r="AD903" t="s">
        <v>6</v>
      </c>
      <c r="AE903">
        <v>25</v>
      </c>
      <c r="AF903">
        <v>5</v>
      </c>
      <c r="AG903">
        <v>1650043</v>
      </c>
      <c r="AI903" t="s">
        <v>44949</v>
      </c>
      <c r="AJ903" t="s">
        <v>44948</v>
      </c>
      <c r="AK903" t="s">
        <v>44947</v>
      </c>
      <c r="AL903">
        <v>1</v>
      </c>
      <c r="AM903" s="5">
        <f t="shared" si="114"/>
        <v>0.16666666666666666</v>
      </c>
      <c r="AN903" s="4">
        <f t="shared" si="119"/>
        <v>2.5242963523917705E-4</v>
      </c>
      <c r="AO903" s="3"/>
      <c r="AP903">
        <v>0</v>
      </c>
      <c r="AR903" t="s">
        <v>1</v>
      </c>
      <c r="AT903" s="2" t="s">
        <v>0</v>
      </c>
      <c r="AU903" s="1">
        <f t="shared" si="115"/>
        <v>0.48033122439259079</v>
      </c>
      <c r="AV903" s="1">
        <f t="shared" si="116"/>
        <v>0.35030600700154135</v>
      </c>
      <c r="AW903" s="1">
        <f t="shared" si="117"/>
        <v>0.22028078961049188</v>
      </c>
    </row>
    <row r="904" spans="1:49" x14ac:dyDescent="0.2">
      <c r="A904">
        <v>902</v>
      </c>
      <c r="B904" t="s">
        <v>44946</v>
      </c>
      <c r="C904" t="s">
        <v>44945</v>
      </c>
      <c r="F904" t="s">
        <v>44944</v>
      </c>
      <c r="G904" t="s">
        <v>17</v>
      </c>
      <c r="H904" t="s">
        <v>16</v>
      </c>
      <c r="I904" t="s">
        <v>44943</v>
      </c>
      <c r="J904">
        <v>60014808</v>
      </c>
      <c r="K904" t="s">
        <v>40409</v>
      </c>
      <c r="L904" t="s">
        <v>6665</v>
      </c>
      <c r="M904" t="s">
        <v>593</v>
      </c>
      <c r="N904">
        <v>4</v>
      </c>
      <c r="O904" t="s">
        <v>44942</v>
      </c>
      <c r="P904" t="s">
        <v>44941</v>
      </c>
      <c r="Q904" t="s">
        <v>44940</v>
      </c>
      <c r="R904" s="7">
        <v>42491</v>
      </c>
      <c r="S904" s="8">
        <f t="shared" si="112"/>
        <v>2016</v>
      </c>
      <c r="T904" s="8">
        <v>2016</v>
      </c>
      <c r="U904" s="8">
        <f t="shared" si="113"/>
        <v>6</v>
      </c>
      <c r="V904" s="7">
        <v>42491</v>
      </c>
      <c r="W904" t="s">
        <v>269</v>
      </c>
      <c r="X904" s="2">
        <v>0.33500000000000002</v>
      </c>
      <c r="Y904" s="6">
        <f t="shared" si="118"/>
        <v>8.94263367235258E-3</v>
      </c>
      <c r="AA904">
        <v>10964290</v>
      </c>
      <c r="AB904">
        <v>18201</v>
      </c>
      <c r="AC904" t="s">
        <v>268</v>
      </c>
      <c r="AD904" t="s">
        <v>6</v>
      </c>
      <c r="AE904">
        <v>26</v>
      </c>
      <c r="AF904">
        <v>4</v>
      </c>
      <c r="AH904" t="s">
        <v>33746</v>
      </c>
      <c r="AI904" t="s">
        <v>44939</v>
      </c>
      <c r="AJ904" t="s">
        <v>44938</v>
      </c>
      <c r="AK904" t="s">
        <v>44937</v>
      </c>
      <c r="AL904">
        <v>1</v>
      </c>
      <c r="AM904" s="5">
        <f t="shared" si="114"/>
        <v>0.16666666666666666</v>
      </c>
      <c r="AN904" s="4">
        <f t="shared" si="119"/>
        <v>2.5242963523917705E-4</v>
      </c>
      <c r="AO904" s="3"/>
      <c r="AP904">
        <v>0</v>
      </c>
      <c r="AR904" t="s">
        <v>1</v>
      </c>
      <c r="AT904" s="2">
        <v>1.694</v>
      </c>
      <c r="AU904" s="1">
        <f t="shared" si="115"/>
        <v>0.63355724612185593</v>
      </c>
      <c r="AV904" s="1">
        <f t="shared" si="116"/>
        <v>0.45975316537958788</v>
      </c>
      <c r="AW904" s="1">
        <f t="shared" si="117"/>
        <v>0.28594908463731977</v>
      </c>
    </row>
    <row r="905" spans="1:49" x14ac:dyDescent="0.2">
      <c r="A905">
        <v>903</v>
      </c>
      <c r="B905" t="s">
        <v>44936</v>
      </c>
      <c r="C905" t="s">
        <v>44935</v>
      </c>
      <c r="D905" t="s">
        <v>44934</v>
      </c>
      <c r="F905" t="s">
        <v>44933</v>
      </c>
      <c r="G905" t="s">
        <v>17</v>
      </c>
      <c r="H905" t="s">
        <v>16</v>
      </c>
      <c r="I905" t="s">
        <v>6602</v>
      </c>
      <c r="J905">
        <v>60105242</v>
      </c>
      <c r="K905" t="s">
        <v>27514</v>
      </c>
      <c r="L905" t="s">
        <v>284</v>
      </c>
      <c r="M905" t="s">
        <v>283</v>
      </c>
      <c r="N905">
        <v>1</v>
      </c>
      <c r="O905" t="s">
        <v>44932</v>
      </c>
      <c r="P905">
        <v>56029998400</v>
      </c>
      <c r="Q905">
        <v>60105242</v>
      </c>
      <c r="R905" s="7">
        <v>42491</v>
      </c>
      <c r="S905" s="8">
        <f t="shared" si="112"/>
        <v>2016</v>
      </c>
      <c r="T905" s="8">
        <v>2016</v>
      </c>
      <c r="U905" s="8">
        <f t="shared" si="113"/>
        <v>6</v>
      </c>
      <c r="V905" s="7">
        <v>42491</v>
      </c>
      <c r="W905" t="s">
        <v>1366</v>
      </c>
      <c r="X905" s="2">
        <v>0.48199999999999998</v>
      </c>
      <c r="Y905" s="6">
        <f t="shared" si="118"/>
        <v>1.2866714716638637E-2</v>
      </c>
      <c r="AA905">
        <v>304026</v>
      </c>
      <c r="AB905">
        <v>110152</v>
      </c>
      <c r="AD905" t="s">
        <v>6</v>
      </c>
      <c r="AE905">
        <v>127</v>
      </c>
      <c r="AF905">
        <v>10</v>
      </c>
      <c r="AH905" t="s">
        <v>44931</v>
      </c>
      <c r="AI905" t="s">
        <v>44930</v>
      </c>
      <c r="AJ905" t="s">
        <v>44929</v>
      </c>
      <c r="AK905" t="s">
        <v>44928</v>
      </c>
      <c r="AL905">
        <v>7</v>
      </c>
      <c r="AM905" s="5">
        <f t="shared" si="114"/>
        <v>1.1666666666666667</v>
      </c>
      <c r="AN905" s="4">
        <f t="shared" si="119"/>
        <v>1.7670074466742396E-3</v>
      </c>
      <c r="AO905" s="3"/>
      <c r="AP905">
        <v>0</v>
      </c>
      <c r="AR905" t="s">
        <v>1</v>
      </c>
      <c r="AT905" s="2">
        <v>2.4430000000000001</v>
      </c>
      <c r="AU905" s="1">
        <f t="shared" si="115"/>
        <v>0.95368025356493169</v>
      </c>
      <c r="AV905" s="1">
        <f t="shared" si="116"/>
        <v>0.73168610816564383</v>
      </c>
      <c r="AW905" s="1">
        <f t="shared" si="117"/>
        <v>0.50969196276635587</v>
      </c>
    </row>
    <row r="906" spans="1:49" x14ac:dyDescent="0.2">
      <c r="A906">
        <v>904</v>
      </c>
      <c r="B906" t="s">
        <v>44927</v>
      </c>
      <c r="C906" t="s">
        <v>44926</v>
      </c>
      <c r="D906" t="s">
        <v>44925</v>
      </c>
      <c r="F906" t="s">
        <v>44924</v>
      </c>
      <c r="G906" t="s">
        <v>17</v>
      </c>
      <c r="H906" t="s">
        <v>16</v>
      </c>
      <c r="I906" t="s">
        <v>44923</v>
      </c>
      <c r="J906" t="s">
        <v>44922</v>
      </c>
      <c r="K906" t="s">
        <v>44921</v>
      </c>
      <c r="L906" t="s">
        <v>44920</v>
      </c>
      <c r="M906" t="s">
        <v>44919</v>
      </c>
      <c r="N906">
        <v>5</v>
      </c>
      <c r="O906" t="s">
        <v>44918</v>
      </c>
      <c r="P906" t="s">
        <v>44917</v>
      </c>
      <c r="Q906" t="s">
        <v>44916</v>
      </c>
      <c r="R906" s="7">
        <v>42491</v>
      </c>
      <c r="S906" s="8">
        <f t="shared" si="112"/>
        <v>2016</v>
      </c>
      <c r="T906" s="8">
        <v>2016</v>
      </c>
      <c r="U906" s="8">
        <f t="shared" si="113"/>
        <v>6</v>
      </c>
      <c r="V906" s="7">
        <v>42491</v>
      </c>
      <c r="W906" t="s">
        <v>670</v>
      </c>
      <c r="X906" s="2">
        <v>0.78100000000000003</v>
      </c>
      <c r="Y906" s="6">
        <f t="shared" si="118"/>
        <v>2.0848348949574224E-2</v>
      </c>
      <c r="AA906">
        <v>15708705</v>
      </c>
      <c r="AB906">
        <v>26799</v>
      </c>
      <c r="AD906" t="s">
        <v>6</v>
      </c>
      <c r="AE906">
        <v>41</v>
      </c>
      <c r="AH906" t="s">
        <v>44915</v>
      </c>
      <c r="AI906" t="s">
        <v>44914</v>
      </c>
      <c r="AJ906" t="s">
        <v>44913</v>
      </c>
      <c r="AK906" t="s">
        <v>44912</v>
      </c>
      <c r="AL906">
        <v>14</v>
      </c>
      <c r="AM906" s="5">
        <f t="shared" si="114"/>
        <v>2.3333333333333335</v>
      </c>
      <c r="AN906" s="4">
        <f t="shared" si="119"/>
        <v>3.5340148933484792E-3</v>
      </c>
      <c r="AO906" s="3"/>
      <c r="AP906">
        <v>0</v>
      </c>
      <c r="AQ906" t="s">
        <v>2071</v>
      </c>
      <c r="AR906" t="s">
        <v>44911</v>
      </c>
      <c r="AS906" t="s">
        <v>2070</v>
      </c>
      <c r="AT906" s="2">
        <v>4.1109999999999998</v>
      </c>
      <c r="AU906" s="1">
        <f t="shared" si="115"/>
        <v>1.56540487327065</v>
      </c>
      <c r="AV906" s="1">
        <f t="shared" si="116"/>
        <v>1.2191181921461351</v>
      </c>
      <c r="AW906" s="1">
        <f t="shared" si="117"/>
        <v>0.87283151102162015</v>
      </c>
    </row>
    <row r="907" spans="1:49" x14ac:dyDescent="0.2">
      <c r="A907">
        <v>905</v>
      </c>
      <c r="B907" t="s">
        <v>44910</v>
      </c>
      <c r="C907" t="s">
        <v>44909</v>
      </c>
      <c r="D907" t="s">
        <v>44908</v>
      </c>
      <c r="F907" t="s">
        <v>44907</v>
      </c>
      <c r="G907" t="s">
        <v>17</v>
      </c>
      <c r="H907" t="s">
        <v>16</v>
      </c>
      <c r="I907" t="s">
        <v>44906</v>
      </c>
      <c r="J907">
        <v>60102125</v>
      </c>
      <c r="K907" t="s">
        <v>14549</v>
      </c>
      <c r="L907" t="s">
        <v>14548</v>
      </c>
      <c r="M907" t="s">
        <v>5638</v>
      </c>
      <c r="N907">
        <v>5</v>
      </c>
      <c r="O907" t="s">
        <v>44905</v>
      </c>
      <c r="P907" t="s">
        <v>44904</v>
      </c>
      <c r="Q907" t="s">
        <v>44903</v>
      </c>
      <c r="R907" s="7">
        <v>42491</v>
      </c>
      <c r="S907" s="8">
        <f t="shared" si="112"/>
        <v>2016</v>
      </c>
      <c r="T907" s="8">
        <v>2016</v>
      </c>
      <c r="U907" s="8">
        <f t="shared" si="113"/>
        <v>6</v>
      </c>
      <c r="V907" s="7">
        <v>42491</v>
      </c>
      <c r="W907" t="s">
        <v>25387</v>
      </c>
      <c r="X907" s="2">
        <v>0.26</v>
      </c>
      <c r="Y907" s="6">
        <f t="shared" si="118"/>
        <v>6.9405515069005099E-3</v>
      </c>
      <c r="AA907">
        <v>17590787</v>
      </c>
      <c r="AB907">
        <v>19700186823</v>
      </c>
      <c r="AC907">
        <v>17590795</v>
      </c>
      <c r="AD907" t="s">
        <v>6</v>
      </c>
      <c r="AE907">
        <v>8</v>
      </c>
      <c r="AF907">
        <v>3</v>
      </c>
      <c r="AH907" t="s">
        <v>44902</v>
      </c>
      <c r="AI907" t="s">
        <v>44901</v>
      </c>
      <c r="AJ907" t="s">
        <v>44900</v>
      </c>
      <c r="AK907" t="s">
        <v>44899</v>
      </c>
      <c r="AL907">
        <v>2</v>
      </c>
      <c r="AM907" s="5">
        <f t="shared" si="114"/>
        <v>0.33333333333333331</v>
      </c>
      <c r="AN907" s="4">
        <f t="shared" si="119"/>
        <v>5.048592704783541E-4</v>
      </c>
      <c r="AO907" s="3"/>
      <c r="AP907">
        <v>0</v>
      </c>
      <c r="AR907" t="s">
        <v>1</v>
      </c>
      <c r="AT907" s="2" t="s">
        <v>0</v>
      </c>
      <c r="AU907" s="1">
        <f t="shared" si="115"/>
        <v>0.50098438359738628</v>
      </c>
      <c r="AV907" s="1">
        <f t="shared" si="116"/>
        <v>0.37227053886894318</v>
      </c>
      <c r="AW907" s="1">
        <f t="shared" si="117"/>
        <v>0.2435566941405001</v>
      </c>
    </row>
    <row r="908" spans="1:49" x14ac:dyDescent="0.2">
      <c r="A908">
        <v>906</v>
      </c>
      <c r="B908" t="s">
        <v>44898</v>
      </c>
      <c r="C908" t="s">
        <v>44897</v>
      </c>
      <c r="D908" t="s">
        <v>44896</v>
      </c>
      <c r="F908" t="s">
        <v>44895</v>
      </c>
      <c r="G908" t="s">
        <v>17</v>
      </c>
      <c r="H908" t="s">
        <v>16</v>
      </c>
      <c r="I908" t="s">
        <v>7184</v>
      </c>
      <c r="J908" t="s">
        <v>44894</v>
      </c>
      <c r="K908" t="s">
        <v>44893</v>
      </c>
      <c r="L908" t="s">
        <v>44892</v>
      </c>
      <c r="M908" t="s">
        <v>7180</v>
      </c>
      <c r="N908">
        <v>6</v>
      </c>
      <c r="O908" t="s">
        <v>7179</v>
      </c>
      <c r="P908" t="s">
        <v>7178</v>
      </c>
      <c r="Q908" t="s">
        <v>44891</v>
      </c>
      <c r="R908" s="7">
        <v>42491</v>
      </c>
      <c r="S908" s="8">
        <f t="shared" si="112"/>
        <v>2016</v>
      </c>
      <c r="T908" s="8">
        <v>2016</v>
      </c>
      <c r="U908" s="8">
        <f t="shared" si="113"/>
        <v>6</v>
      </c>
      <c r="V908" s="7">
        <v>42491</v>
      </c>
      <c r="W908" t="s">
        <v>25387</v>
      </c>
      <c r="X908" s="2">
        <v>0.26</v>
      </c>
      <c r="Y908" s="6">
        <f t="shared" si="118"/>
        <v>6.9405515069005099E-3</v>
      </c>
      <c r="AA908">
        <v>17590787</v>
      </c>
      <c r="AB908">
        <v>19700186823</v>
      </c>
      <c r="AC908">
        <v>17590795</v>
      </c>
      <c r="AD908" t="s">
        <v>6</v>
      </c>
      <c r="AE908">
        <v>8</v>
      </c>
      <c r="AF908">
        <v>3</v>
      </c>
      <c r="AH908" t="s">
        <v>44890</v>
      </c>
      <c r="AI908" t="s">
        <v>44889</v>
      </c>
      <c r="AJ908" t="s">
        <v>27614</v>
      </c>
      <c r="AK908" t="s">
        <v>44888</v>
      </c>
      <c r="AL908">
        <v>6</v>
      </c>
      <c r="AM908" s="5">
        <f t="shared" si="114"/>
        <v>1</v>
      </c>
      <c r="AN908" s="4">
        <f t="shared" si="119"/>
        <v>1.5145778114350624E-3</v>
      </c>
      <c r="AO908" s="3"/>
      <c r="AP908">
        <v>0</v>
      </c>
      <c r="AR908" t="s">
        <v>1</v>
      </c>
      <c r="AT908" s="2" t="s">
        <v>0</v>
      </c>
      <c r="AU908" s="1">
        <f t="shared" si="115"/>
        <v>0.53127593982608745</v>
      </c>
      <c r="AV908" s="1">
        <f t="shared" si="116"/>
        <v>0.42275646591677862</v>
      </c>
      <c r="AW908" s="1">
        <f t="shared" si="117"/>
        <v>0.31423699200746968</v>
      </c>
    </row>
    <row r="909" spans="1:49" x14ac:dyDescent="0.2">
      <c r="A909">
        <v>907</v>
      </c>
      <c r="B909" t="s">
        <v>44887</v>
      </c>
      <c r="C909" t="s">
        <v>44886</v>
      </c>
      <c r="D909" t="s">
        <v>44885</v>
      </c>
      <c r="F909" t="s">
        <v>44884</v>
      </c>
      <c r="G909" t="s">
        <v>17</v>
      </c>
      <c r="H909" t="s">
        <v>16</v>
      </c>
      <c r="I909" t="s">
        <v>44883</v>
      </c>
      <c r="J909" t="s">
        <v>44882</v>
      </c>
      <c r="K909" t="s">
        <v>44881</v>
      </c>
      <c r="L909" t="s">
        <v>44880</v>
      </c>
      <c r="M909" t="s">
        <v>44879</v>
      </c>
      <c r="N909">
        <v>9</v>
      </c>
      <c r="O909" t="s">
        <v>44878</v>
      </c>
      <c r="P909" t="s">
        <v>44877</v>
      </c>
      <c r="Q909" t="s">
        <v>44876</v>
      </c>
      <c r="R909" s="7">
        <v>42491</v>
      </c>
      <c r="S909" s="8">
        <f t="shared" si="112"/>
        <v>2016</v>
      </c>
      <c r="T909" s="8">
        <v>2016</v>
      </c>
      <c r="U909" s="8">
        <f t="shared" si="113"/>
        <v>6</v>
      </c>
      <c r="V909" s="7">
        <v>42491</v>
      </c>
      <c r="W909" t="s">
        <v>44875</v>
      </c>
      <c r="X909" s="2">
        <v>0.54200000000000004</v>
      </c>
      <c r="Y909" s="6">
        <f t="shared" si="118"/>
        <v>1.4468380449000295E-2</v>
      </c>
      <c r="AA909">
        <v>13504495</v>
      </c>
      <c r="AB909">
        <v>12121</v>
      </c>
      <c r="AD909" t="s">
        <v>6</v>
      </c>
      <c r="AE909">
        <v>76</v>
      </c>
      <c r="AH909" t="s">
        <v>44874</v>
      </c>
      <c r="AI909" t="s">
        <v>44873</v>
      </c>
      <c r="AJ909" t="s">
        <v>44872</v>
      </c>
      <c r="AK909" t="s">
        <v>44871</v>
      </c>
      <c r="AL909">
        <v>2</v>
      </c>
      <c r="AM909" s="5">
        <f t="shared" si="114"/>
        <v>0.33333333333333331</v>
      </c>
      <c r="AN909" s="4">
        <f t="shared" si="119"/>
        <v>5.048592704783541E-4</v>
      </c>
      <c r="AO909" s="3"/>
      <c r="AP909">
        <v>0</v>
      </c>
      <c r="AQ909" t="s">
        <v>9717</v>
      </c>
      <c r="AR909" t="s">
        <v>1</v>
      </c>
      <c r="AS909" t="s">
        <v>18674</v>
      </c>
      <c r="AT909" s="2" t="s">
        <v>0</v>
      </c>
      <c r="AU909" s="1">
        <f t="shared" si="115"/>
        <v>1.0279324095443712</v>
      </c>
      <c r="AV909" s="1">
        <f t="shared" si="116"/>
        <v>0.74866198597393252</v>
      </c>
      <c r="AW909" s="1">
        <f t="shared" si="117"/>
        <v>0.46939156240349356</v>
      </c>
    </row>
    <row r="910" spans="1:49" x14ac:dyDescent="0.2">
      <c r="A910">
        <v>908</v>
      </c>
      <c r="B910" t="s">
        <v>44870</v>
      </c>
      <c r="C910" t="s">
        <v>44869</v>
      </c>
      <c r="D910" t="s">
        <v>44868</v>
      </c>
      <c r="F910" t="s">
        <v>44867</v>
      </c>
      <c r="G910" t="s">
        <v>17</v>
      </c>
      <c r="H910" t="s">
        <v>16</v>
      </c>
      <c r="I910" t="s">
        <v>44866</v>
      </c>
      <c r="J910" t="s">
        <v>44865</v>
      </c>
      <c r="K910" t="s">
        <v>44864</v>
      </c>
      <c r="L910" t="s">
        <v>44863</v>
      </c>
      <c r="M910" t="s">
        <v>102</v>
      </c>
      <c r="N910">
        <v>5</v>
      </c>
      <c r="O910" t="s">
        <v>44862</v>
      </c>
      <c r="P910" t="s">
        <v>44861</v>
      </c>
      <c r="Q910" t="s">
        <v>44860</v>
      </c>
      <c r="R910" s="7">
        <v>42491</v>
      </c>
      <c r="S910" s="8">
        <f t="shared" si="112"/>
        <v>2016</v>
      </c>
      <c r="T910" s="8">
        <v>2016</v>
      </c>
      <c r="U910" s="8">
        <f t="shared" si="113"/>
        <v>6</v>
      </c>
      <c r="V910" s="7">
        <v>42491</v>
      </c>
      <c r="W910" t="s">
        <v>44859</v>
      </c>
      <c r="X910" s="2">
        <v>1.8839999999999999</v>
      </c>
      <c r="Y910" s="6">
        <f t="shared" si="118"/>
        <v>5.0292303996156001E-2</v>
      </c>
      <c r="AA910" t="s">
        <v>44858</v>
      </c>
      <c r="AB910">
        <v>20540</v>
      </c>
      <c r="AD910" t="s">
        <v>6</v>
      </c>
      <c r="AE910">
        <v>84</v>
      </c>
      <c r="AH910" t="s">
        <v>44857</v>
      </c>
      <c r="AI910" t="s">
        <v>44856</v>
      </c>
      <c r="AJ910" t="s">
        <v>44855</v>
      </c>
      <c r="AK910" t="s">
        <v>44854</v>
      </c>
      <c r="AL910">
        <v>19</v>
      </c>
      <c r="AM910" s="5">
        <f t="shared" si="114"/>
        <v>3.1666666666666665</v>
      </c>
      <c r="AN910" s="4">
        <f t="shared" si="119"/>
        <v>4.7961630695443642E-3</v>
      </c>
      <c r="AO910" s="3"/>
      <c r="AP910">
        <v>0</v>
      </c>
      <c r="AQ910" t="s">
        <v>38594</v>
      </c>
      <c r="AR910" t="s">
        <v>1</v>
      </c>
      <c r="AS910" t="s">
        <v>44853</v>
      </c>
      <c r="AT910" s="2" t="s">
        <v>0</v>
      </c>
      <c r="AU910" s="1">
        <f t="shared" si="115"/>
        <v>3.6643461718172512</v>
      </c>
      <c r="AV910" s="1">
        <f t="shared" si="116"/>
        <v>2.7544233532850182</v>
      </c>
      <c r="AW910" s="1">
        <f t="shared" si="117"/>
        <v>1.8445005347527854</v>
      </c>
    </row>
    <row r="911" spans="1:49" x14ac:dyDescent="0.2">
      <c r="A911">
        <v>909</v>
      </c>
      <c r="B911" t="s">
        <v>44852</v>
      </c>
      <c r="C911" t="s">
        <v>44851</v>
      </c>
      <c r="D911" t="s">
        <v>44850</v>
      </c>
      <c r="F911" t="s">
        <v>44849</v>
      </c>
      <c r="G911" t="s">
        <v>17</v>
      </c>
      <c r="H911" t="s">
        <v>16</v>
      </c>
      <c r="I911" t="s">
        <v>44848</v>
      </c>
      <c r="J911" t="s">
        <v>44847</v>
      </c>
      <c r="K911" t="s">
        <v>44846</v>
      </c>
      <c r="L911" t="s">
        <v>44845</v>
      </c>
      <c r="M911" t="s">
        <v>9643</v>
      </c>
      <c r="N911">
        <v>6</v>
      </c>
      <c r="O911" t="s">
        <v>44844</v>
      </c>
      <c r="P911" t="s">
        <v>44843</v>
      </c>
      <c r="Q911" t="s">
        <v>44842</v>
      </c>
      <c r="R911" s="7">
        <v>42491</v>
      </c>
      <c r="S911" s="8">
        <f t="shared" si="112"/>
        <v>2016</v>
      </c>
      <c r="T911" s="8">
        <v>2016</v>
      </c>
      <c r="U911" s="8">
        <f t="shared" si="113"/>
        <v>6</v>
      </c>
      <c r="V911" s="7">
        <v>42491</v>
      </c>
      <c r="W911" t="s">
        <v>25795</v>
      </c>
      <c r="X911" s="2">
        <v>0.625</v>
      </c>
      <c r="Y911" s="6">
        <f t="shared" si="118"/>
        <v>1.6684018045433919E-2</v>
      </c>
      <c r="AA911">
        <v>304018</v>
      </c>
      <c r="AB911">
        <v>12352</v>
      </c>
      <c r="AD911" t="s">
        <v>6</v>
      </c>
      <c r="AE911">
        <v>366</v>
      </c>
      <c r="AH911" t="s">
        <v>44841</v>
      </c>
      <c r="AI911" t="s">
        <v>44840</v>
      </c>
      <c r="AJ911" t="s">
        <v>44839</v>
      </c>
      <c r="AK911" t="s">
        <v>44838</v>
      </c>
      <c r="AL911">
        <v>26</v>
      </c>
      <c r="AM911" s="5">
        <f t="shared" si="114"/>
        <v>4.333333333333333</v>
      </c>
      <c r="AN911" s="4">
        <f t="shared" si="119"/>
        <v>6.5631705162186036E-3</v>
      </c>
      <c r="AO911" s="3"/>
      <c r="AP911">
        <v>0</v>
      </c>
      <c r="AR911" t="s">
        <v>44837</v>
      </c>
      <c r="AS911" t="s">
        <v>43248</v>
      </c>
      <c r="AT911" s="2">
        <v>2.31</v>
      </c>
      <c r="AU911" s="1">
        <f t="shared" si="115"/>
        <v>1.3647763786669325</v>
      </c>
      <c r="AV911" s="1">
        <f t="shared" si="116"/>
        <v>1.1623594280826262</v>
      </c>
      <c r="AW911" s="1">
        <f t="shared" si="117"/>
        <v>0.95994247749831985</v>
      </c>
    </row>
    <row r="912" spans="1:49" x14ac:dyDescent="0.2">
      <c r="A912">
        <v>910</v>
      </c>
      <c r="B912" t="s">
        <v>44836</v>
      </c>
      <c r="C912" t="s">
        <v>44835</v>
      </c>
      <c r="D912" t="s">
        <v>44834</v>
      </c>
      <c r="F912" t="s">
        <v>44833</v>
      </c>
      <c r="G912" t="s">
        <v>17</v>
      </c>
      <c r="H912" t="s">
        <v>16</v>
      </c>
      <c r="I912" t="s">
        <v>44832</v>
      </c>
      <c r="J912">
        <v>60004518</v>
      </c>
      <c r="K912" t="s">
        <v>32477</v>
      </c>
      <c r="L912" t="s">
        <v>44831</v>
      </c>
      <c r="M912" t="s">
        <v>44830</v>
      </c>
      <c r="N912">
        <v>3</v>
      </c>
      <c r="O912" t="s">
        <v>44829</v>
      </c>
      <c r="P912" t="s">
        <v>44828</v>
      </c>
      <c r="Q912" t="s">
        <v>44827</v>
      </c>
      <c r="R912" s="7">
        <v>42491</v>
      </c>
      <c r="S912" s="8">
        <f t="shared" si="112"/>
        <v>2016</v>
      </c>
      <c r="T912" s="8">
        <v>2016</v>
      </c>
      <c r="U912" s="8">
        <f t="shared" si="113"/>
        <v>6</v>
      </c>
      <c r="V912" s="7">
        <v>42491</v>
      </c>
      <c r="W912" t="s">
        <v>4189</v>
      </c>
      <c r="X912" s="2">
        <v>1.147</v>
      </c>
      <c r="Y912" s="6">
        <f t="shared" si="118"/>
        <v>3.0618509916980327E-2</v>
      </c>
      <c r="AA912">
        <v>190578</v>
      </c>
      <c r="AB912">
        <v>29805</v>
      </c>
      <c r="AD912" t="s">
        <v>6</v>
      </c>
      <c r="AE912">
        <v>62</v>
      </c>
      <c r="AH912" t="s">
        <v>44826</v>
      </c>
      <c r="AI912" t="s">
        <v>44825</v>
      </c>
      <c r="AJ912" t="s">
        <v>44824</v>
      </c>
      <c r="AK912" t="s">
        <v>44823</v>
      </c>
      <c r="AL912">
        <v>6</v>
      </c>
      <c r="AM912" s="5">
        <f t="shared" si="114"/>
        <v>1</v>
      </c>
      <c r="AN912" s="4">
        <f t="shared" si="119"/>
        <v>1.5145778114350624E-3</v>
      </c>
      <c r="AO912" s="3"/>
      <c r="AP912">
        <v>0</v>
      </c>
      <c r="AR912" t="s">
        <v>1</v>
      </c>
      <c r="AT912" s="2">
        <v>5.468</v>
      </c>
      <c r="AU912" s="1">
        <f t="shared" si="115"/>
        <v>2.1887330285316744</v>
      </c>
      <c r="AV912" s="1">
        <f t="shared" si="116"/>
        <v>1.6066543864207694</v>
      </c>
      <c r="AW912" s="1">
        <f t="shared" si="117"/>
        <v>1.024575744309864</v>
      </c>
    </row>
    <row r="913" spans="1:49" x14ac:dyDescent="0.2">
      <c r="A913">
        <v>911</v>
      </c>
      <c r="B913" t="s">
        <v>44822</v>
      </c>
      <c r="C913" t="s">
        <v>44821</v>
      </c>
      <c r="F913" t="s">
        <v>44820</v>
      </c>
      <c r="G913" t="s">
        <v>17</v>
      </c>
      <c r="H913" t="s">
        <v>16</v>
      </c>
      <c r="I913" t="s">
        <v>44819</v>
      </c>
      <c r="J913" t="s">
        <v>44818</v>
      </c>
      <c r="K913" t="s">
        <v>44817</v>
      </c>
      <c r="L913" t="s">
        <v>44816</v>
      </c>
      <c r="M913" t="s">
        <v>44815</v>
      </c>
      <c r="N913">
        <v>4</v>
      </c>
      <c r="O913" t="s">
        <v>44814</v>
      </c>
      <c r="P913" t="s">
        <v>44813</v>
      </c>
      <c r="Q913" t="s">
        <v>44812</v>
      </c>
      <c r="R913" s="7">
        <v>42491</v>
      </c>
      <c r="S913" s="8">
        <f t="shared" si="112"/>
        <v>2016</v>
      </c>
      <c r="T913" s="8">
        <v>2016</v>
      </c>
      <c r="U913" s="8">
        <f t="shared" si="113"/>
        <v>6</v>
      </c>
      <c r="V913" s="7">
        <v>42491</v>
      </c>
      <c r="W913" t="s">
        <v>44811</v>
      </c>
      <c r="X913" s="2">
        <v>0.91500000000000004</v>
      </c>
      <c r="Y913" s="6">
        <f t="shared" si="118"/>
        <v>2.4425402418515259E-2</v>
      </c>
      <c r="AA913">
        <v>9528369</v>
      </c>
      <c r="AB913">
        <v>22608</v>
      </c>
      <c r="AC913">
        <v>14697998</v>
      </c>
      <c r="AD913" t="s">
        <v>6</v>
      </c>
      <c r="AE913">
        <v>299</v>
      </c>
      <c r="AF913">
        <v>1</v>
      </c>
      <c r="AH913" t="s">
        <v>44810</v>
      </c>
      <c r="AI913" t="s">
        <v>44809</v>
      </c>
      <c r="AJ913" t="s">
        <v>44808</v>
      </c>
      <c r="AK913" t="s">
        <v>44807</v>
      </c>
      <c r="AL913">
        <v>29</v>
      </c>
      <c r="AM913" s="5">
        <f t="shared" si="114"/>
        <v>4.833333333333333</v>
      </c>
      <c r="AN913" s="4">
        <f t="shared" si="119"/>
        <v>7.320459421936135E-3</v>
      </c>
      <c r="AO913" s="3"/>
      <c r="AP913">
        <v>0</v>
      </c>
      <c r="AR913" t="s">
        <v>1</v>
      </c>
      <c r="AT913" s="2">
        <v>2.3220000000000001</v>
      </c>
      <c r="AU913" s="1">
        <f t="shared" si="115"/>
        <v>1.929391951954152</v>
      </c>
      <c r="AV913" s="1">
        <f t="shared" si="116"/>
        <v>1.5872930920225699</v>
      </c>
      <c r="AW913" s="1">
        <f t="shared" si="117"/>
        <v>1.2451942320909872</v>
      </c>
    </row>
    <row r="914" spans="1:49" x14ac:dyDescent="0.2">
      <c r="A914">
        <v>912</v>
      </c>
      <c r="B914" t="s">
        <v>44806</v>
      </c>
      <c r="C914" t="s">
        <v>44805</v>
      </c>
      <c r="F914" t="s">
        <v>44804</v>
      </c>
      <c r="G914" t="s">
        <v>17</v>
      </c>
      <c r="H914" t="s">
        <v>16</v>
      </c>
      <c r="I914" t="s">
        <v>24409</v>
      </c>
      <c r="J914">
        <v>60020898</v>
      </c>
      <c r="K914" t="s">
        <v>24408</v>
      </c>
      <c r="L914" t="s">
        <v>24407</v>
      </c>
      <c r="M914" t="s">
        <v>135</v>
      </c>
      <c r="N914">
        <v>3</v>
      </c>
      <c r="O914" t="s">
        <v>24406</v>
      </c>
      <c r="P914" t="s">
        <v>24405</v>
      </c>
      <c r="Q914" t="s">
        <v>24404</v>
      </c>
      <c r="R914" s="7">
        <v>42491</v>
      </c>
      <c r="S914" s="8">
        <f t="shared" si="112"/>
        <v>2016</v>
      </c>
      <c r="T914" s="8">
        <v>2016</v>
      </c>
      <c r="U914" s="8">
        <f t="shared" si="113"/>
        <v>6</v>
      </c>
      <c r="V914" s="7">
        <v>42491</v>
      </c>
      <c r="W914" t="s">
        <v>33814</v>
      </c>
      <c r="X914" s="2">
        <v>0.48899999999999999</v>
      </c>
      <c r="Y914" s="6">
        <f t="shared" si="118"/>
        <v>1.3053575718747497E-2</v>
      </c>
      <c r="AA914">
        <v>9574522</v>
      </c>
      <c r="AB914">
        <v>21177</v>
      </c>
      <c r="AC914" t="s">
        <v>33813</v>
      </c>
      <c r="AD914" t="s">
        <v>6</v>
      </c>
      <c r="AE914">
        <v>27</v>
      </c>
      <c r="AF914">
        <v>5</v>
      </c>
      <c r="AH914" t="s">
        <v>44803</v>
      </c>
      <c r="AI914" t="s">
        <v>44802</v>
      </c>
      <c r="AK914" t="s">
        <v>44801</v>
      </c>
      <c r="AL914">
        <v>9</v>
      </c>
      <c r="AM914" s="5">
        <f t="shared" si="114"/>
        <v>1.5</v>
      </c>
      <c r="AN914" s="4">
        <f t="shared" si="119"/>
        <v>2.2718667171525938E-3</v>
      </c>
      <c r="AO914" s="3"/>
      <c r="AP914">
        <v>0</v>
      </c>
      <c r="AR914" t="s">
        <v>1</v>
      </c>
      <c r="AT914" s="2" t="s">
        <v>0</v>
      </c>
      <c r="AU914" s="1">
        <f t="shared" si="115"/>
        <v>0.98190630182690242</v>
      </c>
      <c r="AV914" s="1">
        <f t="shared" si="116"/>
        <v>0.76627212179500448</v>
      </c>
      <c r="AW914" s="1">
        <f t="shared" si="117"/>
        <v>0.55063794176310643</v>
      </c>
    </row>
    <row r="915" spans="1:49" x14ac:dyDescent="0.2">
      <c r="A915">
        <v>913</v>
      </c>
      <c r="B915" t="s">
        <v>44800</v>
      </c>
      <c r="C915" t="s">
        <v>44799</v>
      </c>
      <c r="D915" t="s">
        <v>44798</v>
      </c>
      <c r="F915" t="s">
        <v>44797</v>
      </c>
      <c r="G915" t="s">
        <v>17</v>
      </c>
      <c r="H915" t="s">
        <v>16</v>
      </c>
      <c r="I915" t="s">
        <v>693</v>
      </c>
      <c r="J915">
        <v>60025578</v>
      </c>
      <c r="K915" t="s">
        <v>692</v>
      </c>
      <c r="L915" t="s">
        <v>691</v>
      </c>
      <c r="M915" t="s">
        <v>340</v>
      </c>
      <c r="N915">
        <v>3</v>
      </c>
      <c r="O915" t="s">
        <v>44796</v>
      </c>
      <c r="P915" t="s">
        <v>44795</v>
      </c>
      <c r="Q915" t="s">
        <v>3129</v>
      </c>
      <c r="R915" s="7">
        <v>42491</v>
      </c>
      <c r="S915" s="8">
        <f t="shared" si="112"/>
        <v>2016</v>
      </c>
      <c r="T915" s="8">
        <v>2016</v>
      </c>
      <c r="U915" s="8">
        <f t="shared" si="113"/>
        <v>6</v>
      </c>
      <c r="V915" s="7">
        <v>42491</v>
      </c>
      <c r="W915" t="s">
        <v>44794</v>
      </c>
      <c r="X915" s="2">
        <v>0.94</v>
      </c>
      <c r="Y915" s="6">
        <f t="shared" si="118"/>
        <v>2.5092763140332611E-2</v>
      </c>
      <c r="AA915">
        <v>9574158</v>
      </c>
      <c r="AB915">
        <v>21096</v>
      </c>
      <c r="AD915" t="s">
        <v>6</v>
      </c>
      <c r="AE915">
        <v>35</v>
      </c>
      <c r="AH915" t="s">
        <v>23415</v>
      </c>
      <c r="AI915" t="s">
        <v>44793</v>
      </c>
      <c r="AJ915" t="s">
        <v>44792</v>
      </c>
      <c r="AK915" t="s">
        <v>44791</v>
      </c>
      <c r="AL915">
        <v>17</v>
      </c>
      <c r="AM915" s="5">
        <f t="shared" si="114"/>
        <v>2.8333333333333335</v>
      </c>
      <c r="AN915" s="4">
        <f t="shared" si="119"/>
        <v>4.2913037990660102E-3</v>
      </c>
      <c r="AO915" s="3"/>
      <c r="AP915">
        <v>0</v>
      </c>
      <c r="AQ915" t="s">
        <v>222</v>
      </c>
      <c r="AR915">
        <v>51305321</v>
      </c>
      <c r="AS915" t="s">
        <v>221</v>
      </c>
      <c r="AT915" s="2">
        <v>3.4980000000000002</v>
      </c>
      <c r="AU915" s="1">
        <f t="shared" si="115"/>
        <v>1.8852325337952631</v>
      </c>
      <c r="AV915" s="1">
        <f t="shared" si="116"/>
        <v>1.469203346969931</v>
      </c>
      <c r="AW915" s="1">
        <f t="shared" si="117"/>
        <v>1.0531741601445992</v>
      </c>
    </row>
    <row r="916" spans="1:49" x14ac:dyDescent="0.2">
      <c r="A916">
        <v>914</v>
      </c>
      <c r="B916" t="s">
        <v>44790</v>
      </c>
      <c r="C916" t="s">
        <v>44789</v>
      </c>
      <c r="D916" t="s">
        <v>44788</v>
      </c>
      <c r="F916" t="s">
        <v>44787</v>
      </c>
      <c r="G916" t="s">
        <v>17</v>
      </c>
      <c r="H916" t="s">
        <v>16</v>
      </c>
      <c r="I916" t="s">
        <v>44786</v>
      </c>
      <c r="J916" t="s">
        <v>44785</v>
      </c>
      <c r="K916" t="s">
        <v>44784</v>
      </c>
      <c r="L916" t="s">
        <v>44783</v>
      </c>
      <c r="M916" t="s">
        <v>577</v>
      </c>
      <c r="N916">
        <v>3</v>
      </c>
      <c r="O916" t="s">
        <v>44782</v>
      </c>
      <c r="P916" t="s">
        <v>44781</v>
      </c>
      <c r="Q916" t="s">
        <v>44780</v>
      </c>
      <c r="R916" s="7">
        <v>42491</v>
      </c>
      <c r="S916" s="8">
        <f t="shared" si="112"/>
        <v>2016</v>
      </c>
      <c r="T916" s="8">
        <v>2016</v>
      </c>
      <c r="U916" s="8">
        <f t="shared" si="113"/>
        <v>6</v>
      </c>
      <c r="V916" s="7">
        <v>42491</v>
      </c>
      <c r="W916" t="s">
        <v>44779</v>
      </c>
      <c r="X916" s="2">
        <v>0.76700000000000002</v>
      </c>
      <c r="Y916" s="6">
        <f t="shared" si="118"/>
        <v>2.0474626945356504E-2</v>
      </c>
      <c r="AA916" t="s">
        <v>44778</v>
      </c>
      <c r="AB916">
        <v>12946</v>
      </c>
      <c r="AC916" t="s">
        <v>44777</v>
      </c>
      <c r="AD916" t="s">
        <v>6</v>
      </c>
      <c r="AE916">
        <v>106</v>
      </c>
      <c r="AH916" t="s">
        <v>22267</v>
      </c>
      <c r="AI916" t="s">
        <v>44776</v>
      </c>
      <c r="AJ916" t="s">
        <v>44775</v>
      </c>
      <c r="AK916" t="s">
        <v>44774</v>
      </c>
      <c r="AL916">
        <v>0</v>
      </c>
      <c r="AM916" s="5">
        <f t="shared" si="114"/>
        <v>0</v>
      </c>
      <c r="AN916" s="4">
        <f t="shared" si="119"/>
        <v>0</v>
      </c>
      <c r="AO916" s="3"/>
      <c r="AP916">
        <v>0</v>
      </c>
      <c r="AR916" t="s">
        <v>1</v>
      </c>
      <c r="AT916" s="2">
        <v>2.6389999999999998</v>
      </c>
      <c r="AU916" s="1">
        <f t="shared" si="115"/>
        <v>1.4332238861749553</v>
      </c>
      <c r="AV916" s="1">
        <f t="shared" si="116"/>
        <v>1.0237313472678251</v>
      </c>
      <c r="AW916" s="1">
        <f t="shared" si="117"/>
        <v>0.61423880836069511</v>
      </c>
    </row>
    <row r="917" spans="1:49" x14ac:dyDescent="0.2">
      <c r="A917">
        <v>915</v>
      </c>
      <c r="B917" t="s">
        <v>44773</v>
      </c>
      <c r="C917" t="s">
        <v>44772</v>
      </c>
      <c r="D917" t="s">
        <v>44771</v>
      </c>
      <c r="F917" t="s">
        <v>44770</v>
      </c>
      <c r="G917" t="s">
        <v>17</v>
      </c>
      <c r="H917" t="s">
        <v>16</v>
      </c>
      <c r="I917" t="s">
        <v>44769</v>
      </c>
      <c r="J917">
        <v>60028868</v>
      </c>
      <c r="K917" t="s">
        <v>4685</v>
      </c>
      <c r="L917" t="s">
        <v>4684</v>
      </c>
      <c r="M917" t="s">
        <v>2788</v>
      </c>
      <c r="N917">
        <v>2</v>
      </c>
      <c r="O917" t="s">
        <v>44768</v>
      </c>
      <c r="P917" t="s">
        <v>44767</v>
      </c>
      <c r="Q917" t="s">
        <v>9694</v>
      </c>
      <c r="R917" s="7">
        <v>42491</v>
      </c>
      <c r="S917" s="8">
        <f t="shared" si="112"/>
        <v>2016</v>
      </c>
      <c r="T917" s="8">
        <v>2016</v>
      </c>
      <c r="U917" s="8">
        <f t="shared" si="113"/>
        <v>6</v>
      </c>
      <c r="V917" s="7">
        <v>42491</v>
      </c>
      <c r="W917" t="s">
        <v>44766</v>
      </c>
      <c r="X917" s="2">
        <v>1.7609999999999999</v>
      </c>
      <c r="Y917" s="6">
        <f t="shared" si="118"/>
        <v>4.7008889244814604E-2</v>
      </c>
      <c r="AA917">
        <v>9518320</v>
      </c>
      <c r="AB917">
        <v>13853</v>
      </c>
      <c r="AD917" t="s">
        <v>6</v>
      </c>
      <c r="AE917">
        <v>149</v>
      </c>
      <c r="AH917" t="s">
        <v>13119</v>
      </c>
      <c r="AI917" t="s">
        <v>44765</v>
      </c>
      <c r="AJ917" t="s">
        <v>44764</v>
      </c>
      <c r="AK917" t="s">
        <v>44763</v>
      </c>
      <c r="AL917">
        <v>15</v>
      </c>
      <c r="AM917" s="5">
        <f t="shared" si="114"/>
        <v>2.5</v>
      </c>
      <c r="AN917" s="4">
        <f t="shared" si="119"/>
        <v>3.7864445285876562E-3</v>
      </c>
      <c r="AO917" s="3"/>
      <c r="AP917">
        <v>0</v>
      </c>
      <c r="AR917" t="s">
        <v>1</v>
      </c>
      <c r="AT917" s="2" t="s">
        <v>0</v>
      </c>
      <c r="AU917" s="1">
        <f t="shared" si="115"/>
        <v>3.4042155829946519</v>
      </c>
      <c r="AV917" s="1">
        <f t="shared" si="116"/>
        <v>2.5397666886701127</v>
      </c>
      <c r="AW917" s="1">
        <f t="shared" si="117"/>
        <v>1.6753177943455742</v>
      </c>
    </row>
    <row r="918" spans="1:49" x14ac:dyDescent="0.2">
      <c r="A918">
        <v>916</v>
      </c>
      <c r="B918" t="s">
        <v>44762</v>
      </c>
      <c r="C918" t="s">
        <v>44761</v>
      </c>
      <c r="F918" t="s">
        <v>44760</v>
      </c>
      <c r="G918" t="s">
        <v>17</v>
      </c>
      <c r="H918" t="s">
        <v>16</v>
      </c>
      <c r="I918" t="s">
        <v>44759</v>
      </c>
      <c r="J918">
        <v>60030162</v>
      </c>
      <c r="K918" t="s">
        <v>35141</v>
      </c>
      <c r="L918" t="s">
        <v>412</v>
      </c>
      <c r="M918" t="s">
        <v>411</v>
      </c>
      <c r="N918">
        <v>3</v>
      </c>
      <c r="O918" t="s">
        <v>44758</v>
      </c>
      <c r="P918" t="s">
        <v>44757</v>
      </c>
      <c r="Q918" t="s">
        <v>44756</v>
      </c>
      <c r="R918" s="7">
        <v>42491</v>
      </c>
      <c r="S918" s="8">
        <f t="shared" si="112"/>
        <v>2016</v>
      </c>
      <c r="T918" s="8">
        <v>2016</v>
      </c>
      <c r="U918" s="8">
        <f t="shared" si="113"/>
        <v>6</v>
      </c>
      <c r="V918" s="7">
        <v>42491</v>
      </c>
      <c r="W918" t="s">
        <v>27877</v>
      </c>
      <c r="X918" s="2">
        <v>2.5710000000000002</v>
      </c>
      <c r="Y918" s="6">
        <f t="shared" si="118"/>
        <v>6.8631376631696966E-2</v>
      </c>
      <c r="AA918">
        <v>189200</v>
      </c>
      <c r="AB918">
        <v>17278</v>
      </c>
      <c r="AD918" t="s">
        <v>6</v>
      </c>
      <c r="AE918">
        <v>51</v>
      </c>
      <c r="AF918">
        <v>5</v>
      </c>
      <c r="AG918">
        <v>7387701</v>
      </c>
      <c r="AH918" t="s">
        <v>44755</v>
      </c>
      <c r="AI918" t="s">
        <v>44754</v>
      </c>
      <c r="AJ918" t="s">
        <v>44753</v>
      </c>
      <c r="AK918" t="s">
        <v>44752</v>
      </c>
      <c r="AL918">
        <v>72</v>
      </c>
      <c r="AM918" s="5">
        <f t="shared" si="114"/>
        <v>12</v>
      </c>
      <c r="AN918" s="4">
        <f t="shared" si="119"/>
        <v>1.817493373722075E-2</v>
      </c>
      <c r="AO918" s="3"/>
      <c r="AP918">
        <v>0</v>
      </c>
      <c r="AQ918" t="s">
        <v>207</v>
      </c>
      <c r="AR918">
        <v>1547406</v>
      </c>
      <c r="AS918" t="s">
        <v>206</v>
      </c>
      <c r="AT918" s="2">
        <v>5.0129999999999999</v>
      </c>
      <c r="AU918" s="1">
        <f t="shared" si="115"/>
        <v>5.34944437633541</v>
      </c>
      <c r="AV918" s="1">
        <f t="shared" si="116"/>
        <v>4.3403155184458857</v>
      </c>
      <c r="AW918" s="1">
        <f t="shared" si="117"/>
        <v>3.3311866605563614</v>
      </c>
    </row>
    <row r="919" spans="1:49" x14ac:dyDescent="0.2">
      <c r="A919">
        <v>917</v>
      </c>
      <c r="B919" t="s">
        <v>44751</v>
      </c>
      <c r="C919" t="s">
        <v>44750</v>
      </c>
      <c r="F919" t="s">
        <v>44749</v>
      </c>
      <c r="G919" t="s">
        <v>17</v>
      </c>
      <c r="H919" t="s">
        <v>16</v>
      </c>
      <c r="I919" t="s">
        <v>44748</v>
      </c>
      <c r="J919">
        <v>60031883</v>
      </c>
      <c r="K919" t="s">
        <v>30752</v>
      </c>
      <c r="L919" t="s">
        <v>6665</v>
      </c>
      <c r="M919" t="s">
        <v>593</v>
      </c>
      <c r="N919">
        <v>1</v>
      </c>
      <c r="O919" t="s">
        <v>44747</v>
      </c>
      <c r="P919">
        <v>15052388000</v>
      </c>
      <c r="Q919">
        <v>60031883</v>
      </c>
      <c r="R919" s="7">
        <v>42491</v>
      </c>
      <c r="S919" s="8">
        <f t="shared" si="112"/>
        <v>2016</v>
      </c>
      <c r="T919" s="8">
        <v>2016</v>
      </c>
      <c r="U919" s="8">
        <f t="shared" si="113"/>
        <v>6</v>
      </c>
      <c r="V919" s="7">
        <v>42491</v>
      </c>
      <c r="W919" t="s">
        <v>33814</v>
      </c>
      <c r="X919" s="2">
        <v>0.48899999999999999</v>
      </c>
      <c r="Y919" s="6">
        <f t="shared" si="118"/>
        <v>1.3053575718747497E-2</v>
      </c>
      <c r="AA919">
        <v>9574522</v>
      </c>
      <c r="AB919">
        <v>21177</v>
      </c>
      <c r="AC919" t="s">
        <v>33813</v>
      </c>
      <c r="AD919" t="s">
        <v>6</v>
      </c>
      <c r="AE919">
        <v>27</v>
      </c>
      <c r="AF919">
        <v>5</v>
      </c>
      <c r="AH919" t="s">
        <v>44746</v>
      </c>
      <c r="AI919" t="s">
        <v>44745</v>
      </c>
      <c r="AK919" t="s">
        <v>44744</v>
      </c>
      <c r="AL919">
        <v>13</v>
      </c>
      <c r="AM919" s="5">
        <f t="shared" si="114"/>
        <v>2.1666666666666665</v>
      </c>
      <c r="AN919" s="4">
        <f t="shared" si="119"/>
        <v>3.2815852581093018E-3</v>
      </c>
      <c r="AO919" s="3"/>
      <c r="AP919">
        <v>0</v>
      </c>
      <c r="AQ919" t="s">
        <v>30745</v>
      </c>
      <c r="AR919" t="s">
        <v>30744</v>
      </c>
      <c r="AS919" t="s">
        <v>30743</v>
      </c>
      <c r="AT919" s="2" t="s">
        <v>0</v>
      </c>
      <c r="AU919" s="1">
        <f t="shared" si="115"/>
        <v>1.0121978580556037</v>
      </c>
      <c r="AV919" s="1">
        <f t="shared" si="116"/>
        <v>0.81675804884283987</v>
      </c>
      <c r="AW919" s="1">
        <f t="shared" si="117"/>
        <v>0.62131823963007593</v>
      </c>
    </row>
    <row r="920" spans="1:49" x14ac:dyDescent="0.2">
      <c r="A920">
        <v>918</v>
      </c>
      <c r="B920" t="s">
        <v>44743</v>
      </c>
      <c r="C920" t="s">
        <v>44742</v>
      </c>
      <c r="F920" t="s">
        <v>44741</v>
      </c>
      <c r="G920" t="s">
        <v>17</v>
      </c>
      <c r="H920" t="s">
        <v>16</v>
      </c>
      <c r="I920" t="s">
        <v>27987</v>
      </c>
      <c r="J920">
        <v>60025778</v>
      </c>
      <c r="K920" t="s">
        <v>2880</v>
      </c>
      <c r="L920" t="s">
        <v>2879</v>
      </c>
      <c r="M920" t="s">
        <v>411</v>
      </c>
      <c r="N920">
        <v>3</v>
      </c>
      <c r="O920" t="s">
        <v>44740</v>
      </c>
      <c r="P920" t="s">
        <v>44739</v>
      </c>
      <c r="Q920" t="s">
        <v>26735</v>
      </c>
      <c r="R920" s="7">
        <v>42491</v>
      </c>
      <c r="S920" s="8">
        <f t="shared" si="112"/>
        <v>2016</v>
      </c>
      <c r="T920" s="8">
        <v>2016</v>
      </c>
      <c r="U920" s="8">
        <f t="shared" si="113"/>
        <v>6</v>
      </c>
      <c r="V920" s="7">
        <v>42491</v>
      </c>
      <c r="W920" t="s">
        <v>27877</v>
      </c>
      <c r="X920" s="2">
        <v>2.5710000000000002</v>
      </c>
      <c r="Y920" s="6">
        <f t="shared" si="118"/>
        <v>6.8631376631696966E-2</v>
      </c>
      <c r="AA920">
        <v>189200</v>
      </c>
      <c r="AB920">
        <v>17278</v>
      </c>
      <c r="AD920" t="s">
        <v>6</v>
      </c>
      <c r="AE920">
        <v>51</v>
      </c>
      <c r="AF920">
        <v>5</v>
      </c>
      <c r="AG920">
        <v>7383217</v>
      </c>
      <c r="AH920" t="s">
        <v>44738</v>
      </c>
      <c r="AI920" t="s">
        <v>44737</v>
      </c>
      <c r="AJ920" t="s">
        <v>44736</v>
      </c>
      <c r="AK920" t="s">
        <v>44735</v>
      </c>
      <c r="AL920">
        <v>21</v>
      </c>
      <c r="AM920" s="5">
        <f t="shared" si="114"/>
        <v>3.5</v>
      </c>
      <c r="AN920" s="4">
        <f t="shared" si="119"/>
        <v>5.301022340022719E-3</v>
      </c>
      <c r="AO920" s="3"/>
      <c r="AP920">
        <v>0</v>
      </c>
      <c r="AQ920" t="s">
        <v>207</v>
      </c>
      <c r="AR920">
        <v>1319592</v>
      </c>
      <c r="AS920" t="s">
        <v>206</v>
      </c>
      <c r="AT920" s="2">
        <v>5.0129999999999999</v>
      </c>
      <c r="AU920" s="1">
        <f t="shared" si="115"/>
        <v>4.9632270344194689</v>
      </c>
      <c r="AV920" s="1">
        <f t="shared" si="116"/>
        <v>3.6966199485859845</v>
      </c>
      <c r="AW920" s="1">
        <f t="shared" si="117"/>
        <v>2.4300128627524993</v>
      </c>
    </row>
    <row r="921" spans="1:49" x14ac:dyDescent="0.2">
      <c r="A921">
        <v>919</v>
      </c>
      <c r="B921" t="s">
        <v>44734</v>
      </c>
      <c r="C921" t="s">
        <v>44733</v>
      </c>
      <c r="F921" t="s">
        <v>44732</v>
      </c>
      <c r="G921" t="s">
        <v>17</v>
      </c>
      <c r="H921" t="s">
        <v>16</v>
      </c>
      <c r="I921" t="s">
        <v>44731</v>
      </c>
      <c r="J921" t="s">
        <v>44730</v>
      </c>
      <c r="K921" t="s">
        <v>44729</v>
      </c>
      <c r="L921" t="s">
        <v>44728</v>
      </c>
      <c r="M921" t="s">
        <v>1980</v>
      </c>
      <c r="N921">
        <v>9</v>
      </c>
      <c r="O921" t="s">
        <v>44727</v>
      </c>
      <c r="P921" t="s">
        <v>44726</v>
      </c>
      <c r="Q921" t="s">
        <v>44725</v>
      </c>
      <c r="R921" s="7">
        <v>42491</v>
      </c>
      <c r="S921" s="8">
        <f t="shared" si="112"/>
        <v>2016</v>
      </c>
      <c r="T921" s="8">
        <v>2016</v>
      </c>
      <c r="U921" s="8">
        <f t="shared" si="113"/>
        <v>6</v>
      </c>
      <c r="V921" s="7">
        <v>42491</v>
      </c>
      <c r="W921" t="s">
        <v>20643</v>
      </c>
      <c r="X921" s="2">
        <v>0.61499999999999999</v>
      </c>
      <c r="Y921" s="6">
        <f t="shared" si="118"/>
        <v>1.6417073756706976E-2</v>
      </c>
      <c r="AA921">
        <v>18666892</v>
      </c>
      <c r="AB921">
        <v>18500162200</v>
      </c>
      <c r="AC921">
        <v>18666906</v>
      </c>
      <c r="AD921" t="s">
        <v>6</v>
      </c>
      <c r="AE921">
        <v>37</v>
      </c>
      <c r="AF921">
        <v>5</v>
      </c>
      <c r="AH921" t="s">
        <v>44724</v>
      </c>
      <c r="AI921" t="s">
        <v>44723</v>
      </c>
      <c r="AJ921" t="s">
        <v>44722</v>
      </c>
      <c r="AK921" t="s">
        <v>44721</v>
      </c>
      <c r="AL921">
        <v>2</v>
      </c>
      <c r="AM921" s="5">
        <f t="shared" si="114"/>
        <v>0.33333333333333331</v>
      </c>
      <c r="AN921" s="4">
        <f t="shared" si="119"/>
        <v>5.048592704783541E-4</v>
      </c>
      <c r="AO921" s="3"/>
      <c r="AP921">
        <v>0</v>
      </c>
      <c r="AQ921" t="s">
        <v>1810</v>
      </c>
      <c r="AR921" t="s">
        <v>44720</v>
      </c>
      <c r="AS921" t="s">
        <v>1809</v>
      </c>
      <c r="AT921" s="2" t="s">
        <v>0</v>
      </c>
      <c r="AU921" s="1">
        <f t="shared" si="115"/>
        <v>1.1643409410838388</v>
      </c>
      <c r="AV921" s="1">
        <f t="shared" si="116"/>
        <v>0.84609665135926648</v>
      </c>
      <c r="AW921" s="1">
        <f t="shared" si="117"/>
        <v>0.52785236163469396</v>
      </c>
    </row>
    <row r="922" spans="1:49" x14ac:dyDescent="0.2">
      <c r="A922">
        <v>920</v>
      </c>
      <c r="B922" t="s">
        <v>44719</v>
      </c>
      <c r="C922" t="s">
        <v>44718</v>
      </c>
      <c r="D922" t="s">
        <v>44717</v>
      </c>
      <c r="F922" t="s">
        <v>44716</v>
      </c>
      <c r="G922" t="s">
        <v>17</v>
      </c>
      <c r="H922" t="s">
        <v>16</v>
      </c>
      <c r="I922" t="s">
        <v>44715</v>
      </c>
      <c r="J922" t="s">
        <v>44714</v>
      </c>
      <c r="K922" t="s">
        <v>44713</v>
      </c>
      <c r="L922" t="s">
        <v>44712</v>
      </c>
      <c r="M922" t="s">
        <v>1468</v>
      </c>
      <c r="N922">
        <v>13</v>
      </c>
      <c r="O922" t="s">
        <v>44711</v>
      </c>
      <c r="P922" t="s">
        <v>44710</v>
      </c>
      <c r="Q922" t="s">
        <v>44709</v>
      </c>
      <c r="R922" s="7">
        <v>42491</v>
      </c>
      <c r="S922" s="8">
        <f t="shared" si="112"/>
        <v>2016</v>
      </c>
      <c r="T922" s="8">
        <v>2016</v>
      </c>
      <c r="U922" s="8">
        <f t="shared" si="113"/>
        <v>6</v>
      </c>
      <c r="V922" s="7">
        <v>42491</v>
      </c>
      <c r="W922" t="s">
        <v>25832</v>
      </c>
      <c r="X922" s="2">
        <v>0.68200000000000005</v>
      </c>
      <c r="Y922" s="6">
        <f t="shared" si="118"/>
        <v>1.8205600491177493E-2</v>
      </c>
      <c r="AA922">
        <v>2731177</v>
      </c>
      <c r="AB922">
        <v>12375</v>
      </c>
      <c r="AC922">
        <v>18791948</v>
      </c>
      <c r="AD922" t="s">
        <v>6</v>
      </c>
      <c r="AE922">
        <v>57</v>
      </c>
      <c r="AF922">
        <v>9</v>
      </c>
      <c r="AH922" t="s">
        <v>44708</v>
      </c>
      <c r="AI922" t="s">
        <v>44707</v>
      </c>
      <c r="AJ922" t="s">
        <v>44706</v>
      </c>
      <c r="AK922" t="s">
        <v>44705</v>
      </c>
      <c r="AL922">
        <v>2</v>
      </c>
      <c r="AM922" s="5">
        <f t="shared" si="114"/>
        <v>0.33333333333333331</v>
      </c>
      <c r="AN922" s="4">
        <f t="shared" si="119"/>
        <v>5.048592704783541E-4</v>
      </c>
      <c r="AO922" s="3"/>
      <c r="AP922">
        <v>0</v>
      </c>
      <c r="AQ922" t="s">
        <v>12143</v>
      </c>
      <c r="AR922" t="s">
        <v>1</v>
      </c>
      <c r="AS922" t="s">
        <v>12141</v>
      </c>
      <c r="AT922" s="2">
        <v>2.1520000000000001</v>
      </c>
      <c r="AU922" s="1">
        <f t="shared" si="115"/>
        <v>1.2895378124967751</v>
      </c>
      <c r="AV922" s="1">
        <f t="shared" si="116"/>
        <v>0.93552298808279244</v>
      </c>
      <c r="AW922" s="1">
        <f t="shared" si="117"/>
        <v>0.58150816366880953</v>
      </c>
    </row>
    <row r="923" spans="1:49" x14ac:dyDescent="0.2">
      <c r="A923">
        <v>921</v>
      </c>
      <c r="B923" t="s">
        <v>44704</v>
      </c>
      <c r="C923" t="s">
        <v>44703</v>
      </c>
      <c r="D923" t="s">
        <v>44702</v>
      </c>
      <c r="F923" t="s">
        <v>44701</v>
      </c>
      <c r="G923" t="s">
        <v>17</v>
      </c>
      <c r="H923" t="s">
        <v>16</v>
      </c>
      <c r="I923" t="s">
        <v>44700</v>
      </c>
      <c r="J923" t="s">
        <v>44695</v>
      </c>
      <c r="K923" t="s">
        <v>44699</v>
      </c>
      <c r="L923" t="s">
        <v>44698</v>
      </c>
      <c r="M923" t="s">
        <v>9063</v>
      </c>
      <c r="N923">
        <v>2</v>
      </c>
      <c r="O923" t="s">
        <v>44697</v>
      </c>
      <c r="P923" t="s">
        <v>44696</v>
      </c>
      <c r="Q923" t="s">
        <v>44695</v>
      </c>
      <c r="R923" s="7">
        <v>42491</v>
      </c>
      <c r="S923" s="8">
        <f t="shared" si="112"/>
        <v>2016</v>
      </c>
      <c r="T923" s="8">
        <v>2016</v>
      </c>
      <c r="U923" s="8">
        <f t="shared" si="113"/>
        <v>6</v>
      </c>
      <c r="V923" s="7">
        <v>42491</v>
      </c>
      <c r="W923" t="s">
        <v>44694</v>
      </c>
      <c r="X923" s="2">
        <v>0.66500000000000004</v>
      </c>
      <c r="Y923" s="6">
        <f t="shared" si="118"/>
        <v>1.7751795200341692E-2</v>
      </c>
      <c r="AA923">
        <v>3048853</v>
      </c>
      <c r="AB923">
        <v>28526</v>
      </c>
      <c r="AD923" t="s">
        <v>6</v>
      </c>
      <c r="AE923">
        <v>405</v>
      </c>
      <c r="AH923" t="s">
        <v>7994</v>
      </c>
      <c r="AI923" t="s">
        <v>44693</v>
      </c>
      <c r="AJ923" t="s">
        <v>44692</v>
      </c>
      <c r="AK923" t="s">
        <v>44691</v>
      </c>
      <c r="AL923">
        <v>39</v>
      </c>
      <c r="AM923" s="5">
        <f t="shared" si="114"/>
        <v>6.5</v>
      </c>
      <c r="AN923" s="4">
        <f t="shared" si="119"/>
        <v>9.8447557743279058E-3</v>
      </c>
      <c r="AO923" s="3"/>
      <c r="AP923">
        <v>0</v>
      </c>
      <c r="AR923" t="s">
        <v>1</v>
      </c>
      <c r="AT923" s="2" t="s">
        <v>0</v>
      </c>
      <c r="AU923" s="1">
        <f t="shared" si="115"/>
        <v>1.5379683372537554</v>
      </c>
      <c r="AV923" s="1">
        <f t="shared" si="116"/>
        <v>1.3798275487334799</v>
      </c>
      <c r="AW923" s="1">
        <f t="shared" si="117"/>
        <v>1.2216867602132042</v>
      </c>
    </row>
    <row r="924" spans="1:49" x14ac:dyDescent="0.2">
      <c r="A924">
        <v>922</v>
      </c>
      <c r="B924" t="s">
        <v>44690</v>
      </c>
      <c r="C924" t="s">
        <v>44689</v>
      </c>
      <c r="F924" t="s">
        <v>44688</v>
      </c>
      <c r="G924" t="s">
        <v>17</v>
      </c>
      <c r="H924" t="s">
        <v>16</v>
      </c>
      <c r="I924" t="s">
        <v>44687</v>
      </c>
      <c r="J924">
        <v>60032361</v>
      </c>
      <c r="K924" t="s">
        <v>44686</v>
      </c>
      <c r="L924" t="s">
        <v>28414</v>
      </c>
      <c r="M924" t="s">
        <v>5160</v>
      </c>
      <c r="N924">
        <v>4</v>
      </c>
      <c r="O924" t="s">
        <v>44685</v>
      </c>
      <c r="P924" t="s">
        <v>44684</v>
      </c>
      <c r="Q924" t="s">
        <v>44683</v>
      </c>
      <c r="R924" s="7">
        <v>42491</v>
      </c>
      <c r="S924" s="8">
        <f t="shared" si="112"/>
        <v>2016</v>
      </c>
      <c r="T924" s="8">
        <v>2016</v>
      </c>
      <c r="U924" s="8">
        <f t="shared" si="113"/>
        <v>6</v>
      </c>
      <c r="V924" s="7">
        <v>42491</v>
      </c>
      <c r="W924" t="s">
        <v>20643</v>
      </c>
      <c r="X924" s="2">
        <v>0.61499999999999999</v>
      </c>
      <c r="Y924" s="6">
        <f t="shared" si="118"/>
        <v>1.6417073756706976E-2</v>
      </c>
      <c r="AA924">
        <v>18666892</v>
      </c>
      <c r="AB924">
        <v>18500162200</v>
      </c>
      <c r="AC924">
        <v>18666906</v>
      </c>
      <c r="AD924" t="s">
        <v>6</v>
      </c>
      <c r="AE924">
        <v>37</v>
      </c>
      <c r="AF924">
        <v>5</v>
      </c>
      <c r="AH924" t="s">
        <v>38907</v>
      </c>
      <c r="AI924" t="s">
        <v>44682</v>
      </c>
      <c r="AJ924" t="s">
        <v>44681</v>
      </c>
      <c r="AK924" t="s">
        <v>44680</v>
      </c>
      <c r="AL924">
        <v>0</v>
      </c>
      <c r="AM924" s="5">
        <f t="shared" si="114"/>
        <v>0</v>
      </c>
      <c r="AN924" s="4">
        <f t="shared" si="119"/>
        <v>0</v>
      </c>
      <c r="AO924" s="3"/>
      <c r="AP924">
        <v>0</v>
      </c>
      <c r="AQ924" t="s">
        <v>4489</v>
      </c>
      <c r="AR924" t="s">
        <v>1</v>
      </c>
      <c r="AS924" t="s">
        <v>4488</v>
      </c>
      <c r="AT924" s="2" t="s">
        <v>0</v>
      </c>
      <c r="AU924" s="1">
        <f t="shared" si="115"/>
        <v>1.1491951629694881</v>
      </c>
      <c r="AV924" s="1">
        <f t="shared" si="116"/>
        <v>0.82085368783534873</v>
      </c>
      <c r="AW924" s="1">
        <f t="shared" si="117"/>
        <v>0.49251221270120926</v>
      </c>
    </row>
    <row r="925" spans="1:49" x14ac:dyDescent="0.2">
      <c r="A925">
        <v>923</v>
      </c>
      <c r="B925" t="s">
        <v>44679</v>
      </c>
      <c r="C925" t="s">
        <v>44678</v>
      </c>
      <c r="F925" t="s">
        <v>44677</v>
      </c>
      <c r="G925" t="s">
        <v>17</v>
      </c>
      <c r="H925" t="s">
        <v>16</v>
      </c>
      <c r="I925" t="s">
        <v>44676</v>
      </c>
      <c r="J925" t="s">
        <v>44675</v>
      </c>
      <c r="K925" t="s">
        <v>44674</v>
      </c>
      <c r="L925" t="s">
        <v>44673</v>
      </c>
      <c r="M925" t="s">
        <v>1468</v>
      </c>
      <c r="N925">
        <v>6</v>
      </c>
      <c r="O925" t="s">
        <v>44672</v>
      </c>
      <c r="P925" t="s">
        <v>44671</v>
      </c>
      <c r="Q925" t="s">
        <v>44670</v>
      </c>
      <c r="R925" s="7">
        <v>42491</v>
      </c>
      <c r="S925" s="8">
        <f t="shared" si="112"/>
        <v>2016</v>
      </c>
      <c r="T925" s="8">
        <v>2016</v>
      </c>
      <c r="U925" s="8">
        <f t="shared" si="113"/>
        <v>6</v>
      </c>
      <c r="V925" s="7">
        <v>42491</v>
      </c>
      <c r="W925" t="s">
        <v>44669</v>
      </c>
      <c r="X925" s="2">
        <v>1.28</v>
      </c>
      <c r="Y925" s="6">
        <f t="shared" si="118"/>
        <v>3.4168868957048668E-2</v>
      </c>
      <c r="AA925" t="s">
        <v>44668</v>
      </c>
      <c r="AB925">
        <v>16574</v>
      </c>
      <c r="AC925">
        <v>15735036</v>
      </c>
      <c r="AD925" t="s">
        <v>6</v>
      </c>
      <c r="AE925">
        <v>402</v>
      </c>
      <c r="AF925" s="10">
        <v>44228</v>
      </c>
      <c r="AH925" t="s">
        <v>44667</v>
      </c>
      <c r="AI925" t="s">
        <v>44666</v>
      </c>
      <c r="AJ925" t="s">
        <v>44665</v>
      </c>
      <c r="AK925" t="s">
        <v>44664</v>
      </c>
      <c r="AL925">
        <v>17</v>
      </c>
      <c r="AM925" s="5">
        <f t="shared" si="114"/>
        <v>2.8333333333333335</v>
      </c>
      <c r="AN925" s="4">
        <f t="shared" si="119"/>
        <v>4.2913037990660102E-3</v>
      </c>
      <c r="AO925" s="3"/>
      <c r="AP925">
        <v>0</v>
      </c>
      <c r="AQ925" t="s">
        <v>44663</v>
      </c>
      <c r="AR925" t="s">
        <v>1</v>
      </c>
      <c r="AS925" t="s">
        <v>44662</v>
      </c>
      <c r="AT925" s="2">
        <v>4.1920000000000002</v>
      </c>
      <c r="AU925" s="1">
        <f t="shared" si="115"/>
        <v>2.5205599409653869</v>
      </c>
      <c r="AV925" s="1">
        <f t="shared" si="116"/>
        <v>1.9230086378057338</v>
      </c>
      <c r="AW925" s="1">
        <f t="shared" si="117"/>
        <v>1.3254573346460807</v>
      </c>
    </row>
    <row r="926" spans="1:49" x14ac:dyDescent="0.2">
      <c r="A926">
        <v>924</v>
      </c>
      <c r="B926" t="s">
        <v>44661</v>
      </c>
      <c r="C926" t="s">
        <v>44660</v>
      </c>
      <c r="D926" t="s">
        <v>44659</v>
      </c>
      <c r="F926" t="s">
        <v>44658</v>
      </c>
      <c r="G926" t="s">
        <v>17</v>
      </c>
      <c r="H926" t="s">
        <v>16</v>
      </c>
      <c r="I926" t="s">
        <v>44657</v>
      </c>
      <c r="J926">
        <v>60010618</v>
      </c>
      <c r="K926" t="s">
        <v>17464</v>
      </c>
      <c r="L926" t="s">
        <v>17463</v>
      </c>
      <c r="M926" t="s">
        <v>135</v>
      </c>
      <c r="N926">
        <v>2</v>
      </c>
      <c r="O926" t="s">
        <v>36627</v>
      </c>
      <c r="P926" t="s">
        <v>36626</v>
      </c>
      <c r="Q926" t="s">
        <v>17460</v>
      </c>
      <c r="R926" s="7">
        <v>42491</v>
      </c>
      <c r="S926" s="8">
        <f t="shared" si="112"/>
        <v>2016</v>
      </c>
      <c r="T926" s="8">
        <v>2016</v>
      </c>
      <c r="U926" s="8">
        <f t="shared" si="113"/>
        <v>6</v>
      </c>
      <c r="V926" s="7">
        <v>42491</v>
      </c>
      <c r="W926" t="s">
        <v>42556</v>
      </c>
      <c r="X926" s="2">
        <v>0.63</v>
      </c>
      <c r="Y926" s="6">
        <f t="shared" si="118"/>
        <v>1.6817490189797391E-2</v>
      </c>
      <c r="AA926">
        <v>457906</v>
      </c>
      <c r="AB926">
        <v>18159</v>
      </c>
      <c r="AD926" t="s">
        <v>6</v>
      </c>
      <c r="AE926">
        <v>52</v>
      </c>
      <c r="AH926" t="s">
        <v>44656</v>
      </c>
      <c r="AI926" t="s">
        <v>44655</v>
      </c>
      <c r="AJ926" t="s">
        <v>44654</v>
      </c>
      <c r="AK926" t="s">
        <v>44653</v>
      </c>
      <c r="AL926">
        <v>5</v>
      </c>
      <c r="AM926" s="5">
        <f t="shared" si="114"/>
        <v>0.83333333333333337</v>
      </c>
      <c r="AN926" s="4">
        <f t="shared" si="119"/>
        <v>1.2621481761958854E-3</v>
      </c>
      <c r="AO926" s="3"/>
      <c r="AP926">
        <v>0</v>
      </c>
      <c r="AR926" t="s">
        <v>1</v>
      </c>
      <c r="AT926" s="2" t="s">
        <v>0</v>
      </c>
      <c r="AU926" s="1">
        <f t="shared" si="115"/>
        <v>1.2150887585716938</v>
      </c>
      <c r="AV926" s="1">
        <f t="shared" si="116"/>
        <v>0.90398191829966379</v>
      </c>
      <c r="AW926" s="1">
        <f t="shared" si="117"/>
        <v>0.59287507802763362</v>
      </c>
    </row>
    <row r="927" spans="1:49" x14ac:dyDescent="0.2">
      <c r="A927">
        <v>925</v>
      </c>
      <c r="B927" t="s">
        <v>44652</v>
      </c>
      <c r="C927" t="s">
        <v>44651</v>
      </c>
      <c r="F927" t="s">
        <v>44650</v>
      </c>
      <c r="G927" t="s">
        <v>17</v>
      </c>
      <c r="H927" t="s">
        <v>16</v>
      </c>
      <c r="I927" t="s">
        <v>44649</v>
      </c>
      <c r="J927">
        <v>60023529</v>
      </c>
      <c r="K927" t="s">
        <v>44648</v>
      </c>
      <c r="L927" t="s">
        <v>44647</v>
      </c>
      <c r="M927" t="s">
        <v>311</v>
      </c>
      <c r="N927">
        <v>3</v>
      </c>
      <c r="O927" t="s">
        <v>44646</v>
      </c>
      <c r="P927" t="s">
        <v>44645</v>
      </c>
      <c r="Q927" t="s">
        <v>44644</v>
      </c>
      <c r="R927" s="7">
        <v>42491</v>
      </c>
      <c r="S927" s="8">
        <f t="shared" si="112"/>
        <v>2016</v>
      </c>
      <c r="T927" s="8">
        <v>2016</v>
      </c>
      <c r="U927" s="8">
        <f t="shared" si="113"/>
        <v>6</v>
      </c>
      <c r="V927" s="7">
        <v>42491</v>
      </c>
      <c r="W927" t="s">
        <v>117</v>
      </c>
      <c r="X927" s="2">
        <v>0.30199999999999999</v>
      </c>
      <c r="Y927" s="6">
        <f t="shared" si="118"/>
        <v>8.0617175195536687E-3</v>
      </c>
      <c r="AA927">
        <v>9296212</v>
      </c>
      <c r="AB927">
        <v>20725</v>
      </c>
      <c r="AC927" t="s">
        <v>116</v>
      </c>
      <c r="AD927" t="s">
        <v>6</v>
      </c>
      <c r="AE927">
        <v>88</v>
      </c>
      <c r="AF927">
        <v>2</v>
      </c>
      <c r="AH927" t="s">
        <v>44643</v>
      </c>
      <c r="AI927" t="s">
        <v>44642</v>
      </c>
      <c r="AJ927" t="s">
        <v>44641</v>
      </c>
      <c r="AK927" t="s">
        <v>44640</v>
      </c>
      <c r="AL927">
        <v>2</v>
      </c>
      <c r="AM927" s="5">
        <f t="shared" si="114"/>
        <v>0.33333333333333331</v>
      </c>
      <c r="AN927" s="4">
        <f t="shared" si="119"/>
        <v>5.048592704783541E-4</v>
      </c>
      <c r="AO927" s="3"/>
      <c r="AP927">
        <v>0</v>
      </c>
      <c r="AR927" t="s">
        <v>1</v>
      </c>
      <c r="AT927" s="2">
        <v>1.671</v>
      </c>
      <c r="AU927" s="1">
        <f t="shared" si="115"/>
        <v>0.57946600448310737</v>
      </c>
      <c r="AV927" s="1">
        <f t="shared" si="116"/>
        <v>0.42832883950160117</v>
      </c>
      <c r="AW927" s="1">
        <f t="shared" si="117"/>
        <v>0.27719167452009486</v>
      </c>
    </row>
    <row r="928" spans="1:49" x14ac:dyDescent="0.2">
      <c r="A928">
        <v>926</v>
      </c>
      <c r="B928" t="s">
        <v>44639</v>
      </c>
      <c r="C928" t="s">
        <v>44638</v>
      </c>
      <c r="F928" t="s">
        <v>44637</v>
      </c>
      <c r="G928" t="s">
        <v>17</v>
      </c>
      <c r="H928" t="s">
        <v>16</v>
      </c>
      <c r="I928" t="s">
        <v>44636</v>
      </c>
      <c r="J928" t="s">
        <v>44635</v>
      </c>
      <c r="K928" t="s">
        <v>44634</v>
      </c>
      <c r="L928" t="s">
        <v>44633</v>
      </c>
      <c r="M928" t="s">
        <v>9063</v>
      </c>
      <c r="N928">
        <v>4</v>
      </c>
      <c r="O928" t="s">
        <v>44632</v>
      </c>
      <c r="P928" t="s">
        <v>44631</v>
      </c>
      <c r="Q928" t="s">
        <v>44630</v>
      </c>
      <c r="R928" s="7">
        <v>42491</v>
      </c>
      <c r="S928" s="8">
        <f t="shared" si="112"/>
        <v>2016</v>
      </c>
      <c r="T928" s="8">
        <v>2016</v>
      </c>
      <c r="U928" s="8">
        <f t="shared" si="113"/>
        <v>6</v>
      </c>
      <c r="V928" s="7">
        <v>42491</v>
      </c>
      <c r="W928" t="s">
        <v>117</v>
      </c>
      <c r="X928" s="2">
        <v>0.30199999999999999</v>
      </c>
      <c r="Y928" s="6">
        <f t="shared" si="118"/>
        <v>8.0617175195536687E-3</v>
      </c>
      <c r="AA928">
        <v>9296212</v>
      </c>
      <c r="AB928">
        <v>20725</v>
      </c>
      <c r="AC928" t="s">
        <v>116</v>
      </c>
      <c r="AD928" t="s">
        <v>6</v>
      </c>
      <c r="AE928">
        <v>88</v>
      </c>
      <c r="AF928">
        <v>2</v>
      </c>
      <c r="AH928" t="s">
        <v>44629</v>
      </c>
      <c r="AI928" t="s">
        <v>44628</v>
      </c>
      <c r="AJ928" t="s">
        <v>44627</v>
      </c>
      <c r="AK928" t="s">
        <v>44626</v>
      </c>
      <c r="AL928">
        <v>4</v>
      </c>
      <c r="AM928" s="5">
        <f t="shared" si="114"/>
        <v>0.66666666666666663</v>
      </c>
      <c r="AN928" s="4">
        <f t="shared" si="119"/>
        <v>1.0097185409567082E-3</v>
      </c>
      <c r="AO928" s="3"/>
      <c r="AP928">
        <v>0</v>
      </c>
      <c r="AR928" t="s">
        <v>1</v>
      </c>
      <c r="AT928" s="2">
        <v>1.671</v>
      </c>
      <c r="AU928" s="1">
        <f t="shared" si="115"/>
        <v>0.59461178259745795</v>
      </c>
      <c r="AV928" s="1">
        <f t="shared" si="116"/>
        <v>0.4535718030255188</v>
      </c>
      <c r="AW928" s="1">
        <f t="shared" si="117"/>
        <v>0.31253182345357966</v>
      </c>
    </row>
    <row r="929" spans="1:49" x14ac:dyDescent="0.2">
      <c r="A929">
        <v>927</v>
      </c>
      <c r="B929" t="s">
        <v>44625</v>
      </c>
      <c r="C929" t="s">
        <v>44624</v>
      </c>
      <c r="F929" t="s">
        <v>44623</v>
      </c>
      <c r="G929" t="s">
        <v>17</v>
      </c>
      <c r="H929" t="s">
        <v>16</v>
      </c>
      <c r="I929" t="s">
        <v>44622</v>
      </c>
      <c r="J929">
        <v>60001166</v>
      </c>
      <c r="K929" t="s">
        <v>37126</v>
      </c>
      <c r="L929" t="s">
        <v>37125</v>
      </c>
      <c r="M929" t="s">
        <v>135</v>
      </c>
      <c r="N929">
        <v>3</v>
      </c>
      <c r="O929" t="s">
        <v>44621</v>
      </c>
      <c r="P929" t="s">
        <v>44620</v>
      </c>
      <c r="Q929" t="s">
        <v>44619</v>
      </c>
      <c r="R929" s="7">
        <v>42491</v>
      </c>
      <c r="S929" s="8">
        <f t="shared" si="112"/>
        <v>2016</v>
      </c>
      <c r="T929" s="8">
        <v>2016</v>
      </c>
      <c r="U929" s="8">
        <f t="shared" si="113"/>
        <v>6</v>
      </c>
      <c r="V929" s="7">
        <v>42491</v>
      </c>
      <c r="W929" t="s">
        <v>117</v>
      </c>
      <c r="X929" s="2">
        <v>0.30199999999999999</v>
      </c>
      <c r="Y929" s="6">
        <f t="shared" si="118"/>
        <v>8.0617175195536687E-3</v>
      </c>
      <c r="AA929">
        <v>9296212</v>
      </c>
      <c r="AB929">
        <v>20725</v>
      </c>
      <c r="AC929" t="s">
        <v>116</v>
      </c>
      <c r="AD929" t="s">
        <v>6</v>
      </c>
      <c r="AE929">
        <v>88</v>
      </c>
      <c r="AF929">
        <v>2</v>
      </c>
      <c r="AH929" t="s">
        <v>44618</v>
      </c>
      <c r="AI929" t="s">
        <v>44617</v>
      </c>
      <c r="AJ929" t="s">
        <v>44616</v>
      </c>
      <c r="AK929" t="s">
        <v>44615</v>
      </c>
      <c r="AL929">
        <v>0</v>
      </c>
      <c r="AM929" s="5">
        <f t="shared" si="114"/>
        <v>0</v>
      </c>
      <c r="AN929" s="4">
        <f t="shared" si="119"/>
        <v>0</v>
      </c>
      <c r="AO929" s="3"/>
      <c r="AP929">
        <v>0</v>
      </c>
      <c r="AR929" t="s">
        <v>1</v>
      </c>
      <c r="AT929" s="2">
        <v>1.671</v>
      </c>
      <c r="AU929" s="1">
        <f t="shared" si="115"/>
        <v>0.56432022636875678</v>
      </c>
      <c r="AV929" s="1">
        <f t="shared" si="116"/>
        <v>0.40308587597768342</v>
      </c>
      <c r="AW929" s="1">
        <f t="shared" si="117"/>
        <v>0.24185152558661005</v>
      </c>
    </row>
    <row r="930" spans="1:49" x14ac:dyDescent="0.2">
      <c r="A930">
        <v>928</v>
      </c>
      <c r="B930" t="s">
        <v>44614</v>
      </c>
      <c r="C930" t="s">
        <v>44613</v>
      </c>
      <c r="F930" t="s">
        <v>44612</v>
      </c>
      <c r="G930" t="s">
        <v>17</v>
      </c>
      <c r="H930" t="s">
        <v>16</v>
      </c>
      <c r="I930" t="s">
        <v>22961</v>
      </c>
      <c r="J930">
        <v>60008898</v>
      </c>
      <c r="K930" t="s">
        <v>137</v>
      </c>
      <c r="L930" t="s">
        <v>136</v>
      </c>
      <c r="M930" t="s">
        <v>135</v>
      </c>
      <c r="N930">
        <v>2</v>
      </c>
      <c r="O930" t="s">
        <v>42926</v>
      </c>
      <c r="P930" t="s">
        <v>42925</v>
      </c>
      <c r="Q930" t="s">
        <v>132</v>
      </c>
      <c r="R930" s="7">
        <v>42491</v>
      </c>
      <c r="S930" s="8">
        <f t="shared" si="112"/>
        <v>2016</v>
      </c>
      <c r="T930" s="8">
        <v>2016</v>
      </c>
      <c r="U930" s="8">
        <f t="shared" si="113"/>
        <v>6</v>
      </c>
      <c r="V930" s="7">
        <v>42491</v>
      </c>
      <c r="W930" t="s">
        <v>117</v>
      </c>
      <c r="X930" s="2">
        <v>0.30199999999999999</v>
      </c>
      <c r="Y930" s="6">
        <f t="shared" si="118"/>
        <v>8.0617175195536687E-3</v>
      </c>
      <c r="AA930">
        <v>9296212</v>
      </c>
      <c r="AB930">
        <v>20725</v>
      </c>
      <c r="AC930" t="s">
        <v>116</v>
      </c>
      <c r="AD930" t="s">
        <v>6</v>
      </c>
      <c r="AE930">
        <v>88</v>
      </c>
      <c r="AF930">
        <v>2</v>
      </c>
      <c r="AH930" t="s">
        <v>44611</v>
      </c>
      <c r="AI930" t="s">
        <v>44610</v>
      </c>
      <c r="AJ930" t="s">
        <v>44609</v>
      </c>
      <c r="AK930" t="s">
        <v>44608</v>
      </c>
      <c r="AL930">
        <v>14</v>
      </c>
      <c r="AM930" s="5">
        <f t="shared" si="114"/>
        <v>2.3333333333333335</v>
      </c>
      <c r="AN930" s="4">
        <f t="shared" si="119"/>
        <v>3.5340148933484792E-3</v>
      </c>
      <c r="AO930" s="3"/>
      <c r="AP930">
        <v>0</v>
      </c>
      <c r="AR930" t="s">
        <v>1</v>
      </c>
      <c r="AT930" s="2">
        <v>1.671</v>
      </c>
      <c r="AU930" s="1">
        <f t="shared" si="115"/>
        <v>0.67034067316921109</v>
      </c>
      <c r="AV930" s="1">
        <f t="shared" si="116"/>
        <v>0.57978662064510733</v>
      </c>
      <c r="AW930" s="1">
        <f t="shared" si="117"/>
        <v>0.48923256812100357</v>
      </c>
    </row>
    <row r="931" spans="1:49" x14ac:dyDescent="0.2">
      <c r="A931">
        <v>929</v>
      </c>
      <c r="B931" t="s">
        <v>44607</v>
      </c>
      <c r="C931" t="s">
        <v>44606</v>
      </c>
      <c r="F931" t="s">
        <v>44605</v>
      </c>
      <c r="G931" t="s">
        <v>17</v>
      </c>
      <c r="H931" t="s">
        <v>16</v>
      </c>
      <c r="I931" t="s">
        <v>44604</v>
      </c>
      <c r="J931" t="s">
        <v>30407</v>
      </c>
      <c r="K931" t="s">
        <v>30410</v>
      </c>
      <c r="L931" t="s">
        <v>4468</v>
      </c>
      <c r="M931" t="s">
        <v>2318</v>
      </c>
      <c r="N931">
        <v>2</v>
      </c>
      <c r="O931" t="s">
        <v>44603</v>
      </c>
      <c r="P931" t="s">
        <v>30408</v>
      </c>
      <c r="Q931" t="s">
        <v>30407</v>
      </c>
      <c r="R931" s="7">
        <v>42491</v>
      </c>
      <c r="S931" s="8">
        <f t="shared" si="112"/>
        <v>2016</v>
      </c>
      <c r="T931" s="8">
        <v>2016</v>
      </c>
      <c r="U931" s="8">
        <f t="shared" si="113"/>
        <v>6</v>
      </c>
      <c r="V931" s="7">
        <v>42491</v>
      </c>
      <c r="W931" t="s">
        <v>117</v>
      </c>
      <c r="X931" s="2">
        <v>0.30199999999999999</v>
      </c>
      <c r="Y931" s="6">
        <f t="shared" si="118"/>
        <v>8.0617175195536687E-3</v>
      </c>
      <c r="AA931">
        <v>9296212</v>
      </c>
      <c r="AB931">
        <v>20725</v>
      </c>
      <c r="AC931" t="s">
        <v>116</v>
      </c>
      <c r="AD931" t="s">
        <v>6</v>
      </c>
      <c r="AE931">
        <v>88</v>
      </c>
      <c r="AF931">
        <v>2</v>
      </c>
      <c r="AH931" t="s">
        <v>44602</v>
      </c>
      <c r="AI931" t="s">
        <v>44601</v>
      </c>
      <c r="AJ931" t="s">
        <v>44600</v>
      </c>
      <c r="AK931" t="s">
        <v>44599</v>
      </c>
      <c r="AL931">
        <v>3</v>
      </c>
      <c r="AM931" s="5">
        <f t="shared" si="114"/>
        <v>0.5</v>
      </c>
      <c r="AN931" s="4">
        <f t="shared" si="119"/>
        <v>7.572889057175312E-4</v>
      </c>
      <c r="AO931" s="3"/>
      <c r="AP931">
        <v>0</v>
      </c>
      <c r="AQ931" t="s">
        <v>24424</v>
      </c>
      <c r="AR931" s="11">
        <v>1.1300000000000001E+231</v>
      </c>
      <c r="AS931" t="s">
        <v>24423</v>
      </c>
      <c r="AT931" s="2">
        <v>1.671</v>
      </c>
      <c r="AU931" s="1">
        <f t="shared" si="115"/>
        <v>0.58703889354028271</v>
      </c>
      <c r="AV931" s="1">
        <f t="shared" si="116"/>
        <v>0.44095032126355999</v>
      </c>
      <c r="AW931" s="1">
        <f t="shared" si="117"/>
        <v>0.2948617489868372</v>
      </c>
    </row>
    <row r="932" spans="1:49" x14ac:dyDescent="0.2">
      <c r="A932">
        <v>930</v>
      </c>
      <c r="B932" t="s">
        <v>44598</v>
      </c>
      <c r="C932" t="s">
        <v>44597</v>
      </c>
      <c r="F932" t="s">
        <v>44596</v>
      </c>
      <c r="G932" t="s">
        <v>17</v>
      </c>
      <c r="H932" t="s">
        <v>16</v>
      </c>
      <c r="I932" t="s">
        <v>44595</v>
      </c>
      <c r="J932">
        <v>60014200</v>
      </c>
      <c r="K932" t="s">
        <v>44586</v>
      </c>
      <c r="L932" t="s">
        <v>44594</v>
      </c>
      <c r="M932" t="s">
        <v>709</v>
      </c>
      <c r="N932">
        <v>3</v>
      </c>
      <c r="O932" t="s">
        <v>44593</v>
      </c>
      <c r="P932" t="s">
        <v>44592</v>
      </c>
      <c r="Q932" t="s">
        <v>44591</v>
      </c>
      <c r="R932" s="7">
        <v>42491</v>
      </c>
      <c r="S932" s="8">
        <f t="shared" si="112"/>
        <v>2016</v>
      </c>
      <c r="T932" s="8">
        <v>2016</v>
      </c>
      <c r="U932" s="8">
        <f t="shared" si="113"/>
        <v>6</v>
      </c>
      <c r="V932" s="7">
        <v>42491</v>
      </c>
      <c r="W932" t="s">
        <v>2343</v>
      </c>
      <c r="X932" s="2">
        <v>0.41699999999999998</v>
      </c>
      <c r="Y932" s="6">
        <f t="shared" si="118"/>
        <v>1.1131576839913509E-2</v>
      </c>
      <c r="AA932">
        <v>10220038</v>
      </c>
      <c r="AB932">
        <v>17569</v>
      </c>
      <c r="AC932">
        <v>15728196</v>
      </c>
      <c r="AD932" t="s">
        <v>6</v>
      </c>
      <c r="AE932">
        <v>22</v>
      </c>
      <c r="AF932">
        <v>4</v>
      </c>
      <c r="AH932" t="s">
        <v>44590</v>
      </c>
      <c r="AI932" t="s">
        <v>44589</v>
      </c>
      <c r="AJ932" t="s">
        <v>44588</v>
      </c>
      <c r="AK932" t="s">
        <v>44587</v>
      </c>
      <c r="AL932">
        <v>2</v>
      </c>
      <c r="AM932" s="5">
        <f t="shared" si="114"/>
        <v>0.33333333333333331</v>
      </c>
      <c r="AN932" s="4">
        <f t="shared" si="119"/>
        <v>5.048592704783541E-4</v>
      </c>
      <c r="AO932" s="3"/>
      <c r="AP932">
        <v>0</v>
      </c>
      <c r="AR932" t="s">
        <v>1</v>
      </c>
      <c r="AS932" t="s">
        <v>44586</v>
      </c>
      <c r="AT932" s="2">
        <v>2.6019999999999999</v>
      </c>
      <c r="AU932" s="1">
        <f t="shared" si="115"/>
        <v>0.79435615690829608</v>
      </c>
      <c r="AV932" s="1">
        <f t="shared" si="116"/>
        <v>0.58182180551959317</v>
      </c>
      <c r="AW932" s="1">
        <f t="shared" si="117"/>
        <v>0.36928745413089004</v>
      </c>
    </row>
    <row r="933" spans="1:49" x14ac:dyDescent="0.2">
      <c r="A933">
        <v>931</v>
      </c>
      <c r="B933" t="s">
        <v>44585</v>
      </c>
      <c r="C933" t="s">
        <v>44584</v>
      </c>
      <c r="F933" t="s">
        <v>44583</v>
      </c>
      <c r="G933" t="s">
        <v>17</v>
      </c>
      <c r="H933" t="s">
        <v>16</v>
      </c>
      <c r="I933" t="s">
        <v>27959</v>
      </c>
      <c r="J933" t="s">
        <v>27954</v>
      </c>
      <c r="K933" t="s">
        <v>27958</v>
      </c>
      <c r="L933" t="s">
        <v>27957</v>
      </c>
      <c r="M933" t="s">
        <v>528</v>
      </c>
      <c r="N933">
        <v>2</v>
      </c>
      <c r="O933" t="s">
        <v>27956</v>
      </c>
      <c r="P933" t="s">
        <v>27955</v>
      </c>
      <c r="Q933" t="s">
        <v>27954</v>
      </c>
      <c r="R933" s="7">
        <v>42491</v>
      </c>
      <c r="S933" s="8">
        <f t="shared" si="112"/>
        <v>2016</v>
      </c>
      <c r="T933" s="8">
        <v>2016</v>
      </c>
      <c r="U933" s="8">
        <f t="shared" si="113"/>
        <v>6</v>
      </c>
      <c r="V933" s="7">
        <v>42491</v>
      </c>
      <c r="W933" t="s">
        <v>2343</v>
      </c>
      <c r="X933" s="2">
        <v>0.41699999999999998</v>
      </c>
      <c r="Y933" s="6">
        <f t="shared" si="118"/>
        <v>1.1131576839913509E-2</v>
      </c>
      <c r="AA933">
        <v>10220038</v>
      </c>
      <c r="AB933">
        <v>17569</v>
      </c>
      <c r="AC933">
        <v>15728196</v>
      </c>
      <c r="AD933" t="s">
        <v>6</v>
      </c>
      <c r="AE933">
        <v>22</v>
      </c>
      <c r="AF933">
        <v>4</v>
      </c>
      <c r="AH933" t="s">
        <v>44582</v>
      </c>
      <c r="AI933" t="s">
        <v>44581</v>
      </c>
      <c r="AJ933" t="s">
        <v>44580</v>
      </c>
      <c r="AK933" t="s">
        <v>44579</v>
      </c>
      <c r="AL933">
        <v>1</v>
      </c>
      <c r="AM933" s="5">
        <f t="shared" si="114"/>
        <v>0.16666666666666666</v>
      </c>
      <c r="AN933" s="4">
        <f t="shared" si="119"/>
        <v>2.5242963523917705E-4</v>
      </c>
      <c r="AO933" s="3"/>
      <c r="AP933">
        <v>0</v>
      </c>
      <c r="AQ933" t="s">
        <v>44578</v>
      </c>
      <c r="AR933" t="s">
        <v>27949</v>
      </c>
      <c r="AS933" t="s">
        <v>44577</v>
      </c>
      <c r="AT933" s="2">
        <v>2.6019999999999999</v>
      </c>
      <c r="AU933" s="1">
        <f t="shared" si="115"/>
        <v>0.78678326785112085</v>
      </c>
      <c r="AV933" s="1">
        <f t="shared" si="116"/>
        <v>0.5692003237576343</v>
      </c>
      <c r="AW933" s="1">
        <f t="shared" si="117"/>
        <v>0.35161737966414763</v>
      </c>
    </row>
    <row r="934" spans="1:49" x14ac:dyDescent="0.2">
      <c r="A934">
        <v>932</v>
      </c>
      <c r="B934" t="s">
        <v>44576</v>
      </c>
      <c r="C934" t="s">
        <v>44575</v>
      </c>
      <c r="F934" t="s">
        <v>44574</v>
      </c>
      <c r="G934" t="s">
        <v>17</v>
      </c>
      <c r="H934" t="s">
        <v>16</v>
      </c>
      <c r="I934" t="s">
        <v>44573</v>
      </c>
      <c r="J934">
        <v>60001821</v>
      </c>
      <c r="K934" t="s">
        <v>2510</v>
      </c>
      <c r="L934" t="s">
        <v>2509</v>
      </c>
      <c r="M934" t="s">
        <v>847</v>
      </c>
      <c r="N934">
        <v>3</v>
      </c>
      <c r="O934" t="s">
        <v>44572</v>
      </c>
      <c r="P934" t="s">
        <v>44571</v>
      </c>
      <c r="Q934" t="s">
        <v>15410</v>
      </c>
      <c r="R934" s="7">
        <v>42491</v>
      </c>
      <c r="S934" s="8">
        <f t="shared" si="112"/>
        <v>2016</v>
      </c>
      <c r="T934" s="8">
        <v>2016</v>
      </c>
      <c r="U934" s="8">
        <f t="shared" si="113"/>
        <v>6</v>
      </c>
      <c r="V934" s="7">
        <v>42491</v>
      </c>
      <c r="W934" t="s">
        <v>28009</v>
      </c>
      <c r="X934" s="2">
        <v>0.36399999999999999</v>
      </c>
      <c r="Y934" s="6">
        <f t="shared" si="118"/>
        <v>9.7167721096607148E-3</v>
      </c>
      <c r="AA934">
        <v>10184864</v>
      </c>
      <c r="AB934">
        <v>21916</v>
      </c>
      <c r="AC934">
        <v>15729451</v>
      </c>
      <c r="AD934" t="s">
        <v>6</v>
      </c>
      <c r="AE934">
        <v>62</v>
      </c>
      <c r="AF934">
        <v>1</v>
      </c>
      <c r="AH934" t="s">
        <v>44570</v>
      </c>
      <c r="AI934" t="s">
        <v>44569</v>
      </c>
      <c r="AJ934" t="s">
        <v>44568</v>
      </c>
      <c r="AK934" t="s">
        <v>44567</v>
      </c>
      <c r="AL934">
        <v>2</v>
      </c>
      <c r="AM934" s="5">
        <f t="shared" si="114"/>
        <v>0.33333333333333331</v>
      </c>
      <c r="AN934" s="4">
        <f t="shared" si="119"/>
        <v>5.048592704783541E-4</v>
      </c>
      <c r="AO934" s="3"/>
      <c r="AP934">
        <v>0</v>
      </c>
      <c r="AR934" t="s">
        <v>1</v>
      </c>
      <c r="AT934" s="2">
        <v>2.3140000000000001</v>
      </c>
      <c r="AU934" s="1">
        <f t="shared" si="115"/>
        <v>0.69531982579060059</v>
      </c>
      <c r="AV934" s="1">
        <f t="shared" si="116"/>
        <v>0.51108156900695345</v>
      </c>
      <c r="AW934" s="1">
        <f t="shared" si="117"/>
        <v>0.32684331222330626</v>
      </c>
    </row>
    <row r="935" spans="1:49" x14ac:dyDescent="0.2">
      <c r="A935">
        <v>933</v>
      </c>
      <c r="B935" t="s">
        <v>44566</v>
      </c>
      <c r="C935" t="s">
        <v>44565</v>
      </c>
      <c r="D935" t="s">
        <v>44564</v>
      </c>
      <c r="F935" t="s">
        <v>44563</v>
      </c>
      <c r="G935" t="s">
        <v>17</v>
      </c>
      <c r="H935" t="s">
        <v>16</v>
      </c>
      <c r="I935" t="s">
        <v>16077</v>
      </c>
      <c r="J935" t="s">
        <v>16076</v>
      </c>
      <c r="K935" t="s">
        <v>16075</v>
      </c>
      <c r="L935" t="s">
        <v>16074</v>
      </c>
      <c r="M935" t="s">
        <v>16073</v>
      </c>
      <c r="N935">
        <v>5</v>
      </c>
      <c r="O935" t="s">
        <v>44562</v>
      </c>
      <c r="P935" t="s">
        <v>44561</v>
      </c>
      <c r="Q935" t="s">
        <v>44560</v>
      </c>
      <c r="R935" s="7">
        <v>42491</v>
      </c>
      <c r="S935" s="8">
        <f t="shared" si="112"/>
        <v>2016</v>
      </c>
      <c r="T935" s="8">
        <v>2016</v>
      </c>
      <c r="U935" s="8">
        <f t="shared" si="113"/>
        <v>6</v>
      </c>
      <c r="V935" s="7">
        <v>42491</v>
      </c>
      <c r="W935" t="s">
        <v>25387</v>
      </c>
      <c r="X935" s="2">
        <v>0.26</v>
      </c>
      <c r="Y935" s="6">
        <f t="shared" si="118"/>
        <v>6.9405515069005099E-3</v>
      </c>
      <c r="AA935">
        <v>17590787</v>
      </c>
      <c r="AB935">
        <v>19700186823</v>
      </c>
      <c r="AC935">
        <v>17590795</v>
      </c>
      <c r="AD935" t="s">
        <v>6</v>
      </c>
      <c r="AE935">
        <v>8</v>
      </c>
      <c r="AF935">
        <v>3</v>
      </c>
      <c r="AH935" t="s">
        <v>44559</v>
      </c>
      <c r="AI935" t="s">
        <v>44558</v>
      </c>
      <c r="AJ935" t="s">
        <v>44557</v>
      </c>
      <c r="AK935" t="s">
        <v>44556</v>
      </c>
      <c r="AL935">
        <v>5</v>
      </c>
      <c r="AM935" s="5">
        <f t="shared" si="114"/>
        <v>0.83333333333333337</v>
      </c>
      <c r="AN935" s="4">
        <f t="shared" si="119"/>
        <v>1.2621481761958854E-3</v>
      </c>
      <c r="AO935" s="3"/>
      <c r="AP935">
        <v>0</v>
      </c>
      <c r="AR935" t="s">
        <v>1</v>
      </c>
      <c r="AT935" s="2" t="s">
        <v>0</v>
      </c>
      <c r="AU935" s="1">
        <f t="shared" si="115"/>
        <v>0.52370305076891221</v>
      </c>
      <c r="AV935" s="1">
        <f t="shared" si="116"/>
        <v>0.4101349841548198</v>
      </c>
      <c r="AW935" s="1">
        <f t="shared" si="117"/>
        <v>0.29656691754072728</v>
      </c>
    </row>
    <row r="936" spans="1:49" x14ac:dyDescent="0.2">
      <c r="A936">
        <v>934</v>
      </c>
      <c r="B936" t="s">
        <v>44555</v>
      </c>
      <c r="C936" t="s">
        <v>44554</v>
      </c>
      <c r="F936" t="s">
        <v>44553</v>
      </c>
      <c r="G936" t="s">
        <v>17</v>
      </c>
      <c r="H936" t="s">
        <v>16</v>
      </c>
      <c r="I936" t="s">
        <v>44552</v>
      </c>
      <c r="J936">
        <v>60033316</v>
      </c>
      <c r="K936" t="s">
        <v>88</v>
      </c>
      <c r="L936" t="s">
        <v>87</v>
      </c>
      <c r="M936" t="s">
        <v>45</v>
      </c>
      <c r="N936">
        <v>3</v>
      </c>
      <c r="O936" t="s">
        <v>44551</v>
      </c>
      <c r="P936" t="s">
        <v>44550</v>
      </c>
      <c r="Q936" t="s">
        <v>84</v>
      </c>
      <c r="R936" s="7">
        <v>42491</v>
      </c>
      <c r="S936" s="8">
        <f t="shared" si="112"/>
        <v>2016</v>
      </c>
      <c r="T936" s="8">
        <v>2016</v>
      </c>
      <c r="U936" s="8">
        <f t="shared" si="113"/>
        <v>6</v>
      </c>
      <c r="V936" s="7">
        <v>42491</v>
      </c>
      <c r="W936" t="s">
        <v>7</v>
      </c>
      <c r="X936" s="2">
        <v>0.249</v>
      </c>
      <c r="Y936" s="6">
        <f t="shared" si="118"/>
        <v>6.6469127893008734E-3</v>
      </c>
      <c r="AA936">
        <v>8943370</v>
      </c>
      <c r="AB936">
        <v>18200</v>
      </c>
      <c r="AC936">
        <v>10991204</v>
      </c>
      <c r="AD936" t="s">
        <v>6</v>
      </c>
      <c r="AE936">
        <v>29</v>
      </c>
      <c r="AF936">
        <v>3</v>
      </c>
      <c r="AH936" t="s">
        <v>44549</v>
      </c>
      <c r="AI936" t="s">
        <v>44548</v>
      </c>
      <c r="AJ936" t="s">
        <v>44547</v>
      </c>
      <c r="AK936" t="s">
        <v>44546</v>
      </c>
      <c r="AL936">
        <v>6</v>
      </c>
      <c r="AM936" s="5">
        <f t="shared" si="114"/>
        <v>1</v>
      </c>
      <c r="AN936" s="4">
        <f t="shared" si="119"/>
        <v>1.5145778114350624E-3</v>
      </c>
      <c r="AO936" s="3"/>
      <c r="AP936">
        <v>0</v>
      </c>
      <c r="AR936" t="s">
        <v>1</v>
      </c>
      <c r="AT936" s="2" t="s">
        <v>0</v>
      </c>
      <c r="AU936" s="1">
        <f t="shared" si="115"/>
        <v>0.51072122959411304</v>
      </c>
      <c r="AV936" s="1">
        <f t="shared" si="116"/>
        <v>0.40807453003679678</v>
      </c>
      <c r="AW936" s="1">
        <f t="shared" si="117"/>
        <v>0.30542783047948052</v>
      </c>
    </row>
    <row r="937" spans="1:49" x14ac:dyDescent="0.2">
      <c r="A937">
        <v>935</v>
      </c>
      <c r="B937" t="s">
        <v>44545</v>
      </c>
      <c r="C937" t="s">
        <v>44544</v>
      </c>
      <c r="F937" t="s">
        <v>44543</v>
      </c>
      <c r="G937" t="s">
        <v>17</v>
      </c>
      <c r="H937" t="s">
        <v>16</v>
      </c>
      <c r="I937" t="s">
        <v>37475</v>
      </c>
      <c r="J937" t="s">
        <v>44542</v>
      </c>
      <c r="K937" t="s">
        <v>44541</v>
      </c>
      <c r="L937" t="s">
        <v>44540</v>
      </c>
      <c r="M937" t="s">
        <v>3553</v>
      </c>
      <c r="N937">
        <v>3</v>
      </c>
      <c r="O937" t="s">
        <v>44539</v>
      </c>
      <c r="P937" t="s">
        <v>44538</v>
      </c>
      <c r="Q937" t="s">
        <v>44537</v>
      </c>
      <c r="R937" s="7">
        <v>42491</v>
      </c>
      <c r="S937" s="8">
        <f t="shared" si="112"/>
        <v>2016</v>
      </c>
      <c r="T937" s="8">
        <v>2016</v>
      </c>
      <c r="U937" s="8">
        <f t="shared" si="113"/>
        <v>6</v>
      </c>
      <c r="V937" s="7">
        <v>42491</v>
      </c>
      <c r="W937" t="s">
        <v>44536</v>
      </c>
      <c r="X937" s="2">
        <v>1.1519999999999999</v>
      </c>
      <c r="Y937" s="6">
        <f t="shared" si="118"/>
        <v>3.0751982061343795E-2</v>
      </c>
      <c r="AA937">
        <v>15564959</v>
      </c>
      <c r="AB937">
        <v>4700152301</v>
      </c>
      <c r="AC937">
        <v>15564967</v>
      </c>
      <c r="AD937" t="s">
        <v>6</v>
      </c>
      <c r="AE937">
        <v>33</v>
      </c>
      <c r="AF937">
        <v>3</v>
      </c>
      <c r="AH937" t="s">
        <v>44535</v>
      </c>
      <c r="AI937" t="s">
        <v>44534</v>
      </c>
      <c r="AK937" t="s">
        <v>44533</v>
      </c>
      <c r="AL937">
        <v>11</v>
      </c>
      <c r="AM937" s="5">
        <f t="shared" si="114"/>
        <v>1.8333333333333333</v>
      </c>
      <c r="AN937" s="4">
        <f t="shared" si="119"/>
        <v>2.7767259876309478E-3</v>
      </c>
      <c r="AO937" s="3"/>
      <c r="AP937">
        <v>0</v>
      </c>
      <c r="AR937" t="s">
        <v>1</v>
      </c>
      <c r="AT937" s="2">
        <v>3.7669999999999999</v>
      </c>
      <c r="AU937" s="1">
        <f t="shared" si="115"/>
        <v>2.2359405239229937</v>
      </c>
      <c r="AV937" s="1">
        <f t="shared" si="116"/>
        <v>1.6764354024487373</v>
      </c>
      <c r="AW937" s="1">
        <f t="shared" si="117"/>
        <v>1.1169302809744801</v>
      </c>
    </row>
    <row r="938" spans="1:49" x14ac:dyDescent="0.2">
      <c r="A938">
        <v>936</v>
      </c>
      <c r="B938" t="s">
        <v>44532</v>
      </c>
      <c r="C938" t="s">
        <v>44531</v>
      </c>
      <c r="F938" t="s">
        <v>44530</v>
      </c>
      <c r="G938" t="s">
        <v>17</v>
      </c>
      <c r="H938" t="s">
        <v>16</v>
      </c>
      <c r="I938" t="s">
        <v>3266</v>
      </c>
      <c r="J938" t="s">
        <v>44529</v>
      </c>
      <c r="K938" t="s">
        <v>44528</v>
      </c>
      <c r="L938" t="s">
        <v>5463</v>
      </c>
      <c r="M938" t="s">
        <v>1018</v>
      </c>
      <c r="N938">
        <v>3</v>
      </c>
      <c r="O938" t="s">
        <v>44527</v>
      </c>
      <c r="P938" t="s">
        <v>44526</v>
      </c>
      <c r="Q938" t="s">
        <v>44525</v>
      </c>
      <c r="R938" s="7">
        <v>42491</v>
      </c>
      <c r="S938" s="8">
        <f t="shared" si="112"/>
        <v>2016</v>
      </c>
      <c r="T938" s="8">
        <v>2016</v>
      </c>
      <c r="U938" s="8">
        <f t="shared" si="113"/>
        <v>6</v>
      </c>
      <c r="V938" s="7">
        <v>42491</v>
      </c>
      <c r="W938" t="s">
        <v>34123</v>
      </c>
      <c r="X938" s="2">
        <v>0.38600000000000001</v>
      </c>
      <c r="Y938" s="6">
        <f t="shared" si="118"/>
        <v>1.0304049544859988E-2</v>
      </c>
      <c r="AA938">
        <v>9467076</v>
      </c>
      <c r="AB938">
        <v>26738</v>
      </c>
      <c r="AD938" t="s">
        <v>6</v>
      </c>
      <c r="AE938">
        <v>22</v>
      </c>
      <c r="AF938">
        <v>5</v>
      </c>
      <c r="AH938" t="s">
        <v>44524</v>
      </c>
      <c r="AI938" t="s">
        <v>44523</v>
      </c>
      <c r="AK938" t="s">
        <v>44522</v>
      </c>
      <c r="AL938">
        <v>27</v>
      </c>
      <c r="AM938" s="5">
        <f t="shared" si="114"/>
        <v>4.5</v>
      </c>
      <c r="AN938" s="4">
        <f t="shared" si="119"/>
        <v>6.815600151457781E-3</v>
      </c>
      <c r="AO938" s="3"/>
      <c r="AP938">
        <v>0</v>
      </c>
      <c r="AR938" t="s">
        <v>1</v>
      </c>
      <c r="AT938" s="2" t="s">
        <v>0</v>
      </c>
      <c r="AU938" s="1">
        <f t="shared" si="115"/>
        <v>0.92575147268393243</v>
      </c>
      <c r="AV938" s="1">
        <f t="shared" si="116"/>
        <v>0.85598248481588834</v>
      </c>
      <c r="AW938" s="1">
        <f t="shared" si="117"/>
        <v>0.78621349694784415</v>
      </c>
    </row>
    <row r="939" spans="1:49" x14ac:dyDescent="0.2">
      <c r="A939">
        <v>937</v>
      </c>
      <c r="B939" t="s">
        <v>44521</v>
      </c>
      <c r="C939" t="s">
        <v>44520</v>
      </c>
      <c r="F939" t="s">
        <v>44519</v>
      </c>
      <c r="G939" t="s">
        <v>17</v>
      </c>
      <c r="H939" t="s">
        <v>16</v>
      </c>
      <c r="I939" t="s">
        <v>44518</v>
      </c>
      <c r="J939">
        <v>60033316</v>
      </c>
      <c r="K939" t="s">
        <v>88</v>
      </c>
      <c r="L939" t="s">
        <v>87</v>
      </c>
      <c r="M939" t="s">
        <v>45</v>
      </c>
      <c r="N939">
        <v>2</v>
      </c>
      <c r="O939" t="s">
        <v>44517</v>
      </c>
      <c r="P939" t="s">
        <v>44516</v>
      </c>
      <c r="Q939" t="s">
        <v>44515</v>
      </c>
      <c r="R939" s="7">
        <v>42491</v>
      </c>
      <c r="S939" s="8">
        <f t="shared" si="112"/>
        <v>2016</v>
      </c>
      <c r="T939" s="8">
        <v>2016</v>
      </c>
      <c r="U939" s="8">
        <f t="shared" si="113"/>
        <v>6</v>
      </c>
      <c r="V939" s="7">
        <v>42491</v>
      </c>
      <c r="W939" t="s">
        <v>7</v>
      </c>
      <c r="X939" s="2">
        <v>0.249</v>
      </c>
      <c r="Y939" s="6">
        <f t="shared" si="118"/>
        <v>6.6469127893008734E-3</v>
      </c>
      <c r="AA939">
        <v>8943370</v>
      </c>
      <c r="AB939">
        <v>18200</v>
      </c>
      <c r="AC939">
        <v>10991204</v>
      </c>
      <c r="AD939" t="s">
        <v>6</v>
      </c>
      <c r="AE939">
        <v>29</v>
      </c>
      <c r="AF939">
        <v>3</v>
      </c>
      <c r="AH939" t="s">
        <v>44514</v>
      </c>
      <c r="AI939" t="s">
        <v>44513</v>
      </c>
      <c r="AJ939" t="s">
        <v>44512</v>
      </c>
      <c r="AK939" t="s">
        <v>44511</v>
      </c>
      <c r="AL939">
        <v>2</v>
      </c>
      <c r="AM939" s="5">
        <f t="shared" si="114"/>
        <v>0.33333333333333331</v>
      </c>
      <c r="AN939" s="4">
        <f t="shared" si="119"/>
        <v>5.048592704783541E-4</v>
      </c>
      <c r="AO939" s="3"/>
      <c r="AP939">
        <v>0</v>
      </c>
      <c r="AR939" t="s">
        <v>1</v>
      </c>
      <c r="AT939" s="2" t="s">
        <v>0</v>
      </c>
      <c r="AU939" s="1">
        <f t="shared" si="115"/>
        <v>0.48042967336541181</v>
      </c>
      <c r="AV939" s="1">
        <f t="shared" si="116"/>
        <v>0.35758860298896139</v>
      </c>
      <c r="AW939" s="1">
        <f t="shared" si="117"/>
        <v>0.234747532612511</v>
      </c>
    </row>
    <row r="940" spans="1:49" x14ac:dyDescent="0.2">
      <c r="A940">
        <v>938</v>
      </c>
      <c r="B940" t="s">
        <v>44510</v>
      </c>
      <c r="C940" t="s">
        <v>44509</v>
      </c>
      <c r="D940" t="s">
        <v>44508</v>
      </c>
      <c r="F940" t="s">
        <v>44507</v>
      </c>
      <c r="G940" t="s">
        <v>17</v>
      </c>
      <c r="H940" t="s">
        <v>16</v>
      </c>
      <c r="I940" t="s">
        <v>44506</v>
      </c>
      <c r="J940" t="s">
        <v>44505</v>
      </c>
      <c r="K940" t="s">
        <v>44504</v>
      </c>
      <c r="L940" t="s">
        <v>44503</v>
      </c>
      <c r="M940" t="s">
        <v>2081</v>
      </c>
      <c r="N940">
        <v>6</v>
      </c>
      <c r="O940" t="s">
        <v>44502</v>
      </c>
      <c r="P940" t="s">
        <v>44501</v>
      </c>
      <c r="Q940" t="s">
        <v>44500</v>
      </c>
      <c r="R940" s="7">
        <v>42491</v>
      </c>
      <c r="S940" s="8">
        <f t="shared" si="112"/>
        <v>2016</v>
      </c>
      <c r="T940" s="8">
        <v>2016</v>
      </c>
      <c r="U940" s="8">
        <f t="shared" si="113"/>
        <v>6</v>
      </c>
      <c r="V940" s="7">
        <v>42491</v>
      </c>
      <c r="W940" t="s">
        <v>25387</v>
      </c>
      <c r="X940" s="2">
        <v>0.26</v>
      </c>
      <c r="Y940" s="6">
        <f t="shared" si="118"/>
        <v>6.9405515069005099E-3</v>
      </c>
      <c r="AA940">
        <v>17590787</v>
      </c>
      <c r="AB940">
        <v>19700186823</v>
      </c>
      <c r="AC940">
        <v>17590795</v>
      </c>
      <c r="AD940" t="s">
        <v>6</v>
      </c>
      <c r="AE940">
        <v>8</v>
      </c>
      <c r="AF940">
        <v>3</v>
      </c>
      <c r="AH940" t="s">
        <v>44499</v>
      </c>
      <c r="AI940" t="s">
        <v>44498</v>
      </c>
      <c r="AJ940" t="s">
        <v>44497</v>
      </c>
      <c r="AK940" t="s">
        <v>44496</v>
      </c>
      <c r="AL940">
        <v>2</v>
      </c>
      <c r="AM940" s="5">
        <f t="shared" si="114"/>
        <v>0.33333333333333331</v>
      </c>
      <c r="AN940" s="4">
        <f t="shared" si="119"/>
        <v>5.048592704783541E-4</v>
      </c>
      <c r="AO940" s="3"/>
      <c r="AP940">
        <v>0</v>
      </c>
      <c r="AR940" t="s">
        <v>1</v>
      </c>
      <c r="AT940" s="2" t="s">
        <v>0</v>
      </c>
      <c r="AU940" s="1">
        <f t="shared" si="115"/>
        <v>0.50098438359738628</v>
      </c>
      <c r="AV940" s="1">
        <f t="shared" si="116"/>
        <v>0.37227053886894318</v>
      </c>
      <c r="AW940" s="1">
        <f t="shared" si="117"/>
        <v>0.2435566941405001</v>
      </c>
    </row>
    <row r="941" spans="1:49" x14ac:dyDescent="0.2">
      <c r="A941">
        <v>939</v>
      </c>
      <c r="B941" t="s">
        <v>44495</v>
      </c>
      <c r="C941" t="s">
        <v>44494</v>
      </c>
      <c r="D941" t="s">
        <v>44493</v>
      </c>
      <c r="F941" t="s">
        <v>44492</v>
      </c>
      <c r="G941" t="s">
        <v>17</v>
      </c>
      <c r="H941" t="s">
        <v>16</v>
      </c>
      <c r="I941" t="s">
        <v>44491</v>
      </c>
      <c r="J941">
        <v>60013183</v>
      </c>
      <c r="K941" t="s">
        <v>1183</v>
      </c>
      <c r="L941" t="s">
        <v>1182</v>
      </c>
      <c r="M941" t="s">
        <v>1181</v>
      </c>
      <c r="N941">
        <v>3</v>
      </c>
      <c r="O941" t="s">
        <v>44490</v>
      </c>
      <c r="P941" t="s">
        <v>44489</v>
      </c>
      <c r="Q941" t="s">
        <v>1178</v>
      </c>
      <c r="R941" s="7">
        <v>42491</v>
      </c>
      <c r="S941" s="8">
        <f t="shared" si="112"/>
        <v>2016</v>
      </c>
      <c r="T941" s="8">
        <v>2016</v>
      </c>
      <c r="U941" s="8">
        <f t="shared" si="113"/>
        <v>6</v>
      </c>
      <c r="V941" s="7">
        <v>42491</v>
      </c>
      <c r="W941" t="s">
        <v>25387</v>
      </c>
      <c r="X941" s="2">
        <v>0.26</v>
      </c>
      <c r="Y941" s="6">
        <f t="shared" si="118"/>
        <v>6.9405515069005099E-3</v>
      </c>
      <c r="AA941">
        <v>17590787</v>
      </c>
      <c r="AB941">
        <v>19700186823</v>
      </c>
      <c r="AC941">
        <v>17590795</v>
      </c>
      <c r="AD941" t="s">
        <v>6</v>
      </c>
      <c r="AE941">
        <v>8</v>
      </c>
      <c r="AF941">
        <v>3</v>
      </c>
      <c r="AH941" t="s">
        <v>44488</v>
      </c>
      <c r="AI941" t="s">
        <v>44487</v>
      </c>
      <c r="AJ941" t="s">
        <v>27614</v>
      </c>
      <c r="AK941" t="s">
        <v>44486</v>
      </c>
      <c r="AL941">
        <v>0</v>
      </c>
      <c r="AM941" s="5">
        <f t="shared" si="114"/>
        <v>0</v>
      </c>
      <c r="AN941" s="4">
        <f t="shared" si="119"/>
        <v>0</v>
      </c>
      <c r="AO941" s="3"/>
      <c r="AP941">
        <v>0</v>
      </c>
      <c r="AR941" t="s">
        <v>1</v>
      </c>
      <c r="AT941" s="2" t="s">
        <v>0</v>
      </c>
      <c r="AU941" s="1">
        <f t="shared" si="115"/>
        <v>0.48583860548303565</v>
      </c>
      <c r="AV941" s="1">
        <f t="shared" si="116"/>
        <v>0.34702757534502549</v>
      </c>
      <c r="AW941" s="1">
        <f t="shared" si="117"/>
        <v>0.2082165452070153</v>
      </c>
    </row>
    <row r="942" spans="1:49" x14ac:dyDescent="0.2">
      <c r="A942">
        <v>940</v>
      </c>
      <c r="B942" t="s">
        <v>44485</v>
      </c>
      <c r="C942" t="s">
        <v>44484</v>
      </c>
      <c r="D942" t="s">
        <v>44483</v>
      </c>
      <c r="F942" t="s">
        <v>44482</v>
      </c>
      <c r="G942" t="s">
        <v>17</v>
      </c>
      <c r="H942" t="s">
        <v>16</v>
      </c>
      <c r="I942" t="s">
        <v>44481</v>
      </c>
      <c r="J942" t="s">
        <v>44480</v>
      </c>
      <c r="K942" t="s">
        <v>44479</v>
      </c>
      <c r="L942" t="s">
        <v>44478</v>
      </c>
      <c r="M942" t="s">
        <v>44477</v>
      </c>
      <c r="N942">
        <v>5</v>
      </c>
      <c r="O942" t="s">
        <v>44476</v>
      </c>
      <c r="P942" t="s">
        <v>44475</v>
      </c>
      <c r="Q942" t="s">
        <v>44474</v>
      </c>
      <c r="R942" s="7">
        <v>42491</v>
      </c>
      <c r="S942" s="8">
        <f t="shared" si="112"/>
        <v>2016</v>
      </c>
      <c r="T942" s="8">
        <v>2016</v>
      </c>
      <c r="U942" s="8">
        <f t="shared" si="113"/>
        <v>6</v>
      </c>
      <c r="V942" s="7">
        <v>42491</v>
      </c>
      <c r="W942" t="s">
        <v>25387</v>
      </c>
      <c r="X942" s="2">
        <v>0.26</v>
      </c>
      <c r="Y942" s="6">
        <f t="shared" si="118"/>
        <v>6.9405515069005099E-3</v>
      </c>
      <c r="AA942">
        <v>17590787</v>
      </c>
      <c r="AB942">
        <v>19700186823</v>
      </c>
      <c r="AC942">
        <v>17590795</v>
      </c>
      <c r="AD942" t="s">
        <v>6</v>
      </c>
      <c r="AE942">
        <v>8</v>
      </c>
      <c r="AF942">
        <v>3</v>
      </c>
      <c r="AH942" t="s">
        <v>44473</v>
      </c>
      <c r="AI942" t="s">
        <v>44472</v>
      </c>
      <c r="AJ942" t="s">
        <v>44471</v>
      </c>
      <c r="AK942" t="s">
        <v>44470</v>
      </c>
      <c r="AL942">
        <v>12</v>
      </c>
      <c r="AM942" s="5">
        <f t="shared" si="114"/>
        <v>2</v>
      </c>
      <c r="AN942" s="4">
        <f t="shared" si="119"/>
        <v>3.0291556228701248E-3</v>
      </c>
      <c r="AO942" s="3"/>
      <c r="AP942">
        <v>0</v>
      </c>
      <c r="AR942" t="s">
        <v>1</v>
      </c>
      <c r="AT942" s="2" t="s">
        <v>0</v>
      </c>
      <c r="AU942" s="1">
        <f t="shared" si="115"/>
        <v>0.57671327416913931</v>
      </c>
      <c r="AV942" s="1">
        <f t="shared" si="116"/>
        <v>0.49848535648853176</v>
      </c>
      <c r="AW942" s="1">
        <f t="shared" si="117"/>
        <v>0.42025743880792404</v>
      </c>
    </row>
    <row r="943" spans="1:49" x14ac:dyDescent="0.2">
      <c r="A943">
        <v>941</v>
      </c>
      <c r="B943" t="s">
        <v>44469</v>
      </c>
      <c r="C943" t="s">
        <v>44468</v>
      </c>
      <c r="F943" t="s">
        <v>44467</v>
      </c>
      <c r="G943" t="s">
        <v>17</v>
      </c>
      <c r="H943" t="s">
        <v>16</v>
      </c>
      <c r="I943" t="s">
        <v>44466</v>
      </c>
      <c r="J943">
        <v>60005273</v>
      </c>
      <c r="K943" t="s">
        <v>44459</v>
      </c>
      <c r="L943" t="s">
        <v>1340</v>
      </c>
      <c r="M943" t="s">
        <v>709</v>
      </c>
      <c r="N943">
        <v>1</v>
      </c>
      <c r="O943" t="s">
        <v>44465</v>
      </c>
      <c r="P943">
        <v>57195724070</v>
      </c>
      <c r="Q943">
        <v>60005273</v>
      </c>
      <c r="R943" s="7">
        <v>42491</v>
      </c>
      <c r="S943" s="8">
        <f t="shared" si="112"/>
        <v>2016</v>
      </c>
      <c r="T943" s="8">
        <v>2016</v>
      </c>
      <c r="U943" s="8">
        <f t="shared" si="113"/>
        <v>6</v>
      </c>
      <c r="V943" s="7">
        <v>42491</v>
      </c>
      <c r="W943" t="s">
        <v>2947</v>
      </c>
      <c r="X943" s="2">
        <v>0.42</v>
      </c>
      <c r="Y943" s="6">
        <f t="shared" si="118"/>
        <v>1.1211660126531593E-2</v>
      </c>
      <c r="AA943">
        <v>15308669</v>
      </c>
      <c r="AB943">
        <v>17543</v>
      </c>
      <c r="AC943">
        <v>15308677</v>
      </c>
      <c r="AD943" t="s">
        <v>6</v>
      </c>
      <c r="AE943">
        <v>16</v>
      </c>
      <c r="AF943">
        <v>7</v>
      </c>
      <c r="AH943" t="s">
        <v>44464</v>
      </c>
      <c r="AI943" t="s">
        <v>44463</v>
      </c>
      <c r="AJ943" t="s">
        <v>44462</v>
      </c>
      <c r="AK943" t="s">
        <v>44461</v>
      </c>
      <c r="AL943">
        <v>7</v>
      </c>
      <c r="AM943" s="5">
        <f t="shared" si="114"/>
        <v>1.1666666666666667</v>
      </c>
      <c r="AN943" s="4">
        <f t="shared" si="119"/>
        <v>1.7670074466742396E-3</v>
      </c>
      <c r="AO943" s="3"/>
      <c r="AP943">
        <v>0</v>
      </c>
      <c r="AQ943" t="s">
        <v>32772</v>
      </c>
      <c r="AR943" t="s">
        <v>44460</v>
      </c>
      <c r="AS943" t="s">
        <v>44459</v>
      </c>
      <c r="AT943" s="2" t="s">
        <v>0</v>
      </c>
      <c r="AU943" s="1">
        <f t="shared" si="115"/>
        <v>0.83782643225743858</v>
      </c>
      <c r="AV943" s="1">
        <f t="shared" si="116"/>
        <v>0.64893337866029166</v>
      </c>
      <c r="AW943" s="1">
        <f t="shared" si="117"/>
        <v>0.46004032506314457</v>
      </c>
    </row>
    <row r="944" spans="1:49" x14ac:dyDescent="0.2">
      <c r="A944">
        <v>942</v>
      </c>
      <c r="B944" t="s">
        <v>44458</v>
      </c>
      <c r="F944" t="s">
        <v>44457</v>
      </c>
      <c r="G944" t="s">
        <v>17</v>
      </c>
      <c r="H944" t="s">
        <v>16</v>
      </c>
      <c r="I944" t="s">
        <v>19842</v>
      </c>
      <c r="J944">
        <v>60073671</v>
      </c>
      <c r="K944" t="s">
        <v>44456</v>
      </c>
      <c r="L944" t="s">
        <v>44455</v>
      </c>
      <c r="M944" t="s">
        <v>340</v>
      </c>
      <c r="N944">
        <v>3</v>
      </c>
      <c r="O944" t="s">
        <v>44454</v>
      </c>
      <c r="P944" t="s">
        <v>44453</v>
      </c>
      <c r="Q944" t="s">
        <v>44452</v>
      </c>
      <c r="R944" s="7">
        <v>42490</v>
      </c>
      <c r="S944" s="8">
        <f t="shared" si="112"/>
        <v>2016</v>
      </c>
      <c r="T944" s="8">
        <v>2016</v>
      </c>
      <c r="U944" s="8">
        <f t="shared" si="113"/>
        <v>6</v>
      </c>
      <c r="V944" s="7">
        <v>42490</v>
      </c>
      <c r="W944" t="s">
        <v>44451</v>
      </c>
      <c r="X944" s="2">
        <v>0.11799999999999999</v>
      </c>
      <c r="Y944" s="6">
        <f t="shared" si="118"/>
        <v>3.1499426069779238E-3</v>
      </c>
      <c r="AA944">
        <v>16725220</v>
      </c>
      <c r="AB944">
        <v>15345</v>
      </c>
      <c r="AD944" t="s">
        <v>6</v>
      </c>
      <c r="AE944">
        <v>33</v>
      </c>
      <c r="AF944">
        <v>2</v>
      </c>
      <c r="AH944" t="s">
        <v>20209</v>
      </c>
      <c r="AI944" t="s">
        <v>44450</v>
      </c>
      <c r="AJ944" t="s">
        <v>44449</v>
      </c>
      <c r="AK944" t="s">
        <v>44448</v>
      </c>
      <c r="AL944">
        <v>1</v>
      </c>
      <c r="AM944" s="5">
        <f t="shared" si="114"/>
        <v>0.16666666666666666</v>
      </c>
      <c r="AN944" s="4">
        <f t="shared" si="119"/>
        <v>2.5242963523917705E-4</v>
      </c>
      <c r="AO944" s="3"/>
      <c r="AP944">
        <v>0</v>
      </c>
      <c r="AR944" t="s">
        <v>1</v>
      </c>
      <c r="AT944" s="2" t="s">
        <v>0</v>
      </c>
      <c r="AU944" s="1">
        <f t="shared" si="115"/>
        <v>0.22806887154562996</v>
      </c>
      <c r="AV944" s="1">
        <f t="shared" si="116"/>
        <v>0.17011861211085505</v>
      </c>
      <c r="AW944" s="1">
        <f t="shared" si="117"/>
        <v>0.11216835267608011</v>
      </c>
    </row>
    <row r="945" spans="1:49" x14ac:dyDescent="0.2">
      <c r="A945">
        <v>943</v>
      </c>
      <c r="B945" t="s">
        <v>44447</v>
      </c>
      <c r="C945" t="s">
        <v>44446</v>
      </c>
      <c r="D945" t="s">
        <v>44445</v>
      </c>
      <c r="F945" t="s">
        <v>44444</v>
      </c>
      <c r="G945" t="s">
        <v>17</v>
      </c>
      <c r="H945" t="s">
        <v>16</v>
      </c>
      <c r="I945" t="s">
        <v>44443</v>
      </c>
      <c r="J945" t="s">
        <v>5460</v>
      </c>
      <c r="K945" t="s">
        <v>5464</v>
      </c>
      <c r="L945" t="s">
        <v>5463</v>
      </c>
      <c r="M945" t="s">
        <v>1018</v>
      </c>
      <c r="N945">
        <v>2</v>
      </c>
      <c r="O945" t="s">
        <v>44442</v>
      </c>
      <c r="P945" t="s">
        <v>44441</v>
      </c>
      <c r="Q945" t="s">
        <v>5460</v>
      </c>
      <c r="R945" s="7">
        <v>42489</v>
      </c>
      <c r="S945" s="8">
        <f t="shared" si="112"/>
        <v>2016</v>
      </c>
      <c r="T945" s="8">
        <v>2016</v>
      </c>
      <c r="U945" s="8">
        <f t="shared" si="113"/>
        <v>6</v>
      </c>
      <c r="V945" s="7">
        <v>42489</v>
      </c>
      <c r="W945" t="s">
        <v>25387</v>
      </c>
      <c r="X945" s="2">
        <v>0.26</v>
      </c>
      <c r="Y945" s="6">
        <f t="shared" si="118"/>
        <v>6.9405515069005099E-3</v>
      </c>
      <c r="AA945">
        <v>17590787</v>
      </c>
      <c r="AB945">
        <v>19700186823</v>
      </c>
      <c r="AC945">
        <v>17590795</v>
      </c>
      <c r="AD945" t="s">
        <v>6</v>
      </c>
      <c r="AE945">
        <v>9</v>
      </c>
      <c r="AF945">
        <v>3</v>
      </c>
      <c r="AH945" t="s">
        <v>44440</v>
      </c>
      <c r="AI945" t="s">
        <v>44439</v>
      </c>
      <c r="AJ945" t="s">
        <v>44438</v>
      </c>
      <c r="AK945" t="s">
        <v>44437</v>
      </c>
      <c r="AL945">
        <v>7</v>
      </c>
      <c r="AM945" s="5">
        <f t="shared" si="114"/>
        <v>1.1666666666666667</v>
      </c>
      <c r="AN945" s="4">
        <f t="shared" si="119"/>
        <v>1.7670074466742396E-3</v>
      </c>
      <c r="AO945" s="3"/>
      <c r="AP945">
        <v>0</v>
      </c>
      <c r="AR945" t="s">
        <v>1</v>
      </c>
      <c r="AT945" s="2" t="s">
        <v>0</v>
      </c>
      <c r="AU945" s="1">
        <f t="shared" si="115"/>
        <v>0.5388488288832628</v>
      </c>
      <c r="AV945" s="1">
        <f t="shared" si="116"/>
        <v>0.43537794767873744</v>
      </c>
      <c r="AW945" s="1">
        <f t="shared" si="117"/>
        <v>0.33190706647421209</v>
      </c>
    </row>
    <row r="946" spans="1:49" x14ac:dyDescent="0.2">
      <c r="A946">
        <v>944</v>
      </c>
      <c r="B946" t="s">
        <v>44436</v>
      </c>
      <c r="C946" t="s">
        <v>44435</v>
      </c>
      <c r="D946" t="s">
        <v>44434</v>
      </c>
      <c r="F946" t="s">
        <v>44433</v>
      </c>
      <c r="G946" t="s">
        <v>17</v>
      </c>
      <c r="H946" t="s">
        <v>16</v>
      </c>
      <c r="I946" t="s">
        <v>44432</v>
      </c>
      <c r="J946">
        <v>60019616</v>
      </c>
      <c r="K946" t="s">
        <v>3869</v>
      </c>
      <c r="L946" t="s">
        <v>3868</v>
      </c>
      <c r="M946" t="s">
        <v>340</v>
      </c>
      <c r="N946">
        <v>3</v>
      </c>
      <c r="O946" t="s">
        <v>44431</v>
      </c>
      <c r="P946" t="s">
        <v>44430</v>
      </c>
      <c r="Q946" t="s">
        <v>3865</v>
      </c>
      <c r="R946" s="7">
        <v>42489</v>
      </c>
      <c r="S946" s="8">
        <f t="shared" si="112"/>
        <v>2016</v>
      </c>
      <c r="T946" s="8">
        <v>2016</v>
      </c>
      <c r="U946" s="8">
        <f t="shared" si="113"/>
        <v>6</v>
      </c>
      <c r="V946" s="7">
        <v>42489</v>
      </c>
      <c r="W946" t="s">
        <v>37407</v>
      </c>
      <c r="X946" s="2">
        <v>0.499</v>
      </c>
      <c r="Y946" s="6">
        <f t="shared" si="118"/>
        <v>1.332052000747444E-2</v>
      </c>
      <c r="AA946">
        <v>3759601</v>
      </c>
      <c r="AB946">
        <v>29464</v>
      </c>
      <c r="AD946" t="s">
        <v>6</v>
      </c>
      <c r="AE946">
        <v>380</v>
      </c>
      <c r="AF946">
        <v>20</v>
      </c>
      <c r="AH946" t="s">
        <v>44429</v>
      </c>
      <c r="AI946" t="s">
        <v>44428</v>
      </c>
      <c r="AJ946" t="s">
        <v>44427</v>
      </c>
      <c r="AK946" t="s">
        <v>44426</v>
      </c>
      <c r="AL946">
        <v>21</v>
      </c>
      <c r="AM946" s="5">
        <f t="shared" si="114"/>
        <v>3.5</v>
      </c>
      <c r="AN946" s="4">
        <f t="shared" si="119"/>
        <v>5.301022340022719E-3</v>
      </c>
      <c r="AO946" s="3"/>
      <c r="AP946">
        <v>0</v>
      </c>
      <c r="AR946" t="s">
        <v>1</v>
      </c>
      <c r="AT946" s="2" t="s">
        <v>0</v>
      </c>
      <c r="AU946" s="1">
        <f t="shared" si="115"/>
        <v>1.0914670707238923</v>
      </c>
      <c r="AV946" s="1">
        <f t="shared" si="116"/>
        <v>0.93107711737485799</v>
      </c>
      <c r="AW946" s="1">
        <f t="shared" si="117"/>
        <v>0.77068716402582349</v>
      </c>
    </row>
    <row r="947" spans="1:49" x14ac:dyDescent="0.2">
      <c r="A947">
        <v>945</v>
      </c>
      <c r="B947" t="s">
        <v>44425</v>
      </c>
      <c r="C947" t="s">
        <v>44424</v>
      </c>
      <c r="F947" t="s">
        <v>44423</v>
      </c>
      <c r="G947" t="s">
        <v>17</v>
      </c>
      <c r="H947" t="s">
        <v>16</v>
      </c>
      <c r="I947" t="s">
        <v>44422</v>
      </c>
      <c r="J947">
        <v>60019544</v>
      </c>
      <c r="K947" t="s">
        <v>875</v>
      </c>
      <c r="L947" t="s">
        <v>874</v>
      </c>
      <c r="M947" t="s">
        <v>459</v>
      </c>
      <c r="N947">
        <v>2</v>
      </c>
      <c r="O947" t="s">
        <v>44421</v>
      </c>
      <c r="P947" t="s">
        <v>30230</v>
      </c>
      <c r="Q947" t="s">
        <v>871</v>
      </c>
      <c r="R947" s="7">
        <v>42488</v>
      </c>
      <c r="S947" s="8">
        <f t="shared" si="112"/>
        <v>2016</v>
      </c>
      <c r="T947" s="8">
        <v>2016</v>
      </c>
      <c r="U947" s="8">
        <f t="shared" si="113"/>
        <v>6</v>
      </c>
      <c r="V947" s="7">
        <v>42488</v>
      </c>
      <c r="W947" t="s">
        <v>25394</v>
      </c>
      <c r="X947" s="2">
        <v>0.375</v>
      </c>
      <c r="Y947" s="6">
        <f t="shared" si="118"/>
        <v>1.0010410827260351E-2</v>
      </c>
      <c r="AA947">
        <v>135194</v>
      </c>
      <c r="AB947">
        <v>24918</v>
      </c>
      <c r="AD947" t="s">
        <v>6</v>
      </c>
      <c r="AE947">
        <v>52</v>
      </c>
      <c r="AF947">
        <v>9</v>
      </c>
      <c r="AH947" t="s">
        <v>44420</v>
      </c>
      <c r="AI947" t="s">
        <v>44419</v>
      </c>
      <c r="AK947" t="s">
        <v>44418</v>
      </c>
      <c r="AL947">
        <v>6</v>
      </c>
      <c r="AM947" s="5">
        <f t="shared" si="114"/>
        <v>1</v>
      </c>
      <c r="AN947" s="4">
        <f t="shared" si="119"/>
        <v>1.5145778114350624E-3</v>
      </c>
      <c r="AO947" s="3"/>
      <c r="AP947">
        <v>0</v>
      </c>
      <c r="AQ947" t="s">
        <v>618</v>
      </c>
      <c r="AR947" t="s">
        <v>1</v>
      </c>
      <c r="AS947" t="s">
        <v>616</v>
      </c>
      <c r="AT947" s="2">
        <v>1.3140000000000001</v>
      </c>
      <c r="AU947" s="1">
        <f t="shared" si="115"/>
        <v>0.74616609225127639</v>
      </c>
      <c r="AV947" s="1">
        <f t="shared" si="116"/>
        <v>0.57624943193477074</v>
      </c>
      <c r="AW947" s="1">
        <f t="shared" si="117"/>
        <v>0.40633277161826492</v>
      </c>
    </row>
    <row r="948" spans="1:49" x14ac:dyDescent="0.2">
      <c r="A948">
        <v>946</v>
      </c>
      <c r="B948" t="s">
        <v>44417</v>
      </c>
      <c r="C948" t="s">
        <v>44416</v>
      </c>
      <c r="F948" t="s">
        <v>44415</v>
      </c>
      <c r="G948" t="s">
        <v>17</v>
      </c>
      <c r="H948" t="s">
        <v>16</v>
      </c>
      <c r="I948" t="s">
        <v>5797</v>
      </c>
      <c r="J948">
        <v>60071140</v>
      </c>
      <c r="K948" t="s">
        <v>21187</v>
      </c>
      <c r="L948" t="s">
        <v>21186</v>
      </c>
      <c r="M948" t="s">
        <v>21185</v>
      </c>
      <c r="N948">
        <v>2</v>
      </c>
      <c r="O948" t="s">
        <v>39979</v>
      </c>
      <c r="P948" t="s">
        <v>5793</v>
      </c>
      <c r="Q948" t="s">
        <v>21184</v>
      </c>
      <c r="R948" s="7">
        <v>42488</v>
      </c>
      <c r="S948" s="8">
        <f t="shared" si="112"/>
        <v>2016</v>
      </c>
      <c r="T948" s="8">
        <v>2016</v>
      </c>
      <c r="U948" s="8">
        <f t="shared" si="113"/>
        <v>6</v>
      </c>
      <c r="V948" s="7">
        <v>42488</v>
      </c>
      <c r="W948" t="s">
        <v>25394</v>
      </c>
      <c r="X948" s="2">
        <v>0.375</v>
      </c>
      <c r="Y948" s="6">
        <f t="shared" si="118"/>
        <v>1.0010410827260351E-2</v>
      </c>
      <c r="AA948">
        <v>135194</v>
      </c>
      <c r="AB948">
        <v>24918</v>
      </c>
      <c r="AD948" t="s">
        <v>6</v>
      </c>
      <c r="AE948">
        <v>52</v>
      </c>
      <c r="AF948">
        <v>9</v>
      </c>
      <c r="AH948" t="s">
        <v>44414</v>
      </c>
      <c r="AI948" t="s">
        <v>44413</v>
      </c>
      <c r="AK948" t="s">
        <v>44412</v>
      </c>
      <c r="AL948">
        <v>22</v>
      </c>
      <c r="AM948" s="5">
        <f t="shared" si="114"/>
        <v>3.6666666666666665</v>
      </c>
      <c r="AN948" s="4">
        <f t="shared" si="119"/>
        <v>5.5534519752618956E-3</v>
      </c>
      <c r="AO948" s="3"/>
      <c r="AP948">
        <v>0</v>
      </c>
      <c r="AR948" t="s">
        <v>1</v>
      </c>
      <c r="AT948" s="2">
        <v>1.3140000000000001</v>
      </c>
      <c r="AU948" s="1">
        <f t="shared" si="115"/>
        <v>0.86733231716608139</v>
      </c>
      <c r="AV948" s="1">
        <f t="shared" si="116"/>
        <v>0.7781931401261124</v>
      </c>
      <c r="AW948" s="1">
        <f t="shared" si="117"/>
        <v>0.6890539630861432</v>
      </c>
    </row>
    <row r="949" spans="1:49" x14ac:dyDescent="0.2">
      <c r="A949">
        <v>947</v>
      </c>
      <c r="B949" t="s">
        <v>44411</v>
      </c>
      <c r="C949" t="s">
        <v>44410</v>
      </c>
      <c r="F949" t="s">
        <v>44409</v>
      </c>
      <c r="G949" t="s">
        <v>17</v>
      </c>
      <c r="H949" t="s">
        <v>16</v>
      </c>
      <c r="I949" t="s">
        <v>44408</v>
      </c>
      <c r="J949">
        <v>60000934</v>
      </c>
      <c r="K949" t="s">
        <v>44407</v>
      </c>
      <c r="L949" t="s">
        <v>44406</v>
      </c>
      <c r="M949" t="s">
        <v>135</v>
      </c>
      <c r="N949">
        <v>2</v>
      </c>
      <c r="O949" t="s">
        <v>44405</v>
      </c>
      <c r="P949" t="s">
        <v>44404</v>
      </c>
      <c r="Q949" t="s">
        <v>44403</v>
      </c>
      <c r="R949" s="7">
        <v>42488</v>
      </c>
      <c r="S949" s="8">
        <f t="shared" si="112"/>
        <v>2016</v>
      </c>
      <c r="T949" s="8">
        <v>2016</v>
      </c>
      <c r="U949" s="8">
        <f t="shared" si="113"/>
        <v>6</v>
      </c>
      <c r="V949" s="7">
        <v>42488</v>
      </c>
      <c r="W949" t="s">
        <v>25394</v>
      </c>
      <c r="X949" s="2">
        <v>0.375</v>
      </c>
      <c r="Y949" s="6">
        <f t="shared" si="118"/>
        <v>1.0010410827260351E-2</v>
      </c>
      <c r="AA949">
        <v>135194</v>
      </c>
      <c r="AB949">
        <v>24918</v>
      </c>
      <c r="AD949" t="s">
        <v>6</v>
      </c>
      <c r="AE949">
        <v>52</v>
      </c>
      <c r="AF949">
        <v>9</v>
      </c>
      <c r="AH949" t="s">
        <v>44402</v>
      </c>
      <c r="AI949" t="s">
        <v>44401</v>
      </c>
      <c r="AK949" t="s">
        <v>44400</v>
      </c>
      <c r="AL949">
        <v>16</v>
      </c>
      <c r="AM949" s="5">
        <f t="shared" si="114"/>
        <v>2.6666666666666665</v>
      </c>
      <c r="AN949" s="4">
        <f t="shared" si="119"/>
        <v>4.0388741638268328E-3</v>
      </c>
      <c r="AO949" s="3"/>
      <c r="AP949">
        <v>0</v>
      </c>
      <c r="AR949" t="s">
        <v>1</v>
      </c>
      <c r="AT949" s="2">
        <v>1.3140000000000001</v>
      </c>
      <c r="AU949" s="1">
        <f t="shared" si="115"/>
        <v>0.82189498282302953</v>
      </c>
      <c r="AV949" s="1">
        <f t="shared" si="116"/>
        <v>0.70246424955435915</v>
      </c>
      <c r="AW949" s="1">
        <f t="shared" si="117"/>
        <v>0.58303351628568889</v>
      </c>
    </row>
    <row r="950" spans="1:49" x14ac:dyDescent="0.2">
      <c r="A950">
        <v>948</v>
      </c>
      <c r="B950" t="s">
        <v>44399</v>
      </c>
      <c r="C950" t="s">
        <v>44398</v>
      </c>
      <c r="F950" t="s">
        <v>44397</v>
      </c>
      <c r="G950" t="s">
        <v>17</v>
      </c>
      <c r="H950" t="s">
        <v>16</v>
      </c>
      <c r="I950" t="s">
        <v>1588</v>
      </c>
      <c r="J950">
        <v>60117753</v>
      </c>
      <c r="K950" t="s">
        <v>16379</v>
      </c>
      <c r="L950" t="s">
        <v>5227</v>
      </c>
      <c r="M950" t="s">
        <v>340</v>
      </c>
      <c r="N950">
        <v>5</v>
      </c>
      <c r="O950" t="s">
        <v>44396</v>
      </c>
      <c r="P950" t="s">
        <v>44395</v>
      </c>
      <c r="Q950" t="s">
        <v>44394</v>
      </c>
      <c r="R950" s="7">
        <v>42488</v>
      </c>
      <c r="S950" s="8">
        <f t="shared" si="112"/>
        <v>2016</v>
      </c>
      <c r="T950" s="8">
        <v>2016</v>
      </c>
      <c r="U950" s="8">
        <f t="shared" si="113"/>
        <v>6</v>
      </c>
      <c r="V950" s="7">
        <v>42488</v>
      </c>
      <c r="W950" t="s">
        <v>25394</v>
      </c>
      <c r="X950" s="2">
        <v>0.375</v>
      </c>
      <c r="Y950" s="6">
        <f t="shared" si="118"/>
        <v>1.0010410827260351E-2</v>
      </c>
      <c r="AA950">
        <v>135194</v>
      </c>
      <c r="AB950">
        <v>24918</v>
      </c>
      <c r="AD950" t="s">
        <v>6</v>
      </c>
      <c r="AE950">
        <v>52</v>
      </c>
      <c r="AF950">
        <v>9</v>
      </c>
      <c r="AH950" t="s">
        <v>44393</v>
      </c>
      <c r="AI950" t="s">
        <v>44392</v>
      </c>
      <c r="AK950" t="s">
        <v>44391</v>
      </c>
      <c r="AL950">
        <v>36</v>
      </c>
      <c r="AM950" s="5">
        <f t="shared" si="114"/>
        <v>6</v>
      </c>
      <c r="AN950" s="4">
        <f t="shared" si="119"/>
        <v>9.0874668686103752E-3</v>
      </c>
      <c r="AO950" s="3"/>
      <c r="AP950">
        <v>0</v>
      </c>
      <c r="AQ950" t="s">
        <v>222</v>
      </c>
      <c r="AR950">
        <v>61371030</v>
      </c>
      <c r="AS950" t="s">
        <v>221</v>
      </c>
      <c r="AT950" s="2">
        <v>1.3140000000000001</v>
      </c>
      <c r="AU950" s="1">
        <f t="shared" si="115"/>
        <v>0.97335276396653581</v>
      </c>
      <c r="AV950" s="1">
        <f t="shared" si="116"/>
        <v>0.95489388479353643</v>
      </c>
      <c r="AW950" s="1">
        <f t="shared" si="117"/>
        <v>0.93643500562053672</v>
      </c>
    </row>
    <row r="951" spans="1:49" x14ac:dyDescent="0.2">
      <c r="A951">
        <v>949</v>
      </c>
      <c r="B951" t="s">
        <v>44390</v>
      </c>
      <c r="C951" t="s">
        <v>44389</v>
      </c>
      <c r="F951" t="s">
        <v>44388</v>
      </c>
      <c r="G951" t="s">
        <v>17</v>
      </c>
      <c r="H951" t="s">
        <v>16</v>
      </c>
      <c r="I951" t="s">
        <v>44387</v>
      </c>
      <c r="J951" t="s">
        <v>44386</v>
      </c>
      <c r="K951" t="s">
        <v>44385</v>
      </c>
      <c r="L951" t="s">
        <v>44384</v>
      </c>
      <c r="M951" t="s">
        <v>13723</v>
      </c>
      <c r="N951">
        <v>3</v>
      </c>
      <c r="O951" t="s">
        <v>44383</v>
      </c>
      <c r="P951" t="s">
        <v>44382</v>
      </c>
      <c r="Q951" t="s">
        <v>44381</v>
      </c>
      <c r="R951" s="7">
        <v>42488</v>
      </c>
      <c r="S951" s="8">
        <f t="shared" si="112"/>
        <v>2016</v>
      </c>
      <c r="T951" s="8">
        <v>2016</v>
      </c>
      <c r="U951" s="8">
        <f t="shared" si="113"/>
        <v>6</v>
      </c>
      <c r="V951" s="7">
        <v>42488</v>
      </c>
      <c r="W951" t="s">
        <v>25394</v>
      </c>
      <c r="X951" s="2">
        <v>0.375</v>
      </c>
      <c r="Y951" s="6">
        <f t="shared" si="118"/>
        <v>1.0010410827260351E-2</v>
      </c>
      <c r="AA951">
        <v>135194</v>
      </c>
      <c r="AB951">
        <v>24918</v>
      </c>
      <c r="AD951" t="s">
        <v>6</v>
      </c>
      <c r="AE951">
        <v>52</v>
      </c>
      <c r="AF951">
        <v>9</v>
      </c>
      <c r="AH951" t="s">
        <v>44380</v>
      </c>
      <c r="AI951" t="s">
        <v>44379</v>
      </c>
      <c r="AK951" t="s">
        <v>44378</v>
      </c>
      <c r="AL951">
        <v>27</v>
      </c>
      <c r="AM951" s="5">
        <f t="shared" si="114"/>
        <v>4.5</v>
      </c>
      <c r="AN951" s="4">
        <f t="shared" si="119"/>
        <v>6.815600151457781E-3</v>
      </c>
      <c r="AO951" s="3"/>
      <c r="AP951">
        <v>0</v>
      </c>
      <c r="AR951" t="s">
        <v>1</v>
      </c>
      <c r="AT951" s="2">
        <v>1.3140000000000001</v>
      </c>
      <c r="AU951" s="1">
        <f t="shared" si="115"/>
        <v>0.9051967624519579</v>
      </c>
      <c r="AV951" s="1">
        <f t="shared" si="116"/>
        <v>0.84130054893590667</v>
      </c>
      <c r="AW951" s="1">
        <f t="shared" si="117"/>
        <v>0.77740433541985521</v>
      </c>
    </row>
    <row r="952" spans="1:49" x14ac:dyDescent="0.2">
      <c r="A952">
        <v>950</v>
      </c>
      <c r="B952" t="s">
        <v>44377</v>
      </c>
      <c r="C952" t="s">
        <v>44376</v>
      </c>
      <c r="F952" t="s">
        <v>44375</v>
      </c>
      <c r="G952" t="s">
        <v>17</v>
      </c>
      <c r="H952" t="s">
        <v>16</v>
      </c>
      <c r="I952" t="s">
        <v>44374</v>
      </c>
      <c r="J952">
        <v>60012835</v>
      </c>
      <c r="K952" t="s">
        <v>285</v>
      </c>
      <c r="L952" t="s">
        <v>284</v>
      </c>
      <c r="M952" t="s">
        <v>283</v>
      </c>
      <c r="N952">
        <v>3</v>
      </c>
      <c r="O952" t="s">
        <v>44373</v>
      </c>
      <c r="P952" t="s">
        <v>44372</v>
      </c>
      <c r="Q952" t="s">
        <v>26502</v>
      </c>
      <c r="R952" s="7">
        <v>42488</v>
      </c>
      <c r="S952" s="8">
        <f t="shared" si="112"/>
        <v>2016</v>
      </c>
      <c r="T952" s="8">
        <v>2016</v>
      </c>
      <c r="U952" s="8">
        <f t="shared" si="113"/>
        <v>6</v>
      </c>
      <c r="V952" s="7">
        <v>42488</v>
      </c>
      <c r="W952" t="s">
        <v>25394</v>
      </c>
      <c r="X952" s="2">
        <v>0.375</v>
      </c>
      <c r="Y952" s="6">
        <f t="shared" si="118"/>
        <v>1.0010410827260351E-2</v>
      </c>
      <c r="AA952">
        <v>135194</v>
      </c>
      <c r="AB952">
        <v>24918</v>
      </c>
      <c r="AD952" t="s">
        <v>6</v>
      </c>
      <c r="AE952">
        <v>52</v>
      </c>
      <c r="AF952">
        <v>9</v>
      </c>
      <c r="AH952" t="s">
        <v>44371</v>
      </c>
      <c r="AI952" t="s">
        <v>44370</v>
      </c>
      <c r="AK952" t="s">
        <v>44369</v>
      </c>
      <c r="AL952">
        <v>53</v>
      </c>
      <c r="AM952" s="5">
        <f t="shared" si="114"/>
        <v>8.8333333333333339</v>
      </c>
      <c r="AN952" s="4">
        <f t="shared" si="119"/>
        <v>1.3378770667676386E-2</v>
      </c>
      <c r="AO952" s="3"/>
      <c r="AP952">
        <v>0</v>
      </c>
      <c r="AR952" t="s">
        <v>1</v>
      </c>
      <c r="AT952" s="2">
        <v>1.3140000000000001</v>
      </c>
      <c r="AU952" s="1">
        <f t="shared" si="115"/>
        <v>1.1020918779385163</v>
      </c>
      <c r="AV952" s="1">
        <f t="shared" si="116"/>
        <v>1.169459074746837</v>
      </c>
      <c r="AW952" s="1">
        <f t="shared" si="117"/>
        <v>1.2368262715551575</v>
      </c>
    </row>
    <row r="953" spans="1:49" x14ac:dyDescent="0.2">
      <c r="A953">
        <v>951</v>
      </c>
      <c r="B953" t="s">
        <v>44368</v>
      </c>
      <c r="C953" t="s">
        <v>44367</v>
      </c>
      <c r="F953" t="s">
        <v>44366</v>
      </c>
      <c r="G953" t="s">
        <v>17</v>
      </c>
      <c r="H953" t="s">
        <v>16</v>
      </c>
      <c r="I953" t="s">
        <v>44365</v>
      </c>
      <c r="J953">
        <v>60019722</v>
      </c>
      <c r="K953" t="s">
        <v>44364</v>
      </c>
      <c r="L953" t="s">
        <v>44363</v>
      </c>
      <c r="M953" t="s">
        <v>1003</v>
      </c>
      <c r="N953">
        <v>5</v>
      </c>
      <c r="O953" t="s">
        <v>44362</v>
      </c>
      <c r="P953" t="s">
        <v>44361</v>
      </c>
      <c r="Q953" t="s">
        <v>44360</v>
      </c>
      <c r="R953" s="7">
        <v>42488</v>
      </c>
      <c r="S953" s="8">
        <f t="shared" si="112"/>
        <v>2016</v>
      </c>
      <c r="T953" s="8">
        <v>2016</v>
      </c>
      <c r="U953" s="8">
        <f t="shared" si="113"/>
        <v>6</v>
      </c>
      <c r="V953" s="7">
        <v>42488</v>
      </c>
      <c r="W953" t="s">
        <v>12023</v>
      </c>
      <c r="X953" s="2">
        <v>1.899</v>
      </c>
      <c r="Y953" s="6">
        <f t="shared" si="118"/>
        <v>5.069272042924642E-2</v>
      </c>
      <c r="AA953">
        <v>20507534</v>
      </c>
      <c r="AB953">
        <v>21100229207</v>
      </c>
      <c r="AC953">
        <v>20507526</v>
      </c>
      <c r="AD953" t="s">
        <v>6</v>
      </c>
      <c r="AE953">
        <v>4</v>
      </c>
      <c r="AF953">
        <v>16</v>
      </c>
      <c r="AH953" t="s">
        <v>44359</v>
      </c>
      <c r="AI953" t="s">
        <v>44358</v>
      </c>
      <c r="AK953" t="s">
        <v>44357</v>
      </c>
      <c r="AL953">
        <v>71</v>
      </c>
      <c r="AM953" s="5">
        <f t="shared" si="114"/>
        <v>11.833333333333334</v>
      </c>
      <c r="AN953" s="4">
        <f t="shared" si="119"/>
        <v>1.7922504101981575E-2</v>
      </c>
      <c r="AO953" s="3"/>
      <c r="AP953">
        <v>0</v>
      </c>
      <c r="AQ953" t="s">
        <v>995</v>
      </c>
      <c r="AR953" t="s">
        <v>1</v>
      </c>
      <c r="AS953" t="s">
        <v>994</v>
      </c>
      <c r="AT953" s="2">
        <v>7.3929999999999998</v>
      </c>
      <c r="AU953" s="1">
        <f t="shared" si="115"/>
        <v>4.0861655531066967</v>
      </c>
      <c r="AV953" s="1">
        <f t="shared" si="116"/>
        <v>3.4307612265613998</v>
      </c>
      <c r="AW953" s="1">
        <f t="shared" si="117"/>
        <v>2.7753569000161025</v>
      </c>
    </row>
    <row r="954" spans="1:49" x14ac:dyDescent="0.2">
      <c r="A954">
        <v>952</v>
      </c>
      <c r="B954" t="s">
        <v>44356</v>
      </c>
      <c r="C954" t="s">
        <v>44355</v>
      </c>
      <c r="F954" t="s">
        <v>44354</v>
      </c>
      <c r="G954" t="s">
        <v>17</v>
      </c>
      <c r="H954" t="s">
        <v>16</v>
      </c>
      <c r="I954" t="s">
        <v>4134</v>
      </c>
      <c r="J954" t="s">
        <v>44353</v>
      </c>
      <c r="K954" t="s">
        <v>44352</v>
      </c>
      <c r="L954" t="s">
        <v>44351</v>
      </c>
      <c r="M954" t="s">
        <v>230</v>
      </c>
      <c r="N954">
        <v>3</v>
      </c>
      <c r="O954" t="s">
        <v>44350</v>
      </c>
      <c r="P954" t="s">
        <v>44349</v>
      </c>
      <c r="Q954" t="s">
        <v>44348</v>
      </c>
      <c r="R954" s="7">
        <v>42488</v>
      </c>
      <c r="S954" s="8">
        <f t="shared" si="112"/>
        <v>2016</v>
      </c>
      <c r="T954" s="8">
        <v>2016</v>
      </c>
      <c r="U954" s="8">
        <f t="shared" si="113"/>
        <v>6</v>
      </c>
      <c r="V954" s="7">
        <v>42488</v>
      </c>
      <c r="W954" t="s">
        <v>12023</v>
      </c>
      <c r="X954" s="2">
        <v>1.899</v>
      </c>
      <c r="Y954" s="6">
        <f t="shared" si="118"/>
        <v>5.069272042924642E-2</v>
      </c>
      <c r="AA954">
        <v>20507534</v>
      </c>
      <c r="AB954">
        <v>21100229207</v>
      </c>
      <c r="AC954">
        <v>20507526</v>
      </c>
      <c r="AD954" t="s">
        <v>6</v>
      </c>
      <c r="AE954">
        <v>4</v>
      </c>
      <c r="AF954">
        <v>16</v>
      </c>
      <c r="AH954" t="s">
        <v>44347</v>
      </c>
      <c r="AI954" t="s">
        <v>44346</v>
      </c>
      <c r="AK954" t="s">
        <v>44345</v>
      </c>
      <c r="AL954">
        <v>98</v>
      </c>
      <c r="AM954" s="5">
        <f t="shared" si="114"/>
        <v>16.333333333333332</v>
      </c>
      <c r="AN954" s="4">
        <f t="shared" si="119"/>
        <v>2.4738104253439353E-2</v>
      </c>
      <c r="AO954" s="3"/>
      <c r="AP954">
        <v>0</v>
      </c>
      <c r="AQ954" t="s">
        <v>222</v>
      </c>
      <c r="AR954">
        <v>21233009</v>
      </c>
      <c r="AS954" t="s">
        <v>221</v>
      </c>
      <c r="AT954" s="2">
        <v>7.3929999999999998</v>
      </c>
      <c r="AU954" s="1">
        <f t="shared" si="115"/>
        <v>4.2906335576504295</v>
      </c>
      <c r="AV954" s="1">
        <f t="shared" si="116"/>
        <v>3.7715412341342889</v>
      </c>
      <c r="AW954" s="1">
        <f t="shared" si="117"/>
        <v>3.2524489106181469</v>
      </c>
    </row>
    <row r="955" spans="1:49" x14ac:dyDescent="0.2">
      <c r="A955">
        <v>953</v>
      </c>
      <c r="B955" t="s">
        <v>44344</v>
      </c>
      <c r="C955" t="s">
        <v>44343</v>
      </c>
      <c r="F955" t="s">
        <v>44342</v>
      </c>
      <c r="G955" t="s">
        <v>17</v>
      </c>
      <c r="H955" t="s">
        <v>16</v>
      </c>
      <c r="I955" t="s">
        <v>44341</v>
      </c>
      <c r="J955">
        <v>60084325</v>
      </c>
      <c r="K955" t="s">
        <v>44340</v>
      </c>
      <c r="L955" t="s">
        <v>6145</v>
      </c>
      <c r="M955" t="s">
        <v>5002</v>
      </c>
      <c r="N955">
        <v>5</v>
      </c>
      <c r="O955" t="s">
        <v>44339</v>
      </c>
      <c r="P955" t="s">
        <v>44338</v>
      </c>
      <c r="Q955" t="s">
        <v>44337</v>
      </c>
      <c r="R955" s="7">
        <v>42488</v>
      </c>
      <c r="S955" s="8">
        <f t="shared" ref="S955:S1018" si="120">YEAR(R955)</f>
        <v>2016</v>
      </c>
      <c r="T955" s="8">
        <v>2016</v>
      </c>
      <c r="U955" s="8">
        <f t="shared" ref="U955:U1018" si="121">2022-T955</f>
        <v>6</v>
      </c>
      <c r="V955" s="7">
        <v>42488</v>
      </c>
      <c r="W955" t="s">
        <v>15975</v>
      </c>
      <c r="X955" s="2">
        <v>1.24</v>
      </c>
      <c r="Y955" s="6">
        <f t="shared" si="118"/>
        <v>3.3101091802140895E-2</v>
      </c>
      <c r="AB955">
        <v>21100200805</v>
      </c>
      <c r="AC955">
        <v>20452322</v>
      </c>
      <c r="AD955" t="s">
        <v>6</v>
      </c>
      <c r="AE955">
        <v>6</v>
      </c>
      <c r="AG955">
        <v>25037</v>
      </c>
      <c r="AI955" t="s">
        <v>44336</v>
      </c>
      <c r="AK955" t="s">
        <v>44335</v>
      </c>
      <c r="AL955">
        <v>4</v>
      </c>
      <c r="AM955" s="5">
        <f t="shared" ref="AM955:AM1018" si="122">AL955/U955</f>
        <v>0.66666666666666663</v>
      </c>
      <c r="AN955" s="4">
        <f t="shared" si="119"/>
        <v>1.0097185409567082E-3</v>
      </c>
      <c r="AO955" s="3"/>
      <c r="AP955">
        <v>1</v>
      </c>
      <c r="AQ955" t="s">
        <v>44334</v>
      </c>
      <c r="AR955" t="s">
        <v>1</v>
      </c>
      <c r="AS955" t="s">
        <v>44333</v>
      </c>
      <c r="AT955" s="2">
        <v>4.3789999999999996</v>
      </c>
      <c r="AU955" s="1">
        <f t="shared" ref="AU955:AU1018" si="123">(Y955*0.7+AN955*0.3)*100</f>
        <v>2.3473679823785636</v>
      </c>
      <c r="AV955" s="1">
        <f t="shared" ref="AV955:AV1018" si="124">(Y955*0.5+AN955*0.5)*100</f>
        <v>1.7055405171548803</v>
      </c>
      <c r="AW955" s="1">
        <f t="shared" ref="AW955:AW1018" si="125">(Y955*0.3+AN955*0.7)*100</f>
        <v>1.0637130519311964</v>
      </c>
    </row>
    <row r="956" spans="1:49" x14ac:dyDescent="0.2">
      <c r="A956">
        <v>954</v>
      </c>
      <c r="B956" t="s">
        <v>44332</v>
      </c>
      <c r="C956" t="s">
        <v>44331</v>
      </c>
      <c r="F956" t="s">
        <v>44330</v>
      </c>
      <c r="G956" t="s">
        <v>17</v>
      </c>
      <c r="H956" t="s">
        <v>16</v>
      </c>
      <c r="I956" t="s">
        <v>11961</v>
      </c>
      <c r="J956" t="s">
        <v>11960</v>
      </c>
      <c r="K956" t="s">
        <v>11959</v>
      </c>
      <c r="L956" t="s">
        <v>11958</v>
      </c>
      <c r="M956" t="s">
        <v>11957</v>
      </c>
      <c r="N956">
        <v>8</v>
      </c>
      <c r="O956" t="s">
        <v>44329</v>
      </c>
      <c r="P956" t="s">
        <v>11955</v>
      </c>
      <c r="Q956" t="s">
        <v>11954</v>
      </c>
      <c r="R956" s="7">
        <v>42487</v>
      </c>
      <c r="S956" s="8">
        <f t="shared" si="120"/>
        <v>2016</v>
      </c>
      <c r="T956" s="8">
        <v>2016</v>
      </c>
      <c r="U956" s="8">
        <f t="shared" si="121"/>
        <v>6</v>
      </c>
      <c r="V956" s="7">
        <v>42487</v>
      </c>
      <c r="W956" t="s">
        <v>1748</v>
      </c>
      <c r="X956" s="2">
        <v>0.34100000000000003</v>
      </c>
      <c r="Y956" s="6">
        <f t="shared" si="118"/>
        <v>9.1028002455887467E-3</v>
      </c>
      <c r="AA956">
        <v>19378718</v>
      </c>
      <c r="AB956">
        <v>19700186839</v>
      </c>
      <c r="AC956">
        <v>15309681</v>
      </c>
      <c r="AD956" t="s">
        <v>6</v>
      </c>
      <c r="AE956">
        <v>63</v>
      </c>
      <c r="AH956" t="s">
        <v>44328</v>
      </c>
      <c r="AI956" t="s">
        <v>44327</v>
      </c>
      <c r="AK956" t="s">
        <v>44326</v>
      </c>
      <c r="AL956">
        <v>16</v>
      </c>
      <c r="AM956" s="5">
        <f t="shared" si="122"/>
        <v>2.6666666666666665</v>
      </c>
      <c r="AN956" s="4">
        <f t="shared" si="119"/>
        <v>4.0388741638268328E-3</v>
      </c>
      <c r="AO956" s="3"/>
      <c r="AP956">
        <v>1</v>
      </c>
      <c r="AR956" t="s">
        <v>1</v>
      </c>
      <c r="AT956" s="2" t="s">
        <v>0</v>
      </c>
      <c r="AU956" s="1">
        <f t="shared" si="123"/>
        <v>0.75836224210601721</v>
      </c>
      <c r="AV956" s="1">
        <f t="shared" si="124"/>
        <v>0.65708372047077901</v>
      </c>
      <c r="AW956" s="1">
        <f t="shared" si="125"/>
        <v>0.55580519883554069</v>
      </c>
    </row>
    <row r="957" spans="1:49" x14ac:dyDescent="0.2">
      <c r="A957">
        <v>955</v>
      </c>
      <c r="B957" t="s">
        <v>44325</v>
      </c>
      <c r="C957" t="s">
        <v>44324</v>
      </c>
      <c r="D957" t="s">
        <v>44323</v>
      </c>
      <c r="F957" t="s">
        <v>44322</v>
      </c>
      <c r="G957" t="s">
        <v>17</v>
      </c>
      <c r="H957" t="s">
        <v>16</v>
      </c>
      <c r="I957" t="s">
        <v>2955</v>
      </c>
      <c r="J957">
        <v>60025578</v>
      </c>
      <c r="K957" t="s">
        <v>692</v>
      </c>
      <c r="L957" t="s">
        <v>691</v>
      </c>
      <c r="M957" t="s">
        <v>340</v>
      </c>
      <c r="N957">
        <v>4</v>
      </c>
      <c r="O957" t="s">
        <v>44321</v>
      </c>
      <c r="P957" t="s">
        <v>44320</v>
      </c>
      <c r="Q957" t="s">
        <v>688</v>
      </c>
      <c r="R957" s="7">
        <v>42486</v>
      </c>
      <c r="S957" s="8">
        <f t="shared" si="120"/>
        <v>2016</v>
      </c>
      <c r="T957" s="8">
        <v>2016</v>
      </c>
      <c r="U957" s="8">
        <f t="shared" si="121"/>
        <v>6</v>
      </c>
      <c r="V957" s="7">
        <v>42486</v>
      </c>
      <c r="W957" t="s">
        <v>25387</v>
      </c>
      <c r="X957" s="2">
        <v>0.26</v>
      </c>
      <c r="Y957" s="6">
        <f t="shared" si="118"/>
        <v>6.9405515069005099E-3</v>
      </c>
      <c r="AA957">
        <v>17590787</v>
      </c>
      <c r="AB957">
        <v>19700186823</v>
      </c>
      <c r="AC957">
        <v>17590795</v>
      </c>
      <c r="AD957" t="s">
        <v>6</v>
      </c>
      <c r="AE957">
        <v>9</v>
      </c>
      <c r="AF957">
        <v>3</v>
      </c>
      <c r="AH957" t="s">
        <v>44319</v>
      </c>
      <c r="AI957" t="s">
        <v>44318</v>
      </c>
      <c r="AJ957" t="s">
        <v>44317</v>
      </c>
      <c r="AK957" t="s">
        <v>44316</v>
      </c>
      <c r="AL957">
        <v>1</v>
      </c>
      <c r="AM957" s="5">
        <f t="shared" si="122"/>
        <v>0.16666666666666666</v>
      </c>
      <c r="AN957" s="4">
        <f t="shared" si="119"/>
        <v>2.5242963523917705E-4</v>
      </c>
      <c r="AO957" s="3"/>
      <c r="AP957">
        <v>0</v>
      </c>
      <c r="AR957" t="s">
        <v>1</v>
      </c>
      <c r="AT957" s="2" t="s">
        <v>0</v>
      </c>
      <c r="AU957" s="1">
        <f t="shared" si="123"/>
        <v>0.49341149454021099</v>
      </c>
      <c r="AV957" s="1">
        <f t="shared" si="124"/>
        <v>0.35964905710698436</v>
      </c>
      <c r="AW957" s="1">
        <f t="shared" si="125"/>
        <v>0.22588661967375767</v>
      </c>
    </row>
    <row r="958" spans="1:49" x14ac:dyDescent="0.2">
      <c r="A958">
        <v>956</v>
      </c>
      <c r="B958" t="s">
        <v>44315</v>
      </c>
      <c r="C958" t="s">
        <v>44314</v>
      </c>
      <c r="F958" t="s">
        <v>44313</v>
      </c>
      <c r="G958" t="s">
        <v>17</v>
      </c>
      <c r="H958" t="s">
        <v>16</v>
      </c>
      <c r="I958" t="s">
        <v>44312</v>
      </c>
      <c r="J958" t="s">
        <v>44311</v>
      </c>
      <c r="K958" t="s">
        <v>44310</v>
      </c>
      <c r="L958" t="s">
        <v>44309</v>
      </c>
      <c r="M958" t="s">
        <v>102</v>
      </c>
      <c r="N958">
        <v>9</v>
      </c>
      <c r="O958" t="s">
        <v>44308</v>
      </c>
      <c r="P958" t="s">
        <v>44307</v>
      </c>
      <c r="Q958" t="s">
        <v>44306</v>
      </c>
      <c r="R958" s="7">
        <v>42486</v>
      </c>
      <c r="S958" s="8">
        <f t="shared" si="120"/>
        <v>2016</v>
      </c>
      <c r="T958" s="8">
        <v>2016</v>
      </c>
      <c r="U958" s="8">
        <f t="shared" si="121"/>
        <v>6</v>
      </c>
      <c r="V958" s="7">
        <v>42486</v>
      </c>
      <c r="W958" t="s">
        <v>44305</v>
      </c>
      <c r="X958" s="2">
        <v>1.0329999999999999</v>
      </c>
      <c r="Y958" s="6">
        <f t="shared" si="118"/>
        <v>2.7575345025493178E-2</v>
      </c>
      <c r="AA958">
        <v>9532048</v>
      </c>
      <c r="AB958">
        <v>12278</v>
      </c>
      <c r="AC958">
        <v>13616668</v>
      </c>
      <c r="AD958" t="s">
        <v>6</v>
      </c>
      <c r="AE958">
        <v>29</v>
      </c>
      <c r="AF958">
        <v>6</v>
      </c>
      <c r="AG958" t="s">
        <v>44304</v>
      </c>
      <c r="AI958" t="s">
        <v>44303</v>
      </c>
      <c r="AJ958" t="s">
        <v>44302</v>
      </c>
      <c r="AK958" t="s">
        <v>44301</v>
      </c>
      <c r="AL958">
        <v>39</v>
      </c>
      <c r="AM958" s="5">
        <f t="shared" si="122"/>
        <v>6.5</v>
      </c>
      <c r="AN958" s="4">
        <f t="shared" si="119"/>
        <v>9.8447557743279058E-3</v>
      </c>
      <c r="AO958" s="3"/>
      <c r="AP958">
        <v>0</v>
      </c>
      <c r="AR958" t="s">
        <v>1</v>
      </c>
      <c r="AT958" s="2" t="s">
        <v>0</v>
      </c>
      <c r="AU958" s="1">
        <f t="shared" si="123"/>
        <v>2.2256168250143595</v>
      </c>
      <c r="AV958" s="1">
        <f t="shared" si="124"/>
        <v>1.8710050399910541</v>
      </c>
      <c r="AW958" s="1">
        <f t="shared" si="125"/>
        <v>1.5163932549677486</v>
      </c>
    </row>
    <row r="959" spans="1:49" x14ac:dyDescent="0.2">
      <c r="A959">
        <v>957</v>
      </c>
      <c r="B959" t="s">
        <v>44300</v>
      </c>
      <c r="C959" t="s">
        <v>44299</v>
      </c>
      <c r="F959" t="s">
        <v>44298</v>
      </c>
      <c r="G959" t="s">
        <v>17</v>
      </c>
      <c r="H959" t="s">
        <v>16</v>
      </c>
      <c r="I959" t="s">
        <v>44297</v>
      </c>
      <c r="J959" t="s">
        <v>44296</v>
      </c>
      <c r="K959" t="s">
        <v>44295</v>
      </c>
      <c r="L959" t="s">
        <v>44294</v>
      </c>
      <c r="M959" t="s">
        <v>15124</v>
      </c>
      <c r="N959">
        <v>10</v>
      </c>
      <c r="O959" t="s">
        <v>44293</v>
      </c>
      <c r="P959" t="s">
        <v>44292</v>
      </c>
      <c r="Q959" t="s">
        <v>44291</v>
      </c>
      <c r="R959" s="7">
        <v>42486</v>
      </c>
      <c r="S959" s="8">
        <f t="shared" si="120"/>
        <v>2016</v>
      </c>
      <c r="T959" s="8">
        <v>2016</v>
      </c>
      <c r="U959" s="8">
        <f t="shared" si="121"/>
        <v>6</v>
      </c>
      <c r="V959" s="7">
        <v>42486</v>
      </c>
      <c r="W959" t="s">
        <v>26344</v>
      </c>
      <c r="X959" s="2">
        <v>5.5540000000000003</v>
      </c>
      <c r="Y959" s="6">
        <f t="shared" si="118"/>
        <v>0.14826085795894398</v>
      </c>
      <c r="AA959">
        <v>19360851</v>
      </c>
      <c r="AB959">
        <v>11500153511</v>
      </c>
      <c r="AC959" t="s">
        <v>26343</v>
      </c>
      <c r="AD959" t="s">
        <v>6</v>
      </c>
      <c r="AE959">
        <v>10</v>
      </c>
      <c r="AF959">
        <v>4</v>
      </c>
      <c r="AH959" t="s">
        <v>44290</v>
      </c>
      <c r="AI959" t="s">
        <v>44289</v>
      </c>
      <c r="AJ959" t="s">
        <v>44288</v>
      </c>
      <c r="AK959" t="s">
        <v>44287</v>
      </c>
      <c r="AL959">
        <v>17</v>
      </c>
      <c r="AM959" s="5">
        <f t="shared" si="122"/>
        <v>2.8333333333333335</v>
      </c>
      <c r="AN959" s="4">
        <f t="shared" si="119"/>
        <v>4.2913037990660102E-3</v>
      </c>
      <c r="AO959" s="3"/>
      <c r="AP959">
        <v>1</v>
      </c>
      <c r="AR959" t="s">
        <v>1</v>
      </c>
      <c r="AT959" s="2">
        <v>15.881</v>
      </c>
      <c r="AU959" s="1">
        <f t="shared" si="123"/>
        <v>10.506999171098059</v>
      </c>
      <c r="AV959" s="1">
        <f t="shared" si="124"/>
        <v>7.6276080879004988</v>
      </c>
      <c r="AW959" s="1">
        <f t="shared" si="125"/>
        <v>4.7482170047029397</v>
      </c>
    </row>
    <row r="960" spans="1:49" x14ac:dyDescent="0.2">
      <c r="A960">
        <v>958</v>
      </c>
      <c r="B960" t="s">
        <v>44286</v>
      </c>
      <c r="C960" t="s">
        <v>44285</v>
      </c>
      <c r="E960">
        <v>27089019</v>
      </c>
      <c r="F960" t="s">
        <v>44284</v>
      </c>
      <c r="G960" t="s">
        <v>17</v>
      </c>
      <c r="H960" t="s">
        <v>16</v>
      </c>
      <c r="I960" t="s">
        <v>44283</v>
      </c>
      <c r="J960" t="s">
        <v>44282</v>
      </c>
      <c r="K960" t="s">
        <v>44281</v>
      </c>
      <c r="L960" t="s">
        <v>44280</v>
      </c>
      <c r="M960" t="s">
        <v>44279</v>
      </c>
      <c r="N960">
        <v>5</v>
      </c>
      <c r="O960" t="s">
        <v>44278</v>
      </c>
      <c r="P960" t="s">
        <v>44277</v>
      </c>
      <c r="Q960" t="s">
        <v>44276</v>
      </c>
      <c r="R960" s="7">
        <v>42486</v>
      </c>
      <c r="S960" s="8">
        <f t="shared" si="120"/>
        <v>2016</v>
      </c>
      <c r="T960" s="8">
        <v>2016</v>
      </c>
      <c r="U960" s="8">
        <f t="shared" si="121"/>
        <v>6</v>
      </c>
      <c r="V960" s="7">
        <v>42486</v>
      </c>
      <c r="W960" t="s">
        <v>44275</v>
      </c>
      <c r="X960" s="2">
        <v>13.403</v>
      </c>
      <c r="Y960" s="6">
        <f t="shared" si="118"/>
        <v>0.35778543018072129</v>
      </c>
      <c r="AA960">
        <v>10976256</v>
      </c>
      <c r="AB960">
        <v>17436</v>
      </c>
      <c r="AC960">
        <v>15461726</v>
      </c>
      <c r="AD960" t="s">
        <v>6</v>
      </c>
      <c r="AE960">
        <v>19</v>
      </c>
      <c r="AF960">
        <v>6</v>
      </c>
      <c r="AH960" t="s">
        <v>44274</v>
      </c>
      <c r="AI960" t="s">
        <v>44273</v>
      </c>
      <c r="AK960" t="s">
        <v>44272</v>
      </c>
      <c r="AL960">
        <v>55</v>
      </c>
      <c r="AM960" s="5">
        <f t="shared" si="122"/>
        <v>9.1666666666666661</v>
      </c>
      <c r="AN960" s="4">
        <f t="shared" si="119"/>
        <v>1.3883629938154738E-2</v>
      </c>
      <c r="AO960" s="3"/>
      <c r="AP960">
        <v>0</v>
      </c>
      <c r="AQ960" t="s">
        <v>44271</v>
      </c>
      <c r="AR960">
        <v>152833</v>
      </c>
      <c r="AS960" t="s">
        <v>44270</v>
      </c>
      <c r="AT960" s="2">
        <v>24.884</v>
      </c>
      <c r="AU960" s="1">
        <f t="shared" si="123"/>
        <v>25.46148901079513</v>
      </c>
      <c r="AV960" s="1">
        <f t="shared" si="124"/>
        <v>18.583453005943802</v>
      </c>
      <c r="AW960" s="1">
        <f t="shared" si="125"/>
        <v>11.705417001092471</v>
      </c>
    </row>
    <row r="961" spans="1:49" x14ac:dyDescent="0.2">
      <c r="A961">
        <v>959</v>
      </c>
      <c r="B961" t="s">
        <v>44269</v>
      </c>
      <c r="C961" t="s">
        <v>44268</v>
      </c>
      <c r="D961" t="s">
        <v>44267</v>
      </c>
      <c r="F961" t="s">
        <v>44266</v>
      </c>
      <c r="G961" t="s">
        <v>17</v>
      </c>
      <c r="H961" t="s">
        <v>16</v>
      </c>
      <c r="I961" t="s">
        <v>44265</v>
      </c>
      <c r="J961" t="s">
        <v>44264</v>
      </c>
      <c r="K961" t="s">
        <v>44263</v>
      </c>
      <c r="L961" t="s">
        <v>44262</v>
      </c>
      <c r="M961" t="s">
        <v>377</v>
      </c>
      <c r="N961">
        <v>4</v>
      </c>
      <c r="O961" t="s">
        <v>44261</v>
      </c>
      <c r="P961" t="s">
        <v>44260</v>
      </c>
      <c r="Q961" t="s">
        <v>44259</v>
      </c>
      <c r="R961" s="7">
        <v>42486</v>
      </c>
      <c r="S961" s="8">
        <f t="shared" si="120"/>
        <v>2016</v>
      </c>
      <c r="T961" s="8">
        <v>2016</v>
      </c>
      <c r="U961" s="8">
        <f t="shared" si="121"/>
        <v>6</v>
      </c>
      <c r="V961" s="7">
        <v>42486</v>
      </c>
      <c r="W961" t="s">
        <v>44258</v>
      </c>
      <c r="X961" s="2">
        <v>6.2640000000000002</v>
      </c>
      <c r="Y961" s="6">
        <f t="shared" si="118"/>
        <v>0.16721390245855691</v>
      </c>
      <c r="AB961">
        <v>21100201068</v>
      </c>
      <c r="AC961">
        <v>22111247</v>
      </c>
      <c r="AD961" t="s">
        <v>6</v>
      </c>
      <c r="AE961">
        <v>15</v>
      </c>
      <c r="AF961">
        <v>4</v>
      </c>
      <c r="AH961" t="s">
        <v>44257</v>
      </c>
      <c r="AI961" t="s">
        <v>44256</v>
      </c>
      <c r="AK961" t="s">
        <v>44255</v>
      </c>
      <c r="AL961">
        <v>9</v>
      </c>
      <c r="AM961" s="5">
        <f t="shared" si="122"/>
        <v>1.5</v>
      </c>
      <c r="AN961" s="4">
        <f t="shared" si="119"/>
        <v>2.2718667171525938E-3</v>
      </c>
      <c r="AO961" s="3"/>
      <c r="AP961">
        <v>1</v>
      </c>
      <c r="AQ961" t="s">
        <v>207</v>
      </c>
      <c r="AR961" t="s">
        <v>44254</v>
      </c>
      <c r="AS961" t="s">
        <v>206</v>
      </c>
      <c r="AT961" s="2">
        <v>9.423</v>
      </c>
      <c r="AU961" s="1">
        <f t="shared" si="123"/>
        <v>11.77312917361356</v>
      </c>
      <c r="AV961" s="1">
        <f t="shared" si="124"/>
        <v>8.474288458785475</v>
      </c>
      <c r="AW961" s="1">
        <f t="shared" si="125"/>
        <v>5.1754477439573883</v>
      </c>
    </row>
    <row r="962" spans="1:49" x14ac:dyDescent="0.2">
      <c r="A962">
        <v>960</v>
      </c>
      <c r="B962" t="s">
        <v>44253</v>
      </c>
      <c r="C962" t="s">
        <v>44252</v>
      </c>
      <c r="F962" t="s">
        <v>44251</v>
      </c>
      <c r="G962" t="s">
        <v>17</v>
      </c>
      <c r="H962" t="s">
        <v>16</v>
      </c>
      <c r="I962" t="s">
        <v>44250</v>
      </c>
      <c r="J962" t="s">
        <v>44249</v>
      </c>
      <c r="K962" t="s">
        <v>44248</v>
      </c>
      <c r="L962" t="s">
        <v>4747</v>
      </c>
      <c r="M962" t="s">
        <v>4746</v>
      </c>
      <c r="N962">
        <v>4</v>
      </c>
      <c r="O962" t="s">
        <v>44247</v>
      </c>
      <c r="P962" t="s">
        <v>44246</v>
      </c>
      <c r="Q962" t="s">
        <v>44245</v>
      </c>
      <c r="R962" s="7">
        <v>42485</v>
      </c>
      <c r="S962" s="8">
        <f t="shared" si="120"/>
        <v>2016</v>
      </c>
      <c r="T962" s="8">
        <v>2016</v>
      </c>
      <c r="U962" s="8">
        <f t="shared" si="121"/>
        <v>6</v>
      </c>
      <c r="V962" s="7">
        <v>42485</v>
      </c>
      <c r="W962" t="s">
        <v>44244</v>
      </c>
      <c r="X962" s="2">
        <v>0.49399999999999999</v>
      </c>
      <c r="Y962" s="6">
        <f t="shared" si="118"/>
        <v>1.3187047863110968E-2</v>
      </c>
      <c r="AA962">
        <v>9601317</v>
      </c>
      <c r="AB962">
        <v>20983</v>
      </c>
      <c r="AC962">
        <v>13616439</v>
      </c>
      <c r="AD962" t="s">
        <v>6</v>
      </c>
      <c r="AE962">
        <v>26</v>
      </c>
      <c r="AF962">
        <v>6</v>
      </c>
      <c r="AG962">
        <v>65003</v>
      </c>
      <c r="AI962" t="s">
        <v>44243</v>
      </c>
      <c r="AJ962" t="s">
        <v>44242</v>
      </c>
      <c r="AK962" t="s">
        <v>44241</v>
      </c>
      <c r="AL962">
        <v>0</v>
      </c>
      <c r="AM962" s="5">
        <f t="shared" si="122"/>
        <v>0</v>
      </c>
      <c r="AN962" s="4">
        <f t="shared" si="119"/>
        <v>0</v>
      </c>
      <c r="AO962" s="3"/>
      <c r="AP962">
        <v>0</v>
      </c>
      <c r="AR962" t="s">
        <v>1</v>
      </c>
      <c r="AT962" s="2" t="s">
        <v>0</v>
      </c>
      <c r="AU962" s="1">
        <f t="shared" si="123"/>
        <v>0.92309335041776774</v>
      </c>
      <c r="AV962" s="1">
        <f t="shared" si="124"/>
        <v>0.65935239315554839</v>
      </c>
      <c r="AW962" s="1">
        <f t="shared" si="125"/>
        <v>0.39561143589332903</v>
      </c>
    </row>
    <row r="963" spans="1:49" x14ac:dyDescent="0.2">
      <c r="A963">
        <v>961</v>
      </c>
      <c r="B963" t="s">
        <v>44240</v>
      </c>
      <c r="C963" t="s">
        <v>44239</v>
      </c>
      <c r="F963" t="s">
        <v>44238</v>
      </c>
      <c r="G963" t="s">
        <v>17</v>
      </c>
      <c r="H963" t="s">
        <v>16</v>
      </c>
      <c r="I963" t="s">
        <v>7422</v>
      </c>
      <c r="J963" t="s">
        <v>25331</v>
      </c>
      <c r="K963" t="s">
        <v>25330</v>
      </c>
      <c r="L963" t="s">
        <v>25329</v>
      </c>
      <c r="M963" t="s">
        <v>377</v>
      </c>
      <c r="N963">
        <v>6</v>
      </c>
      <c r="O963" t="s">
        <v>44237</v>
      </c>
      <c r="P963" t="s">
        <v>44236</v>
      </c>
      <c r="Q963" t="s">
        <v>44235</v>
      </c>
      <c r="R963" s="7">
        <v>42485</v>
      </c>
      <c r="S963" s="8">
        <f t="shared" si="120"/>
        <v>2016</v>
      </c>
      <c r="T963" s="8">
        <v>2016</v>
      </c>
      <c r="U963" s="8">
        <f t="shared" si="121"/>
        <v>6</v>
      </c>
      <c r="V963" s="7">
        <v>42485</v>
      </c>
      <c r="W963" t="s">
        <v>25209</v>
      </c>
      <c r="X963" s="2">
        <v>1.1819999999999999</v>
      </c>
      <c r="Y963" s="6">
        <f t="shared" ref="Y963:Y1026" si="126">(X963-$Z$3)/($Z$2-$Z$3)</f>
        <v>3.1552814927524625E-2</v>
      </c>
      <c r="AA963">
        <v>36951</v>
      </c>
      <c r="AB963">
        <v>27030</v>
      </c>
      <c r="AD963" t="s">
        <v>6</v>
      </c>
      <c r="AE963">
        <v>108</v>
      </c>
      <c r="AF963">
        <v>17</v>
      </c>
      <c r="AG963">
        <v>173503</v>
      </c>
      <c r="AI963" t="s">
        <v>44234</v>
      </c>
      <c r="AK963" t="s">
        <v>44233</v>
      </c>
      <c r="AL963">
        <v>15</v>
      </c>
      <c r="AM963" s="5">
        <f t="shared" si="122"/>
        <v>2.5</v>
      </c>
      <c r="AN963" s="4">
        <f t="shared" ref="AN963:AN1026" si="127">(AM963-$AO$3)/($AO$2-$AO$3)</f>
        <v>3.7864445285876562E-3</v>
      </c>
      <c r="AO963" s="3"/>
      <c r="AP963">
        <v>0</v>
      </c>
      <c r="AR963" t="s">
        <v>1</v>
      </c>
      <c r="AT963" s="2">
        <v>3.7909999999999999</v>
      </c>
      <c r="AU963" s="1">
        <f t="shared" si="123"/>
        <v>2.3222903807843531</v>
      </c>
      <c r="AV963" s="1">
        <f t="shared" si="124"/>
        <v>1.7669629728056142</v>
      </c>
      <c r="AW963" s="1">
        <f t="shared" si="125"/>
        <v>1.2116355648268746</v>
      </c>
    </row>
    <row r="964" spans="1:49" x14ac:dyDescent="0.2">
      <c r="A964">
        <v>962</v>
      </c>
      <c r="B964" t="s">
        <v>44232</v>
      </c>
      <c r="C964" t="s">
        <v>44231</v>
      </c>
      <c r="F964" t="s">
        <v>44230</v>
      </c>
      <c r="G964" t="s">
        <v>17</v>
      </c>
      <c r="H964" t="s">
        <v>16</v>
      </c>
      <c r="I964" t="s">
        <v>44229</v>
      </c>
      <c r="J964" t="s">
        <v>44228</v>
      </c>
      <c r="K964" t="s">
        <v>44227</v>
      </c>
      <c r="L964" t="s">
        <v>44226</v>
      </c>
      <c r="M964" t="s">
        <v>1928</v>
      </c>
      <c r="N964">
        <v>3</v>
      </c>
      <c r="O964" t="s">
        <v>44225</v>
      </c>
      <c r="P964" t="s">
        <v>44224</v>
      </c>
      <c r="Q964" t="s">
        <v>44223</v>
      </c>
      <c r="R964" s="7">
        <v>42485</v>
      </c>
      <c r="S964" s="8">
        <f t="shared" si="120"/>
        <v>2016</v>
      </c>
      <c r="T964" s="8">
        <v>2016</v>
      </c>
      <c r="U964" s="8">
        <f t="shared" si="121"/>
        <v>6</v>
      </c>
      <c r="V964" s="7">
        <v>42485</v>
      </c>
      <c r="W964" t="s">
        <v>21903</v>
      </c>
      <c r="X964" s="2">
        <v>1.32</v>
      </c>
      <c r="Y964" s="6">
        <f t="shared" si="126"/>
        <v>3.5236646111956441E-2</v>
      </c>
      <c r="AB964">
        <v>21100215107</v>
      </c>
      <c r="AC964" t="s">
        <v>21902</v>
      </c>
      <c r="AD964" t="s">
        <v>6</v>
      </c>
      <c r="AE964">
        <v>7</v>
      </c>
      <c r="AF964" t="s">
        <v>44222</v>
      </c>
      <c r="AG964">
        <v>150</v>
      </c>
      <c r="AI964" t="s">
        <v>44221</v>
      </c>
      <c r="AJ964" t="s">
        <v>44220</v>
      </c>
      <c r="AK964" t="s">
        <v>44219</v>
      </c>
      <c r="AL964">
        <v>5</v>
      </c>
      <c r="AM964" s="5">
        <f t="shared" si="122"/>
        <v>0.83333333333333337</v>
      </c>
      <c r="AN964" s="4">
        <f t="shared" si="127"/>
        <v>1.2621481761958854E-3</v>
      </c>
      <c r="AO964" s="3"/>
      <c r="AP964">
        <v>1</v>
      </c>
      <c r="AQ964" t="s">
        <v>1810</v>
      </c>
      <c r="AR964" t="s">
        <v>44218</v>
      </c>
      <c r="AS964" t="s">
        <v>1809</v>
      </c>
      <c r="AT964" s="2">
        <v>4.5659999999999998</v>
      </c>
      <c r="AU964" s="1">
        <f t="shared" si="123"/>
        <v>2.5044296731228273</v>
      </c>
      <c r="AV964" s="1">
        <f t="shared" si="124"/>
        <v>1.824939714407616</v>
      </c>
      <c r="AW964" s="1">
        <f t="shared" si="125"/>
        <v>1.145449755692405</v>
      </c>
    </row>
    <row r="965" spans="1:49" x14ac:dyDescent="0.2">
      <c r="A965">
        <v>963</v>
      </c>
      <c r="B965" t="s">
        <v>44217</v>
      </c>
      <c r="C965" t="s">
        <v>44216</v>
      </c>
      <c r="F965" t="s">
        <v>44215</v>
      </c>
      <c r="G965" t="s">
        <v>17</v>
      </c>
      <c r="H965" t="s">
        <v>16</v>
      </c>
      <c r="I965" t="s">
        <v>44214</v>
      </c>
      <c r="J965" t="s">
        <v>37636</v>
      </c>
      <c r="K965" t="s">
        <v>37635</v>
      </c>
      <c r="L965" t="s">
        <v>37634</v>
      </c>
      <c r="M965" t="s">
        <v>14298</v>
      </c>
      <c r="N965">
        <v>12</v>
      </c>
      <c r="O965" t="s">
        <v>44213</v>
      </c>
      <c r="P965" t="s">
        <v>44212</v>
      </c>
      <c r="Q965" t="s">
        <v>44211</v>
      </c>
      <c r="R965" s="7">
        <v>42485</v>
      </c>
      <c r="S965" s="8">
        <f t="shared" si="120"/>
        <v>2016</v>
      </c>
      <c r="T965" s="8">
        <v>2016</v>
      </c>
      <c r="U965" s="8">
        <f t="shared" si="121"/>
        <v>6</v>
      </c>
      <c r="V965" s="7">
        <v>42485</v>
      </c>
      <c r="W965" t="s">
        <v>25209</v>
      </c>
      <c r="X965" s="2">
        <v>1.1819999999999999</v>
      </c>
      <c r="Y965" s="6">
        <f t="shared" si="126"/>
        <v>3.1552814927524625E-2</v>
      </c>
      <c r="AA965">
        <v>36951</v>
      </c>
      <c r="AB965">
        <v>27030</v>
      </c>
      <c r="AD965" t="s">
        <v>6</v>
      </c>
      <c r="AE965">
        <v>108</v>
      </c>
      <c r="AF965">
        <v>17</v>
      </c>
      <c r="AG965">
        <v>171101</v>
      </c>
      <c r="AI965" t="s">
        <v>44210</v>
      </c>
      <c r="AK965" t="s">
        <v>44209</v>
      </c>
      <c r="AL965">
        <v>57</v>
      </c>
      <c r="AM965" s="5">
        <f t="shared" si="122"/>
        <v>9.5</v>
      </c>
      <c r="AN965" s="4">
        <f t="shared" si="127"/>
        <v>1.4388489208633094E-2</v>
      </c>
      <c r="AO965" s="3"/>
      <c r="AP965">
        <v>0</v>
      </c>
      <c r="AQ965" t="s">
        <v>1782</v>
      </c>
      <c r="AR965" t="s">
        <v>37258</v>
      </c>
      <c r="AS965" t="s">
        <v>1780</v>
      </c>
      <c r="AT965" s="2">
        <v>3.7909999999999999</v>
      </c>
      <c r="AU965" s="1">
        <f t="shared" si="123"/>
        <v>2.6403517211857164</v>
      </c>
      <c r="AV965" s="1">
        <f t="shared" si="124"/>
        <v>2.2970652068078858</v>
      </c>
      <c r="AW965" s="1">
        <f t="shared" si="125"/>
        <v>1.9537786924300553</v>
      </c>
    </row>
    <row r="966" spans="1:49" x14ac:dyDescent="0.2">
      <c r="A966">
        <v>964</v>
      </c>
      <c r="B966" t="s">
        <v>44208</v>
      </c>
      <c r="C966" t="s">
        <v>44207</v>
      </c>
      <c r="F966" t="s">
        <v>44206</v>
      </c>
      <c r="G966" t="s">
        <v>17</v>
      </c>
      <c r="H966" t="s">
        <v>16</v>
      </c>
      <c r="I966" t="s">
        <v>44205</v>
      </c>
      <c r="J966" t="s">
        <v>44204</v>
      </c>
      <c r="K966" t="s">
        <v>44203</v>
      </c>
      <c r="L966" t="s">
        <v>44202</v>
      </c>
      <c r="M966" t="s">
        <v>44201</v>
      </c>
      <c r="N966">
        <v>66</v>
      </c>
      <c r="O966" t="s">
        <v>44200</v>
      </c>
      <c r="P966" t="s">
        <v>44199</v>
      </c>
      <c r="Q966" t="s">
        <v>44198</v>
      </c>
      <c r="R966" s="7">
        <v>42485</v>
      </c>
      <c r="S966" s="8">
        <f t="shared" si="120"/>
        <v>2016</v>
      </c>
      <c r="T966" s="8">
        <v>2016</v>
      </c>
      <c r="U966" s="8">
        <f t="shared" si="121"/>
        <v>6</v>
      </c>
      <c r="V966" s="7">
        <v>42485</v>
      </c>
      <c r="W966" t="s">
        <v>31136</v>
      </c>
      <c r="X966" s="2">
        <v>1.887</v>
      </c>
      <c r="Y966" s="6">
        <f t="shared" si="126"/>
        <v>5.0372387282774087E-2</v>
      </c>
      <c r="AA966">
        <v>24700010</v>
      </c>
      <c r="AB966">
        <v>21100779241</v>
      </c>
      <c r="AC966">
        <v>24700029</v>
      </c>
      <c r="AD966" t="s">
        <v>6</v>
      </c>
      <c r="AE966">
        <v>93</v>
      </c>
      <c r="AF966">
        <v>8</v>
      </c>
      <c r="AG966">
        <v>82003</v>
      </c>
      <c r="AI966" t="s">
        <v>44197</v>
      </c>
      <c r="AK966" t="s">
        <v>44196</v>
      </c>
      <c r="AL966">
        <v>78</v>
      </c>
      <c r="AM966" s="5">
        <f t="shared" si="122"/>
        <v>13</v>
      </c>
      <c r="AN966" s="4">
        <f t="shared" si="127"/>
        <v>1.9689511548655812E-2</v>
      </c>
      <c r="AO966" s="3"/>
      <c r="AP966">
        <v>1</v>
      </c>
      <c r="AQ966" t="s">
        <v>207</v>
      </c>
      <c r="AR966">
        <v>847658</v>
      </c>
      <c r="AS966" t="s">
        <v>206</v>
      </c>
      <c r="AT966" s="2">
        <v>5.2960000000000003</v>
      </c>
      <c r="AU966" s="1">
        <f t="shared" si="123"/>
        <v>4.1167524562538595</v>
      </c>
      <c r="AV966" s="1">
        <f t="shared" si="124"/>
        <v>3.5030949415714949</v>
      </c>
      <c r="AW966" s="1">
        <f t="shared" si="125"/>
        <v>2.889437426889129</v>
      </c>
    </row>
    <row r="967" spans="1:49" x14ac:dyDescent="0.2">
      <c r="A967">
        <v>965</v>
      </c>
      <c r="B967" t="s">
        <v>44195</v>
      </c>
      <c r="C967" t="s">
        <v>44194</v>
      </c>
      <c r="F967" t="s">
        <v>44193</v>
      </c>
      <c r="G967" t="s">
        <v>17</v>
      </c>
      <c r="H967" t="s">
        <v>16</v>
      </c>
      <c r="I967" t="s">
        <v>44192</v>
      </c>
      <c r="J967">
        <v>60064143</v>
      </c>
      <c r="K967" t="s">
        <v>5490</v>
      </c>
      <c r="L967" t="s">
        <v>657</v>
      </c>
      <c r="M967" t="s">
        <v>340</v>
      </c>
      <c r="N967">
        <v>2</v>
      </c>
      <c r="O967" t="s">
        <v>44191</v>
      </c>
      <c r="P967" t="s">
        <v>44190</v>
      </c>
      <c r="Q967" t="s">
        <v>9483</v>
      </c>
      <c r="R967" s="7">
        <v>42484</v>
      </c>
      <c r="S967" s="8">
        <f t="shared" si="120"/>
        <v>2016</v>
      </c>
      <c r="T967" s="8">
        <v>2016</v>
      </c>
      <c r="U967" s="8">
        <f t="shared" si="121"/>
        <v>6</v>
      </c>
      <c r="V967" s="7">
        <v>42484</v>
      </c>
      <c r="W967" t="s">
        <v>25447</v>
      </c>
      <c r="X967" s="2">
        <v>0.55500000000000005</v>
      </c>
      <c r="Y967" s="6">
        <f t="shared" si="126"/>
        <v>1.4815408024345321E-2</v>
      </c>
      <c r="AA967">
        <v>17518725</v>
      </c>
      <c r="AB967">
        <v>6100153023</v>
      </c>
      <c r="AC967">
        <v>17518733</v>
      </c>
      <c r="AD967" t="s">
        <v>6</v>
      </c>
      <c r="AE967">
        <v>10</v>
      </c>
      <c r="AF967">
        <v>6</v>
      </c>
      <c r="AH967" t="s">
        <v>44189</v>
      </c>
      <c r="AI967" t="s">
        <v>44188</v>
      </c>
      <c r="AK967" t="s">
        <v>44187</v>
      </c>
      <c r="AL967">
        <v>12</v>
      </c>
      <c r="AM967" s="5">
        <f t="shared" si="122"/>
        <v>2</v>
      </c>
      <c r="AN967" s="4">
        <f t="shared" si="127"/>
        <v>3.0291556228701248E-3</v>
      </c>
      <c r="AO967" s="3"/>
      <c r="AP967">
        <v>0</v>
      </c>
      <c r="AR967" t="s">
        <v>1</v>
      </c>
      <c r="AT967" s="2" t="s">
        <v>0</v>
      </c>
      <c r="AU967" s="1">
        <f t="shared" si="123"/>
        <v>1.1279532303902762</v>
      </c>
      <c r="AV967" s="1">
        <f t="shared" si="124"/>
        <v>0.89222818236077228</v>
      </c>
      <c r="AW967" s="1">
        <f t="shared" si="125"/>
        <v>0.65650313433126828</v>
      </c>
    </row>
    <row r="968" spans="1:49" x14ac:dyDescent="0.2">
      <c r="A968">
        <v>966</v>
      </c>
      <c r="B968" t="s">
        <v>44186</v>
      </c>
      <c r="C968" t="s">
        <v>44185</v>
      </c>
      <c r="F968" t="s">
        <v>44184</v>
      </c>
      <c r="G968" t="s">
        <v>17</v>
      </c>
      <c r="H968" t="s">
        <v>16</v>
      </c>
      <c r="I968" t="s">
        <v>7770</v>
      </c>
      <c r="J968">
        <v>60071140</v>
      </c>
      <c r="K968" t="s">
        <v>21187</v>
      </c>
      <c r="L968" t="s">
        <v>21186</v>
      </c>
      <c r="M968" t="s">
        <v>21185</v>
      </c>
      <c r="N968">
        <v>2</v>
      </c>
      <c r="O968" t="s">
        <v>7765</v>
      </c>
      <c r="P968" t="s">
        <v>7764</v>
      </c>
      <c r="Q968" t="s">
        <v>21184</v>
      </c>
      <c r="R968" s="7">
        <v>42484</v>
      </c>
      <c r="S968" s="8">
        <f t="shared" si="120"/>
        <v>2016</v>
      </c>
      <c r="T968" s="8">
        <v>2016</v>
      </c>
      <c r="U968" s="8">
        <f t="shared" si="121"/>
        <v>6</v>
      </c>
      <c r="V968" s="7">
        <v>42484</v>
      </c>
      <c r="W968" t="s">
        <v>25447</v>
      </c>
      <c r="X968" s="2">
        <v>0.55500000000000005</v>
      </c>
      <c r="Y968" s="6">
        <f t="shared" si="126"/>
        <v>1.4815408024345321E-2</v>
      </c>
      <c r="AA968">
        <v>17518725</v>
      </c>
      <c r="AB968">
        <v>6100153023</v>
      </c>
      <c r="AC968">
        <v>17518733</v>
      </c>
      <c r="AD968" t="s">
        <v>6</v>
      </c>
      <c r="AE968">
        <v>10</v>
      </c>
      <c r="AF968">
        <v>6</v>
      </c>
      <c r="AH968" t="s">
        <v>44183</v>
      </c>
      <c r="AI968" t="s">
        <v>44182</v>
      </c>
      <c r="AK968" t="s">
        <v>44181</v>
      </c>
      <c r="AL968">
        <v>19</v>
      </c>
      <c r="AM968" s="5">
        <f t="shared" si="122"/>
        <v>3.1666666666666665</v>
      </c>
      <c r="AN968" s="4">
        <f t="shared" si="127"/>
        <v>4.7961630695443642E-3</v>
      </c>
      <c r="AO968" s="3"/>
      <c r="AP968">
        <v>0</v>
      </c>
      <c r="AR968" t="s">
        <v>1</v>
      </c>
      <c r="AT968" s="2" t="s">
        <v>0</v>
      </c>
      <c r="AU968" s="1">
        <f t="shared" si="123"/>
        <v>1.1809634537905032</v>
      </c>
      <c r="AV968" s="1">
        <f t="shared" si="124"/>
        <v>0.98057855469448429</v>
      </c>
      <c r="AW968" s="1">
        <f t="shared" si="125"/>
        <v>0.7801936555984651</v>
      </c>
    </row>
    <row r="969" spans="1:49" x14ac:dyDescent="0.2">
      <c r="A969">
        <v>967</v>
      </c>
      <c r="B969" t="s">
        <v>44180</v>
      </c>
      <c r="C969" t="s">
        <v>44179</v>
      </c>
      <c r="F969" t="s">
        <v>44178</v>
      </c>
      <c r="G969" t="s">
        <v>17</v>
      </c>
      <c r="H969" t="s">
        <v>16</v>
      </c>
      <c r="I969" t="s">
        <v>44177</v>
      </c>
      <c r="J969">
        <v>60026914</v>
      </c>
      <c r="K969" t="s">
        <v>44176</v>
      </c>
      <c r="L969" t="s">
        <v>20813</v>
      </c>
      <c r="M969" t="s">
        <v>283</v>
      </c>
      <c r="N969">
        <v>3</v>
      </c>
      <c r="O969" t="s">
        <v>44175</v>
      </c>
      <c r="P969" t="s">
        <v>44174</v>
      </c>
      <c r="Q969" t="s">
        <v>44173</v>
      </c>
      <c r="R969" s="7">
        <v>42484</v>
      </c>
      <c r="S969" s="8">
        <f t="shared" si="120"/>
        <v>2016</v>
      </c>
      <c r="T969" s="8">
        <v>2016</v>
      </c>
      <c r="U969" s="8">
        <f t="shared" si="121"/>
        <v>6</v>
      </c>
      <c r="V969" s="7">
        <v>42484</v>
      </c>
      <c r="W969" t="s">
        <v>25447</v>
      </c>
      <c r="X969" s="2">
        <v>0.55500000000000005</v>
      </c>
      <c r="Y969" s="6">
        <f t="shared" si="126"/>
        <v>1.4815408024345321E-2</v>
      </c>
      <c r="AA969">
        <v>17518725</v>
      </c>
      <c r="AB969">
        <v>6100153023</v>
      </c>
      <c r="AC969">
        <v>17518733</v>
      </c>
      <c r="AD969" t="s">
        <v>6</v>
      </c>
      <c r="AE969">
        <v>10</v>
      </c>
      <c r="AF969">
        <v>6</v>
      </c>
      <c r="AH969" t="s">
        <v>44172</v>
      </c>
      <c r="AI969" t="s">
        <v>44171</v>
      </c>
      <c r="AK969" t="s">
        <v>44170</v>
      </c>
      <c r="AL969">
        <v>0</v>
      </c>
      <c r="AM969" s="5">
        <f t="shared" si="122"/>
        <v>0</v>
      </c>
      <c r="AN969" s="4">
        <f t="shared" si="127"/>
        <v>0</v>
      </c>
      <c r="AO969" s="3"/>
      <c r="AP969">
        <v>0</v>
      </c>
      <c r="AR969" t="s">
        <v>1</v>
      </c>
      <c r="AT969" s="2" t="s">
        <v>0</v>
      </c>
      <c r="AU969" s="1">
        <f t="shared" si="123"/>
        <v>1.0370785617041725</v>
      </c>
      <c r="AV969" s="1">
        <f t="shared" si="124"/>
        <v>0.74077040121726612</v>
      </c>
      <c r="AW969" s="1">
        <f t="shared" si="125"/>
        <v>0.44446224073035956</v>
      </c>
    </row>
    <row r="970" spans="1:49" x14ac:dyDescent="0.2">
      <c r="A970">
        <v>968</v>
      </c>
      <c r="B970" t="s">
        <v>44169</v>
      </c>
      <c r="C970" t="s">
        <v>44168</v>
      </c>
      <c r="F970" t="s">
        <v>44167</v>
      </c>
      <c r="G970" t="s">
        <v>17</v>
      </c>
      <c r="H970" t="s">
        <v>16</v>
      </c>
      <c r="I970" t="s">
        <v>44166</v>
      </c>
      <c r="J970" t="s">
        <v>44165</v>
      </c>
      <c r="K970" t="s">
        <v>44164</v>
      </c>
      <c r="L970" t="s">
        <v>44163</v>
      </c>
      <c r="M970" t="s">
        <v>15952</v>
      </c>
      <c r="N970">
        <v>5</v>
      </c>
      <c r="O970" t="s">
        <v>44162</v>
      </c>
      <c r="P970" t="s">
        <v>44161</v>
      </c>
      <c r="Q970" t="s">
        <v>44160</v>
      </c>
      <c r="R970" s="7">
        <v>42484</v>
      </c>
      <c r="S970" s="8">
        <f t="shared" si="120"/>
        <v>2016</v>
      </c>
      <c r="T970" s="8">
        <v>2016</v>
      </c>
      <c r="U970" s="8">
        <f t="shared" si="121"/>
        <v>6</v>
      </c>
      <c r="V970" s="7">
        <v>42484</v>
      </c>
      <c r="W970" t="s">
        <v>25447</v>
      </c>
      <c r="X970" s="2">
        <v>0.55500000000000005</v>
      </c>
      <c r="Y970" s="6">
        <f t="shared" si="126"/>
        <v>1.4815408024345321E-2</v>
      </c>
      <c r="AA970">
        <v>17518725</v>
      </c>
      <c r="AB970">
        <v>6100153023</v>
      </c>
      <c r="AC970">
        <v>17518733</v>
      </c>
      <c r="AD970" t="s">
        <v>6</v>
      </c>
      <c r="AE970">
        <v>10</v>
      </c>
      <c r="AF970">
        <v>6</v>
      </c>
      <c r="AH970" t="s">
        <v>44159</v>
      </c>
      <c r="AI970" t="s">
        <v>44158</v>
      </c>
      <c r="AK970" t="s">
        <v>44157</v>
      </c>
      <c r="AL970">
        <v>19</v>
      </c>
      <c r="AM970" s="5">
        <f t="shared" si="122"/>
        <v>3.1666666666666665</v>
      </c>
      <c r="AN970" s="4">
        <f t="shared" si="127"/>
        <v>4.7961630695443642E-3</v>
      </c>
      <c r="AO970" s="3"/>
      <c r="AP970">
        <v>0</v>
      </c>
      <c r="AR970" t="s">
        <v>34108</v>
      </c>
      <c r="AS970" t="s">
        <v>7932</v>
      </c>
      <c r="AT970" s="2" t="s">
        <v>0</v>
      </c>
      <c r="AU970" s="1">
        <f t="shared" si="123"/>
        <v>1.1809634537905032</v>
      </c>
      <c r="AV970" s="1">
        <f t="shared" si="124"/>
        <v>0.98057855469448429</v>
      </c>
      <c r="AW970" s="1">
        <f t="shared" si="125"/>
        <v>0.7801936555984651</v>
      </c>
    </row>
    <row r="971" spans="1:49" x14ac:dyDescent="0.2">
      <c r="A971">
        <v>969</v>
      </c>
      <c r="B971" t="s">
        <v>44156</v>
      </c>
      <c r="C971" t="s">
        <v>44155</v>
      </c>
      <c r="F971" t="s">
        <v>44154</v>
      </c>
      <c r="G971" t="s">
        <v>17</v>
      </c>
      <c r="H971" t="s">
        <v>16</v>
      </c>
      <c r="I971" t="s">
        <v>44153</v>
      </c>
      <c r="J971">
        <v>60013323</v>
      </c>
      <c r="K971" t="s">
        <v>16523</v>
      </c>
      <c r="L971" t="s">
        <v>16522</v>
      </c>
      <c r="M971" t="s">
        <v>1424</v>
      </c>
      <c r="N971">
        <v>2</v>
      </c>
      <c r="O971" t="s">
        <v>44152</v>
      </c>
      <c r="P971" t="s">
        <v>44151</v>
      </c>
      <c r="Q971" t="s">
        <v>44150</v>
      </c>
      <c r="R971" s="7">
        <v>42484</v>
      </c>
      <c r="S971" s="8">
        <f t="shared" si="120"/>
        <v>2016</v>
      </c>
      <c r="T971" s="8">
        <v>2016</v>
      </c>
      <c r="U971" s="8">
        <f t="shared" si="121"/>
        <v>6</v>
      </c>
      <c r="V971" s="7">
        <v>42484</v>
      </c>
      <c r="W971" t="s">
        <v>25447</v>
      </c>
      <c r="X971" s="2">
        <v>0.55500000000000005</v>
      </c>
      <c r="Y971" s="6">
        <f t="shared" si="126"/>
        <v>1.4815408024345321E-2</v>
      </c>
      <c r="AA971">
        <v>17518725</v>
      </c>
      <c r="AB971">
        <v>6100153023</v>
      </c>
      <c r="AC971">
        <v>17518733</v>
      </c>
      <c r="AD971" t="s">
        <v>6</v>
      </c>
      <c r="AE971">
        <v>10</v>
      </c>
      <c r="AF971">
        <v>6</v>
      </c>
      <c r="AH971" t="s">
        <v>44149</v>
      </c>
      <c r="AI971" t="s">
        <v>44148</v>
      </c>
      <c r="AK971" t="s">
        <v>44147</v>
      </c>
      <c r="AL971">
        <v>6</v>
      </c>
      <c r="AM971" s="5">
        <f t="shared" si="122"/>
        <v>1</v>
      </c>
      <c r="AN971" s="4">
        <f t="shared" si="127"/>
        <v>1.5145778114350624E-3</v>
      </c>
      <c r="AO971" s="3"/>
      <c r="AP971">
        <v>0</v>
      </c>
      <c r="AR971" t="s">
        <v>1</v>
      </c>
      <c r="AT971" s="2" t="s">
        <v>0</v>
      </c>
      <c r="AU971" s="1">
        <f t="shared" si="123"/>
        <v>1.0825158960472243</v>
      </c>
      <c r="AV971" s="1">
        <f t="shared" si="124"/>
        <v>0.81649929178901925</v>
      </c>
      <c r="AW971" s="1">
        <f t="shared" si="125"/>
        <v>0.55048268753081397</v>
      </c>
    </row>
    <row r="972" spans="1:49" x14ac:dyDescent="0.2">
      <c r="A972">
        <v>970</v>
      </c>
      <c r="B972" t="s">
        <v>44146</v>
      </c>
      <c r="C972" t="s">
        <v>44145</v>
      </c>
      <c r="F972" t="s">
        <v>44144</v>
      </c>
      <c r="G972" t="s">
        <v>17</v>
      </c>
      <c r="H972" t="s">
        <v>16</v>
      </c>
      <c r="I972" t="s">
        <v>44143</v>
      </c>
      <c r="J972">
        <v>60017803</v>
      </c>
      <c r="K972" t="s">
        <v>8072</v>
      </c>
      <c r="L972" t="s">
        <v>8071</v>
      </c>
      <c r="M972" t="s">
        <v>459</v>
      </c>
      <c r="N972">
        <v>4</v>
      </c>
      <c r="O972" t="s">
        <v>44142</v>
      </c>
      <c r="P972" t="s">
        <v>44141</v>
      </c>
      <c r="Q972" t="s">
        <v>44140</v>
      </c>
      <c r="R972" s="7">
        <v>42484</v>
      </c>
      <c r="S972" s="8">
        <f t="shared" si="120"/>
        <v>2016</v>
      </c>
      <c r="T972" s="8">
        <v>2016</v>
      </c>
      <c r="U972" s="8">
        <f t="shared" si="121"/>
        <v>6</v>
      </c>
      <c r="V972" s="7">
        <v>42484</v>
      </c>
      <c r="W972" t="s">
        <v>25447</v>
      </c>
      <c r="X972" s="2">
        <v>0.55500000000000005</v>
      </c>
      <c r="Y972" s="6">
        <f t="shared" si="126"/>
        <v>1.4815408024345321E-2</v>
      </c>
      <c r="AA972">
        <v>17518725</v>
      </c>
      <c r="AB972">
        <v>6100153023</v>
      </c>
      <c r="AC972">
        <v>17518733</v>
      </c>
      <c r="AD972" t="s">
        <v>6</v>
      </c>
      <c r="AE972">
        <v>10</v>
      </c>
      <c r="AF972">
        <v>6</v>
      </c>
      <c r="AH972" t="s">
        <v>44139</v>
      </c>
      <c r="AI972" t="s">
        <v>44138</v>
      </c>
      <c r="AK972" t="s">
        <v>44137</v>
      </c>
      <c r="AL972">
        <v>3</v>
      </c>
      <c r="AM972" s="5">
        <f t="shared" si="122"/>
        <v>0.5</v>
      </c>
      <c r="AN972" s="4">
        <f t="shared" si="127"/>
        <v>7.572889057175312E-4</v>
      </c>
      <c r="AO972" s="3"/>
      <c r="AP972">
        <v>0</v>
      </c>
      <c r="AR972" t="s">
        <v>1</v>
      </c>
      <c r="AT972" s="2" t="s">
        <v>0</v>
      </c>
      <c r="AU972" s="1">
        <f t="shared" si="123"/>
        <v>1.0597972288756983</v>
      </c>
      <c r="AV972" s="1">
        <f t="shared" si="124"/>
        <v>0.77863484650314263</v>
      </c>
      <c r="AW972" s="1">
        <f t="shared" si="125"/>
        <v>0.49747246413058677</v>
      </c>
    </row>
    <row r="973" spans="1:49" x14ac:dyDescent="0.2">
      <c r="A973">
        <v>971</v>
      </c>
      <c r="B973" t="s">
        <v>44136</v>
      </c>
      <c r="C973" t="s">
        <v>44135</v>
      </c>
      <c r="F973" t="s">
        <v>44134</v>
      </c>
      <c r="G973" t="s">
        <v>17</v>
      </c>
      <c r="H973" t="s">
        <v>16</v>
      </c>
      <c r="I973" t="s">
        <v>44133</v>
      </c>
      <c r="J973" t="s">
        <v>44132</v>
      </c>
      <c r="K973" t="s">
        <v>44131</v>
      </c>
      <c r="L973" t="s">
        <v>44130</v>
      </c>
      <c r="M973" t="s">
        <v>8431</v>
      </c>
      <c r="N973">
        <v>3</v>
      </c>
      <c r="O973" t="s">
        <v>44129</v>
      </c>
      <c r="P973" t="s">
        <v>44128</v>
      </c>
      <c r="Q973" t="s">
        <v>44127</v>
      </c>
      <c r="R973" s="7">
        <v>42484</v>
      </c>
      <c r="S973" s="8">
        <f t="shared" si="120"/>
        <v>2016</v>
      </c>
      <c r="T973" s="8">
        <v>2016</v>
      </c>
      <c r="U973" s="8">
        <f t="shared" si="121"/>
        <v>6</v>
      </c>
      <c r="V973" s="7">
        <v>42484</v>
      </c>
      <c r="W973" t="s">
        <v>25447</v>
      </c>
      <c r="X973" s="2">
        <v>0.55500000000000005</v>
      </c>
      <c r="Y973" s="6">
        <f t="shared" si="126"/>
        <v>1.4815408024345321E-2</v>
      </c>
      <c r="AA973">
        <v>17518725</v>
      </c>
      <c r="AB973">
        <v>6100153023</v>
      </c>
      <c r="AC973">
        <v>17518733</v>
      </c>
      <c r="AD973" t="s">
        <v>6</v>
      </c>
      <c r="AE973">
        <v>10</v>
      </c>
      <c r="AF973">
        <v>6</v>
      </c>
      <c r="AH973" t="s">
        <v>44126</v>
      </c>
      <c r="AI973" t="s">
        <v>44125</v>
      </c>
      <c r="AK973" t="s">
        <v>44124</v>
      </c>
      <c r="AL973">
        <v>5</v>
      </c>
      <c r="AM973" s="5">
        <f t="shared" si="122"/>
        <v>0.83333333333333337</v>
      </c>
      <c r="AN973" s="4">
        <f t="shared" si="127"/>
        <v>1.2621481761958854E-3</v>
      </c>
      <c r="AO973" s="3"/>
      <c r="AP973">
        <v>0</v>
      </c>
      <c r="AR973" t="s">
        <v>1</v>
      </c>
      <c r="AT973" s="2" t="s">
        <v>0</v>
      </c>
      <c r="AU973" s="1">
        <f t="shared" si="123"/>
        <v>1.074943006990049</v>
      </c>
      <c r="AV973" s="1">
        <f t="shared" si="124"/>
        <v>0.80387781002706038</v>
      </c>
      <c r="AW973" s="1">
        <f t="shared" si="125"/>
        <v>0.53281261306407157</v>
      </c>
    </row>
    <row r="974" spans="1:49" x14ac:dyDescent="0.2">
      <c r="A974">
        <v>972</v>
      </c>
      <c r="B974" t="s">
        <v>44123</v>
      </c>
      <c r="C974" t="s">
        <v>44122</v>
      </c>
      <c r="F974" t="s">
        <v>44121</v>
      </c>
      <c r="G974" t="s">
        <v>17</v>
      </c>
      <c r="H974" t="s">
        <v>16</v>
      </c>
      <c r="I974" t="s">
        <v>37879</v>
      </c>
      <c r="J974">
        <v>60108956</v>
      </c>
      <c r="K974" t="s">
        <v>14349</v>
      </c>
      <c r="L974" t="s">
        <v>767</v>
      </c>
      <c r="M974" t="s">
        <v>135</v>
      </c>
      <c r="N974">
        <v>3</v>
      </c>
      <c r="O974" t="s">
        <v>44120</v>
      </c>
      <c r="P974" t="s">
        <v>44119</v>
      </c>
      <c r="Q974" t="s">
        <v>44118</v>
      </c>
      <c r="R974" s="7">
        <v>42484</v>
      </c>
      <c r="S974" s="8">
        <f t="shared" si="120"/>
        <v>2016</v>
      </c>
      <c r="T974" s="8">
        <v>2016</v>
      </c>
      <c r="U974" s="8">
        <f t="shared" si="121"/>
        <v>6</v>
      </c>
      <c r="V974" s="7">
        <v>42484</v>
      </c>
      <c r="W974" t="s">
        <v>25447</v>
      </c>
      <c r="X974" s="2">
        <v>0.55500000000000005</v>
      </c>
      <c r="Y974" s="6">
        <f t="shared" si="126"/>
        <v>1.4815408024345321E-2</v>
      </c>
      <c r="AA974">
        <v>17518725</v>
      </c>
      <c r="AB974">
        <v>6100153023</v>
      </c>
      <c r="AC974">
        <v>17518733</v>
      </c>
      <c r="AD974" t="s">
        <v>6</v>
      </c>
      <c r="AE974">
        <v>10</v>
      </c>
      <c r="AF974">
        <v>6</v>
      </c>
      <c r="AH974" t="s">
        <v>44117</v>
      </c>
      <c r="AI974" t="s">
        <v>44116</v>
      </c>
      <c r="AK974" t="s">
        <v>44115</v>
      </c>
      <c r="AL974">
        <v>11</v>
      </c>
      <c r="AM974" s="5">
        <f t="shared" si="122"/>
        <v>1.8333333333333333</v>
      </c>
      <c r="AN974" s="4">
        <f t="shared" si="127"/>
        <v>2.7767259876309478E-3</v>
      </c>
      <c r="AO974" s="3"/>
      <c r="AP974">
        <v>0</v>
      </c>
      <c r="AR974" t="s">
        <v>1</v>
      </c>
      <c r="AT974" s="2" t="s">
        <v>0</v>
      </c>
      <c r="AU974" s="1">
        <f t="shared" si="123"/>
        <v>1.1203803413331008</v>
      </c>
      <c r="AV974" s="1">
        <f t="shared" si="124"/>
        <v>0.87960670059881352</v>
      </c>
      <c r="AW974" s="1">
        <f t="shared" si="125"/>
        <v>0.63883305986452599</v>
      </c>
    </row>
    <row r="975" spans="1:49" x14ac:dyDescent="0.2">
      <c r="A975">
        <v>973</v>
      </c>
      <c r="B975" t="s">
        <v>44114</v>
      </c>
      <c r="C975" t="s">
        <v>44113</v>
      </c>
      <c r="F975" t="s">
        <v>44112</v>
      </c>
      <c r="G975" t="s">
        <v>17</v>
      </c>
      <c r="H975" t="s">
        <v>16</v>
      </c>
      <c r="I975" t="s">
        <v>44111</v>
      </c>
      <c r="J975" t="s">
        <v>38005</v>
      </c>
      <c r="K975" t="s">
        <v>38004</v>
      </c>
      <c r="L975" t="s">
        <v>38003</v>
      </c>
      <c r="M975" t="s">
        <v>2081</v>
      </c>
      <c r="N975">
        <v>8</v>
      </c>
      <c r="O975" t="s">
        <v>44110</v>
      </c>
      <c r="P975" t="s">
        <v>44109</v>
      </c>
      <c r="Q975" t="s">
        <v>44108</v>
      </c>
      <c r="R975" s="7">
        <v>42482</v>
      </c>
      <c r="S975" s="8">
        <f t="shared" si="120"/>
        <v>2016</v>
      </c>
      <c r="T975" s="8">
        <v>2016</v>
      </c>
      <c r="U975" s="8">
        <f t="shared" si="121"/>
        <v>6</v>
      </c>
      <c r="V975" s="7">
        <v>42482</v>
      </c>
      <c r="W975" t="s">
        <v>26276</v>
      </c>
      <c r="X975" s="2">
        <v>3.6880000000000002</v>
      </c>
      <c r="Y975" s="6">
        <f t="shared" si="126"/>
        <v>9.8449053682496471E-2</v>
      </c>
      <c r="AA975">
        <v>319007</v>
      </c>
      <c r="AB975">
        <v>29150</v>
      </c>
      <c r="AC975">
        <v>10797114</v>
      </c>
      <c r="AD975" t="s">
        <v>6</v>
      </c>
      <c r="AE975">
        <v>116</v>
      </c>
      <c r="AF975">
        <v>16</v>
      </c>
      <c r="AG975">
        <v>163903</v>
      </c>
      <c r="AI975" t="s">
        <v>44107</v>
      </c>
      <c r="AK975" t="s">
        <v>44106</v>
      </c>
      <c r="AL975">
        <v>16</v>
      </c>
      <c r="AM975" s="5">
        <f t="shared" si="122"/>
        <v>2.6666666666666665</v>
      </c>
      <c r="AN975" s="4">
        <f t="shared" si="127"/>
        <v>4.0388741638268328E-3</v>
      </c>
      <c r="AO975" s="3"/>
      <c r="AP975">
        <v>0</v>
      </c>
      <c r="AQ975" t="s">
        <v>1378</v>
      </c>
      <c r="AR975">
        <v>306387</v>
      </c>
      <c r="AS975" t="s">
        <v>1377</v>
      </c>
      <c r="AT975" s="2">
        <v>9.1609999999999996</v>
      </c>
      <c r="AU975" s="1">
        <f t="shared" si="123"/>
        <v>7.0125999826895571</v>
      </c>
      <c r="AV975" s="1">
        <f t="shared" si="124"/>
        <v>5.1243963923161653</v>
      </c>
      <c r="AW975" s="1">
        <f t="shared" si="125"/>
        <v>3.2361928019427721</v>
      </c>
    </row>
    <row r="976" spans="1:49" x14ac:dyDescent="0.2">
      <c r="A976">
        <v>974</v>
      </c>
      <c r="B976" t="s">
        <v>44105</v>
      </c>
      <c r="C976" t="s">
        <v>44104</v>
      </c>
      <c r="F976" t="s">
        <v>44103</v>
      </c>
      <c r="G976" t="s">
        <v>17</v>
      </c>
      <c r="H976" t="s">
        <v>16</v>
      </c>
      <c r="I976" t="s">
        <v>44102</v>
      </c>
      <c r="J976" t="s">
        <v>44101</v>
      </c>
      <c r="K976" t="s">
        <v>44100</v>
      </c>
      <c r="L976" t="s">
        <v>44099</v>
      </c>
      <c r="M976" t="s">
        <v>3357</v>
      </c>
      <c r="N976">
        <v>5</v>
      </c>
      <c r="O976" t="s">
        <v>44098</v>
      </c>
      <c r="P976" t="s">
        <v>44097</v>
      </c>
      <c r="Q976" t="s">
        <v>44096</v>
      </c>
      <c r="R976" s="7">
        <v>42481</v>
      </c>
      <c r="S976" s="8">
        <f t="shared" si="120"/>
        <v>2016</v>
      </c>
      <c r="T976" s="8">
        <v>2016</v>
      </c>
      <c r="U976" s="8">
        <f t="shared" si="121"/>
        <v>6</v>
      </c>
      <c r="V976" s="7">
        <v>42481</v>
      </c>
      <c r="W976" t="s">
        <v>44095</v>
      </c>
      <c r="X976" s="2">
        <v>1.1040000000000001</v>
      </c>
      <c r="Y976" s="6">
        <f t="shared" si="126"/>
        <v>2.9470649475454476E-2</v>
      </c>
      <c r="AB976">
        <v>21100782253</v>
      </c>
      <c r="AC976">
        <v>22966463</v>
      </c>
      <c r="AD976" t="s">
        <v>6</v>
      </c>
      <c r="AE976">
        <v>4</v>
      </c>
      <c r="AG976">
        <v>31</v>
      </c>
      <c r="AI976" t="s">
        <v>44094</v>
      </c>
      <c r="AJ976" t="s">
        <v>44093</v>
      </c>
      <c r="AK976" t="s">
        <v>44092</v>
      </c>
      <c r="AL976">
        <v>12</v>
      </c>
      <c r="AM976" s="5">
        <f t="shared" si="122"/>
        <v>2</v>
      </c>
      <c r="AN976" s="4">
        <f t="shared" si="127"/>
        <v>3.0291556228701248E-3</v>
      </c>
      <c r="AO976" s="3"/>
      <c r="AP976">
        <v>1</v>
      </c>
      <c r="AR976" t="s">
        <v>1</v>
      </c>
      <c r="AT976" s="2">
        <v>3.4980000000000002</v>
      </c>
      <c r="AU976" s="1">
        <f t="shared" si="123"/>
        <v>2.1538201319679171</v>
      </c>
      <c r="AV976" s="1">
        <f t="shared" si="124"/>
        <v>1.6249902549162298</v>
      </c>
      <c r="AW976" s="1">
        <f t="shared" si="125"/>
        <v>1.096160377864543</v>
      </c>
    </row>
    <row r="977" spans="1:49" x14ac:dyDescent="0.2">
      <c r="A977">
        <v>975</v>
      </c>
      <c r="B977" t="s">
        <v>44091</v>
      </c>
      <c r="C977" t="s">
        <v>44090</v>
      </c>
      <c r="F977" t="s">
        <v>44089</v>
      </c>
      <c r="G977" t="s">
        <v>17</v>
      </c>
      <c r="H977" t="s">
        <v>16</v>
      </c>
      <c r="I977" t="s">
        <v>44088</v>
      </c>
      <c r="J977">
        <v>60012345</v>
      </c>
      <c r="K977" t="s">
        <v>44087</v>
      </c>
      <c r="L977" t="s">
        <v>44086</v>
      </c>
      <c r="M977" t="s">
        <v>1003</v>
      </c>
      <c r="N977">
        <v>4</v>
      </c>
      <c r="O977" t="s">
        <v>44085</v>
      </c>
      <c r="P977" t="s">
        <v>44084</v>
      </c>
      <c r="Q977" t="s">
        <v>44083</v>
      </c>
      <c r="R977" s="7">
        <v>42481</v>
      </c>
      <c r="S977" s="8">
        <f t="shared" si="120"/>
        <v>2016</v>
      </c>
      <c r="T977" s="8">
        <v>2016</v>
      </c>
      <c r="U977" s="8">
        <f t="shared" si="121"/>
        <v>6</v>
      </c>
      <c r="V977" s="7">
        <v>42481</v>
      </c>
      <c r="W977" t="s">
        <v>44082</v>
      </c>
      <c r="X977" s="2" t="s">
        <v>0</v>
      </c>
      <c r="Y977" s="6" t="e">
        <f t="shared" si="126"/>
        <v>#VALUE!</v>
      </c>
      <c r="AA977">
        <v>32654</v>
      </c>
      <c r="AB977">
        <v>23909</v>
      </c>
      <c r="AC977">
        <v>13645528</v>
      </c>
      <c r="AD977" t="s">
        <v>6</v>
      </c>
      <c r="AE977">
        <v>141</v>
      </c>
      <c r="AF977">
        <v>8</v>
      </c>
      <c r="AH977" t="s">
        <v>44081</v>
      </c>
      <c r="AI977" t="s">
        <v>44080</v>
      </c>
      <c r="AK977" t="s">
        <v>44079</v>
      </c>
      <c r="AL977">
        <v>0</v>
      </c>
      <c r="AM977" s="5">
        <f t="shared" si="122"/>
        <v>0</v>
      </c>
      <c r="AN977" s="4">
        <f t="shared" si="127"/>
        <v>0</v>
      </c>
      <c r="AO977" s="3"/>
      <c r="AP977">
        <v>1</v>
      </c>
      <c r="AR977" t="s">
        <v>1</v>
      </c>
      <c r="AT977" s="2">
        <v>4.6159999999999997</v>
      </c>
      <c r="AU977" s="1" t="e">
        <f t="shared" si="123"/>
        <v>#VALUE!</v>
      </c>
      <c r="AV977" s="1" t="e">
        <f t="shared" si="124"/>
        <v>#VALUE!</v>
      </c>
      <c r="AW977" s="1" t="e">
        <f t="shared" si="125"/>
        <v>#VALUE!</v>
      </c>
    </row>
    <row r="978" spans="1:49" x14ac:dyDescent="0.2">
      <c r="A978">
        <v>976</v>
      </c>
      <c r="B978" t="s">
        <v>44078</v>
      </c>
      <c r="C978" t="s">
        <v>44077</v>
      </c>
      <c r="F978" t="s">
        <v>44076</v>
      </c>
      <c r="G978" t="s">
        <v>17</v>
      </c>
      <c r="H978" t="s">
        <v>16</v>
      </c>
      <c r="I978" t="s">
        <v>44075</v>
      </c>
      <c r="J978">
        <v>60012689</v>
      </c>
      <c r="K978" t="s">
        <v>44074</v>
      </c>
      <c r="L978" t="s">
        <v>44073</v>
      </c>
      <c r="M978" t="s">
        <v>1003</v>
      </c>
      <c r="N978">
        <v>3</v>
      </c>
      <c r="O978" t="s">
        <v>44072</v>
      </c>
      <c r="P978" t="s">
        <v>44071</v>
      </c>
      <c r="Q978" t="s">
        <v>44070</v>
      </c>
      <c r="R978" s="7">
        <v>42481</v>
      </c>
      <c r="S978" s="8">
        <f t="shared" si="120"/>
        <v>2016</v>
      </c>
      <c r="T978" s="8">
        <v>2016</v>
      </c>
      <c r="U978" s="8">
        <f t="shared" si="121"/>
        <v>6</v>
      </c>
      <c r="V978" s="7">
        <v>42481</v>
      </c>
      <c r="W978" t="s">
        <v>11981</v>
      </c>
      <c r="X978" s="2">
        <v>0.98</v>
      </c>
      <c r="Y978" s="6">
        <f t="shared" si="126"/>
        <v>2.6160540295240384E-2</v>
      </c>
      <c r="AA978">
        <v>14779226</v>
      </c>
      <c r="AB978">
        <v>9500153949</v>
      </c>
      <c r="AC978">
        <v>14779234</v>
      </c>
      <c r="AD978" t="s">
        <v>6</v>
      </c>
      <c r="AE978">
        <v>45</v>
      </c>
      <c r="AF978">
        <v>15</v>
      </c>
      <c r="AH978" t="s">
        <v>44069</v>
      </c>
      <c r="AI978" t="s">
        <v>44068</v>
      </c>
      <c r="AK978" t="s">
        <v>44067</v>
      </c>
      <c r="AL978">
        <v>15</v>
      </c>
      <c r="AM978" s="5">
        <f t="shared" si="122"/>
        <v>2.5</v>
      </c>
      <c r="AN978" s="4">
        <f t="shared" si="127"/>
        <v>3.7864445285876562E-3</v>
      </c>
      <c r="AO978" s="3"/>
      <c r="AP978">
        <v>0</v>
      </c>
      <c r="AQ978" t="s">
        <v>995</v>
      </c>
      <c r="AR978" t="s">
        <v>44066</v>
      </c>
      <c r="AS978" t="s">
        <v>994</v>
      </c>
      <c r="AT978" s="2">
        <v>4.3899999999999997</v>
      </c>
      <c r="AU978" s="1">
        <f t="shared" si="123"/>
        <v>1.9448311565244563</v>
      </c>
      <c r="AV978" s="1">
        <f t="shared" si="124"/>
        <v>1.497349241191402</v>
      </c>
      <c r="AW978" s="1">
        <f t="shared" si="125"/>
        <v>1.0498673258583473</v>
      </c>
    </row>
    <row r="979" spans="1:49" x14ac:dyDescent="0.2">
      <c r="A979">
        <v>977</v>
      </c>
      <c r="B979" t="s">
        <v>44065</v>
      </c>
      <c r="C979" t="s">
        <v>44064</v>
      </c>
      <c r="F979" t="s">
        <v>44063</v>
      </c>
      <c r="G979" t="s">
        <v>17</v>
      </c>
      <c r="H979" t="s">
        <v>16</v>
      </c>
      <c r="I979" t="s">
        <v>6217</v>
      </c>
      <c r="J979" t="s">
        <v>38498</v>
      </c>
      <c r="K979" t="s">
        <v>38497</v>
      </c>
      <c r="L979" t="s">
        <v>38496</v>
      </c>
      <c r="M979" t="s">
        <v>230</v>
      </c>
      <c r="N979">
        <v>5</v>
      </c>
      <c r="O979" t="s">
        <v>44062</v>
      </c>
      <c r="P979" t="s">
        <v>44061</v>
      </c>
      <c r="Q979" t="s">
        <v>44060</v>
      </c>
      <c r="R979" s="7">
        <v>42480</v>
      </c>
      <c r="S979" s="8">
        <f t="shared" si="120"/>
        <v>2016</v>
      </c>
      <c r="T979" s="8">
        <v>2016</v>
      </c>
      <c r="U979" s="8">
        <f t="shared" si="121"/>
        <v>6</v>
      </c>
      <c r="V979" s="7">
        <v>42480</v>
      </c>
      <c r="W979" t="s">
        <v>44039</v>
      </c>
      <c r="X979" s="2">
        <v>0.30099999999999999</v>
      </c>
      <c r="Y979" s="6">
        <f t="shared" si="126"/>
        <v>8.0350230906809754E-3</v>
      </c>
      <c r="AA979">
        <v>16711793</v>
      </c>
      <c r="AB979">
        <v>58655</v>
      </c>
      <c r="AD979" t="s">
        <v>6</v>
      </c>
      <c r="AE979">
        <v>27</v>
      </c>
      <c r="AF979">
        <v>2</v>
      </c>
      <c r="AG979">
        <v>7514420</v>
      </c>
      <c r="AH979" t="s">
        <v>32040</v>
      </c>
      <c r="AI979" t="s">
        <v>44059</v>
      </c>
      <c r="AJ979" t="s">
        <v>44058</v>
      </c>
      <c r="AK979" t="s">
        <v>44057</v>
      </c>
      <c r="AL979">
        <v>1</v>
      </c>
      <c r="AM979" s="5">
        <f t="shared" si="122"/>
        <v>0.16666666666666666</v>
      </c>
      <c r="AN979" s="4">
        <f t="shared" si="127"/>
        <v>2.5242963523917705E-4</v>
      </c>
      <c r="AO979" s="3"/>
      <c r="AP979">
        <v>0</v>
      </c>
      <c r="AQ979" t="s">
        <v>222</v>
      </c>
      <c r="AR979">
        <v>201401013</v>
      </c>
      <c r="AS979" t="s">
        <v>221</v>
      </c>
      <c r="AT979" s="2">
        <v>1.1859999999999999</v>
      </c>
      <c r="AU979" s="1">
        <f t="shared" si="123"/>
        <v>0.57002450540484351</v>
      </c>
      <c r="AV979" s="1">
        <f t="shared" si="124"/>
        <v>0.41437263629600762</v>
      </c>
      <c r="AW979" s="1">
        <f t="shared" si="125"/>
        <v>0.25872076718717163</v>
      </c>
    </row>
    <row r="980" spans="1:49" x14ac:dyDescent="0.2">
      <c r="A980">
        <v>978</v>
      </c>
      <c r="B980" t="s">
        <v>44056</v>
      </c>
      <c r="C980" t="s">
        <v>44055</v>
      </c>
      <c r="F980" t="s">
        <v>44054</v>
      </c>
      <c r="G980" t="s">
        <v>17</v>
      </c>
      <c r="H980" t="s">
        <v>16</v>
      </c>
      <c r="I980" t="s">
        <v>4750</v>
      </c>
      <c r="J980">
        <v>60010080</v>
      </c>
      <c r="K980" t="s">
        <v>1031</v>
      </c>
      <c r="L980" t="s">
        <v>657</v>
      </c>
      <c r="M980" t="s">
        <v>340</v>
      </c>
      <c r="N980">
        <v>4</v>
      </c>
      <c r="O980" t="s">
        <v>44053</v>
      </c>
      <c r="P980" t="s">
        <v>44052</v>
      </c>
      <c r="Q980" t="s">
        <v>3837</v>
      </c>
      <c r="R980" s="7">
        <v>42480</v>
      </c>
      <c r="S980" s="8">
        <f t="shared" si="120"/>
        <v>2016</v>
      </c>
      <c r="T980" s="8">
        <v>2016</v>
      </c>
      <c r="U980" s="8">
        <f t="shared" si="121"/>
        <v>6</v>
      </c>
      <c r="V980" s="7">
        <v>42480</v>
      </c>
      <c r="W980" t="s">
        <v>44039</v>
      </c>
      <c r="X980" s="2">
        <v>0.30099999999999999</v>
      </c>
      <c r="Y980" s="6">
        <f t="shared" si="126"/>
        <v>8.0350230906809754E-3</v>
      </c>
      <c r="AA980">
        <v>16711793</v>
      </c>
      <c r="AB980">
        <v>58655</v>
      </c>
      <c r="AD980" t="s">
        <v>6</v>
      </c>
      <c r="AE980">
        <v>27</v>
      </c>
      <c r="AF980">
        <v>2</v>
      </c>
      <c r="AG980">
        <v>7514417</v>
      </c>
      <c r="AH980" t="s">
        <v>44051</v>
      </c>
      <c r="AI980" t="s">
        <v>44050</v>
      </c>
      <c r="AJ980" t="s">
        <v>44049</v>
      </c>
      <c r="AK980" t="s">
        <v>44048</v>
      </c>
      <c r="AL980">
        <v>15</v>
      </c>
      <c r="AM980" s="5">
        <f t="shared" si="122"/>
        <v>2.5</v>
      </c>
      <c r="AN980" s="4">
        <f t="shared" si="127"/>
        <v>3.7864445285876562E-3</v>
      </c>
      <c r="AO980" s="3"/>
      <c r="AP980">
        <v>0</v>
      </c>
      <c r="AQ980" t="s">
        <v>222</v>
      </c>
      <c r="AR980">
        <v>11273017</v>
      </c>
      <c r="AS980" t="s">
        <v>221</v>
      </c>
      <c r="AT980" s="2">
        <v>1.1859999999999999</v>
      </c>
      <c r="AU980" s="1">
        <f t="shared" si="123"/>
        <v>0.67604495220529792</v>
      </c>
      <c r="AV980" s="1">
        <f t="shared" si="124"/>
        <v>0.59107338096343154</v>
      </c>
      <c r="AW980" s="1">
        <f t="shared" si="125"/>
        <v>0.50610180972156515</v>
      </c>
    </row>
    <row r="981" spans="1:49" x14ac:dyDescent="0.2">
      <c r="A981">
        <v>979</v>
      </c>
      <c r="B981" t="s">
        <v>44047</v>
      </c>
      <c r="C981" t="s">
        <v>44046</v>
      </c>
      <c r="F981" t="s">
        <v>44045</v>
      </c>
      <c r="G981" t="s">
        <v>17</v>
      </c>
      <c r="H981" t="s">
        <v>16</v>
      </c>
      <c r="I981" t="s">
        <v>6297</v>
      </c>
      <c r="J981" t="s">
        <v>44044</v>
      </c>
      <c r="K981" t="s">
        <v>44043</v>
      </c>
      <c r="L981" t="s">
        <v>12611</v>
      </c>
      <c r="M981" t="s">
        <v>230</v>
      </c>
      <c r="N981">
        <v>5</v>
      </c>
      <c r="O981" t="s">
        <v>44042</v>
      </c>
      <c r="P981" t="s">
        <v>44041</v>
      </c>
      <c r="Q981" t="s">
        <v>44040</v>
      </c>
      <c r="R981" s="7">
        <v>42480</v>
      </c>
      <c r="S981" s="8">
        <f t="shared" si="120"/>
        <v>2016</v>
      </c>
      <c r="T981" s="8">
        <v>2016</v>
      </c>
      <c r="U981" s="8">
        <f t="shared" si="121"/>
        <v>6</v>
      </c>
      <c r="V981" s="7">
        <v>42480</v>
      </c>
      <c r="W981" t="s">
        <v>44039</v>
      </c>
      <c r="X981" s="2">
        <v>0.30099999999999999</v>
      </c>
      <c r="Y981" s="6">
        <f t="shared" si="126"/>
        <v>8.0350230906809754E-3</v>
      </c>
      <c r="AA981">
        <v>16711793</v>
      </c>
      <c r="AB981">
        <v>58655</v>
      </c>
      <c r="AD981" t="s">
        <v>6</v>
      </c>
      <c r="AE981">
        <v>27</v>
      </c>
      <c r="AF981">
        <v>2</v>
      </c>
      <c r="AG981">
        <v>7514425</v>
      </c>
      <c r="AH981" t="s">
        <v>44038</v>
      </c>
      <c r="AI981" t="s">
        <v>44037</v>
      </c>
      <c r="AJ981" t="s">
        <v>44036</v>
      </c>
      <c r="AK981" t="s">
        <v>44035</v>
      </c>
      <c r="AL981">
        <v>6</v>
      </c>
      <c r="AM981" s="5">
        <f t="shared" si="122"/>
        <v>1</v>
      </c>
      <c r="AN981" s="4">
        <f t="shared" si="127"/>
        <v>1.5145778114350624E-3</v>
      </c>
      <c r="AO981" s="3"/>
      <c r="AP981">
        <v>0</v>
      </c>
      <c r="AQ981" t="s">
        <v>222</v>
      </c>
      <c r="AR981">
        <v>51509204</v>
      </c>
      <c r="AS981" t="s">
        <v>221</v>
      </c>
      <c r="AT981" s="2">
        <v>1.1859999999999999</v>
      </c>
      <c r="AU981" s="1">
        <f t="shared" si="123"/>
        <v>0.60788895069072013</v>
      </c>
      <c r="AV981" s="1">
        <f t="shared" si="124"/>
        <v>0.47748004510580189</v>
      </c>
      <c r="AW981" s="1">
        <f t="shared" si="125"/>
        <v>0.34707113952088364</v>
      </c>
    </row>
    <row r="982" spans="1:49" x14ac:dyDescent="0.2">
      <c r="A982">
        <v>980</v>
      </c>
      <c r="B982" t="s">
        <v>44034</v>
      </c>
      <c r="C982" t="s">
        <v>44033</v>
      </c>
      <c r="E982">
        <v>27097104</v>
      </c>
      <c r="F982" t="s">
        <v>44032</v>
      </c>
      <c r="G982" t="s">
        <v>17</v>
      </c>
      <c r="H982" t="s">
        <v>16</v>
      </c>
      <c r="I982" t="s">
        <v>44031</v>
      </c>
      <c r="J982">
        <v>60005502</v>
      </c>
      <c r="K982" t="s">
        <v>44030</v>
      </c>
      <c r="L982" t="s">
        <v>1724</v>
      </c>
      <c r="M982" t="s">
        <v>135</v>
      </c>
      <c r="N982">
        <v>2</v>
      </c>
      <c r="O982" t="s">
        <v>44029</v>
      </c>
      <c r="P982" t="s">
        <v>44028</v>
      </c>
      <c r="Q982" t="s">
        <v>44027</v>
      </c>
      <c r="R982" s="7">
        <v>42480</v>
      </c>
      <c r="S982" s="8">
        <f t="shared" si="120"/>
        <v>2016</v>
      </c>
      <c r="T982" s="8">
        <v>2016</v>
      </c>
      <c r="U982" s="8">
        <f t="shared" si="121"/>
        <v>6</v>
      </c>
      <c r="V982" s="7">
        <v>42480</v>
      </c>
      <c r="W982" t="s">
        <v>37435</v>
      </c>
      <c r="X982" s="2">
        <v>5.8789999999999996</v>
      </c>
      <c r="Y982" s="6">
        <f t="shared" si="126"/>
        <v>0.15693654734256959</v>
      </c>
      <c r="AB982">
        <v>21100242814</v>
      </c>
      <c r="AC982" t="s">
        <v>37434</v>
      </c>
      <c r="AD982" t="s">
        <v>6</v>
      </c>
      <c r="AE982">
        <v>5</v>
      </c>
      <c r="AF982" s="9">
        <v>42461</v>
      </c>
      <c r="AG982" t="s">
        <v>44026</v>
      </c>
      <c r="AI982" t="s">
        <v>44025</v>
      </c>
      <c r="AK982" t="s">
        <v>44024</v>
      </c>
      <c r="AL982">
        <v>10</v>
      </c>
      <c r="AM982" s="5">
        <f t="shared" si="122"/>
        <v>1.6666666666666667</v>
      </c>
      <c r="AN982" s="4">
        <f t="shared" si="127"/>
        <v>2.5242963523917708E-3</v>
      </c>
      <c r="AO982" s="3"/>
      <c r="AP982">
        <v>1</v>
      </c>
      <c r="AQ982" t="s">
        <v>10199</v>
      </c>
      <c r="AR982" t="s">
        <v>44023</v>
      </c>
      <c r="AS982" t="s">
        <v>10197</v>
      </c>
      <c r="AT982" s="2">
        <v>8.14</v>
      </c>
      <c r="AU982" s="1">
        <f t="shared" si="123"/>
        <v>11.061287204551624</v>
      </c>
      <c r="AV982" s="1">
        <f t="shared" si="124"/>
        <v>7.9730421847480679</v>
      </c>
      <c r="AW982" s="1">
        <f t="shared" si="125"/>
        <v>4.8847971649445121</v>
      </c>
    </row>
    <row r="983" spans="1:49" x14ac:dyDescent="0.2">
      <c r="A983">
        <v>981</v>
      </c>
      <c r="B983" t="s">
        <v>44022</v>
      </c>
      <c r="C983" t="s">
        <v>44021</v>
      </c>
      <c r="F983" t="s">
        <v>44020</v>
      </c>
      <c r="G983" t="s">
        <v>17</v>
      </c>
      <c r="H983" t="s">
        <v>16</v>
      </c>
      <c r="I983" t="s">
        <v>44019</v>
      </c>
      <c r="J983">
        <v>60013372</v>
      </c>
      <c r="K983" t="s">
        <v>13024</v>
      </c>
      <c r="L983" t="s">
        <v>13023</v>
      </c>
      <c r="M983" t="s">
        <v>411</v>
      </c>
      <c r="N983">
        <v>2</v>
      </c>
      <c r="O983" t="s">
        <v>44018</v>
      </c>
      <c r="P983" t="s">
        <v>44017</v>
      </c>
      <c r="Q983" t="s">
        <v>14205</v>
      </c>
      <c r="R983" s="7">
        <v>42480</v>
      </c>
      <c r="S983" s="8">
        <f t="shared" si="120"/>
        <v>2016</v>
      </c>
      <c r="T983" s="8">
        <v>2016</v>
      </c>
      <c r="U983" s="8">
        <f t="shared" si="121"/>
        <v>6</v>
      </c>
      <c r="V983" s="7">
        <v>42480</v>
      </c>
      <c r="W983" t="s">
        <v>26051</v>
      </c>
      <c r="X983" s="2">
        <v>2.7349999999999999</v>
      </c>
      <c r="Y983" s="6">
        <f t="shared" si="126"/>
        <v>7.3009262966818825E-2</v>
      </c>
      <c r="AB983">
        <v>21100368207</v>
      </c>
      <c r="AC983">
        <v>23304022</v>
      </c>
      <c r="AD983" t="s">
        <v>6</v>
      </c>
      <c r="AE983">
        <v>3</v>
      </c>
      <c r="AF983">
        <v>4</v>
      </c>
      <c r="AH983" t="s">
        <v>44016</v>
      </c>
      <c r="AI983" t="s">
        <v>44015</v>
      </c>
      <c r="AJ983" t="s">
        <v>44014</v>
      </c>
      <c r="AK983" t="s">
        <v>44013</v>
      </c>
      <c r="AL983">
        <v>6</v>
      </c>
      <c r="AM983" s="5">
        <f t="shared" si="122"/>
        <v>1</v>
      </c>
      <c r="AN983" s="4">
        <f t="shared" si="127"/>
        <v>1.5145778114350624E-3</v>
      </c>
      <c r="AO983" s="3"/>
      <c r="AP983">
        <v>0</v>
      </c>
      <c r="AQ983" t="s">
        <v>207</v>
      </c>
      <c r="AR983" t="s">
        <v>44012</v>
      </c>
      <c r="AS983" t="s">
        <v>206</v>
      </c>
      <c r="AT983" s="2">
        <v>7.5289999999999999</v>
      </c>
      <c r="AU983" s="1">
        <f t="shared" si="123"/>
        <v>5.1560857420203696</v>
      </c>
      <c r="AV983" s="1">
        <f t="shared" si="124"/>
        <v>3.7261920389126941</v>
      </c>
      <c r="AW983" s="1">
        <f t="shared" si="125"/>
        <v>2.2962983358050191</v>
      </c>
    </row>
    <row r="984" spans="1:49" x14ac:dyDescent="0.2">
      <c r="A984">
        <v>982</v>
      </c>
      <c r="B984" t="s">
        <v>44011</v>
      </c>
      <c r="C984" t="s">
        <v>44010</v>
      </c>
      <c r="F984" t="s">
        <v>44009</v>
      </c>
      <c r="G984" t="s">
        <v>17</v>
      </c>
      <c r="H984" t="s">
        <v>16</v>
      </c>
      <c r="I984" t="s">
        <v>44008</v>
      </c>
      <c r="J984" t="s">
        <v>44007</v>
      </c>
      <c r="K984" t="s">
        <v>44006</v>
      </c>
      <c r="L984" t="s">
        <v>44005</v>
      </c>
      <c r="M984" t="s">
        <v>214</v>
      </c>
      <c r="N984">
        <v>8</v>
      </c>
      <c r="O984" t="s">
        <v>44004</v>
      </c>
      <c r="P984" t="s">
        <v>44003</v>
      </c>
      <c r="Q984" t="s">
        <v>44002</v>
      </c>
      <c r="R984" s="7">
        <v>42480</v>
      </c>
      <c r="S984" s="8">
        <f t="shared" si="120"/>
        <v>2016</v>
      </c>
      <c r="T984" s="8">
        <v>2016</v>
      </c>
      <c r="U984" s="8">
        <f t="shared" si="121"/>
        <v>6</v>
      </c>
      <c r="V984" s="7">
        <v>42480</v>
      </c>
      <c r="W984" t="s">
        <v>26051</v>
      </c>
      <c r="X984" s="2">
        <v>2.7349999999999999</v>
      </c>
      <c r="Y984" s="6">
        <f t="shared" si="126"/>
        <v>7.3009262966818825E-2</v>
      </c>
      <c r="AB984">
        <v>21100368207</v>
      </c>
      <c r="AC984">
        <v>23304022</v>
      </c>
      <c r="AD984" t="s">
        <v>6</v>
      </c>
      <c r="AE984">
        <v>3</v>
      </c>
      <c r="AF984">
        <v>4</v>
      </c>
      <c r="AH984" t="s">
        <v>44001</v>
      </c>
      <c r="AI984" t="s">
        <v>44000</v>
      </c>
      <c r="AJ984" t="s">
        <v>43999</v>
      </c>
      <c r="AK984" t="s">
        <v>43998</v>
      </c>
      <c r="AL984">
        <v>45</v>
      </c>
      <c r="AM984" s="5">
        <f t="shared" si="122"/>
        <v>7.5</v>
      </c>
      <c r="AN984" s="4">
        <f t="shared" si="127"/>
        <v>1.1359333585762969E-2</v>
      </c>
      <c r="AO984" s="3"/>
      <c r="AP984">
        <v>0</v>
      </c>
      <c r="AQ984" t="s">
        <v>8052</v>
      </c>
      <c r="AR984" t="s">
        <v>1</v>
      </c>
      <c r="AS984" t="s">
        <v>8050</v>
      </c>
      <c r="AT984" s="2">
        <v>7.5289999999999999</v>
      </c>
      <c r="AU984" s="1">
        <f t="shared" si="123"/>
        <v>5.4514284152502066</v>
      </c>
      <c r="AV984" s="1">
        <f t="shared" si="124"/>
        <v>4.2184298276290892</v>
      </c>
      <c r="AW984" s="1">
        <f t="shared" si="125"/>
        <v>2.9854312400079723</v>
      </c>
    </row>
    <row r="985" spans="1:49" x14ac:dyDescent="0.2">
      <c r="A985">
        <v>983</v>
      </c>
      <c r="B985" t="s">
        <v>43997</v>
      </c>
      <c r="C985" t="s">
        <v>43996</v>
      </c>
      <c r="F985" t="s">
        <v>43995</v>
      </c>
      <c r="G985" t="s">
        <v>17</v>
      </c>
      <c r="H985" t="s">
        <v>16</v>
      </c>
      <c r="I985" t="s">
        <v>43994</v>
      </c>
      <c r="J985">
        <v>60015815</v>
      </c>
      <c r="K985" t="s">
        <v>6402</v>
      </c>
      <c r="L985" t="s">
        <v>6401</v>
      </c>
      <c r="M985" t="s">
        <v>1003</v>
      </c>
      <c r="N985">
        <v>5</v>
      </c>
      <c r="O985" t="s">
        <v>43993</v>
      </c>
      <c r="P985" t="s">
        <v>43992</v>
      </c>
      <c r="Q985" t="s">
        <v>43991</v>
      </c>
      <c r="R985" s="7">
        <v>42480</v>
      </c>
      <c r="S985" s="8">
        <f t="shared" si="120"/>
        <v>2016</v>
      </c>
      <c r="T985" s="8">
        <v>2016</v>
      </c>
      <c r="U985" s="8">
        <f t="shared" si="121"/>
        <v>6</v>
      </c>
      <c r="V985" s="7">
        <v>42480</v>
      </c>
      <c r="W985" t="s">
        <v>26051</v>
      </c>
      <c r="X985" s="2">
        <v>2.7349999999999999</v>
      </c>
      <c r="Y985" s="6">
        <f t="shared" si="126"/>
        <v>7.3009262966818825E-2</v>
      </c>
      <c r="AB985">
        <v>21100368207</v>
      </c>
      <c r="AC985">
        <v>23304022</v>
      </c>
      <c r="AD985" t="s">
        <v>6</v>
      </c>
      <c r="AE985">
        <v>3</v>
      </c>
      <c r="AF985">
        <v>4</v>
      </c>
      <c r="AH985" t="s">
        <v>43990</v>
      </c>
      <c r="AI985" t="s">
        <v>43989</v>
      </c>
      <c r="AJ985" t="s">
        <v>43988</v>
      </c>
      <c r="AK985" t="s">
        <v>43987</v>
      </c>
      <c r="AL985">
        <v>113</v>
      </c>
      <c r="AM985" s="5">
        <f t="shared" si="122"/>
        <v>18.833333333333332</v>
      </c>
      <c r="AN985" s="4">
        <f t="shared" si="127"/>
        <v>2.8524548782027009E-2</v>
      </c>
      <c r="AO985" s="3"/>
      <c r="AP985">
        <v>0</v>
      </c>
      <c r="AQ985" t="s">
        <v>3765</v>
      </c>
      <c r="AR985" t="s">
        <v>43986</v>
      </c>
      <c r="AS985" t="s">
        <v>31815</v>
      </c>
      <c r="AT985" s="2">
        <v>7.5289999999999999</v>
      </c>
      <c r="AU985" s="1">
        <f t="shared" si="123"/>
        <v>5.9663848711381275</v>
      </c>
      <c r="AV985" s="1">
        <f t="shared" si="124"/>
        <v>5.0766905874422914</v>
      </c>
      <c r="AW985" s="1">
        <f t="shared" si="125"/>
        <v>4.1869963037464553</v>
      </c>
    </row>
    <row r="986" spans="1:49" x14ac:dyDescent="0.2">
      <c r="A986">
        <v>984</v>
      </c>
      <c r="B986" t="s">
        <v>43985</v>
      </c>
      <c r="C986" t="s">
        <v>43984</v>
      </c>
      <c r="F986" t="s">
        <v>43983</v>
      </c>
      <c r="G986" t="s">
        <v>17</v>
      </c>
      <c r="H986" t="s">
        <v>16</v>
      </c>
      <c r="I986" t="s">
        <v>43982</v>
      </c>
      <c r="J986">
        <v>60007174</v>
      </c>
      <c r="K986" t="s">
        <v>43981</v>
      </c>
      <c r="L986" t="s">
        <v>37934</v>
      </c>
      <c r="M986" t="s">
        <v>411</v>
      </c>
      <c r="N986">
        <v>4</v>
      </c>
      <c r="O986" t="s">
        <v>43980</v>
      </c>
      <c r="P986" t="s">
        <v>43979</v>
      </c>
      <c r="Q986" t="s">
        <v>43978</v>
      </c>
      <c r="R986" s="7">
        <v>42480</v>
      </c>
      <c r="S986" s="8">
        <f t="shared" si="120"/>
        <v>2016</v>
      </c>
      <c r="T986" s="8">
        <v>2016</v>
      </c>
      <c r="U986" s="8">
        <f t="shared" si="121"/>
        <v>6</v>
      </c>
      <c r="V986" s="7">
        <v>42480</v>
      </c>
      <c r="W986" t="s">
        <v>26051</v>
      </c>
      <c r="X986" s="2">
        <v>2.7349999999999999</v>
      </c>
      <c r="Y986" s="6">
        <f t="shared" si="126"/>
        <v>7.3009262966818825E-2</v>
      </c>
      <c r="AB986">
        <v>21100368207</v>
      </c>
      <c r="AC986">
        <v>23304022</v>
      </c>
      <c r="AD986" t="s">
        <v>6</v>
      </c>
      <c r="AE986">
        <v>3</v>
      </c>
      <c r="AF986">
        <v>4</v>
      </c>
      <c r="AH986" t="s">
        <v>43977</v>
      </c>
      <c r="AI986" t="s">
        <v>43976</v>
      </c>
      <c r="AJ986" t="s">
        <v>43975</v>
      </c>
      <c r="AK986" t="s">
        <v>43974</v>
      </c>
      <c r="AL986">
        <v>0</v>
      </c>
      <c r="AM986" s="5">
        <f t="shared" si="122"/>
        <v>0</v>
      </c>
      <c r="AN986" s="4">
        <f t="shared" si="127"/>
        <v>0</v>
      </c>
      <c r="AO986" s="3"/>
      <c r="AP986">
        <v>0</v>
      </c>
      <c r="AQ986" t="s">
        <v>1315</v>
      </c>
      <c r="AR986" t="s">
        <v>12295</v>
      </c>
      <c r="AS986" t="s">
        <v>1313</v>
      </c>
      <c r="AT986" s="2">
        <v>7.5289999999999999</v>
      </c>
      <c r="AU986" s="1">
        <f t="shared" si="123"/>
        <v>5.1106484076773171</v>
      </c>
      <c r="AV986" s="1">
        <f t="shared" si="124"/>
        <v>3.6504631483409411</v>
      </c>
      <c r="AW986" s="1">
        <f t="shared" si="125"/>
        <v>2.1902778890045647</v>
      </c>
    </row>
    <row r="987" spans="1:49" x14ac:dyDescent="0.2">
      <c r="A987">
        <v>985</v>
      </c>
      <c r="B987" t="s">
        <v>43973</v>
      </c>
      <c r="F987" t="s">
        <v>43972</v>
      </c>
      <c r="G987" t="s">
        <v>17</v>
      </c>
      <c r="H987" t="s">
        <v>16</v>
      </c>
      <c r="I987" t="s">
        <v>43971</v>
      </c>
      <c r="J987" t="s">
        <v>43970</v>
      </c>
      <c r="K987" t="s">
        <v>43969</v>
      </c>
      <c r="L987" t="s">
        <v>43968</v>
      </c>
      <c r="M987" t="s">
        <v>43967</v>
      </c>
      <c r="N987">
        <v>6</v>
      </c>
      <c r="O987" t="s">
        <v>43966</v>
      </c>
      <c r="P987" t="s">
        <v>43965</v>
      </c>
      <c r="Q987" t="s">
        <v>43964</v>
      </c>
      <c r="R987" s="7">
        <v>42480</v>
      </c>
      <c r="S987" s="8">
        <f t="shared" si="120"/>
        <v>2016</v>
      </c>
      <c r="T987" s="8">
        <v>2016</v>
      </c>
      <c r="U987" s="8">
        <f t="shared" si="121"/>
        <v>6</v>
      </c>
      <c r="V987" s="7">
        <v>42480</v>
      </c>
      <c r="W987" t="s">
        <v>4384</v>
      </c>
      <c r="X987" s="2">
        <v>0.23799999999999999</v>
      </c>
      <c r="Y987" s="6">
        <f t="shared" si="126"/>
        <v>6.353274071701236E-3</v>
      </c>
      <c r="AB987">
        <v>21100200825</v>
      </c>
      <c r="AC987">
        <v>18196608</v>
      </c>
      <c r="AD987" t="s">
        <v>6</v>
      </c>
      <c r="AE987">
        <v>11</v>
      </c>
      <c r="AF987">
        <v>8</v>
      </c>
      <c r="AH987" t="s">
        <v>43963</v>
      </c>
      <c r="AI987" t="s">
        <v>43962</v>
      </c>
      <c r="AJ987" t="s">
        <v>43961</v>
      </c>
      <c r="AK987" t="s">
        <v>43960</v>
      </c>
      <c r="AL987">
        <v>0</v>
      </c>
      <c r="AM987" s="5">
        <f t="shared" si="122"/>
        <v>0</v>
      </c>
      <c r="AN987" s="4">
        <f t="shared" si="127"/>
        <v>0</v>
      </c>
      <c r="AO987" s="3"/>
      <c r="AP987">
        <v>0</v>
      </c>
      <c r="AR987" t="s">
        <v>1</v>
      </c>
      <c r="AT987" s="2" t="s">
        <v>0</v>
      </c>
      <c r="AU987" s="1">
        <f t="shared" si="123"/>
        <v>0.44472918501908648</v>
      </c>
      <c r="AV987" s="1">
        <f t="shared" si="124"/>
        <v>0.3176637035850618</v>
      </c>
      <c r="AW987" s="1">
        <f t="shared" si="125"/>
        <v>0.19059822215103706</v>
      </c>
    </row>
    <row r="988" spans="1:49" x14ac:dyDescent="0.2">
      <c r="A988">
        <v>986</v>
      </c>
      <c r="B988" t="s">
        <v>43959</v>
      </c>
      <c r="F988" t="s">
        <v>43958</v>
      </c>
      <c r="G988" t="s">
        <v>17</v>
      </c>
      <c r="H988" t="s">
        <v>16</v>
      </c>
      <c r="I988" t="s">
        <v>43957</v>
      </c>
      <c r="J988" t="s">
        <v>43956</v>
      </c>
      <c r="K988" t="s">
        <v>43955</v>
      </c>
      <c r="L988" t="s">
        <v>43954</v>
      </c>
      <c r="M988" t="s">
        <v>1453</v>
      </c>
      <c r="N988">
        <v>6</v>
      </c>
      <c r="O988" t="s">
        <v>43953</v>
      </c>
      <c r="P988" t="s">
        <v>43952</v>
      </c>
      <c r="Q988" t="s">
        <v>43951</v>
      </c>
      <c r="R988" s="7">
        <v>42480</v>
      </c>
      <c r="S988" s="8">
        <f t="shared" si="120"/>
        <v>2016</v>
      </c>
      <c r="T988" s="8">
        <v>2016</v>
      </c>
      <c r="U988" s="8">
        <f t="shared" si="121"/>
        <v>6</v>
      </c>
      <c r="V988" s="7">
        <v>42480</v>
      </c>
      <c r="W988" t="s">
        <v>4384</v>
      </c>
      <c r="X988" s="2">
        <v>0.23799999999999999</v>
      </c>
      <c r="Y988" s="6">
        <f t="shared" si="126"/>
        <v>6.353274071701236E-3</v>
      </c>
      <c r="AB988">
        <v>21100200825</v>
      </c>
      <c r="AC988">
        <v>18196608</v>
      </c>
      <c r="AD988" t="s">
        <v>6</v>
      </c>
      <c r="AE988">
        <v>11</v>
      </c>
      <c r="AF988">
        <v>8</v>
      </c>
      <c r="AH988" t="s">
        <v>43950</v>
      </c>
      <c r="AI988" t="s">
        <v>43949</v>
      </c>
      <c r="AJ988" t="s">
        <v>43948</v>
      </c>
      <c r="AK988" t="s">
        <v>43947</v>
      </c>
      <c r="AL988">
        <v>0</v>
      </c>
      <c r="AM988" s="5">
        <f t="shared" si="122"/>
        <v>0</v>
      </c>
      <c r="AN988" s="4">
        <f t="shared" si="127"/>
        <v>0</v>
      </c>
      <c r="AO988" s="3"/>
      <c r="AP988">
        <v>0</v>
      </c>
      <c r="AR988" t="s">
        <v>1</v>
      </c>
      <c r="AT988" s="2" t="s">
        <v>0</v>
      </c>
      <c r="AU988" s="1">
        <f t="shared" si="123"/>
        <v>0.44472918501908648</v>
      </c>
      <c r="AV988" s="1">
        <f t="shared" si="124"/>
        <v>0.3176637035850618</v>
      </c>
      <c r="AW988" s="1">
        <f t="shared" si="125"/>
        <v>0.19059822215103706</v>
      </c>
    </row>
    <row r="989" spans="1:49" x14ac:dyDescent="0.2">
      <c r="A989">
        <v>987</v>
      </c>
      <c r="B989" t="s">
        <v>43946</v>
      </c>
      <c r="F989" t="s">
        <v>43945</v>
      </c>
      <c r="G989" t="s">
        <v>17</v>
      </c>
      <c r="H989" t="s">
        <v>16</v>
      </c>
      <c r="I989" t="s">
        <v>12602</v>
      </c>
      <c r="J989">
        <v>60078086</v>
      </c>
      <c r="K989" t="s">
        <v>6922</v>
      </c>
      <c r="L989" t="s">
        <v>6932</v>
      </c>
      <c r="M989" t="s">
        <v>847</v>
      </c>
      <c r="N989">
        <v>5</v>
      </c>
      <c r="O989" t="s">
        <v>43944</v>
      </c>
      <c r="P989" t="s">
        <v>43943</v>
      </c>
      <c r="Q989" t="s">
        <v>6929</v>
      </c>
      <c r="R989" s="7">
        <v>42480</v>
      </c>
      <c r="S989" s="8">
        <f t="shared" si="120"/>
        <v>2016</v>
      </c>
      <c r="T989" s="8">
        <v>2016</v>
      </c>
      <c r="U989" s="8">
        <f t="shared" si="121"/>
        <v>6</v>
      </c>
      <c r="V989" s="7">
        <v>42480</v>
      </c>
      <c r="W989" t="s">
        <v>4384</v>
      </c>
      <c r="X989" s="2">
        <v>0.23799999999999999</v>
      </c>
      <c r="Y989" s="6">
        <f t="shared" si="126"/>
        <v>6.353274071701236E-3</v>
      </c>
      <c r="AB989">
        <v>21100200825</v>
      </c>
      <c r="AC989">
        <v>18196608</v>
      </c>
      <c r="AD989" t="s">
        <v>6</v>
      </c>
      <c r="AE989">
        <v>11</v>
      </c>
      <c r="AF989">
        <v>8</v>
      </c>
      <c r="AH989" t="s">
        <v>43942</v>
      </c>
      <c r="AI989" t="s">
        <v>43941</v>
      </c>
      <c r="AJ989" t="s">
        <v>43940</v>
      </c>
      <c r="AK989" t="s">
        <v>43939</v>
      </c>
      <c r="AL989">
        <v>6</v>
      </c>
      <c r="AM989" s="5">
        <f t="shared" si="122"/>
        <v>1</v>
      </c>
      <c r="AN989" s="4">
        <f t="shared" si="127"/>
        <v>1.5145778114350624E-3</v>
      </c>
      <c r="AO989" s="3"/>
      <c r="AP989">
        <v>0</v>
      </c>
      <c r="AQ989" t="s">
        <v>34943</v>
      </c>
      <c r="AR989" t="s">
        <v>43938</v>
      </c>
      <c r="AS989" t="s">
        <v>34941</v>
      </c>
      <c r="AT989" s="2" t="s">
        <v>0</v>
      </c>
      <c r="AU989" s="1">
        <f t="shared" si="123"/>
        <v>0.49016651936213834</v>
      </c>
      <c r="AV989" s="1">
        <f t="shared" si="124"/>
        <v>0.39339259415681493</v>
      </c>
      <c r="AW989" s="1">
        <f t="shared" si="125"/>
        <v>0.29661866895149142</v>
      </c>
    </row>
    <row r="990" spans="1:49" x14ac:dyDescent="0.2">
      <c r="A990">
        <v>988</v>
      </c>
      <c r="B990" t="s">
        <v>43937</v>
      </c>
      <c r="C990" t="s">
        <v>43936</v>
      </c>
      <c r="F990" t="s">
        <v>43935</v>
      </c>
      <c r="G990" t="s">
        <v>17</v>
      </c>
      <c r="H990" t="s">
        <v>16</v>
      </c>
      <c r="I990" t="s">
        <v>43934</v>
      </c>
      <c r="J990" t="s">
        <v>43933</v>
      </c>
      <c r="K990" t="s">
        <v>43932</v>
      </c>
      <c r="L990" t="s">
        <v>43931</v>
      </c>
      <c r="M990" t="s">
        <v>43930</v>
      </c>
      <c r="N990">
        <v>5</v>
      </c>
      <c r="O990" t="s">
        <v>43929</v>
      </c>
      <c r="P990" t="s">
        <v>43928</v>
      </c>
      <c r="Q990" t="s">
        <v>43927</v>
      </c>
      <c r="R990" s="7">
        <v>42480</v>
      </c>
      <c r="S990" s="8">
        <f t="shared" si="120"/>
        <v>2016</v>
      </c>
      <c r="T990" s="8">
        <v>2016</v>
      </c>
      <c r="U990" s="8">
        <f t="shared" si="121"/>
        <v>6</v>
      </c>
      <c r="V990" s="7">
        <v>42480</v>
      </c>
      <c r="W990" t="s">
        <v>25737</v>
      </c>
      <c r="X990" s="2">
        <v>5.5590000000000002</v>
      </c>
      <c r="Y990" s="6">
        <f t="shared" si="126"/>
        <v>0.14839433010330744</v>
      </c>
      <c r="AB990">
        <v>19700182758</v>
      </c>
      <c r="AC990">
        <v>20411723</v>
      </c>
      <c r="AD990" t="s">
        <v>6</v>
      </c>
      <c r="AE990">
        <v>7</v>
      </c>
      <c r="AG990">
        <v>11286</v>
      </c>
      <c r="AI990" t="s">
        <v>43926</v>
      </c>
      <c r="AK990" t="s">
        <v>43925</v>
      </c>
      <c r="AL990">
        <v>87</v>
      </c>
      <c r="AM990" s="5">
        <f t="shared" si="122"/>
        <v>14.5</v>
      </c>
      <c r="AN990" s="4">
        <f t="shared" si="127"/>
        <v>2.1961378265808407E-2</v>
      </c>
      <c r="AO990" s="3"/>
      <c r="AP990">
        <v>1</v>
      </c>
      <c r="AQ990" t="s">
        <v>43924</v>
      </c>
      <c r="AR990" t="s">
        <v>1</v>
      </c>
      <c r="AS990" t="s">
        <v>31815</v>
      </c>
      <c r="AT990" s="2">
        <v>14.919</v>
      </c>
      <c r="AU990" s="1">
        <f t="shared" si="123"/>
        <v>11.046444455205773</v>
      </c>
      <c r="AV990" s="1">
        <f t="shared" si="124"/>
        <v>8.5177854184557926</v>
      </c>
      <c r="AW990" s="1">
        <f t="shared" si="125"/>
        <v>5.9891263817058107</v>
      </c>
    </row>
    <row r="991" spans="1:49" x14ac:dyDescent="0.2">
      <c r="A991">
        <v>989</v>
      </c>
      <c r="B991" t="s">
        <v>43923</v>
      </c>
      <c r="C991" t="s">
        <v>43922</v>
      </c>
      <c r="D991" t="s">
        <v>43921</v>
      </c>
      <c r="E991">
        <v>27090020</v>
      </c>
      <c r="F991" t="s">
        <v>43920</v>
      </c>
      <c r="G991" t="s">
        <v>17</v>
      </c>
      <c r="H991" t="s">
        <v>16</v>
      </c>
      <c r="I991" t="s">
        <v>4735</v>
      </c>
      <c r="J991" t="s">
        <v>43919</v>
      </c>
      <c r="K991" t="s">
        <v>43918</v>
      </c>
      <c r="L991" t="s">
        <v>43917</v>
      </c>
      <c r="M991" t="s">
        <v>43916</v>
      </c>
      <c r="N991">
        <v>5</v>
      </c>
      <c r="O991" t="s">
        <v>43915</v>
      </c>
      <c r="P991" t="s">
        <v>4729</v>
      </c>
      <c r="Q991" t="s">
        <v>43914</v>
      </c>
      <c r="R991" s="7">
        <v>42479</v>
      </c>
      <c r="S991" s="8">
        <f t="shared" si="120"/>
        <v>2016</v>
      </c>
      <c r="T991" s="8">
        <v>2016</v>
      </c>
      <c r="U991" s="8">
        <f t="shared" si="121"/>
        <v>6</v>
      </c>
      <c r="V991" s="7">
        <v>42479</v>
      </c>
      <c r="W991" t="s">
        <v>15975</v>
      </c>
      <c r="X991" s="2">
        <v>1.24</v>
      </c>
      <c r="Y991" s="6">
        <f t="shared" si="126"/>
        <v>3.3101091802140895E-2</v>
      </c>
      <c r="AB991">
        <v>21100200805</v>
      </c>
      <c r="AC991">
        <v>20452322</v>
      </c>
      <c r="AD991" t="s">
        <v>6</v>
      </c>
      <c r="AE991">
        <v>6</v>
      </c>
      <c r="AG991">
        <v>24078</v>
      </c>
      <c r="AI991" t="s">
        <v>43913</v>
      </c>
      <c r="AK991" t="s">
        <v>43912</v>
      </c>
      <c r="AL991">
        <v>17</v>
      </c>
      <c r="AM991" s="5">
        <f t="shared" si="122"/>
        <v>2.8333333333333335</v>
      </c>
      <c r="AN991" s="4">
        <f t="shared" si="127"/>
        <v>4.2913037990660102E-3</v>
      </c>
      <c r="AO991" s="3"/>
      <c r="AP991">
        <v>1</v>
      </c>
      <c r="AR991" t="s">
        <v>1</v>
      </c>
      <c r="AT991" s="2">
        <v>4.3789999999999996</v>
      </c>
      <c r="AU991" s="1">
        <f t="shared" si="123"/>
        <v>2.4458155401218429</v>
      </c>
      <c r="AV991" s="1">
        <f t="shared" si="124"/>
        <v>1.8696197800603453</v>
      </c>
      <c r="AW991" s="1">
        <f t="shared" si="125"/>
        <v>1.2934240199988476</v>
      </c>
    </row>
    <row r="992" spans="1:49" x14ac:dyDescent="0.2">
      <c r="A992">
        <v>990</v>
      </c>
      <c r="B992" t="s">
        <v>43911</v>
      </c>
      <c r="C992" t="s">
        <v>43910</v>
      </c>
      <c r="E992">
        <v>27044103</v>
      </c>
      <c r="F992" t="s">
        <v>43909</v>
      </c>
      <c r="G992" t="s">
        <v>17</v>
      </c>
      <c r="H992" t="s">
        <v>16</v>
      </c>
      <c r="I992" t="s">
        <v>43908</v>
      </c>
      <c r="J992" t="s">
        <v>43907</v>
      </c>
      <c r="K992" t="s">
        <v>43906</v>
      </c>
      <c r="L992" t="s">
        <v>43905</v>
      </c>
      <c r="M992" t="s">
        <v>43904</v>
      </c>
      <c r="N992">
        <v>5</v>
      </c>
      <c r="O992" t="s">
        <v>43903</v>
      </c>
      <c r="P992" t="s">
        <v>43902</v>
      </c>
      <c r="Q992" t="s">
        <v>43901</v>
      </c>
      <c r="R992" s="7">
        <v>42479</v>
      </c>
      <c r="S992" s="8">
        <f t="shared" si="120"/>
        <v>2016</v>
      </c>
      <c r="T992" s="8">
        <v>2016</v>
      </c>
      <c r="U992" s="8">
        <f t="shared" si="121"/>
        <v>6</v>
      </c>
      <c r="V992" s="7">
        <v>42479</v>
      </c>
      <c r="W992" t="s">
        <v>30868</v>
      </c>
      <c r="X992" s="2">
        <v>5.0110000000000001</v>
      </c>
      <c r="Y992" s="6">
        <f t="shared" si="126"/>
        <v>0.13376578308107098</v>
      </c>
      <c r="AA992">
        <v>278424</v>
      </c>
      <c r="AB992">
        <v>21121</v>
      </c>
      <c r="AC992">
        <v>10916490</v>
      </c>
      <c r="AD992" t="s">
        <v>6</v>
      </c>
      <c r="AE992">
        <v>113</v>
      </c>
      <c r="AF992">
        <v>16</v>
      </c>
      <c r="AH992" t="s">
        <v>43900</v>
      </c>
      <c r="AI992" t="s">
        <v>43899</v>
      </c>
      <c r="AJ992" t="s">
        <v>43898</v>
      </c>
      <c r="AK992" t="s">
        <v>43897</v>
      </c>
      <c r="AL992">
        <v>13</v>
      </c>
      <c r="AM992" s="5">
        <f t="shared" si="122"/>
        <v>2.1666666666666665</v>
      </c>
      <c r="AN992" s="4">
        <f t="shared" si="127"/>
        <v>3.2815852581093018E-3</v>
      </c>
      <c r="AO992" s="3"/>
      <c r="AP992">
        <v>1</v>
      </c>
      <c r="AQ992" t="s">
        <v>41505</v>
      </c>
      <c r="AR992" t="s">
        <v>43896</v>
      </c>
      <c r="AS992" t="s">
        <v>26665</v>
      </c>
      <c r="AT992" s="2" t="s">
        <v>0</v>
      </c>
      <c r="AU992" s="1">
        <f t="shared" si="123"/>
        <v>9.4620523734182473</v>
      </c>
      <c r="AV992" s="1">
        <f t="shared" si="124"/>
        <v>6.8523684169590151</v>
      </c>
      <c r="AW992" s="1">
        <f t="shared" si="125"/>
        <v>4.2426844604997811</v>
      </c>
    </row>
    <row r="993" spans="1:49" x14ac:dyDescent="0.2">
      <c r="A993">
        <v>991</v>
      </c>
      <c r="B993" t="s">
        <v>43895</v>
      </c>
      <c r="C993" t="s">
        <v>43894</v>
      </c>
      <c r="F993" t="s">
        <v>43893</v>
      </c>
      <c r="G993" t="s">
        <v>17</v>
      </c>
      <c r="H993" t="s">
        <v>16</v>
      </c>
      <c r="I993" t="s">
        <v>43892</v>
      </c>
      <c r="J993" t="s">
        <v>43891</v>
      </c>
      <c r="K993" t="s">
        <v>43890</v>
      </c>
      <c r="L993" t="s">
        <v>43889</v>
      </c>
      <c r="M993" t="s">
        <v>102</v>
      </c>
      <c r="N993">
        <v>2</v>
      </c>
      <c r="O993" t="s">
        <v>43888</v>
      </c>
      <c r="P993" t="s">
        <v>43887</v>
      </c>
      <c r="Q993" t="s">
        <v>43886</v>
      </c>
      <c r="R993" s="7">
        <v>42478</v>
      </c>
      <c r="S993" s="8">
        <f t="shared" si="120"/>
        <v>2016</v>
      </c>
      <c r="T993" s="8">
        <v>2016</v>
      </c>
      <c r="U993" s="8">
        <f t="shared" si="121"/>
        <v>6</v>
      </c>
      <c r="V993" s="7">
        <v>42478</v>
      </c>
      <c r="W993" t="s">
        <v>372</v>
      </c>
      <c r="X993" s="2">
        <v>1.1779999999999999</v>
      </c>
      <c r="Y993" s="6">
        <f t="shared" si="126"/>
        <v>3.1446037212033845E-2</v>
      </c>
      <c r="AA993">
        <v>168033</v>
      </c>
      <c r="AB993">
        <v>27965</v>
      </c>
      <c r="AC993">
        <v>19422156</v>
      </c>
      <c r="AD993" t="s">
        <v>6</v>
      </c>
      <c r="AE993">
        <v>81</v>
      </c>
      <c r="AF993">
        <v>6</v>
      </c>
      <c r="AH993" t="s">
        <v>43885</v>
      </c>
      <c r="AI993" t="s">
        <v>43884</v>
      </c>
      <c r="AK993" t="s">
        <v>43883</v>
      </c>
      <c r="AL993">
        <v>6</v>
      </c>
      <c r="AM993" s="5">
        <f t="shared" si="122"/>
        <v>1</v>
      </c>
      <c r="AN993" s="4">
        <f t="shared" si="127"/>
        <v>1.5145778114350624E-3</v>
      </c>
      <c r="AO993" s="3"/>
      <c r="AP993">
        <v>0</v>
      </c>
      <c r="AR993" t="s">
        <v>1</v>
      </c>
      <c r="AT993" s="2">
        <v>2.9279999999999999</v>
      </c>
      <c r="AU993" s="1">
        <f t="shared" si="123"/>
        <v>2.2466599391854207</v>
      </c>
      <c r="AV993" s="1">
        <f t="shared" si="124"/>
        <v>1.6480307511734453</v>
      </c>
      <c r="AW993" s="1">
        <f t="shared" si="125"/>
        <v>1.0494015631614697</v>
      </c>
    </row>
    <row r="994" spans="1:49" x14ac:dyDescent="0.2">
      <c r="A994">
        <v>992</v>
      </c>
      <c r="B994" t="s">
        <v>43882</v>
      </c>
      <c r="C994" t="s">
        <v>43881</v>
      </c>
      <c r="F994" t="s">
        <v>43880</v>
      </c>
      <c r="G994" t="s">
        <v>17</v>
      </c>
      <c r="H994" t="s">
        <v>16</v>
      </c>
      <c r="I994" t="s">
        <v>43879</v>
      </c>
      <c r="J994" t="s">
        <v>43878</v>
      </c>
      <c r="K994" t="s">
        <v>43877</v>
      </c>
      <c r="L994" t="s">
        <v>43876</v>
      </c>
      <c r="M994" t="s">
        <v>43875</v>
      </c>
      <c r="N994">
        <v>5</v>
      </c>
      <c r="O994" t="s">
        <v>43874</v>
      </c>
      <c r="P994" t="s">
        <v>43873</v>
      </c>
      <c r="Q994" t="s">
        <v>43872</v>
      </c>
      <c r="R994" s="7">
        <v>42478</v>
      </c>
      <c r="S994" s="8">
        <f t="shared" si="120"/>
        <v>2016</v>
      </c>
      <c r="T994" s="8">
        <v>2016</v>
      </c>
      <c r="U994" s="8">
        <f t="shared" si="121"/>
        <v>6</v>
      </c>
      <c r="V994" s="7">
        <v>42478</v>
      </c>
      <c r="W994" t="s">
        <v>25209</v>
      </c>
      <c r="X994" s="2">
        <v>1.1819999999999999</v>
      </c>
      <c r="Y994" s="6">
        <f t="shared" si="126"/>
        <v>3.1552814927524625E-2</v>
      </c>
      <c r="AA994">
        <v>36951</v>
      </c>
      <c r="AB994">
        <v>27030</v>
      </c>
      <c r="AD994" t="s">
        <v>6</v>
      </c>
      <c r="AE994">
        <v>108</v>
      </c>
      <c r="AF994">
        <v>16</v>
      </c>
      <c r="AG994">
        <v>161604</v>
      </c>
      <c r="AI994" t="s">
        <v>43871</v>
      </c>
      <c r="AK994" t="s">
        <v>43870</v>
      </c>
      <c r="AL994">
        <v>6</v>
      </c>
      <c r="AM994" s="5">
        <f t="shared" si="122"/>
        <v>1</v>
      </c>
      <c r="AN994" s="4">
        <f t="shared" si="127"/>
        <v>1.5145778114350624E-3</v>
      </c>
      <c r="AO994" s="3"/>
      <c r="AP994">
        <v>0</v>
      </c>
      <c r="AR994" t="s">
        <v>1</v>
      </c>
      <c r="AT994" s="2">
        <v>3.7909999999999999</v>
      </c>
      <c r="AU994" s="1">
        <f t="shared" si="123"/>
        <v>2.2541343792697752</v>
      </c>
      <c r="AV994" s="1">
        <f t="shared" si="124"/>
        <v>1.6533696369479842</v>
      </c>
      <c r="AW994" s="1">
        <f t="shared" si="125"/>
        <v>1.0526048946261932</v>
      </c>
    </row>
    <row r="995" spans="1:49" x14ac:dyDescent="0.2">
      <c r="A995">
        <v>993</v>
      </c>
      <c r="B995" t="s">
        <v>43869</v>
      </c>
      <c r="C995" t="s">
        <v>43868</v>
      </c>
      <c r="F995" t="s">
        <v>43867</v>
      </c>
      <c r="G995" t="s">
        <v>17</v>
      </c>
      <c r="H995" t="s">
        <v>16</v>
      </c>
      <c r="I995" t="s">
        <v>13923</v>
      </c>
      <c r="J995" t="s">
        <v>43866</v>
      </c>
      <c r="K995" t="s">
        <v>43865</v>
      </c>
      <c r="L995" t="s">
        <v>33114</v>
      </c>
      <c r="M995" t="s">
        <v>230</v>
      </c>
      <c r="N995">
        <v>7</v>
      </c>
      <c r="O995" t="s">
        <v>43864</v>
      </c>
      <c r="P995" t="s">
        <v>43863</v>
      </c>
      <c r="Q995" t="s">
        <v>43862</v>
      </c>
      <c r="R995" s="7">
        <v>42478</v>
      </c>
      <c r="S995" s="8">
        <f t="shared" si="120"/>
        <v>2016</v>
      </c>
      <c r="T995" s="8">
        <v>2016</v>
      </c>
      <c r="U995" s="8">
        <f t="shared" si="121"/>
        <v>6</v>
      </c>
      <c r="V995" s="7">
        <v>42478</v>
      </c>
      <c r="W995" t="s">
        <v>25576</v>
      </c>
      <c r="X995" s="2">
        <v>1.3939999999999999</v>
      </c>
      <c r="Y995" s="6">
        <f t="shared" si="126"/>
        <v>3.721203384853581E-2</v>
      </c>
      <c r="AB995">
        <v>12862</v>
      </c>
      <c r="AC995">
        <v>10944087</v>
      </c>
      <c r="AD995" t="s">
        <v>6</v>
      </c>
      <c r="AE995">
        <v>24</v>
      </c>
      <c r="AF995">
        <v>8</v>
      </c>
      <c r="AH995" t="s">
        <v>43861</v>
      </c>
      <c r="AI995" t="s">
        <v>43860</v>
      </c>
      <c r="AK995" t="s">
        <v>43859</v>
      </c>
      <c r="AL995">
        <v>29</v>
      </c>
      <c r="AM995" s="5">
        <f t="shared" si="122"/>
        <v>4.833333333333333</v>
      </c>
      <c r="AN995" s="4">
        <f t="shared" si="127"/>
        <v>7.320459421936135E-3</v>
      </c>
      <c r="AO995" s="3"/>
      <c r="AP995">
        <v>1</v>
      </c>
      <c r="AQ995" t="s">
        <v>222</v>
      </c>
      <c r="AR995">
        <v>61471345</v>
      </c>
      <c r="AS995" t="s">
        <v>221</v>
      </c>
      <c r="AT995" s="2">
        <v>3.8940000000000001</v>
      </c>
      <c r="AU995" s="1">
        <f t="shared" si="123"/>
        <v>2.8244561520555904</v>
      </c>
      <c r="AV995" s="1">
        <f t="shared" si="124"/>
        <v>2.2266246635235971</v>
      </c>
      <c r="AW995" s="1">
        <f t="shared" si="125"/>
        <v>1.6287931749916038</v>
      </c>
    </row>
    <row r="996" spans="1:49" x14ac:dyDescent="0.2">
      <c r="A996">
        <v>994</v>
      </c>
      <c r="B996" t="s">
        <v>43858</v>
      </c>
      <c r="C996" t="s">
        <v>43857</v>
      </c>
      <c r="F996" t="s">
        <v>43856</v>
      </c>
      <c r="G996" t="s">
        <v>17</v>
      </c>
      <c r="H996" t="s">
        <v>16</v>
      </c>
      <c r="I996" t="s">
        <v>12627</v>
      </c>
      <c r="J996">
        <v>60117981</v>
      </c>
      <c r="K996" t="s">
        <v>25987</v>
      </c>
      <c r="L996" t="s">
        <v>5227</v>
      </c>
      <c r="M996" t="s">
        <v>340</v>
      </c>
      <c r="N996">
        <v>7</v>
      </c>
      <c r="O996" t="s">
        <v>43855</v>
      </c>
      <c r="P996" t="s">
        <v>43854</v>
      </c>
      <c r="Q996" t="s">
        <v>43853</v>
      </c>
      <c r="R996" s="7">
        <v>42478</v>
      </c>
      <c r="S996" s="8">
        <f t="shared" si="120"/>
        <v>2016</v>
      </c>
      <c r="T996" s="8">
        <v>2016</v>
      </c>
      <c r="U996" s="8">
        <f t="shared" si="121"/>
        <v>6</v>
      </c>
      <c r="V996" s="7">
        <v>42478</v>
      </c>
      <c r="W996" t="s">
        <v>25576</v>
      </c>
      <c r="X996" s="2">
        <v>1.3939999999999999</v>
      </c>
      <c r="Y996" s="6">
        <f t="shared" si="126"/>
        <v>3.721203384853581E-2</v>
      </c>
      <c r="AB996">
        <v>12862</v>
      </c>
      <c r="AC996">
        <v>10944087</v>
      </c>
      <c r="AD996" t="s">
        <v>6</v>
      </c>
      <c r="AE996">
        <v>24</v>
      </c>
      <c r="AF996">
        <v>8</v>
      </c>
      <c r="AH996" t="s">
        <v>43852</v>
      </c>
      <c r="AI996" t="s">
        <v>43851</v>
      </c>
      <c r="AK996" t="s">
        <v>43850</v>
      </c>
      <c r="AL996">
        <v>4</v>
      </c>
      <c r="AM996" s="5">
        <f t="shared" si="122"/>
        <v>0.66666666666666663</v>
      </c>
      <c r="AN996" s="4">
        <f t="shared" si="127"/>
        <v>1.0097185409567082E-3</v>
      </c>
      <c r="AO996" s="3"/>
      <c r="AP996">
        <v>1</v>
      </c>
      <c r="AQ996" t="s">
        <v>222</v>
      </c>
      <c r="AR996" t="s">
        <v>43849</v>
      </c>
      <c r="AS996" t="s">
        <v>221</v>
      </c>
      <c r="AT996" s="2">
        <v>3.8940000000000001</v>
      </c>
      <c r="AU996" s="1">
        <f t="shared" si="123"/>
        <v>2.6351339256262079</v>
      </c>
      <c r="AV996" s="1">
        <f t="shared" si="124"/>
        <v>1.911087619474626</v>
      </c>
      <c r="AW996" s="1">
        <f t="shared" si="125"/>
        <v>1.1870413133230437</v>
      </c>
    </row>
    <row r="997" spans="1:49" x14ac:dyDescent="0.2">
      <c r="A997">
        <v>995</v>
      </c>
      <c r="B997" t="s">
        <v>43848</v>
      </c>
      <c r="C997" t="s">
        <v>43847</v>
      </c>
      <c r="F997" t="s">
        <v>43846</v>
      </c>
      <c r="G997" t="s">
        <v>17</v>
      </c>
      <c r="H997" t="s">
        <v>16</v>
      </c>
      <c r="I997" t="s">
        <v>43845</v>
      </c>
      <c r="J997">
        <v>60008107</v>
      </c>
      <c r="K997" t="s">
        <v>43550</v>
      </c>
      <c r="L997" t="s">
        <v>43549</v>
      </c>
      <c r="M997" t="s">
        <v>1865</v>
      </c>
      <c r="N997">
        <v>3</v>
      </c>
      <c r="O997" t="s">
        <v>43844</v>
      </c>
      <c r="P997" t="s">
        <v>43843</v>
      </c>
      <c r="Q997" t="s">
        <v>43546</v>
      </c>
      <c r="R997" s="7">
        <v>42478</v>
      </c>
      <c r="S997" s="8">
        <f t="shared" si="120"/>
        <v>2016</v>
      </c>
      <c r="T997" s="8">
        <v>2016</v>
      </c>
      <c r="U997" s="8">
        <f t="shared" si="121"/>
        <v>6</v>
      </c>
      <c r="V997" s="7">
        <v>42478</v>
      </c>
      <c r="W997" t="s">
        <v>18353</v>
      </c>
      <c r="X997" s="2">
        <v>1.78</v>
      </c>
      <c r="Y997" s="6">
        <f t="shared" si="126"/>
        <v>4.7516083393395803E-2</v>
      </c>
      <c r="AA997">
        <v>24699950</v>
      </c>
      <c r="AB997">
        <v>21100874236</v>
      </c>
      <c r="AC997">
        <v>24699969</v>
      </c>
      <c r="AD997" t="s">
        <v>6</v>
      </c>
      <c r="AE997">
        <v>93</v>
      </c>
      <c r="AF997">
        <v>15</v>
      </c>
      <c r="AG997">
        <v>155420</v>
      </c>
      <c r="AI997" t="s">
        <v>43842</v>
      </c>
      <c r="AK997" t="s">
        <v>43841</v>
      </c>
      <c r="AL997">
        <v>1</v>
      </c>
      <c r="AM997" s="5">
        <f t="shared" si="122"/>
        <v>0.16666666666666666</v>
      </c>
      <c r="AN997" s="4">
        <f t="shared" si="127"/>
        <v>2.5242963523917705E-4</v>
      </c>
      <c r="AO997" s="3"/>
      <c r="AP997">
        <v>0</v>
      </c>
      <c r="AQ997" t="s">
        <v>1810</v>
      </c>
      <c r="AR997" t="s">
        <v>43840</v>
      </c>
      <c r="AS997" t="s">
        <v>1809</v>
      </c>
      <c r="AT997" s="2">
        <v>4.0359999999999996</v>
      </c>
      <c r="AU997" s="1">
        <f t="shared" si="123"/>
        <v>3.3336987265948812</v>
      </c>
      <c r="AV997" s="1">
        <f t="shared" si="124"/>
        <v>2.3884256514317492</v>
      </c>
      <c r="AW997" s="1">
        <f t="shared" si="125"/>
        <v>1.4431525762686164</v>
      </c>
    </row>
    <row r="998" spans="1:49" x14ac:dyDescent="0.2">
      <c r="A998">
        <v>996</v>
      </c>
      <c r="B998" t="s">
        <v>43839</v>
      </c>
      <c r="C998" t="s">
        <v>43838</v>
      </c>
      <c r="F998" t="s">
        <v>43837</v>
      </c>
      <c r="G998" t="s">
        <v>17</v>
      </c>
      <c r="H998" t="s">
        <v>16</v>
      </c>
      <c r="I998" t="s">
        <v>4458</v>
      </c>
      <c r="J998" t="s">
        <v>43836</v>
      </c>
      <c r="K998" t="s">
        <v>43835</v>
      </c>
      <c r="L998" t="s">
        <v>43834</v>
      </c>
      <c r="M998" t="s">
        <v>230</v>
      </c>
      <c r="N998">
        <v>4</v>
      </c>
      <c r="O998" t="s">
        <v>43833</v>
      </c>
      <c r="P998" t="s">
        <v>43832</v>
      </c>
      <c r="Q998" t="s">
        <v>43831</v>
      </c>
      <c r="R998" s="7">
        <v>42477</v>
      </c>
      <c r="S998" s="8">
        <f t="shared" si="120"/>
        <v>2016</v>
      </c>
      <c r="T998" s="8">
        <v>2016</v>
      </c>
      <c r="U998" s="8">
        <f t="shared" si="121"/>
        <v>6</v>
      </c>
      <c r="V998" s="7">
        <v>42477</v>
      </c>
      <c r="W998" t="s">
        <v>24980</v>
      </c>
      <c r="X998" s="2">
        <v>0.91800000000000004</v>
      </c>
      <c r="Y998" s="6">
        <f t="shared" si="126"/>
        <v>2.4505485705133341E-2</v>
      </c>
      <c r="AA998">
        <v>1431161</v>
      </c>
      <c r="AB998">
        <v>22674</v>
      </c>
      <c r="AC998">
        <v>13665901</v>
      </c>
      <c r="AD998" t="s">
        <v>6</v>
      </c>
      <c r="AE998">
        <v>37</v>
      </c>
      <c r="AF998">
        <v>8</v>
      </c>
      <c r="AH998" t="s">
        <v>43830</v>
      </c>
      <c r="AI998" t="s">
        <v>43829</v>
      </c>
      <c r="AK998" t="s">
        <v>43828</v>
      </c>
      <c r="AL998">
        <v>49</v>
      </c>
      <c r="AM998" s="5">
        <f t="shared" si="122"/>
        <v>8.1666666666666661</v>
      </c>
      <c r="AN998" s="4">
        <f t="shared" si="127"/>
        <v>1.2369052126719677E-2</v>
      </c>
      <c r="AO998" s="3"/>
      <c r="AP998">
        <v>0</v>
      </c>
      <c r="AR998" t="s">
        <v>1</v>
      </c>
      <c r="AT998" s="2" t="s">
        <v>0</v>
      </c>
      <c r="AU998" s="1">
        <f t="shared" si="123"/>
        <v>2.0864555631609241</v>
      </c>
      <c r="AV998" s="1">
        <f t="shared" si="124"/>
        <v>1.8437268915926508</v>
      </c>
      <c r="AW998" s="1">
        <f t="shared" si="125"/>
        <v>1.6009982200243775</v>
      </c>
    </row>
    <row r="999" spans="1:49" x14ac:dyDescent="0.2">
      <c r="A999">
        <v>997</v>
      </c>
      <c r="B999" t="s">
        <v>43827</v>
      </c>
      <c r="C999" t="s">
        <v>43826</v>
      </c>
      <c r="F999" t="s">
        <v>43825</v>
      </c>
      <c r="G999" t="s">
        <v>17</v>
      </c>
      <c r="H999" t="s">
        <v>16</v>
      </c>
      <c r="I999" t="s">
        <v>7474</v>
      </c>
      <c r="J999" t="s">
        <v>43824</v>
      </c>
      <c r="K999" t="s">
        <v>43823</v>
      </c>
      <c r="L999" t="s">
        <v>5931</v>
      </c>
      <c r="M999" t="s">
        <v>230</v>
      </c>
      <c r="N999">
        <v>3</v>
      </c>
      <c r="O999" t="s">
        <v>43822</v>
      </c>
      <c r="P999" t="s">
        <v>43821</v>
      </c>
      <c r="Q999" t="s">
        <v>43820</v>
      </c>
      <c r="R999" s="7">
        <v>42477</v>
      </c>
      <c r="S999" s="8">
        <f t="shared" si="120"/>
        <v>2016</v>
      </c>
      <c r="T999" s="8">
        <v>2016</v>
      </c>
      <c r="U999" s="8">
        <f t="shared" si="121"/>
        <v>6</v>
      </c>
      <c r="V999" s="7">
        <v>42477</v>
      </c>
      <c r="W999" t="s">
        <v>36991</v>
      </c>
      <c r="X999" s="2">
        <v>0.46600000000000003</v>
      </c>
      <c r="Y999" s="6">
        <f t="shared" si="126"/>
        <v>1.243960385467553E-2</v>
      </c>
      <c r="AA999">
        <v>1691864</v>
      </c>
      <c r="AB999">
        <v>18003</v>
      </c>
      <c r="AC999">
        <v>15685535</v>
      </c>
      <c r="AD999" t="s">
        <v>6</v>
      </c>
      <c r="AE999">
        <v>30</v>
      </c>
      <c r="AF999">
        <v>8</v>
      </c>
      <c r="AH999" t="s">
        <v>43819</v>
      </c>
      <c r="AI999" t="s">
        <v>43818</v>
      </c>
      <c r="AJ999" t="s">
        <v>43817</v>
      </c>
      <c r="AK999" t="s">
        <v>43816</v>
      </c>
      <c r="AL999">
        <v>5</v>
      </c>
      <c r="AM999" s="5">
        <f t="shared" si="122"/>
        <v>0.83333333333333337</v>
      </c>
      <c r="AN999" s="4">
        <f t="shared" si="127"/>
        <v>1.2621481761958854E-3</v>
      </c>
      <c r="AO999" s="3"/>
      <c r="AP999">
        <v>0</v>
      </c>
      <c r="AR999" t="s">
        <v>1</v>
      </c>
      <c r="AT999" s="2">
        <v>1.6990000000000001</v>
      </c>
      <c r="AU999" s="1">
        <f t="shared" si="123"/>
        <v>0.90863671511316368</v>
      </c>
      <c r="AV999" s="1">
        <f t="shared" si="124"/>
        <v>0.68508760154357085</v>
      </c>
      <c r="AW999" s="1">
        <f t="shared" si="125"/>
        <v>0.46153848797397784</v>
      </c>
    </row>
    <row r="1000" spans="1:49" x14ac:dyDescent="0.2">
      <c r="A1000">
        <v>998</v>
      </c>
      <c r="B1000" t="s">
        <v>43815</v>
      </c>
      <c r="C1000" t="s">
        <v>43814</v>
      </c>
      <c r="F1000" t="s">
        <v>43813</v>
      </c>
      <c r="G1000" t="s">
        <v>17</v>
      </c>
      <c r="H1000" t="s">
        <v>16</v>
      </c>
      <c r="I1000" t="s">
        <v>5191</v>
      </c>
      <c r="J1000" t="s">
        <v>43812</v>
      </c>
      <c r="K1000" t="s">
        <v>43811</v>
      </c>
      <c r="L1000" t="s">
        <v>11893</v>
      </c>
      <c r="M1000" t="s">
        <v>230</v>
      </c>
      <c r="N1000">
        <v>4</v>
      </c>
      <c r="O1000" t="s">
        <v>43810</v>
      </c>
      <c r="P1000" t="s">
        <v>43809</v>
      </c>
      <c r="Q1000" t="s">
        <v>43808</v>
      </c>
      <c r="R1000" s="7">
        <v>42476</v>
      </c>
      <c r="S1000" s="8">
        <f t="shared" si="120"/>
        <v>2016</v>
      </c>
      <c r="T1000" s="8">
        <v>2016</v>
      </c>
      <c r="U1000" s="8">
        <f t="shared" si="121"/>
        <v>6</v>
      </c>
      <c r="V1000" s="7">
        <v>42476</v>
      </c>
      <c r="W1000" t="s">
        <v>24417</v>
      </c>
      <c r="X1000" s="2">
        <v>0.63600000000000001</v>
      </c>
      <c r="Y1000" s="6">
        <f t="shared" si="126"/>
        <v>1.6977656763033557E-2</v>
      </c>
      <c r="AA1000">
        <v>14248220</v>
      </c>
      <c r="AB1000">
        <v>130124</v>
      </c>
      <c r="AD1000" t="s">
        <v>6</v>
      </c>
      <c r="AE1000">
        <v>16</v>
      </c>
      <c r="AF1000">
        <v>4</v>
      </c>
      <c r="AG1000">
        <v>552</v>
      </c>
      <c r="AI1000" t="s">
        <v>43807</v>
      </c>
      <c r="AJ1000" t="s">
        <v>43806</v>
      </c>
      <c r="AK1000" t="s">
        <v>43805</v>
      </c>
      <c r="AL1000">
        <v>3</v>
      </c>
      <c r="AM1000" s="5">
        <f t="shared" si="122"/>
        <v>0.5</v>
      </c>
      <c r="AN1000" s="4">
        <f t="shared" si="127"/>
        <v>7.572889057175312E-4</v>
      </c>
      <c r="AO1000" s="3"/>
      <c r="AP1000">
        <v>1</v>
      </c>
      <c r="AQ1000" t="s">
        <v>222</v>
      </c>
      <c r="AR1000">
        <v>61331007</v>
      </c>
      <c r="AS1000" t="s">
        <v>221</v>
      </c>
      <c r="AT1000" s="2" t="s">
        <v>0</v>
      </c>
      <c r="AU1000" s="1">
        <f t="shared" si="123"/>
        <v>1.2111546405838749</v>
      </c>
      <c r="AV1000" s="1">
        <f t="shared" si="124"/>
        <v>0.88674728343755438</v>
      </c>
      <c r="AW1000" s="1">
        <f t="shared" si="125"/>
        <v>0.56233992629123386</v>
      </c>
    </row>
    <row r="1001" spans="1:49" x14ac:dyDescent="0.2">
      <c r="A1001">
        <v>999</v>
      </c>
      <c r="B1001" t="s">
        <v>43804</v>
      </c>
      <c r="C1001" t="s">
        <v>43803</v>
      </c>
      <c r="F1001" t="s">
        <v>43802</v>
      </c>
      <c r="G1001" t="s">
        <v>17</v>
      </c>
      <c r="H1001" t="s">
        <v>16</v>
      </c>
      <c r="I1001" t="s">
        <v>2576</v>
      </c>
      <c r="J1001" t="s">
        <v>43801</v>
      </c>
      <c r="K1001" t="s">
        <v>43800</v>
      </c>
      <c r="L1001" t="s">
        <v>15236</v>
      </c>
      <c r="M1001" t="s">
        <v>230</v>
      </c>
      <c r="N1001">
        <v>6</v>
      </c>
      <c r="O1001" t="s">
        <v>43799</v>
      </c>
      <c r="P1001" t="s">
        <v>43798</v>
      </c>
      <c r="Q1001" t="s">
        <v>43797</v>
      </c>
      <c r="R1001" s="7">
        <v>42475</v>
      </c>
      <c r="S1001" s="8">
        <f t="shared" si="120"/>
        <v>2016</v>
      </c>
      <c r="T1001" s="8">
        <v>2016</v>
      </c>
      <c r="U1001" s="8">
        <f t="shared" si="121"/>
        <v>6</v>
      </c>
      <c r="V1001" s="7">
        <v>42475</v>
      </c>
      <c r="W1001" t="s">
        <v>43796</v>
      </c>
      <c r="X1001" s="2" t="s">
        <v>0</v>
      </c>
      <c r="Y1001" s="6" t="e">
        <f t="shared" si="126"/>
        <v>#VALUE!</v>
      </c>
      <c r="AA1001">
        <v>10018042</v>
      </c>
      <c r="AB1001">
        <v>29090</v>
      </c>
      <c r="AC1001">
        <v>22103147</v>
      </c>
      <c r="AD1001" t="s">
        <v>6</v>
      </c>
      <c r="AE1001">
        <v>27</v>
      </c>
      <c r="AF1001">
        <v>2</v>
      </c>
      <c r="AG1001">
        <v>46</v>
      </c>
      <c r="AI1001" t="s">
        <v>43795</v>
      </c>
      <c r="AJ1001" t="s">
        <v>43794</v>
      </c>
      <c r="AK1001" t="s">
        <v>43793</v>
      </c>
      <c r="AL1001">
        <v>1</v>
      </c>
      <c r="AM1001" s="5">
        <f t="shared" si="122"/>
        <v>0.16666666666666666</v>
      </c>
      <c r="AN1001" s="4">
        <f t="shared" si="127"/>
        <v>2.5242963523917705E-4</v>
      </c>
      <c r="AO1001" s="3"/>
      <c r="AP1001">
        <v>0</v>
      </c>
      <c r="AQ1001" t="s">
        <v>222</v>
      </c>
      <c r="AR1001">
        <v>11375236</v>
      </c>
      <c r="AS1001" t="s">
        <v>221</v>
      </c>
      <c r="AT1001" s="2">
        <v>1.71</v>
      </c>
      <c r="AU1001" s="1" t="e">
        <f t="shared" si="123"/>
        <v>#VALUE!</v>
      </c>
      <c r="AV1001" s="1" t="e">
        <f t="shared" si="124"/>
        <v>#VALUE!</v>
      </c>
      <c r="AW1001" s="1" t="e">
        <f t="shared" si="125"/>
        <v>#VALUE!</v>
      </c>
    </row>
    <row r="1002" spans="1:49" x14ac:dyDescent="0.2">
      <c r="A1002">
        <v>1000</v>
      </c>
      <c r="B1002" t="s">
        <v>43792</v>
      </c>
      <c r="C1002" t="s">
        <v>43791</v>
      </c>
      <c r="F1002" t="s">
        <v>43790</v>
      </c>
      <c r="G1002" t="s">
        <v>17</v>
      </c>
      <c r="H1002" t="s">
        <v>16</v>
      </c>
      <c r="I1002" t="s">
        <v>43789</v>
      </c>
      <c r="J1002" t="s">
        <v>43788</v>
      </c>
      <c r="K1002" t="s">
        <v>43787</v>
      </c>
      <c r="L1002" t="s">
        <v>43786</v>
      </c>
      <c r="M1002" t="s">
        <v>43258</v>
      </c>
      <c r="N1002">
        <v>4</v>
      </c>
      <c r="O1002" t="s">
        <v>43785</v>
      </c>
      <c r="P1002" t="s">
        <v>43784</v>
      </c>
      <c r="Q1002" t="s">
        <v>43783</v>
      </c>
      <c r="R1002" s="7">
        <v>42475</v>
      </c>
      <c r="S1002" s="8">
        <f t="shared" si="120"/>
        <v>2016</v>
      </c>
      <c r="T1002" s="8">
        <v>2016</v>
      </c>
      <c r="U1002" s="8">
        <f t="shared" si="121"/>
        <v>6</v>
      </c>
      <c r="V1002" s="7">
        <v>42475</v>
      </c>
      <c r="W1002" t="s">
        <v>10288</v>
      </c>
      <c r="X1002" s="2">
        <v>1.6519999999999999</v>
      </c>
      <c r="Y1002" s="6">
        <f t="shared" si="126"/>
        <v>4.409919649769093E-2</v>
      </c>
      <c r="AA1002" t="s">
        <v>10287</v>
      </c>
      <c r="AB1002">
        <v>17337</v>
      </c>
      <c r="AD1002" t="s">
        <v>6</v>
      </c>
      <c r="AE1002">
        <v>64</v>
      </c>
      <c r="AF1002">
        <v>4</v>
      </c>
      <c r="AG1002">
        <v>7406726</v>
      </c>
      <c r="AH1002" t="s">
        <v>43782</v>
      </c>
      <c r="AI1002" t="s">
        <v>43781</v>
      </c>
      <c r="AJ1002" t="s">
        <v>43780</v>
      </c>
      <c r="AK1002" t="s">
        <v>43779</v>
      </c>
      <c r="AL1002">
        <v>6</v>
      </c>
      <c r="AM1002" s="5">
        <f t="shared" si="122"/>
        <v>1</v>
      </c>
      <c r="AN1002" s="4">
        <f t="shared" si="127"/>
        <v>1.5145778114350624E-3</v>
      </c>
      <c r="AO1002" s="3"/>
      <c r="AP1002">
        <v>0</v>
      </c>
      <c r="AR1002" t="s">
        <v>1</v>
      </c>
      <c r="AT1002" s="2" t="s">
        <v>0</v>
      </c>
      <c r="AU1002" s="1">
        <f t="shared" si="123"/>
        <v>3.132381089181417</v>
      </c>
      <c r="AV1002" s="1">
        <f t="shared" si="124"/>
        <v>2.2806887154562996</v>
      </c>
      <c r="AW1002" s="1">
        <f t="shared" si="125"/>
        <v>1.4289963417311822</v>
      </c>
    </row>
    <row r="1003" spans="1:49" x14ac:dyDescent="0.2">
      <c r="A1003">
        <v>1001</v>
      </c>
      <c r="B1003" t="s">
        <v>43778</v>
      </c>
      <c r="C1003" t="s">
        <v>43777</v>
      </c>
      <c r="F1003" t="s">
        <v>43776</v>
      </c>
      <c r="G1003" t="s">
        <v>17</v>
      </c>
      <c r="H1003" t="s">
        <v>16</v>
      </c>
      <c r="I1003" t="s">
        <v>43775</v>
      </c>
      <c r="J1003">
        <v>60019544</v>
      </c>
      <c r="K1003" t="s">
        <v>875</v>
      </c>
      <c r="L1003" t="s">
        <v>874</v>
      </c>
      <c r="M1003" t="s">
        <v>459</v>
      </c>
      <c r="N1003">
        <v>3</v>
      </c>
      <c r="O1003" t="s">
        <v>43774</v>
      </c>
      <c r="P1003" t="s">
        <v>43773</v>
      </c>
      <c r="Q1003" t="s">
        <v>31848</v>
      </c>
      <c r="R1003" s="7">
        <v>42475</v>
      </c>
      <c r="S1003" s="8">
        <f t="shared" si="120"/>
        <v>2016</v>
      </c>
      <c r="T1003" s="8">
        <v>2016</v>
      </c>
      <c r="U1003" s="8">
        <f t="shared" si="121"/>
        <v>6</v>
      </c>
      <c r="V1003" s="7">
        <v>42475</v>
      </c>
      <c r="W1003" t="s">
        <v>10288</v>
      </c>
      <c r="X1003" s="2">
        <v>1.6519999999999999</v>
      </c>
      <c r="Y1003" s="6">
        <f t="shared" si="126"/>
        <v>4.409919649769093E-2</v>
      </c>
      <c r="AA1003" t="s">
        <v>10287</v>
      </c>
      <c r="AB1003">
        <v>17337</v>
      </c>
      <c r="AD1003" t="s">
        <v>6</v>
      </c>
      <c r="AE1003">
        <v>64</v>
      </c>
      <c r="AF1003">
        <v>4</v>
      </c>
      <c r="AG1003">
        <v>7406682</v>
      </c>
      <c r="AH1003" t="s">
        <v>43772</v>
      </c>
      <c r="AI1003" t="s">
        <v>43771</v>
      </c>
      <c r="AJ1003" t="s">
        <v>43770</v>
      </c>
      <c r="AK1003" t="s">
        <v>43769</v>
      </c>
      <c r="AL1003">
        <v>51</v>
      </c>
      <c r="AM1003" s="5">
        <f t="shared" si="122"/>
        <v>8.5</v>
      </c>
      <c r="AN1003" s="4">
        <f t="shared" si="127"/>
        <v>1.2873911397198031E-2</v>
      </c>
      <c r="AO1003" s="3"/>
      <c r="AP1003">
        <v>0</v>
      </c>
      <c r="AQ1003" t="s">
        <v>618</v>
      </c>
      <c r="AR1003" t="s">
        <v>1</v>
      </c>
      <c r="AS1003" t="s">
        <v>616</v>
      </c>
      <c r="AT1003" s="2" t="s">
        <v>0</v>
      </c>
      <c r="AU1003" s="1">
        <f t="shared" si="123"/>
        <v>3.4731610967543061</v>
      </c>
      <c r="AV1003" s="1">
        <f t="shared" si="124"/>
        <v>2.8486553947444482</v>
      </c>
      <c r="AW1003" s="1">
        <f t="shared" si="125"/>
        <v>2.2241496927345903</v>
      </c>
    </row>
    <row r="1004" spans="1:49" x14ac:dyDescent="0.2">
      <c r="A1004">
        <v>1002</v>
      </c>
      <c r="B1004" t="s">
        <v>43768</v>
      </c>
      <c r="C1004" t="s">
        <v>43767</v>
      </c>
      <c r="F1004" t="s">
        <v>43766</v>
      </c>
      <c r="G1004" t="s">
        <v>17</v>
      </c>
      <c r="H1004" t="s">
        <v>16</v>
      </c>
      <c r="I1004" t="s">
        <v>43765</v>
      </c>
      <c r="J1004">
        <v>60001741</v>
      </c>
      <c r="K1004" t="s">
        <v>43764</v>
      </c>
      <c r="L1004" t="s">
        <v>12364</v>
      </c>
      <c r="M1004" t="s">
        <v>7242</v>
      </c>
      <c r="N1004">
        <v>4</v>
      </c>
      <c r="O1004" t="s">
        <v>43763</v>
      </c>
      <c r="P1004" t="s">
        <v>43762</v>
      </c>
      <c r="Q1004" t="s">
        <v>43761</v>
      </c>
      <c r="R1004" s="7">
        <v>42475</v>
      </c>
      <c r="S1004" s="8">
        <f t="shared" si="120"/>
        <v>2016</v>
      </c>
      <c r="T1004" s="8">
        <v>2016</v>
      </c>
      <c r="U1004" s="8">
        <f t="shared" si="121"/>
        <v>6</v>
      </c>
      <c r="V1004" s="7">
        <v>42475</v>
      </c>
      <c r="W1004" t="s">
        <v>24417</v>
      </c>
      <c r="X1004" s="2">
        <v>0.63600000000000001</v>
      </c>
      <c r="Y1004" s="6">
        <f t="shared" si="126"/>
        <v>1.6977656763033557E-2</v>
      </c>
      <c r="AA1004">
        <v>14248220</v>
      </c>
      <c r="AB1004">
        <v>130124</v>
      </c>
      <c r="AD1004" t="s">
        <v>6</v>
      </c>
      <c r="AE1004">
        <v>16</v>
      </c>
      <c r="AF1004">
        <v>4</v>
      </c>
      <c r="AG1004">
        <v>541</v>
      </c>
      <c r="AI1004" t="s">
        <v>43760</v>
      </c>
      <c r="AJ1004" t="s">
        <v>43759</v>
      </c>
      <c r="AK1004" t="s">
        <v>43758</v>
      </c>
      <c r="AL1004">
        <v>24</v>
      </c>
      <c r="AM1004" s="5">
        <f t="shared" si="122"/>
        <v>4</v>
      </c>
      <c r="AN1004" s="4">
        <f t="shared" si="127"/>
        <v>6.0583112457402496E-3</v>
      </c>
      <c r="AO1004" s="3"/>
      <c r="AP1004">
        <v>1</v>
      </c>
      <c r="AR1004" t="s">
        <v>1</v>
      </c>
      <c r="AT1004" s="2" t="s">
        <v>0</v>
      </c>
      <c r="AU1004" s="1">
        <f t="shared" si="123"/>
        <v>1.3701853107845565</v>
      </c>
      <c r="AV1004" s="1">
        <f t="shared" si="124"/>
        <v>1.1517984004386903</v>
      </c>
      <c r="AW1004" s="1">
        <f t="shared" si="125"/>
        <v>0.93341149009282431</v>
      </c>
    </row>
    <row r="1005" spans="1:49" x14ac:dyDescent="0.2">
      <c r="A1005">
        <v>1003</v>
      </c>
      <c r="B1005" t="s">
        <v>43757</v>
      </c>
      <c r="C1005" t="s">
        <v>43756</v>
      </c>
      <c r="F1005" t="s">
        <v>43755</v>
      </c>
      <c r="G1005" t="s">
        <v>17</v>
      </c>
      <c r="H1005" t="s">
        <v>16</v>
      </c>
      <c r="I1005" t="s">
        <v>27248</v>
      </c>
      <c r="J1005">
        <v>60021666</v>
      </c>
      <c r="K1005" t="s">
        <v>17272</v>
      </c>
      <c r="L1005" t="s">
        <v>657</v>
      </c>
      <c r="M1005" t="s">
        <v>340</v>
      </c>
      <c r="N1005">
        <v>2</v>
      </c>
      <c r="O1005" t="s">
        <v>43754</v>
      </c>
      <c r="P1005" t="s">
        <v>43753</v>
      </c>
      <c r="Q1005" t="s">
        <v>36889</v>
      </c>
      <c r="R1005" s="7">
        <v>42475</v>
      </c>
      <c r="S1005" s="8">
        <f t="shared" si="120"/>
        <v>2016</v>
      </c>
      <c r="T1005" s="8">
        <v>2016</v>
      </c>
      <c r="U1005" s="8">
        <f t="shared" si="121"/>
        <v>6</v>
      </c>
      <c r="V1005" s="7">
        <v>42475</v>
      </c>
      <c r="W1005" t="s">
        <v>25957</v>
      </c>
      <c r="X1005" s="2">
        <v>0.81</v>
      </c>
      <c r="Y1005" s="6">
        <f t="shared" si="126"/>
        <v>2.1622487386882359E-2</v>
      </c>
      <c r="AA1005">
        <v>10411135</v>
      </c>
      <c r="AB1005">
        <v>12116</v>
      </c>
      <c r="AD1005" t="s">
        <v>6</v>
      </c>
      <c r="AE1005">
        <v>28</v>
      </c>
      <c r="AF1005">
        <v>8</v>
      </c>
      <c r="AG1005">
        <v>7372389</v>
      </c>
      <c r="AH1005" t="s">
        <v>43752</v>
      </c>
      <c r="AI1005" t="s">
        <v>43751</v>
      </c>
      <c r="AJ1005" t="s">
        <v>43750</v>
      </c>
      <c r="AK1005" t="s">
        <v>43749</v>
      </c>
      <c r="AL1005">
        <v>30</v>
      </c>
      <c r="AM1005" s="5">
        <f t="shared" si="122"/>
        <v>5</v>
      </c>
      <c r="AN1005" s="4">
        <f t="shared" si="127"/>
        <v>7.5728890571753124E-3</v>
      </c>
      <c r="AO1005" s="3"/>
      <c r="AP1005">
        <v>0</v>
      </c>
      <c r="AQ1005" t="s">
        <v>222</v>
      </c>
      <c r="AR1005" t="s">
        <v>43748</v>
      </c>
      <c r="AS1005" t="s">
        <v>221</v>
      </c>
      <c r="AT1005" s="2">
        <v>2.468</v>
      </c>
      <c r="AU1005" s="1">
        <f t="shared" si="123"/>
        <v>1.7407607887970244</v>
      </c>
      <c r="AV1005" s="1">
        <f t="shared" si="124"/>
        <v>1.4597688222028835</v>
      </c>
      <c r="AW1005" s="1">
        <f t="shared" si="125"/>
        <v>1.1787768556087426</v>
      </c>
    </row>
    <row r="1006" spans="1:49" x14ac:dyDescent="0.2">
      <c r="A1006">
        <v>1004</v>
      </c>
      <c r="B1006" t="s">
        <v>43747</v>
      </c>
      <c r="C1006" t="s">
        <v>43746</v>
      </c>
      <c r="F1006" t="s">
        <v>43745</v>
      </c>
      <c r="G1006" t="s">
        <v>17</v>
      </c>
      <c r="H1006" t="s">
        <v>16</v>
      </c>
      <c r="I1006" t="s">
        <v>43744</v>
      </c>
      <c r="J1006" t="s">
        <v>43743</v>
      </c>
      <c r="K1006" t="s">
        <v>43742</v>
      </c>
      <c r="L1006" t="s">
        <v>43741</v>
      </c>
      <c r="M1006" t="s">
        <v>2758</v>
      </c>
      <c r="N1006">
        <v>2</v>
      </c>
      <c r="O1006" t="s">
        <v>43740</v>
      </c>
      <c r="P1006" t="s">
        <v>43739</v>
      </c>
      <c r="Q1006" t="s">
        <v>43738</v>
      </c>
      <c r="R1006" s="7">
        <v>42475</v>
      </c>
      <c r="S1006" s="8">
        <f t="shared" si="120"/>
        <v>2016</v>
      </c>
      <c r="T1006" s="8">
        <v>2016</v>
      </c>
      <c r="U1006" s="8">
        <f t="shared" si="121"/>
        <v>6</v>
      </c>
      <c r="V1006" s="7">
        <v>42475</v>
      </c>
      <c r="W1006" t="s">
        <v>21950</v>
      </c>
      <c r="X1006" s="2">
        <v>1.6379999999999999</v>
      </c>
      <c r="Y1006" s="6">
        <f t="shared" si="126"/>
        <v>4.3725474493473214E-2</v>
      </c>
      <c r="AA1006" t="s">
        <v>21949</v>
      </c>
      <c r="AB1006">
        <v>17391</v>
      </c>
      <c r="AD1006" t="s">
        <v>6</v>
      </c>
      <c r="AE1006">
        <v>64</v>
      </c>
      <c r="AF1006">
        <v>8</v>
      </c>
      <c r="AG1006">
        <v>7352359</v>
      </c>
      <c r="AH1006" t="s">
        <v>43737</v>
      </c>
      <c r="AI1006" t="s">
        <v>43736</v>
      </c>
      <c r="AJ1006" t="s">
        <v>43735</v>
      </c>
      <c r="AK1006" t="s">
        <v>43734</v>
      </c>
      <c r="AL1006">
        <v>59</v>
      </c>
      <c r="AM1006" s="5">
        <f t="shared" si="122"/>
        <v>9.8333333333333339</v>
      </c>
      <c r="AN1006" s="4">
        <f t="shared" si="127"/>
        <v>1.4893348479111449E-2</v>
      </c>
      <c r="AO1006" s="3"/>
      <c r="AP1006">
        <v>0</v>
      </c>
      <c r="AR1006" t="s">
        <v>1</v>
      </c>
      <c r="AT1006" s="2">
        <v>4.931</v>
      </c>
      <c r="AU1006" s="1">
        <f t="shared" si="123"/>
        <v>3.5075836689164683</v>
      </c>
      <c r="AV1006" s="1">
        <f t="shared" si="124"/>
        <v>2.9309411486292332</v>
      </c>
      <c r="AW1006" s="1">
        <f t="shared" si="125"/>
        <v>2.3542986283419975</v>
      </c>
    </row>
    <row r="1007" spans="1:49" x14ac:dyDescent="0.2">
      <c r="A1007">
        <v>1005</v>
      </c>
      <c r="B1007" t="s">
        <v>43733</v>
      </c>
      <c r="C1007" t="s">
        <v>43732</v>
      </c>
      <c r="F1007" t="s">
        <v>43731</v>
      </c>
      <c r="G1007" t="s">
        <v>17</v>
      </c>
      <c r="H1007" t="s">
        <v>16</v>
      </c>
      <c r="I1007" t="s">
        <v>43730</v>
      </c>
      <c r="J1007">
        <v>60019578</v>
      </c>
      <c r="K1007" t="s">
        <v>43729</v>
      </c>
      <c r="L1007" t="s">
        <v>19416</v>
      </c>
      <c r="M1007" t="s">
        <v>459</v>
      </c>
      <c r="N1007">
        <v>2</v>
      </c>
      <c r="O1007" t="s">
        <v>43728</v>
      </c>
      <c r="P1007" t="s">
        <v>43727</v>
      </c>
      <c r="Q1007" t="s">
        <v>43726</v>
      </c>
      <c r="R1007" s="7">
        <v>42475</v>
      </c>
      <c r="S1007" s="8">
        <f t="shared" si="120"/>
        <v>2016</v>
      </c>
      <c r="T1007" s="8">
        <v>2016</v>
      </c>
      <c r="U1007" s="8">
        <f t="shared" si="121"/>
        <v>6</v>
      </c>
      <c r="V1007" s="7">
        <v>42475</v>
      </c>
      <c r="W1007" t="s">
        <v>6057</v>
      </c>
      <c r="X1007" s="2">
        <v>0.68100000000000005</v>
      </c>
      <c r="Y1007" s="6">
        <f t="shared" si="126"/>
        <v>1.8178906062304798E-2</v>
      </c>
      <c r="AA1007" t="s">
        <v>6056</v>
      </c>
      <c r="AB1007">
        <v>15047</v>
      </c>
      <c r="AD1007" t="s">
        <v>6</v>
      </c>
      <c r="AE1007">
        <v>16</v>
      </c>
      <c r="AF1007">
        <v>8</v>
      </c>
      <c r="AG1007">
        <v>7358051</v>
      </c>
      <c r="AH1007" t="s">
        <v>43725</v>
      </c>
      <c r="AI1007" t="s">
        <v>43724</v>
      </c>
      <c r="AJ1007" t="s">
        <v>43723</v>
      </c>
      <c r="AK1007" t="s">
        <v>43722</v>
      </c>
      <c r="AL1007">
        <v>9</v>
      </c>
      <c r="AM1007" s="5">
        <f t="shared" si="122"/>
        <v>1.5</v>
      </c>
      <c r="AN1007" s="4">
        <f t="shared" si="127"/>
        <v>2.2718667171525938E-3</v>
      </c>
      <c r="AO1007" s="3"/>
      <c r="AP1007">
        <v>0</v>
      </c>
      <c r="AR1007" t="s">
        <v>1</v>
      </c>
      <c r="AT1007" s="2">
        <v>3.3010000000000002</v>
      </c>
      <c r="AU1007" s="1">
        <f t="shared" si="123"/>
        <v>1.3406794258759136</v>
      </c>
      <c r="AV1007" s="1">
        <f t="shared" si="124"/>
        <v>1.0225386389728697</v>
      </c>
      <c r="AW1007" s="1">
        <f t="shared" si="125"/>
        <v>0.70439785206982553</v>
      </c>
    </row>
    <row r="1008" spans="1:49" x14ac:dyDescent="0.2">
      <c r="A1008">
        <v>1006</v>
      </c>
      <c r="B1008" t="s">
        <v>43721</v>
      </c>
      <c r="C1008" t="s">
        <v>43720</v>
      </c>
      <c r="D1008" t="s">
        <v>43719</v>
      </c>
      <c r="E1008">
        <v>27002409</v>
      </c>
      <c r="F1008" t="s">
        <v>43718</v>
      </c>
      <c r="G1008" t="s">
        <v>17</v>
      </c>
      <c r="H1008" t="s">
        <v>16</v>
      </c>
      <c r="I1008" t="s">
        <v>43717</v>
      </c>
      <c r="J1008">
        <v>60081221</v>
      </c>
      <c r="K1008" t="s">
        <v>43706</v>
      </c>
      <c r="L1008" t="s">
        <v>4322</v>
      </c>
      <c r="M1008" t="s">
        <v>709</v>
      </c>
      <c r="N1008">
        <v>5</v>
      </c>
      <c r="O1008" t="s">
        <v>43716</v>
      </c>
      <c r="P1008" t="s">
        <v>43715</v>
      </c>
      <c r="Q1008" t="s">
        <v>43714</v>
      </c>
      <c r="R1008" s="7">
        <v>42475</v>
      </c>
      <c r="S1008" s="8">
        <f t="shared" si="120"/>
        <v>2016</v>
      </c>
      <c r="T1008" s="8">
        <v>2016</v>
      </c>
      <c r="U1008" s="8">
        <f t="shared" si="121"/>
        <v>6</v>
      </c>
      <c r="V1008" s="7">
        <v>42475</v>
      </c>
      <c r="W1008" t="s">
        <v>43713</v>
      </c>
      <c r="X1008" s="2">
        <v>1.0449999999999999</v>
      </c>
      <c r="Y1008" s="6">
        <f t="shared" si="126"/>
        <v>2.7895678171965511E-2</v>
      </c>
      <c r="AA1008">
        <v>9447113</v>
      </c>
      <c r="AB1008">
        <v>17067</v>
      </c>
      <c r="AC1008" t="s">
        <v>43712</v>
      </c>
      <c r="AD1008" t="s">
        <v>6</v>
      </c>
      <c r="AE1008">
        <v>23</v>
      </c>
      <c r="AF1008">
        <v>4</v>
      </c>
      <c r="AH1008" t="s">
        <v>43711</v>
      </c>
      <c r="AI1008" t="s">
        <v>43710</v>
      </c>
      <c r="AJ1008" t="s">
        <v>43709</v>
      </c>
      <c r="AK1008" t="s">
        <v>43708</v>
      </c>
      <c r="AL1008">
        <v>8</v>
      </c>
      <c r="AM1008" s="5">
        <f t="shared" si="122"/>
        <v>1.3333333333333333</v>
      </c>
      <c r="AN1008" s="4">
        <f t="shared" si="127"/>
        <v>2.0194370819134164E-3</v>
      </c>
      <c r="AO1008" s="3"/>
      <c r="AP1008">
        <v>0</v>
      </c>
      <c r="AQ1008" t="s">
        <v>43707</v>
      </c>
      <c r="AR1008" t="s">
        <v>1</v>
      </c>
      <c r="AS1008" t="s">
        <v>43706</v>
      </c>
      <c r="AT1008" s="2">
        <v>5.34</v>
      </c>
      <c r="AU1008" s="1">
        <f t="shared" si="123"/>
        <v>2.0132805844949879</v>
      </c>
      <c r="AV1008" s="1">
        <f t="shared" si="124"/>
        <v>1.4957557626939464</v>
      </c>
      <c r="AW1008" s="1">
        <f t="shared" si="125"/>
        <v>0.97823094089290441</v>
      </c>
    </row>
    <row r="1009" spans="1:49" x14ac:dyDescent="0.2">
      <c r="A1009">
        <v>1007</v>
      </c>
      <c r="B1009" t="s">
        <v>43705</v>
      </c>
      <c r="C1009" t="s">
        <v>43704</v>
      </c>
      <c r="E1009">
        <v>26762251</v>
      </c>
      <c r="F1009" t="s">
        <v>43703</v>
      </c>
      <c r="G1009" t="s">
        <v>17</v>
      </c>
      <c r="H1009" t="s">
        <v>16</v>
      </c>
      <c r="I1009" t="s">
        <v>43702</v>
      </c>
      <c r="J1009" t="s">
        <v>43701</v>
      </c>
      <c r="K1009" t="s">
        <v>43700</v>
      </c>
      <c r="L1009" t="s">
        <v>43699</v>
      </c>
      <c r="M1009" t="s">
        <v>1980</v>
      </c>
      <c r="N1009">
        <v>7</v>
      </c>
      <c r="O1009" t="s">
        <v>43698</v>
      </c>
      <c r="P1009" t="s">
        <v>43697</v>
      </c>
      <c r="Q1009" t="s">
        <v>43696</v>
      </c>
      <c r="R1009" s="7">
        <v>42475</v>
      </c>
      <c r="S1009" s="8">
        <f t="shared" si="120"/>
        <v>2016</v>
      </c>
      <c r="T1009" s="8">
        <v>2016</v>
      </c>
      <c r="U1009" s="8">
        <f t="shared" si="121"/>
        <v>6</v>
      </c>
      <c r="V1009" s="7">
        <v>42475</v>
      </c>
      <c r="W1009" t="s">
        <v>43695</v>
      </c>
      <c r="X1009" s="2">
        <v>1.855</v>
      </c>
      <c r="Y1009" s="6">
        <f t="shared" si="126"/>
        <v>4.9518165558847867E-2</v>
      </c>
      <c r="AA1009">
        <v>219967</v>
      </c>
      <c r="AB1009">
        <v>16689</v>
      </c>
      <c r="AC1009">
        <v>10969861</v>
      </c>
      <c r="AD1009" t="s">
        <v>6</v>
      </c>
      <c r="AE1009">
        <v>524</v>
      </c>
      <c r="AF1009">
        <v>6</v>
      </c>
      <c r="AH1009" t="s">
        <v>43694</v>
      </c>
      <c r="AI1009" t="s">
        <v>43693</v>
      </c>
      <c r="AJ1009" t="s">
        <v>43692</v>
      </c>
      <c r="AK1009" t="s">
        <v>43691</v>
      </c>
      <c r="AL1009">
        <v>28</v>
      </c>
      <c r="AM1009" s="5">
        <f t="shared" si="122"/>
        <v>4.666666666666667</v>
      </c>
      <c r="AN1009" s="4">
        <f t="shared" si="127"/>
        <v>7.0680297866969584E-3</v>
      </c>
      <c r="AO1009" s="3"/>
      <c r="AP1009">
        <v>1</v>
      </c>
      <c r="AQ1009" t="s">
        <v>1810</v>
      </c>
      <c r="AR1009">
        <v>25640010</v>
      </c>
      <c r="AS1009" t="s">
        <v>1809</v>
      </c>
      <c r="AT1009" s="2">
        <v>3.2149999999999999</v>
      </c>
      <c r="AU1009" s="1">
        <f t="shared" si="123"/>
        <v>3.6783124827202593</v>
      </c>
      <c r="AV1009" s="1">
        <f t="shared" si="124"/>
        <v>2.8293097672772416</v>
      </c>
      <c r="AW1009" s="1">
        <f t="shared" si="125"/>
        <v>1.980307051834223</v>
      </c>
    </row>
    <row r="1010" spans="1:49" x14ac:dyDescent="0.2">
      <c r="A1010">
        <v>1008</v>
      </c>
      <c r="B1010" t="s">
        <v>43690</v>
      </c>
      <c r="C1010" t="s">
        <v>43689</v>
      </c>
      <c r="D1010" t="s">
        <v>43688</v>
      </c>
      <c r="F1010" t="s">
        <v>43687</v>
      </c>
      <c r="G1010" t="s">
        <v>17</v>
      </c>
      <c r="H1010" t="s">
        <v>16</v>
      </c>
      <c r="I1010" t="s">
        <v>43686</v>
      </c>
      <c r="J1010" t="s">
        <v>43685</v>
      </c>
      <c r="K1010" t="s">
        <v>43684</v>
      </c>
      <c r="L1010" t="s">
        <v>1092</v>
      </c>
      <c r="M1010" t="s">
        <v>528</v>
      </c>
      <c r="N1010">
        <v>5</v>
      </c>
      <c r="O1010" t="s">
        <v>43683</v>
      </c>
      <c r="P1010" t="s">
        <v>43682</v>
      </c>
      <c r="Q1010" t="s">
        <v>43681</v>
      </c>
      <c r="R1010" s="7">
        <v>42475</v>
      </c>
      <c r="S1010" s="8">
        <f t="shared" si="120"/>
        <v>2016</v>
      </c>
      <c r="T1010" s="8">
        <v>2016</v>
      </c>
      <c r="U1010" s="8">
        <f t="shared" si="121"/>
        <v>6</v>
      </c>
      <c r="V1010" s="7" t="s">
        <v>43680</v>
      </c>
      <c r="W1010" t="s">
        <v>26882</v>
      </c>
      <c r="X1010" s="2">
        <v>1.63</v>
      </c>
      <c r="Y1010" s="6">
        <f t="shared" si="126"/>
        <v>4.3511919062491654E-2</v>
      </c>
      <c r="AA1010">
        <v>2638223</v>
      </c>
      <c r="AB1010">
        <v>15063</v>
      </c>
      <c r="AD1010" t="s">
        <v>6</v>
      </c>
      <c r="AE1010">
        <v>140</v>
      </c>
      <c r="AH1010" t="s">
        <v>43679</v>
      </c>
      <c r="AI1010" t="s">
        <v>43678</v>
      </c>
      <c r="AJ1010" t="s">
        <v>43677</v>
      </c>
      <c r="AK1010" t="s">
        <v>43676</v>
      </c>
      <c r="AL1010">
        <v>33</v>
      </c>
      <c r="AM1010" s="5">
        <f t="shared" si="122"/>
        <v>5.5</v>
      </c>
      <c r="AN1010" s="4">
        <f t="shared" si="127"/>
        <v>8.330177962892843E-3</v>
      </c>
      <c r="AO1010" s="3"/>
      <c r="AP1010">
        <v>0</v>
      </c>
      <c r="AQ1010" t="s">
        <v>43675</v>
      </c>
      <c r="AR1010" t="s">
        <v>35096</v>
      </c>
      <c r="AS1010" t="s">
        <v>43674</v>
      </c>
      <c r="AT1010" s="2">
        <v>5.407</v>
      </c>
      <c r="AU1010" s="1">
        <f t="shared" si="123"/>
        <v>3.2957396732612012</v>
      </c>
      <c r="AV1010" s="1">
        <f t="shared" si="124"/>
        <v>2.5921048512692249</v>
      </c>
      <c r="AW1010" s="1">
        <f t="shared" si="125"/>
        <v>1.8884700292772485</v>
      </c>
    </row>
    <row r="1011" spans="1:49" x14ac:dyDescent="0.2">
      <c r="A1011">
        <v>1009</v>
      </c>
      <c r="B1011" t="s">
        <v>43673</v>
      </c>
      <c r="C1011" t="s">
        <v>43672</v>
      </c>
      <c r="F1011" t="s">
        <v>43671</v>
      </c>
      <c r="G1011" t="s">
        <v>17</v>
      </c>
      <c r="H1011" t="s">
        <v>16</v>
      </c>
      <c r="I1011" t="s">
        <v>43670</v>
      </c>
      <c r="J1011" t="s">
        <v>43669</v>
      </c>
      <c r="K1011" t="s">
        <v>43668</v>
      </c>
      <c r="L1011" t="s">
        <v>43667</v>
      </c>
      <c r="M1011" t="s">
        <v>43666</v>
      </c>
      <c r="N1011">
        <v>10</v>
      </c>
      <c r="O1011" t="s">
        <v>43665</v>
      </c>
      <c r="P1011" t="s">
        <v>43664</v>
      </c>
      <c r="Q1011" t="s">
        <v>43663</v>
      </c>
      <c r="R1011" s="7">
        <v>42474</v>
      </c>
      <c r="S1011" s="8">
        <f t="shared" si="120"/>
        <v>2016</v>
      </c>
      <c r="T1011" s="8">
        <v>2016</v>
      </c>
      <c r="U1011" s="8">
        <f t="shared" si="121"/>
        <v>6</v>
      </c>
      <c r="V1011" s="7">
        <v>42474</v>
      </c>
      <c r="W1011" t="s">
        <v>26589</v>
      </c>
      <c r="X1011" s="2">
        <v>0.74099999999999999</v>
      </c>
      <c r="Y1011" s="6">
        <f t="shared" si="126"/>
        <v>1.9780571794666454E-2</v>
      </c>
      <c r="AB1011">
        <v>4900152808</v>
      </c>
      <c r="AC1011">
        <v>17480221</v>
      </c>
      <c r="AD1011" t="s">
        <v>6</v>
      </c>
      <c r="AE1011">
        <v>11</v>
      </c>
      <c r="AF1011">
        <v>4</v>
      </c>
      <c r="AG1011" t="s">
        <v>43662</v>
      </c>
      <c r="AI1011" t="s">
        <v>43661</v>
      </c>
      <c r="AJ1011" t="s">
        <v>43660</v>
      </c>
      <c r="AK1011" t="s">
        <v>43659</v>
      </c>
      <c r="AL1011">
        <v>1</v>
      </c>
      <c r="AM1011" s="5">
        <f t="shared" si="122"/>
        <v>0.16666666666666666</v>
      </c>
      <c r="AN1011" s="4">
        <f t="shared" si="127"/>
        <v>2.5242963523917705E-4</v>
      </c>
      <c r="AO1011" s="3"/>
      <c r="AP1011">
        <v>0</v>
      </c>
      <c r="AR1011" t="s">
        <v>43658</v>
      </c>
      <c r="AS1011" t="s">
        <v>43657</v>
      </c>
      <c r="AT1011" s="2">
        <v>1.415</v>
      </c>
      <c r="AU1011" s="1">
        <f t="shared" si="123"/>
        <v>1.3922129146838269</v>
      </c>
      <c r="AV1011" s="1">
        <f t="shared" si="124"/>
        <v>1.0016500714952814</v>
      </c>
      <c r="AW1011" s="1">
        <f t="shared" si="125"/>
        <v>0.61108722830673601</v>
      </c>
    </row>
    <row r="1012" spans="1:49" x14ac:dyDescent="0.2">
      <c r="A1012">
        <v>1010</v>
      </c>
      <c r="B1012" t="s">
        <v>43656</v>
      </c>
      <c r="C1012" t="s">
        <v>43655</v>
      </c>
      <c r="F1012" t="s">
        <v>43654</v>
      </c>
      <c r="G1012" t="s">
        <v>17</v>
      </c>
      <c r="H1012" t="s">
        <v>16</v>
      </c>
      <c r="I1012" t="s">
        <v>30276</v>
      </c>
      <c r="J1012" t="s">
        <v>43653</v>
      </c>
      <c r="K1012" t="s">
        <v>43652</v>
      </c>
      <c r="L1012" t="s">
        <v>21918</v>
      </c>
      <c r="M1012" t="s">
        <v>230</v>
      </c>
      <c r="N1012">
        <v>3</v>
      </c>
      <c r="O1012" t="s">
        <v>43651</v>
      </c>
      <c r="P1012" t="s">
        <v>43650</v>
      </c>
      <c r="Q1012" t="s">
        <v>43649</v>
      </c>
      <c r="R1012" s="7">
        <v>42474</v>
      </c>
      <c r="S1012" s="8">
        <f t="shared" si="120"/>
        <v>2016</v>
      </c>
      <c r="T1012" s="8">
        <v>2016</v>
      </c>
      <c r="U1012" s="8">
        <f t="shared" si="121"/>
        <v>6</v>
      </c>
      <c r="V1012" s="7">
        <v>42474</v>
      </c>
      <c r="W1012" t="s">
        <v>25394</v>
      </c>
      <c r="X1012" s="2">
        <v>0.375</v>
      </c>
      <c r="Y1012" s="6">
        <f t="shared" si="126"/>
        <v>1.0010410827260351E-2</v>
      </c>
      <c r="AA1012">
        <v>135194</v>
      </c>
      <c r="AB1012">
        <v>24918</v>
      </c>
      <c r="AD1012" t="s">
        <v>6</v>
      </c>
      <c r="AE1012">
        <v>52</v>
      </c>
      <c r="AF1012">
        <v>8</v>
      </c>
      <c r="AH1012" t="s">
        <v>43648</v>
      </c>
      <c r="AI1012" t="s">
        <v>43647</v>
      </c>
      <c r="AK1012" t="s">
        <v>43646</v>
      </c>
      <c r="AL1012">
        <v>17</v>
      </c>
      <c r="AM1012" s="5">
        <f t="shared" si="122"/>
        <v>2.8333333333333335</v>
      </c>
      <c r="AN1012" s="4">
        <f t="shared" si="127"/>
        <v>4.2913037990660102E-3</v>
      </c>
      <c r="AO1012" s="3"/>
      <c r="AP1012">
        <v>0</v>
      </c>
      <c r="AR1012" t="s">
        <v>1</v>
      </c>
      <c r="AT1012" s="2">
        <v>1.3140000000000001</v>
      </c>
      <c r="AU1012" s="1">
        <f t="shared" si="123"/>
        <v>0.82946787188020488</v>
      </c>
      <c r="AV1012" s="1">
        <f t="shared" si="124"/>
        <v>0.71508573131631814</v>
      </c>
      <c r="AW1012" s="1">
        <f t="shared" si="125"/>
        <v>0.60070359075243118</v>
      </c>
    </row>
    <row r="1013" spans="1:49" x14ac:dyDescent="0.2">
      <c r="A1013">
        <v>1011</v>
      </c>
      <c r="B1013" t="s">
        <v>43645</v>
      </c>
      <c r="C1013" t="s">
        <v>43644</v>
      </c>
      <c r="F1013" t="s">
        <v>43643</v>
      </c>
      <c r="G1013" t="s">
        <v>17</v>
      </c>
      <c r="H1013" t="s">
        <v>16</v>
      </c>
      <c r="I1013" t="s">
        <v>43642</v>
      </c>
      <c r="J1013">
        <v>60003977</v>
      </c>
      <c r="K1013" t="s">
        <v>1659</v>
      </c>
      <c r="L1013" t="s">
        <v>691</v>
      </c>
      <c r="M1013" t="s">
        <v>340</v>
      </c>
      <c r="N1013">
        <v>3</v>
      </c>
      <c r="O1013" t="s">
        <v>43641</v>
      </c>
      <c r="P1013" t="s">
        <v>43640</v>
      </c>
      <c r="Q1013" t="s">
        <v>39997</v>
      </c>
      <c r="R1013" s="7">
        <v>42474</v>
      </c>
      <c r="S1013" s="8">
        <f t="shared" si="120"/>
        <v>2016</v>
      </c>
      <c r="T1013" s="8">
        <v>2016</v>
      </c>
      <c r="U1013" s="8">
        <f t="shared" si="121"/>
        <v>6</v>
      </c>
      <c r="V1013" s="7">
        <v>42474</v>
      </c>
      <c r="W1013" t="s">
        <v>25394</v>
      </c>
      <c r="X1013" s="2">
        <v>0.375</v>
      </c>
      <c r="Y1013" s="6">
        <f t="shared" si="126"/>
        <v>1.0010410827260351E-2</v>
      </c>
      <c r="AA1013">
        <v>135194</v>
      </c>
      <c r="AB1013">
        <v>24918</v>
      </c>
      <c r="AD1013" t="s">
        <v>6</v>
      </c>
      <c r="AE1013">
        <v>52</v>
      </c>
      <c r="AF1013">
        <v>8</v>
      </c>
      <c r="AH1013" t="s">
        <v>43639</v>
      </c>
      <c r="AI1013" t="s">
        <v>43638</v>
      </c>
      <c r="AK1013" t="s">
        <v>43637</v>
      </c>
      <c r="AL1013">
        <v>34</v>
      </c>
      <c r="AM1013" s="5">
        <f t="shared" si="122"/>
        <v>5.666666666666667</v>
      </c>
      <c r="AN1013" s="4">
        <f t="shared" si="127"/>
        <v>8.5826075981320204E-3</v>
      </c>
      <c r="AO1013" s="3"/>
      <c r="AP1013">
        <v>0</v>
      </c>
      <c r="AR1013" t="s">
        <v>1</v>
      </c>
      <c r="AT1013" s="2">
        <v>1.3140000000000001</v>
      </c>
      <c r="AU1013" s="1">
        <f t="shared" si="123"/>
        <v>0.95820698585218511</v>
      </c>
      <c r="AV1013" s="1">
        <f t="shared" si="124"/>
        <v>0.92965092126961846</v>
      </c>
      <c r="AW1013" s="1">
        <f t="shared" si="125"/>
        <v>0.90109485668705191</v>
      </c>
    </row>
    <row r="1014" spans="1:49" x14ac:dyDescent="0.2">
      <c r="A1014">
        <v>1012</v>
      </c>
      <c r="B1014" t="s">
        <v>43636</v>
      </c>
      <c r="C1014" t="s">
        <v>43635</v>
      </c>
      <c r="F1014" t="s">
        <v>43634</v>
      </c>
      <c r="G1014" t="s">
        <v>17</v>
      </c>
      <c r="H1014" t="s">
        <v>16</v>
      </c>
      <c r="I1014" t="s">
        <v>43633</v>
      </c>
      <c r="J1014">
        <v>126427541</v>
      </c>
      <c r="K1014" t="s">
        <v>43632</v>
      </c>
      <c r="L1014" t="s">
        <v>3250</v>
      </c>
      <c r="M1014" t="s">
        <v>135</v>
      </c>
      <c r="N1014">
        <v>2</v>
      </c>
      <c r="O1014" t="s">
        <v>43631</v>
      </c>
      <c r="P1014" t="s">
        <v>43630</v>
      </c>
      <c r="Q1014" t="s">
        <v>43629</v>
      </c>
      <c r="R1014" s="7">
        <v>42474</v>
      </c>
      <c r="S1014" s="8">
        <f t="shared" si="120"/>
        <v>2016</v>
      </c>
      <c r="T1014" s="8">
        <v>2016</v>
      </c>
      <c r="U1014" s="8">
        <f t="shared" si="121"/>
        <v>6</v>
      </c>
      <c r="V1014" s="7">
        <v>42474</v>
      </c>
      <c r="W1014" t="s">
        <v>25394</v>
      </c>
      <c r="X1014" s="2">
        <v>0.375</v>
      </c>
      <c r="Y1014" s="6">
        <f t="shared" si="126"/>
        <v>1.0010410827260351E-2</v>
      </c>
      <c r="AA1014">
        <v>135194</v>
      </c>
      <c r="AB1014">
        <v>24918</v>
      </c>
      <c r="AD1014" t="s">
        <v>6</v>
      </c>
      <c r="AE1014">
        <v>52</v>
      </c>
      <c r="AF1014">
        <v>8</v>
      </c>
      <c r="AH1014" t="s">
        <v>43628</v>
      </c>
      <c r="AI1014" t="s">
        <v>43627</v>
      </c>
      <c r="AK1014" t="s">
        <v>43626</v>
      </c>
      <c r="AL1014">
        <v>9</v>
      </c>
      <c r="AM1014" s="5">
        <f t="shared" si="122"/>
        <v>1.5</v>
      </c>
      <c r="AN1014" s="4">
        <f t="shared" si="127"/>
        <v>2.2718667171525938E-3</v>
      </c>
      <c r="AO1014" s="3"/>
      <c r="AP1014">
        <v>0</v>
      </c>
      <c r="AR1014" t="s">
        <v>1</v>
      </c>
      <c r="AT1014" s="2">
        <v>1.3140000000000001</v>
      </c>
      <c r="AU1014" s="1">
        <f t="shared" si="123"/>
        <v>0.76888475942280243</v>
      </c>
      <c r="AV1014" s="1">
        <f t="shared" si="124"/>
        <v>0.61411387722064725</v>
      </c>
      <c r="AW1014" s="1">
        <f t="shared" si="125"/>
        <v>0.45934299501849207</v>
      </c>
    </row>
    <row r="1015" spans="1:49" x14ac:dyDescent="0.2">
      <c r="A1015">
        <v>1013</v>
      </c>
      <c r="B1015" t="s">
        <v>43625</v>
      </c>
      <c r="C1015" t="s">
        <v>43624</v>
      </c>
      <c r="F1015" t="s">
        <v>43623</v>
      </c>
      <c r="G1015" t="s">
        <v>17</v>
      </c>
      <c r="H1015" t="s">
        <v>16</v>
      </c>
      <c r="I1015" t="s">
        <v>43622</v>
      </c>
      <c r="J1015">
        <v>60013919</v>
      </c>
      <c r="K1015" t="s">
        <v>9145</v>
      </c>
      <c r="L1015" t="s">
        <v>9144</v>
      </c>
      <c r="M1015" t="s">
        <v>135</v>
      </c>
      <c r="N1015">
        <v>2</v>
      </c>
      <c r="O1015" t="s">
        <v>43621</v>
      </c>
      <c r="P1015" t="s">
        <v>43620</v>
      </c>
      <c r="Q1015" t="s">
        <v>9141</v>
      </c>
      <c r="R1015" s="7">
        <v>42474</v>
      </c>
      <c r="S1015" s="8">
        <f t="shared" si="120"/>
        <v>2016</v>
      </c>
      <c r="T1015" s="8">
        <v>2016</v>
      </c>
      <c r="U1015" s="8">
        <f t="shared" si="121"/>
        <v>6</v>
      </c>
      <c r="V1015" s="7">
        <v>42474</v>
      </c>
      <c r="W1015" t="s">
        <v>25394</v>
      </c>
      <c r="X1015" s="2">
        <v>0.375</v>
      </c>
      <c r="Y1015" s="6">
        <f t="shared" si="126"/>
        <v>1.0010410827260351E-2</v>
      </c>
      <c r="AA1015">
        <v>135194</v>
      </c>
      <c r="AB1015">
        <v>24918</v>
      </c>
      <c r="AD1015" t="s">
        <v>6</v>
      </c>
      <c r="AE1015">
        <v>52</v>
      </c>
      <c r="AF1015">
        <v>8</v>
      </c>
      <c r="AH1015" t="s">
        <v>43619</v>
      </c>
      <c r="AI1015" t="s">
        <v>43618</v>
      </c>
      <c r="AK1015" t="s">
        <v>43617</v>
      </c>
      <c r="AL1015">
        <v>15</v>
      </c>
      <c r="AM1015" s="5">
        <f t="shared" si="122"/>
        <v>2.5</v>
      </c>
      <c r="AN1015" s="4">
        <f t="shared" si="127"/>
        <v>3.7864445285876562E-3</v>
      </c>
      <c r="AO1015" s="3"/>
      <c r="AP1015">
        <v>0</v>
      </c>
      <c r="AR1015" t="s">
        <v>1</v>
      </c>
      <c r="AT1015" s="2">
        <v>1.3140000000000001</v>
      </c>
      <c r="AU1015" s="1">
        <f t="shared" si="123"/>
        <v>0.81432209376585429</v>
      </c>
      <c r="AV1015" s="1">
        <f t="shared" si="124"/>
        <v>0.68984276779240039</v>
      </c>
      <c r="AW1015" s="1">
        <f t="shared" si="125"/>
        <v>0.56536344181894638</v>
      </c>
    </row>
    <row r="1016" spans="1:49" x14ac:dyDescent="0.2">
      <c r="A1016">
        <v>1014</v>
      </c>
      <c r="B1016" t="s">
        <v>43616</v>
      </c>
      <c r="C1016" t="s">
        <v>43615</v>
      </c>
      <c r="F1016" t="s">
        <v>43614</v>
      </c>
      <c r="G1016" t="s">
        <v>17</v>
      </c>
      <c r="H1016" t="s">
        <v>16</v>
      </c>
      <c r="I1016" t="s">
        <v>25341</v>
      </c>
      <c r="J1016" t="s">
        <v>43613</v>
      </c>
      <c r="K1016" t="s">
        <v>43612</v>
      </c>
      <c r="L1016" t="s">
        <v>43611</v>
      </c>
      <c r="M1016" t="s">
        <v>43610</v>
      </c>
      <c r="N1016">
        <v>5</v>
      </c>
      <c r="O1016" t="s">
        <v>43609</v>
      </c>
      <c r="P1016" t="s">
        <v>43608</v>
      </c>
      <c r="Q1016" t="s">
        <v>43607</v>
      </c>
      <c r="R1016" s="7">
        <v>42474</v>
      </c>
      <c r="S1016" s="8">
        <f t="shared" si="120"/>
        <v>2016</v>
      </c>
      <c r="T1016" s="8">
        <v>2016</v>
      </c>
      <c r="U1016" s="8">
        <f t="shared" si="121"/>
        <v>6</v>
      </c>
      <c r="V1016" s="7">
        <v>42474</v>
      </c>
      <c r="W1016" t="s">
        <v>25394</v>
      </c>
      <c r="X1016" s="2">
        <v>0.375</v>
      </c>
      <c r="Y1016" s="6">
        <f t="shared" si="126"/>
        <v>1.0010410827260351E-2</v>
      </c>
      <c r="AA1016">
        <v>135194</v>
      </c>
      <c r="AB1016">
        <v>24918</v>
      </c>
      <c r="AD1016" t="s">
        <v>6</v>
      </c>
      <c r="AE1016">
        <v>52</v>
      </c>
      <c r="AF1016">
        <v>8</v>
      </c>
      <c r="AH1016" t="s">
        <v>43606</v>
      </c>
      <c r="AI1016" t="s">
        <v>43605</v>
      </c>
      <c r="AK1016" t="s">
        <v>43604</v>
      </c>
      <c r="AL1016">
        <v>19</v>
      </c>
      <c r="AM1016" s="5">
        <f t="shared" si="122"/>
        <v>3.1666666666666665</v>
      </c>
      <c r="AN1016" s="4">
        <f t="shared" si="127"/>
        <v>4.7961630695443642E-3</v>
      </c>
      <c r="AO1016" s="3"/>
      <c r="AP1016">
        <v>0</v>
      </c>
      <c r="AQ1016" t="s">
        <v>700</v>
      </c>
      <c r="AR1016" t="s">
        <v>43603</v>
      </c>
      <c r="AS1016" t="s">
        <v>698</v>
      </c>
      <c r="AT1016" s="2">
        <v>1.3140000000000001</v>
      </c>
      <c r="AU1016" s="1">
        <f t="shared" si="123"/>
        <v>0.84461364999455557</v>
      </c>
      <c r="AV1016" s="1">
        <f t="shared" si="124"/>
        <v>0.74032869484023578</v>
      </c>
      <c r="AW1016" s="1">
        <f t="shared" si="125"/>
        <v>0.63604373968591599</v>
      </c>
    </row>
    <row r="1017" spans="1:49" x14ac:dyDescent="0.2">
      <c r="A1017">
        <v>1015</v>
      </c>
      <c r="B1017" t="s">
        <v>43602</v>
      </c>
      <c r="C1017" t="s">
        <v>43601</v>
      </c>
      <c r="F1017" t="s">
        <v>43600</v>
      </c>
      <c r="G1017" t="s">
        <v>17</v>
      </c>
      <c r="H1017" t="s">
        <v>16</v>
      </c>
      <c r="I1017" t="s">
        <v>43599</v>
      </c>
      <c r="J1017">
        <v>60090656</v>
      </c>
      <c r="K1017" t="s">
        <v>2593</v>
      </c>
      <c r="L1017" t="s">
        <v>2601</v>
      </c>
      <c r="M1017" t="s">
        <v>847</v>
      </c>
      <c r="N1017">
        <v>2</v>
      </c>
      <c r="O1017" t="s">
        <v>43598</v>
      </c>
      <c r="P1017" t="s">
        <v>43597</v>
      </c>
      <c r="Q1017" t="s">
        <v>2598</v>
      </c>
      <c r="R1017" s="7">
        <v>42474</v>
      </c>
      <c r="S1017" s="8">
        <f t="shared" si="120"/>
        <v>2016</v>
      </c>
      <c r="T1017" s="8">
        <v>2016</v>
      </c>
      <c r="U1017" s="8">
        <f t="shared" si="121"/>
        <v>6</v>
      </c>
      <c r="V1017" s="7">
        <v>42474</v>
      </c>
      <c r="W1017" t="s">
        <v>25394</v>
      </c>
      <c r="X1017" s="2">
        <v>0.375</v>
      </c>
      <c r="Y1017" s="6">
        <f t="shared" si="126"/>
        <v>1.0010410827260351E-2</v>
      </c>
      <c r="AA1017">
        <v>135194</v>
      </c>
      <c r="AB1017">
        <v>24918</v>
      </c>
      <c r="AD1017" t="s">
        <v>6</v>
      </c>
      <c r="AE1017">
        <v>52</v>
      </c>
      <c r="AF1017">
        <v>8</v>
      </c>
      <c r="AH1017" t="s">
        <v>43596</v>
      </c>
      <c r="AI1017" t="s">
        <v>43595</v>
      </c>
      <c r="AK1017" t="s">
        <v>43594</v>
      </c>
      <c r="AL1017">
        <v>1</v>
      </c>
      <c r="AM1017" s="5">
        <f t="shared" si="122"/>
        <v>0.16666666666666666</v>
      </c>
      <c r="AN1017" s="4">
        <f t="shared" si="127"/>
        <v>2.5242963523917705E-4</v>
      </c>
      <c r="AO1017" s="3"/>
      <c r="AP1017">
        <v>0</v>
      </c>
      <c r="AR1017" t="s">
        <v>1</v>
      </c>
      <c r="AT1017" s="2">
        <v>1.3140000000000001</v>
      </c>
      <c r="AU1017" s="1">
        <f t="shared" si="123"/>
        <v>0.70830164696539988</v>
      </c>
      <c r="AV1017" s="1">
        <f t="shared" si="124"/>
        <v>0.51314202312497648</v>
      </c>
      <c r="AW1017" s="1">
        <f t="shared" si="125"/>
        <v>0.31798239928455291</v>
      </c>
    </row>
    <row r="1018" spans="1:49" x14ac:dyDescent="0.2">
      <c r="A1018">
        <v>1016</v>
      </c>
      <c r="B1018" t="s">
        <v>43593</v>
      </c>
      <c r="C1018" t="s">
        <v>43592</v>
      </c>
      <c r="F1018" t="s">
        <v>43591</v>
      </c>
      <c r="G1018" t="s">
        <v>17</v>
      </c>
      <c r="H1018" t="s">
        <v>16</v>
      </c>
      <c r="I1018" t="s">
        <v>5987</v>
      </c>
      <c r="J1018">
        <v>60028190</v>
      </c>
      <c r="K1018" t="s">
        <v>43590</v>
      </c>
      <c r="L1018" t="s">
        <v>21351</v>
      </c>
      <c r="M1018" t="s">
        <v>2229</v>
      </c>
      <c r="N1018">
        <v>1</v>
      </c>
      <c r="O1018" t="s">
        <v>43589</v>
      </c>
      <c r="P1018">
        <v>35202627700</v>
      </c>
      <c r="Q1018">
        <v>60028190</v>
      </c>
      <c r="R1018" s="7">
        <v>42474</v>
      </c>
      <c r="S1018" s="8">
        <f t="shared" si="120"/>
        <v>2016</v>
      </c>
      <c r="T1018" s="8">
        <v>2016</v>
      </c>
      <c r="U1018" s="8">
        <f t="shared" si="121"/>
        <v>6</v>
      </c>
      <c r="V1018" s="7">
        <v>42474</v>
      </c>
      <c r="W1018" t="s">
        <v>25394</v>
      </c>
      <c r="X1018" s="2">
        <v>0.375</v>
      </c>
      <c r="Y1018" s="6">
        <f t="shared" si="126"/>
        <v>1.0010410827260351E-2</v>
      </c>
      <c r="AA1018">
        <v>135194</v>
      </c>
      <c r="AB1018">
        <v>24918</v>
      </c>
      <c r="AD1018" t="s">
        <v>6</v>
      </c>
      <c r="AE1018">
        <v>52</v>
      </c>
      <c r="AF1018">
        <v>8</v>
      </c>
      <c r="AH1018" t="s">
        <v>43588</v>
      </c>
      <c r="AI1018" t="s">
        <v>43587</v>
      </c>
      <c r="AK1018" t="s">
        <v>43586</v>
      </c>
      <c r="AL1018">
        <v>11</v>
      </c>
      <c r="AM1018" s="5">
        <f t="shared" si="122"/>
        <v>1.8333333333333333</v>
      </c>
      <c r="AN1018" s="4">
        <f t="shared" si="127"/>
        <v>2.7767259876309478E-3</v>
      </c>
      <c r="AO1018" s="3"/>
      <c r="AP1018">
        <v>0</v>
      </c>
      <c r="AR1018" t="s">
        <v>1</v>
      </c>
      <c r="AT1018" s="2">
        <v>1.3140000000000001</v>
      </c>
      <c r="AU1018" s="1">
        <f t="shared" si="123"/>
        <v>0.78403053753715291</v>
      </c>
      <c r="AV1018" s="1">
        <f t="shared" si="124"/>
        <v>0.639356840744565</v>
      </c>
      <c r="AW1018" s="1">
        <f t="shared" si="125"/>
        <v>0.49468314395197682</v>
      </c>
    </row>
    <row r="1019" spans="1:49" x14ac:dyDescent="0.2">
      <c r="A1019">
        <v>1017</v>
      </c>
      <c r="B1019" t="s">
        <v>43585</v>
      </c>
      <c r="C1019" t="s">
        <v>43584</v>
      </c>
      <c r="F1019" t="s">
        <v>43583</v>
      </c>
      <c r="G1019" t="s">
        <v>17</v>
      </c>
      <c r="H1019" t="s">
        <v>16</v>
      </c>
      <c r="I1019" t="s">
        <v>1624</v>
      </c>
      <c r="J1019">
        <v>60005710</v>
      </c>
      <c r="K1019" t="s">
        <v>1623</v>
      </c>
      <c r="L1019" t="s">
        <v>284</v>
      </c>
      <c r="M1019" t="s">
        <v>283</v>
      </c>
      <c r="N1019">
        <v>2</v>
      </c>
      <c r="O1019" t="s">
        <v>1622</v>
      </c>
      <c r="P1019" t="s">
        <v>1621</v>
      </c>
      <c r="Q1019" t="s">
        <v>1620</v>
      </c>
      <c r="R1019" s="7">
        <v>42474</v>
      </c>
      <c r="S1019" s="8">
        <f t="shared" ref="S1019:S1082" si="128">YEAR(R1019)</f>
        <v>2016</v>
      </c>
      <c r="T1019" s="8">
        <v>2016</v>
      </c>
      <c r="U1019" s="8">
        <f t="shared" ref="U1019:U1082" si="129">2022-T1019</f>
        <v>6</v>
      </c>
      <c r="V1019" s="7">
        <v>42474</v>
      </c>
      <c r="W1019" t="s">
        <v>25394</v>
      </c>
      <c r="X1019" s="2">
        <v>0.375</v>
      </c>
      <c r="Y1019" s="6">
        <f t="shared" si="126"/>
        <v>1.0010410827260351E-2</v>
      </c>
      <c r="AA1019">
        <v>135194</v>
      </c>
      <c r="AB1019">
        <v>24918</v>
      </c>
      <c r="AD1019" t="s">
        <v>6</v>
      </c>
      <c r="AE1019">
        <v>52</v>
      </c>
      <c r="AF1019">
        <v>8</v>
      </c>
      <c r="AH1019" t="s">
        <v>43582</v>
      </c>
      <c r="AI1019" t="s">
        <v>43581</v>
      </c>
      <c r="AK1019" t="s">
        <v>43580</v>
      </c>
      <c r="AL1019">
        <v>14</v>
      </c>
      <c r="AM1019" s="5">
        <f t="shared" ref="AM1019:AM1082" si="130">AL1019/U1019</f>
        <v>2.3333333333333335</v>
      </c>
      <c r="AN1019" s="4">
        <f t="shared" si="127"/>
        <v>3.5340148933484792E-3</v>
      </c>
      <c r="AO1019" s="3"/>
      <c r="AP1019">
        <v>0</v>
      </c>
      <c r="AR1019" t="s">
        <v>1</v>
      </c>
      <c r="AT1019" s="2">
        <v>1.3140000000000001</v>
      </c>
      <c r="AU1019" s="1">
        <f t="shared" ref="AU1019:AU1082" si="131">(Y1019*0.7+AN1019*0.3)*100</f>
        <v>0.80674920470867906</v>
      </c>
      <c r="AV1019" s="1">
        <f t="shared" ref="AV1019:AV1082" si="132">(Y1019*0.5+AN1019*0.5)*100</f>
        <v>0.67722128603044152</v>
      </c>
      <c r="AW1019" s="1">
        <f t="shared" ref="AW1019:AW1082" si="133">(Y1019*0.3+AN1019*0.7)*100</f>
        <v>0.54769336735220397</v>
      </c>
    </row>
    <row r="1020" spans="1:49" x14ac:dyDescent="0.2">
      <c r="A1020">
        <v>1018</v>
      </c>
      <c r="B1020" t="s">
        <v>43579</v>
      </c>
      <c r="C1020" t="s">
        <v>43578</v>
      </c>
      <c r="F1020" t="s">
        <v>43577</v>
      </c>
      <c r="G1020" t="s">
        <v>17</v>
      </c>
      <c r="H1020" t="s">
        <v>16</v>
      </c>
      <c r="I1020" t="s">
        <v>43576</v>
      </c>
      <c r="J1020">
        <v>60104350</v>
      </c>
      <c r="K1020" t="s">
        <v>43575</v>
      </c>
      <c r="L1020" t="s">
        <v>11473</v>
      </c>
      <c r="M1020" t="s">
        <v>135</v>
      </c>
      <c r="N1020">
        <v>2</v>
      </c>
      <c r="O1020" t="s">
        <v>43574</v>
      </c>
      <c r="P1020" t="s">
        <v>43573</v>
      </c>
      <c r="Q1020" t="s">
        <v>43572</v>
      </c>
      <c r="R1020" s="7">
        <v>42474</v>
      </c>
      <c r="S1020" s="8">
        <f t="shared" si="128"/>
        <v>2016</v>
      </c>
      <c r="T1020" s="8">
        <v>2016</v>
      </c>
      <c r="U1020" s="8">
        <f t="shared" si="129"/>
        <v>6</v>
      </c>
      <c r="V1020" s="7">
        <v>42474</v>
      </c>
      <c r="W1020" t="s">
        <v>25234</v>
      </c>
      <c r="X1020" s="2">
        <v>0.35499999999999998</v>
      </c>
      <c r="Y1020" s="6">
        <f t="shared" si="126"/>
        <v>9.4765222498064648E-3</v>
      </c>
      <c r="AA1020">
        <v>17518628</v>
      </c>
      <c r="AB1020">
        <v>5300152202</v>
      </c>
      <c r="AD1020" t="s">
        <v>6</v>
      </c>
      <c r="AE1020">
        <v>10</v>
      </c>
      <c r="AF1020">
        <v>6</v>
      </c>
      <c r="AH1020" t="s">
        <v>43571</v>
      </c>
      <c r="AI1020" t="s">
        <v>43570</v>
      </c>
      <c r="AK1020" t="s">
        <v>43569</v>
      </c>
      <c r="AL1020">
        <v>4</v>
      </c>
      <c r="AM1020" s="5">
        <f t="shared" si="130"/>
        <v>0.66666666666666663</v>
      </c>
      <c r="AN1020" s="4">
        <f t="shared" si="127"/>
        <v>1.0097185409567082E-3</v>
      </c>
      <c r="AO1020" s="3"/>
      <c r="AP1020">
        <v>0</v>
      </c>
      <c r="AQ1020" t="s">
        <v>10427</v>
      </c>
      <c r="AR1020" t="s">
        <v>43568</v>
      </c>
      <c r="AS1020" t="s">
        <v>10426</v>
      </c>
      <c r="AT1020" s="2">
        <v>1.542</v>
      </c>
      <c r="AU1020" s="1">
        <f t="shared" si="131"/>
        <v>0.69364811371515367</v>
      </c>
      <c r="AV1020" s="1">
        <f t="shared" si="132"/>
        <v>0.52431203953815864</v>
      </c>
      <c r="AW1020" s="1">
        <f t="shared" si="133"/>
        <v>0.35497596536116349</v>
      </c>
    </row>
    <row r="1021" spans="1:49" x14ac:dyDescent="0.2">
      <c r="A1021">
        <v>1019</v>
      </c>
      <c r="B1021" t="s">
        <v>43567</v>
      </c>
      <c r="C1021" t="s">
        <v>43566</v>
      </c>
      <c r="F1021" t="s">
        <v>43565</v>
      </c>
      <c r="G1021" t="s">
        <v>17</v>
      </c>
      <c r="H1021" t="s">
        <v>16</v>
      </c>
      <c r="I1021" t="s">
        <v>43564</v>
      </c>
      <c r="J1021" t="s">
        <v>43563</v>
      </c>
      <c r="K1021" t="s">
        <v>43562</v>
      </c>
      <c r="L1021" t="s">
        <v>43561</v>
      </c>
      <c r="M1021" t="s">
        <v>230</v>
      </c>
      <c r="N1021">
        <v>4</v>
      </c>
      <c r="O1021" t="s">
        <v>43560</v>
      </c>
      <c r="P1021" t="s">
        <v>43559</v>
      </c>
      <c r="Q1021" t="s">
        <v>43558</v>
      </c>
      <c r="R1021" s="7">
        <v>42474</v>
      </c>
      <c r="S1021" s="8">
        <f t="shared" si="128"/>
        <v>2016</v>
      </c>
      <c r="T1021" s="8">
        <v>2016</v>
      </c>
      <c r="U1021" s="8">
        <f t="shared" si="129"/>
        <v>6</v>
      </c>
      <c r="V1021" s="7">
        <v>42474</v>
      </c>
      <c r="W1021" t="s">
        <v>25234</v>
      </c>
      <c r="X1021" s="2">
        <v>0.35499999999999998</v>
      </c>
      <c r="Y1021" s="6">
        <f t="shared" si="126"/>
        <v>9.4765222498064648E-3</v>
      </c>
      <c r="AA1021">
        <v>17518628</v>
      </c>
      <c r="AB1021">
        <v>5300152202</v>
      </c>
      <c r="AD1021" t="s">
        <v>6</v>
      </c>
      <c r="AE1021">
        <v>10</v>
      </c>
      <c r="AF1021">
        <v>6</v>
      </c>
      <c r="AH1021" t="s">
        <v>42949</v>
      </c>
      <c r="AI1021" t="s">
        <v>43557</v>
      </c>
      <c r="AK1021" t="s">
        <v>43556</v>
      </c>
      <c r="AL1021">
        <v>15</v>
      </c>
      <c r="AM1021" s="5">
        <f t="shared" si="130"/>
        <v>2.5</v>
      </c>
      <c r="AN1021" s="4">
        <f t="shared" si="127"/>
        <v>3.7864445285876562E-3</v>
      </c>
      <c r="AO1021" s="3"/>
      <c r="AP1021">
        <v>0</v>
      </c>
      <c r="AQ1021" t="s">
        <v>222</v>
      </c>
      <c r="AR1021" t="s">
        <v>43555</v>
      </c>
      <c r="AS1021" t="s">
        <v>221</v>
      </c>
      <c r="AT1021" s="2">
        <v>1.542</v>
      </c>
      <c r="AU1021" s="1">
        <f t="shared" si="131"/>
        <v>0.77694989334408215</v>
      </c>
      <c r="AV1021" s="1">
        <f t="shared" si="132"/>
        <v>0.66314833891970604</v>
      </c>
      <c r="AW1021" s="1">
        <f t="shared" si="133"/>
        <v>0.54934678449532981</v>
      </c>
    </row>
    <row r="1022" spans="1:49" x14ac:dyDescent="0.2">
      <c r="A1022">
        <v>1020</v>
      </c>
      <c r="B1022" t="s">
        <v>43554</v>
      </c>
      <c r="C1022" t="s">
        <v>43553</v>
      </c>
      <c r="F1022" t="s">
        <v>43552</v>
      </c>
      <c r="G1022" t="s">
        <v>17</v>
      </c>
      <c r="H1022" t="s">
        <v>16</v>
      </c>
      <c r="I1022" t="s">
        <v>43551</v>
      </c>
      <c r="J1022">
        <v>60008107</v>
      </c>
      <c r="K1022" t="s">
        <v>43550</v>
      </c>
      <c r="L1022" t="s">
        <v>43549</v>
      </c>
      <c r="M1022" t="s">
        <v>1865</v>
      </c>
      <c r="N1022">
        <v>3</v>
      </c>
      <c r="O1022" t="s">
        <v>43548</v>
      </c>
      <c r="P1022" t="s">
        <v>43547</v>
      </c>
      <c r="Q1022" t="s">
        <v>43546</v>
      </c>
      <c r="R1022" s="7">
        <v>42474</v>
      </c>
      <c r="S1022" s="8">
        <f t="shared" si="128"/>
        <v>2016</v>
      </c>
      <c r="T1022" s="8">
        <v>2016</v>
      </c>
      <c r="U1022" s="8">
        <f t="shared" si="129"/>
        <v>6</v>
      </c>
      <c r="V1022" s="7">
        <v>42474</v>
      </c>
      <c r="W1022" t="s">
        <v>18353</v>
      </c>
      <c r="X1022" s="2">
        <v>1.78</v>
      </c>
      <c r="Y1022" s="6">
        <f t="shared" si="126"/>
        <v>4.7516083393395803E-2</v>
      </c>
      <c r="AA1022">
        <v>24699950</v>
      </c>
      <c r="AB1022">
        <v>21100874236</v>
      </c>
      <c r="AC1022">
        <v>24699969</v>
      </c>
      <c r="AD1022" t="s">
        <v>6</v>
      </c>
      <c r="AE1022">
        <v>93</v>
      </c>
      <c r="AF1022">
        <v>15</v>
      </c>
      <c r="AG1022">
        <v>155418</v>
      </c>
      <c r="AI1022" t="s">
        <v>43545</v>
      </c>
      <c r="AK1022" t="s">
        <v>43544</v>
      </c>
      <c r="AL1022">
        <v>3</v>
      </c>
      <c r="AM1022" s="5">
        <f t="shared" si="130"/>
        <v>0.5</v>
      </c>
      <c r="AN1022" s="4">
        <f t="shared" si="127"/>
        <v>7.572889057175312E-4</v>
      </c>
      <c r="AO1022" s="3"/>
      <c r="AP1022">
        <v>0</v>
      </c>
      <c r="AQ1022" t="s">
        <v>1810</v>
      </c>
      <c r="AR1022" t="s">
        <v>43543</v>
      </c>
      <c r="AS1022" t="s">
        <v>1809</v>
      </c>
      <c r="AT1022" s="2">
        <v>4.0359999999999996</v>
      </c>
      <c r="AU1022" s="1">
        <f t="shared" si="131"/>
        <v>3.3488445047092315</v>
      </c>
      <c r="AV1022" s="1">
        <f t="shared" si="132"/>
        <v>2.4136686149556668</v>
      </c>
      <c r="AW1022" s="1">
        <f t="shared" si="133"/>
        <v>1.4784927252021012</v>
      </c>
    </row>
    <row r="1023" spans="1:49" x14ac:dyDescent="0.2">
      <c r="A1023">
        <v>1021</v>
      </c>
      <c r="B1023" t="s">
        <v>43542</v>
      </c>
      <c r="C1023" t="s">
        <v>43541</v>
      </c>
      <c r="F1023" t="s">
        <v>43540</v>
      </c>
      <c r="G1023" t="s">
        <v>17</v>
      </c>
      <c r="H1023" t="s">
        <v>16</v>
      </c>
      <c r="I1023" t="s">
        <v>25279</v>
      </c>
      <c r="J1023" t="s">
        <v>43539</v>
      </c>
      <c r="K1023" t="s">
        <v>43538</v>
      </c>
      <c r="L1023" t="s">
        <v>43537</v>
      </c>
      <c r="M1023" t="s">
        <v>43536</v>
      </c>
      <c r="N1023">
        <v>10</v>
      </c>
      <c r="O1023" t="s">
        <v>43535</v>
      </c>
      <c r="P1023" t="s">
        <v>43534</v>
      </c>
      <c r="Q1023" t="s">
        <v>43533</v>
      </c>
      <c r="R1023" s="7">
        <v>42474</v>
      </c>
      <c r="S1023" s="8">
        <f t="shared" si="128"/>
        <v>2016</v>
      </c>
      <c r="T1023" s="8">
        <v>2016</v>
      </c>
      <c r="U1023" s="8">
        <f t="shared" si="129"/>
        <v>6</v>
      </c>
      <c r="V1023" s="7">
        <v>42474</v>
      </c>
      <c r="W1023" t="s">
        <v>31111</v>
      </c>
      <c r="X1023" s="2">
        <v>2.0379999999999998</v>
      </c>
      <c r="Y1023" s="6">
        <f t="shared" si="126"/>
        <v>5.4403246042550917E-2</v>
      </c>
      <c r="AA1023">
        <v>20403364</v>
      </c>
      <c r="AB1023">
        <v>19700173215</v>
      </c>
      <c r="AC1023">
        <v>20403372</v>
      </c>
      <c r="AD1023" t="s">
        <v>6</v>
      </c>
      <c r="AE1023">
        <v>8</v>
      </c>
      <c r="AF1023">
        <v>14</v>
      </c>
      <c r="AH1023" t="s">
        <v>43532</v>
      </c>
      <c r="AI1023" t="s">
        <v>43531</v>
      </c>
      <c r="AK1023" t="s">
        <v>43530</v>
      </c>
      <c r="AL1023">
        <v>26</v>
      </c>
      <c r="AM1023" s="5">
        <f t="shared" si="130"/>
        <v>4.333333333333333</v>
      </c>
      <c r="AN1023" s="4">
        <f t="shared" si="127"/>
        <v>6.5631705162186036E-3</v>
      </c>
      <c r="AO1023" s="3"/>
      <c r="AP1023">
        <v>0</v>
      </c>
      <c r="AQ1023" t="s">
        <v>1810</v>
      </c>
      <c r="AR1023">
        <v>20123127120009</v>
      </c>
      <c r="AS1023" t="s">
        <v>1809</v>
      </c>
      <c r="AT1023" s="2">
        <v>7.79</v>
      </c>
      <c r="AU1023" s="1">
        <f t="shared" si="131"/>
        <v>4.0051223384651227</v>
      </c>
      <c r="AV1023" s="1">
        <f t="shared" si="132"/>
        <v>3.0483208279384759</v>
      </c>
      <c r="AW1023" s="1">
        <f t="shared" si="133"/>
        <v>2.0915193174118296</v>
      </c>
    </row>
    <row r="1024" spans="1:49" x14ac:dyDescent="0.2">
      <c r="A1024">
        <v>1022</v>
      </c>
      <c r="B1024" t="s">
        <v>43529</v>
      </c>
      <c r="C1024" t="s">
        <v>43528</v>
      </c>
      <c r="F1024" t="s">
        <v>43527</v>
      </c>
      <c r="G1024" t="s">
        <v>17</v>
      </c>
      <c r="H1024" t="s">
        <v>16</v>
      </c>
      <c r="I1024" t="s">
        <v>43273</v>
      </c>
      <c r="J1024" t="s">
        <v>43526</v>
      </c>
      <c r="K1024" t="s">
        <v>43525</v>
      </c>
      <c r="L1024" t="s">
        <v>43524</v>
      </c>
      <c r="M1024" t="s">
        <v>230</v>
      </c>
      <c r="N1024">
        <v>12</v>
      </c>
      <c r="O1024" t="s">
        <v>43523</v>
      </c>
      <c r="P1024" t="s">
        <v>43522</v>
      </c>
      <c r="Q1024" t="s">
        <v>43521</v>
      </c>
      <c r="R1024" s="7">
        <v>42474</v>
      </c>
      <c r="S1024" s="8">
        <f t="shared" si="128"/>
        <v>2016</v>
      </c>
      <c r="T1024" s="8">
        <v>2016</v>
      </c>
      <c r="U1024" s="8">
        <f t="shared" si="129"/>
        <v>6</v>
      </c>
      <c r="V1024" s="7">
        <v>42474</v>
      </c>
      <c r="W1024" t="s">
        <v>31111</v>
      </c>
      <c r="X1024" s="2">
        <v>2.0379999999999998</v>
      </c>
      <c r="Y1024" s="6">
        <f t="shared" si="126"/>
        <v>5.4403246042550917E-2</v>
      </c>
      <c r="AA1024">
        <v>20403364</v>
      </c>
      <c r="AB1024">
        <v>19700173215</v>
      </c>
      <c r="AC1024">
        <v>20403372</v>
      </c>
      <c r="AD1024" t="s">
        <v>6</v>
      </c>
      <c r="AE1024">
        <v>8</v>
      </c>
      <c r="AF1024">
        <v>14</v>
      </c>
      <c r="AH1024" t="s">
        <v>43520</v>
      </c>
      <c r="AI1024" t="s">
        <v>43519</v>
      </c>
      <c r="AK1024" t="s">
        <v>43518</v>
      </c>
      <c r="AL1024">
        <v>12</v>
      </c>
      <c r="AM1024" s="5">
        <f t="shared" si="130"/>
        <v>2</v>
      </c>
      <c r="AN1024" s="4">
        <f t="shared" si="127"/>
        <v>3.0291556228701248E-3</v>
      </c>
      <c r="AO1024" s="3"/>
      <c r="AP1024">
        <v>0</v>
      </c>
      <c r="AR1024" t="s">
        <v>1</v>
      </c>
      <c r="AT1024" s="2">
        <v>7.79</v>
      </c>
      <c r="AU1024" s="1">
        <f t="shared" si="131"/>
        <v>3.8991018916646678</v>
      </c>
      <c r="AV1024" s="1">
        <f t="shared" si="132"/>
        <v>2.8716200832710519</v>
      </c>
      <c r="AW1024" s="1">
        <f t="shared" si="133"/>
        <v>1.8441382748774362</v>
      </c>
    </row>
    <row r="1025" spans="1:49" x14ac:dyDescent="0.2">
      <c r="A1025">
        <v>1023</v>
      </c>
      <c r="B1025" t="s">
        <v>43517</v>
      </c>
      <c r="C1025" t="s">
        <v>43516</v>
      </c>
      <c r="E1025">
        <v>26906456</v>
      </c>
      <c r="F1025" t="s">
        <v>43515</v>
      </c>
      <c r="G1025" t="s">
        <v>17</v>
      </c>
      <c r="H1025" t="s">
        <v>16</v>
      </c>
      <c r="I1025" t="s">
        <v>43514</v>
      </c>
      <c r="J1025" t="s">
        <v>43513</v>
      </c>
      <c r="K1025" t="s">
        <v>43512</v>
      </c>
      <c r="L1025" t="s">
        <v>43511</v>
      </c>
      <c r="M1025" t="s">
        <v>43510</v>
      </c>
      <c r="N1025">
        <v>10</v>
      </c>
      <c r="O1025" t="s">
        <v>43509</v>
      </c>
      <c r="P1025" t="s">
        <v>43508</v>
      </c>
      <c r="Q1025" t="s">
        <v>43507</v>
      </c>
      <c r="R1025" s="7">
        <v>42473</v>
      </c>
      <c r="S1025" s="8">
        <f t="shared" si="128"/>
        <v>2016</v>
      </c>
      <c r="T1025" s="8">
        <v>2016</v>
      </c>
      <c r="U1025" s="8">
        <f t="shared" si="129"/>
        <v>6</v>
      </c>
      <c r="V1025" s="7">
        <v>42473</v>
      </c>
      <c r="W1025" t="s">
        <v>25675</v>
      </c>
      <c r="X1025" s="2">
        <v>4.8529999999999998</v>
      </c>
      <c r="Y1025" s="6">
        <f t="shared" si="126"/>
        <v>0.12954806331918528</v>
      </c>
      <c r="AA1025">
        <v>15306984</v>
      </c>
      <c r="AB1025">
        <v>17853</v>
      </c>
      <c r="AC1025">
        <v>15306992</v>
      </c>
      <c r="AD1025" t="s">
        <v>6</v>
      </c>
      <c r="AE1025">
        <v>16</v>
      </c>
      <c r="AF1025">
        <v>4</v>
      </c>
      <c r="AH1025" t="s">
        <v>43506</v>
      </c>
      <c r="AI1025" t="s">
        <v>43505</v>
      </c>
      <c r="AJ1025" t="s">
        <v>43504</v>
      </c>
      <c r="AK1025" t="s">
        <v>43503</v>
      </c>
      <c r="AL1025">
        <v>72</v>
      </c>
      <c r="AM1025" s="5">
        <f t="shared" si="130"/>
        <v>12</v>
      </c>
      <c r="AN1025" s="4">
        <f t="shared" si="127"/>
        <v>1.817493373722075E-2</v>
      </c>
      <c r="AO1025" s="3"/>
      <c r="AP1025">
        <v>1</v>
      </c>
      <c r="AQ1025" t="s">
        <v>1378</v>
      </c>
      <c r="AR1025">
        <v>261101</v>
      </c>
      <c r="AS1025" t="s">
        <v>1377</v>
      </c>
      <c r="AT1025" s="2">
        <v>11.189</v>
      </c>
      <c r="AU1025" s="1">
        <f t="shared" si="131"/>
        <v>9.6136124444595925</v>
      </c>
      <c r="AV1025" s="1">
        <f t="shared" si="132"/>
        <v>7.386149852820302</v>
      </c>
      <c r="AW1025" s="1">
        <f t="shared" si="133"/>
        <v>5.1586872611810106</v>
      </c>
    </row>
    <row r="1026" spans="1:49" x14ac:dyDescent="0.2">
      <c r="A1026">
        <v>1024</v>
      </c>
      <c r="B1026" t="s">
        <v>43502</v>
      </c>
      <c r="C1026" t="s">
        <v>43501</v>
      </c>
      <c r="F1026" t="s">
        <v>43500</v>
      </c>
      <c r="G1026" t="s">
        <v>17</v>
      </c>
      <c r="H1026" t="s">
        <v>16</v>
      </c>
      <c r="I1026" t="s">
        <v>1686</v>
      </c>
      <c r="J1026" t="s">
        <v>43499</v>
      </c>
      <c r="K1026" t="s">
        <v>43498</v>
      </c>
      <c r="L1026" t="s">
        <v>43497</v>
      </c>
      <c r="M1026" t="s">
        <v>43496</v>
      </c>
      <c r="N1026">
        <v>6</v>
      </c>
      <c r="O1026" t="s">
        <v>43495</v>
      </c>
      <c r="P1026" t="s">
        <v>43494</v>
      </c>
      <c r="Q1026" t="s">
        <v>43493</v>
      </c>
      <c r="R1026" s="7">
        <v>42473</v>
      </c>
      <c r="S1026" s="8">
        <f t="shared" si="128"/>
        <v>2016</v>
      </c>
      <c r="T1026" s="8">
        <v>2016</v>
      </c>
      <c r="U1026" s="8">
        <f t="shared" si="129"/>
        <v>6</v>
      </c>
      <c r="V1026" s="7">
        <v>42473</v>
      </c>
      <c r="W1026" t="s">
        <v>25675</v>
      </c>
      <c r="X1026" s="2">
        <v>4.8529999999999998</v>
      </c>
      <c r="Y1026" s="6">
        <f t="shared" si="126"/>
        <v>0.12954806331918528</v>
      </c>
      <c r="AA1026">
        <v>15306984</v>
      </c>
      <c r="AB1026">
        <v>17853</v>
      </c>
      <c r="AC1026">
        <v>15306992</v>
      </c>
      <c r="AD1026" t="s">
        <v>6</v>
      </c>
      <c r="AE1026">
        <v>16</v>
      </c>
      <c r="AF1026">
        <v>4</v>
      </c>
      <c r="AH1026" t="s">
        <v>43492</v>
      </c>
      <c r="AI1026" t="s">
        <v>43491</v>
      </c>
      <c r="AJ1026" t="s">
        <v>43490</v>
      </c>
      <c r="AK1026" t="s">
        <v>43489</v>
      </c>
      <c r="AL1026">
        <v>13</v>
      </c>
      <c r="AM1026" s="5">
        <f t="shared" si="130"/>
        <v>2.1666666666666665</v>
      </c>
      <c r="AN1026" s="4">
        <f t="shared" si="127"/>
        <v>3.2815852581093018E-3</v>
      </c>
      <c r="AO1026" s="3"/>
      <c r="AP1026">
        <v>0</v>
      </c>
      <c r="AQ1026" t="s">
        <v>1378</v>
      </c>
      <c r="AR1026">
        <v>280566</v>
      </c>
      <c r="AS1026" t="s">
        <v>31815</v>
      </c>
      <c r="AT1026" s="2">
        <v>11.189</v>
      </c>
      <c r="AU1026" s="1">
        <f t="shared" si="131"/>
        <v>9.1668119900862486</v>
      </c>
      <c r="AV1026" s="1">
        <f t="shared" si="132"/>
        <v>6.6414824288647294</v>
      </c>
      <c r="AW1026" s="1">
        <f t="shared" si="133"/>
        <v>4.1161528676432093</v>
      </c>
    </row>
    <row r="1027" spans="1:49" x14ac:dyDescent="0.2">
      <c r="A1027">
        <v>1025</v>
      </c>
      <c r="B1027" t="s">
        <v>43488</v>
      </c>
      <c r="C1027" t="s">
        <v>43487</v>
      </c>
      <c r="F1027" t="s">
        <v>43486</v>
      </c>
      <c r="G1027" t="s">
        <v>17</v>
      </c>
      <c r="H1027" t="s">
        <v>16</v>
      </c>
      <c r="I1027" t="s">
        <v>43485</v>
      </c>
      <c r="J1027">
        <v>60024872</v>
      </c>
      <c r="K1027" t="s">
        <v>4523</v>
      </c>
      <c r="L1027" t="s">
        <v>1340</v>
      </c>
      <c r="M1027" t="s">
        <v>709</v>
      </c>
      <c r="N1027">
        <v>3</v>
      </c>
      <c r="O1027" t="s">
        <v>43484</v>
      </c>
      <c r="P1027" t="s">
        <v>43483</v>
      </c>
      <c r="Q1027" t="s">
        <v>4520</v>
      </c>
      <c r="R1027" s="7">
        <v>42473</v>
      </c>
      <c r="S1027" s="8">
        <f t="shared" si="128"/>
        <v>2016</v>
      </c>
      <c r="T1027" s="8">
        <v>2016</v>
      </c>
      <c r="U1027" s="8">
        <f t="shared" si="129"/>
        <v>6</v>
      </c>
      <c r="V1027" s="7">
        <v>42473</v>
      </c>
      <c r="W1027" t="s">
        <v>25447</v>
      </c>
      <c r="X1027" s="2">
        <v>0.55500000000000005</v>
      </c>
      <c r="Y1027" s="6">
        <f t="shared" ref="Y1027:Y1090" si="134">(X1027-$Z$3)/($Z$2-$Z$3)</f>
        <v>1.4815408024345321E-2</v>
      </c>
      <c r="AA1027">
        <v>17518725</v>
      </c>
      <c r="AB1027">
        <v>6100153023</v>
      </c>
      <c r="AC1027">
        <v>17518733</v>
      </c>
      <c r="AD1027" t="s">
        <v>6</v>
      </c>
      <c r="AE1027">
        <v>10</v>
      </c>
      <c r="AF1027">
        <v>5</v>
      </c>
      <c r="AH1027" t="s">
        <v>43482</v>
      </c>
      <c r="AI1027" t="s">
        <v>43481</v>
      </c>
      <c r="AK1027" t="s">
        <v>43480</v>
      </c>
      <c r="AL1027">
        <v>25</v>
      </c>
      <c r="AM1027" s="5">
        <f t="shared" si="130"/>
        <v>4.166666666666667</v>
      </c>
      <c r="AN1027" s="4">
        <f t="shared" ref="AN1027:AN1090" si="135">(AM1027-$AO$3)/($AO$2-$AO$3)</f>
        <v>6.310740880979427E-3</v>
      </c>
      <c r="AO1027" s="3"/>
      <c r="AP1027">
        <v>0</v>
      </c>
      <c r="AQ1027" t="s">
        <v>2859</v>
      </c>
      <c r="AR1027" t="s">
        <v>43479</v>
      </c>
      <c r="AS1027" t="s">
        <v>2857</v>
      </c>
      <c r="AT1027" s="2" t="s">
        <v>0</v>
      </c>
      <c r="AU1027" s="1">
        <f t="shared" si="131"/>
        <v>1.2264007881335552</v>
      </c>
      <c r="AV1027" s="1">
        <f t="shared" si="132"/>
        <v>1.0563074452662375</v>
      </c>
      <c r="AW1027" s="1">
        <f t="shared" si="133"/>
        <v>0.88621410239891951</v>
      </c>
    </row>
    <row r="1028" spans="1:49" x14ac:dyDescent="0.2">
      <c r="A1028">
        <v>1026</v>
      </c>
      <c r="B1028" t="s">
        <v>43478</v>
      </c>
      <c r="C1028" t="s">
        <v>43477</v>
      </c>
      <c r="F1028" t="s">
        <v>43476</v>
      </c>
      <c r="G1028" t="s">
        <v>17</v>
      </c>
      <c r="H1028" t="s">
        <v>16</v>
      </c>
      <c r="I1028" t="s">
        <v>43475</v>
      </c>
      <c r="J1028" t="s">
        <v>43474</v>
      </c>
      <c r="K1028" t="s">
        <v>43473</v>
      </c>
      <c r="L1028" t="s">
        <v>43472</v>
      </c>
      <c r="M1028" t="s">
        <v>43471</v>
      </c>
      <c r="N1028">
        <v>5</v>
      </c>
      <c r="O1028" t="s">
        <v>43470</v>
      </c>
      <c r="P1028" t="s">
        <v>43469</v>
      </c>
      <c r="Q1028" t="s">
        <v>43468</v>
      </c>
      <c r="R1028" s="7">
        <v>42473</v>
      </c>
      <c r="S1028" s="8">
        <f t="shared" si="128"/>
        <v>2016</v>
      </c>
      <c r="T1028" s="8">
        <v>2016</v>
      </c>
      <c r="U1028" s="8">
        <f t="shared" si="129"/>
        <v>6</v>
      </c>
      <c r="V1028" s="7">
        <v>42473</v>
      </c>
      <c r="W1028" t="s">
        <v>25447</v>
      </c>
      <c r="X1028" s="2">
        <v>0.55500000000000005</v>
      </c>
      <c r="Y1028" s="6">
        <f t="shared" si="134"/>
        <v>1.4815408024345321E-2</v>
      </c>
      <c r="AA1028">
        <v>17518725</v>
      </c>
      <c r="AB1028">
        <v>6100153023</v>
      </c>
      <c r="AC1028">
        <v>17518733</v>
      </c>
      <c r="AD1028" t="s">
        <v>6</v>
      </c>
      <c r="AE1028">
        <v>10</v>
      </c>
      <c r="AF1028">
        <v>5</v>
      </c>
      <c r="AH1028" t="s">
        <v>43467</v>
      </c>
      <c r="AI1028" t="s">
        <v>43466</v>
      </c>
      <c r="AK1028" t="s">
        <v>43465</v>
      </c>
      <c r="AL1028">
        <v>13</v>
      </c>
      <c r="AM1028" s="5">
        <f t="shared" si="130"/>
        <v>2.1666666666666665</v>
      </c>
      <c r="AN1028" s="4">
        <f t="shared" si="135"/>
        <v>3.2815852581093018E-3</v>
      </c>
      <c r="AO1028" s="3"/>
      <c r="AP1028">
        <v>0</v>
      </c>
      <c r="AR1028" t="s">
        <v>1</v>
      </c>
      <c r="AT1028" s="2" t="s">
        <v>0</v>
      </c>
      <c r="AU1028" s="1">
        <f t="shared" si="131"/>
        <v>1.1355261194474515</v>
      </c>
      <c r="AV1028" s="1">
        <f t="shared" si="132"/>
        <v>0.90484966412273127</v>
      </c>
      <c r="AW1028" s="1">
        <f t="shared" si="133"/>
        <v>0.67417320879801068</v>
      </c>
    </row>
    <row r="1029" spans="1:49" x14ac:dyDescent="0.2">
      <c r="A1029">
        <v>1027</v>
      </c>
      <c r="B1029" t="s">
        <v>43464</v>
      </c>
      <c r="C1029" t="s">
        <v>43463</v>
      </c>
      <c r="F1029" t="s">
        <v>43462</v>
      </c>
      <c r="G1029" t="s">
        <v>17</v>
      </c>
      <c r="H1029" t="s">
        <v>16</v>
      </c>
      <c r="I1029" t="s">
        <v>40785</v>
      </c>
      <c r="J1029" t="s">
        <v>43461</v>
      </c>
      <c r="K1029" t="s">
        <v>43460</v>
      </c>
      <c r="L1029" t="s">
        <v>43459</v>
      </c>
      <c r="M1029" t="s">
        <v>577</v>
      </c>
      <c r="N1029">
        <v>4</v>
      </c>
      <c r="O1029" t="s">
        <v>43458</v>
      </c>
      <c r="P1029" t="s">
        <v>43457</v>
      </c>
      <c r="Q1029" t="s">
        <v>43456</v>
      </c>
      <c r="R1029" s="7">
        <v>42473</v>
      </c>
      <c r="S1029" s="8">
        <f t="shared" si="128"/>
        <v>2016</v>
      </c>
      <c r="T1029" s="8">
        <v>2016</v>
      </c>
      <c r="U1029" s="8">
        <f t="shared" si="129"/>
        <v>6</v>
      </c>
      <c r="V1029" s="7">
        <v>42473</v>
      </c>
      <c r="W1029" t="s">
        <v>25447</v>
      </c>
      <c r="X1029" s="2">
        <v>0.55500000000000005</v>
      </c>
      <c r="Y1029" s="6">
        <f t="shared" si="134"/>
        <v>1.4815408024345321E-2</v>
      </c>
      <c r="AA1029">
        <v>17518725</v>
      </c>
      <c r="AB1029">
        <v>6100153023</v>
      </c>
      <c r="AC1029">
        <v>17518733</v>
      </c>
      <c r="AD1029" t="s">
        <v>6</v>
      </c>
      <c r="AE1029">
        <v>10</v>
      </c>
      <c r="AF1029">
        <v>5</v>
      </c>
      <c r="AH1029" t="s">
        <v>43455</v>
      </c>
      <c r="AI1029" t="s">
        <v>43454</v>
      </c>
      <c r="AK1029" t="s">
        <v>43453</v>
      </c>
      <c r="AL1029">
        <v>7</v>
      </c>
      <c r="AM1029" s="5">
        <f t="shared" si="130"/>
        <v>1.1666666666666667</v>
      </c>
      <c r="AN1029" s="4">
        <f t="shared" si="135"/>
        <v>1.7670074466742396E-3</v>
      </c>
      <c r="AO1029" s="3"/>
      <c r="AP1029">
        <v>0</v>
      </c>
      <c r="AR1029" t="s">
        <v>1</v>
      </c>
      <c r="AT1029" s="2" t="s">
        <v>0</v>
      </c>
      <c r="AU1029" s="1">
        <f t="shared" si="131"/>
        <v>1.0900887851043994</v>
      </c>
      <c r="AV1029" s="1">
        <f t="shared" si="132"/>
        <v>0.82912077355097802</v>
      </c>
      <c r="AW1029" s="1">
        <f t="shared" si="133"/>
        <v>0.56815276199755638</v>
      </c>
    </row>
    <row r="1030" spans="1:49" x14ac:dyDescent="0.2">
      <c r="A1030">
        <v>1028</v>
      </c>
      <c r="B1030" t="s">
        <v>43452</v>
      </c>
      <c r="C1030" t="s">
        <v>43451</v>
      </c>
      <c r="F1030" t="s">
        <v>43450</v>
      </c>
      <c r="G1030" t="s">
        <v>17</v>
      </c>
      <c r="H1030" t="s">
        <v>16</v>
      </c>
      <c r="I1030" t="s">
        <v>43449</v>
      </c>
      <c r="J1030" t="s">
        <v>43448</v>
      </c>
      <c r="K1030" t="s">
        <v>43447</v>
      </c>
      <c r="L1030" t="s">
        <v>43446</v>
      </c>
      <c r="M1030" t="s">
        <v>214</v>
      </c>
      <c r="N1030">
        <v>4</v>
      </c>
      <c r="O1030" t="s">
        <v>43445</v>
      </c>
      <c r="P1030" t="s">
        <v>43444</v>
      </c>
      <c r="Q1030" t="s">
        <v>43443</v>
      </c>
      <c r="R1030" s="7">
        <v>42473</v>
      </c>
      <c r="S1030" s="8">
        <f t="shared" si="128"/>
        <v>2016</v>
      </c>
      <c r="T1030" s="8">
        <v>2016</v>
      </c>
      <c r="U1030" s="8">
        <f t="shared" si="129"/>
        <v>6</v>
      </c>
      <c r="V1030" s="7">
        <v>42473</v>
      </c>
      <c r="W1030" t="s">
        <v>25447</v>
      </c>
      <c r="X1030" s="2">
        <v>0.55500000000000005</v>
      </c>
      <c r="Y1030" s="6">
        <f t="shared" si="134"/>
        <v>1.4815408024345321E-2</v>
      </c>
      <c r="AA1030">
        <v>17518725</v>
      </c>
      <c r="AB1030">
        <v>6100153023</v>
      </c>
      <c r="AC1030">
        <v>17518733</v>
      </c>
      <c r="AD1030" t="s">
        <v>6</v>
      </c>
      <c r="AE1030">
        <v>10</v>
      </c>
      <c r="AF1030">
        <v>5</v>
      </c>
      <c r="AH1030" t="s">
        <v>43442</v>
      </c>
      <c r="AI1030" t="s">
        <v>43441</v>
      </c>
      <c r="AK1030" t="s">
        <v>43440</v>
      </c>
      <c r="AL1030">
        <v>5</v>
      </c>
      <c r="AM1030" s="5">
        <f t="shared" si="130"/>
        <v>0.83333333333333337</v>
      </c>
      <c r="AN1030" s="4">
        <f t="shared" si="135"/>
        <v>1.2621481761958854E-3</v>
      </c>
      <c r="AO1030" s="3"/>
      <c r="AP1030">
        <v>0</v>
      </c>
      <c r="AR1030" t="s">
        <v>1</v>
      </c>
      <c r="AT1030" s="2" t="s">
        <v>0</v>
      </c>
      <c r="AU1030" s="1">
        <f t="shared" si="131"/>
        <v>1.074943006990049</v>
      </c>
      <c r="AV1030" s="1">
        <f t="shared" si="132"/>
        <v>0.80387781002706038</v>
      </c>
      <c r="AW1030" s="1">
        <f t="shared" si="133"/>
        <v>0.53281261306407157</v>
      </c>
    </row>
    <row r="1031" spans="1:49" x14ac:dyDescent="0.2">
      <c r="A1031">
        <v>1029</v>
      </c>
      <c r="B1031" t="s">
        <v>43439</v>
      </c>
      <c r="C1031" t="s">
        <v>43438</v>
      </c>
      <c r="F1031" t="s">
        <v>43437</v>
      </c>
      <c r="G1031" t="s">
        <v>17</v>
      </c>
      <c r="H1031" t="s">
        <v>16</v>
      </c>
      <c r="I1031" t="s">
        <v>43436</v>
      </c>
      <c r="J1031">
        <v>60024542</v>
      </c>
      <c r="K1031" t="s">
        <v>6640</v>
      </c>
      <c r="L1031" t="s">
        <v>1510</v>
      </c>
      <c r="M1031" t="s">
        <v>340</v>
      </c>
      <c r="N1031">
        <v>4</v>
      </c>
      <c r="O1031" t="s">
        <v>43435</v>
      </c>
      <c r="P1031" t="s">
        <v>43434</v>
      </c>
      <c r="Q1031" t="s">
        <v>9882</v>
      </c>
      <c r="R1031" s="7">
        <v>42473</v>
      </c>
      <c r="S1031" s="8">
        <f t="shared" si="128"/>
        <v>2016</v>
      </c>
      <c r="T1031" s="8">
        <v>2016</v>
      </c>
      <c r="U1031" s="8">
        <f t="shared" si="129"/>
        <v>6</v>
      </c>
      <c r="V1031" s="7">
        <v>42473</v>
      </c>
      <c r="W1031" t="s">
        <v>25447</v>
      </c>
      <c r="X1031" s="2">
        <v>0.55500000000000005</v>
      </c>
      <c r="Y1031" s="6">
        <f t="shared" si="134"/>
        <v>1.4815408024345321E-2</v>
      </c>
      <c r="AA1031">
        <v>17518725</v>
      </c>
      <c r="AB1031">
        <v>6100153023</v>
      </c>
      <c r="AC1031">
        <v>17518733</v>
      </c>
      <c r="AD1031" t="s">
        <v>6</v>
      </c>
      <c r="AE1031">
        <v>10</v>
      </c>
      <c r="AF1031">
        <v>5</v>
      </c>
      <c r="AH1031" t="s">
        <v>43433</v>
      </c>
      <c r="AI1031" t="s">
        <v>43432</v>
      </c>
      <c r="AK1031" t="s">
        <v>43431</v>
      </c>
      <c r="AL1031">
        <v>27</v>
      </c>
      <c r="AM1031" s="5">
        <f t="shared" si="130"/>
        <v>4.5</v>
      </c>
      <c r="AN1031" s="4">
        <f t="shared" si="135"/>
        <v>6.815600151457781E-3</v>
      </c>
      <c r="AO1031" s="3"/>
      <c r="AP1031">
        <v>0</v>
      </c>
      <c r="AQ1031" t="s">
        <v>222</v>
      </c>
      <c r="AR1031" t="s">
        <v>9877</v>
      </c>
      <c r="AS1031" t="s">
        <v>221</v>
      </c>
      <c r="AT1031" s="2" t="s">
        <v>0</v>
      </c>
      <c r="AU1031" s="1">
        <f t="shared" si="131"/>
        <v>1.2415465662479059</v>
      </c>
      <c r="AV1031" s="1">
        <f t="shared" si="132"/>
        <v>1.0815504087901551</v>
      </c>
      <c r="AW1031" s="1">
        <f t="shared" si="133"/>
        <v>0.92155425133240432</v>
      </c>
    </row>
    <row r="1032" spans="1:49" x14ac:dyDescent="0.2">
      <c r="A1032">
        <v>1030</v>
      </c>
      <c r="B1032" t="s">
        <v>43430</v>
      </c>
      <c r="C1032" t="s">
        <v>43429</v>
      </c>
      <c r="F1032" t="s">
        <v>43428</v>
      </c>
      <c r="G1032" t="s">
        <v>17</v>
      </c>
      <c r="H1032" t="s">
        <v>16</v>
      </c>
      <c r="I1032" t="s">
        <v>43427</v>
      </c>
      <c r="J1032">
        <v>60016912</v>
      </c>
      <c r="K1032" t="s">
        <v>9181</v>
      </c>
      <c r="L1032" t="s">
        <v>1340</v>
      </c>
      <c r="M1032" t="s">
        <v>709</v>
      </c>
      <c r="N1032">
        <v>2</v>
      </c>
      <c r="O1032" t="s">
        <v>43426</v>
      </c>
      <c r="P1032" t="s">
        <v>43425</v>
      </c>
      <c r="Q1032" t="s">
        <v>29500</v>
      </c>
      <c r="R1032" s="7">
        <v>42473</v>
      </c>
      <c r="S1032" s="8">
        <f t="shared" si="128"/>
        <v>2016</v>
      </c>
      <c r="T1032" s="8">
        <v>2016</v>
      </c>
      <c r="U1032" s="8">
        <f t="shared" si="129"/>
        <v>6</v>
      </c>
      <c r="V1032" s="7">
        <v>42473</v>
      </c>
      <c r="W1032" t="s">
        <v>25447</v>
      </c>
      <c r="X1032" s="2">
        <v>0.55500000000000005</v>
      </c>
      <c r="Y1032" s="6">
        <f t="shared" si="134"/>
        <v>1.4815408024345321E-2</v>
      </c>
      <c r="AA1032">
        <v>17518725</v>
      </c>
      <c r="AB1032">
        <v>6100153023</v>
      </c>
      <c r="AC1032">
        <v>17518733</v>
      </c>
      <c r="AD1032" t="s">
        <v>6</v>
      </c>
      <c r="AE1032">
        <v>10</v>
      </c>
      <c r="AF1032">
        <v>5</v>
      </c>
      <c r="AH1032" t="s">
        <v>43424</v>
      </c>
      <c r="AI1032" t="s">
        <v>43423</v>
      </c>
      <c r="AK1032" t="s">
        <v>43422</v>
      </c>
      <c r="AL1032">
        <v>5</v>
      </c>
      <c r="AM1032" s="5">
        <f t="shared" si="130"/>
        <v>0.83333333333333337</v>
      </c>
      <c r="AN1032" s="4">
        <f t="shared" si="135"/>
        <v>1.2621481761958854E-3</v>
      </c>
      <c r="AO1032" s="3"/>
      <c r="AP1032">
        <v>0</v>
      </c>
      <c r="AR1032" t="s">
        <v>1</v>
      </c>
      <c r="AT1032" s="2" t="s">
        <v>0</v>
      </c>
      <c r="AU1032" s="1">
        <f t="shared" si="131"/>
        <v>1.074943006990049</v>
      </c>
      <c r="AV1032" s="1">
        <f t="shared" si="132"/>
        <v>0.80387781002706038</v>
      </c>
      <c r="AW1032" s="1">
        <f t="shared" si="133"/>
        <v>0.53281261306407157</v>
      </c>
    </row>
    <row r="1033" spans="1:49" x14ac:dyDescent="0.2">
      <c r="A1033">
        <v>1031</v>
      </c>
      <c r="B1033" t="s">
        <v>43421</v>
      </c>
      <c r="C1033" t="s">
        <v>43420</v>
      </c>
      <c r="F1033" t="s">
        <v>43419</v>
      </c>
      <c r="G1033" t="s">
        <v>17</v>
      </c>
      <c r="H1033" t="s">
        <v>16</v>
      </c>
      <c r="I1033" t="s">
        <v>3634</v>
      </c>
      <c r="J1033">
        <v>60007155</v>
      </c>
      <c r="K1033" t="s">
        <v>43418</v>
      </c>
      <c r="L1033" t="s">
        <v>1510</v>
      </c>
      <c r="M1033" t="s">
        <v>340</v>
      </c>
      <c r="N1033">
        <v>5</v>
      </c>
      <c r="O1033" t="s">
        <v>43417</v>
      </c>
      <c r="P1033" t="s">
        <v>43416</v>
      </c>
      <c r="Q1033" t="s">
        <v>43415</v>
      </c>
      <c r="R1033" s="7">
        <v>42473</v>
      </c>
      <c r="S1033" s="8">
        <f t="shared" si="128"/>
        <v>2016</v>
      </c>
      <c r="T1033" s="8">
        <v>2016</v>
      </c>
      <c r="U1033" s="8">
        <f t="shared" si="129"/>
        <v>6</v>
      </c>
      <c r="V1033" s="7">
        <v>42473</v>
      </c>
      <c r="W1033" t="s">
        <v>25447</v>
      </c>
      <c r="X1033" s="2">
        <v>0.55500000000000005</v>
      </c>
      <c r="Y1033" s="6">
        <f t="shared" si="134"/>
        <v>1.4815408024345321E-2</v>
      </c>
      <c r="AA1033">
        <v>17518725</v>
      </c>
      <c r="AB1033">
        <v>6100153023</v>
      </c>
      <c r="AC1033">
        <v>17518733</v>
      </c>
      <c r="AD1033" t="s">
        <v>6</v>
      </c>
      <c r="AE1033">
        <v>10</v>
      </c>
      <c r="AF1033">
        <v>5</v>
      </c>
      <c r="AH1033" t="s">
        <v>43414</v>
      </c>
      <c r="AI1033" t="s">
        <v>43413</v>
      </c>
      <c r="AK1033" t="s">
        <v>43412</v>
      </c>
      <c r="AL1033">
        <v>6</v>
      </c>
      <c r="AM1033" s="5">
        <f t="shared" si="130"/>
        <v>1</v>
      </c>
      <c r="AN1033" s="4">
        <f t="shared" si="135"/>
        <v>1.5145778114350624E-3</v>
      </c>
      <c r="AO1033" s="3"/>
      <c r="AP1033">
        <v>0</v>
      </c>
      <c r="AQ1033" t="s">
        <v>222</v>
      </c>
      <c r="AR1033">
        <v>400130002</v>
      </c>
      <c r="AS1033" t="s">
        <v>221</v>
      </c>
      <c r="AT1033" s="2" t="s">
        <v>0</v>
      </c>
      <c r="AU1033" s="1">
        <f t="shared" si="131"/>
        <v>1.0825158960472243</v>
      </c>
      <c r="AV1033" s="1">
        <f t="shared" si="132"/>
        <v>0.81649929178901925</v>
      </c>
      <c r="AW1033" s="1">
        <f t="shared" si="133"/>
        <v>0.55048268753081397</v>
      </c>
    </row>
    <row r="1034" spans="1:49" x14ac:dyDescent="0.2">
      <c r="A1034">
        <v>1032</v>
      </c>
      <c r="B1034" t="s">
        <v>43411</v>
      </c>
      <c r="C1034" t="s">
        <v>43410</v>
      </c>
      <c r="F1034" t="s">
        <v>43409</v>
      </c>
      <c r="G1034" t="s">
        <v>17</v>
      </c>
      <c r="H1034" t="s">
        <v>16</v>
      </c>
      <c r="I1034" t="s">
        <v>329</v>
      </c>
      <c r="J1034" t="s">
        <v>328</v>
      </c>
      <c r="K1034" t="s">
        <v>327</v>
      </c>
      <c r="L1034" t="s">
        <v>326</v>
      </c>
      <c r="M1034" t="s">
        <v>325</v>
      </c>
      <c r="N1034">
        <v>4</v>
      </c>
      <c r="O1034" t="s">
        <v>43408</v>
      </c>
      <c r="P1034" t="s">
        <v>43407</v>
      </c>
      <c r="Q1034" t="s">
        <v>322</v>
      </c>
      <c r="R1034" s="7">
        <v>42473</v>
      </c>
      <c r="S1034" s="8">
        <f t="shared" si="128"/>
        <v>2016</v>
      </c>
      <c r="T1034" s="8">
        <v>2016</v>
      </c>
      <c r="U1034" s="8">
        <f t="shared" si="129"/>
        <v>6</v>
      </c>
      <c r="V1034" s="7">
        <v>42473</v>
      </c>
      <c r="W1034" t="s">
        <v>25447</v>
      </c>
      <c r="X1034" s="2">
        <v>0.55500000000000005</v>
      </c>
      <c r="Y1034" s="6">
        <f t="shared" si="134"/>
        <v>1.4815408024345321E-2</v>
      </c>
      <c r="AA1034">
        <v>17518725</v>
      </c>
      <c r="AB1034">
        <v>6100153023</v>
      </c>
      <c r="AC1034">
        <v>17518733</v>
      </c>
      <c r="AD1034" t="s">
        <v>6</v>
      </c>
      <c r="AE1034">
        <v>10</v>
      </c>
      <c r="AF1034">
        <v>5</v>
      </c>
      <c r="AH1034" t="s">
        <v>43406</v>
      </c>
      <c r="AI1034" t="s">
        <v>43405</v>
      </c>
      <c r="AK1034" t="s">
        <v>43404</v>
      </c>
      <c r="AL1034">
        <v>21</v>
      </c>
      <c r="AM1034" s="5">
        <f t="shared" si="130"/>
        <v>3.5</v>
      </c>
      <c r="AN1034" s="4">
        <f t="shared" si="135"/>
        <v>5.301022340022719E-3</v>
      </c>
      <c r="AO1034" s="3"/>
      <c r="AP1034">
        <v>0</v>
      </c>
      <c r="AR1034" t="s">
        <v>1</v>
      </c>
      <c r="AT1034" s="2" t="s">
        <v>0</v>
      </c>
      <c r="AU1034" s="1">
        <f t="shared" si="131"/>
        <v>1.1961092319048539</v>
      </c>
      <c r="AV1034" s="1">
        <f t="shared" si="132"/>
        <v>1.005821518218402</v>
      </c>
      <c r="AW1034" s="1">
        <f t="shared" si="133"/>
        <v>0.81553380453195001</v>
      </c>
    </row>
    <row r="1035" spans="1:49" x14ac:dyDescent="0.2">
      <c r="A1035">
        <v>1033</v>
      </c>
      <c r="B1035" t="s">
        <v>43403</v>
      </c>
      <c r="C1035" t="s">
        <v>43402</v>
      </c>
      <c r="F1035" t="s">
        <v>43401</v>
      </c>
      <c r="G1035" t="s">
        <v>17</v>
      </c>
      <c r="H1035" t="s">
        <v>16</v>
      </c>
      <c r="I1035" t="s">
        <v>43400</v>
      </c>
      <c r="J1035" t="s">
        <v>43399</v>
      </c>
      <c r="K1035" t="s">
        <v>43398</v>
      </c>
      <c r="L1035" t="s">
        <v>43397</v>
      </c>
      <c r="M1035" t="s">
        <v>214</v>
      </c>
      <c r="N1035">
        <v>2</v>
      </c>
      <c r="O1035" t="s">
        <v>43396</v>
      </c>
      <c r="P1035" t="s">
        <v>43395</v>
      </c>
      <c r="Q1035" t="s">
        <v>43394</v>
      </c>
      <c r="R1035" s="7">
        <v>42473</v>
      </c>
      <c r="S1035" s="8">
        <f t="shared" si="128"/>
        <v>2016</v>
      </c>
      <c r="T1035" s="8">
        <v>2016</v>
      </c>
      <c r="U1035" s="8">
        <f t="shared" si="129"/>
        <v>6</v>
      </c>
      <c r="V1035" s="7">
        <v>42473</v>
      </c>
      <c r="W1035" t="s">
        <v>25447</v>
      </c>
      <c r="X1035" s="2">
        <v>0.55500000000000005</v>
      </c>
      <c r="Y1035" s="6">
        <f t="shared" si="134"/>
        <v>1.4815408024345321E-2</v>
      </c>
      <c r="AA1035">
        <v>17518725</v>
      </c>
      <c r="AB1035">
        <v>6100153023</v>
      </c>
      <c r="AC1035">
        <v>17518733</v>
      </c>
      <c r="AD1035" t="s">
        <v>6</v>
      </c>
      <c r="AE1035">
        <v>10</v>
      </c>
      <c r="AF1035">
        <v>5</v>
      </c>
      <c r="AH1035" t="s">
        <v>43393</v>
      </c>
      <c r="AI1035" t="s">
        <v>43392</v>
      </c>
      <c r="AK1035" t="s">
        <v>43391</v>
      </c>
      <c r="AL1035">
        <v>5</v>
      </c>
      <c r="AM1035" s="5">
        <f t="shared" si="130"/>
        <v>0.83333333333333337</v>
      </c>
      <c r="AN1035" s="4">
        <f t="shared" si="135"/>
        <v>1.2621481761958854E-3</v>
      </c>
      <c r="AO1035" s="3"/>
      <c r="AP1035">
        <v>0</v>
      </c>
      <c r="AR1035" t="s">
        <v>1</v>
      </c>
      <c r="AT1035" s="2" t="s">
        <v>0</v>
      </c>
      <c r="AU1035" s="1">
        <f t="shared" si="131"/>
        <v>1.074943006990049</v>
      </c>
      <c r="AV1035" s="1">
        <f t="shared" si="132"/>
        <v>0.80387781002706038</v>
      </c>
      <c r="AW1035" s="1">
        <f t="shared" si="133"/>
        <v>0.53281261306407157</v>
      </c>
    </row>
    <row r="1036" spans="1:49" x14ac:dyDescent="0.2">
      <c r="A1036">
        <v>1034</v>
      </c>
      <c r="B1036" t="s">
        <v>43390</v>
      </c>
      <c r="C1036" t="s">
        <v>43389</v>
      </c>
      <c r="F1036" t="s">
        <v>43388</v>
      </c>
      <c r="G1036" t="s">
        <v>17</v>
      </c>
      <c r="H1036" t="s">
        <v>16</v>
      </c>
      <c r="I1036" t="s">
        <v>43387</v>
      </c>
      <c r="J1036" t="s">
        <v>43386</v>
      </c>
      <c r="K1036" t="s">
        <v>43385</v>
      </c>
      <c r="L1036" t="s">
        <v>43384</v>
      </c>
      <c r="M1036" t="s">
        <v>11767</v>
      </c>
      <c r="N1036">
        <v>4</v>
      </c>
      <c r="O1036" t="s">
        <v>43383</v>
      </c>
      <c r="P1036" t="s">
        <v>43382</v>
      </c>
      <c r="Q1036" t="s">
        <v>43381</v>
      </c>
      <c r="R1036" s="7">
        <v>42473</v>
      </c>
      <c r="S1036" s="8">
        <f t="shared" si="128"/>
        <v>2016</v>
      </c>
      <c r="T1036" s="8">
        <v>2016</v>
      </c>
      <c r="U1036" s="8">
        <f t="shared" si="129"/>
        <v>6</v>
      </c>
      <c r="V1036" s="7">
        <v>42473</v>
      </c>
      <c r="W1036" t="s">
        <v>25447</v>
      </c>
      <c r="X1036" s="2">
        <v>0.55500000000000005</v>
      </c>
      <c r="Y1036" s="6">
        <f t="shared" si="134"/>
        <v>1.4815408024345321E-2</v>
      </c>
      <c r="AA1036">
        <v>17518725</v>
      </c>
      <c r="AB1036">
        <v>6100153023</v>
      </c>
      <c r="AC1036">
        <v>17518733</v>
      </c>
      <c r="AD1036" t="s">
        <v>6</v>
      </c>
      <c r="AE1036">
        <v>10</v>
      </c>
      <c r="AF1036">
        <v>5</v>
      </c>
      <c r="AH1036" t="s">
        <v>33193</v>
      </c>
      <c r="AI1036" t="s">
        <v>43380</v>
      </c>
      <c r="AK1036" t="s">
        <v>43379</v>
      </c>
      <c r="AL1036">
        <v>5</v>
      </c>
      <c r="AM1036" s="5">
        <f t="shared" si="130"/>
        <v>0.83333333333333337</v>
      </c>
      <c r="AN1036" s="4">
        <f t="shared" si="135"/>
        <v>1.2621481761958854E-3</v>
      </c>
      <c r="AO1036" s="3"/>
      <c r="AP1036">
        <v>0</v>
      </c>
      <c r="AR1036" t="s">
        <v>1</v>
      </c>
      <c r="AT1036" s="2" t="s">
        <v>0</v>
      </c>
      <c r="AU1036" s="1">
        <f t="shared" si="131"/>
        <v>1.074943006990049</v>
      </c>
      <c r="AV1036" s="1">
        <f t="shared" si="132"/>
        <v>0.80387781002706038</v>
      </c>
      <c r="AW1036" s="1">
        <f t="shared" si="133"/>
        <v>0.53281261306407157</v>
      </c>
    </row>
    <row r="1037" spans="1:49" x14ac:dyDescent="0.2">
      <c r="A1037">
        <v>1035</v>
      </c>
      <c r="B1037" t="s">
        <v>43378</v>
      </c>
      <c r="C1037" t="s">
        <v>43377</v>
      </c>
      <c r="F1037" t="s">
        <v>43376</v>
      </c>
      <c r="G1037" t="s">
        <v>17</v>
      </c>
      <c r="H1037" t="s">
        <v>16</v>
      </c>
      <c r="I1037" t="s">
        <v>43375</v>
      </c>
      <c r="J1037" t="s">
        <v>43374</v>
      </c>
      <c r="K1037" t="s">
        <v>43373</v>
      </c>
      <c r="L1037" t="s">
        <v>43372</v>
      </c>
      <c r="M1037" t="s">
        <v>1524</v>
      </c>
      <c r="N1037">
        <v>5</v>
      </c>
      <c r="O1037" t="s">
        <v>43371</v>
      </c>
      <c r="P1037" t="s">
        <v>43370</v>
      </c>
      <c r="Q1037" t="s">
        <v>43369</v>
      </c>
      <c r="R1037" s="7">
        <v>42473</v>
      </c>
      <c r="S1037" s="8">
        <f t="shared" si="128"/>
        <v>2016</v>
      </c>
      <c r="T1037" s="8">
        <v>2016</v>
      </c>
      <c r="U1037" s="8">
        <f t="shared" si="129"/>
        <v>6</v>
      </c>
      <c r="V1037" s="7">
        <v>42473</v>
      </c>
      <c r="W1037" t="s">
        <v>25447</v>
      </c>
      <c r="X1037" s="2">
        <v>0.55500000000000005</v>
      </c>
      <c r="Y1037" s="6">
        <f t="shared" si="134"/>
        <v>1.4815408024345321E-2</v>
      </c>
      <c r="AA1037">
        <v>17518725</v>
      </c>
      <c r="AB1037">
        <v>6100153023</v>
      </c>
      <c r="AC1037">
        <v>17518733</v>
      </c>
      <c r="AD1037" t="s">
        <v>6</v>
      </c>
      <c r="AE1037">
        <v>10</v>
      </c>
      <c r="AF1037">
        <v>5</v>
      </c>
      <c r="AH1037" t="s">
        <v>43368</v>
      </c>
      <c r="AI1037" t="s">
        <v>43367</v>
      </c>
      <c r="AK1037" t="s">
        <v>43366</v>
      </c>
      <c r="AL1037">
        <v>8</v>
      </c>
      <c r="AM1037" s="5">
        <f t="shared" si="130"/>
        <v>1.3333333333333333</v>
      </c>
      <c r="AN1037" s="4">
        <f t="shared" si="135"/>
        <v>2.0194370819134164E-3</v>
      </c>
      <c r="AO1037" s="3"/>
      <c r="AP1037">
        <v>0</v>
      </c>
      <c r="AQ1037" t="s">
        <v>5555</v>
      </c>
      <c r="AR1037" t="s">
        <v>43365</v>
      </c>
      <c r="AS1037" t="s">
        <v>5553</v>
      </c>
      <c r="AT1037" s="2" t="s">
        <v>0</v>
      </c>
      <c r="AU1037" s="1">
        <f t="shared" si="131"/>
        <v>1.0976616741615748</v>
      </c>
      <c r="AV1037" s="1">
        <f t="shared" si="132"/>
        <v>0.841742255312937</v>
      </c>
      <c r="AW1037" s="1">
        <f t="shared" si="133"/>
        <v>0.58582283646429878</v>
      </c>
    </row>
    <row r="1038" spans="1:49" x14ac:dyDescent="0.2">
      <c r="A1038">
        <v>1036</v>
      </c>
      <c r="B1038" t="s">
        <v>43364</v>
      </c>
      <c r="C1038" t="s">
        <v>43363</v>
      </c>
      <c r="E1038">
        <v>27076428</v>
      </c>
      <c r="F1038" t="s">
        <v>43362</v>
      </c>
      <c r="G1038" t="s">
        <v>17</v>
      </c>
      <c r="H1038" t="s">
        <v>16</v>
      </c>
      <c r="I1038" t="s">
        <v>43361</v>
      </c>
      <c r="J1038" t="s">
        <v>43360</v>
      </c>
      <c r="K1038" t="s">
        <v>43359</v>
      </c>
      <c r="L1038" t="s">
        <v>7623</v>
      </c>
      <c r="M1038" t="s">
        <v>214</v>
      </c>
      <c r="N1038">
        <v>2</v>
      </c>
      <c r="O1038" t="s">
        <v>43358</v>
      </c>
      <c r="P1038" t="s">
        <v>43357</v>
      </c>
      <c r="Q1038" t="s">
        <v>43356</v>
      </c>
      <c r="R1038" s="7">
        <v>42473</v>
      </c>
      <c r="S1038" s="8">
        <f t="shared" si="128"/>
        <v>2016</v>
      </c>
      <c r="T1038" s="8">
        <v>2016</v>
      </c>
      <c r="U1038" s="8">
        <f t="shared" si="129"/>
        <v>6</v>
      </c>
      <c r="V1038" s="7">
        <v>42473</v>
      </c>
      <c r="W1038" t="s">
        <v>43355</v>
      </c>
      <c r="X1038" s="2">
        <v>3.4830000000000001</v>
      </c>
      <c r="Y1038" s="6">
        <f t="shared" si="134"/>
        <v>9.2976695763594144E-2</v>
      </c>
      <c r="AA1038">
        <v>2706474</v>
      </c>
      <c r="AB1038">
        <v>16764</v>
      </c>
      <c r="AC1038">
        <v>15292401</v>
      </c>
      <c r="AD1038" t="s">
        <v>6</v>
      </c>
      <c r="AE1038">
        <v>36</v>
      </c>
      <c r="AF1038">
        <v>15</v>
      </c>
      <c r="AH1038" t="s">
        <v>43354</v>
      </c>
      <c r="AI1038" t="s">
        <v>43353</v>
      </c>
      <c r="AJ1038" t="s">
        <v>43352</v>
      </c>
      <c r="AK1038" t="s">
        <v>43351</v>
      </c>
      <c r="AL1038">
        <v>20</v>
      </c>
      <c r="AM1038" s="5">
        <f t="shared" si="130"/>
        <v>3.3333333333333335</v>
      </c>
      <c r="AN1038" s="4">
        <f t="shared" si="135"/>
        <v>5.0485927047835416E-3</v>
      </c>
      <c r="AO1038" s="3"/>
      <c r="AP1038">
        <v>1</v>
      </c>
      <c r="AQ1038" t="s">
        <v>29053</v>
      </c>
      <c r="AR1038" t="s">
        <v>43350</v>
      </c>
      <c r="AS1038" t="s">
        <v>29051</v>
      </c>
      <c r="AT1038" s="2">
        <v>6.1669999999999998</v>
      </c>
      <c r="AU1038" s="1">
        <f t="shared" si="131"/>
        <v>6.6598264845950954</v>
      </c>
      <c r="AV1038" s="1">
        <f t="shared" si="132"/>
        <v>4.9012644234188842</v>
      </c>
      <c r="AW1038" s="1">
        <f t="shared" si="133"/>
        <v>3.1427023622426722</v>
      </c>
    </row>
    <row r="1039" spans="1:49" x14ac:dyDescent="0.2">
      <c r="A1039">
        <v>1037</v>
      </c>
      <c r="B1039" t="s">
        <v>43349</v>
      </c>
      <c r="C1039" t="s">
        <v>43348</v>
      </c>
      <c r="E1039">
        <v>27394736</v>
      </c>
      <c r="F1039" t="s">
        <v>43347</v>
      </c>
      <c r="G1039" t="s">
        <v>17</v>
      </c>
      <c r="H1039" t="s">
        <v>16</v>
      </c>
      <c r="I1039" t="s">
        <v>32389</v>
      </c>
      <c r="J1039">
        <v>60246051</v>
      </c>
      <c r="K1039" t="s">
        <v>32388</v>
      </c>
      <c r="L1039" t="s">
        <v>32387</v>
      </c>
      <c r="M1039" t="s">
        <v>1865</v>
      </c>
      <c r="N1039">
        <v>1</v>
      </c>
      <c r="O1039" t="s">
        <v>32386</v>
      </c>
      <c r="P1039">
        <v>31067542500</v>
      </c>
      <c r="Q1039">
        <v>60246051</v>
      </c>
      <c r="R1039" s="7">
        <v>42473</v>
      </c>
      <c r="S1039" s="8">
        <f t="shared" si="128"/>
        <v>2016</v>
      </c>
      <c r="T1039" s="8">
        <v>2016</v>
      </c>
      <c r="U1039" s="8">
        <f t="shared" si="129"/>
        <v>6</v>
      </c>
      <c r="V1039" s="7">
        <v>42473</v>
      </c>
      <c r="W1039" t="s">
        <v>26306</v>
      </c>
      <c r="X1039" s="2">
        <v>0.621</v>
      </c>
      <c r="Y1039" s="6">
        <f t="shared" si="134"/>
        <v>1.6577240329943142E-2</v>
      </c>
      <c r="AA1039">
        <v>11755326</v>
      </c>
      <c r="AB1039">
        <v>4700151916</v>
      </c>
      <c r="AC1039">
        <v>11755334</v>
      </c>
      <c r="AD1039" t="s">
        <v>6</v>
      </c>
      <c r="AE1039">
        <v>4103</v>
      </c>
      <c r="AF1039">
        <v>1</v>
      </c>
      <c r="AH1039" t="s">
        <v>43346</v>
      </c>
      <c r="AI1039" t="s">
        <v>43345</v>
      </c>
      <c r="AJ1039" t="s">
        <v>43344</v>
      </c>
      <c r="AK1039" t="s">
        <v>43343</v>
      </c>
      <c r="AL1039">
        <v>0</v>
      </c>
      <c r="AM1039" s="5">
        <f t="shared" si="130"/>
        <v>0</v>
      </c>
      <c r="AN1039" s="4">
        <f t="shared" si="135"/>
        <v>0</v>
      </c>
      <c r="AO1039" s="3"/>
      <c r="AP1039">
        <v>0</v>
      </c>
      <c r="AQ1039" t="s">
        <v>2279</v>
      </c>
      <c r="AR1039">
        <v>26840134</v>
      </c>
      <c r="AS1039" t="s">
        <v>1809</v>
      </c>
      <c r="AT1039" s="2">
        <v>1.091</v>
      </c>
      <c r="AU1039" s="1">
        <f t="shared" si="131"/>
        <v>1.1604068230960198</v>
      </c>
      <c r="AV1039" s="1">
        <f t="shared" si="132"/>
        <v>0.82886201649715707</v>
      </c>
      <c r="AW1039" s="1">
        <f t="shared" si="133"/>
        <v>0.4973172098982942</v>
      </c>
    </row>
    <row r="1040" spans="1:49" x14ac:dyDescent="0.2">
      <c r="A1040">
        <v>1038</v>
      </c>
      <c r="B1040" t="s">
        <v>43342</v>
      </c>
      <c r="C1040" t="s">
        <v>43341</v>
      </c>
      <c r="F1040" t="s">
        <v>43340</v>
      </c>
      <c r="G1040" t="s">
        <v>17</v>
      </c>
      <c r="H1040" t="s">
        <v>16</v>
      </c>
      <c r="I1040" t="s">
        <v>43339</v>
      </c>
      <c r="J1040" t="s">
        <v>43338</v>
      </c>
      <c r="K1040" t="s">
        <v>43337</v>
      </c>
      <c r="L1040" t="s">
        <v>43336</v>
      </c>
      <c r="M1040" t="s">
        <v>3357</v>
      </c>
      <c r="N1040">
        <v>4</v>
      </c>
      <c r="O1040" t="s">
        <v>43335</v>
      </c>
      <c r="P1040" t="s">
        <v>43334</v>
      </c>
      <c r="Q1040" t="s">
        <v>43333</v>
      </c>
      <c r="R1040" s="7">
        <v>42472</v>
      </c>
      <c r="S1040" s="8">
        <f t="shared" si="128"/>
        <v>2016</v>
      </c>
      <c r="T1040" s="8">
        <v>2016</v>
      </c>
      <c r="U1040" s="8">
        <f t="shared" si="129"/>
        <v>6</v>
      </c>
      <c r="V1040" s="7">
        <v>42472</v>
      </c>
      <c r="W1040" t="s">
        <v>25314</v>
      </c>
      <c r="X1040" s="2">
        <v>0.9</v>
      </c>
      <c r="Y1040" s="6">
        <f t="shared" si="134"/>
        <v>2.4024985985424845E-2</v>
      </c>
      <c r="AA1040">
        <v>9630252</v>
      </c>
      <c r="AB1040">
        <v>29614</v>
      </c>
      <c r="AC1040">
        <v>13616595</v>
      </c>
      <c r="AD1040" t="s">
        <v>6</v>
      </c>
      <c r="AE1040">
        <v>25</v>
      </c>
      <c r="AF1040">
        <v>3</v>
      </c>
      <c r="AG1040">
        <v>35015</v>
      </c>
      <c r="AI1040" t="s">
        <v>43332</v>
      </c>
      <c r="AJ1040" t="s">
        <v>43331</v>
      </c>
      <c r="AK1040" t="s">
        <v>43330</v>
      </c>
      <c r="AL1040">
        <v>8</v>
      </c>
      <c r="AM1040" s="5">
        <f t="shared" si="130"/>
        <v>1.3333333333333333</v>
      </c>
      <c r="AN1040" s="4">
        <f t="shared" si="135"/>
        <v>2.0194370819134164E-3</v>
      </c>
      <c r="AO1040" s="3"/>
      <c r="AP1040">
        <v>0</v>
      </c>
      <c r="AQ1040" t="s">
        <v>995</v>
      </c>
      <c r="AR1040" t="s">
        <v>43329</v>
      </c>
      <c r="AS1040" t="s">
        <v>994</v>
      </c>
      <c r="AT1040" s="2" t="s">
        <v>0</v>
      </c>
      <c r="AU1040" s="1">
        <f t="shared" si="131"/>
        <v>1.7423321314371416</v>
      </c>
      <c r="AV1040" s="1">
        <f t="shared" si="132"/>
        <v>1.302221153366913</v>
      </c>
      <c r="AW1040" s="1">
        <f t="shared" si="133"/>
        <v>0.86211017529668443</v>
      </c>
    </row>
    <row r="1041" spans="1:49" x14ac:dyDescent="0.2">
      <c r="A1041">
        <v>1039</v>
      </c>
      <c r="B1041" t="s">
        <v>43328</v>
      </c>
      <c r="C1041" t="s">
        <v>43327</v>
      </c>
      <c r="F1041" t="s">
        <v>43326</v>
      </c>
      <c r="G1041" t="s">
        <v>17</v>
      </c>
      <c r="H1041" t="s">
        <v>16</v>
      </c>
      <c r="I1041" t="s">
        <v>43325</v>
      </c>
      <c r="J1041" t="s">
        <v>43324</v>
      </c>
      <c r="K1041" t="s">
        <v>43323</v>
      </c>
      <c r="L1041" t="s">
        <v>43322</v>
      </c>
      <c r="M1041" t="s">
        <v>11538</v>
      </c>
      <c r="N1041">
        <v>5</v>
      </c>
      <c r="O1041" t="s">
        <v>43321</v>
      </c>
      <c r="P1041" t="s">
        <v>43320</v>
      </c>
      <c r="Q1041" t="s">
        <v>43319</v>
      </c>
      <c r="R1041" s="7">
        <v>42472</v>
      </c>
      <c r="S1041" s="8">
        <f t="shared" si="128"/>
        <v>2016</v>
      </c>
      <c r="T1041" s="8">
        <v>2016</v>
      </c>
      <c r="U1041" s="8">
        <f t="shared" si="129"/>
        <v>6</v>
      </c>
      <c r="V1041" s="7">
        <v>42472</v>
      </c>
      <c r="W1041" t="s">
        <v>12850</v>
      </c>
      <c r="X1041" s="2">
        <v>0.28599999999999998</v>
      </c>
      <c r="Y1041" s="6">
        <f t="shared" si="134"/>
        <v>7.6346066575905605E-3</v>
      </c>
      <c r="AA1041">
        <v>9205071</v>
      </c>
      <c r="AB1041">
        <v>28139</v>
      </c>
      <c r="AC1041">
        <v>15693937</v>
      </c>
      <c r="AD1041" t="s">
        <v>6</v>
      </c>
      <c r="AE1041">
        <v>30</v>
      </c>
      <c r="AF1041">
        <v>6</v>
      </c>
      <c r="AH1041" t="s">
        <v>43318</v>
      </c>
      <c r="AI1041" t="s">
        <v>43317</v>
      </c>
      <c r="AJ1041" t="s">
        <v>43316</v>
      </c>
      <c r="AK1041" t="s">
        <v>43315</v>
      </c>
      <c r="AL1041">
        <v>1</v>
      </c>
      <c r="AM1041" s="5">
        <f t="shared" si="130"/>
        <v>0.16666666666666666</v>
      </c>
      <c r="AN1041" s="4">
        <f t="shared" si="135"/>
        <v>2.5242963523917705E-4</v>
      </c>
      <c r="AO1041" s="3"/>
      <c r="AP1041">
        <v>0</v>
      </c>
      <c r="AQ1041" t="s">
        <v>21343</v>
      </c>
      <c r="AR1041" t="s">
        <v>43314</v>
      </c>
      <c r="AS1041" t="s">
        <v>21341</v>
      </c>
      <c r="AT1041" s="2" t="s">
        <v>0</v>
      </c>
      <c r="AU1041" s="1">
        <f t="shared" si="131"/>
        <v>0.5419953550885146</v>
      </c>
      <c r="AV1041" s="1">
        <f t="shared" si="132"/>
        <v>0.39435181464148689</v>
      </c>
      <c r="AW1041" s="1">
        <f t="shared" si="133"/>
        <v>0.2467082741944592</v>
      </c>
    </row>
    <row r="1042" spans="1:49" x14ac:dyDescent="0.2">
      <c r="A1042">
        <v>1040</v>
      </c>
      <c r="B1042" t="s">
        <v>43313</v>
      </c>
      <c r="C1042" t="s">
        <v>43312</v>
      </c>
      <c r="F1042" t="s">
        <v>43311</v>
      </c>
      <c r="G1042" t="s">
        <v>17</v>
      </c>
      <c r="H1042" t="s">
        <v>16</v>
      </c>
      <c r="I1042" t="s">
        <v>43310</v>
      </c>
      <c r="J1042">
        <v>60071140</v>
      </c>
      <c r="K1042" t="s">
        <v>21187</v>
      </c>
      <c r="L1042" t="s">
        <v>21186</v>
      </c>
      <c r="M1042" t="s">
        <v>21185</v>
      </c>
      <c r="N1042">
        <v>2</v>
      </c>
      <c r="O1042" t="s">
        <v>43309</v>
      </c>
      <c r="P1042" t="s">
        <v>43308</v>
      </c>
      <c r="Q1042" t="s">
        <v>21184</v>
      </c>
      <c r="R1042" s="7">
        <v>42472</v>
      </c>
      <c r="S1042" s="8">
        <f t="shared" si="128"/>
        <v>2016</v>
      </c>
      <c r="T1042" s="8">
        <v>2016</v>
      </c>
      <c r="U1042" s="8">
        <f t="shared" si="129"/>
        <v>6</v>
      </c>
      <c r="V1042" s="7">
        <v>42472</v>
      </c>
      <c r="W1042" t="s">
        <v>12850</v>
      </c>
      <c r="X1042" s="2">
        <v>0.28599999999999998</v>
      </c>
      <c r="Y1042" s="6">
        <f t="shared" si="134"/>
        <v>7.6346066575905605E-3</v>
      </c>
      <c r="AA1042">
        <v>9205071</v>
      </c>
      <c r="AB1042">
        <v>28139</v>
      </c>
      <c r="AC1042">
        <v>15693937</v>
      </c>
      <c r="AD1042" t="s">
        <v>6</v>
      </c>
      <c r="AE1042">
        <v>30</v>
      </c>
      <c r="AF1042">
        <v>6</v>
      </c>
      <c r="AH1042" t="s">
        <v>43307</v>
      </c>
      <c r="AI1042" t="s">
        <v>43306</v>
      </c>
      <c r="AJ1042" t="s">
        <v>43305</v>
      </c>
      <c r="AK1042" t="s">
        <v>43304</v>
      </c>
      <c r="AL1042">
        <v>4</v>
      </c>
      <c r="AM1042" s="5">
        <f t="shared" si="130"/>
        <v>0.66666666666666663</v>
      </c>
      <c r="AN1042" s="4">
        <f t="shared" si="135"/>
        <v>1.0097185409567082E-3</v>
      </c>
      <c r="AO1042" s="3"/>
      <c r="AP1042">
        <v>0</v>
      </c>
      <c r="AQ1042" t="s">
        <v>7758</v>
      </c>
      <c r="AR1042">
        <v>141272051</v>
      </c>
      <c r="AS1042" t="s">
        <v>7757</v>
      </c>
      <c r="AT1042" s="2" t="s">
        <v>0</v>
      </c>
      <c r="AU1042" s="1">
        <f t="shared" si="131"/>
        <v>0.56471402226004042</v>
      </c>
      <c r="AV1042" s="1">
        <f t="shared" si="132"/>
        <v>0.4322162599273634</v>
      </c>
      <c r="AW1042" s="1">
        <f t="shared" si="133"/>
        <v>0.29971849759468638</v>
      </c>
    </row>
    <row r="1043" spans="1:49" x14ac:dyDescent="0.2">
      <c r="A1043">
        <v>1041</v>
      </c>
      <c r="B1043" t="s">
        <v>43303</v>
      </c>
      <c r="C1043" t="s">
        <v>43302</v>
      </c>
      <c r="F1043" t="s">
        <v>43301</v>
      </c>
      <c r="G1043" t="s">
        <v>17</v>
      </c>
      <c r="H1043" t="s">
        <v>16</v>
      </c>
      <c r="I1043" t="s">
        <v>15337</v>
      </c>
      <c r="J1043" t="s">
        <v>43300</v>
      </c>
      <c r="K1043" t="s">
        <v>43299</v>
      </c>
      <c r="L1043" t="s">
        <v>43298</v>
      </c>
      <c r="M1043" t="s">
        <v>43297</v>
      </c>
      <c r="N1043">
        <v>9</v>
      </c>
      <c r="O1043" t="s">
        <v>43296</v>
      </c>
      <c r="P1043" t="s">
        <v>43295</v>
      </c>
      <c r="Q1043" t="s">
        <v>43294</v>
      </c>
      <c r="R1043" s="7">
        <v>42472</v>
      </c>
      <c r="S1043" s="8">
        <f t="shared" si="128"/>
        <v>2016</v>
      </c>
      <c r="T1043" s="8">
        <v>2016</v>
      </c>
      <c r="U1043" s="8">
        <f t="shared" si="129"/>
        <v>6</v>
      </c>
      <c r="V1043" s="7">
        <v>42472</v>
      </c>
      <c r="W1043" t="s">
        <v>24417</v>
      </c>
      <c r="X1043" s="2">
        <v>0.63600000000000001</v>
      </c>
      <c r="Y1043" s="6">
        <f t="shared" si="134"/>
        <v>1.6977656763033557E-2</v>
      </c>
      <c r="AA1043">
        <v>14248220</v>
      </c>
      <c r="AB1043">
        <v>130124</v>
      </c>
      <c r="AD1043" t="s">
        <v>6</v>
      </c>
      <c r="AE1043">
        <v>16</v>
      </c>
      <c r="AF1043">
        <v>4</v>
      </c>
      <c r="AG1043">
        <v>522</v>
      </c>
      <c r="AI1043" t="s">
        <v>43293</v>
      </c>
      <c r="AJ1043" t="s">
        <v>43292</v>
      </c>
      <c r="AK1043" t="s">
        <v>43291</v>
      </c>
      <c r="AL1043">
        <v>4</v>
      </c>
      <c r="AM1043" s="5">
        <f t="shared" si="130"/>
        <v>0.66666666666666663</v>
      </c>
      <c r="AN1043" s="4">
        <f t="shared" si="135"/>
        <v>1.0097185409567082E-3</v>
      </c>
      <c r="AO1043" s="3"/>
      <c r="AP1043">
        <v>1</v>
      </c>
      <c r="AQ1043" t="s">
        <v>222</v>
      </c>
      <c r="AR1043" t="s">
        <v>43290</v>
      </c>
      <c r="AS1043" t="s">
        <v>221</v>
      </c>
      <c r="AT1043" s="2" t="s">
        <v>0</v>
      </c>
      <c r="AU1043" s="1">
        <f t="shared" si="131"/>
        <v>1.2187275296410502</v>
      </c>
      <c r="AV1043" s="1">
        <f t="shared" si="132"/>
        <v>0.89936876519951336</v>
      </c>
      <c r="AW1043" s="1">
        <f t="shared" si="133"/>
        <v>0.58001000075797626</v>
      </c>
    </row>
    <row r="1044" spans="1:49" x14ac:dyDescent="0.2">
      <c r="A1044">
        <v>1042</v>
      </c>
      <c r="B1044" t="s">
        <v>43289</v>
      </c>
      <c r="C1044" t="s">
        <v>43288</v>
      </c>
      <c r="F1044" t="s">
        <v>43287</v>
      </c>
      <c r="G1044" t="s">
        <v>17</v>
      </c>
      <c r="H1044" t="s">
        <v>16</v>
      </c>
      <c r="I1044" t="s">
        <v>43286</v>
      </c>
      <c r="J1044">
        <v>60017134</v>
      </c>
      <c r="K1044" t="s">
        <v>43285</v>
      </c>
      <c r="L1044" t="s">
        <v>43284</v>
      </c>
      <c r="M1044" t="s">
        <v>1003</v>
      </c>
      <c r="N1044">
        <v>3</v>
      </c>
      <c r="O1044" t="s">
        <v>43283</v>
      </c>
      <c r="P1044" t="s">
        <v>43282</v>
      </c>
      <c r="Q1044" t="s">
        <v>43281</v>
      </c>
      <c r="R1044" s="7">
        <v>42472</v>
      </c>
      <c r="S1044" s="8">
        <f t="shared" si="128"/>
        <v>2016</v>
      </c>
      <c r="T1044" s="8">
        <v>2016</v>
      </c>
      <c r="U1044" s="8">
        <f t="shared" si="129"/>
        <v>6</v>
      </c>
      <c r="V1044" s="7">
        <v>42472</v>
      </c>
      <c r="W1044" t="s">
        <v>43280</v>
      </c>
      <c r="X1044" s="2">
        <v>1.0780000000000001</v>
      </c>
      <c r="Y1044" s="6">
        <f t="shared" si="134"/>
        <v>2.8776594324764426E-2</v>
      </c>
      <c r="AB1044">
        <v>21100203948</v>
      </c>
      <c r="AC1044">
        <v>20419139</v>
      </c>
      <c r="AD1044" t="s">
        <v>6</v>
      </c>
      <c r="AE1044">
        <v>7</v>
      </c>
      <c r="AF1044">
        <v>1</v>
      </c>
      <c r="AG1044">
        <v>10</v>
      </c>
      <c r="AI1044" t="s">
        <v>43279</v>
      </c>
      <c r="AJ1044" t="s">
        <v>43278</v>
      </c>
      <c r="AK1044" t="s">
        <v>43277</v>
      </c>
      <c r="AL1044">
        <v>6</v>
      </c>
      <c r="AM1044" s="5">
        <f t="shared" si="130"/>
        <v>1</v>
      </c>
      <c r="AN1044" s="4">
        <f t="shared" si="135"/>
        <v>1.5145778114350624E-3</v>
      </c>
      <c r="AO1044" s="3"/>
      <c r="AP1044">
        <v>1</v>
      </c>
      <c r="AR1044" t="s">
        <v>1</v>
      </c>
      <c r="AT1044" s="2">
        <v>2.25</v>
      </c>
      <c r="AU1044" s="1">
        <f t="shared" si="131"/>
        <v>2.0597989370765615</v>
      </c>
      <c r="AV1044" s="1">
        <f t="shared" si="132"/>
        <v>1.5145586068099743</v>
      </c>
      <c r="AW1044" s="1">
        <f t="shared" si="133"/>
        <v>0.96931827654338709</v>
      </c>
    </row>
    <row r="1045" spans="1:49" x14ac:dyDescent="0.2">
      <c r="A1045">
        <v>1043</v>
      </c>
      <c r="B1045" t="s">
        <v>43276</v>
      </c>
      <c r="C1045" t="s">
        <v>43275</v>
      </c>
      <c r="F1045" t="s">
        <v>43274</v>
      </c>
      <c r="G1045" t="s">
        <v>17</v>
      </c>
      <c r="H1045" t="s">
        <v>16</v>
      </c>
      <c r="I1045" t="s">
        <v>43273</v>
      </c>
      <c r="J1045">
        <v>60025578</v>
      </c>
      <c r="K1045" t="s">
        <v>692</v>
      </c>
      <c r="L1045" t="s">
        <v>691</v>
      </c>
      <c r="M1045" t="s">
        <v>340</v>
      </c>
      <c r="N1045">
        <v>2</v>
      </c>
      <c r="O1045" t="s">
        <v>43272</v>
      </c>
      <c r="P1045" t="s">
        <v>43271</v>
      </c>
      <c r="Q1045" t="s">
        <v>43270</v>
      </c>
      <c r="R1045" s="7">
        <v>42472</v>
      </c>
      <c r="S1045" s="8">
        <f t="shared" si="128"/>
        <v>2016</v>
      </c>
      <c r="T1045" s="8">
        <v>2016</v>
      </c>
      <c r="U1045" s="8">
        <f t="shared" si="129"/>
        <v>6</v>
      </c>
      <c r="V1045" s="7">
        <v>42472</v>
      </c>
      <c r="W1045" t="s">
        <v>12850</v>
      </c>
      <c r="X1045" s="2">
        <v>0.28599999999999998</v>
      </c>
      <c r="Y1045" s="6">
        <f t="shared" si="134"/>
        <v>7.6346066575905605E-3</v>
      </c>
      <c r="AA1045">
        <v>9205071</v>
      </c>
      <c r="AB1045">
        <v>28139</v>
      </c>
      <c r="AC1045">
        <v>15693937</v>
      </c>
      <c r="AD1045" t="s">
        <v>6</v>
      </c>
      <c r="AE1045">
        <v>30</v>
      </c>
      <c r="AF1045">
        <v>6</v>
      </c>
      <c r="AH1045" t="s">
        <v>43269</v>
      </c>
      <c r="AI1045" t="s">
        <v>43268</v>
      </c>
      <c r="AJ1045" t="s">
        <v>43267</v>
      </c>
      <c r="AK1045" t="s">
        <v>43266</v>
      </c>
      <c r="AL1045">
        <v>2</v>
      </c>
      <c r="AM1045" s="5">
        <f t="shared" si="130"/>
        <v>0.33333333333333331</v>
      </c>
      <c r="AN1045" s="4">
        <f t="shared" si="135"/>
        <v>5.048592704783541E-4</v>
      </c>
      <c r="AO1045" s="3"/>
      <c r="AP1045">
        <v>0</v>
      </c>
      <c r="AQ1045" t="s">
        <v>222</v>
      </c>
      <c r="AR1045">
        <v>61431010</v>
      </c>
      <c r="AS1045" t="s">
        <v>221</v>
      </c>
      <c r="AT1045" s="2" t="s">
        <v>0</v>
      </c>
      <c r="AU1045" s="1">
        <f t="shared" si="131"/>
        <v>0.54956824414568983</v>
      </c>
      <c r="AV1045" s="1">
        <f t="shared" si="132"/>
        <v>0.40697329640344576</v>
      </c>
      <c r="AW1045" s="1">
        <f t="shared" si="133"/>
        <v>0.26437834866120163</v>
      </c>
    </row>
    <row r="1046" spans="1:49" x14ac:dyDescent="0.2">
      <c r="A1046">
        <v>1044</v>
      </c>
      <c r="B1046" t="s">
        <v>43265</v>
      </c>
      <c r="C1046" t="s">
        <v>43264</v>
      </c>
      <c r="F1046" t="s">
        <v>43263</v>
      </c>
      <c r="G1046" t="s">
        <v>17</v>
      </c>
      <c r="H1046" t="s">
        <v>16</v>
      </c>
      <c r="I1046" t="s">
        <v>43262</v>
      </c>
      <c r="J1046" t="s">
        <v>43261</v>
      </c>
      <c r="K1046" t="s">
        <v>43260</v>
      </c>
      <c r="L1046" t="s">
        <v>43259</v>
      </c>
      <c r="M1046" t="s">
        <v>43258</v>
      </c>
      <c r="N1046">
        <v>4</v>
      </c>
      <c r="O1046" t="s">
        <v>43257</v>
      </c>
      <c r="P1046" t="s">
        <v>43256</v>
      </c>
      <c r="Q1046" t="s">
        <v>43255</v>
      </c>
      <c r="R1046" s="7">
        <v>42472</v>
      </c>
      <c r="S1046" s="8">
        <f t="shared" si="128"/>
        <v>2016</v>
      </c>
      <c r="T1046" s="8">
        <v>2016</v>
      </c>
      <c r="U1046" s="8">
        <f t="shared" si="129"/>
        <v>6</v>
      </c>
      <c r="V1046" s="7">
        <v>42472</v>
      </c>
      <c r="W1046" t="s">
        <v>12850</v>
      </c>
      <c r="X1046" s="2">
        <v>0.28599999999999998</v>
      </c>
      <c r="Y1046" s="6">
        <f t="shared" si="134"/>
        <v>7.6346066575905605E-3</v>
      </c>
      <c r="AA1046">
        <v>9205071</v>
      </c>
      <c r="AB1046">
        <v>28139</v>
      </c>
      <c r="AC1046">
        <v>15693937</v>
      </c>
      <c r="AD1046" t="s">
        <v>6</v>
      </c>
      <c r="AE1046">
        <v>30</v>
      </c>
      <c r="AF1046">
        <v>6</v>
      </c>
      <c r="AH1046" t="s">
        <v>43254</v>
      </c>
      <c r="AI1046" t="s">
        <v>43253</v>
      </c>
      <c r="AJ1046" t="s">
        <v>43252</v>
      </c>
      <c r="AK1046" t="s">
        <v>43251</v>
      </c>
      <c r="AL1046">
        <v>2</v>
      </c>
      <c r="AM1046" s="5">
        <f t="shared" si="130"/>
        <v>0.33333333333333331</v>
      </c>
      <c r="AN1046" s="4">
        <f t="shared" si="135"/>
        <v>5.048592704783541E-4</v>
      </c>
      <c r="AO1046" s="3"/>
      <c r="AP1046">
        <v>0</v>
      </c>
      <c r="AQ1046" t="s">
        <v>43250</v>
      </c>
      <c r="AR1046" t="s">
        <v>43249</v>
      </c>
      <c r="AS1046" t="s">
        <v>43248</v>
      </c>
      <c r="AT1046" s="2" t="s">
        <v>0</v>
      </c>
      <c r="AU1046" s="1">
        <f t="shared" si="131"/>
        <v>0.54956824414568983</v>
      </c>
      <c r="AV1046" s="1">
        <f t="shared" si="132"/>
        <v>0.40697329640344576</v>
      </c>
      <c r="AW1046" s="1">
        <f t="shared" si="133"/>
        <v>0.26437834866120163</v>
      </c>
    </row>
    <row r="1047" spans="1:49" x14ac:dyDescent="0.2">
      <c r="A1047">
        <v>1045</v>
      </c>
      <c r="B1047" t="s">
        <v>43247</v>
      </c>
      <c r="C1047" t="s">
        <v>43246</v>
      </c>
      <c r="F1047" t="s">
        <v>43245</v>
      </c>
      <c r="G1047" t="s">
        <v>17</v>
      </c>
      <c r="H1047" t="s">
        <v>16</v>
      </c>
      <c r="I1047" t="s">
        <v>11327</v>
      </c>
      <c r="J1047" t="s">
        <v>43244</v>
      </c>
      <c r="K1047" t="s">
        <v>43243</v>
      </c>
      <c r="L1047" t="s">
        <v>43242</v>
      </c>
      <c r="M1047" t="s">
        <v>43241</v>
      </c>
      <c r="N1047">
        <v>3</v>
      </c>
      <c r="O1047" t="s">
        <v>43240</v>
      </c>
      <c r="P1047" t="s">
        <v>43239</v>
      </c>
      <c r="Q1047" t="s">
        <v>43238</v>
      </c>
      <c r="R1047" s="7">
        <v>42471</v>
      </c>
      <c r="S1047" s="8">
        <f t="shared" si="128"/>
        <v>2016</v>
      </c>
      <c r="T1047" s="8">
        <v>2016</v>
      </c>
      <c r="U1047" s="8">
        <f t="shared" si="129"/>
        <v>6</v>
      </c>
      <c r="V1047" s="7">
        <v>42471</v>
      </c>
      <c r="W1047" t="s">
        <v>31725</v>
      </c>
      <c r="X1047" s="2">
        <v>0.59599999999999997</v>
      </c>
      <c r="Y1047" s="6">
        <f t="shared" si="134"/>
        <v>1.5909879608125784E-2</v>
      </c>
      <c r="AB1047">
        <v>21100812850</v>
      </c>
      <c r="AC1047">
        <v>21189773</v>
      </c>
      <c r="AD1047" t="s">
        <v>6</v>
      </c>
      <c r="AE1047">
        <v>2016</v>
      </c>
      <c r="AF1047">
        <v>189</v>
      </c>
      <c r="AH1047" s="10">
        <v>44531</v>
      </c>
      <c r="AI1047" t="s">
        <v>43237</v>
      </c>
      <c r="AJ1047" t="s">
        <v>43236</v>
      </c>
      <c r="AK1047" t="s">
        <v>43235</v>
      </c>
      <c r="AL1047">
        <v>3</v>
      </c>
      <c r="AM1047" s="5">
        <f t="shared" si="130"/>
        <v>0.5</v>
      </c>
      <c r="AN1047" s="4">
        <f t="shared" si="135"/>
        <v>7.572889057175312E-4</v>
      </c>
      <c r="AO1047" s="3"/>
      <c r="AP1047">
        <v>1</v>
      </c>
      <c r="AQ1047" t="s">
        <v>32772</v>
      </c>
      <c r="AR1047" t="s">
        <v>1</v>
      </c>
      <c r="AS1047" t="s">
        <v>32460</v>
      </c>
      <c r="AT1047" s="2">
        <v>1.3720000000000001</v>
      </c>
      <c r="AU1047" s="1">
        <f t="shared" si="131"/>
        <v>1.1364102397403308</v>
      </c>
      <c r="AV1047" s="1">
        <f t="shared" si="132"/>
        <v>0.83335842569216578</v>
      </c>
      <c r="AW1047" s="1">
        <f t="shared" si="133"/>
        <v>0.53030661164400061</v>
      </c>
    </row>
    <row r="1048" spans="1:49" x14ac:dyDescent="0.2">
      <c r="A1048">
        <v>1046</v>
      </c>
      <c r="B1048" t="s">
        <v>43234</v>
      </c>
      <c r="C1048" t="s">
        <v>43233</v>
      </c>
      <c r="F1048" t="s">
        <v>43232</v>
      </c>
      <c r="G1048" t="s">
        <v>17</v>
      </c>
      <c r="H1048" t="s">
        <v>16</v>
      </c>
      <c r="I1048" t="s">
        <v>43231</v>
      </c>
      <c r="J1048" t="s">
        <v>43230</v>
      </c>
      <c r="K1048" t="s">
        <v>43229</v>
      </c>
      <c r="L1048" t="s">
        <v>43228</v>
      </c>
      <c r="M1048" t="s">
        <v>4222</v>
      </c>
      <c r="N1048">
        <v>8</v>
      </c>
      <c r="O1048" t="s">
        <v>43227</v>
      </c>
      <c r="P1048" t="s">
        <v>43226</v>
      </c>
      <c r="Q1048" t="s">
        <v>43225</v>
      </c>
      <c r="R1048" s="7">
        <v>42471</v>
      </c>
      <c r="S1048" s="8">
        <f t="shared" si="128"/>
        <v>2016</v>
      </c>
      <c r="T1048" s="8">
        <v>2016</v>
      </c>
      <c r="U1048" s="8">
        <f t="shared" si="129"/>
        <v>6</v>
      </c>
      <c r="V1048" s="7">
        <v>42471</v>
      </c>
      <c r="W1048" t="s">
        <v>25209</v>
      </c>
      <c r="X1048" s="2">
        <v>1.1819999999999999</v>
      </c>
      <c r="Y1048" s="6">
        <f t="shared" si="134"/>
        <v>3.1552814927524625E-2</v>
      </c>
      <c r="AA1048">
        <v>36951</v>
      </c>
      <c r="AB1048">
        <v>27030</v>
      </c>
      <c r="AD1048" t="s">
        <v>6</v>
      </c>
      <c r="AE1048">
        <v>108</v>
      </c>
      <c r="AF1048">
        <v>15</v>
      </c>
      <c r="AG1048">
        <v>151102</v>
      </c>
      <c r="AI1048" t="s">
        <v>43224</v>
      </c>
      <c r="AK1048" t="s">
        <v>43223</v>
      </c>
      <c r="AL1048">
        <v>26</v>
      </c>
      <c r="AM1048" s="5">
        <f t="shared" si="130"/>
        <v>4.333333333333333</v>
      </c>
      <c r="AN1048" s="4">
        <f t="shared" si="135"/>
        <v>6.5631705162186036E-3</v>
      </c>
      <c r="AO1048" s="3"/>
      <c r="AP1048">
        <v>0</v>
      </c>
      <c r="AQ1048" t="s">
        <v>1810</v>
      </c>
      <c r="AR1048">
        <v>26286033</v>
      </c>
      <c r="AS1048" t="s">
        <v>1809</v>
      </c>
      <c r="AT1048" s="2">
        <v>3.7909999999999999</v>
      </c>
      <c r="AU1048" s="1">
        <f t="shared" si="131"/>
        <v>2.4055921604132817</v>
      </c>
      <c r="AV1048" s="1">
        <f t="shared" si="132"/>
        <v>1.9057992721871613</v>
      </c>
      <c r="AW1048" s="1">
        <f t="shared" si="133"/>
        <v>1.4060063839610411</v>
      </c>
    </row>
    <row r="1049" spans="1:49" x14ac:dyDescent="0.2">
      <c r="A1049">
        <v>1047</v>
      </c>
      <c r="B1049" t="s">
        <v>43222</v>
      </c>
      <c r="C1049" t="s">
        <v>43221</v>
      </c>
      <c r="F1049" t="s">
        <v>43220</v>
      </c>
      <c r="G1049" t="s">
        <v>17</v>
      </c>
      <c r="H1049" t="s">
        <v>16</v>
      </c>
      <c r="I1049" t="s">
        <v>43219</v>
      </c>
      <c r="J1049">
        <v>60018986</v>
      </c>
      <c r="K1049" t="s">
        <v>43210</v>
      </c>
      <c r="L1049" t="s">
        <v>27388</v>
      </c>
      <c r="M1049" t="s">
        <v>709</v>
      </c>
      <c r="N1049">
        <v>2</v>
      </c>
      <c r="O1049" t="s">
        <v>43218</v>
      </c>
      <c r="P1049" t="s">
        <v>43217</v>
      </c>
      <c r="Q1049" t="s">
        <v>43216</v>
      </c>
      <c r="R1049" s="7">
        <v>42471</v>
      </c>
      <c r="S1049" s="8">
        <f t="shared" si="128"/>
        <v>2016</v>
      </c>
      <c r="T1049" s="8">
        <v>2016</v>
      </c>
      <c r="U1049" s="8">
        <f t="shared" si="129"/>
        <v>6</v>
      </c>
      <c r="V1049" s="7">
        <v>42471</v>
      </c>
      <c r="W1049" t="s">
        <v>24417</v>
      </c>
      <c r="X1049" s="2">
        <v>0.63600000000000001</v>
      </c>
      <c r="Y1049" s="6">
        <f t="shared" si="134"/>
        <v>1.6977656763033557E-2</v>
      </c>
      <c r="AA1049">
        <v>14248220</v>
      </c>
      <c r="AB1049">
        <v>130124</v>
      </c>
      <c r="AD1049" t="s">
        <v>6</v>
      </c>
      <c r="AE1049">
        <v>16</v>
      </c>
      <c r="AF1049">
        <v>4</v>
      </c>
      <c r="AG1049">
        <v>515</v>
      </c>
      <c r="AI1049" t="s">
        <v>43215</v>
      </c>
      <c r="AJ1049" t="s">
        <v>43214</v>
      </c>
      <c r="AK1049" t="s">
        <v>43213</v>
      </c>
      <c r="AL1049">
        <v>6</v>
      </c>
      <c r="AM1049" s="5">
        <f t="shared" si="130"/>
        <v>1</v>
      </c>
      <c r="AN1049" s="4">
        <f t="shared" si="135"/>
        <v>1.5145778114350624E-3</v>
      </c>
      <c r="AO1049" s="3"/>
      <c r="AP1049">
        <v>1</v>
      </c>
      <c r="AQ1049" t="s">
        <v>43212</v>
      </c>
      <c r="AR1049" t="s">
        <v>43211</v>
      </c>
      <c r="AS1049" t="s">
        <v>43210</v>
      </c>
      <c r="AT1049" s="2" t="s">
        <v>0</v>
      </c>
      <c r="AU1049" s="1">
        <f t="shared" si="131"/>
        <v>1.2338733077554009</v>
      </c>
      <c r="AV1049" s="1">
        <f t="shared" si="132"/>
        <v>0.92461172872343089</v>
      </c>
      <c r="AW1049" s="1">
        <f t="shared" si="133"/>
        <v>0.61535014969146107</v>
      </c>
    </row>
    <row r="1050" spans="1:49" x14ac:dyDescent="0.2">
      <c r="A1050">
        <v>1048</v>
      </c>
      <c r="B1050" t="s">
        <v>43209</v>
      </c>
      <c r="C1050" t="s">
        <v>43208</v>
      </c>
      <c r="F1050" t="s">
        <v>43207</v>
      </c>
      <c r="G1050" t="s">
        <v>17</v>
      </c>
      <c r="H1050" t="s">
        <v>16</v>
      </c>
      <c r="I1050" t="s">
        <v>43206</v>
      </c>
      <c r="J1050">
        <v>60028628</v>
      </c>
      <c r="K1050" t="s">
        <v>8622</v>
      </c>
      <c r="L1050" t="s">
        <v>8621</v>
      </c>
      <c r="M1050" t="s">
        <v>411</v>
      </c>
      <c r="N1050">
        <v>3</v>
      </c>
      <c r="O1050" t="s">
        <v>43205</v>
      </c>
      <c r="P1050" t="s">
        <v>43204</v>
      </c>
      <c r="Q1050" t="s">
        <v>43203</v>
      </c>
      <c r="R1050" s="7">
        <v>42470</v>
      </c>
      <c r="S1050" s="8">
        <f t="shared" si="128"/>
        <v>2016</v>
      </c>
      <c r="T1050" s="8">
        <v>2016</v>
      </c>
      <c r="U1050" s="8">
        <f t="shared" si="129"/>
        <v>6</v>
      </c>
      <c r="V1050" s="7">
        <v>42470</v>
      </c>
      <c r="W1050" t="s">
        <v>43202</v>
      </c>
      <c r="X1050" s="2">
        <v>0.66800000000000004</v>
      </c>
      <c r="Y1050" s="6">
        <f t="shared" si="134"/>
        <v>1.7831878486959774E-2</v>
      </c>
      <c r="AA1050" t="s">
        <v>43201</v>
      </c>
      <c r="AB1050">
        <v>29593</v>
      </c>
      <c r="AC1050">
        <v>21553165</v>
      </c>
      <c r="AD1050" t="s">
        <v>6</v>
      </c>
      <c r="AE1050">
        <v>55</v>
      </c>
      <c r="AF1050">
        <v>11</v>
      </c>
      <c r="AH1050" t="s">
        <v>43200</v>
      </c>
      <c r="AI1050" t="s">
        <v>43199</v>
      </c>
      <c r="AK1050" t="s">
        <v>43198</v>
      </c>
      <c r="AL1050">
        <v>5</v>
      </c>
      <c r="AM1050" s="5">
        <f t="shared" si="130"/>
        <v>0.83333333333333337</v>
      </c>
      <c r="AN1050" s="4">
        <f t="shared" si="135"/>
        <v>1.2621481761958854E-3</v>
      </c>
      <c r="AO1050" s="3"/>
      <c r="AP1050">
        <v>1</v>
      </c>
      <c r="AQ1050" t="s">
        <v>10199</v>
      </c>
      <c r="AR1050" t="s">
        <v>43197</v>
      </c>
      <c r="AS1050" t="s">
        <v>10197</v>
      </c>
      <c r="AT1050" s="2">
        <v>1.98</v>
      </c>
      <c r="AU1050" s="1">
        <f t="shared" si="131"/>
        <v>1.2860959393730604</v>
      </c>
      <c r="AV1050" s="1">
        <f t="shared" si="132"/>
        <v>0.95470133315778294</v>
      </c>
      <c r="AW1050" s="1">
        <f t="shared" si="133"/>
        <v>0.62330672694250522</v>
      </c>
    </row>
    <row r="1051" spans="1:49" x14ac:dyDescent="0.2">
      <c r="A1051">
        <v>1049</v>
      </c>
      <c r="B1051" t="s">
        <v>43196</v>
      </c>
      <c r="C1051" t="s">
        <v>43195</v>
      </c>
      <c r="D1051" t="s">
        <v>43194</v>
      </c>
      <c r="E1051">
        <v>26778204</v>
      </c>
      <c r="F1051" t="s">
        <v>43193</v>
      </c>
      <c r="G1051" t="s">
        <v>17</v>
      </c>
      <c r="H1051" t="s">
        <v>16</v>
      </c>
      <c r="I1051" t="s">
        <v>22540</v>
      </c>
      <c r="J1051" t="s">
        <v>43192</v>
      </c>
      <c r="K1051" t="s">
        <v>43191</v>
      </c>
      <c r="L1051" t="s">
        <v>43190</v>
      </c>
      <c r="M1051" t="s">
        <v>230</v>
      </c>
      <c r="N1051">
        <v>4</v>
      </c>
      <c r="O1051" t="s">
        <v>43189</v>
      </c>
      <c r="P1051" t="s">
        <v>43188</v>
      </c>
      <c r="Q1051" t="s">
        <v>43187</v>
      </c>
      <c r="R1051" s="7">
        <v>42470</v>
      </c>
      <c r="S1051" s="8">
        <f t="shared" si="128"/>
        <v>2016</v>
      </c>
      <c r="T1051" s="8">
        <v>2016</v>
      </c>
      <c r="U1051" s="8">
        <f t="shared" si="129"/>
        <v>6</v>
      </c>
      <c r="V1051" s="7">
        <v>42470</v>
      </c>
      <c r="W1051" t="s">
        <v>43186</v>
      </c>
      <c r="X1051" s="2">
        <v>0.91600000000000004</v>
      </c>
      <c r="Y1051" s="6">
        <f t="shared" si="134"/>
        <v>2.4452096847387951E-2</v>
      </c>
      <c r="AA1051">
        <v>3781119</v>
      </c>
      <c r="AB1051">
        <v>15636</v>
      </c>
      <c r="AC1051">
        <v>18790038</v>
      </c>
      <c r="AD1051" t="s">
        <v>6</v>
      </c>
      <c r="AE1051">
        <v>580</v>
      </c>
      <c r="AF1051">
        <v>1</v>
      </c>
      <c r="AH1051" t="s">
        <v>3128</v>
      </c>
      <c r="AI1051" t="s">
        <v>43185</v>
      </c>
      <c r="AJ1051" t="s">
        <v>43184</v>
      </c>
      <c r="AK1051" t="s">
        <v>43183</v>
      </c>
      <c r="AL1051">
        <v>8</v>
      </c>
      <c r="AM1051" s="5">
        <f t="shared" si="130"/>
        <v>1.3333333333333333</v>
      </c>
      <c r="AN1051" s="4">
        <f t="shared" si="135"/>
        <v>2.0194370819134164E-3</v>
      </c>
      <c r="AO1051" s="3"/>
      <c r="AP1051">
        <v>0</v>
      </c>
      <c r="AR1051" t="s">
        <v>1</v>
      </c>
      <c r="AT1051" s="2">
        <v>3.6880000000000002</v>
      </c>
      <c r="AU1051" s="1">
        <f t="shared" si="131"/>
        <v>1.7722298917745589</v>
      </c>
      <c r="AV1051" s="1">
        <f t="shared" si="132"/>
        <v>1.3235766964650684</v>
      </c>
      <c r="AW1051" s="1">
        <f t="shared" si="133"/>
        <v>0.8749235011555776</v>
      </c>
    </row>
    <row r="1052" spans="1:49" x14ac:dyDescent="0.2">
      <c r="A1052">
        <v>1050</v>
      </c>
      <c r="B1052" t="s">
        <v>43182</v>
      </c>
      <c r="F1052" t="s">
        <v>43181</v>
      </c>
      <c r="G1052" t="s">
        <v>17</v>
      </c>
      <c r="H1052" t="s">
        <v>16</v>
      </c>
      <c r="I1052" t="s">
        <v>43180</v>
      </c>
      <c r="J1052">
        <v>60021931</v>
      </c>
      <c r="K1052" t="s">
        <v>43179</v>
      </c>
      <c r="L1052" t="s">
        <v>43178</v>
      </c>
      <c r="M1052" t="s">
        <v>14603</v>
      </c>
      <c r="N1052">
        <v>3</v>
      </c>
      <c r="O1052" t="s">
        <v>43177</v>
      </c>
      <c r="P1052" t="s">
        <v>43176</v>
      </c>
      <c r="Q1052" t="s">
        <v>43175</v>
      </c>
      <c r="R1052" s="7">
        <v>42468</v>
      </c>
      <c r="S1052" s="8">
        <f t="shared" si="128"/>
        <v>2016</v>
      </c>
      <c r="T1052" s="8">
        <v>2016</v>
      </c>
      <c r="U1052" s="8">
        <f t="shared" si="129"/>
        <v>6</v>
      </c>
      <c r="V1052" s="7">
        <v>42468</v>
      </c>
      <c r="W1052" t="s">
        <v>43174</v>
      </c>
      <c r="X1052" s="2">
        <v>0.22900000000000001</v>
      </c>
      <c r="Y1052" s="6">
        <f t="shared" si="134"/>
        <v>6.1130242118469878E-3</v>
      </c>
      <c r="AA1052">
        <v>15504646</v>
      </c>
      <c r="AB1052">
        <v>19900192412</v>
      </c>
      <c r="AD1052" t="s">
        <v>6</v>
      </c>
      <c r="AE1052">
        <v>12</v>
      </c>
      <c r="AF1052" s="10">
        <v>44228</v>
      </c>
      <c r="AH1052" t="s">
        <v>43173</v>
      </c>
      <c r="AI1052" t="s">
        <v>43172</v>
      </c>
      <c r="AJ1052" t="s">
        <v>43171</v>
      </c>
      <c r="AK1052" t="s">
        <v>43170</v>
      </c>
      <c r="AL1052">
        <v>4</v>
      </c>
      <c r="AM1052" s="5">
        <f t="shared" si="130"/>
        <v>0.66666666666666663</v>
      </c>
      <c r="AN1052" s="4">
        <f t="shared" si="135"/>
        <v>1.0097185409567082E-3</v>
      </c>
      <c r="AO1052" s="3"/>
      <c r="AP1052">
        <v>0</v>
      </c>
      <c r="AR1052" t="s">
        <v>1</v>
      </c>
      <c r="AT1052" s="2" t="s">
        <v>0</v>
      </c>
      <c r="AU1052" s="1">
        <f t="shared" si="131"/>
        <v>0.45820325105799026</v>
      </c>
      <c r="AV1052" s="1">
        <f t="shared" si="132"/>
        <v>0.35613713764018479</v>
      </c>
      <c r="AW1052" s="1">
        <f t="shared" si="133"/>
        <v>0.2540710242223792</v>
      </c>
    </row>
    <row r="1053" spans="1:49" x14ac:dyDescent="0.2">
      <c r="A1053">
        <v>1051</v>
      </c>
      <c r="B1053" t="s">
        <v>43169</v>
      </c>
      <c r="C1053" t="s">
        <v>43168</v>
      </c>
      <c r="F1053" t="s">
        <v>43167</v>
      </c>
      <c r="G1053" t="s">
        <v>17</v>
      </c>
      <c r="H1053" t="s">
        <v>16</v>
      </c>
      <c r="I1053" t="s">
        <v>43166</v>
      </c>
      <c r="J1053" t="s">
        <v>43165</v>
      </c>
      <c r="K1053" t="s">
        <v>43164</v>
      </c>
      <c r="L1053" t="s">
        <v>43163</v>
      </c>
      <c r="M1053" t="s">
        <v>43162</v>
      </c>
      <c r="N1053">
        <v>5</v>
      </c>
      <c r="O1053" t="s">
        <v>43161</v>
      </c>
      <c r="P1053" t="s">
        <v>43160</v>
      </c>
      <c r="Q1053" t="s">
        <v>43159</v>
      </c>
      <c r="R1053" s="7">
        <v>42468</v>
      </c>
      <c r="S1053" s="8">
        <f t="shared" si="128"/>
        <v>2016</v>
      </c>
      <c r="T1053" s="8">
        <v>2016</v>
      </c>
      <c r="U1053" s="8">
        <f t="shared" si="129"/>
        <v>6</v>
      </c>
      <c r="V1053" s="7">
        <v>42468</v>
      </c>
      <c r="W1053" t="s">
        <v>24417</v>
      </c>
      <c r="X1053" s="2">
        <v>0.63600000000000001</v>
      </c>
      <c r="Y1053" s="6">
        <f t="shared" si="134"/>
        <v>1.6977656763033557E-2</v>
      </c>
      <c r="AA1053">
        <v>14248220</v>
      </c>
      <c r="AB1053">
        <v>130124</v>
      </c>
      <c r="AD1053" t="s">
        <v>6</v>
      </c>
      <c r="AE1053">
        <v>16</v>
      </c>
      <c r="AF1053">
        <v>4</v>
      </c>
      <c r="AG1053">
        <v>496</v>
      </c>
      <c r="AI1053" t="s">
        <v>43158</v>
      </c>
      <c r="AJ1053" t="s">
        <v>43157</v>
      </c>
      <c r="AK1053" t="s">
        <v>43156</v>
      </c>
      <c r="AL1053">
        <v>20</v>
      </c>
      <c r="AM1053" s="5">
        <f t="shared" si="130"/>
        <v>3.3333333333333335</v>
      </c>
      <c r="AN1053" s="4">
        <f t="shared" si="135"/>
        <v>5.0485927047835416E-3</v>
      </c>
      <c r="AO1053" s="3"/>
      <c r="AP1053">
        <v>1</v>
      </c>
      <c r="AR1053" t="s">
        <v>1</v>
      </c>
      <c r="AT1053" s="2" t="s">
        <v>0</v>
      </c>
      <c r="AU1053" s="1">
        <f t="shared" si="131"/>
        <v>1.3398937545558554</v>
      </c>
      <c r="AV1053" s="1">
        <f t="shared" si="132"/>
        <v>1.101312473390855</v>
      </c>
      <c r="AW1053" s="1">
        <f t="shared" si="133"/>
        <v>0.86273119222585459</v>
      </c>
    </row>
    <row r="1054" spans="1:49" x14ac:dyDescent="0.2">
      <c r="A1054">
        <v>1052</v>
      </c>
      <c r="B1054" t="s">
        <v>43155</v>
      </c>
      <c r="C1054" t="s">
        <v>43154</v>
      </c>
      <c r="F1054" t="s">
        <v>43153</v>
      </c>
      <c r="G1054" t="s">
        <v>17</v>
      </c>
      <c r="H1054" t="s">
        <v>16</v>
      </c>
      <c r="I1054" t="s">
        <v>43152</v>
      </c>
      <c r="J1054">
        <v>60025153</v>
      </c>
      <c r="K1054" t="s">
        <v>43151</v>
      </c>
      <c r="L1054" t="s">
        <v>43150</v>
      </c>
      <c r="M1054" t="s">
        <v>2788</v>
      </c>
      <c r="N1054">
        <v>5</v>
      </c>
      <c r="O1054" t="s">
        <v>43149</v>
      </c>
      <c r="P1054" t="s">
        <v>43148</v>
      </c>
      <c r="Q1054" t="s">
        <v>43147</v>
      </c>
      <c r="R1054" s="7">
        <v>42468</v>
      </c>
      <c r="S1054" s="8">
        <f t="shared" si="128"/>
        <v>2016</v>
      </c>
      <c r="T1054" s="8">
        <v>2016</v>
      </c>
      <c r="U1054" s="8">
        <f t="shared" si="129"/>
        <v>6</v>
      </c>
      <c r="V1054" s="7">
        <v>42468</v>
      </c>
      <c r="W1054" t="s">
        <v>43146</v>
      </c>
      <c r="X1054" s="2">
        <v>0.28899999999999998</v>
      </c>
      <c r="Y1054" s="6">
        <f t="shared" si="134"/>
        <v>7.7146899442086438E-3</v>
      </c>
      <c r="AA1054">
        <v>3067319</v>
      </c>
      <c r="AB1054">
        <v>24012</v>
      </c>
      <c r="AC1054">
        <v>10290397</v>
      </c>
      <c r="AD1054" t="s">
        <v>6</v>
      </c>
      <c r="AE1054">
        <v>96</v>
      </c>
      <c r="AF1054">
        <v>5</v>
      </c>
      <c r="AH1054" t="s">
        <v>43145</v>
      </c>
      <c r="AI1054" t="s">
        <v>43144</v>
      </c>
      <c r="AJ1054" t="s">
        <v>43143</v>
      </c>
      <c r="AK1054" t="s">
        <v>43142</v>
      </c>
      <c r="AL1054">
        <v>2</v>
      </c>
      <c r="AM1054" s="5">
        <f t="shared" si="130"/>
        <v>0.33333333333333331</v>
      </c>
      <c r="AN1054" s="4">
        <f t="shared" si="135"/>
        <v>5.048592704783541E-4</v>
      </c>
      <c r="AO1054" s="3"/>
      <c r="AP1054">
        <v>0</v>
      </c>
      <c r="AR1054" t="s">
        <v>1</v>
      </c>
      <c r="AT1054" s="2">
        <v>2.8260000000000001</v>
      </c>
      <c r="AU1054" s="1">
        <f t="shared" si="131"/>
        <v>0.5551740742089557</v>
      </c>
      <c r="AV1054" s="1">
        <f t="shared" si="132"/>
        <v>0.41097746073434993</v>
      </c>
      <c r="AW1054" s="1">
        <f t="shared" si="133"/>
        <v>0.2667808472597441</v>
      </c>
    </row>
    <row r="1055" spans="1:49" x14ac:dyDescent="0.2">
      <c r="A1055">
        <v>1053</v>
      </c>
      <c r="B1055" t="s">
        <v>43141</v>
      </c>
      <c r="C1055" t="s">
        <v>43140</v>
      </c>
      <c r="D1055" t="s">
        <v>43139</v>
      </c>
      <c r="F1055" t="s">
        <v>43138</v>
      </c>
      <c r="G1055" t="s">
        <v>17</v>
      </c>
      <c r="H1055" t="s">
        <v>16</v>
      </c>
      <c r="I1055" t="s">
        <v>43137</v>
      </c>
      <c r="J1055">
        <v>60028218</v>
      </c>
      <c r="K1055" t="s">
        <v>30657</v>
      </c>
      <c r="L1055" t="s">
        <v>30656</v>
      </c>
      <c r="M1055" t="s">
        <v>2788</v>
      </c>
      <c r="N1055">
        <v>2</v>
      </c>
      <c r="O1055" t="s">
        <v>43136</v>
      </c>
      <c r="P1055" t="s">
        <v>43135</v>
      </c>
      <c r="Q1055" t="s">
        <v>43134</v>
      </c>
      <c r="R1055" s="7">
        <v>42468</v>
      </c>
      <c r="S1055" s="8">
        <f t="shared" si="128"/>
        <v>2016</v>
      </c>
      <c r="T1055" s="8">
        <v>2016</v>
      </c>
      <c r="U1055" s="8">
        <f t="shared" si="129"/>
        <v>6</v>
      </c>
      <c r="V1055" s="7">
        <v>42468</v>
      </c>
      <c r="W1055" t="s">
        <v>37407</v>
      </c>
      <c r="X1055" s="2">
        <v>0.499</v>
      </c>
      <c r="Y1055" s="6">
        <f t="shared" si="134"/>
        <v>1.332052000747444E-2</v>
      </c>
      <c r="AA1055">
        <v>3759601</v>
      </c>
      <c r="AB1055">
        <v>29464</v>
      </c>
      <c r="AD1055" t="s">
        <v>6</v>
      </c>
      <c r="AE1055">
        <v>380</v>
      </c>
      <c r="AF1055">
        <v>17</v>
      </c>
      <c r="AH1055" t="s">
        <v>43133</v>
      </c>
      <c r="AI1055" t="s">
        <v>43132</v>
      </c>
      <c r="AJ1055" t="s">
        <v>43131</v>
      </c>
      <c r="AK1055" t="s">
        <v>43130</v>
      </c>
      <c r="AL1055">
        <v>2</v>
      </c>
      <c r="AM1055" s="5">
        <f t="shared" si="130"/>
        <v>0.33333333333333331</v>
      </c>
      <c r="AN1055" s="4">
        <f t="shared" si="135"/>
        <v>5.048592704783541E-4</v>
      </c>
      <c r="AO1055" s="3"/>
      <c r="AP1055">
        <v>0</v>
      </c>
      <c r="AR1055" t="s">
        <v>1</v>
      </c>
      <c r="AT1055" s="2" t="s">
        <v>0</v>
      </c>
      <c r="AU1055" s="1">
        <f t="shared" si="131"/>
        <v>0.94758217863756145</v>
      </c>
      <c r="AV1055" s="1">
        <f t="shared" si="132"/>
        <v>0.6912689638976397</v>
      </c>
      <c r="AW1055" s="1">
        <f t="shared" si="133"/>
        <v>0.43495574915771795</v>
      </c>
    </row>
    <row r="1056" spans="1:49" x14ac:dyDescent="0.2">
      <c r="A1056">
        <v>1054</v>
      </c>
      <c r="B1056" t="s">
        <v>43129</v>
      </c>
      <c r="C1056" t="s">
        <v>43128</v>
      </c>
      <c r="E1056">
        <v>27014831</v>
      </c>
      <c r="F1056" t="s">
        <v>43127</v>
      </c>
      <c r="G1056" t="s">
        <v>17</v>
      </c>
      <c r="H1056" t="s">
        <v>16</v>
      </c>
      <c r="I1056" t="s">
        <v>43126</v>
      </c>
      <c r="J1056" t="s">
        <v>1357</v>
      </c>
      <c r="K1056" t="s">
        <v>1356</v>
      </c>
      <c r="L1056" t="s">
        <v>1355</v>
      </c>
      <c r="M1056" t="s">
        <v>1354</v>
      </c>
      <c r="N1056">
        <v>5</v>
      </c>
      <c r="O1056" t="s">
        <v>43125</v>
      </c>
      <c r="P1056" t="s">
        <v>43124</v>
      </c>
      <c r="Q1056" t="s">
        <v>43123</v>
      </c>
      <c r="R1056" s="7">
        <v>42467</v>
      </c>
      <c r="S1056" s="8">
        <f t="shared" si="128"/>
        <v>2016</v>
      </c>
      <c r="T1056" s="8">
        <v>2016</v>
      </c>
      <c r="U1056" s="8">
        <f t="shared" si="129"/>
        <v>6</v>
      </c>
      <c r="V1056" s="7">
        <v>42467</v>
      </c>
      <c r="W1056" t="s">
        <v>43122</v>
      </c>
      <c r="X1056" s="2">
        <v>2.5630000000000002</v>
      </c>
      <c r="Y1056" s="6">
        <f t="shared" si="134"/>
        <v>6.841782120071542E-2</v>
      </c>
      <c r="AB1056">
        <v>19600166212</v>
      </c>
      <c r="AC1056">
        <v>19487185</v>
      </c>
      <c r="AD1056" t="s">
        <v>6</v>
      </c>
      <c r="AE1056">
        <v>7</v>
      </c>
      <c r="AF1056">
        <v>7</v>
      </c>
      <c r="AH1056" t="s">
        <v>43121</v>
      </c>
      <c r="AI1056" t="s">
        <v>43120</v>
      </c>
      <c r="AK1056" t="s">
        <v>43119</v>
      </c>
      <c r="AL1056">
        <v>7</v>
      </c>
      <c r="AM1056" s="5">
        <f t="shared" si="130"/>
        <v>1.1666666666666667</v>
      </c>
      <c r="AN1056" s="4">
        <f t="shared" si="135"/>
        <v>1.7670074466742396E-3</v>
      </c>
      <c r="AO1056" s="3"/>
      <c r="AP1056">
        <v>0</v>
      </c>
      <c r="AQ1056" t="s">
        <v>37982</v>
      </c>
      <c r="AR1056" t="s">
        <v>43118</v>
      </c>
      <c r="AS1056" t="s">
        <v>37981</v>
      </c>
      <c r="AT1056" s="2">
        <v>6.4749999999999996</v>
      </c>
      <c r="AU1056" s="1">
        <f t="shared" si="131"/>
        <v>4.8422577074503064</v>
      </c>
      <c r="AV1056" s="1">
        <f t="shared" si="132"/>
        <v>3.5092414323694832</v>
      </c>
      <c r="AW1056" s="1">
        <f t="shared" si="133"/>
        <v>2.1762251572886591</v>
      </c>
    </row>
    <row r="1057" spans="1:49" x14ac:dyDescent="0.2">
      <c r="A1057">
        <v>1055</v>
      </c>
      <c r="B1057" t="s">
        <v>43117</v>
      </c>
      <c r="C1057" t="s">
        <v>43116</v>
      </c>
      <c r="F1057" t="s">
        <v>43115</v>
      </c>
      <c r="G1057" t="s">
        <v>17</v>
      </c>
      <c r="H1057" t="s">
        <v>16</v>
      </c>
      <c r="I1057" t="s">
        <v>43114</v>
      </c>
      <c r="J1057" t="s">
        <v>43113</v>
      </c>
      <c r="K1057" t="s">
        <v>43112</v>
      </c>
      <c r="L1057" t="s">
        <v>43111</v>
      </c>
      <c r="M1057" t="s">
        <v>37676</v>
      </c>
      <c r="N1057">
        <v>5</v>
      </c>
      <c r="O1057" t="s">
        <v>43110</v>
      </c>
      <c r="P1057" t="s">
        <v>43109</v>
      </c>
      <c r="Q1057" t="s">
        <v>43108</v>
      </c>
      <c r="R1057" s="7">
        <v>42467</v>
      </c>
      <c r="S1057" s="8">
        <f t="shared" si="128"/>
        <v>2016</v>
      </c>
      <c r="T1057" s="8">
        <v>2016</v>
      </c>
      <c r="U1057" s="8">
        <f t="shared" si="129"/>
        <v>6</v>
      </c>
      <c r="V1057" s="7">
        <v>42467</v>
      </c>
      <c r="W1057" t="s">
        <v>31836</v>
      </c>
      <c r="X1057" s="2">
        <v>1.752</v>
      </c>
      <c r="Y1057" s="6">
        <f t="shared" si="134"/>
        <v>4.6768639384960363E-2</v>
      </c>
      <c r="AB1057">
        <v>21100313905</v>
      </c>
      <c r="AC1057" t="s">
        <v>31835</v>
      </c>
      <c r="AD1057" t="s">
        <v>6</v>
      </c>
      <c r="AE1057">
        <v>7</v>
      </c>
      <c r="AF1057" s="9">
        <v>42461</v>
      </c>
      <c r="AG1057">
        <v>423</v>
      </c>
      <c r="AI1057" t="s">
        <v>43107</v>
      </c>
      <c r="AJ1057" t="s">
        <v>43106</v>
      </c>
      <c r="AK1057" t="s">
        <v>43105</v>
      </c>
      <c r="AL1057">
        <v>0</v>
      </c>
      <c r="AM1057" s="5">
        <f t="shared" si="130"/>
        <v>0</v>
      </c>
      <c r="AN1057" s="4">
        <f t="shared" si="135"/>
        <v>0</v>
      </c>
      <c r="AO1057" s="3"/>
      <c r="AP1057">
        <v>1</v>
      </c>
      <c r="AQ1057" t="s">
        <v>995</v>
      </c>
      <c r="AR1057" t="s">
        <v>43104</v>
      </c>
      <c r="AS1057" t="s">
        <v>994</v>
      </c>
      <c r="AT1057" s="2">
        <v>5.7530000000000001</v>
      </c>
      <c r="AU1057" s="1">
        <f t="shared" si="131"/>
        <v>3.2738047569472255</v>
      </c>
      <c r="AV1057" s="1">
        <f t="shared" si="132"/>
        <v>2.3384319692480182</v>
      </c>
      <c r="AW1057" s="1">
        <f t="shared" si="133"/>
        <v>1.4030591815488107</v>
      </c>
    </row>
    <row r="1058" spans="1:49" x14ac:dyDescent="0.2">
      <c r="A1058">
        <v>1056</v>
      </c>
      <c r="B1058" t="s">
        <v>43103</v>
      </c>
      <c r="C1058" t="s">
        <v>43102</v>
      </c>
      <c r="D1058" t="s">
        <v>43101</v>
      </c>
      <c r="F1058" t="s">
        <v>43100</v>
      </c>
      <c r="G1058" t="s">
        <v>17</v>
      </c>
      <c r="H1058" t="s">
        <v>16</v>
      </c>
      <c r="I1058" t="s">
        <v>18628</v>
      </c>
      <c r="J1058" t="s">
        <v>43099</v>
      </c>
      <c r="K1058" t="s">
        <v>43098</v>
      </c>
      <c r="L1058" t="s">
        <v>43097</v>
      </c>
      <c r="M1058" t="s">
        <v>1018</v>
      </c>
      <c r="N1058">
        <v>3</v>
      </c>
      <c r="O1058" t="s">
        <v>43096</v>
      </c>
      <c r="P1058" t="s">
        <v>43095</v>
      </c>
      <c r="Q1058" t="s">
        <v>43094</v>
      </c>
      <c r="R1058" s="7">
        <v>42467</v>
      </c>
      <c r="S1058" s="8">
        <f t="shared" si="128"/>
        <v>2016</v>
      </c>
      <c r="T1058" s="8">
        <v>2016</v>
      </c>
      <c r="U1058" s="8">
        <f t="shared" si="129"/>
        <v>6</v>
      </c>
      <c r="V1058" s="7">
        <v>42467</v>
      </c>
      <c r="W1058" t="s">
        <v>25387</v>
      </c>
      <c r="X1058" s="2">
        <v>0.26</v>
      </c>
      <c r="Y1058" s="6">
        <f t="shared" si="134"/>
        <v>6.9405515069005099E-3</v>
      </c>
      <c r="AA1058">
        <v>17590787</v>
      </c>
      <c r="AB1058">
        <v>19700186823</v>
      </c>
      <c r="AC1058">
        <v>17590795</v>
      </c>
      <c r="AD1058" t="s">
        <v>6</v>
      </c>
      <c r="AE1058">
        <v>9</v>
      </c>
      <c r="AF1058">
        <v>3</v>
      </c>
      <c r="AH1058" t="s">
        <v>43093</v>
      </c>
      <c r="AI1058" t="s">
        <v>43092</v>
      </c>
      <c r="AJ1058" t="s">
        <v>33720</v>
      </c>
      <c r="AK1058" t="s">
        <v>43091</v>
      </c>
      <c r="AL1058">
        <v>7</v>
      </c>
      <c r="AM1058" s="5">
        <f t="shared" si="130"/>
        <v>1.1666666666666667</v>
      </c>
      <c r="AN1058" s="4">
        <f t="shared" si="135"/>
        <v>1.7670074466742396E-3</v>
      </c>
      <c r="AO1058" s="3"/>
      <c r="AP1058">
        <v>0</v>
      </c>
      <c r="AR1058" t="s">
        <v>1</v>
      </c>
      <c r="AT1058" s="2" t="s">
        <v>0</v>
      </c>
      <c r="AU1058" s="1">
        <f t="shared" si="131"/>
        <v>0.5388488288832628</v>
      </c>
      <c r="AV1058" s="1">
        <f t="shared" si="132"/>
        <v>0.43537794767873744</v>
      </c>
      <c r="AW1058" s="1">
        <f t="shared" si="133"/>
        <v>0.33190706647421209</v>
      </c>
    </row>
    <row r="1059" spans="1:49" x14ac:dyDescent="0.2">
      <c r="A1059">
        <v>1057</v>
      </c>
      <c r="B1059" t="s">
        <v>43090</v>
      </c>
      <c r="C1059" t="s">
        <v>43089</v>
      </c>
      <c r="F1059" t="s">
        <v>43088</v>
      </c>
      <c r="G1059" t="s">
        <v>17</v>
      </c>
      <c r="H1059" t="s">
        <v>16</v>
      </c>
      <c r="I1059" t="s">
        <v>7081</v>
      </c>
      <c r="J1059" t="s">
        <v>43087</v>
      </c>
      <c r="K1059" t="s">
        <v>43086</v>
      </c>
      <c r="L1059" t="s">
        <v>8649</v>
      </c>
      <c r="M1059" t="s">
        <v>1018</v>
      </c>
      <c r="N1059">
        <v>5</v>
      </c>
      <c r="O1059" t="s">
        <v>43085</v>
      </c>
      <c r="P1059" t="s">
        <v>43084</v>
      </c>
      <c r="Q1059" t="s">
        <v>43083</v>
      </c>
      <c r="R1059" s="7">
        <v>42467</v>
      </c>
      <c r="S1059" s="8">
        <f t="shared" si="128"/>
        <v>2016</v>
      </c>
      <c r="T1059" s="8">
        <v>2016</v>
      </c>
      <c r="U1059" s="8">
        <f t="shared" si="129"/>
        <v>6</v>
      </c>
      <c r="V1059" s="7">
        <v>42467</v>
      </c>
      <c r="W1059" t="s">
        <v>25764</v>
      </c>
      <c r="X1059" s="2">
        <v>0.85699999999999998</v>
      </c>
      <c r="Y1059" s="6">
        <f t="shared" si="134"/>
        <v>2.287712554389899E-2</v>
      </c>
      <c r="AA1059">
        <v>223727</v>
      </c>
      <c r="AB1059">
        <v>28570</v>
      </c>
      <c r="AC1059">
        <v>13616463</v>
      </c>
      <c r="AD1059" t="s">
        <v>6</v>
      </c>
      <c r="AE1059">
        <v>49</v>
      </c>
      <c r="AF1059">
        <v>18</v>
      </c>
      <c r="AG1059">
        <v>185503</v>
      </c>
      <c r="AI1059" t="s">
        <v>43082</v>
      </c>
      <c r="AJ1059" t="s">
        <v>43081</v>
      </c>
      <c r="AK1059" t="s">
        <v>43080</v>
      </c>
      <c r="AL1059">
        <v>5</v>
      </c>
      <c r="AM1059" s="5">
        <f t="shared" si="130"/>
        <v>0.83333333333333337</v>
      </c>
      <c r="AN1059" s="4">
        <f t="shared" si="135"/>
        <v>1.2621481761958854E-3</v>
      </c>
      <c r="AO1059" s="3"/>
      <c r="AP1059">
        <v>0</v>
      </c>
      <c r="AQ1059" t="s">
        <v>10427</v>
      </c>
      <c r="AR1059" t="s">
        <v>1</v>
      </c>
      <c r="AS1059" t="s">
        <v>10426</v>
      </c>
      <c r="AT1059" s="2" t="s">
        <v>0</v>
      </c>
      <c r="AU1059" s="1">
        <f t="shared" si="131"/>
        <v>1.6392632333588057</v>
      </c>
      <c r="AV1059" s="1">
        <f t="shared" si="132"/>
        <v>1.2069636860047437</v>
      </c>
      <c r="AW1059" s="1">
        <f t="shared" si="133"/>
        <v>0.77466413865068162</v>
      </c>
    </row>
    <row r="1060" spans="1:49" x14ac:dyDescent="0.2">
      <c r="A1060">
        <v>1058</v>
      </c>
      <c r="B1060" t="s">
        <v>43079</v>
      </c>
      <c r="C1060" t="s">
        <v>43078</v>
      </c>
      <c r="F1060" t="s">
        <v>43077</v>
      </c>
      <c r="G1060" t="s">
        <v>17</v>
      </c>
      <c r="H1060" t="s">
        <v>16</v>
      </c>
      <c r="I1060" t="s">
        <v>43076</v>
      </c>
      <c r="J1060">
        <v>60001317</v>
      </c>
      <c r="K1060" t="s">
        <v>43075</v>
      </c>
      <c r="L1060" t="s">
        <v>43074</v>
      </c>
      <c r="M1060" t="s">
        <v>6429</v>
      </c>
      <c r="N1060">
        <v>1</v>
      </c>
      <c r="O1060" t="s">
        <v>43073</v>
      </c>
      <c r="P1060">
        <v>24764440500</v>
      </c>
      <c r="Q1060">
        <v>60001317</v>
      </c>
      <c r="R1060" s="7">
        <v>42467</v>
      </c>
      <c r="S1060" s="8">
        <f t="shared" si="128"/>
        <v>2016</v>
      </c>
      <c r="T1060" s="8">
        <v>2016</v>
      </c>
      <c r="U1060" s="8">
        <f t="shared" si="129"/>
        <v>6</v>
      </c>
      <c r="V1060" s="7">
        <v>42467</v>
      </c>
      <c r="W1060" t="s">
        <v>24417</v>
      </c>
      <c r="X1060" s="2">
        <v>0.63600000000000001</v>
      </c>
      <c r="Y1060" s="6">
        <f t="shared" si="134"/>
        <v>1.6977656763033557E-2</v>
      </c>
      <c r="AA1060">
        <v>14248220</v>
      </c>
      <c r="AB1060">
        <v>130124</v>
      </c>
      <c r="AD1060" t="s">
        <v>6</v>
      </c>
      <c r="AE1060">
        <v>16</v>
      </c>
      <c r="AF1060">
        <v>4</v>
      </c>
      <c r="AI1060" t="s">
        <v>43072</v>
      </c>
      <c r="AJ1060" t="s">
        <v>43071</v>
      </c>
      <c r="AK1060" t="s">
        <v>43070</v>
      </c>
      <c r="AL1060">
        <v>23</v>
      </c>
      <c r="AM1060" s="5">
        <f t="shared" si="130"/>
        <v>3.8333333333333335</v>
      </c>
      <c r="AN1060" s="4">
        <f t="shared" si="135"/>
        <v>5.805881610501073E-3</v>
      </c>
      <c r="AO1060" s="3"/>
      <c r="AP1060">
        <v>1</v>
      </c>
      <c r="AR1060" t="s">
        <v>1</v>
      </c>
      <c r="AT1060" s="2" t="s">
        <v>0</v>
      </c>
      <c r="AU1060" s="1">
        <f t="shared" si="131"/>
        <v>1.3626124217273812</v>
      </c>
      <c r="AV1060" s="1">
        <f t="shared" si="132"/>
        <v>1.1391769186767315</v>
      </c>
      <c r="AW1060" s="1">
        <f t="shared" si="133"/>
        <v>0.9157414156260818</v>
      </c>
    </row>
    <row r="1061" spans="1:49" x14ac:dyDescent="0.2">
      <c r="A1061">
        <v>1059</v>
      </c>
      <c r="B1061" t="s">
        <v>43069</v>
      </c>
      <c r="C1061" t="s">
        <v>43068</v>
      </c>
      <c r="F1061" t="s">
        <v>43067</v>
      </c>
      <c r="G1061" t="s">
        <v>17</v>
      </c>
      <c r="H1061" t="s">
        <v>16</v>
      </c>
      <c r="I1061" t="s">
        <v>43066</v>
      </c>
      <c r="J1061" t="s">
        <v>43065</v>
      </c>
      <c r="K1061" t="s">
        <v>43064</v>
      </c>
      <c r="L1061" t="s">
        <v>43063</v>
      </c>
      <c r="M1061" t="s">
        <v>7180</v>
      </c>
      <c r="N1061">
        <v>12</v>
      </c>
      <c r="O1061" t="s">
        <v>43062</v>
      </c>
      <c r="P1061" t="s">
        <v>43061</v>
      </c>
      <c r="Q1061" t="s">
        <v>43060</v>
      </c>
      <c r="R1061" s="7">
        <v>42466</v>
      </c>
      <c r="S1061" s="8">
        <f t="shared" si="128"/>
        <v>2016</v>
      </c>
      <c r="T1061" s="8">
        <v>2016</v>
      </c>
      <c r="U1061" s="8">
        <f t="shared" si="129"/>
        <v>6</v>
      </c>
      <c r="V1061" s="7">
        <v>42466</v>
      </c>
      <c r="W1061" t="s">
        <v>43059</v>
      </c>
      <c r="X1061" s="2">
        <v>0.434</v>
      </c>
      <c r="Y1061" s="6">
        <f t="shared" si="134"/>
        <v>1.1585382130749312E-2</v>
      </c>
      <c r="AA1061">
        <v>21948771</v>
      </c>
      <c r="AB1061">
        <v>21100463872</v>
      </c>
      <c r="AC1061" t="s">
        <v>43058</v>
      </c>
      <c r="AD1061" t="s">
        <v>6</v>
      </c>
      <c r="AE1061">
        <v>5</v>
      </c>
      <c r="AF1061">
        <v>1</v>
      </c>
      <c r="AH1061" t="s">
        <v>43057</v>
      </c>
      <c r="AI1061" t="s">
        <v>43056</v>
      </c>
      <c r="AK1061" t="s">
        <v>43055</v>
      </c>
      <c r="AL1061">
        <v>10</v>
      </c>
      <c r="AM1061" s="5">
        <f t="shared" si="130"/>
        <v>1.6666666666666667</v>
      </c>
      <c r="AN1061" s="4">
        <f t="shared" si="135"/>
        <v>2.5242963523917708E-3</v>
      </c>
      <c r="AO1061" s="3"/>
      <c r="AP1061">
        <v>1</v>
      </c>
      <c r="AR1061" t="s">
        <v>1</v>
      </c>
      <c r="AT1061" s="2" t="s">
        <v>0</v>
      </c>
      <c r="AU1061" s="1">
        <f t="shared" si="131"/>
        <v>0.8867056397242048</v>
      </c>
      <c r="AV1061" s="1">
        <f t="shared" si="132"/>
        <v>0.70548392415705419</v>
      </c>
      <c r="AW1061" s="1">
        <f t="shared" si="133"/>
        <v>0.52426220858990336</v>
      </c>
    </row>
    <row r="1062" spans="1:49" x14ac:dyDescent="0.2">
      <c r="A1062">
        <v>1060</v>
      </c>
      <c r="B1062" t="s">
        <v>43054</v>
      </c>
      <c r="C1062" t="s">
        <v>43053</v>
      </c>
      <c r="E1062">
        <v>27394585</v>
      </c>
      <c r="F1062" t="s">
        <v>43052</v>
      </c>
      <c r="G1062" t="s">
        <v>17</v>
      </c>
      <c r="H1062" t="s">
        <v>16</v>
      </c>
      <c r="I1062" t="s">
        <v>43051</v>
      </c>
      <c r="J1062">
        <v>60031236</v>
      </c>
      <c r="K1062" t="s">
        <v>43050</v>
      </c>
      <c r="L1062" t="s">
        <v>14685</v>
      </c>
      <c r="M1062" t="s">
        <v>12879</v>
      </c>
      <c r="N1062">
        <v>2</v>
      </c>
      <c r="O1062" t="s">
        <v>43049</v>
      </c>
      <c r="P1062" t="s">
        <v>43048</v>
      </c>
      <c r="Q1062" t="s">
        <v>43047</v>
      </c>
      <c r="R1062" s="7">
        <v>42466</v>
      </c>
      <c r="S1062" s="8">
        <f t="shared" si="128"/>
        <v>2016</v>
      </c>
      <c r="T1062" s="8">
        <v>2016</v>
      </c>
      <c r="U1062" s="8">
        <f t="shared" si="129"/>
        <v>6</v>
      </c>
      <c r="V1062" s="7">
        <v>42466</v>
      </c>
      <c r="W1062" t="s">
        <v>26306</v>
      </c>
      <c r="X1062" s="2">
        <v>0.621</v>
      </c>
      <c r="Y1062" s="6">
        <f t="shared" si="134"/>
        <v>1.6577240329943142E-2</v>
      </c>
      <c r="AA1062">
        <v>11755326</v>
      </c>
      <c r="AB1062">
        <v>4700151916</v>
      </c>
      <c r="AC1062">
        <v>11755334</v>
      </c>
      <c r="AD1062" t="s">
        <v>6</v>
      </c>
      <c r="AE1062">
        <v>4098</v>
      </c>
      <c r="AF1062">
        <v>2</v>
      </c>
      <c r="AH1062" t="s">
        <v>43046</v>
      </c>
      <c r="AI1062" t="s">
        <v>43045</v>
      </c>
      <c r="AJ1062" t="s">
        <v>43044</v>
      </c>
      <c r="AK1062" t="s">
        <v>43043</v>
      </c>
      <c r="AL1062">
        <v>6</v>
      </c>
      <c r="AM1062" s="5">
        <f t="shared" si="130"/>
        <v>1</v>
      </c>
      <c r="AN1062" s="4">
        <f t="shared" si="135"/>
        <v>1.5145778114350624E-3</v>
      </c>
      <c r="AO1062" s="3"/>
      <c r="AP1062">
        <v>0</v>
      </c>
      <c r="AR1062" t="s">
        <v>1</v>
      </c>
      <c r="AT1062" s="2">
        <v>1.091</v>
      </c>
      <c r="AU1062" s="1">
        <f t="shared" si="131"/>
        <v>1.2058441574390719</v>
      </c>
      <c r="AV1062" s="1">
        <f t="shared" si="132"/>
        <v>0.90459090706891021</v>
      </c>
      <c r="AW1062" s="1">
        <f t="shared" si="133"/>
        <v>0.60333765669874861</v>
      </c>
    </row>
    <row r="1063" spans="1:49" x14ac:dyDescent="0.2">
      <c r="A1063">
        <v>1061</v>
      </c>
      <c r="B1063" t="s">
        <v>43042</v>
      </c>
      <c r="C1063" t="s">
        <v>43041</v>
      </c>
      <c r="E1063">
        <v>27394590</v>
      </c>
      <c r="F1063" t="s">
        <v>43040</v>
      </c>
      <c r="G1063" t="s">
        <v>17</v>
      </c>
      <c r="H1063" t="s">
        <v>16</v>
      </c>
      <c r="I1063" t="s">
        <v>43039</v>
      </c>
      <c r="J1063">
        <v>60016147</v>
      </c>
      <c r="K1063" t="s">
        <v>32418</v>
      </c>
      <c r="L1063" t="s">
        <v>2376</v>
      </c>
      <c r="M1063" t="s">
        <v>2375</v>
      </c>
      <c r="N1063">
        <v>1</v>
      </c>
      <c r="O1063" t="s">
        <v>43038</v>
      </c>
      <c r="P1063">
        <v>6603145608</v>
      </c>
      <c r="Q1063">
        <v>60016147</v>
      </c>
      <c r="R1063" s="7">
        <v>42466</v>
      </c>
      <c r="S1063" s="8">
        <f t="shared" si="128"/>
        <v>2016</v>
      </c>
      <c r="T1063" s="8">
        <v>2016</v>
      </c>
      <c r="U1063" s="8">
        <f t="shared" si="129"/>
        <v>6</v>
      </c>
      <c r="V1063" s="7">
        <v>42466</v>
      </c>
      <c r="W1063" t="s">
        <v>26306</v>
      </c>
      <c r="X1063" s="2">
        <v>0.621</v>
      </c>
      <c r="Y1063" s="6">
        <f t="shared" si="134"/>
        <v>1.6577240329943142E-2</v>
      </c>
      <c r="AA1063">
        <v>11755326</v>
      </c>
      <c r="AB1063">
        <v>4700151916</v>
      </c>
      <c r="AC1063">
        <v>11755334</v>
      </c>
      <c r="AD1063" t="s">
        <v>6</v>
      </c>
      <c r="AE1063">
        <v>4098</v>
      </c>
      <c r="AF1063">
        <v>2</v>
      </c>
      <c r="AH1063" t="s">
        <v>43037</v>
      </c>
      <c r="AI1063" t="s">
        <v>43036</v>
      </c>
      <c r="AJ1063" t="s">
        <v>43035</v>
      </c>
      <c r="AK1063" t="s">
        <v>43034</v>
      </c>
      <c r="AL1063">
        <v>5</v>
      </c>
      <c r="AM1063" s="5">
        <f t="shared" si="130"/>
        <v>0.83333333333333337</v>
      </c>
      <c r="AN1063" s="4">
        <f t="shared" si="135"/>
        <v>1.2621481761958854E-3</v>
      </c>
      <c r="AO1063" s="3"/>
      <c r="AP1063">
        <v>0</v>
      </c>
      <c r="AR1063" t="s">
        <v>1</v>
      </c>
      <c r="AT1063" s="2">
        <v>1.091</v>
      </c>
      <c r="AU1063" s="1">
        <f t="shared" si="131"/>
        <v>1.1982712683818963</v>
      </c>
      <c r="AV1063" s="1">
        <f t="shared" si="132"/>
        <v>0.89196942530695134</v>
      </c>
      <c r="AW1063" s="1">
        <f t="shared" si="133"/>
        <v>0.5856675822320061</v>
      </c>
    </row>
    <row r="1064" spans="1:49" x14ac:dyDescent="0.2">
      <c r="A1064">
        <v>1062</v>
      </c>
      <c r="B1064" t="s">
        <v>43033</v>
      </c>
      <c r="C1064" t="s">
        <v>43032</v>
      </c>
      <c r="F1064" t="s">
        <v>43031</v>
      </c>
      <c r="G1064" t="s">
        <v>17</v>
      </c>
      <c r="H1064" t="s">
        <v>16</v>
      </c>
      <c r="I1064" t="s">
        <v>43030</v>
      </c>
      <c r="J1064">
        <v>119179577</v>
      </c>
      <c r="K1064" t="s">
        <v>43029</v>
      </c>
      <c r="M1064" t="s">
        <v>2229</v>
      </c>
      <c r="N1064">
        <v>3</v>
      </c>
      <c r="O1064" t="s">
        <v>43028</v>
      </c>
      <c r="P1064" t="s">
        <v>43027</v>
      </c>
      <c r="Q1064" t="s">
        <v>43026</v>
      </c>
      <c r="R1064" s="7">
        <v>42465</v>
      </c>
      <c r="S1064" s="8">
        <f t="shared" si="128"/>
        <v>2016</v>
      </c>
      <c r="T1064" s="8">
        <v>2016</v>
      </c>
      <c r="U1064" s="8">
        <f t="shared" si="129"/>
        <v>6</v>
      </c>
      <c r="V1064" s="7">
        <v>42465</v>
      </c>
      <c r="W1064" t="s">
        <v>43025</v>
      </c>
      <c r="X1064" s="2">
        <v>0.20300000000000001</v>
      </c>
      <c r="Y1064" s="6">
        <f t="shared" si="134"/>
        <v>5.4189690611569372E-3</v>
      </c>
      <c r="AA1064">
        <v>19463979</v>
      </c>
      <c r="AB1064">
        <v>19700174666</v>
      </c>
      <c r="AC1064">
        <v>19463987</v>
      </c>
      <c r="AD1064" t="s">
        <v>6</v>
      </c>
      <c r="AE1064">
        <v>9</v>
      </c>
      <c r="AF1064">
        <v>3</v>
      </c>
      <c r="AI1064" t="s">
        <v>43024</v>
      </c>
      <c r="AK1064" t="s">
        <v>43023</v>
      </c>
      <c r="AL1064">
        <v>0</v>
      </c>
      <c r="AM1064" s="5">
        <f t="shared" si="130"/>
        <v>0</v>
      </c>
      <c r="AN1064" s="4">
        <f t="shared" si="135"/>
        <v>0</v>
      </c>
      <c r="AO1064" s="3"/>
      <c r="AP1064">
        <v>0</v>
      </c>
      <c r="AR1064" t="s">
        <v>1</v>
      </c>
      <c r="AT1064" s="2" t="s">
        <v>0</v>
      </c>
      <c r="AU1064" s="1">
        <f t="shared" si="131"/>
        <v>0.3793278342809856</v>
      </c>
      <c r="AV1064" s="1">
        <f t="shared" si="132"/>
        <v>0.27094845305784687</v>
      </c>
      <c r="AW1064" s="1">
        <f t="shared" si="133"/>
        <v>0.16256907183470812</v>
      </c>
    </row>
    <row r="1065" spans="1:49" x14ac:dyDescent="0.2">
      <c r="A1065">
        <v>1063</v>
      </c>
      <c r="B1065" t="s">
        <v>43022</v>
      </c>
      <c r="C1065" t="s">
        <v>43021</v>
      </c>
      <c r="F1065" t="s">
        <v>43020</v>
      </c>
      <c r="G1065" t="s">
        <v>17</v>
      </c>
      <c r="H1065" t="s">
        <v>16</v>
      </c>
      <c r="I1065" t="s">
        <v>43019</v>
      </c>
      <c r="J1065" t="s">
        <v>43018</v>
      </c>
      <c r="K1065" t="s">
        <v>43017</v>
      </c>
      <c r="L1065" t="s">
        <v>43016</v>
      </c>
      <c r="M1065" t="s">
        <v>2906</v>
      </c>
      <c r="N1065">
        <v>7</v>
      </c>
      <c r="O1065" t="s">
        <v>43015</v>
      </c>
      <c r="P1065" t="s">
        <v>43014</v>
      </c>
      <c r="Q1065" t="s">
        <v>43013</v>
      </c>
      <c r="R1065" s="7">
        <v>42465</v>
      </c>
      <c r="S1065" s="8">
        <f t="shared" si="128"/>
        <v>2016</v>
      </c>
      <c r="T1065" s="8">
        <v>2016</v>
      </c>
      <c r="U1065" s="8">
        <f t="shared" si="129"/>
        <v>6</v>
      </c>
      <c r="V1065" s="7">
        <v>42465</v>
      </c>
      <c r="W1065" t="s">
        <v>41895</v>
      </c>
      <c r="X1065" s="2">
        <v>0.318</v>
      </c>
      <c r="Y1065" s="6">
        <f t="shared" si="134"/>
        <v>8.4888283815167786E-3</v>
      </c>
      <c r="AA1065">
        <v>338443</v>
      </c>
      <c r="AB1065">
        <v>27160</v>
      </c>
      <c r="AC1065">
        <v>15739120</v>
      </c>
      <c r="AD1065" t="s">
        <v>6</v>
      </c>
      <c r="AE1065">
        <v>58</v>
      </c>
      <c r="AF1065">
        <v>10</v>
      </c>
      <c r="AH1065" t="s">
        <v>43012</v>
      </c>
      <c r="AI1065" t="s">
        <v>43011</v>
      </c>
      <c r="AK1065" t="s">
        <v>43010</v>
      </c>
      <c r="AL1065">
        <v>1</v>
      </c>
      <c r="AM1065" s="5">
        <f t="shared" si="130"/>
        <v>0.16666666666666666</v>
      </c>
      <c r="AN1065" s="4">
        <f t="shared" si="135"/>
        <v>2.5242963523917705E-4</v>
      </c>
      <c r="AO1065" s="3"/>
      <c r="AP1065">
        <v>0</v>
      </c>
      <c r="AR1065" t="s">
        <v>1</v>
      </c>
      <c r="AT1065" s="2">
        <v>0.77</v>
      </c>
      <c r="AU1065" s="1">
        <f t="shared" si="131"/>
        <v>0.60179087576334978</v>
      </c>
      <c r="AV1065" s="1">
        <f t="shared" si="132"/>
        <v>0.43706290083779781</v>
      </c>
      <c r="AW1065" s="1">
        <f t="shared" si="133"/>
        <v>0.27233492591224573</v>
      </c>
    </row>
    <row r="1066" spans="1:49" x14ac:dyDescent="0.2">
      <c r="A1066">
        <v>1064</v>
      </c>
      <c r="B1066" t="s">
        <v>43009</v>
      </c>
      <c r="C1066" t="s">
        <v>43008</v>
      </c>
      <c r="D1066" t="s">
        <v>43007</v>
      </c>
      <c r="F1066" t="s">
        <v>43006</v>
      </c>
      <c r="G1066" t="s">
        <v>17</v>
      </c>
      <c r="H1066" t="s">
        <v>16</v>
      </c>
      <c r="I1066" t="s">
        <v>43005</v>
      </c>
      <c r="J1066">
        <v>60027272</v>
      </c>
      <c r="K1066" t="s">
        <v>75</v>
      </c>
      <c r="L1066" t="s">
        <v>74</v>
      </c>
      <c r="M1066" t="s">
        <v>73</v>
      </c>
      <c r="N1066">
        <v>1</v>
      </c>
      <c r="O1066" t="s">
        <v>4889</v>
      </c>
      <c r="P1066">
        <v>14119872600</v>
      </c>
      <c r="Q1066">
        <v>60027272</v>
      </c>
      <c r="R1066" s="7">
        <v>42465</v>
      </c>
      <c r="S1066" s="8">
        <f t="shared" si="128"/>
        <v>2016</v>
      </c>
      <c r="T1066" s="8">
        <v>2016</v>
      </c>
      <c r="U1066" s="8">
        <f t="shared" si="129"/>
        <v>6</v>
      </c>
      <c r="V1066" s="7">
        <v>42465</v>
      </c>
      <c r="W1066" t="s">
        <v>43004</v>
      </c>
      <c r="X1066" s="2">
        <v>2.0139999999999998</v>
      </c>
      <c r="Y1066" s="6">
        <f t="shared" si="134"/>
        <v>5.3762579749606257E-2</v>
      </c>
      <c r="AA1066">
        <v>220396</v>
      </c>
      <c r="AB1066">
        <v>23874</v>
      </c>
      <c r="AC1066">
        <v>10902732</v>
      </c>
      <c r="AD1066" t="s">
        <v>6</v>
      </c>
      <c r="AE1066">
        <v>260</v>
      </c>
      <c r="AF1066">
        <v>7</v>
      </c>
      <c r="AH1066" t="s">
        <v>43003</v>
      </c>
      <c r="AI1066" t="s">
        <v>43002</v>
      </c>
      <c r="AJ1066" t="s">
        <v>43001</v>
      </c>
      <c r="AK1066" t="s">
        <v>43000</v>
      </c>
      <c r="AL1066">
        <v>0</v>
      </c>
      <c r="AM1066" s="5">
        <f t="shared" si="130"/>
        <v>0</v>
      </c>
      <c r="AN1066" s="4">
        <f t="shared" si="135"/>
        <v>0</v>
      </c>
      <c r="AO1066" s="3"/>
      <c r="AP1066">
        <v>1</v>
      </c>
      <c r="AQ1066" t="s">
        <v>1782</v>
      </c>
      <c r="AR1066" t="s">
        <v>42999</v>
      </c>
      <c r="AS1066" t="s">
        <v>1780</v>
      </c>
      <c r="AT1066" s="2">
        <v>2.4300000000000002</v>
      </c>
      <c r="AU1066" s="1">
        <f t="shared" si="131"/>
        <v>3.763380582472438</v>
      </c>
      <c r="AV1066" s="1">
        <f t="shared" si="132"/>
        <v>2.6881289874803129</v>
      </c>
      <c r="AW1066" s="1">
        <f t="shared" si="133"/>
        <v>1.6128773924881874</v>
      </c>
    </row>
    <row r="1067" spans="1:49" x14ac:dyDescent="0.2">
      <c r="A1067">
        <v>1065</v>
      </c>
      <c r="B1067" t="s">
        <v>42998</v>
      </c>
      <c r="C1067" t="s">
        <v>42997</v>
      </c>
      <c r="F1067" t="s">
        <v>42996</v>
      </c>
      <c r="G1067" t="s">
        <v>17</v>
      </c>
      <c r="H1067" t="s">
        <v>16</v>
      </c>
      <c r="I1067" t="s">
        <v>5032</v>
      </c>
      <c r="J1067" t="s">
        <v>9423</v>
      </c>
      <c r="K1067" t="s">
        <v>9422</v>
      </c>
      <c r="L1067" t="s">
        <v>5427</v>
      </c>
      <c r="M1067" t="s">
        <v>230</v>
      </c>
      <c r="N1067">
        <v>2</v>
      </c>
      <c r="O1067" t="s">
        <v>42995</v>
      </c>
      <c r="P1067" t="s">
        <v>42994</v>
      </c>
      <c r="Q1067" t="s">
        <v>42993</v>
      </c>
      <c r="R1067" s="7">
        <v>42464</v>
      </c>
      <c r="S1067" s="8">
        <f t="shared" si="128"/>
        <v>2016</v>
      </c>
      <c r="T1067" s="8">
        <v>2016</v>
      </c>
      <c r="U1067" s="8">
        <f t="shared" si="129"/>
        <v>6</v>
      </c>
      <c r="V1067" s="7">
        <v>42464</v>
      </c>
      <c r="W1067" t="s">
        <v>25576</v>
      </c>
      <c r="X1067" s="2">
        <v>1.3939999999999999</v>
      </c>
      <c r="Y1067" s="6">
        <f t="shared" si="134"/>
        <v>3.721203384853581E-2</v>
      </c>
      <c r="AB1067">
        <v>12862</v>
      </c>
      <c r="AC1067">
        <v>10944087</v>
      </c>
      <c r="AD1067" t="s">
        <v>6</v>
      </c>
      <c r="AE1067">
        <v>24</v>
      </c>
      <c r="AF1067">
        <v>7</v>
      </c>
      <c r="AH1067" t="s">
        <v>42992</v>
      </c>
      <c r="AI1067" t="s">
        <v>42991</v>
      </c>
      <c r="AK1067" t="s">
        <v>42990</v>
      </c>
      <c r="AL1067">
        <v>17</v>
      </c>
      <c r="AM1067" s="5">
        <f t="shared" si="130"/>
        <v>2.8333333333333335</v>
      </c>
      <c r="AN1067" s="4">
        <f t="shared" si="135"/>
        <v>4.2913037990660102E-3</v>
      </c>
      <c r="AO1067" s="3"/>
      <c r="AP1067">
        <v>1</v>
      </c>
      <c r="AR1067" t="s">
        <v>1</v>
      </c>
      <c r="AT1067" s="2">
        <v>3.8940000000000001</v>
      </c>
      <c r="AU1067" s="1">
        <f t="shared" si="131"/>
        <v>2.7335814833694871</v>
      </c>
      <c r="AV1067" s="1">
        <f t="shared" si="132"/>
        <v>2.0751668823800911</v>
      </c>
      <c r="AW1067" s="1">
        <f t="shared" si="133"/>
        <v>1.416752281390695</v>
      </c>
    </row>
    <row r="1068" spans="1:49" x14ac:dyDescent="0.2">
      <c r="A1068">
        <v>1066</v>
      </c>
      <c r="B1068" t="s">
        <v>42989</v>
      </c>
      <c r="C1068" t="s">
        <v>42988</v>
      </c>
      <c r="F1068" t="s">
        <v>42987</v>
      </c>
      <c r="G1068" t="s">
        <v>17</v>
      </c>
      <c r="H1068" t="s">
        <v>16</v>
      </c>
      <c r="I1068" t="s">
        <v>42986</v>
      </c>
      <c r="J1068" t="s">
        <v>42985</v>
      </c>
      <c r="K1068" t="s">
        <v>42984</v>
      </c>
      <c r="L1068" t="s">
        <v>9236</v>
      </c>
      <c r="M1068" t="s">
        <v>528</v>
      </c>
      <c r="N1068">
        <v>7</v>
      </c>
      <c r="O1068" t="s">
        <v>42983</v>
      </c>
      <c r="P1068" t="s">
        <v>42982</v>
      </c>
      <c r="Q1068" t="s">
        <v>42981</v>
      </c>
      <c r="R1068" s="7">
        <v>42464</v>
      </c>
      <c r="S1068" s="8">
        <f t="shared" si="128"/>
        <v>2016</v>
      </c>
      <c r="T1068" s="8">
        <v>2016</v>
      </c>
      <c r="U1068" s="8">
        <f t="shared" si="129"/>
        <v>6</v>
      </c>
      <c r="V1068" s="7">
        <v>42464</v>
      </c>
      <c r="W1068" t="s">
        <v>25576</v>
      </c>
      <c r="X1068" s="2">
        <v>1.3939999999999999</v>
      </c>
      <c r="Y1068" s="6">
        <f t="shared" si="134"/>
        <v>3.721203384853581E-2</v>
      </c>
      <c r="AB1068">
        <v>12862</v>
      </c>
      <c r="AC1068">
        <v>10944087</v>
      </c>
      <c r="AD1068" t="s">
        <v>6</v>
      </c>
      <c r="AE1068">
        <v>24</v>
      </c>
      <c r="AF1068">
        <v>7</v>
      </c>
      <c r="AH1068" t="s">
        <v>42980</v>
      </c>
      <c r="AI1068" t="s">
        <v>42979</v>
      </c>
      <c r="AK1068" t="s">
        <v>42978</v>
      </c>
      <c r="AL1068">
        <v>14</v>
      </c>
      <c r="AM1068" s="5">
        <f t="shared" si="130"/>
        <v>2.3333333333333335</v>
      </c>
      <c r="AN1068" s="4">
        <f t="shared" si="135"/>
        <v>3.5340148933484792E-3</v>
      </c>
      <c r="AO1068" s="3"/>
      <c r="AP1068">
        <v>1</v>
      </c>
      <c r="AQ1068" t="s">
        <v>2859</v>
      </c>
      <c r="AR1068" t="s">
        <v>42977</v>
      </c>
      <c r="AS1068" t="s">
        <v>2857</v>
      </c>
      <c r="AT1068" s="2">
        <v>3.8940000000000001</v>
      </c>
      <c r="AU1068" s="1">
        <f t="shared" si="131"/>
        <v>2.7108628161979609</v>
      </c>
      <c r="AV1068" s="1">
        <f t="shared" si="132"/>
        <v>2.0373024370942145</v>
      </c>
      <c r="AW1068" s="1">
        <f t="shared" si="133"/>
        <v>1.3637420579904678</v>
      </c>
    </row>
    <row r="1069" spans="1:49" x14ac:dyDescent="0.2">
      <c r="A1069">
        <v>1067</v>
      </c>
      <c r="B1069" t="s">
        <v>42976</v>
      </c>
      <c r="C1069" t="s">
        <v>42975</v>
      </c>
      <c r="E1069">
        <v>27173176</v>
      </c>
      <c r="F1069" t="s">
        <v>42974</v>
      </c>
      <c r="G1069" t="s">
        <v>17</v>
      </c>
      <c r="H1069" t="s">
        <v>16</v>
      </c>
      <c r="I1069" t="s">
        <v>42973</v>
      </c>
      <c r="J1069" t="s">
        <v>42972</v>
      </c>
      <c r="K1069" t="s">
        <v>42971</v>
      </c>
      <c r="L1069" t="s">
        <v>42970</v>
      </c>
      <c r="M1069" t="s">
        <v>230</v>
      </c>
      <c r="N1069">
        <v>6</v>
      </c>
      <c r="O1069" t="s">
        <v>42969</v>
      </c>
      <c r="P1069" t="s">
        <v>42968</v>
      </c>
      <c r="Q1069" t="s">
        <v>42967</v>
      </c>
      <c r="R1069" s="7">
        <v>42464</v>
      </c>
      <c r="S1069" s="8">
        <f t="shared" si="128"/>
        <v>2016</v>
      </c>
      <c r="T1069" s="8">
        <v>2016</v>
      </c>
      <c r="U1069" s="8">
        <f t="shared" si="129"/>
        <v>6</v>
      </c>
      <c r="V1069" s="7">
        <v>42464</v>
      </c>
      <c r="W1069" t="s">
        <v>42966</v>
      </c>
      <c r="X1069" s="2">
        <v>0.35599999999999998</v>
      </c>
      <c r="Y1069" s="6">
        <f t="shared" si="134"/>
        <v>9.5032166786791598E-3</v>
      </c>
      <c r="AB1069">
        <v>22190</v>
      </c>
      <c r="AC1069">
        <v>16765680</v>
      </c>
      <c r="AD1069" t="s">
        <v>6</v>
      </c>
      <c r="AE1069">
        <v>15</v>
      </c>
      <c r="AF1069">
        <v>2</v>
      </c>
      <c r="AG1069">
        <v>15026132</v>
      </c>
      <c r="AI1069" t="s">
        <v>42965</v>
      </c>
      <c r="AJ1069" t="s">
        <v>42964</v>
      </c>
      <c r="AK1069" t="s">
        <v>42963</v>
      </c>
      <c r="AL1069">
        <v>0</v>
      </c>
      <c r="AM1069" s="5">
        <f t="shared" si="130"/>
        <v>0</v>
      </c>
      <c r="AN1069" s="4">
        <f t="shared" si="135"/>
        <v>0</v>
      </c>
      <c r="AO1069" s="3"/>
      <c r="AP1069">
        <v>1</v>
      </c>
      <c r="AQ1069" t="s">
        <v>222</v>
      </c>
      <c r="AR1069" t="s">
        <v>42962</v>
      </c>
      <c r="AS1069" t="s">
        <v>42961</v>
      </c>
      <c r="AT1069" s="2" t="s">
        <v>0</v>
      </c>
      <c r="AU1069" s="1">
        <f t="shared" si="131"/>
        <v>0.66522516750754124</v>
      </c>
      <c r="AV1069" s="1">
        <f t="shared" si="132"/>
        <v>0.47516083393395797</v>
      </c>
      <c r="AW1069" s="1">
        <f t="shared" si="133"/>
        <v>0.28509650036037482</v>
      </c>
    </row>
    <row r="1070" spans="1:49" x14ac:dyDescent="0.2">
      <c r="A1070">
        <v>1068</v>
      </c>
      <c r="B1070" t="s">
        <v>42960</v>
      </c>
      <c r="C1070" t="s">
        <v>42959</v>
      </c>
      <c r="D1070" t="s">
        <v>42958</v>
      </c>
      <c r="F1070" t="s">
        <v>42957</v>
      </c>
      <c r="G1070" t="s">
        <v>17</v>
      </c>
      <c r="H1070" t="s">
        <v>16</v>
      </c>
      <c r="I1070" t="s">
        <v>42956</v>
      </c>
      <c r="J1070" t="s">
        <v>42955</v>
      </c>
      <c r="K1070" t="s">
        <v>42954</v>
      </c>
      <c r="L1070" t="s">
        <v>42953</v>
      </c>
      <c r="M1070" t="s">
        <v>1018</v>
      </c>
      <c r="N1070">
        <v>3</v>
      </c>
      <c r="O1070" t="s">
        <v>42952</v>
      </c>
      <c r="P1070" t="s">
        <v>42951</v>
      </c>
      <c r="Q1070" t="s">
        <v>42950</v>
      </c>
      <c r="R1070" s="7">
        <v>42464</v>
      </c>
      <c r="S1070" s="8">
        <f t="shared" si="128"/>
        <v>2016</v>
      </c>
      <c r="T1070" s="8">
        <v>2016</v>
      </c>
      <c r="U1070" s="8">
        <f t="shared" si="129"/>
        <v>6</v>
      </c>
      <c r="V1070" s="7">
        <v>42464</v>
      </c>
      <c r="W1070" t="s">
        <v>25387</v>
      </c>
      <c r="X1070" s="2">
        <v>0.26</v>
      </c>
      <c r="Y1070" s="6">
        <f t="shared" si="134"/>
        <v>6.9405515069005099E-3</v>
      </c>
      <c r="AA1070">
        <v>17590787</v>
      </c>
      <c r="AB1070">
        <v>19700186823</v>
      </c>
      <c r="AC1070">
        <v>17590795</v>
      </c>
      <c r="AD1070" t="s">
        <v>6</v>
      </c>
      <c r="AE1070">
        <v>9</v>
      </c>
      <c r="AF1070">
        <v>3</v>
      </c>
      <c r="AH1070" t="s">
        <v>42949</v>
      </c>
      <c r="AI1070" t="s">
        <v>42948</v>
      </c>
      <c r="AJ1070" t="s">
        <v>42947</v>
      </c>
      <c r="AK1070" t="s">
        <v>42946</v>
      </c>
      <c r="AL1070">
        <v>5</v>
      </c>
      <c r="AM1070" s="5">
        <f t="shared" si="130"/>
        <v>0.83333333333333337</v>
      </c>
      <c r="AN1070" s="4">
        <f t="shared" si="135"/>
        <v>1.2621481761958854E-3</v>
      </c>
      <c r="AO1070" s="3"/>
      <c r="AP1070">
        <v>0</v>
      </c>
      <c r="AR1070" t="s">
        <v>1</v>
      </c>
      <c r="AT1070" s="2" t="s">
        <v>0</v>
      </c>
      <c r="AU1070" s="1">
        <f t="shared" si="131"/>
        <v>0.52370305076891221</v>
      </c>
      <c r="AV1070" s="1">
        <f t="shared" si="132"/>
        <v>0.4101349841548198</v>
      </c>
      <c r="AW1070" s="1">
        <f t="shared" si="133"/>
        <v>0.29656691754072728</v>
      </c>
    </row>
    <row r="1071" spans="1:49" x14ac:dyDescent="0.2">
      <c r="A1071">
        <v>1069</v>
      </c>
      <c r="B1071" t="s">
        <v>42945</v>
      </c>
      <c r="C1071" t="s">
        <v>42944</v>
      </c>
      <c r="D1071" t="s">
        <v>42943</v>
      </c>
      <c r="F1071" t="s">
        <v>42942</v>
      </c>
      <c r="G1071" t="s">
        <v>17</v>
      </c>
      <c r="H1071" t="s">
        <v>16</v>
      </c>
      <c r="I1071" t="s">
        <v>42941</v>
      </c>
      <c r="J1071" t="s">
        <v>42940</v>
      </c>
      <c r="K1071" t="s">
        <v>42939</v>
      </c>
      <c r="L1071" t="s">
        <v>42938</v>
      </c>
      <c r="M1071" t="s">
        <v>915</v>
      </c>
      <c r="N1071">
        <v>5</v>
      </c>
      <c r="O1071" t="s">
        <v>42937</v>
      </c>
      <c r="P1071" t="s">
        <v>42936</v>
      </c>
      <c r="Q1071" t="s">
        <v>42935</v>
      </c>
      <c r="R1071" s="7">
        <v>42464</v>
      </c>
      <c r="S1071" s="8">
        <f t="shared" si="128"/>
        <v>2016</v>
      </c>
      <c r="T1071" s="8">
        <v>2016</v>
      </c>
      <c r="U1071" s="8">
        <f t="shared" si="129"/>
        <v>6</v>
      </c>
      <c r="V1071" s="7">
        <v>42464</v>
      </c>
      <c r="W1071" t="s">
        <v>25387</v>
      </c>
      <c r="X1071" s="2">
        <v>0.26</v>
      </c>
      <c r="Y1071" s="6">
        <f t="shared" si="134"/>
        <v>6.9405515069005099E-3</v>
      </c>
      <c r="AA1071">
        <v>17590787</v>
      </c>
      <c r="AB1071">
        <v>19700186823</v>
      </c>
      <c r="AC1071">
        <v>17590795</v>
      </c>
      <c r="AD1071" t="s">
        <v>6</v>
      </c>
      <c r="AE1071">
        <v>9</v>
      </c>
      <c r="AF1071">
        <v>3</v>
      </c>
      <c r="AH1071" t="s">
        <v>42934</v>
      </c>
      <c r="AI1071" t="s">
        <v>42933</v>
      </c>
      <c r="AJ1071" t="s">
        <v>42932</v>
      </c>
      <c r="AK1071" t="s">
        <v>42931</v>
      </c>
      <c r="AL1071">
        <v>0</v>
      </c>
      <c r="AM1071" s="5">
        <f t="shared" si="130"/>
        <v>0</v>
      </c>
      <c r="AN1071" s="4">
        <f t="shared" si="135"/>
        <v>0</v>
      </c>
      <c r="AO1071" s="3"/>
      <c r="AP1071">
        <v>0</v>
      </c>
      <c r="AR1071" t="s">
        <v>1</v>
      </c>
      <c r="AT1071" s="2" t="s">
        <v>0</v>
      </c>
      <c r="AU1071" s="1">
        <f t="shared" si="131"/>
        <v>0.48583860548303565</v>
      </c>
      <c r="AV1071" s="1">
        <f t="shared" si="132"/>
        <v>0.34702757534502549</v>
      </c>
      <c r="AW1071" s="1">
        <f t="shared" si="133"/>
        <v>0.2082165452070153</v>
      </c>
    </row>
    <row r="1072" spans="1:49" x14ac:dyDescent="0.2">
      <c r="A1072">
        <v>1070</v>
      </c>
      <c r="B1072" t="s">
        <v>42930</v>
      </c>
      <c r="C1072" t="s">
        <v>42929</v>
      </c>
      <c r="D1072" t="s">
        <v>42928</v>
      </c>
      <c r="F1072" t="s">
        <v>42927</v>
      </c>
      <c r="G1072" t="s">
        <v>17</v>
      </c>
      <c r="H1072" t="s">
        <v>16</v>
      </c>
      <c r="I1072" t="s">
        <v>22961</v>
      </c>
      <c r="J1072">
        <v>60008898</v>
      </c>
      <c r="K1072" t="s">
        <v>137</v>
      </c>
      <c r="L1072" t="s">
        <v>136</v>
      </c>
      <c r="M1072" t="s">
        <v>135</v>
      </c>
      <c r="N1072">
        <v>2</v>
      </c>
      <c r="O1072" t="s">
        <v>42926</v>
      </c>
      <c r="P1072" t="s">
        <v>42925</v>
      </c>
      <c r="Q1072" t="s">
        <v>132</v>
      </c>
      <c r="R1072" s="7">
        <v>42464</v>
      </c>
      <c r="S1072" s="8">
        <f t="shared" si="128"/>
        <v>2016</v>
      </c>
      <c r="T1072" s="8">
        <v>2016</v>
      </c>
      <c r="U1072" s="8">
        <f t="shared" si="129"/>
        <v>6</v>
      </c>
      <c r="V1072" s="7">
        <v>42464</v>
      </c>
      <c r="W1072" t="s">
        <v>25387</v>
      </c>
      <c r="X1072" s="2">
        <v>0.26</v>
      </c>
      <c r="Y1072" s="6">
        <f t="shared" si="134"/>
        <v>6.9405515069005099E-3</v>
      </c>
      <c r="AA1072">
        <v>17590787</v>
      </c>
      <c r="AB1072">
        <v>19700186823</v>
      </c>
      <c r="AC1072">
        <v>17590795</v>
      </c>
      <c r="AD1072" t="s">
        <v>6</v>
      </c>
      <c r="AE1072">
        <v>9</v>
      </c>
      <c r="AF1072">
        <v>3</v>
      </c>
      <c r="AH1072" t="s">
        <v>42924</v>
      </c>
      <c r="AI1072" t="s">
        <v>42923</v>
      </c>
      <c r="AJ1072" t="s">
        <v>42922</v>
      </c>
      <c r="AK1072" t="s">
        <v>42921</v>
      </c>
      <c r="AL1072">
        <v>1</v>
      </c>
      <c r="AM1072" s="5">
        <f t="shared" si="130"/>
        <v>0.16666666666666666</v>
      </c>
      <c r="AN1072" s="4">
        <f t="shared" si="135"/>
        <v>2.5242963523917705E-4</v>
      </c>
      <c r="AO1072" s="3"/>
      <c r="AP1072">
        <v>0</v>
      </c>
      <c r="AR1072" t="s">
        <v>1</v>
      </c>
      <c r="AT1072" s="2" t="s">
        <v>0</v>
      </c>
      <c r="AU1072" s="1">
        <f t="shared" si="131"/>
        <v>0.49341149454021099</v>
      </c>
      <c r="AV1072" s="1">
        <f t="shared" si="132"/>
        <v>0.35964905710698436</v>
      </c>
      <c r="AW1072" s="1">
        <f t="shared" si="133"/>
        <v>0.22588661967375767</v>
      </c>
    </row>
    <row r="1073" spans="1:49" x14ac:dyDescent="0.2">
      <c r="A1073">
        <v>1071</v>
      </c>
      <c r="B1073" t="s">
        <v>42920</v>
      </c>
      <c r="C1073" t="s">
        <v>42919</v>
      </c>
      <c r="F1073" t="s">
        <v>42918</v>
      </c>
      <c r="G1073" t="s">
        <v>17</v>
      </c>
      <c r="H1073" t="s">
        <v>16</v>
      </c>
      <c r="I1073" t="s">
        <v>217</v>
      </c>
      <c r="J1073">
        <v>60004538</v>
      </c>
      <c r="K1073" t="s">
        <v>32448</v>
      </c>
      <c r="L1073" t="s">
        <v>32447</v>
      </c>
      <c r="M1073" t="s">
        <v>340</v>
      </c>
      <c r="N1073">
        <v>5</v>
      </c>
      <c r="O1073" t="s">
        <v>42917</v>
      </c>
      <c r="P1073" t="s">
        <v>42916</v>
      </c>
      <c r="Q1073" t="s">
        <v>42915</v>
      </c>
      <c r="R1073" s="7">
        <v>42463</v>
      </c>
      <c r="S1073" s="8">
        <f t="shared" si="128"/>
        <v>2016</v>
      </c>
      <c r="T1073" s="8">
        <v>2016</v>
      </c>
      <c r="U1073" s="8">
        <f t="shared" si="129"/>
        <v>6</v>
      </c>
      <c r="V1073" s="7">
        <v>42463</v>
      </c>
      <c r="W1073" t="s">
        <v>42914</v>
      </c>
      <c r="X1073" s="2">
        <v>0.90600000000000003</v>
      </c>
      <c r="Y1073" s="6">
        <f t="shared" si="134"/>
        <v>2.4185152558661008E-2</v>
      </c>
      <c r="AA1073">
        <v>10426914</v>
      </c>
      <c r="AB1073">
        <v>21054</v>
      </c>
      <c r="AC1073">
        <v>15322475</v>
      </c>
      <c r="AD1073" t="s">
        <v>6</v>
      </c>
      <c r="AE1073">
        <v>31</v>
      </c>
      <c r="AF1073">
        <v>5</v>
      </c>
      <c r="AH1073" t="s">
        <v>42913</v>
      </c>
      <c r="AI1073" t="s">
        <v>42912</v>
      </c>
      <c r="AJ1073" t="s">
        <v>42911</v>
      </c>
      <c r="AK1073" t="s">
        <v>42910</v>
      </c>
      <c r="AL1073">
        <v>6</v>
      </c>
      <c r="AM1073" s="5">
        <f t="shared" si="130"/>
        <v>1</v>
      </c>
      <c r="AN1073" s="4">
        <f t="shared" si="135"/>
        <v>1.5145778114350624E-3</v>
      </c>
      <c r="AO1073" s="3"/>
      <c r="AP1073">
        <v>0</v>
      </c>
      <c r="AR1073" t="s">
        <v>1</v>
      </c>
      <c r="AT1073" s="2" t="s">
        <v>0</v>
      </c>
      <c r="AU1073" s="1">
        <f t="shared" si="131"/>
        <v>1.7383980134493222</v>
      </c>
      <c r="AV1073" s="1">
        <f t="shared" si="132"/>
        <v>1.2849865185048035</v>
      </c>
      <c r="AW1073" s="1">
        <f t="shared" si="133"/>
        <v>0.83157502356028468</v>
      </c>
    </row>
    <row r="1074" spans="1:49" x14ac:dyDescent="0.2">
      <c r="A1074">
        <v>1072</v>
      </c>
      <c r="B1074" t="s">
        <v>42909</v>
      </c>
      <c r="C1074" t="s">
        <v>42908</v>
      </c>
      <c r="F1074" t="s">
        <v>42907</v>
      </c>
      <c r="G1074" t="s">
        <v>17</v>
      </c>
      <c r="H1074" t="s">
        <v>16</v>
      </c>
      <c r="I1074" t="s">
        <v>42906</v>
      </c>
      <c r="J1074" t="s">
        <v>42905</v>
      </c>
      <c r="K1074" t="s">
        <v>42904</v>
      </c>
      <c r="L1074" t="s">
        <v>42903</v>
      </c>
      <c r="M1074" t="s">
        <v>42902</v>
      </c>
      <c r="N1074">
        <v>3</v>
      </c>
      <c r="O1074" t="s">
        <v>42901</v>
      </c>
      <c r="P1074" t="s">
        <v>42900</v>
      </c>
      <c r="Q1074" t="s">
        <v>42899</v>
      </c>
      <c r="R1074" s="7">
        <v>42462</v>
      </c>
      <c r="S1074" s="8">
        <f t="shared" si="128"/>
        <v>2016</v>
      </c>
      <c r="T1074" s="8">
        <v>2016</v>
      </c>
      <c r="U1074" s="8">
        <f t="shared" si="129"/>
        <v>6</v>
      </c>
      <c r="V1074" s="7">
        <v>42462</v>
      </c>
      <c r="W1074" t="s">
        <v>42898</v>
      </c>
      <c r="X1074" s="2">
        <v>0.14099999999999999</v>
      </c>
      <c r="Y1074" s="6">
        <f t="shared" si="134"/>
        <v>3.7639144710498915E-3</v>
      </c>
      <c r="AA1074" t="s">
        <v>42897</v>
      </c>
      <c r="AB1074">
        <v>82643</v>
      </c>
      <c r="AD1074" t="s">
        <v>6</v>
      </c>
      <c r="AE1074">
        <v>13</v>
      </c>
      <c r="AF1074">
        <v>2</v>
      </c>
      <c r="AH1074" t="s">
        <v>42896</v>
      </c>
      <c r="AI1074" t="s">
        <v>42895</v>
      </c>
      <c r="AJ1074" t="s">
        <v>42894</v>
      </c>
      <c r="AK1074" t="s">
        <v>42893</v>
      </c>
      <c r="AL1074">
        <v>0</v>
      </c>
      <c r="AM1074" s="5">
        <f t="shared" si="130"/>
        <v>0</v>
      </c>
      <c r="AN1074" s="4">
        <f t="shared" si="135"/>
        <v>0</v>
      </c>
      <c r="AO1074" s="3"/>
      <c r="AP1074">
        <v>0</v>
      </c>
      <c r="AR1074" t="s">
        <v>1</v>
      </c>
      <c r="AT1074" s="2" t="s">
        <v>0</v>
      </c>
      <c r="AU1074" s="1">
        <f t="shared" si="131"/>
        <v>0.26347401297349238</v>
      </c>
      <c r="AV1074" s="1">
        <f t="shared" si="132"/>
        <v>0.18819572355249459</v>
      </c>
      <c r="AW1074" s="1">
        <f t="shared" si="133"/>
        <v>0.11291743413149673</v>
      </c>
    </row>
    <row r="1075" spans="1:49" x14ac:dyDescent="0.2">
      <c r="A1075">
        <v>1073</v>
      </c>
      <c r="B1075" t="s">
        <v>42892</v>
      </c>
      <c r="C1075" t="s">
        <v>42891</v>
      </c>
      <c r="F1075" t="s">
        <v>42890</v>
      </c>
      <c r="G1075" t="s">
        <v>17</v>
      </c>
      <c r="H1075" t="s">
        <v>16</v>
      </c>
      <c r="I1075" t="s">
        <v>42889</v>
      </c>
      <c r="J1075" t="s">
        <v>42888</v>
      </c>
      <c r="K1075" t="s">
        <v>42887</v>
      </c>
      <c r="L1075" t="s">
        <v>42886</v>
      </c>
      <c r="M1075" t="s">
        <v>2572</v>
      </c>
      <c r="N1075">
        <v>5</v>
      </c>
      <c r="O1075" t="s">
        <v>42885</v>
      </c>
      <c r="P1075" t="s">
        <v>42884</v>
      </c>
      <c r="Q1075" t="s">
        <v>42883</v>
      </c>
      <c r="R1075" s="7">
        <v>42462</v>
      </c>
      <c r="S1075" s="8">
        <f t="shared" si="128"/>
        <v>2016</v>
      </c>
      <c r="T1075" s="8">
        <v>2016</v>
      </c>
      <c r="U1075" s="8">
        <f t="shared" si="129"/>
        <v>6</v>
      </c>
      <c r="V1075" s="7">
        <v>42462</v>
      </c>
      <c r="W1075" t="s">
        <v>24963</v>
      </c>
      <c r="X1075" s="2">
        <v>0.22500000000000001</v>
      </c>
      <c r="Y1075" s="6">
        <f t="shared" si="134"/>
        <v>6.0062464963562111E-3</v>
      </c>
      <c r="AA1075">
        <v>2726343</v>
      </c>
      <c r="AB1075">
        <v>16128</v>
      </c>
      <c r="AC1075" t="s">
        <v>24962</v>
      </c>
      <c r="AD1075" t="s">
        <v>6</v>
      </c>
      <c r="AE1075">
        <v>36</v>
      </c>
      <c r="AF1075">
        <v>3</v>
      </c>
      <c r="AH1075" t="s">
        <v>4986</v>
      </c>
      <c r="AI1075" t="s">
        <v>42882</v>
      </c>
      <c r="AJ1075" t="s">
        <v>42881</v>
      </c>
      <c r="AK1075" t="s">
        <v>42880</v>
      </c>
      <c r="AL1075">
        <v>2</v>
      </c>
      <c r="AM1075" s="5">
        <f t="shared" si="130"/>
        <v>0.33333333333333331</v>
      </c>
      <c r="AN1075" s="4">
        <f t="shared" si="135"/>
        <v>5.048592704783541E-4</v>
      </c>
      <c r="AO1075" s="3"/>
      <c r="AP1075">
        <v>0</v>
      </c>
      <c r="AR1075" t="s">
        <v>1</v>
      </c>
      <c r="AT1075" s="2">
        <v>1.099</v>
      </c>
      <c r="AU1075" s="1">
        <f t="shared" si="131"/>
        <v>0.4355830328592854</v>
      </c>
      <c r="AV1075" s="1">
        <f t="shared" si="132"/>
        <v>0.32555528834172826</v>
      </c>
      <c r="AW1075" s="1">
        <f t="shared" si="133"/>
        <v>0.21552754382417111</v>
      </c>
    </row>
    <row r="1076" spans="1:49" x14ac:dyDescent="0.2">
      <c r="A1076">
        <v>1074</v>
      </c>
      <c r="B1076" t="s">
        <v>42879</v>
      </c>
      <c r="C1076" t="s">
        <v>42878</v>
      </c>
      <c r="F1076" t="s">
        <v>42877</v>
      </c>
      <c r="G1076" t="s">
        <v>17</v>
      </c>
      <c r="H1076" t="s">
        <v>16</v>
      </c>
      <c r="I1076" t="s">
        <v>42876</v>
      </c>
      <c r="J1076" t="s">
        <v>42875</v>
      </c>
      <c r="K1076" t="s">
        <v>42874</v>
      </c>
      <c r="L1076" t="s">
        <v>42873</v>
      </c>
      <c r="M1076" t="s">
        <v>2906</v>
      </c>
      <c r="N1076">
        <v>3</v>
      </c>
      <c r="O1076" t="s">
        <v>42872</v>
      </c>
      <c r="P1076" t="s">
        <v>42871</v>
      </c>
      <c r="Q1076" t="s">
        <v>42870</v>
      </c>
      <c r="R1076" s="7">
        <v>42462</v>
      </c>
      <c r="S1076" s="8">
        <f t="shared" si="128"/>
        <v>2016</v>
      </c>
      <c r="T1076" s="8">
        <v>2016</v>
      </c>
      <c r="U1076" s="8">
        <f t="shared" si="129"/>
        <v>6</v>
      </c>
      <c r="V1076" s="7">
        <v>42462</v>
      </c>
      <c r="W1076" t="s">
        <v>24980</v>
      </c>
      <c r="X1076" s="2">
        <v>0.91800000000000004</v>
      </c>
      <c r="Y1076" s="6">
        <f t="shared" si="134"/>
        <v>2.4505485705133341E-2</v>
      </c>
      <c r="AA1076">
        <v>1431161</v>
      </c>
      <c r="AB1076">
        <v>22674</v>
      </c>
      <c r="AC1076">
        <v>13665901</v>
      </c>
      <c r="AD1076" t="s">
        <v>6</v>
      </c>
      <c r="AE1076">
        <v>37</v>
      </c>
      <c r="AF1076">
        <v>7</v>
      </c>
      <c r="AH1076" t="s">
        <v>42869</v>
      </c>
      <c r="AI1076" t="s">
        <v>42868</v>
      </c>
      <c r="AK1076" t="s">
        <v>42867</v>
      </c>
      <c r="AL1076">
        <v>3</v>
      </c>
      <c r="AM1076" s="5">
        <f t="shared" si="130"/>
        <v>0.5</v>
      </c>
      <c r="AN1076" s="4">
        <f t="shared" si="135"/>
        <v>7.572889057175312E-4</v>
      </c>
      <c r="AO1076" s="3"/>
      <c r="AP1076">
        <v>0</v>
      </c>
      <c r="AQ1076" t="s">
        <v>2826</v>
      </c>
      <c r="AR1076" t="s">
        <v>42866</v>
      </c>
      <c r="AS1076" t="s">
        <v>347</v>
      </c>
      <c r="AT1076" s="2" t="s">
        <v>0</v>
      </c>
      <c r="AU1076" s="1">
        <f t="shared" si="131"/>
        <v>1.7381026665308597</v>
      </c>
      <c r="AV1076" s="1">
        <f t="shared" si="132"/>
        <v>1.2631387305425437</v>
      </c>
      <c r="AW1076" s="1">
        <f t="shared" si="133"/>
        <v>0.78817479455422745</v>
      </c>
    </row>
    <row r="1077" spans="1:49" x14ac:dyDescent="0.2">
      <c r="A1077">
        <v>1075</v>
      </c>
      <c r="B1077" t="s">
        <v>42865</v>
      </c>
      <c r="C1077" t="s">
        <v>42864</v>
      </c>
      <c r="F1077" t="s">
        <v>42863</v>
      </c>
      <c r="G1077" t="s">
        <v>17</v>
      </c>
      <c r="H1077" t="s">
        <v>16</v>
      </c>
      <c r="I1077" t="s">
        <v>42862</v>
      </c>
      <c r="J1077" t="s">
        <v>42861</v>
      </c>
      <c r="K1077" t="s">
        <v>42860</v>
      </c>
      <c r="L1077" t="s">
        <v>42859</v>
      </c>
      <c r="M1077" t="s">
        <v>1018</v>
      </c>
      <c r="N1077">
        <v>3</v>
      </c>
      <c r="O1077" t="s">
        <v>42858</v>
      </c>
      <c r="P1077" t="s">
        <v>42857</v>
      </c>
      <c r="Q1077" t="s">
        <v>42856</v>
      </c>
      <c r="R1077" s="7">
        <v>42462</v>
      </c>
      <c r="S1077" s="8">
        <f t="shared" si="128"/>
        <v>2016</v>
      </c>
      <c r="T1077" s="8">
        <v>2016</v>
      </c>
      <c r="U1077" s="8">
        <f t="shared" si="129"/>
        <v>6</v>
      </c>
      <c r="V1077" s="7">
        <v>42462</v>
      </c>
      <c r="W1077" t="s">
        <v>42855</v>
      </c>
      <c r="X1077" s="2">
        <v>0.59399999999999997</v>
      </c>
      <c r="Y1077" s="6">
        <f t="shared" si="134"/>
        <v>1.5856490750380394E-2</v>
      </c>
      <c r="AA1077">
        <v>17455030</v>
      </c>
      <c r="AB1077">
        <v>145515</v>
      </c>
      <c r="AC1077">
        <v>17455049</v>
      </c>
      <c r="AD1077" t="s">
        <v>6</v>
      </c>
      <c r="AE1077">
        <v>26</v>
      </c>
      <c r="AF1077">
        <v>2</v>
      </c>
      <c r="AH1077" t="s">
        <v>42854</v>
      </c>
      <c r="AI1077" t="s">
        <v>42853</v>
      </c>
      <c r="AK1077" t="s">
        <v>42852</v>
      </c>
      <c r="AL1077">
        <v>7</v>
      </c>
      <c r="AM1077" s="5">
        <f t="shared" si="130"/>
        <v>1.1666666666666667</v>
      </c>
      <c r="AN1077" s="4">
        <f t="shared" si="135"/>
        <v>1.7670074466742396E-3</v>
      </c>
      <c r="AO1077" s="3"/>
      <c r="AP1077">
        <v>0</v>
      </c>
      <c r="AR1077" t="s">
        <v>1</v>
      </c>
      <c r="AT1077" s="2">
        <v>4.8529999999999998</v>
      </c>
      <c r="AU1077" s="1">
        <f t="shared" si="131"/>
        <v>1.1629645759268548</v>
      </c>
      <c r="AV1077" s="1">
        <f t="shared" si="132"/>
        <v>0.88117490985273172</v>
      </c>
      <c r="AW1077" s="1">
        <f t="shared" si="133"/>
        <v>0.59938524377860858</v>
      </c>
    </row>
    <row r="1078" spans="1:49" x14ac:dyDescent="0.2">
      <c r="A1078">
        <v>1076</v>
      </c>
      <c r="B1078" t="s">
        <v>42851</v>
      </c>
      <c r="C1078" t="s">
        <v>42850</v>
      </c>
      <c r="F1078" t="s">
        <v>42849</v>
      </c>
      <c r="G1078" t="s">
        <v>17</v>
      </c>
      <c r="H1078" t="s">
        <v>16</v>
      </c>
      <c r="I1078" t="s">
        <v>42848</v>
      </c>
      <c r="J1078">
        <v>60004716</v>
      </c>
      <c r="K1078" t="s">
        <v>42847</v>
      </c>
      <c r="L1078" t="s">
        <v>42846</v>
      </c>
      <c r="M1078" t="s">
        <v>3568</v>
      </c>
      <c r="N1078">
        <v>3</v>
      </c>
      <c r="O1078" t="s">
        <v>42845</v>
      </c>
      <c r="P1078" t="s">
        <v>42844</v>
      </c>
      <c r="Q1078" t="s">
        <v>42843</v>
      </c>
      <c r="R1078" s="7">
        <v>42462</v>
      </c>
      <c r="S1078" s="8">
        <f t="shared" si="128"/>
        <v>2016</v>
      </c>
      <c r="T1078" s="8">
        <v>2016</v>
      </c>
      <c r="U1078" s="8">
        <f t="shared" si="129"/>
        <v>6</v>
      </c>
      <c r="V1078" s="7">
        <v>42462</v>
      </c>
      <c r="W1078" t="s">
        <v>589</v>
      </c>
      <c r="X1078" s="2">
        <v>0.251</v>
      </c>
      <c r="Y1078" s="6">
        <f t="shared" si="134"/>
        <v>6.7003016470462617E-3</v>
      </c>
      <c r="AA1078">
        <v>207217</v>
      </c>
      <c r="AB1078">
        <v>26145</v>
      </c>
      <c r="AC1078">
        <v>13623060</v>
      </c>
      <c r="AD1078" t="s">
        <v>6</v>
      </c>
      <c r="AE1078">
        <v>103</v>
      </c>
      <c r="AF1078">
        <v>4</v>
      </c>
      <c r="AH1078" t="s">
        <v>42842</v>
      </c>
      <c r="AI1078" t="s">
        <v>42841</v>
      </c>
      <c r="AJ1078" t="s">
        <v>42840</v>
      </c>
      <c r="AK1078" t="s">
        <v>42839</v>
      </c>
      <c r="AL1078">
        <v>1</v>
      </c>
      <c r="AM1078" s="5">
        <f t="shared" si="130"/>
        <v>0.16666666666666666</v>
      </c>
      <c r="AN1078" s="4">
        <f t="shared" si="135"/>
        <v>2.5242963523917705E-4</v>
      </c>
      <c r="AO1078" s="3"/>
      <c r="AP1078">
        <v>0</v>
      </c>
      <c r="AR1078" t="s">
        <v>1</v>
      </c>
      <c r="AT1078" s="2">
        <v>1.3360000000000001</v>
      </c>
      <c r="AU1078" s="1">
        <f t="shared" si="131"/>
        <v>0.4765940043504136</v>
      </c>
      <c r="AV1078" s="1">
        <f t="shared" si="132"/>
        <v>0.34763656411427196</v>
      </c>
      <c r="AW1078" s="1">
        <f t="shared" si="133"/>
        <v>0.21867912387813021</v>
      </c>
    </row>
    <row r="1079" spans="1:49" x14ac:dyDescent="0.2">
      <c r="A1079">
        <v>1077</v>
      </c>
      <c r="B1079" t="s">
        <v>42838</v>
      </c>
      <c r="C1079" t="s">
        <v>42837</v>
      </c>
      <c r="F1079" t="s">
        <v>42836</v>
      </c>
      <c r="G1079" t="s">
        <v>17</v>
      </c>
      <c r="H1079" t="s">
        <v>16</v>
      </c>
      <c r="I1079" t="s">
        <v>42835</v>
      </c>
      <c r="J1079">
        <v>60024155</v>
      </c>
      <c r="K1079" t="s">
        <v>14591</v>
      </c>
      <c r="L1079" t="s">
        <v>14590</v>
      </c>
      <c r="M1079" t="s">
        <v>311</v>
      </c>
      <c r="N1079">
        <v>2</v>
      </c>
      <c r="O1079" t="s">
        <v>42834</v>
      </c>
      <c r="P1079" t="s">
        <v>42833</v>
      </c>
      <c r="Q1079" t="s">
        <v>14587</v>
      </c>
      <c r="R1079" s="7">
        <v>42462</v>
      </c>
      <c r="S1079" s="8">
        <f t="shared" si="128"/>
        <v>2016</v>
      </c>
      <c r="T1079" s="8">
        <v>2016</v>
      </c>
      <c r="U1079" s="8">
        <f t="shared" si="129"/>
        <v>6</v>
      </c>
      <c r="V1079" s="7">
        <v>42462</v>
      </c>
      <c r="W1079" t="s">
        <v>42832</v>
      </c>
      <c r="X1079" s="2" t="s">
        <v>0</v>
      </c>
      <c r="Y1079" s="6" t="e">
        <f t="shared" si="134"/>
        <v>#VALUE!</v>
      </c>
      <c r="AA1079">
        <v>2533839</v>
      </c>
      <c r="AB1079">
        <v>15157</v>
      </c>
      <c r="AC1079">
        <v>21587299</v>
      </c>
      <c r="AD1079" t="s">
        <v>6</v>
      </c>
      <c r="AE1079">
        <v>39</v>
      </c>
      <c r="AF1079">
        <v>3</v>
      </c>
      <c r="AH1079" t="s">
        <v>42831</v>
      </c>
      <c r="AI1079" t="s">
        <v>42830</v>
      </c>
      <c r="AJ1079" t="s">
        <v>42829</v>
      </c>
      <c r="AK1079" t="s">
        <v>42828</v>
      </c>
      <c r="AL1079">
        <v>2</v>
      </c>
      <c r="AM1079" s="5">
        <f t="shared" si="130"/>
        <v>0.33333333333333331</v>
      </c>
      <c r="AN1079" s="4">
        <f t="shared" si="135"/>
        <v>5.048592704783541E-4</v>
      </c>
      <c r="AO1079" s="3"/>
      <c r="AP1079">
        <v>0</v>
      </c>
      <c r="AR1079" t="s">
        <v>1</v>
      </c>
      <c r="AT1079" s="2" t="s">
        <v>0</v>
      </c>
      <c r="AU1079" s="1" t="e">
        <f t="shared" si="131"/>
        <v>#VALUE!</v>
      </c>
      <c r="AV1079" s="1" t="e">
        <f t="shared" si="132"/>
        <v>#VALUE!</v>
      </c>
      <c r="AW1079" s="1" t="e">
        <f t="shared" si="133"/>
        <v>#VALUE!</v>
      </c>
    </row>
    <row r="1080" spans="1:49" x14ac:dyDescent="0.2">
      <c r="A1080">
        <v>1078</v>
      </c>
      <c r="B1080" t="s">
        <v>42827</v>
      </c>
      <c r="C1080" t="s">
        <v>42826</v>
      </c>
      <c r="F1080" t="s">
        <v>42825</v>
      </c>
      <c r="G1080" t="s">
        <v>17</v>
      </c>
      <c r="H1080" t="s">
        <v>16</v>
      </c>
      <c r="I1080" t="s">
        <v>42824</v>
      </c>
      <c r="J1080" t="s">
        <v>42823</v>
      </c>
      <c r="K1080" t="s">
        <v>42822</v>
      </c>
      <c r="L1080" t="s">
        <v>42821</v>
      </c>
      <c r="M1080" t="s">
        <v>11767</v>
      </c>
      <c r="N1080">
        <v>5</v>
      </c>
      <c r="O1080" t="s">
        <v>42820</v>
      </c>
      <c r="P1080" t="s">
        <v>42819</v>
      </c>
      <c r="Q1080" t="s">
        <v>42818</v>
      </c>
      <c r="R1080" s="7">
        <v>42462</v>
      </c>
      <c r="S1080" s="8">
        <f t="shared" si="128"/>
        <v>2016</v>
      </c>
      <c r="T1080" s="8">
        <v>2016</v>
      </c>
      <c r="U1080" s="8">
        <f t="shared" si="129"/>
        <v>6</v>
      </c>
      <c r="V1080" s="7">
        <v>42462</v>
      </c>
      <c r="W1080" t="s">
        <v>42817</v>
      </c>
      <c r="X1080" s="2">
        <v>0.39500000000000002</v>
      </c>
      <c r="Y1080" s="6">
        <f t="shared" si="134"/>
        <v>1.0544299404714238E-2</v>
      </c>
      <c r="AA1080">
        <v>10589759</v>
      </c>
      <c r="AB1080">
        <v>17870</v>
      </c>
      <c r="AC1080">
        <v>14772671</v>
      </c>
      <c r="AD1080" t="s">
        <v>6</v>
      </c>
      <c r="AE1080">
        <v>31</v>
      </c>
      <c r="AF1080">
        <v>2</v>
      </c>
      <c r="AH1080" t="s">
        <v>42816</v>
      </c>
      <c r="AI1080" t="s">
        <v>42815</v>
      </c>
      <c r="AJ1080" t="s">
        <v>42814</v>
      </c>
      <c r="AK1080" t="s">
        <v>42813</v>
      </c>
      <c r="AL1080">
        <v>7</v>
      </c>
      <c r="AM1080" s="5">
        <f t="shared" si="130"/>
        <v>1.1666666666666667</v>
      </c>
      <c r="AN1080" s="4">
        <f t="shared" si="135"/>
        <v>1.7670074466742396E-3</v>
      </c>
      <c r="AO1080" s="3"/>
      <c r="AP1080">
        <v>0</v>
      </c>
      <c r="AR1080" t="s">
        <v>1</v>
      </c>
      <c r="AT1080" s="2">
        <v>2.1150000000000002</v>
      </c>
      <c r="AU1080" s="1">
        <f t="shared" si="131"/>
        <v>0.79111118173022388</v>
      </c>
      <c r="AV1080" s="1">
        <f t="shared" si="132"/>
        <v>0.61556534256942386</v>
      </c>
      <c r="AW1080" s="1">
        <f t="shared" si="133"/>
        <v>0.44001950340862389</v>
      </c>
    </row>
    <row r="1081" spans="1:49" x14ac:dyDescent="0.2">
      <c r="A1081">
        <v>1079</v>
      </c>
      <c r="B1081" t="s">
        <v>42812</v>
      </c>
      <c r="C1081" t="s">
        <v>42811</v>
      </c>
      <c r="E1081">
        <v>25651405</v>
      </c>
      <c r="F1081" t="s">
        <v>42810</v>
      </c>
      <c r="G1081" t="s">
        <v>17</v>
      </c>
      <c r="H1081" t="s">
        <v>16</v>
      </c>
      <c r="I1081" t="s">
        <v>42809</v>
      </c>
      <c r="J1081">
        <v>60021176</v>
      </c>
      <c r="K1081" t="s">
        <v>22456</v>
      </c>
      <c r="L1081" t="s">
        <v>767</v>
      </c>
      <c r="M1081" t="s">
        <v>135</v>
      </c>
      <c r="N1081">
        <v>2</v>
      </c>
      <c r="O1081" t="s">
        <v>42808</v>
      </c>
      <c r="P1081" t="s">
        <v>42807</v>
      </c>
      <c r="Q1081" t="s">
        <v>22453</v>
      </c>
      <c r="R1081" s="7">
        <v>42462</v>
      </c>
      <c r="S1081" s="8">
        <f t="shared" si="128"/>
        <v>2016</v>
      </c>
      <c r="T1081" s="8">
        <v>2016</v>
      </c>
      <c r="U1081" s="8">
        <f t="shared" si="129"/>
        <v>6</v>
      </c>
      <c r="V1081" s="7">
        <v>42462</v>
      </c>
      <c r="W1081" t="s">
        <v>25044</v>
      </c>
      <c r="X1081" s="2">
        <v>0.41599999999999998</v>
      </c>
      <c r="Y1081" s="6">
        <f t="shared" si="134"/>
        <v>1.1104882411040816E-2</v>
      </c>
      <c r="AA1081">
        <v>15368378</v>
      </c>
      <c r="AB1081">
        <v>14876</v>
      </c>
      <c r="AC1081">
        <v>15368386</v>
      </c>
      <c r="AD1081" t="s">
        <v>6</v>
      </c>
      <c r="AE1081">
        <v>35</v>
      </c>
      <c r="AF1081">
        <v>2</v>
      </c>
      <c r="AH1081" t="s">
        <v>42606</v>
      </c>
      <c r="AI1081" t="s">
        <v>42806</v>
      </c>
      <c r="AJ1081" t="s">
        <v>42805</v>
      </c>
      <c r="AK1081" t="s">
        <v>42804</v>
      </c>
      <c r="AL1081">
        <v>3</v>
      </c>
      <c r="AM1081" s="5">
        <f t="shared" si="130"/>
        <v>0.5</v>
      </c>
      <c r="AN1081" s="4">
        <f t="shared" si="135"/>
        <v>7.572889057175312E-4</v>
      </c>
      <c r="AO1081" s="3"/>
      <c r="AP1081">
        <v>0</v>
      </c>
      <c r="AR1081" t="s">
        <v>1</v>
      </c>
      <c r="AT1081" s="2">
        <v>2.8820000000000001</v>
      </c>
      <c r="AU1081" s="1">
        <f t="shared" si="131"/>
        <v>0.80006043594438303</v>
      </c>
      <c r="AV1081" s="1">
        <f t="shared" si="132"/>
        <v>0.59310856583791738</v>
      </c>
      <c r="AW1081" s="1">
        <f t="shared" si="133"/>
        <v>0.38615669573145167</v>
      </c>
    </row>
    <row r="1082" spans="1:49" x14ac:dyDescent="0.2">
      <c r="A1082">
        <v>1080</v>
      </c>
      <c r="B1082" t="s">
        <v>42803</v>
      </c>
      <c r="C1082" t="s">
        <v>42802</v>
      </c>
      <c r="E1082">
        <v>26115000</v>
      </c>
      <c r="F1082" t="s">
        <v>42801</v>
      </c>
      <c r="G1082" t="s">
        <v>17</v>
      </c>
      <c r="H1082" t="s">
        <v>16</v>
      </c>
      <c r="I1082" t="s">
        <v>42800</v>
      </c>
      <c r="J1082">
        <v>60020898</v>
      </c>
      <c r="K1082" t="s">
        <v>24408</v>
      </c>
      <c r="L1082" t="s">
        <v>24407</v>
      </c>
      <c r="M1082" t="s">
        <v>135</v>
      </c>
      <c r="N1082">
        <v>1</v>
      </c>
      <c r="O1082" t="s">
        <v>42799</v>
      </c>
      <c r="P1082">
        <v>54999832100</v>
      </c>
      <c r="Q1082">
        <v>60020898</v>
      </c>
      <c r="R1082" s="7">
        <v>42462</v>
      </c>
      <c r="S1082" s="8">
        <f t="shared" si="128"/>
        <v>2016</v>
      </c>
      <c r="T1082" s="8">
        <v>2016</v>
      </c>
      <c r="U1082" s="8">
        <f t="shared" si="129"/>
        <v>6</v>
      </c>
      <c r="V1082" s="7">
        <v>42462</v>
      </c>
      <c r="W1082" t="s">
        <v>25044</v>
      </c>
      <c r="X1082" s="2">
        <v>0.41599999999999998</v>
      </c>
      <c r="Y1082" s="6">
        <f t="shared" si="134"/>
        <v>1.1104882411040816E-2</v>
      </c>
      <c r="AA1082">
        <v>15368378</v>
      </c>
      <c r="AB1082">
        <v>14876</v>
      </c>
      <c r="AC1082">
        <v>15368386</v>
      </c>
      <c r="AD1082" t="s">
        <v>6</v>
      </c>
      <c r="AE1082">
        <v>35</v>
      </c>
      <c r="AF1082">
        <v>2</v>
      </c>
      <c r="AH1082" t="s">
        <v>42798</v>
      </c>
      <c r="AI1082" t="s">
        <v>42797</v>
      </c>
      <c r="AJ1082" t="s">
        <v>42796</v>
      </c>
      <c r="AK1082" t="s">
        <v>42795</v>
      </c>
      <c r="AL1082">
        <v>2</v>
      </c>
      <c r="AM1082" s="5">
        <f t="shared" si="130"/>
        <v>0.33333333333333331</v>
      </c>
      <c r="AN1082" s="4">
        <f t="shared" si="135"/>
        <v>5.048592704783541E-4</v>
      </c>
      <c r="AO1082" s="3"/>
      <c r="AP1082">
        <v>0</v>
      </c>
      <c r="AR1082" t="s">
        <v>1</v>
      </c>
      <c r="AT1082" s="2">
        <v>2.8820000000000001</v>
      </c>
      <c r="AU1082" s="1">
        <f t="shared" si="131"/>
        <v>0.79248754688720757</v>
      </c>
      <c r="AV1082" s="1">
        <f t="shared" si="132"/>
        <v>0.5804870840759585</v>
      </c>
      <c r="AW1082" s="1">
        <f t="shared" si="133"/>
        <v>0.36848662126470927</v>
      </c>
    </row>
    <row r="1083" spans="1:49" x14ac:dyDescent="0.2">
      <c r="A1083">
        <v>1081</v>
      </c>
      <c r="B1083" t="s">
        <v>42794</v>
      </c>
      <c r="C1083" t="s">
        <v>42793</v>
      </c>
      <c r="F1083" t="s">
        <v>42792</v>
      </c>
      <c r="G1083" t="s">
        <v>17</v>
      </c>
      <c r="H1083" t="s">
        <v>16</v>
      </c>
      <c r="I1083" t="s">
        <v>42791</v>
      </c>
      <c r="J1083" t="s">
        <v>42790</v>
      </c>
      <c r="K1083" t="s">
        <v>42789</v>
      </c>
      <c r="L1083" t="s">
        <v>42788</v>
      </c>
      <c r="M1083" t="s">
        <v>26189</v>
      </c>
      <c r="N1083">
        <v>4</v>
      </c>
      <c r="O1083" t="s">
        <v>42787</v>
      </c>
      <c r="P1083" t="s">
        <v>42786</v>
      </c>
      <c r="Q1083" t="s">
        <v>42785</v>
      </c>
      <c r="R1083" s="7">
        <v>42461</v>
      </c>
      <c r="S1083" s="8">
        <f t="shared" ref="S1083:S1146" si="136">YEAR(R1083)</f>
        <v>2016</v>
      </c>
      <c r="T1083" s="8">
        <v>2016</v>
      </c>
      <c r="U1083" s="8">
        <f t="shared" ref="U1083:U1146" si="137">2022-T1083</f>
        <v>6</v>
      </c>
      <c r="V1083" s="7">
        <v>42461</v>
      </c>
      <c r="W1083" t="s">
        <v>42784</v>
      </c>
      <c r="X1083" s="2" t="s">
        <v>0</v>
      </c>
      <c r="Y1083" s="6" t="e">
        <f t="shared" si="134"/>
        <v>#VALUE!</v>
      </c>
      <c r="AA1083">
        <v>15232867</v>
      </c>
      <c r="AB1083">
        <v>19700185000</v>
      </c>
      <c r="AD1083" t="s">
        <v>6</v>
      </c>
      <c r="AE1083">
        <v>51</v>
      </c>
      <c r="AF1083">
        <v>4</v>
      </c>
      <c r="AH1083" s="9">
        <v>42795</v>
      </c>
      <c r="AI1083" t="s">
        <v>42783</v>
      </c>
      <c r="AJ1083" t="s">
        <v>42782</v>
      </c>
      <c r="AK1083" t="s">
        <v>42781</v>
      </c>
      <c r="AL1083">
        <v>3</v>
      </c>
      <c r="AM1083" s="5">
        <f t="shared" ref="AM1083:AM1146" si="138">AL1083/U1083</f>
        <v>0.5</v>
      </c>
      <c r="AN1083" s="4">
        <f t="shared" si="135"/>
        <v>7.572889057175312E-4</v>
      </c>
      <c r="AO1083" s="3"/>
      <c r="AP1083">
        <v>1</v>
      </c>
      <c r="AQ1083" t="s">
        <v>207</v>
      </c>
      <c r="AR1083" t="s">
        <v>42780</v>
      </c>
      <c r="AS1083" t="s">
        <v>206</v>
      </c>
      <c r="AT1083" s="2" t="s">
        <v>0</v>
      </c>
      <c r="AU1083" s="1" t="e">
        <f t="shared" ref="AU1083:AU1146" si="139">(Y1083*0.7+AN1083*0.3)*100</f>
        <v>#VALUE!</v>
      </c>
      <c r="AV1083" s="1" t="e">
        <f t="shared" ref="AV1083:AV1146" si="140">(Y1083*0.5+AN1083*0.5)*100</f>
        <v>#VALUE!</v>
      </c>
      <c r="AW1083" s="1" t="e">
        <f t="shared" ref="AW1083:AW1146" si="141">(Y1083*0.3+AN1083*0.7)*100</f>
        <v>#VALUE!</v>
      </c>
    </row>
    <row r="1084" spans="1:49" x14ac:dyDescent="0.2">
      <c r="A1084">
        <v>1082</v>
      </c>
      <c r="B1084" t="s">
        <v>42779</v>
      </c>
      <c r="C1084" t="s">
        <v>42778</v>
      </c>
      <c r="F1084" t="s">
        <v>42777</v>
      </c>
      <c r="G1084" t="s">
        <v>17</v>
      </c>
      <c r="H1084" t="s">
        <v>16</v>
      </c>
      <c r="I1084" t="s">
        <v>1309</v>
      </c>
      <c r="J1084" t="s">
        <v>42776</v>
      </c>
      <c r="K1084" t="s">
        <v>42775</v>
      </c>
      <c r="L1084" t="s">
        <v>42774</v>
      </c>
      <c r="M1084" t="s">
        <v>528</v>
      </c>
      <c r="N1084">
        <v>2</v>
      </c>
      <c r="O1084" t="s">
        <v>42773</v>
      </c>
      <c r="P1084" t="s">
        <v>42772</v>
      </c>
      <c r="Q1084" t="s">
        <v>42771</v>
      </c>
      <c r="R1084" s="7">
        <v>42461</v>
      </c>
      <c r="S1084" s="8">
        <f t="shared" si="136"/>
        <v>2016</v>
      </c>
      <c r="T1084" s="8">
        <v>2016</v>
      </c>
      <c r="U1084" s="8">
        <f t="shared" si="137"/>
        <v>6</v>
      </c>
      <c r="V1084" s="7">
        <v>42461</v>
      </c>
      <c r="W1084" t="s">
        <v>16619</v>
      </c>
      <c r="X1084" s="2">
        <v>0.52800000000000002</v>
      </c>
      <c r="Y1084" s="6">
        <f t="shared" si="134"/>
        <v>1.4094658444782575E-2</v>
      </c>
      <c r="AA1084">
        <v>26717255</v>
      </c>
      <c r="AB1084">
        <v>21100774788</v>
      </c>
      <c r="AC1084">
        <v>26717263</v>
      </c>
      <c r="AD1084" t="s">
        <v>6</v>
      </c>
      <c r="AE1084">
        <v>16</v>
      </c>
      <c r="AF1084">
        <v>2</v>
      </c>
      <c r="AH1084" t="s">
        <v>25123</v>
      </c>
      <c r="AI1084" t="s">
        <v>42770</v>
      </c>
      <c r="AJ1084" t="s">
        <v>42769</v>
      </c>
      <c r="AK1084" t="s">
        <v>42768</v>
      </c>
      <c r="AL1084">
        <v>3</v>
      </c>
      <c r="AM1084" s="5">
        <f t="shared" si="138"/>
        <v>0.5</v>
      </c>
      <c r="AN1084" s="4">
        <f t="shared" si="135"/>
        <v>7.572889057175312E-4</v>
      </c>
      <c r="AO1084" s="3"/>
      <c r="AP1084">
        <v>1</v>
      </c>
      <c r="AR1084" t="s">
        <v>1</v>
      </c>
      <c r="AS1084" t="s">
        <v>42767</v>
      </c>
      <c r="AT1084" s="2">
        <v>2.6960000000000002</v>
      </c>
      <c r="AU1084" s="1">
        <f t="shared" si="139"/>
        <v>1.009344758306306</v>
      </c>
      <c r="AV1084" s="1">
        <f t="shared" si="140"/>
        <v>0.74259736752500527</v>
      </c>
      <c r="AW1084" s="1">
        <f t="shared" si="141"/>
        <v>0.47584997674370438</v>
      </c>
    </row>
    <row r="1085" spans="1:49" x14ac:dyDescent="0.2">
      <c r="A1085">
        <v>1083</v>
      </c>
      <c r="B1085" t="s">
        <v>42766</v>
      </c>
      <c r="C1085" t="s">
        <v>42765</v>
      </c>
      <c r="F1085" t="s">
        <v>42764</v>
      </c>
      <c r="G1085" t="s">
        <v>17</v>
      </c>
      <c r="H1085" t="s">
        <v>16</v>
      </c>
      <c r="I1085" t="s">
        <v>42763</v>
      </c>
      <c r="J1085" t="s">
        <v>42762</v>
      </c>
      <c r="K1085" t="s">
        <v>42761</v>
      </c>
      <c r="L1085" t="s">
        <v>16623</v>
      </c>
      <c r="M1085" t="s">
        <v>528</v>
      </c>
      <c r="N1085">
        <v>3</v>
      </c>
      <c r="O1085" t="s">
        <v>42760</v>
      </c>
      <c r="P1085" t="s">
        <v>42759</v>
      </c>
      <c r="Q1085" t="s">
        <v>42758</v>
      </c>
      <c r="R1085" s="7">
        <v>42461</v>
      </c>
      <c r="S1085" s="8">
        <f t="shared" si="136"/>
        <v>2016</v>
      </c>
      <c r="T1085" s="8">
        <v>2016</v>
      </c>
      <c r="U1085" s="8">
        <f t="shared" si="137"/>
        <v>6</v>
      </c>
      <c r="V1085" s="7">
        <v>42461</v>
      </c>
      <c r="W1085" t="s">
        <v>16619</v>
      </c>
      <c r="X1085" s="2">
        <v>0.52800000000000002</v>
      </c>
      <c r="Y1085" s="6">
        <f t="shared" si="134"/>
        <v>1.4094658444782575E-2</v>
      </c>
      <c r="AA1085">
        <v>26717255</v>
      </c>
      <c r="AB1085">
        <v>21100774788</v>
      </c>
      <c r="AC1085">
        <v>26717263</v>
      </c>
      <c r="AD1085" t="s">
        <v>6</v>
      </c>
      <c r="AE1085">
        <v>16</v>
      </c>
      <c r="AF1085">
        <v>2</v>
      </c>
      <c r="AH1085" t="s">
        <v>42757</v>
      </c>
      <c r="AI1085" t="s">
        <v>42756</v>
      </c>
      <c r="AJ1085" t="s">
        <v>42755</v>
      </c>
      <c r="AK1085" t="s">
        <v>42754</v>
      </c>
      <c r="AL1085">
        <v>10</v>
      </c>
      <c r="AM1085" s="5">
        <f t="shared" si="138"/>
        <v>1.6666666666666667</v>
      </c>
      <c r="AN1085" s="4">
        <f t="shared" si="135"/>
        <v>2.5242963523917708E-3</v>
      </c>
      <c r="AO1085" s="3"/>
      <c r="AP1085">
        <v>1</v>
      </c>
      <c r="AR1085" t="s">
        <v>1</v>
      </c>
      <c r="AT1085" s="2">
        <v>2.6960000000000002</v>
      </c>
      <c r="AU1085" s="1">
        <f t="shared" si="139"/>
        <v>1.0623549817065332</v>
      </c>
      <c r="AV1085" s="1">
        <f t="shared" si="140"/>
        <v>0.83094773985871728</v>
      </c>
      <c r="AW1085" s="1">
        <f t="shared" si="141"/>
        <v>0.59954049801090115</v>
      </c>
    </row>
    <row r="1086" spans="1:49" x14ac:dyDescent="0.2">
      <c r="A1086">
        <v>1084</v>
      </c>
      <c r="B1086" t="s">
        <v>42753</v>
      </c>
      <c r="C1086" t="s">
        <v>42752</v>
      </c>
      <c r="F1086" t="s">
        <v>42751</v>
      </c>
      <c r="G1086" t="s">
        <v>17</v>
      </c>
      <c r="H1086" t="s">
        <v>16</v>
      </c>
      <c r="I1086" t="s">
        <v>40845</v>
      </c>
      <c r="J1086" t="s">
        <v>42750</v>
      </c>
      <c r="K1086" t="s">
        <v>42749</v>
      </c>
      <c r="L1086" t="s">
        <v>42748</v>
      </c>
      <c r="M1086" t="s">
        <v>754</v>
      </c>
      <c r="N1086">
        <v>4</v>
      </c>
      <c r="O1086" t="s">
        <v>42747</v>
      </c>
      <c r="P1086" t="s">
        <v>42746</v>
      </c>
      <c r="Q1086" t="s">
        <v>42745</v>
      </c>
      <c r="R1086" s="7">
        <v>42461</v>
      </c>
      <c r="S1086" s="8">
        <f t="shared" si="136"/>
        <v>2016</v>
      </c>
      <c r="T1086" s="8">
        <v>2016</v>
      </c>
      <c r="U1086" s="8">
        <f t="shared" si="137"/>
        <v>6</v>
      </c>
      <c r="V1086" s="7">
        <v>42461</v>
      </c>
      <c r="W1086" t="s">
        <v>16619</v>
      </c>
      <c r="X1086" s="2">
        <v>0.52800000000000002</v>
      </c>
      <c r="Y1086" s="6">
        <f t="shared" si="134"/>
        <v>1.4094658444782575E-2</v>
      </c>
      <c r="AA1086">
        <v>26717255</v>
      </c>
      <c r="AB1086">
        <v>21100774788</v>
      </c>
      <c r="AC1086">
        <v>26717263</v>
      </c>
      <c r="AD1086" t="s">
        <v>6</v>
      </c>
      <c r="AE1086">
        <v>16</v>
      </c>
      <c r="AF1086">
        <v>2</v>
      </c>
      <c r="AH1086" t="s">
        <v>42744</v>
      </c>
      <c r="AI1086" t="s">
        <v>42743</v>
      </c>
      <c r="AJ1086" t="s">
        <v>42742</v>
      </c>
      <c r="AK1086" t="s">
        <v>42741</v>
      </c>
      <c r="AL1086">
        <v>25</v>
      </c>
      <c r="AM1086" s="5">
        <f t="shared" si="138"/>
        <v>4.166666666666667</v>
      </c>
      <c r="AN1086" s="4">
        <f t="shared" si="135"/>
        <v>6.310740880979427E-3</v>
      </c>
      <c r="AO1086" s="3"/>
      <c r="AP1086">
        <v>1</v>
      </c>
      <c r="AQ1086" t="s">
        <v>700</v>
      </c>
      <c r="AR1086" t="s">
        <v>42740</v>
      </c>
      <c r="AS1086" t="s">
        <v>698</v>
      </c>
      <c r="AT1086" s="2">
        <v>2.6960000000000002</v>
      </c>
      <c r="AU1086" s="1">
        <f t="shared" si="139"/>
        <v>1.175948317564163</v>
      </c>
      <c r="AV1086" s="1">
        <f t="shared" si="140"/>
        <v>1.0202699662881001</v>
      </c>
      <c r="AW1086" s="1">
        <f t="shared" si="141"/>
        <v>0.86459161501203707</v>
      </c>
    </row>
    <row r="1087" spans="1:49" x14ac:dyDescent="0.2">
      <c r="A1087">
        <v>1085</v>
      </c>
      <c r="B1087" t="s">
        <v>42739</v>
      </c>
      <c r="C1087" t="s">
        <v>42738</v>
      </c>
      <c r="F1087" t="s">
        <v>42737</v>
      </c>
      <c r="G1087" t="s">
        <v>17</v>
      </c>
      <c r="H1087" t="s">
        <v>16</v>
      </c>
      <c r="I1087" t="s">
        <v>42736</v>
      </c>
      <c r="J1087" t="s">
        <v>42735</v>
      </c>
      <c r="K1087" t="s">
        <v>42734</v>
      </c>
      <c r="L1087" t="s">
        <v>42733</v>
      </c>
      <c r="M1087" t="s">
        <v>42732</v>
      </c>
      <c r="N1087">
        <v>7</v>
      </c>
      <c r="O1087" t="s">
        <v>42731</v>
      </c>
      <c r="P1087" t="s">
        <v>42730</v>
      </c>
      <c r="Q1087" t="s">
        <v>42729</v>
      </c>
      <c r="R1087" s="7">
        <v>42461</v>
      </c>
      <c r="S1087" s="8">
        <f t="shared" si="136"/>
        <v>2016</v>
      </c>
      <c r="T1087" s="8">
        <v>2016</v>
      </c>
      <c r="U1087" s="8">
        <f t="shared" si="137"/>
        <v>6</v>
      </c>
      <c r="V1087" s="7">
        <v>42461</v>
      </c>
      <c r="W1087" t="s">
        <v>16619</v>
      </c>
      <c r="X1087" s="2">
        <v>0.52800000000000002</v>
      </c>
      <c r="Y1087" s="6">
        <f t="shared" si="134"/>
        <v>1.4094658444782575E-2</v>
      </c>
      <c r="AA1087">
        <v>26717255</v>
      </c>
      <c r="AB1087">
        <v>21100774788</v>
      </c>
      <c r="AC1087">
        <v>26717263</v>
      </c>
      <c r="AD1087" t="s">
        <v>6</v>
      </c>
      <c r="AE1087">
        <v>16</v>
      </c>
      <c r="AF1087">
        <v>2</v>
      </c>
      <c r="AH1087" t="s">
        <v>42728</v>
      </c>
      <c r="AI1087" t="s">
        <v>42727</v>
      </c>
      <c r="AJ1087" t="s">
        <v>42726</v>
      </c>
      <c r="AK1087" t="s">
        <v>42725</v>
      </c>
      <c r="AL1087">
        <v>11</v>
      </c>
      <c r="AM1087" s="5">
        <f t="shared" si="138"/>
        <v>1.8333333333333333</v>
      </c>
      <c r="AN1087" s="4">
        <f t="shared" si="135"/>
        <v>2.7767259876309478E-3</v>
      </c>
      <c r="AO1087" s="3"/>
      <c r="AP1087">
        <v>1</v>
      </c>
      <c r="AR1087" t="s">
        <v>1</v>
      </c>
      <c r="AT1087" s="2">
        <v>2.6960000000000002</v>
      </c>
      <c r="AU1087" s="1">
        <f t="shared" si="139"/>
        <v>1.0699278707637085</v>
      </c>
      <c r="AV1087" s="1">
        <f t="shared" si="140"/>
        <v>0.84356922162067605</v>
      </c>
      <c r="AW1087" s="1">
        <f t="shared" si="141"/>
        <v>0.61721057247764355</v>
      </c>
    </row>
    <row r="1088" spans="1:49" x14ac:dyDescent="0.2">
      <c r="A1088">
        <v>1086</v>
      </c>
      <c r="B1088" t="s">
        <v>42724</v>
      </c>
      <c r="C1088" t="s">
        <v>42723</v>
      </c>
      <c r="F1088" t="s">
        <v>42722</v>
      </c>
      <c r="G1088" t="s">
        <v>17</v>
      </c>
      <c r="H1088" t="s">
        <v>16</v>
      </c>
      <c r="I1088" t="s">
        <v>42721</v>
      </c>
      <c r="J1088" t="s">
        <v>42720</v>
      </c>
      <c r="K1088" t="s">
        <v>42719</v>
      </c>
      <c r="L1088" t="s">
        <v>42718</v>
      </c>
      <c r="M1088" t="s">
        <v>8819</v>
      </c>
      <c r="N1088">
        <v>3</v>
      </c>
      <c r="O1088" t="s">
        <v>42717</v>
      </c>
      <c r="P1088" t="s">
        <v>42716</v>
      </c>
      <c r="Q1088" t="s">
        <v>42715</v>
      </c>
      <c r="R1088" s="7">
        <v>42461</v>
      </c>
      <c r="S1088" s="8">
        <f t="shared" si="136"/>
        <v>2016</v>
      </c>
      <c r="T1088" s="8">
        <v>2016</v>
      </c>
      <c r="U1088" s="8">
        <f t="shared" si="137"/>
        <v>6</v>
      </c>
      <c r="V1088" s="7">
        <v>42461</v>
      </c>
      <c r="W1088" t="s">
        <v>41821</v>
      </c>
      <c r="X1088" s="2">
        <v>0.26900000000000002</v>
      </c>
      <c r="Y1088" s="6">
        <f t="shared" si="134"/>
        <v>7.1808013667547591E-3</v>
      </c>
      <c r="AA1088" t="s">
        <v>41820</v>
      </c>
      <c r="AB1088">
        <v>13669</v>
      </c>
      <c r="AD1088" t="s">
        <v>6</v>
      </c>
      <c r="AE1088">
        <v>129</v>
      </c>
      <c r="AF1088">
        <v>1</v>
      </c>
      <c r="AH1088" t="s">
        <v>42714</v>
      </c>
      <c r="AI1088" t="s">
        <v>42713</v>
      </c>
      <c r="AJ1088" t="s">
        <v>42712</v>
      </c>
      <c r="AK1088" t="s">
        <v>42711</v>
      </c>
      <c r="AL1088">
        <v>0</v>
      </c>
      <c r="AM1088" s="5">
        <f t="shared" si="138"/>
        <v>0</v>
      </c>
      <c r="AN1088" s="4">
        <f t="shared" si="135"/>
        <v>0</v>
      </c>
      <c r="AO1088" s="3"/>
      <c r="AP1088">
        <v>0</v>
      </c>
      <c r="AR1088" t="s">
        <v>1</v>
      </c>
      <c r="AT1088" s="2" t="s">
        <v>0</v>
      </c>
      <c r="AU1088" s="1">
        <f t="shared" si="139"/>
        <v>0.50265609567283309</v>
      </c>
      <c r="AV1088" s="1">
        <f t="shared" si="140"/>
        <v>0.35904006833773794</v>
      </c>
      <c r="AW1088" s="1">
        <f t="shared" si="141"/>
        <v>0.21542404100264279</v>
      </c>
    </row>
    <row r="1089" spans="1:49" x14ac:dyDescent="0.2">
      <c r="A1089">
        <v>1087</v>
      </c>
      <c r="B1089" t="s">
        <v>42710</v>
      </c>
      <c r="F1089" t="s">
        <v>42709</v>
      </c>
      <c r="G1089" t="s">
        <v>17</v>
      </c>
      <c r="H1089" t="s">
        <v>16</v>
      </c>
      <c r="I1089" t="s">
        <v>42708</v>
      </c>
      <c r="J1089">
        <v>117569747</v>
      </c>
      <c r="K1089" t="s">
        <v>42707</v>
      </c>
      <c r="L1089" t="s">
        <v>42706</v>
      </c>
      <c r="M1089" t="s">
        <v>73</v>
      </c>
      <c r="N1089">
        <v>1</v>
      </c>
      <c r="O1089" t="s">
        <v>42705</v>
      </c>
      <c r="P1089">
        <v>57191651758</v>
      </c>
      <c r="Q1089">
        <v>117569747</v>
      </c>
      <c r="R1089" s="7">
        <v>42461</v>
      </c>
      <c r="S1089" s="8">
        <f t="shared" si="136"/>
        <v>2016</v>
      </c>
      <c r="T1089" s="8">
        <v>2016</v>
      </c>
      <c r="U1089" s="8">
        <f t="shared" si="137"/>
        <v>6</v>
      </c>
      <c r="V1089" s="7">
        <v>42461</v>
      </c>
      <c r="W1089" t="s">
        <v>42704</v>
      </c>
      <c r="X1089" s="2">
        <v>0.40799999999999997</v>
      </c>
      <c r="Y1089" s="6">
        <f t="shared" si="134"/>
        <v>1.0891326980059261E-2</v>
      </c>
      <c r="AA1089" t="s">
        <v>42703</v>
      </c>
      <c r="AB1089">
        <v>13750</v>
      </c>
      <c r="AD1089" t="s">
        <v>6</v>
      </c>
      <c r="AE1089">
        <v>69</v>
      </c>
      <c r="AF1089">
        <v>4</v>
      </c>
      <c r="AH1089" t="s">
        <v>32855</v>
      </c>
      <c r="AI1089" t="s">
        <v>42702</v>
      </c>
      <c r="AK1089" t="s">
        <v>42701</v>
      </c>
      <c r="AL1089">
        <v>1</v>
      </c>
      <c r="AM1089" s="5">
        <f t="shared" si="138"/>
        <v>0.16666666666666666</v>
      </c>
      <c r="AN1089" s="4">
        <f t="shared" si="135"/>
        <v>2.5242963523917705E-4</v>
      </c>
      <c r="AO1089" s="3"/>
      <c r="AP1089">
        <v>0</v>
      </c>
      <c r="AR1089" t="s">
        <v>1</v>
      </c>
      <c r="AT1089" s="2" t="s">
        <v>0</v>
      </c>
      <c r="AU1089" s="1">
        <f t="shared" si="139"/>
        <v>0.76996577766132346</v>
      </c>
      <c r="AV1089" s="1">
        <f t="shared" si="140"/>
        <v>0.55718783076492195</v>
      </c>
      <c r="AW1089" s="1">
        <f t="shared" si="141"/>
        <v>0.34440988386852023</v>
      </c>
    </row>
    <row r="1090" spans="1:49" x14ac:dyDescent="0.2">
      <c r="A1090">
        <v>1088</v>
      </c>
      <c r="B1090" t="s">
        <v>42700</v>
      </c>
      <c r="C1090" t="s">
        <v>42699</v>
      </c>
      <c r="F1090" t="s">
        <v>42698</v>
      </c>
      <c r="G1090" t="s">
        <v>17</v>
      </c>
      <c r="H1090" t="s">
        <v>16</v>
      </c>
      <c r="I1090" t="s">
        <v>42697</v>
      </c>
      <c r="J1090">
        <v>60025383</v>
      </c>
      <c r="K1090" t="s">
        <v>42696</v>
      </c>
      <c r="L1090" t="s">
        <v>42695</v>
      </c>
      <c r="M1090" t="s">
        <v>2835</v>
      </c>
      <c r="N1090">
        <v>1</v>
      </c>
      <c r="O1090" t="s">
        <v>42694</v>
      </c>
      <c r="P1090">
        <v>6506411201</v>
      </c>
      <c r="Q1090">
        <v>60025383</v>
      </c>
      <c r="R1090" s="7">
        <v>42461</v>
      </c>
      <c r="S1090" s="8">
        <f t="shared" si="136"/>
        <v>2016</v>
      </c>
      <c r="T1090" s="8">
        <v>2016</v>
      </c>
      <c r="U1090" s="8">
        <f t="shared" si="137"/>
        <v>6</v>
      </c>
      <c r="V1090" s="7">
        <v>42461</v>
      </c>
      <c r="W1090" t="s">
        <v>42693</v>
      </c>
      <c r="X1090" s="2">
        <v>0.253</v>
      </c>
      <c r="Y1090" s="6">
        <f t="shared" si="134"/>
        <v>6.75369050479165E-3</v>
      </c>
      <c r="AA1090">
        <v>10687998</v>
      </c>
      <c r="AB1090">
        <v>4000151503</v>
      </c>
      <c r="AD1090" t="s">
        <v>6</v>
      </c>
      <c r="AE1090">
        <v>59</v>
      </c>
      <c r="AF1090">
        <v>2</v>
      </c>
      <c r="AH1090" t="s">
        <v>18480</v>
      </c>
      <c r="AI1090" t="s">
        <v>42692</v>
      </c>
      <c r="AJ1090" t="s">
        <v>42691</v>
      </c>
      <c r="AK1090" t="s">
        <v>42690</v>
      </c>
      <c r="AL1090">
        <v>3</v>
      </c>
      <c r="AM1090" s="5">
        <f t="shared" si="138"/>
        <v>0.5</v>
      </c>
      <c r="AN1090" s="4">
        <f t="shared" si="135"/>
        <v>7.572889057175312E-4</v>
      </c>
      <c r="AO1090" s="3"/>
      <c r="AP1090">
        <v>0</v>
      </c>
      <c r="AR1090" t="s">
        <v>1</v>
      </c>
      <c r="AT1090" s="2" t="s">
        <v>0</v>
      </c>
      <c r="AU1090" s="1">
        <f t="shared" si="139"/>
        <v>0.49547700250694143</v>
      </c>
      <c r="AV1090" s="1">
        <f t="shared" si="140"/>
        <v>0.37554897052545905</v>
      </c>
      <c r="AW1090" s="1">
        <f t="shared" si="141"/>
        <v>0.25562093854397666</v>
      </c>
    </row>
    <row r="1091" spans="1:49" x14ac:dyDescent="0.2">
      <c r="A1091">
        <v>1089</v>
      </c>
      <c r="B1091" t="s">
        <v>42689</v>
      </c>
      <c r="F1091" t="s">
        <v>42688</v>
      </c>
      <c r="G1091" t="s">
        <v>17</v>
      </c>
      <c r="H1091" t="s">
        <v>16</v>
      </c>
      <c r="I1091" t="s">
        <v>138</v>
      </c>
      <c r="J1091">
        <v>60002686</v>
      </c>
      <c r="K1091" t="s">
        <v>42687</v>
      </c>
      <c r="L1091" t="s">
        <v>42686</v>
      </c>
      <c r="M1091" t="s">
        <v>135</v>
      </c>
      <c r="N1091">
        <v>3</v>
      </c>
      <c r="O1091" t="s">
        <v>42685</v>
      </c>
      <c r="P1091" t="s">
        <v>42684</v>
      </c>
      <c r="Q1091" t="s">
        <v>42683</v>
      </c>
      <c r="R1091" s="7">
        <v>42461</v>
      </c>
      <c r="S1091" s="8">
        <f t="shared" si="136"/>
        <v>2016</v>
      </c>
      <c r="T1091" s="8">
        <v>2016</v>
      </c>
      <c r="U1091" s="8">
        <f t="shared" si="137"/>
        <v>6</v>
      </c>
      <c r="V1091" s="7">
        <v>42461</v>
      </c>
      <c r="W1091" t="s">
        <v>42682</v>
      </c>
      <c r="X1091" s="2">
        <v>0.14899999999999999</v>
      </c>
      <c r="Y1091" s="6">
        <f t="shared" ref="Y1091:Y1154" si="142">(X1091-$Z$3)/($Z$2-$Z$3)</f>
        <v>3.977469902031446E-3</v>
      </c>
      <c r="AA1091" t="s">
        <v>42681</v>
      </c>
      <c r="AB1091">
        <v>14598</v>
      </c>
      <c r="AD1091" t="s">
        <v>6</v>
      </c>
      <c r="AE1091">
        <v>22</v>
      </c>
      <c r="AH1091" t="s">
        <v>42680</v>
      </c>
      <c r="AI1091" t="s">
        <v>42679</v>
      </c>
      <c r="AJ1091" t="s">
        <v>42678</v>
      </c>
      <c r="AK1091" t="s">
        <v>42677</v>
      </c>
      <c r="AL1091">
        <v>0</v>
      </c>
      <c r="AM1091" s="5">
        <f t="shared" si="138"/>
        <v>0</v>
      </c>
      <c r="AN1091" s="4">
        <f t="shared" ref="AN1091:AN1154" si="143">(AM1091-$AO$3)/($AO$2-$AO$3)</f>
        <v>0</v>
      </c>
      <c r="AO1091" s="3"/>
      <c r="AP1091">
        <v>0</v>
      </c>
      <c r="AR1091" t="s">
        <v>1</v>
      </c>
      <c r="AT1091" s="2" t="s">
        <v>0</v>
      </c>
      <c r="AU1091" s="1">
        <f t="shared" si="139"/>
        <v>0.2784228931422012</v>
      </c>
      <c r="AV1091" s="1">
        <f t="shared" si="140"/>
        <v>0.19887349510157229</v>
      </c>
      <c r="AW1091" s="1">
        <f t="shared" si="141"/>
        <v>0.11932409706094337</v>
      </c>
    </row>
    <row r="1092" spans="1:49" x14ac:dyDescent="0.2">
      <c r="A1092">
        <v>1090</v>
      </c>
      <c r="B1092" t="s">
        <v>42676</v>
      </c>
      <c r="C1092" t="s">
        <v>42675</v>
      </c>
      <c r="F1092" t="s">
        <v>42674</v>
      </c>
      <c r="G1092" t="s">
        <v>17</v>
      </c>
      <c r="H1092" t="s">
        <v>16</v>
      </c>
      <c r="I1092" t="s">
        <v>42673</v>
      </c>
      <c r="J1092" t="s">
        <v>42672</v>
      </c>
      <c r="K1092" t="s">
        <v>42671</v>
      </c>
      <c r="L1092" t="s">
        <v>42670</v>
      </c>
      <c r="M1092" t="s">
        <v>1524</v>
      </c>
      <c r="N1092">
        <v>2</v>
      </c>
      <c r="O1092" t="s">
        <v>42669</v>
      </c>
      <c r="P1092" t="s">
        <v>42668</v>
      </c>
      <c r="Q1092" t="s">
        <v>42667</v>
      </c>
      <c r="R1092" s="7">
        <v>42461</v>
      </c>
      <c r="S1092" s="8">
        <f t="shared" si="136"/>
        <v>2016</v>
      </c>
      <c r="T1092" s="8">
        <v>2016</v>
      </c>
      <c r="U1092" s="8">
        <f t="shared" si="137"/>
        <v>6</v>
      </c>
      <c r="V1092" s="7">
        <v>42461</v>
      </c>
      <c r="W1092" t="s">
        <v>30687</v>
      </c>
      <c r="X1092" s="2">
        <v>0.10299999999999999</v>
      </c>
      <c r="Y1092" s="6">
        <f t="shared" si="142"/>
        <v>2.7495261738875098E-3</v>
      </c>
      <c r="AA1092">
        <v>18123031</v>
      </c>
      <c r="AB1092">
        <v>145378</v>
      </c>
      <c r="AD1092" t="s">
        <v>6</v>
      </c>
      <c r="AE1092">
        <v>23</v>
      </c>
      <c r="AF1092">
        <v>2</v>
      </c>
      <c r="AH1092" t="s">
        <v>1773</v>
      </c>
      <c r="AI1092" t="s">
        <v>42666</v>
      </c>
      <c r="AJ1092" t="s">
        <v>42665</v>
      </c>
      <c r="AK1092" t="s">
        <v>42664</v>
      </c>
      <c r="AL1092">
        <v>1</v>
      </c>
      <c r="AM1092" s="5">
        <f t="shared" si="138"/>
        <v>0.16666666666666666</v>
      </c>
      <c r="AN1092" s="4">
        <f t="shared" si="143"/>
        <v>2.5242963523917705E-4</v>
      </c>
      <c r="AO1092" s="3"/>
      <c r="AP1092">
        <v>0</v>
      </c>
      <c r="AR1092" t="s">
        <v>1</v>
      </c>
      <c r="AT1092" s="2" t="s">
        <v>0</v>
      </c>
      <c r="AU1092" s="1">
        <f t="shared" si="139"/>
        <v>0.20003972122930097</v>
      </c>
      <c r="AV1092" s="1">
        <f t="shared" si="140"/>
        <v>0.15009779045633434</v>
      </c>
      <c r="AW1092" s="1">
        <f t="shared" si="141"/>
        <v>0.1001558596833677</v>
      </c>
    </row>
    <row r="1093" spans="1:49" x14ac:dyDescent="0.2">
      <c r="A1093">
        <v>1091</v>
      </c>
      <c r="B1093" t="s">
        <v>42663</v>
      </c>
      <c r="C1093" t="s">
        <v>42662</v>
      </c>
      <c r="F1093" t="s">
        <v>42661</v>
      </c>
      <c r="G1093" t="s">
        <v>17</v>
      </c>
      <c r="H1093" t="s">
        <v>16</v>
      </c>
      <c r="I1093" t="s">
        <v>42660</v>
      </c>
      <c r="J1093" t="s">
        <v>42659</v>
      </c>
      <c r="K1093" t="s">
        <v>42658</v>
      </c>
      <c r="L1093" t="s">
        <v>42657</v>
      </c>
      <c r="M1093" t="s">
        <v>42656</v>
      </c>
      <c r="N1093">
        <v>3</v>
      </c>
      <c r="O1093" t="s">
        <v>42655</v>
      </c>
      <c r="P1093" t="s">
        <v>42654</v>
      </c>
      <c r="Q1093" t="s">
        <v>42653</v>
      </c>
      <c r="R1093" s="7">
        <v>42461</v>
      </c>
      <c r="S1093" s="8">
        <f t="shared" si="136"/>
        <v>2016</v>
      </c>
      <c r="T1093" s="8">
        <v>2016</v>
      </c>
      <c r="U1093" s="8">
        <f t="shared" si="137"/>
        <v>6</v>
      </c>
      <c r="V1093" s="7">
        <v>42461</v>
      </c>
      <c r="W1093" t="s">
        <v>3985</v>
      </c>
      <c r="X1093" s="2">
        <v>1.3720000000000001</v>
      </c>
      <c r="Y1093" s="6">
        <f t="shared" si="142"/>
        <v>3.662475641333654E-2</v>
      </c>
      <c r="AA1093">
        <v>189480</v>
      </c>
      <c r="AB1093">
        <v>17366</v>
      </c>
      <c r="AD1093" t="s">
        <v>6</v>
      </c>
      <c r="AE1093">
        <v>64</v>
      </c>
      <c r="AF1093">
        <v>4</v>
      </c>
      <c r="AG1093">
        <v>7433469</v>
      </c>
      <c r="AH1093" t="s">
        <v>42652</v>
      </c>
      <c r="AI1093" t="s">
        <v>42651</v>
      </c>
      <c r="AJ1093" t="s">
        <v>42650</v>
      </c>
      <c r="AK1093" t="s">
        <v>42649</v>
      </c>
      <c r="AL1093">
        <v>94</v>
      </c>
      <c r="AM1093" s="5">
        <f t="shared" si="138"/>
        <v>15.666666666666666</v>
      </c>
      <c r="AN1093" s="4">
        <f t="shared" si="143"/>
        <v>2.3728385712482643E-2</v>
      </c>
      <c r="AO1093" s="3"/>
      <c r="AP1093">
        <v>0</v>
      </c>
      <c r="AR1093" t="s">
        <v>1</v>
      </c>
      <c r="AT1093" s="2" t="s">
        <v>0</v>
      </c>
      <c r="AU1093" s="1">
        <f t="shared" si="139"/>
        <v>3.2755845203080369</v>
      </c>
      <c r="AV1093" s="1">
        <f t="shared" si="140"/>
        <v>3.0176571062909594</v>
      </c>
      <c r="AW1093" s="1">
        <f t="shared" si="141"/>
        <v>2.759729692273881</v>
      </c>
    </row>
    <row r="1094" spans="1:49" x14ac:dyDescent="0.2">
      <c r="A1094">
        <v>1092</v>
      </c>
      <c r="B1094" t="s">
        <v>42648</v>
      </c>
      <c r="C1094" t="s">
        <v>42647</v>
      </c>
      <c r="F1094" t="s">
        <v>42646</v>
      </c>
      <c r="G1094" t="s">
        <v>17</v>
      </c>
      <c r="H1094" t="s">
        <v>16</v>
      </c>
      <c r="I1094" t="s">
        <v>42645</v>
      </c>
      <c r="J1094">
        <v>60075909</v>
      </c>
      <c r="K1094" t="s">
        <v>15994</v>
      </c>
      <c r="L1094" t="s">
        <v>15993</v>
      </c>
      <c r="M1094" t="s">
        <v>135</v>
      </c>
      <c r="N1094">
        <v>3</v>
      </c>
      <c r="O1094" t="s">
        <v>42644</v>
      </c>
      <c r="P1094" t="s">
        <v>42643</v>
      </c>
      <c r="Q1094" t="s">
        <v>42642</v>
      </c>
      <c r="R1094" s="7">
        <v>42461</v>
      </c>
      <c r="S1094" s="8">
        <f t="shared" si="136"/>
        <v>2016</v>
      </c>
      <c r="T1094" s="8">
        <v>2016</v>
      </c>
      <c r="U1094" s="8">
        <f t="shared" si="137"/>
        <v>6</v>
      </c>
      <c r="V1094" s="7">
        <v>42461</v>
      </c>
      <c r="W1094" t="s">
        <v>35149</v>
      </c>
      <c r="X1094" s="2">
        <v>0.74099999999999999</v>
      </c>
      <c r="Y1094" s="6">
        <f t="shared" si="142"/>
        <v>1.9780571794666454E-2</v>
      </c>
      <c r="AA1094">
        <v>7403224</v>
      </c>
      <c r="AB1094">
        <v>12341</v>
      </c>
      <c r="AC1094">
        <v>15208540</v>
      </c>
      <c r="AD1094" t="s">
        <v>6</v>
      </c>
      <c r="AE1094">
        <v>83</v>
      </c>
      <c r="AF1094">
        <v>4</v>
      </c>
      <c r="AH1094" t="s">
        <v>42641</v>
      </c>
      <c r="AI1094" t="s">
        <v>42640</v>
      </c>
      <c r="AK1094" t="s">
        <v>42639</v>
      </c>
      <c r="AL1094">
        <v>8</v>
      </c>
      <c r="AM1094" s="5">
        <f t="shared" si="138"/>
        <v>1.3333333333333333</v>
      </c>
      <c r="AN1094" s="4">
        <f t="shared" si="143"/>
        <v>2.0194370819134164E-3</v>
      </c>
      <c r="AO1094" s="3"/>
      <c r="AP1094">
        <v>0</v>
      </c>
      <c r="AR1094" t="s">
        <v>1</v>
      </c>
      <c r="AT1094" s="2" t="s">
        <v>0</v>
      </c>
      <c r="AU1094" s="1">
        <f t="shared" si="139"/>
        <v>1.4452231380840541</v>
      </c>
      <c r="AV1094" s="1">
        <f t="shared" si="140"/>
        <v>1.0900004438289934</v>
      </c>
      <c r="AW1094" s="1">
        <f t="shared" si="141"/>
        <v>0.73477774957393283</v>
      </c>
    </row>
    <row r="1095" spans="1:49" x14ac:dyDescent="0.2">
      <c r="A1095">
        <v>1093</v>
      </c>
      <c r="B1095" t="s">
        <v>42638</v>
      </c>
      <c r="C1095" t="s">
        <v>42637</v>
      </c>
      <c r="F1095" t="s">
        <v>42636</v>
      </c>
      <c r="G1095" t="s">
        <v>17</v>
      </c>
      <c r="H1095" t="s">
        <v>16</v>
      </c>
      <c r="I1095" t="s">
        <v>42635</v>
      </c>
      <c r="J1095">
        <v>60017103</v>
      </c>
      <c r="K1095" t="s">
        <v>42634</v>
      </c>
      <c r="L1095" t="s">
        <v>42633</v>
      </c>
      <c r="M1095" t="s">
        <v>2835</v>
      </c>
      <c r="N1095">
        <v>2</v>
      </c>
      <c r="O1095" t="s">
        <v>42632</v>
      </c>
      <c r="P1095" t="s">
        <v>42631</v>
      </c>
      <c r="Q1095" t="s">
        <v>42630</v>
      </c>
      <c r="R1095" s="7">
        <v>42461</v>
      </c>
      <c r="S1095" s="8">
        <f t="shared" si="136"/>
        <v>2016</v>
      </c>
      <c r="T1095" s="8">
        <v>2016</v>
      </c>
      <c r="U1095" s="8">
        <f t="shared" si="137"/>
        <v>6</v>
      </c>
      <c r="V1095" s="7">
        <v>42461</v>
      </c>
      <c r="W1095" t="s">
        <v>42629</v>
      </c>
      <c r="X1095" s="2">
        <v>0.20599999999999999</v>
      </c>
      <c r="Y1095" s="6">
        <f t="shared" si="142"/>
        <v>5.4990523477750197E-3</v>
      </c>
      <c r="AA1095" t="s">
        <v>42628</v>
      </c>
      <c r="AB1095">
        <v>17600155052</v>
      </c>
      <c r="AC1095">
        <v>19347898</v>
      </c>
      <c r="AD1095" t="s">
        <v>6</v>
      </c>
      <c r="AE1095">
        <v>25</v>
      </c>
      <c r="AF1095">
        <v>2</v>
      </c>
      <c r="AH1095" t="s">
        <v>5473</v>
      </c>
      <c r="AI1095" t="s">
        <v>42627</v>
      </c>
      <c r="AJ1095" t="s">
        <v>42626</v>
      </c>
      <c r="AK1095" t="s">
        <v>42625</v>
      </c>
      <c r="AL1095">
        <v>0</v>
      </c>
      <c r="AM1095" s="5">
        <f t="shared" si="138"/>
        <v>0</v>
      </c>
      <c r="AN1095" s="4">
        <f t="shared" si="143"/>
        <v>0</v>
      </c>
      <c r="AO1095" s="3"/>
      <c r="AP1095">
        <v>0</v>
      </c>
      <c r="AR1095" t="s">
        <v>1</v>
      </c>
      <c r="AT1095" s="2" t="s">
        <v>0</v>
      </c>
      <c r="AU1095" s="1">
        <f t="shared" si="139"/>
        <v>0.38493366434425136</v>
      </c>
      <c r="AV1095" s="1">
        <f t="shared" si="140"/>
        <v>0.27495261738875099</v>
      </c>
      <c r="AW1095" s="1">
        <f t="shared" si="141"/>
        <v>0.16497157043325059</v>
      </c>
    </row>
    <row r="1096" spans="1:49" x14ac:dyDescent="0.2">
      <c r="A1096">
        <v>1094</v>
      </c>
      <c r="B1096" t="s">
        <v>42624</v>
      </c>
      <c r="C1096" t="s">
        <v>42623</v>
      </c>
      <c r="F1096" t="s">
        <v>42622</v>
      </c>
      <c r="G1096" t="s">
        <v>17</v>
      </c>
      <c r="H1096" t="s">
        <v>16</v>
      </c>
      <c r="I1096" t="s">
        <v>42621</v>
      </c>
      <c r="J1096">
        <v>60006173</v>
      </c>
      <c r="K1096" t="s">
        <v>42620</v>
      </c>
      <c r="L1096" t="s">
        <v>3793</v>
      </c>
      <c r="M1096" t="s">
        <v>411</v>
      </c>
      <c r="N1096">
        <v>2</v>
      </c>
      <c r="O1096" t="s">
        <v>42619</v>
      </c>
      <c r="P1096" t="s">
        <v>42618</v>
      </c>
      <c r="Q1096" t="s">
        <v>42617</v>
      </c>
      <c r="R1096" s="7">
        <v>42461</v>
      </c>
      <c r="S1096" s="8">
        <f t="shared" si="136"/>
        <v>2016</v>
      </c>
      <c r="T1096" s="8">
        <v>2016</v>
      </c>
      <c r="U1096" s="8">
        <f t="shared" si="137"/>
        <v>6</v>
      </c>
      <c r="V1096" s="7">
        <v>42461</v>
      </c>
      <c r="W1096" t="s">
        <v>10546</v>
      </c>
      <c r="X1096" s="2">
        <v>0.184</v>
      </c>
      <c r="Y1096" s="6">
        <f t="shared" si="142"/>
        <v>4.9117749125757457E-3</v>
      </c>
      <c r="AA1096">
        <v>228567</v>
      </c>
      <c r="AB1096">
        <v>30280</v>
      </c>
      <c r="AC1096">
        <v>19372353</v>
      </c>
      <c r="AD1096" t="s">
        <v>6</v>
      </c>
      <c r="AE1096">
        <v>89</v>
      </c>
      <c r="AF1096">
        <v>2</v>
      </c>
      <c r="AH1096" t="s">
        <v>2753</v>
      </c>
      <c r="AI1096" t="s">
        <v>42616</v>
      </c>
      <c r="AJ1096" t="s">
        <v>42615</v>
      </c>
      <c r="AK1096" t="s">
        <v>42614</v>
      </c>
      <c r="AL1096">
        <v>0</v>
      </c>
      <c r="AM1096" s="5">
        <f t="shared" si="138"/>
        <v>0</v>
      </c>
      <c r="AN1096" s="4">
        <f t="shared" si="143"/>
        <v>0</v>
      </c>
      <c r="AO1096" s="3"/>
      <c r="AP1096">
        <v>0</v>
      </c>
      <c r="AR1096" t="s">
        <v>1</v>
      </c>
      <c r="AT1096" s="2" t="s">
        <v>0</v>
      </c>
      <c r="AU1096" s="1">
        <f t="shared" si="139"/>
        <v>0.34382424388030219</v>
      </c>
      <c r="AV1096" s="1">
        <f t="shared" si="140"/>
        <v>0.2455887456287873</v>
      </c>
      <c r="AW1096" s="1">
        <f t="shared" si="141"/>
        <v>0.14735324737727235</v>
      </c>
    </row>
    <row r="1097" spans="1:49" x14ac:dyDescent="0.2">
      <c r="A1097">
        <v>1095</v>
      </c>
      <c r="B1097" t="s">
        <v>42613</v>
      </c>
      <c r="C1097" t="s">
        <v>42612</v>
      </c>
      <c r="F1097" t="s">
        <v>42611</v>
      </c>
      <c r="G1097" t="s">
        <v>17</v>
      </c>
      <c r="H1097" t="s">
        <v>16</v>
      </c>
      <c r="I1097" t="s">
        <v>42610</v>
      </c>
      <c r="J1097">
        <v>60026326</v>
      </c>
      <c r="K1097" t="s">
        <v>5239</v>
      </c>
      <c r="L1097" t="s">
        <v>5238</v>
      </c>
      <c r="M1097" t="s">
        <v>2229</v>
      </c>
      <c r="N1097">
        <v>3</v>
      </c>
      <c r="O1097" t="s">
        <v>42609</v>
      </c>
      <c r="P1097" t="s">
        <v>42608</v>
      </c>
      <c r="Q1097" t="s">
        <v>42607</v>
      </c>
      <c r="R1097" s="7">
        <v>42461</v>
      </c>
      <c r="S1097" s="8">
        <f t="shared" si="136"/>
        <v>2016</v>
      </c>
      <c r="T1097" s="8">
        <v>2016</v>
      </c>
      <c r="U1097" s="8">
        <f t="shared" si="137"/>
        <v>6</v>
      </c>
      <c r="V1097" s="7">
        <v>42461</v>
      </c>
      <c r="W1097" t="s">
        <v>16619</v>
      </c>
      <c r="X1097" s="2">
        <v>0.52800000000000002</v>
      </c>
      <c r="Y1097" s="6">
        <f t="shared" si="142"/>
        <v>1.4094658444782575E-2</v>
      </c>
      <c r="AA1097">
        <v>26717255</v>
      </c>
      <c r="AB1097">
        <v>21100774788</v>
      </c>
      <c r="AC1097">
        <v>26717263</v>
      </c>
      <c r="AD1097" t="s">
        <v>6</v>
      </c>
      <c r="AE1097">
        <v>16</v>
      </c>
      <c r="AF1097">
        <v>2</v>
      </c>
      <c r="AH1097" t="s">
        <v>42606</v>
      </c>
      <c r="AI1097" t="s">
        <v>42605</v>
      </c>
      <c r="AJ1097" t="s">
        <v>42604</v>
      </c>
      <c r="AK1097" t="s">
        <v>42603</v>
      </c>
      <c r="AL1097">
        <v>14</v>
      </c>
      <c r="AM1097" s="5">
        <f t="shared" si="138"/>
        <v>2.3333333333333335</v>
      </c>
      <c r="AN1097" s="4">
        <f t="shared" si="143"/>
        <v>3.5340148933484792E-3</v>
      </c>
      <c r="AO1097" s="3"/>
      <c r="AP1097">
        <v>1</v>
      </c>
      <c r="AR1097" t="s">
        <v>1</v>
      </c>
      <c r="AT1097" s="2">
        <v>2.6960000000000002</v>
      </c>
      <c r="AU1097" s="1">
        <f t="shared" si="139"/>
        <v>1.0926465379352344</v>
      </c>
      <c r="AV1097" s="1">
        <f t="shared" si="140"/>
        <v>0.88143366690655278</v>
      </c>
      <c r="AW1097" s="1">
        <f t="shared" si="141"/>
        <v>0.67022079587787076</v>
      </c>
    </row>
    <row r="1098" spans="1:49" x14ac:dyDescent="0.2">
      <c r="A1098">
        <v>1096</v>
      </c>
      <c r="B1098" t="s">
        <v>42602</v>
      </c>
      <c r="F1098" t="s">
        <v>42601</v>
      </c>
      <c r="G1098" t="s">
        <v>17</v>
      </c>
      <c r="H1098" t="s">
        <v>16</v>
      </c>
      <c r="I1098" t="s">
        <v>42600</v>
      </c>
      <c r="J1098">
        <v>60010618</v>
      </c>
      <c r="K1098" t="s">
        <v>17464</v>
      </c>
      <c r="L1098" t="s">
        <v>17463</v>
      </c>
      <c r="M1098" t="s">
        <v>135</v>
      </c>
      <c r="N1098">
        <v>3</v>
      </c>
      <c r="O1098" t="s">
        <v>42599</v>
      </c>
      <c r="P1098" t="s">
        <v>42598</v>
      </c>
      <c r="Q1098" t="s">
        <v>18036</v>
      </c>
      <c r="R1098" s="7">
        <v>42461</v>
      </c>
      <c r="S1098" s="8">
        <f t="shared" si="136"/>
        <v>2016</v>
      </c>
      <c r="T1098" s="8">
        <v>2016</v>
      </c>
      <c r="U1098" s="8">
        <f t="shared" si="137"/>
        <v>6</v>
      </c>
      <c r="V1098" s="7">
        <v>42461</v>
      </c>
      <c r="W1098" t="s">
        <v>2359</v>
      </c>
      <c r="X1098" s="2">
        <v>0.224</v>
      </c>
      <c r="Y1098" s="6">
        <f t="shared" si="142"/>
        <v>5.9795520674835161E-3</v>
      </c>
      <c r="AA1098">
        <v>18234690</v>
      </c>
      <c r="AB1098">
        <v>18200156709</v>
      </c>
      <c r="AD1098" t="s">
        <v>6</v>
      </c>
      <c r="AE1098">
        <v>11</v>
      </c>
      <c r="AF1098">
        <v>4</v>
      </c>
      <c r="AH1098" t="s">
        <v>42597</v>
      </c>
      <c r="AI1098" t="s">
        <v>42596</v>
      </c>
      <c r="AJ1098" t="s">
        <v>42595</v>
      </c>
      <c r="AK1098" t="s">
        <v>42594</v>
      </c>
      <c r="AL1098">
        <v>1</v>
      </c>
      <c r="AM1098" s="5">
        <f t="shared" si="138"/>
        <v>0.16666666666666666</v>
      </c>
      <c r="AN1098" s="4">
        <f t="shared" si="143"/>
        <v>2.5242963523917705E-4</v>
      </c>
      <c r="AO1098" s="3"/>
      <c r="AP1098">
        <v>0</v>
      </c>
      <c r="AR1098" t="s">
        <v>1</v>
      </c>
      <c r="AT1098" s="2" t="s">
        <v>0</v>
      </c>
      <c r="AU1098" s="1">
        <f t="shared" si="139"/>
        <v>0.42614153378102138</v>
      </c>
      <c r="AV1098" s="1">
        <f t="shared" si="140"/>
        <v>0.31159908513613466</v>
      </c>
      <c r="AW1098" s="1">
        <f t="shared" si="141"/>
        <v>0.19705663649124788</v>
      </c>
    </row>
    <row r="1099" spans="1:49" x14ac:dyDescent="0.2">
      <c r="A1099">
        <v>1097</v>
      </c>
      <c r="B1099" t="s">
        <v>42593</v>
      </c>
      <c r="C1099" t="s">
        <v>42592</v>
      </c>
      <c r="E1099">
        <v>26935734</v>
      </c>
      <c r="F1099" t="s">
        <v>42591</v>
      </c>
      <c r="G1099" t="s">
        <v>17</v>
      </c>
      <c r="H1099" t="s">
        <v>16</v>
      </c>
      <c r="I1099" t="s">
        <v>42590</v>
      </c>
      <c r="J1099" t="s">
        <v>42589</v>
      </c>
      <c r="K1099" t="s">
        <v>42588</v>
      </c>
      <c r="L1099" t="s">
        <v>42587</v>
      </c>
      <c r="M1099" t="s">
        <v>42586</v>
      </c>
      <c r="N1099">
        <v>2</v>
      </c>
      <c r="O1099" t="s">
        <v>42585</v>
      </c>
      <c r="P1099" t="s">
        <v>42584</v>
      </c>
      <c r="Q1099" t="s">
        <v>42583</v>
      </c>
      <c r="R1099" s="7">
        <v>42461</v>
      </c>
      <c r="S1099" s="8">
        <f t="shared" si="136"/>
        <v>2016</v>
      </c>
      <c r="T1099" s="8">
        <v>2016</v>
      </c>
      <c r="U1099" s="8">
        <f t="shared" si="137"/>
        <v>6</v>
      </c>
      <c r="V1099" s="7">
        <v>42461</v>
      </c>
      <c r="W1099" t="s">
        <v>42582</v>
      </c>
      <c r="X1099" s="2">
        <v>0.59</v>
      </c>
      <c r="Y1099" s="6">
        <f t="shared" si="142"/>
        <v>1.5749713034889617E-2</v>
      </c>
      <c r="AA1099">
        <v>1676369</v>
      </c>
      <c r="AB1099">
        <v>21482</v>
      </c>
      <c r="AC1099">
        <v>15732959</v>
      </c>
      <c r="AD1099" t="s">
        <v>6</v>
      </c>
      <c r="AE1099">
        <v>188</v>
      </c>
      <c r="AF1099">
        <v>4</v>
      </c>
      <c r="AG1099">
        <v>203</v>
      </c>
      <c r="AI1099" t="s">
        <v>42581</v>
      </c>
      <c r="AJ1099" t="s">
        <v>42580</v>
      </c>
      <c r="AK1099" t="s">
        <v>42579</v>
      </c>
      <c r="AL1099">
        <v>13</v>
      </c>
      <c r="AM1099" s="5">
        <f t="shared" si="138"/>
        <v>2.1666666666666665</v>
      </c>
      <c r="AN1099" s="4">
        <f t="shared" si="143"/>
        <v>3.2815852581093018E-3</v>
      </c>
      <c r="AO1099" s="3"/>
      <c r="AP1099">
        <v>0</v>
      </c>
      <c r="AR1099" t="s">
        <v>1</v>
      </c>
      <c r="AT1099" s="2" t="s">
        <v>0</v>
      </c>
      <c r="AU1099" s="1">
        <f t="shared" si="139"/>
        <v>1.2009274701855521</v>
      </c>
      <c r="AV1099" s="1">
        <f t="shared" si="140"/>
        <v>0.95156491464994597</v>
      </c>
      <c r="AW1099" s="1">
        <f t="shared" si="141"/>
        <v>0.70220235911433959</v>
      </c>
    </row>
    <row r="1100" spans="1:49" x14ac:dyDescent="0.2">
      <c r="A1100">
        <v>1098</v>
      </c>
      <c r="B1100" t="s">
        <v>42578</v>
      </c>
      <c r="C1100" t="s">
        <v>42577</v>
      </c>
      <c r="F1100" t="s">
        <v>42576</v>
      </c>
      <c r="G1100" t="s">
        <v>17</v>
      </c>
      <c r="H1100" t="s">
        <v>16</v>
      </c>
      <c r="I1100" t="s">
        <v>42575</v>
      </c>
      <c r="J1100">
        <v>60024350</v>
      </c>
      <c r="K1100" t="s">
        <v>2245</v>
      </c>
      <c r="L1100" t="s">
        <v>2244</v>
      </c>
      <c r="M1100" t="s">
        <v>340</v>
      </c>
      <c r="N1100">
        <v>5</v>
      </c>
      <c r="O1100" t="s">
        <v>42574</v>
      </c>
      <c r="P1100" t="s">
        <v>42573</v>
      </c>
      <c r="Q1100" t="s">
        <v>41214</v>
      </c>
      <c r="R1100" s="7">
        <v>42461</v>
      </c>
      <c r="S1100" s="8">
        <f t="shared" si="136"/>
        <v>2016</v>
      </c>
      <c r="T1100" s="8">
        <v>2016</v>
      </c>
      <c r="U1100" s="8">
        <f t="shared" si="137"/>
        <v>6</v>
      </c>
      <c r="V1100" s="7">
        <v>42461</v>
      </c>
      <c r="W1100" t="s">
        <v>3985</v>
      </c>
      <c r="X1100" s="2">
        <v>1.3720000000000001</v>
      </c>
      <c r="Y1100" s="6">
        <f t="shared" si="142"/>
        <v>3.662475641333654E-2</v>
      </c>
      <c r="AA1100">
        <v>189480</v>
      </c>
      <c r="AB1100">
        <v>17366</v>
      </c>
      <c r="AD1100" t="s">
        <v>6</v>
      </c>
      <c r="AE1100">
        <v>64</v>
      </c>
      <c r="AF1100">
        <v>4</v>
      </c>
      <c r="AG1100">
        <v>7428958</v>
      </c>
      <c r="AH1100" t="s">
        <v>42572</v>
      </c>
      <c r="AI1100" t="s">
        <v>42571</v>
      </c>
      <c r="AJ1100" t="s">
        <v>42570</v>
      </c>
      <c r="AK1100" t="s">
        <v>42569</v>
      </c>
      <c r="AL1100">
        <v>9</v>
      </c>
      <c r="AM1100" s="5">
        <f t="shared" si="138"/>
        <v>1.5</v>
      </c>
      <c r="AN1100" s="4">
        <f t="shared" si="143"/>
        <v>2.2718667171525938E-3</v>
      </c>
      <c r="AO1100" s="3"/>
      <c r="AP1100">
        <v>0</v>
      </c>
      <c r="AR1100" t="s">
        <v>1</v>
      </c>
      <c r="AT1100" s="2" t="s">
        <v>0</v>
      </c>
      <c r="AU1100" s="1">
        <f t="shared" si="139"/>
        <v>2.6318889504481353</v>
      </c>
      <c r="AV1100" s="1">
        <f t="shared" si="140"/>
        <v>1.9448311565244565</v>
      </c>
      <c r="AW1100" s="1">
        <f t="shared" si="141"/>
        <v>1.2577733626007777</v>
      </c>
    </row>
    <row r="1101" spans="1:49" x14ac:dyDescent="0.2">
      <c r="A1101">
        <v>1099</v>
      </c>
      <c r="B1101" t="s">
        <v>42568</v>
      </c>
      <c r="C1101" t="s">
        <v>42567</v>
      </c>
      <c r="D1101" t="s">
        <v>42566</v>
      </c>
      <c r="F1101" t="s">
        <v>42565</v>
      </c>
      <c r="G1101" t="s">
        <v>17</v>
      </c>
      <c r="H1101" t="s">
        <v>16</v>
      </c>
      <c r="I1101" t="s">
        <v>42564</v>
      </c>
      <c r="J1101" t="s">
        <v>42563</v>
      </c>
      <c r="K1101" t="s">
        <v>42562</v>
      </c>
      <c r="L1101" t="s">
        <v>42561</v>
      </c>
      <c r="M1101" t="s">
        <v>42560</v>
      </c>
      <c r="N1101">
        <v>4</v>
      </c>
      <c r="O1101" t="s">
        <v>42559</v>
      </c>
      <c r="P1101" t="s">
        <v>42558</v>
      </c>
      <c r="Q1101" t="s">
        <v>42557</v>
      </c>
      <c r="R1101" s="7">
        <v>42461</v>
      </c>
      <c r="S1101" s="8">
        <f t="shared" si="136"/>
        <v>2016</v>
      </c>
      <c r="T1101" s="8">
        <v>2016</v>
      </c>
      <c r="U1101" s="8">
        <f t="shared" si="137"/>
        <v>6</v>
      </c>
      <c r="V1101" s="7">
        <v>42461</v>
      </c>
      <c r="W1101" t="s">
        <v>42556</v>
      </c>
      <c r="X1101" s="2">
        <v>0.63</v>
      </c>
      <c r="Y1101" s="6">
        <f t="shared" si="142"/>
        <v>1.6817490189797391E-2</v>
      </c>
      <c r="AA1101">
        <v>457906</v>
      </c>
      <c r="AB1101">
        <v>18159</v>
      </c>
      <c r="AD1101" t="s">
        <v>6</v>
      </c>
      <c r="AE1101">
        <v>51</v>
      </c>
      <c r="AH1101" t="s">
        <v>42555</v>
      </c>
      <c r="AI1101" t="s">
        <v>42554</v>
      </c>
      <c r="AJ1101" t="s">
        <v>42553</v>
      </c>
      <c r="AK1101" t="s">
        <v>42552</v>
      </c>
      <c r="AL1101">
        <v>19</v>
      </c>
      <c r="AM1101" s="5">
        <f t="shared" si="138"/>
        <v>3.1666666666666665</v>
      </c>
      <c r="AN1101" s="4">
        <f t="shared" si="143"/>
        <v>4.7961630695443642E-3</v>
      </c>
      <c r="AO1101" s="3"/>
      <c r="AP1101">
        <v>0</v>
      </c>
      <c r="AQ1101" t="s">
        <v>207</v>
      </c>
      <c r="AR1101">
        <v>845983</v>
      </c>
      <c r="AS1101" t="s">
        <v>206</v>
      </c>
      <c r="AT1101" s="2" t="s">
        <v>0</v>
      </c>
      <c r="AU1101" s="1">
        <f t="shared" si="139"/>
        <v>1.321109205372148</v>
      </c>
      <c r="AV1101" s="1">
        <f t="shared" si="140"/>
        <v>1.0806826629670876</v>
      </c>
      <c r="AW1101" s="1">
        <f t="shared" si="141"/>
        <v>0.84025612056202714</v>
      </c>
    </row>
    <row r="1102" spans="1:49" x14ac:dyDescent="0.2">
      <c r="A1102">
        <v>1100</v>
      </c>
      <c r="B1102" t="s">
        <v>42551</v>
      </c>
      <c r="C1102" t="s">
        <v>42550</v>
      </c>
      <c r="F1102" t="s">
        <v>42549</v>
      </c>
      <c r="G1102" t="s">
        <v>17</v>
      </c>
      <c r="H1102" t="s">
        <v>16</v>
      </c>
      <c r="I1102" t="s">
        <v>42548</v>
      </c>
      <c r="J1102">
        <v>60007652</v>
      </c>
      <c r="K1102" t="s">
        <v>42547</v>
      </c>
      <c r="L1102" t="s">
        <v>42546</v>
      </c>
      <c r="M1102" t="s">
        <v>411</v>
      </c>
      <c r="N1102">
        <v>3</v>
      </c>
      <c r="O1102" t="s">
        <v>42545</v>
      </c>
      <c r="P1102" t="s">
        <v>42544</v>
      </c>
      <c r="Q1102" t="s">
        <v>42543</v>
      </c>
      <c r="R1102" s="7">
        <v>42461</v>
      </c>
      <c r="S1102" s="8">
        <f t="shared" si="136"/>
        <v>2016</v>
      </c>
      <c r="T1102" s="8">
        <v>2016</v>
      </c>
      <c r="U1102" s="8">
        <f t="shared" si="137"/>
        <v>6</v>
      </c>
      <c r="V1102" s="7">
        <v>42461</v>
      </c>
      <c r="W1102" t="s">
        <v>1520</v>
      </c>
      <c r="X1102" s="2">
        <v>0.46</v>
      </c>
      <c r="Y1102" s="6">
        <f t="shared" si="142"/>
        <v>1.2279437281439364E-2</v>
      </c>
      <c r="AA1102">
        <v>933813</v>
      </c>
      <c r="AB1102">
        <v>28031</v>
      </c>
      <c r="AD1102" t="s">
        <v>6</v>
      </c>
      <c r="AE1102">
        <v>44</v>
      </c>
      <c r="AF1102">
        <v>4</v>
      </c>
      <c r="AG1102">
        <v>7438876</v>
      </c>
      <c r="AH1102" t="s">
        <v>42542</v>
      </c>
      <c r="AI1102" t="s">
        <v>42541</v>
      </c>
      <c r="AJ1102" t="s">
        <v>42540</v>
      </c>
      <c r="AK1102" t="s">
        <v>42539</v>
      </c>
      <c r="AL1102">
        <v>17</v>
      </c>
      <c r="AM1102" s="5">
        <f t="shared" si="138"/>
        <v>2.8333333333333335</v>
      </c>
      <c r="AN1102" s="4">
        <f t="shared" si="143"/>
        <v>4.2913037990660102E-3</v>
      </c>
      <c r="AO1102" s="3"/>
      <c r="AP1102">
        <v>0</v>
      </c>
      <c r="AQ1102" t="s">
        <v>29053</v>
      </c>
      <c r="AR1102" t="s">
        <v>42538</v>
      </c>
      <c r="AS1102" t="s">
        <v>29051</v>
      </c>
      <c r="AT1102" s="2">
        <v>1.222</v>
      </c>
      <c r="AU1102" s="1">
        <f t="shared" si="139"/>
        <v>0.98829972367273555</v>
      </c>
      <c r="AV1102" s="1">
        <f t="shared" si="140"/>
        <v>0.82853705402526867</v>
      </c>
      <c r="AW1102" s="1">
        <f t="shared" si="141"/>
        <v>0.66877438437780157</v>
      </c>
    </row>
    <row r="1103" spans="1:49" x14ac:dyDescent="0.2">
      <c r="A1103">
        <v>1101</v>
      </c>
      <c r="B1103" t="s">
        <v>42537</v>
      </c>
      <c r="C1103" t="s">
        <v>42536</v>
      </c>
      <c r="F1103" t="s">
        <v>42535</v>
      </c>
      <c r="G1103" t="s">
        <v>17</v>
      </c>
      <c r="H1103" t="s">
        <v>16</v>
      </c>
      <c r="I1103" t="s">
        <v>42534</v>
      </c>
      <c r="J1103" t="s">
        <v>42533</v>
      </c>
      <c r="K1103" t="s">
        <v>42532</v>
      </c>
      <c r="L1103" t="s">
        <v>42531</v>
      </c>
      <c r="M1103" t="s">
        <v>214</v>
      </c>
      <c r="N1103">
        <v>7</v>
      </c>
      <c r="O1103" t="s">
        <v>42530</v>
      </c>
      <c r="P1103" t="s">
        <v>42529</v>
      </c>
      <c r="Q1103" t="s">
        <v>42528</v>
      </c>
      <c r="R1103" s="7">
        <v>42461</v>
      </c>
      <c r="S1103" s="8">
        <f t="shared" si="136"/>
        <v>2016</v>
      </c>
      <c r="T1103" s="8">
        <v>2016</v>
      </c>
      <c r="U1103" s="8">
        <f t="shared" si="137"/>
        <v>6</v>
      </c>
      <c r="V1103" s="7">
        <v>42461</v>
      </c>
      <c r="W1103" t="s">
        <v>1481</v>
      </c>
      <c r="X1103" s="2">
        <v>1.3720000000000001</v>
      </c>
      <c r="Y1103" s="6">
        <f t="shared" si="142"/>
        <v>3.662475641333654E-2</v>
      </c>
      <c r="AA1103" t="s">
        <v>1480</v>
      </c>
      <c r="AB1103">
        <v>17259</v>
      </c>
      <c r="AD1103" t="s">
        <v>6</v>
      </c>
      <c r="AE1103">
        <v>13</v>
      </c>
      <c r="AF1103">
        <v>4</v>
      </c>
      <c r="AG1103">
        <v>7419823</v>
      </c>
      <c r="AH1103" t="s">
        <v>42527</v>
      </c>
      <c r="AI1103" t="s">
        <v>42526</v>
      </c>
      <c r="AJ1103" t="s">
        <v>42525</v>
      </c>
      <c r="AK1103" t="s">
        <v>42524</v>
      </c>
      <c r="AL1103">
        <v>10</v>
      </c>
      <c r="AM1103" s="5">
        <f t="shared" si="138"/>
        <v>1.6666666666666667</v>
      </c>
      <c r="AN1103" s="4">
        <f t="shared" si="143"/>
        <v>2.5242963523917708E-3</v>
      </c>
      <c r="AO1103" s="3"/>
      <c r="AP1103">
        <v>0</v>
      </c>
      <c r="AR1103" t="s">
        <v>1</v>
      </c>
      <c r="AT1103" s="2">
        <v>3.9660000000000002</v>
      </c>
      <c r="AU1103" s="1">
        <f t="shared" si="139"/>
        <v>2.6394618395053104</v>
      </c>
      <c r="AV1103" s="1">
        <f t="shared" si="140"/>
        <v>1.9574526382864155</v>
      </c>
      <c r="AW1103" s="1">
        <f t="shared" si="141"/>
        <v>1.2754434370675201</v>
      </c>
    </row>
    <row r="1104" spans="1:49" x14ac:dyDescent="0.2">
      <c r="A1104">
        <v>1102</v>
      </c>
      <c r="B1104" t="s">
        <v>42523</v>
      </c>
      <c r="C1104" t="s">
        <v>42522</v>
      </c>
      <c r="F1104" t="s">
        <v>42521</v>
      </c>
      <c r="G1104" t="s">
        <v>17</v>
      </c>
      <c r="H1104" t="s">
        <v>16</v>
      </c>
      <c r="I1104" t="s">
        <v>42520</v>
      </c>
      <c r="J1104">
        <v>116055693</v>
      </c>
      <c r="K1104" t="s">
        <v>42519</v>
      </c>
      <c r="L1104" t="s">
        <v>40626</v>
      </c>
      <c r="M1104" t="s">
        <v>411</v>
      </c>
      <c r="N1104">
        <v>2</v>
      </c>
      <c r="O1104" t="s">
        <v>42518</v>
      </c>
      <c r="P1104" t="s">
        <v>42517</v>
      </c>
      <c r="Q1104" t="s">
        <v>42516</v>
      </c>
      <c r="R1104" s="7">
        <v>42461</v>
      </c>
      <c r="S1104" s="8">
        <f t="shared" si="136"/>
        <v>2016</v>
      </c>
      <c r="T1104" s="8">
        <v>2016</v>
      </c>
      <c r="U1104" s="8">
        <f t="shared" si="137"/>
        <v>6</v>
      </c>
      <c r="V1104" s="7" t="s">
        <v>42515</v>
      </c>
      <c r="W1104" t="s">
        <v>42514</v>
      </c>
      <c r="X1104" s="2">
        <v>0.184</v>
      </c>
      <c r="Y1104" s="6">
        <f t="shared" si="142"/>
        <v>4.9117749125757457E-3</v>
      </c>
      <c r="AA1104">
        <v>908657</v>
      </c>
      <c r="AB1104">
        <v>18185</v>
      </c>
      <c r="AD1104" t="s">
        <v>6</v>
      </c>
      <c r="AE1104">
        <v>44</v>
      </c>
      <c r="AF1104">
        <v>2</v>
      </c>
      <c r="AH1104" t="s">
        <v>35025</v>
      </c>
      <c r="AI1104" t="s">
        <v>42513</v>
      </c>
      <c r="AJ1104" t="s">
        <v>42512</v>
      </c>
      <c r="AK1104" t="s">
        <v>42511</v>
      </c>
      <c r="AL1104">
        <v>0</v>
      </c>
      <c r="AM1104" s="5">
        <f t="shared" si="138"/>
        <v>0</v>
      </c>
      <c r="AN1104" s="4">
        <f t="shared" si="143"/>
        <v>0</v>
      </c>
      <c r="AO1104" s="3"/>
      <c r="AP1104">
        <v>0</v>
      </c>
      <c r="AR1104" t="s">
        <v>1</v>
      </c>
      <c r="AT1104" s="2" t="s">
        <v>0</v>
      </c>
      <c r="AU1104" s="1">
        <f t="shared" si="139"/>
        <v>0.34382424388030219</v>
      </c>
      <c r="AV1104" s="1">
        <f t="shared" si="140"/>
        <v>0.2455887456287873</v>
      </c>
      <c r="AW1104" s="1">
        <f t="shared" si="141"/>
        <v>0.14735324737727235</v>
      </c>
    </row>
    <row r="1105" spans="1:49" x14ac:dyDescent="0.2">
      <c r="A1105">
        <v>1103</v>
      </c>
      <c r="B1105" t="s">
        <v>42510</v>
      </c>
      <c r="C1105" t="s">
        <v>42509</v>
      </c>
      <c r="E1105">
        <v>27036574</v>
      </c>
      <c r="F1105" t="s">
        <v>42508</v>
      </c>
      <c r="G1105" t="s">
        <v>17</v>
      </c>
      <c r="H1105" t="s">
        <v>16</v>
      </c>
      <c r="I1105" t="s">
        <v>42507</v>
      </c>
      <c r="J1105" t="s">
        <v>42506</v>
      </c>
      <c r="K1105" t="s">
        <v>42505</v>
      </c>
      <c r="L1105" t="s">
        <v>42504</v>
      </c>
      <c r="M1105" t="s">
        <v>377</v>
      </c>
      <c r="N1105">
        <v>5</v>
      </c>
      <c r="O1105" t="s">
        <v>42503</v>
      </c>
      <c r="P1105" t="s">
        <v>42502</v>
      </c>
      <c r="Q1105" t="s">
        <v>42501</v>
      </c>
      <c r="R1105" s="7">
        <v>42461</v>
      </c>
      <c r="S1105" s="8">
        <f t="shared" si="136"/>
        <v>2016</v>
      </c>
      <c r="T1105" s="8">
        <v>2016</v>
      </c>
      <c r="U1105" s="8">
        <f t="shared" si="137"/>
        <v>6</v>
      </c>
      <c r="V1105" s="7">
        <v>42461</v>
      </c>
      <c r="W1105" t="s">
        <v>22770</v>
      </c>
      <c r="X1105" s="2">
        <v>1.4730000000000001</v>
      </c>
      <c r="Y1105" s="6">
        <f t="shared" si="142"/>
        <v>3.9320893729478661E-2</v>
      </c>
      <c r="AA1105">
        <v>942405</v>
      </c>
      <c r="AB1105">
        <v>17871</v>
      </c>
      <c r="AD1105" t="s">
        <v>6</v>
      </c>
      <c r="AE1105">
        <v>43</v>
      </c>
      <c r="AF1105">
        <v>4</v>
      </c>
      <c r="AH1105" t="s">
        <v>42500</v>
      </c>
      <c r="AI1105" t="s">
        <v>42499</v>
      </c>
      <c r="AJ1105" t="s">
        <v>42498</v>
      </c>
      <c r="AK1105" t="s">
        <v>42497</v>
      </c>
      <c r="AL1105">
        <v>23</v>
      </c>
      <c r="AM1105" s="5">
        <f t="shared" si="138"/>
        <v>3.8333333333333335</v>
      </c>
      <c r="AN1105" s="4">
        <f t="shared" si="143"/>
        <v>5.805881610501073E-3</v>
      </c>
      <c r="AO1105" s="3"/>
      <c r="AP1105">
        <v>0</v>
      </c>
      <c r="AR1105" t="s">
        <v>1</v>
      </c>
      <c r="AT1105" s="2">
        <v>4.0709999999999997</v>
      </c>
      <c r="AU1105" s="1">
        <f t="shared" si="139"/>
        <v>2.9266390093785382</v>
      </c>
      <c r="AV1105" s="1">
        <f t="shared" si="140"/>
        <v>2.2563387669989865</v>
      </c>
      <c r="AW1105" s="1">
        <f t="shared" si="141"/>
        <v>1.5860385246194348</v>
      </c>
    </row>
    <row r="1106" spans="1:49" x14ac:dyDescent="0.2">
      <c r="A1106">
        <v>1104</v>
      </c>
      <c r="B1106" t="s">
        <v>42496</v>
      </c>
      <c r="C1106" t="s">
        <v>42495</v>
      </c>
      <c r="F1106" t="s">
        <v>42494</v>
      </c>
      <c r="G1106" t="s">
        <v>17</v>
      </c>
      <c r="H1106" t="s">
        <v>16</v>
      </c>
      <c r="I1106" t="s">
        <v>42493</v>
      </c>
      <c r="J1106">
        <v>60104341</v>
      </c>
      <c r="K1106" t="s">
        <v>42492</v>
      </c>
      <c r="L1106" t="s">
        <v>42491</v>
      </c>
      <c r="M1106" t="s">
        <v>135</v>
      </c>
      <c r="N1106">
        <v>2</v>
      </c>
      <c r="O1106" t="s">
        <v>42490</v>
      </c>
      <c r="P1106" t="s">
        <v>42489</v>
      </c>
      <c r="Q1106" t="s">
        <v>42488</v>
      </c>
      <c r="R1106" s="7">
        <v>42461</v>
      </c>
      <c r="S1106" s="8">
        <f t="shared" si="136"/>
        <v>2016</v>
      </c>
      <c r="T1106" s="8">
        <v>2016</v>
      </c>
      <c r="U1106" s="8">
        <f t="shared" si="137"/>
        <v>6</v>
      </c>
      <c r="V1106" s="7">
        <v>42461</v>
      </c>
      <c r="W1106" t="s">
        <v>42397</v>
      </c>
      <c r="X1106" s="2">
        <v>0.32300000000000001</v>
      </c>
      <c r="Y1106" s="6">
        <f t="shared" si="142"/>
        <v>8.6223005258802502E-3</v>
      </c>
      <c r="AB1106">
        <v>9500154104</v>
      </c>
      <c r="AC1106">
        <v>19342608</v>
      </c>
      <c r="AD1106" t="s">
        <v>6</v>
      </c>
      <c r="AE1106">
        <v>10</v>
      </c>
      <c r="AF1106">
        <v>2</v>
      </c>
      <c r="AG1106">
        <v>26030</v>
      </c>
      <c r="AI1106" t="s">
        <v>42487</v>
      </c>
      <c r="AJ1106" t="s">
        <v>42486</v>
      </c>
      <c r="AK1106" t="s">
        <v>42485</v>
      </c>
      <c r="AL1106">
        <v>5</v>
      </c>
      <c r="AM1106" s="5">
        <f t="shared" si="138"/>
        <v>0.83333333333333337</v>
      </c>
      <c r="AN1106" s="4">
        <f t="shared" si="143"/>
        <v>1.2621481761958854E-3</v>
      </c>
      <c r="AO1106" s="3"/>
      <c r="AP1106">
        <v>0</v>
      </c>
      <c r="AR1106" t="s">
        <v>1</v>
      </c>
      <c r="AT1106" s="2">
        <v>1.494</v>
      </c>
      <c r="AU1106" s="1">
        <f t="shared" si="139"/>
        <v>0.64142548209749406</v>
      </c>
      <c r="AV1106" s="1">
        <f t="shared" si="140"/>
        <v>0.49422243510380676</v>
      </c>
      <c r="AW1106" s="1">
        <f t="shared" si="141"/>
        <v>0.34701938811011945</v>
      </c>
    </row>
    <row r="1107" spans="1:49" x14ac:dyDescent="0.2">
      <c r="A1107">
        <v>1105</v>
      </c>
      <c r="B1107" t="s">
        <v>42484</v>
      </c>
      <c r="C1107" t="s">
        <v>42483</v>
      </c>
      <c r="F1107" t="s">
        <v>42482</v>
      </c>
      <c r="G1107" t="s">
        <v>17</v>
      </c>
      <c r="H1107" t="s">
        <v>16</v>
      </c>
      <c r="I1107" t="s">
        <v>42481</v>
      </c>
      <c r="J1107" t="s">
        <v>42480</v>
      </c>
      <c r="K1107" t="s">
        <v>42479</v>
      </c>
      <c r="L1107" t="s">
        <v>42478</v>
      </c>
      <c r="M1107" t="s">
        <v>2572</v>
      </c>
      <c r="N1107">
        <v>7</v>
      </c>
      <c r="O1107" t="s">
        <v>42477</v>
      </c>
      <c r="P1107" t="s">
        <v>42476</v>
      </c>
      <c r="Q1107" t="s">
        <v>42475</v>
      </c>
      <c r="R1107" s="7">
        <v>42461</v>
      </c>
      <c r="S1107" s="8">
        <f t="shared" si="136"/>
        <v>2016</v>
      </c>
      <c r="T1107" s="8">
        <v>2016</v>
      </c>
      <c r="U1107" s="8">
        <f t="shared" si="137"/>
        <v>6</v>
      </c>
      <c r="V1107" s="7">
        <v>42461</v>
      </c>
      <c r="W1107" t="s">
        <v>30406</v>
      </c>
      <c r="X1107" s="2">
        <v>0.60899999999999999</v>
      </c>
      <c r="Y1107" s="6">
        <f t="shared" si="142"/>
        <v>1.6256907183470809E-2</v>
      </c>
      <c r="AA1107">
        <v>12292370</v>
      </c>
      <c r="AB1107">
        <v>4800154012</v>
      </c>
      <c r="AD1107" t="s">
        <v>6</v>
      </c>
      <c r="AE1107">
        <v>18</v>
      </c>
      <c r="AF1107">
        <v>2</v>
      </c>
      <c r="AG1107">
        <v>7487979</v>
      </c>
      <c r="AH1107" t="s">
        <v>42474</v>
      </c>
      <c r="AI1107" t="s">
        <v>42473</v>
      </c>
      <c r="AJ1107" t="s">
        <v>42472</v>
      </c>
      <c r="AK1107" t="s">
        <v>42471</v>
      </c>
      <c r="AL1107">
        <v>1</v>
      </c>
      <c r="AM1107" s="5">
        <f t="shared" si="138"/>
        <v>0.16666666666666666</v>
      </c>
      <c r="AN1107" s="4">
        <f t="shared" si="143"/>
        <v>2.5242963523917705E-4</v>
      </c>
      <c r="AO1107" s="3"/>
      <c r="AP1107">
        <v>0</v>
      </c>
      <c r="AQ1107" t="s">
        <v>222</v>
      </c>
      <c r="AR1107">
        <v>61070203</v>
      </c>
      <c r="AS1107" t="s">
        <v>221</v>
      </c>
      <c r="AT1107" s="2" t="s">
        <v>0</v>
      </c>
      <c r="AU1107" s="1">
        <f t="shared" si="139"/>
        <v>1.1455563919001317</v>
      </c>
      <c r="AV1107" s="1">
        <f t="shared" si="140"/>
        <v>0.82546684093549927</v>
      </c>
      <c r="AW1107" s="1">
        <f t="shared" si="141"/>
        <v>0.50537728997086662</v>
      </c>
    </row>
    <row r="1108" spans="1:49" x14ac:dyDescent="0.2">
      <c r="A1108">
        <v>1106</v>
      </c>
      <c r="B1108" t="s">
        <v>42470</v>
      </c>
      <c r="C1108" t="s">
        <v>42469</v>
      </c>
      <c r="F1108" t="s">
        <v>42468</v>
      </c>
      <c r="G1108" t="s">
        <v>17</v>
      </c>
      <c r="H1108" t="s">
        <v>16</v>
      </c>
      <c r="I1108" t="s">
        <v>17834</v>
      </c>
      <c r="J1108" t="s">
        <v>42467</v>
      </c>
      <c r="K1108" t="s">
        <v>42466</v>
      </c>
      <c r="L1108" t="s">
        <v>42465</v>
      </c>
      <c r="M1108" t="s">
        <v>42464</v>
      </c>
      <c r="N1108">
        <v>5</v>
      </c>
      <c r="O1108" t="s">
        <v>42463</v>
      </c>
      <c r="P1108" t="s">
        <v>42462</v>
      </c>
      <c r="Q1108" t="s">
        <v>42461</v>
      </c>
      <c r="R1108" s="7">
        <v>42461</v>
      </c>
      <c r="S1108" s="8">
        <f t="shared" si="136"/>
        <v>2016</v>
      </c>
      <c r="T1108" s="8">
        <v>2016</v>
      </c>
      <c r="U1108" s="8">
        <f t="shared" si="137"/>
        <v>6</v>
      </c>
      <c r="V1108" s="7">
        <v>42461</v>
      </c>
      <c r="W1108" t="s">
        <v>30406</v>
      </c>
      <c r="X1108" s="2">
        <v>0.60899999999999999</v>
      </c>
      <c r="Y1108" s="6">
        <f t="shared" si="142"/>
        <v>1.6256907183470809E-2</v>
      </c>
      <c r="AA1108">
        <v>12292370</v>
      </c>
      <c r="AB1108">
        <v>4800154012</v>
      </c>
      <c r="AD1108" t="s">
        <v>6</v>
      </c>
      <c r="AE1108">
        <v>18</v>
      </c>
      <c r="AF1108">
        <v>2</v>
      </c>
      <c r="AG1108">
        <v>7487974</v>
      </c>
      <c r="AH1108" t="s">
        <v>388</v>
      </c>
      <c r="AI1108" t="s">
        <v>42460</v>
      </c>
      <c r="AJ1108" t="s">
        <v>42459</v>
      </c>
      <c r="AK1108" t="s">
        <v>42458</v>
      </c>
      <c r="AL1108">
        <v>19</v>
      </c>
      <c r="AM1108" s="5">
        <f t="shared" si="138"/>
        <v>3.1666666666666665</v>
      </c>
      <c r="AN1108" s="4">
        <f t="shared" si="143"/>
        <v>4.7961630695443642E-3</v>
      </c>
      <c r="AO1108" s="3"/>
      <c r="AP1108">
        <v>0</v>
      </c>
      <c r="AQ1108" t="s">
        <v>222</v>
      </c>
      <c r="AR1108" t="s">
        <v>24202</v>
      </c>
      <c r="AS1108" t="s">
        <v>221</v>
      </c>
      <c r="AT1108" s="2" t="s">
        <v>0</v>
      </c>
      <c r="AU1108" s="1">
        <f t="shared" si="139"/>
        <v>1.2818683949292875</v>
      </c>
      <c r="AV1108" s="1">
        <f t="shared" si="140"/>
        <v>1.0526535126507586</v>
      </c>
      <c r="AW1108" s="1">
        <f t="shared" si="141"/>
        <v>0.82343863037222975</v>
      </c>
    </row>
    <row r="1109" spans="1:49" x14ac:dyDescent="0.2">
      <c r="A1109">
        <v>1107</v>
      </c>
      <c r="B1109" t="s">
        <v>42457</v>
      </c>
      <c r="C1109" t="s">
        <v>42456</v>
      </c>
      <c r="F1109" t="s">
        <v>42455</v>
      </c>
      <c r="G1109" t="s">
        <v>17</v>
      </c>
      <c r="H1109" t="s">
        <v>16</v>
      </c>
      <c r="I1109" t="s">
        <v>42454</v>
      </c>
      <c r="J1109">
        <v>60022995</v>
      </c>
      <c r="K1109" t="s">
        <v>42453</v>
      </c>
      <c r="L1109" t="s">
        <v>42452</v>
      </c>
      <c r="M1109" t="s">
        <v>1003</v>
      </c>
      <c r="N1109">
        <v>2</v>
      </c>
      <c r="O1109" t="s">
        <v>42451</v>
      </c>
      <c r="P1109" t="s">
        <v>42450</v>
      </c>
      <c r="Q1109" t="s">
        <v>42449</v>
      </c>
      <c r="R1109" s="7">
        <v>42461</v>
      </c>
      <c r="S1109" s="8">
        <f t="shared" si="136"/>
        <v>2016</v>
      </c>
      <c r="T1109" s="8">
        <v>2016</v>
      </c>
      <c r="U1109" s="8">
        <f t="shared" si="137"/>
        <v>6</v>
      </c>
      <c r="V1109" s="7">
        <v>42461</v>
      </c>
      <c r="W1109" t="s">
        <v>27980</v>
      </c>
      <c r="X1109" s="2">
        <v>0.56999999999999995</v>
      </c>
      <c r="Y1109" s="6">
        <f t="shared" si="142"/>
        <v>1.5215824457435733E-2</v>
      </c>
      <c r="AA1109">
        <v>10221352</v>
      </c>
      <c r="AB1109">
        <v>25937</v>
      </c>
      <c r="AC1109">
        <v>15213935</v>
      </c>
      <c r="AD1109" t="s">
        <v>6</v>
      </c>
      <c r="AE1109">
        <v>217</v>
      </c>
      <c r="AF1109">
        <v>7</v>
      </c>
      <c r="AH1109" t="s">
        <v>42448</v>
      </c>
      <c r="AI1109" t="s">
        <v>42447</v>
      </c>
      <c r="AJ1109" t="s">
        <v>42446</v>
      </c>
      <c r="AK1109" t="s">
        <v>42445</v>
      </c>
      <c r="AL1109">
        <v>36</v>
      </c>
      <c r="AM1109" s="5">
        <f t="shared" si="138"/>
        <v>6</v>
      </c>
      <c r="AN1109" s="4">
        <f t="shared" si="143"/>
        <v>9.0874668686103752E-3</v>
      </c>
      <c r="AO1109" s="3"/>
      <c r="AP1109">
        <v>0</v>
      </c>
      <c r="AQ1109" t="s">
        <v>34166</v>
      </c>
      <c r="AR1109">
        <v>57076385</v>
      </c>
      <c r="AS1109" t="s">
        <v>34165</v>
      </c>
      <c r="AT1109" s="2" t="s">
        <v>0</v>
      </c>
      <c r="AU1109" s="1">
        <f t="shared" si="139"/>
        <v>1.3377317180788126</v>
      </c>
      <c r="AV1109" s="1">
        <f t="shared" si="140"/>
        <v>1.2151645663023054</v>
      </c>
      <c r="AW1109" s="1">
        <f t="shared" si="141"/>
        <v>1.0925974145257982</v>
      </c>
    </row>
    <row r="1110" spans="1:49" x14ac:dyDescent="0.2">
      <c r="A1110">
        <v>1108</v>
      </c>
      <c r="B1110" t="s">
        <v>42444</v>
      </c>
      <c r="C1110" t="s">
        <v>42443</v>
      </c>
      <c r="F1110" t="s">
        <v>42442</v>
      </c>
      <c r="G1110" t="s">
        <v>17</v>
      </c>
      <c r="H1110" t="s">
        <v>16</v>
      </c>
      <c r="I1110" t="s">
        <v>42441</v>
      </c>
      <c r="J1110" t="s">
        <v>42440</v>
      </c>
      <c r="K1110" t="s">
        <v>42439</v>
      </c>
      <c r="L1110" t="s">
        <v>42438</v>
      </c>
      <c r="M1110" t="s">
        <v>528</v>
      </c>
      <c r="N1110">
        <v>7</v>
      </c>
      <c r="O1110" t="s">
        <v>42437</v>
      </c>
      <c r="P1110" t="s">
        <v>42436</v>
      </c>
      <c r="Q1110" t="s">
        <v>42435</v>
      </c>
      <c r="R1110" s="7">
        <v>42461</v>
      </c>
      <c r="S1110" s="8">
        <f t="shared" si="136"/>
        <v>2016</v>
      </c>
      <c r="T1110" s="8">
        <v>2016</v>
      </c>
      <c r="U1110" s="8">
        <f t="shared" si="137"/>
        <v>6</v>
      </c>
      <c r="V1110" s="7">
        <v>42461</v>
      </c>
      <c r="W1110" t="s">
        <v>36592</v>
      </c>
      <c r="X1110" s="2">
        <v>0.82799999999999996</v>
      </c>
      <c r="Y1110" s="6">
        <f t="shared" si="142"/>
        <v>2.2102987106590855E-2</v>
      </c>
      <c r="AA1110">
        <v>189383</v>
      </c>
      <c r="AB1110">
        <v>26052</v>
      </c>
      <c r="AD1110" t="s">
        <v>6</v>
      </c>
      <c r="AE1110">
        <v>63</v>
      </c>
      <c r="AF1110">
        <v>4</v>
      </c>
      <c r="AG1110">
        <v>7412728</v>
      </c>
      <c r="AH1110" t="s">
        <v>42434</v>
      </c>
      <c r="AI1110" t="s">
        <v>42433</v>
      </c>
      <c r="AJ1110" t="s">
        <v>42432</v>
      </c>
      <c r="AK1110" t="s">
        <v>42431</v>
      </c>
      <c r="AL1110">
        <v>28</v>
      </c>
      <c r="AM1110" s="5">
        <f t="shared" si="138"/>
        <v>4.666666666666667</v>
      </c>
      <c r="AN1110" s="4">
        <f t="shared" si="143"/>
        <v>7.0680297866969584E-3</v>
      </c>
      <c r="AO1110" s="3"/>
      <c r="AP1110">
        <v>0</v>
      </c>
      <c r="AQ1110" t="s">
        <v>2859</v>
      </c>
      <c r="AR1110" t="s">
        <v>42430</v>
      </c>
      <c r="AS1110" t="s">
        <v>2857</v>
      </c>
      <c r="AT1110" s="2">
        <v>2.9169999999999998</v>
      </c>
      <c r="AU1110" s="1">
        <f t="shared" si="139"/>
        <v>1.7592499910622685</v>
      </c>
      <c r="AV1110" s="1">
        <f t="shared" si="140"/>
        <v>1.4585508446643907</v>
      </c>
      <c r="AW1110" s="1">
        <f t="shared" si="141"/>
        <v>1.1578516982665126</v>
      </c>
    </row>
    <row r="1111" spans="1:49" x14ac:dyDescent="0.2">
      <c r="A1111">
        <v>1109</v>
      </c>
      <c r="B1111" t="s">
        <v>42429</v>
      </c>
      <c r="C1111" t="s">
        <v>42428</v>
      </c>
      <c r="F1111" t="s">
        <v>42427</v>
      </c>
      <c r="G1111" t="s">
        <v>17</v>
      </c>
      <c r="H1111" t="s">
        <v>16</v>
      </c>
      <c r="I1111" t="s">
        <v>42426</v>
      </c>
      <c r="J1111" t="s">
        <v>42425</v>
      </c>
      <c r="K1111" t="s">
        <v>42424</v>
      </c>
      <c r="L1111" t="s">
        <v>42423</v>
      </c>
      <c r="M1111" t="s">
        <v>2906</v>
      </c>
      <c r="N1111">
        <v>3</v>
      </c>
      <c r="O1111" t="s">
        <v>42422</v>
      </c>
      <c r="P1111" t="s">
        <v>42421</v>
      </c>
      <c r="Q1111" t="s">
        <v>42420</v>
      </c>
      <c r="R1111" s="7">
        <v>42461</v>
      </c>
      <c r="S1111" s="8">
        <f t="shared" si="136"/>
        <v>2016</v>
      </c>
      <c r="T1111" s="8">
        <v>2016</v>
      </c>
      <c r="U1111" s="8">
        <f t="shared" si="137"/>
        <v>6</v>
      </c>
      <c r="V1111" s="7">
        <v>42461</v>
      </c>
      <c r="W1111" t="s">
        <v>6383</v>
      </c>
      <c r="X1111" s="2">
        <v>0.308</v>
      </c>
      <c r="Y1111" s="6">
        <f t="shared" si="142"/>
        <v>8.2218840927898353E-3</v>
      </c>
      <c r="AA1111" t="s">
        <v>6382</v>
      </c>
      <c r="AB1111">
        <v>19700173018</v>
      </c>
      <c r="AC1111" t="s">
        <v>6381</v>
      </c>
      <c r="AD1111" t="s">
        <v>6</v>
      </c>
      <c r="AE1111">
        <v>24</v>
      </c>
      <c r="AF1111">
        <v>2</v>
      </c>
      <c r="AH1111" t="s">
        <v>42419</v>
      </c>
      <c r="AI1111" t="s">
        <v>42418</v>
      </c>
      <c r="AK1111" t="s">
        <v>42417</v>
      </c>
      <c r="AL1111">
        <v>1</v>
      </c>
      <c r="AM1111" s="5">
        <f t="shared" si="138"/>
        <v>0.16666666666666666</v>
      </c>
      <c r="AN1111" s="4">
        <f t="shared" si="143"/>
        <v>2.5242963523917705E-4</v>
      </c>
      <c r="AO1111" s="3"/>
      <c r="AP1111">
        <v>0</v>
      </c>
      <c r="AR1111" t="s">
        <v>1</v>
      </c>
      <c r="AT1111" s="2">
        <v>1.075</v>
      </c>
      <c r="AU1111" s="1">
        <f t="shared" si="139"/>
        <v>0.58310477555246376</v>
      </c>
      <c r="AV1111" s="1">
        <f t="shared" si="140"/>
        <v>0.42371568640145063</v>
      </c>
      <c r="AW1111" s="1">
        <f t="shared" si="141"/>
        <v>0.26432659725043745</v>
      </c>
    </row>
    <row r="1112" spans="1:49" x14ac:dyDescent="0.2">
      <c r="A1112">
        <v>1110</v>
      </c>
      <c r="B1112" t="s">
        <v>42416</v>
      </c>
      <c r="C1112" t="s">
        <v>42415</v>
      </c>
      <c r="F1112" t="s">
        <v>42414</v>
      </c>
      <c r="G1112" t="s">
        <v>17</v>
      </c>
      <c r="H1112" t="s">
        <v>16</v>
      </c>
      <c r="I1112" t="s">
        <v>42413</v>
      </c>
      <c r="J1112">
        <v>60108589</v>
      </c>
      <c r="K1112" t="s">
        <v>42412</v>
      </c>
      <c r="L1112" t="s">
        <v>3701</v>
      </c>
      <c r="M1112" t="s">
        <v>2835</v>
      </c>
      <c r="N1112">
        <v>1</v>
      </c>
      <c r="O1112" t="s">
        <v>42411</v>
      </c>
      <c r="P1112">
        <v>36798323000</v>
      </c>
      <c r="Q1112">
        <v>60108589</v>
      </c>
      <c r="R1112" s="7">
        <v>42461</v>
      </c>
      <c r="S1112" s="8">
        <f t="shared" si="136"/>
        <v>2016</v>
      </c>
      <c r="T1112" s="8">
        <v>2016</v>
      </c>
      <c r="U1112" s="8">
        <f t="shared" si="137"/>
        <v>6</v>
      </c>
      <c r="V1112" s="7">
        <v>42461</v>
      </c>
      <c r="W1112" t="s">
        <v>3314</v>
      </c>
      <c r="X1112" s="2">
        <v>0.47099999999999997</v>
      </c>
      <c r="Y1112" s="6">
        <f t="shared" si="142"/>
        <v>1.2573075999039E-2</v>
      </c>
      <c r="AB1112">
        <v>9500154105</v>
      </c>
      <c r="AC1112">
        <v>19313195</v>
      </c>
      <c r="AD1112" t="s">
        <v>6</v>
      </c>
      <c r="AE1112">
        <v>10</v>
      </c>
      <c r="AF1112">
        <v>2</v>
      </c>
      <c r="AG1112">
        <v>25020</v>
      </c>
      <c r="AI1112" t="s">
        <v>42410</v>
      </c>
      <c r="AJ1112" t="s">
        <v>42409</v>
      </c>
      <c r="AK1112" t="s">
        <v>42408</v>
      </c>
      <c r="AL1112">
        <v>2</v>
      </c>
      <c r="AM1112" s="5">
        <f t="shared" si="138"/>
        <v>0.33333333333333331</v>
      </c>
      <c r="AN1112" s="4">
        <f t="shared" si="143"/>
        <v>5.048592704783541E-4</v>
      </c>
      <c r="AO1112" s="3"/>
      <c r="AP1112">
        <v>0</v>
      </c>
      <c r="AR1112" t="s">
        <v>1</v>
      </c>
      <c r="AT1112" s="2">
        <v>1.53</v>
      </c>
      <c r="AU1112" s="1">
        <f t="shared" si="139"/>
        <v>0.89526109804708065</v>
      </c>
      <c r="AV1112" s="1">
        <f t="shared" si="140"/>
        <v>0.65389676347586778</v>
      </c>
      <c r="AW1112" s="1">
        <f t="shared" si="141"/>
        <v>0.41253242890465475</v>
      </c>
    </row>
    <row r="1113" spans="1:49" x14ac:dyDescent="0.2">
      <c r="A1113">
        <v>1111</v>
      </c>
      <c r="B1113" t="s">
        <v>42407</v>
      </c>
      <c r="C1113" t="s">
        <v>42406</v>
      </c>
      <c r="F1113" t="s">
        <v>42405</v>
      </c>
      <c r="G1113" t="s">
        <v>17</v>
      </c>
      <c r="H1113" t="s">
        <v>16</v>
      </c>
      <c r="I1113" t="s">
        <v>42404</v>
      </c>
      <c r="J1113" t="s">
        <v>42403</v>
      </c>
      <c r="K1113" t="s">
        <v>42402</v>
      </c>
      <c r="L1113" t="s">
        <v>42401</v>
      </c>
      <c r="M1113" t="s">
        <v>377</v>
      </c>
      <c r="N1113">
        <v>6</v>
      </c>
      <c r="O1113" t="s">
        <v>42400</v>
      </c>
      <c r="P1113" t="s">
        <v>42399</v>
      </c>
      <c r="Q1113" t="s">
        <v>42398</v>
      </c>
      <c r="R1113" s="7">
        <v>42461</v>
      </c>
      <c r="S1113" s="8">
        <f t="shared" si="136"/>
        <v>2016</v>
      </c>
      <c r="T1113" s="8">
        <v>2016</v>
      </c>
      <c r="U1113" s="8">
        <f t="shared" si="137"/>
        <v>6</v>
      </c>
      <c r="V1113" s="7">
        <v>42461</v>
      </c>
      <c r="W1113" t="s">
        <v>42397</v>
      </c>
      <c r="X1113" s="2">
        <v>0.32300000000000001</v>
      </c>
      <c r="Y1113" s="6">
        <f t="shared" si="142"/>
        <v>8.6223005258802502E-3</v>
      </c>
      <c r="AB1113">
        <v>9500154104</v>
      </c>
      <c r="AC1113">
        <v>19342608</v>
      </c>
      <c r="AD1113" t="s">
        <v>6</v>
      </c>
      <c r="AE1113">
        <v>10</v>
      </c>
      <c r="AF1113">
        <v>2</v>
      </c>
      <c r="AG1113">
        <v>26024</v>
      </c>
      <c r="AI1113" t="s">
        <v>42396</v>
      </c>
      <c r="AJ1113" t="s">
        <v>42395</v>
      </c>
      <c r="AK1113" t="s">
        <v>42394</v>
      </c>
      <c r="AL1113">
        <v>4</v>
      </c>
      <c r="AM1113" s="5">
        <f t="shared" si="138"/>
        <v>0.66666666666666663</v>
      </c>
      <c r="AN1113" s="4">
        <f t="shared" si="143"/>
        <v>1.0097185409567082E-3</v>
      </c>
      <c r="AO1113" s="3"/>
      <c r="AP1113">
        <v>0</v>
      </c>
      <c r="AQ1113" t="s">
        <v>207</v>
      </c>
      <c r="AR1113">
        <v>1231313</v>
      </c>
      <c r="AS1113" t="s">
        <v>206</v>
      </c>
      <c r="AT1113" s="2">
        <v>1.494</v>
      </c>
      <c r="AU1113" s="1">
        <f t="shared" si="139"/>
        <v>0.63385259304031871</v>
      </c>
      <c r="AV1113" s="1">
        <f t="shared" si="140"/>
        <v>0.48160095334184794</v>
      </c>
      <c r="AW1113" s="1">
        <f t="shared" si="141"/>
        <v>0.32934931364337705</v>
      </c>
    </row>
    <row r="1114" spans="1:49" x14ac:dyDescent="0.2">
      <c r="A1114">
        <v>1112</v>
      </c>
      <c r="B1114" t="s">
        <v>42393</v>
      </c>
      <c r="C1114" t="s">
        <v>42392</v>
      </c>
      <c r="F1114" t="s">
        <v>42391</v>
      </c>
      <c r="G1114" t="s">
        <v>17</v>
      </c>
      <c r="H1114" t="s">
        <v>16</v>
      </c>
      <c r="I1114" t="s">
        <v>42390</v>
      </c>
      <c r="J1114" t="s">
        <v>42389</v>
      </c>
      <c r="K1114" t="s">
        <v>42388</v>
      </c>
      <c r="L1114" t="s">
        <v>2907</v>
      </c>
      <c r="M1114" t="s">
        <v>2906</v>
      </c>
      <c r="N1114">
        <v>9</v>
      </c>
      <c r="O1114" t="s">
        <v>42387</v>
      </c>
      <c r="P1114" t="s">
        <v>42386</v>
      </c>
      <c r="Q1114" t="s">
        <v>42385</v>
      </c>
      <c r="R1114" s="7">
        <v>42461</v>
      </c>
      <c r="S1114" s="8">
        <f t="shared" si="136"/>
        <v>2016</v>
      </c>
      <c r="T1114" s="8">
        <v>2016</v>
      </c>
      <c r="U1114" s="8">
        <f t="shared" si="137"/>
        <v>6</v>
      </c>
      <c r="V1114" s="7">
        <v>42461</v>
      </c>
      <c r="W1114" t="s">
        <v>42384</v>
      </c>
      <c r="X1114" s="2">
        <v>0.22600000000000001</v>
      </c>
      <c r="Y1114" s="6">
        <f t="shared" si="142"/>
        <v>6.0329409252289053E-3</v>
      </c>
      <c r="AA1114">
        <v>10628738</v>
      </c>
      <c r="AB1114">
        <v>3900148203</v>
      </c>
      <c r="AD1114" t="s">
        <v>6</v>
      </c>
      <c r="AE1114">
        <v>80</v>
      </c>
      <c r="AF1114">
        <v>4</v>
      </c>
      <c r="AH1114" t="s">
        <v>42383</v>
      </c>
      <c r="AI1114" t="s">
        <v>42382</v>
      </c>
      <c r="AK1114" t="s">
        <v>42381</v>
      </c>
      <c r="AL1114">
        <v>8</v>
      </c>
      <c r="AM1114" s="5">
        <f t="shared" si="138"/>
        <v>1.3333333333333333</v>
      </c>
      <c r="AN1114" s="4">
        <f t="shared" si="143"/>
        <v>2.0194370819134164E-3</v>
      </c>
      <c r="AO1114" s="3"/>
      <c r="AP1114">
        <v>0</v>
      </c>
      <c r="AR1114" t="s">
        <v>1</v>
      </c>
      <c r="AT1114" s="2" t="s">
        <v>0</v>
      </c>
      <c r="AU1114" s="1">
        <f t="shared" si="139"/>
        <v>0.48288897722342583</v>
      </c>
      <c r="AV1114" s="1">
        <f t="shared" si="140"/>
        <v>0.40261890035711612</v>
      </c>
      <c r="AW1114" s="1">
        <f t="shared" si="141"/>
        <v>0.32234882349080629</v>
      </c>
    </row>
    <row r="1115" spans="1:49" x14ac:dyDescent="0.2">
      <c r="A1115">
        <v>1113</v>
      </c>
      <c r="B1115" t="s">
        <v>42380</v>
      </c>
      <c r="C1115" t="s">
        <v>42379</v>
      </c>
      <c r="F1115" t="s">
        <v>42378</v>
      </c>
      <c r="G1115" t="s">
        <v>17</v>
      </c>
      <c r="H1115" t="s">
        <v>16</v>
      </c>
      <c r="I1115" t="s">
        <v>22834</v>
      </c>
      <c r="J1115" t="s">
        <v>42377</v>
      </c>
      <c r="K1115" t="s">
        <v>42376</v>
      </c>
      <c r="L1115" t="s">
        <v>42375</v>
      </c>
      <c r="M1115" t="s">
        <v>42374</v>
      </c>
      <c r="N1115">
        <v>5</v>
      </c>
      <c r="O1115" t="s">
        <v>42373</v>
      </c>
      <c r="P1115" t="s">
        <v>42372</v>
      </c>
      <c r="Q1115" t="s">
        <v>42371</v>
      </c>
      <c r="R1115" s="7">
        <v>42461</v>
      </c>
      <c r="S1115" s="8">
        <f t="shared" si="136"/>
        <v>2016</v>
      </c>
      <c r="T1115" s="8">
        <v>2016</v>
      </c>
      <c r="U1115" s="8">
        <f t="shared" si="137"/>
        <v>6</v>
      </c>
      <c r="V1115" s="7">
        <v>42461</v>
      </c>
      <c r="W1115" t="s">
        <v>3314</v>
      </c>
      <c r="X1115" s="2">
        <v>0.47099999999999997</v>
      </c>
      <c r="Y1115" s="6">
        <f t="shared" si="142"/>
        <v>1.2573075999039E-2</v>
      </c>
      <c r="AB1115">
        <v>9500154105</v>
      </c>
      <c r="AC1115">
        <v>19313195</v>
      </c>
      <c r="AD1115" t="s">
        <v>6</v>
      </c>
      <c r="AE1115">
        <v>10</v>
      </c>
      <c r="AF1115">
        <v>2</v>
      </c>
      <c r="AG1115">
        <v>25010</v>
      </c>
      <c r="AI1115" t="s">
        <v>42370</v>
      </c>
      <c r="AJ1115" t="s">
        <v>42369</v>
      </c>
      <c r="AK1115" t="s">
        <v>42368</v>
      </c>
      <c r="AL1115">
        <v>5</v>
      </c>
      <c r="AM1115" s="5">
        <f t="shared" si="138"/>
        <v>0.83333333333333337</v>
      </c>
      <c r="AN1115" s="4">
        <f t="shared" si="143"/>
        <v>1.2621481761958854E-3</v>
      </c>
      <c r="AO1115" s="3"/>
      <c r="AP1115">
        <v>1</v>
      </c>
      <c r="AR1115" t="s">
        <v>1</v>
      </c>
      <c r="AT1115" s="2">
        <v>1.53</v>
      </c>
      <c r="AU1115" s="1">
        <f t="shared" si="139"/>
        <v>0.91797976521860658</v>
      </c>
      <c r="AV1115" s="1">
        <f t="shared" si="140"/>
        <v>0.6917612087617443</v>
      </c>
      <c r="AW1115" s="1">
        <f t="shared" si="141"/>
        <v>0.46554265230488201</v>
      </c>
    </row>
    <row r="1116" spans="1:49" x14ac:dyDescent="0.2">
      <c r="A1116">
        <v>1114</v>
      </c>
      <c r="B1116" t="s">
        <v>42367</v>
      </c>
      <c r="C1116" t="s">
        <v>42366</v>
      </c>
      <c r="F1116" t="s">
        <v>42365</v>
      </c>
      <c r="G1116" t="s">
        <v>17</v>
      </c>
      <c r="H1116" t="s">
        <v>16</v>
      </c>
      <c r="I1116" t="s">
        <v>21164</v>
      </c>
      <c r="J1116" t="s">
        <v>42364</v>
      </c>
      <c r="K1116" t="s">
        <v>42363</v>
      </c>
      <c r="L1116" t="s">
        <v>42362</v>
      </c>
      <c r="M1116" t="s">
        <v>528</v>
      </c>
      <c r="N1116">
        <v>4</v>
      </c>
      <c r="O1116" t="s">
        <v>42361</v>
      </c>
      <c r="P1116" t="s">
        <v>42360</v>
      </c>
      <c r="Q1116" t="s">
        <v>42359</v>
      </c>
      <c r="R1116" s="7">
        <v>42461</v>
      </c>
      <c r="S1116" s="8">
        <f t="shared" si="136"/>
        <v>2016</v>
      </c>
      <c r="T1116" s="8">
        <v>2016</v>
      </c>
      <c r="U1116" s="8">
        <f t="shared" si="137"/>
        <v>6</v>
      </c>
      <c r="V1116" s="7">
        <v>42461</v>
      </c>
      <c r="W1116" t="s">
        <v>3314</v>
      </c>
      <c r="X1116" s="2">
        <v>0.47099999999999997</v>
      </c>
      <c r="Y1116" s="6">
        <f t="shared" si="142"/>
        <v>1.2573075999039E-2</v>
      </c>
      <c r="AB1116">
        <v>9500154105</v>
      </c>
      <c r="AC1116">
        <v>19313195</v>
      </c>
      <c r="AD1116" t="s">
        <v>6</v>
      </c>
      <c r="AE1116">
        <v>10</v>
      </c>
      <c r="AF1116">
        <v>2</v>
      </c>
      <c r="AG1116">
        <v>26027</v>
      </c>
      <c r="AI1116" t="s">
        <v>42358</v>
      </c>
      <c r="AJ1116" t="s">
        <v>42357</v>
      </c>
      <c r="AK1116" t="s">
        <v>42356</v>
      </c>
      <c r="AL1116">
        <v>11</v>
      </c>
      <c r="AM1116" s="5">
        <f t="shared" si="138"/>
        <v>1.8333333333333333</v>
      </c>
      <c r="AN1116" s="4">
        <f t="shared" si="143"/>
        <v>2.7767259876309478E-3</v>
      </c>
      <c r="AO1116" s="3"/>
      <c r="AP1116">
        <v>0</v>
      </c>
      <c r="AQ1116" t="s">
        <v>700</v>
      </c>
      <c r="AR1116" t="s">
        <v>42355</v>
      </c>
      <c r="AS1116" t="s">
        <v>698</v>
      </c>
      <c r="AT1116" s="2">
        <v>1.53</v>
      </c>
      <c r="AU1116" s="1">
        <f t="shared" si="139"/>
        <v>0.96341709956165844</v>
      </c>
      <c r="AV1116" s="1">
        <f t="shared" si="140"/>
        <v>0.76749009933349743</v>
      </c>
      <c r="AW1116" s="1">
        <f t="shared" si="141"/>
        <v>0.57156309910533643</v>
      </c>
    </row>
    <row r="1117" spans="1:49" x14ac:dyDescent="0.2">
      <c r="A1117">
        <v>1115</v>
      </c>
      <c r="B1117" t="s">
        <v>42354</v>
      </c>
      <c r="C1117" t="s">
        <v>42353</v>
      </c>
      <c r="F1117" t="s">
        <v>42352</v>
      </c>
      <c r="G1117" t="s">
        <v>17</v>
      </c>
      <c r="H1117" t="s">
        <v>16</v>
      </c>
      <c r="I1117" t="s">
        <v>42351</v>
      </c>
      <c r="J1117" t="s">
        <v>42350</v>
      </c>
      <c r="K1117" t="s">
        <v>42349</v>
      </c>
      <c r="L1117" t="s">
        <v>42348</v>
      </c>
      <c r="M1117" t="s">
        <v>42347</v>
      </c>
      <c r="N1117">
        <v>6</v>
      </c>
      <c r="O1117" t="s">
        <v>42346</v>
      </c>
      <c r="P1117" t="s">
        <v>42345</v>
      </c>
      <c r="Q1117" t="s">
        <v>42344</v>
      </c>
      <c r="R1117" s="7">
        <v>42461</v>
      </c>
      <c r="S1117" s="8">
        <f t="shared" si="136"/>
        <v>2016</v>
      </c>
      <c r="T1117" s="8">
        <v>2016</v>
      </c>
      <c r="U1117" s="8">
        <f t="shared" si="137"/>
        <v>6</v>
      </c>
      <c r="V1117" s="7">
        <v>42461</v>
      </c>
      <c r="W1117" t="s">
        <v>42343</v>
      </c>
      <c r="X1117" s="2">
        <v>0.56399999999999995</v>
      </c>
      <c r="Y1117" s="6">
        <f t="shared" si="142"/>
        <v>1.5055657884199566E-2</v>
      </c>
      <c r="AB1117">
        <v>21100206268</v>
      </c>
      <c r="AC1117">
        <v>19477988</v>
      </c>
      <c r="AD1117" t="s">
        <v>6</v>
      </c>
      <c r="AE1117">
        <v>6</v>
      </c>
      <c r="AF1117">
        <v>2</v>
      </c>
      <c r="AG1117">
        <v>24501</v>
      </c>
      <c r="AI1117" t="s">
        <v>42342</v>
      </c>
      <c r="AJ1117" t="s">
        <v>42341</v>
      </c>
      <c r="AK1117" t="s">
        <v>42340</v>
      </c>
      <c r="AL1117">
        <v>9</v>
      </c>
      <c r="AM1117" s="5">
        <f t="shared" si="138"/>
        <v>1.5</v>
      </c>
      <c r="AN1117" s="4">
        <f t="shared" si="143"/>
        <v>2.2718667171525938E-3</v>
      </c>
      <c r="AO1117" s="3"/>
      <c r="AP1117">
        <v>1</v>
      </c>
      <c r="AQ1117" t="s">
        <v>30474</v>
      </c>
      <c r="AR1117" t="s">
        <v>1</v>
      </c>
      <c r="AS1117" t="s">
        <v>30473</v>
      </c>
      <c r="AT1117" s="2">
        <v>1.8360000000000001</v>
      </c>
      <c r="AU1117" s="1">
        <f t="shared" si="139"/>
        <v>1.1220520534085474</v>
      </c>
      <c r="AV1117" s="1">
        <f t="shared" si="140"/>
        <v>0.866376230067608</v>
      </c>
      <c r="AW1117" s="1">
        <f t="shared" si="141"/>
        <v>0.61070040672666848</v>
      </c>
    </row>
    <row r="1118" spans="1:49" x14ac:dyDescent="0.2">
      <c r="A1118">
        <v>1116</v>
      </c>
      <c r="B1118" t="s">
        <v>42339</v>
      </c>
      <c r="C1118" t="s">
        <v>42338</v>
      </c>
      <c r="F1118" t="s">
        <v>42337</v>
      </c>
      <c r="G1118" t="s">
        <v>17</v>
      </c>
      <c r="H1118" t="s">
        <v>16</v>
      </c>
      <c r="I1118" t="s">
        <v>42336</v>
      </c>
      <c r="J1118">
        <v>60016908</v>
      </c>
      <c r="K1118" t="s">
        <v>42335</v>
      </c>
      <c r="L1118" t="s">
        <v>25225</v>
      </c>
      <c r="M1118" t="s">
        <v>1003</v>
      </c>
      <c r="N1118">
        <v>3</v>
      </c>
      <c r="O1118" t="s">
        <v>42334</v>
      </c>
      <c r="P1118" t="s">
        <v>42333</v>
      </c>
      <c r="Q1118" t="s">
        <v>42332</v>
      </c>
      <c r="R1118" s="7">
        <v>42461</v>
      </c>
      <c r="S1118" s="8">
        <f t="shared" si="136"/>
        <v>2016</v>
      </c>
      <c r="T1118" s="8">
        <v>2016</v>
      </c>
      <c r="U1118" s="8">
        <f t="shared" si="137"/>
        <v>6</v>
      </c>
      <c r="V1118" s="7">
        <v>42461</v>
      </c>
      <c r="W1118" t="s">
        <v>3314</v>
      </c>
      <c r="X1118" s="2">
        <v>0.47099999999999997</v>
      </c>
      <c r="Y1118" s="6">
        <f t="shared" si="142"/>
        <v>1.2573075999039E-2</v>
      </c>
      <c r="AB1118">
        <v>9500154105</v>
      </c>
      <c r="AC1118">
        <v>19313195</v>
      </c>
      <c r="AD1118" t="s">
        <v>6</v>
      </c>
      <c r="AE1118">
        <v>10</v>
      </c>
      <c r="AF1118">
        <v>2</v>
      </c>
      <c r="AG1118">
        <v>26029</v>
      </c>
      <c r="AI1118" t="s">
        <v>42331</v>
      </c>
      <c r="AJ1118" t="s">
        <v>42330</v>
      </c>
      <c r="AK1118" t="s">
        <v>42329</v>
      </c>
      <c r="AL1118">
        <v>4</v>
      </c>
      <c r="AM1118" s="5">
        <f t="shared" si="138"/>
        <v>0.66666666666666663</v>
      </c>
      <c r="AN1118" s="4">
        <f t="shared" si="143"/>
        <v>1.0097185409567082E-3</v>
      </c>
      <c r="AO1118" s="3"/>
      <c r="AP1118">
        <v>0</v>
      </c>
      <c r="AR1118" t="s">
        <v>1</v>
      </c>
      <c r="AT1118" s="2">
        <v>1.53</v>
      </c>
      <c r="AU1118" s="1">
        <f t="shared" si="139"/>
        <v>0.91040687616143134</v>
      </c>
      <c r="AV1118" s="1">
        <f t="shared" si="140"/>
        <v>0.67913972699978542</v>
      </c>
      <c r="AW1118" s="1">
        <f t="shared" si="141"/>
        <v>0.44787257783813961</v>
      </c>
    </row>
    <row r="1119" spans="1:49" x14ac:dyDescent="0.2">
      <c r="A1119">
        <v>1117</v>
      </c>
      <c r="B1119" t="s">
        <v>42328</v>
      </c>
      <c r="C1119" t="s">
        <v>42327</v>
      </c>
      <c r="F1119" t="s">
        <v>42326</v>
      </c>
      <c r="G1119" t="s">
        <v>17</v>
      </c>
      <c r="H1119" t="s">
        <v>16</v>
      </c>
      <c r="I1119" t="s">
        <v>35116</v>
      </c>
      <c r="J1119">
        <v>60024350</v>
      </c>
      <c r="K1119" t="s">
        <v>2245</v>
      </c>
      <c r="L1119" t="s">
        <v>2244</v>
      </c>
      <c r="M1119" t="s">
        <v>340</v>
      </c>
      <c r="N1119">
        <v>4</v>
      </c>
      <c r="O1119" t="s">
        <v>42325</v>
      </c>
      <c r="P1119" t="s">
        <v>42324</v>
      </c>
      <c r="Q1119" t="s">
        <v>7523</v>
      </c>
      <c r="R1119" s="7">
        <v>42461</v>
      </c>
      <c r="S1119" s="8">
        <f t="shared" si="136"/>
        <v>2016</v>
      </c>
      <c r="T1119" s="8">
        <v>2016</v>
      </c>
      <c r="U1119" s="8">
        <f t="shared" si="137"/>
        <v>6</v>
      </c>
      <c r="V1119" s="7">
        <v>42461</v>
      </c>
      <c r="W1119" t="s">
        <v>30439</v>
      </c>
      <c r="X1119" s="2">
        <v>1.137</v>
      </c>
      <c r="Y1119" s="6">
        <f t="shared" si="142"/>
        <v>3.0351565628253384E-2</v>
      </c>
      <c r="AA1119">
        <v>189251</v>
      </c>
      <c r="AB1119">
        <v>17336</v>
      </c>
      <c r="AD1119" t="s">
        <v>6</v>
      </c>
      <c r="AE1119">
        <v>52</v>
      </c>
      <c r="AF1119">
        <v>2</v>
      </c>
      <c r="AG1119">
        <v>7472974</v>
      </c>
      <c r="AH1119" t="s">
        <v>42323</v>
      </c>
      <c r="AI1119" t="s">
        <v>42322</v>
      </c>
      <c r="AK1119" t="s">
        <v>42321</v>
      </c>
      <c r="AL1119">
        <v>12</v>
      </c>
      <c r="AM1119" s="5">
        <f t="shared" si="138"/>
        <v>2</v>
      </c>
      <c r="AN1119" s="4">
        <f t="shared" si="143"/>
        <v>3.0291556228701248E-3</v>
      </c>
      <c r="AO1119" s="3"/>
      <c r="AP1119">
        <v>0</v>
      </c>
      <c r="AQ1119" t="s">
        <v>222</v>
      </c>
      <c r="AR1119">
        <v>61401481</v>
      </c>
      <c r="AS1119" t="s">
        <v>221</v>
      </c>
      <c r="AT1119" s="2" t="s">
        <v>0</v>
      </c>
      <c r="AU1119" s="1">
        <f t="shared" si="139"/>
        <v>2.2154842626638405</v>
      </c>
      <c r="AV1119" s="1">
        <f t="shared" si="140"/>
        <v>1.6690360625561753</v>
      </c>
      <c r="AW1119" s="1">
        <f t="shared" si="141"/>
        <v>1.1225878624485102</v>
      </c>
    </row>
    <row r="1120" spans="1:49" x14ac:dyDescent="0.2">
      <c r="A1120">
        <v>1118</v>
      </c>
      <c r="B1120" t="s">
        <v>42320</v>
      </c>
      <c r="C1120" t="s">
        <v>42319</v>
      </c>
      <c r="F1120" t="s">
        <v>42318</v>
      </c>
      <c r="G1120" t="s">
        <v>17</v>
      </c>
      <c r="H1120" t="s">
        <v>16</v>
      </c>
      <c r="I1120" t="s">
        <v>42317</v>
      </c>
      <c r="J1120">
        <v>60092864</v>
      </c>
      <c r="K1120" t="s">
        <v>10136</v>
      </c>
      <c r="L1120" t="s">
        <v>10135</v>
      </c>
      <c r="M1120" t="s">
        <v>709</v>
      </c>
      <c r="N1120">
        <v>4</v>
      </c>
      <c r="O1120" t="s">
        <v>42316</v>
      </c>
      <c r="P1120" t="s">
        <v>42315</v>
      </c>
      <c r="Q1120" t="s">
        <v>42314</v>
      </c>
      <c r="R1120" s="7">
        <v>42461</v>
      </c>
      <c r="S1120" s="8">
        <f t="shared" si="136"/>
        <v>2016</v>
      </c>
      <c r="T1120" s="8">
        <v>2016</v>
      </c>
      <c r="U1120" s="8">
        <f t="shared" si="137"/>
        <v>6</v>
      </c>
      <c r="V1120" s="7">
        <v>42461</v>
      </c>
      <c r="W1120" t="s">
        <v>30439</v>
      </c>
      <c r="X1120" s="2">
        <v>1.137</v>
      </c>
      <c r="Y1120" s="6">
        <f t="shared" si="142"/>
        <v>3.0351565628253384E-2</v>
      </c>
      <c r="AA1120">
        <v>189251</v>
      </c>
      <c r="AB1120">
        <v>17336</v>
      </c>
      <c r="AD1120" t="s">
        <v>6</v>
      </c>
      <c r="AE1120">
        <v>52</v>
      </c>
      <c r="AF1120">
        <v>2</v>
      </c>
      <c r="AG1120">
        <v>7472981</v>
      </c>
      <c r="AH1120" t="s">
        <v>42313</v>
      </c>
      <c r="AI1120" t="s">
        <v>42312</v>
      </c>
      <c r="AK1120" t="s">
        <v>42311</v>
      </c>
      <c r="AL1120">
        <v>14</v>
      </c>
      <c r="AM1120" s="5">
        <f t="shared" si="138"/>
        <v>2.3333333333333335</v>
      </c>
      <c r="AN1120" s="4">
        <f t="shared" si="143"/>
        <v>3.5340148933484792E-3</v>
      </c>
      <c r="AO1120" s="3"/>
      <c r="AP1120">
        <v>0</v>
      </c>
      <c r="AQ1120" t="s">
        <v>2859</v>
      </c>
      <c r="AR1120" t="s">
        <v>42310</v>
      </c>
      <c r="AS1120" t="s">
        <v>2857</v>
      </c>
      <c r="AT1120" s="2" t="s">
        <v>0</v>
      </c>
      <c r="AU1120" s="1">
        <f t="shared" si="139"/>
        <v>2.2306300407781912</v>
      </c>
      <c r="AV1120" s="1">
        <f t="shared" si="140"/>
        <v>1.6942790260800933</v>
      </c>
      <c r="AW1120" s="1">
        <f t="shared" si="141"/>
        <v>1.157928011381995</v>
      </c>
    </row>
    <row r="1121" spans="1:49" x14ac:dyDescent="0.2">
      <c r="A1121">
        <v>1119</v>
      </c>
      <c r="B1121" t="s">
        <v>42309</v>
      </c>
      <c r="F1121" t="s">
        <v>42308</v>
      </c>
      <c r="G1121" t="s">
        <v>17</v>
      </c>
      <c r="H1121" t="s">
        <v>16</v>
      </c>
      <c r="I1121" t="s">
        <v>42307</v>
      </c>
      <c r="J1121" t="s">
        <v>42302</v>
      </c>
      <c r="K1121" t="s">
        <v>42306</v>
      </c>
      <c r="L1121" t="s">
        <v>42305</v>
      </c>
      <c r="M1121" t="s">
        <v>1453</v>
      </c>
      <c r="N1121">
        <v>2</v>
      </c>
      <c r="O1121" t="s">
        <v>42304</v>
      </c>
      <c r="P1121" t="s">
        <v>42303</v>
      </c>
      <c r="Q1121" t="s">
        <v>42302</v>
      </c>
      <c r="R1121" s="7">
        <v>42461</v>
      </c>
      <c r="S1121" s="8">
        <f t="shared" si="136"/>
        <v>2016</v>
      </c>
      <c r="T1121" s="8">
        <v>2016</v>
      </c>
      <c r="U1121" s="8">
        <f t="shared" si="137"/>
        <v>6</v>
      </c>
      <c r="V1121" s="7">
        <v>42461</v>
      </c>
      <c r="W1121" t="s">
        <v>4384</v>
      </c>
      <c r="X1121" s="2">
        <v>0.23799999999999999</v>
      </c>
      <c r="Y1121" s="6">
        <f t="shared" si="142"/>
        <v>6.353274071701236E-3</v>
      </c>
      <c r="AB1121">
        <v>21100200825</v>
      </c>
      <c r="AC1121">
        <v>18196608</v>
      </c>
      <c r="AD1121" t="s">
        <v>6</v>
      </c>
      <c r="AE1121">
        <v>11</v>
      </c>
      <c r="AF1121">
        <v>7</v>
      </c>
      <c r="AH1121" t="s">
        <v>42301</v>
      </c>
      <c r="AI1121" t="s">
        <v>42300</v>
      </c>
      <c r="AJ1121" t="s">
        <v>42299</v>
      </c>
      <c r="AK1121" t="s">
        <v>42298</v>
      </c>
      <c r="AL1121">
        <v>0</v>
      </c>
      <c r="AM1121" s="5">
        <f t="shared" si="138"/>
        <v>0</v>
      </c>
      <c r="AN1121" s="4">
        <f t="shared" si="143"/>
        <v>0</v>
      </c>
      <c r="AO1121" s="3"/>
      <c r="AP1121">
        <v>0</v>
      </c>
      <c r="AR1121" t="s">
        <v>1</v>
      </c>
      <c r="AT1121" s="2" t="s">
        <v>0</v>
      </c>
      <c r="AU1121" s="1">
        <f t="shared" si="139"/>
        <v>0.44472918501908648</v>
      </c>
      <c r="AV1121" s="1">
        <f t="shared" si="140"/>
        <v>0.3176637035850618</v>
      </c>
      <c r="AW1121" s="1">
        <f t="shared" si="141"/>
        <v>0.19059822215103706</v>
      </c>
    </row>
    <row r="1122" spans="1:49" x14ac:dyDescent="0.2">
      <c r="A1122">
        <v>1120</v>
      </c>
      <c r="B1122" t="s">
        <v>42297</v>
      </c>
      <c r="F1122" t="s">
        <v>42296</v>
      </c>
      <c r="G1122" t="s">
        <v>17</v>
      </c>
      <c r="H1122" t="s">
        <v>16</v>
      </c>
      <c r="I1122" t="s">
        <v>42295</v>
      </c>
      <c r="J1122" t="s">
        <v>15250</v>
      </c>
      <c r="K1122" t="s">
        <v>15249</v>
      </c>
      <c r="L1122" t="s">
        <v>15248</v>
      </c>
      <c r="M1122" t="s">
        <v>1018</v>
      </c>
      <c r="N1122">
        <v>7</v>
      </c>
      <c r="O1122" t="s">
        <v>42294</v>
      </c>
      <c r="P1122" t="s">
        <v>42293</v>
      </c>
      <c r="Q1122" t="s">
        <v>42292</v>
      </c>
      <c r="R1122" s="7">
        <v>42461</v>
      </c>
      <c r="S1122" s="8">
        <f t="shared" si="136"/>
        <v>2016</v>
      </c>
      <c r="T1122" s="8">
        <v>2016</v>
      </c>
      <c r="U1122" s="8">
        <f t="shared" si="137"/>
        <v>6</v>
      </c>
      <c r="V1122" s="7">
        <v>42461</v>
      </c>
      <c r="W1122" t="s">
        <v>4384</v>
      </c>
      <c r="X1122" s="2">
        <v>0.23799999999999999</v>
      </c>
      <c r="Y1122" s="6">
        <f t="shared" si="142"/>
        <v>6.353274071701236E-3</v>
      </c>
      <c r="AB1122">
        <v>21100200825</v>
      </c>
      <c r="AC1122">
        <v>18196608</v>
      </c>
      <c r="AD1122" t="s">
        <v>6</v>
      </c>
      <c r="AE1122">
        <v>11</v>
      </c>
      <c r="AF1122">
        <v>7</v>
      </c>
      <c r="AH1122" t="s">
        <v>42291</v>
      </c>
      <c r="AI1122" t="s">
        <v>42290</v>
      </c>
      <c r="AJ1122" t="s">
        <v>42289</v>
      </c>
      <c r="AK1122" t="s">
        <v>42288</v>
      </c>
      <c r="AL1122">
        <v>11</v>
      </c>
      <c r="AM1122" s="5">
        <f t="shared" si="138"/>
        <v>1.8333333333333333</v>
      </c>
      <c r="AN1122" s="4">
        <f t="shared" si="143"/>
        <v>2.7767259876309478E-3</v>
      </c>
      <c r="AO1122" s="3"/>
      <c r="AP1122">
        <v>0</v>
      </c>
      <c r="AR1122" t="s">
        <v>1</v>
      </c>
      <c r="AT1122" s="2" t="s">
        <v>0</v>
      </c>
      <c r="AU1122" s="1">
        <f t="shared" si="139"/>
        <v>0.52803096464801491</v>
      </c>
      <c r="AV1122" s="1">
        <f t="shared" si="140"/>
        <v>0.4565000029666092</v>
      </c>
      <c r="AW1122" s="1">
        <f t="shared" si="141"/>
        <v>0.38496904128520343</v>
      </c>
    </row>
    <row r="1123" spans="1:49" x14ac:dyDescent="0.2">
      <c r="A1123">
        <v>1121</v>
      </c>
      <c r="B1123" t="s">
        <v>42287</v>
      </c>
      <c r="F1123" t="s">
        <v>42286</v>
      </c>
      <c r="G1123" t="s">
        <v>17</v>
      </c>
      <c r="H1123" t="s">
        <v>16</v>
      </c>
      <c r="I1123" t="s">
        <v>17409</v>
      </c>
      <c r="J1123">
        <v>60069392</v>
      </c>
      <c r="K1123" t="s">
        <v>11075</v>
      </c>
      <c r="L1123" t="s">
        <v>11074</v>
      </c>
      <c r="M1123" t="s">
        <v>2586</v>
      </c>
      <c r="N1123">
        <v>3</v>
      </c>
      <c r="O1123" t="s">
        <v>42285</v>
      </c>
      <c r="P1123" t="s">
        <v>42284</v>
      </c>
      <c r="Q1123" t="s">
        <v>17406</v>
      </c>
      <c r="R1123" s="7">
        <v>42461</v>
      </c>
      <c r="S1123" s="8">
        <f t="shared" si="136"/>
        <v>2016</v>
      </c>
      <c r="T1123" s="8">
        <v>2016</v>
      </c>
      <c r="U1123" s="8">
        <f t="shared" si="137"/>
        <v>6</v>
      </c>
      <c r="V1123" s="7">
        <v>42461</v>
      </c>
      <c r="W1123" t="s">
        <v>4384</v>
      </c>
      <c r="X1123" s="2">
        <v>0.23799999999999999</v>
      </c>
      <c r="Y1123" s="6">
        <f t="shared" si="142"/>
        <v>6.353274071701236E-3</v>
      </c>
      <c r="AB1123">
        <v>21100200825</v>
      </c>
      <c r="AC1123">
        <v>18196608</v>
      </c>
      <c r="AD1123" t="s">
        <v>6</v>
      </c>
      <c r="AE1123">
        <v>11</v>
      </c>
      <c r="AF1123">
        <v>7</v>
      </c>
      <c r="AH1123" t="s">
        <v>42283</v>
      </c>
      <c r="AI1123" t="s">
        <v>42282</v>
      </c>
      <c r="AJ1123" t="s">
        <v>42281</v>
      </c>
      <c r="AK1123" t="s">
        <v>42280</v>
      </c>
      <c r="AL1123">
        <v>1</v>
      </c>
      <c r="AM1123" s="5">
        <f t="shared" si="138"/>
        <v>0.16666666666666666</v>
      </c>
      <c r="AN1123" s="4">
        <f t="shared" si="143"/>
        <v>2.5242963523917705E-4</v>
      </c>
      <c r="AO1123" s="3"/>
      <c r="AP1123">
        <v>0</v>
      </c>
      <c r="AR1123" t="s">
        <v>1</v>
      </c>
      <c r="AT1123" s="2" t="s">
        <v>0</v>
      </c>
      <c r="AU1123" s="1">
        <f t="shared" si="139"/>
        <v>0.45230207407626177</v>
      </c>
      <c r="AV1123" s="1">
        <f t="shared" si="140"/>
        <v>0.33028518534702067</v>
      </c>
      <c r="AW1123" s="1">
        <f t="shared" si="141"/>
        <v>0.20826829661777946</v>
      </c>
    </row>
    <row r="1124" spans="1:49" x14ac:dyDescent="0.2">
      <c r="A1124">
        <v>1122</v>
      </c>
      <c r="B1124" t="s">
        <v>42279</v>
      </c>
      <c r="C1124" t="s">
        <v>42278</v>
      </c>
      <c r="F1124" t="s">
        <v>42277</v>
      </c>
      <c r="G1124" t="s">
        <v>17</v>
      </c>
      <c r="H1124" t="s">
        <v>16</v>
      </c>
      <c r="I1124" t="s">
        <v>42276</v>
      </c>
      <c r="J1124">
        <v>60069743</v>
      </c>
      <c r="K1124" t="s">
        <v>42275</v>
      </c>
      <c r="L1124" t="s">
        <v>42274</v>
      </c>
      <c r="M1124" t="s">
        <v>340</v>
      </c>
      <c r="N1124">
        <v>1</v>
      </c>
      <c r="O1124" t="s">
        <v>42273</v>
      </c>
      <c r="P1124">
        <v>57189518714</v>
      </c>
      <c r="Q1124">
        <v>60069743</v>
      </c>
      <c r="R1124" s="7">
        <v>42461</v>
      </c>
      <c r="S1124" s="8">
        <f t="shared" si="136"/>
        <v>2016</v>
      </c>
      <c r="T1124" s="8">
        <v>2016</v>
      </c>
      <c r="U1124" s="8">
        <f t="shared" si="137"/>
        <v>6</v>
      </c>
      <c r="V1124" s="7">
        <v>42461</v>
      </c>
      <c r="W1124" t="s">
        <v>20900</v>
      </c>
      <c r="X1124" s="2" t="s">
        <v>0</v>
      </c>
      <c r="Y1124" s="6" t="e">
        <f t="shared" si="142"/>
        <v>#VALUE!</v>
      </c>
      <c r="AB1124">
        <v>19700186827</v>
      </c>
      <c r="AC1124">
        <v>18741290</v>
      </c>
      <c r="AD1124" t="s">
        <v>6</v>
      </c>
      <c r="AE1124">
        <v>10</v>
      </c>
      <c r="AH1124" t="s">
        <v>16202</v>
      </c>
      <c r="AI1124" t="s">
        <v>42272</v>
      </c>
      <c r="AJ1124" t="s">
        <v>42271</v>
      </c>
      <c r="AK1124" t="s">
        <v>42270</v>
      </c>
      <c r="AL1124">
        <v>0</v>
      </c>
      <c r="AM1124" s="5">
        <f t="shared" si="138"/>
        <v>0</v>
      </c>
      <c r="AN1124" s="4">
        <f t="shared" si="143"/>
        <v>0</v>
      </c>
      <c r="AO1124" s="3"/>
      <c r="AP1124">
        <v>1</v>
      </c>
      <c r="AR1124" t="s">
        <v>1</v>
      </c>
      <c r="AT1124" s="2" t="s">
        <v>0</v>
      </c>
      <c r="AU1124" s="1" t="e">
        <f t="shared" si="139"/>
        <v>#VALUE!</v>
      </c>
      <c r="AV1124" s="1" t="e">
        <f t="shared" si="140"/>
        <v>#VALUE!</v>
      </c>
      <c r="AW1124" s="1" t="e">
        <f t="shared" si="141"/>
        <v>#VALUE!</v>
      </c>
    </row>
    <row r="1125" spans="1:49" x14ac:dyDescent="0.2">
      <c r="A1125">
        <v>1123</v>
      </c>
      <c r="B1125" t="s">
        <v>42269</v>
      </c>
      <c r="C1125" t="s">
        <v>42268</v>
      </c>
      <c r="F1125" t="s">
        <v>42267</v>
      </c>
      <c r="G1125" t="s">
        <v>17</v>
      </c>
      <c r="H1125" t="s">
        <v>16</v>
      </c>
      <c r="I1125" t="s">
        <v>42266</v>
      </c>
      <c r="J1125">
        <v>60004750</v>
      </c>
      <c r="K1125" t="s">
        <v>3251</v>
      </c>
      <c r="L1125" t="s">
        <v>3250</v>
      </c>
      <c r="M1125" t="s">
        <v>135</v>
      </c>
      <c r="N1125">
        <v>2</v>
      </c>
      <c r="O1125" t="s">
        <v>42265</v>
      </c>
      <c r="P1125" t="s">
        <v>42264</v>
      </c>
      <c r="Q1125" t="s">
        <v>3247</v>
      </c>
      <c r="R1125" s="7">
        <v>42461</v>
      </c>
      <c r="S1125" s="8">
        <f t="shared" si="136"/>
        <v>2016</v>
      </c>
      <c r="T1125" s="8">
        <v>2016</v>
      </c>
      <c r="U1125" s="8">
        <f t="shared" si="137"/>
        <v>6</v>
      </c>
      <c r="V1125" s="7">
        <v>42461</v>
      </c>
      <c r="W1125" t="s">
        <v>6718</v>
      </c>
      <c r="X1125" s="2">
        <v>6.6050000000000004</v>
      </c>
      <c r="Y1125" s="6">
        <f t="shared" si="142"/>
        <v>0.17631670270414565</v>
      </c>
      <c r="AB1125">
        <v>17900156715</v>
      </c>
      <c r="AC1125" t="s">
        <v>6717</v>
      </c>
      <c r="AD1125" t="s">
        <v>6</v>
      </c>
      <c r="AE1125">
        <v>18</v>
      </c>
      <c r="AF1125">
        <v>2</v>
      </c>
      <c r="AG1125">
        <v>7342886</v>
      </c>
      <c r="AH1125" t="s">
        <v>42263</v>
      </c>
      <c r="AI1125" t="s">
        <v>42262</v>
      </c>
      <c r="AJ1125" t="s">
        <v>42261</v>
      </c>
      <c r="AK1125" t="s">
        <v>42260</v>
      </c>
      <c r="AL1125">
        <v>316</v>
      </c>
      <c r="AM1125" s="5">
        <f t="shared" si="138"/>
        <v>52.666666666666664</v>
      </c>
      <c r="AN1125" s="4">
        <f t="shared" si="143"/>
        <v>7.9767764735579949E-2</v>
      </c>
      <c r="AO1125" s="3"/>
      <c r="AP1125">
        <v>0</v>
      </c>
      <c r="AR1125" t="s">
        <v>1</v>
      </c>
      <c r="AT1125" s="2">
        <v>25.248999999999999</v>
      </c>
      <c r="AU1125" s="1">
        <f t="shared" si="139"/>
        <v>14.735202131357594</v>
      </c>
      <c r="AV1125" s="1">
        <f t="shared" si="140"/>
        <v>12.804223371986279</v>
      </c>
      <c r="AW1125" s="1">
        <f t="shared" si="141"/>
        <v>10.873244612614966</v>
      </c>
    </row>
    <row r="1126" spans="1:49" x14ac:dyDescent="0.2">
      <c r="A1126">
        <v>1124</v>
      </c>
      <c r="B1126" t="s">
        <v>42259</v>
      </c>
      <c r="C1126" t="s">
        <v>42258</v>
      </c>
      <c r="F1126" t="s">
        <v>42257</v>
      </c>
      <c r="G1126" t="s">
        <v>17</v>
      </c>
      <c r="H1126" t="s">
        <v>16</v>
      </c>
      <c r="I1126" t="s">
        <v>42256</v>
      </c>
      <c r="J1126" t="s">
        <v>42255</v>
      </c>
      <c r="K1126" t="s">
        <v>42254</v>
      </c>
      <c r="L1126" t="s">
        <v>42253</v>
      </c>
      <c r="M1126" t="s">
        <v>42252</v>
      </c>
      <c r="N1126">
        <v>4</v>
      </c>
      <c r="O1126" t="s">
        <v>42251</v>
      </c>
      <c r="P1126" t="s">
        <v>42250</v>
      </c>
      <c r="Q1126" t="s">
        <v>42249</v>
      </c>
      <c r="R1126" s="7">
        <v>42461</v>
      </c>
      <c r="S1126" s="8">
        <f t="shared" si="136"/>
        <v>2016</v>
      </c>
      <c r="T1126" s="8">
        <v>2016</v>
      </c>
      <c r="U1126" s="8">
        <f t="shared" si="137"/>
        <v>6</v>
      </c>
      <c r="V1126" s="7">
        <v>42461</v>
      </c>
      <c r="W1126" t="s">
        <v>3938</v>
      </c>
      <c r="X1126" s="2">
        <v>0.36699999999999999</v>
      </c>
      <c r="Y1126" s="6">
        <f t="shared" si="142"/>
        <v>9.7968553962787964E-3</v>
      </c>
      <c r="AA1126">
        <v>10283358</v>
      </c>
      <c r="AB1126">
        <v>27502</v>
      </c>
      <c r="AD1126" t="s">
        <v>6</v>
      </c>
      <c r="AE1126">
        <v>61</v>
      </c>
      <c r="AF1126">
        <v>4</v>
      </c>
      <c r="AH1126" t="s">
        <v>42248</v>
      </c>
      <c r="AI1126" t="s">
        <v>42247</v>
      </c>
      <c r="AK1126" t="s">
        <v>42246</v>
      </c>
      <c r="AL1126">
        <v>4</v>
      </c>
      <c r="AM1126" s="5">
        <f t="shared" si="138"/>
        <v>0.66666666666666663</v>
      </c>
      <c r="AN1126" s="4">
        <f t="shared" si="143"/>
        <v>1.0097185409567082E-3</v>
      </c>
      <c r="AO1126" s="3"/>
      <c r="AP1126">
        <v>0</v>
      </c>
      <c r="AR1126" t="s">
        <v>1</v>
      </c>
      <c r="AT1126" s="2">
        <v>0.67900000000000005</v>
      </c>
      <c r="AU1126" s="1">
        <f t="shared" si="139"/>
        <v>0.71607143396821693</v>
      </c>
      <c r="AV1126" s="1">
        <f t="shared" si="140"/>
        <v>0.5403286968617752</v>
      </c>
      <c r="AW1126" s="1">
        <f t="shared" si="141"/>
        <v>0.36458595975533348</v>
      </c>
    </row>
    <row r="1127" spans="1:49" x14ac:dyDescent="0.2">
      <c r="A1127">
        <v>1125</v>
      </c>
      <c r="B1127" t="s">
        <v>42245</v>
      </c>
      <c r="C1127" t="s">
        <v>42244</v>
      </c>
      <c r="F1127" t="s">
        <v>42243</v>
      </c>
      <c r="G1127" t="s">
        <v>17</v>
      </c>
      <c r="H1127" t="s">
        <v>16</v>
      </c>
      <c r="I1127" t="s">
        <v>42242</v>
      </c>
      <c r="J1127" t="s">
        <v>42241</v>
      </c>
      <c r="K1127" t="s">
        <v>42240</v>
      </c>
      <c r="L1127" t="s">
        <v>42239</v>
      </c>
      <c r="M1127" t="s">
        <v>42238</v>
      </c>
      <c r="N1127">
        <v>6</v>
      </c>
      <c r="O1127" t="s">
        <v>42237</v>
      </c>
      <c r="P1127" t="s">
        <v>42236</v>
      </c>
      <c r="Q1127" t="s">
        <v>42235</v>
      </c>
      <c r="R1127" s="7">
        <v>42461</v>
      </c>
      <c r="S1127" s="8">
        <f t="shared" si="136"/>
        <v>2016</v>
      </c>
      <c r="T1127" s="8">
        <v>2016</v>
      </c>
      <c r="U1127" s="8">
        <f t="shared" si="137"/>
        <v>6</v>
      </c>
      <c r="V1127" s="7">
        <v>42461</v>
      </c>
      <c r="W1127" t="s">
        <v>41</v>
      </c>
      <c r="X1127" s="2">
        <v>1.246</v>
      </c>
      <c r="Y1127" s="6">
        <f t="shared" si="142"/>
        <v>3.3261258375377058E-2</v>
      </c>
      <c r="AA1127">
        <v>19391404</v>
      </c>
      <c r="AB1127">
        <v>17700155033</v>
      </c>
      <c r="AC1127">
        <v>21511535</v>
      </c>
      <c r="AD1127" t="s">
        <v>6</v>
      </c>
      <c r="AE1127">
        <v>9</v>
      </c>
      <c r="AF1127">
        <v>4</v>
      </c>
      <c r="AG1127">
        <v>7377050</v>
      </c>
      <c r="AH1127" t="s">
        <v>42234</v>
      </c>
      <c r="AI1127" t="s">
        <v>42233</v>
      </c>
      <c r="AJ1127" t="s">
        <v>42232</v>
      </c>
      <c r="AK1127" t="s">
        <v>42231</v>
      </c>
      <c r="AL1127">
        <v>11</v>
      </c>
      <c r="AM1127" s="5">
        <f t="shared" si="138"/>
        <v>1.8333333333333333</v>
      </c>
      <c r="AN1127" s="4">
        <f t="shared" si="143"/>
        <v>2.7767259876309478E-3</v>
      </c>
      <c r="AO1127" s="3"/>
      <c r="AP1127">
        <v>0</v>
      </c>
      <c r="AR1127" t="s">
        <v>1</v>
      </c>
      <c r="AT1127" s="2" t="s">
        <v>0</v>
      </c>
      <c r="AU1127" s="1">
        <f t="shared" si="139"/>
        <v>2.4115898659053223</v>
      </c>
      <c r="AV1127" s="1">
        <f t="shared" si="140"/>
        <v>1.8018992181504003</v>
      </c>
      <c r="AW1127" s="1">
        <f t="shared" si="141"/>
        <v>1.1922085703954781</v>
      </c>
    </row>
    <row r="1128" spans="1:49" x14ac:dyDescent="0.2">
      <c r="A1128">
        <v>1126</v>
      </c>
      <c r="B1128" t="s">
        <v>42230</v>
      </c>
      <c r="C1128" t="s">
        <v>42229</v>
      </c>
      <c r="F1128" t="s">
        <v>42228</v>
      </c>
      <c r="G1128" t="s">
        <v>17</v>
      </c>
      <c r="H1128" t="s">
        <v>16</v>
      </c>
      <c r="I1128" t="s">
        <v>42227</v>
      </c>
      <c r="J1128" t="s">
        <v>42226</v>
      </c>
      <c r="K1128" t="s">
        <v>42225</v>
      </c>
      <c r="L1128" t="s">
        <v>42224</v>
      </c>
      <c r="M1128" t="s">
        <v>8819</v>
      </c>
      <c r="N1128">
        <v>5</v>
      </c>
      <c r="O1128" t="s">
        <v>42223</v>
      </c>
      <c r="P1128" t="s">
        <v>42222</v>
      </c>
      <c r="Q1128" t="s">
        <v>42221</v>
      </c>
      <c r="R1128" s="7">
        <v>42461</v>
      </c>
      <c r="S1128" s="8">
        <f t="shared" si="136"/>
        <v>2016</v>
      </c>
      <c r="T1128" s="8">
        <v>2016</v>
      </c>
      <c r="U1128" s="8">
        <f t="shared" si="137"/>
        <v>6</v>
      </c>
      <c r="V1128" s="7">
        <v>42461</v>
      </c>
      <c r="W1128" t="s">
        <v>35686</v>
      </c>
      <c r="X1128" s="2">
        <v>2.9860000000000002</v>
      </c>
      <c r="Y1128" s="6">
        <f t="shared" si="142"/>
        <v>7.9709564613865094E-2</v>
      </c>
      <c r="AA1128">
        <v>7338716</v>
      </c>
      <c r="AB1128">
        <v>18902</v>
      </c>
      <c r="AD1128" t="s">
        <v>6</v>
      </c>
      <c r="AE1128">
        <v>34</v>
      </c>
      <c r="AF1128">
        <v>4</v>
      </c>
      <c r="AG1128">
        <v>7445130</v>
      </c>
      <c r="AH1128" t="s">
        <v>42220</v>
      </c>
      <c r="AI1128" t="s">
        <v>42219</v>
      </c>
      <c r="AJ1128" t="s">
        <v>42218</v>
      </c>
      <c r="AK1128" t="s">
        <v>42217</v>
      </c>
      <c r="AL1128">
        <v>548</v>
      </c>
      <c r="AM1128" s="5">
        <f t="shared" si="138"/>
        <v>91.333333333333329</v>
      </c>
      <c r="AN1128" s="4">
        <f t="shared" si="143"/>
        <v>0.13833144011106904</v>
      </c>
      <c r="AO1128" s="3"/>
      <c r="AP1128">
        <v>0</v>
      </c>
      <c r="AR1128" t="s">
        <v>1</v>
      </c>
      <c r="AT1128" s="2" t="s">
        <v>0</v>
      </c>
      <c r="AU1128" s="1">
        <f t="shared" si="139"/>
        <v>9.7296127263026282</v>
      </c>
      <c r="AV1128" s="1">
        <f t="shared" si="140"/>
        <v>10.902050236246708</v>
      </c>
      <c r="AW1128" s="1">
        <f t="shared" si="141"/>
        <v>12.074487746190785</v>
      </c>
    </row>
    <row r="1129" spans="1:49" x14ac:dyDescent="0.2">
      <c r="A1129">
        <v>1127</v>
      </c>
      <c r="B1129" t="s">
        <v>42216</v>
      </c>
      <c r="C1129" t="s">
        <v>42215</v>
      </c>
      <c r="F1129" t="s">
        <v>42214</v>
      </c>
      <c r="G1129" t="s">
        <v>17</v>
      </c>
      <c r="H1129" t="s">
        <v>16</v>
      </c>
      <c r="I1129" t="s">
        <v>5274</v>
      </c>
      <c r="J1129">
        <v>60003977</v>
      </c>
      <c r="K1129" t="s">
        <v>1659</v>
      </c>
      <c r="L1129" t="s">
        <v>691</v>
      </c>
      <c r="M1129" t="s">
        <v>340</v>
      </c>
      <c r="N1129">
        <v>4</v>
      </c>
      <c r="O1129" t="s">
        <v>42213</v>
      </c>
      <c r="P1129" t="s">
        <v>42212</v>
      </c>
      <c r="Q1129" t="s">
        <v>37733</v>
      </c>
      <c r="R1129" s="7">
        <v>42461</v>
      </c>
      <c r="S1129" s="8">
        <f t="shared" si="136"/>
        <v>2016</v>
      </c>
      <c r="T1129" s="8">
        <v>2016</v>
      </c>
      <c r="U1129" s="8">
        <f t="shared" si="137"/>
        <v>6</v>
      </c>
      <c r="V1129" s="7">
        <v>42461</v>
      </c>
      <c r="W1129" t="s">
        <v>42211</v>
      </c>
      <c r="X1129" s="2">
        <v>0.32</v>
      </c>
      <c r="Y1129" s="6">
        <f t="shared" si="142"/>
        <v>8.5422172392621669E-3</v>
      </c>
      <c r="AA1129">
        <v>20751087</v>
      </c>
      <c r="AB1129">
        <v>19700188366</v>
      </c>
      <c r="AC1129">
        <v>20751109</v>
      </c>
      <c r="AD1129" t="s">
        <v>6</v>
      </c>
      <c r="AE1129">
        <v>7</v>
      </c>
      <c r="AF1129">
        <v>2</v>
      </c>
      <c r="AH1129" t="s">
        <v>42210</v>
      </c>
      <c r="AI1129" t="s">
        <v>42209</v>
      </c>
      <c r="AK1129" t="s">
        <v>42208</v>
      </c>
      <c r="AL1129">
        <v>8</v>
      </c>
      <c r="AM1129" s="5">
        <f t="shared" si="138"/>
        <v>1.3333333333333333</v>
      </c>
      <c r="AN1129" s="4">
        <f t="shared" si="143"/>
        <v>2.0194370819134164E-3</v>
      </c>
      <c r="AO1129" s="3"/>
      <c r="AP1129">
        <v>0</v>
      </c>
      <c r="AR1129" t="s">
        <v>1</v>
      </c>
      <c r="AT1129" s="2" t="s">
        <v>0</v>
      </c>
      <c r="AU1129" s="1">
        <f t="shared" si="139"/>
        <v>0.65853831920575412</v>
      </c>
      <c r="AV1129" s="1">
        <f t="shared" si="140"/>
        <v>0.5280827160587791</v>
      </c>
      <c r="AW1129" s="1">
        <f t="shared" si="141"/>
        <v>0.39762711291180408</v>
      </c>
    </row>
    <row r="1130" spans="1:49" x14ac:dyDescent="0.2">
      <c r="A1130">
        <v>1128</v>
      </c>
      <c r="B1130" t="s">
        <v>42207</v>
      </c>
      <c r="C1130" t="s">
        <v>42206</v>
      </c>
      <c r="F1130" t="s">
        <v>42205</v>
      </c>
      <c r="G1130" t="s">
        <v>17</v>
      </c>
      <c r="H1130" t="s">
        <v>16</v>
      </c>
      <c r="I1130" t="s">
        <v>3634</v>
      </c>
      <c r="J1130" t="s">
        <v>42204</v>
      </c>
      <c r="K1130" t="s">
        <v>42203</v>
      </c>
      <c r="L1130" t="s">
        <v>14150</v>
      </c>
      <c r="M1130" t="s">
        <v>230</v>
      </c>
      <c r="N1130">
        <v>4</v>
      </c>
      <c r="O1130" t="s">
        <v>42202</v>
      </c>
      <c r="P1130" t="s">
        <v>42201</v>
      </c>
      <c r="Q1130" t="s">
        <v>42200</v>
      </c>
      <c r="R1130" s="7">
        <v>42461</v>
      </c>
      <c r="S1130" s="8">
        <f t="shared" si="136"/>
        <v>2016</v>
      </c>
      <c r="T1130" s="8">
        <v>2016</v>
      </c>
      <c r="U1130" s="8">
        <f t="shared" si="137"/>
        <v>6</v>
      </c>
      <c r="V1130" s="7">
        <v>42461</v>
      </c>
      <c r="W1130" t="s">
        <v>35686</v>
      </c>
      <c r="X1130" s="2">
        <v>2.9860000000000002</v>
      </c>
      <c r="Y1130" s="6">
        <f t="shared" si="142"/>
        <v>7.9709564613865094E-2</v>
      </c>
      <c r="AA1130">
        <v>7338716</v>
      </c>
      <c r="AB1130">
        <v>18902</v>
      </c>
      <c r="AD1130" t="s">
        <v>6</v>
      </c>
      <c r="AE1130">
        <v>34</v>
      </c>
      <c r="AF1130">
        <v>4</v>
      </c>
      <c r="AG1130">
        <v>7437441</v>
      </c>
      <c r="AH1130" t="s">
        <v>42199</v>
      </c>
      <c r="AI1130" t="s">
        <v>42198</v>
      </c>
      <c r="AJ1130" t="s">
        <v>42197</v>
      </c>
      <c r="AK1130" t="s">
        <v>42196</v>
      </c>
      <c r="AL1130">
        <v>105</v>
      </c>
      <c r="AM1130" s="5">
        <f t="shared" si="138"/>
        <v>17.5</v>
      </c>
      <c r="AN1130" s="4">
        <f t="shared" si="143"/>
        <v>2.6505111700113593E-2</v>
      </c>
      <c r="AO1130" s="3"/>
      <c r="AP1130">
        <v>0</v>
      </c>
      <c r="AR1130" t="s">
        <v>1</v>
      </c>
      <c r="AT1130" s="2" t="s">
        <v>0</v>
      </c>
      <c r="AU1130" s="1">
        <f t="shared" si="139"/>
        <v>6.3748228739739634</v>
      </c>
      <c r="AV1130" s="1">
        <f t="shared" si="140"/>
        <v>5.3107338156989341</v>
      </c>
      <c r="AW1130" s="1">
        <f t="shared" si="141"/>
        <v>4.2466447574239039</v>
      </c>
    </row>
    <row r="1131" spans="1:49" x14ac:dyDescent="0.2">
      <c r="A1131">
        <v>1129</v>
      </c>
      <c r="B1131" t="s">
        <v>42195</v>
      </c>
      <c r="C1131" t="s">
        <v>42194</v>
      </c>
      <c r="F1131" t="s">
        <v>42193</v>
      </c>
      <c r="G1131" t="s">
        <v>17</v>
      </c>
      <c r="H1131" t="s">
        <v>16</v>
      </c>
      <c r="I1131" t="s">
        <v>42192</v>
      </c>
      <c r="J1131" t="s">
        <v>42191</v>
      </c>
      <c r="K1131" t="s">
        <v>42190</v>
      </c>
      <c r="L1131" t="s">
        <v>42189</v>
      </c>
      <c r="M1131" t="s">
        <v>42188</v>
      </c>
      <c r="N1131">
        <v>3</v>
      </c>
      <c r="O1131" t="s">
        <v>42187</v>
      </c>
      <c r="P1131" t="s">
        <v>42186</v>
      </c>
      <c r="Q1131" t="s">
        <v>42185</v>
      </c>
      <c r="R1131" s="7">
        <v>42461</v>
      </c>
      <c r="S1131" s="8">
        <f t="shared" si="136"/>
        <v>2016</v>
      </c>
      <c r="T1131" s="8">
        <v>2016</v>
      </c>
      <c r="U1131" s="8">
        <f t="shared" si="137"/>
        <v>6</v>
      </c>
      <c r="V1131" s="7">
        <v>42461</v>
      </c>
      <c r="W1131" t="s">
        <v>35686</v>
      </c>
      <c r="X1131" s="2">
        <v>2.9860000000000002</v>
      </c>
      <c r="Y1131" s="6">
        <f t="shared" si="142"/>
        <v>7.9709564613865094E-2</v>
      </c>
      <c r="AA1131">
        <v>7338716</v>
      </c>
      <c r="AB1131">
        <v>18902</v>
      </c>
      <c r="AD1131" t="s">
        <v>6</v>
      </c>
      <c r="AE1131">
        <v>34</v>
      </c>
      <c r="AF1131">
        <v>4</v>
      </c>
      <c r="AG1131">
        <v>7438738</v>
      </c>
      <c r="AH1131" t="s">
        <v>42184</v>
      </c>
      <c r="AI1131" t="s">
        <v>42183</v>
      </c>
      <c r="AJ1131" t="s">
        <v>42182</v>
      </c>
      <c r="AK1131" t="s">
        <v>42181</v>
      </c>
      <c r="AL1131">
        <v>126</v>
      </c>
      <c r="AM1131" s="5">
        <f t="shared" si="138"/>
        <v>21</v>
      </c>
      <c r="AN1131" s="4">
        <f t="shared" si="143"/>
        <v>3.1806134040136311E-2</v>
      </c>
      <c r="AO1131" s="3"/>
      <c r="AP1131">
        <v>0</v>
      </c>
      <c r="AQ1131" t="s">
        <v>1378</v>
      </c>
      <c r="AR1131">
        <v>330731</v>
      </c>
      <c r="AS1131" t="s">
        <v>1377</v>
      </c>
      <c r="AT1131" s="2" t="s">
        <v>0</v>
      </c>
      <c r="AU1131" s="1">
        <f t="shared" si="139"/>
        <v>6.5338535441746446</v>
      </c>
      <c r="AV1131" s="1">
        <f t="shared" si="140"/>
        <v>5.5757849327000706</v>
      </c>
      <c r="AW1131" s="1">
        <f t="shared" si="141"/>
        <v>4.6177163212254939</v>
      </c>
    </row>
    <row r="1132" spans="1:49" x14ac:dyDescent="0.2">
      <c r="A1132">
        <v>1130</v>
      </c>
      <c r="B1132" t="s">
        <v>42180</v>
      </c>
      <c r="C1132" t="s">
        <v>42179</v>
      </c>
      <c r="F1132" t="s">
        <v>42178</v>
      </c>
      <c r="G1132" t="s">
        <v>17</v>
      </c>
      <c r="H1132" t="s">
        <v>16</v>
      </c>
      <c r="I1132" t="s">
        <v>42177</v>
      </c>
      <c r="J1132" t="s">
        <v>42176</v>
      </c>
      <c r="K1132" t="s">
        <v>42175</v>
      </c>
      <c r="L1132" t="s">
        <v>42174</v>
      </c>
      <c r="M1132" t="s">
        <v>42173</v>
      </c>
      <c r="N1132">
        <v>6</v>
      </c>
      <c r="O1132" t="s">
        <v>42172</v>
      </c>
      <c r="P1132" t="s">
        <v>42171</v>
      </c>
      <c r="Q1132" t="s">
        <v>42170</v>
      </c>
      <c r="R1132" s="7">
        <v>42461</v>
      </c>
      <c r="S1132" s="8">
        <f t="shared" si="136"/>
        <v>2016</v>
      </c>
      <c r="T1132" s="8">
        <v>2016</v>
      </c>
      <c r="U1132" s="8">
        <f t="shared" si="137"/>
        <v>6</v>
      </c>
      <c r="V1132" s="7">
        <v>42461</v>
      </c>
      <c r="W1132" t="s">
        <v>35686</v>
      </c>
      <c r="X1132" s="2">
        <v>2.9860000000000002</v>
      </c>
      <c r="Y1132" s="6">
        <f t="shared" si="142"/>
        <v>7.9709564613865094E-2</v>
      </c>
      <c r="AA1132">
        <v>7338716</v>
      </c>
      <c r="AB1132">
        <v>18902</v>
      </c>
      <c r="AD1132" t="s">
        <v>6</v>
      </c>
      <c r="AE1132">
        <v>34</v>
      </c>
      <c r="AF1132">
        <v>4</v>
      </c>
      <c r="AG1132">
        <v>7440793</v>
      </c>
      <c r="AH1132" t="s">
        <v>42169</v>
      </c>
      <c r="AI1132" t="s">
        <v>42168</v>
      </c>
      <c r="AJ1132" t="s">
        <v>42167</v>
      </c>
      <c r="AK1132" t="s">
        <v>42166</v>
      </c>
      <c r="AL1132">
        <v>96</v>
      </c>
      <c r="AM1132" s="5">
        <f t="shared" si="138"/>
        <v>16</v>
      </c>
      <c r="AN1132" s="4">
        <f t="shared" si="143"/>
        <v>2.4233244982960998E-2</v>
      </c>
      <c r="AO1132" s="3"/>
      <c r="AP1132">
        <v>0</v>
      </c>
      <c r="AR1132" t="s">
        <v>1</v>
      </c>
      <c r="AT1132" s="2" t="s">
        <v>0</v>
      </c>
      <c r="AU1132" s="1">
        <f t="shared" si="139"/>
        <v>6.3066668724593864</v>
      </c>
      <c r="AV1132" s="1">
        <f t="shared" si="140"/>
        <v>5.1971404798413046</v>
      </c>
      <c r="AW1132" s="1">
        <f t="shared" si="141"/>
        <v>4.0876140872232218</v>
      </c>
    </row>
    <row r="1133" spans="1:49" x14ac:dyDescent="0.2">
      <c r="A1133">
        <v>1131</v>
      </c>
      <c r="B1133" t="s">
        <v>42165</v>
      </c>
      <c r="C1133" t="s">
        <v>42164</v>
      </c>
      <c r="F1133" t="s">
        <v>42163</v>
      </c>
      <c r="G1133" t="s">
        <v>17</v>
      </c>
      <c r="H1133" t="s">
        <v>16</v>
      </c>
      <c r="I1133" t="s">
        <v>42162</v>
      </c>
      <c r="J1133" t="s">
        <v>42161</v>
      </c>
      <c r="K1133" t="s">
        <v>42160</v>
      </c>
      <c r="L1133" t="s">
        <v>42159</v>
      </c>
      <c r="M1133" t="s">
        <v>42158</v>
      </c>
      <c r="N1133">
        <v>6</v>
      </c>
      <c r="O1133" t="s">
        <v>42157</v>
      </c>
      <c r="P1133" t="s">
        <v>42156</v>
      </c>
      <c r="Q1133" t="s">
        <v>42155</v>
      </c>
      <c r="R1133" s="7">
        <v>42461</v>
      </c>
      <c r="S1133" s="8">
        <f t="shared" si="136"/>
        <v>2016</v>
      </c>
      <c r="T1133" s="8">
        <v>2016</v>
      </c>
      <c r="U1133" s="8">
        <f t="shared" si="137"/>
        <v>6</v>
      </c>
      <c r="V1133" s="7">
        <v>42461</v>
      </c>
      <c r="W1133" t="s">
        <v>35686</v>
      </c>
      <c r="X1133" s="2">
        <v>2.9860000000000002</v>
      </c>
      <c r="Y1133" s="6">
        <f t="shared" si="142"/>
        <v>7.9709564613865094E-2</v>
      </c>
      <c r="AA1133">
        <v>7338716</v>
      </c>
      <c r="AB1133">
        <v>18902</v>
      </c>
      <c r="AD1133" t="s">
        <v>6</v>
      </c>
      <c r="AE1133">
        <v>34</v>
      </c>
      <c r="AF1133">
        <v>4</v>
      </c>
      <c r="AG1133">
        <v>7437379</v>
      </c>
      <c r="AH1133" t="s">
        <v>42154</v>
      </c>
      <c r="AI1133" t="s">
        <v>42153</v>
      </c>
      <c r="AJ1133" t="s">
        <v>42152</v>
      </c>
      <c r="AK1133" t="s">
        <v>42151</v>
      </c>
      <c r="AL1133">
        <v>10</v>
      </c>
      <c r="AM1133" s="5">
        <f t="shared" si="138"/>
        <v>1.6666666666666667</v>
      </c>
      <c r="AN1133" s="4">
        <f t="shared" si="143"/>
        <v>2.5242963523917708E-3</v>
      </c>
      <c r="AO1133" s="3"/>
      <c r="AP1133">
        <v>0</v>
      </c>
      <c r="AQ1133" t="s">
        <v>42150</v>
      </c>
      <c r="AR1133" t="s">
        <v>1</v>
      </c>
      <c r="AS1133" t="s">
        <v>110</v>
      </c>
      <c r="AT1133" s="2" t="s">
        <v>0</v>
      </c>
      <c r="AU1133" s="1">
        <f t="shared" si="139"/>
        <v>5.6553984135423088</v>
      </c>
      <c r="AV1133" s="1">
        <f t="shared" si="140"/>
        <v>4.1116930483128433</v>
      </c>
      <c r="AW1133" s="1">
        <f t="shared" si="141"/>
        <v>2.5679876830833765</v>
      </c>
    </row>
    <row r="1134" spans="1:49" x14ac:dyDescent="0.2">
      <c r="A1134">
        <v>1132</v>
      </c>
      <c r="B1134" t="s">
        <v>42149</v>
      </c>
      <c r="C1134" t="s">
        <v>42148</v>
      </c>
      <c r="F1134" t="s">
        <v>42147</v>
      </c>
      <c r="G1134" t="s">
        <v>17</v>
      </c>
      <c r="H1134" t="s">
        <v>16</v>
      </c>
      <c r="I1134" t="s">
        <v>42146</v>
      </c>
      <c r="J1134">
        <v>60019118</v>
      </c>
      <c r="K1134" t="s">
        <v>15316</v>
      </c>
      <c r="L1134" t="s">
        <v>4990</v>
      </c>
      <c r="M1134" t="s">
        <v>340</v>
      </c>
      <c r="N1134">
        <v>2</v>
      </c>
      <c r="O1134" t="s">
        <v>42145</v>
      </c>
      <c r="P1134" t="s">
        <v>42144</v>
      </c>
      <c r="Q1134" t="s">
        <v>15313</v>
      </c>
      <c r="R1134" s="7">
        <v>42461</v>
      </c>
      <c r="S1134" s="8">
        <f t="shared" si="136"/>
        <v>2016</v>
      </c>
      <c r="T1134" s="8">
        <v>2016</v>
      </c>
      <c r="U1134" s="8">
        <f t="shared" si="137"/>
        <v>6</v>
      </c>
      <c r="V1134" s="7">
        <v>42461</v>
      </c>
      <c r="W1134" t="s">
        <v>35686</v>
      </c>
      <c r="X1134" s="2">
        <v>2.9860000000000002</v>
      </c>
      <c r="Y1134" s="6">
        <f t="shared" si="142"/>
        <v>7.9709564613865094E-2</v>
      </c>
      <c r="AA1134">
        <v>7338716</v>
      </c>
      <c r="AB1134">
        <v>18902</v>
      </c>
      <c r="AD1134" t="s">
        <v>6</v>
      </c>
      <c r="AE1134">
        <v>34</v>
      </c>
      <c r="AF1134">
        <v>4</v>
      </c>
      <c r="AG1134">
        <v>7437384</v>
      </c>
      <c r="AH1134" t="s">
        <v>42143</v>
      </c>
      <c r="AI1134" t="s">
        <v>42142</v>
      </c>
      <c r="AJ1134" t="s">
        <v>42141</v>
      </c>
      <c r="AK1134" t="s">
        <v>42140</v>
      </c>
      <c r="AL1134">
        <v>109</v>
      </c>
      <c r="AM1134" s="5">
        <f t="shared" si="138"/>
        <v>18.166666666666668</v>
      </c>
      <c r="AN1134" s="4">
        <f t="shared" si="143"/>
        <v>2.7514830241070303E-2</v>
      </c>
      <c r="AO1134" s="3"/>
      <c r="AP1134">
        <v>0</v>
      </c>
      <c r="AQ1134" t="s">
        <v>222</v>
      </c>
      <c r="AR1134">
        <v>61379003</v>
      </c>
      <c r="AS1134" t="s">
        <v>221</v>
      </c>
      <c r="AT1134" s="2" t="s">
        <v>0</v>
      </c>
      <c r="AU1134" s="1">
        <f t="shared" si="139"/>
        <v>6.4051144302026657</v>
      </c>
      <c r="AV1134" s="1">
        <f t="shared" si="140"/>
        <v>5.36121974274677</v>
      </c>
      <c r="AW1134" s="1">
        <f t="shared" si="141"/>
        <v>4.3173250552908744</v>
      </c>
    </row>
    <row r="1135" spans="1:49" x14ac:dyDescent="0.2">
      <c r="A1135">
        <v>1133</v>
      </c>
      <c r="B1135" t="s">
        <v>42139</v>
      </c>
      <c r="C1135" t="s">
        <v>42138</v>
      </c>
      <c r="F1135" t="s">
        <v>42137</v>
      </c>
      <c r="G1135" t="s">
        <v>17</v>
      </c>
      <c r="H1135" t="s">
        <v>16</v>
      </c>
      <c r="I1135" t="s">
        <v>42136</v>
      </c>
      <c r="J1135" t="s">
        <v>42135</v>
      </c>
      <c r="K1135" t="s">
        <v>42134</v>
      </c>
      <c r="L1135" t="s">
        <v>42133</v>
      </c>
      <c r="M1135" t="s">
        <v>42132</v>
      </c>
      <c r="N1135">
        <v>4</v>
      </c>
      <c r="O1135" t="s">
        <v>42131</v>
      </c>
      <c r="P1135" t="s">
        <v>42130</v>
      </c>
      <c r="Q1135" t="s">
        <v>42129</v>
      </c>
      <c r="R1135" s="7">
        <v>42461</v>
      </c>
      <c r="S1135" s="8">
        <f t="shared" si="136"/>
        <v>2016</v>
      </c>
      <c r="T1135" s="8">
        <v>2016</v>
      </c>
      <c r="U1135" s="8">
        <f t="shared" si="137"/>
        <v>6</v>
      </c>
      <c r="V1135" s="7">
        <v>42461</v>
      </c>
      <c r="W1135" t="s">
        <v>39924</v>
      </c>
      <c r="X1135" s="2">
        <v>0.46700000000000003</v>
      </c>
      <c r="Y1135" s="6">
        <f t="shared" si="142"/>
        <v>1.2466298283548225E-2</v>
      </c>
      <c r="AA1135">
        <v>10518223</v>
      </c>
      <c r="AB1135">
        <v>26026</v>
      </c>
      <c r="AD1135" t="s">
        <v>6</v>
      </c>
      <c r="AE1135">
        <v>26</v>
      </c>
      <c r="AF1135">
        <v>3</v>
      </c>
      <c r="AG1135">
        <v>7437416</v>
      </c>
      <c r="AI1135" t="s">
        <v>42128</v>
      </c>
      <c r="AJ1135" t="s">
        <v>42127</v>
      </c>
      <c r="AK1135" t="s">
        <v>42126</v>
      </c>
      <c r="AL1135">
        <v>6</v>
      </c>
      <c r="AM1135" s="5">
        <f t="shared" si="138"/>
        <v>1</v>
      </c>
      <c r="AN1135" s="4">
        <f t="shared" si="143"/>
        <v>1.5145778114350624E-3</v>
      </c>
      <c r="AO1135" s="3"/>
      <c r="AP1135">
        <v>0</v>
      </c>
      <c r="AR1135" t="s">
        <v>1</v>
      </c>
      <c r="AT1135" s="2" t="s">
        <v>0</v>
      </c>
      <c r="AU1135" s="1">
        <f t="shared" si="139"/>
        <v>0.91807821419142777</v>
      </c>
      <c r="AV1135" s="1">
        <f t="shared" si="140"/>
        <v>0.69904380474916439</v>
      </c>
      <c r="AW1135" s="1">
        <f t="shared" si="141"/>
        <v>0.48000939530690112</v>
      </c>
    </row>
    <row r="1136" spans="1:49" x14ac:dyDescent="0.2">
      <c r="A1136">
        <v>1134</v>
      </c>
      <c r="B1136" t="s">
        <v>42125</v>
      </c>
      <c r="C1136" t="s">
        <v>42124</v>
      </c>
      <c r="E1136">
        <v>27293099</v>
      </c>
      <c r="F1136" t="s">
        <v>42123</v>
      </c>
      <c r="G1136" t="s">
        <v>17</v>
      </c>
      <c r="H1136" t="s">
        <v>16</v>
      </c>
      <c r="I1136" t="s">
        <v>42122</v>
      </c>
      <c r="J1136">
        <v>60007457</v>
      </c>
      <c r="K1136" t="s">
        <v>6532</v>
      </c>
      <c r="L1136" t="s">
        <v>6531</v>
      </c>
      <c r="M1136" t="s">
        <v>2835</v>
      </c>
      <c r="N1136">
        <v>3</v>
      </c>
      <c r="O1136" t="s">
        <v>42121</v>
      </c>
      <c r="P1136" t="s">
        <v>42120</v>
      </c>
      <c r="Q1136" t="s">
        <v>42119</v>
      </c>
      <c r="R1136" s="7">
        <v>42461</v>
      </c>
      <c r="S1136" s="8">
        <f t="shared" si="136"/>
        <v>2016</v>
      </c>
      <c r="T1136" s="8">
        <v>2016</v>
      </c>
      <c r="U1136" s="8">
        <f t="shared" si="137"/>
        <v>6</v>
      </c>
      <c r="V1136" s="7">
        <v>42461</v>
      </c>
      <c r="W1136" t="s">
        <v>42118</v>
      </c>
      <c r="X1136" s="2">
        <v>0.747</v>
      </c>
      <c r="Y1136" s="6">
        <f t="shared" si="142"/>
        <v>1.9940738367902621E-2</v>
      </c>
      <c r="AA1136">
        <v>62979</v>
      </c>
      <c r="AB1136">
        <v>16869</v>
      </c>
      <c r="AC1136">
        <v>16083040</v>
      </c>
      <c r="AD1136" t="s">
        <v>6</v>
      </c>
      <c r="AE1136">
        <v>81</v>
      </c>
      <c r="AF1136">
        <v>4</v>
      </c>
      <c r="AH1136" t="s">
        <v>42117</v>
      </c>
      <c r="AI1136" t="s">
        <v>42116</v>
      </c>
      <c r="AJ1136" t="s">
        <v>42115</v>
      </c>
      <c r="AK1136" t="s">
        <v>42114</v>
      </c>
      <c r="AL1136">
        <v>7</v>
      </c>
      <c r="AM1136" s="5">
        <f t="shared" si="138"/>
        <v>1.1666666666666667</v>
      </c>
      <c r="AN1136" s="4">
        <f t="shared" si="143"/>
        <v>1.7670074466742396E-3</v>
      </c>
      <c r="AO1136" s="3"/>
      <c r="AP1136">
        <v>0</v>
      </c>
      <c r="AR1136" t="s">
        <v>1</v>
      </c>
      <c r="AT1136" s="2" t="s">
        <v>0</v>
      </c>
      <c r="AU1136" s="1">
        <f t="shared" si="139"/>
        <v>1.4488619091534105</v>
      </c>
      <c r="AV1136" s="1">
        <f t="shared" si="140"/>
        <v>1.0853872907288431</v>
      </c>
      <c r="AW1136" s="1">
        <f t="shared" si="141"/>
        <v>0.72191267230427536</v>
      </c>
    </row>
    <row r="1137" spans="1:49" x14ac:dyDescent="0.2">
      <c r="A1137">
        <v>1135</v>
      </c>
      <c r="B1137" t="s">
        <v>42113</v>
      </c>
      <c r="C1137" t="s">
        <v>42112</v>
      </c>
      <c r="F1137" t="s">
        <v>42111</v>
      </c>
      <c r="G1137" t="s">
        <v>17</v>
      </c>
      <c r="H1137" t="s">
        <v>16</v>
      </c>
      <c r="I1137" t="s">
        <v>42110</v>
      </c>
      <c r="J1137">
        <v>60102538</v>
      </c>
      <c r="K1137" t="s">
        <v>42109</v>
      </c>
      <c r="L1137" t="s">
        <v>42108</v>
      </c>
      <c r="M1137" t="s">
        <v>1003</v>
      </c>
      <c r="N1137">
        <v>5</v>
      </c>
      <c r="O1137" t="s">
        <v>42107</v>
      </c>
      <c r="P1137" t="s">
        <v>42106</v>
      </c>
      <c r="Q1137" t="s">
        <v>42105</v>
      </c>
      <c r="R1137" s="7">
        <v>42461</v>
      </c>
      <c r="S1137" s="8">
        <f t="shared" si="136"/>
        <v>2016</v>
      </c>
      <c r="T1137" s="8">
        <v>2016</v>
      </c>
      <c r="U1137" s="8">
        <f t="shared" si="137"/>
        <v>6</v>
      </c>
      <c r="V1137" s="7">
        <v>42461</v>
      </c>
      <c r="W1137" t="s">
        <v>39924</v>
      </c>
      <c r="X1137" s="2">
        <v>0.46700000000000003</v>
      </c>
      <c r="Y1137" s="6">
        <f t="shared" si="142"/>
        <v>1.2466298283548225E-2</v>
      </c>
      <c r="AA1137">
        <v>10518223</v>
      </c>
      <c r="AB1137">
        <v>26026</v>
      </c>
      <c r="AD1137" t="s">
        <v>6</v>
      </c>
      <c r="AE1137">
        <v>26</v>
      </c>
      <c r="AF1137">
        <v>3</v>
      </c>
      <c r="AG1137">
        <v>7420640</v>
      </c>
      <c r="AI1137" t="s">
        <v>42104</v>
      </c>
      <c r="AJ1137" t="s">
        <v>42103</v>
      </c>
      <c r="AK1137" t="s">
        <v>42102</v>
      </c>
      <c r="AL1137">
        <v>2</v>
      </c>
      <c r="AM1137" s="5">
        <f t="shared" si="138"/>
        <v>0.33333333333333331</v>
      </c>
      <c r="AN1137" s="4">
        <f t="shared" si="143"/>
        <v>5.048592704783541E-4</v>
      </c>
      <c r="AO1137" s="3"/>
      <c r="AP1137">
        <v>0</v>
      </c>
      <c r="AR1137" t="s">
        <v>1</v>
      </c>
      <c r="AT1137" s="2" t="s">
        <v>0</v>
      </c>
      <c r="AU1137" s="1">
        <f t="shared" si="139"/>
        <v>0.88778665796272649</v>
      </c>
      <c r="AV1137" s="1">
        <f t="shared" si="140"/>
        <v>0.648557877701329</v>
      </c>
      <c r="AW1137" s="1">
        <f t="shared" si="141"/>
        <v>0.40932909743993151</v>
      </c>
    </row>
    <row r="1138" spans="1:49" x14ac:dyDescent="0.2">
      <c r="A1138">
        <v>1136</v>
      </c>
      <c r="B1138" t="s">
        <v>42101</v>
      </c>
      <c r="F1138" t="s">
        <v>42100</v>
      </c>
      <c r="G1138" t="s">
        <v>17</v>
      </c>
      <c r="H1138" t="s">
        <v>16</v>
      </c>
      <c r="I1138" t="s">
        <v>42099</v>
      </c>
      <c r="J1138" t="s">
        <v>10955</v>
      </c>
      <c r="K1138" t="s">
        <v>10954</v>
      </c>
      <c r="L1138" t="s">
        <v>10953</v>
      </c>
      <c r="M1138" t="s">
        <v>10952</v>
      </c>
      <c r="N1138">
        <v>5</v>
      </c>
      <c r="O1138" t="s">
        <v>42098</v>
      </c>
      <c r="P1138" t="s">
        <v>42097</v>
      </c>
      <c r="Q1138" t="s">
        <v>10949</v>
      </c>
      <c r="R1138" s="7">
        <v>42461</v>
      </c>
      <c r="S1138" s="8">
        <f t="shared" si="136"/>
        <v>2016</v>
      </c>
      <c r="T1138" s="8">
        <v>2016</v>
      </c>
      <c r="U1138" s="8">
        <f t="shared" si="137"/>
        <v>6</v>
      </c>
      <c r="V1138" s="7">
        <v>42461</v>
      </c>
      <c r="W1138" t="s">
        <v>3594</v>
      </c>
      <c r="X1138" s="2">
        <v>0.216</v>
      </c>
      <c r="Y1138" s="6">
        <f t="shared" si="142"/>
        <v>5.765996636501962E-3</v>
      </c>
      <c r="AA1138">
        <v>10544887</v>
      </c>
      <c r="AB1138">
        <v>13200</v>
      </c>
      <c r="AD1138" t="s">
        <v>6</v>
      </c>
      <c r="AE1138">
        <v>31</v>
      </c>
      <c r="AF1138">
        <v>4</v>
      </c>
      <c r="AH1138" t="s">
        <v>42096</v>
      </c>
      <c r="AI1138" t="s">
        <v>42095</v>
      </c>
      <c r="AJ1138" t="s">
        <v>42094</v>
      </c>
      <c r="AK1138" t="s">
        <v>42093</v>
      </c>
      <c r="AL1138">
        <v>10</v>
      </c>
      <c r="AM1138" s="5">
        <f t="shared" si="138"/>
        <v>1.6666666666666667</v>
      </c>
      <c r="AN1138" s="4">
        <f t="shared" si="143"/>
        <v>2.5242963523917708E-3</v>
      </c>
      <c r="AO1138" s="3"/>
      <c r="AP1138">
        <v>0</v>
      </c>
      <c r="AR1138" t="s">
        <v>1</v>
      </c>
      <c r="AT1138" s="2" t="s">
        <v>0</v>
      </c>
      <c r="AU1138" s="1">
        <f t="shared" si="139"/>
        <v>0.4793486551268904</v>
      </c>
      <c r="AV1138" s="1">
        <f t="shared" si="140"/>
        <v>0.41451464944468658</v>
      </c>
      <c r="AW1138" s="1">
        <f t="shared" si="141"/>
        <v>0.34968064376248276</v>
      </c>
    </row>
    <row r="1139" spans="1:49" x14ac:dyDescent="0.2">
      <c r="A1139">
        <v>1137</v>
      </c>
      <c r="B1139" t="s">
        <v>42092</v>
      </c>
      <c r="C1139" t="s">
        <v>42091</v>
      </c>
      <c r="F1139" t="s">
        <v>42090</v>
      </c>
      <c r="G1139" t="s">
        <v>17</v>
      </c>
      <c r="H1139" t="s">
        <v>16</v>
      </c>
      <c r="I1139" t="s">
        <v>42089</v>
      </c>
      <c r="J1139">
        <v>60003970</v>
      </c>
      <c r="K1139" t="s">
        <v>5627</v>
      </c>
      <c r="L1139" t="s">
        <v>5227</v>
      </c>
      <c r="M1139" t="s">
        <v>340</v>
      </c>
      <c r="N1139">
        <v>4</v>
      </c>
      <c r="O1139" t="s">
        <v>42088</v>
      </c>
      <c r="P1139" t="s">
        <v>42087</v>
      </c>
      <c r="Q1139" t="s">
        <v>5624</v>
      </c>
      <c r="R1139" s="7">
        <v>42461</v>
      </c>
      <c r="S1139" s="8">
        <f t="shared" si="136"/>
        <v>2016</v>
      </c>
      <c r="T1139" s="8">
        <v>2016</v>
      </c>
      <c r="U1139" s="8">
        <f t="shared" si="137"/>
        <v>6</v>
      </c>
      <c r="V1139" s="7">
        <v>42461</v>
      </c>
      <c r="W1139" t="s">
        <v>6584</v>
      </c>
      <c r="X1139" s="2">
        <v>0.50800000000000001</v>
      </c>
      <c r="Y1139" s="6">
        <f t="shared" si="142"/>
        <v>1.356076986732869E-2</v>
      </c>
      <c r="AA1139">
        <v>16735447</v>
      </c>
      <c r="AB1139">
        <v>19700177325</v>
      </c>
      <c r="AD1139" t="s">
        <v>6</v>
      </c>
      <c r="AE1139">
        <v>13</v>
      </c>
      <c r="AF1139">
        <v>4</v>
      </c>
      <c r="AG1139">
        <v>7464119</v>
      </c>
      <c r="AH1139" t="s">
        <v>42086</v>
      </c>
      <c r="AI1139" t="s">
        <v>42085</v>
      </c>
      <c r="AJ1139" t="s">
        <v>42084</v>
      </c>
      <c r="AK1139" t="s">
        <v>42083</v>
      </c>
      <c r="AL1139">
        <v>2</v>
      </c>
      <c r="AM1139" s="5">
        <f t="shared" si="138"/>
        <v>0.33333333333333331</v>
      </c>
      <c r="AN1139" s="4">
        <f t="shared" si="143"/>
        <v>5.048592704783541E-4</v>
      </c>
      <c r="AO1139" s="3"/>
      <c r="AP1139">
        <v>0</v>
      </c>
      <c r="AR1139" t="s">
        <v>1</v>
      </c>
      <c r="AT1139" s="2">
        <v>2.6880000000000002</v>
      </c>
      <c r="AU1139" s="1">
        <f t="shared" si="139"/>
        <v>0.96439966882735895</v>
      </c>
      <c r="AV1139" s="1">
        <f t="shared" si="140"/>
        <v>0.70328145689035226</v>
      </c>
      <c r="AW1139" s="1">
        <f t="shared" si="141"/>
        <v>0.44216324495334547</v>
      </c>
    </row>
    <row r="1140" spans="1:49" x14ac:dyDescent="0.2">
      <c r="A1140">
        <v>1138</v>
      </c>
      <c r="B1140" t="s">
        <v>42082</v>
      </c>
      <c r="F1140" t="s">
        <v>42081</v>
      </c>
      <c r="G1140" t="s">
        <v>17</v>
      </c>
      <c r="H1140" t="s">
        <v>16</v>
      </c>
      <c r="I1140" t="s">
        <v>21405</v>
      </c>
      <c r="J1140">
        <v>60018870</v>
      </c>
      <c r="K1140" t="s">
        <v>19231</v>
      </c>
      <c r="L1140" t="s">
        <v>19230</v>
      </c>
      <c r="M1140" t="s">
        <v>283</v>
      </c>
      <c r="N1140">
        <v>3</v>
      </c>
      <c r="O1140" t="s">
        <v>42080</v>
      </c>
      <c r="P1140" t="s">
        <v>42079</v>
      </c>
      <c r="Q1140" t="s">
        <v>19227</v>
      </c>
      <c r="R1140" s="7">
        <v>42461</v>
      </c>
      <c r="S1140" s="8">
        <f t="shared" si="136"/>
        <v>2016</v>
      </c>
      <c r="T1140" s="8">
        <v>2016</v>
      </c>
      <c r="U1140" s="8">
        <f t="shared" si="137"/>
        <v>6</v>
      </c>
      <c r="V1140" s="7">
        <v>42461</v>
      </c>
      <c r="W1140" t="s">
        <v>3594</v>
      </c>
      <c r="X1140" s="2">
        <v>0.216</v>
      </c>
      <c r="Y1140" s="6">
        <f t="shared" si="142"/>
        <v>5.765996636501962E-3</v>
      </c>
      <c r="AA1140">
        <v>10544887</v>
      </c>
      <c r="AB1140">
        <v>13200</v>
      </c>
      <c r="AD1140" t="s">
        <v>6</v>
      </c>
      <c r="AE1140">
        <v>31</v>
      </c>
      <c r="AF1140">
        <v>4</v>
      </c>
      <c r="AH1140" t="s">
        <v>42078</v>
      </c>
      <c r="AI1140" t="s">
        <v>42077</v>
      </c>
      <c r="AJ1140" t="s">
        <v>42076</v>
      </c>
      <c r="AK1140" t="s">
        <v>42075</v>
      </c>
      <c r="AL1140">
        <v>5</v>
      </c>
      <c r="AM1140" s="5">
        <f t="shared" si="138"/>
        <v>0.83333333333333337</v>
      </c>
      <c r="AN1140" s="4">
        <f t="shared" si="143"/>
        <v>1.2621481761958854E-3</v>
      </c>
      <c r="AO1140" s="3"/>
      <c r="AP1140">
        <v>0</v>
      </c>
      <c r="AR1140" t="s">
        <v>1</v>
      </c>
      <c r="AT1140" s="2" t="s">
        <v>0</v>
      </c>
      <c r="AU1140" s="1">
        <f t="shared" si="139"/>
        <v>0.44148420984101383</v>
      </c>
      <c r="AV1140" s="1">
        <f t="shared" si="140"/>
        <v>0.35140724063489237</v>
      </c>
      <c r="AW1140" s="1">
        <f t="shared" si="141"/>
        <v>0.26133027142877086</v>
      </c>
    </row>
    <row r="1141" spans="1:49" x14ac:dyDescent="0.2">
      <c r="A1141">
        <v>1139</v>
      </c>
      <c r="B1141" t="s">
        <v>42074</v>
      </c>
      <c r="F1141" t="s">
        <v>42073</v>
      </c>
      <c r="G1141" t="s">
        <v>17</v>
      </c>
      <c r="H1141" t="s">
        <v>16</v>
      </c>
      <c r="I1141" t="s">
        <v>42072</v>
      </c>
      <c r="J1141" t="s">
        <v>25937</v>
      </c>
      <c r="K1141" t="s">
        <v>25936</v>
      </c>
      <c r="L1141" t="s">
        <v>887</v>
      </c>
      <c r="M1141" t="s">
        <v>545</v>
      </c>
      <c r="N1141">
        <v>2</v>
      </c>
      <c r="O1141" t="s">
        <v>42071</v>
      </c>
      <c r="P1141" t="s">
        <v>42070</v>
      </c>
      <c r="Q1141" t="s">
        <v>42069</v>
      </c>
      <c r="R1141" s="7">
        <v>42461</v>
      </c>
      <c r="S1141" s="8">
        <f t="shared" si="136"/>
        <v>2016</v>
      </c>
      <c r="T1141" s="8">
        <v>2016</v>
      </c>
      <c r="U1141" s="8">
        <f t="shared" si="137"/>
        <v>6</v>
      </c>
      <c r="V1141" s="7">
        <v>42461</v>
      </c>
      <c r="W1141" t="s">
        <v>3594</v>
      </c>
      <c r="X1141" s="2">
        <v>0.216</v>
      </c>
      <c r="Y1141" s="6">
        <f t="shared" si="142"/>
        <v>5.765996636501962E-3</v>
      </c>
      <c r="AA1141">
        <v>10544887</v>
      </c>
      <c r="AB1141">
        <v>13200</v>
      </c>
      <c r="AD1141" t="s">
        <v>6</v>
      </c>
      <c r="AE1141">
        <v>31</v>
      </c>
      <c r="AF1141">
        <v>4</v>
      </c>
      <c r="AH1141" t="s">
        <v>42068</v>
      </c>
      <c r="AI1141" t="s">
        <v>42067</v>
      </c>
      <c r="AJ1141" t="s">
        <v>42066</v>
      </c>
      <c r="AK1141" t="s">
        <v>42065</v>
      </c>
      <c r="AL1141">
        <v>0</v>
      </c>
      <c r="AM1141" s="5">
        <f t="shared" si="138"/>
        <v>0</v>
      </c>
      <c r="AN1141" s="4">
        <f t="shared" si="143"/>
        <v>0</v>
      </c>
      <c r="AO1141" s="3"/>
      <c r="AP1141">
        <v>0</v>
      </c>
      <c r="AR1141" t="s">
        <v>1</v>
      </c>
      <c r="AT1141" s="2" t="s">
        <v>0</v>
      </c>
      <c r="AU1141" s="1">
        <f t="shared" si="139"/>
        <v>0.40361976455513726</v>
      </c>
      <c r="AV1141" s="1">
        <f t="shared" si="140"/>
        <v>0.28829983182509811</v>
      </c>
      <c r="AW1141" s="1">
        <f t="shared" si="141"/>
        <v>0.17297989909505887</v>
      </c>
    </row>
    <row r="1142" spans="1:49" x14ac:dyDescent="0.2">
      <c r="A1142">
        <v>1140</v>
      </c>
      <c r="B1142" t="s">
        <v>42064</v>
      </c>
      <c r="F1142" t="s">
        <v>42063</v>
      </c>
      <c r="G1142" t="s">
        <v>17</v>
      </c>
      <c r="H1142" t="s">
        <v>16</v>
      </c>
      <c r="I1142" t="s">
        <v>28202</v>
      </c>
      <c r="J1142" t="s">
        <v>42062</v>
      </c>
      <c r="K1142" t="s">
        <v>42061</v>
      </c>
      <c r="L1142" t="s">
        <v>42060</v>
      </c>
      <c r="M1142" t="s">
        <v>230</v>
      </c>
      <c r="N1142">
        <v>5</v>
      </c>
      <c r="O1142" t="s">
        <v>42059</v>
      </c>
      <c r="P1142" t="s">
        <v>42058</v>
      </c>
      <c r="Q1142" t="s">
        <v>42057</v>
      </c>
      <c r="R1142" s="7">
        <v>42461</v>
      </c>
      <c r="S1142" s="8">
        <f t="shared" si="136"/>
        <v>2016</v>
      </c>
      <c r="T1142" s="8">
        <v>2016</v>
      </c>
      <c r="U1142" s="8">
        <f t="shared" si="137"/>
        <v>6</v>
      </c>
      <c r="V1142" s="7">
        <v>42461</v>
      </c>
      <c r="W1142" t="s">
        <v>3594</v>
      </c>
      <c r="X1142" s="2">
        <v>0.216</v>
      </c>
      <c r="Y1142" s="6">
        <f t="shared" si="142"/>
        <v>5.765996636501962E-3</v>
      </c>
      <c r="AA1142">
        <v>10544887</v>
      </c>
      <c r="AB1142">
        <v>13200</v>
      </c>
      <c r="AD1142" t="s">
        <v>6</v>
      </c>
      <c r="AE1142">
        <v>31</v>
      </c>
      <c r="AF1142">
        <v>4</v>
      </c>
      <c r="AH1142" t="s">
        <v>42056</v>
      </c>
      <c r="AI1142" t="s">
        <v>42055</v>
      </c>
      <c r="AJ1142" t="s">
        <v>42054</v>
      </c>
      <c r="AK1142" t="s">
        <v>42053</v>
      </c>
      <c r="AL1142">
        <v>2</v>
      </c>
      <c r="AM1142" s="5">
        <f t="shared" si="138"/>
        <v>0.33333333333333331</v>
      </c>
      <c r="AN1142" s="4">
        <f t="shared" si="143"/>
        <v>5.048592704783541E-4</v>
      </c>
      <c r="AO1142" s="3"/>
      <c r="AP1142">
        <v>0</v>
      </c>
      <c r="AQ1142" t="s">
        <v>222</v>
      </c>
      <c r="AR1142" t="s">
        <v>42052</v>
      </c>
      <c r="AS1142" t="s">
        <v>221</v>
      </c>
      <c r="AT1142" s="2" t="s">
        <v>0</v>
      </c>
      <c r="AU1142" s="1">
        <f t="shared" si="139"/>
        <v>0.41876554266948796</v>
      </c>
      <c r="AV1142" s="1">
        <f t="shared" si="140"/>
        <v>0.3135427953490158</v>
      </c>
      <c r="AW1142" s="1">
        <f t="shared" si="141"/>
        <v>0.20832004802854362</v>
      </c>
    </row>
    <row r="1143" spans="1:49" x14ac:dyDescent="0.2">
      <c r="A1143">
        <v>1141</v>
      </c>
      <c r="B1143" t="s">
        <v>42051</v>
      </c>
      <c r="F1143" t="s">
        <v>42050</v>
      </c>
      <c r="G1143" t="s">
        <v>17</v>
      </c>
      <c r="H1143" t="s">
        <v>16</v>
      </c>
      <c r="I1143" t="s">
        <v>42049</v>
      </c>
      <c r="J1143">
        <v>60032053</v>
      </c>
      <c r="K1143" t="s">
        <v>3610</v>
      </c>
      <c r="L1143" t="s">
        <v>284</v>
      </c>
      <c r="M1143" t="s">
        <v>283</v>
      </c>
      <c r="N1143">
        <v>2</v>
      </c>
      <c r="O1143" t="s">
        <v>42048</v>
      </c>
      <c r="P1143" t="s">
        <v>42047</v>
      </c>
      <c r="Q1143" t="s">
        <v>3607</v>
      </c>
      <c r="R1143" s="7">
        <v>42461</v>
      </c>
      <c r="S1143" s="8">
        <f t="shared" si="136"/>
        <v>2016</v>
      </c>
      <c r="T1143" s="8">
        <v>2016</v>
      </c>
      <c r="U1143" s="8">
        <f t="shared" si="137"/>
        <v>6</v>
      </c>
      <c r="V1143" s="7">
        <v>42461</v>
      </c>
      <c r="W1143" t="s">
        <v>3594</v>
      </c>
      <c r="X1143" s="2">
        <v>0.216</v>
      </c>
      <c r="Y1143" s="6">
        <f t="shared" si="142"/>
        <v>5.765996636501962E-3</v>
      </c>
      <c r="AA1143">
        <v>10544887</v>
      </c>
      <c r="AB1143">
        <v>13200</v>
      </c>
      <c r="AD1143" t="s">
        <v>6</v>
      </c>
      <c r="AE1143">
        <v>31</v>
      </c>
      <c r="AF1143">
        <v>4</v>
      </c>
      <c r="AH1143" t="s">
        <v>22917</v>
      </c>
      <c r="AI1143" t="s">
        <v>42046</v>
      </c>
      <c r="AJ1143" t="s">
        <v>42045</v>
      </c>
      <c r="AK1143" t="s">
        <v>42044</v>
      </c>
      <c r="AL1143">
        <v>0</v>
      </c>
      <c r="AM1143" s="5">
        <f t="shared" si="138"/>
        <v>0</v>
      </c>
      <c r="AN1143" s="4">
        <f t="shared" si="143"/>
        <v>0</v>
      </c>
      <c r="AO1143" s="3"/>
      <c r="AP1143">
        <v>0</v>
      </c>
      <c r="AR1143" t="s">
        <v>1</v>
      </c>
      <c r="AT1143" s="2" t="s">
        <v>0</v>
      </c>
      <c r="AU1143" s="1">
        <f t="shared" si="139"/>
        <v>0.40361976455513726</v>
      </c>
      <c r="AV1143" s="1">
        <f t="shared" si="140"/>
        <v>0.28829983182509811</v>
      </c>
      <c r="AW1143" s="1">
        <f t="shared" si="141"/>
        <v>0.17297989909505887</v>
      </c>
    </row>
    <row r="1144" spans="1:49" x14ac:dyDescent="0.2">
      <c r="A1144">
        <v>1142</v>
      </c>
      <c r="B1144" t="s">
        <v>42043</v>
      </c>
      <c r="F1144" t="s">
        <v>42042</v>
      </c>
      <c r="G1144" t="s">
        <v>17</v>
      </c>
      <c r="H1144" t="s">
        <v>16</v>
      </c>
      <c r="I1144" t="s">
        <v>41995</v>
      </c>
      <c r="J1144">
        <v>60032873</v>
      </c>
      <c r="K1144" t="s">
        <v>41994</v>
      </c>
      <c r="L1144" t="s">
        <v>284</v>
      </c>
      <c r="M1144" t="s">
        <v>283</v>
      </c>
      <c r="N1144">
        <v>1</v>
      </c>
      <c r="O1144" t="s">
        <v>41993</v>
      </c>
      <c r="P1144">
        <v>26422895900</v>
      </c>
      <c r="Q1144">
        <v>60032873</v>
      </c>
      <c r="R1144" s="7">
        <v>42461</v>
      </c>
      <c r="S1144" s="8">
        <f t="shared" si="136"/>
        <v>2016</v>
      </c>
      <c r="T1144" s="8">
        <v>2016</v>
      </c>
      <c r="U1144" s="8">
        <f t="shared" si="137"/>
        <v>6</v>
      </c>
      <c r="V1144" s="7">
        <v>42461</v>
      </c>
      <c r="W1144" t="s">
        <v>3594</v>
      </c>
      <c r="X1144" s="2">
        <v>0.216</v>
      </c>
      <c r="Y1144" s="6">
        <f t="shared" si="142"/>
        <v>5.765996636501962E-3</v>
      </c>
      <c r="AA1144">
        <v>10544887</v>
      </c>
      <c r="AB1144">
        <v>13200</v>
      </c>
      <c r="AD1144" t="s">
        <v>6</v>
      </c>
      <c r="AE1144">
        <v>31</v>
      </c>
      <c r="AF1144">
        <v>4</v>
      </c>
      <c r="AH1144" t="s">
        <v>21848</v>
      </c>
      <c r="AI1144" t="s">
        <v>42041</v>
      </c>
      <c r="AJ1144" t="s">
        <v>42040</v>
      </c>
      <c r="AK1144" t="s">
        <v>42039</v>
      </c>
      <c r="AL1144">
        <v>1</v>
      </c>
      <c r="AM1144" s="5">
        <f t="shared" si="138"/>
        <v>0.16666666666666666</v>
      </c>
      <c r="AN1144" s="4">
        <f t="shared" si="143"/>
        <v>2.5242963523917705E-4</v>
      </c>
      <c r="AO1144" s="3"/>
      <c r="AP1144">
        <v>0</v>
      </c>
      <c r="AR1144" t="s">
        <v>1</v>
      </c>
      <c r="AT1144" s="2" t="s">
        <v>0</v>
      </c>
      <c r="AU1144" s="1">
        <f t="shared" si="139"/>
        <v>0.41119265361231261</v>
      </c>
      <c r="AV1144" s="1">
        <f t="shared" si="140"/>
        <v>0.30092131358705698</v>
      </c>
      <c r="AW1144" s="1">
        <f t="shared" si="141"/>
        <v>0.19064997356180124</v>
      </c>
    </row>
    <row r="1145" spans="1:49" x14ac:dyDescent="0.2">
      <c r="A1145">
        <v>1143</v>
      </c>
      <c r="B1145" t="s">
        <v>42038</v>
      </c>
      <c r="C1145" t="s">
        <v>42037</v>
      </c>
      <c r="F1145" t="s">
        <v>42036</v>
      </c>
      <c r="G1145" t="s">
        <v>17</v>
      </c>
      <c r="H1145" t="s">
        <v>16</v>
      </c>
      <c r="I1145" t="s">
        <v>42035</v>
      </c>
      <c r="J1145">
        <v>60097365</v>
      </c>
      <c r="K1145" t="s">
        <v>42034</v>
      </c>
      <c r="L1145" t="s">
        <v>6531</v>
      </c>
      <c r="M1145" t="s">
        <v>2835</v>
      </c>
      <c r="N1145">
        <v>1</v>
      </c>
      <c r="O1145" t="s">
        <v>42033</v>
      </c>
      <c r="P1145">
        <v>6602085592</v>
      </c>
      <c r="Q1145">
        <v>60097365</v>
      </c>
      <c r="R1145" s="7">
        <v>42461</v>
      </c>
      <c r="S1145" s="8">
        <f t="shared" si="136"/>
        <v>2016</v>
      </c>
      <c r="T1145" s="8">
        <v>2016</v>
      </c>
      <c r="U1145" s="8">
        <f t="shared" si="137"/>
        <v>6</v>
      </c>
      <c r="V1145" s="7">
        <v>42461</v>
      </c>
      <c r="W1145" t="s">
        <v>42032</v>
      </c>
      <c r="X1145" s="2">
        <v>0.19500000000000001</v>
      </c>
      <c r="Y1145" s="6">
        <f t="shared" si="142"/>
        <v>5.2054136301753831E-3</v>
      </c>
      <c r="AA1145">
        <v>138738</v>
      </c>
      <c r="AB1145">
        <v>19809</v>
      </c>
      <c r="AC1145">
        <v>15556689</v>
      </c>
      <c r="AD1145" t="s">
        <v>6</v>
      </c>
      <c r="AE1145">
        <v>96</v>
      </c>
      <c r="AF1145">
        <v>2</v>
      </c>
      <c r="AH1145" t="s">
        <v>42031</v>
      </c>
      <c r="AI1145" t="s">
        <v>42030</v>
      </c>
      <c r="AK1145" t="s">
        <v>42029</v>
      </c>
      <c r="AL1145">
        <v>1</v>
      </c>
      <c r="AM1145" s="5">
        <f t="shared" si="138"/>
        <v>0.16666666666666666</v>
      </c>
      <c r="AN1145" s="4">
        <f t="shared" si="143"/>
        <v>2.5242963523917705E-4</v>
      </c>
      <c r="AO1145" s="3"/>
      <c r="AP1145">
        <v>0</v>
      </c>
      <c r="AR1145" t="s">
        <v>1</v>
      </c>
      <c r="AT1145" s="2" t="s">
        <v>0</v>
      </c>
      <c r="AU1145" s="1">
        <f t="shared" si="139"/>
        <v>0.37195184316945212</v>
      </c>
      <c r="AV1145" s="1">
        <f t="shared" si="140"/>
        <v>0.27289216327072802</v>
      </c>
      <c r="AW1145" s="1">
        <f t="shared" si="141"/>
        <v>0.17383248337200388</v>
      </c>
    </row>
    <row r="1146" spans="1:49" x14ac:dyDescent="0.2">
      <c r="A1146">
        <v>1144</v>
      </c>
      <c r="B1146" t="s">
        <v>42028</v>
      </c>
      <c r="F1146" t="s">
        <v>42027</v>
      </c>
      <c r="G1146" t="s">
        <v>17</v>
      </c>
      <c r="H1146" t="s">
        <v>16</v>
      </c>
      <c r="I1146" t="s">
        <v>42026</v>
      </c>
      <c r="J1146" t="s">
        <v>42021</v>
      </c>
      <c r="K1146" t="s">
        <v>42025</v>
      </c>
      <c r="L1146" t="s">
        <v>42024</v>
      </c>
      <c r="M1146" t="s">
        <v>10952</v>
      </c>
      <c r="N1146">
        <v>2</v>
      </c>
      <c r="O1146" t="s">
        <v>42023</v>
      </c>
      <c r="P1146" t="s">
        <v>42022</v>
      </c>
      <c r="Q1146" t="s">
        <v>42021</v>
      </c>
      <c r="R1146" s="7">
        <v>42461</v>
      </c>
      <c r="S1146" s="8">
        <f t="shared" si="136"/>
        <v>2016</v>
      </c>
      <c r="T1146" s="8">
        <v>2016</v>
      </c>
      <c r="U1146" s="8">
        <f t="shared" si="137"/>
        <v>6</v>
      </c>
      <c r="V1146" s="7">
        <v>42461</v>
      </c>
      <c r="W1146" t="s">
        <v>3594</v>
      </c>
      <c r="X1146" s="2">
        <v>0.216</v>
      </c>
      <c r="Y1146" s="6">
        <f t="shared" si="142"/>
        <v>5.765996636501962E-3</v>
      </c>
      <c r="AA1146">
        <v>10544887</v>
      </c>
      <c r="AB1146">
        <v>13200</v>
      </c>
      <c r="AD1146" t="s">
        <v>6</v>
      </c>
      <c r="AE1146">
        <v>31</v>
      </c>
      <c r="AF1146">
        <v>4</v>
      </c>
      <c r="AH1146" t="s">
        <v>42020</v>
      </c>
      <c r="AI1146" t="s">
        <v>42019</v>
      </c>
      <c r="AJ1146" t="s">
        <v>42018</v>
      </c>
      <c r="AK1146" t="s">
        <v>42017</v>
      </c>
      <c r="AL1146">
        <v>3</v>
      </c>
      <c r="AM1146" s="5">
        <f t="shared" si="138"/>
        <v>0.5</v>
      </c>
      <c r="AN1146" s="4">
        <f t="shared" si="143"/>
        <v>7.572889057175312E-4</v>
      </c>
      <c r="AO1146" s="3"/>
      <c r="AP1146">
        <v>0</v>
      </c>
      <c r="AR1146" t="s">
        <v>1</v>
      </c>
      <c r="AT1146" s="2" t="s">
        <v>0</v>
      </c>
      <c r="AU1146" s="1">
        <f t="shared" si="139"/>
        <v>0.42633843172666325</v>
      </c>
      <c r="AV1146" s="1">
        <f t="shared" si="140"/>
        <v>0.32616427711097468</v>
      </c>
      <c r="AW1146" s="1">
        <f t="shared" si="141"/>
        <v>0.22599012249528605</v>
      </c>
    </row>
    <row r="1147" spans="1:49" x14ac:dyDescent="0.2">
      <c r="A1147">
        <v>1145</v>
      </c>
      <c r="B1147" t="s">
        <v>42016</v>
      </c>
      <c r="C1147" t="s">
        <v>42015</v>
      </c>
      <c r="F1147" t="s">
        <v>42014</v>
      </c>
      <c r="G1147" t="s">
        <v>17</v>
      </c>
      <c r="H1147" t="s">
        <v>16</v>
      </c>
      <c r="I1147" t="s">
        <v>42013</v>
      </c>
      <c r="J1147">
        <v>115927250</v>
      </c>
      <c r="K1147" t="s">
        <v>42012</v>
      </c>
      <c r="L1147" t="s">
        <v>6531</v>
      </c>
      <c r="M1147" t="s">
        <v>2835</v>
      </c>
      <c r="N1147">
        <v>1</v>
      </c>
      <c r="O1147" t="s">
        <v>42011</v>
      </c>
      <c r="P1147">
        <v>57189364695</v>
      </c>
      <c r="Q1147">
        <v>115927250</v>
      </c>
      <c r="R1147" s="7">
        <v>42461</v>
      </c>
      <c r="S1147" s="8">
        <f t="shared" ref="S1147:S1210" si="144">YEAR(R1147)</f>
        <v>2016</v>
      </c>
      <c r="T1147" s="8">
        <v>2016</v>
      </c>
      <c r="U1147" s="8">
        <f t="shared" ref="U1147:U1210" si="145">2022-T1147</f>
        <v>6</v>
      </c>
      <c r="V1147" s="7">
        <v>42461</v>
      </c>
      <c r="W1147" t="s">
        <v>29145</v>
      </c>
      <c r="X1147" s="2">
        <v>0.29499999999999998</v>
      </c>
      <c r="Y1147" s="6">
        <f t="shared" si="142"/>
        <v>7.8748565174448087E-3</v>
      </c>
      <c r="AA1147">
        <v>10642269</v>
      </c>
      <c r="AB1147">
        <v>19554</v>
      </c>
      <c r="AD1147" t="s">
        <v>6</v>
      </c>
      <c r="AE1147">
        <v>61</v>
      </c>
      <c r="AF1147">
        <v>4</v>
      </c>
      <c r="AH1147" t="s">
        <v>42010</v>
      </c>
      <c r="AI1147" t="s">
        <v>42009</v>
      </c>
      <c r="AK1147" t="s">
        <v>42008</v>
      </c>
      <c r="AL1147">
        <v>0</v>
      </c>
      <c r="AM1147" s="5">
        <f t="shared" ref="AM1147:AM1210" si="146">AL1147/U1147</f>
        <v>0</v>
      </c>
      <c r="AN1147" s="4">
        <f t="shared" si="143"/>
        <v>0</v>
      </c>
      <c r="AO1147" s="3"/>
      <c r="AP1147">
        <v>0</v>
      </c>
      <c r="AR1147" t="s">
        <v>1</v>
      </c>
      <c r="AT1147" s="2" t="s">
        <v>0</v>
      </c>
      <c r="AU1147" s="1">
        <f t="shared" ref="AU1147:AU1210" si="147">(Y1147*0.7+AN1147*0.3)*100</f>
        <v>0.55123995622113653</v>
      </c>
      <c r="AV1147" s="1">
        <f t="shared" ref="AV1147:AV1210" si="148">(Y1147*0.5+AN1147*0.5)*100</f>
        <v>0.39374282587224041</v>
      </c>
      <c r="AW1147" s="1">
        <f t="shared" ref="AW1147:AW1210" si="149">(Y1147*0.3+AN1147*0.7)*100</f>
        <v>0.23624569552334423</v>
      </c>
    </row>
    <row r="1148" spans="1:49" x14ac:dyDescent="0.2">
      <c r="A1148">
        <v>1146</v>
      </c>
      <c r="B1148" t="s">
        <v>42007</v>
      </c>
      <c r="F1148" t="s">
        <v>42006</v>
      </c>
      <c r="G1148" t="s">
        <v>17</v>
      </c>
      <c r="H1148" t="s">
        <v>16</v>
      </c>
      <c r="I1148" t="s">
        <v>42005</v>
      </c>
      <c r="J1148">
        <v>60093575</v>
      </c>
      <c r="K1148" t="s">
        <v>42004</v>
      </c>
      <c r="L1148" t="s">
        <v>42003</v>
      </c>
      <c r="M1148" t="s">
        <v>24610</v>
      </c>
      <c r="N1148">
        <v>1</v>
      </c>
      <c r="O1148" t="s">
        <v>42002</v>
      </c>
      <c r="P1148">
        <v>6602172989</v>
      </c>
      <c r="Q1148">
        <v>60093575</v>
      </c>
      <c r="R1148" s="7">
        <v>42461</v>
      </c>
      <c r="S1148" s="8">
        <f t="shared" si="144"/>
        <v>2016</v>
      </c>
      <c r="T1148" s="8">
        <v>2016</v>
      </c>
      <c r="U1148" s="8">
        <f t="shared" si="145"/>
        <v>6</v>
      </c>
      <c r="V1148" s="7">
        <v>42461</v>
      </c>
      <c r="W1148" t="s">
        <v>3594</v>
      </c>
      <c r="X1148" s="2">
        <v>0.216</v>
      </c>
      <c r="Y1148" s="6">
        <f t="shared" si="142"/>
        <v>5.765996636501962E-3</v>
      </c>
      <c r="AA1148">
        <v>10544887</v>
      </c>
      <c r="AB1148">
        <v>13200</v>
      </c>
      <c r="AD1148" t="s">
        <v>6</v>
      </c>
      <c r="AE1148">
        <v>31</v>
      </c>
      <c r="AF1148">
        <v>4</v>
      </c>
      <c r="AH1148" t="s">
        <v>42001</v>
      </c>
      <c r="AI1148" t="s">
        <v>42000</v>
      </c>
      <c r="AJ1148" t="s">
        <v>41999</v>
      </c>
      <c r="AK1148" t="s">
        <v>41998</v>
      </c>
      <c r="AL1148">
        <v>4</v>
      </c>
      <c r="AM1148" s="5">
        <f t="shared" si="146"/>
        <v>0.66666666666666663</v>
      </c>
      <c r="AN1148" s="4">
        <f t="shared" si="143"/>
        <v>1.0097185409567082E-3</v>
      </c>
      <c r="AO1148" s="3"/>
      <c r="AP1148">
        <v>0</v>
      </c>
      <c r="AR1148" t="s">
        <v>1</v>
      </c>
      <c r="AT1148" s="2" t="s">
        <v>0</v>
      </c>
      <c r="AU1148" s="1">
        <f t="shared" si="147"/>
        <v>0.43391132078383848</v>
      </c>
      <c r="AV1148" s="1">
        <f t="shared" si="148"/>
        <v>0.3387857588729335</v>
      </c>
      <c r="AW1148" s="1">
        <f t="shared" si="149"/>
        <v>0.24366019696202842</v>
      </c>
    </row>
    <row r="1149" spans="1:49" x14ac:dyDescent="0.2">
      <c r="A1149">
        <v>1147</v>
      </c>
      <c r="B1149" t="s">
        <v>41997</v>
      </c>
      <c r="F1149" t="s">
        <v>41996</v>
      </c>
      <c r="G1149" t="s">
        <v>17</v>
      </c>
      <c r="H1149" t="s">
        <v>16</v>
      </c>
      <c r="I1149" t="s">
        <v>41995</v>
      </c>
      <c r="J1149">
        <v>60032873</v>
      </c>
      <c r="K1149" t="s">
        <v>41994</v>
      </c>
      <c r="L1149" t="s">
        <v>284</v>
      </c>
      <c r="M1149" t="s">
        <v>283</v>
      </c>
      <c r="N1149">
        <v>1</v>
      </c>
      <c r="O1149" t="s">
        <v>41993</v>
      </c>
      <c r="P1149">
        <v>26422895900</v>
      </c>
      <c r="Q1149">
        <v>60032873</v>
      </c>
      <c r="R1149" s="7">
        <v>42461</v>
      </c>
      <c r="S1149" s="8">
        <f t="shared" si="144"/>
        <v>2016</v>
      </c>
      <c r="T1149" s="8">
        <v>2016</v>
      </c>
      <c r="U1149" s="8">
        <f t="shared" si="145"/>
        <v>6</v>
      </c>
      <c r="V1149" s="7">
        <v>42461</v>
      </c>
      <c r="W1149" t="s">
        <v>3594</v>
      </c>
      <c r="X1149" s="2">
        <v>0.216</v>
      </c>
      <c r="Y1149" s="6">
        <f t="shared" si="142"/>
        <v>5.765996636501962E-3</v>
      </c>
      <c r="AA1149">
        <v>10544887</v>
      </c>
      <c r="AB1149">
        <v>13200</v>
      </c>
      <c r="AD1149" t="s">
        <v>6</v>
      </c>
      <c r="AE1149">
        <v>31</v>
      </c>
      <c r="AF1149">
        <v>4</v>
      </c>
      <c r="AH1149" t="s">
        <v>41992</v>
      </c>
      <c r="AI1149" t="s">
        <v>41991</v>
      </c>
      <c r="AJ1149" t="s">
        <v>41990</v>
      </c>
      <c r="AK1149" t="s">
        <v>41989</v>
      </c>
      <c r="AL1149">
        <v>1</v>
      </c>
      <c r="AM1149" s="5">
        <f t="shared" si="146"/>
        <v>0.16666666666666666</v>
      </c>
      <c r="AN1149" s="4">
        <f t="shared" si="143"/>
        <v>2.5242963523917705E-4</v>
      </c>
      <c r="AO1149" s="3"/>
      <c r="AP1149">
        <v>0</v>
      </c>
      <c r="AR1149" t="s">
        <v>1</v>
      </c>
      <c r="AT1149" s="2" t="s">
        <v>0</v>
      </c>
      <c r="AU1149" s="1">
        <f t="shared" si="147"/>
        <v>0.41119265361231261</v>
      </c>
      <c r="AV1149" s="1">
        <f t="shared" si="148"/>
        <v>0.30092131358705698</v>
      </c>
      <c r="AW1149" s="1">
        <f t="shared" si="149"/>
        <v>0.19064997356180124</v>
      </c>
    </row>
    <row r="1150" spans="1:49" x14ac:dyDescent="0.2">
      <c r="A1150">
        <v>1148</v>
      </c>
      <c r="B1150" t="s">
        <v>41988</v>
      </c>
      <c r="C1150" t="s">
        <v>41987</v>
      </c>
      <c r="F1150" t="s">
        <v>41986</v>
      </c>
      <c r="G1150" t="s">
        <v>17</v>
      </c>
      <c r="H1150" t="s">
        <v>16</v>
      </c>
      <c r="I1150" t="s">
        <v>10995</v>
      </c>
      <c r="J1150" t="s">
        <v>41985</v>
      </c>
      <c r="K1150" t="s">
        <v>41984</v>
      </c>
      <c r="L1150" t="s">
        <v>41983</v>
      </c>
      <c r="M1150" t="s">
        <v>13483</v>
      </c>
      <c r="N1150">
        <v>4</v>
      </c>
      <c r="O1150" t="s">
        <v>41982</v>
      </c>
      <c r="P1150" t="s">
        <v>41981</v>
      </c>
      <c r="Q1150" t="s">
        <v>41980</v>
      </c>
      <c r="R1150" s="7">
        <v>42461</v>
      </c>
      <c r="S1150" s="8">
        <f t="shared" si="144"/>
        <v>2016</v>
      </c>
      <c r="T1150" s="8">
        <v>2016</v>
      </c>
      <c r="U1150" s="8">
        <f t="shared" si="145"/>
        <v>6</v>
      </c>
      <c r="V1150" s="7">
        <v>42461</v>
      </c>
      <c r="W1150" t="s">
        <v>28536</v>
      </c>
      <c r="X1150" s="2">
        <v>0.75</v>
      </c>
      <c r="Y1150" s="6">
        <f t="shared" si="142"/>
        <v>2.0020821654520703E-2</v>
      </c>
      <c r="AA1150" t="s">
        <v>28535</v>
      </c>
      <c r="AB1150">
        <v>29221</v>
      </c>
      <c r="AC1150">
        <v>10897674</v>
      </c>
      <c r="AD1150" t="s">
        <v>6</v>
      </c>
      <c r="AE1150">
        <v>23</v>
      </c>
      <c r="AF1150">
        <v>4</v>
      </c>
      <c r="AG1150">
        <v>42510</v>
      </c>
      <c r="AI1150" t="s">
        <v>41979</v>
      </c>
      <c r="AK1150" t="s">
        <v>41978</v>
      </c>
      <c r="AL1150">
        <v>10</v>
      </c>
      <c r="AM1150" s="5">
        <f t="shared" si="146"/>
        <v>1.6666666666666667</v>
      </c>
      <c r="AN1150" s="4">
        <f t="shared" si="143"/>
        <v>2.5242963523917708E-3</v>
      </c>
      <c r="AO1150" s="3"/>
      <c r="AP1150">
        <v>0</v>
      </c>
      <c r="AQ1150" t="s">
        <v>1315</v>
      </c>
      <c r="AR1150" t="s">
        <v>41977</v>
      </c>
      <c r="AS1150" t="s">
        <v>1313</v>
      </c>
      <c r="AT1150" s="2">
        <v>2.0230000000000001</v>
      </c>
      <c r="AU1150" s="1">
        <f t="shared" si="147"/>
        <v>1.4771864063882023</v>
      </c>
      <c r="AV1150" s="1">
        <f t="shared" si="148"/>
        <v>1.1272559003456237</v>
      </c>
      <c r="AW1150" s="1">
        <f t="shared" si="149"/>
        <v>0.77732539430304493</v>
      </c>
    </row>
    <row r="1151" spans="1:49" x14ac:dyDescent="0.2">
      <c r="A1151">
        <v>1149</v>
      </c>
      <c r="B1151" t="s">
        <v>41976</v>
      </c>
      <c r="C1151" t="s">
        <v>41975</v>
      </c>
      <c r="F1151" t="s">
        <v>41974</v>
      </c>
      <c r="G1151" t="s">
        <v>17</v>
      </c>
      <c r="H1151" t="s">
        <v>16</v>
      </c>
      <c r="I1151" t="s">
        <v>41973</v>
      </c>
      <c r="J1151">
        <v>60080696</v>
      </c>
      <c r="K1151" t="s">
        <v>41972</v>
      </c>
      <c r="L1151" t="s">
        <v>767</v>
      </c>
      <c r="M1151" t="s">
        <v>135</v>
      </c>
      <c r="N1151">
        <v>3</v>
      </c>
      <c r="O1151" t="s">
        <v>41971</v>
      </c>
      <c r="P1151" t="s">
        <v>41970</v>
      </c>
      <c r="Q1151" t="s">
        <v>41969</v>
      </c>
      <c r="R1151" s="7">
        <v>42461</v>
      </c>
      <c r="S1151" s="8">
        <f t="shared" si="144"/>
        <v>2016</v>
      </c>
      <c r="T1151" s="8">
        <v>2016</v>
      </c>
      <c r="U1151" s="8">
        <f t="shared" si="145"/>
        <v>6</v>
      </c>
      <c r="V1151" s="7">
        <v>42461</v>
      </c>
      <c r="W1151" t="s">
        <v>3485</v>
      </c>
      <c r="X1151" s="2" t="s">
        <v>0</v>
      </c>
      <c r="Y1151" s="6" t="e">
        <f t="shared" si="142"/>
        <v>#VALUE!</v>
      </c>
      <c r="AA1151">
        <v>9746846</v>
      </c>
      <c r="AB1151">
        <v>21100201522</v>
      </c>
      <c r="AC1151">
        <v>9745645</v>
      </c>
      <c r="AD1151" t="s">
        <v>6</v>
      </c>
      <c r="AE1151">
        <v>9</v>
      </c>
      <c r="AF1151">
        <v>16</v>
      </c>
      <c r="AG1151">
        <v>92204</v>
      </c>
      <c r="AI1151" t="s">
        <v>41968</v>
      </c>
      <c r="AJ1151" t="s">
        <v>41967</v>
      </c>
      <c r="AK1151" t="s">
        <v>41966</v>
      </c>
      <c r="AL1151">
        <v>0</v>
      </c>
      <c r="AM1151" s="5">
        <f t="shared" si="146"/>
        <v>0</v>
      </c>
      <c r="AN1151" s="4">
        <f t="shared" si="143"/>
        <v>0</v>
      </c>
      <c r="AO1151" s="3"/>
      <c r="AP1151">
        <v>1</v>
      </c>
      <c r="AR1151" t="s">
        <v>1</v>
      </c>
      <c r="AT1151" s="2" t="s">
        <v>0</v>
      </c>
      <c r="AU1151" s="1" t="e">
        <f t="shared" si="147"/>
        <v>#VALUE!</v>
      </c>
      <c r="AV1151" s="1" t="e">
        <f t="shared" si="148"/>
        <v>#VALUE!</v>
      </c>
      <c r="AW1151" s="1" t="e">
        <f t="shared" si="149"/>
        <v>#VALUE!</v>
      </c>
    </row>
    <row r="1152" spans="1:49" x14ac:dyDescent="0.2">
      <c r="A1152">
        <v>1150</v>
      </c>
      <c r="B1152" t="s">
        <v>41965</v>
      </c>
      <c r="C1152" t="s">
        <v>41964</v>
      </c>
      <c r="F1152" t="s">
        <v>41963</v>
      </c>
      <c r="G1152" t="s">
        <v>17</v>
      </c>
      <c r="H1152" t="s">
        <v>16</v>
      </c>
      <c r="I1152" t="s">
        <v>41962</v>
      </c>
      <c r="J1152" t="s">
        <v>41961</v>
      </c>
      <c r="K1152" t="s">
        <v>41960</v>
      </c>
      <c r="L1152" t="s">
        <v>41959</v>
      </c>
      <c r="M1152" t="s">
        <v>22933</v>
      </c>
      <c r="N1152">
        <v>3</v>
      </c>
      <c r="O1152" t="s">
        <v>41958</v>
      </c>
      <c r="P1152" t="s">
        <v>41957</v>
      </c>
      <c r="Q1152" t="s">
        <v>41956</v>
      </c>
      <c r="R1152" s="7">
        <v>42461</v>
      </c>
      <c r="S1152" s="8">
        <f t="shared" si="144"/>
        <v>2016</v>
      </c>
      <c r="T1152" s="8">
        <v>2016</v>
      </c>
      <c r="U1152" s="8">
        <f t="shared" si="145"/>
        <v>6</v>
      </c>
      <c r="V1152" s="7">
        <v>42461</v>
      </c>
      <c r="W1152" t="s">
        <v>30335</v>
      </c>
      <c r="X1152" s="2">
        <v>3.2160000000000002</v>
      </c>
      <c r="Y1152" s="6">
        <f t="shared" si="142"/>
        <v>8.5849283254584782E-2</v>
      </c>
      <c r="AA1152">
        <v>15361284</v>
      </c>
      <c r="AB1152">
        <v>18935</v>
      </c>
      <c r="AD1152" t="s">
        <v>6</v>
      </c>
      <c r="AE1152">
        <v>23</v>
      </c>
      <c r="AF1152">
        <v>2</v>
      </c>
      <c r="AG1152">
        <v>7462481</v>
      </c>
      <c r="AH1152" t="s">
        <v>34819</v>
      </c>
      <c r="AI1152" t="s">
        <v>41955</v>
      </c>
      <c r="AK1152" t="s">
        <v>41954</v>
      </c>
      <c r="AL1152">
        <v>52</v>
      </c>
      <c r="AM1152" s="5">
        <f t="shared" si="146"/>
        <v>8.6666666666666661</v>
      </c>
      <c r="AN1152" s="4">
        <f t="shared" si="143"/>
        <v>1.3126341032437207E-2</v>
      </c>
      <c r="AO1152" s="3"/>
      <c r="AP1152">
        <v>0</v>
      </c>
      <c r="AR1152" t="s">
        <v>1</v>
      </c>
      <c r="AT1152" s="2">
        <v>11.978999999999999</v>
      </c>
      <c r="AU1152" s="1">
        <f t="shared" si="147"/>
        <v>6.4032400587940508</v>
      </c>
      <c r="AV1152" s="1">
        <f t="shared" si="148"/>
        <v>4.948781214351099</v>
      </c>
      <c r="AW1152" s="1">
        <f t="shared" si="149"/>
        <v>3.494322369908148</v>
      </c>
    </row>
    <row r="1153" spans="1:49" x14ac:dyDescent="0.2">
      <c r="A1153">
        <v>1151</v>
      </c>
      <c r="B1153" t="s">
        <v>41953</v>
      </c>
      <c r="C1153" t="s">
        <v>41952</v>
      </c>
      <c r="F1153" t="s">
        <v>41951</v>
      </c>
      <c r="G1153" t="s">
        <v>17</v>
      </c>
      <c r="H1153" t="s">
        <v>16</v>
      </c>
      <c r="I1153" t="s">
        <v>41950</v>
      </c>
      <c r="J1153" t="s">
        <v>41949</v>
      </c>
      <c r="K1153" t="s">
        <v>41948</v>
      </c>
      <c r="L1153" t="s">
        <v>41947</v>
      </c>
      <c r="M1153" t="s">
        <v>1018</v>
      </c>
      <c r="N1153">
        <v>2</v>
      </c>
      <c r="O1153" t="s">
        <v>41946</v>
      </c>
      <c r="P1153" t="s">
        <v>41945</v>
      </c>
      <c r="Q1153" t="s">
        <v>41944</v>
      </c>
      <c r="R1153" s="7">
        <v>42461</v>
      </c>
      <c r="S1153" s="8">
        <f t="shared" si="144"/>
        <v>2016</v>
      </c>
      <c r="T1153" s="8">
        <v>2016</v>
      </c>
      <c r="U1153" s="8">
        <f t="shared" si="145"/>
        <v>6</v>
      </c>
      <c r="V1153" s="7">
        <v>42461</v>
      </c>
      <c r="W1153" t="s">
        <v>3485</v>
      </c>
      <c r="X1153" s="2" t="s">
        <v>0</v>
      </c>
      <c r="Y1153" s="6" t="e">
        <f t="shared" si="142"/>
        <v>#VALUE!</v>
      </c>
      <c r="AA1153">
        <v>9746846</v>
      </c>
      <c r="AB1153">
        <v>21100201522</v>
      </c>
      <c r="AC1153">
        <v>9745645</v>
      </c>
      <c r="AD1153" t="s">
        <v>6</v>
      </c>
      <c r="AE1153">
        <v>9</v>
      </c>
      <c r="AF1153">
        <v>16</v>
      </c>
      <c r="AG1153">
        <v>88115</v>
      </c>
      <c r="AI1153" t="s">
        <v>41943</v>
      </c>
      <c r="AJ1153" t="s">
        <v>41942</v>
      </c>
      <c r="AK1153" t="s">
        <v>41941</v>
      </c>
      <c r="AL1153">
        <v>0</v>
      </c>
      <c r="AM1153" s="5">
        <f t="shared" si="146"/>
        <v>0</v>
      </c>
      <c r="AN1153" s="4">
        <f t="shared" si="143"/>
        <v>0</v>
      </c>
      <c r="AO1153" s="3"/>
      <c r="AP1153">
        <v>1</v>
      </c>
      <c r="AR1153" t="s">
        <v>1</v>
      </c>
      <c r="AT1153" s="2" t="s">
        <v>0</v>
      </c>
      <c r="AU1153" s="1" t="e">
        <f t="shared" si="147"/>
        <v>#VALUE!</v>
      </c>
      <c r="AV1153" s="1" t="e">
        <f t="shared" si="148"/>
        <v>#VALUE!</v>
      </c>
      <c r="AW1153" s="1" t="e">
        <f t="shared" si="149"/>
        <v>#VALUE!</v>
      </c>
    </row>
    <row r="1154" spans="1:49" x14ac:dyDescent="0.2">
      <c r="A1154">
        <v>1152</v>
      </c>
      <c r="B1154" t="s">
        <v>41940</v>
      </c>
      <c r="C1154" t="s">
        <v>41939</v>
      </c>
      <c r="F1154" t="s">
        <v>41938</v>
      </c>
      <c r="G1154" t="s">
        <v>17</v>
      </c>
      <c r="H1154" t="s">
        <v>16</v>
      </c>
      <c r="I1154" t="s">
        <v>41937</v>
      </c>
      <c r="J1154" t="s">
        <v>41936</v>
      </c>
      <c r="K1154" t="s">
        <v>41935</v>
      </c>
      <c r="L1154" t="s">
        <v>41934</v>
      </c>
      <c r="M1154" t="s">
        <v>41933</v>
      </c>
      <c r="N1154">
        <v>3</v>
      </c>
      <c r="O1154" t="s">
        <v>41932</v>
      </c>
      <c r="P1154" t="s">
        <v>41931</v>
      </c>
      <c r="Q1154" t="s">
        <v>41930</v>
      </c>
      <c r="R1154" s="7">
        <v>42461</v>
      </c>
      <c r="S1154" s="8">
        <f t="shared" si="144"/>
        <v>2016</v>
      </c>
      <c r="T1154" s="8">
        <v>2016</v>
      </c>
      <c r="U1154" s="8">
        <f t="shared" si="145"/>
        <v>6</v>
      </c>
      <c r="V1154" s="7">
        <v>42461</v>
      </c>
      <c r="W1154" t="s">
        <v>41929</v>
      </c>
      <c r="X1154" s="2">
        <v>0.81399999999999995</v>
      </c>
      <c r="Y1154" s="6">
        <f t="shared" si="142"/>
        <v>2.1729265102373135E-2</v>
      </c>
      <c r="AA1154">
        <v>13645021</v>
      </c>
      <c r="AB1154">
        <v>144604</v>
      </c>
      <c r="AC1154">
        <v>14712946</v>
      </c>
      <c r="AD1154" t="s">
        <v>6</v>
      </c>
      <c r="AE1154">
        <v>472</v>
      </c>
      <c r="AF1154">
        <v>2188</v>
      </c>
      <c r="AG1154">
        <v>870</v>
      </c>
      <c r="AI1154" t="s">
        <v>41928</v>
      </c>
      <c r="AJ1154" t="s">
        <v>41927</v>
      </c>
      <c r="AK1154" t="s">
        <v>41926</v>
      </c>
      <c r="AL1154">
        <v>17</v>
      </c>
      <c r="AM1154" s="5">
        <f t="shared" si="146"/>
        <v>2.8333333333333335</v>
      </c>
      <c r="AN1154" s="4">
        <f t="shared" si="143"/>
        <v>4.2913037990660102E-3</v>
      </c>
      <c r="AO1154" s="3"/>
      <c r="AP1154">
        <v>1</v>
      </c>
      <c r="AQ1154" t="s">
        <v>38871</v>
      </c>
      <c r="AR1154" t="s">
        <v>1</v>
      </c>
      <c r="AS1154" t="s">
        <v>38869</v>
      </c>
      <c r="AT1154" s="2" t="s">
        <v>0</v>
      </c>
      <c r="AU1154" s="1">
        <f t="shared" si="147"/>
        <v>1.6497876711380997</v>
      </c>
      <c r="AV1154" s="1">
        <f t="shared" si="148"/>
        <v>1.3010284450719574</v>
      </c>
      <c r="AW1154" s="1">
        <f t="shared" si="149"/>
        <v>0.95226921900581474</v>
      </c>
    </row>
    <row r="1155" spans="1:49" x14ac:dyDescent="0.2">
      <c r="A1155">
        <v>1153</v>
      </c>
      <c r="B1155" t="s">
        <v>41925</v>
      </c>
      <c r="C1155" t="s">
        <v>41924</v>
      </c>
      <c r="F1155" t="s">
        <v>41923</v>
      </c>
      <c r="G1155" t="s">
        <v>17</v>
      </c>
      <c r="H1155" t="s">
        <v>16</v>
      </c>
      <c r="I1155" t="s">
        <v>41888</v>
      </c>
      <c r="J1155">
        <v>60094571</v>
      </c>
      <c r="K1155" t="s">
        <v>20334</v>
      </c>
      <c r="L1155" t="s">
        <v>20333</v>
      </c>
      <c r="M1155" t="s">
        <v>135</v>
      </c>
      <c r="N1155">
        <v>4</v>
      </c>
      <c r="O1155" t="s">
        <v>41922</v>
      </c>
      <c r="P1155" t="s">
        <v>41921</v>
      </c>
      <c r="Q1155" t="s">
        <v>41885</v>
      </c>
      <c r="R1155" s="7">
        <v>42461</v>
      </c>
      <c r="S1155" s="8">
        <f t="shared" si="144"/>
        <v>2016</v>
      </c>
      <c r="T1155" s="8">
        <v>2016</v>
      </c>
      <c r="U1155" s="8">
        <f t="shared" si="145"/>
        <v>6</v>
      </c>
      <c r="V1155" s="7">
        <v>42461</v>
      </c>
      <c r="W1155" t="s">
        <v>41884</v>
      </c>
      <c r="X1155" s="2">
        <v>0.20100000000000001</v>
      </c>
      <c r="Y1155" s="6">
        <f t="shared" ref="Y1155:Y1218" si="150">(X1155-$Z$3)/($Z$2-$Z$3)</f>
        <v>5.3655802034115489E-3</v>
      </c>
      <c r="AA1155">
        <v>12297607</v>
      </c>
      <c r="AB1155">
        <v>19900192567</v>
      </c>
      <c r="AC1155">
        <v>20927592</v>
      </c>
      <c r="AD1155" t="s">
        <v>6</v>
      </c>
      <c r="AE1155">
        <v>17</v>
      </c>
      <c r="AF1155">
        <v>2</v>
      </c>
      <c r="AH1155" t="s">
        <v>4693</v>
      </c>
      <c r="AI1155" t="s">
        <v>41920</v>
      </c>
      <c r="AJ1155" t="s">
        <v>41919</v>
      </c>
      <c r="AK1155" t="s">
        <v>41918</v>
      </c>
      <c r="AL1155">
        <v>2</v>
      </c>
      <c r="AM1155" s="5">
        <f t="shared" si="146"/>
        <v>0.33333333333333331</v>
      </c>
      <c r="AN1155" s="4">
        <f t="shared" ref="AN1155:AN1218" si="151">(AM1155-$AO$3)/($AO$2-$AO$3)</f>
        <v>5.048592704783541E-4</v>
      </c>
      <c r="AO1155" s="3"/>
      <c r="AP1155">
        <v>1</v>
      </c>
      <c r="AR1155" t="s">
        <v>1</v>
      </c>
      <c r="AT1155" s="2" t="s">
        <v>0</v>
      </c>
      <c r="AU1155" s="1">
        <f t="shared" si="147"/>
        <v>0.39073639235315905</v>
      </c>
      <c r="AV1155" s="1">
        <f t="shared" si="148"/>
        <v>0.29352197369449512</v>
      </c>
      <c r="AW1155" s="1">
        <f t="shared" si="149"/>
        <v>0.19630755503583125</v>
      </c>
    </row>
    <row r="1156" spans="1:49" x14ac:dyDescent="0.2">
      <c r="A1156">
        <v>1154</v>
      </c>
      <c r="B1156" t="s">
        <v>41917</v>
      </c>
      <c r="C1156" t="s">
        <v>41916</v>
      </c>
      <c r="F1156" t="s">
        <v>41915</v>
      </c>
      <c r="G1156" t="s">
        <v>17</v>
      </c>
      <c r="H1156" t="s">
        <v>16</v>
      </c>
      <c r="I1156" t="s">
        <v>41914</v>
      </c>
      <c r="J1156">
        <v>60088527</v>
      </c>
      <c r="K1156" t="s">
        <v>41913</v>
      </c>
      <c r="L1156" t="s">
        <v>41912</v>
      </c>
      <c r="M1156" t="s">
        <v>2835</v>
      </c>
      <c r="N1156">
        <v>2</v>
      </c>
      <c r="O1156" t="s">
        <v>41911</v>
      </c>
      <c r="P1156" t="s">
        <v>41910</v>
      </c>
      <c r="Q1156" t="s">
        <v>41909</v>
      </c>
      <c r="R1156" s="7">
        <v>42461</v>
      </c>
      <c r="S1156" s="8">
        <f t="shared" si="144"/>
        <v>2016</v>
      </c>
      <c r="T1156" s="8">
        <v>2016</v>
      </c>
      <c r="U1156" s="8">
        <f t="shared" si="145"/>
        <v>6</v>
      </c>
      <c r="V1156" s="7">
        <v>42461</v>
      </c>
      <c r="W1156" t="s">
        <v>41895</v>
      </c>
      <c r="X1156" s="2">
        <v>0.318</v>
      </c>
      <c r="Y1156" s="6">
        <f t="shared" si="150"/>
        <v>8.4888283815167786E-3</v>
      </c>
      <c r="AA1156">
        <v>338443</v>
      </c>
      <c r="AB1156">
        <v>27160</v>
      </c>
      <c r="AC1156">
        <v>15739120</v>
      </c>
      <c r="AD1156" t="s">
        <v>6</v>
      </c>
      <c r="AE1156">
        <v>58</v>
      </c>
      <c r="AF1156">
        <v>11</v>
      </c>
      <c r="AH1156" t="s">
        <v>41908</v>
      </c>
      <c r="AI1156" t="s">
        <v>41907</v>
      </c>
      <c r="AK1156" t="s">
        <v>41906</v>
      </c>
      <c r="AL1156">
        <v>0</v>
      </c>
      <c r="AM1156" s="5">
        <f t="shared" si="146"/>
        <v>0</v>
      </c>
      <c r="AN1156" s="4">
        <f t="shared" si="151"/>
        <v>0</v>
      </c>
      <c r="AO1156" s="3"/>
      <c r="AP1156">
        <v>0</v>
      </c>
      <c r="AR1156" t="s">
        <v>1</v>
      </c>
      <c r="AT1156" s="2">
        <v>0.77</v>
      </c>
      <c r="AU1156" s="1">
        <f t="shared" si="147"/>
        <v>0.59421798670617454</v>
      </c>
      <c r="AV1156" s="1">
        <f t="shared" si="148"/>
        <v>0.42444141907583893</v>
      </c>
      <c r="AW1156" s="1">
        <f t="shared" si="149"/>
        <v>0.25466485144550338</v>
      </c>
    </row>
    <row r="1157" spans="1:49" x14ac:dyDescent="0.2">
      <c r="A1157">
        <v>1155</v>
      </c>
      <c r="B1157" t="s">
        <v>41905</v>
      </c>
      <c r="C1157" t="s">
        <v>41904</v>
      </c>
      <c r="F1157" t="s">
        <v>41903</v>
      </c>
      <c r="G1157" t="s">
        <v>17</v>
      </c>
      <c r="H1157" t="s">
        <v>16</v>
      </c>
      <c r="I1157" t="s">
        <v>41902</v>
      </c>
      <c r="J1157" t="s">
        <v>41901</v>
      </c>
      <c r="K1157" t="s">
        <v>41900</v>
      </c>
      <c r="L1157" t="s">
        <v>41899</v>
      </c>
      <c r="M1157" t="s">
        <v>2906</v>
      </c>
      <c r="N1157">
        <v>7</v>
      </c>
      <c r="O1157" t="s">
        <v>41898</v>
      </c>
      <c r="P1157" t="s">
        <v>41897</v>
      </c>
      <c r="Q1157" t="s">
        <v>41896</v>
      </c>
      <c r="R1157" s="7">
        <v>42461</v>
      </c>
      <c r="S1157" s="8">
        <f t="shared" si="144"/>
        <v>2016</v>
      </c>
      <c r="T1157" s="8">
        <v>2016</v>
      </c>
      <c r="U1157" s="8">
        <f t="shared" si="145"/>
        <v>6</v>
      </c>
      <c r="V1157" s="7">
        <v>42461</v>
      </c>
      <c r="W1157" t="s">
        <v>41895</v>
      </c>
      <c r="X1157" s="2">
        <v>0.318</v>
      </c>
      <c r="Y1157" s="6">
        <f t="shared" si="150"/>
        <v>8.4888283815167786E-3</v>
      </c>
      <c r="AA1157">
        <v>338443</v>
      </c>
      <c r="AB1157">
        <v>27160</v>
      </c>
      <c r="AC1157">
        <v>15739120</v>
      </c>
      <c r="AD1157" t="s">
        <v>6</v>
      </c>
      <c r="AE1157">
        <v>58</v>
      </c>
      <c r="AF1157">
        <v>11</v>
      </c>
      <c r="AH1157" t="s">
        <v>41894</v>
      </c>
      <c r="AI1157" t="s">
        <v>41893</v>
      </c>
      <c r="AK1157" t="s">
        <v>41892</v>
      </c>
      <c r="AL1157">
        <v>0</v>
      </c>
      <c r="AM1157" s="5">
        <f t="shared" si="146"/>
        <v>0</v>
      </c>
      <c r="AN1157" s="4">
        <f t="shared" si="151"/>
        <v>0</v>
      </c>
      <c r="AO1157" s="3"/>
      <c r="AP1157">
        <v>0</v>
      </c>
      <c r="AR1157" t="s">
        <v>1</v>
      </c>
      <c r="AT1157" s="2">
        <v>0.77</v>
      </c>
      <c r="AU1157" s="1">
        <f t="shared" si="147"/>
        <v>0.59421798670617454</v>
      </c>
      <c r="AV1157" s="1">
        <f t="shared" si="148"/>
        <v>0.42444141907583893</v>
      </c>
      <c r="AW1157" s="1">
        <f t="shared" si="149"/>
        <v>0.25466485144550338</v>
      </c>
    </row>
    <row r="1158" spans="1:49" x14ac:dyDescent="0.2">
      <c r="A1158">
        <v>1156</v>
      </c>
      <c r="B1158" t="s">
        <v>41891</v>
      </c>
      <c r="C1158" t="s">
        <v>41890</v>
      </c>
      <c r="F1158" t="s">
        <v>41889</v>
      </c>
      <c r="G1158" t="s">
        <v>17</v>
      </c>
      <c r="H1158" t="s">
        <v>16</v>
      </c>
      <c r="I1158" t="s">
        <v>41888</v>
      </c>
      <c r="J1158">
        <v>60094571</v>
      </c>
      <c r="K1158" t="s">
        <v>20334</v>
      </c>
      <c r="L1158" t="s">
        <v>20333</v>
      </c>
      <c r="M1158" t="s">
        <v>135</v>
      </c>
      <c r="N1158">
        <v>4</v>
      </c>
      <c r="O1158" t="s">
        <v>41887</v>
      </c>
      <c r="P1158" t="s">
        <v>41886</v>
      </c>
      <c r="Q1158" t="s">
        <v>41885</v>
      </c>
      <c r="R1158" s="7">
        <v>42461</v>
      </c>
      <c r="S1158" s="8">
        <f t="shared" si="144"/>
        <v>2016</v>
      </c>
      <c r="T1158" s="8">
        <v>2016</v>
      </c>
      <c r="U1158" s="8">
        <f t="shared" si="145"/>
        <v>6</v>
      </c>
      <c r="V1158" s="7">
        <v>42461</v>
      </c>
      <c r="W1158" t="s">
        <v>41884</v>
      </c>
      <c r="X1158" s="2">
        <v>0.20100000000000001</v>
      </c>
      <c r="Y1158" s="6">
        <f t="shared" si="150"/>
        <v>5.3655802034115489E-3</v>
      </c>
      <c r="AA1158">
        <v>12297607</v>
      </c>
      <c r="AB1158">
        <v>19900192567</v>
      </c>
      <c r="AC1158">
        <v>20927592</v>
      </c>
      <c r="AD1158" t="s">
        <v>6</v>
      </c>
      <c r="AE1158">
        <v>17</v>
      </c>
      <c r="AF1158">
        <v>2</v>
      </c>
      <c r="AH1158" t="s">
        <v>41883</v>
      </c>
      <c r="AI1158" t="s">
        <v>41882</v>
      </c>
      <c r="AJ1158" t="s">
        <v>41881</v>
      </c>
      <c r="AK1158" t="s">
        <v>41880</v>
      </c>
      <c r="AL1158">
        <v>0</v>
      </c>
      <c r="AM1158" s="5">
        <f t="shared" si="146"/>
        <v>0</v>
      </c>
      <c r="AN1158" s="4">
        <f t="shared" si="151"/>
        <v>0</v>
      </c>
      <c r="AO1158" s="3"/>
      <c r="AP1158">
        <v>1</v>
      </c>
      <c r="AR1158" t="s">
        <v>1</v>
      </c>
      <c r="AT1158" s="2" t="s">
        <v>0</v>
      </c>
      <c r="AU1158" s="1">
        <f t="shared" si="147"/>
        <v>0.37559061423880835</v>
      </c>
      <c r="AV1158" s="1">
        <f t="shared" si="148"/>
        <v>0.26827901017057743</v>
      </c>
      <c r="AW1158" s="1">
        <f t="shared" si="149"/>
        <v>0.16096740610234647</v>
      </c>
    </row>
    <row r="1159" spans="1:49" x14ac:dyDescent="0.2">
      <c r="A1159">
        <v>1157</v>
      </c>
      <c r="B1159" t="s">
        <v>41879</v>
      </c>
      <c r="C1159" t="s">
        <v>41878</v>
      </c>
      <c r="F1159" t="s">
        <v>41877</v>
      </c>
      <c r="G1159" t="s">
        <v>17</v>
      </c>
      <c r="H1159" t="s">
        <v>16</v>
      </c>
      <c r="I1159" t="s">
        <v>29492</v>
      </c>
      <c r="J1159" t="s">
        <v>41876</v>
      </c>
      <c r="K1159" t="s">
        <v>41875</v>
      </c>
      <c r="L1159" t="s">
        <v>41874</v>
      </c>
      <c r="M1159" t="s">
        <v>41873</v>
      </c>
      <c r="N1159">
        <v>3</v>
      </c>
      <c r="O1159" t="s">
        <v>41872</v>
      </c>
      <c r="P1159" t="s">
        <v>41871</v>
      </c>
      <c r="Q1159" t="s">
        <v>41870</v>
      </c>
      <c r="R1159" s="7">
        <v>42461</v>
      </c>
      <c r="S1159" s="8">
        <f t="shared" si="144"/>
        <v>2016</v>
      </c>
      <c r="T1159" s="8">
        <v>2016</v>
      </c>
      <c r="U1159" s="8">
        <f t="shared" si="145"/>
        <v>6</v>
      </c>
      <c r="V1159" s="7">
        <v>42461</v>
      </c>
      <c r="W1159" t="s">
        <v>41780</v>
      </c>
      <c r="X1159" s="2">
        <v>1.603</v>
      </c>
      <c r="Y1159" s="6">
        <f t="shared" si="150"/>
        <v>4.2791169482928916E-2</v>
      </c>
      <c r="AA1159">
        <v>19324553</v>
      </c>
      <c r="AB1159">
        <v>5900153311</v>
      </c>
      <c r="AD1159" t="s">
        <v>6</v>
      </c>
      <c r="AE1159">
        <v>10</v>
      </c>
      <c r="AF1159">
        <v>3</v>
      </c>
      <c r="AG1159">
        <v>7397837</v>
      </c>
      <c r="AH1159" t="s">
        <v>41869</v>
      </c>
      <c r="AI1159" t="s">
        <v>41868</v>
      </c>
      <c r="AJ1159" t="s">
        <v>41867</v>
      </c>
      <c r="AK1159" t="s">
        <v>41866</v>
      </c>
      <c r="AL1159">
        <v>40</v>
      </c>
      <c r="AM1159" s="5">
        <f t="shared" si="146"/>
        <v>6.666666666666667</v>
      </c>
      <c r="AN1159" s="4">
        <f t="shared" si="151"/>
        <v>1.0097185409567083E-2</v>
      </c>
      <c r="AO1159" s="3"/>
      <c r="AP1159">
        <v>0</v>
      </c>
      <c r="AQ1159" t="s">
        <v>700</v>
      </c>
      <c r="AR1159" t="s">
        <v>41865</v>
      </c>
      <c r="AS1159" t="s">
        <v>698</v>
      </c>
      <c r="AT1159" s="2" t="s">
        <v>0</v>
      </c>
      <c r="AU1159" s="1">
        <f t="shared" si="147"/>
        <v>3.2982974260920361</v>
      </c>
      <c r="AV1159" s="1">
        <f t="shared" si="148"/>
        <v>2.6444177446247998</v>
      </c>
      <c r="AW1159" s="1">
        <f t="shared" si="149"/>
        <v>1.9905380631575633</v>
      </c>
    </row>
    <row r="1160" spans="1:49" x14ac:dyDescent="0.2">
      <c r="A1160">
        <v>1158</v>
      </c>
      <c r="B1160" t="s">
        <v>41864</v>
      </c>
      <c r="C1160" t="s">
        <v>41863</v>
      </c>
      <c r="F1160" t="s">
        <v>41862</v>
      </c>
      <c r="G1160" t="s">
        <v>17</v>
      </c>
      <c r="H1160" t="s">
        <v>16</v>
      </c>
      <c r="I1160" t="s">
        <v>29401</v>
      </c>
      <c r="J1160">
        <v>60003780</v>
      </c>
      <c r="K1160" t="s">
        <v>41861</v>
      </c>
      <c r="L1160" t="s">
        <v>5477</v>
      </c>
      <c r="M1160" t="s">
        <v>709</v>
      </c>
      <c r="N1160">
        <v>7</v>
      </c>
      <c r="O1160" t="s">
        <v>41860</v>
      </c>
      <c r="P1160" t="s">
        <v>41859</v>
      </c>
      <c r="Q1160" t="s">
        <v>41858</v>
      </c>
      <c r="R1160" s="7">
        <v>42461</v>
      </c>
      <c r="S1160" s="8">
        <f t="shared" si="144"/>
        <v>2016</v>
      </c>
      <c r="T1160" s="8">
        <v>2016</v>
      </c>
      <c r="U1160" s="8">
        <f t="shared" si="145"/>
        <v>6</v>
      </c>
      <c r="V1160" s="7">
        <v>42461</v>
      </c>
      <c r="W1160" t="s">
        <v>41780</v>
      </c>
      <c r="X1160" s="2">
        <v>1.603</v>
      </c>
      <c r="Y1160" s="6">
        <f t="shared" si="150"/>
        <v>4.2791169482928916E-2</v>
      </c>
      <c r="AA1160">
        <v>19324553</v>
      </c>
      <c r="AB1160">
        <v>5900153311</v>
      </c>
      <c r="AD1160" t="s">
        <v>6</v>
      </c>
      <c r="AE1160">
        <v>10</v>
      </c>
      <c r="AF1160">
        <v>3</v>
      </c>
      <c r="AG1160">
        <v>7390006</v>
      </c>
      <c r="AH1160" t="s">
        <v>41857</v>
      </c>
      <c r="AI1160" t="s">
        <v>41856</v>
      </c>
      <c r="AJ1160" t="s">
        <v>41855</v>
      </c>
      <c r="AK1160" t="s">
        <v>41854</v>
      </c>
      <c r="AL1160">
        <v>71</v>
      </c>
      <c r="AM1160" s="5">
        <f t="shared" si="146"/>
        <v>11.833333333333334</v>
      </c>
      <c r="AN1160" s="4">
        <f t="shared" si="151"/>
        <v>1.7922504101981575E-2</v>
      </c>
      <c r="AO1160" s="3"/>
      <c r="AP1160">
        <v>0</v>
      </c>
      <c r="AR1160" t="s">
        <v>1</v>
      </c>
      <c r="AT1160" s="2" t="s">
        <v>0</v>
      </c>
      <c r="AU1160" s="1">
        <f t="shared" si="147"/>
        <v>3.5330569868644712</v>
      </c>
      <c r="AV1160" s="1">
        <f t="shared" si="148"/>
        <v>3.0356836792455244</v>
      </c>
      <c r="AW1160" s="1">
        <f t="shared" si="149"/>
        <v>2.5383103716265776</v>
      </c>
    </row>
    <row r="1161" spans="1:49" x14ac:dyDescent="0.2">
      <c r="A1161">
        <v>1159</v>
      </c>
      <c r="B1161" t="s">
        <v>41853</v>
      </c>
      <c r="C1161" t="s">
        <v>41852</v>
      </c>
      <c r="F1161" t="s">
        <v>41851</v>
      </c>
      <c r="G1161" t="s">
        <v>17</v>
      </c>
      <c r="H1161" t="s">
        <v>16</v>
      </c>
      <c r="I1161" t="s">
        <v>41850</v>
      </c>
      <c r="J1161">
        <v>116215655</v>
      </c>
      <c r="K1161" t="s">
        <v>41849</v>
      </c>
      <c r="L1161" t="s">
        <v>41848</v>
      </c>
      <c r="M1161" t="s">
        <v>411</v>
      </c>
      <c r="N1161">
        <v>5</v>
      </c>
      <c r="O1161" t="s">
        <v>41847</v>
      </c>
      <c r="P1161" t="s">
        <v>41846</v>
      </c>
      <c r="Q1161" t="s">
        <v>41845</v>
      </c>
      <c r="R1161" s="7">
        <v>42461</v>
      </c>
      <c r="S1161" s="8">
        <f t="shared" si="144"/>
        <v>2016</v>
      </c>
      <c r="T1161" s="8">
        <v>2016</v>
      </c>
      <c r="U1161" s="8">
        <f t="shared" si="145"/>
        <v>6</v>
      </c>
      <c r="V1161" s="7">
        <v>42461</v>
      </c>
      <c r="W1161" t="s">
        <v>41780</v>
      </c>
      <c r="X1161" s="2">
        <v>1.603</v>
      </c>
      <c r="Y1161" s="6">
        <f t="shared" si="150"/>
        <v>4.2791169482928916E-2</v>
      </c>
      <c r="AA1161">
        <v>19324553</v>
      </c>
      <c r="AB1161">
        <v>5900153311</v>
      </c>
      <c r="AD1161" t="s">
        <v>6</v>
      </c>
      <c r="AE1161">
        <v>10</v>
      </c>
      <c r="AF1161">
        <v>3</v>
      </c>
      <c r="AG1161">
        <v>7395265</v>
      </c>
      <c r="AH1161" t="s">
        <v>41844</v>
      </c>
      <c r="AI1161" t="s">
        <v>41843</v>
      </c>
      <c r="AJ1161" t="s">
        <v>41842</v>
      </c>
      <c r="AK1161" t="s">
        <v>41841</v>
      </c>
      <c r="AL1161">
        <v>110</v>
      </c>
      <c r="AM1161" s="5">
        <f t="shared" si="146"/>
        <v>18.333333333333332</v>
      </c>
      <c r="AN1161" s="4">
        <f t="shared" si="151"/>
        <v>2.7767259876309475E-2</v>
      </c>
      <c r="AO1161" s="3"/>
      <c r="AP1161">
        <v>0</v>
      </c>
      <c r="AR1161" t="s">
        <v>1</v>
      </c>
      <c r="AT1161" s="2" t="s">
        <v>0</v>
      </c>
      <c r="AU1161" s="1">
        <f t="shared" si="147"/>
        <v>3.8283996600943082</v>
      </c>
      <c r="AV1161" s="1">
        <f t="shared" si="148"/>
        <v>3.52792146796192</v>
      </c>
      <c r="AW1161" s="1">
        <f t="shared" si="149"/>
        <v>3.2274432758295308</v>
      </c>
    </row>
    <row r="1162" spans="1:49" x14ac:dyDescent="0.2">
      <c r="A1162">
        <v>1160</v>
      </c>
      <c r="B1162" t="s">
        <v>41840</v>
      </c>
      <c r="C1162" t="s">
        <v>41839</v>
      </c>
      <c r="F1162" t="s">
        <v>41838</v>
      </c>
      <c r="G1162" t="s">
        <v>17</v>
      </c>
      <c r="H1162" t="s">
        <v>16</v>
      </c>
      <c r="I1162" t="s">
        <v>41837</v>
      </c>
      <c r="J1162" t="s">
        <v>41836</v>
      </c>
      <c r="K1162" t="s">
        <v>41835</v>
      </c>
      <c r="L1162" t="s">
        <v>41834</v>
      </c>
      <c r="M1162" t="s">
        <v>377</v>
      </c>
      <c r="N1162">
        <v>14</v>
      </c>
      <c r="O1162" t="s">
        <v>41833</v>
      </c>
      <c r="P1162" t="s">
        <v>41832</v>
      </c>
      <c r="Q1162" t="s">
        <v>41831</v>
      </c>
      <c r="R1162" s="7">
        <v>42461</v>
      </c>
      <c r="S1162" s="8">
        <f t="shared" si="144"/>
        <v>2016</v>
      </c>
      <c r="T1162" s="8">
        <v>2016</v>
      </c>
      <c r="U1162" s="8">
        <f t="shared" si="145"/>
        <v>6</v>
      </c>
      <c r="V1162" s="7">
        <v>42461</v>
      </c>
      <c r="W1162" t="s">
        <v>2371</v>
      </c>
      <c r="X1162" s="2">
        <v>0.60499999999999998</v>
      </c>
      <c r="Y1162" s="6">
        <f t="shared" si="150"/>
        <v>1.6150129467980032E-2</v>
      </c>
      <c r="AA1162">
        <v>346748</v>
      </c>
      <c r="AB1162">
        <v>15563</v>
      </c>
      <c r="AC1162">
        <v>10897623</v>
      </c>
      <c r="AD1162" t="s">
        <v>6</v>
      </c>
      <c r="AE1162">
        <v>87</v>
      </c>
      <c r="AF1162">
        <v>4</v>
      </c>
      <c r="AG1162">
        <v>43112</v>
      </c>
      <c r="AI1162" t="s">
        <v>41830</v>
      </c>
      <c r="AK1162" t="s">
        <v>41829</v>
      </c>
      <c r="AL1162">
        <v>2</v>
      </c>
      <c r="AM1162" s="5">
        <f t="shared" si="146"/>
        <v>0.33333333333333331</v>
      </c>
      <c r="AN1162" s="4">
        <f t="shared" si="151"/>
        <v>5.048592704783541E-4</v>
      </c>
      <c r="AO1162" s="3"/>
      <c r="AP1162">
        <v>0</v>
      </c>
      <c r="AQ1162" t="s">
        <v>12143</v>
      </c>
      <c r="AR1162" t="s">
        <v>41828</v>
      </c>
      <c r="AS1162" t="s">
        <v>12141</v>
      </c>
      <c r="AT1162" s="2">
        <v>1.5229999999999999</v>
      </c>
      <c r="AU1162" s="1">
        <f t="shared" si="147"/>
        <v>1.1456548408729528</v>
      </c>
      <c r="AV1162" s="1">
        <f t="shared" si="148"/>
        <v>0.83274943692291936</v>
      </c>
      <c r="AW1162" s="1">
        <f t="shared" si="149"/>
        <v>0.51984403297288573</v>
      </c>
    </row>
    <row r="1163" spans="1:49" x14ac:dyDescent="0.2">
      <c r="A1163">
        <v>1161</v>
      </c>
      <c r="B1163" t="s">
        <v>41827</v>
      </c>
      <c r="C1163" t="s">
        <v>41826</v>
      </c>
      <c r="F1163" t="s">
        <v>41825</v>
      </c>
      <c r="G1163" t="s">
        <v>17</v>
      </c>
      <c r="H1163" t="s">
        <v>16</v>
      </c>
      <c r="I1163" t="s">
        <v>41824</v>
      </c>
      <c r="J1163">
        <v>60106370</v>
      </c>
      <c r="K1163" t="s">
        <v>41823</v>
      </c>
      <c r="L1163" t="s">
        <v>8870</v>
      </c>
      <c r="M1163" t="s">
        <v>8869</v>
      </c>
      <c r="N1163">
        <v>1</v>
      </c>
      <c r="O1163" t="s">
        <v>41822</v>
      </c>
      <c r="P1163">
        <v>7201377002</v>
      </c>
      <c r="Q1163">
        <v>60106370</v>
      </c>
      <c r="R1163" s="7">
        <v>42461</v>
      </c>
      <c r="S1163" s="8">
        <f t="shared" si="144"/>
        <v>2016</v>
      </c>
      <c r="T1163" s="8">
        <v>2016</v>
      </c>
      <c r="U1163" s="8">
        <f t="shared" si="145"/>
        <v>6</v>
      </c>
      <c r="V1163" s="7">
        <v>42461</v>
      </c>
      <c r="W1163" t="s">
        <v>41821</v>
      </c>
      <c r="X1163" s="2">
        <v>0.26900000000000002</v>
      </c>
      <c r="Y1163" s="6">
        <f t="shared" si="150"/>
        <v>7.1808013667547591E-3</v>
      </c>
      <c r="AA1163" t="s">
        <v>41820</v>
      </c>
      <c r="AB1163">
        <v>13669</v>
      </c>
      <c r="AD1163" t="s">
        <v>6</v>
      </c>
      <c r="AE1163">
        <v>129</v>
      </c>
      <c r="AF1163">
        <v>1</v>
      </c>
      <c r="AH1163" t="s">
        <v>6900</v>
      </c>
      <c r="AI1163" t="s">
        <v>41819</v>
      </c>
      <c r="AJ1163" t="s">
        <v>41818</v>
      </c>
      <c r="AK1163" t="s">
        <v>41817</v>
      </c>
      <c r="AL1163">
        <v>2</v>
      </c>
      <c r="AM1163" s="5">
        <f t="shared" si="146"/>
        <v>0.33333333333333331</v>
      </c>
      <c r="AN1163" s="4">
        <f t="shared" si="151"/>
        <v>5.048592704783541E-4</v>
      </c>
      <c r="AO1163" s="3"/>
      <c r="AP1163">
        <v>0</v>
      </c>
      <c r="AR1163" t="s">
        <v>1</v>
      </c>
      <c r="AT1163" s="2" t="s">
        <v>0</v>
      </c>
      <c r="AU1163" s="1">
        <f t="shared" si="147"/>
        <v>0.51780187378718379</v>
      </c>
      <c r="AV1163" s="1">
        <f t="shared" si="148"/>
        <v>0.38428303186165563</v>
      </c>
      <c r="AW1163" s="1">
        <f t="shared" si="149"/>
        <v>0.25076418993612759</v>
      </c>
    </row>
    <row r="1164" spans="1:49" x14ac:dyDescent="0.2">
      <c r="A1164">
        <v>1162</v>
      </c>
      <c r="B1164" t="s">
        <v>41816</v>
      </c>
      <c r="C1164" t="s">
        <v>41815</v>
      </c>
      <c r="F1164" t="s">
        <v>41814</v>
      </c>
      <c r="G1164" t="s">
        <v>17</v>
      </c>
      <c r="H1164" t="s">
        <v>16</v>
      </c>
      <c r="I1164" t="s">
        <v>41813</v>
      </c>
      <c r="J1164" t="s">
        <v>41812</v>
      </c>
      <c r="K1164" t="s">
        <v>41811</v>
      </c>
      <c r="L1164" t="s">
        <v>41810</v>
      </c>
      <c r="M1164" t="s">
        <v>41809</v>
      </c>
      <c r="N1164">
        <v>6</v>
      </c>
      <c r="O1164" t="s">
        <v>41808</v>
      </c>
      <c r="P1164" t="s">
        <v>41807</v>
      </c>
      <c r="Q1164" t="s">
        <v>41806</v>
      </c>
      <c r="R1164" s="7">
        <v>42461</v>
      </c>
      <c r="S1164" s="8">
        <f t="shared" si="144"/>
        <v>2016</v>
      </c>
      <c r="T1164" s="8">
        <v>2016</v>
      </c>
      <c r="U1164" s="8">
        <f t="shared" si="145"/>
        <v>6</v>
      </c>
      <c r="V1164" s="7">
        <v>42461</v>
      </c>
      <c r="W1164" t="s">
        <v>41805</v>
      </c>
      <c r="X1164" s="2">
        <v>0.66600000000000004</v>
      </c>
      <c r="Y1164" s="6">
        <f t="shared" si="150"/>
        <v>1.7778489629214383E-2</v>
      </c>
      <c r="AA1164" t="s">
        <v>41804</v>
      </c>
      <c r="AB1164">
        <v>20486</v>
      </c>
      <c r="AC1164">
        <v>15729753</v>
      </c>
      <c r="AD1164" t="s">
        <v>6</v>
      </c>
      <c r="AE1164">
        <v>20</v>
      </c>
      <c r="AF1164">
        <v>2</v>
      </c>
      <c r="AH1164" t="s">
        <v>41803</v>
      </c>
      <c r="AI1164" t="s">
        <v>41802</v>
      </c>
      <c r="AJ1164" t="s">
        <v>41801</v>
      </c>
      <c r="AK1164" t="s">
        <v>41800</v>
      </c>
      <c r="AL1164">
        <v>14</v>
      </c>
      <c r="AM1164" s="5">
        <f t="shared" si="146"/>
        <v>2.3333333333333335</v>
      </c>
      <c r="AN1164" s="4">
        <f t="shared" si="151"/>
        <v>3.5340148933484792E-3</v>
      </c>
      <c r="AO1164" s="3"/>
      <c r="AP1164">
        <v>0</v>
      </c>
      <c r="AQ1164" t="s">
        <v>8008</v>
      </c>
      <c r="AR1164" t="s">
        <v>1</v>
      </c>
      <c r="AS1164" t="s">
        <v>8006</v>
      </c>
      <c r="AT1164" s="2">
        <v>2.262</v>
      </c>
      <c r="AU1164" s="1">
        <f t="shared" si="147"/>
        <v>1.3505147208454611</v>
      </c>
      <c r="AV1164" s="1">
        <f t="shared" si="148"/>
        <v>1.0656252261281431</v>
      </c>
      <c r="AW1164" s="1">
        <f t="shared" si="149"/>
        <v>0.78073573141082497</v>
      </c>
    </row>
    <row r="1165" spans="1:49" x14ac:dyDescent="0.2">
      <c r="A1165">
        <v>1163</v>
      </c>
      <c r="B1165" t="s">
        <v>41799</v>
      </c>
      <c r="C1165" t="s">
        <v>41798</v>
      </c>
      <c r="F1165" t="s">
        <v>41797</v>
      </c>
      <c r="G1165" t="s">
        <v>17</v>
      </c>
      <c r="H1165" t="s">
        <v>16</v>
      </c>
      <c r="I1165" t="s">
        <v>41796</v>
      </c>
      <c r="J1165">
        <v>60029241</v>
      </c>
      <c r="K1165" t="s">
        <v>41795</v>
      </c>
      <c r="L1165" t="s">
        <v>41794</v>
      </c>
      <c r="M1165" t="s">
        <v>411</v>
      </c>
      <c r="N1165">
        <v>3</v>
      </c>
      <c r="O1165" t="s">
        <v>41793</v>
      </c>
      <c r="P1165" t="s">
        <v>41792</v>
      </c>
      <c r="Q1165" t="s">
        <v>41791</v>
      </c>
      <c r="R1165" s="7">
        <v>42461</v>
      </c>
      <c r="S1165" s="8">
        <f t="shared" si="144"/>
        <v>2016</v>
      </c>
      <c r="T1165" s="8">
        <v>2016</v>
      </c>
      <c r="U1165" s="8">
        <f t="shared" si="145"/>
        <v>6</v>
      </c>
      <c r="V1165" s="7">
        <v>42461</v>
      </c>
      <c r="W1165" t="s">
        <v>41780</v>
      </c>
      <c r="X1165" s="2">
        <v>1.603</v>
      </c>
      <c r="Y1165" s="6">
        <f t="shared" si="150"/>
        <v>4.2791169482928916E-2</v>
      </c>
      <c r="AA1165">
        <v>19324553</v>
      </c>
      <c r="AB1165">
        <v>5900153311</v>
      </c>
      <c r="AD1165" t="s">
        <v>6</v>
      </c>
      <c r="AE1165">
        <v>10</v>
      </c>
      <c r="AF1165">
        <v>3</v>
      </c>
      <c r="AG1165">
        <v>7390019</v>
      </c>
      <c r="AH1165" t="s">
        <v>41790</v>
      </c>
      <c r="AI1165" t="s">
        <v>41789</v>
      </c>
      <c r="AJ1165" t="s">
        <v>41788</v>
      </c>
      <c r="AK1165" t="s">
        <v>41787</v>
      </c>
      <c r="AL1165">
        <v>111</v>
      </c>
      <c r="AM1165" s="5">
        <f t="shared" si="146"/>
        <v>18.5</v>
      </c>
      <c r="AN1165" s="4">
        <f t="shared" si="151"/>
        <v>2.8019689511548655E-2</v>
      </c>
      <c r="AO1165" s="3"/>
      <c r="AP1165">
        <v>0</v>
      </c>
      <c r="AQ1165" t="s">
        <v>207</v>
      </c>
      <c r="AR1165">
        <v>1317153</v>
      </c>
      <c r="AS1165" t="s">
        <v>206</v>
      </c>
      <c r="AT1165" s="2" t="s">
        <v>0</v>
      </c>
      <c r="AU1165" s="1">
        <f t="shared" si="147"/>
        <v>3.8359725491514833</v>
      </c>
      <c r="AV1165" s="1">
        <f t="shared" si="148"/>
        <v>3.5405429497238785</v>
      </c>
      <c r="AW1165" s="1">
        <f t="shared" si="149"/>
        <v>3.2451133502962732</v>
      </c>
    </row>
    <row r="1166" spans="1:49" x14ac:dyDescent="0.2">
      <c r="A1166">
        <v>1164</v>
      </c>
      <c r="B1166" t="s">
        <v>41786</v>
      </c>
      <c r="C1166" t="s">
        <v>41785</v>
      </c>
      <c r="F1166" t="s">
        <v>41784</v>
      </c>
      <c r="G1166" t="s">
        <v>17</v>
      </c>
      <c r="H1166" t="s">
        <v>16</v>
      </c>
      <c r="I1166" t="s">
        <v>41783</v>
      </c>
      <c r="J1166">
        <v>60016849</v>
      </c>
      <c r="K1166" t="s">
        <v>9446</v>
      </c>
      <c r="L1166" t="s">
        <v>9445</v>
      </c>
      <c r="M1166" t="s">
        <v>725</v>
      </c>
      <c r="N1166">
        <v>2</v>
      </c>
      <c r="O1166" t="s">
        <v>41782</v>
      </c>
      <c r="P1166" t="s">
        <v>41781</v>
      </c>
      <c r="Q1166" t="s">
        <v>9442</v>
      </c>
      <c r="R1166" s="7">
        <v>42461</v>
      </c>
      <c r="S1166" s="8">
        <f t="shared" si="144"/>
        <v>2016</v>
      </c>
      <c r="T1166" s="8">
        <v>2016</v>
      </c>
      <c r="U1166" s="8">
        <f t="shared" si="145"/>
        <v>6</v>
      </c>
      <c r="V1166" s="7">
        <v>42461</v>
      </c>
      <c r="W1166" t="s">
        <v>41780</v>
      </c>
      <c r="X1166" s="2">
        <v>1.603</v>
      </c>
      <c r="Y1166" s="6">
        <f t="shared" si="150"/>
        <v>4.2791169482928916E-2</v>
      </c>
      <c r="AA1166">
        <v>19324553</v>
      </c>
      <c r="AB1166">
        <v>5900153311</v>
      </c>
      <c r="AD1166" t="s">
        <v>6</v>
      </c>
      <c r="AE1166">
        <v>10</v>
      </c>
      <c r="AF1166">
        <v>3</v>
      </c>
      <c r="AH1166" t="s">
        <v>41779</v>
      </c>
      <c r="AI1166" t="s">
        <v>41778</v>
      </c>
      <c r="AJ1166" t="s">
        <v>41777</v>
      </c>
      <c r="AK1166" t="s">
        <v>41776</v>
      </c>
      <c r="AL1166">
        <v>640</v>
      </c>
      <c r="AM1166" s="5">
        <f t="shared" si="146"/>
        <v>106.66666666666667</v>
      </c>
      <c r="AN1166" s="4">
        <f t="shared" si="151"/>
        <v>0.16155496655307333</v>
      </c>
      <c r="AO1166" s="3"/>
      <c r="AP1166">
        <v>0</v>
      </c>
      <c r="AQ1166" t="s">
        <v>41775</v>
      </c>
      <c r="AR1166" t="s">
        <v>1</v>
      </c>
      <c r="AS1166" t="s">
        <v>41774</v>
      </c>
      <c r="AT1166" s="2" t="s">
        <v>0</v>
      </c>
      <c r="AU1166" s="1">
        <f t="shared" si="147"/>
        <v>7.8420308603972231</v>
      </c>
      <c r="AV1166" s="1">
        <f t="shared" si="148"/>
        <v>10.217306801800111</v>
      </c>
      <c r="AW1166" s="1">
        <f t="shared" si="149"/>
        <v>12.592582743202998</v>
      </c>
    </row>
    <row r="1167" spans="1:49" x14ac:dyDescent="0.2">
      <c r="A1167">
        <v>1165</v>
      </c>
      <c r="B1167" t="s">
        <v>41773</v>
      </c>
      <c r="C1167" t="s">
        <v>41772</v>
      </c>
      <c r="F1167" t="s">
        <v>41771</v>
      </c>
      <c r="G1167" t="s">
        <v>17</v>
      </c>
      <c r="H1167" t="s">
        <v>16</v>
      </c>
      <c r="I1167" t="s">
        <v>5032</v>
      </c>
      <c r="J1167" t="s">
        <v>41770</v>
      </c>
      <c r="K1167" t="s">
        <v>41769</v>
      </c>
      <c r="L1167" t="s">
        <v>41768</v>
      </c>
      <c r="M1167" t="s">
        <v>2158</v>
      </c>
      <c r="N1167">
        <v>3</v>
      </c>
      <c r="O1167" t="s">
        <v>41767</v>
      </c>
      <c r="P1167" t="s">
        <v>41766</v>
      </c>
      <c r="Q1167" t="s">
        <v>41765</v>
      </c>
      <c r="R1167" s="7">
        <v>42461</v>
      </c>
      <c r="S1167" s="8">
        <f t="shared" si="144"/>
        <v>2016</v>
      </c>
      <c r="T1167" s="8">
        <v>2016</v>
      </c>
      <c r="U1167" s="8">
        <f t="shared" si="145"/>
        <v>6</v>
      </c>
      <c r="V1167" s="7">
        <v>42461</v>
      </c>
      <c r="W1167" t="s">
        <v>41764</v>
      </c>
      <c r="X1167" s="2">
        <v>1.5840000000000001</v>
      </c>
      <c r="Y1167" s="6">
        <f t="shared" si="150"/>
        <v>4.2283975334347725E-2</v>
      </c>
      <c r="AA1167">
        <v>13672630</v>
      </c>
      <c r="AB1167">
        <v>29047</v>
      </c>
      <c r="AD1167" t="s">
        <v>6</v>
      </c>
      <c r="AE1167">
        <v>18</v>
      </c>
      <c r="AF1167">
        <v>4</v>
      </c>
      <c r="AG1167">
        <v>43024</v>
      </c>
      <c r="AI1167" t="s">
        <v>41763</v>
      </c>
      <c r="AJ1167" t="s">
        <v>41762</v>
      </c>
      <c r="AK1167" t="s">
        <v>41761</v>
      </c>
      <c r="AL1167">
        <v>84</v>
      </c>
      <c r="AM1167" s="5">
        <f t="shared" si="146"/>
        <v>14</v>
      </c>
      <c r="AN1167" s="4">
        <f t="shared" si="151"/>
        <v>2.1204089360090876E-2</v>
      </c>
      <c r="AO1167" s="3"/>
      <c r="AP1167">
        <v>1</v>
      </c>
      <c r="AQ1167" t="s">
        <v>7479</v>
      </c>
      <c r="AR1167" t="s">
        <v>1</v>
      </c>
      <c r="AS1167" t="s">
        <v>7478</v>
      </c>
      <c r="AT1167" s="2">
        <v>3.7290000000000001</v>
      </c>
      <c r="AU1167" s="1">
        <f t="shared" si="147"/>
        <v>3.5960009542070668</v>
      </c>
      <c r="AV1167" s="1">
        <f t="shared" si="148"/>
        <v>3.1744032347219302</v>
      </c>
      <c r="AW1167" s="1">
        <f t="shared" si="149"/>
        <v>2.7528055152367927</v>
      </c>
    </row>
    <row r="1168" spans="1:49" x14ac:dyDescent="0.2">
      <c r="A1168">
        <v>1166</v>
      </c>
      <c r="B1168" t="s">
        <v>41760</v>
      </c>
      <c r="C1168" t="s">
        <v>41759</v>
      </c>
      <c r="F1168" t="s">
        <v>41758</v>
      </c>
      <c r="G1168" t="s">
        <v>17</v>
      </c>
      <c r="H1168" t="s">
        <v>16</v>
      </c>
      <c r="I1168" t="s">
        <v>2822</v>
      </c>
      <c r="J1168" t="s">
        <v>41757</v>
      </c>
      <c r="K1168" t="s">
        <v>41756</v>
      </c>
      <c r="L1168" t="s">
        <v>41755</v>
      </c>
      <c r="M1168" t="s">
        <v>230</v>
      </c>
      <c r="N1168">
        <v>4</v>
      </c>
      <c r="O1168" t="s">
        <v>41754</v>
      </c>
      <c r="P1168" t="s">
        <v>41753</v>
      </c>
      <c r="Q1168" t="s">
        <v>41752</v>
      </c>
      <c r="R1168" s="7">
        <v>42461</v>
      </c>
      <c r="S1168" s="8">
        <f t="shared" si="144"/>
        <v>2016</v>
      </c>
      <c r="T1168" s="8">
        <v>2016</v>
      </c>
      <c r="U1168" s="8">
        <f t="shared" si="145"/>
        <v>6</v>
      </c>
      <c r="V1168" s="7">
        <v>42461</v>
      </c>
      <c r="W1168" t="s">
        <v>3403</v>
      </c>
      <c r="X1168" s="2">
        <v>0.77400000000000002</v>
      </c>
      <c r="Y1168" s="6">
        <f t="shared" si="150"/>
        <v>2.0661487947465366E-2</v>
      </c>
      <c r="AA1168">
        <v>7390572</v>
      </c>
      <c r="AB1168">
        <v>13549</v>
      </c>
      <c r="AC1168">
        <v>15200426</v>
      </c>
      <c r="AD1168" t="s">
        <v>6</v>
      </c>
      <c r="AE1168">
        <v>33</v>
      </c>
      <c r="AF1168">
        <v>4</v>
      </c>
      <c r="AH1168" t="s">
        <v>41751</v>
      </c>
      <c r="AI1168" t="s">
        <v>41750</v>
      </c>
      <c r="AJ1168" t="s">
        <v>41749</v>
      </c>
      <c r="AK1168" t="s">
        <v>41748</v>
      </c>
      <c r="AL1168">
        <v>1</v>
      </c>
      <c r="AM1168" s="5">
        <f t="shared" si="146"/>
        <v>0.16666666666666666</v>
      </c>
      <c r="AN1168" s="4">
        <f t="shared" si="151"/>
        <v>2.5242963523917705E-4</v>
      </c>
      <c r="AO1168" s="3"/>
      <c r="AP1168">
        <v>1</v>
      </c>
      <c r="AR1168" t="s">
        <v>41747</v>
      </c>
      <c r="AS1168" t="s">
        <v>41746</v>
      </c>
      <c r="AT1168" s="2" t="s">
        <v>0</v>
      </c>
      <c r="AU1168" s="1">
        <f t="shared" si="147"/>
        <v>1.4538770453797507</v>
      </c>
      <c r="AV1168" s="1">
        <f t="shared" si="148"/>
        <v>1.0456958791352271</v>
      </c>
      <c r="AW1168" s="1">
        <f t="shared" si="149"/>
        <v>0.63751471289070338</v>
      </c>
    </row>
    <row r="1169" spans="1:49" x14ac:dyDescent="0.2">
      <c r="A1169">
        <v>1167</v>
      </c>
      <c r="B1169" t="s">
        <v>41745</v>
      </c>
      <c r="C1169" t="s">
        <v>41744</v>
      </c>
      <c r="F1169" t="s">
        <v>41743</v>
      </c>
      <c r="G1169" t="s">
        <v>17</v>
      </c>
      <c r="H1169" t="s">
        <v>16</v>
      </c>
      <c r="I1169" t="s">
        <v>41742</v>
      </c>
      <c r="J1169">
        <v>60031846</v>
      </c>
      <c r="K1169" t="s">
        <v>41741</v>
      </c>
      <c r="L1169" t="s">
        <v>19217</v>
      </c>
      <c r="M1169" t="s">
        <v>459</v>
      </c>
      <c r="N1169">
        <v>2</v>
      </c>
      <c r="O1169" t="s">
        <v>41740</v>
      </c>
      <c r="P1169" t="s">
        <v>41739</v>
      </c>
      <c r="Q1169" t="s">
        <v>41738</v>
      </c>
      <c r="R1169" s="7">
        <v>42461</v>
      </c>
      <c r="S1169" s="8">
        <f t="shared" si="144"/>
        <v>2016</v>
      </c>
      <c r="T1169" s="8">
        <v>2016</v>
      </c>
      <c r="U1169" s="8">
        <f t="shared" si="145"/>
        <v>6</v>
      </c>
      <c r="V1169" s="7">
        <v>42461</v>
      </c>
      <c r="W1169" t="s">
        <v>3403</v>
      </c>
      <c r="X1169" s="2">
        <v>0.77400000000000002</v>
      </c>
      <c r="Y1169" s="6">
        <f t="shared" si="150"/>
        <v>2.0661487947465366E-2</v>
      </c>
      <c r="AA1169">
        <v>7390572</v>
      </c>
      <c r="AB1169">
        <v>13549</v>
      </c>
      <c r="AC1169">
        <v>15200426</v>
      </c>
      <c r="AD1169" t="s">
        <v>6</v>
      </c>
      <c r="AE1169">
        <v>33</v>
      </c>
      <c r="AF1169">
        <v>4</v>
      </c>
      <c r="AH1169" t="s">
        <v>41737</v>
      </c>
      <c r="AI1169" t="s">
        <v>41736</v>
      </c>
      <c r="AJ1169" t="s">
        <v>41735</v>
      </c>
      <c r="AK1169" t="s">
        <v>41734</v>
      </c>
      <c r="AL1169">
        <v>11</v>
      </c>
      <c r="AM1169" s="5">
        <f t="shared" si="146"/>
        <v>1.8333333333333333</v>
      </c>
      <c r="AN1169" s="4">
        <f t="shared" si="151"/>
        <v>2.7767259876309478E-3</v>
      </c>
      <c r="AO1169" s="3"/>
      <c r="AP1169">
        <v>0</v>
      </c>
      <c r="AQ1169" t="s">
        <v>41733</v>
      </c>
      <c r="AR1169" t="s">
        <v>1</v>
      </c>
      <c r="AS1169" t="s">
        <v>41732</v>
      </c>
      <c r="AT1169" s="2" t="s">
        <v>0</v>
      </c>
      <c r="AU1169" s="1">
        <f t="shared" si="147"/>
        <v>1.529605935951504</v>
      </c>
      <c r="AV1169" s="1">
        <f t="shared" si="148"/>
        <v>1.1719106967548156</v>
      </c>
      <c r="AW1169" s="1">
        <f t="shared" si="149"/>
        <v>0.81421545755812719</v>
      </c>
    </row>
    <row r="1170" spans="1:49" x14ac:dyDescent="0.2">
      <c r="A1170">
        <v>1168</v>
      </c>
      <c r="B1170" t="s">
        <v>41731</v>
      </c>
      <c r="C1170" t="s">
        <v>41730</v>
      </c>
      <c r="F1170" t="s">
        <v>41729</v>
      </c>
      <c r="G1170" t="s">
        <v>17</v>
      </c>
      <c r="H1170" t="s">
        <v>16</v>
      </c>
      <c r="I1170" t="s">
        <v>41728</v>
      </c>
      <c r="J1170" t="s">
        <v>41727</v>
      </c>
      <c r="K1170" t="s">
        <v>39103</v>
      </c>
      <c r="L1170" t="s">
        <v>41726</v>
      </c>
      <c r="M1170" t="s">
        <v>4498</v>
      </c>
      <c r="N1170">
        <v>2</v>
      </c>
      <c r="O1170" t="s">
        <v>41725</v>
      </c>
      <c r="P1170" t="s">
        <v>41724</v>
      </c>
      <c r="Q1170" t="s">
        <v>41723</v>
      </c>
      <c r="R1170" s="7">
        <v>42461</v>
      </c>
      <c r="S1170" s="8">
        <f t="shared" si="144"/>
        <v>2016</v>
      </c>
      <c r="T1170" s="8">
        <v>2016</v>
      </c>
      <c r="U1170" s="8">
        <f t="shared" si="145"/>
        <v>6</v>
      </c>
      <c r="V1170" s="7">
        <v>42461</v>
      </c>
      <c r="W1170" t="s">
        <v>2058</v>
      </c>
      <c r="X1170" s="2">
        <v>0.19</v>
      </c>
      <c r="Y1170" s="6">
        <f t="shared" si="150"/>
        <v>5.0719414858119115E-3</v>
      </c>
      <c r="AA1170">
        <v>332097</v>
      </c>
      <c r="AB1170">
        <v>18700</v>
      </c>
      <c r="AD1170" t="s">
        <v>6</v>
      </c>
      <c r="AE1170">
        <v>92</v>
      </c>
      <c r="AF1170">
        <v>5</v>
      </c>
      <c r="AH1170" t="s">
        <v>41722</v>
      </c>
      <c r="AI1170" t="s">
        <v>41721</v>
      </c>
      <c r="AJ1170" t="s">
        <v>41720</v>
      </c>
      <c r="AK1170" t="s">
        <v>41719</v>
      </c>
      <c r="AL1170">
        <v>8</v>
      </c>
      <c r="AM1170" s="5">
        <f t="shared" si="146"/>
        <v>1.3333333333333333</v>
      </c>
      <c r="AN1170" s="4">
        <f t="shared" si="151"/>
        <v>2.0194370819134164E-3</v>
      </c>
      <c r="AO1170" s="3"/>
      <c r="AP1170">
        <v>0</v>
      </c>
      <c r="AR1170" t="s">
        <v>1</v>
      </c>
      <c r="AT1170" s="2" t="s">
        <v>0</v>
      </c>
      <c r="AU1170" s="1">
        <f t="shared" si="147"/>
        <v>0.41561901646423627</v>
      </c>
      <c r="AV1170" s="1">
        <f t="shared" si="148"/>
        <v>0.35456892838626636</v>
      </c>
      <c r="AW1170" s="1">
        <f t="shared" si="149"/>
        <v>0.29351884030829645</v>
      </c>
    </row>
    <row r="1171" spans="1:49" x14ac:dyDescent="0.2">
      <c r="A1171">
        <v>1169</v>
      </c>
      <c r="B1171" t="s">
        <v>41718</v>
      </c>
      <c r="C1171" t="s">
        <v>41717</v>
      </c>
      <c r="F1171" t="s">
        <v>41716</v>
      </c>
      <c r="G1171" t="s">
        <v>17</v>
      </c>
      <c r="H1171" t="s">
        <v>16</v>
      </c>
      <c r="I1171" t="s">
        <v>4821</v>
      </c>
      <c r="J1171" t="s">
        <v>41715</v>
      </c>
      <c r="K1171" t="s">
        <v>41714</v>
      </c>
      <c r="L1171" t="s">
        <v>14194</v>
      </c>
      <c r="M1171" t="s">
        <v>4399</v>
      </c>
      <c r="N1171">
        <v>5</v>
      </c>
      <c r="O1171" t="s">
        <v>41713</v>
      </c>
      <c r="P1171" t="s">
        <v>41712</v>
      </c>
      <c r="Q1171" t="s">
        <v>41711</v>
      </c>
      <c r="R1171" s="7">
        <v>42461</v>
      </c>
      <c r="S1171" s="8">
        <f t="shared" si="144"/>
        <v>2016</v>
      </c>
      <c r="T1171" s="8">
        <v>2016</v>
      </c>
      <c r="U1171" s="8">
        <f t="shared" si="145"/>
        <v>6</v>
      </c>
      <c r="V1171" s="7">
        <v>42461</v>
      </c>
      <c r="W1171" t="s">
        <v>4153</v>
      </c>
      <c r="X1171" s="2">
        <v>1.365</v>
      </c>
      <c r="Y1171" s="6">
        <f t="shared" si="150"/>
        <v>3.6437895411227675E-2</v>
      </c>
      <c r="AA1171">
        <v>189545</v>
      </c>
      <c r="AB1171">
        <v>17393</v>
      </c>
      <c r="AD1171" t="s">
        <v>6</v>
      </c>
      <c r="AE1171">
        <v>65</v>
      </c>
      <c r="AF1171">
        <v>4</v>
      </c>
      <c r="AG1171">
        <v>7067447</v>
      </c>
      <c r="AH1171" t="s">
        <v>41710</v>
      </c>
      <c r="AI1171" t="s">
        <v>41709</v>
      </c>
      <c r="AJ1171" t="s">
        <v>41708</v>
      </c>
      <c r="AK1171" t="s">
        <v>41707</v>
      </c>
      <c r="AL1171">
        <v>13</v>
      </c>
      <c r="AM1171" s="5">
        <f t="shared" si="146"/>
        <v>2.1666666666666665</v>
      </c>
      <c r="AN1171" s="4">
        <f t="shared" si="151"/>
        <v>3.2815852581093018E-3</v>
      </c>
      <c r="AO1171" s="3"/>
      <c r="AP1171">
        <v>0</v>
      </c>
      <c r="AQ1171" t="s">
        <v>41706</v>
      </c>
      <c r="AR1171" t="s">
        <v>41705</v>
      </c>
      <c r="AS1171" t="s">
        <v>41704</v>
      </c>
      <c r="AT1171" s="2" t="s">
        <v>0</v>
      </c>
      <c r="AU1171" s="1">
        <f t="shared" si="147"/>
        <v>2.649100236529216</v>
      </c>
      <c r="AV1171" s="1">
        <f t="shared" si="148"/>
        <v>1.9859740334668488</v>
      </c>
      <c r="AW1171" s="1">
        <f t="shared" si="149"/>
        <v>1.3228478304044813</v>
      </c>
    </row>
    <row r="1172" spans="1:49" x14ac:dyDescent="0.2">
      <c r="A1172">
        <v>1170</v>
      </c>
      <c r="B1172" t="s">
        <v>41703</v>
      </c>
      <c r="C1172" t="s">
        <v>41702</v>
      </c>
      <c r="F1172" t="s">
        <v>41701</v>
      </c>
      <c r="G1172" t="s">
        <v>17</v>
      </c>
      <c r="H1172" t="s">
        <v>16</v>
      </c>
      <c r="I1172" t="s">
        <v>41700</v>
      </c>
      <c r="J1172" t="s">
        <v>41699</v>
      </c>
      <c r="K1172" t="s">
        <v>41698</v>
      </c>
      <c r="L1172" t="s">
        <v>41697</v>
      </c>
      <c r="M1172" t="s">
        <v>9532</v>
      </c>
      <c r="N1172">
        <v>4</v>
      </c>
      <c r="O1172" t="s">
        <v>41696</v>
      </c>
      <c r="P1172" t="s">
        <v>41695</v>
      </c>
      <c r="Q1172" t="s">
        <v>41694</v>
      </c>
      <c r="R1172" s="7">
        <v>42461</v>
      </c>
      <c r="S1172" s="8">
        <f t="shared" si="144"/>
        <v>2016</v>
      </c>
      <c r="T1172" s="8">
        <v>2016</v>
      </c>
      <c r="U1172" s="8">
        <f t="shared" si="145"/>
        <v>6</v>
      </c>
      <c r="V1172" s="7">
        <v>42461</v>
      </c>
      <c r="W1172" t="s">
        <v>4153</v>
      </c>
      <c r="X1172" s="2">
        <v>1.365</v>
      </c>
      <c r="Y1172" s="6">
        <f t="shared" si="150"/>
        <v>3.6437895411227675E-2</v>
      </c>
      <c r="AA1172">
        <v>189545</v>
      </c>
      <c r="AB1172">
        <v>17393</v>
      </c>
      <c r="AD1172" t="s">
        <v>6</v>
      </c>
      <c r="AE1172">
        <v>65</v>
      </c>
      <c r="AF1172">
        <v>4</v>
      </c>
      <c r="AG1172">
        <v>7079507</v>
      </c>
      <c r="AH1172" t="s">
        <v>41693</v>
      </c>
      <c r="AI1172" t="s">
        <v>41692</v>
      </c>
      <c r="AJ1172" t="s">
        <v>41691</v>
      </c>
      <c r="AK1172" t="s">
        <v>41690</v>
      </c>
      <c r="AL1172">
        <v>69</v>
      </c>
      <c r="AM1172" s="5">
        <f t="shared" si="146"/>
        <v>11.5</v>
      </c>
      <c r="AN1172" s="4">
        <f t="shared" si="151"/>
        <v>1.741764483150322E-2</v>
      </c>
      <c r="AO1172" s="3"/>
      <c r="AP1172">
        <v>0</v>
      </c>
      <c r="AR1172" t="s">
        <v>41689</v>
      </c>
      <c r="AT1172" s="2" t="s">
        <v>0</v>
      </c>
      <c r="AU1172" s="1">
        <f t="shared" si="147"/>
        <v>3.0731820237310337</v>
      </c>
      <c r="AV1172" s="1">
        <f t="shared" si="148"/>
        <v>2.6927770121365451</v>
      </c>
      <c r="AW1172" s="1">
        <f t="shared" si="149"/>
        <v>2.3123720005420552</v>
      </c>
    </row>
    <row r="1173" spans="1:49" x14ac:dyDescent="0.2">
      <c r="A1173">
        <v>1171</v>
      </c>
      <c r="B1173" t="s">
        <v>41688</v>
      </c>
      <c r="C1173" t="s">
        <v>41687</v>
      </c>
      <c r="F1173" t="s">
        <v>41686</v>
      </c>
      <c r="G1173" t="s">
        <v>17</v>
      </c>
      <c r="H1173" t="s">
        <v>16</v>
      </c>
      <c r="I1173" t="s">
        <v>41685</v>
      </c>
      <c r="J1173" t="s">
        <v>41684</v>
      </c>
      <c r="K1173" t="s">
        <v>41683</v>
      </c>
      <c r="L1173" t="s">
        <v>41682</v>
      </c>
      <c r="M1173" t="s">
        <v>41681</v>
      </c>
      <c r="N1173">
        <v>6</v>
      </c>
      <c r="O1173" t="s">
        <v>41680</v>
      </c>
      <c r="P1173" t="s">
        <v>41679</v>
      </c>
      <c r="Q1173" t="s">
        <v>41678</v>
      </c>
      <c r="R1173" s="7">
        <v>42461</v>
      </c>
      <c r="S1173" s="8">
        <f t="shared" si="144"/>
        <v>2016</v>
      </c>
      <c r="T1173" s="8">
        <v>2016</v>
      </c>
      <c r="U1173" s="8">
        <f t="shared" si="145"/>
        <v>6</v>
      </c>
      <c r="V1173" s="7">
        <v>42461</v>
      </c>
      <c r="W1173" t="s">
        <v>4153</v>
      </c>
      <c r="X1173" s="2">
        <v>1.365</v>
      </c>
      <c r="Y1173" s="6">
        <f t="shared" si="150"/>
        <v>3.6437895411227675E-2</v>
      </c>
      <c r="AA1173">
        <v>189545</v>
      </c>
      <c r="AB1173">
        <v>17393</v>
      </c>
      <c r="AD1173" t="s">
        <v>6</v>
      </c>
      <c r="AE1173">
        <v>65</v>
      </c>
      <c r="AF1173">
        <v>4</v>
      </c>
      <c r="AG1173">
        <v>7076601</v>
      </c>
      <c r="AH1173" t="s">
        <v>41677</v>
      </c>
      <c r="AI1173" t="s">
        <v>41676</v>
      </c>
      <c r="AJ1173" t="s">
        <v>41675</v>
      </c>
      <c r="AK1173" t="s">
        <v>41674</v>
      </c>
      <c r="AL1173">
        <v>13</v>
      </c>
      <c r="AM1173" s="5">
        <f t="shared" si="146"/>
        <v>2.1666666666666665</v>
      </c>
      <c r="AN1173" s="4">
        <f t="shared" si="151"/>
        <v>3.2815852581093018E-3</v>
      </c>
      <c r="AO1173" s="3"/>
      <c r="AP1173">
        <v>0</v>
      </c>
      <c r="AR1173" t="s">
        <v>1</v>
      </c>
      <c r="AT1173" s="2" t="s">
        <v>0</v>
      </c>
      <c r="AU1173" s="1">
        <f t="shared" si="147"/>
        <v>2.649100236529216</v>
      </c>
      <c r="AV1173" s="1">
        <f t="shared" si="148"/>
        <v>1.9859740334668488</v>
      </c>
      <c r="AW1173" s="1">
        <f t="shared" si="149"/>
        <v>1.3228478304044813</v>
      </c>
    </row>
    <row r="1174" spans="1:49" x14ac:dyDescent="0.2">
      <c r="A1174">
        <v>1172</v>
      </c>
      <c r="B1174" t="s">
        <v>41673</v>
      </c>
      <c r="C1174" t="s">
        <v>41672</v>
      </c>
      <c r="F1174" t="s">
        <v>41671</v>
      </c>
      <c r="G1174" t="s">
        <v>17</v>
      </c>
      <c r="H1174" t="s">
        <v>16</v>
      </c>
      <c r="I1174" t="s">
        <v>41670</v>
      </c>
      <c r="J1174">
        <v>60012070</v>
      </c>
      <c r="K1174" t="s">
        <v>41669</v>
      </c>
      <c r="L1174" t="s">
        <v>41668</v>
      </c>
      <c r="M1174" t="s">
        <v>73</v>
      </c>
      <c r="N1174">
        <v>3</v>
      </c>
      <c r="O1174" t="s">
        <v>41667</v>
      </c>
      <c r="P1174" t="s">
        <v>41666</v>
      </c>
      <c r="Q1174" t="s">
        <v>41665</v>
      </c>
      <c r="R1174" s="7">
        <v>42461</v>
      </c>
      <c r="S1174" s="8">
        <f t="shared" si="144"/>
        <v>2016</v>
      </c>
      <c r="T1174" s="8">
        <v>2016</v>
      </c>
      <c r="U1174" s="8">
        <f t="shared" si="145"/>
        <v>6</v>
      </c>
      <c r="V1174" s="7">
        <v>42461</v>
      </c>
      <c r="W1174" t="s">
        <v>4153</v>
      </c>
      <c r="X1174" s="2">
        <v>1.365</v>
      </c>
      <c r="Y1174" s="6">
        <f t="shared" si="150"/>
        <v>3.6437895411227675E-2</v>
      </c>
      <c r="AA1174">
        <v>189545</v>
      </c>
      <c r="AB1174">
        <v>17393</v>
      </c>
      <c r="AD1174" t="s">
        <v>6</v>
      </c>
      <c r="AE1174">
        <v>65</v>
      </c>
      <c r="AF1174">
        <v>4</v>
      </c>
      <c r="AG1174">
        <v>7084679</v>
      </c>
      <c r="AH1174" t="s">
        <v>41664</v>
      </c>
      <c r="AI1174" t="s">
        <v>41663</v>
      </c>
      <c r="AK1174" t="s">
        <v>41662</v>
      </c>
      <c r="AL1174">
        <v>6</v>
      </c>
      <c r="AM1174" s="5">
        <f t="shared" si="146"/>
        <v>1</v>
      </c>
      <c r="AN1174" s="4">
        <f t="shared" si="151"/>
        <v>1.5145778114350624E-3</v>
      </c>
      <c r="AO1174" s="3"/>
      <c r="AP1174">
        <v>0</v>
      </c>
      <c r="AQ1174" t="s">
        <v>1782</v>
      </c>
      <c r="AR1174" t="s">
        <v>41661</v>
      </c>
      <c r="AS1174" t="s">
        <v>1780</v>
      </c>
      <c r="AT1174" s="2" t="s">
        <v>0</v>
      </c>
      <c r="AU1174" s="1">
        <f t="shared" si="147"/>
        <v>2.5960900131289888</v>
      </c>
      <c r="AV1174" s="1">
        <f t="shared" si="148"/>
        <v>1.8976236611331367</v>
      </c>
      <c r="AW1174" s="1">
        <f t="shared" si="149"/>
        <v>1.1991573091372845</v>
      </c>
    </row>
    <row r="1175" spans="1:49" x14ac:dyDescent="0.2">
      <c r="A1175">
        <v>1173</v>
      </c>
      <c r="B1175" t="s">
        <v>41660</v>
      </c>
      <c r="C1175" t="s">
        <v>41659</v>
      </c>
      <c r="F1175" t="s">
        <v>41658</v>
      </c>
      <c r="G1175" t="s">
        <v>17</v>
      </c>
      <c r="H1175" t="s">
        <v>16</v>
      </c>
      <c r="I1175" t="s">
        <v>41657</v>
      </c>
      <c r="J1175" t="s">
        <v>41656</v>
      </c>
      <c r="K1175" t="s">
        <v>41655</v>
      </c>
      <c r="L1175" t="s">
        <v>41654</v>
      </c>
      <c r="M1175" t="s">
        <v>41653</v>
      </c>
      <c r="N1175">
        <v>5</v>
      </c>
      <c r="O1175" t="s">
        <v>41652</v>
      </c>
      <c r="P1175" t="s">
        <v>41651</v>
      </c>
      <c r="Q1175" t="s">
        <v>41650</v>
      </c>
      <c r="R1175" s="7">
        <v>42461</v>
      </c>
      <c r="S1175" s="8">
        <f t="shared" si="144"/>
        <v>2016</v>
      </c>
      <c r="T1175" s="8">
        <v>2016</v>
      </c>
      <c r="U1175" s="8">
        <f t="shared" si="145"/>
        <v>6</v>
      </c>
      <c r="V1175" s="7">
        <v>42461</v>
      </c>
      <c r="W1175" t="s">
        <v>4153</v>
      </c>
      <c r="X1175" s="2">
        <v>1.365</v>
      </c>
      <c r="Y1175" s="6">
        <f t="shared" si="150"/>
        <v>3.6437895411227675E-2</v>
      </c>
      <c r="AA1175">
        <v>189545</v>
      </c>
      <c r="AB1175">
        <v>17393</v>
      </c>
      <c r="AD1175" t="s">
        <v>6</v>
      </c>
      <c r="AE1175">
        <v>65</v>
      </c>
      <c r="AF1175">
        <v>4</v>
      </c>
      <c r="AG1175">
        <v>7078929</v>
      </c>
      <c r="AH1175" t="s">
        <v>41649</v>
      </c>
      <c r="AI1175" t="s">
        <v>41648</v>
      </c>
      <c r="AJ1175" t="s">
        <v>41647</v>
      </c>
      <c r="AK1175" t="s">
        <v>41646</v>
      </c>
      <c r="AL1175">
        <v>64</v>
      </c>
      <c r="AM1175" s="5">
        <f t="shared" si="146"/>
        <v>10.666666666666666</v>
      </c>
      <c r="AN1175" s="4">
        <f t="shared" si="151"/>
        <v>1.6155496655307331E-2</v>
      </c>
      <c r="AO1175" s="3"/>
      <c r="AP1175">
        <v>0</v>
      </c>
      <c r="AQ1175" t="s">
        <v>618</v>
      </c>
      <c r="AR1175" t="s">
        <v>41645</v>
      </c>
      <c r="AS1175" t="s">
        <v>616</v>
      </c>
      <c r="AT1175" s="2" t="s">
        <v>0</v>
      </c>
      <c r="AU1175" s="1">
        <f t="shared" si="147"/>
        <v>3.0353175784451567</v>
      </c>
      <c r="AV1175" s="1">
        <f t="shared" si="148"/>
        <v>2.6296696033267501</v>
      </c>
      <c r="AW1175" s="1">
        <f t="shared" si="149"/>
        <v>2.2240216282083431</v>
      </c>
    </row>
    <row r="1176" spans="1:49" x14ac:dyDescent="0.2">
      <c r="A1176">
        <v>1174</v>
      </c>
      <c r="B1176" t="s">
        <v>41644</v>
      </c>
      <c r="C1176" t="s">
        <v>41643</v>
      </c>
      <c r="F1176" t="s">
        <v>41642</v>
      </c>
      <c r="G1176" t="s">
        <v>17</v>
      </c>
      <c r="H1176" t="s">
        <v>16</v>
      </c>
      <c r="I1176" t="s">
        <v>25279</v>
      </c>
      <c r="J1176" t="s">
        <v>29598</v>
      </c>
      <c r="K1176" t="s">
        <v>29597</v>
      </c>
      <c r="L1176" t="s">
        <v>29596</v>
      </c>
      <c r="M1176" t="s">
        <v>29595</v>
      </c>
      <c r="N1176">
        <v>4</v>
      </c>
      <c r="O1176" t="s">
        <v>41641</v>
      </c>
      <c r="P1176" t="s">
        <v>41640</v>
      </c>
      <c r="Q1176" t="s">
        <v>41639</v>
      </c>
      <c r="R1176" s="7">
        <v>42461</v>
      </c>
      <c r="S1176" s="8">
        <f t="shared" si="144"/>
        <v>2016</v>
      </c>
      <c r="T1176" s="8">
        <v>2016</v>
      </c>
      <c r="U1176" s="8">
        <f t="shared" si="145"/>
        <v>6</v>
      </c>
      <c r="V1176" s="7">
        <v>42461</v>
      </c>
      <c r="W1176" t="s">
        <v>21884</v>
      </c>
      <c r="X1176" s="2">
        <v>0.81499999999999995</v>
      </c>
      <c r="Y1176" s="6">
        <f t="shared" si="150"/>
        <v>2.1755959531245827E-2</v>
      </c>
      <c r="AA1176">
        <v>10709908</v>
      </c>
      <c r="AB1176">
        <v>17316</v>
      </c>
      <c r="AD1176" t="s">
        <v>6</v>
      </c>
      <c r="AE1176">
        <v>23</v>
      </c>
      <c r="AF1176">
        <v>4</v>
      </c>
      <c r="AG1176">
        <v>7412673</v>
      </c>
      <c r="AH1176" t="s">
        <v>41638</v>
      </c>
      <c r="AI1176" t="s">
        <v>41637</v>
      </c>
      <c r="AJ1176" t="s">
        <v>41636</v>
      </c>
      <c r="AK1176" t="s">
        <v>41635</v>
      </c>
      <c r="AL1176">
        <v>4</v>
      </c>
      <c r="AM1176" s="5">
        <f t="shared" si="146"/>
        <v>0.66666666666666663</v>
      </c>
      <c r="AN1176" s="4">
        <f t="shared" si="151"/>
        <v>1.0097185409567082E-3</v>
      </c>
      <c r="AO1176" s="3"/>
      <c r="AP1176">
        <v>0</v>
      </c>
      <c r="AR1176" t="s">
        <v>1</v>
      </c>
      <c r="AT1176" s="2">
        <v>3.109</v>
      </c>
      <c r="AU1176" s="1">
        <f t="shared" si="147"/>
        <v>1.5532087234159091</v>
      </c>
      <c r="AV1176" s="1">
        <f t="shared" si="148"/>
        <v>1.1382839036101269</v>
      </c>
      <c r="AW1176" s="1">
        <f t="shared" si="149"/>
        <v>0.72335908380434433</v>
      </c>
    </row>
    <row r="1177" spans="1:49" x14ac:dyDescent="0.2">
      <c r="A1177">
        <v>1175</v>
      </c>
      <c r="B1177" t="s">
        <v>41634</v>
      </c>
      <c r="C1177" t="s">
        <v>41633</v>
      </c>
      <c r="F1177" t="s">
        <v>41632</v>
      </c>
      <c r="G1177" t="s">
        <v>17</v>
      </c>
      <c r="H1177" t="s">
        <v>16</v>
      </c>
      <c r="I1177" t="s">
        <v>41631</v>
      </c>
      <c r="J1177" t="s">
        <v>41630</v>
      </c>
      <c r="K1177" t="s">
        <v>41629</v>
      </c>
      <c r="L1177" t="s">
        <v>41628</v>
      </c>
      <c r="M1177" t="s">
        <v>41627</v>
      </c>
      <c r="N1177">
        <v>7</v>
      </c>
      <c r="O1177" t="s">
        <v>41626</v>
      </c>
      <c r="P1177" t="s">
        <v>41625</v>
      </c>
      <c r="Q1177" t="s">
        <v>41624</v>
      </c>
      <c r="R1177" s="7">
        <v>42461</v>
      </c>
      <c r="S1177" s="8">
        <f t="shared" si="144"/>
        <v>2016</v>
      </c>
      <c r="T1177" s="8">
        <v>2016</v>
      </c>
      <c r="U1177" s="8">
        <f t="shared" si="145"/>
        <v>6</v>
      </c>
      <c r="V1177" s="7">
        <v>42461</v>
      </c>
      <c r="W1177" t="s">
        <v>4153</v>
      </c>
      <c r="X1177" s="2">
        <v>1.365</v>
      </c>
      <c r="Y1177" s="6">
        <f t="shared" si="150"/>
        <v>3.6437895411227675E-2</v>
      </c>
      <c r="AA1177">
        <v>189545</v>
      </c>
      <c r="AB1177">
        <v>17393</v>
      </c>
      <c r="AD1177" t="s">
        <v>6</v>
      </c>
      <c r="AE1177">
        <v>65</v>
      </c>
      <c r="AF1177">
        <v>4</v>
      </c>
      <c r="AG1177">
        <v>7104152</v>
      </c>
      <c r="AH1177" t="s">
        <v>41623</v>
      </c>
      <c r="AI1177" t="s">
        <v>41622</v>
      </c>
      <c r="AJ1177" t="s">
        <v>41621</v>
      </c>
      <c r="AK1177" t="s">
        <v>41620</v>
      </c>
      <c r="AL1177">
        <v>59</v>
      </c>
      <c r="AM1177" s="5">
        <f t="shared" si="146"/>
        <v>9.8333333333333339</v>
      </c>
      <c r="AN1177" s="4">
        <f t="shared" si="151"/>
        <v>1.4893348479111449E-2</v>
      </c>
      <c r="AO1177" s="3"/>
      <c r="AP1177">
        <v>0</v>
      </c>
      <c r="AR1177" t="s">
        <v>1</v>
      </c>
      <c r="AT1177" s="2" t="s">
        <v>0</v>
      </c>
      <c r="AU1177" s="1">
        <f t="shared" si="147"/>
        <v>2.9974531331592802</v>
      </c>
      <c r="AV1177" s="1">
        <f t="shared" si="148"/>
        <v>2.5665621945169561</v>
      </c>
      <c r="AW1177" s="1">
        <f t="shared" si="149"/>
        <v>2.1356712558746311</v>
      </c>
    </row>
    <row r="1178" spans="1:49" x14ac:dyDescent="0.2">
      <c r="A1178">
        <v>1176</v>
      </c>
      <c r="B1178" t="s">
        <v>41619</v>
      </c>
      <c r="C1178" t="s">
        <v>41618</v>
      </c>
      <c r="F1178" t="s">
        <v>41617</v>
      </c>
      <c r="G1178" t="s">
        <v>17</v>
      </c>
      <c r="H1178" t="s">
        <v>16</v>
      </c>
      <c r="I1178" t="s">
        <v>6297</v>
      </c>
      <c r="J1178">
        <v>60069720</v>
      </c>
      <c r="K1178" t="s">
        <v>5362</v>
      </c>
      <c r="L1178" t="s">
        <v>691</v>
      </c>
      <c r="M1178" t="s">
        <v>340</v>
      </c>
      <c r="N1178">
        <v>7</v>
      </c>
      <c r="O1178" t="s">
        <v>41616</v>
      </c>
      <c r="P1178" t="s">
        <v>41615</v>
      </c>
      <c r="Q1178" t="s">
        <v>41614</v>
      </c>
      <c r="R1178" s="7">
        <v>42461</v>
      </c>
      <c r="S1178" s="8">
        <f t="shared" si="144"/>
        <v>2016</v>
      </c>
      <c r="T1178" s="8">
        <v>2016</v>
      </c>
      <c r="U1178" s="8">
        <f t="shared" si="145"/>
        <v>6</v>
      </c>
      <c r="V1178" s="7">
        <v>42461</v>
      </c>
      <c r="W1178" t="s">
        <v>19200</v>
      </c>
      <c r="X1178" s="2">
        <v>0.22500000000000001</v>
      </c>
      <c r="Y1178" s="6">
        <f t="shared" si="150"/>
        <v>6.0062464963562111E-3</v>
      </c>
      <c r="AA1178">
        <v>12102512</v>
      </c>
      <c r="AB1178">
        <v>17500155108</v>
      </c>
      <c r="AD1178" t="s">
        <v>6</v>
      </c>
      <c r="AE1178">
        <v>25</v>
      </c>
      <c r="AF1178">
        <v>1</v>
      </c>
      <c r="AH1178" t="s">
        <v>36105</v>
      </c>
      <c r="AI1178" t="s">
        <v>41613</v>
      </c>
      <c r="AJ1178" t="s">
        <v>41612</v>
      </c>
      <c r="AK1178" t="s">
        <v>41611</v>
      </c>
      <c r="AL1178">
        <v>6</v>
      </c>
      <c r="AM1178" s="5">
        <f t="shared" si="146"/>
        <v>1</v>
      </c>
      <c r="AN1178" s="4">
        <f t="shared" si="151"/>
        <v>1.5145778114350624E-3</v>
      </c>
      <c r="AO1178" s="3"/>
      <c r="AP1178">
        <v>1</v>
      </c>
      <c r="AQ1178" t="s">
        <v>222</v>
      </c>
      <c r="AR1178">
        <v>61271100</v>
      </c>
      <c r="AS1178" t="s">
        <v>221</v>
      </c>
      <c r="AT1178" s="2">
        <v>0.95099999999999996</v>
      </c>
      <c r="AU1178" s="1">
        <f t="shared" si="147"/>
        <v>0.46587458908798662</v>
      </c>
      <c r="AV1178" s="1">
        <f t="shared" si="148"/>
        <v>0.3760412153895637</v>
      </c>
      <c r="AW1178" s="1">
        <f t="shared" si="149"/>
        <v>0.28620784169114072</v>
      </c>
    </row>
    <row r="1179" spans="1:49" x14ac:dyDescent="0.2">
      <c r="A1179">
        <v>1177</v>
      </c>
      <c r="B1179" t="s">
        <v>41610</v>
      </c>
      <c r="C1179" t="s">
        <v>41609</v>
      </c>
      <c r="F1179" t="s">
        <v>41608</v>
      </c>
      <c r="G1179" t="s">
        <v>17</v>
      </c>
      <c r="H1179" t="s">
        <v>16</v>
      </c>
      <c r="I1179" t="s">
        <v>41607</v>
      </c>
      <c r="J1179">
        <v>60013323</v>
      </c>
      <c r="K1179" t="s">
        <v>16523</v>
      </c>
      <c r="L1179" t="s">
        <v>16522</v>
      </c>
      <c r="M1179" t="s">
        <v>1424</v>
      </c>
      <c r="N1179">
        <v>4</v>
      </c>
      <c r="O1179" t="s">
        <v>41606</v>
      </c>
      <c r="P1179" t="s">
        <v>41605</v>
      </c>
      <c r="Q1179" t="s">
        <v>16519</v>
      </c>
      <c r="R1179" s="7">
        <v>42461</v>
      </c>
      <c r="S1179" s="8">
        <f t="shared" si="144"/>
        <v>2016</v>
      </c>
      <c r="T1179" s="8">
        <v>2016</v>
      </c>
      <c r="U1179" s="8">
        <f t="shared" si="145"/>
        <v>6</v>
      </c>
      <c r="V1179" s="7">
        <v>42461</v>
      </c>
      <c r="W1179" t="s">
        <v>19200</v>
      </c>
      <c r="X1179" s="2">
        <v>0.22500000000000001</v>
      </c>
      <c r="Y1179" s="6">
        <f t="shared" si="150"/>
        <v>6.0062464963562111E-3</v>
      </c>
      <c r="AA1179">
        <v>12102512</v>
      </c>
      <c r="AB1179">
        <v>17500155108</v>
      </c>
      <c r="AD1179" t="s">
        <v>6</v>
      </c>
      <c r="AE1179">
        <v>25</v>
      </c>
      <c r="AF1179">
        <v>1</v>
      </c>
      <c r="AH1179" s="9">
        <v>43070</v>
      </c>
      <c r="AI1179" t="s">
        <v>41604</v>
      </c>
      <c r="AJ1179" t="s">
        <v>41603</v>
      </c>
      <c r="AK1179" t="s">
        <v>41602</v>
      </c>
      <c r="AL1179">
        <v>5</v>
      </c>
      <c r="AM1179" s="5">
        <f t="shared" si="146"/>
        <v>0.83333333333333337</v>
      </c>
      <c r="AN1179" s="4">
        <f t="shared" si="151"/>
        <v>1.2621481761958854E-3</v>
      </c>
      <c r="AO1179" s="3"/>
      <c r="AP1179">
        <v>1</v>
      </c>
      <c r="AR1179" t="s">
        <v>1</v>
      </c>
      <c r="AT1179" s="2">
        <v>0.95099999999999996</v>
      </c>
      <c r="AU1179" s="1">
        <f t="shared" si="147"/>
        <v>0.45830170003081128</v>
      </c>
      <c r="AV1179" s="1">
        <f t="shared" si="148"/>
        <v>0.36341973362760482</v>
      </c>
      <c r="AW1179" s="1">
        <f t="shared" si="149"/>
        <v>0.26853776722439826</v>
      </c>
    </row>
    <row r="1180" spans="1:49" x14ac:dyDescent="0.2">
      <c r="A1180">
        <v>1178</v>
      </c>
      <c r="B1180" t="s">
        <v>41601</v>
      </c>
      <c r="C1180" t="s">
        <v>41600</v>
      </c>
      <c r="F1180" t="s">
        <v>41599</v>
      </c>
      <c r="G1180" t="s">
        <v>17</v>
      </c>
      <c r="H1180" t="s">
        <v>16</v>
      </c>
      <c r="I1180" t="s">
        <v>364</v>
      </c>
      <c r="J1180">
        <v>60027550</v>
      </c>
      <c r="K1180" t="s">
        <v>24375</v>
      </c>
      <c r="L1180" t="s">
        <v>24374</v>
      </c>
      <c r="M1180" t="s">
        <v>411</v>
      </c>
      <c r="N1180">
        <v>2</v>
      </c>
      <c r="O1180" t="s">
        <v>41598</v>
      </c>
      <c r="P1180" t="s">
        <v>41597</v>
      </c>
      <c r="Q1180" t="s">
        <v>41596</v>
      </c>
      <c r="R1180" s="7">
        <v>42461</v>
      </c>
      <c r="S1180" s="8">
        <f t="shared" si="144"/>
        <v>2016</v>
      </c>
      <c r="T1180" s="8">
        <v>2016</v>
      </c>
      <c r="U1180" s="8">
        <f t="shared" si="145"/>
        <v>6</v>
      </c>
      <c r="V1180" s="7">
        <v>42461</v>
      </c>
      <c r="W1180" t="s">
        <v>4153</v>
      </c>
      <c r="X1180" s="2">
        <v>1.365</v>
      </c>
      <c r="Y1180" s="6">
        <f t="shared" si="150"/>
        <v>3.6437895411227675E-2</v>
      </c>
      <c r="AA1180">
        <v>189545</v>
      </c>
      <c r="AB1180">
        <v>17393</v>
      </c>
      <c r="AD1180" t="s">
        <v>6</v>
      </c>
      <c r="AE1180">
        <v>65</v>
      </c>
      <c r="AF1180">
        <v>4</v>
      </c>
      <c r="AG1180">
        <v>7091947</v>
      </c>
      <c r="AH1180" t="s">
        <v>41595</v>
      </c>
      <c r="AI1180" t="s">
        <v>41594</v>
      </c>
      <c r="AJ1180" t="s">
        <v>41593</v>
      </c>
      <c r="AK1180" t="s">
        <v>41592</v>
      </c>
      <c r="AL1180">
        <v>28</v>
      </c>
      <c r="AM1180" s="5">
        <f t="shared" si="146"/>
        <v>4.666666666666667</v>
      </c>
      <c r="AN1180" s="4">
        <f t="shared" si="151"/>
        <v>7.0680297866969584E-3</v>
      </c>
      <c r="AO1180" s="3"/>
      <c r="AP1180">
        <v>0</v>
      </c>
      <c r="AR1180" t="s">
        <v>1</v>
      </c>
      <c r="AT1180" s="2" t="s">
        <v>0</v>
      </c>
      <c r="AU1180" s="1">
        <f t="shared" si="147"/>
        <v>2.7626935723868455</v>
      </c>
      <c r="AV1180" s="1">
        <f t="shared" si="148"/>
        <v>2.175296259896232</v>
      </c>
      <c r="AW1180" s="1">
        <f t="shared" si="149"/>
        <v>1.5878989474056173</v>
      </c>
    </row>
    <row r="1181" spans="1:49" x14ac:dyDescent="0.2">
      <c r="A1181">
        <v>1179</v>
      </c>
      <c r="B1181" t="s">
        <v>41591</v>
      </c>
      <c r="C1181" t="s">
        <v>41590</v>
      </c>
      <c r="F1181" t="s">
        <v>41589</v>
      </c>
      <c r="G1181" t="s">
        <v>17</v>
      </c>
      <c r="H1181" t="s">
        <v>16</v>
      </c>
      <c r="I1181" t="s">
        <v>41588</v>
      </c>
      <c r="J1181" t="s">
        <v>41587</v>
      </c>
      <c r="K1181" t="s">
        <v>41586</v>
      </c>
      <c r="L1181" t="s">
        <v>41585</v>
      </c>
      <c r="M1181" t="s">
        <v>230</v>
      </c>
      <c r="N1181">
        <v>5</v>
      </c>
      <c r="O1181" t="s">
        <v>41584</v>
      </c>
      <c r="P1181" t="s">
        <v>41583</v>
      </c>
      <c r="Q1181" t="s">
        <v>41582</v>
      </c>
      <c r="R1181" s="7">
        <v>42461</v>
      </c>
      <c r="S1181" s="8">
        <f t="shared" si="144"/>
        <v>2016</v>
      </c>
      <c r="T1181" s="8">
        <v>2016</v>
      </c>
      <c r="U1181" s="8">
        <f t="shared" si="145"/>
        <v>6</v>
      </c>
      <c r="V1181" s="7">
        <v>42461</v>
      </c>
      <c r="W1181" t="s">
        <v>19200</v>
      </c>
      <c r="X1181" s="2">
        <v>0.22500000000000001</v>
      </c>
      <c r="Y1181" s="6">
        <f t="shared" si="150"/>
        <v>6.0062464963562111E-3</v>
      </c>
      <c r="AA1181">
        <v>12102512</v>
      </c>
      <c r="AB1181">
        <v>17500155108</v>
      </c>
      <c r="AD1181" t="s">
        <v>6</v>
      </c>
      <c r="AE1181">
        <v>25</v>
      </c>
      <c r="AF1181">
        <v>1</v>
      </c>
      <c r="AH1181" t="s">
        <v>3106</v>
      </c>
      <c r="AI1181" t="s">
        <v>41581</v>
      </c>
      <c r="AJ1181" t="s">
        <v>41580</v>
      </c>
      <c r="AK1181" t="s">
        <v>41579</v>
      </c>
      <c r="AL1181">
        <v>1</v>
      </c>
      <c r="AM1181" s="5">
        <f t="shared" si="146"/>
        <v>0.16666666666666666</v>
      </c>
      <c r="AN1181" s="4">
        <f t="shared" si="151"/>
        <v>2.5242963523917705E-4</v>
      </c>
      <c r="AO1181" s="3"/>
      <c r="AP1181">
        <v>1</v>
      </c>
      <c r="AQ1181" t="s">
        <v>222</v>
      </c>
      <c r="AR1181">
        <v>61372034</v>
      </c>
      <c r="AS1181" t="s">
        <v>221</v>
      </c>
      <c r="AT1181" s="2">
        <v>0.95099999999999996</v>
      </c>
      <c r="AU1181" s="1">
        <f t="shared" si="147"/>
        <v>0.42801014380211011</v>
      </c>
      <c r="AV1181" s="1">
        <f t="shared" si="148"/>
        <v>0.31293380657976944</v>
      </c>
      <c r="AW1181" s="1">
        <f t="shared" si="149"/>
        <v>0.19785746935742873</v>
      </c>
    </row>
    <row r="1182" spans="1:49" x14ac:dyDescent="0.2">
      <c r="A1182">
        <v>1180</v>
      </c>
      <c r="B1182" t="s">
        <v>41578</v>
      </c>
      <c r="C1182" t="s">
        <v>41577</v>
      </c>
      <c r="F1182" t="s">
        <v>41576</v>
      </c>
      <c r="G1182" t="s">
        <v>17</v>
      </c>
      <c r="H1182" t="s">
        <v>16</v>
      </c>
      <c r="I1182" t="s">
        <v>41575</v>
      </c>
      <c r="J1182">
        <v>60000912</v>
      </c>
      <c r="K1182" t="s">
        <v>835</v>
      </c>
      <c r="L1182" t="s">
        <v>834</v>
      </c>
      <c r="M1182" t="s">
        <v>135</v>
      </c>
      <c r="N1182">
        <v>2</v>
      </c>
      <c r="O1182" t="s">
        <v>41574</v>
      </c>
      <c r="P1182" t="s">
        <v>41573</v>
      </c>
      <c r="Q1182" t="s">
        <v>831</v>
      </c>
      <c r="R1182" s="7">
        <v>42461</v>
      </c>
      <c r="S1182" s="8">
        <f t="shared" si="144"/>
        <v>2016</v>
      </c>
      <c r="T1182" s="8">
        <v>2016</v>
      </c>
      <c r="U1182" s="8">
        <f t="shared" si="145"/>
        <v>6</v>
      </c>
      <c r="V1182" s="7">
        <v>42461</v>
      </c>
      <c r="W1182" t="s">
        <v>19200</v>
      </c>
      <c r="X1182" s="2">
        <v>0.22500000000000001</v>
      </c>
      <c r="Y1182" s="6">
        <f t="shared" si="150"/>
        <v>6.0062464963562111E-3</v>
      </c>
      <c r="AA1182">
        <v>12102512</v>
      </c>
      <c r="AB1182">
        <v>17500155108</v>
      </c>
      <c r="AD1182" t="s">
        <v>6</v>
      </c>
      <c r="AE1182">
        <v>25</v>
      </c>
      <c r="AF1182">
        <v>1</v>
      </c>
      <c r="AH1182" t="s">
        <v>3178</v>
      </c>
      <c r="AI1182" t="s">
        <v>41572</v>
      </c>
      <c r="AJ1182" t="s">
        <v>41571</v>
      </c>
      <c r="AK1182" t="s">
        <v>41570</v>
      </c>
      <c r="AL1182">
        <v>24</v>
      </c>
      <c r="AM1182" s="5">
        <f t="shared" si="146"/>
        <v>4</v>
      </c>
      <c r="AN1182" s="4">
        <f t="shared" si="151"/>
        <v>6.0583112457402496E-3</v>
      </c>
      <c r="AO1182" s="3"/>
      <c r="AP1182">
        <v>1</v>
      </c>
      <c r="AQ1182" t="s">
        <v>41569</v>
      </c>
      <c r="AR1182" t="s">
        <v>41568</v>
      </c>
      <c r="AS1182" t="s">
        <v>41567</v>
      </c>
      <c r="AT1182" s="2">
        <v>0.95099999999999996</v>
      </c>
      <c r="AU1182" s="1">
        <f t="shared" si="147"/>
        <v>0.60218659211714221</v>
      </c>
      <c r="AV1182" s="1">
        <f t="shared" si="148"/>
        <v>0.603227887104823</v>
      </c>
      <c r="AW1182" s="1">
        <f t="shared" si="149"/>
        <v>0.6042691820925038</v>
      </c>
    </row>
    <row r="1183" spans="1:49" x14ac:dyDescent="0.2">
      <c r="A1183">
        <v>1181</v>
      </c>
      <c r="B1183" t="s">
        <v>41566</v>
      </c>
      <c r="C1183" t="s">
        <v>41565</v>
      </c>
      <c r="F1183" t="s">
        <v>41564</v>
      </c>
      <c r="G1183" t="s">
        <v>17</v>
      </c>
      <c r="H1183" t="s">
        <v>16</v>
      </c>
      <c r="I1183" t="s">
        <v>41563</v>
      </c>
      <c r="J1183">
        <v>60019987</v>
      </c>
      <c r="K1183" t="s">
        <v>2377</v>
      </c>
      <c r="L1183" t="s">
        <v>2376</v>
      </c>
      <c r="M1183" t="s">
        <v>2375</v>
      </c>
      <c r="N1183">
        <v>2</v>
      </c>
      <c r="O1183" t="s">
        <v>41562</v>
      </c>
      <c r="P1183" t="s">
        <v>41561</v>
      </c>
      <c r="Q1183" t="s">
        <v>41560</v>
      </c>
      <c r="R1183" s="7">
        <v>42461</v>
      </c>
      <c r="S1183" s="8">
        <f t="shared" si="144"/>
        <v>2016</v>
      </c>
      <c r="T1183" s="8">
        <v>2016</v>
      </c>
      <c r="U1183" s="8">
        <f t="shared" si="145"/>
        <v>6</v>
      </c>
      <c r="V1183" s="7">
        <v>42461</v>
      </c>
      <c r="W1183" t="s">
        <v>19200</v>
      </c>
      <c r="X1183" s="2">
        <v>0.22500000000000001</v>
      </c>
      <c r="Y1183" s="6">
        <f t="shared" si="150"/>
        <v>6.0062464963562111E-3</v>
      </c>
      <c r="AA1183">
        <v>12102512</v>
      </c>
      <c r="AB1183">
        <v>17500155108</v>
      </c>
      <c r="AD1183" t="s">
        <v>6</v>
      </c>
      <c r="AE1183">
        <v>25</v>
      </c>
      <c r="AF1183">
        <v>1</v>
      </c>
      <c r="AH1183" t="s">
        <v>14431</v>
      </c>
      <c r="AI1183" t="s">
        <v>41559</v>
      </c>
      <c r="AJ1183" t="s">
        <v>41558</v>
      </c>
      <c r="AK1183" t="s">
        <v>41557</v>
      </c>
      <c r="AL1183">
        <v>0</v>
      </c>
      <c r="AM1183" s="5">
        <f t="shared" si="146"/>
        <v>0</v>
      </c>
      <c r="AN1183" s="4">
        <f t="shared" si="151"/>
        <v>0</v>
      </c>
      <c r="AO1183" s="3"/>
      <c r="AP1183">
        <v>1</v>
      </c>
      <c r="AR1183" t="s">
        <v>1</v>
      </c>
      <c r="AT1183" s="2">
        <v>0.95099999999999996</v>
      </c>
      <c r="AU1183" s="1">
        <f t="shared" si="147"/>
        <v>0.42043725474493476</v>
      </c>
      <c r="AV1183" s="1">
        <f t="shared" si="148"/>
        <v>0.30031232481781056</v>
      </c>
      <c r="AW1183" s="1">
        <f t="shared" si="149"/>
        <v>0.18018739489068633</v>
      </c>
    </row>
    <row r="1184" spans="1:49" x14ac:dyDescent="0.2">
      <c r="A1184">
        <v>1182</v>
      </c>
      <c r="B1184" t="s">
        <v>41556</v>
      </c>
      <c r="C1184" t="s">
        <v>41555</v>
      </c>
      <c r="F1184" t="s">
        <v>41554</v>
      </c>
      <c r="G1184" t="s">
        <v>17</v>
      </c>
      <c r="H1184" t="s">
        <v>16</v>
      </c>
      <c r="I1184" t="s">
        <v>1624</v>
      </c>
      <c r="J1184" t="s">
        <v>41553</v>
      </c>
      <c r="K1184" t="s">
        <v>41552</v>
      </c>
      <c r="L1184" t="s">
        <v>5664</v>
      </c>
      <c r="M1184" t="s">
        <v>1043</v>
      </c>
      <c r="N1184">
        <v>4</v>
      </c>
      <c r="O1184" t="s">
        <v>41551</v>
      </c>
      <c r="P1184" t="s">
        <v>41550</v>
      </c>
      <c r="Q1184" t="s">
        <v>41549</v>
      </c>
      <c r="R1184" s="7">
        <v>42461</v>
      </c>
      <c r="S1184" s="8">
        <f t="shared" si="144"/>
        <v>2016</v>
      </c>
      <c r="T1184" s="8">
        <v>2016</v>
      </c>
      <c r="U1184" s="8">
        <f t="shared" si="145"/>
        <v>6</v>
      </c>
      <c r="V1184" s="7">
        <v>42461</v>
      </c>
      <c r="W1184" t="s">
        <v>19200</v>
      </c>
      <c r="X1184" s="2">
        <v>0.22500000000000001</v>
      </c>
      <c r="Y1184" s="6">
        <f t="shared" si="150"/>
        <v>6.0062464963562111E-3</v>
      </c>
      <c r="AA1184">
        <v>12102512</v>
      </c>
      <c r="AB1184">
        <v>17500155108</v>
      </c>
      <c r="AD1184" t="s">
        <v>6</v>
      </c>
      <c r="AE1184">
        <v>25</v>
      </c>
      <c r="AF1184">
        <v>1</v>
      </c>
      <c r="AH1184" t="s">
        <v>18693</v>
      </c>
      <c r="AI1184" t="s">
        <v>41548</v>
      </c>
      <c r="AJ1184" t="s">
        <v>41547</v>
      </c>
      <c r="AK1184" t="s">
        <v>41546</v>
      </c>
      <c r="AL1184">
        <v>2</v>
      </c>
      <c r="AM1184" s="5">
        <f t="shared" si="146"/>
        <v>0.33333333333333331</v>
      </c>
      <c r="AN1184" s="4">
        <f t="shared" si="151"/>
        <v>5.048592704783541E-4</v>
      </c>
      <c r="AO1184" s="3"/>
      <c r="AP1184">
        <v>1</v>
      </c>
      <c r="AR1184" t="s">
        <v>1</v>
      </c>
      <c r="AT1184" s="2">
        <v>0.95099999999999996</v>
      </c>
      <c r="AU1184" s="1">
        <f t="shared" si="147"/>
        <v>0.4355830328592854</v>
      </c>
      <c r="AV1184" s="1">
        <f t="shared" si="148"/>
        <v>0.32555528834172826</v>
      </c>
      <c r="AW1184" s="1">
        <f t="shared" si="149"/>
        <v>0.21552754382417111</v>
      </c>
    </row>
    <row r="1185" spans="1:49" x14ac:dyDescent="0.2">
      <c r="A1185">
        <v>1183</v>
      </c>
      <c r="B1185" t="s">
        <v>41545</v>
      </c>
      <c r="C1185" t="s">
        <v>41544</v>
      </c>
      <c r="F1185" t="s">
        <v>41543</v>
      </c>
      <c r="G1185" t="s">
        <v>17</v>
      </c>
      <c r="H1185" t="s">
        <v>16</v>
      </c>
      <c r="I1185" t="s">
        <v>41542</v>
      </c>
      <c r="J1185" t="s">
        <v>41541</v>
      </c>
      <c r="K1185" t="s">
        <v>41540</v>
      </c>
      <c r="L1185" t="s">
        <v>41539</v>
      </c>
      <c r="M1185" t="s">
        <v>41538</v>
      </c>
      <c r="N1185">
        <v>3</v>
      </c>
      <c r="O1185" t="s">
        <v>41537</v>
      </c>
      <c r="P1185" t="s">
        <v>41536</v>
      </c>
      <c r="Q1185" t="s">
        <v>41535</v>
      </c>
      <c r="R1185" s="7">
        <v>42461</v>
      </c>
      <c r="S1185" s="8">
        <f t="shared" si="144"/>
        <v>2016</v>
      </c>
      <c r="T1185" s="8">
        <v>2016</v>
      </c>
      <c r="U1185" s="8">
        <f t="shared" si="145"/>
        <v>6</v>
      </c>
      <c r="V1185" s="7">
        <v>42461</v>
      </c>
      <c r="W1185" t="s">
        <v>4153</v>
      </c>
      <c r="X1185" s="2">
        <v>1.365</v>
      </c>
      <c r="Y1185" s="6">
        <f t="shared" si="150"/>
        <v>3.6437895411227675E-2</v>
      </c>
      <c r="AA1185">
        <v>189545</v>
      </c>
      <c r="AB1185">
        <v>17393</v>
      </c>
      <c r="AD1185" t="s">
        <v>6</v>
      </c>
      <c r="AE1185">
        <v>65</v>
      </c>
      <c r="AF1185">
        <v>4</v>
      </c>
      <c r="AG1185">
        <v>7091025</v>
      </c>
      <c r="AH1185" t="s">
        <v>41534</v>
      </c>
      <c r="AI1185" t="s">
        <v>41533</v>
      </c>
      <c r="AJ1185" t="s">
        <v>41532</v>
      </c>
      <c r="AK1185" t="s">
        <v>41531</v>
      </c>
      <c r="AL1185">
        <v>10</v>
      </c>
      <c r="AM1185" s="5">
        <f t="shared" si="146"/>
        <v>1.6666666666666667</v>
      </c>
      <c r="AN1185" s="4">
        <f t="shared" si="151"/>
        <v>2.5242963523917708E-3</v>
      </c>
      <c r="AO1185" s="3"/>
      <c r="AP1185">
        <v>0</v>
      </c>
      <c r="AQ1185" t="s">
        <v>3765</v>
      </c>
      <c r="AR1185" t="s">
        <v>1</v>
      </c>
      <c r="AS1185" t="s">
        <v>3763</v>
      </c>
      <c r="AT1185" s="2" t="s">
        <v>0</v>
      </c>
      <c r="AU1185" s="1">
        <f t="shared" si="147"/>
        <v>2.6263815693576902</v>
      </c>
      <c r="AV1185" s="1">
        <f t="shared" si="148"/>
        <v>1.9481095881809722</v>
      </c>
      <c r="AW1185" s="1">
        <f t="shared" si="149"/>
        <v>1.2698376070042543</v>
      </c>
    </row>
    <row r="1186" spans="1:49" x14ac:dyDescent="0.2">
      <c r="A1186">
        <v>1184</v>
      </c>
      <c r="B1186" t="s">
        <v>41530</v>
      </c>
      <c r="C1186" t="s">
        <v>41529</v>
      </c>
      <c r="F1186" t="s">
        <v>41528</v>
      </c>
      <c r="G1186" t="s">
        <v>17</v>
      </c>
      <c r="H1186" t="s">
        <v>16</v>
      </c>
      <c r="I1186" t="s">
        <v>41527</v>
      </c>
      <c r="J1186" t="s">
        <v>41526</v>
      </c>
      <c r="K1186" t="s">
        <v>41525</v>
      </c>
      <c r="L1186" t="s">
        <v>41524</v>
      </c>
      <c r="M1186" t="s">
        <v>1980</v>
      </c>
      <c r="N1186">
        <v>6</v>
      </c>
      <c r="O1186" t="s">
        <v>41523</v>
      </c>
      <c r="P1186" t="s">
        <v>41522</v>
      </c>
      <c r="Q1186" t="s">
        <v>41521</v>
      </c>
      <c r="R1186" s="7">
        <v>42461</v>
      </c>
      <c r="S1186" s="8">
        <f t="shared" si="144"/>
        <v>2016</v>
      </c>
      <c r="T1186" s="8">
        <v>2016</v>
      </c>
      <c r="U1186" s="8">
        <f t="shared" si="145"/>
        <v>6</v>
      </c>
      <c r="V1186" s="7">
        <v>42461</v>
      </c>
      <c r="W1186" t="s">
        <v>41520</v>
      </c>
      <c r="X1186" s="2">
        <v>0.53600000000000003</v>
      </c>
      <c r="Y1186" s="6">
        <f t="shared" si="150"/>
        <v>1.430821387576413E-2</v>
      </c>
      <c r="AA1186">
        <v>13438786</v>
      </c>
      <c r="AB1186">
        <v>4400151748</v>
      </c>
      <c r="AC1186">
        <v>14798298</v>
      </c>
      <c r="AD1186" t="s">
        <v>6</v>
      </c>
      <c r="AE1186">
        <v>19</v>
      </c>
      <c r="AF1186">
        <v>2</v>
      </c>
      <c r="AH1186" t="s">
        <v>41519</v>
      </c>
      <c r="AI1186" t="s">
        <v>41518</v>
      </c>
      <c r="AJ1186" t="s">
        <v>41517</v>
      </c>
      <c r="AK1186" t="s">
        <v>41516</v>
      </c>
      <c r="AL1186">
        <v>1</v>
      </c>
      <c r="AM1186" s="5">
        <f t="shared" si="146"/>
        <v>0.16666666666666666</v>
      </c>
      <c r="AN1186" s="4">
        <f t="shared" si="151"/>
        <v>2.5242963523917705E-4</v>
      </c>
      <c r="AO1186" s="3"/>
      <c r="AP1186">
        <v>0</v>
      </c>
      <c r="AR1186" t="s">
        <v>1</v>
      </c>
      <c r="AT1186" s="2">
        <v>1.6020000000000001</v>
      </c>
      <c r="AU1186" s="1">
        <f t="shared" si="147"/>
        <v>1.0091478603606643</v>
      </c>
      <c r="AV1186" s="1">
        <f t="shared" si="148"/>
        <v>0.72803217555016531</v>
      </c>
      <c r="AW1186" s="1">
        <f t="shared" si="149"/>
        <v>0.44691649073966633</v>
      </c>
    </row>
    <row r="1187" spans="1:49" x14ac:dyDescent="0.2">
      <c r="A1187">
        <v>1185</v>
      </c>
      <c r="B1187" t="s">
        <v>41515</v>
      </c>
      <c r="C1187" t="s">
        <v>41514</v>
      </c>
      <c r="F1187" t="s">
        <v>41513</v>
      </c>
      <c r="G1187" t="s">
        <v>17</v>
      </c>
      <c r="H1187" t="s">
        <v>16</v>
      </c>
      <c r="I1187" t="s">
        <v>41512</v>
      </c>
      <c r="J1187">
        <v>60018870</v>
      </c>
      <c r="K1187" t="s">
        <v>19231</v>
      </c>
      <c r="L1187" t="s">
        <v>19230</v>
      </c>
      <c r="M1187" t="s">
        <v>283</v>
      </c>
      <c r="N1187">
        <v>4</v>
      </c>
      <c r="O1187" t="s">
        <v>41511</v>
      </c>
      <c r="P1187" t="s">
        <v>41510</v>
      </c>
      <c r="Q1187" t="s">
        <v>27837</v>
      </c>
      <c r="R1187" s="7">
        <v>42461</v>
      </c>
      <c r="S1187" s="8">
        <f t="shared" si="144"/>
        <v>2016</v>
      </c>
      <c r="T1187" s="8">
        <v>2016</v>
      </c>
      <c r="U1187" s="8">
        <f t="shared" si="145"/>
        <v>6</v>
      </c>
      <c r="V1187" s="7">
        <v>42461</v>
      </c>
      <c r="W1187" t="s">
        <v>19200</v>
      </c>
      <c r="X1187" s="2">
        <v>0.22500000000000001</v>
      </c>
      <c r="Y1187" s="6">
        <f t="shared" si="150"/>
        <v>6.0062464963562111E-3</v>
      </c>
      <c r="AA1187">
        <v>12102512</v>
      </c>
      <c r="AB1187">
        <v>17500155108</v>
      </c>
      <c r="AD1187" t="s">
        <v>6</v>
      </c>
      <c r="AE1187">
        <v>25</v>
      </c>
      <c r="AF1187">
        <v>1</v>
      </c>
      <c r="AH1187" t="s">
        <v>41509</v>
      </c>
      <c r="AI1187" t="s">
        <v>41508</v>
      </c>
      <c r="AJ1187" t="s">
        <v>41507</v>
      </c>
      <c r="AK1187" t="s">
        <v>41506</v>
      </c>
      <c r="AL1187">
        <v>8</v>
      </c>
      <c r="AM1187" s="5">
        <f t="shared" si="146"/>
        <v>1.3333333333333333</v>
      </c>
      <c r="AN1187" s="4">
        <f t="shared" si="151"/>
        <v>2.0194370819134164E-3</v>
      </c>
      <c r="AO1187" s="3"/>
      <c r="AP1187">
        <v>1</v>
      </c>
      <c r="AQ1187" t="s">
        <v>41505</v>
      </c>
      <c r="AR1187" t="s">
        <v>1</v>
      </c>
      <c r="AS1187" t="s">
        <v>19231</v>
      </c>
      <c r="AT1187" s="2">
        <v>0.95099999999999996</v>
      </c>
      <c r="AU1187" s="1">
        <f t="shared" si="147"/>
        <v>0.48102036720233726</v>
      </c>
      <c r="AV1187" s="1">
        <f t="shared" si="148"/>
        <v>0.40128417891348134</v>
      </c>
      <c r="AW1187" s="1">
        <f t="shared" si="149"/>
        <v>0.32154799062462547</v>
      </c>
    </row>
    <row r="1188" spans="1:49" x14ac:dyDescent="0.2">
      <c r="A1188">
        <v>1186</v>
      </c>
      <c r="B1188" t="s">
        <v>41504</v>
      </c>
      <c r="C1188" t="s">
        <v>41503</v>
      </c>
      <c r="F1188" t="s">
        <v>41502</v>
      </c>
      <c r="G1188" t="s">
        <v>17</v>
      </c>
      <c r="H1188" t="s">
        <v>16</v>
      </c>
      <c r="I1188" t="s">
        <v>41501</v>
      </c>
      <c r="J1188" t="s">
        <v>41500</v>
      </c>
      <c r="K1188" t="s">
        <v>41499</v>
      </c>
      <c r="L1188" t="s">
        <v>41498</v>
      </c>
      <c r="M1188" t="s">
        <v>41497</v>
      </c>
      <c r="N1188">
        <v>3</v>
      </c>
      <c r="O1188" t="s">
        <v>41496</v>
      </c>
      <c r="P1188" t="s">
        <v>41495</v>
      </c>
      <c r="Q1188" t="s">
        <v>41494</v>
      </c>
      <c r="R1188" s="7">
        <v>42461</v>
      </c>
      <c r="S1188" s="8">
        <f t="shared" si="144"/>
        <v>2016</v>
      </c>
      <c r="T1188" s="8">
        <v>2016</v>
      </c>
      <c r="U1188" s="8">
        <f t="shared" si="145"/>
        <v>6</v>
      </c>
      <c r="V1188" s="7">
        <v>42461</v>
      </c>
      <c r="W1188" t="s">
        <v>4153</v>
      </c>
      <c r="X1188" s="2">
        <v>1.365</v>
      </c>
      <c r="Y1188" s="6">
        <f t="shared" si="150"/>
        <v>3.6437895411227675E-2</v>
      </c>
      <c r="AA1188">
        <v>189545</v>
      </c>
      <c r="AB1188">
        <v>17393</v>
      </c>
      <c r="AD1188" t="s">
        <v>6</v>
      </c>
      <c r="AE1188">
        <v>65</v>
      </c>
      <c r="AF1188">
        <v>4</v>
      </c>
      <c r="AG1188">
        <v>7100915</v>
      </c>
      <c r="AH1188" t="s">
        <v>41493</v>
      </c>
      <c r="AI1188" t="s">
        <v>41492</v>
      </c>
      <c r="AJ1188" t="s">
        <v>41491</v>
      </c>
      <c r="AK1188" t="s">
        <v>41490</v>
      </c>
      <c r="AL1188">
        <v>42</v>
      </c>
      <c r="AM1188" s="5">
        <f t="shared" si="146"/>
        <v>7</v>
      </c>
      <c r="AN1188" s="4">
        <f t="shared" si="151"/>
        <v>1.0602044680045438E-2</v>
      </c>
      <c r="AO1188" s="3"/>
      <c r="AP1188">
        <v>0</v>
      </c>
      <c r="AR1188" t="s">
        <v>1</v>
      </c>
      <c r="AT1188" s="2" t="s">
        <v>0</v>
      </c>
      <c r="AU1188" s="1">
        <f t="shared" si="147"/>
        <v>2.8687140191873</v>
      </c>
      <c r="AV1188" s="1">
        <f t="shared" si="148"/>
        <v>2.351997004563656</v>
      </c>
      <c r="AW1188" s="1">
        <f t="shared" si="149"/>
        <v>1.8352799899400105</v>
      </c>
    </row>
    <row r="1189" spans="1:49" x14ac:dyDescent="0.2">
      <c r="A1189">
        <v>1187</v>
      </c>
      <c r="B1189" t="s">
        <v>41489</v>
      </c>
      <c r="C1189" t="s">
        <v>41488</v>
      </c>
      <c r="F1189" t="s">
        <v>41487</v>
      </c>
      <c r="G1189" t="s">
        <v>17</v>
      </c>
      <c r="H1189" t="s">
        <v>16</v>
      </c>
      <c r="I1189" t="s">
        <v>41486</v>
      </c>
      <c r="J1189">
        <v>60023588</v>
      </c>
      <c r="K1189" t="s">
        <v>41485</v>
      </c>
      <c r="L1189" t="s">
        <v>41484</v>
      </c>
      <c r="M1189" t="s">
        <v>5203</v>
      </c>
      <c r="N1189">
        <v>3</v>
      </c>
      <c r="O1189" t="s">
        <v>41483</v>
      </c>
      <c r="P1189" t="s">
        <v>41482</v>
      </c>
      <c r="Q1189" t="s">
        <v>41481</v>
      </c>
      <c r="R1189" s="7">
        <v>42461</v>
      </c>
      <c r="S1189" s="8">
        <f t="shared" si="144"/>
        <v>2016</v>
      </c>
      <c r="T1189" s="8">
        <v>2016</v>
      </c>
      <c r="U1189" s="8">
        <f t="shared" si="145"/>
        <v>6</v>
      </c>
      <c r="V1189" s="7">
        <v>42461</v>
      </c>
      <c r="W1189" t="s">
        <v>15869</v>
      </c>
      <c r="X1189" s="2">
        <v>1.524</v>
      </c>
      <c r="Y1189" s="6">
        <f t="shared" si="150"/>
        <v>4.0682309601986065E-2</v>
      </c>
      <c r="AA1189">
        <v>1469592</v>
      </c>
      <c r="AB1189">
        <v>12863</v>
      </c>
      <c r="AC1189">
        <v>15394794</v>
      </c>
      <c r="AD1189" t="s">
        <v>6</v>
      </c>
      <c r="AE1189">
        <v>41</v>
      </c>
      <c r="AF1189">
        <v>7</v>
      </c>
      <c r="AH1189" t="s">
        <v>41480</v>
      </c>
      <c r="AI1189" t="s">
        <v>41479</v>
      </c>
      <c r="AK1189" t="s">
        <v>41478</v>
      </c>
      <c r="AL1189">
        <v>4</v>
      </c>
      <c r="AM1189" s="5">
        <f t="shared" si="146"/>
        <v>0.66666666666666663</v>
      </c>
      <c r="AN1189" s="4">
        <f t="shared" si="151"/>
        <v>1.0097185409567082E-3</v>
      </c>
      <c r="AO1189" s="3"/>
      <c r="AP1189">
        <v>0</v>
      </c>
      <c r="AQ1189" t="s">
        <v>41477</v>
      </c>
      <c r="AR1189" t="s">
        <v>41476</v>
      </c>
      <c r="AS1189" t="s">
        <v>41475</v>
      </c>
      <c r="AT1189" s="2">
        <v>3.7759999999999998</v>
      </c>
      <c r="AU1189" s="1">
        <f t="shared" si="147"/>
        <v>2.8780532283677256</v>
      </c>
      <c r="AV1189" s="1">
        <f t="shared" si="148"/>
        <v>2.0846014071471388</v>
      </c>
      <c r="AW1189" s="1">
        <f t="shared" si="149"/>
        <v>1.2911495859265516</v>
      </c>
    </row>
    <row r="1190" spans="1:49" x14ac:dyDescent="0.2">
      <c r="A1190">
        <v>1188</v>
      </c>
      <c r="B1190" t="s">
        <v>41474</v>
      </c>
      <c r="C1190" t="s">
        <v>41473</v>
      </c>
      <c r="D1190" t="s">
        <v>41472</v>
      </c>
      <c r="F1190" t="s">
        <v>41471</v>
      </c>
      <c r="G1190" t="s">
        <v>17</v>
      </c>
      <c r="H1190" t="s">
        <v>16</v>
      </c>
      <c r="I1190" t="s">
        <v>41470</v>
      </c>
      <c r="J1190">
        <v>60031707</v>
      </c>
      <c r="K1190" t="s">
        <v>4852</v>
      </c>
      <c r="L1190" t="s">
        <v>4851</v>
      </c>
      <c r="M1190" t="s">
        <v>411</v>
      </c>
      <c r="N1190">
        <v>7</v>
      </c>
      <c r="O1190" t="s">
        <v>41469</v>
      </c>
      <c r="P1190" t="s">
        <v>41468</v>
      </c>
      <c r="Q1190" t="s">
        <v>41467</v>
      </c>
      <c r="R1190" s="7">
        <v>42461</v>
      </c>
      <c r="S1190" s="8">
        <f t="shared" si="144"/>
        <v>2016</v>
      </c>
      <c r="T1190" s="8">
        <v>2016</v>
      </c>
      <c r="U1190" s="8">
        <f t="shared" si="145"/>
        <v>6</v>
      </c>
      <c r="V1190" s="7">
        <v>42461</v>
      </c>
      <c r="W1190" t="s">
        <v>41466</v>
      </c>
      <c r="X1190" s="2">
        <v>1.044</v>
      </c>
      <c r="Y1190" s="6">
        <f t="shared" si="150"/>
        <v>2.786898374309282E-2</v>
      </c>
      <c r="AA1190">
        <v>22119264</v>
      </c>
      <c r="AB1190">
        <v>21100201089</v>
      </c>
      <c r="AD1190" t="s">
        <v>6</v>
      </c>
      <c r="AE1190">
        <v>15</v>
      </c>
      <c r="AH1190" t="s">
        <v>41465</v>
      </c>
      <c r="AI1190" t="s">
        <v>41464</v>
      </c>
      <c r="AJ1190" t="s">
        <v>41463</v>
      </c>
      <c r="AK1190" t="s">
        <v>41462</v>
      </c>
      <c r="AL1190">
        <v>9</v>
      </c>
      <c r="AM1190" s="5">
        <f t="shared" si="146"/>
        <v>1.5</v>
      </c>
      <c r="AN1190" s="4">
        <f t="shared" si="151"/>
        <v>2.2718667171525938E-3</v>
      </c>
      <c r="AO1190" s="3"/>
      <c r="AP1190">
        <v>1</v>
      </c>
      <c r="AQ1190" t="s">
        <v>207</v>
      </c>
      <c r="AR1190" t="s">
        <v>41461</v>
      </c>
      <c r="AS1190" t="s">
        <v>206</v>
      </c>
      <c r="AT1190" s="2" t="s">
        <v>0</v>
      </c>
      <c r="AU1190" s="1">
        <f t="shared" si="147"/>
        <v>2.0189848635310752</v>
      </c>
      <c r="AV1190" s="1">
        <f t="shared" si="148"/>
        <v>1.5070425230122708</v>
      </c>
      <c r="AW1190" s="1">
        <f t="shared" si="149"/>
        <v>0.9951001824934661</v>
      </c>
    </row>
    <row r="1191" spans="1:49" x14ac:dyDescent="0.2">
      <c r="A1191">
        <v>1189</v>
      </c>
      <c r="B1191" t="s">
        <v>41460</v>
      </c>
      <c r="C1191" t="s">
        <v>41459</v>
      </c>
      <c r="F1191" t="s">
        <v>41458</v>
      </c>
      <c r="G1191" t="s">
        <v>17</v>
      </c>
      <c r="H1191" t="s">
        <v>16</v>
      </c>
      <c r="I1191" t="s">
        <v>7987</v>
      </c>
      <c r="J1191" t="s">
        <v>41457</v>
      </c>
      <c r="K1191" t="s">
        <v>41456</v>
      </c>
      <c r="L1191" t="s">
        <v>1092</v>
      </c>
      <c r="M1191" t="s">
        <v>528</v>
      </c>
      <c r="N1191">
        <v>7</v>
      </c>
      <c r="O1191" t="s">
        <v>41455</v>
      </c>
      <c r="P1191" t="s">
        <v>41454</v>
      </c>
      <c r="Q1191" t="s">
        <v>41453</v>
      </c>
      <c r="R1191" s="7">
        <v>42461</v>
      </c>
      <c r="S1191" s="8">
        <f t="shared" si="144"/>
        <v>2016</v>
      </c>
      <c r="T1191" s="8">
        <v>2016</v>
      </c>
      <c r="U1191" s="8">
        <f t="shared" si="145"/>
        <v>6</v>
      </c>
      <c r="V1191" s="7">
        <v>42461</v>
      </c>
      <c r="W1191" t="s">
        <v>15869</v>
      </c>
      <c r="X1191" s="2">
        <v>1.524</v>
      </c>
      <c r="Y1191" s="6">
        <f t="shared" si="150"/>
        <v>4.0682309601986065E-2</v>
      </c>
      <c r="AA1191">
        <v>1469592</v>
      </c>
      <c r="AB1191">
        <v>12863</v>
      </c>
      <c r="AC1191">
        <v>15394794</v>
      </c>
      <c r="AD1191" t="s">
        <v>6</v>
      </c>
      <c r="AE1191">
        <v>41</v>
      </c>
      <c r="AF1191">
        <v>7</v>
      </c>
      <c r="AH1191" t="s">
        <v>41452</v>
      </c>
      <c r="AI1191" t="s">
        <v>41451</v>
      </c>
      <c r="AK1191" t="s">
        <v>41450</v>
      </c>
      <c r="AL1191">
        <v>11</v>
      </c>
      <c r="AM1191" s="5">
        <f t="shared" si="146"/>
        <v>1.8333333333333333</v>
      </c>
      <c r="AN1191" s="4">
        <f t="shared" si="151"/>
        <v>2.7767259876309478E-3</v>
      </c>
      <c r="AO1191" s="3"/>
      <c r="AP1191">
        <v>0</v>
      </c>
      <c r="AQ1191" t="s">
        <v>2859</v>
      </c>
      <c r="AR1191" t="s">
        <v>41449</v>
      </c>
      <c r="AS1191" t="s">
        <v>2857</v>
      </c>
      <c r="AT1191" s="2">
        <v>3.7759999999999998</v>
      </c>
      <c r="AU1191" s="1">
        <f t="shared" si="147"/>
        <v>2.9310634517679528</v>
      </c>
      <c r="AV1191" s="1">
        <f t="shared" si="148"/>
        <v>2.1729517794808508</v>
      </c>
      <c r="AW1191" s="1">
        <f t="shared" si="149"/>
        <v>1.4148401071937484</v>
      </c>
    </row>
    <row r="1192" spans="1:49" x14ac:dyDescent="0.2">
      <c r="A1192">
        <v>1190</v>
      </c>
      <c r="B1192" t="s">
        <v>41448</v>
      </c>
      <c r="C1192" t="s">
        <v>41447</v>
      </c>
      <c r="F1192" t="s">
        <v>41446</v>
      </c>
      <c r="G1192" t="s">
        <v>17</v>
      </c>
      <c r="H1192" t="s">
        <v>16</v>
      </c>
      <c r="I1192" t="s">
        <v>41445</v>
      </c>
      <c r="J1192" t="s">
        <v>41444</v>
      </c>
      <c r="K1192" t="s">
        <v>41443</v>
      </c>
      <c r="L1192" t="s">
        <v>41442</v>
      </c>
      <c r="M1192" t="s">
        <v>41441</v>
      </c>
      <c r="N1192">
        <v>6</v>
      </c>
      <c r="O1192" t="s">
        <v>41440</v>
      </c>
      <c r="P1192" t="s">
        <v>41439</v>
      </c>
      <c r="Q1192" t="s">
        <v>41438</v>
      </c>
      <c r="R1192" s="7">
        <v>42461</v>
      </c>
      <c r="S1192" s="8">
        <f t="shared" si="144"/>
        <v>2016</v>
      </c>
      <c r="T1192" s="8">
        <v>2016</v>
      </c>
      <c r="U1192" s="8">
        <f t="shared" si="145"/>
        <v>6</v>
      </c>
      <c r="V1192" s="7">
        <v>42461</v>
      </c>
      <c r="W1192" t="s">
        <v>3393</v>
      </c>
      <c r="X1192" s="2">
        <v>1.468</v>
      </c>
      <c r="Y1192" s="6">
        <f t="shared" si="150"/>
        <v>3.9187421585115186E-2</v>
      </c>
      <c r="AA1192">
        <v>906778</v>
      </c>
      <c r="AB1192">
        <v>18931</v>
      </c>
      <c r="AD1192" t="s">
        <v>6</v>
      </c>
      <c r="AE1192">
        <v>64</v>
      </c>
      <c r="AF1192">
        <v>4</v>
      </c>
      <c r="AG1192">
        <v>7403938</v>
      </c>
      <c r="AH1192" t="s">
        <v>41437</v>
      </c>
      <c r="AI1192" t="s">
        <v>41436</v>
      </c>
      <c r="AJ1192" t="s">
        <v>41435</v>
      </c>
      <c r="AK1192" t="s">
        <v>41434</v>
      </c>
      <c r="AL1192">
        <v>123</v>
      </c>
      <c r="AM1192" s="5">
        <f t="shared" si="146"/>
        <v>20.5</v>
      </c>
      <c r="AN1192" s="4">
        <f t="shared" si="151"/>
        <v>3.104884513441878E-2</v>
      </c>
      <c r="AO1192" s="3"/>
      <c r="AP1192">
        <v>0</v>
      </c>
      <c r="AR1192" t="s">
        <v>1</v>
      </c>
      <c r="AT1192" s="2">
        <v>5.0830000000000002</v>
      </c>
      <c r="AU1192" s="1">
        <f t="shared" si="147"/>
        <v>3.6745848649906265</v>
      </c>
      <c r="AV1192" s="1">
        <f t="shared" si="148"/>
        <v>3.5118133359766981</v>
      </c>
      <c r="AW1192" s="1">
        <f t="shared" si="149"/>
        <v>3.3490418069627701</v>
      </c>
    </row>
    <row r="1193" spans="1:49" x14ac:dyDescent="0.2">
      <c r="A1193">
        <v>1191</v>
      </c>
      <c r="B1193" t="s">
        <v>41433</v>
      </c>
      <c r="C1193" t="s">
        <v>41432</v>
      </c>
      <c r="F1193" t="s">
        <v>41431</v>
      </c>
      <c r="G1193" t="s">
        <v>17</v>
      </c>
      <c r="H1193" t="s">
        <v>16</v>
      </c>
      <c r="I1193" t="s">
        <v>41430</v>
      </c>
      <c r="J1193" t="s">
        <v>41429</v>
      </c>
      <c r="K1193" t="s">
        <v>41428</v>
      </c>
      <c r="L1193" t="s">
        <v>41427</v>
      </c>
      <c r="M1193" t="s">
        <v>41426</v>
      </c>
      <c r="N1193">
        <v>7</v>
      </c>
      <c r="O1193" t="s">
        <v>41425</v>
      </c>
      <c r="P1193" t="s">
        <v>41424</v>
      </c>
      <c r="Q1193" t="s">
        <v>41423</v>
      </c>
      <c r="R1193" s="7">
        <v>42461</v>
      </c>
      <c r="S1193" s="8">
        <f t="shared" si="144"/>
        <v>2016</v>
      </c>
      <c r="T1193" s="8">
        <v>2016</v>
      </c>
      <c r="U1193" s="8">
        <f t="shared" si="145"/>
        <v>6</v>
      </c>
      <c r="V1193" s="7">
        <v>42461</v>
      </c>
      <c r="W1193" t="s">
        <v>41422</v>
      </c>
      <c r="X1193" s="2">
        <v>0.25</v>
      </c>
      <c r="Y1193" s="6">
        <f t="shared" si="150"/>
        <v>6.6736072181735676E-3</v>
      </c>
      <c r="AB1193">
        <v>6100152803</v>
      </c>
      <c r="AC1193">
        <v>17500443</v>
      </c>
      <c r="AD1193" t="s">
        <v>6</v>
      </c>
      <c r="AE1193">
        <v>11</v>
      </c>
      <c r="AF1193">
        <v>4</v>
      </c>
      <c r="AH1193" t="s">
        <v>41421</v>
      </c>
      <c r="AI1193" t="s">
        <v>41420</v>
      </c>
      <c r="AK1193" t="s">
        <v>41419</v>
      </c>
      <c r="AL1193">
        <v>0</v>
      </c>
      <c r="AM1193" s="5">
        <f t="shared" si="146"/>
        <v>0</v>
      </c>
      <c r="AN1193" s="4">
        <f t="shared" si="151"/>
        <v>0</v>
      </c>
      <c r="AO1193" s="3"/>
      <c r="AP1193">
        <v>0</v>
      </c>
      <c r="AR1193" t="s">
        <v>1</v>
      </c>
      <c r="AT1193" s="2" t="s">
        <v>0</v>
      </c>
      <c r="AU1193" s="1">
        <f t="shared" si="147"/>
        <v>0.46715250527214969</v>
      </c>
      <c r="AV1193" s="1">
        <f t="shared" si="148"/>
        <v>0.33368036090867836</v>
      </c>
      <c r="AW1193" s="1">
        <f t="shared" si="149"/>
        <v>0.20020821654520701</v>
      </c>
    </row>
    <row r="1194" spans="1:49" x14ac:dyDescent="0.2">
      <c r="A1194">
        <v>1192</v>
      </c>
      <c r="B1194" t="s">
        <v>41418</v>
      </c>
      <c r="C1194" t="s">
        <v>41417</v>
      </c>
      <c r="F1194" t="s">
        <v>41416</v>
      </c>
      <c r="G1194" t="s">
        <v>17</v>
      </c>
      <c r="H1194" t="s">
        <v>16</v>
      </c>
      <c r="I1194" t="s">
        <v>9686</v>
      </c>
      <c r="J1194" t="s">
        <v>27447</v>
      </c>
      <c r="K1194" t="s">
        <v>27446</v>
      </c>
      <c r="L1194" t="s">
        <v>27445</v>
      </c>
      <c r="M1194" t="s">
        <v>4399</v>
      </c>
      <c r="N1194">
        <v>3</v>
      </c>
      <c r="O1194" t="s">
        <v>41415</v>
      </c>
      <c r="P1194" t="s">
        <v>41414</v>
      </c>
      <c r="Q1194" t="s">
        <v>41413</v>
      </c>
      <c r="R1194" s="7">
        <v>42461</v>
      </c>
      <c r="S1194" s="8">
        <f t="shared" si="144"/>
        <v>2016</v>
      </c>
      <c r="T1194" s="8">
        <v>2016</v>
      </c>
      <c r="U1194" s="8">
        <f t="shared" si="145"/>
        <v>6</v>
      </c>
      <c r="V1194" s="7">
        <v>42461</v>
      </c>
      <c r="W1194" t="s">
        <v>4166</v>
      </c>
      <c r="X1194" s="2">
        <v>0.92900000000000005</v>
      </c>
      <c r="Y1194" s="6">
        <f t="shared" si="150"/>
        <v>2.4799124422732979E-2</v>
      </c>
      <c r="AA1194">
        <v>10897798</v>
      </c>
      <c r="AB1194">
        <v>18896</v>
      </c>
      <c r="AD1194" t="s">
        <v>6</v>
      </c>
      <c r="AE1194">
        <v>20</v>
      </c>
      <c r="AF1194">
        <v>4</v>
      </c>
      <c r="AG1194">
        <v>7406690</v>
      </c>
      <c r="AH1194" t="s">
        <v>41412</v>
      </c>
      <c r="AI1194" t="s">
        <v>41411</v>
      </c>
      <c r="AJ1194" t="s">
        <v>41410</v>
      </c>
      <c r="AK1194" t="s">
        <v>41409</v>
      </c>
      <c r="AL1194">
        <v>20</v>
      </c>
      <c r="AM1194" s="5">
        <f t="shared" si="146"/>
        <v>3.3333333333333335</v>
      </c>
      <c r="AN1194" s="4">
        <f t="shared" si="151"/>
        <v>5.0485927047835416E-3</v>
      </c>
      <c r="AO1194" s="3"/>
      <c r="AP1194">
        <v>0</v>
      </c>
      <c r="AQ1194" t="s">
        <v>222</v>
      </c>
      <c r="AR1194">
        <v>61221002</v>
      </c>
      <c r="AS1194" t="s">
        <v>221</v>
      </c>
      <c r="AT1194" s="2">
        <v>3.4359999999999999</v>
      </c>
      <c r="AU1194" s="1">
        <f t="shared" si="147"/>
        <v>1.8873964907348144</v>
      </c>
      <c r="AV1194" s="1">
        <f t="shared" si="148"/>
        <v>1.4923858563758261</v>
      </c>
      <c r="AW1194" s="1">
        <f t="shared" si="149"/>
        <v>1.0973752220168373</v>
      </c>
    </row>
    <row r="1195" spans="1:49" x14ac:dyDescent="0.2">
      <c r="A1195">
        <v>1193</v>
      </c>
      <c r="B1195" t="s">
        <v>41408</v>
      </c>
      <c r="C1195" t="s">
        <v>41407</v>
      </c>
      <c r="F1195" t="s">
        <v>41406</v>
      </c>
      <c r="G1195" t="s">
        <v>17</v>
      </c>
      <c r="H1195" t="s">
        <v>16</v>
      </c>
      <c r="I1195" t="s">
        <v>41405</v>
      </c>
      <c r="J1195" t="s">
        <v>41404</v>
      </c>
      <c r="K1195" t="s">
        <v>41403</v>
      </c>
      <c r="L1195" t="s">
        <v>41402</v>
      </c>
      <c r="M1195" t="s">
        <v>3357</v>
      </c>
      <c r="N1195">
        <v>3</v>
      </c>
      <c r="O1195" t="s">
        <v>41401</v>
      </c>
      <c r="P1195" t="s">
        <v>41400</v>
      </c>
      <c r="Q1195" t="s">
        <v>41399</v>
      </c>
      <c r="R1195" s="7">
        <v>42461</v>
      </c>
      <c r="S1195" s="8">
        <f t="shared" si="144"/>
        <v>2016</v>
      </c>
      <c r="T1195" s="8">
        <v>2016</v>
      </c>
      <c r="U1195" s="8">
        <f t="shared" si="145"/>
        <v>6</v>
      </c>
      <c r="V1195" s="7">
        <v>42461</v>
      </c>
      <c r="W1195" t="s">
        <v>4166</v>
      </c>
      <c r="X1195" s="2">
        <v>0.92900000000000005</v>
      </c>
      <c r="Y1195" s="6">
        <f t="shared" si="150"/>
        <v>2.4799124422732979E-2</v>
      </c>
      <c r="AA1195">
        <v>10897798</v>
      </c>
      <c r="AB1195">
        <v>18896</v>
      </c>
      <c r="AD1195" t="s">
        <v>6</v>
      </c>
      <c r="AE1195">
        <v>20</v>
      </c>
      <c r="AF1195">
        <v>4</v>
      </c>
      <c r="AG1195">
        <v>7409961</v>
      </c>
      <c r="AH1195" t="s">
        <v>41398</v>
      </c>
      <c r="AI1195" t="s">
        <v>41397</v>
      </c>
      <c r="AJ1195" t="s">
        <v>41396</v>
      </c>
      <c r="AK1195" t="s">
        <v>41395</v>
      </c>
      <c r="AL1195">
        <v>1</v>
      </c>
      <c r="AM1195" s="5">
        <f t="shared" si="146"/>
        <v>0.16666666666666666</v>
      </c>
      <c r="AN1195" s="4">
        <f t="shared" si="151"/>
        <v>2.5242963523917705E-4</v>
      </c>
      <c r="AO1195" s="3"/>
      <c r="AP1195">
        <v>0</v>
      </c>
      <c r="AR1195" t="s">
        <v>1</v>
      </c>
      <c r="AT1195" s="2">
        <v>3.4359999999999999</v>
      </c>
      <c r="AU1195" s="1">
        <f t="shared" si="147"/>
        <v>1.7435115986484835</v>
      </c>
      <c r="AV1195" s="1">
        <f t="shared" si="148"/>
        <v>1.2525777028986078</v>
      </c>
      <c r="AW1195" s="1">
        <f t="shared" si="149"/>
        <v>0.7616438071487317</v>
      </c>
    </row>
    <row r="1196" spans="1:49" x14ac:dyDescent="0.2">
      <c r="A1196">
        <v>1194</v>
      </c>
      <c r="B1196" t="s">
        <v>41394</v>
      </c>
      <c r="C1196" t="s">
        <v>41393</v>
      </c>
      <c r="F1196" t="s">
        <v>41392</v>
      </c>
      <c r="G1196" t="s">
        <v>17</v>
      </c>
      <c r="H1196" t="s">
        <v>16</v>
      </c>
      <c r="I1196" t="s">
        <v>41391</v>
      </c>
      <c r="J1196">
        <v>60025578</v>
      </c>
      <c r="K1196" t="s">
        <v>692</v>
      </c>
      <c r="L1196" t="s">
        <v>691</v>
      </c>
      <c r="M1196" t="s">
        <v>340</v>
      </c>
      <c r="N1196">
        <v>3</v>
      </c>
      <c r="O1196" t="s">
        <v>41390</v>
      </c>
      <c r="P1196" t="s">
        <v>41389</v>
      </c>
      <c r="Q1196" t="s">
        <v>3129</v>
      </c>
      <c r="R1196" s="7">
        <v>42461</v>
      </c>
      <c r="S1196" s="8">
        <f t="shared" si="144"/>
        <v>2016</v>
      </c>
      <c r="T1196" s="8">
        <v>2016</v>
      </c>
      <c r="U1196" s="8">
        <f t="shared" si="145"/>
        <v>6</v>
      </c>
      <c r="V1196" s="7">
        <v>42461</v>
      </c>
      <c r="W1196" t="s">
        <v>21884</v>
      </c>
      <c r="X1196" s="2">
        <v>0.81499999999999995</v>
      </c>
      <c r="Y1196" s="6">
        <f t="shared" si="150"/>
        <v>2.1755959531245827E-2</v>
      </c>
      <c r="AA1196">
        <v>10709908</v>
      </c>
      <c r="AB1196">
        <v>17316</v>
      </c>
      <c r="AD1196" t="s">
        <v>6</v>
      </c>
      <c r="AE1196">
        <v>23</v>
      </c>
      <c r="AF1196">
        <v>4</v>
      </c>
      <c r="AG1196">
        <v>7426335</v>
      </c>
      <c r="AH1196" t="s">
        <v>41388</v>
      </c>
      <c r="AI1196" t="s">
        <v>41387</v>
      </c>
      <c r="AJ1196" t="s">
        <v>41386</v>
      </c>
      <c r="AK1196" t="s">
        <v>41385</v>
      </c>
      <c r="AL1196">
        <v>20</v>
      </c>
      <c r="AM1196" s="5">
        <f t="shared" si="146"/>
        <v>3.3333333333333335</v>
      </c>
      <c r="AN1196" s="4">
        <f t="shared" si="151"/>
        <v>5.0485927047835416E-3</v>
      </c>
      <c r="AO1196" s="3"/>
      <c r="AP1196">
        <v>0</v>
      </c>
      <c r="AQ1196" t="s">
        <v>222</v>
      </c>
      <c r="AR1196" t="s">
        <v>3439</v>
      </c>
      <c r="AS1196" t="s">
        <v>221</v>
      </c>
      <c r="AT1196" s="2">
        <v>3.109</v>
      </c>
      <c r="AU1196" s="1">
        <f t="shared" si="147"/>
        <v>1.674374948330714</v>
      </c>
      <c r="AV1196" s="1">
        <f t="shared" si="148"/>
        <v>1.3402276118014684</v>
      </c>
      <c r="AW1196" s="1">
        <f t="shared" si="149"/>
        <v>1.0060802752722227</v>
      </c>
    </row>
    <row r="1197" spans="1:49" x14ac:dyDescent="0.2">
      <c r="A1197">
        <v>1195</v>
      </c>
      <c r="B1197" t="s">
        <v>41384</v>
      </c>
      <c r="C1197" t="s">
        <v>41383</v>
      </c>
      <c r="F1197" t="s">
        <v>41382</v>
      </c>
      <c r="G1197" t="s">
        <v>17</v>
      </c>
      <c r="H1197" t="s">
        <v>16</v>
      </c>
      <c r="I1197" t="s">
        <v>41381</v>
      </c>
      <c r="J1197" t="s">
        <v>41380</v>
      </c>
      <c r="K1197" t="s">
        <v>41379</v>
      </c>
      <c r="L1197" t="s">
        <v>41378</v>
      </c>
      <c r="M1197" t="s">
        <v>20444</v>
      </c>
      <c r="N1197">
        <v>6</v>
      </c>
      <c r="O1197" t="s">
        <v>41377</v>
      </c>
      <c r="P1197" t="s">
        <v>41376</v>
      </c>
      <c r="Q1197" t="s">
        <v>41375</v>
      </c>
      <c r="R1197" s="7">
        <v>42461</v>
      </c>
      <c r="S1197" s="8">
        <f t="shared" si="144"/>
        <v>2016</v>
      </c>
      <c r="T1197" s="8">
        <v>2016</v>
      </c>
      <c r="U1197" s="8">
        <f t="shared" si="145"/>
        <v>6</v>
      </c>
      <c r="V1197" s="7">
        <v>42461</v>
      </c>
      <c r="W1197" t="s">
        <v>2371</v>
      </c>
      <c r="X1197" s="2">
        <v>0.60499999999999998</v>
      </c>
      <c r="Y1197" s="6">
        <f t="shared" si="150"/>
        <v>1.6150129467980032E-2</v>
      </c>
      <c r="AA1197">
        <v>346748</v>
      </c>
      <c r="AB1197">
        <v>15563</v>
      </c>
      <c r="AC1197">
        <v>10897623</v>
      </c>
      <c r="AD1197" t="s">
        <v>6</v>
      </c>
      <c r="AE1197">
        <v>87</v>
      </c>
      <c r="AF1197">
        <v>4</v>
      </c>
      <c r="AG1197">
        <v>43501</v>
      </c>
      <c r="AI1197" t="s">
        <v>41374</v>
      </c>
      <c r="AK1197" t="s">
        <v>41373</v>
      </c>
      <c r="AL1197">
        <v>6</v>
      </c>
      <c r="AM1197" s="5">
        <f t="shared" si="146"/>
        <v>1</v>
      </c>
      <c r="AN1197" s="4">
        <f t="shared" si="151"/>
        <v>1.5145778114350624E-3</v>
      </c>
      <c r="AO1197" s="3"/>
      <c r="AP1197">
        <v>0</v>
      </c>
      <c r="AQ1197" t="s">
        <v>2859</v>
      </c>
      <c r="AR1197" t="s">
        <v>41372</v>
      </c>
      <c r="AS1197" t="s">
        <v>2857</v>
      </c>
      <c r="AT1197" s="2">
        <v>1.5229999999999999</v>
      </c>
      <c r="AU1197" s="1">
        <f t="shared" si="147"/>
        <v>1.1759463971016542</v>
      </c>
      <c r="AV1197" s="1">
        <f t="shared" si="148"/>
        <v>0.88323536397075464</v>
      </c>
      <c r="AW1197" s="1">
        <f t="shared" si="149"/>
        <v>0.59052433083985534</v>
      </c>
    </row>
    <row r="1198" spans="1:49" x14ac:dyDescent="0.2">
      <c r="A1198">
        <v>1196</v>
      </c>
      <c r="B1198" t="s">
        <v>41371</v>
      </c>
      <c r="C1198" t="s">
        <v>41370</v>
      </c>
      <c r="F1198" t="s">
        <v>41369</v>
      </c>
      <c r="G1198" t="s">
        <v>17</v>
      </c>
      <c r="H1198" t="s">
        <v>16</v>
      </c>
      <c r="I1198" t="s">
        <v>41368</v>
      </c>
      <c r="J1198">
        <v>60022148</v>
      </c>
      <c r="K1198" t="s">
        <v>41367</v>
      </c>
      <c r="L1198" t="s">
        <v>1790</v>
      </c>
      <c r="M1198" t="s">
        <v>73</v>
      </c>
      <c r="N1198">
        <v>2</v>
      </c>
      <c r="O1198" t="s">
        <v>41366</v>
      </c>
      <c r="P1198" t="s">
        <v>41365</v>
      </c>
      <c r="Q1198" t="s">
        <v>41364</v>
      </c>
      <c r="R1198" s="7">
        <v>42461</v>
      </c>
      <c r="S1198" s="8">
        <f t="shared" si="144"/>
        <v>2016</v>
      </c>
      <c r="T1198" s="8">
        <v>2016</v>
      </c>
      <c r="U1198" s="8">
        <f t="shared" si="145"/>
        <v>6</v>
      </c>
      <c r="V1198" s="7">
        <v>42461</v>
      </c>
      <c r="W1198" t="s">
        <v>3393</v>
      </c>
      <c r="X1198" s="2">
        <v>1.468</v>
      </c>
      <c r="Y1198" s="6">
        <f t="shared" si="150"/>
        <v>3.9187421585115186E-2</v>
      </c>
      <c r="AA1198">
        <v>906778</v>
      </c>
      <c r="AB1198">
        <v>18931</v>
      </c>
      <c r="AD1198" t="s">
        <v>6</v>
      </c>
      <c r="AE1198">
        <v>64</v>
      </c>
      <c r="AF1198">
        <v>4</v>
      </c>
      <c r="AG1198">
        <v>7425168</v>
      </c>
      <c r="AH1198" t="s">
        <v>41363</v>
      </c>
      <c r="AI1198" t="s">
        <v>41362</v>
      </c>
      <c r="AJ1198" t="s">
        <v>41361</v>
      </c>
      <c r="AK1198" t="s">
        <v>41360</v>
      </c>
      <c r="AL1198">
        <v>18</v>
      </c>
      <c r="AM1198" s="5">
        <f t="shared" si="146"/>
        <v>3</v>
      </c>
      <c r="AN1198" s="4">
        <f t="shared" si="151"/>
        <v>4.5437334343051876E-3</v>
      </c>
      <c r="AO1198" s="3"/>
      <c r="AP1198">
        <v>0</v>
      </c>
      <c r="AQ1198" t="s">
        <v>1782</v>
      </c>
      <c r="AR1198" t="s">
        <v>41359</v>
      </c>
      <c r="AS1198" t="s">
        <v>1780</v>
      </c>
      <c r="AT1198" s="2">
        <v>5.0830000000000002</v>
      </c>
      <c r="AU1198" s="1">
        <f t="shared" si="147"/>
        <v>2.8794315139872184</v>
      </c>
      <c r="AV1198" s="1">
        <f t="shared" si="148"/>
        <v>2.1865577509710188</v>
      </c>
      <c r="AW1198" s="1">
        <f t="shared" si="149"/>
        <v>1.4936839879548187</v>
      </c>
    </row>
    <row r="1199" spans="1:49" x14ac:dyDescent="0.2">
      <c r="A1199">
        <v>1197</v>
      </c>
      <c r="B1199" t="s">
        <v>41358</v>
      </c>
      <c r="C1199" t="s">
        <v>41357</v>
      </c>
      <c r="F1199" t="s">
        <v>41356</v>
      </c>
      <c r="G1199" t="s">
        <v>17</v>
      </c>
      <c r="H1199" t="s">
        <v>16</v>
      </c>
      <c r="I1199" t="s">
        <v>41355</v>
      </c>
      <c r="N1199">
        <v>1</v>
      </c>
      <c r="O1199" t="s">
        <v>41354</v>
      </c>
      <c r="P1199">
        <v>56988623000</v>
      </c>
      <c r="R1199" s="7">
        <v>42461</v>
      </c>
      <c r="S1199" s="8">
        <f t="shared" si="144"/>
        <v>2016</v>
      </c>
      <c r="T1199" s="8">
        <v>2016</v>
      </c>
      <c r="U1199" s="8">
        <f t="shared" si="145"/>
        <v>6</v>
      </c>
      <c r="V1199" s="7">
        <v>42461</v>
      </c>
      <c r="W1199" t="s">
        <v>14403</v>
      </c>
      <c r="X1199" s="2">
        <v>0.88100000000000001</v>
      </c>
      <c r="Y1199" s="6">
        <f t="shared" si="150"/>
        <v>2.3517791836843653E-2</v>
      </c>
      <c r="AA1199">
        <v>10459243</v>
      </c>
      <c r="AB1199">
        <v>17248</v>
      </c>
      <c r="AD1199" t="s">
        <v>6</v>
      </c>
      <c r="AE1199">
        <v>58</v>
      </c>
      <c r="AF1199">
        <v>2</v>
      </c>
      <c r="AG1199">
        <v>7450754</v>
      </c>
      <c r="AI1199" t="s">
        <v>41353</v>
      </c>
      <c r="AK1199" t="s">
        <v>41352</v>
      </c>
      <c r="AL1199">
        <v>0</v>
      </c>
      <c r="AM1199" s="5">
        <f t="shared" si="146"/>
        <v>0</v>
      </c>
      <c r="AN1199" s="4">
        <f t="shared" si="151"/>
        <v>0</v>
      </c>
      <c r="AO1199" s="3"/>
      <c r="AP1199">
        <v>0</v>
      </c>
      <c r="AR1199" t="s">
        <v>1</v>
      </c>
      <c r="AT1199" s="2" t="s">
        <v>0</v>
      </c>
      <c r="AU1199" s="1">
        <f t="shared" si="147"/>
        <v>1.6462454285790555</v>
      </c>
      <c r="AV1199" s="1">
        <f t="shared" si="148"/>
        <v>1.1758895918421826</v>
      </c>
      <c r="AW1199" s="1">
        <f t="shared" si="149"/>
        <v>0.70553375510530958</v>
      </c>
    </row>
    <row r="1200" spans="1:49" x14ac:dyDescent="0.2">
      <c r="A1200">
        <v>1198</v>
      </c>
      <c r="B1200" t="s">
        <v>41351</v>
      </c>
      <c r="C1200" t="s">
        <v>41350</v>
      </c>
      <c r="F1200" t="s">
        <v>41349</v>
      </c>
      <c r="G1200" t="s">
        <v>17</v>
      </c>
      <c r="H1200" t="s">
        <v>16</v>
      </c>
      <c r="I1200" t="s">
        <v>41348</v>
      </c>
      <c r="J1200" t="s">
        <v>41347</v>
      </c>
      <c r="K1200" t="s">
        <v>41346</v>
      </c>
      <c r="L1200" t="s">
        <v>41345</v>
      </c>
      <c r="M1200" t="s">
        <v>41344</v>
      </c>
      <c r="N1200">
        <v>19</v>
      </c>
      <c r="O1200" t="s">
        <v>41343</v>
      </c>
      <c r="P1200" t="s">
        <v>41342</v>
      </c>
      <c r="Q1200" t="s">
        <v>41341</v>
      </c>
      <c r="R1200" s="7">
        <v>42461</v>
      </c>
      <c r="S1200" s="8">
        <f t="shared" si="144"/>
        <v>2016</v>
      </c>
      <c r="T1200" s="8">
        <v>2016</v>
      </c>
      <c r="U1200" s="8">
        <f t="shared" si="145"/>
        <v>6</v>
      </c>
      <c r="V1200" s="7">
        <v>42461</v>
      </c>
      <c r="W1200" t="s">
        <v>29262</v>
      </c>
      <c r="X1200" s="2">
        <v>2.823</v>
      </c>
      <c r="Y1200" s="6">
        <f t="shared" si="150"/>
        <v>7.5358372707615917E-2</v>
      </c>
      <c r="AA1200">
        <v>1636804</v>
      </c>
      <c r="AB1200">
        <v>17249</v>
      </c>
      <c r="AC1200">
        <v>15581896</v>
      </c>
      <c r="AD1200" t="s">
        <v>6</v>
      </c>
      <c r="AE1200">
        <v>54</v>
      </c>
      <c r="AF1200">
        <v>4</v>
      </c>
      <c r="AG1200">
        <v>7452263</v>
      </c>
      <c r="AH1200" t="s">
        <v>41340</v>
      </c>
      <c r="AI1200" t="s">
        <v>41339</v>
      </c>
      <c r="AK1200" t="s">
        <v>41338</v>
      </c>
      <c r="AL1200">
        <v>43</v>
      </c>
      <c r="AM1200" s="5">
        <f t="shared" si="146"/>
        <v>7.166666666666667</v>
      </c>
      <c r="AN1200" s="4">
        <f t="shared" si="151"/>
        <v>1.0854474315284615E-2</v>
      </c>
      <c r="AO1200" s="3"/>
      <c r="AP1200">
        <v>0</v>
      </c>
      <c r="AR1200" t="s">
        <v>1</v>
      </c>
      <c r="AT1200" s="2">
        <v>9.6189999999999998</v>
      </c>
      <c r="AU1200" s="1">
        <f t="shared" si="147"/>
        <v>5.6007203189916526</v>
      </c>
      <c r="AV1200" s="1">
        <f t="shared" si="148"/>
        <v>4.3106423511450265</v>
      </c>
      <c r="AW1200" s="1">
        <f t="shared" si="149"/>
        <v>3.0205643832984004</v>
      </c>
    </row>
    <row r="1201" spans="1:49" x14ac:dyDescent="0.2">
      <c r="A1201">
        <v>1199</v>
      </c>
      <c r="B1201" t="s">
        <v>41337</v>
      </c>
      <c r="C1201" t="s">
        <v>41336</v>
      </c>
      <c r="F1201" t="s">
        <v>41335</v>
      </c>
      <c r="G1201" t="s">
        <v>17</v>
      </c>
      <c r="H1201" t="s">
        <v>16</v>
      </c>
      <c r="I1201" t="s">
        <v>41334</v>
      </c>
      <c r="J1201">
        <v>60026717</v>
      </c>
      <c r="K1201" t="s">
        <v>24275</v>
      </c>
      <c r="L1201" t="s">
        <v>24274</v>
      </c>
      <c r="M1201" t="s">
        <v>411</v>
      </c>
      <c r="N1201">
        <v>1</v>
      </c>
      <c r="O1201" t="s">
        <v>41333</v>
      </c>
      <c r="P1201">
        <v>7202166511</v>
      </c>
      <c r="Q1201">
        <v>60026717</v>
      </c>
      <c r="R1201" s="7">
        <v>42461</v>
      </c>
      <c r="S1201" s="8">
        <f t="shared" si="144"/>
        <v>2016</v>
      </c>
      <c r="T1201" s="8">
        <v>2016</v>
      </c>
      <c r="U1201" s="8">
        <f t="shared" si="145"/>
        <v>6</v>
      </c>
      <c r="V1201" s="7">
        <v>42461</v>
      </c>
      <c r="W1201" t="s">
        <v>14403</v>
      </c>
      <c r="X1201" s="2">
        <v>0.88100000000000001</v>
      </c>
      <c r="Y1201" s="6">
        <f t="shared" si="150"/>
        <v>2.3517791836843653E-2</v>
      </c>
      <c r="AA1201">
        <v>10459243</v>
      </c>
      <c r="AB1201">
        <v>17248</v>
      </c>
      <c r="AD1201" t="s">
        <v>6</v>
      </c>
      <c r="AE1201">
        <v>58</v>
      </c>
      <c r="AF1201">
        <v>2</v>
      </c>
      <c r="AG1201">
        <v>7450763</v>
      </c>
      <c r="AH1201" t="s">
        <v>41332</v>
      </c>
      <c r="AI1201" t="s">
        <v>41331</v>
      </c>
      <c r="AK1201" t="s">
        <v>41330</v>
      </c>
      <c r="AL1201">
        <v>5</v>
      </c>
      <c r="AM1201" s="5">
        <f t="shared" si="146"/>
        <v>0.83333333333333337</v>
      </c>
      <c r="AN1201" s="4">
        <f t="shared" si="151"/>
        <v>1.2621481761958854E-3</v>
      </c>
      <c r="AO1201" s="3"/>
      <c r="AP1201">
        <v>0</v>
      </c>
      <c r="AR1201" t="s">
        <v>1</v>
      </c>
      <c r="AT1201" s="2" t="s">
        <v>0</v>
      </c>
      <c r="AU1201" s="1">
        <f t="shared" si="147"/>
        <v>1.684109873864932</v>
      </c>
      <c r="AV1201" s="1">
        <f t="shared" si="148"/>
        <v>1.2389970006519768</v>
      </c>
      <c r="AW1201" s="1">
        <f t="shared" si="149"/>
        <v>0.79388412743902159</v>
      </c>
    </row>
    <row r="1202" spans="1:49" x14ac:dyDescent="0.2">
      <c r="A1202">
        <v>1200</v>
      </c>
      <c r="B1202" t="s">
        <v>41329</v>
      </c>
      <c r="C1202" t="s">
        <v>41328</v>
      </c>
      <c r="F1202" t="s">
        <v>41327</v>
      </c>
      <c r="G1202" t="s">
        <v>17</v>
      </c>
      <c r="H1202" t="s">
        <v>16</v>
      </c>
      <c r="I1202" t="s">
        <v>41326</v>
      </c>
      <c r="J1202">
        <v>60017161</v>
      </c>
      <c r="K1202" t="s">
        <v>41316</v>
      </c>
      <c r="L1202" t="s">
        <v>8870</v>
      </c>
      <c r="M1202" t="s">
        <v>8869</v>
      </c>
      <c r="N1202">
        <v>2</v>
      </c>
      <c r="O1202" t="s">
        <v>41325</v>
      </c>
      <c r="P1202" t="s">
        <v>41324</v>
      </c>
      <c r="Q1202" t="s">
        <v>41323</v>
      </c>
      <c r="R1202" s="7">
        <v>42461</v>
      </c>
      <c r="S1202" s="8">
        <f t="shared" si="144"/>
        <v>2016</v>
      </c>
      <c r="T1202" s="8">
        <v>2016</v>
      </c>
      <c r="U1202" s="8">
        <f t="shared" si="145"/>
        <v>6</v>
      </c>
      <c r="V1202" s="7">
        <v>42461</v>
      </c>
      <c r="W1202" t="s">
        <v>3393</v>
      </c>
      <c r="X1202" s="2">
        <v>1.468</v>
      </c>
      <c r="Y1202" s="6">
        <f t="shared" si="150"/>
        <v>3.9187421585115186E-2</v>
      </c>
      <c r="AA1202">
        <v>906778</v>
      </c>
      <c r="AB1202">
        <v>18931</v>
      </c>
      <c r="AD1202" t="s">
        <v>6</v>
      </c>
      <c r="AE1202">
        <v>64</v>
      </c>
      <c r="AF1202">
        <v>4</v>
      </c>
      <c r="AG1202">
        <v>7416205</v>
      </c>
      <c r="AH1202" t="s">
        <v>41322</v>
      </c>
      <c r="AI1202" t="s">
        <v>41321</v>
      </c>
      <c r="AJ1202" t="s">
        <v>41320</v>
      </c>
      <c r="AK1202" t="s">
        <v>41319</v>
      </c>
      <c r="AL1202">
        <v>160</v>
      </c>
      <c r="AM1202" s="5">
        <f t="shared" si="146"/>
        <v>26.666666666666668</v>
      </c>
      <c r="AN1202" s="4">
        <f t="shared" si="151"/>
        <v>4.0388741638268333E-2</v>
      </c>
      <c r="AO1202" s="3"/>
      <c r="AP1202">
        <v>0</v>
      </c>
      <c r="AQ1202" t="s">
        <v>41318</v>
      </c>
      <c r="AR1202" t="s">
        <v>41317</v>
      </c>
      <c r="AS1202" t="s">
        <v>41316</v>
      </c>
      <c r="AT1202" s="2">
        <v>5.0830000000000002</v>
      </c>
      <c r="AU1202" s="1">
        <f t="shared" si="147"/>
        <v>3.9547817601061128</v>
      </c>
      <c r="AV1202" s="1">
        <f t="shared" si="148"/>
        <v>3.9788081611691757</v>
      </c>
      <c r="AW1202" s="1">
        <f t="shared" si="149"/>
        <v>4.0028345622322385</v>
      </c>
    </row>
    <row r="1203" spans="1:49" x14ac:dyDescent="0.2">
      <c r="A1203">
        <v>1201</v>
      </c>
      <c r="B1203" t="s">
        <v>41315</v>
      </c>
      <c r="C1203" t="s">
        <v>41314</v>
      </c>
      <c r="F1203" t="s">
        <v>41313</v>
      </c>
      <c r="G1203" t="s">
        <v>17</v>
      </c>
      <c r="H1203" t="s">
        <v>16</v>
      </c>
      <c r="I1203" t="s">
        <v>3557</v>
      </c>
      <c r="J1203" t="s">
        <v>41312</v>
      </c>
      <c r="K1203" t="s">
        <v>41311</v>
      </c>
      <c r="L1203" t="s">
        <v>1092</v>
      </c>
      <c r="M1203" t="s">
        <v>528</v>
      </c>
      <c r="N1203">
        <v>4</v>
      </c>
      <c r="O1203" t="s">
        <v>41310</v>
      </c>
      <c r="P1203" t="s">
        <v>41309</v>
      </c>
      <c r="Q1203" t="s">
        <v>41308</v>
      </c>
      <c r="R1203" s="7">
        <v>42461</v>
      </c>
      <c r="S1203" s="8">
        <f t="shared" si="144"/>
        <v>2016</v>
      </c>
      <c r="T1203" s="8">
        <v>2016</v>
      </c>
      <c r="U1203" s="8">
        <f t="shared" si="145"/>
        <v>6</v>
      </c>
      <c r="V1203" s="7">
        <v>42461</v>
      </c>
      <c r="W1203" t="s">
        <v>3393</v>
      </c>
      <c r="X1203" s="2">
        <v>1.468</v>
      </c>
      <c r="Y1203" s="6">
        <f t="shared" si="150"/>
        <v>3.9187421585115186E-2</v>
      </c>
      <c r="AA1203">
        <v>906778</v>
      </c>
      <c r="AB1203">
        <v>18931</v>
      </c>
      <c r="AD1203" t="s">
        <v>6</v>
      </c>
      <c r="AE1203">
        <v>64</v>
      </c>
      <c r="AF1203">
        <v>4</v>
      </c>
      <c r="AG1203">
        <v>7407632</v>
      </c>
      <c r="AH1203" t="s">
        <v>41307</v>
      </c>
      <c r="AI1203" t="s">
        <v>41306</v>
      </c>
      <c r="AJ1203" t="s">
        <v>41305</v>
      </c>
      <c r="AK1203" t="s">
        <v>41304</v>
      </c>
      <c r="AL1203">
        <v>7</v>
      </c>
      <c r="AM1203" s="5">
        <f t="shared" si="146"/>
        <v>1.1666666666666667</v>
      </c>
      <c r="AN1203" s="4">
        <f t="shared" si="151"/>
        <v>1.7670074466742396E-3</v>
      </c>
      <c r="AO1203" s="3"/>
      <c r="AP1203">
        <v>0</v>
      </c>
      <c r="AR1203" t="s">
        <v>1</v>
      </c>
      <c r="AT1203" s="2">
        <v>5.0830000000000002</v>
      </c>
      <c r="AU1203" s="1">
        <f t="shared" si="147"/>
        <v>2.7961297343582903</v>
      </c>
      <c r="AV1203" s="1">
        <f t="shared" si="148"/>
        <v>2.0477214515894713</v>
      </c>
      <c r="AW1203" s="1">
        <f t="shared" si="149"/>
        <v>1.2993131688206525</v>
      </c>
    </row>
    <row r="1204" spans="1:49" x14ac:dyDescent="0.2">
      <c r="A1204">
        <v>1202</v>
      </c>
      <c r="B1204" t="s">
        <v>41303</v>
      </c>
      <c r="C1204" t="s">
        <v>41302</v>
      </c>
      <c r="F1204" t="s">
        <v>41301</v>
      </c>
      <c r="G1204" t="s">
        <v>17</v>
      </c>
      <c r="H1204" t="s">
        <v>16</v>
      </c>
      <c r="I1204" t="s">
        <v>14407</v>
      </c>
      <c r="J1204">
        <v>60027561</v>
      </c>
      <c r="K1204" t="s">
        <v>14406</v>
      </c>
      <c r="L1204" t="s">
        <v>14405</v>
      </c>
      <c r="M1204" t="s">
        <v>411</v>
      </c>
      <c r="N1204">
        <v>1</v>
      </c>
      <c r="O1204" t="s">
        <v>14404</v>
      </c>
      <c r="P1204">
        <v>6602988232</v>
      </c>
      <c r="Q1204">
        <v>60027561</v>
      </c>
      <c r="R1204" s="7">
        <v>42461</v>
      </c>
      <c r="S1204" s="8">
        <f t="shared" si="144"/>
        <v>2016</v>
      </c>
      <c r="T1204" s="8">
        <v>2016</v>
      </c>
      <c r="U1204" s="8">
        <f t="shared" si="145"/>
        <v>6</v>
      </c>
      <c r="V1204" s="7">
        <v>42461</v>
      </c>
      <c r="W1204" t="s">
        <v>14403</v>
      </c>
      <c r="X1204" s="2">
        <v>0.88100000000000001</v>
      </c>
      <c r="Y1204" s="6">
        <f t="shared" si="150"/>
        <v>2.3517791836843653E-2</v>
      </c>
      <c r="AA1204">
        <v>10459243</v>
      </c>
      <c r="AB1204">
        <v>17248</v>
      </c>
      <c r="AD1204" t="s">
        <v>6</v>
      </c>
      <c r="AE1204">
        <v>58</v>
      </c>
      <c r="AF1204">
        <v>2</v>
      </c>
      <c r="AG1204">
        <v>7450719</v>
      </c>
      <c r="AH1204" t="s">
        <v>41300</v>
      </c>
      <c r="AI1204" t="s">
        <v>41299</v>
      </c>
      <c r="AK1204" t="s">
        <v>41298</v>
      </c>
      <c r="AL1204">
        <v>0</v>
      </c>
      <c r="AM1204" s="5">
        <f t="shared" si="146"/>
        <v>0</v>
      </c>
      <c r="AN1204" s="4">
        <f t="shared" si="151"/>
        <v>0</v>
      </c>
      <c r="AO1204" s="3"/>
      <c r="AP1204">
        <v>0</v>
      </c>
      <c r="AR1204" t="s">
        <v>1</v>
      </c>
      <c r="AT1204" s="2" t="s">
        <v>0</v>
      </c>
      <c r="AU1204" s="1">
        <f t="shared" si="147"/>
        <v>1.6462454285790555</v>
      </c>
      <c r="AV1204" s="1">
        <f t="shared" si="148"/>
        <v>1.1758895918421826</v>
      </c>
      <c r="AW1204" s="1">
        <f t="shared" si="149"/>
        <v>0.70553375510530958</v>
      </c>
    </row>
    <row r="1205" spans="1:49" x14ac:dyDescent="0.2">
      <c r="A1205">
        <v>1203</v>
      </c>
      <c r="B1205" t="s">
        <v>41297</v>
      </c>
      <c r="C1205" t="s">
        <v>41296</v>
      </c>
      <c r="F1205" t="s">
        <v>41295</v>
      </c>
      <c r="G1205" t="s">
        <v>17</v>
      </c>
      <c r="H1205" t="s">
        <v>16</v>
      </c>
      <c r="I1205" t="s">
        <v>41294</v>
      </c>
      <c r="J1205" t="s">
        <v>41293</v>
      </c>
      <c r="K1205" t="s">
        <v>41292</v>
      </c>
      <c r="L1205" t="s">
        <v>41291</v>
      </c>
      <c r="M1205" t="s">
        <v>41290</v>
      </c>
      <c r="N1205">
        <v>3</v>
      </c>
      <c r="O1205" t="s">
        <v>41289</v>
      </c>
      <c r="P1205" t="s">
        <v>41288</v>
      </c>
      <c r="Q1205" t="s">
        <v>41287</v>
      </c>
      <c r="R1205" s="7">
        <v>42461</v>
      </c>
      <c r="S1205" s="8">
        <f t="shared" si="144"/>
        <v>2016</v>
      </c>
      <c r="T1205" s="8">
        <v>2016</v>
      </c>
      <c r="U1205" s="8">
        <f t="shared" si="145"/>
        <v>6</v>
      </c>
      <c r="V1205" s="7">
        <v>42461</v>
      </c>
      <c r="W1205" t="s">
        <v>14403</v>
      </c>
      <c r="X1205" s="2">
        <v>0.88100000000000001</v>
      </c>
      <c r="Y1205" s="6">
        <f t="shared" si="150"/>
        <v>2.3517791836843653E-2</v>
      </c>
      <c r="AA1205">
        <v>10459243</v>
      </c>
      <c r="AB1205">
        <v>17248</v>
      </c>
      <c r="AD1205" t="s">
        <v>6</v>
      </c>
      <c r="AE1205">
        <v>58</v>
      </c>
      <c r="AF1205">
        <v>2</v>
      </c>
      <c r="AG1205">
        <v>7450736</v>
      </c>
      <c r="AH1205" t="s">
        <v>41286</v>
      </c>
      <c r="AI1205" t="s">
        <v>41285</v>
      </c>
      <c r="AK1205" t="s">
        <v>41284</v>
      </c>
      <c r="AL1205">
        <v>5</v>
      </c>
      <c r="AM1205" s="5">
        <f t="shared" si="146"/>
        <v>0.83333333333333337</v>
      </c>
      <c r="AN1205" s="4">
        <f t="shared" si="151"/>
        <v>1.2621481761958854E-3</v>
      </c>
      <c r="AO1205" s="3"/>
      <c r="AP1205">
        <v>0</v>
      </c>
      <c r="AR1205" t="s">
        <v>1</v>
      </c>
      <c r="AT1205" s="2" t="s">
        <v>0</v>
      </c>
      <c r="AU1205" s="1">
        <f t="shared" si="147"/>
        <v>1.684109873864932</v>
      </c>
      <c r="AV1205" s="1">
        <f t="shared" si="148"/>
        <v>1.2389970006519768</v>
      </c>
      <c r="AW1205" s="1">
        <f t="shared" si="149"/>
        <v>0.79388412743902159</v>
      </c>
    </row>
    <row r="1206" spans="1:49" x14ac:dyDescent="0.2">
      <c r="A1206">
        <v>1204</v>
      </c>
      <c r="B1206" t="s">
        <v>41283</v>
      </c>
      <c r="C1206" t="s">
        <v>41282</v>
      </c>
      <c r="F1206" t="s">
        <v>41281</v>
      </c>
      <c r="G1206" t="s">
        <v>17</v>
      </c>
      <c r="H1206" t="s">
        <v>16</v>
      </c>
      <c r="I1206" t="s">
        <v>4296</v>
      </c>
      <c r="J1206" t="s">
        <v>41280</v>
      </c>
      <c r="K1206" t="s">
        <v>41279</v>
      </c>
      <c r="L1206" t="s">
        <v>41278</v>
      </c>
      <c r="M1206" t="s">
        <v>41003</v>
      </c>
      <c r="N1206">
        <v>4</v>
      </c>
      <c r="O1206" t="s">
        <v>41277</v>
      </c>
      <c r="P1206" t="s">
        <v>41276</v>
      </c>
      <c r="Q1206" t="s">
        <v>41275</v>
      </c>
      <c r="R1206" s="7">
        <v>42461</v>
      </c>
      <c r="S1206" s="8">
        <f t="shared" si="144"/>
        <v>2016</v>
      </c>
      <c r="T1206" s="8">
        <v>2016</v>
      </c>
      <c r="U1206" s="8">
        <f t="shared" si="145"/>
        <v>6</v>
      </c>
      <c r="V1206" s="7">
        <v>42461</v>
      </c>
      <c r="W1206" t="s">
        <v>3393</v>
      </c>
      <c r="X1206" s="2">
        <v>1.468</v>
      </c>
      <c r="Y1206" s="6">
        <f t="shared" si="150"/>
        <v>3.9187421585115186E-2</v>
      </c>
      <c r="AA1206">
        <v>906778</v>
      </c>
      <c r="AB1206">
        <v>18931</v>
      </c>
      <c r="AD1206" t="s">
        <v>6</v>
      </c>
      <c r="AE1206">
        <v>64</v>
      </c>
      <c r="AF1206">
        <v>4</v>
      </c>
      <c r="AG1206">
        <v>7412737</v>
      </c>
      <c r="AH1206" t="s">
        <v>41274</v>
      </c>
      <c r="AI1206" t="s">
        <v>41273</v>
      </c>
      <c r="AJ1206" t="s">
        <v>41272</v>
      </c>
      <c r="AK1206" t="s">
        <v>41271</v>
      </c>
      <c r="AL1206">
        <v>61</v>
      </c>
      <c r="AM1206" s="5">
        <f t="shared" si="146"/>
        <v>10.166666666666666</v>
      </c>
      <c r="AN1206" s="4">
        <f t="shared" si="151"/>
        <v>1.5398207749589801E-2</v>
      </c>
      <c r="AO1206" s="3"/>
      <c r="AP1206">
        <v>0</v>
      </c>
      <c r="AR1206" t="s">
        <v>1</v>
      </c>
      <c r="AT1206" s="2">
        <v>5.0830000000000002</v>
      </c>
      <c r="AU1206" s="1">
        <f t="shared" si="147"/>
        <v>3.2050657434457572</v>
      </c>
      <c r="AV1206" s="1">
        <f t="shared" si="148"/>
        <v>2.729281466735249</v>
      </c>
      <c r="AW1206" s="1">
        <f t="shared" si="149"/>
        <v>2.2534971900247416</v>
      </c>
    </row>
    <row r="1207" spans="1:49" x14ac:dyDescent="0.2">
      <c r="A1207">
        <v>1205</v>
      </c>
      <c r="B1207" t="s">
        <v>41270</v>
      </c>
      <c r="C1207" t="s">
        <v>41269</v>
      </c>
      <c r="F1207" t="s">
        <v>41268</v>
      </c>
      <c r="G1207" t="s">
        <v>17</v>
      </c>
      <c r="H1207" t="s">
        <v>16</v>
      </c>
      <c r="I1207" t="s">
        <v>41267</v>
      </c>
      <c r="J1207" t="s">
        <v>41262</v>
      </c>
      <c r="K1207" t="s">
        <v>41266</v>
      </c>
      <c r="L1207" t="s">
        <v>41265</v>
      </c>
      <c r="M1207" t="s">
        <v>2318</v>
      </c>
      <c r="N1207">
        <v>2</v>
      </c>
      <c r="O1207" t="s">
        <v>41264</v>
      </c>
      <c r="P1207" t="s">
        <v>41263</v>
      </c>
      <c r="Q1207" t="s">
        <v>41262</v>
      </c>
      <c r="R1207" s="7">
        <v>42461</v>
      </c>
      <c r="S1207" s="8">
        <f t="shared" si="144"/>
        <v>2016</v>
      </c>
      <c r="T1207" s="8">
        <v>2016</v>
      </c>
      <c r="U1207" s="8">
        <f t="shared" si="145"/>
        <v>6</v>
      </c>
      <c r="V1207" s="7">
        <v>42461</v>
      </c>
      <c r="W1207" t="s">
        <v>14403</v>
      </c>
      <c r="X1207" s="2">
        <v>0.88100000000000001</v>
      </c>
      <c r="Y1207" s="6">
        <f t="shared" si="150"/>
        <v>2.3517791836843653E-2</v>
      </c>
      <c r="AA1207">
        <v>10459243</v>
      </c>
      <c r="AB1207">
        <v>17248</v>
      </c>
      <c r="AD1207" t="s">
        <v>6</v>
      </c>
      <c r="AE1207">
        <v>58</v>
      </c>
      <c r="AF1207">
        <v>2</v>
      </c>
      <c r="AG1207">
        <v>7450705</v>
      </c>
      <c r="AH1207" t="s">
        <v>41261</v>
      </c>
      <c r="AI1207" t="s">
        <v>41260</v>
      </c>
      <c r="AK1207" t="s">
        <v>41259</v>
      </c>
      <c r="AL1207">
        <v>10</v>
      </c>
      <c r="AM1207" s="5">
        <f t="shared" si="146"/>
        <v>1.6666666666666667</v>
      </c>
      <c r="AN1207" s="4">
        <f t="shared" si="151"/>
        <v>2.5242963523917708E-3</v>
      </c>
      <c r="AO1207" s="3"/>
      <c r="AP1207">
        <v>0</v>
      </c>
      <c r="AR1207" t="s">
        <v>1</v>
      </c>
      <c r="AT1207" s="2" t="s">
        <v>0</v>
      </c>
      <c r="AU1207" s="1">
        <f t="shared" si="147"/>
        <v>1.7219743191508086</v>
      </c>
      <c r="AV1207" s="1">
        <f t="shared" si="148"/>
        <v>1.3021044094617711</v>
      </c>
      <c r="AW1207" s="1">
        <f t="shared" si="149"/>
        <v>0.88223449977273338</v>
      </c>
    </row>
    <row r="1208" spans="1:49" x14ac:dyDescent="0.2">
      <c r="A1208">
        <v>1206</v>
      </c>
      <c r="B1208" t="s">
        <v>41258</v>
      </c>
      <c r="C1208" t="s">
        <v>41257</v>
      </c>
      <c r="F1208" t="s">
        <v>41256</v>
      </c>
      <c r="G1208" t="s">
        <v>17</v>
      </c>
      <c r="H1208" t="s">
        <v>16</v>
      </c>
      <c r="I1208" t="s">
        <v>41255</v>
      </c>
      <c r="J1208" t="s">
        <v>41254</v>
      </c>
      <c r="K1208" t="s">
        <v>41253</v>
      </c>
      <c r="L1208" t="s">
        <v>41252</v>
      </c>
      <c r="M1208" t="s">
        <v>1928</v>
      </c>
      <c r="N1208">
        <v>4</v>
      </c>
      <c r="O1208" t="s">
        <v>41251</v>
      </c>
      <c r="P1208" t="s">
        <v>41250</v>
      </c>
      <c r="Q1208" t="s">
        <v>41249</v>
      </c>
      <c r="R1208" s="7">
        <v>42461</v>
      </c>
      <c r="S1208" s="8">
        <f t="shared" si="144"/>
        <v>2016</v>
      </c>
      <c r="T1208" s="8">
        <v>2016</v>
      </c>
      <c r="U1208" s="8">
        <f t="shared" si="145"/>
        <v>6</v>
      </c>
      <c r="V1208" s="7">
        <v>42461</v>
      </c>
      <c r="W1208" t="s">
        <v>1909</v>
      </c>
      <c r="X1208" s="2">
        <v>0.21099999999999999</v>
      </c>
      <c r="Y1208" s="6">
        <f t="shared" si="150"/>
        <v>5.6325244921384904E-3</v>
      </c>
      <c r="AA1208">
        <v>9168516</v>
      </c>
      <c r="AB1208">
        <v>18936</v>
      </c>
      <c r="AC1208">
        <v>17451345</v>
      </c>
      <c r="AD1208" t="s">
        <v>6</v>
      </c>
      <c r="AE1208" t="s">
        <v>1908</v>
      </c>
      <c r="AF1208">
        <v>4</v>
      </c>
      <c r="AH1208" t="s">
        <v>41248</v>
      </c>
      <c r="AI1208" t="s">
        <v>41247</v>
      </c>
      <c r="AJ1208" t="s">
        <v>41246</v>
      </c>
      <c r="AK1208" t="s">
        <v>41245</v>
      </c>
      <c r="AL1208">
        <v>1</v>
      </c>
      <c r="AM1208" s="5">
        <f t="shared" si="146"/>
        <v>0.16666666666666666</v>
      </c>
      <c r="AN1208" s="4">
        <f t="shared" si="151"/>
        <v>2.5242963523917705E-4</v>
      </c>
      <c r="AO1208" s="3"/>
      <c r="AP1208">
        <v>0</v>
      </c>
      <c r="AR1208" t="s">
        <v>1</v>
      </c>
      <c r="AT1208" s="2">
        <v>0.52500000000000002</v>
      </c>
      <c r="AU1208" s="1">
        <f t="shared" si="147"/>
        <v>0.4018496035068696</v>
      </c>
      <c r="AV1208" s="1">
        <f t="shared" si="148"/>
        <v>0.29424770636888337</v>
      </c>
      <c r="AW1208" s="1">
        <f t="shared" si="149"/>
        <v>0.1866458092308971</v>
      </c>
    </row>
    <row r="1209" spans="1:49" x14ac:dyDescent="0.2">
      <c r="A1209">
        <v>1207</v>
      </c>
      <c r="B1209" t="s">
        <v>41244</v>
      </c>
      <c r="C1209" t="s">
        <v>41243</v>
      </c>
      <c r="F1209" t="s">
        <v>41242</v>
      </c>
      <c r="G1209" t="s">
        <v>17</v>
      </c>
      <c r="H1209" t="s">
        <v>16</v>
      </c>
      <c r="I1209" t="s">
        <v>41241</v>
      </c>
      <c r="J1209" t="s">
        <v>41240</v>
      </c>
      <c r="K1209" t="s">
        <v>41239</v>
      </c>
      <c r="L1209" t="s">
        <v>41238</v>
      </c>
      <c r="M1209" t="s">
        <v>8796</v>
      </c>
      <c r="N1209">
        <v>6</v>
      </c>
      <c r="O1209" t="s">
        <v>41237</v>
      </c>
      <c r="P1209" t="s">
        <v>41236</v>
      </c>
      <c r="Q1209" t="s">
        <v>41235</v>
      </c>
      <c r="R1209" s="7">
        <v>42461</v>
      </c>
      <c r="S1209" s="8">
        <f t="shared" si="144"/>
        <v>2016</v>
      </c>
      <c r="T1209" s="8">
        <v>2016</v>
      </c>
      <c r="U1209" s="8">
        <f t="shared" si="145"/>
        <v>6</v>
      </c>
      <c r="V1209" s="7">
        <v>42461</v>
      </c>
      <c r="W1209" t="s">
        <v>41234</v>
      </c>
      <c r="X1209" s="2">
        <v>0.28100000000000003</v>
      </c>
      <c r="Y1209" s="6">
        <f t="shared" si="150"/>
        <v>7.5011345132270906E-3</v>
      </c>
      <c r="AA1209">
        <v>18722105</v>
      </c>
      <c r="AB1209">
        <v>11500153308</v>
      </c>
      <c r="AD1209" t="s">
        <v>6</v>
      </c>
      <c r="AE1209">
        <v>10</v>
      </c>
      <c r="AF1209">
        <v>1</v>
      </c>
      <c r="AH1209" t="s">
        <v>12539</v>
      </c>
      <c r="AI1209" t="s">
        <v>41233</v>
      </c>
      <c r="AJ1209" t="s">
        <v>41232</v>
      </c>
      <c r="AK1209" t="s">
        <v>41231</v>
      </c>
      <c r="AL1209">
        <v>5</v>
      </c>
      <c r="AM1209" s="5">
        <f t="shared" si="146"/>
        <v>0.83333333333333337</v>
      </c>
      <c r="AN1209" s="4">
        <f t="shared" si="151"/>
        <v>1.2621481761958854E-3</v>
      </c>
      <c r="AO1209" s="3"/>
      <c r="AP1209">
        <v>0</v>
      </c>
      <c r="AR1209" t="s">
        <v>1</v>
      </c>
      <c r="AT1209" s="2">
        <v>1.952</v>
      </c>
      <c r="AU1209" s="1">
        <f t="shared" si="147"/>
        <v>0.56294386121177287</v>
      </c>
      <c r="AV1209" s="1">
        <f t="shared" si="148"/>
        <v>0.43816413447114883</v>
      </c>
      <c r="AW1209" s="1">
        <f t="shared" si="149"/>
        <v>0.31338440773052467</v>
      </c>
    </row>
    <row r="1210" spans="1:49" x14ac:dyDescent="0.2">
      <c r="A1210">
        <v>1208</v>
      </c>
      <c r="B1210" t="s">
        <v>41230</v>
      </c>
      <c r="C1210" t="s">
        <v>41229</v>
      </c>
      <c r="F1210" t="s">
        <v>41228</v>
      </c>
      <c r="G1210" t="s">
        <v>17</v>
      </c>
      <c r="H1210" t="s">
        <v>16</v>
      </c>
      <c r="I1210" t="s">
        <v>41227</v>
      </c>
      <c r="J1210">
        <v>60011001</v>
      </c>
      <c r="K1210" t="s">
        <v>37346</v>
      </c>
      <c r="L1210" t="s">
        <v>2132</v>
      </c>
      <c r="M1210" t="s">
        <v>1865</v>
      </c>
      <c r="N1210">
        <v>2</v>
      </c>
      <c r="O1210" t="s">
        <v>41226</v>
      </c>
      <c r="P1210" t="s">
        <v>41225</v>
      </c>
      <c r="Q1210" t="s">
        <v>41224</v>
      </c>
      <c r="R1210" s="7">
        <v>42461</v>
      </c>
      <c r="S1210" s="8">
        <f t="shared" si="144"/>
        <v>2016</v>
      </c>
      <c r="T1210" s="8">
        <v>2016</v>
      </c>
      <c r="U1210" s="8">
        <f t="shared" si="145"/>
        <v>6</v>
      </c>
      <c r="V1210" s="7">
        <v>42461</v>
      </c>
      <c r="W1210" t="s">
        <v>1909</v>
      </c>
      <c r="X1210" s="2">
        <v>0.21099999999999999</v>
      </c>
      <c r="Y1210" s="6">
        <f t="shared" si="150"/>
        <v>5.6325244921384904E-3</v>
      </c>
      <c r="AA1210">
        <v>9168516</v>
      </c>
      <c r="AB1210">
        <v>18936</v>
      </c>
      <c r="AC1210">
        <v>17451345</v>
      </c>
      <c r="AD1210" t="s">
        <v>6</v>
      </c>
      <c r="AE1210" t="s">
        <v>1908</v>
      </c>
      <c r="AF1210">
        <v>4</v>
      </c>
      <c r="AH1210" t="s">
        <v>41223</v>
      </c>
      <c r="AI1210" t="s">
        <v>41222</v>
      </c>
      <c r="AJ1210" t="s">
        <v>41221</v>
      </c>
      <c r="AK1210" t="s">
        <v>41220</v>
      </c>
      <c r="AL1210">
        <v>4</v>
      </c>
      <c r="AM1210" s="5">
        <f t="shared" si="146"/>
        <v>0.66666666666666663</v>
      </c>
      <c r="AN1210" s="4">
        <f t="shared" si="151"/>
        <v>1.0097185409567082E-3</v>
      </c>
      <c r="AO1210" s="3"/>
      <c r="AP1210">
        <v>0</v>
      </c>
      <c r="AR1210" t="s">
        <v>1</v>
      </c>
      <c r="AT1210" s="2">
        <v>0.52500000000000002</v>
      </c>
      <c r="AU1210" s="1">
        <f t="shared" si="147"/>
        <v>0.42456827067839548</v>
      </c>
      <c r="AV1210" s="1">
        <f t="shared" si="148"/>
        <v>0.33211215165475994</v>
      </c>
      <c r="AW1210" s="1">
        <f t="shared" si="149"/>
        <v>0.23965603263112426</v>
      </c>
    </row>
    <row r="1211" spans="1:49" x14ac:dyDescent="0.2">
      <c r="A1211">
        <v>1209</v>
      </c>
      <c r="B1211" t="s">
        <v>41219</v>
      </c>
      <c r="C1211" t="s">
        <v>41218</v>
      </c>
      <c r="F1211" t="s">
        <v>41217</v>
      </c>
      <c r="G1211" t="s">
        <v>17</v>
      </c>
      <c r="H1211" t="s">
        <v>16</v>
      </c>
      <c r="I1211" t="s">
        <v>11736</v>
      </c>
      <c r="J1211">
        <v>60024350</v>
      </c>
      <c r="K1211" t="s">
        <v>2245</v>
      </c>
      <c r="L1211" t="s">
        <v>2244</v>
      </c>
      <c r="M1211" t="s">
        <v>340</v>
      </c>
      <c r="N1211">
        <v>5</v>
      </c>
      <c r="O1211" t="s">
        <v>41216</v>
      </c>
      <c r="P1211" t="s">
        <v>41215</v>
      </c>
      <c r="Q1211" t="s">
        <v>41214</v>
      </c>
      <c r="R1211" s="7">
        <v>42461</v>
      </c>
      <c r="S1211" s="8">
        <f t="shared" ref="S1211:S1274" si="152">YEAR(R1211)</f>
        <v>2016</v>
      </c>
      <c r="T1211" s="8">
        <v>2016</v>
      </c>
      <c r="U1211" s="8">
        <f t="shared" ref="U1211:U1274" si="153">2022-T1211</f>
        <v>6</v>
      </c>
      <c r="V1211" s="7">
        <v>42461</v>
      </c>
      <c r="W1211" t="s">
        <v>1909</v>
      </c>
      <c r="X1211" s="2">
        <v>0.21099999999999999</v>
      </c>
      <c r="Y1211" s="6">
        <f t="shared" si="150"/>
        <v>5.6325244921384904E-3</v>
      </c>
      <c r="AA1211">
        <v>9168516</v>
      </c>
      <c r="AB1211">
        <v>18936</v>
      </c>
      <c r="AC1211">
        <v>17451345</v>
      </c>
      <c r="AD1211" t="s">
        <v>6</v>
      </c>
      <c r="AE1211" t="s">
        <v>1908</v>
      </c>
      <c r="AF1211">
        <v>4</v>
      </c>
      <c r="AH1211" t="s">
        <v>41213</v>
      </c>
      <c r="AI1211" t="s">
        <v>41212</v>
      </c>
      <c r="AJ1211" t="s">
        <v>41211</v>
      </c>
      <c r="AK1211" t="s">
        <v>41210</v>
      </c>
      <c r="AL1211">
        <v>0</v>
      </c>
      <c r="AM1211" s="5">
        <f t="shared" ref="AM1211:AM1274" si="154">AL1211/U1211</f>
        <v>0</v>
      </c>
      <c r="AN1211" s="4">
        <f t="shared" si="151"/>
        <v>0</v>
      </c>
      <c r="AO1211" s="3"/>
      <c r="AP1211">
        <v>0</v>
      </c>
      <c r="AQ1211" t="s">
        <v>222</v>
      </c>
      <c r="AR1211">
        <v>41304026</v>
      </c>
      <c r="AS1211" t="s">
        <v>221</v>
      </c>
      <c r="AT1211" s="2">
        <v>0.52500000000000002</v>
      </c>
      <c r="AU1211" s="1">
        <f t="shared" ref="AU1211:AU1274" si="155">(Y1211*0.7+AN1211*0.3)*100</f>
        <v>0.39427671444969431</v>
      </c>
      <c r="AV1211" s="1">
        <f t="shared" ref="AV1211:AV1274" si="156">(Y1211*0.5+AN1211*0.5)*100</f>
        <v>0.28162622460692455</v>
      </c>
      <c r="AW1211" s="1">
        <f t="shared" ref="AW1211:AW1274" si="157">(Y1211*0.3+AN1211*0.7)*100</f>
        <v>0.1689757347641547</v>
      </c>
    </row>
    <row r="1212" spans="1:49" x14ac:dyDescent="0.2">
      <c r="A1212">
        <v>1210</v>
      </c>
      <c r="B1212" t="s">
        <v>41209</v>
      </c>
      <c r="C1212" t="s">
        <v>41208</v>
      </c>
      <c r="F1212" t="s">
        <v>41207</v>
      </c>
      <c r="G1212" t="s">
        <v>17</v>
      </c>
      <c r="H1212" t="s">
        <v>16</v>
      </c>
      <c r="I1212" t="s">
        <v>41206</v>
      </c>
      <c r="J1212">
        <v>60116768</v>
      </c>
      <c r="K1212" t="s">
        <v>27671</v>
      </c>
      <c r="L1212" t="s">
        <v>18697</v>
      </c>
      <c r="M1212" t="s">
        <v>311</v>
      </c>
      <c r="N1212">
        <v>4</v>
      </c>
      <c r="O1212" t="s">
        <v>41205</v>
      </c>
      <c r="P1212" t="s">
        <v>41204</v>
      </c>
      <c r="Q1212" t="s">
        <v>41203</v>
      </c>
      <c r="R1212" s="7">
        <v>42461</v>
      </c>
      <c r="S1212" s="8">
        <f t="shared" si="152"/>
        <v>2016</v>
      </c>
      <c r="T1212" s="8">
        <v>2016</v>
      </c>
      <c r="U1212" s="8">
        <f t="shared" si="153"/>
        <v>6</v>
      </c>
      <c r="V1212" s="7">
        <v>42461</v>
      </c>
      <c r="W1212" t="s">
        <v>10288</v>
      </c>
      <c r="X1212" s="2">
        <v>1.6519999999999999</v>
      </c>
      <c r="Y1212" s="6">
        <f t="shared" si="150"/>
        <v>4.409919649769093E-2</v>
      </c>
      <c r="AA1212" t="s">
        <v>10287</v>
      </c>
      <c r="AB1212">
        <v>17337</v>
      </c>
      <c r="AD1212" t="s">
        <v>6</v>
      </c>
      <c r="AE1212">
        <v>64</v>
      </c>
      <c r="AF1212">
        <v>4</v>
      </c>
      <c r="AG1212">
        <v>7399703</v>
      </c>
      <c r="AH1212" t="s">
        <v>18376</v>
      </c>
      <c r="AI1212" t="s">
        <v>41202</v>
      </c>
      <c r="AJ1212" t="s">
        <v>41201</v>
      </c>
      <c r="AK1212" t="s">
        <v>41200</v>
      </c>
      <c r="AL1212">
        <v>31</v>
      </c>
      <c r="AM1212" s="5">
        <f t="shared" si="154"/>
        <v>5.166666666666667</v>
      </c>
      <c r="AN1212" s="4">
        <f t="shared" si="151"/>
        <v>7.8253186924144898E-3</v>
      </c>
      <c r="AO1212" s="3"/>
      <c r="AP1212">
        <v>0</v>
      </c>
      <c r="AR1212" t="s">
        <v>1</v>
      </c>
      <c r="AT1212" s="2" t="s">
        <v>0</v>
      </c>
      <c r="AU1212" s="1">
        <f t="shared" si="155"/>
        <v>3.3217033156107996</v>
      </c>
      <c r="AV1212" s="1">
        <f t="shared" si="156"/>
        <v>2.5962257595052711</v>
      </c>
      <c r="AW1212" s="1">
        <f t="shared" si="157"/>
        <v>1.870748203399742</v>
      </c>
    </row>
    <row r="1213" spans="1:49" x14ac:dyDescent="0.2">
      <c r="A1213">
        <v>1211</v>
      </c>
      <c r="B1213" t="s">
        <v>41199</v>
      </c>
      <c r="C1213" t="s">
        <v>41198</v>
      </c>
      <c r="F1213" t="s">
        <v>41197</v>
      </c>
      <c r="G1213" t="s">
        <v>17</v>
      </c>
      <c r="H1213" t="s">
        <v>16</v>
      </c>
      <c r="I1213" t="s">
        <v>41196</v>
      </c>
      <c r="J1213">
        <v>60022927</v>
      </c>
      <c r="K1213" t="s">
        <v>36257</v>
      </c>
      <c r="L1213" t="s">
        <v>284</v>
      </c>
      <c r="M1213" t="s">
        <v>283</v>
      </c>
      <c r="N1213">
        <v>3</v>
      </c>
      <c r="O1213" t="s">
        <v>41195</v>
      </c>
      <c r="P1213" t="s">
        <v>41194</v>
      </c>
      <c r="Q1213" t="s">
        <v>41193</v>
      </c>
      <c r="R1213" s="7">
        <v>42461</v>
      </c>
      <c r="S1213" s="8">
        <f t="shared" si="152"/>
        <v>2016</v>
      </c>
      <c r="T1213" s="8">
        <v>2016</v>
      </c>
      <c r="U1213" s="8">
        <f t="shared" si="153"/>
        <v>6</v>
      </c>
      <c r="V1213" s="7">
        <v>42461</v>
      </c>
      <c r="W1213" t="s">
        <v>10288</v>
      </c>
      <c r="X1213" s="2">
        <v>1.6519999999999999</v>
      </c>
      <c r="Y1213" s="6">
        <f t="shared" si="150"/>
        <v>4.409919649769093E-2</v>
      </c>
      <c r="AA1213" t="s">
        <v>10287</v>
      </c>
      <c r="AB1213">
        <v>17337</v>
      </c>
      <c r="AD1213" t="s">
        <v>6</v>
      </c>
      <c r="AE1213">
        <v>64</v>
      </c>
      <c r="AF1213">
        <v>4</v>
      </c>
      <c r="AG1213">
        <v>7399351</v>
      </c>
      <c r="AH1213" t="s">
        <v>41192</v>
      </c>
      <c r="AI1213" t="s">
        <v>41191</v>
      </c>
      <c r="AJ1213" t="s">
        <v>41190</v>
      </c>
      <c r="AK1213" t="s">
        <v>41189</v>
      </c>
      <c r="AL1213">
        <v>17</v>
      </c>
      <c r="AM1213" s="5">
        <f t="shared" si="154"/>
        <v>2.8333333333333335</v>
      </c>
      <c r="AN1213" s="4">
        <f t="shared" si="151"/>
        <v>4.2913037990660102E-3</v>
      </c>
      <c r="AO1213" s="3"/>
      <c r="AP1213">
        <v>0</v>
      </c>
      <c r="AR1213" t="s">
        <v>1</v>
      </c>
      <c r="AT1213" s="2" t="s">
        <v>0</v>
      </c>
      <c r="AU1213" s="1">
        <f t="shared" si="155"/>
        <v>3.2156828688103456</v>
      </c>
      <c r="AV1213" s="1">
        <f t="shared" si="156"/>
        <v>2.4195250148378471</v>
      </c>
      <c r="AW1213" s="1">
        <f t="shared" si="157"/>
        <v>1.6233671608653486</v>
      </c>
    </row>
    <row r="1214" spans="1:49" x14ac:dyDescent="0.2">
      <c r="A1214">
        <v>1212</v>
      </c>
      <c r="B1214" t="s">
        <v>41188</v>
      </c>
      <c r="C1214" t="s">
        <v>41187</v>
      </c>
      <c r="F1214" t="s">
        <v>41186</v>
      </c>
      <c r="G1214" t="s">
        <v>17</v>
      </c>
      <c r="H1214" t="s">
        <v>16</v>
      </c>
      <c r="I1214" t="s">
        <v>10171</v>
      </c>
      <c r="J1214">
        <v>60022317</v>
      </c>
      <c r="K1214" t="s">
        <v>41185</v>
      </c>
      <c r="L1214" t="s">
        <v>41184</v>
      </c>
      <c r="M1214" t="s">
        <v>41183</v>
      </c>
      <c r="N1214">
        <v>2</v>
      </c>
      <c r="O1214" t="s">
        <v>41182</v>
      </c>
      <c r="P1214" t="s">
        <v>41181</v>
      </c>
      <c r="Q1214" t="s">
        <v>41180</v>
      </c>
      <c r="R1214" s="7">
        <v>42461</v>
      </c>
      <c r="S1214" s="8">
        <f t="shared" si="152"/>
        <v>2016</v>
      </c>
      <c r="T1214" s="8">
        <v>2016</v>
      </c>
      <c r="U1214" s="8">
        <f t="shared" si="153"/>
        <v>6</v>
      </c>
      <c r="V1214" s="7">
        <v>42461</v>
      </c>
      <c r="W1214" t="s">
        <v>10288</v>
      </c>
      <c r="X1214" s="2">
        <v>1.6519999999999999</v>
      </c>
      <c r="Y1214" s="6">
        <f t="shared" si="150"/>
        <v>4.409919649769093E-2</v>
      </c>
      <c r="AA1214" t="s">
        <v>10287</v>
      </c>
      <c r="AB1214">
        <v>17337</v>
      </c>
      <c r="AD1214" t="s">
        <v>6</v>
      </c>
      <c r="AE1214">
        <v>64</v>
      </c>
      <c r="AF1214">
        <v>4</v>
      </c>
      <c r="AG1214">
        <v>7399722</v>
      </c>
      <c r="AH1214" t="s">
        <v>41179</v>
      </c>
      <c r="AI1214" t="s">
        <v>41178</v>
      </c>
      <c r="AJ1214" t="s">
        <v>41177</v>
      </c>
      <c r="AK1214" t="s">
        <v>41176</v>
      </c>
      <c r="AL1214">
        <v>46</v>
      </c>
      <c r="AM1214" s="5">
        <f t="shared" si="154"/>
        <v>7.666666666666667</v>
      </c>
      <c r="AN1214" s="4">
        <f t="shared" si="151"/>
        <v>1.1611763221002146E-2</v>
      </c>
      <c r="AO1214" s="3"/>
      <c r="AP1214">
        <v>0</v>
      </c>
      <c r="AQ1214" t="s">
        <v>222</v>
      </c>
      <c r="AR1214">
        <v>61571468</v>
      </c>
      <c r="AS1214" t="s">
        <v>221</v>
      </c>
      <c r="AT1214" s="2" t="s">
        <v>0</v>
      </c>
      <c r="AU1214" s="1">
        <f t="shared" si="155"/>
        <v>3.4352966514684296</v>
      </c>
      <c r="AV1214" s="1">
        <f t="shared" si="156"/>
        <v>2.7855479859346537</v>
      </c>
      <c r="AW1214" s="1">
        <f t="shared" si="157"/>
        <v>2.1357993204008783</v>
      </c>
    </row>
    <row r="1215" spans="1:49" x14ac:dyDescent="0.2">
      <c r="A1215">
        <v>1213</v>
      </c>
      <c r="B1215" t="s">
        <v>41175</v>
      </c>
      <c r="C1215" t="s">
        <v>41174</v>
      </c>
      <c r="F1215" t="s">
        <v>41173</v>
      </c>
      <c r="G1215" t="s">
        <v>17</v>
      </c>
      <c r="H1215" t="s">
        <v>16</v>
      </c>
      <c r="I1215" t="s">
        <v>41172</v>
      </c>
      <c r="J1215" t="s">
        <v>41171</v>
      </c>
      <c r="K1215" t="s">
        <v>41170</v>
      </c>
      <c r="L1215" t="s">
        <v>41169</v>
      </c>
      <c r="M1215" t="s">
        <v>41168</v>
      </c>
      <c r="N1215">
        <v>6</v>
      </c>
      <c r="O1215" t="s">
        <v>41167</v>
      </c>
      <c r="P1215" t="s">
        <v>41166</v>
      </c>
      <c r="Q1215" t="s">
        <v>41165</v>
      </c>
      <c r="R1215" s="7">
        <v>42461</v>
      </c>
      <c r="S1215" s="8">
        <f t="shared" si="152"/>
        <v>2016</v>
      </c>
      <c r="T1215" s="8">
        <v>2016</v>
      </c>
      <c r="U1215" s="8">
        <f t="shared" si="153"/>
        <v>6</v>
      </c>
      <c r="V1215" s="7">
        <v>42461</v>
      </c>
      <c r="W1215" t="s">
        <v>10288</v>
      </c>
      <c r="X1215" s="2">
        <v>1.6519999999999999</v>
      </c>
      <c r="Y1215" s="6">
        <f t="shared" si="150"/>
        <v>4.409919649769093E-2</v>
      </c>
      <c r="AA1215" t="s">
        <v>10287</v>
      </c>
      <c r="AB1215">
        <v>17337</v>
      </c>
      <c r="AD1215" t="s">
        <v>6</v>
      </c>
      <c r="AE1215">
        <v>64</v>
      </c>
      <c r="AF1215">
        <v>4</v>
      </c>
      <c r="AG1215">
        <v>7393497</v>
      </c>
      <c r="AH1215" t="s">
        <v>41164</v>
      </c>
      <c r="AI1215" t="s">
        <v>41163</v>
      </c>
      <c r="AJ1215" t="s">
        <v>41162</v>
      </c>
      <c r="AK1215" t="s">
        <v>41161</v>
      </c>
      <c r="AL1215">
        <v>64</v>
      </c>
      <c r="AM1215" s="5">
        <f t="shared" si="154"/>
        <v>10.666666666666666</v>
      </c>
      <c r="AN1215" s="4">
        <f t="shared" si="151"/>
        <v>1.6155496655307331E-2</v>
      </c>
      <c r="AO1215" s="3"/>
      <c r="AP1215">
        <v>0</v>
      </c>
      <c r="AR1215" t="s">
        <v>1</v>
      </c>
      <c r="AT1215" s="2" t="s">
        <v>0</v>
      </c>
      <c r="AU1215" s="1">
        <f t="shared" si="155"/>
        <v>3.5716086544975849</v>
      </c>
      <c r="AV1215" s="1">
        <f t="shared" si="156"/>
        <v>3.0127346576499132</v>
      </c>
      <c r="AW1215" s="1">
        <f t="shared" si="157"/>
        <v>2.4538606608022406</v>
      </c>
    </row>
    <row r="1216" spans="1:49" x14ac:dyDescent="0.2">
      <c r="A1216">
        <v>1214</v>
      </c>
      <c r="B1216" t="s">
        <v>41160</v>
      </c>
      <c r="C1216" t="s">
        <v>41159</v>
      </c>
      <c r="F1216" t="s">
        <v>41158</v>
      </c>
      <c r="G1216" t="s">
        <v>17</v>
      </c>
      <c r="H1216" t="s">
        <v>16</v>
      </c>
      <c r="I1216" t="s">
        <v>41157</v>
      </c>
      <c r="J1216" t="s">
        <v>41156</v>
      </c>
      <c r="K1216" t="s">
        <v>41155</v>
      </c>
      <c r="L1216" t="s">
        <v>41154</v>
      </c>
      <c r="M1216" t="s">
        <v>41153</v>
      </c>
      <c r="N1216">
        <v>6</v>
      </c>
      <c r="O1216" t="s">
        <v>41152</v>
      </c>
      <c r="P1216" t="s">
        <v>41151</v>
      </c>
      <c r="Q1216" t="s">
        <v>41150</v>
      </c>
      <c r="R1216" s="7">
        <v>42461</v>
      </c>
      <c r="S1216" s="8">
        <f t="shared" si="152"/>
        <v>2016</v>
      </c>
      <c r="T1216" s="8">
        <v>2016</v>
      </c>
      <c r="U1216" s="8">
        <f t="shared" si="153"/>
        <v>6</v>
      </c>
      <c r="V1216" s="7">
        <v>42461</v>
      </c>
      <c r="W1216" t="s">
        <v>10288</v>
      </c>
      <c r="X1216" s="2">
        <v>1.6519999999999999</v>
      </c>
      <c r="Y1216" s="6">
        <f t="shared" si="150"/>
        <v>4.409919649769093E-2</v>
      </c>
      <c r="AA1216" t="s">
        <v>10287</v>
      </c>
      <c r="AB1216">
        <v>17337</v>
      </c>
      <c r="AD1216" t="s">
        <v>6</v>
      </c>
      <c r="AE1216">
        <v>64</v>
      </c>
      <c r="AF1216">
        <v>4</v>
      </c>
      <c r="AG1216">
        <v>7399715</v>
      </c>
      <c r="AH1216" t="s">
        <v>41149</v>
      </c>
      <c r="AI1216" t="s">
        <v>41148</v>
      </c>
      <c r="AJ1216" t="s">
        <v>41147</v>
      </c>
      <c r="AK1216" t="s">
        <v>41146</v>
      </c>
      <c r="AL1216">
        <v>103</v>
      </c>
      <c r="AM1216" s="5">
        <f t="shared" si="154"/>
        <v>17.166666666666668</v>
      </c>
      <c r="AN1216" s="4">
        <f t="shared" si="151"/>
        <v>2.6000252429635242E-2</v>
      </c>
      <c r="AO1216" s="3"/>
      <c r="AP1216">
        <v>0</v>
      </c>
      <c r="AQ1216" t="s">
        <v>222</v>
      </c>
      <c r="AR1216">
        <v>61171044</v>
      </c>
      <c r="AS1216" t="s">
        <v>221</v>
      </c>
      <c r="AT1216" s="2" t="s">
        <v>0</v>
      </c>
      <c r="AU1216" s="1">
        <f t="shared" si="155"/>
        <v>3.8669513277274219</v>
      </c>
      <c r="AV1216" s="1">
        <f t="shared" si="156"/>
        <v>3.5049724463663083</v>
      </c>
      <c r="AW1216" s="1">
        <f t="shared" si="157"/>
        <v>3.1429935650051948</v>
      </c>
    </row>
    <row r="1217" spans="1:49" x14ac:dyDescent="0.2">
      <c r="A1217">
        <v>1215</v>
      </c>
      <c r="B1217" t="s">
        <v>41145</v>
      </c>
      <c r="C1217" t="s">
        <v>41144</v>
      </c>
      <c r="F1217" t="s">
        <v>41143</v>
      </c>
      <c r="G1217" t="s">
        <v>17</v>
      </c>
      <c r="H1217" t="s">
        <v>16</v>
      </c>
      <c r="I1217" t="s">
        <v>5997</v>
      </c>
      <c r="J1217">
        <v>60025278</v>
      </c>
      <c r="K1217" t="s">
        <v>5515</v>
      </c>
      <c r="L1217" t="s">
        <v>1670</v>
      </c>
      <c r="M1217" t="s">
        <v>340</v>
      </c>
      <c r="N1217">
        <v>4</v>
      </c>
      <c r="O1217" t="s">
        <v>5996</v>
      </c>
      <c r="P1217" t="s">
        <v>5995</v>
      </c>
      <c r="Q1217" t="s">
        <v>5512</v>
      </c>
      <c r="R1217" s="7">
        <v>42461</v>
      </c>
      <c r="S1217" s="8">
        <f t="shared" si="152"/>
        <v>2016</v>
      </c>
      <c r="T1217" s="8">
        <v>2016</v>
      </c>
      <c r="U1217" s="8">
        <f t="shared" si="153"/>
        <v>6</v>
      </c>
      <c r="V1217" s="7">
        <v>42461</v>
      </c>
      <c r="W1217" t="s">
        <v>10288</v>
      </c>
      <c r="X1217" s="2">
        <v>1.6519999999999999</v>
      </c>
      <c r="Y1217" s="6">
        <f t="shared" si="150"/>
        <v>4.409919649769093E-2</v>
      </c>
      <c r="AA1217" t="s">
        <v>10287</v>
      </c>
      <c r="AB1217">
        <v>17337</v>
      </c>
      <c r="AD1217" t="s">
        <v>6</v>
      </c>
      <c r="AE1217">
        <v>64</v>
      </c>
      <c r="AF1217">
        <v>4</v>
      </c>
      <c r="AG1217">
        <v>7399681</v>
      </c>
      <c r="AH1217" t="s">
        <v>41142</v>
      </c>
      <c r="AI1217" t="s">
        <v>41141</v>
      </c>
      <c r="AJ1217" t="s">
        <v>41140</v>
      </c>
      <c r="AK1217" t="s">
        <v>41139</v>
      </c>
      <c r="AL1217">
        <v>39</v>
      </c>
      <c r="AM1217" s="5">
        <f t="shared" si="154"/>
        <v>6.5</v>
      </c>
      <c r="AN1217" s="4">
        <f t="shared" si="151"/>
        <v>9.8447557743279058E-3</v>
      </c>
      <c r="AO1217" s="3"/>
      <c r="AP1217">
        <v>0</v>
      </c>
      <c r="AQ1217" t="s">
        <v>41138</v>
      </c>
      <c r="AR1217" t="s">
        <v>1</v>
      </c>
      <c r="AS1217" t="s">
        <v>41137</v>
      </c>
      <c r="AT1217" s="2" t="s">
        <v>0</v>
      </c>
      <c r="AU1217" s="1">
        <f t="shared" si="155"/>
        <v>3.3822864280682019</v>
      </c>
      <c r="AV1217" s="1">
        <f t="shared" si="156"/>
        <v>2.6971976136009417</v>
      </c>
      <c r="AW1217" s="1">
        <f t="shared" si="157"/>
        <v>2.012108799133681</v>
      </c>
    </row>
    <row r="1218" spans="1:49" x14ac:dyDescent="0.2">
      <c r="A1218">
        <v>1216</v>
      </c>
      <c r="B1218" t="s">
        <v>41136</v>
      </c>
      <c r="C1218" t="s">
        <v>41135</v>
      </c>
      <c r="F1218" t="s">
        <v>41134</v>
      </c>
      <c r="G1218" t="s">
        <v>17</v>
      </c>
      <c r="H1218" t="s">
        <v>16</v>
      </c>
      <c r="I1218" t="s">
        <v>41133</v>
      </c>
      <c r="J1218" t="s">
        <v>41132</v>
      </c>
      <c r="K1218" t="s">
        <v>41131</v>
      </c>
      <c r="L1218" t="s">
        <v>30243</v>
      </c>
      <c r="M1218" t="s">
        <v>18900</v>
      </c>
      <c r="N1218">
        <v>4</v>
      </c>
      <c r="O1218" t="s">
        <v>41130</v>
      </c>
      <c r="P1218" t="s">
        <v>41129</v>
      </c>
      <c r="Q1218" t="s">
        <v>41128</v>
      </c>
      <c r="R1218" s="7">
        <v>42461</v>
      </c>
      <c r="S1218" s="8">
        <f t="shared" si="152"/>
        <v>2016</v>
      </c>
      <c r="T1218" s="8">
        <v>2016</v>
      </c>
      <c r="U1218" s="8">
        <f t="shared" si="153"/>
        <v>6</v>
      </c>
      <c r="V1218" s="7">
        <v>42461</v>
      </c>
      <c r="W1218" t="s">
        <v>10288</v>
      </c>
      <c r="X1218" s="2">
        <v>1.6519999999999999</v>
      </c>
      <c r="Y1218" s="6">
        <f t="shared" si="150"/>
        <v>4.409919649769093E-2</v>
      </c>
      <c r="AA1218" t="s">
        <v>10287</v>
      </c>
      <c r="AB1218">
        <v>17337</v>
      </c>
      <c r="AD1218" t="s">
        <v>6</v>
      </c>
      <c r="AE1218">
        <v>64</v>
      </c>
      <c r="AF1218">
        <v>4</v>
      </c>
      <c r="AG1218">
        <v>7399750</v>
      </c>
      <c r="AH1218" t="s">
        <v>41127</v>
      </c>
      <c r="AI1218" t="s">
        <v>41126</v>
      </c>
      <c r="AJ1218" t="s">
        <v>41125</v>
      </c>
      <c r="AK1218" t="s">
        <v>41124</v>
      </c>
      <c r="AL1218">
        <v>8</v>
      </c>
      <c r="AM1218" s="5">
        <f t="shared" si="154"/>
        <v>1.3333333333333333</v>
      </c>
      <c r="AN1218" s="4">
        <f t="shared" si="151"/>
        <v>2.0194370819134164E-3</v>
      </c>
      <c r="AO1218" s="3"/>
      <c r="AP1218">
        <v>0</v>
      </c>
      <c r="AR1218" t="s">
        <v>1</v>
      </c>
      <c r="AT1218" s="2" t="s">
        <v>0</v>
      </c>
      <c r="AU1218" s="1">
        <f t="shared" si="155"/>
        <v>3.1475268672957677</v>
      </c>
      <c r="AV1218" s="1">
        <f t="shared" si="156"/>
        <v>2.3059316789802176</v>
      </c>
      <c r="AW1218" s="1">
        <f t="shared" si="157"/>
        <v>1.464336490664667</v>
      </c>
    </row>
    <row r="1219" spans="1:49" x14ac:dyDescent="0.2">
      <c r="A1219">
        <v>1217</v>
      </c>
      <c r="B1219" t="s">
        <v>41123</v>
      </c>
      <c r="C1219" t="s">
        <v>41122</v>
      </c>
      <c r="F1219" t="s">
        <v>41121</v>
      </c>
      <c r="G1219" t="s">
        <v>17</v>
      </c>
      <c r="H1219" t="s">
        <v>16</v>
      </c>
      <c r="I1219" t="s">
        <v>7346</v>
      </c>
      <c r="J1219">
        <v>60017351</v>
      </c>
      <c r="K1219" t="s">
        <v>7345</v>
      </c>
      <c r="L1219" t="s">
        <v>7344</v>
      </c>
      <c r="M1219" t="s">
        <v>2375</v>
      </c>
      <c r="N1219">
        <v>4</v>
      </c>
      <c r="O1219" t="s">
        <v>41120</v>
      </c>
      <c r="P1219" t="s">
        <v>41119</v>
      </c>
      <c r="Q1219" t="s">
        <v>41118</v>
      </c>
      <c r="R1219" s="7">
        <v>42461</v>
      </c>
      <c r="S1219" s="8">
        <f t="shared" si="152"/>
        <v>2016</v>
      </c>
      <c r="T1219" s="8">
        <v>2016</v>
      </c>
      <c r="U1219" s="8">
        <f t="shared" si="153"/>
        <v>6</v>
      </c>
      <c r="V1219" s="7">
        <v>42461</v>
      </c>
      <c r="W1219" t="s">
        <v>10288</v>
      </c>
      <c r="X1219" s="2">
        <v>1.6519999999999999</v>
      </c>
      <c r="Y1219" s="6">
        <f t="shared" ref="Y1219:Y1282" si="158">(X1219-$Z$3)/($Z$2-$Z$3)</f>
        <v>4.409919649769093E-2</v>
      </c>
      <c r="AA1219" t="s">
        <v>10287</v>
      </c>
      <c r="AB1219">
        <v>17337</v>
      </c>
      <c r="AD1219" t="s">
        <v>6</v>
      </c>
      <c r="AE1219">
        <v>64</v>
      </c>
      <c r="AF1219">
        <v>4</v>
      </c>
      <c r="AG1219">
        <v>7393531</v>
      </c>
      <c r="AH1219" t="s">
        <v>41117</v>
      </c>
      <c r="AI1219" t="s">
        <v>41116</v>
      </c>
      <c r="AJ1219" t="s">
        <v>41115</v>
      </c>
      <c r="AK1219" t="s">
        <v>41114</v>
      </c>
      <c r="AL1219">
        <v>31</v>
      </c>
      <c r="AM1219" s="5">
        <f t="shared" si="154"/>
        <v>5.166666666666667</v>
      </c>
      <c r="AN1219" s="4">
        <f t="shared" ref="AN1219:AN1282" si="159">(AM1219-$AO$3)/($AO$2-$AO$3)</f>
        <v>7.8253186924144898E-3</v>
      </c>
      <c r="AO1219" s="3"/>
      <c r="AP1219">
        <v>0</v>
      </c>
      <c r="AQ1219" t="s">
        <v>7336</v>
      </c>
      <c r="AR1219" t="s">
        <v>7335</v>
      </c>
      <c r="AS1219" t="s">
        <v>7334</v>
      </c>
      <c r="AT1219" s="2" t="s">
        <v>0</v>
      </c>
      <c r="AU1219" s="1">
        <f t="shared" si="155"/>
        <v>3.3217033156107996</v>
      </c>
      <c r="AV1219" s="1">
        <f t="shared" si="156"/>
        <v>2.5962257595052711</v>
      </c>
      <c r="AW1219" s="1">
        <f t="shared" si="157"/>
        <v>1.870748203399742</v>
      </c>
    </row>
    <row r="1220" spans="1:49" x14ac:dyDescent="0.2">
      <c r="A1220">
        <v>1218</v>
      </c>
      <c r="B1220" t="s">
        <v>41113</v>
      </c>
      <c r="C1220" t="s">
        <v>41112</v>
      </c>
      <c r="F1220" t="s">
        <v>41111</v>
      </c>
      <c r="G1220" t="s">
        <v>17</v>
      </c>
      <c r="H1220" t="s">
        <v>16</v>
      </c>
      <c r="I1220" t="s">
        <v>7474</v>
      </c>
      <c r="J1220" t="s">
        <v>41110</v>
      </c>
      <c r="K1220" t="s">
        <v>41109</v>
      </c>
      <c r="L1220" t="s">
        <v>41108</v>
      </c>
      <c r="M1220" t="s">
        <v>230</v>
      </c>
      <c r="N1220">
        <v>3</v>
      </c>
      <c r="O1220" t="s">
        <v>41107</v>
      </c>
      <c r="P1220" t="s">
        <v>41106</v>
      </c>
      <c r="Q1220" t="s">
        <v>41105</v>
      </c>
      <c r="R1220" s="7">
        <v>42461</v>
      </c>
      <c r="S1220" s="8">
        <f t="shared" si="152"/>
        <v>2016</v>
      </c>
      <c r="T1220" s="8">
        <v>2016</v>
      </c>
      <c r="U1220" s="8">
        <f t="shared" si="153"/>
        <v>6</v>
      </c>
      <c r="V1220" s="7">
        <v>42461</v>
      </c>
      <c r="W1220" t="s">
        <v>10288</v>
      </c>
      <c r="X1220" s="2">
        <v>1.6519999999999999</v>
      </c>
      <c r="Y1220" s="6">
        <f t="shared" si="158"/>
        <v>4.409919649769093E-2</v>
      </c>
      <c r="AA1220" t="s">
        <v>10287</v>
      </c>
      <c r="AB1220">
        <v>17337</v>
      </c>
      <c r="AD1220" t="s">
        <v>6</v>
      </c>
      <c r="AE1220">
        <v>64</v>
      </c>
      <c r="AF1220">
        <v>4</v>
      </c>
      <c r="AG1220">
        <v>7393795</v>
      </c>
      <c r="AH1220" t="s">
        <v>41104</v>
      </c>
      <c r="AI1220" t="s">
        <v>41103</v>
      </c>
      <c r="AJ1220" t="s">
        <v>41102</v>
      </c>
      <c r="AK1220" t="s">
        <v>41101</v>
      </c>
      <c r="AL1220">
        <v>4</v>
      </c>
      <c r="AM1220" s="5">
        <f t="shared" si="154"/>
        <v>0.66666666666666663</v>
      </c>
      <c r="AN1220" s="4">
        <f t="shared" si="159"/>
        <v>1.0097185409567082E-3</v>
      </c>
      <c r="AO1220" s="3"/>
      <c r="AP1220">
        <v>0</v>
      </c>
      <c r="AQ1220" t="s">
        <v>222</v>
      </c>
      <c r="AR1220">
        <v>61171025</v>
      </c>
      <c r="AS1220" t="s">
        <v>221</v>
      </c>
      <c r="AT1220" s="2" t="s">
        <v>0</v>
      </c>
      <c r="AU1220" s="1">
        <f t="shared" si="155"/>
        <v>3.1172353110670663</v>
      </c>
      <c r="AV1220" s="1">
        <f t="shared" si="156"/>
        <v>2.2554457519323821</v>
      </c>
      <c r="AW1220" s="1">
        <f t="shared" si="157"/>
        <v>1.3936561927976974</v>
      </c>
    </row>
    <row r="1221" spans="1:49" x14ac:dyDescent="0.2">
      <c r="A1221">
        <v>1219</v>
      </c>
      <c r="B1221" t="s">
        <v>41100</v>
      </c>
      <c r="C1221" t="s">
        <v>41099</v>
      </c>
      <c r="F1221" t="s">
        <v>41098</v>
      </c>
      <c r="G1221" t="s">
        <v>17</v>
      </c>
      <c r="H1221" t="s">
        <v>16</v>
      </c>
      <c r="I1221" t="s">
        <v>41097</v>
      </c>
      <c r="J1221" t="s">
        <v>41096</v>
      </c>
      <c r="K1221" t="s">
        <v>41095</v>
      </c>
      <c r="L1221" t="s">
        <v>41094</v>
      </c>
      <c r="M1221" t="s">
        <v>41093</v>
      </c>
      <c r="N1221">
        <v>4</v>
      </c>
      <c r="O1221" t="s">
        <v>41092</v>
      </c>
      <c r="P1221" t="s">
        <v>41091</v>
      </c>
      <c r="Q1221" t="s">
        <v>41090</v>
      </c>
      <c r="R1221" s="7">
        <v>42461</v>
      </c>
      <c r="S1221" s="8">
        <f t="shared" si="152"/>
        <v>2016</v>
      </c>
      <c r="T1221" s="8">
        <v>2016</v>
      </c>
      <c r="U1221" s="8">
        <f t="shared" si="153"/>
        <v>6</v>
      </c>
      <c r="V1221" s="7">
        <v>42461</v>
      </c>
      <c r="W1221" t="s">
        <v>10288</v>
      </c>
      <c r="X1221" s="2">
        <v>1.6519999999999999</v>
      </c>
      <c r="Y1221" s="6">
        <f t="shared" si="158"/>
        <v>4.409919649769093E-2</v>
      </c>
      <c r="AA1221" t="s">
        <v>10287</v>
      </c>
      <c r="AB1221">
        <v>17337</v>
      </c>
      <c r="AD1221" t="s">
        <v>6</v>
      </c>
      <c r="AE1221">
        <v>64</v>
      </c>
      <c r="AF1221">
        <v>4</v>
      </c>
      <c r="AG1221">
        <v>7399729</v>
      </c>
      <c r="AH1221" t="s">
        <v>41089</v>
      </c>
      <c r="AI1221" t="s">
        <v>41088</v>
      </c>
      <c r="AJ1221" t="s">
        <v>41087</v>
      </c>
      <c r="AK1221" t="s">
        <v>41086</v>
      </c>
      <c r="AL1221">
        <v>2</v>
      </c>
      <c r="AM1221" s="5">
        <f t="shared" si="154"/>
        <v>0.33333333333333331</v>
      </c>
      <c r="AN1221" s="4">
        <f t="shared" si="159"/>
        <v>5.048592704783541E-4</v>
      </c>
      <c r="AO1221" s="3"/>
      <c r="AP1221">
        <v>0</v>
      </c>
      <c r="AR1221" t="s">
        <v>1</v>
      </c>
      <c r="AT1221" s="2" t="s">
        <v>0</v>
      </c>
      <c r="AU1221" s="1">
        <f t="shared" si="155"/>
        <v>3.1020895329527156</v>
      </c>
      <c r="AV1221" s="1">
        <f t="shared" si="156"/>
        <v>2.2302027884084641</v>
      </c>
      <c r="AW1221" s="1">
        <f t="shared" si="157"/>
        <v>1.3583160438642126</v>
      </c>
    </row>
    <row r="1222" spans="1:49" x14ac:dyDescent="0.2">
      <c r="A1222">
        <v>1220</v>
      </c>
      <c r="B1222" t="s">
        <v>41085</v>
      </c>
      <c r="C1222" t="s">
        <v>41084</v>
      </c>
      <c r="F1222" t="s">
        <v>41083</v>
      </c>
      <c r="G1222" t="s">
        <v>17</v>
      </c>
      <c r="H1222" t="s">
        <v>16</v>
      </c>
      <c r="I1222" t="s">
        <v>41082</v>
      </c>
      <c r="J1222" t="s">
        <v>41081</v>
      </c>
      <c r="K1222" t="s">
        <v>41080</v>
      </c>
      <c r="L1222" t="s">
        <v>16751</v>
      </c>
      <c r="M1222" t="s">
        <v>16750</v>
      </c>
      <c r="N1222">
        <v>3</v>
      </c>
      <c r="O1222" t="s">
        <v>41079</v>
      </c>
      <c r="P1222" t="s">
        <v>41078</v>
      </c>
      <c r="Q1222" t="s">
        <v>41077</v>
      </c>
      <c r="R1222" s="7">
        <v>42461</v>
      </c>
      <c r="S1222" s="8">
        <f t="shared" si="152"/>
        <v>2016</v>
      </c>
      <c r="T1222" s="8">
        <v>2016</v>
      </c>
      <c r="U1222" s="8">
        <f t="shared" si="153"/>
        <v>6</v>
      </c>
      <c r="V1222" s="7">
        <v>42461</v>
      </c>
      <c r="W1222" t="s">
        <v>10288</v>
      </c>
      <c r="X1222" s="2">
        <v>1.6519999999999999</v>
      </c>
      <c r="Y1222" s="6">
        <f t="shared" si="158"/>
        <v>4.409919649769093E-2</v>
      </c>
      <c r="AA1222" t="s">
        <v>10287</v>
      </c>
      <c r="AB1222">
        <v>17337</v>
      </c>
      <c r="AD1222" t="s">
        <v>6</v>
      </c>
      <c r="AE1222">
        <v>64</v>
      </c>
      <c r="AF1222">
        <v>4</v>
      </c>
      <c r="AG1222">
        <v>7393525</v>
      </c>
      <c r="AH1222" t="s">
        <v>41076</v>
      </c>
      <c r="AI1222" t="s">
        <v>41075</v>
      </c>
      <c r="AJ1222" t="s">
        <v>41074</v>
      </c>
      <c r="AK1222" t="s">
        <v>41073</v>
      </c>
      <c r="AL1222">
        <v>32</v>
      </c>
      <c r="AM1222" s="5">
        <f t="shared" si="154"/>
        <v>5.333333333333333</v>
      </c>
      <c r="AN1222" s="4">
        <f t="shared" si="159"/>
        <v>8.0777483276536655E-3</v>
      </c>
      <c r="AO1222" s="3"/>
      <c r="AP1222">
        <v>0</v>
      </c>
      <c r="AR1222" t="s">
        <v>1</v>
      </c>
      <c r="AT1222" s="2" t="s">
        <v>0</v>
      </c>
      <c r="AU1222" s="1">
        <f t="shared" si="155"/>
        <v>3.3292762046679747</v>
      </c>
      <c r="AV1222" s="1">
        <f t="shared" si="156"/>
        <v>2.6088472412672297</v>
      </c>
      <c r="AW1222" s="1">
        <f t="shared" si="157"/>
        <v>1.8884182778664844</v>
      </c>
    </row>
    <row r="1223" spans="1:49" x14ac:dyDescent="0.2">
      <c r="A1223">
        <v>1221</v>
      </c>
      <c r="B1223" t="s">
        <v>41072</v>
      </c>
      <c r="C1223" t="s">
        <v>41071</v>
      </c>
      <c r="F1223" t="s">
        <v>41070</v>
      </c>
      <c r="G1223" t="s">
        <v>17</v>
      </c>
      <c r="H1223" t="s">
        <v>16</v>
      </c>
      <c r="I1223" t="s">
        <v>41069</v>
      </c>
      <c r="J1223" t="s">
        <v>41068</v>
      </c>
      <c r="K1223" t="s">
        <v>41067</v>
      </c>
      <c r="L1223" t="s">
        <v>19904</v>
      </c>
      <c r="M1223" t="s">
        <v>2572</v>
      </c>
      <c r="N1223">
        <v>5</v>
      </c>
      <c r="O1223" t="s">
        <v>41066</v>
      </c>
      <c r="P1223" t="s">
        <v>41065</v>
      </c>
      <c r="Q1223" t="s">
        <v>41064</v>
      </c>
      <c r="R1223" s="7">
        <v>42461</v>
      </c>
      <c r="S1223" s="8">
        <f t="shared" si="152"/>
        <v>2016</v>
      </c>
      <c r="T1223" s="8">
        <v>2016</v>
      </c>
      <c r="U1223" s="8">
        <f t="shared" si="153"/>
        <v>6</v>
      </c>
      <c r="V1223" s="7">
        <v>42461</v>
      </c>
      <c r="W1223" t="s">
        <v>4166</v>
      </c>
      <c r="X1223" s="2">
        <v>0.92900000000000005</v>
      </c>
      <c r="Y1223" s="6">
        <f t="shared" si="158"/>
        <v>2.4799124422732979E-2</v>
      </c>
      <c r="AA1223">
        <v>10897798</v>
      </c>
      <c r="AB1223">
        <v>18896</v>
      </c>
      <c r="AD1223" t="s">
        <v>6</v>
      </c>
      <c r="AE1223">
        <v>20</v>
      </c>
      <c r="AF1223">
        <v>4</v>
      </c>
      <c r="AG1223">
        <v>7399337</v>
      </c>
      <c r="AH1223" t="s">
        <v>41063</v>
      </c>
      <c r="AI1223" t="s">
        <v>41062</v>
      </c>
      <c r="AJ1223" t="s">
        <v>41061</v>
      </c>
      <c r="AK1223" t="s">
        <v>41060</v>
      </c>
      <c r="AL1223">
        <v>36</v>
      </c>
      <c r="AM1223" s="5">
        <f t="shared" si="154"/>
        <v>6</v>
      </c>
      <c r="AN1223" s="4">
        <f t="shared" si="159"/>
        <v>9.0874668686103752E-3</v>
      </c>
      <c r="AO1223" s="3"/>
      <c r="AP1223">
        <v>0</v>
      </c>
      <c r="AQ1223" t="s">
        <v>222</v>
      </c>
      <c r="AR1223">
        <v>61272506</v>
      </c>
      <c r="AS1223" t="s">
        <v>221</v>
      </c>
      <c r="AT1223" s="2">
        <v>3.4359999999999999</v>
      </c>
      <c r="AU1223" s="1">
        <f t="shared" si="155"/>
        <v>2.0085627156496195</v>
      </c>
      <c r="AV1223" s="1">
        <f t="shared" si="156"/>
        <v>1.6943295645671677</v>
      </c>
      <c r="AW1223" s="1">
        <f t="shared" si="157"/>
        <v>1.3800964134847156</v>
      </c>
    </row>
    <row r="1224" spans="1:49" x14ac:dyDescent="0.2">
      <c r="A1224">
        <v>1222</v>
      </c>
      <c r="B1224" t="s">
        <v>41059</v>
      </c>
      <c r="C1224" t="s">
        <v>41058</v>
      </c>
      <c r="F1224" t="s">
        <v>41057</v>
      </c>
      <c r="G1224" t="s">
        <v>17</v>
      </c>
      <c r="H1224" t="s">
        <v>16</v>
      </c>
      <c r="I1224" t="s">
        <v>5905</v>
      </c>
      <c r="J1224" t="s">
        <v>24522</v>
      </c>
      <c r="K1224" t="s">
        <v>24521</v>
      </c>
      <c r="L1224" t="s">
        <v>6251</v>
      </c>
      <c r="M1224" t="s">
        <v>230</v>
      </c>
      <c r="N1224">
        <v>4</v>
      </c>
      <c r="O1224" t="s">
        <v>41056</v>
      </c>
      <c r="P1224" t="s">
        <v>41055</v>
      </c>
      <c r="Q1224" t="s">
        <v>41054</v>
      </c>
      <c r="R1224" s="7">
        <v>42461</v>
      </c>
      <c r="S1224" s="8">
        <f t="shared" si="152"/>
        <v>2016</v>
      </c>
      <c r="T1224" s="8">
        <v>2016</v>
      </c>
      <c r="U1224" s="8">
        <f t="shared" si="153"/>
        <v>6</v>
      </c>
      <c r="V1224" s="7">
        <v>42461</v>
      </c>
      <c r="W1224" t="s">
        <v>10288</v>
      </c>
      <c r="X1224" s="2">
        <v>1.6519999999999999</v>
      </c>
      <c r="Y1224" s="6">
        <f t="shared" si="158"/>
        <v>4.409919649769093E-2</v>
      </c>
      <c r="AA1224" t="s">
        <v>10287</v>
      </c>
      <c r="AB1224">
        <v>17337</v>
      </c>
      <c r="AD1224" t="s">
        <v>6</v>
      </c>
      <c r="AE1224">
        <v>64</v>
      </c>
      <c r="AF1224">
        <v>4</v>
      </c>
      <c r="AG1224">
        <v>7393769</v>
      </c>
      <c r="AH1224" t="s">
        <v>41053</v>
      </c>
      <c r="AI1224" t="s">
        <v>41052</v>
      </c>
      <c r="AJ1224" t="s">
        <v>41051</v>
      </c>
      <c r="AK1224" t="s">
        <v>41050</v>
      </c>
      <c r="AL1224">
        <v>24</v>
      </c>
      <c r="AM1224" s="5">
        <f t="shared" si="154"/>
        <v>4</v>
      </c>
      <c r="AN1224" s="4">
        <f t="shared" si="159"/>
        <v>6.0583112457402496E-3</v>
      </c>
      <c r="AO1224" s="3"/>
      <c r="AP1224">
        <v>0</v>
      </c>
      <c r="AR1224" t="s">
        <v>1</v>
      </c>
      <c r="AT1224" s="2" t="s">
        <v>0</v>
      </c>
      <c r="AU1224" s="1">
        <f t="shared" si="155"/>
        <v>3.2686930922105728</v>
      </c>
      <c r="AV1224" s="1">
        <f t="shared" si="156"/>
        <v>2.5078753871715591</v>
      </c>
      <c r="AW1224" s="1">
        <f t="shared" si="157"/>
        <v>1.7470576821325454</v>
      </c>
    </row>
    <row r="1225" spans="1:49" x14ac:dyDescent="0.2">
      <c r="A1225">
        <v>1223</v>
      </c>
      <c r="B1225" t="s">
        <v>41049</v>
      </c>
      <c r="C1225" t="s">
        <v>41048</v>
      </c>
      <c r="F1225" t="s">
        <v>41047</v>
      </c>
      <c r="G1225" t="s">
        <v>17</v>
      </c>
      <c r="H1225" t="s">
        <v>16</v>
      </c>
      <c r="I1225" t="s">
        <v>41046</v>
      </c>
      <c r="J1225">
        <v>60027090</v>
      </c>
      <c r="K1225" t="s">
        <v>37498</v>
      </c>
      <c r="L1225" t="s">
        <v>37497</v>
      </c>
      <c r="M1225" t="s">
        <v>411</v>
      </c>
      <c r="N1225">
        <v>1</v>
      </c>
      <c r="O1225" t="s">
        <v>41045</v>
      </c>
      <c r="P1225">
        <v>6602969939</v>
      </c>
      <c r="Q1225">
        <v>60027090</v>
      </c>
      <c r="R1225" s="7">
        <v>42461</v>
      </c>
      <c r="S1225" s="8">
        <f t="shared" si="152"/>
        <v>2016</v>
      </c>
      <c r="T1225" s="8">
        <v>2016</v>
      </c>
      <c r="U1225" s="8">
        <f t="shared" si="153"/>
        <v>6</v>
      </c>
      <c r="V1225" s="7">
        <v>42461</v>
      </c>
      <c r="W1225" t="s">
        <v>10288</v>
      </c>
      <c r="X1225" s="2">
        <v>1.6519999999999999</v>
      </c>
      <c r="Y1225" s="6">
        <f t="shared" si="158"/>
        <v>4.409919649769093E-2</v>
      </c>
      <c r="AA1225" t="s">
        <v>10287</v>
      </c>
      <c r="AB1225">
        <v>17337</v>
      </c>
      <c r="AD1225" t="s">
        <v>6</v>
      </c>
      <c r="AE1225">
        <v>64</v>
      </c>
      <c r="AF1225">
        <v>4</v>
      </c>
      <c r="AG1225">
        <v>7399355</v>
      </c>
      <c r="AH1225" t="s">
        <v>41044</v>
      </c>
      <c r="AI1225" t="s">
        <v>41043</v>
      </c>
      <c r="AJ1225" t="s">
        <v>41042</v>
      </c>
      <c r="AK1225" t="s">
        <v>41041</v>
      </c>
      <c r="AL1225">
        <v>18</v>
      </c>
      <c r="AM1225" s="5">
        <f t="shared" si="154"/>
        <v>3</v>
      </c>
      <c r="AN1225" s="4">
        <f t="shared" si="159"/>
        <v>4.5437334343051876E-3</v>
      </c>
      <c r="AO1225" s="3"/>
      <c r="AP1225">
        <v>0</v>
      </c>
      <c r="AR1225" t="s">
        <v>1</v>
      </c>
      <c r="AT1225" s="2" t="s">
        <v>0</v>
      </c>
      <c r="AU1225" s="1">
        <f t="shared" si="155"/>
        <v>3.2232557578675207</v>
      </c>
      <c r="AV1225" s="1">
        <f t="shared" si="156"/>
        <v>2.4321464965998061</v>
      </c>
      <c r="AW1225" s="1">
        <f t="shared" si="157"/>
        <v>1.641037235332091</v>
      </c>
    </row>
    <row r="1226" spans="1:49" x14ac:dyDescent="0.2">
      <c r="A1226">
        <v>1224</v>
      </c>
      <c r="B1226" t="s">
        <v>41040</v>
      </c>
      <c r="C1226" t="s">
        <v>41039</v>
      </c>
      <c r="F1226" t="s">
        <v>41038</v>
      </c>
      <c r="G1226" t="s">
        <v>17</v>
      </c>
      <c r="H1226" t="s">
        <v>16</v>
      </c>
      <c r="I1226" t="s">
        <v>41037</v>
      </c>
      <c r="J1226" t="s">
        <v>41036</v>
      </c>
      <c r="K1226" t="s">
        <v>41035</v>
      </c>
      <c r="L1226" t="s">
        <v>41034</v>
      </c>
      <c r="M1226" t="s">
        <v>41033</v>
      </c>
      <c r="N1226">
        <v>3</v>
      </c>
      <c r="O1226" t="s">
        <v>41032</v>
      </c>
      <c r="P1226" t="s">
        <v>41031</v>
      </c>
      <c r="Q1226" t="s">
        <v>41030</v>
      </c>
      <c r="R1226" s="7">
        <v>42461</v>
      </c>
      <c r="S1226" s="8">
        <f t="shared" si="152"/>
        <v>2016</v>
      </c>
      <c r="T1226" s="8">
        <v>2016</v>
      </c>
      <c r="U1226" s="8">
        <f t="shared" si="153"/>
        <v>6</v>
      </c>
      <c r="V1226" s="7">
        <v>42461</v>
      </c>
      <c r="W1226" t="s">
        <v>10288</v>
      </c>
      <c r="X1226" s="2">
        <v>1.6519999999999999</v>
      </c>
      <c r="Y1226" s="6">
        <f t="shared" si="158"/>
        <v>4.409919649769093E-2</v>
      </c>
      <c r="AA1226" t="s">
        <v>10287</v>
      </c>
      <c r="AB1226">
        <v>17337</v>
      </c>
      <c r="AD1226" t="s">
        <v>6</v>
      </c>
      <c r="AE1226">
        <v>64</v>
      </c>
      <c r="AF1226">
        <v>4</v>
      </c>
      <c r="AG1226">
        <v>7322219</v>
      </c>
      <c r="AH1226" t="s">
        <v>41029</v>
      </c>
      <c r="AI1226" t="s">
        <v>41028</v>
      </c>
      <c r="AJ1226" t="s">
        <v>41027</v>
      </c>
      <c r="AK1226" t="s">
        <v>41026</v>
      </c>
      <c r="AL1226">
        <v>11</v>
      </c>
      <c r="AM1226" s="5">
        <f t="shared" si="154"/>
        <v>1.8333333333333333</v>
      </c>
      <c r="AN1226" s="4">
        <f t="shared" si="159"/>
        <v>2.7767259876309478E-3</v>
      </c>
      <c r="AO1226" s="3"/>
      <c r="AP1226">
        <v>0</v>
      </c>
      <c r="AQ1226" t="s">
        <v>2279</v>
      </c>
      <c r="AR1226" t="s">
        <v>1</v>
      </c>
      <c r="AS1226" t="s">
        <v>1809</v>
      </c>
      <c r="AT1226" s="2" t="s">
        <v>0</v>
      </c>
      <c r="AU1226" s="1">
        <f t="shared" si="155"/>
        <v>3.1702455344672935</v>
      </c>
      <c r="AV1226" s="1">
        <f t="shared" si="156"/>
        <v>2.3437961242660941</v>
      </c>
      <c r="AW1226" s="1">
        <f t="shared" si="157"/>
        <v>1.5173467140648942</v>
      </c>
    </row>
    <row r="1227" spans="1:49" x14ac:dyDescent="0.2">
      <c r="A1227">
        <v>1225</v>
      </c>
      <c r="B1227" t="s">
        <v>41025</v>
      </c>
      <c r="C1227" t="s">
        <v>41024</v>
      </c>
      <c r="F1227" t="s">
        <v>41023</v>
      </c>
      <c r="G1227" t="s">
        <v>17</v>
      </c>
      <c r="H1227" t="s">
        <v>16</v>
      </c>
      <c r="I1227" t="s">
        <v>41022</v>
      </c>
      <c r="J1227" t="s">
        <v>41021</v>
      </c>
      <c r="K1227" t="s">
        <v>41020</v>
      </c>
      <c r="L1227" t="s">
        <v>41019</v>
      </c>
      <c r="M1227" t="s">
        <v>41018</v>
      </c>
      <c r="N1227">
        <v>4</v>
      </c>
      <c r="O1227" t="s">
        <v>41017</v>
      </c>
      <c r="P1227" t="s">
        <v>41016</v>
      </c>
      <c r="Q1227" t="s">
        <v>41015</v>
      </c>
      <c r="R1227" s="7">
        <v>42461</v>
      </c>
      <c r="S1227" s="8">
        <f t="shared" si="152"/>
        <v>2016</v>
      </c>
      <c r="T1227" s="8">
        <v>2016</v>
      </c>
      <c r="U1227" s="8">
        <f t="shared" si="153"/>
        <v>6</v>
      </c>
      <c r="V1227" s="7">
        <v>42461</v>
      </c>
      <c r="W1227" t="s">
        <v>10288</v>
      </c>
      <c r="X1227" s="2">
        <v>1.6519999999999999</v>
      </c>
      <c r="Y1227" s="6">
        <f t="shared" si="158"/>
        <v>4.409919649769093E-2</v>
      </c>
      <c r="AA1227" t="s">
        <v>10287</v>
      </c>
      <c r="AB1227">
        <v>17337</v>
      </c>
      <c r="AD1227" t="s">
        <v>6</v>
      </c>
      <c r="AE1227">
        <v>64</v>
      </c>
      <c r="AF1227">
        <v>4</v>
      </c>
      <c r="AG1227">
        <v>7393781</v>
      </c>
      <c r="AH1227" t="s">
        <v>41014</v>
      </c>
      <c r="AI1227" t="s">
        <v>41013</v>
      </c>
      <c r="AJ1227" t="s">
        <v>41012</v>
      </c>
      <c r="AK1227" t="s">
        <v>41011</v>
      </c>
      <c r="AL1227">
        <v>12</v>
      </c>
      <c r="AM1227" s="5">
        <f t="shared" si="154"/>
        <v>2</v>
      </c>
      <c r="AN1227" s="4">
        <f t="shared" si="159"/>
        <v>3.0291556228701248E-3</v>
      </c>
      <c r="AO1227" s="3"/>
      <c r="AP1227">
        <v>0</v>
      </c>
      <c r="AR1227" t="s">
        <v>1</v>
      </c>
      <c r="AT1227" s="2" t="s">
        <v>0</v>
      </c>
      <c r="AU1227" s="1">
        <f t="shared" si="155"/>
        <v>3.1778184235244686</v>
      </c>
      <c r="AV1227" s="1">
        <f t="shared" si="156"/>
        <v>2.3564176060280526</v>
      </c>
      <c r="AW1227" s="1">
        <f t="shared" si="157"/>
        <v>1.5350167885316366</v>
      </c>
    </row>
    <row r="1228" spans="1:49" x14ac:dyDescent="0.2">
      <c r="A1228">
        <v>1226</v>
      </c>
      <c r="B1228" t="s">
        <v>41010</v>
      </c>
      <c r="C1228" t="s">
        <v>41009</v>
      </c>
      <c r="F1228" t="s">
        <v>41008</v>
      </c>
      <c r="G1228" t="s">
        <v>17</v>
      </c>
      <c r="H1228" t="s">
        <v>16</v>
      </c>
      <c r="I1228" t="s">
        <v>41007</v>
      </c>
      <c r="J1228" t="s">
        <v>41006</v>
      </c>
      <c r="K1228" t="s">
        <v>41005</v>
      </c>
      <c r="L1228" t="s">
        <v>41004</v>
      </c>
      <c r="M1228" t="s">
        <v>41003</v>
      </c>
      <c r="N1228">
        <v>3</v>
      </c>
      <c r="O1228" t="s">
        <v>41002</v>
      </c>
      <c r="P1228" t="s">
        <v>41001</v>
      </c>
      <c r="Q1228" t="s">
        <v>41000</v>
      </c>
      <c r="R1228" s="7">
        <v>42461</v>
      </c>
      <c r="S1228" s="8">
        <f t="shared" si="152"/>
        <v>2016</v>
      </c>
      <c r="T1228" s="8">
        <v>2016</v>
      </c>
      <c r="U1228" s="8">
        <f t="shared" si="153"/>
        <v>6</v>
      </c>
      <c r="V1228" s="7">
        <v>42461</v>
      </c>
      <c r="W1228" t="s">
        <v>10288</v>
      </c>
      <c r="X1228" s="2">
        <v>1.6519999999999999</v>
      </c>
      <c r="Y1228" s="6">
        <f t="shared" si="158"/>
        <v>4.409919649769093E-2</v>
      </c>
      <c r="AA1228" t="s">
        <v>10287</v>
      </c>
      <c r="AB1228">
        <v>17337</v>
      </c>
      <c r="AD1228" t="s">
        <v>6</v>
      </c>
      <c r="AE1228">
        <v>64</v>
      </c>
      <c r="AF1228">
        <v>4</v>
      </c>
      <c r="AG1228">
        <v>7393520</v>
      </c>
      <c r="AH1228" t="s">
        <v>40999</v>
      </c>
      <c r="AI1228" t="s">
        <v>40998</v>
      </c>
      <c r="AJ1228" t="s">
        <v>40997</v>
      </c>
      <c r="AK1228" t="s">
        <v>40996</v>
      </c>
      <c r="AL1228">
        <v>50</v>
      </c>
      <c r="AM1228" s="5">
        <f t="shared" si="154"/>
        <v>8.3333333333333339</v>
      </c>
      <c r="AN1228" s="4">
        <f t="shared" si="159"/>
        <v>1.2621481761958854E-2</v>
      </c>
      <c r="AO1228" s="3"/>
      <c r="AP1228">
        <v>0</v>
      </c>
      <c r="AQ1228" t="s">
        <v>222</v>
      </c>
      <c r="AR1228">
        <v>61271158</v>
      </c>
      <c r="AS1228" t="s">
        <v>221</v>
      </c>
      <c r="AT1228" s="2" t="s">
        <v>0</v>
      </c>
      <c r="AU1228" s="1">
        <f t="shared" si="155"/>
        <v>3.4655882076971305</v>
      </c>
      <c r="AV1228" s="1">
        <f t="shared" si="156"/>
        <v>2.8360339129824892</v>
      </c>
      <c r="AW1228" s="1">
        <f t="shared" si="157"/>
        <v>2.2064796182678474</v>
      </c>
    </row>
    <row r="1229" spans="1:49" x14ac:dyDescent="0.2">
      <c r="A1229">
        <v>1227</v>
      </c>
      <c r="B1229" t="s">
        <v>40995</v>
      </c>
      <c r="C1229" t="s">
        <v>40994</v>
      </c>
      <c r="F1229" t="s">
        <v>40993</v>
      </c>
      <c r="G1229" t="s">
        <v>17</v>
      </c>
      <c r="H1229" t="s">
        <v>16</v>
      </c>
      <c r="I1229" t="s">
        <v>5919</v>
      </c>
      <c r="J1229">
        <v>60024542</v>
      </c>
      <c r="K1229" t="s">
        <v>6640</v>
      </c>
      <c r="L1229" t="s">
        <v>1510</v>
      </c>
      <c r="M1229" t="s">
        <v>340</v>
      </c>
      <c r="N1229">
        <v>3</v>
      </c>
      <c r="O1229" t="s">
        <v>40992</v>
      </c>
      <c r="P1229" t="s">
        <v>40991</v>
      </c>
      <c r="Q1229" t="s">
        <v>8960</v>
      </c>
      <c r="R1229" s="7">
        <v>42461</v>
      </c>
      <c r="S1229" s="8">
        <f t="shared" si="152"/>
        <v>2016</v>
      </c>
      <c r="T1229" s="8">
        <v>2016</v>
      </c>
      <c r="U1229" s="8">
        <f t="shared" si="153"/>
        <v>6</v>
      </c>
      <c r="V1229" s="7">
        <v>42461</v>
      </c>
      <c r="W1229" t="s">
        <v>10288</v>
      </c>
      <c r="X1229" s="2">
        <v>1.6519999999999999</v>
      </c>
      <c r="Y1229" s="6">
        <f t="shared" si="158"/>
        <v>4.409919649769093E-2</v>
      </c>
      <c r="AA1229" t="s">
        <v>10287</v>
      </c>
      <c r="AB1229">
        <v>17337</v>
      </c>
      <c r="AD1229" t="s">
        <v>6</v>
      </c>
      <c r="AE1229">
        <v>64</v>
      </c>
      <c r="AF1229">
        <v>4</v>
      </c>
      <c r="AG1229">
        <v>7399739</v>
      </c>
      <c r="AH1229" t="s">
        <v>40990</v>
      </c>
      <c r="AI1229" t="s">
        <v>40989</v>
      </c>
      <c r="AJ1229" t="s">
        <v>40988</v>
      </c>
      <c r="AK1229" t="s">
        <v>40987</v>
      </c>
      <c r="AL1229">
        <v>23</v>
      </c>
      <c r="AM1229" s="5">
        <f t="shared" si="154"/>
        <v>3.8333333333333335</v>
      </c>
      <c r="AN1229" s="4">
        <f t="shared" si="159"/>
        <v>5.805881610501073E-3</v>
      </c>
      <c r="AO1229" s="3"/>
      <c r="AP1229">
        <v>0</v>
      </c>
      <c r="AQ1229" t="s">
        <v>222</v>
      </c>
      <c r="AR1229">
        <v>61372009</v>
      </c>
      <c r="AS1229" t="s">
        <v>221</v>
      </c>
      <c r="AT1229" s="2" t="s">
        <v>0</v>
      </c>
      <c r="AU1229" s="1">
        <f t="shared" si="155"/>
        <v>3.2611202031533977</v>
      </c>
      <c r="AV1229" s="1">
        <f t="shared" si="156"/>
        <v>2.4952539054096001</v>
      </c>
      <c r="AW1229" s="1">
        <f t="shared" si="157"/>
        <v>1.7293876076658026</v>
      </c>
    </row>
    <row r="1230" spans="1:49" x14ac:dyDescent="0.2">
      <c r="A1230">
        <v>1228</v>
      </c>
      <c r="B1230" t="s">
        <v>40986</v>
      </c>
      <c r="C1230" t="s">
        <v>40985</v>
      </c>
      <c r="F1230" t="s">
        <v>40984</v>
      </c>
      <c r="G1230" t="s">
        <v>17</v>
      </c>
      <c r="H1230" t="s">
        <v>16</v>
      </c>
      <c r="I1230" t="s">
        <v>40983</v>
      </c>
      <c r="J1230" t="s">
        <v>40982</v>
      </c>
      <c r="K1230" t="s">
        <v>40981</v>
      </c>
      <c r="L1230" t="s">
        <v>40980</v>
      </c>
      <c r="M1230" t="s">
        <v>40979</v>
      </c>
      <c r="N1230">
        <v>3</v>
      </c>
      <c r="O1230" t="s">
        <v>40978</v>
      </c>
      <c r="P1230" t="s">
        <v>40977</v>
      </c>
      <c r="Q1230" t="s">
        <v>40976</v>
      </c>
      <c r="R1230" s="7">
        <v>42461</v>
      </c>
      <c r="S1230" s="8">
        <f t="shared" si="152"/>
        <v>2016</v>
      </c>
      <c r="T1230" s="8">
        <v>2016</v>
      </c>
      <c r="U1230" s="8">
        <f t="shared" si="153"/>
        <v>6</v>
      </c>
      <c r="V1230" s="7">
        <v>42461</v>
      </c>
      <c r="W1230" t="s">
        <v>10288</v>
      </c>
      <c r="X1230" s="2">
        <v>1.6519999999999999</v>
      </c>
      <c r="Y1230" s="6">
        <f t="shared" si="158"/>
        <v>4.409919649769093E-2</v>
      </c>
      <c r="AA1230" t="s">
        <v>10287</v>
      </c>
      <c r="AB1230">
        <v>17337</v>
      </c>
      <c r="AD1230" t="s">
        <v>6</v>
      </c>
      <c r="AE1230">
        <v>64</v>
      </c>
      <c r="AF1230">
        <v>4</v>
      </c>
      <c r="AG1230">
        <v>7399712</v>
      </c>
      <c r="AH1230" t="s">
        <v>40975</v>
      </c>
      <c r="AI1230" t="s">
        <v>40974</v>
      </c>
      <c r="AJ1230" t="s">
        <v>40973</v>
      </c>
      <c r="AK1230" t="s">
        <v>40972</v>
      </c>
      <c r="AL1230">
        <v>2</v>
      </c>
      <c r="AM1230" s="5">
        <f t="shared" si="154"/>
        <v>0.33333333333333331</v>
      </c>
      <c r="AN1230" s="4">
        <f t="shared" si="159"/>
        <v>5.048592704783541E-4</v>
      </c>
      <c r="AO1230" s="3"/>
      <c r="AP1230">
        <v>0</v>
      </c>
      <c r="AR1230" t="s">
        <v>1</v>
      </c>
      <c r="AT1230" s="2" t="s">
        <v>0</v>
      </c>
      <c r="AU1230" s="1">
        <f t="shared" si="155"/>
        <v>3.1020895329527156</v>
      </c>
      <c r="AV1230" s="1">
        <f t="shared" si="156"/>
        <v>2.2302027884084641</v>
      </c>
      <c r="AW1230" s="1">
        <f t="shared" si="157"/>
        <v>1.3583160438642126</v>
      </c>
    </row>
    <row r="1231" spans="1:49" x14ac:dyDescent="0.2">
      <c r="A1231">
        <v>1229</v>
      </c>
      <c r="B1231" t="s">
        <v>40971</v>
      </c>
      <c r="C1231" t="s">
        <v>40970</v>
      </c>
      <c r="F1231" t="s">
        <v>40969</v>
      </c>
      <c r="G1231" t="s">
        <v>17</v>
      </c>
      <c r="H1231" t="s">
        <v>16</v>
      </c>
      <c r="I1231" t="s">
        <v>40968</v>
      </c>
      <c r="J1231" t="s">
        <v>40967</v>
      </c>
      <c r="K1231" t="s">
        <v>40966</v>
      </c>
      <c r="L1231" t="s">
        <v>40965</v>
      </c>
      <c r="M1231" t="s">
        <v>40964</v>
      </c>
      <c r="N1231">
        <v>4</v>
      </c>
      <c r="O1231" t="s">
        <v>40963</v>
      </c>
      <c r="P1231" t="s">
        <v>40962</v>
      </c>
      <c r="Q1231" t="s">
        <v>40961</v>
      </c>
      <c r="R1231" s="7">
        <v>42461</v>
      </c>
      <c r="S1231" s="8">
        <f t="shared" si="152"/>
        <v>2016</v>
      </c>
      <c r="T1231" s="8">
        <v>2016</v>
      </c>
      <c r="U1231" s="8">
        <f t="shared" si="153"/>
        <v>6</v>
      </c>
      <c r="V1231" s="7">
        <v>42461</v>
      </c>
      <c r="W1231" t="s">
        <v>10288</v>
      </c>
      <c r="X1231" s="2">
        <v>1.6519999999999999</v>
      </c>
      <c r="Y1231" s="6">
        <f t="shared" si="158"/>
        <v>4.409919649769093E-2</v>
      </c>
      <c r="AA1231" t="s">
        <v>10287</v>
      </c>
      <c r="AB1231">
        <v>17337</v>
      </c>
      <c r="AD1231" t="s">
        <v>6</v>
      </c>
      <c r="AE1231">
        <v>64</v>
      </c>
      <c r="AF1231">
        <v>4</v>
      </c>
      <c r="AG1231">
        <v>7399335</v>
      </c>
      <c r="AH1231" t="s">
        <v>40960</v>
      </c>
      <c r="AI1231" t="s">
        <v>40959</v>
      </c>
      <c r="AJ1231" t="s">
        <v>40958</v>
      </c>
      <c r="AK1231" t="s">
        <v>40957</v>
      </c>
      <c r="AL1231">
        <v>55</v>
      </c>
      <c r="AM1231" s="5">
        <f t="shared" si="154"/>
        <v>9.1666666666666661</v>
      </c>
      <c r="AN1231" s="4">
        <f t="shared" si="159"/>
        <v>1.3883629938154738E-2</v>
      </c>
      <c r="AO1231" s="3"/>
      <c r="AP1231">
        <v>0</v>
      </c>
      <c r="AR1231" t="s">
        <v>1</v>
      </c>
      <c r="AT1231" s="2" t="s">
        <v>0</v>
      </c>
      <c r="AU1231" s="1">
        <f t="shared" si="155"/>
        <v>3.503452652983007</v>
      </c>
      <c r="AV1231" s="1">
        <f t="shared" si="156"/>
        <v>2.8991413217922832</v>
      </c>
      <c r="AW1231" s="1">
        <f t="shared" si="157"/>
        <v>2.2948299906015595</v>
      </c>
    </row>
    <row r="1232" spans="1:49" x14ac:dyDescent="0.2">
      <c r="A1232">
        <v>1230</v>
      </c>
      <c r="B1232" t="s">
        <v>40956</v>
      </c>
      <c r="C1232" t="s">
        <v>40955</v>
      </c>
      <c r="F1232" t="s">
        <v>40954</v>
      </c>
      <c r="G1232" t="s">
        <v>17</v>
      </c>
      <c r="H1232" t="s">
        <v>16</v>
      </c>
      <c r="I1232" t="s">
        <v>40953</v>
      </c>
      <c r="J1232" t="s">
        <v>40952</v>
      </c>
      <c r="K1232" t="s">
        <v>40951</v>
      </c>
      <c r="L1232" t="s">
        <v>40950</v>
      </c>
      <c r="M1232" t="s">
        <v>1018</v>
      </c>
      <c r="N1232">
        <v>4</v>
      </c>
      <c r="O1232" t="s">
        <v>40949</v>
      </c>
      <c r="P1232" t="s">
        <v>40948</v>
      </c>
      <c r="Q1232" t="s">
        <v>40947</v>
      </c>
      <c r="R1232" s="7">
        <v>42461</v>
      </c>
      <c r="S1232" s="8">
        <f t="shared" si="152"/>
        <v>2016</v>
      </c>
      <c r="T1232" s="8">
        <v>2016</v>
      </c>
      <c r="U1232" s="8">
        <f t="shared" si="153"/>
        <v>6</v>
      </c>
      <c r="V1232" s="7">
        <v>42461</v>
      </c>
      <c r="W1232" t="s">
        <v>10288</v>
      </c>
      <c r="X1232" s="2">
        <v>1.6519999999999999</v>
      </c>
      <c r="Y1232" s="6">
        <f t="shared" si="158"/>
        <v>4.409919649769093E-2</v>
      </c>
      <c r="AA1232" t="s">
        <v>10287</v>
      </c>
      <c r="AB1232">
        <v>17337</v>
      </c>
      <c r="AD1232" t="s">
        <v>6</v>
      </c>
      <c r="AE1232">
        <v>64</v>
      </c>
      <c r="AF1232">
        <v>4</v>
      </c>
      <c r="AG1232">
        <v>7399714</v>
      </c>
      <c r="AH1232" t="s">
        <v>40946</v>
      </c>
      <c r="AI1232" t="s">
        <v>40945</v>
      </c>
      <c r="AJ1232" t="s">
        <v>40944</v>
      </c>
      <c r="AK1232" t="s">
        <v>40943</v>
      </c>
      <c r="AL1232">
        <v>21</v>
      </c>
      <c r="AM1232" s="5">
        <f t="shared" si="154"/>
        <v>3.5</v>
      </c>
      <c r="AN1232" s="4">
        <f t="shared" si="159"/>
        <v>5.301022340022719E-3</v>
      </c>
      <c r="AO1232" s="3"/>
      <c r="AP1232">
        <v>0</v>
      </c>
      <c r="AR1232" t="s">
        <v>1</v>
      </c>
      <c r="AT1232" s="2" t="s">
        <v>0</v>
      </c>
      <c r="AU1232" s="1">
        <f t="shared" si="155"/>
        <v>3.2459744250390465</v>
      </c>
      <c r="AV1232" s="1">
        <f t="shared" si="156"/>
        <v>2.4700109418856826</v>
      </c>
      <c r="AW1232" s="1">
        <f t="shared" si="157"/>
        <v>1.694047458732318</v>
      </c>
    </row>
    <row r="1233" spans="1:49" x14ac:dyDescent="0.2">
      <c r="A1233">
        <v>1231</v>
      </c>
      <c r="B1233" t="s">
        <v>40942</v>
      </c>
      <c r="C1233" t="s">
        <v>40941</v>
      </c>
      <c r="F1233" t="s">
        <v>40940</v>
      </c>
      <c r="G1233" t="s">
        <v>17</v>
      </c>
      <c r="H1233" t="s">
        <v>16</v>
      </c>
      <c r="I1233" t="s">
        <v>7676</v>
      </c>
      <c r="J1233" t="s">
        <v>40939</v>
      </c>
      <c r="K1233" t="s">
        <v>40938</v>
      </c>
      <c r="L1233" t="s">
        <v>40937</v>
      </c>
      <c r="M1233" t="s">
        <v>8285</v>
      </c>
      <c r="N1233">
        <v>3</v>
      </c>
      <c r="O1233" t="s">
        <v>40936</v>
      </c>
      <c r="P1233" t="s">
        <v>40935</v>
      </c>
      <c r="Q1233" t="s">
        <v>40934</v>
      </c>
      <c r="R1233" s="7">
        <v>42461</v>
      </c>
      <c r="S1233" s="8">
        <f t="shared" si="152"/>
        <v>2016</v>
      </c>
      <c r="T1233" s="8">
        <v>2016</v>
      </c>
      <c r="U1233" s="8">
        <f t="shared" si="153"/>
        <v>6</v>
      </c>
      <c r="V1233" s="7">
        <v>42461</v>
      </c>
      <c r="W1233" t="s">
        <v>10288</v>
      </c>
      <c r="X1233" s="2">
        <v>1.6519999999999999</v>
      </c>
      <c r="Y1233" s="6">
        <f t="shared" si="158"/>
        <v>4.409919649769093E-2</v>
      </c>
      <c r="AA1233" t="s">
        <v>10287</v>
      </c>
      <c r="AB1233">
        <v>17337</v>
      </c>
      <c r="AD1233" t="s">
        <v>6</v>
      </c>
      <c r="AE1233">
        <v>64</v>
      </c>
      <c r="AF1233">
        <v>4</v>
      </c>
      <c r="AG1233">
        <v>7393768</v>
      </c>
      <c r="AH1233" t="s">
        <v>40933</v>
      </c>
      <c r="AI1233" t="s">
        <v>40932</v>
      </c>
      <c r="AJ1233" t="s">
        <v>40931</v>
      </c>
      <c r="AK1233" t="s">
        <v>40930</v>
      </c>
      <c r="AL1233">
        <v>50</v>
      </c>
      <c r="AM1233" s="5">
        <f t="shared" si="154"/>
        <v>8.3333333333333339</v>
      </c>
      <c r="AN1233" s="4">
        <f t="shared" si="159"/>
        <v>1.2621481761958854E-2</v>
      </c>
      <c r="AO1233" s="3"/>
      <c r="AP1233">
        <v>0</v>
      </c>
      <c r="AQ1233" t="s">
        <v>222</v>
      </c>
      <c r="AR1233">
        <v>61171029</v>
      </c>
      <c r="AS1233" t="s">
        <v>221</v>
      </c>
      <c r="AT1233" s="2" t="s">
        <v>0</v>
      </c>
      <c r="AU1233" s="1">
        <f t="shared" si="155"/>
        <v>3.4655882076971305</v>
      </c>
      <c r="AV1233" s="1">
        <f t="shared" si="156"/>
        <v>2.8360339129824892</v>
      </c>
      <c r="AW1233" s="1">
        <f t="shared" si="157"/>
        <v>2.2064796182678474</v>
      </c>
    </row>
    <row r="1234" spans="1:49" x14ac:dyDescent="0.2">
      <c r="A1234">
        <v>1232</v>
      </c>
      <c r="B1234" t="s">
        <v>40929</v>
      </c>
      <c r="C1234" t="s">
        <v>40928</v>
      </c>
      <c r="F1234" t="s">
        <v>40927</v>
      </c>
      <c r="G1234" t="s">
        <v>17</v>
      </c>
      <c r="H1234" t="s">
        <v>16</v>
      </c>
      <c r="I1234" t="s">
        <v>40926</v>
      </c>
      <c r="J1234">
        <v>60008435</v>
      </c>
      <c r="K1234" t="s">
        <v>40925</v>
      </c>
      <c r="L1234" t="s">
        <v>40924</v>
      </c>
      <c r="M1234" t="s">
        <v>1865</v>
      </c>
      <c r="N1234">
        <v>2</v>
      </c>
      <c r="O1234" t="s">
        <v>40923</v>
      </c>
      <c r="P1234" t="s">
        <v>40922</v>
      </c>
      <c r="Q1234" t="s">
        <v>40921</v>
      </c>
      <c r="R1234" s="7">
        <v>42461</v>
      </c>
      <c r="S1234" s="8">
        <f t="shared" si="152"/>
        <v>2016</v>
      </c>
      <c r="T1234" s="8">
        <v>2016</v>
      </c>
      <c r="U1234" s="8">
        <f t="shared" si="153"/>
        <v>6</v>
      </c>
      <c r="V1234" s="7">
        <v>42461</v>
      </c>
      <c r="W1234" t="s">
        <v>10288</v>
      </c>
      <c r="X1234" s="2">
        <v>1.6519999999999999</v>
      </c>
      <c r="Y1234" s="6">
        <f t="shared" si="158"/>
        <v>4.409919649769093E-2</v>
      </c>
      <c r="AA1234" t="s">
        <v>10287</v>
      </c>
      <c r="AB1234">
        <v>17337</v>
      </c>
      <c r="AD1234" t="s">
        <v>6</v>
      </c>
      <c r="AE1234">
        <v>64</v>
      </c>
      <c r="AF1234">
        <v>4</v>
      </c>
      <c r="AG1234">
        <v>7399702</v>
      </c>
      <c r="AH1234" t="s">
        <v>40920</v>
      </c>
      <c r="AI1234" t="s">
        <v>40919</v>
      </c>
      <c r="AJ1234" t="s">
        <v>40918</v>
      </c>
      <c r="AK1234" t="s">
        <v>40917</v>
      </c>
      <c r="AL1234">
        <v>7</v>
      </c>
      <c r="AM1234" s="5">
        <f t="shared" si="154"/>
        <v>1.1666666666666667</v>
      </c>
      <c r="AN1234" s="4">
        <f t="shared" si="159"/>
        <v>1.7670074466742396E-3</v>
      </c>
      <c r="AO1234" s="3"/>
      <c r="AP1234">
        <v>0</v>
      </c>
      <c r="AQ1234" t="s">
        <v>1810</v>
      </c>
      <c r="AR1234">
        <v>25420353</v>
      </c>
      <c r="AS1234" t="s">
        <v>1809</v>
      </c>
      <c r="AT1234" s="2" t="s">
        <v>0</v>
      </c>
      <c r="AU1234" s="1">
        <f t="shared" si="155"/>
        <v>3.1399539782385926</v>
      </c>
      <c r="AV1234" s="1">
        <f t="shared" si="156"/>
        <v>2.2933101972182586</v>
      </c>
      <c r="AW1234" s="1">
        <f t="shared" si="157"/>
        <v>1.4466664161979246</v>
      </c>
    </row>
    <row r="1235" spans="1:49" x14ac:dyDescent="0.2">
      <c r="A1235">
        <v>1233</v>
      </c>
      <c r="B1235" t="s">
        <v>40916</v>
      </c>
      <c r="C1235" t="s">
        <v>40915</v>
      </c>
      <c r="F1235" t="s">
        <v>40914</v>
      </c>
      <c r="G1235" t="s">
        <v>17</v>
      </c>
      <c r="H1235" t="s">
        <v>16</v>
      </c>
      <c r="I1235" t="s">
        <v>40913</v>
      </c>
      <c r="J1235" t="s">
        <v>40912</v>
      </c>
      <c r="K1235" t="s">
        <v>40911</v>
      </c>
      <c r="L1235" t="s">
        <v>40910</v>
      </c>
      <c r="M1235" t="s">
        <v>2758</v>
      </c>
      <c r="N1235">
        <v>2</v>
      </c>
      <c r="O1235" t="s">
        <v>40909</v>
      </c>
      <c r="P1235" t="s">
        <v>40908</v>
      </c>
      <c r="Q1235" t="s">
        <v>40907</v>
      </c>
      <c r="R1235" s="7">
        <v>42461</v>
      </c>
      <c r="S1235" s="8">
        <f t="shared" si="152"/>
        <v>2016</v>
      </c>
      <c r="T1235" s="8">
        <v>2016</v>
      </c>
      <c r="U1235" s="8">
        <f t="shared" si="153"/>
        <v>6</v>
      </c>
      <c r="V1235" s="7">
        <v>42461</v>
      </c>
      <c r="W1235" t="s">
        <v>10288</v>
      </c>
      <c r="X1235" s="2">
        <v>1.6519999999999999</v>
      </c>
      <c r="Y1235" s="6">
        <f t="shared" si="158"/>
        <v>4.409919649769093E-2</v>
      </c>
      <c r="AA1235" t="s">
        <v>10287</v>
      </c>
      <c r="AB1235">
        <v>17337</v>
      </c>
      <c r="AD1235" t="s">
        <v>6</v>
      </c>
      <c r="AE1235">
        <v>64</v>
      </c>
      <c r="AF1235">
        <v>4</v>
      </c>
      <c r="AG1235">
        <v>7397956</v>
      </c>
      <c r="AH1235" t="s">
        <v>40906</v>
      </c>
      <c r="AI1235" t="s">
        <v>40905</v>
      </c>
      <c r="AJ1235" t="s">
        <v>40904</v>
      </c>
      <c r="AK1235" t="s">
        <v>40903</v>
      </c>
      <c r="AL1235">
        <v>24</v>
      </c>
      <c r="AM1235" s="5">
        <f t="shared" si="154"/>
        <v>4</v>
      </c>
      <c r="AN1235" s="4">
        <f t="shared" si="159"/>
        <v>6.0583112457402496E-3</v>
      </c>
      <c r="AO1235" s="3"/>
      <c r="AP1235">
        <v>0</v>
      </c>
      <c r="AR1235" t="s">
        <v>1</v>
      </c>
      <c r="AT1235" s="2" t="s">
        <v>0</v>
      </c>
      <c r="AU1235" s="1">
        <f t="shared" si="155"/>
        <v>3.2686930922105728</v>
      </c>
      <c r="AV1235" s="1">
        <f t="shared" si="156"/>
        <v>2.5078753871715591</v>
      </c>
      <c r="AW1235" s="1">
        <f t="shared" si="157"/>
        <v>1.7470576821325454</v>
      </c>
    </row>
    <row r="1236" spans="1:49" x14ac:dyDescent="0.2">
      <c r="A1236">
        <v>1234</v>
      </c>
      <c r="B1236" t="s">
        <v>40902</v>
      </c>
      <c r="C1236" t="s">
        <v>40901</v>
      </c>
      <c r="F1236" t="s">
        <v>40900</v>
      </c>
      <c r="G1236" t="s">
        <v>17</v>
      </c>
      <c r="H1236" t="s">
        <v>16</v>
      </c>
      <c r="I1236" t="s">
        <v>40899</v>
      </c>
      <c r="J1236" t="s">
        <v>40898</v>
      </c>
      <c r="K1236" t="s">
        <v>40897</v>
      </c>
      <c r="L1236" t="s">
        <v>40896</v>
      </c>
      <c r="M1236" t="s">
        <v>1468</v>
      </c>
      <c r="N1236">
        <v>6</v>
      </c>
      <c r="O1236" t="s">
        <v>40895</v>
      </c>
      <c r="P1236" t="s">
        <v>40894</v>
      </c>
      <c r="Q1236" t="s">
        <v>40893</v>
      </c>
      <c r="R1236" s="7">
        <v>42461</v>
      </c>
      <c r="S1236" s="8">
        <f t="shared" si="152"/>
        <v>2016</v>
      </c>
      <c r="T1236" s="8">
        <v>2016</v>
      </c>
      <c r="U1236" s="8">
        <f t="shared" si="153"/>
        <v>6</v>
      </c>
      <c r="V1236" s="7">
        <v>42461</v>
      </c>
      <c r="W1236" t="s">
        <v>30640</v>
      </c>
      <c r="X1236" s="2">
        <v>1.276</v>
      </c>
      <c r="Y1236" s="6">
        <f t="shared" si="158"/>
        <v>3.4062091241557887E-2</v>
      </c>
      <c r="AA1236">
        <v>15361233</v>
      </c>
      <c r="AB1236">
        <v>25038</v>
      </c>
      <c r="AD1236" t="s">
        <v>6</v>
      </c>
      <c r="AE1236">
        <v>15</v>
      </c>
      <c r="AF1236">
        <v>4</v>
      </c>
      <c r="AG1236">
        <v>7111343</v>
      </c>
      <c r="AH1236" t="s">
        <v>40892</v>
      </c>
      <c r="AI1236" t="s">
        <v>40891</v>
      </c>
      <c r="AJ1236" t="s">
        <v>40890</v>
      </c>
      <c r="AK1236" t="s">
        <v>40889</v>
      </c>
      <c r="AL1236">
        <v>14</v>
      </c>
      <c r="AM1236" s="5">
        <f t="shared" si="154"/>
        <v>2.3333333333333335</v>
      </c>
      <c r="AN1236" s="4">
        <f t="shared" si="159"/>
        <v>3.5340148933484792E-3</v>
      </c>
      <c r="AO1236" s="3"/>
      <c r="AP1236">
        <v>0</v>
      </c>
      <c r="AQ1236" t="s">
        <v>207</v>
      </c>
      <c r="AR1236" t="s">
        <v>40888</v>
      </c>
      <c r="AS1236" t="s">
        <v>206</v>
      </c>
      <c r="AT1236" s="2">
        <v>5.577</v>
      </c>
      <c r="AU1236" s="1">
        <f t="shared" si="155"/>
        <v>2.4903668337095066</v>
      </c>
      <c r="AV1236" s="1">
        <f t="shared" si="156"/>
        <v>1.8798053067453184</v>
      </c>
      <c r="AW1236" s="1">
        <f t="shared" si="157"/>
        <v>1.26924377978113</v>
      </c>
    </row>
    <row r="1237" spans="1:49" x14ac:dyDescent="0.2">
      <c r="A1237">
        <v>1235</v>
      </c>
      <c r="B1237" t="s">
        <v>40887</v>
      </c>
      <c r="C1237" t="s">
        <v>40886</v>
      </c>
      <c r="F1237" t="s">
        <v>40885</v>
      </c>
      <c r="G1237" t="s">
        <v>17</v>
      </c>
      <c r="H1237" t="s">
        <v>16</v>
      </c>
      <c r="I1237" t="s">
        <v>7536</v>
      </c>
      <c r="J1237">
        <v>60005244</v>
      </c>
      <c r="K1237" t="s">
        <v>658</v>
      </c>
      <c r="L1237" t="s">
        <v>657</v>
      </c>
      <c r="M1237" t="s">
        <v>340</v>
      </c>
      <c r="N1237">
        <v>3</v>
      </c>
      <c r="O1237" t="s">
        <v>40884</v>
      </c>
      <c r="P1237" t="s">
        <v>40883</v>
      </c>
      <c r="Q1237" t="s">
        <v>3054</v>
      </c>
      <c r="R1237" s="7">
        <v>42461</v>
      </c>
      <c r="S1237" s="8">
        <f t="shared" si="152"/>
        <v>2016</v>
      </c>
      <c r="T1237" s="8">
        <v>2016</v>
      </c>
      <c r="U1237" s="8">
        <f t="shared" si="153"/>
        <v>6</v>
      </c>
      <c r="V1237" s="7">
        <v>42461</v>
      </c>
      <c r="W1237" t="s">
        <v>10288</v>
      </c>
      <c r="X1237" s="2">
        <v>1.6519999999999999</v>
      </c>
      <c r="Y1237" s="6">
        <f t="shared" si="158"/>
        <v>4.409919649769093E-2</v>
      </c>
      <c r="AA1237" t="s">
        <v>10287</v>
      </c>
      <c r="AB1237">
        <v>17337</v>
      </c>
      <c r="AD1237" t="s">
        <v>6</v>
      </c>
      <c r="AE1237">
        <v>64</v>
      </c>
      <c r="AF1237">
        <v>4</v>
      </c>
      <c r="AG1237">
        <v>7399742</v>
      </c>
      <c r="AH1237" t="s">
        <v>40882</v>
      </c>
      <c r="AI1237" t="s">
        <v>40881</v>
      </c>
      <c r="AJ1237" t="s">
        <v>40880</v>
      </c>
      <c r="AK1237" t="s">
        <v>40879</v>
      </c>
      <c r="AL1237">
        <v>43</v>
      </c>
      <c r="AM1237" s="5">
        <f t="shared" si="154"/>
        <v>7.166666666666667</v>
      </c>
      <c r="AN1237" s="4">
        <f t="shared" si="159"/>
        <v>1.0854474315284615E-2</v>
      </c>
      <c r="AO1237" s="3"/>
      <c r="AP1237">
        <v>0</v>
      </c>
      <c r="AQ1237" t="s">
        <v>222</v>
      </c>
      <c r="AR1237">
        <v>61471118</v>
      </c>
      <c r="AS1237" t="s">
        <v>221</v>
      </c>
      <c r="AT1237" s="2" t="s">
        <v>0</v>
      </c>
      <c r="AU1237" s="1">
        <f t="shared" si="155"/>
        <v>3.4125779842969037</v>
      </c>
      <c r="AV1237" s="1">
        <f t="shared" si="156"/>
        <v>2.7476835406487772</v>
      </c>
      <c r="AW1237" s="1">
        <f t="shared" si="157"/>
        <v>2.0827890970006506</v>
      </c>
    </row>
    <row r="1238" spans="1:49" x14ac:dyDescent="0.2">
      <c r="A1238">
        <v>1236</v>
      </c>
      <c r="B1238" t="s">
        <v>40878</v>
      </c>
      <c r="C1238" t="s">
        <v>40877</v>
      </c>
      <c r="F1238" t="s">
        <v>40876</v>
      </c>
      <c r="G1238" t="s">
        <v>17</v>
      </c>
      <c r="H1238" t="s">
        <v>16</v>
      </c>
      <c r="I1238" t="s">
        <v>40875</v>
      </c>
      <c r="J1238">
        <v>60019647</v>
      </c>
      <c r="K1238" t="s">
        <v>5548</v>
      </c>
      <c r="L1238" t="s">
        <v>5547</v>
      </c>
      <c r="M1238" t="s">
        <v>411</v>
      </c>
      <c r="N1238">
        <v>2</v>
      </c>
      <c r="O1238" t="s">
        <v>40874</v>
      </c>
      <c r="P1238" t="s">
        <v>40873</v>
      </c>
      <c r="Q1238" t="s">
        <v>40872</v>
      </c>
      <c r="R1238" s="7">
        <v>42461</v>
      </c>
      <c r="S1238" s="8">
        <f t="shared" si="152"/>
        <v>2016</v>
      </c>
      <c r="T1238" s="8">
        <v>2016</v>
      </c>
      <c r="U1238" s="8">
        <f t="shared" si="153"/>
        <v>6</v>
      </c>
      <c r="V1238" s="7">
        <v>42461</v>
      </c>
      <c r="W1238" t="s">
        <v>10288</v>
      </c>
      <c r="X1238" s="2">
        <v>1.6519999999999999</v>
      </c>
      <c r="Y1238" s="6">
        <f t="shared" si="158"/>
        <v>4.409919649769093E-2</v>
      </c>
      <c r="AA1238" t="s">
        <v>10287</v>
      </c>
      <c r="AB1238">
        <v>17337</v>
      </c>
      <c r="AD1238" t="s">
        <v>6</v>
      </c>
      <c r="AE1238">
        <v>64</v>
      </c>
      <c r="AF1238">
        <v>4</v>
      </c>
      <c r="AG1238">
        <v>7393498</v>
      </c>
      <c r="AH1238" t="s">
        <v>40871</v>
      </c>
      <c r="AI1238" t="s">
        <v>40870</v>
      </c>
      <c r="AJ1238" t="s">
        <v>40869</v>
      </c>
      <c r="AK1238" t="s">
        <v>40868</v>
      </c>
      <c r="AL1238">
        <v>2</v>
      </c>
      <c r="AM1238" s="5">
        <f t="shared" si="154"/>
        <v>0.33333333333333331</v>
      </c>
      <c r="AN1238" s="4">
        <f t="shared" si="159"/>
        <v>5.048592704783541E-4</v>
      </c>
      <c r="AO1238" s="3"/>
      <c r="AP1238">
        <v>0</v>
      </c>
      <c r="AR1238" t="s">
        <v>1</v>
      </c>
      <c r="AT1238" s="2" t="s">
        <v>0</v>
      </c>
      <c r="AU1238" s="1">
        <f t="shared" si="155"/>
        <v>3.1020895329527156</v>
      </c>
      <c r="AV1238" s="1">
        <f t="shared" si="156"/>
        <v>2.2302027884084641</v>
      </c>
      <c r="AW1238" s="1">
        <f t="shared" si="157"/>
        <v>1.3583160438642126</v>
      </c>
    </row>
    <row r="1239" spans="1:49" x14ac:dyDescent="0.2">
      <c r="A1239">
        <v>1237</v>
      </c>
      <c r="B1239" t="s">
        <v>40867</v>
      </c>
      <c r="C1239" t="s">
        <v>40866</v>
      </c>
      <c r="F1239" t="s">
        <v>40865</v>
      </c>
      <c r="G1239" t="s">
        <v>17</v>
      </c>
      <c r="H1239" t="s">
        <v>16</v>
      </c>
      <c r="I1239" t="s">
        <v>39931</v>
      </c>
      <c r="J1239" t="s">
        <v>39930</v>
      </c>
      <c r="K1239" t="s">
        <v>39929</v>
      </c>
      <c r="L1239" t="s">
        <v>39928</v>
      </c>
      <c r="M1239" t="s">
        <v>28132</v>
      </c>
      <c r="N1239">
        <v>5</v>
      </c>
      <c r="O1239" t="s">
        <v>39927</v>
      </c>
      <c r="P1239" t="s">
        <v>40864</v>
      </c>
      <c r="Q1239" t="s">
        <v>39925</v>
      </c>
      <c r="R1239" s="7">
        <v>42461</v>
      </c>
      <c r="S1239" s="8">
        <f t="shared" si="152"/>
        <v>2016</v>
      </c>
      <c r="T1239" s="8">
        <v>2016</v>
      </c>
      <c r="U1239" s="8">
        <f t="shared" si="153"/>
        <v>6</v>
      </c>
      <c r="V1239" s="7">
        <v>42461</v>
      </c>
      <c r="W1239" t="s">
        <v>39924</v>
      </c>
      <c r="X1239" s="2">
        <v>0.46700000000000003</v>
      </c>
      <c r="Y1239" s="6">
        <f t="shared" si="158"/>
        <v>1.2466298283548225E-2</v>
      </c>
      <c r="AA1239">
        <v>10518223</v>
      </c>
      <c r="AB1239">
        <v>26026</v>
      </c>
      <c r="AD1239" t="s">
        <v>6</v>
      </c>
      <c r="AE1239">
        <v>26</v>
      </c>
      <c r="AF1239">
        <v>3</v>
      </c>
      <c r="AG1239">
        <v>7431987</v>
      </c>
      <c r="AI1239" t="s">
        <v>40863</v>
      </c>
      <c r="AJ1239" t="s">
        <v>40862</v>
      </c>
      <c r="AK1239" t="s">
        <v>40861</v>
      </c>
      <c r="AL1239">
        <v>1</v>
      </c>
      <c r="AM1239" s="5">
        <f t="shared" si="154"/>
        <v>0.16666666666666666</v>
      </c>
      <c r="AN1239" s="4">
        <f t="shared" si="159"/>
        <v>2.5242963523917705E-4</v>
      </c>
      <c r="AO1239" s="3"/>
      <c r="AP1239">
        <v>0</v>
      </c>
      <c r="AQ1239" t="s">
        <v>33122</v>
      </c>
      <c r="AR1239" t="s">
        <v>40860</v>
      </c>
      <c r="AS1239" t="s">
        <v>26876</v>
      </c>
      <c r="AT1239" s="2" t="s">
        <v>0</v>
      </c>
      <c r="AU1239" s="1">
        <f t="shared" si="155"/>
        <v>0.88021376890555103</v>
      </c>
      <c r="AV1239" s="1">
        <f t="shared" si="156"/>
        <v>0.63593639593937012</v>
      </c>
      <c r="AW1239" s="1">
        <f t="shared" si="157"/>
        <v>0.39165902297318916</v>
      </c>
    </row>
    <row r="1240" spans="1:49" x14ac:dyDescent="0.2">
      <c r="A1240">
        <v>1238</v>
      </c>
      <c r="B1240" t="s">
        <v>40859</v>
      </c>
      <c r="C1240" t="s">
        <v>40858</v>
      </c>
      <c r="F1240" t="s">
        <v>40857</v>
      </c>
      <c r="G1240" t="s">
        <v>17</v>
      </c>
      <c r="H1240" t="s">
        <v>16</v>
      </c>
      <c r="I1240" t="s">
        <v>40856</v>
      </c>
      <c r="J1240">
        <v>60003003</v>
      </c>
      <c r="K1240" t="s">
        <v>14871</v>
      </c>
      <c r="L1240" t="s">
        <v>14870</v>
      </c>
      <c r="M1240" t="s">
        <v>2788</v>
      </c>
      <c r="N1240">
        <v>2</v>
      </c>
      <c r="O1240" t="s">
        <v>40855</v>
      </c>
      <c r="P1240" t="s">
        <v>40854</v>
      </c>
      <c r="Q1240" t="s">
        <v>40853</v>
      </c>
      <c r="R1240" s="7">
        <v>42461</v>
      </c>
      <c r="S1240" s="8">
        <f t="shared" si="152"/>
        <v>2016</v>
      </c>
      <c r="T1240" s="8">
        <v>2016</v>
      </c>
      <c r="U1240" s="8">
        <f t="shared" si="153"/>
        <v>6</v>
      </c>
      <c r="V1240" s="7">
        <v>42461</v>
      </c>
      <c r="W1240" t="s">
        <v>10288</v>
      </c>
      <c r="X1240" s="2">
        <v>1.6519999999999999</v>
      </c>
      <c r="Y1240" s="6">
        <f t="shared" si="158"/>
        <v>4.409919649769093E-2</v>
      </c>
      <c r="AA1240" t="s">
        <v>10287</v>
      </c>
      <c r="AB1240">
        <v>17337</v>
      </c>
      <c r="AD1240" t="s">
        <v>6</v>
      </c>
      <c r="AE1240">
        <v>64</v>
      </c>
      <c r="AF1240">
        <v>4</v>
      </c>
      <c r="AG1240">
        <v>7400945</v>
      </c>
      <c r="AH1240" t="s">
        <v>40852</v>
      </c>
      <c r="AI1240" t="s">
        <v>40851</v>
      </c>
      <c r="AJ1240" t="s">
        <v>40850</v>
      </c>
      <c r="AK1240" t="s">
        <v>40849</v>
      </c>
      <c r="AL1240">
        <v>22</v>
      </c>
      <c r="AM1240" s="5">
        <f t="shared" si="154"/>
        <v>3.6666666666666665</v>
      </c>
      <c r="AN1240" s="4">
        <f t="shared" si="159"/>
        <v>5.5534519752618956E-3</v>
      </c>
      <c r="AO1240" s="3"/>
      <c r="AP1240">
        <v>0</v>
      </c>
      <c r="AR1240" t="s">
        <v>1</v>
      </c>
      <c r="AT1240" s="2" t="s">
        <v>0</v>
      </c>
      <c r="AU1240" s="1">
        <f t="shared" si="155"/>
        <v>3.2535473140962217</v>
      </c>
      <c r="AV1240" s="1">
        <f t="shared" si="156"/>
        <v>2.4826324236476411</v>
      </c>
      <c r="AW1240" s="1">
        <f t="shared" si="157"/>
        <v>1.7117175331990604</v>
      </c>
    </row>
    <row r="1241" spans="1:49" x14ac:dyDescent="0.2">
      <c r="A1241">
        <v>1239</v>
      </c>
      <c r="B1241" t="s">
        <v>40848</v>
      </c>
      <c r="C1241" t="s">
        <v>40847</v>
      </c>
      <c r="F1241" t="s">
        <v>40846</v>
      </c>
      <c r="G1241" t="s">
        <v>17</v>
      </c>
      <c r="H1241" t="s">
        <v>16</v>
      </c>
      <c r="I1241" t="s">
        <v>40845</v>
      </c>
      <c r="J1241" t="s">
        <v>1094</v>
      </c>
      <c r="K1241" t="s">
        <v>1093</v>
      </c>
      <c r="L1241" t="s">
        <v>1092</v>
      </c>
      <c r="M1241" t="s">
        <v>528</v>
      </c>
      <c r="N1241">
        <v>3</v>
      </c>
      <c r="O1241" t="s">
        <v>40844</v>
      </c>
      <c r="P1241" t="s">
        <v>40843</v>
      </c>
      <c r="Q1241" t="s">
        <v>40842</v>
      </c>
      <c r="R1241" s="7">
        <v>42461</v>
      </c>
      <c r="S1241" s="8">
        <f t="shared" si="152"/>
        <v>2016</v>
      </c>
      <c r="T1241" s="8">
        <v>2016</v>
      </c>
      <c r="U1241" s="8">
        <f t="shared" si="153"/>
        <v>6</v>
      </c>
      <c r="V1241" s="7">
        <v>42461</v>
      </c>
      <c r="W1241" t="s">
        <v>10288</v>
      </c>
      <c r="X1241" s="2">
        <v>1.6519999999999999</v>
      </c>
      <c r="Y1241" s="6">
        <f t="shared" si="158"/>
        <v>4.409919649769093E-2</v>
      </c>
      <c r="AA1241" t="s">
        <v>10287</v>
      </c>
      <c r="AB1241">
        <v>17337</v>
      </c>
      <c r="AD1241" t="s">
        <v>6</v>
      </c>
      <c r="AE1241">
        <v>64</v>
      </c>
      <c r="AF1241">
        <v>4</v>
      </c>
      <c r="AG1241">
        <v>7399713</v>
      </c>
      <c r="AH1241" t="s">
        <v>40841</v>
      </c>
      <c r="AI1241" t="s">
        <v>40840</v>
      </c>
      <c r="AJ1241" t="s">
        <v>40839</v>
      </c>
      <c r="AK1241" t="s">
        <v>40838</v>
      </c>
      <c r="AL1241">
        <v>9</v>
      </c>
      <c r="AM1241" s="5">
        <f t="shared" si="154"/>
        <v>1.5</v>
      </c>
      <c r="AN1241" s="4">
        <f t="shared" si="159"/>
        <v>2.2718667171525938E-3</v>
      </c>
      <c r="AO1241" s="3"/>
      <c r="AP1241">
        <v>0</v>
      </c>
      <c r="AQ1241" t="s">
        <v>2859</v>
      </c>
      <c r="AR1241" t="s">
        <v>1</v>
      </c>
      <c r="AS1241" t="s">
        <v>2857</v>
      </c>
      <c r="AT1241" s="2" t="s">
        <v>0</v>
      </c>
      <c r="AU1241" s="1">
        <f t="shared" si="155"/>
        <v>3.1550997563529428</v>
      </c>
      <c r="AV1241" s="1">
        <f t="shared" si="156"/>
        <v>2.3185531607421761</v>
      </c>
      <c r="AW1241" s="1">
        <f t="shared" si="157"/>
        <v>1.4820065651314094</v>
      </c>
    </row>
    <row r="1242" spans="1:49" x14ac:dyDescent="0.2">
      <c r="A1242">
        <v>1240</v>
      </c>
      <c r="B1242" t="s">
        <v>40837</v>
      </c>
      <c r="C1242" t="s">
        <v>40836</v>
      </c>
      <c r="F1242" t="s">
        <v>40835</v>
      </c>
      <c r="G1242" t="s">
        <v>17</v>
      </c>
      <c r="H1242" t="s">
        <v>16</v>
      </c>
      <c r="I1242" t="s">
        <v>40834</v>
      </c>
      <c r="J1242">
        <v>60008991</v>
      </c>
      <c r="K1242" t="s">
        <v>40833</v>
      </c>
      <c r="L1242" t="s">
        <v>3757</v>
      </c>
      <c r="M1242" t="s">
        <v>593</v>
      </c>
      <c r="N1242">
        <v>2</v>
      </c>
      <c r="O1242" t="s">
        <v>40832</v>
      </c>
      <c r="P1242" t="s">
        <v>40831</v>
      </c>
      <c r="Q1242" t="s">
        <v>40830</v>
      </c>
      <c r="R1242" s="7">
        <v>42461</v>
      </c>
      <c r="S1242" s="8">
        <f t="shared" si="152"/>
        <v>2016</v>
      </c>
      <c r="T1242" s="8">
        <v>2016</v>
      </c>
      <c r="U1242" s="8">
        <f t="shared" si="153"/>
        <v>6</v>
      </c>
      <c r="V1242" s="7">
        <v>42461</v>
      </c>
      <c r="W1242" t="s">
        <v>10288</v>
      </c>
      <c r="X1242" s="2">
        <v>1.6519999999999999</v>
      </c>
      <c r="Y1242" s="6">
        <f t="shared" si="158"/>
        <v>4.409919649769093E-2</v>
      </c>
      <c r="AA1242" t="s">
        <v>10287</v>
      </c>
      <c r="AB1242">
        <v>17337</v>
      </c>
      <c r="AD1242" t="s">
        <v>6</v>
      </c>
      <c r="AE1242">
        <v>64</v>
      </c>
      <c r="AF1242">
        <v>4</v>
      </c>
      <c r="AG1242">
        <v>7406734</v>
      </c>
      <c r="AH1242" t="s">
        <v>40829</v>
      </c>
      <c r="AI1242" t="s">
        <v>40828</v>
      </c>
      <c r="AJ1242" t="s">
        <v>40827</v>
      </c>
      <c r="AK1242" t="s">
        <v>40826</v>
      </c>
      <c r="AL1242">
        <v>7</v>
      </c>
      <c r="AM1242" s="5">
        <f t="shared" si="154"/>
        <v>1.1666666666666667</v>
      </c>
      <c r="AN1242" s="4">
        <f t="shared" si="159"/>
        <v>1.7670074466742396E-3</v>
      </c>
      <c r="AO1242" s="3"/>
      <c r="AP1242">
        <v>0</v>
      </c>
      <c r="AQ1242" t="s">
        <v>24424</v>
      </c>
      <c r="AR1242" s="11">
        <v>1.1100000000000001E+63</v>
      </c>
      <c r="AS1242" t="s">
        <v>24423</v>
      </c>
      <c r="AT1242" s="2" t="s">
        <v>0</v>
      </c>
      <c r="AU1242" s="1">
        <f t="shared" si="155"/>
        <v>3.1399539782385926</v>
      </c>
      <c r="AV1242" s="1">
        <f t="shared" si="156"/>
        <v>2.2933101972182586</v>
      </c>
      <c r="AW1242" s="1">
        <f t="shared" si="157"/>
        <v>1.4466664161979246</v>
      </c>
    </row>
    <row r="1243" spans="1:49" x14ac:dyDescent="0.2">
      <c r="A1243">
        <v>1241</v>
      </c>
      <c r="B1243" t="s">
        <v>40825</v>
      </c>
      <c r="C1243" t="s">
        <v>40824</v>
      </c>
      <c r="F1243" t="s">
        <v>40823</v>
      </c>
      <c r="G1243" t="s">
        <v>17</v>
      </c>
      <c r="H1243" t="s">
        <v>16</v>
      </c>
      <c r="I1243" t="s">
        <v>40822</v>
      </c>
      <c r="J1243" t="s">
        <v>40821</v>
      </c>
      <c r="K1243" t="s">
        <v>40820</v>
      </c>
      <c r="L1243" t="s">
        <v>7152</v>
      </c>
      <c r="M1243" t="s">
        <v>7151</v>
      </c>
      <c r="N1243">
        <v>4</v>
      </c>
      <c r="O1243" t="s">
        <v>40819</v>
      </c>
      <c r="P1243" t="s">
        <v>40818</v>
      </c>
      <c r="Q1243" t="s">
        <v>40817</v>
      </c>
      <c r="R1243" s="7">
        <v>42461</v>
      </c>
      <c r="S1243" s="8">
        <f t="shared" si="152"/>
        <v>2016</v>
      </c>
      <c r="T1243" s="8">
        <v>2016</v>
      </c>
      <c r="U1243" s="8">
        <f t="shared" si="153"/>
        <v>6</v>
      </c>
      <c r="V1243" s="7">
        <v>42461</v>
      </c>
      <c r="W1243" t="s">
        <v>10288</v>
      </c>
      <c r="X1243" s="2">
        <v>1.6519999999999999</v>
      </c>
      <c r="Y1243" s="6">
        <f t="shared" si="158"/>
        <v>4.409919649769093E-2</v>
      </c>
      <c r="AA1243" t="s">
        <v>10287</v>
      </c>
      <c r="AB1243">
        <v>17337</v>
      </c>
      <c r="AD1243" t="s">
        <v>6</v>
      </c>
      <c r="AE1243">
        <v>64</v>
      </c>
      <c r="AF1243">
        <v>4</v>
      </c>
      <c r="AG1243">
        <v>7400966</v>
      </c>
      <c r="AH1243" t="s">
        <v>40816</v>
      </c>
      <c r="AI1243" t="s">
        <v>40815</v>
      </c>
      <c r="AJ1243" t="s">
        <v>40814</v>
      </c>
      <c r="AK1243" t="s">
        <v>40813</v>
      </c>
      <c r="AL1243">
        <v>35</v>
      </c>
      <c r="AM1243" s="5">
        <f t="shared" si="154"/>
        <v>5.833333333333333</v>
      </c>
      <c r="AN1243" s="4">
        <f t="shared" si="159"/>
        <v>8.8350372333711978E-3</v>
      </c>
      <c r="AO1243" s="3"/>
      <c r="AP1243">
        <v>0</v>
      </c>
      <c r="AR1243" t="s">
        <v>1</v>
      </c>
      <c r="AT1243" s="2" t="s">
        <v>0</v>
      </c>
      <c r="AU1243" s="1">
        <f t="shared" si="155"/>
        <v>3.351994871839501</v>
      </c>
      <c r="AV1243" s="1">
        <f t="shared" si="156"/>
        <v>2.6467116865531062</v>
      </c>
      <c r="AW1243" s="1">
        <f t="shared" si="157"/>
        <v>1.9414285012667116</v>
      </c>
    </row>
    <row r="1244" spans="1:49" x14ac:dyDescent="0.2">
      <c r="A1244">
        <v>1242</v>
      </c>
      <c r="B1244" t="s">
        <v>40812</v>
      </c>
      <c r="C1244" t="s">
        <v>40811</v>
      </c>
      <c r="F1244" t="s">
        <v>40810</v>
      </c>
      <c r="G1244" t="s">
        <v>17</v>
      </c>
      <c r="H1244" t="s">
        <v>16</v>
      </c>
      <c r="I1244" t="s">
        <v>40809</v>
      </c>
      <c r="J1244">
        <v>60009455</v>
      </c>
      <c r="K1244" t="s">
        <v>40808</v>
      </c>
      <c r="L1244" t="s">
        <v>12364</v>
      </c>
      <c r="M1244" t="s">
        <v>7242</v>
      </c>
      <c r="N1244">
        <v>3</v>
      </c>
      <c r="O1244" t="s">
        <v>40807</v>
      </c>
      <c r="P1244" t="s">
        <v>40806</v>
      </c>
      <c r="Q1244" t="s">
        <v>40805</v>
      </c>
      <c r="R1244" s="7">
        <v>42461</v>
      </c>
      <c r="S1244" s="8">
        <f t="shared" si="152"/>
        <v>2016</v>
      </c>
      <c r="T1244" s="8">
        <v>2016</v>
      </c>
      <c r="U1244" s="8">
        <f t="shared" si="153"/>
        <v>6</v>
      </c>
      <c r="V1244" s="7">
        <v>42461</v>
      </c>
      <c r="W1244" t="s">
        <v>10288</v>
      </c>
      <c r="X1244" s="2">
        <v>1.6519999999999999</v>
      </c>
      <c r="Y1244" s="6">
        <f t="shared" si="158"/>
        <v>4.409919649769093E-2</v>
      </c>
      <c r="AA1244" t="s">
        <v>10287</v>
      </c>
      <c r="AB1244">
        <v>17337</v>
      </c>
      <c r="AD1244" t="s">
        <v>6</v>
      </c>
      <c r="AE1244">
        <v>64</v>
      </c>
      <c r="AF1244">
        <v>4</v>
      </c>
      <c r="AG1244">
        <v>7399340</v>
      </c>
      <c r="AH1244" t="s">
        <v>40804</v>
      </c>
      <c r="AI1244" t="s">
        <v>40803</v>
      </c>
      <c r="AJ1244" t="s">
        <v>40802</v>
      </c>
      <c r="AK1244" t="s">
        <v>40801</v>
      </c>
      <c r="AL1244">
        <v>11</v>
      </c>
      <c r="AM1244" s="5">
        <f t="shared" si="154"/>
        <v>1.8333333333333333</v>
      </c>
      <c r="AN1244" s="4">
        <f t="shared" si="159"/>
        <v>2.7767259876309478E-3</v>
      </c>
      <c r="AO1244" s="3"/>
      <c r="AP1244">
        <v>0</v>
      </c>
      <c r="AQ1244" t="s">
        <v>11977</v>
      </c>
      <c r="AR1244" t="s">
        <v>40800</v>
      </c>
      <c r="AS1244" t="s">
        <v>11975</v>
      </c>
      <c r="AT1244" s="2" t="s">
        <v>0</v>
      </c>
      <c r="AU1244" s="1">
        <f t="shared" si="155"/>
        <v>3.1702455344672935</v>
      </c>
      <c r="AV1244" s="1">
        <f t="shared" si="156"/>
        <v>2.3437961242660941</v>
      </c>
      <c r="AW1244" s="1">
        <f t="shared" si="157"/>
        <v>1.5173467140648942</v>
      </c>
    </row>
    <row r="1245" spans="1:49" x14ac:dyDescent="0.2">
      <c r="A1245">
        <v>1243</v>
      </c>
      <c r="B1245" t="s">
        <v>40799</v>
      </c>
      <c r="C1245" t="s">
        <v>40798</v>
      </c>
      <c r="F1245" t="s">
        <v>40797</v>
      </c>
      <c r="G1245" t="s">
        <v>17</v>
      </c>
      <c r="H1245" t="s">
        <v>16</v>
      </c>
      <c r="I1245" t="s">
        <v>40796</v>
      </c>
      <c r="J1245">
        <v>60008592</v>
      </c>
      <c r="K1245" t="s">
        <v>23612</v>
      </c>
      <c r="L1245" t="s">
        <v>5890</v>
      </c>
      <c r="M1245" t="s">
        <v>5890</v>
      </c>
      <c r="N1245">
        <v>3</v>
      </c>
      <c r="O1245" t="s">
        <v>40795</v>
      </c>
      <c r="P1245" t="s">
        <v>40794</v>
      </c>
      <c r="Q1245" t="s">
        <v>40793</v>
      </c>
      <c r="R1245" s="7">
        <v>42461</v>
      </c>
      <c r="S1245" s="8">
        <f t="shared" si="152"/>
        <v>2016</v>
      </c>
      <c r="T1245" s="8">
        <v>2016</v>
      </c>
      <c r="U1245" s="8">
        <f t="shared" si="153"/>
        <v>6</v>
      </c>
      <c r="V1245" s="7">
        <v>42461</v>
      </c>
      <c r="W1245" t="s">
        <v>10288</v>
      </c>
      <c r="X1245" s="2">
        <v>1.6519999999999999</v>
      </c>
      <c r="Y1245" s="6">
        <f t="shared" si="158"/>
        <v>4.409919649769093E-2</v>
      </c>
      <c r="AA1245" t="s">
        <v>10287</v>
      </c>
      <c r="AB1245">
        <v>17337</v>
      </c>
      <c r="AD1245" t="s">
        <v>6</v>
      </c>
      <c r="AE1245">
        <v>64</v>
      </c>
      <c r="AF1245">
        <v>4</v>
      </c>
      <c r="AG1245">
        <v>7393782</v>
      </c>
      <c r="AH1245" t="s">
        <v>40792</v>
      </c>
      <c r="AI1245" t="s">
        <v>40791</v>
      </c>
      <c r="AJ1245" t="s">
        <v>40790</v>
      </c>
      <c r="AK1245" t="s">
        <v>40789</v>
      </c>
      <c r="AL1245">
        <v>59</v>
      </c>
      <c r="AM1245" s="5">
        <f t="shared" si="154"/>
        <v>9.8333333333333339</v>
      </c>
      <c r="AN1245" s="4">
        <f t="shared" si="159"/>
        <v>1.4893348479111449E-2</v>
      </c>
      <c r="AO1245" s="3"/>
      <c r="AP1245">
        <v>0</v>
      </c>
      <c r="AR1245" t="s">
        <v>1</v>
      </c>
      <c r="AT1245" s="2" t="s">
        <v>0</v>
      </c>
      <c r="AU1245" s="1">
        <f t="shared" si="155"/>
        <v>3.5337442092117088</v>
      </c>
      <c r="AV1245" s="1">
        <f t="shared" si="156"/>
        <v>2.9496272488401192</v>
      </c>
      <c r="AW1245" s="1">
        <f t="shared" si="157"/>
        <v>2.3655102884685291</v>
      </c>
    </row>
    <row r="1246" spans="1:49" x14ac:dyDescent="0.2">
      <c r="A1246">
        <v>1244</v>
      </c>
      <c r="B1246" t="s">
        <v>40788</v>
      </c>
      <c r="C1246" t="s">
        <v>40787</v>
      </c>
      <c r="F1246" t="s">
        <v>40786</v>
      </c>
      <c r="G1246" t="s">
        <v>17</v>
      </c>
      <c r="H1246" t="s">
        <v>16</v>
      </c>
      <c r="I1246" t="s">
        <v>40785</v>
      </c>
      <c r="J1246">
        <v>60003662</v>
      </c>
      <c r="K1246" t="s">
        <v>40784</v>
      </c>
      <c r="L1246" t="s">
        <v>40783</v>
      </c>
      <c r="M1246" t="s">
        <v>7242</v>
      </c>
      <c r="N1246">
        <v>6</v>
      </c>
      <c r="O1246" t="s">
        <v>40782</v>
      </c>
      <c r="P1246" t="s">
        <v>40781</v>
      </c>
      <c r="Q1246" t="s">
        <v>40780</v>
      </c>
      <c r="R1246" s="7">
        <v>42461</v>
      </c>
      <c r="S1246" s="8">
        <f t="shared" si="152"/>
        <v>2016</v>
      </c>
      <c r="T1246" s="8">
        <v>2016</v>
      </c>
      <c r="U1246" s="8">
        <f t="shared" si="153"/>
        <v>6</v>
      </c>
      <c r="V1246" s="7">
        <v>42461</v>
      </c>
      <c r="W1246" t="s">
        <v>10288</v>
      </c>
      <c r="X1246" s="2">
        <v>1.6519999999999999</v>
      </c>
      <c r="Y1246" s="6">
        <f t="shared" si="158"/>
        <v>4.409919649769093E-2</v>
      </c>
      <c r="AA1246" t="s">
        <v>10287</v>
      </c>
      <c r="AB1246">
        <v>17337</v>
      </c>
      <c r="AD1246" t="s">
        <v>6</v>
      </c>
      <c r="AE1246">
        <v>64</v>
      </c>
      <c r="AF1246">
        <v>4</v>
      </c>
      <c r="AG1246">
        <v>7393511</v>
      </c>
      <c r="AH1246" t="s">
        <v>40779</v>
      </c>
      <c r="AI1246" t="s">
        <v>40778</v>
      </c>
      <c r="AJ1246" t="s">
        <v>40777</v>
      </c>
      <c r="AK1246" t="s">
        <v>40776</v>
      </c>
      <c r="AL1246">
        <v>15</v>
      </c>
      <c r="AM1246" s="5">
        <f t="shared" si="154"/>
        <v>2.5</v>
      </c>
      <c r="AN1246" s="4">
        <f t="shared" si="159"/>
        <v>3.7864445285876562E-3</v>
      </c>
      <c r="AO1246" s="3"/>
      <c r="AP1246">
        <v>0</v>
      </c>
      <c r="AR1246" t="s">
        <v>1</v>
      </c>
      <c r="AT1246" s="2" t="s">
        <v>0</v>
      </c>
      <c r="AU1246" s="1">
        <f t="shared" si="155"/>
        <v>3.2005370906959949</v>
      </c>
      <c r="AV1246" s="1">
        <f t="shared" si="156"/>
        <v>2.3942820513139291</v>
      </c>
      <c r="AW1246" s="1">
        <f t="shared" si="157"/>
        <v>1.5880270119318636</v>
      </c>
    </row>
    <row r="1247" spans="1:49" x14ac:dyDescent="0.2">
      <c r="A1247">
        <v>1245</v>
      </c>
      <c r="B1247" t="s">
        <v>40775</v>
      </c>
      <c r="C1247" t="s">
        <v>40774</v>
      </c>
      <c r="F1247" t="s">
        <v>40773</v>
      </c>
      <c r="G1247" t="s">
        <v>17</v>
      </c>
      <c r="H1247" t="s">
        <v>16</v>
      </c>
      <c r="I1247" t="s">
        <v>15337</v>
      </c>
      <c r="J1247" t="s">
        <v>40772</v>
      </c>
      <c r="K1247" t="s">
        <v>40771</v>
      </c>
      <c r="L1247" t="s">
        <v>40770</v>
      </c>
      <c r="M1247" t="s">
        <v>40769</v>
      </c>
      <c r="N1247">
        <v>3</v>
      </c>
      <c r="O1247" t="s">
        <v>40768</v>
      </c>
      <c r="P1247" t="s">
        <v>40767</v>
      </c>
      <c r="Q1247" t="s">
        <v>40766</v>
      </c>
      <c r="R1247" s="7">
        <v>42461</v>
      </c>
      <c r="S1247" s="8">
        <f t="shared" si="152"/>
        <v>2016</v>
      </c>
      <c r="T1247" s="8">
        <v>2016</v>
      </c>
      <c r="U1247" s="8">
        <f t="shared" si="153"/>
        <v>6</v>
      </c>
      <c r="V1247" s="7">
        <v>42461</v>
      </c>
      <c r="W1247" t="s">
        <v>4166</v>
      </c>
      <c r="X1247" s="2">
        <v>0.92900000000000005</v>
      </c>
      <c r="Y1247" s="6">
        <f t="shared" si="158"/>
        <v>2.4799124422732979E-2</v>
      </c>
      <c r="AA1247">
        <v>10897798</v>
      </c>
      <c r="AB1247">
        <v>18896</v>
      </c>
      <c r="AD1247" t="s">
        <v>6</v>
      </c>
      <c r="AE1247">
        <v>20</v>
      </c>
      <c r="AF1247">
        <v>4</v>
      </c>
      <c r="AG1247">
        <v>7393757</v>
      </c>
      <c r="AH1247" t="s">
        <v>40765</v>
      </c>
      <c r="AI1247" t="s">
        <v>40764</v>
      </c>
      <c r="AJ1247" t="s">
        <v>40763</v>
      </c>
      <c r="AK1247" t="s">
        <v>40762</v>
      </c>
      <c r="AL1247">
        <v>10</v>
      </c>
      <c r="AM1247" s="5">
        <f t="shared" si="154"/>
        <v>1.6666666666666667</v>
      </c>
      <c r="AN1247" s="4">
        <f t="shared" si="159"/>
        <v>2.5242963523917708E-3</v>
      </c>
      <c r="AO1247" s="3"/>
      <c r="AP1247">
        <v>0</v>
      </c>
      <c r="AR1247" t="s">
        <v>1</v>
      </c>
      <c r="AT1247" s="2">
        <v>3.4359999999999999</v>
      </c>
      <c r="AU1247" s="1">
        <f t="shared" si="155"/>
        <v>1.8116676001630614</v>
      </c>
      <c r="AV1247" s="1">
        <f t="shared" si="156"/>
        <v>1.3661710387562376</v>
      </c>
      <c r="AW1247" s="1">
        <f t="shared" si="157"/>
        <v>0.92067447734941332</v>
      </c>
    </row>
    <row r="1248" spans="1:49" x14ac:dyDescent="0.2">
      <c r="A1248">
        <v>1246</v>
      </c>
      <c r="B1248" t="s">
        <v>40761</v>
      </c>
      <c r="C1248" t="s">
        <v>40760</v>
      </c>
      <c r="F1248" t="s">
        <v>40759</v>
      </c>
      <c r="G1248" t="s">
        <v>17</v>
      </c>
      <c r="H1248" t="s">
        <v>16</v>
      </c>
      <c r="I1248" t="s">
        <v>40758</v>
      </c>
      <c r="J1248">
        <v>60006234</v>
      </c>
      <c r="K1248" t="s">
        <v>40757</v>
      </c>
      <c r="L1248" t="s">
        <v>40756</v>
      </c>
      <c r="M1248" t="s">
        <v>459</v>
      </c>
      <c r="N1248">
        <v>3</v>
      </c>
      <c r="O1248" t="s">
        <v>40755</v>
      </c>
      <c r="P1248" t="s">
        <v>40754</v>
      </c>
      <c r="Q1248" t="s">
        <v>40753</v>
      </c>
      <c r="R1248" s="7">
        <v>42461</v>
      </c>
      <c r="S1248" s="8">
        <f t="shared" si="152"/>
        <v>2016</v>
      </c>
      <c r="T1248" s="8">
        <v>2016</v>
      </c>
      <c r="U1248" s="8">
        <f t="shared" si="153"/>
        <v>6</v>
      </c>
      <c r="V1248" s="7">
        <v>42461</v>
      </c>
      <c r="W1248" t="s">
        <v>10288</v>
      </c>
      <c r="X1248" s="2">
        <v>1.6519999999999999</v>
      </c>
      <c r="Y1248" s="6">
        <f t="shared" si="158"/>
        <v>4.409919649769093E-2</v>
      </c>
      <c r="AA1248" t="s">
        <v>10287</v>
      </c>
      <c r="AB1248">
        <v>17337</v>
      </c>
      <c r="AD1248" t="s">
        <v>6</v>
      </c>
      <c r="AE1248">
        <v>64</v>
      </c>
      <c r="AF1248">
        <v>4</v>
      </c>
      <c r="AG1248">
        <v>7399705</v>
      </c>
      <c r="AH1248" t="s">
        <v>40752</v>
      </c>
      <c r="AI1248" t="s">
        <v>40751</v>
      </c>
      <c r="AJ1248" t="s">
        <v>40750</v>
      </c>
      <c r="AK1248" t="s">
        <v>40749</v>
      </c>
      <c r="AL1248">
        <v>13</v>
      </c>
      <c r="AM1248" s="5">
        <f t="shared" si="154"/>
        <v>2.1666666666666665</v>
      </c>
      <c r="AN1248" s="4">
        <f t="shared" si="159"/>
        <v>3.2815852581093018E-3</v>
      </c>
      <c r="AO1248" s="3"/>
      <c r="AP1248">
        <v>0</v>
      </c>
      <c r="AR1248" t="s">
        <v>1</v>
      </c>
      <c r="AT1248" s="2" t="s">
        <v>0</v>
      </c>
      <c r="AU1248" s="1">
        <f t="shared" si="155"/>
        <v>3.1853913125816438</v>
      </c>
      <c r="AV1248" s="1">
        <f t="shared" si="156"/>
        <v>2.3690390877900116</v>
      </c>
      <c r="AW1248" s="1">
        <f t="shared" si="157"/>
        <v>1.552686862998379</v>
      </c>
    </row>
    <row r="1249" spans="1:49" x14ac:dyDescent="0.2">
      <c r="A1249">
        <v>1247</v>
      </c>
      <c r="B1249" t="s">
        <v>40748</v>
      </c>
      <c r="C1249" t="s">
        <v>40747</v>
      </c>
      <c r="F1249" t="s">
        <v>40746</v>
      </c>
      <c r="G1249" t="s">
        <v>17</v>
      </c>
      <c r="H1249" t="s">
        <v>16</v>
      </c>
      <c r="I1249" t="s">
        <v>40745</v>
      </c>
      <c r="J1249">
        <v>60027090</v>
      </c>
      <c r="K1249" t="s">
        <v>37498</v>
      </c>
      <c r="L1249" t="s">
        <v>37497</v>
      </c>
      <c r="M1249" t="s">
        <v>411</v>
      </c>
      <c r="N1249">
        <v>2</v>
      </c>
      <c r="O1249" t="s">
        <v>40744</v>
      </c>
      <c r="P1249" t="s">
        <v>40743</v>
      </c>
      <c r="Q1249" t="s">
        <v>37494</v>
      </c>
      <c r="R1249" s="7">
        <v>42461</v>
      </c>
      <c r="S1249" s="8">
        <f t="shared" si="152"/>
        <v>2016</v>
      </c>
      <c r="T1249" s="8">
        <v>2016</v>
      </c>
      <c r="U1249" s="8">
        <f t="shared" si="153"/>
        <v>6</v>
      </c>
      <c r="V1249" s="7">
        <v>42461</v>
      </c>
      <c r="W1249" t="s">
        <v>10288</v>
      </c>
      <c r="X1249" s="2">
        <v>1.6519999999999999</v>
      </c>
      <c r="Y1249" s="6">
        <f t="shared" si="158"/>
        <v>4.409919649769093E-2</v>
      </c>
      <c r="AA1249" t="s">
        <v>10287</v>
      </c>
      <c r="AB1249">
        <v>17337</v>
      </c>
      <c r="AD1249" t="s">
        <v>6</v>
      </c>
      <c r="AE1249">
        <v>64</v>
      </c>
      <c r="AF1249">
        <v>4</v>
      </c>
      <c r="AG1249">
        <v>7399721</v>
      </c>
      <c r="AH1249" t="s">
        <v>40742</v>
      </c>
      <c r="AI1249" t="s">
        <v>40741</v>
      </c>
      <c r="AJ1249" t="s">
        <v>40740</v>
      </c>
      <c r="AK1249" t="s">
        <v>40739</v>
      </c>
      <c r="AL1249">
        <v>18</v>
      </c>
      <c r="AM1249" s="5">
        <f t="shared" si="154"/>
        <v>3</v>
      </c>
      <c r="AN1249" s="4">
        <f t="shared" si="159"/>
        <v>4.5437334343051876E-3</v>
      </c>
      <c r="AO1249" s="3"/>
      <c r="AP1249">
        <v>0</v>
      </c>
      <c r="AR1249" t="s">
        <v>1</v>
      </c>
      <c r="AT1249" s="2" t="s">
        <v>0</v>
      </c>
      <c r="AU1249" s="1">
        <f t="shared" si="155"/>
        <v>3.2232557578675207</v>
      </c>
      <c r="AV1249" s="1">
        <f t="shared" si="156"/>
        <v>2.4321464965998061</v>
      </c>
      <c r="AW1249" s="1">
        <f t="shared" si="157"/>
        <v>1.641037235332091</v>
      </c>
    </row>
    <row r="1250" spans="1:49" x14ac:dyDescent="0.2">
      <c r="A1250">
        <v>1248</v>
      </c>
      <c r="B1250" t="s">
        <v>40738</v>
      </c>
      <c r="C1250" t="s">
        <v>40737</v>
      </c>
      <c r="F1250" t="s">
        <v>40736</v>
      </c>
      <c r="G1250" t="s">
        <v>17</v>
      </c>
      <c r="H1250" t="s">
        <v>16</v>
      </c>
      <c r="I1250" t="s">
        <v>5113</v>
      </c>
      <c r="J1250" t="s">
        <v>40735</v>
      </c>
      <c r="K1250" t="s">
        <v>40734</v>
      </c>
      <c r="L1250" t="s">
        <v>5110</v>
      </c>
      <c r="M1250" t="s">
        <v>230</v>
      </c>
      <c r="N1250">
        <v>6</v>
      </c>
      <c r="O1250" t="s">
        <v>40733</v>
      </c>
      <c r="P1250" t="s">
        <v>40732</v>
      </c>
      <c r="Q1250" t="s">
        <v>40731</v>
      </c>
      <c r="R1250" s="7">
        <v>42461</v>
      </c>
      <c r="S1250" s="8">
        <f t="shared" si="152"/>
        <v>2016</v>
      </c>
      <c r="T1250" s="8">
        <v>2016</v>
      </c>
      <c r="U1250" s="8">
        <f t="shared" si="153"/>
        <v>6</v>
      </c>
      <c r="V1250" s="7">
        <v>42461</v>
      </c>
      <c r="W1250" t="s">
        <v>10288</v>
      </c>
      <c r="X1250" s="2">
        <v>1.6519999999999999</v>
      </c>
      <c r="Y1250" s="6">
        <f t="shared" si="158"/>
        <v>4.409919649769093E-2</v>
      </c>
      <c r="AA1250" t="s">
        <v>10287</v>
      </c>
      <c r="AB1250">
        <v>17337</v>
      </c>
      <c r="AD1250" t="s">
        <v>6</v>
      </c>
      <c r="AE1250">
        <v>64</v>
      </c>
      <c r="AF1250">
        <v>4</v>
      </c>
      <c r="AG1250">
        <v>7393528</v>
      </c>
      <c r="AH1250" t="s">
        <v>40730</v>
      </c>
      <c r="AI1250" t="s">
        <v>40729</v>
      </c>
      <c r="AJ1250" t="s">
        <v>40728</v>
      </c>
      <c r="AK1250" t="s">
        <v>40727</v>
      </c>
      <c r="AL1250">
        <v>4</v>
      </c>
      <c r="AM1250" s="5">
        <f t="shared" si="154"/>
        <v>0.66666666666666663</v>
      </c>
      <c r="AN1250" s="4">
        <f t="shared" si="159"/>
        <v>1.0097185409567082E-3</v>
      </c>
      <c r="AO1250" s="3"/>
      <c r="AP1250">
        <v>0</v>
      </c>
      <c r="AR1250" t="s">
        <v>1</v>
      </c>
      <c r="AT1250" s="2" t="s">
        <v>0</v>
      </c>
      <c r="AU1250" s="1">
        <f t="shared" si="155"/>
        <v>3.1172353110670663</v>
      </c>
      <c r="AV1250" s="1">
        <f t="shared" si="156"/>
        <v>2.2554457519323821</v>
      </c>
      <c r="AW1250" s="1">
        <f t="shared" si="157"/>
        <v>1.3936561927976974</v>
      </c>
    </row>
    <row r="1251" spans="1:49" x14ac:dyDescent="0.2">
      <c r="A1251">
        <v>1249</v>
      </c>
      <c r="B1251" t="s">
        <v>40726</v>
      </c>
      <c r="C1251" t="s">
        <v>40725</v>
      </c>
      <c r="F1251" t="s">
        <v>40724</v>
      </c>
      <c r="G1251" t="s">
        <v>17</v>
      </c>
      <c r="H1251" t="s">
        <v>16</v>
      </c>
      <c r="I1251" t="s">
        <v>5032</v>
      </c>
      <c r="J1251" t="s">
        <v>30245</v>
      </c>
      <c r="K1251" t="s">
        <v>30244</v>
      </c>
      <c r="L1251" t="s">
        <v>30243</v>
      </c>
      <c r="M1251" t="s">
        <v>18900</v>
      </c>
      <c r="N1251">
        <v>2</v>
      </c>
      <c r="O1251" t="s">
        <v>30242</v>
      </c>
      <c r="P1251" t="s">
        <v>30241</v>
      </c>
      <c r="Q1251" t="s">
        <v>30245</v>
      </c>
      <c r="R1251" s="7">
        <v>42461</v>
      </c>
      <c r="S1251" s="8">
        <f t="shared" si="152"/>
        <v>2016</v>
      </c>
      <c r="T1251" s="8">
        <v>2016</v>
      </c>
      <c r="U1251" s="8">
        <f t="shared" si="153"/>
        <v>6</v>
      </c>
      <c r="V1251" s="7">
        <v>42461</v>
      </c>
      <c r="W1251" t="s">
        <v>10288</v>
      </c>
      <c r="X1251" s="2">
        <v>1.6519999999999999</v>
      </c>
      <c r="Y1251" s="6">
        <f t="shared" si="158"/>
        <v>4.409919649769093E-2</v>
      </c>
      <c r="AA1251" t="s">
        <v>10287</v>
      </c>
      <c r="AB1251">
        <v>17337</v>
      </c>
      <c r="AD1251" t="s">
        <v>6</v>
      </c>
      <c r="AE1251">
        <v>64</v>
      </c>
      <c r="AF1251">
        <v>4</v>
      </c>
      <c r="AG1251">
        <v>7423706</v>
      </c>
      <c r="AH1251" t="s">
        <v>40723</v>
      </c>
      <c r="AI1251" t="s">
        <v>40722</v>
      </c>
      <c r="AJ1251" t="s">
        <v>40721</v>
      </c>
      <c r="AK1251" t="s">
        <v>40720</v>
      </c>
      <c r="AL1251">
        <v>148</v>
      </c>
      <c r="AM1251" s="5">
        <f t="shared" si="154"/>
        <v>24.666666666666668</v>
      </c>
      <c r="AN1251" s="4">
        <f t="shared" si="159"/>
        <v>3.7359586015398211E-2</v>
      </c>
      <c r="AO1251" s="3"/>
      <c r="AP1251">
        <v>0</v>
      </c>
      <c r="AR1251" t="s">
        <v>1</v>
      </c>
      <c r="AT1251" s="2" t="s">
        <v>0</v>
      </c>
      <c r="AU1251" s="1">
        <f t="shared" si="155"/>
        <v>4.207731335300311</v>
      </c>
      <c r="AV1251" s="1">
        <f t="shared" si="156"/>
        <v>4.0729391256544565</v>
      </c>
      <c r="AW1251" s="1">
        <f t="shared" si="157"/>
        <v>3.9381469160086024</v>
      </c>
    </row>
    <row r="1252" spans="1:49" x14ac:dyDescent="0.2">
      <c r="A1252">
        <v>1250</v>
      </c>
      <c r="B1252" t="s">
        <v>40719</v>
      </c>
      <c r="C1252" t="s">
        <v>40718</v>
      </c>
      <c r="F1252" t="s">
        <v>40717</v>
      </c>
      <c r="G1252" t="s">
        <v>17</v>
      </c>
      <c r="H1252" t="s">
        <v>16</v>
      </c>
      <c r="I1252" t="s">
        <v>3557</v>
      </c>
      <c r="J1252" t="s">
        <v>40716</v>
      </c>
      <c r="K1252" t="s">
        <v>40715</v>
      </c>
      <c r="L1252" t="s">
        <v>1092</v>
      </c>
      <c r="M1252" t="s">
        <v>528</v>
      </c>
      <c r="N1252">
        <v>4</v>
      </c>
      <c r="O1252" t="s">
        <v>40714</v>
      </c>
      <c r="P1252" t="s">
        <v>40713</v>
      </c>
      <c r="Q1252" t="s">
        <v>40712</v>
      </c>
      <c r="R1252" s="7">
        <v>42461</v>
      </c>
      <c r="S1252" s="8">
        <f t="shared" si="152"/>
        <v>2016</v>
      </c>
      <c r="T1252" s="8">
        <v>2016</v>
      </c>
      <c r="U1252" s="8">
        <f t="shared" si="153"/>
        <v>6</v>
      </c>
      <c r="V1252" s="7">
        <v>42461</v>
      </c>
      <c r="W1252" t="s">
        <v>6515</v>
      </c>
      <c r="X1252" s="2">
        <v>2.0099999999999998</v>
      </c>
      <c r="Y1252" s="6">
        <f t="shared" si="158"/>
        <v>5.3655802034115477E-2</v>
      </c>
      <c r="AA1252">
        <v>15361276</v>
      </c>
      <c r="AB1252">
        <v>18933</v>
      </c>
      <c r="AD1252" t="s">
        <v>6</v>
      </c>
      <c r="AE1252">
        <v>15</v>
      </c>
      <c r="AF1252">
        <v>4</v>
      </c>
      <c r="AG1252">
        <v>7366605</v>
      </c>
      <c r="AH1252" t="s">
        <v>40711</v>
      </c>
      <c r="AI1252" t="s">
        <v>40710</v>
      </c>
      <c r="AJ1252" t="s">
        <v>40709</v>
      </c>
      <c r="AK1252" t="s">
        <v>40708</v>
      </c>
      <c r="AL1252">
        <v>14</v>
      </c>
      <c r="AM1252" s="5">
        <f t="shared" si="154"/>
        <v>2.3333333333333335</v>
      </c>
      <c r="AN1252" s="4">
        <f t="shared" si="159"/>
        <v>3.5340148933484792E-3</v>
      </c>
      <c r="AO1252" s="3"/>
      <c r="AP1252">
        <v>0</v>
      </c>
      <c r="AQ1252" t="s">
        <v>2859</v>
      </c>
      <c r="AR1252" t="s">
        <v>40707</v>
      </c>
      <c r="AS1252" t="s">
        <v>2857</v>
      </c>
      <c r="AT1252" s="2" t="s">
        <v>0</v>
      </c>
      <c r="AU1252" s="1">
        <f t="shared" si="155"/>
        <v>3.8619265891885379</v>
      </c>
      <c r="AV1252" s="1">
        <f t="shared" si="156"/>
        <v>2.8594908463731978</v>
      </c>
      <c r="AW1252" s="1">
        <f t="shared" si="157"/>
        <v>1.857055103557858</v>
      </c>
    </row>
    <row r="1253" spans="1:49" x14ac:dyDescent="0.2">
      <c r="A1253">
        <v>1251</v>
      </c>
      <c r="B1253" t="s">
        <v>40706</v>
      </c>
      <c r="C1253" t="s">
        <v>40705</v>
      </c>
      <c r="F1253" t="s">
        <v>40704</v>
      </c>
      <c r="G1253" t="s">
        <v>17</v>
      </c>
      <c r="H1253" t="s">
        <v>16</v>
      </c>
      <c r="I1253" t="s">
        <v>40703</v>
      </c>
      <c r="J1253" t="s">
        <v>40702</v>
      </c>
      <c r="K1253" t="s">
        <v>40701</v>
      </c>
      <c r="L1253" t="s">
        <v>40700</v>
      </c>
      <c r="M1253" t="s">
        <v>39859</v>
      </c>
      <c r="N1253">
        <v>4</v>
      </c>
      <c r="O1253" t="s">
        <v>40699</v>
      </c>
      <c r="P1253" t="s">
        <v>40698</v>
      </c>
      <c r="Q1253" t="s">
        <v>40697</v>
      </c>
      <c r="R1253" s="7">
        <v>42461</v>
      </c>
      <c r="S1253" s="8">
        <f t="shared" si="152"/>
        <v>2016</v>
      </c>
      <c r="T1253" s="8">
        <v>2016</v>
      </c>
      <c r="U1253" s="8">
        <f t="shared" si="153"/>
        <v>6</v>
      </c>
      <c r="V1253" s="7">
        <v>42461</v>
      </c>
      <c r="W1253" t="s">
        <v>6515</v>
      </c>
      <c r="X1253" s="2">
        <v>2.0099999999999998</v>
      </c>
      <c r="Y1253" s="6">
        <f t="shared" si="158"/>
        <v>5.3655802034115477E-2</v>
      </c>
      <c r="AA1253">
        <v>15361276</v>
      </c>
      <c r="AB1253">
        <v>18933</v>
      </c>
      <c r="AD1253" t="s">
        <v>6</v>
      </c>
      <c r="AE1253">
        <v>15</v>
      </c>
      <c r="AF1253">
        <v>4</v>
      </c>
      <c r="AG1253">
        <v>7368949</v>
      </c>
      <c r="AH1253" t="s">
        <v>40696</v>
      </c>
      <c r="AI1253" t="s">
        <v>40695</v>
      </c>
      <c r="AJ1253" t="s">
        <v>40694</v>
      </c>
      <c r="AK1253" t="s">
        <v>40693</v>
      </c>
      <c r="AL1253">
        <v>31</v>
      </c>
      <c r="AM1253" s="5">
        <f t="shared" si="154"/>
        <v>5.166666666666667</v>
      </c>
      <c r="AN1253" s="4">
        <f t="shared" si="159"/>
        <v>7.8253186924144898E-3</v>
      </c>
      <c r="AO1253" s="3"/>
      <c r="AP1253">
        <v>0</v>
      </c>
      <c r="AR1253">
        <v>288249</v>
      </c>
      <c r="AS1253" t="s">
        <v>110</v>
      </c>
      <c r="AT1253" s="2" t="s">
        <v>0</v>
      </c>
      <c r="AU1253" s="1">
        <f t="shared" si="155"/>
        <v>3.9906657031605173</v>
      </c>
      <c r="AV1253" s="1">
        <f t="shared" si="156"/>
        <v>3.0740560363264984</v>
      </c>
      <c r="AW1253" s="1">
        <f t="shared" si="157"/>
        <v>2.1574463694924786</v>
      </c>
    </row>
    <row r="1254" spans="1:49" x14ac:dyDescent="0.2">
      <c r="A1254">
        <v>1252</v>
      </c>
      <c r="B1254" t="s">
        <v>40692</v>
      </c>
      <c r="C1254" t="s">
        <v>40691</v>
      </c>
      <c r="E1254">
        <v>27073860</v>
      </c>
      <c r="F1254" t="s">
        <v>40690</v>
      </c>
      <c r="G1254" t="s">
        <v>17</v>
      </c>
      <c r="H1254" t="s">
        <v>16</v>
      </c>
      <c r="I1254" t="s">
        <v>4296</v>
      </c>
      <c r="J1254" t="s">
        <v>40689</v>
      </c>
      <c r="K1254" t="s">
        <v>40688</v>
      </c>
      <c r="L1254" t="s">
        <v>40687</v>
      </c>
      <c r="M1254" t="s">
        <v>230</v>
      </c>
      <c r="N1254">
        <v>9</v>
      </c>
      <c r="O1254" t="s">
        <v>40686</v>
      </c>
      <c r="P1254" t="s">
        <v>40685</v>
      </c>
      <c r="Q1254" t="s">
        <v>40684</v>
      </c>
      <c r="R1254" s="7">
        <v>42461</v>
      </c>
      <c r="S1254" s="8">
        <f t="shared" si="152"/>
        <v>2016</v>
      </c>
      <c r="T1254" s="8">
        <v>2016</v>
      </c>
      <c r="U1254" s="8">
        <f t="shared" si="153"/>
        <v>6</v>
      </c>
      <c r="V1254" s="7">
        <v>42461</v>
      </c>
      <c r="W1254" t="s">
        <v>3526</v>
      </c>
      <c r="X1254" s="2">
        <v>0.99</v>
      </c>
      <c r="Y1254" s="6">
        <f t="shared" si="158"/>
        <v>2.6427484583967327E-2</v>
      </c>
      <c r="AB1254">
        <v>10600153309</v>
      </c>
      <c r="AC1254">
        <v>19326203</v>
      </c>
      <c r="AD1254" t="s">
        <v>6</v>
      </c>
      <c r="AE1254">
        <v>11</v>
      </c>
      <c r="AF1254">
        <v>4</v>
      </c>
      <c r="AG1254" t="s">
        <v>40683</v>
      </c>
      <c r="AI1254" t="s">
        <v>40682</v>
      </c>
      <c r="AK1254" t="s">
        <v>40681</v>
      </c>
      <c r="AL1254">
        <v>9</v>
      </c>
      <c r="AM1254" s="5">
        <f t="shared" si="154"/>
        <v>1.5</v>
      </c>
      <c r="AN1254" s="4">
        <f t="shared" si="159"/>
        <v>2.2718667171525938E-3</v>
      </c>
      <c r="AO1254" s="3"/>
      <c r="AP1254">
        <v>1</v>
      </c>
      <c r="AQ1254" t="s">
        <v>222</v>
      </c>
      <c r="AR1254">
        <v>61271102</v>
      </c>
      <c r="AS1254" t="s">
        <v>221</v>
      </c>
      <c r="AT1254" s="2">
        <v>3.24</v>
      </c>
      <c r="AU1254" s="1">
        <f t="shared" si="155"/>
        <v>1.9180799223922906</v>
      </c>
      <c r="AV1254" s="1">
        <f t="shared" si="156"/>
        <v>1.4349675650559961</v>
      </c>
      <c r="AW1254" s="1">
        <f t="shared" si="157"/>
        <v>0.95185520771970122</v>
      </c>
    </row>
    <row r="1255" spans="1:49" x14ac:dyDescent="0.2">
      <c r="A1255">
        <v>1253</v>
      </c>
      <c r="B1255" t="s">
        <v>40680</v>
      </c>
      <c r="C1255" t="s">
        <v>40679</v>
      </c>
      <c r="F1255" t="s">
        <v>40678</v>
      </c>
      <c r="G1255" t="s">
        <v>17</v>
      </c>
      <c r="H1255" t="s">
        <v>16</v>
      </c>
      <c r="I1255" t="s">
        <v>40677</v>
      </c>
      <c r="J1255" t="s">
        <v>11704</v>
      </c>
      <c r="K1255" t="s">
        <v>11703</v>
      </c>
      <c r="L1255" t="s">
        <v>11702</v>
      </c>
      <c r="M1255" t="s">
        <v>1453</v>
      </c>
      <c r="N1255">
        <v>7</v>
      </c>
      <c r="O1255" t="s">
        <v>40676</v>
      </c>
      <c r="P1255" t="s">
        <v>40675</v>
      </c>
      <c r="Q1255" t="s">
        <v>40674</v>
      </c>
      <c r="R1255" s="7">
        <v>42461</v>
      </c>
      <c r="S1255" s="8">
        <f t="shared" si="152"/>
        <v>2016</v>
      </c>
      <c r="T1255" s="8">
        <v>2016</v>
      </c>
      <c r="U1255" s="8">
        <f t="shared" si="153"/>
        <v>6</v>
      </c>
      <c r="V1255" s="7">
        <v>42461</v>
      </c>
      <c r="W1255" t="s">
        <v>1449</v>
      </c>
      <c r="X1255" s="2">
        <v>0.48499999999999999</v>
      </c>
      <c r="Y1255" s="6">
        <f t="shared" si="158"/>
        <v>1.294679800325672E-2</v>
      </c>
      <c r="AA1255">
        <v>9478396</v>
      </c>
      <c r="AB1255">
        <v>27027</v>
      </c>
      <c r="AC1255">
        <v>14320630</v>
      </c>
      <c r="AD1255" t="s">
        <v>6</v>
      </c>
      <c r="AE1255">
        <v>122</v>
      </c>
      <c r="AF1255">
        <v>4</v>
      </c>
      <c r="AG1255">
        <v>347</v>
      </c>
      <c r="AI1255" t="s">
        <v>40673</v>
      </c>
      <c r="AK1255" t="s">
        <v>40672</v>
      </c>
      <c r="AL1255">
        <v>7</v>
      </c>
      <c r="AM1255" s="5">
        <f t="shared" si="154"/>
        <v>1.1666666666666667</v>
      </c>
      <c r="AN1255" s="4">
        <f t="shared" si="159"/>
        <v>1.7670074466742396E-3</v>
      </c>
      <c r="AO1255" s="3"/>
      <c r="AP1255">
        <v>0</v>
      </c>
      <c r="AQ1255" t="s">
        <v>1446</v>
      </c>
      <c r="AR1255" t="s">
        <v>40671</v>
      </c>
      <c r="AS1255" t="s">
        <v>1444</v>
      </c>
      <c r="AT1255" s="2" t="s">
        <v>0</v>
      </c>
      <c r="AU1255" s="1">
        <f t="shared" si="155"/>
        <v>0.95928608362819756</v>
      </c>
      <c r="AV1255" s="1">
        <f t="shared" si="156"/>
        <v>0.73569027249654806</v>
      </c>
      <c r="AW1255" s="1">
        <f t="shared" si="157"/>
        <v>0.51209446136489833</v>
      </c>
    </row>
    <row r="1256" spans="1:49" x14ac:dyDescent="0.2">
      <c r="A1256">
        <v>1254</v>
      </c>
      <c r="B1256" t="s">
        <v>40670</v>
      </c>
      <c r="C1256" t="s">
        <v>40669</v>
      </c>
      <c r="F1256" t="s">
        <v>40668</v>
      </c>
      <c r="G1256" t="s">
        <v>17</v>
      </c>
      <c r="H1256" t="s">
        <v>16</v>
      </c>
      <c r="I1256" t="s">
        <v>30411</v>
      </c>
      <c r="J1256" t="s">
        <v>40667</v>
      </c>
      <c r="K1256" t="s">
        <v>40666</v>
      </c>
      <c r="L1256" t="s">
        <v>40665</v>
      </c>
      <c r="M1256" t="s">
        <v>40664</v>
      </c>
      <c r="N1256">
        <v>4</v>
      </c>
      <c r="O1256" t="s">
        <v>40663</v>
      </c>
      <c r="P1256" t="s">
        <v>40662</v>
      </c>
      <c r="Q1256" t="s">
        <v>40661</v>
      </c>
      <c r="R1256" s="7">
        <v>42461</v>
      </c>
      <c r="S1256" s="8">
        <f t="shared" si="152"/>
        <v>2016</v>
      </c>
      <c r="T1256" s="8">
        <v>2016</v>
      </c>
      <c r="U1256" s="8">
        <f t="shared" si="153"/>
        <v>6</v>
      </c>
      <c r="V1256" s="7">
        <v>42461</v>
      </c>
      <c r="W1256" t="s">
        <v>29914</v>
      </c>
      <c r="X1256" s="2">
        <v>1.23</v>
      </c>
      <c r="Y1256" s="6">
        <f t="shared" si="158"/>
        <v>3.2834147513413951E-2</v>
      </c>
      <c r="AA1256">
        <v>21622337</v>
      </c>
      <c r="AB1256">
        <v>21100203111</v>
      </c>
      <c r="AC1256">
        <v>21622345</v>
      </c>
      <c r="AD1256" t="s">
        <v>6</v>
      </c>
      <c r="AE1256">
        <v>5</v>
      </c>
      <c r="AF1256">
        <v>2</v>
      </c>
      <c r="AG1256">
        <v>7389341</v>
      </c>
      <c r="AH1256" t="s">
        <v>40660</v>
      </c>
      <c r="AI1256" t="s">
        <v>40659</v>
      </c>
      <c r="AJ1256" t="s">
        <v>40658</v>
      </c>
      <c r="AK1256" t="s">
        <v>40657</v>
      </c>
      <c r="AL1256">
        <v>12</v>
      </c>
      <c r="AM1256" s="5">
        <f t="shared" si="154"/>
        <v>2</v>
      </c>
      <c r="AN1256" s="4">
        <f t="shared" si="159"/>
        <v>3.0291556228701248E-3</v>
      </c>
      <c r="AO1256" s="3"/>
      <c r="AP1256">
        <v>0</v>
      </c>
      <c r="AQ1256" t="s">
        <v>24424</v>
      </c>
      <c r="AR1256" s="11">
        <v>1.1300000000000001E+231</v>
      </c>
      <c r="AS1256" t="s">
        <v>40656</v>
      </c>
      <c r="AT1256" s="2">
        <v>4.3479999999999999</v>
      </c>
      <c r="AU1256" s="1">
        <f t="shared" si="155"/>
        <v>2.3892649946250804</v>
      </c>
      <c r="AV1256" s="1">
        <f t="shared" si="156"/>
        <v>1.7931651568142037</v>
      </c>
      <c r="AW1256" s="1">
        <f t="shared" si="157"/>
        <v>1.1970653190033271</v>
      </c>
    </row>
    <row r="1257" spans="1:49" x14ac:dyDescent="0.2">
      <c r="A1257">
        <v>1255</v>
      </c>
      <c r="B1257" t="s">
        <v>40655</v>
      </c>
      <c r="C1257" t="s">
        <v>40654</v>
      </c>
      <c r="F1257" t="s">
        <v>40653</v>
      </c>
      <c r="G1257" t="s">
        <v>17</v>
      </c>
      <c r="H1257" t="s">
        <v>16</v>
      </c>
      <c r="I1257" t="s">
        <v>16739</v>
      </c>
      <c r="J1257">
        <v>60013372</v>
      </c>
      <c r="K1257" t="s">
        <v>13024</v>
      </c>
      <c r="L1257" t="s">
        <v>13023</v>
      </c>
      <c r="M1257" t="s">
        <v>411</v>
      </c>
      <c r="N1257">
        <v>2</v>
      </c>
      <c r="O1257" t="s">
        <v>40652</v>
      </c>
      <c r="P1257" t="s">
        <v>40651</v>
      </c>
      <c r="Q1257" t="s">
        <v>14205</v>
      </c>
      <c r="R1257" s="7">
        <v>42461</v>
      </c>
      <c r="S1257" s="8">
        <f t="shared" si="152"/>
        <v>2016</v>
      </c>
      <c r="T1257" s="8">
        <v>2016</v>
      </c>
      <c r="U1257" s="8">
        <f t="shared" si="153"/>
        <v>6</v>
      </c>
      <c r="V1257" s="7">
        <v>42461</v>
      </c>
      <c r="W1257" t="s">
        <v>29914</v>
      </c>
      <c r="X1257" s="2">
        <v>1.23</v>
      </c>
      <c r="Y1257" s="6">
        <f t="shared" si="158"/>
        <v>3.2834147513413951E-2</v>
      </c>
      <c r="AA1257">
        <v>21622337</v>
      </c>
      <c r="AB1257">
        <v>21100203111</v>
      </c>
      <c r="AC1257">
        <v>21622345</v>
      </c>
      <c r="AD1257" t="s">
        <v>6</v>
      </c>
      <c r="AE1257">
        <v>5</v>
      </c>
      <c r="AF1257">
        <v>2</v>
      </c>
      <c r="AG1257">
        <v>7384442</v>
      </c>
      <c r="AH1257" t="s">
        <v>40650</v>
      </c>
      <c r="AI1257" t="s">
        <v>40649</v>
      </c>
      <c r="AJ1257" t="s">
        <v>40648</v>
      </c>
      <c r="AK1257" t="s">
        <v>40647</v>
      </c>
      <c r="AL1257">
        <v>6</v>
      </c>
      <c r="AM1257" s="5">
        <f t="shared" si="154"/>
        <v>1</v>
      </c>
      <c r="AN1257" s="4">
        <f t="shared" si="159"/>
        <v>1.5145778114350624E-3</v>
      </c>
      <c r="AO1257" s="3"/>
      <c r="AP1257">
        <v>0</v>
      </c>
      <c r="AR1257" t="s">
        <v>1</v>
      </c>
      <c r="AT1257" s="2">
        <v>4.3479999999999999</v>
      </c>
      <c r="AU1257" s="1">
        <f t="shared" si="155"/>
        <v>2.3438276602820283</v>
      </c>
      <c r="AV1257" s="1">
        <f t="shared" si="156"/>
        <v>1.7174362662424507</v>
      </c>
      <c r="AW1257" s="1">
        <f t="shared" si="157"/>
        <v>1.0910448722028727</v>
      </c>
    </row>
    <row r="1258" spans="1:49" x14ac:dyDescent="0.2">
      <c r="A1258">
        <v>1256</v>
      </c>
      <c r="B1258" t="s">
        <v>40646</v>
      </c>
      <c r="C1258" t="s">
        <v>40645</v>
      </c>
      <c r="F1258" t="s">
        <v>40644</v>
      </c>
      <c r="G1258" t="s">
        <v>17</v>
      </c>
      <c r="H1258" t="s">
        <v>16</v>
      </c>
      <c r="I1258" t="s">
        <v>40643</v>
      </c>
      <c r="J1258" t="s">
        <v>40642</v>
      </c>
      <c r="K1258" t="s">
        <v>40641</v>
      </c>
      <c r="L1258" t="s">
        <v>40640</v>
      </c>
      <c r="M1258" t="s">
        <v>15180</v>
      </c>
      <c r="N1258">
        <v>2</v>
      </c>
      <c r="O1258" t="s">
        <v>40639</v>
      </c>
      <c r="P1258" t="s">
        <v>40638</v>
      </c>
      <c r="Q1258" t="s">
        <v>40637</v>
      </c>
      <c r="R1258" s="7">
        <v>42461</v>
      </c>
      <c r="S1258" s="8">
        <f t="shared" si="152"/>
        <v>2016</v>
      </c>
      <c r="T1258" s="8">
        <v>2016</v>
      </c>
      <c r="U1258" s="8">
        <f t="shared" si="153"/>
        <v>6</v>
      </c>
      <c r="V1258" s="7">
        <v>42461</v>
      </c>
      <c r="W1258" t="s">
        <v>40636</v>
      </c>
      <c r="X1258" s="2">
        <v>2.496</v>
      </c>
      <c r="Y1258" s="6">
        <f t="shared" si="158"/>
        <v>6.6629294466244895E-2</v>
      </c>
      <c r="AA1258">
        <v>15513203</v>
      </c>
      <c r="AB1258">
        <v>144912</v>
      </c>
      <c r="AD1258" t="s">
        <v>6</v>
      </c>
      <c r="AE1258">
        <v>12</v>
      </c>
      <c r="AF1258">
        <v>2</v>
      </c>
      <c r="AG1258">
        <v>7210208</v>
      </c>
      <c r="AH1258" t="s">
        <v>40635</v>
      </c>
      <c r="AI1258" t="s">
        <v>40634</v>
      </c>
      <c r="AJ1258" t="s">
        <v>40633</v>
      </c>
      <c r="AK1258" t="s">
        <v>40632</v>
      </c>
      <c r="AL1258">
        <v>40</v>
      </c>
      <c r="AM1258" s="5">
        <f t="shared" si="154"/>
        <v>6.666666666666667</v>
      </c>
      <c r="AN1258" s="4">
        <f t="shared" si="159"/>
        <v>1.0097185409567083E-2</v>
      </c>
      <c r="AO1258" s="3"/>
      <c r="AP1258">
        <v>0</v>
      </c>
      <c r="AR1258" t="s">
        <v>1</v>
      </c>
      <c r="AT1258" s="2">
        <v>10.215</v>
      </c>
      <c r="AU1258" s="1">
        <f t="shared" si="155"/>
        <v>4.9669661749241545</v>
      </c>
      <c r="AV1258" s="1">
        <f t="shared" si="156"/>
        <v>3.8363239937905989</v>
      </c>
      <c r="AW1258" s="1">
        <f t="shared" si="157"/>
        <v>2.7056818126570423</v>
      </c>
    </row>
    <row r="1259" spans="1:49" x14ac:dyDescent="0.2">
      <c r="A1259">
        <v>1257</v>
      </c>
      <c r="B1259" t="s">
        <v>40631</v>
      </c>
      <c r="C1259" t="s">
        <v>40630</v>
      </c>
      <c r="F1259" t="s">
        <v>40629</v>
      </c>
      <c r="G1259" t="s">
        <v>17</v>
      </c>
      <c r="H1259" t="s">
        <v>16</v>
      </c>
      <c r="I1259" t="s">
        <v>40628</v>
      </c>
      <c r="J1259">
        <v>60032143</v>
      </c>
      <c r="K1259" t="s">
        <v>40627</v>
      </c>
      <c r="L1259" t="s">
        <v>40626</v>
      </c>
      <c r="M1259" t="s">
        <v>411</v>
      </c>
      <c r="N1259">
        <v>3</v>
      </c>
      <c r="O1259" t="s">
        <v>40625</v>
      </c>
      <c r="P1259" t="s">
        <v>40624</v>
      </c>
      <c r="Q1259" t="s">
        <v>40623</v>
      </c>
      <c r="R1259" s="7">
        <v>42461</v>
      </c>
      <c r="S1259" s="8">
        <f t="shared" si="152"/>
        <v>2016</v>
      </c>
      <c r="T1259" s="8">
        <v>2016</v>
      </c>
      <c r="U1259" s="8">
        <f t="shared" si="153"/>
        <v>6</v>
      </c>
      <c r="V1259" s="7">
        <v>42461</v>
      </c>
      <c r="W1259" t="s">
        <v>6515</v>
      </c>
      <c r="X1259" s="2">
        <v>2.0099999999999998</v>
      </c>
      <c r="Y1259" s="6">
        <f t="shared" si="158"/>
        <v>5.3655802034115477E-2</v>
      </c>
      <c r="AA1259">
        <v>15361276</v>
      </c>
      <c r="AB1259">
        <v>18933</v>
      </c>
      <c r="AD1259" t="s">
        <v>6</v>
      </c>
      <c r="AE1259">
        <v>15</v>
      </c>
      <c r="AF1259">
        <v>4</v>
      </c>
      <c r="AG1259">
        <v>7370947</v>
      </c>
      <c r="AH1259" t="s">
        <v>40622</v>
      </c>
      <c r="AI1259" t="s">
        <v>40621</v>
      </c>
      <c r="AJ1259" t="s">
        <v>40620</v>
      </c>
      <c r="AK1259" t="s">
        <v>40619</v>
      </c>
      <c r="AL1259">
        <v>18</v>
      </c>
      <c r="AM1259" s="5">
        <f t="shared" si="154"/>
        <v>3</v>
      </c>
      <c r="AN1259" s="4">
        <f t="shared" si="159"/>
        <v>4.5437334343051876E-3</v>
      </c>
      <c r="AO1259" s="3"/>
      <c r="AP1259">
        <v>0</v>
      </c>
      <c r="AR1259" t="s">
        <v>1</v>
      </c>
      <c r="AT1259" s="2" t="s">
        <v>0</v>
      </c>
      <c r="AU1259" s="1">
        <f t="shared" si="155"/>
        <v>3.8922181454172389</v>
      </c>
      <c r="AV1259" s="1">
        <f t="shared" si="156"/>
        <v>2.9099767734210333</v>
      </c>
      <c r="AW1259" s="1">
        <f t="shared" si="157"/>
        <v>1.9277354014248274</v>
      </c>
    </row>
    <row r="1260" spans="1:49" x14ac:dyDescent="0.2">
      <c r="A1260">
        <v>1258</v>
      </c>
      <c r="B1260" t="s">
        <v>40618</v>
      </c>
      <c r="C1260" t="s">
        <v>40617</v>
      </c>
      <c r="F1260" t="s">
        <v>40616</v>
      </c>
      <c r="G1260" t="s">
        <v>17</v>
      </c>
      <c r="H1260" t="s">
        <v>16</v>
      </c>
      <c r="I1260" t="s">
        <v>10475</v>
      </c>
      <c r="J1260" t="s">
        <v>40615</v>
      </c>
      <c r="K1260" t="s">
        <v>40614</v>
      </c>
      <c r="L1260" t="s">
        <v>40613</v>
      </c>
      <c r="M1260" t="s">
        <v>102</v>
      </c>
      <c r="N1260">
        <v>2</v>
      </c>
      <c r="O1260" t="s">
        <v>40612</v>
      </c>
      <c r="P1260" t="s">
        <v>40611</v>
      </c>
      <c r="Q1260" t="s">
        <v>40610</v>
      </c>
      <c r="R1260" s="7">
        <v>42461</v>
      </c>
      <c r="S1260" s="8">
        <f t="shared" si="152"/>
        <v>2016</v>
      </c>
      <c r="T1260" s="8">
        <v>2016</v>
      </c>
      <c r="U1260" s="8">
        <f t="shared" si="153"/>
        <v>6</v>
      </c>
      <c r="V1260" s="7">
        <v>42461</v>
      </c>
      <c r="W1260" t="s">
        <v>6515</v>
      </c>
      <c r="X1260" s="2">
        <v>2.0099999999999998</v>
      </c>
      <c r="Y1260" s="6">
        <f t="shared" si="158"/>
        <v>5.3655802034115477E-2</v>
      </c>
      <c r="AA1260">
        <v>15361276</v>
      </c>
      <c r="AB1260">
        <v>18933</v>
      </c>
      <c r="AD1260" t="s">
        <v>6</v>
      </c>
      <c r="AE1260">
        <v>15</v>
      </c>
      <c r="AF1260">
        <v>4</v>
      </c>
      <c r="AG1260">
        <v>7362032</v>
      </c>
      <c r="AH1260" t="s">
        <v>40609</v>
      </c>
      <c r="AI1260" t="s">
        <v>40608</v>
      </c>
      <c r="AJ1260" t="s">
        <v>40607</v>
      </c>
      <c r="AK1260" t="s">
        <v>40606</v>
      </c>
      <c r="AL1260">
        <v>39</v>
      </c>
      <c r="AM1260" s="5">
        <f t="shared" si="154"/>
        <v>6.5</v>
      </c>
      <c r="AN1260" s="4">
        <f t="shared" si="159"/>
        <v>9.8447557743279058E-3</v>
      </c>
      <c r="AO1260" s="3"/>
      <c r="AP1260">
        <v>0</v>
      </c>
      <c r="AQ1260" t="s">
        <v>618</v>
      </c>
      <c r="AR1260" t="s">
        <v>40605</v>
      </c>
      <c r="AS1260" t="s">
        <v>616</v>
      </c>
      <c r="AT1260" s="2" t="s">
        <v>0</v>
      </c>
      <c r="AU1260" s="1">
        <f t="shared" si="155"/>
        <v>4.0512488156179201</v>
      </c>
      <c r="AV1260" s="1">
        <f t="shared" si="156"/>
        <v>3.1750278904221689</v>
      </c>
      <c r="AW1260" s="1">
        <f t="shared" si="157"/>
        <v>2.2988069652264178</v>
      </c>
    </row>
    <row r="1261" spans="1:49" x14ac:dyDescent="0.2">
      <c r="A1261">
        <v>1259</v>
      </c>
      <c r="B1261" t="s">
        <v>40604</v>
      </c>
      <c r="C1261" t="s">
        <v>40603</v>
      </c>
      <c r="F1261" t="s">
        <v>40602</v>
      </c>
      <c r="G1261" t="s">
        <v>17</v>
      </c>
      <c r="H1261" t="s">
        <v>16</v>
      </c>
      <c r="I1261" t="s">
        <v>40601</v>
      </c>
      <c r="J1261" t="s">
        <v>40600</v>
      </c>
      <c r="K1261" t="s">
        <v>40599</v>
      </c>
      <c r="L1261" t="s">
        <v>40598</v>
      </c>
      <c r="M1261" t="s">
        <v>40597</v>
      </c>
      <c r="N1261">
        <v>4</v>
      </c>
      <c r="O1261" t="s">
        <v>40596</v>
      </c>
      <c r="P1261" t="s">
        <v>40595</v>
      </c>
      <c r="Q1261" t="s">
        <v>40594</v>
      </c>
      <c r="R1261" s="7">
        <v>42461</v>
      </c>
      <c r="S1261" s="8">
        <f t="shared" si="152"/>
        <v>2016</v>
      </c>
      <c r="T1261" s="8">
        <v>2016</v>
      </c>
      <c r="U1261" s="8">
        <f t="shared" si="153"/>
        <v>6</v>
      </c>
      <c r="V1261" s="7">
        <v>42461</v>
      </c>
      <c r="W1261" t="s">
        <v>6515</v>
      </c>
      <c r="X1261" s="2">
        <v>2.0099999999999998</v>
      </c>
      <c r="Y1261" s="6">
        <f t="shared" si="158"/>
        <v>5.3655802034115477E-2</v>
      </c>
      <c r="AA1261">
        <v>15361276</v>
      </c>
      <c r="AB1261">
        <v>18933</v>
      </c>
      <c r="AD1261" t="s">
        <v>6</v>
      </c>
      <c r="AE1261">
        <v>15</v>
      </c>
      <c r="AF1261">
        <v>4</v>
      </c>
      <c r="AG1261">
        <v>7342982</v>
      </c>
      <c r="AH1261" t="s">
        <v>40593</v>
      </c>
      <c r="AI1261" t="s">
        <v>40592</v>
      </c>
      <c r="AJ1261" t="s">
        <v>40591</v>
      </c>
      <c r="AK1261" t="s">
        <v>40590</v>
      </c>
      <c r="AL1261">
        <v>54</v>
      </c>
      <c r="AM1261" s="5">
        <f t="shared" si="154"/>
        <v>9</v>
      </c>
      <c r="AN1261" s="4">
        <f t="shared" si="159"/>
        <v>1.3631200302915562E-2</v>
      </c>
      <c r="AO1261" s="3"/>
      <c r="AP1261">
        <v>0</v>
      </c>
      <c r="AQ1261" t="s">
        <v>222</v>
      </c>
      <c r="AR1261">
        <v>61261130585</v>
      </c>
      <c r="AS1261" t="s">
        <v>221</v>
      </c>
      <c r="AT1261" s="2" t="s">
        <v>0</v>
      </c>
      <c r="AU1261" s="1">
        <f t="shared" si="155"/>
        <v>4.1648421514755496</v>
      </c>
      <c r="AV1261" s="1">
        <f t="shared" si="156"/>
        <v>3.3643501168515519</v>
      </c>
      <c r="AW1261" s="1">
        <f t="shared" si="157"/>
        <v>2.5638580822275534</v>
      </c>
    </row>
    <row r="1262" spans="1:49" x14ac:dyDescent="0.2">
      <c r="A1262">
        <v>1260</v>
      </c>
      <c r="B1262" t="s">
        <v>40589</v>
      </c>
      <c r="C1262" t="s">
        <v>40588</v>
      </c>
      <c r="F1262" t="s">
        <v>40587</v>
      </c>
      <c r="G1262" t="s">
        <v>17</v>
      </c>
      <c r="H1262" t="s">
        <v>16</v>
      </c>
      <c r="I1262" t="s">
        <v>40586</v>
      </c>
      <c r="J1262" t="s">
        <v>40585</v>
      </c>
      <c r="K1262" t="s">
        <v>40584</v>
      </c>
      <c r="L1262" t="s">
        <v>40583</v>
      </c>
      <c r="M1262" t="s">
        <v>40582</v>
      </c>
      <c r="N1262">
        <v>6</v>
      </c>
      <c r="O1262" t="s">
        <v>40581</v>
      </c>
      <c r="P1262" t="s">
        <v>40580</v>
      </c>
      <c r="Q1262" t="s">
        <v>40579</v>
      </c>
      <c r="R1262" s="7">
        <v>42461</v>
      </c>
      <c r="S1262" s="8">
        <f t="shared" si="152"/>
        <v>2016</v>
      </c>
      <c r="T1262" s="8">
        <v>2016</v>
      </c>
      <c r="U1262" s="8">
        <f t="shared" si="153"/>
        <v>6</v>
      </c>
      <c r="V1262" s="7">
        <v>42461</v>
      </c>
      <c r="W1262" t="s">
        <v>5371</v>
      </c>
      <c r="X1262" s="2">
        <v>0.44400000000000001</v>
      </c>
      <c r="Y1262" s="6">
        <f t="shared" si="158"/>
        <v>1.1852326419476256E-2</v>
      </c>
      <c r="AA1262">
        <v>15273342</v>
      </c>
      <c r="AB1262">
        <v>17296</v>
      </c>
      <c r="AC1262">
        <v>15579581</v>
      </c>
      <c r="AD1262" t="s">
        <v>6</v>
      </c>
      <c r="AE1262">
        <v>17</v>
      </c>
      <c r="AF1262">
        <v>4</v>
      </c>
      <c r="AG1262">
        <v>7423875</v>
      </c>
      <c r="AH1262" t="s">
        <v>40578</v>
      </c>
      <c r="AI1262" t="s">
        <v>40577</v>
      </c>
      <c r="AK1262" t="s">
        <v>40576</v>
      </c>
      <c r="AL1262">
        <v>3</v>
      </c>
      <c r="AM1262" s="5">
        <f t="shared" si="154"/>
        <v>0.5</v>
      </c>
      <c r="AN1262" s="4">
        <f t="shared" si="159"/>
        <v>7.572889057175312E-4</v>
      </c>
      <c r="AO1262" s="3"/>
      <c r="AP1262">
        <v>0</v>
      </c>
      <c r="AR1262" t="s">
        <v>1</v>
      </c>
      <c r="AT1262" s="2">
        <v>2.714</v>
      </c>
      <c r="AU1262" s="1">
        <f t="shared" si="155"/>
        <v>0.8523815165348636</v>
      </c>
      <c r="AV1262" s="1">
        <f t="shared" si="156"/>
        <v>0.6304807662596893</v>
      </c>
      <c r="AW1262" s="1">
        <f t="shared" si="157"/>
        <v>0.40858001598451482</v>
      </c>
    </row>
    <row r="1263" spans="1:49" x14ac:dyDescent="0.2">
      <c r="A1263">
        <v>1261</v>
      </c>
      <c r="B1263" t="s">
        <v>40575</v>
      </c>
      <c r="C1263" t="s">
        <v>40574</v>
      </c>
      <c r="F1263" t="s">
        <v>40573</v>
      </c>
      <c r="G1263" t="s">
        <v>17</v>
      </c>
      <c r="H1263" t="s">
        <v>16</v>
      </c>
      <c r="I1263" t="s">
        <v>40572</v>
      </c>
      <c r="J1263">
        <v>60030553</v>
      </c>
      <c r="K1263" t="s">
        <v>5640</v>
      </c>
      <c r="L1263" t="s">
        <v>5639</v>
      </c>
      <c r="M1263" t="s">
        <v>5638</v>
      </c>
      <c r="N1263">
        <v>2</v>
      </c>
      <c r="O1263" t="s">
        <v>40571</v>
      </c>
      <c r="P1263" t="s">
        <v>40570</v>
      </c>
      <c r="Q1263" t="s">
        <v>40569</v>
      </c>
      <c r="R1263" s="7">
        <v>42461</v>
      </c>
      <c r="S1263" s="8">
        <f t="shared" si="152"/>
        <v>2016</v>
      </c>
      <c r="T1263" s="8">
        <v>2016</v>
      </c>
      <c r="U1263" s="8">
        <f t="shared" si="153"/>
        <v>6</v>
      </c>
      <c r="V1263" s="7">
        <v>42461</v>
      </c>
      <c r="W1263" t="s">
        <v>1449</v>
      </c>
      <c r="X1263" s="2">
        <v>0.48499999999999999</v>
      </c>
      <c r="Y1263" s="6">
        <f t="shared" si="158"/>
        <v>1.294679800325672E-2</v>
      </c>
      <c r="AA1263">
        <v>9478396</v>
      </c>
      <c r="AB1263">
        <v>27027</v>
      </c>
      <c r="AC1263">
        <v>14320630</v>
      </c>
      <c r="AD1263" t="s">
        <v>6</v>
      </c>
      <c r="AE1263">
        <v>122</v>
      </c>
      <c r="AF1263">
        <v>4</v>
      </c>
      <c r="AG1263">
        <v>345</v>
      </c>
      <c r="AI1263" t="s">
        <v>40568</v>
      </c>
      <c r="AK1263" t="s">
        <v>40567</v>
      </c>
      <c r="AL1263">
        <v>4</v>
      </c>
      <c r="AM1263" s="5">
        <f t="shared" si="154"/>
        <v>0.66666666666666663</v>
      </c>
      <c r="AN1263" s="4">
        <f t="shared" si="159"/>
        <v>1.0097185409567082E-3</v>
      </c>
      <c r="AO1263" s="3"/>
      <c r="AP1263">
        <v>0</v>
      </c>
      <c r="AR1263" t="s">
        <v>1</v>
      </c>
      <c r="AS1263" t="s">
        <v>40566</v>
      </c>
      <c r="AT1263" s="2" t="s">
        <v>0</v>
      </c>
      <c r="AU1263" s="1">
        <f t="shared" si="155"/>
        <v>0.93656741645667174</v>
      </c>
      <c r="AV1263" s="1">
        <f t="shared" si="156"/>
        <v>0.69782582721067143</v>
      </c>
      <c r="AW1263" s="1">
        <f t="shared" si="157"/>
        <v>0.45908423796467118</v>
      </c>
    </row>
    <row r="1264" spans="1:49" x14ac:dyDescent="0.2">
      <c r="A1264">
        <v>1262</v>
      </c>
      <c r="B1264" t="s">
        <v>40565</v>
      </c>
      <c r="C1264" t="s">
        <v>40564</v>
      </c>
      <c r="F1264" t="s">
        <v>40563</v>
      </c>
      <c r="G1264" t="s">
        <v>17</v>
      </c>
      <c r="H1264" t="s">
        <v>16</v>
      </c>
      <c r="I1264" t="s">
        <v>2576</v>
      </c>
      <c r="J1264" t="s">
        <v>40562</v>
      </c>
      <c r="K1264" t="s">
        <v>40561</v>
      </c>
      <c r="L1264" t="s">
        <v>40560</v>
      </c>
      <c r="M1264" t="s">
        <v>754</v>
      </c>
      <c r="N1264">
        <v>3</v>
      </c>
      <c r="O1264" t="s">
        <v>40559</v>
      </c>
      <c r="P1264" t="s">
        <v>40558</v>
      </c>
      <c r="Q1264" t="s">
        <v>40557</v>
      </c>
      <c r="R1264" s="7">
        <v>42461</v>
      </c>
      <c r="S1264" s="8">
        <f t="shared" si="152"/>
        <v>2016</v>
      </c>
      <c r="T1264" s="8">
        <v>2016</v>
      </c>
      <c r="U1264" s="8">
        <f t="shared" si="153"/>
        <v>6</v>
      </c>
      <c r="V1264" s="7">
        <v>42461</v>
      </c>
      <c r="W1264" t="s">
        <v>10288</v>
      </c>
      <c r="X1264" s="2">
        <v>1.6519999999999999</v>
      </c>
      <c r="Y1264" s="6">
        <f t="shared" si="158"/>
        <v>4.409919649769093E-2</v>
      </c>
      <c r="AA1264" t="s">
        <v>10287</v>
      </c>
      <c r="AB1264">
        <v>17337</v>
      </c>
      <c r="AD1264" t="s">
        <v>6</v>
      </c>
      <c r="AE1264">
        <v>64</v>
      </c>
      <c r="AF1264">
        <v>4</v>
      </c>
      <c r="AG1264">
        <v>7368114</v>
      </c>
      <c r="AH1264" t="s">
        <v>40556</v>
      </c>
      <c r="AI1264" t="s">
        <v>40555</v>
      </c>
      <c r="AJ1264" t="s">
        <v>40554</v>
      </c>
      <c r="AK1264" t="s">
        <v>40553</v>
      </c>
      <c r="AL1264">
        <v>11</v>
      </c>
      <c r="AM1264" s="5">
        <f t="shared" si="154"/>
        <v>1.8333333333333333</v>
      </c>
      <c r="AN1264" s="4">
        <f t="shared" si="159"/>
        <v>2.7767259876309478E-3</v>
      </c>
      <c r="AO1264" s="3"/>
      <c r="AP1264">
        <v>0</v>
      </c>
      <c r="AQ1264" t="s">
        <v>700</v>
      </c>
      <c r="AR1264" t="s">
        <v>26136</v>
      </c>
      <c r="AS1264" t="s">
        <v>698</v>
      </c>
      <c r="AT1264" s="2" t="s">
        <v>0</v>
      </c>
      <c r="AU1264" s="1">
        <f t="shared" si="155"/>
        <v>3.1702455344672935</v>
      </c>
      <c r="AV1264" s="1">
        <f t="shared" si="156"/>
        <v>2.3437961242660941</v>
      </c>
      <c r="AW1264" s="1">
        <f t="shared" si="157"/>
        <v>1.5173467140648942</v>
      </c>
    </row>
    <row r="1265" spans="1:49" x14ac:dyDescent="0.2">
      <c r="A1265">
        <v>1263</v>
      </c>
      <c r="B1265" t="s">
        <v>40552</v>
      </c>
      <c r="C1265" t="s">
        <v>40551</v>
      </c>
      <c r="F1265" t="s">
        <v>40550</v>
      </c>
      <c r="G1265" t="s">
        <v>17</v>
      </c>
      <c r="H1265" t="s">
        <v>16</v>
      </c>
      <c r="I1265" t="s">
        <v>40549</v>
      </c>
      <c r="J1265">
        <v>60026851</v>
      </c>
      <c r="K1265" t="s">
        <v>21019</v>
      </c>
      <c r="L1265" t="s">
        <v>21018</v>
      </c>
      <c r="M1265" t="s">
        <v>73</v>
      </c>
      <c r="N1265">
        <v>3</v>
      </c>
      <c r="O1265" t="s">
        <v>40548</v>
      </c>
      <c r="P1265" t="s">
        <v>40547</v>
      </c>
      <c r="Q1265" t="s">
        <v>40546</v>
      </c>
      <c r="R1265" s="7">
        <v>42461</v>
      </c>
      <c r="S1265" s="8">
        <f t="shared" si="152"/>
        <v>2016</v>
      </c>
      <c r="T1265" s="8">
        <v>2016</v>
      </c>
      <c r="U1265" s="8">
        <f t="shared" si="153"/>
        <v>6</v>
      </c>
      <c r="V1265" s="7">
        <v>42461</v>
      </c>
      <c r="W1265" t="s">
        <v>4052</v>
      </c>
      <c r="X1265" s="2">
        <v>1.218</v>
      </c>
      <c r="Y1265" s="6">
        <f t="shared" si="158"/>
        <v>3.2513814366941618E-2</v>
      </c>
      <c r="AA1265">
        <v>189448</v>
      </c>
      <c r="AB1265">
        <v>15107</v>
      </c>
      <c r="AD1265" t="s">
        <v>6</v>
      </c>
      <c r="AE1265">
        <v>62</v>
      </c>
      <c r="AF1265">
        <v>4</v>
      </c>
      <c r="AG1265">
        <v>7404023</v>
      </c>
      <c r="AH1265" t="s">
        <v>40545</v>
      </c>
      <c r="AI1265" t="s">
        <v>40544</v>
      </c>
      <c r="AJ1265" t="s">
        <v>40543</v>
      </c>
      <c r="AK1265" t="s">
        <v>40542</v>
      </c>
      <c r="AL1265">
        <v>12</v>
      </c>
      <c r="AM1265" s="5">
        <f t="shared" si="154"/>
        <v>2</v>
      </c>
      <c r="AN1265" s="4">
        <f t="shared" si="159"/>
        <v>3.0291556228701248E-3</v>
      </c>
      <c r="AO1265" s="3"/>
      <c r="AP1265">
        <v>0</v>
      </c>
      <c r="AQ1265" t="s">
        <v>1782</v>
      </c>
      <c r="AR1265" t="s">
        <v>1</v>
      </c>
      <c r="AS1265" t="s">
        <v>1780</v>
      </c>
      <c r="AT1265" s="2" t="s">
        <v>0</v>
      </c>
      <c r="AU1265" s="1">
        <f t="shared" si="155"/>
        <v>2.3668416743720169</v>
      </c>
      <c r="AV1265" s="1">
        <f t="shared" si="156"/>
        <v>1.7771484994905871</v>
      </c>
      <c r="AW1265" s="1">
        <f t="shared" si="157"/>
        <v>1.1874553246091573</v>
      </c>
    </row>
    <row r="1266" spans="1:49" x14ac:dyDescent="0.2">
      <c r="A1266">
        <v>1264</v>
      </c>
      <c r="B1266" t="s">
        <v>40541</v>
      </c>
      <c r="C1266" t="s">
        <v>40540</v>
      </c>
      <c r="E1266">
        <v>27073994</v>
      </c>
      <c r="F1266" t="s">
        <v>40539</v>
      </c>
      <c r="G1266" t="s">
        <v>17</v>
      </c>
      <c r="H1266" t="s">
        <v>16</v>
      </c>
      <c r="I1266" t="s">
        <v>16794</v>
      </c>
      <c r="J1266">
        <v>60031004</v>
      </c>
      <c r="K1266" t="s">
        <v>461</v>
      </c>
      <c r="L1266" t="s">
        <v>460</v>
      </c>
      <c r="M1266" t="s">
        <v>459</v>
      </c>
      <c r="N1266">
        <v>4</v>
      </c>
      <c r="O1266" t="s">
        <v>40538</v>
      </c>
      <c r="P1266" t="s">
        <v>40537</v>
      </c>
      <c r="Q1266" t="s">
        <v>40536</v>
      </c>
      <c r="R1266" s="7">
        <v>42461</v>
      </c>
      <c r="S1266" s="8">
        <f t="shared" si="152"/>
        <v>2016</v>
      </c>
      <c r="T1266" s="8">
        <v>2016</v>
      </c>
      <c r="U1266" s="8">
        <f t="shared" si="153"/>
        <v>6</v>
      </c>
      <c r="V1266" s="7">
        <v>42461</v>
      </c>
      <c r="W1266" t="s">
        <v>3526</v>
      </c>
      <c r="X1266" s="2">
        <v>0.99</v>
      </c>
      <c r="Y1266" s="6">
        <f t="shared" si="158"/>
        <v>2.6427484583967327E-2</v>
      </c>
      <c r="AB1266">
        <v>10600153309</v>
      </c>
      <c r="AC1266">
        <v>19326203</v>
      </c>
      <c r="AD1266" t="s">
        <v>6</v>
      </c>
      <c r="AE1266">
        <v>11</v>
      </c>
      <c r="AF1266">
        <v>4</v>
      </c>
      <c r="AG1266" t="s">
        <v>40535</v>
      </c>
      <c r="AI1266" t="s">
        <v>40534</v>
      </c>
      <c r="AK1266" t="s">
        <v>40533</v>
      </c>
      <c r="AL1266">
        <v>54</v>
      </c>
      <c r="AM1266" s="5">
        <f t="shared" si="154"/>
        <v>9</v>
      </c>
      <c r="AN1266" s="4">
        <f t="shared" si="159"/>
        <v>1.3631200302915562E-2</v>
      </c>
      <c r="AO1266" s="3"/>
      <c r="AP1266">
        <v>1</v>
      </c>
      <c r="AR1266" t="s">
        <v>1</v>
      </c>
      <c r="AT1266" s="2">
        <v>3.24</v>
      </c>
      <c r="AU1266" s="1">
        <f t="shared" si="155"/>
        <v>2.2588599299651797</v>
      </c>
      <c r="AV1266" s="1">
        <f t="shared" si="156"/>
        <v>2.0029342443441447</v>
      </c>
      <c r="AW1266" s="1">
        <f t="shared" si="157"/>
        <v>1.747008558723109</v>
      </c>
    </row>
    <row r="1267" spans="1:49" x14ac:dyDescent="0.2">
      <c r="A1267">
        <v>1265</v>
      </c>
      <c r="B1267" t="s">
        <v>40532</v>
      </c>
      <c r="C1267" t="s">
        <v>40531</v>
      </c>
      <c r="F1267" t="s">
        <v>40530</v>
      </c>
      <c r="G1267" t="s">
        <v>17</v>
      </c>
      <c r="H1267" t="s">
        <v>16</v>
      </c>
      <c r="I1267" t="s">
        <v>3531</v>
      </c>
      <c r="J1267" t="s">
        <v>40529</v>
      </c>
      <c r="K1267" t="s">
        <v>40528</v>
      </c>
      <c r="L1267" t="s">
        <v>31004</v>
      </c>
      <c r="M1267" t="s">
        <v>102</v>
      </c>
      <c r="N1267">
        <v>3</v>
      </c>
      <c r="O1267" t="s">
        <v>40527</v>
      </c>
      <c r="P1267" t="s">
        <v>40526</v>
      </c>
      <c r="Q1267" t="s">
        <v>40525</v>
      </c>
      <c r="R1267" s="7">
        <v>42461</v>
      </c>
      <c r="S1267" s="8">
        <f t="shared" si="152"/>
        <v>2016</v>
      </c>
      <c r="T1267" s="8">
        <v>2016</v>
      </c>
      <c r="U1267" s="8">
        <f t="shared" si="153"/>
        <v>6</v>
      </c>
      <c r="V1267" s="7">
        <v>42461</v>
      </c>
      <c r="W1267" t="s">
        <v>10288</v>
      </c>
      <c r="X1267" s="2">
        <v>1.6519999999999999</v>
      </c>
      <c r="Y1267" s="6">
        <f t="shared" si="158"/>
        <v>4.409919649769093E-2</v>
      </c>
      <c r="AA1267" t="s">
        <v>10287</v>
      </c>
      <c r="AB1267">
        <v>17337</v>
      </c>
      <c r="AD1267" t="s">
        <v>6</v>
      </c>
      <c r="AE1267">
        <v>64</v>
      </c>
      <c r="AF1267">
        <v>4</v>
      </c>
      <c r="AG1267">
        <v>7420612</v>
      </c>
      <c r="AH1267" t="s">
        <v>40524</v>
      </c>
      <c r="AI1267" t="s">
        <v>40523</v>
      </c>
      <c r="AJ1267" t="s">
        <v>40522</v>
      </c>
      <c r="AK1267" t="s">
        <v>40521</v>
      </c>
      <c r="AL1267">
        <v>9</v>
      </c>
      <c r="AM1267" s="5">
        <f t="shared" si="154"/>
        <v>1.5</v>
      </c>
      <c r="AN1267" s="4">
        <f t="shared" si="159"/>
        <v>2.2718667171525938E-3</v>
      </c>
      <c r="AO1267" s="3"/>
      <c r="AP1267">
        <v>0</v>
      </c>
      <c r="AR1267" t="s">
        <v>1</v>
      </c>
      <c r="AT1267" s="2" t="s">
        <v>0</v>
      </c>
      <c r="AU1267" s="1">
        <f t="shared" si="155"/>
        <v>3.1550997563529428</v>
      </c>
      <c r="AV1267" s="1">
        <f t="shared" si="156"/>
        <v>2.3185531607421761</v>
      </c>
      <c r="AW1267" s="1">
        <f t="shared" si="157"/>
        <v>1.4820065651314094</v>
      </c>
    </row>
    <row r="1268" spans="1:49" x14ac:dyDescent="0.2">
      <c r="A1268">
        <v>1266</v>
      </c>
      <c r="B1268" t="s">
        <v>40520</v>
      </c>
      <c r="C1268" t="s">
        <v>40519</v>
      </c>
      <c r="F1268" t="s">
        <v>40518</v>
      </c>
      <c r="G1268" t="s">
        <v>17</v>
      </c>
      <c r="H1268" t="s">
        <v>16</v>
      </c>
      <c r="I1268" t="s">
        <v>21683</v>
      </c>
      <c r="J1268">
        <v>116541039</v>
      </c>
      <c r="K1268" t="s">
        <v>40517</v>
      </c>
      <c r="M1268" t="s">
        <v>311</v>
      </c>
      <c r="N1268">
        <v>2</v>
      </c>
      <c r="O1268" t="s">
        <v>40516</v>
      </c>
      <c r="P1268" t="s">
        <v>40515</v>
      </c>
      <c r="Q1268" t="s">
        <v>40514</v>
      </c>
      <c r="R1268" s="7">
        <v>42461</v>
      </c>
      <c r="S1268" s="8">
        <f t="shared" si="152"/>
        <v>2016</v>
      </c>
      <c r="T1268" s="8">
        <v>2016</v>
      </c>
      <c r="U1268" s="8">
        <f t="shared" si="153"/>
        <v>6</v>
      </c>
      <c r="V1268" s="7">
        <v>42461</v>
      </c>
      <c r="W1268" t="s">
        <v>10288</v>
      </c>
      <c r="X1268" s="2">
        <v>1.6519999999999999</v>
      </c>
      <c r="Y1268" s="6">
        <f t="shared" si="158"/>
        <v>4.409919649769093E-2</v>
      </c>
      <c r="AA1268" t="s">
        <v>10287</v>
      </c>
      <c r="AB1268">
        <v>17337</v>
      </c>
      <c r="AD1268" t="s">
        <v>6</v>
      </c>
      <c r="AE1268">
        <v>64</v>
      </c>
      <c r="AF1268">
        <v>4</v>
      </c>
      <c r="AG1268">
        <v>7373591</v>
      </c>
      <c r="AH1268" t="s">
        <v>40513</v>
      </c>
      <c r="AI1268" t="s">
        <v>40512</v>
      </c>
      <c r="AJ1268" t="s">
        <v>40511</v>
      </c>
      <c r="AK1268" t="s">
        <v>40510</v>
      </c>
      <c r="AL1268">
        <v>1</v>
      </c>
      <c r="AM1268" s="5">
        <f t="shared" si="154"/>
        <v>0.16666666666666666</v>
      </c>
      <c r="AN1268" s="4">
        <f t="shared" si="159"/>
        <v>2.5242963523917705E-4</v>
      </c>
      <c r="AO1268" s="3"/>
      <c r="AP1268">
        <v>0</v>
      </c>
      <c r="AR1268" t="s">
        <v>1</v>
      </c>
      <c r="AT1268" s="2" t="s">
        <v>0</v>
      </c>
      <c r="AU1268" s="1">
        <f t="shared" si="155"/>
        <v>3.0945166438955405</v>
      </c>
      <c r="AV1268" s="1">
        <f t="shared" si="156"/>
        <v>2.2175813066465055</v>
      </c>
      <c r="AW1268" s="1">
        <f t="shared" si="157"/>
        <v>1.3406459693974702</v>
      </c>
    </row>
    <row r="1269" spans="1:49" x14ac:dyDescent="0.2">
      <c r="A1269">
        <v>1267</v>
      </c>
      <c r="B1269" t="s">
        <v>40509</v>
      </c>
      <c r="C1269" t="s">
        <v>40508</v>
      </c>
      <c r="F1269" t="s">
        <v>40507</v>
      </c>
      <c r="G1269" t="s">
        <v>17</v>
      </c>
      <c r="H1269" t="s">
        <v>16</v>
      </c>
      <c r="I1269" t="s">
        <v>5976</v>
      </c>
      <c r="J1269">
        <v>60025278</v>
      </c>
      <c r="K1269" t="s">
        <v>5515</v>
      </c>
      <c r="L1269" t="s">
        <v>1670</v>
      </c>
      <c r="M1269" t="s">
        <v>340</v>
      </c>
      <c r="N1269">
        <v>4</v>
      </c>
      <c r="O1269" t="s">
        <v>40506</v>
      </c>
      <c r="P1269" t="s">
        <v>40505</v>
      </c>
      <c r="Q1269" t="s">
        <v>5512</v>
      </c>
      <c r="R1269" s="7">
        <v>42461</v>
      </c>
      <c r="S1269" s="8">
        <f t="shared" si="152"/>
        <v>2016</v>
      </c>
      <c r="T1269" s="8">
        <v>2016</v>
      </c>
      <c r="U1269" s="8">
        <f t="shared" si="153"/>
        <v>6</v>
      </c>
      <c r="V1269" s="7">
        <v>42461</v>
      </c>
      <c r="W1269" t="s">
        <v>4166</v>
      </c>
      <c r="X1269" s="2">
        <v>0.92900000000000005</v>
      </c>
      <c r="Y1269" s="6">
        <f t="shared" si="158"/>
        <v>2.4799124422732979E-2</v>
      </c>
      <c r="AA1269">
        <v>10897798</v>
      </c>
      <c r="AB1269">
        <v>18896</v>
      </c>
      <c r="AD1269" t="s">
        <v>6</v>
      </c>
      <c r="AE1269">
        <v>20</v>
      </c>
      <c r="AF1269">
        <v>4</v>
      </c>
      <c r="AG1269">
        <v>7414410</v>
      </c>
      <c r="AH1269" t="s">
        <v>40504</v>
      </c>
      <c r="AI1269" t="s">
        <v>40503</v>
      </c>
      <c r="AJ1269" t="s">
        <v>40502</v>
      </c>
      <c r="AK1269" t="s">
        <v>40501</v>
      </c>
      <c r="AL1269">
        <v>53</v>
      </c>
      <c r="AM1269" s="5">
        <f t="shared" si="154"/>
        <v>8.8333333333333339</v>
      </c>
      <c r="AN1269" s="4">
        <f t="shared" si="159"/>
        <v>1.3378770667676386E-2</v>
      </c>
      <c r="AO1269" s="3"/>
      <c r="AP1269">
        <v>0</v>
      </c>
      <c r="AR1269" t="s">
        <v>1</v>
      </c>
      <c r="AT1269" s="2">
        <v>3.4359999999999999</v>
      </c>
      <c r="AU1269" s="1">
        <f t="shared" si="155"/>
        <v>2.1373018296216002</v>
      </c>
      <c r="AV1269" s="1">
        <f t="shared" si="156"/>
        <v>1.9088947545204682</v>
      </c>
      <c r="AW1269" s="1">
        <f t="shared" si="157"/>
        <v>1.6804876794193364</v>
      </c>
    </row>
    <row r="1270" spans="1:49" x14ac:dyDescent="0.2">
      <c r="A1270">
        <v>1268</v>
      </c>
      <c r="B1270" t="s">
        <v>40500</v>
      </c>
      <c r="C1270" t="s">
        <v>40499</v>
      </c>
      <c r="F1270" t="s">
        <v>40498</v>
      </c>
      <c r="G1270" t="s">
        <v>17</v>
      </c>
      <c r="H1270" t="s">
        <v>16</v>
      </c>
      <c r="I1270" t="s">
        <v>40497</v>
      </c>
      <c r="J1270" t="s">
        <v>40496</v>
      </c>
      <c r="K1270" t="s">
        <v>40495</v>
      </c>
      <c r="L1270" t="s">
        <v>40494</v>
      </c>
      <c r="M1270" t="s">
        <v>214</v>
      </c>
      <c r="N1270">
        <v>3</v>
      </c>
      <c r="O1270" t="s">
        <v>40493</v>
      </c>
      <c r="P1270" t="s">
        <v>40492</v>
      </c>
      <c r="Q1270" t="s">
        <v>40491</v>
      </c>
      <c r="R1270" s="7">
        <v>42461</v>
      </c>
      <c r="S1270" s="8">
        <f t="shared" si="152"/>
        <v>2016</v>
      </c>
      <c r="T1270" s="8">
        <v>2016</v>
      </c>
      <c r="U1270" s="8">
        <f t="shared" si="153"/>
        <v>6</v>
      </c>
      <c r="V1270" s="7">
        <v>42461</v>
      </c>
      <c r="W1270" t="s">
        <v>6515</v>
      </c>
      <c r="X1270" s="2">
        <v>2.0099999999999998</v>
      </c>
      <c r="Y1270" s="6">
        <f t="shared" si="158"/>
        <v>5.3655802034115477E-2</v>
      </c>
      <c r="AA1270">
        <v>15361276</v>
      </c>
      <c r="AB1270">
        <v>18933</v>
      </c>
      <c r="AD1270" t="s">
        <v>6</v>
      </c>
      <c r="AE1270">
        <v>15</v>
      </c>
      <c r="AF1270">
        <v>4</v>
      </c>
      <c r="AG1270">
        <v>7370940</v>
      </c>
      <c r="AH1270" t="s">
        <v>40490</v>
      </c>
      <c r="AI1270" t="s">
        <v>40489</v>
      </c>
      <c r="AJ1270" t="s">
        <v>40488</v>
      </c>
      <c r="AK1270" t="s">
        <v>40487</v>
      </c>
      <c r="AL1270">
        <v>74</v>
      </c>
      <c r="AM1270" s="5">
        <f t="shared" si="154"/>
        <v>12.333333333333334</v>
      </c>
      <c r="AN1270" s="4">
        <f t="shared" si="159"/>
        <v>1.8679793007699105E-2</v>
      </c>
      <c r="AO1270" s="3"/>
      <c r="AP1270">
        <v>1</v>
      </c>
      <c r="AR1270" t="s">
        <v>1</v>
      </c>
      <c r="AT1270" s="2" t="s">
        <v>0</v>
      </c>
      <c r="AU1270" s="1">
        <f t="shared" si="155"/>
        <v>4.3162999326190565</v>
      </c>
      <c r="AV1270" s="1">
        <f t="shared" si="156"/>
        <v>3.616779752090729</v>
      </c>
      <c r="AW1270" s="1">
        <f t="shared" si="157"/>
        <v>2.9172595715624015</v>
      </c>
    </row>
    <row r="1271" spans="1:49" x14ac:dyDescent="0.2">
      <c r="A1271">
        <v>1269</v>
      </c>
      <c r="B1271" t="s">
        <v>40486</v>
      </c>
      <c r="C1271" t="s">
        <v>40485</v>
      </c>
      <c r="F1271" t="s">
        <v>40484</v>
      </c>
      <c r="G1271" t="s">
        <v>17</v>
      </c>
      <c r="H1271" t="s">
        <v>16</v>
      </c>
      <c r="I1271" t="s">
        <v>10843</v>
      </c>
      <c r="J1271">
        <v>60025578</v>
      </c>
      <c r="K1271" t="s">
        <v>692</v>
      </c>
      <c r="L1271" t="s">
        <v>691</v>
      </c>
      <c r="M1271" t="s">
        <v>340</v>
      </c>
      <c r="N1271">
        <v>4</v>
      </c>
      <c r="O1271" t="s">
        <v>40483</v>
      </c>
      <c r="P1271" t="s">
        <v>40482</v>
      </c>
      <c r="Q1271" t="s">
        <v>688</v>
      </c>
      <c r="R1271" s="7">
        <v>42461</v>
      </c>
      <c r="S1271" s="8">
        <f t="shared" si="152"/>
        <v>2016</v>
      </c>
      <c r="T1271" s="8">
        <v>2016</v>
      </c>
      <c r="U1271" s="8">
        <f t="shared" si="153"/>
        <v>6</v>
      </c>
      <c r="V1271" s="7">
        <v>42461</v>
      </c>
      <c r="W1271" t="s">
        <v>40481</v>
      </c>
      <c r="X1271" s="2">
        <v>1.9350000000000001</v>
      </c>
      <c r="Y1271" s="6">
        <f t="shared" si="158"/>
        <v>5.1653719868663413E-2</v>
      </c>
      <c r="AA1271">
        <v>10834435</v>
      </c>
      <c r="AB1271">
        <v>19113</v>
      </c>
      <c r="AD1271" t="s">
        <v>6</v>
      </c>
      <c r="AE1271">
        <v>21</v>
      </c>
      <c r="AF1271">
        <v>2</v>
      </c>
      <c r="AG1271">
        <v>7271080</v>
      </c>
      <c r="AH1271" t="s">
        <v>40480</v>
      </c>
      <c r="AI1271" t="s">
        <v>40479</v>
      </c>
      <c r="AJ1271" t="s">
        <v>40478</v>
      </c>
      <c r="AK1271" t="s">
        <v>40477</v>
      </c>
      <c r="AL1271">
        <v>13</v>
      </c>
      <c r="AM1271" s="5">
        <f t="shared" si="154"/>
        <v>2.1666666666666665</v>
      </c>
      <c r="AN1271" s="4">
        <f t="shared" si="159"/>
        <v>3.2815852581093018E-3</v>
      </c>
      <c r="AO1271" s="3"/>
      <c r="AP1271">
        <v>0</v>
      </c>
      <c r="AQ1271" t="s">
        <v>222</v>
      </c>
      <c r="AR1271">
        <v>51490660</v>
      </c>
      <c r="AS1271" t="s">
        <v>221</v>
      </c>
      <c r="AT1271" s="2" t="s">
        <v>0</v>
      </c>
      <c r="AU1271" s="1">
        <f t="shared" si="155"/>
        <v>3.714207948549717</v>
      </c>
      <c r="AV1271" s="1">
        <f t="shared" si="156"/>
        <v>2.7467652563386356</v>
      </c>
      <c r="AW1271" s="1">
        <f t="shared" si="157"/>
        <v>1.7793225641275536</v>
      </c>
    </row>
    <row r="1272" spans="1:49" x14ac:dyDescent="0.2">
      <c r="A1272">
        <v>1270</v>
      </c>
      <c r="B1272" t="s">
        <v>40476</v>
      </c>
      <c r="C1272" t="s">
        <v>40475</v>
      </c>
      <c r="F1272" t="s">
        <v>40474</v>
      </c>
      <c r="G1272" t="s">
        <v>17</v>
      </c>
      <c r="H1272" t="s">
        <v>16</v>
      </c>
      <c r="I1272" t="s">
        <v>40473</v>
      </c>
      <c r="J1272" t="s">
        <v>40472</v>
      </c>
      <c r="K1272" t="s">
        <v>40471</v>
      </c>
      <c r="L1272" t="s">
        <v>40470</v>
      </c>
      <c r="M1272" t="s">
        <v>6487</v>
      </c>
      <c r="N1272">
        <v>4</v>
      </c>
      <c r="O1272" t="s">
        <v>40469</v>
      </c>
      <c r="P1272" t="s">
        <v>40468</v>
      </c>
      <c r="Q1272" t="s">
        <v>40467</v>
      </c>
      <c r="R1272" s="7">
        <v>42461</v>
      </c>
      <c r="S1272" s="8">
        <f t="shared" si="152"/>
        <v>2016</v>
      </c>
      <c r="T1272" s="8">
        <v>2016</v>
      </c>
      <c r="U1272" s="8">
        <f t="shared" si="153"/>
        <v>6</v>
      </c>
      <c r="V1272" s="7">
        <v>42461</v>
      </c>
      <c r="W1272" t="s">
        <v>6515</v>
      </c>
      <c r="X1272" s="2">
        <v>2.0099999999999998</v>
      </c>
      <c r="Y1272" s="6">
        <f t="shared" si="158"/>
        <v>5.3655802034115477E-2</v>
      </c>
      <c r="AA1272">
        <v>15361276</v>
      </c>
      <c r="AB1272">
        <v>18933</v>
      </c>
      <c r="AD1272" t="s">
        <v>6</v>
      </c>
      <c r="AE1272">
        <v>15</v>
      </c>
      <c r="AF1272">
        <v>4</v>
      </c>
      <c r="AG1272">
        <v>7373666</v>
      </c>
      <c r="AH1272" t="s">
        <v>40466</v>
      </c>
      <c r="AI1272" t="s">
        <v>40465</v>
      </c>
      <c r="AJ1272" t="s">
        <v>40464</v>
      </c>
      <c r="AK1272" t="s">
        <v>40463</v>
      </c>
      <c r="AL1272">
        <v>7</v>
      </c>
      <c r="AM1272" s="5">
        <f t="shared" si="154"/>
        <v>1.1666666666666667</v>
      </c>
      <c r="AN1272" s="4">
        <f t="shared" si="159"/>
        <v>1.7670074466742396E-3</v>
      </c>
      <c r="AO1272" s="3"/>
      <c r="AP1272">
        <v>0</v>
      </c>
      <c r="AR1272" t="s">
        <v>1</v>
      </c>
      <c r="AT1272" s="2" t="s">
        <v>0</v>
      </c>
      <c r="AU1272" s="1">
        <f t="shared" si="155"/>
        <v>3.8089163657883103</v>
      </c>
      <c r="AV1272" s="1">
        <f t="shared" si="156"/>
        <v>2.7711404740394858</v>
      </c>
      <c r="AW1272" s="1">
        <f t="shared" si="157"/>
        <v>1.7333645822906609</v>
      </c>
    </row>
    <row r="1273" spans="1:49" x14ac:dyDescent="0.2">
      <c r="A1273">
        <v>1271</v>
      </c>
      <c r="B1273" t="s">
        <v>40462</v>
      </c>
      <c r="C1273" t="s">
        <v>40461</v>
      </c>
      <c r="F1273" t="s">
        <v>40460</v>
      </c>
      <c r="G1273" t="s">
        <v>17</v>
      </c>
      <c r="H1273" t="s">
        <v>16</v>
      </c>
      <c r="I1273" t="s">
        <v>40459</v>
      </c>
      <c r="J1273" t="s">
        <v>40458</v>
      </c>
      <c r="K1273" t="s">
        <v>40457</v>
      </c>
      <c r="L1273" t="s">
        <v>40456</v>
      </c>
      <c r="M1273" t="s">
        <v>40455</v>
      </c>
      <c r="N1273">
        <v>4</v>
      </c>
      <c r="O1273" t="s">
        <v>40454</v>
      </c>
      <c r="P1273" t="s">
        <v>40453</v>
      </c>
      <c r="Q1273" t="s">
        <v>40452</v>
      </c>
      <c r="R1273" s="7">
        <v>42461</v>
      </c>
      <c r="S1273" s="8">
        <f t="shared" si="152"/>
        <v>2016</v>
      </c>
      <c r="T1273" s="8">
        <v>2016</v>
      </c>
      <c r="U1273" s="8">
        <f t="shared" si="153"/>
        <v>6</v>
      </c>
      <c r="V1273" s="7">
        <v>42461</v>
      </c>
      <c r="W1273" t="s">
        <v>10288</v>
      </c>
      <c r="X1273" s="2">
        <v>1.6519999999999999</v>
      </c>
      <c r="Y1273" s="6">
        <f t="shared" si="158"/>
        <v>4.409919649769093E-2</v>
      </c>
      <c r="AA1273" t="s">
        <v>10287</v>
      </c>
      <c r="AB1273">
        <v>17337</v>
      </c>
      <c r="AD1273" t="s">
        <v>6</v>
      </c>
      <c r="AE1273">
        <v>64</v>
      </c>
      <c r="AF1273">
        <v>4</v>
      </c>
      <c r="AG1273">
        <v>7423689</v>
      </c>
      <c r="AH1273" t="s">
        <v>40451</v>
      </c>
      <c r="AI1273" t="s">
        <v>40450</v>
      </c>
      <c r="AJ1273" t="s">
        <v>40449</v>
      </c>
      <c r="AK1273" t="s">
        <v>40448</v>
      </c>
      <c r="AL1273">
        <v>19</v>
      </c>
      <c r="AM1273" s="5">
        <f t="shared" si="154"/>
        <v>3.1666666666666665</v>
      </c>
      <c r="AN1273" s="4">
        <f t="shared" si="159"/>
        <v>4.7961630695443642E-3</v>
      </c>
      <c r="AO1273" s="3"/>
      <c r="AP1273">
        <v>0</v>
      </c>
      <c r="AQ1273" t="s">
        <v>8629</v>
      </c>
      <c r="AR1273" t="s">
        <v>40447</v>
      </c>
      <c r="AS1273" t="s">
        <v>8627</v>
      </c>
      <c r="AT1273" s="2" t="s">
        <v>0</v>
      </c>
      <c r="AU1273" s="1">
        <f t="shared" si="155"/>
        <v>3.2308286469246958</v>
      </c>
      <c r="AV1273" s="1">
        <f t="shared" si="156"/>
        <v>2.4447679783617646</v>
      </c>
      <c r="AW1273" s="1">
        <f t="shared" si="157"/>
        <v>1.6587073097988334</v>
      </c>
    </row>
    <row r="1274" spans="1:49" x14ac:dyDescent="0.2">
      <c r="A1274">
        <v>1272</v>
      </c>
      <c r="B1274" t="s">
        <v>40446</v>
      </c>
      <c r="C1274" t="s">
        <v>40445</v>
      </c>
      <c r="F1274" t="s">
        <v>40444</v>
      </c>
      <c r="G1274" t="s">
        <v>17</v>
      </c>
      <c r="H1274" t="s">
        <v>16</v>
      </c>
      <c r="I1274" t="s">
        <v>40443</v>
      </c>
      <c r="J1274" t="s">
        <v>40442</v>
      </c>
      <c r="K1274" t="s">
        <v>40441</v>
      </c>
      <c r="L1274" t="s">
        <v>40440</v>
      </c>
      <c r="M1274" t="s">
        <v>40439</v>
      </c>
      <c r="N1274">
        <v>3</v>
      </c>
      <c r="O1274" t="s">
        <v>40438</v>
      </c>
      <c r="P1274" t="s">
        <v>40437</v>
      </c>
      <c r="Q1274" t="s">
        <v>40436</v>
      </c>
      <c r="R1274" s="7">
        <v>42461</v>
      </c>
      <c r="S1274" s="8">
        <f t="shared" si="152"/>
        <v>2016</v>
      </c>
      <c r="T1274" s="8">
        <v>2016</v>
      </c>
      <c r="U1274" s="8">
        <f t="shared" si="153"/>
        <v>6</v>
      </c>
      <c r="V1274" s="7">
        <v>42461</v>
      </c>
      <c r="W1274" t="s">
        <v>6515</v>
      </c>
      <c r="X1274" s="2">
        <v>2.0099999999999998</v>
      </c>
      <c r="Y1274" s="6">
        <f t="shared" si="158"/>
        <v>5.3655802034115477E-2</v>
      </c>
      <c r="AA1274">
        <v>15361276</v>
      </c>
      <c r="AB1274">
        <v>18933</v>
      </c>
      <c r="AD1274" t="s">
        <v>6</v>
      </c>
      <c r="AE1274">
        <v>15</v>
      </c>
      <c r="AF1274">
        <v>4</v>
      </c>
      <c r="AG1274">
        <v>7372448</v>
      </c>
      <c r="AH1274" t="s">
        <v>40435</v>
      </c>
      <c r="AI1274" t="s">
        <v>40434</v>
      </c>
      <c r="AJ1274" t="s">
        <v>40433</v>
      </c>
      <c r="AK1274" t="s">
        <v>40432</v>
      </c>
      <c r="AL1274">
        <v>75</v>
      </c>
      <c r="AM1274" s="5">
        <f t="shared" si="154"/>
        <v>12.5</v>
      </c>
      <c r="AN1274" s="4">
        <f t="shared" si="159"/>
        <v>1.8932222642938281E-2</v>
      </c>
      <c r="AO1274" s="3"/>
      <c r="AP1274">
        <v>0</v>
      </c>
      <c r="AR1274" t="s">
        <v>1</v>
      </c>
      <c r="AS1274" t="s">
        <v>31815</v>
      </c>
      <c r="AT1274" s="2" t="s">
        <v>0</v>
      </c>
      <c r="AU1274" s="1">
        <f t="shared" si="155"/>
        <v>4.3238728216762317</v>
      </c>
      <c r="AV1274" s="1">
        <f t="shared" si="156"/>
        <v>3.629401233852688</v>
      </c>
      <c r="AW1274" s="1">
        <f t="shared" si="157"/>
        <v>2.9349296460291443</v>
      </c>
    </row>
    <row r="1275" spans="1:49" x14ac:dyDescent="0.2">
      <c r="A1275">
        <v>1273</v>
      </c>
      <c r="B1275" t="s">
        <v>40431</v>
      </c>
      <c r="C1275" t="s">
        <v>40430</v>
      </c>
      <c r="F1275" t="s">
        <v>40429</v>
      </c>
      <c r="G1275" t="s">
        <v>17</v>
      </c>
      <c r="H1275" t="s">
        <v>16</v>
      </c>
      <c r="I1275" t="s">
        <v>22848</v>
      </c>
      <c r="J1275">
        <v>60088583</v>
      </c>
      <c r="K1275" t="s">
        <v>5904</v>
      </c>
      <c r="L1275" t="s">
        <v>657</v>
      </c>
      <c r="M1275" t="s">
        <v>340</v>
      </c>
      <c r="N1275">
        <v>4</v>
      </c>
      <c r="O1275" t="s">
        <v>40428</v>
      </c>
      <c r="P1275" t="s">
        <v>40427</v>
      </c>
      <c r="Q1275" t="s">
        <v>40426</v>
      </c>
      <c r="R1275" s="7">
        <v>42461</v>
      </c>
      <c r="S1275" s="8">
        <f t="shared" ref="S1275:S1338" si="160">YEAR(R1275)</f>
        <v>2016</v>
      </c>
      <c r="T1275" s="8">
        <v>2016</v>
      </c>
      <c r="U1275" s="8">
        <f t="shared" ref="U1275:U1338" si="161">2022-T1275</f>
        <v>6</v>
      </c>
      <c r="V1275" s="7">
        <v>42461</v>
      </c>
      <c r="W1275" t="s">
        <v>4166</v>
      </c>
      <c r="X1275" s="2">
        <v>0.92900000000000005</v>
      </c>
      <c r="Y1275" s="6">
        <f t="shared" si="158"/>
        <v>2.4799124422732979E-2</v>
      </c>
      <c r="AA1275">
        <v>10897798</v>
      </c>
      <c r="AB1275">
        <v>18896</v>
      </c>
      <c r="AD1275" t="s">
        <v>6</v>
      </c>
      <c r="AE1275">
        <v>20</v>
      </c>
      <c r="AF1275">
        <v>4</v>
      </c>
      <c r="AG1275">
        <v>7423713</v>
      </c>
      <c r="AH1275" t="s">
        <v>40425</v>
      </c>
      <c r="AI1275" t="s">
        <v>40424</v>
      </c>
      <c r="AJ1275" t="s">
        <v>40423</v>
      </c>
      <c r="AK1275" t="s">
        <v>40422</v>
      </c>
      <c r="AL1275">
        <v>21</v>
      </c>
      <c r="AM1275" s="5">
        <f t="shared" ref="AM1275:AM1338" si="162">AL1275/U1275</f>
        <v>3.5</v>
      </c>
      <c r="AN1275" s="4">
        <f t="shared" si="159"/>
        <v>5.301022340022719E-3</v>
      </c>
      <c r="AO1275" s="3"/>
      <c r="AP1275">
        <v>0</v>
      </c>
      <c r="AR1275" t="s">
        <v>1</v>
      </c>
      <c r="AT1275" s="2">
        <v>3.4359999999999999</v>
      </c>
      <c r="AU1275" s="1">
        <f t="shared" ref="AU1275:AU1338" si="163">(Y1275*0.7+AN1275*0.3)*100</f>
        <v>1.89496937979199</v>
      </c>
      <c r="AV1275" s="1">
        <f t="shared" ref="AV1275:AV1338" si="164">(Y1275*0.5+AN1275*0.5)*100</f>
        <v>1.5050073381377851</v>
      </c>
      <c r="AW1275" s="1">
        <f t="shared" ref="AW1275:AW1338" si="165">(Y1275*0.3+AN1275*0.7)*100</f>
        <v>1.1150452964835795</v>
      </c>
    </row>
    <row r="1276" spans="1:49" x14ac:dyDescent="0.2">
      <c r="A1276">
        <v>1274</v>
      </c>
      <c r="B1276" t="s">
        <v>40421</v>
      </c>
      <c r="C1276" t="s">
        <v>40420</v>
      </c>
      <c r="F1276" t="s">
        <v>40419</v>
      </c>
      <c r="G1276" t="s">
        <v>17</v>
      </c>
      <c r="H1276" t="s">
        <v>16</v>
      </c>
      <c r="I1276" t="s">
        <v>40418</v>
      </c>
      <c r="N1276">
        <v>1</v>
      </c>
      <c r="O1276" t="s">
        <v>40417</v>
      </c>
      <c r="P1276">
        <v>44961077300</v>
      </c>
      <c r="R1276" s="7">
        <v>42461</v>
      </c>
      <c r="S1276" s="8">
        <f t="shared" si="160"/>
        <v>2016</v>
      </c>
      <c r="T1276" s="8">
        <v>2016</v>
      </c>
      <c r="U1276" s="8">
        <f t="shared" si="161"/>
        <v>6</v>
      </c>
      <c r="V1276" s="7">
        <v>42461</v>
      </c>
      <c r="W1276" t="s">
        <v>40416</v>
      </c>
      <c r="X1276" s="2">
        <v>0.22500000000000001</v>
      </c>
      <c r="Y1276" s="6">
        <f t="shared" si="158"/>
        <v>6.0062464963562111E-3</v>
      </c>
      <c r="AA1276">
        <v>189235</v>
      </c>
      <c r="AB1276">
        <v>17318</v>
      </c>
      <c r="AD1276" t="s">
        <v>6</v>
      </c>
      <c r="AE1276">
        <v>53</v>
      </c>
      <c r="AF1276">
        <v>4</v>
      </c>
      <c r="AG1276">
        <v>7439578</v>
      </c>
      <c r="AH1276" s="10">
        <v>44509</v>
      </c>
      <c r="AI1276" t="s">
        <v>40415</v>
      </c>
      <c r="AK1276" t="s">
        <v>40414</v>
      </c>
      <c r="AL1276">
        <v>1</v>
      </c>
      <c r="AM1276" s="5">
        <f t="shared" si="162"/>
        <v>0.16666666666666666</v>
      </c>
      <c r="AN1276" s="4">
        <f t="shared" si="159"/>
        <v>2.5242963523917705E-4</v>
      </c>
      <c r="AO1276" s="3"/>
      <c r="AP1276">
        <v>0</v>
      </c>
      <c r="AR1276" t="s">
        <v>1</v>
      </c>
      <c r="AT1276" s="2">
        <v>2.875</v>
      </c>
      <c r="AU1276" s="1">
        <f t="shared" si="163"/>
        <v>0.42801014380211011</v>
      </c>
      <c r="AV1276" s="1">
        <f t="shared" si="164"/>
        <v>0.31293380657976944</v>
      </c>
      <c r="AW1276" s="1">
        <f t="shared" si="165"/>
        <v>0.19785746935742873</v>
      </c>
    </row>
    <row r="1277" spans="1:49" x14ac:dyDescent="0.2">
      <c r="A1277">
        <v>1275</v>
      </c>
      <c r="B1277" t="s">
        <v>40413</v>
      </c>
      <c r="C1277" t="s">
        <v>40412</v>
      </c>
      <c r="F1277" t="s">
        <v>40411</v>
      </c>
      <c r="G1277" t="s">
        <v>17</v>
      </c>
      <c r="H1277" t="s">
        <v>16</v>
      </c>
      <c r="I1277" t="s">
        <v>40410</v>
      </c>
      <c r="J1277">
        <v>60014808</v>
      </c>
      <c r="K1277" t="s">
        <v>40409</v>
      </c>
      <c r="L1277" t="s">
        <v>6665</v>
      </c>
      <c r="M1277" t="s">
        <v>593</v>
      </c>
      <c r="N1277">
        <v>2</v>
      </c>
      <c r="O1277" t="s">
        <v>40408</v>
      </c>
      <c r="P1277" t="s">
        <v>40407</v>
      </c>
      <c r="Q1277" t="s">
        <v>40406</v>
      </c>
      <c r="R1277" s="7">
        <v>42461</v>
      </c>
      <c r="S1277" s="8">
        <f t="shared" si="160"/>
        <v>2016</v>
      </c>
      <c r="T1277" s="8">
        <v>2016</v>
      </c>
      <c r="U1277" s="8">
        <f t="shared" si="161"/>
        <v>6</v>
      </c>
      <c r="V1277" s="7">
        <v>42461</v>
      </c>
      <c r="W1277" t="s">
        <v>29914</v>
      </c>
      <c r="X1277" s="2">
        <v>1.23</v>
      </c>
      <c r="Y1277" s="6">
        <f t="shared" si="158"/>
        <v>3.2834147513413951E-2</v>
      </c>
      <c r="AA1277">
        <v>21622337</v>
      </c>
      <c r="AB1277">
        <v>21100203111</v>
      </c>
      <c r="AC1277">
        <v>21622345</v>
      </c>
      <c r="AD1277" t="s">
        <v>6</v>
      </c>
      <c r="AE1277">
        <v>5</v>
      </c>
      <c r="AF1277">
        <v>2</v>
      </c>
      <c r="AG1277">
        <v>7374656</v>
      </c>
      <c r="AH1277" t="s">
        <v>40405</v>
      </c>
      <c r="AI1277" t="s">
        <v>40404</v>
      </c>
      <c r="AJ1277" t="s">
        <v>40403</v>
      </c>
      <c r="AK1277" t="s">
        <v>40402</v>
      </c>
      <c r="AL1277">
        <v>20</v>
      </c>
      <c r="AM1277" s="5">
        <f t="shared" si="162"/>
        <v>3.3333333333333335</v>
      </c>
      <c r="AN1277" s="4">
        <f t="shared" si="159"/>
        <v>5.0485927047835416E-3</v>
      </c>
      <c r="AO1277" s="3"/>
      <c r="AP1277">
        <v>0</v>
      </c>
      <c r="AR1277" t="s">
        <v>1</v>
      </c>
      <c r="AT1277" s="2">
        <v>4.3479999999999999</v>
      </c>
      <c r="AU1277" s="1">
        <f t="shared" si="163"/>
        <v>2.4498481070824822</v>
      </c>
      <c r="AV1277" s="1">
        <f t="shared" si="164"/>
        <v>1.8941370109098747</v>
      </c>
      <c r="AW1277" s="1">
        <f t="shared" si="165"/>
        <v>1.3384259147372664</v>
      </c>
    </row>
    <row r="1278" spans="1:49" x14ac:dyDescent="0.2">
      <c r="A1278">
        <v>1276</v>
      </c>
      <c r="B1278" t="s">
        <v>40401</v>
      </c>
      <c r="C1278" t="s">
        <v>40400</v>
      </c>
      <c r="F1278" t="s">
        <v>40399</v>
      </c>
      <c r="G1278" t="s">
        <v>17</v>
      </c>
      <c r="H1278" t="s">
        <v>16</v>
      </c>
      <c r="I1278" t="s">
        <v>40398</v>
      </c>
      <c r="J1278" t="s">
        <v>39771</v>
      </c>
      <c r="K1278" t="s">
        <v>39770</v>
      </c>
      <c r="L1278" t="s">
        <v>39769</v>
      </c>
      <c r="M1278" t="s">
        <v>29</v>
      </c>
      <c r="N1278">
        <v>7</v>
      </c>
      <c r="O1278" t="s">
        <v>40397</v>
      </c>
      <c r="P1278" t="s">
        <v>40396</v>
      </c>
      <c r="Q1278" t="s">
        <v>40395</v>
      </c>
      <c r="R1278" s="7">
        <v>42461</v>
      </c>
      <c r="S1278" s="8">
        <f t="shared" si="160"/>
        <v>2016</v>
      </c>
      <c r="T1278" s="8">
        <v>2016</v>
      </c>
      <c r="U1278" s="8">
        <f t="shared" si="161"/>
        <v>6</v>
      </c>
      <c r="V1278" s="7">
        <v>42461</v>
      </c>
      <c r="W1278" t="s">
        <v>34803</v>
      </c>
      <c r="X1278" s="2">
        <v>0.59099999999999997</v>
      </c>
      <c r="Y1278" s="6">
        <f t="shared" si="158"/>
        <v>1.5776407463762313E-2</v>
      </c>
      <c r="AA1278">
        <v>9462171</v>
      </c>
      <c r="AB1278">
        <v>27029</v>
      </c>
      <c r="AD1278" t="s">
        <v>6</v>
      </c>
      <c r="AE1278">
        <v>122</v>
      </c>
      <c r="AF1278">
        <v>4</v>
      </c>
      <c r="AG1278">
        <v>91</v>
      </c>
      <c r="AI1278" t="s">
        <v>40394</v>
      </c>
      <c r="AK1278" t="s">
        <v>40393</v>
      </c>
      <c r="AL1278">
        <v>3</v>
      </c>
      <c r="AM1278" s="5">
        <f t="shared" si="162"/>
        <v>0.5</v>
      </c>
      <c r="AN1278" s="4">
        <f t="shared" si="159"/>
        <v>7.572889057175312E-4</v>
      </c>
      <c r="AO1278" s="3"/>
      <c r="AP1278">
        <v>0</v>
      </c>
      <c r="AR1278" t="s">
        <v>1</v>
      </c>
      <c r="AT1278" s="2" t="s">
        <v>0</v>
      </c>
      <c r="AU1278" s="1">
        <f t="shared" si="163"/>
        <v>1.1270671896348876</v>
      </c>
      <c r="AV1278" s="1">
        <f t="shared" si="164"/>
        <v>0.82668481847399211</v>
      </c>
      <c r="AW1278" s="1">
        <f t="shared" si="165"/>
        <v>0.52630244731309661</v>
      </c>
    </row>
    <row r="1279" spans="1:49" x14ac:dyDescent="0.2">
      <c r="A1279">
        <v>1277</v>
      </c>
      <c r="B1279" t="s">
        <v>40392</v>
      </c>
      <c r="C1279" t="s">
        <v>40391</v>
      </c>
      <c r="F1279" t="s">
        <v>40390</v>
      </c>
      <c r="G1279" t="s">
        <v>17</v>
      </c>
      <c r="H1279" t="s">
        <v>16</v>
      </c>
      <c r="I1279" t="s">
        <v>13161</v>
      </c>
      <c r="J1279">
        <v>60019118</v>
      </c>
      <c r="K1279" t="s">
        <v>15316</v>
      </c>
      <c r="L1279" t="s">
        <v>4990</v>
      </c>
      <c r="M1279" t="s">
        <v>340</v>
      </c>
      <c r="N1279">
        <v>6</v>
      </c>
      <c r="O1279" t="s">
        <v>40389</v>
      </c>
      <c r="P1279" t="s">
        <v>40388</v>
      </c>
      <c r="Q1279" t="s">
        <v>25566</v>
      </c>
      <c r="R1279" s="7">
        <v>42461</v>
      </c>
      <c r="S1279" s="8">
        <f t="shared" si="160"/>
        <v>2016</v>
      </c>
      <c r="T1279" s="8">
        <v>2016</v>
      </c>
      <c r="U1279" s="8">
        <f t="shared" si="161"/>
        <v>6</v>
      </c>
      <c r="V1279" s="7">
        <v>42461</v>
      </c>
      <c r="W1279" t="s">
        <v>40387</v>
      </c>
      <c r="X1279" s="2">
        <v>0.39100000000000001</v>
      </c>
      <c r="Y1279" s="6">
        <f t="shared" si="158"/>
        <v>1.043752168922346E-2</v>
      </c>
      <c r="AA1279">
        <v>10090630</v>
      </c>
      <c r="AB1279">
        <v>145343</v>
      </c>
      <c r="AC1279">
        <v>20586272</v>
      </c>
      <c r="AD1279" t="s">
        <v>6</v>
      </c>
      <c r="AE1279">
        <v>18</v>
      </c>
      <c r="AF1279">
        <v>4</v>
      </c>
      <c r="AH1279" t="s">
        <v>40386</v>
      </c>
      <c r="AI1279" t="s">
        <v>40385</v>
      </c>
      <c r="AJ1279" t="s">
        <v>40384</v>
      </c>
      <c r="AK1279" t="s">
        <v>40383</v>
      </c>
      <c r="AL1279">
        <v>6</v>
      </c>
      <c r="AM1279" s="5">
        <f t="shared" si="162"/>
        <v>1</v>
      </c>
      <c r="AN1279" s="4">
        <f t="shared" si="159"/>
        <v>1.5145778114350624E-3</v>
      </c>
      <c r="AO1279" s="3"/>
      <c r="AP1279">
        <v>0</v>
      </c>
      <c r="AR1279" t="s">
        <v>1</v>
      </c>
      <c r="AT1279" s="2" t="s">
        <v>0</v>
      </c>
      <c r="AU1279" s="1">
        <f t="shared" si="163"/>
        <v>0.77606385258869393</v>
      </c>
      <c r="AV1279" s="1">
        <f t="shared" si="164"/>
        <v>0.59760497503292609</v>
      </c>
      <c r="AW1279" s="1">
        <f t="shared" si="165"/>
        <v>0.41914609747715814</v>
      </c>
    </row>
    <row r="1280" spans="1:49" x14ac:dyDescent="0.2">
      <c r="A1280">
        <v>1278</v>
      </c>
      <c r="B1280" t="s">
        <v>40382</v>
      </c>
      <c r="C1280" t="s">
        <v>40381</v>
      </c>
      <c r="F1280" t="s">
        <v>40380</v>
      </c>
      <c r="G1280" t="s">
        <v>17</v>
      </c>
      <c r="H1280" t="s">
        <v>16</v>
      </c>
      <c r="I1280" t="s">
        <v>40379</v>
      </c>
      <c r="J1280">
        <v>60003003</v>
      </c>
      <c r="K1280" t="s">
        <v>14871</v>
      </c>
      <c r="L1280" t="s">
        <v>14870</v>
      </c>
      <c r="M1280" t="s">
        <v>2788</v>
      </c>
      <c r="N1280">
        <v>6</v>
      </c>
      <c r="O1280" t="s">
        <v>40378</v>
      </c>
      <c r="P1280" t="s">
        <v>40377</v>
      </c>
      <c r="Q1280" t="s">
        <v>40376</v>
      </c>
      <c r="R1280" s="7">
        <v>42461</v>
      </c>
      <c r="S1280" s="8">
        <f t="shared" si="160"/>
        <v>2016</v>
      </c>
      <c r="T1280" s="8">
        <v>2016</v>
      </c>
      <c r="U1280" s="8">
        <f t="shared" si="161"/>
        <v>6</v>
      </c>
      <c r="V1280" s="7">
        <v>42461</v>
      </c>
      <c r="W1280" t="s">
        <v>35363</v>
      </c>
      <c r="X1280" s="2">
        <v>2.3929999999999998</v>
      </c>
      <c r="Y1280" s="6">
        <f t="shared" si="158"/>
        <v>6.3879768292357378E-2</v>
      </c>
      <c r="AA1280">
        <v>2780046</v>
      </c>
      <c r="AB1280">
        <v>26053</v>
      </c>
      <c r="AD1280" t="s">
        <v>6</v>
      </c>
      <c r="AE1280">
        <v>63</v>
      </c>
      <c r="AF1280">
        <v>4</v>
      </c>
      <c r="AG1280">
        <v>7323819</v>
      </c>
      <c r="AH1280" t="s">
        <v>40375</v>
      </c>
      <c r="AI1280" t="s">
        <v>40374</v>
      </c>
      <c r="AJ1280" t="s">
        <v>40373</v>
      </c>
      <c r="AK1280" t="s">
        <v>40372</v>
      </c>
      <c r="AL1280">
        <v>64</v>
      </c>
      <c r="AM1280" s="5">
        <f t="shared" si="162"/>
        <v>10.666666666666666</v>
      </c>
      <c r="AN1280" s="4">
        <f t="shared" si="159"/>
        <v>1.6155496655307331E-2</v>
      </c>
      <c r="AO1280" s="3"/>
      <c r="AP1280">
        <v>0</v>
      </c>
      <c r="AR1280" t="s">
        <v>1</v>
      </c>
      <c r="AT1280" s="2" t="s">
        <v>0</v>
      </c>
      <c r="AU1280" s="1">
        <f t="shared" si="163"/>
        <v>4.9562486801242356</v>
      </c>
      <c r="AV1280" s="1">
        <f t="shared" si="164"/>
        <v>4.0017632473832352</v>
      </c>
      <c r="AW1280" s="1">
        <f t="shared" si="165"/>
        <v>3.0472778146422344</v>
      </c>
    </row>
    <row r="1281" spans="1:49" x14ac:dyDescent="0.2">
      <c r="A1281">
        <v>1279</v>
      </c>
      <c r="B1281" t="s">
        <v>40371</v>
      </c>
      <c r="C1281" t="s">
        <v>40370</v>
      </c>
      <c r="F1281" t="s">
        <v>40369</v>
      </c>
      <c r="G1281" t="s">
        <v>17</v>
      </c>
      <c r="H1281" t="s">
        <v>16</v>
      </c>
      <c r="I1281" t="s">
        <v>40368</v>
      </c>
      <c r="J1281">
        <v>60006834</v>
      </c>
      <c r="K1281" t="s">
        <v>39222</v>
      </c>
      <c r="L1281" t="s">
        <v>39221</v>
      </c>
      <c r="M1281" t="s">
        <v>311</v>
      </c>
      <c r="N1281">
        <v>2</v>
      </c>
      <c r="O1281" t="s">
        <v>40367</v>
      </c>
      <c r="P1281" t="s">
        <v>40366</v>
      </c>
      <c r="Q1281" t="s">
        <v>39218</v>
      </c>
      <c r="R1281" s="7">
        <v>42461</v>
      </c>
      <c r="S1281" s="8">
        <f t="shared" si="160"/>
        <v>2016</v>
      </c>
      <c r="T1281" s="8">
        <v>2016</v>
      </c>
      <c r="U1281" s="8">
        <f t="shared" si="161"/>
        <v>6</v>
      </c>
      <c r="V1281" s="7">
        <v>42461</v>
      </c>
      <c r="W1281" t="s">
        <v>10288</v>
      </c>
      <c r="X1281" s="2">
        <v>1.6519999999999999</v>
      </c>
      <c r="Y1281" s="6">
        <f t="shared" si="158"/>
        <v>4.409919649769093E-2</v>
      </c>
      <c r="AA1281" t="s">
        <v>10287</v>
      </c>
      <c r="AB1281">
        <v>17337</v>
      </c>
      <c r="AD1281" t="s">
        <v>6</v>
      </c>
      <c r="AE1281">
        <v>64</v>
      </c>
      <c r="AF1281">
        <v>4</v>
      </c>
      <c r="AG1281">
        <v>7393777</v>
      </c>
      <c r="AH1281" t="s">
        <v>21820</v>
      </c>
      <c r="AI1281" t="s">
        <v>40365</v>
      </c>
      <c r="AJ1281" t="s">
        <v>40364</v>
      </c>
      <c r="AK1281" t="s">
        <v>40363</v>
      </c>
      <c r="AL1281">
        <v>44</v>
      </c>
      <c r="AM1281" s="5">
        <f t="shared" si="162"/>
        <v>7.333333333333333</v>
      </c>
      <c r="AN1281" s="4">
        <f t="shared" si="159"/>
        <v>1.1106903950523791E-2</v>
      </c>
      <c r="AO1281" s="3"/>
      <c r="AP1281">
        <v>0</v>
      </c>
      <c r="AR1281" t="s">
        <v>1</v>
      </c>
      <c r="AT1281" s="2" t="s">
        <v>0</v>
      </c>
      <c r="AU1281" s="1">
        <f t="shared" si="163"/>
        <v>3.4201508733540789</v>
      </c>
      <c r="AV1281" s="1">
        <f t="shared" si="164"/>
        <v>2.7603050224107362</v>
      </c>
      <c r="AW1281" s="1">
        <f t="shared" si="165"/>
        <v>2.100459171467393</v>
      </c>
    </row>
    <row r="1282" spans="1:49" x14ac:dyDescent="0.2">
      <c r="A1282">
        <v>1280</v>
      </c>
      <c r="B1282" t="s">
        <v>40362</v>
      </c>
      <c r="C1282" t="s">
        <v>40361</v>
      </c>
      <c r="E1282">
        <v>27055271</v>
      </c>
      <c r="F1282" t="s">
        <v>40360</v>
      </c>
      <c r="G1282" t="s">
        <v>17</v>
      </c>
      <c r="H1282" t="s">
        <v>16</v>
      </c>
      <c r="I1282" t="s">
        <v>40359</v>
      </c>
      <c r="J1282" t="s">
        <v>40358</v>
      </c>
      <c r="K1282" t="s">
        <v>40357</v>
      </c>
      <c r="L1282" t="s">
        <v>40356</v>
      </c>
      <c r="M1282" t="s">
        <v>40355</v>
      </c>
      <c r="N1282">
        <v>6</v>
      </c>
      <c r="O1282" t="s">
        <v>40354</v>
      </c>
      <c r="P1282" t="s">
        <v>40353</v>
      </c>
      <c r="Q1282" t="s">
        <v>40352</v>
      </c>
      <c r="R1282" s="7">
        <v>42461</v>
      </c>
      <c r="S1282" s="8">
        <f t="shared" si="160"/>
        <v>2016</v>
      </c>
      <c r="T1282" s="8">
        <v>2016</v>
      </c>
      <c r="U1282" s="8">
        <f t="shared" si="161"/>
        <v>6</v>
      </c>
      <c r="V1282" s="7">
        <v>42461</v>
      </c>
      <c r="W1282" t="s">
        <v>3526</v>
      </c>
      <c r="X1282" s="2">
        <v>0.99</v>
      </c>
      <c r="Y1282" s="6">
        <f t="shared" si="158"/>
        <v>2.6427484583967327E-2</v>
      </c>
      <c r="AB1282">
        <v>10600153309</v>
      </c>
      <c r="AC1282">
        <v>19326203</v>
      </c>
      <c r="AD1282" t="s">
        <v>6</v>
      </c>
      <c r="AE1282">
        <v>11</v>
      </c>
      <c r="AF1282">
        <v>4</v>
      </c>
      <c r="AG1282" t="s">
        <v>40351</v>
      </c>
      <c r="AI1282" t="s">
        <v>40350</v>
      </c>
      <c r="AK1282" t="s">
        <v>40349</v>
      </c>
      <c r="AL1282">
        <v>9</v>
      </c>
      <c r="AM1282" s="5">
        <f t="shared" si="162"/>
        <v>1.5</v>
      </c>
      <c r="AN1282" s="4">
        <f t="shared" si="159"/>
        <v>2.2718667171525938E-3</v>
      </c>
      <c r="AO1282" s="3"/>
      <c r="AP1282">
        <v>1</v>
      </c>
      <c r="AQ1282" t="s">
        <v>1378</v>
      </c>
      <c r="AR1282">
        <v>309485</v>
      </c>
      <c r="AS1282" t="s">
        <v>1377</v>
      </c>
      <c r="AT1282" s="2">
        <v>3.24</v>
      </c>
      <c r="AU1282" s="1">
        <f t="shared" si="163"/>
        <v>1.9180799223922906</v>
      </c>
      <c r="AV1282" s="1">
        <f t="shared" si="164"/>
        <v>1.4349675650559961</v>
      </c>
      <c r="AW1282" s="1">
        <f t="shared" si="165"/>
        <v>0.95185520771970122</v>
      </c>
    </row>
    <row r="1283" spans="1:49" x14ac:dyDescent="0.2">
      <c r="A1283">
        <v>1281</v>
      </c>
      <c r="B1283" t="s">
        <v>40348</v>
      </c>
      <c r="C1283" t="s">
        <v>40347</v>
      </c>
      <c r="F1283" t="s">
        <v>40346</v>
      </c>
      <c r="G1283" t="s">
        <v>17</v>
      </c>
      <c r="H1283" t="s">
        <v>16</v>
      </c>
      <c r="I1283" t="s">
        <v>40345</v>
      </c>
      <c r="J1283" t="s">
        <v>40344</v>
      </c>
      <c r="K1283" t="s">
        <v>40343</v>
      </c>
      <c r="L1283" t="s">
        <v>40342</v>
      </c>
      <c r="M1283" t="s">
        <v>40341</v>
      </c>
      <c r="N1283">
        <v>5</v>
      </c>
      <c r="O1283" t="s">
        <v>40340</v>
      </c>
      <c r="P1283" t="s">
        <v>40339</v>
      </c>
      <c r="Q1283" t="s">
        <v>40338</v>
      </c>
      <c r="R1283" s="7">
        <v>42461</v>
      </c>
      <c r="S1283" s="8">
        <f t="shared" si="160"/>
        <v>2016</v>
      </c>
      <c r="T1283" s="8">
        <v>2016</v>
      </c>
      <c r="U1283" s="8">
        <f t="shared" si="161"/>
        <v>6</v>
      </c>
      <c r="V1283" s="7">
        <v>42461</v>
      </c>
      <c r="W1283" t="s">
        <v>1568</v>
      </c>
      <c r="X1283" s="2">
        <v>0.64100000000000001</v>
      </c>
      <c r="Y1283" s="6">
        <f t="shared" ref="Y1283:Y1346" si="166">(X1283-$Z$3)/($Z$2-$Z$3)</f>
        <v>1.7111128907397029E-2</v>
      </c>
      <c r="AA1283">
        <v>18666280</v>
      </c>
      <c r="AB1283">
        <v>19400158519</v>
      </c>
      <c r="AC1283">
        <v>18666299</v>
      </c>
      <c r="AD1283" t="s">
        <v>6</v>
      </c>
      <c r="AE1283">
        <v>75</v>
      </c>
      <c r="AF1283">
        <v>8</v>
      </c>
      <c r="AG1283">
        <v>710</v>
      </c>
      <c r="AI1283" t="s">
        <v>40337</v>
      </c>
      <c r="AJ1283" t="s">
        <v>40336</v>
      </c>
      <c r="AK1283" t="s">
        <v>40335</v>
      </c>
      <c r="AL1283">
        <v>7</v>
      </c>
      <c r="AM1283" s="5">
        <f t="shared" si="162"/>
        <v>1.1666666666666667</v>
      </c>
      <c r="AN1283" s="4">
        <f t="shared" ref="AN1283:AN1346" si="167">(AM1283-$AO$3)/($AO$2-$AO$3)</f>
        <v>1.7670074466742396E-3</v>
      </c>
      <c r="AO1283" s="3"/>
      <c r="AP1283">
        <v>0</v>
      </c>
      <c r="AR1283" t="s">
        <v>1</v>
      </c>
      <c r="AT1283" s="2">
        <v>2.7839999999999998</v>
      </c>
      <c r="AU1283" s="1">
        <f t="shared" si="163"/>
        <v>1.2507892469180191</v>
      </c>
      <c r="AV1283" s="1">
        <f t="shared" si="164"/>
        <v>0.94390681770356344</v>
      </c>
      <c r="AW1283" s="1">
        <f t="shared" si="165"/>
        <v>0.6370243884891077</v>
      </c>
    </row>
    <row r="1284" spans="1:49" x14ac:dyDescent="0.2">
      <c r="A1284">
        <v>1282</v>
      </c>
      <c r="B1284" t="s">
        <v>40334</v>
      </c>
      <c r="C1284" t="s">
        <v>40333</v>
      </c>
      <c r="E1284">
        <v>27064483</v>
      </c>
      <c r="F1284" t="s">
        <v>40332</v>
      </c>
      <c r="G1284" t="s">
        <v>17</v>
      </c>
      <c r="H1284" t="s">
        <v>16</v>
      </c>
      <c r="I1284" t="s">
        <v>8445</v>
      </c>
      <c r="J1284">
        <v>60082183</v>
      </c>
      <c r="K1284" t="s">
        <v>40331</v>
      </c>
      <c r="L1284" t="s">
        <v>1510</v>
      </c>
      <c r="M1284" t="s">
        <v>340</v>
      </c>
      <c r="N1284">
        <v>6</v>
      </c>
      <c r="O1284" t="s">
        <v>40330</v>
      </c>
      <c r="P1284" t="s">
        <v>40329</v>
      </c>
      <c r="Q1284" t="s">
        <v>40328</v>
      </c>
      <c r="R1284" s="7">
        <v>42461</v>
      </c>
      <c r="S1284" s="8">
        <f t="shared" si="160"/>
        <v>2016</v>
      </c>
      <c r="T1284" s="8">
        <v>2016</v>
      </c>
      <c r="U1284" s="8">
        <f t="shared" si="161"/>
        <v>6</v>
      </c>
      <c r="V1284" s="7">
        <v>42461</v>
      </c>
      <c r="W1284" t="s">
        <v>3526</v>
      </c>
      <c r="X1284" s="2">
        <v>0.99</v>
      </c>
      <c r="Y1284" s="6">
        <f t="shared" si="166"/>
        <v>2.6427484583967327E-2</v>
      </c>
      <c r="AB1284">
        <v>10600153309</v>
      </c>
      <c r="AC1284">
        <v>19326203</v>
      </c>
      <c r="AD1284" t="s">
        <v>6</v>
      </c>
      <c r="AE1284">
        <v>11</v>
      </c>
      <c r="AF1284">
        <v>4</v>
      </c>
      <c r="AG1284" t="s">
        <v>40327</v>
      </c>
      <c r="AI1284" t="s">
        <v>40326</v>
      </c>
      <c r="AK1284" t="s">
        <v>40325</v>
      </c>
      <c r="AL1284">
        <v>24</v>
      </c>
      <c r="AM1284" s="5">
        <f t="shared" si="162"/>
        <v>4</v>
      </c>
      <c r="AN1284" s="4">
        <f t="shared" si="167"/>
        <v>6.0583112457402496E-3</v>
      </c>
      <c r="AO1284" s="3"/>
      <c r="AP1284">
        <v>1</v>
      </c>
      <c r="AQ1284" t="s">
        <v>222</v>
      </c>
      <c r="AR1284">
        <v>31272072</v>
      </c>
      <c r="AS1284" t="s">
        <v>221</v>
      </c>
      <c r="AT1284" s="2">
        <v>3.24</v>
      </c>
      <c r="AU1284" s="1">
        <f t="shared" si="163"/>
        <v>2.0316732582499202</v>
      </c>
      <c r="AV1284" s="1">
        <f t="shared" si="164"/>
        <v>1.6242897914853789</v>
      </c>
      <c r="AW1284" s="1">
        <f t="shared" si="165"/>
        <v>1.2169063247208372</v>
      </c>
    </row>
    <row r="1285" spans="1:49" x14ac:dyDescent="0.2">
      <c r="A1285">
        <v>1283</v>
      </c>
      <c r="B1285" t="s">
        <v>40324</v>
      </c>
      <c r="C1285" t="s">
        <v>40323</v>
      </c>
      <c r="F1285" t="s">
        <v>40322</v>
      </c>
      <c r="G1285" t="s">
        <v>17</v>
      </c>
      <c r="H1285" t="s">
        <v>16</v>
      </c>
      <c r="I1285" t="s">
        <v>40321</v>
      </c>
      <c r="J1285">
        <v>60008898</v>
      </c>
      <c r="K1285" t="s">
        <v>137</v>
      </c>
      <c r="L1285" t="s">
        <v>136</v>
      </c>
      <c r="M1285" t="s">
        <v>135</v>
      </c>
      <c r="N1285">
        <v>2</v>
      </c>
      <c r="O1285" t="s">
        <v>40320</v>
      </c>
      <c r="P1285" t="s">
        <v>40319</v>
      </c>
      <c r="Q1285" t="s">
        <v>132</v>
      </c>
      <c r="R1285" s="7">
        <v>42461</v>
      </c>
      <c r="S1285" s="8">
        <f t="shared" si="160"/>
        <v>2016</v>
      </c>
      <c r="T1285" s="8">
        <v>2016</v>
      </c>
      <c r="U1285" s="8">
        <f t="shared" si="161"/>
        <v>6</v>
      </c>
      <c r="V1285" s="7">
        <v>42461</v>
      </c>
      <c r="W1285" t="s">
        <v>1568</v>
      </c>
      <c r="X1285" s="2">
        <v>0.64100000000000001</v>
      </c>
      <c r="Y1285" s="6">
        <f t="shared" si="166"/>
        <v>1.7111128907397029E-2</v>
      </c>
      <c r="AA1285">
        <v>18666280</v>
      </c>
      <c r="AB1285">
        <v>19400158519</v>
      </c>
      <c r="AC1285">
        <v>18666299</v>
      </c>
      <c r="AD1285" t="s">
        <v>6</v>
      </c>
      <c r="AE1285">
        <v>75</v>
      </c>
      <c r="AF1285">
        <v>8</v>
      </c>
      <c r="AG1285">
        <v>661</v>
      </c>
      <c r="AI1285" t="s">
        <v>40318</v>
      </c>
      <c r="AJ1285" t="s">
        <v>40317</v>
      </c>
      <c r="AK1285" t="s">
        <v>40316</v>
      </c>
      <c r="AL1285">
        <v>10</v>
      </c>
      <c r="AM1285" s="5">
        <f t="shared" si="162"/>
        <v>1.6666666666666667</v>
      </c>
      <c r="AN1285" s="4">
        <f t="shared" si="167"/>
        <v>2.5242963523917708E-3</v>
      </c>
      <c r="AO1285" s="3"/>
      <c r="AP1285">
        <v>0</v>
      </c>
      <c r="AR1285" t="s">
        <v>1</v>
      </c>
      <c r="AT1285" s="2">
        <v>2.7839999999999998</v>
      </c>
      <c r="AU1285" s="1">
        <f t="shared" si="163"/>
        <v>1.2735079140895449</v>
      </c>
      <c r="AV1285" s="1">
        <f t="shared" si="164"/>
        <v>0.98177126298943995</v>
      </c>
      <c r="AW1285" s="1">
        <f t="shared" si="165"/>
        <v>0.69003461188933479</v>
      </c>
    </row>
    <row r="1286" spans="1:49" x14ac:dyDescent="0.2">
      <c r="A1286">
        <v>1284</v>
      </c>
      <c r="B1286" t="s">
        <v>40315</v>
      </c>
      <c r="F1286" t="s">
        <v>40314</v>
      </c>
      <c r="G1286" t="s">
        <v>17</v>
      </c>
      <c r="H1286" t="s">
        <v>16</v>
      </c>
      <c r="I1286" t="s">
        <v>40313</v>
      </c>
      <c r="J1286" t="s">
        <v>40312</v>
      </c>
      <c r="K1286" t="s">
        <v>40311</v>
      </c>
      <c r="L1286" t="s">
        <v>40310</v>
      </c>
      <c r="M1286" t="s">
        <v>1819</v>
      </c>
      <c r="N1286">
        <v>3</v>
      </c>
      <c r="O1286" t="s">
        <v>40309</v>
      </c>
      <c r="P1286" t="s">
        <v>40308</v>
      </c>
      <c r="Q1286" t="s">
        <v>40307</v>
      </c>
      <c r="R1286" s="7">
        <v>42461</v>
      </c>
      <c r="S1286" s="8">
        <f t="shared" si="160"/>
        <v>2016</v>
      </c>
      <c r="T1286" s="8">
        <v>2016</v>
      </c>
      <c r="U1286" s="8">
        <f t="shared" si="161"/>
        <v>6</v>
      </c>
      <c r="V1286" s="7">
        <v>42461</v>
      </c>
      <c r="W1286" t="s">
        <v>14575</v>
      </c>
      <c r="X1286" s="2">
        <v>0.17499999999999999</v>
      </c>
      <c r="Y1286" s="6">
        <f t="shared" si="166"/>
        <v>4.6715250527214966E-3</v>
      </c>
      <c r="AA1286">
        <v>9734562</v>
      </c>
      <c r="AB1286">
        <v>21100217234</v>
      </c>
      <c r="AC1286">
        <v>9739769</v>
      </c>
      <c r="AD1286" t="s">
        <v>6</v>
      </c>
      <c r="AE1286">
        <v>11</v>
      </c>
      <c r="AF1286">
        <v>6</v>
      </c>
      <c r="AH1286" t="s">
        <v>40306</v>
      </c>
      <c r="AI1286" t="s">
        <v>40305</v>
      </c>
      <c r="AJ1286" t="s">
        <v>40304</v>
      </c>
      <c r="AK1286" t="s">
        <v>40303</v>
      </c>
      <c r="AL1286">
        <v>3</v>
      </c>
      <c r="AM1286" s="5">
        <f t="shared" si="162"/>
        <v>0.5</v>
      </c>
      <c r="AN1286" s="4">
        <f t="shared" si="167"/>
        <v>7.572889057175312E-4</v>
      </c>
      <c r="AO1286" s="3"/>
      <c r="AP1286">
        <v>0</v>
      </c>
      <c r="AR1286" t="s">
        <v>1</v>
      </c>
      <c r="AT1286" s="2" t="s">
        <v>0</v>
      </c>
      <c r="AU1286" s="1">
        <f t="shared" si="163"/>
        <v>0.34972542086203068</v>
      </c>
      <c r="AV1286" s="1">
        <f t="shared" si="164"/>
        <v>0.27144069792195141</v>
      </c>
      <c r="AW1286" s="1">
        <f t="shared" si="165"/>
        <v>0.19315597498187209</v>
      </c>
    </row>
    <row r="1287" spans="1:49" x14ac:dyDescent="0.2">
      <c r="A1287">
        <v>1285</v>
      </c>
      <c r="B1287" t="s">
        <v>40302</v>
      </c>
      <c r="C1287" t="s">
        <v>40301</v>
      </c>
      <c r="F1287" t="s">
        <v>40300</v>
      </c>
      <c r="G1287" t="s">
        <v>17</v>
      </c>
      <c r="H1287" t="s">
        <v>16</v>
      </c>
      <c r="I1287" t="s">
        <v>40299</v>
      </c>
      <c r="J1287">
        <v>60009852</v>
      </c>
      <c r="K1287" t="s">
        <v>40298</v>
      </c>
      <c r="L1287" t="s">
        <v>40297</v>
      </c>
      <c r="M1287" t="s">
        <v>1865</v>
      </c>
      <c r="N1287">
        <v>5</v>
      </c>
      <c r="O1287" t="s">
        <v>40296</v>
      </c>
      <c r="P1287" t="s">
        <v>40295</v>
      </c>
      <c r="Q1287" t="s">
        <v>40294</v>
      </c>
      <c r="R1287" s="7">
        <v>42461</v>
      </c>
      <c r="S1287" s="8">
        <f t="shared" si="160"/>
        <v>2016</v>
      </c>
      <c r="T1287" s="8">
        <v>2016</v>
      </c>
      <c r="U1287" s="8">
        <f t="shared" si="161"/>
        <v>6</v>
      </c>
      <c r="V1287" s="7">
        <v>42461</v>
      </c>
      <c r="W1287" t="s">
        <v>1861</v>
      </c>
      <c r="X1287" s="2">
        <v>0.371</v>
      </c>
      <c r="Y1287" s="6">
        <f t="shared" si="166"/>
        <v>9.9036331117695747E-3</v>
      </c>
      <c r="AA1287">
        <v>214922</v>
      </c>
      <c r="AB1287">
        <v>130262</v>
      </c>
      <c r="AC1287">
        <v>13474065</v>
      </c>
      <c r="AD1287" t="s">
        <v>6</v>
      </c>
      <c r="AE1287">
        <v>55</v>
      </c>
      <c r="AF1287">
        <v>4</v>
      </c>
      <c r="AG1287" t="s">
        <v>40293</v>
      </c>
      <c r="AI1287" t="s">
        <v>40292</v>
      </c>
      <c r="AK1287" t="s">
        <v>40291</v>
      </c>
      <c r="AL1287">
        <v>2</v>
      </c>
      <c r="AM1287" s="5">
        <f t="shared" si="162"/>
        <v>0.33333333333333331</v>
      </c>
      <c r="AN1287" s="4">
        <f t="shared" si="167"/>
        <v>5.048592704783541E-4</v>
      </c>
      <c r="AO1287" s="3"/>
      <c r="AP1287">
        <v>0</v>
      </c>
      <c r="AQ1287" t="s">
        <v>1810</v>
      </c>
      <c r="AR1287">
        <v>26889043</v>
      </c>
      <c r="AS1287" t="s">
        <v>1809</v>
      </c>
      <c r="AT1287" s="2">
        <v>1.48</v>
      </c>
      <c r="AU1287" s="1">
        <f t="shared" si="163"/>
        <v>0.70840009593822084</v>
      </c>
      <c r="AV1287" s="1">
        <f t="shared" si="164"/>
        <v>0.52042461911239646</v>
      </c>
      <c r="AW1287" s="1">
        <f t="shared" si="165"/>
        <v>0.33244914228657207</v>
      </c>
    </row>
    <row r="1288" spans="1:49" x14ac:dyDescent="0.2">
      <c r="A1288">
        <v>1286</v>
      </c>
      <c r="B1288" t="s">
        <v>40290</v>
      </c>
      <c r="F1288" t="s">
        <v>40289</v>
      </c>
      <c r="G1288" t="s">
        <v>17</v>
      </c>
      <c r="H1288" t="s">
        <v>16</v>
      </c>
      <c r="I1288" t="s">
        <v>40288</v>
      </c>
      <c r="J1288" t="s">
        <v>40287</v>
      </c>
      <c r="K1288" t="s">
        <v>40286</v>
      </c>
      <c r="L1288" t="s">
        <v>40285</v>
      </c>
      <c r="M1288" t="s">
        <v>1018</v>
      </c>
      <c r="N1288">
        <v>3</v>
      </c>
      <c r="O1288" t="s">
        <v>40284</v>
      </c>
      <c r="P1288" t="s">
        <v>40283</v>
      </c>
      <c r="Q1288" t="s">
        <v>40282</v>
      </c>
      <c r="R1288" s="7">
        <v>42461</v>
      </c>
      <c r="S1288" s="8">
        <f t="shared" si="160"/>
        <v>2016</v>
      </c>
      <c r="T1288" s="8">
        <v>2016</v>
      </c>
      <c r="U1288" s="8">
        <f t="shared" si="161"/>
        <v>6</v>
      </c>
      <c r="V1288" s="7">
        <v>42461</v>
      </c>
      <c r="W1288" t="s">
        <v>14575</v>
      </c>
      <c r="X1288" s="2">
        <v>0.17499999999999999</v>
      </c>
      <c r="Y1288" s="6">
        <f t="shared" si="166"/>
        <v>4.6715250527214966E-3</v>
      </c>
      <c r="AA1288">
        <v>9734562</v>
      </c>
      <c r="AB1288">
        <v>21100217234</v>
      </c>
      <c r="AC1288">
        <v>9739769</v>
      </c>
      <c r="AD1288" t="s">
        <v>6</v>
      </c>
      <c r="AE1288">
        <v>11</v>
      </c>
      <c r="AF1288">
        <v>6</v>
      </c>
      <c r="AH1288" t="s">
        <v>40281</v>
      </c>
      <c r="AI1288" t="s">
        <v>40280</v>
      </c>
      <c r="AJ1288" t="s">
        <v>40279</v>
      </c>
      <c r="AK1288" t="s">
        <v>40278</v>
      </c>
      <c r="AL1288">
        <v>3</v>
      </c>
      <c r="AM1288" s="5">
        <f t="shared" si="162"/>
        <v>0.5</v>
      </c>
      <c r="AN1288" s="4">
        <f t="shared" si="167"/>
        <v>7.572889057175312E-4</v>
      </c>
      <c r="AO1288" s="3"/>
      <c r="AP1288">
        <v>0</v>
      </c>
      <c r="AR1288" t="s">
        <v>1</v>
      </c>
      <c r="AT1288" s="2" t="s">
        <v>0</v>
      </c>
      <c r="AU1288" s="1">
        <f t="shared" si="163"/>
        <v>0.34972542086203068</v>
      </c>
      <c r="AV1288" s="1">
        <f t="shared" si="164"/>
        <v>0.27144069792195141</v>
      </c>
      <c r="AW1288" s="1">
        <f t="shared" si="165"/>
        <v>0.19315597498187209</v>
      </c>
    </row>
    <row r="1289" spans="1:49" x14ac:dyDescent="0.2">
      <c r="A1289">
        <v>1287</v>
      </c>
      <c r="B1289" t="s">
        <v>40277</v>
      </c>
      <c r="F1289" t="s">
        <v>40276</v>
      </c>
      <c r="G1289" t="s">
        <v>17</v>
      </c>
      <c r="H1289" t="s">
        <v>16</v>
      </c>
      <c r="I1289" t="s">
        <v>40275</v>
      </c>
      <c r="J1289">
        <v>60019784</v>
      </c>
      <c r="K1289" t="s">
        <v>40274</v>
      </c>
      <c r="L1289" t="s">
        <v>25622</v>
      </c>
      <c r="M1289" t="s">
        <v>135</v>
      </c>
      <c r="N1289">
        <v>2</v>
      </c>
      <c r="O1289" t="s">
        <v>40273</v>
      </c>
      <c r="P1289" t="s">
        <v>40272</v>
      </c>
      <c r="Q1289" t="s">
        <v>40271</v>
      </c>
      <c r="R1289" s="7">
        <v>42461</v>
      </c>
      <c r="S1289" s="8">
        <f t="shared" si="160"/>
        <v>2016</v>
      </c>
      <c r="T1289" s="8">
        <v>2016</v>
      </c>
      <c r="U1289" s="8">
        <f t="shared" si="161"/>
        <v>6</v>
      </c>
      <c r="V1289" s="7">
        <v>42461</v>
      </c>
      <c r="W1289" t="s">
        <v>14575</v>
      </c>
      <c r="X1289" s="2">
        <v>0.17499999999999999</v>
      </c>
      <c r="Y1289" s="6">
        <f t="shared" si="166"/>
        <v>4.6715250527214966E-3</v>
      </c>
      <c r="AA1289">
        <v>9734562</v>
      </c>
      <c r="AB1289">
        <v>21100217234</v>
      </c>
      <c r="AC1289">
        <v>9739769</v>
      </c>
      <c r="AD1289" t="s">
        <v>6</v>
      </c>
      <c r="AE1289">
        <v>11</v>
      </c>
      <c r="AF1289">
        <v>6</v>
      </c>
      <c r="AH1289" t="s">
        <v>40270</v>
      </c>
      <c r="AI1289" t="s">
        <v>40269</v>
      </c>
      <c r="AJ1289" t="s">
        <v>40268</v>
      </c>
      <c r="AK1289" t="s">
        <v>40267</v>
      </c>
      <c r="AL1289">
        <v>0</v>
      </c>
      <c r="AM1289" s="5">
        <f t="shared" si="162"/>
        <v>0</v>
      </c>
      <c r="AN1289" s="4">
        <f t="shared" si="167"/>
        <v>0</v>
      </c>
      <c r="AO1289" s="3"/>
      <c r="AP1289">
        <v>0</v>
      </c>
      <c r="AR1289" t="s">
        <v>1</v>
      </c>
      <c r="AT1289" s="2" t="s">
        <v>0</v>
      </c>
      <c r="AU1289" s="1">
        <f t="shared" si="163"/>
        <v>0.32700675369050475</v>
      </c>
      <c r="AV1289" s="1">
        <f t="shared" si="164"/>
        <v>0.23357625263607484</v>
      </c>
      <c r="AW1289" s="1">
        <f t="shared" si="165"/>
        <v>0.14014575158164488</v>
      </c>
    </row>
    <row r="1290" spans="1:49" x14ac:dyDescent="0.2">
      <c r="A1290">
        <v>1288</v>
      </c>
      <c r="B1290" t="s">
        <v>40266</v>
      </c>
      <c r="C1290" t="s">
        <v>40265</v>
      </c>
      <c r="F1290" t="s">
        <v>40264</v>
      </c>
      <c r="G1290" t="s">
        <v>17</v>
      </c>
      <c r="H1290" t="s">
        <v>16</v>
      </c>
      <c r="I1290" t="s">
        <v>40263</v>
      </c>
      <c r="J1290">
        <v>60016930</v>
      </c>
      <c r="K1290" t="s">
        <v>4593</v>
      </c>
      <c r="L1290" t="s">
        <v>1670</v>
      </c>
      <c r="M1290" t="s">
        <v>340</v>
      </c>
      <c r="N1290">
        <v>5</v>
      </c>
      <c r="O1290" t="s">
        <v>40262</v>
      </c>
      <c r="P1290" t="s">
        <v>40261</v>
      </c>
      <c r="Q1290" t="s">
        <v>4590</v>
      </c>
      <c r="R1290" s="7">
        <v>42461</v>
      </c>
      <c r="S1290" s="8">
        <f t="shared" si="160"/>
        <v>2016</v>
      </c>
      <c r="T1290" s="8">
        <v>2016</v>
      </c>
      <c r="U1290" s="8">
        <f t="shared" si="161"/>
        <v>6</v>
      </c>
      <c r="V1290" s="7">
        <v>42461</v>
      </c>
      <c r="W1290" t="s">
        <v>40260</v>
      </c>
      <c r="X1290" s="2">
        <v>0.94599999999999995</v>
      </c>
      <c r="Y1290" s="6">
        <f t="shared" si="166"/>
        <v>2.5252929713568777E-2</v>
      </c>
      <c r="AA1290">
        <v>2683768</v>
      </c>
      <c r="AB1290">
        <v>20428</v>
      </c>
      <c r="AC1290">
        <v>14333015</v>
      </c>
      <c r="AD1290" t="s">
        <v>6</v>
      </c>
      <c r="AE1290">
        <v>84</v>
      </c>
      <c r="AF1290" s="10">
        <v>44287</v>
      </c>
      <c r="AH1290" t="s">
        <v>40259</v>
      </c>
      <c r="AI1290" t="s">
        <v>40258</v>
      </c>
      <c r="AJ1290" t="s">
        <v>40257</v>
      </c>
      <c r="AK1290" t="s">
        <v>40256</v>
      </c>
      <c r="AL1290">
        <v>1</v>
      </c>
      <c r="AM1290" s="5">
        <f t="shared" si="162"/>
        <v>0.16666666666666666</v>
      </c>
      <c r="AN1290" s="4">
        <f t="shared" si="167"/>
        <v>2.5242963523917705E-4</v>
      </c>
      <c r="AO1290" s="3"/>
      <c r="AP1290">
        <v>0</v>
      </c>
      <c r="AR1290" t="s">
        <v>1</v>
      </c>
      <c r="AT1290" s="2">
        <v>3.226</v>
      </c>
      <c r="AU1290" s="1">
        <f t="shared" si="163"/>
        <v>1.7752779690069898</v>
      </c>
      <c r="AV1290" s="1">
        <f t="shared" si="164"/>
        <v>1.2752679674403977</v>
      </c>
      <c r="AW1290" s="1">
        <f t="shared" si="165"/>
        <v>0.77525796587380569</v>
      </c>
    </row>
    <row r="1291" spans="1:49" x14ac:dyDescent="0.2">
      <c r="A1291">
        <v>1289</v>
      </c>
      <c r="B1291" t="s">
        <v>40255</v>
      </c>
      <c r="C1291" t="s">
        <v>40254</v>
      </c>
      <c r="E1291">
        <v>26988983</v>
      </c>
      <c r="F1291" t="s">
        <v>40253</v>
      </c>
      <c r="G1291" t="s">
        <v>17</v>
      </c>
      <c r="H1291" t="s">
        <v>16</v>
      </c>
      <c r="I1291" t="s">
        <v>40252</v>
      </c>
      <c r="J1291" t="s">
        <v>40251</v>
      </c>
      <c r="K1291" t="s">
        <v>40250</v>
      </c>
      <c r="L1291" t="s">
        <v>40249</v>
      </c>
      <c r="M1291" t="s">
        <v>40248</v>
      </c>
      <c r="N1291">
        <v>7</v>
      </c>
      <c r="O1291" t="s">
        <v>40247</v>
      </c>
      <c r="P1291" t="s">
        <v>40246</v>
      </c>
      <c r="Q1291" t="s">
        <v>40245</v>
      </c>
      <c r="R1291" s="7">
        <v>42461</v>
      </c>
      <c r="S1291" s="8">
        <f t="shared" si="160"/>
        <v>2016</v>
      </c>
      <c r="T1291" s="8">
        <v>2016</v>
      </c>
      <c r="U1291" s="8">
        <f t="shared" si="161"/>
        <v>6</v>
      </c>
      <c r="V1291" s="7">
        <v>42461</v>
      </c>
      <c r="W1291" t="s">
        <v>28705</v>
      </c>
      <c r="X1291" s="2">
        <v>1.593</v>
      </c>
      <c r="Y1291" s="6">
        <f t="shared" si="166"/>
        <v>4.2524225194201973E-2</v>
      </c>
      <c r="AA1291">
        <v>145793</v>
      </c>
      <c r="AB1291">
        <v>17481</v>
      </c>
      <c r="AC1291">
        <v>18733468</v>
      </c>
      <c r="AD1291" t="s">
        <v>6</v>
      </c>
      <c r="AE1291">
        <v>590</v>
      </c>
      <c r="AF1291">
        <v>8</v>
      </c>
      <c r="AH1291" t="s">
        <v>29341</v>
      </c>
      <c r="AI1291" t="s">
        <v>40244</v>
      </c>
      <c r="AJ1291" t="s">
        <v>40243</v>
      </c>
      <c r="AK1291" t="s">
        <v>40242</v>
      </c>
      <c r="AL1291">
        <v>19</v>
      </c>
      <c r="AM1291" s="5">
        <f t="shared" si="162"/>
        <v>3.1666666666666665</v>
      </c>
      <c r="AN1291" s="4">
        <f t="shared" si="167"/>
        <v>4.7961630695443642E-3</v>
      </c>
      <c r="AO1291" s="3"/>
      <c r="AP1291">
        <v>1</v>
      </c>
      <c r="AQ1291" t="s">
        <v>33096</v>
      </c>
      <c r="AR1291" t="s">
        <v>39884</v>
      </c>
      <c r="AS1291" t="s">
        <v>33094</v>
      </c>
      <c r="AT1291" s="2">
        <v>4.1239999999999997</v>
      </c>
      <c r="AU1291" s="1">
        <f t="shared" si="163"/>
        <v>3.1205806556804689</v>
      </c>
      <c r="AV1291" s="1">
        <f t="shared" si="164"/>
        <v>2.3660194131873169</v>
      </c>
      <c r="AW1291" s="1">
        <f t="shared" si="165"/>
        <v>1.6114581706941646</v>
      </c>
    </row>
    <row r="1292" spans="1:49" x14ac:dyDescent="0.2">
      <c r="A1292">
        <v>1290</v>
      </c>
      <c r="B1292" t="s">
        <v>40241</v>
      </c>
      <c r="C1292" t="s">
        <v>40240</v>
      </c>
      <c r="F1292" t="s">
        <v>40239</v>
      </c>
      <c r="G1292" t="s">
        <v>17</v>
      </c>
      <c r="H1292" t="s">
        <v>16</v>
      </c>
      <c r="I1292" t="s">
        <v>40238</v>
      </c>
      <c r="J1292" t="s">
        <v>40237</v>
      </c>
      <c r="K1292" t="s">
        <v>40236</v>
      </c>
      <c r="L1292" t="s">
        <v>40235</v>
      </c>
      <c r="M1292" t="s">
        <v>214</v>
      </c>
      <c r="N1292">
        <v>5</v>
      </c>
      <c r="O1292" t="s">
        <v>40234</v>
      </c>
      <c r="P1292" t="s">
        <v>40233</v>
      </c>
      <c r="Q1292" t="s">
        <v>40232</v>
      </c>
      <c r="R1292" s="7">
        <v>42461</v>
      </c>
      <c r="S1292" s="8">
        <f t="shared" si="160"/>
        <v>2016</v>
      </c>
      <c r="T1292" s="8">
        <v>2016</v>
      </c>
      <c r="U1292" s="8">
        <f t="shared" si="161"/>
        <v>6</v>
      </c>
      <c r="V1292" s="7">
        <v>42461</v>
      </c>
      <c r="W1292" t="s">
        <v>40231</v>
      </c>
      <c r="X1292" s="2">
        <v>0.95699999999999996</v>
      </c>
      <c r="Y1292" s="6">
        <f t="shared" si="166"/>
        <v>2.5546568431168416E-2</v>
      </c>
      <c r="AA1292" t="s">
        <v>40230</v>
      </c>
      <c r="AB1292">
        <v>19640</v>
      </c>
      <c r="AC1292">
        <v>17521688</v>
      </c>
      <c r="AD1292" t="s">
        <v>6</v>
      </c>
      <c r="AE1292">
        <v>52</v>
      </c>
      <c r="AF1292">
        <v>2</v>
      </c>
      <c r="AH1292" t="s">
        <v>40229</v>
      </c>
      <c r="AI1292" t="s">
        <v>40228</v>
      </c>
      <c r="AJ1292" t="s">
        <v>40227</v>
      </c>
      <c r="AK1292" t="s">
        <v>40226</v>
      </c>
      <c r="AL1292">
        <v>2</v>
      </c>
      <c r="AM1292" s="5">
        <f t="shared" si="162"/>
        <v>0.33333333333333331</v>
      </c>
      <c r="AN1292" s="4">
        <f t="shared" si="167"/>
        <v>5.048592704783541E-4</v>
      </c>
      <c r="AO1292" s="3"/>
      <c r="AP1292">
        <v>0</v>
      </c>
      <c r="AR1292" t="s">
        <v>1</v>
      </c>
      <c r="AT1292" s="2" t="s">
        <v>0</v>
      </c>
      <c r="AU1292" s="1">
        <f t="shared" si="163"/>
        <v>1.8034055682961396</v>
      </c>
      <c r="AV1292" s="1">
        <f t="shared" si="164"/>
        <v>1.3025713850823386</v>
      </c>
      <c r="AW1292" s="1">
        <f t="shared" si="165"/>
        <v>0.80173720186853725</v>
      </c>
    </row>
    <row r="1293" spans="1:49" x14ac:dyDescent="0.2">
      <c r="A1293">
        <v>1291</v>
      </c>
      <c r="B1293" t="s">
        <v>40225</v>
      </c>
      <c r="F1293" t="s">
        <v>40224</v>
      </c>
      <c r="G1293" t="s">
        <v>17</v>
      </c>
      <c r="H1293" t="s">
        <v>16</v>
      </c>
      <c r="I1293" t="s">
        <v>4279</v>
      </c>
      <c r="J1293">
        <v>60078086</v>
      </c>
      <c r="K1293" t="s">
        <v>6922</v>
      </c>
      <c r="L1293" t="s">
        <v>6932</v>
      </c>
      <c r="M1293" t="s">
        <v>847</v>
      </c>
      <c r="N1293">
        <v>4</v>
      </c>
      <c r="O1293" t="s">
        <v>40223</v>
      </c>
      <c r="P1293" t="s">
        <v>40222</v>
      </c>
      <c r="Q1293" t="s">
        <v>12252</v>
      </c>
      <c r="R1293" s="7">
        <v>42461</v>
      </c>
      <c r="S1293" s="8">
        <f t="shared" si="160"/>
        <v>2016</v>
      </c>
      <c r="T1293" s="8">
        <v>2016</v>
      </c>
      <c r="U1293" s="8">
        <f t="shared" si="161"/>
        <v>6</v>
      </c>
      <c r="V1293" s="7">
        <v>42461</v>
      </c>
      <c r="W1293" t="s">
        <v>14575</v>
      </c>
      <c r="X1293" s="2">
        <v>0.17499999999999999</v>
      </c>
      <c r="Y1293" s="6">
        <f t="shared" si="166"/>
        <v>4.6715250527214966E-3</v>
      </c>
      <c r="AA1293">
        <v>9734562</v>
      </c>
      <c r="AB1293">
        <v>21100217234</v>
      </c>
      <c r="AC1293">
        <v>9739769</v>
      </c>
      <c r="AD1293" t="s">
        <v>6</v>
      </c>
      <c r="AE1293">
        <v>11</v>
      </c>
      <c r="AF1293">
        <v>6</v>
      </c>
      <c r="AH1293" t="s">
        <v>40221</v>
      </c>
      <c r="AI1293" t="s">
        <v>40220</v>
      </c>
      <c r="AJ1293" t="s">
        <v>40219</v>
      </c>
      <c r="AK1293" t="s">
        <v>40218</v>
      </c>
      <c r="AL1293">
        <v>5</v>
      </c>
      <c r="AM1293" s="5">
        <f t="shared" si="162"/>
        <v>0.83333333333333337</v>
      </c>
      <c r="AN1293" s="4">
        <f t="shared" si="167"/>
        <v>1.2621481761958854E-3</v>
      </c>
      <c r="AO1293" s="3"/>
      <c r="AP1293">
        <v>0</v>
      </c>
      <c r="AQ1293" t="s">
        <v>1446</v>
      </c>
      <c r="AR1293" t="s">
        <v>6923</v>
      </c>
      <c r="AS1293" t="s">
        <v>1444</v>
      </c>
      <c r="AT1293" s="2" t="s">
        <v>0</v>
      </c>
      <c r="AU1293" s="1">
        <f t="shared" si="163"/>
        <v>0.36487119897638132</v>
      </c>
      <c r="AV1293" s="1">
        <f t="shared" si="164"/>
        <v>0.29668366144586911</v>
      </c>
      <c r="AW1293" s="1">
        <f t="shared" si="165"/>
        <v>0.22849612391535687</v>
      </c>
    </row>
    <row r="1294" spans="1:49" x14ac:dyDescent="0.2">
      <c r="A1294">
        <v>1292</v>
      </c>
      <c r="B1294" t="s">
        <v>40217</v>
      </c>
      <c r="C1294" t="s">
        <v>40216</v>
      </c>
      <c r="E1294">
        <v>27043822</v>
      </c>
      <c r="F1294" t="s">
        <v>40215</v>
      </c>
      <c r="G1294" t="s">
        <v>17</v>
      </c>
      <c r="H1294" t="s">
        <v>16</v>
      </c>
      <c r="I1294" t="s">
        <v>40214</v>
      </c>
      <c r="J1294" t="s">
        <v>40213</v>
      </c>
      <c r="K1294" t="s">
        <v>40212</v>
      </c>
      <c r="L1294" t="s">
        <v>40211</v>
      </c>
      <c r="M1294" t="s">
        <v>40210</v>
      </c>
      <c r="N1294">
        <v>4</v>
      </c>
      <c r="O1294" t="s">
        <v>40209</v>
      </c>
      <c r="P1294" t="s">
        <v>40208</v>
      </c>
      <c r="Q1294" t="s">
        <v>40207</v>
      </c>
      <c r="R1294" s="7">
        <v>42461</v>
      </c>
      <c r="S1294" s="8">
        <f t="shared" si="160"/>
        <v>2016</v>
      </c>
      <c r="T1294" s="8">
        <v>2016</v>
      </c>
      <c r="U1294" s="8">
        <f t="shared" si="161"/>
        <v>6</v>
      </c>
      <c r="V1294" s="7">
        <v>42461</v>
      </c>
      <c r="W1294" t="s">
        <v>3526</v>
      </c>
      <c r="X1294" s="2">
        <v>0.99</v>
      </c>
      <c r="Y1294" s="6">
        <f t="shared" si="166"/>
        <v>2.6427484583967327E-2</v>
      </c>
      <c r="AB1294">
        <v>10600153309</v>
      </c>
      <c r="AC1294">
        <v>19326203</v>
      </c>
      <c r="AD1294" t="s">
        <v>6</v>
      </c>
      <c r="AE1294">
        <v>11</v>
      </c>
      <c r="AF1294">
        <v>4</v>
      </c>
      <c r="AG1294" t="s">
        <v>40206</v>
      </c>
      <c r="AI1294" t="s">
        <v>40205</v>
      </c>
      <c r="AK1294" t="s">
        <v>40204</v>
      </c>
      <c r="AL1294">
        <v>12</v>
      </c>
      <c r="AM1294" s="5">
        <f t="shared" si="162"/>
        <v>2</v>
      </c>
      <c r="AN1294" s="4">
        <f t="shared" si="167"/>
        <v>3.0291556228701248E-3</v>
      </c>
      <c r="AO1294" s="3"/>
      <c r="AP1294">
        <v>1</v>
      </c>
      <c r="AQ1294" t="s">
        <v>207</v>
      </c>
      <c r="AR1294">
        <v>115825</v>
      </c>
      <c r="AS1294" t="s">
        <v>206</v>
      </c>
      <c r="AT1294" s="2">
        <v>3.24</v>
      </c>
      <c r="AU1294" s="1">
        <f t="shared" si="163"/>
        <v>1.9407985895638167</v>
      </c>
      <c r="AV1294" s="1">
        <f t="shared" si="164"/>
        <v>1.4728320103418726</v>
      </c>
      <c r="AW1294" s="1">
        <f t="shared" si="165"/>
        <v>1.0048654311199283</v>
      </c>
    </row>
    <row r="1295" spans="1:49" x14ac:dyDescent="0.2">
      <c r="A1295">
        <v>1293</v>
      </c>
      <c r="B1295" t="s">
        <v>40203</v>
      </c>
      <c r="C1295" t="s">
        <v>40202</v>
      </c>
      <c r="E1295">
        <v>27053295</v>
      </c>
      <c r="F1295" t="s">
        <v>40201</v>
      </c>
      <c r="G1295" t="s">
        <v>17</v>
      </c>
      <c r="H1295" t="s">
        <v>16</v>
      </c>
      <c r="I1295" t="s">
        <v>40200</v>
      </c>
      <c r="J1295">
        <v>60008724</v>
      </c>
      <c r="K1295" t="s">
        <v>25680</v>
      </c>
      <c r="L1295" t="s">
        <v>25679</v>
      </c>
      <c r="M1295" t="s">
        <v>411</v>
      </c>
      <c r="N1295">
        <v>1</v>
      </c>
      <c r="O1295" t="s">
        <v>40199</v>
      </c>
      <c r="P1295">
        <v>35073603200</v>
      </c>
      <c r="Q1295">
        <v>60008724</v>
      </c>
      <c r="R1295" s="7">
        <v>42461</v>
      </c>
      <c r="S1295" s="8">
        <f t="shared" si="160"/>
        <v>2016</v>
      </c>
      <c r="T1295" s="8">
        <v>2016</v>
      </c>
      <c r="U1295" s="8">
        <f t="shared" si="161"/>
        <v>6</v>
      </c>
      <c r="V1295" s="7">
        <v>42461</v>
      </c>
      <c r="W1295" t="s">
        <v>40198</v>
      </c>
      <c r="X1295" s="2">
        <v>0.91800000000000004</v>
      </c>
      <c r="Y1295" s="6">
        <f t="shared" si="166"/>
        <v>2.4505485705133341E-2</v>
      </c>
      <c r="AB1295">
        <v>21100454943</v>
      </c>
      <c r="AC1295" t="s">
        <v>40197</v>
      </c>
      <c r="AD1295" t="s">
        <v>6</v>
      </c>
      <c r="AE1295">
        <v>4</v>
      </c>
      <c r="AF1295">
        <v>7</v>
      </c>
      <c r="AH1295" s="9">
        <v>41640</v>
      </c>
      <c r="AI1295" t="s">
        <v>40196</v>
      </c>
      <c r="AJ1295" t="s">
        <v>40195</v>
      </c>
      <c r="AK1295" t="s">
        <v>40194</v>
      </c>
      <c r="AL1295">
        <v>15</v>
      </c>
      <c r="AM1295" s="5">
        <f t="shared" si="162"/>
        <v>2.5</v>
      </c>
      <c r="AN1295" s="4">
        <f t="shared" si="167"/>
        <v>3.7864445285876562E-3</v>
      </c>
      <c r="AO1295" s="3"/>
      <c r="AP1295">
        <v>1</v>
      </c>
      <c r="AQ1295" t="s">
        <v>21315</v>
      </c>
      <c r="AR1295" t="s">
        <v>40193</v>
      </c>
      <c r="AS1295" t="s">
        <v>21313</v>
      </c>
      <c r="AT1295" s="2" t="s">
        <v>0</v>
      </c>
      <c r="AU1295" s="1">
        <f t="shared" si="163"/>
        <v>1.8289773352169632</v>
      </c>
      <c r="AV1295" s="1">
        <f t="shared" si="164"/>
        <v>1.4145965116860499</v>
      </c>
      <c r="AW1295" s="1">
        <f t="shared" si="165"/>
        <v>1.0002156881551361</v>
      </c>
    </row>
    <row r="1296" spans="1:49" x14ac:dyDescent="0.2">
      <c r="A1296">
        <v>1294</v>
      </c>
      <c r="B1296" t="s">
        <v>40192</v>
      </c>
      <c r="C1296" t="s">
        <v>40191</v>
      </c>
      <c r="F1296" t="s">
        <v>40190</v>
      </c>
      <c r="G1296" t="s">
        <v>17</v>
      </c>
      <c r="H1296" t="s">
        <v>16</v>
      </c>
      <c r="I1296" t="s">
        <v>40189</v>
      </c>
      <c r="J1296">
        <v>60018393</v>
      </c>
      <c r="K1296" t="s">
        <v>40188</v>
      </c>
      <c r="L1296" t="s">
        <v>40187</v>
      </c>
      <c r="M1296" t="s">
        <v>1865</v>
      </c>
      <c r="N1296">
        <v>2</v>
      </c>
      <c r="O1296" t="s">
        <v>40186</v>
      </c>
      <c r="P1296" t="s">
        <v>40185</v>
      </c>
      <c r="Q1296" t="s">
        <v>40184</v>
      </c>
      <c r="R1296" s="7">
        <v>42461</v>
      </c>
      <c r="S1296" s="8">
        <f t="shared" si="160"/>
        <v>2016</v>
      </c>
      <c r="T1296" s="8">
        <v>2016</v>
      </c>
      <c r="U1296" s="8">
        <f t="shared" si="161"/>
        <v>6</v>
      </c>
      <c r="V1296" s="7">
        <v>42461</v>
      </c>
      <c r="W1296" t="s">
        <v>40183</v>
      </c>
      <c r="X1296" s="2">
        <v>0.2</v>
      </c>
      <c r="Y1296" s="6">
        <f t="shared" si="166"/>
        <v>5.3388857745388539E-3</v>
      </c>
      <c r="AA1296">
        <v>9168532</v>
      </c>
      <c r="AB1296">
        <v>15109</v>
      </c>
      <c r="AC1296">
        <v>17451361</v>
      </c>
      <c r="AD1296" t="s">
        <v>6</v>
      </c>
      <c r="AE1296" t="s">
        <v>40182</v>
      </c>
      <c r="AF1296">
        <v>4</v>
      </c>
      <c r="AH1296" t="s">
        <v>40181</v>
      </c>
      <c r="AI1296" t="s">
        <v>40180</v>
      </c>
      <c r="AJ1296" t="s">
        <v>40179</v>
      </c>
      <c r="AK1296" t="s">
        <v>40178</v>
      </c>
      <c r="AL1296">
        <v>1</v>
      </c>
      <c r="AM1296" s="5">
        <f t="shared" si="162"/>
        <v>0.16666666666666666</v>
      </c>
      <c r="AN1296" s="4">
        <f t="shared" si="167"/>
        <v>2.5242963523917705E-4</v>
      </c>
      <c r="AO1296" s="3"/>
      <c r="AP1296">
        <v>1</v>
      </c>
      <c r="AQ1296" t="s">
        <v>2279</v>
      </c>
      <c r="AR1296">
        <v>25420396</v>
      </c>
      <c r="AS1296" t="s">
        <v>1809</v>
      </c>
      <c r="AT1296" s="2" t="s">
        <v>0</v>
      </c>
      <c r="AU1296" s="1">
        <f t="shared" si="163"/>
        <v>0.38129489327489507</v>
      </c>
      <c r="AV1296" s="1">
        <f t="shared" si="164"/>
        <v>0.27956577048890158</v>
      </c>
      <c r="AW1296" s="1">
        <f t="shared" si="165"/>
        <v>0.177836647702908</v>
      </c>
    </row>
    <row r="1297" spans="1:49" x14ac:dyDescent="0.2">
      <c r="A1297">
        <v>1295</v>
      </c>
      <c r="B1297" t="s">
        <v>40177</v>
      </c>
      <c r="C1297" t="s">
        <v>40176</v>
      </c>
      <c r="F1297" t="s">
        <v>40175</v>
      </c>
      <c r="G1297" t="s">
        <v>17</v>
      </c>
      <c r="H1297" t="s">
        <v>16</v>
      </c>
      <c r="I1297" t="s">
        <v>40174</v>
      </c>
      <c r="J1297">
        <v>60004300</v>
      </c>
      <c r="K1297" t="s">
        <v>40173</v>
      </c>
      <c r="L1297" t="s">
        <v>40172</v>
      </c>
      <c r="M1297" t="s">
        <v>2788</v>
      </c>
      <c r="N1297">
        <v>3</v>
      </c>
      <c r="O1297" t="s">
        <v>40171</v>
      </c>
      <c r="P1297" t="s">
        <v>40170</v>
      </c>
      <c r="Q1297" t="s">
        <v>40169</v>
      </c>
      <c r="R1297" s="7">
        <v>42461</v>
      </c>
      <c r="S1297" s="8">
        <f t="shared" si="160"/>
        <v>2016</v>
      </c>
      <c r="T1297" s="8">
        <v>2016</v>
      </c>
      <c r="U1297" s="8">
        <f t="shared" si="161"/>
        <v>6</v>
      </c>
      <c r="V1297" s="7">
        <v>42461</v>
      </c>
      <c r="W1297" t="s">
        <v>40168</v>
      </c>
      <c r="X1297" s="2">
        <v>0.91800000000000004</v>
      </c>
      <c r="Y1297" s="6">
        <f t="shared" si="166"/>
        <v>2.4505485705133341E-2</v>
      </c>
      <c r="AA1297">
        <v>20408978</v>
      </c>
      <c r="AB1297">
        <v>19700189500</v>
      </c>
      <c r="AC1297">
        <v>20408986</v>
      </c>
      <c r="AD1297" t="s">
        <v>6</v>
      </c>
      <c r="AE1297">
        <v>18</v>
      </c>
      <c r="AF1297">
        <v>4</v>
      </c>
      <c r="AG1297">
        <v>44027</v>
      </c>
      <c r="AI1297" t="s">
        <v>40167</v>
      </c>
      <c r="AJ1297" t="s">
        <v>40166</v>
      </c>
      <c r="AK1297" t="s">
        <v>40165</v>
      </c>
      <c r="AL1297">
        <v>19</v>
      </c>
      <c r="AM1297" s="5">
        <f t="shared" si="162"/>
        <v>3.1666666666666665</v>
      </c>
      <c r="AN1297" s="4">
        <f t="shared" si="167"/>
        <v>4.7961630695443642E-3</v>
      </c>
      <c r="AO1297" s="3"/>
      <c r="AP1297">
        <v>0</v>
      </c>
      <c r="AR1297" t="s">
        <v>1</v>
      </c>
      <c r="AT1297" s="2" t="s">
        <v>0</v>
      </c>
      <c r="AU1297" s="1">
        <f t="shared" si="163"/>
        <v>1.8592688914456645</v>
      </c>
      <c r="AV1297" s="1">
        <f t="shared" si="164"/>
        <v>1.4650824387338852</v>
      </c>
      <c r="AW1297" s="1">
        <f t="shared" si="165"/>
        <v>1.0708959860221057</v>
      </c>
    </row>
    <row r="1298" spans="1:49" x14ac:dyDescent="0.2">
      <c r="A1298">
        <v>1296</v>
      </c>
      <c r="B1298" t="s">
        <v>40164</v>
      </c>
      <c r="C1298" t="s">
        <v>40163</v>
      </c>
      <c r="F1298" t="s">
        <v>40162</v>
      </c>
      <c r="G1298" t="s">
        <v>17</v>
      </c>
      <c r="H1298" t="s">
        <v>16</v>
      </c>
      <c r="I1298" t="s">
        <v>40161</v>
      </c>
      <c r="J1298" t="s">
        <v>40160</v>
      </c>
      <c r="K1298" t="s">
        <v>40159</v>
      </c>
      <c r="L1298" t="s">
        <v>40158</v>
      </c>
      <c r="M1298" t="s">
        <v>40157</v>
      </c>
      <c r="N1298">
        <v>3</v>
      </c>
      <c r="O1298" t="s">
        <v>40156</v>
      </c>
      <c r="P1298" t="s">
        <v>40155</v>
      </c>
      <c r="Q1298" t="s">
        <v>40154</v>
      </c>
      <c r="R1298" s="7">
        <v>42461</v>
      </c>
      <c r="S1298" s="8">
        <f t="shared" si="160"/>
        <v>2016</v>
      </c>
      <c r="T1298" s="8">
        <v>2016</v>
      </c>
      <c r="U1298" s="8">
        <f t="shared" si="161"/>
        <v>6</v>
      </c>
      <c r="V1298" s="7">
        <v>42461</v>
      </c>
      <c r="W1298" t="s">
        <v>14403</v>
      </c>
      <c r="X1298" s="2">
        <v>0.88100000000000001</v>
      </c>
      <c r="Y1298" s="6">
        <f t="shared" si="166"/>
        <v>2.3517791836843653E-2</v>
      </c>
      <c r="AA1298">
        <v>10459243</v>
      </c>
      <c r="AB1298">
        <v>17248</v>
      </c>
      <c r="AC1298">
        <v>15584143</v>
      </c>
      <c r="AD1298" t="s">
        <v>6</v>
      </c>
      <c r="AE1298">
        <v>58</v>
      </c>
      <c r="AF1298">
        <v>2</v>
      </c>
      <c r="AG1298">
        <v>7428835</v>
      </c>
      <c r="AH1298" t="s">
        <v>40153</v>
      </c>
      <c r="AI1298" t="s">
        <v>40152</v>
      </c>
      <c r="AK1298" t="s">
        <v>40151</v>
      </c>
      <c r="AL1298">
        <v>13</v>
      </c>
      <c r="AM1298" s="5">
        <f t="shared" si="162"/>
        <v>2.1666666666666665</v>
      </c>
      <c r="AN1298" s="4">
        <f t="shared" si="167"/>
        <v>3.2815852581093018E-3</v>
      </c>
      <c r="AO1298" s="3"/>
      <c r="AP1298">
        <v>0</v>
      </c>
      <c r="AQ1298" t="s">
        <v>25827</v>
      </c>
      <c r="AR1298" t="s">
        <v>40150</v>
      </c>
      <c r="AS1298" t="s">
        <v>25826</v>
      </c>
      <c r="AT1298" s="2" t="s">
        <v>0</v>
      </c>
      <c r="AU1298" s="1">
        <f t="shared" si="163"/>
        <v>1.7446929863223346</v>
      </c>
      <c r="AV1298" s="1">
        <f t="shared" si="164"/>
        <v>1.3399688547476478</v>
      </c>
      <c r="AW1298" s="1">
        <f t="shared" si="165"/>
        <v>0.93524472317296081</v>
      </c>
    </row>
    <row r="1299" spans="1:49" x14ac:dyDescent="0.2">
      <c r="A1299">
        <v>1297</v>
      </c>
      <c r="B1299" t="s">
        <v>40149</v>
      </c>
      <c r="C1299" t="s">
        <v>40148</v>
      </c>
      <c r="F1299" t="s">
        <v>40147</v>
      </c>
      <c r="G1299" t="s">
        <v>17</v>
      </c>
      <c r="H1299" t="s">
        <v>16</v>
      </c>
      <c r="I1299" t="s">
        <v>40146</v>
      </c>
      <c r="J1299" t="s">
        <v>40145</v>
      </c>
      <c r="K1299" t="s">
        <v>40144</v>
      </c>
      <c r="L1299" t="s">
        <v>40143</v>
      </c>
      <c r="M1299" t="s">
        <v>40142</v>
      </c>
      <c r="N1299">
        <v>3</v>
      </c>
      <c r="O1299" t="s">
        <v>40141</v>
      </c>
      <c r="P1299" t="s">
        <v>40140</v>
      </c>
      <c r="Q1299" t="s">
        <v>40139</v>
      </c>
      <c r="R1299" s="7">
        <v>42461</v>
      </c>
      <c r="S1299" s="8">
        <f t="shared" si="160"/>
        <v>2016</v>
      </c>
      <c r="T1299" s="8">
        <v>2016</v>
      </c>
      <c r="U1299" s="8">
        <f t="shared" si="161"/>
        <v>6</v>
      </c>
      <c r="V1299" s="7">
        <v>42461</v>
      </c>
      <c r="W1299" t="s">
        <v>14403</v>
      </c>
      <c r="X1299" s="2">
        <v>0.88100000000000001</v>
      </c>
      <c r="Y1299" s="6">
        <f t="shared" si="166"/>
        <v>2.3517791836843653E-2</v>
      </c>
      <c r="AA1299">
        <v>10459243</v>
      </c>
      <c r="AB1299">
        <v>17248</v>
      </c>
      <c r="AD1299" t="s">
        <v>6</v>
      </c>
      <c r="AE1299">
        <v>58</v>
      </c>
      <c r="AF1299">
        <v>2</v>
      </c>
      <c r="AG1299">
        <v>7426780</v>
      </c>
      <c r="AH1299" t="s">
        <v>40138</v>
      </c>
      <c r="AI1299" t="s">
        <v>40137</v>
      </c>
      <c r="AK1299" t="s">
        <v>40136</v>
      </c>
      <c r="AL1299">
        <v>113</v>
      </c>
      <c r="AM1299" s="5">
        <f t="shared" si="162"/>
        <v>18.833333333333332</v>
      </c>
      <c r="AN1299" s="4">
        <f t="shared" si="167"/>
        <v>2.8524548782027009E-2</v>
      </c>
      <c r="AO1299" s="3"/>
      <c r="AP1299">
        <v>0</v>
      </c>
      <c r="AR1299" t="s">
        <v>1</v>
      </c>
      <c r="AT1299" s="2" t="s">
        <v>0</v>
      </c>
      <c r="AU1299" s="1">
        <f t="shared" si="163"/>
        <v>2.5019818920398658</v>
      </c>
      <c r="AV1299" s="1">
        <f t="shared" si="164"/>
        <v>2.6021170309435333</v>
      </c>
      <c r="AW1299" s="1">
        <f t="shared" si="165"/>
        <v>2.7022521698472004</v>
      </c>
    </row>
    <row r="1300" spans="1:49" x14ac:dyDescent="0.2">
      <c r="A1300">
        <v>1298</v>
      </c>
      <c r="B1300" t="s">
        <v>40135</v>
      </c>
      <c r="C1300" t="s">
        <v>40134</v>
      </c>
      <c r="E1300">
        <v>26714872</v>
      </c>
      <c r="F1300" t="s">
        <v>40133</v>
      </c>
      <c r="G1300" t="s">
        <v>17</v>
      </c>
      <c r="H1300" t="s">
        <v>16</v>
      </c>
      <c r="I1300" t="s">
        <v>40132</v>
      </c>
      <c r="J1300">
        <v>60003915</v>
      </c>
      <c r="K1300" t="s">
        <v>40131</v>
      </c>
      <c r="L1300" t="s">
        <v>40130</v>
      </c>
      <c r="M1300" t="s">
        <v>411</v>
      </c>
      <c r="N1300">
        <v>2</v>
      </c>
      <c r="O1300" t="s">
        <v>40129</v>
      </c>
      <c r="P1300" t="s">
        <v>40128</v>
      </c>
      <c r="Q1300" t="s">
        <v>40127</v>
      </c>
      <c r="R1300" s="7">
        <v>42461</v>
      </c>
      <c r="S1300" s="8">
        <f t="shared" si="160"/>
        <v>2016</v>
      </c>
      <c r="T1300" s="8">
        <v>2016</v>
      </c>
      <c r="U1300" s="8">
        <f t="shared" si="161"/>
        <v>6</v>
      </c>
      <c r="V1300" s="7">
        <v>42461</v>
      </c>
      <c r="W1300" t="s">
        <v>40126</v>
      </c>
      <c r="X1300" s="2">
        <v>1.484</v>
      </c>
      <c r="Y1300" s="6">
        <f t="shared" si="166"/>
        <v>3.9614532447078299E-2</v>
      </c>
      <c r="AA1300">
        <v>7487304</v>
      </c>
      <c r="AB1300">
        <v>16665</v>
      </c>
      <c r="AC1300">
        <v>15524531</v>
      </c>
      <c r="AD1300" t="s">
        <v>6</v>
      </c>
      <c r="AE1300">
        <v>31</v>
      </c>
      <c r="AF1300">
        <v>2</v>
      </c>
      <c r="AH1300" t="s">
        <v>8878</v>
      </c>
      <c r="AI1300" t="s">
        <v>40125</v>
      </c>
      <c r="AJ1300" t="s">
        <v>40124</v>
      </c>
      <c r="AK1300" t="s">
        <v>40123</v>
      </c>
      <c r="AL1300">
        <v>4</v>
      </c>
      <c r="AM1300" s="5">
        <f t="shared" si="162"/>
        <v>0.66666666666666663</v>
      </c>
      <c r="AN1300" s="4">
        <f t="shared" si="167"/>
        <v>1.0097185409567082E-3</v>
      </c>
      <c r="AO1300" s="3"/>
      <c r="AP1300">
        <v>0</v>
      </c>
      <c r="AQ1300" t="s">
        <v>207</v>
      </c>
      <c r="AR1300">
        <v>1145605</v>
      </c>
      <c r="AS1300" t="s">
        <v>206</v>
      </c>
      <c r="AT1300" s="2">
        <v>3.1819999999999999</v>
      </c>
      <c r="AU1300" s="1">
        <f t="shared" si="163"/>
        <v>2.803308827524182</v>
      </c>
      <c r="AV1300" s="1">
        <f t="shared" si="164"/>
        <v>2.0312125494017503</v>
      </c>
      <c r="AW1300" s="1">
        <f t="shared" si="165"/>
        <v>1.2591162712793185</v>
      </c>
    </row>
    <row r="1301" spans="1:49" x14ac:dyDescent="0.2">
      <c r="A1301">
        <v>1299</v>
      </c>
      <c r="B1301" t="s">
        <v>40122</v>
      </c>
      <c r="C1301" t="s">
        <v>40121</v>
      </c>
      <c r="F1301" t="s">
        <v>40120</v>
      </c>
      <c r="G1301" t="s">
        <v>17</v>
      </c>
      <c r="H1301" t="s">
        <v>16</v>
      </c>
      <c r="I1301" t="s">
        <v>22937</v>
      </c>
      <c r="J1301" t="s">
        <v>40117</v>
      </c>
      <c r="K1301" t="s">
        <v>40119</v>
      </c>
      <c r="L1301" t="s">
        <v>40118</v>
      </c>
      <c r="M1301" t="s">
        <v>18900</v>
      </c>
      <c r="N1301">
        <v>2</v>
      </c>
      <c r="O1301" t="s">
        <v>22932</v>
      </c>
      <c r="P1301" t="s">
        <v>22931</v>
      </c>
      <c r="Q1301" t="s">
        <v>40117</v>
      </c>
      <c r="R1301" s="7">
        <v>42461</v>
      </c>
      <c r="S1301" s="8">
        <f t="shared" si="160"/>
        <v>2016</v>
      </c>
      <c r="T1301" s="8">
        <v>2016</v>
      </c>
      <c r="U1301" s="8">
        <f t="shared" si="161"/>
        <v>6</v>
      </c>
      <c r="V1301" s="7">
        <v>42461</v>
      </c>
      <c r="W1301" t="s">
        <v>14403</v>
      </c>
      <c r="X1301" s="2">
        <v>0.88100000000000001</v>
      </c>
      <c r="Y1301" s="6">
        <f t="shared" si="166"/>
        <v>2.3517791836843653E-2</v>
      </c>
      <c r="AA1301">
        <v>10459243</v>
      </c>
      <c r="AB1301">
        <v>17248</v>
      </c>
      <c r="AD1301" t="s">
        <v>6</v>
      </c>
      <c r="AE1301">
        <v>58</v>
      </c>
      <c r="AF1301">
        <v>2</v>
      </c>
      <c r="AG1301">
        <v>7426779</v>
      </c>
      <c r="AH1301" t="s">
        <v>40116</v>
      </c>
      <c r="AI1301" t="s">
        <v>40115</v>
      </c>
      <c r="AK1301" t="s">
        <v>40114</v>
      </c>
      <c r="AL1301">
        <v>32</v>
      </c>
      <c r="AM1301" s="5">
        <f t="shared" si="162"/>
        <v>5.333333333333333</v>
      </c>
      <c r="AN1301" s="4">
        <f t="shared" si="167"/>
        <v>8.0777483276536655E-3</v>
      </c>
      <c r="AO1301" s="3"/>
      <c r="AP1301">
        <v>0</v>
      </c>
      <c r="AR1301" t="s">
        <v>1</v>
      </c>
      <c r="AT1301" s="2" t="s">
        <v>0</v>
      </c>
      <c r="AU1301" s="1">
        <f t="shared" si="163"/>
        <v>1.8885778784086655</v>
      </c>
      <c r="AV1301" s="1">
        <f t="shared" si="164"/>
        <v>1.5797770082248659</v>
      </c>
      <c r="AW1301" s="1">
        <f t="shared" si="165"/>
        <v>1.2709761380410662</v>
      </c>
    </row>
    <row r="1302" spans="1:49" x14ac:dyDescent="0.2">
      <c r="A1302">
        <v>1300</v>
      </c>
      <c r="B1302" t="s">
        <v>40113</v>
      </c>
      <c r="C1302" t="s">
        <v>40112</v>
      </c>
      <c r="F1302" t="s">
        <v>40111</v>
      </c>
      <c r="G1302" t="s">
        <v>17</v>
      </c>
      <c r="H1302" t="s">
        <v>16</v>
      </c>
      <c r="I1302" t="s">
        <v>5363</v>
      </c>
      <c r="J1302" t="s">
        <v>40110</v>
      </c>
      <c r="K1302" t="s">
        <v>40109</v>
      </c>
      <c r="L1302" t="s">
        <v>25213</v>
      </c>
      <c r="M1302" t="s">
        <v>4373</v>
      </c>
      <c r="N1302">
        <v>3</v>
      </c>
      <c r="O1302" t="s">
        <v>40108</v>
      </c>
      <c r="P1302" t="s">
        <v>40107</v>
      </c>
      <c r="Q1302" t="s">
        <v>40106</v>
      </c>
      <c r="R1302" s="7">
        <v>42461</v>
      </c>
      <c r="S1302" s="8">
        <f t="shared" si="160"/>
        <v>2016</v>
      </c>
      <c r="T1302" s="8">
        <v>2016</v>
      </c>
      <c r="U1302" s="8">
        <f t="shared" si="161"/>
        <v>6</v>
      </c>
      <c r="V1302" s="7">
        <v>42461</v>
      </c>
      <c r="W1302" t="s">
        <v>25394</v>
      </c>
      <c r="X1302" s="2">
        <v>0.375</v>
      </c>
      <c r="Y1302" s="6">
        <f t="shared" si="166"/>
        <v>1.0010410827260351E-2</v>
      </c>
      <c r="AA1302">
        <v>135194</v>
      </c>
      <c r="AB1302">
        <v>24918</v>
      </c>
      <c r="AD1302" t="s">
        <v>6</v>
      </c>
      <c r="AE1302">
        <v>52</v>
      </c>
      <c r="AF1302">
        <v>7</v>
      </c>
      <c r="AH1302" t="s">
        <v>40105</v>
      </c>
      <c r="AI1302" t="s">
        <v>40104</v>
      </c>
      <c r="AK1302" t="s">
        <v>40103</v>
      </c>
      <c r="AL1302">
        <v>30</v>
      </c>
      <c r="AM1302" s="5">
        <f t="shared" si="162"/>
        <v>5</v>
      </c>
      <c r="AN1302" s="4">
        <f t="shared" si="167"/>
        <v>7.5728890571753124E-3</v>
      </c>
      <c r="AO1302" s="3"/>
      <c r="AP1302">
        <v>0</v>
      </c>
      <c r="AQ1302" t="s">
        <v>222</v>
      </c>
      <c r="AR1302">
        <v>61271027</v>
      </c>
      <c r="AS1302" t="s">
        <v>221</v>
      </c>
      <c r="AT1302" s="2">
        <v>1.3140000000000001</v>
      </c>
      <c r="AU1302" s="1">
        <f t="shared" si="163"/>
        <v>0.92791542962348394</v>
      </c>
      <c r="AV1302" s="1">
        <f t="shared" si="164"/>
        <v>0.87916499422178318</v>
      </c>
      <c r="AW1302" s="1">
        <f t="shared" si="165"/>
        <v>0.83041455882008242</v>
      </c>
    </row>
    <row r="1303" spans="1:49" x14ac:dyDescent="0.2">
      <c r="A1303">
        <v>1301</v>
      </c>
      <c r="B1303" t="s">
        <v>40102</v>
      </c>
      <c r="C1303" t="s">
        <v>40101</v>
      </c>
      <c r="F1303" t="s">
        <v>40100</v>
      </c>
      <c r="G1303" t="s">
        <v>17</v>
      </c>
      <c r="H1303" t="s">
        <v>16</v>
      </c>
      <c r="I1303" t="s">
        <v>12614</v>
      </c>
      <c r="J1303" t="s">
        <v>40099</v>
      </c>
      <c r="K1303" t="s">
        <v>40098</v>
      </c>
      <c r="L1303" t="s">
        <v>40097</v>
      </c>
      <c r="M1303" t="s">
        <v>40096</v>
      </c>
      <c r="N1303">
        <v>7</v>
      </c>
      <c r="O1303" t="s">
        <v>40095</v>
      </c>
      <c r="P1303" t="s">
        <v>40094</v>
      </c>
      <c r="Q1303" t="s">
        <v>40093</v>
      </c>
      <c r="R1303" s="7">
        <v>42461</v>
      </c>
      <c r="S1303" s="8">
        <f t="shared" si="160"/>
        <v>2016</v>
      </c>
      <c r="T1303" s="8">
        <v>2016</v>
      </c>
      <c r="U1303" s="8">
        <f t="shared" si="161"/>
        <v>6</v>
      </c>
      <c r="V1303" s="7">
        <v>42461</v>
      </c>
      <c r="W1303" t="s">
        <v>24417</v>
      </c>
      <c r="X1303" s="2">
        <v>0.63600000000000001</v>
      </c>
      <c r="Y1303" s="6">
        <f t="shared" si="166"/>
        <v>1.6977656763033557E-2</v>
      </c>
      <c r="AA1303">
        <v>14248220</v>
      </c>
      <c r="AB1303">
        <v>130124</v>
      </c>
      <c r="AD1303" t="s">
        <v>6</v>
      </c>
      <c r="AE1303">
        <v>16</v>
      </c>
      <c r="AF1303">
        <v>4</v>
      </c>
      <c r="AG1303">
        <v>470</v>
      </c>
      <c r="AI1303" t="s">
        <v>40092</v>
      </c>
      <c r="AJ1303" t="s">
        <v>40091</v>
      </c>
      <c r="AK1303" t="s">
        <v>40090</v>
      </c>
      <c r="AL1303">
        <v>7</v>
      </c>
      <c r="AM1303" s="5">
        <f t="shared" si="162"/>
        <v>1.1666666666666667</v>
      </c>
      <c r="AN1303" s="4">
        <f t="shared" si="167"/>
        <v>1.7670074466742396E-3</v>
      </c>
      <c r="AO1303" s="3"/>
      <c r="AP1303">
        <v>1</v>
      </c>
      <c r="AQ1303" t="s">
        <v>222</v>
      </c>
      <c r="AR1303">
        <v>41174008</v>
      </c>
      <c r="AS1303" t="s">
        <v>221</v>
      </c>
      <c r="AT1303" s="2" t="s">
        <v>0</v>
      </c>
      <c r="AU1303" s="1">
        <f t="shared" si="163"/>
        <v>1.2414461968125763</v>
      </c>
      <c r="AV1303" s="1">
        <f t="shared" si="164"/>
        <v>0.93723321048538988</v>
      </c>
      <c r="AW1303" s="1">
        <f t="shared" si="165"/>
        <v>0.63302022415820347</v>
      </c>
    </row>
    <row r="1304" spans="1:49" x14ac:dyDescent="0.2">
      <c r="A1304">
        <v>1302</v>
      </c>
      <c r="B1304" t="s">
        <v>40089</v>
      </c>
      <c r="C1304" t="s">
        <v>40088</v>
      </c>
      <c r="F1304" t="s">
        <v>40087</v>
      </c>
      <c r="G1304" t="s">
        <v>17</v>
      </c>
      <c r="H1304" t="s">
        <v>16</v>
      </c>
      <c r="I1304" t="s">
        <v>40086</v>
      </c>
      <c r="J1304">
        <v>60013791</v>
      </c>
      <c r="K1304" t="s">
        <v>9938</v>
      </c>
      <c r="L1304" t="s">
        <v>9937</v>
      </c>
      <c r="M1304" t="s">
        <v>411</v>
      </c>
      <c r="N1304">
        <v>6</v>
      </c>
      <c r="O1304" t="s">
        <v>40085</v>
      </c>
      <c r="P1304" t="s">
        <v>40084</v>
      </c>
      <c r="Q1304" t="s">
        <v>40083</v>
      </c>
      <c r="R1304" s="7">
        <v>42461</v>
      </c>
      <c r="S1304" s="8">
        <f t="shared" si="160"/>
        <v>2016</v>
      </c>
      <c r="T1304" s="8">
        <v>2016</v>
      </c>
      <c r="U1304" s="8">
        <f t="shared" si="161"/>
        <v>6</v>
      </c>
      <c r="V1304" s="7">
        <v>42461</v>
      </c>
      <c r="W1304" t="s">
        <v>25394</v>
      </c>
      <c r="X1304" s="2">
        <v>0.375</v>
      </c>
      <c r="Y1304" s="6">
        <f t="shared" si="166"/>
        <v>1.0010410827260351E-2</v>
      </c>
      <c r="AA1304">
        <v>135194</v>
      </c>
      <c r="AB1304">
        <v>24918</v>
      </c>
      <c r="AD1304" t="s">
        <v>6</v>
      </c>
      <c r="AE1304">
        <v>52</v>
      </c>
      <c r="AF1304">
        <v>7</v>
      </c>
      <c r="AH1304" t="s">
        <v>40082</v>
      </c>
      <c r="AI1304" t="s">
        <v>40081</v>
      </c>
      <c r="AK1304" t="s">
        <v>40080</v>
      </c>
      <c r="AL1304">
        <v>9</v>
      </c>
      <c r="AM1304" s="5">
        <f t="shared" si="162"/>
        <v>1.5</v>
      </c>
      <c r="AN1304" s="4">
        <f t="shared" si="167"/>
        <v>2.2718667171525938E-3</v>
      </c>
      <c r="AO1304" s="3"/>
      <c r="AP1304">
        <v>1</v>
      </c>
      <c r="AQ1304" t="s">
        <v>207</v>
      </c>
      <c r="AR1304" t="s">
        <v>40079</v>
      </c>
      <c r="AS1304" t="s">
        <v>206</v>
      </c>
      <c r="AT1304" s="2">
        <v>1.3140000000000001</v>
      </c>
      <c r="AU1304" s="1">
        <f t="shared" si="163"/>
        <v>0.76888475942280243</v>
      </c>
      <c r="AV1304" s="1">
        <f t="shared" si="164"/>
        <v>0.61411387722064725</v>
      </c>
      <c r="AW1304" s="1">
        <f t="shared" si="165"/>
        <v>0.45934299501849207</v>
      </c>
    </row>
    <row r="1305" spans="1:49" x14ac:dyDescent="0.2">
      <c r="A1305">
        <v>1303</v>
      </c>
      <c r="B1305" t="s">
        <v>40078</v>
      </c>
      <c r="C1305" t="s">
        <v>40077</v>
      </c>
      <c r="F1305" t="s">
        <v>40076</v>
      </c>
      <c r="G1305" t="s">
        <v>17</v>
      </c>
      <c r="H1305" t="s">
        <v>16</v>
      </c>
      <c r="I1305" t="s">
        <v>40075</v>
      </c>
      <c r="J1305">
        <v>60001187</v>
      </c>
      <c r="K1305" t="s">
        <v>6349</v>
      </c>
      <c r="L1305" t="s">
        <v>6348</v>
      </c>
      <c r="M1305" t="s">
        <v>709</v>
      </c>
      <c r="N1305">
        <v>2</v>
      </c>
      <c r="O1305" t="s">
        <v>40074</v>
      </c>
      <c r="P1305" t="s">
        <v>40073</v>
      </c>
      <c r="Q1305" t="s">
        <v>6345</v>
      </c>
      <c r="R1305" s="7">
        <v>42461</v>
      </c>
      <c r="S1305" s="8">
        <f t="shared" si="160"/>
        <v>2016</v>
      </c>
      <c r="T1305" s="8">
        <v>2016</v>
      </c>
      <c r="U1305" s="8">
        <f t="shared" si="161"/>
        <v>6</v>
      </c>
      <c r="V1305" s="7">
        <v>42461</v>
      </c>
      <c r="W1305" t="s">
        <v>25394</v>
      </c>
      <c r="X1305" s="2">
        <v>0.375</v>
      </c>
      <c r="Y1305" s="6">
        <f t="shared" si="166"/>
        <v>1.0010410827260351E-2</v>
      </c>
      <c r="AA1305">
        <v>135194</v>
      </c>
      <c r="AB1305">
        <v>24918</v>
      </c>
      <c r="AD1305" t="s">
        <v>6</v>
      </c>
      <c r="AE1305">
        <v>52</v>
      </c>
      <c r="AF1305">
        <v>7</v>
      </c>
      <c r="AH1305" t="s">
        <v>40072</v>
      </c>
      <c r="AI1305" t="s">
        <v>40071</v>
      </c>
      <c r="AK1305" t="s">
        <v>40070</v>
      </c>
      <c r="AL1305">
        <v>25</v>
      </c>
      <c r="AM1305" s="5">
        <f t="shared" si="162"/>
        <v>4.166666666666667</v>
      </c>
      <c r="AN1305" s="4">
        <f t="shared" si="167"/>
        <v>6.310740880979427E-3</v>
      </c>
      <c r="AO1305" s="3"/>
      <c r="AP1305">
        <v>0</v>
      </c>
      <c r="AQ1305" t="s">
        <v>700</v>
      </c>
      <c r="AR1305" t="s">
        <v>40069</v>
      </c>
      <c r="AS1305" t="s">
        <v>698</v>
      </c>
      <c r="AT1305" s="2">
        <v>1.3140000000000001</v>
      </c>
      <c r="AU1305" s="1">
        <f t="shared" si="163"/>
        <v>0.89005098433760743</v>
      </c>
      <c r="AV1305" s="1">
        <f t="shared" si="164"/>
        <v>0.81605758541198892</v>
      </c>
      <c r="AW1305" s="1">
        <f t="shared" si="165"/>
        <v>0.7420641864863704</v>
      </c>
    </row>
    <row r="1306" spans="1:49" x14ac:dyDescent="0.2">
      <c r="A1306">
        <v>1304</v>
      </c>
      <c r="B1306" t="s">
        <v>40068</v>
      </c>
      <c r="C1306" t="s">
        <v>40067</v>
      </c>
      <c r="F1306" t="s">
        <v>40066</v>
      </c>
      <c r="G1306" t="s">
        <v>17</v>
      </c>
      <c r="H1306" t="s">
        <v>16</v>
      </c>
      <c r="I1306" t="s">
        <v>40065</v>
      </c>
      <c r="J1306" t="s">
        <v>9959</v>
      </c>
      <c r="K1306" t="s">
        <v>9958</v>
      </c>
      <c r="L1306" t="s">
        <v>9957</v>
      </c>
      <c r="M1306" t="s">
        <v>6559</v>
      </c>
      <c r="N1306">
        <v>6</v>
      </c>
      <c r="O1306" t="s">
        <v>40064</v>
      </c>
      <c r="P1306" t="s">
        <v>40063</v>
      </c>
      <c r="Q1306" t="s">
        <v>40062</v>
      </c>
      <c r="R1306" s="7">
        <v>42461</v>
      </c>
      <c r="S1306" s="8">
        <f t="shared" si="160"/>
        <v>2016</v>
      </c>
      <c r="T1306" s="8">
        <v>2016</v>
      </c>
      <c r="U1306" s="8">
        <f t="shared" si="161"/>
        <v>6</v>
      </c>
      <c r="V1306" s="7">
        <v>42461</v>
      </c>
      <c r="W1306" t="s">
        <v>25394</v>
      </c>
      <c r="X1306" s="2">
        <v>0.375</v>
      </c>
      <c r="Y1306" s="6">
        <f t="shared" si="166"/>
        <v>1.0010410827260351E-2</v>
      </c>
      <c r="AA1306">
        <v>135194</v>
      </c>
      <c r="AB1306">
        <v>24918</v>
      </c>
      <c r="AD1306" t="s">
        <v>6</v>
      </c>
      <c r="AE1306">
        <v>52</v>
      </c>
      <c r="AF1306">
        <v>7</v>
      </c>
      <c r="AH1306" t="s">
        <v>40061</v>
      </c>
      <c r="AI1306" t="s">
        <v>40060</v>
      </c>
      <c r="AK1306" t="s">
        <v>40059</v>
      </c>
      <c r="AL1306">
        <v>22</v>
      </c>
      <c r="AM1306" s="5">
        <f t="shared" si="162"/>
        <v>3.6666666666666665</v>
      </c>
      <c r="AN1306" s="4">
        <f t="shared" si="167"/>
        <v>5.5534519752618956E-3</v>
      </c>
      <c r="AO1306" s="3"/>
      <c r="AP1306">
        <v>0</v>
      </c>
      <c r="AQ1306" t="s">
        <v>222</v>
      </c>
      <c r="AR1306">
        <v>61422103</v>
      </c>
      <c r="AS1306" t="s">
        <v>221</v>
      </c>
      <c r="AT1306" s="2">
        <v>1.3140000000000001</v>
      </c>
      <c r="AU1306" s="1">
        <f t="shared" si="163"/>
        <v>0.86733231716608139</v>
      </c>
      <c r="AV1306" s="1">
        <f t="shared" si="164"/>
        <v>0.7781931401261124</v>
      </c>
      <c r="AW1306" s="1">
        <f t="shared" si="165"/>
        <v>0.6890539630861432</v>
      </c>
    </row>
    <row r="1307" spans="1:49" x14ac:dyDescent="0.2">
      <c r="A1307">
        <v>1305</v>
      </c>
      <c r="B1307" t="s">
        <v>40058</v>
      </c>
      <c r="C1307" t="s">
        <v>40057</v>
      </c>
      <c r="F1307" t="s">
        <v>40056</v>
      </c>
      <c r="G1307" t="s">
        <v>17</v>
      </c>
      <c r="H1307" t="s">
        <v>16</v>
      </c>
      <c r="I1307" t="s">
        <v>16739</v>
      </c>
      <c r="J1307" t="s">
        <v>40055</v>
      </c>
      <c r="K1307" t="s">
        <v>40054</v>
      </c>
      <c r="L1307" t="s">
        <v>40053</v>
      </c>
      <c r="M1307" t="s">
        <v>26999</v>
      </c>
      <c r="N1307">
        <v>4</v>
      </c>
      <c r="O1307" t="s">
        <v>40052</v>
      </c>
      <c r="P1307" t="s">
        <v>40051</v>
      </c>
      <c r="Q1307" t="s">
        <v>40050</v>
      </c>
      <c r="R1307" s="7">
        <v>42461</v>
      </c>
      <c r="S1307" s="8">
        <f t="shared" si="160"/>
        <v>2016</v>
      </c>
      <c r="T1307" s="8">
        <v>2016</v>
      </c>
      <c r="U1307" s="8">
        <f t="shared" si="161"/>
        <v>6</v>
      </c>
      <c r="V1307" s="7">
        <v>42461</v>
      </c>
      <c r="W1307" t="s">
        <v>30479</v>
      </c>
      <c r="X1307" s="2">
        <v>0.29499999999999998</v>
      </c>
      <c r="Y1307" s="6">
        <f t="shared" si="166"/>
        <v>7.8748565174448087E-3</v>
      </c>
      <c r="AA1307">
        <v>12256463</v>
      </c>
      <c r="AB1307">
        <v>24783</v>
      </c>
      <c r="AC1307">
        <v>22337326</v>
      </c>
      <c r="AD1307" t="s">
        <v>6</v>
      </c>
      <c r="AE1307">
        <v>38</v>
      </c>
      <c r="AF1307">
        <v>2</v>
      </c>
      <c r="AH1307" t="s">
        <v>40049</v>
      </c>
      <c r="AI1307" t="s">
        <v>40048</v>
      </c>
      <c r="AJ1307" t="s">
        <v>40047</v>
      </c>
      <c r="AK1307" t="s">
        <v>40046</v>
      </c>
      <c r="AL1307">
        <v>4</v>
      </c>
      <c r="AM1307" s="5">
        <f t="shared" si="162"/>
        <v>0.66666666666666663</v>
      </c>
      <c r="AN1307" s="4">
        <f t="shared" si="167"/>
        <v>1.0097185409567082E-3</v>
      </c>
      <c r="AO1307" s="3"/>
      <c r="AP1307">
        <v>1</v>
      </c>
      <c r="AR1307" t="s">
        <v>1</v>
      </c>
      <c r="AT1307" s="2">
        <v>1.347</v>
      </c>
      <c r="AU1307" s="1">
        <f t="shared" si="163"/>
        <v>0.5815315124498377</v>
      </c>
      <c r="AV1307" s="1">
        <f t="shared" si="164"/>
        <v>0.44422875292007585</v>
      </c>
      <c r="AW1307" s="1">
        <f t="shared" si="165"/>
        <v>0.30692599339031384</v>
      </c>
    </row>
    <row r="1308" spans="1:49" x14ac:dyDescent="0.2">
      <c r="A1308">
        <v>1306</v>
      </c>
      <c r="B1308" t="s">
        <v>40045</v>
      </c>
      <c r="C1308" t="s">
        <v>40044</v>
      </c>
      <c r="F1308" t="s">
        <v>40043</v>
      </c>
      <c r="G1308" t="s">
        <v>17</v>
      </c>
      <c r="H1308" t="s">
        <v>16</v>
      </c>
      <c r="I1308" t="s">
        <v>40042</v>
      </c>
      <c r="J1308">
        <v>60021666</v>
      </c>
      <c r="K1308" t="s">
        <v>17272</v>
      </c>
      <c r="L1308" t="s">
        <v>657</v>
      </c>
      <c r="M1308" t="s">
        <v>340</v>
      </c>
      <c r="N1308">
        <v>4</v>
      </c>
      <c r="O1308" t="s">
        <v>40041</v>
      </c>
      <c r="P1308" t="s">
        <v>40040</v>
      </c>
      <c r="Q1308" t="s">
        <v>17269</v>
      </c>
      <c r="R1308" s="7">
        <v>42461</v>
      </c>
      <c r="S1308" s="8">
        <f t="shared" si="160"/>
        <v>2016</v>
      </c>
      <c r="T1308" s="8">
        <v>2016</v>
      </c>
      <c r="U1308" s="8">
        <f t="shared" si="161"/>
        <v>6</v>
      </c>
      <c r="V1308" s="7">
        <v>42461</v>
      </c>
      <c r="W1308" t="s">
        <v>34337</v>
      </c>
      <c r="X1308" s="2">
        <v>0.39</v>
      </c>
      <c r="Y1308" s="6">
        <f t="shared" si="166"/>
        <v>1.0410827260350766E-2</v>
      </c>
      <c r="AA1308">
        <v>9544100</v>
      </c>
      <c r="AB1308">
        <v>29080</v>
      </c>
      <c r="AC1308">
        <v>20413025</v>
      </c>
      <c r="AD1308" t="s">
        <v>6</v>
      </c>
      <c r="AE1308">
        <v>230</v>
      </c>
      <c r="AF1308">
        <v>5</v>
      </c>
      <c r="AH1308" t="s">
        <v>40039</v>
      </c>
      <c r="AI1308" t="s">
        <v>40038</v>
      </c>
      <c r="AJ1308" t="s">
        <v>40037</v>
      </c>
      <c r="AK1308" t="s">
        <v>40036</v>
      </c>
      <c r="AL1308">
        <v>1</v>
      </c>
      <c r="AM1308" s="5">
        <f t="shared" si="162"/>
        <v>0.16666666666666666</v>
      </c>
      <c r="AN1308" s="4">
        <f t="shared" si="167"/>
        <v>2.5242963523917705E-4</v>
      </c>
      <c r="AO1308" s="3"/>
      <c r="AP1308">
        <v>0</v>
      </c>
      <c r="AQ1308" t="s">
        <v>222</v>
      </c>
      <c r="AR1308">
        <v>61374188</v>
      </c>
      <c r="AS1308" t="s">
        <v>221</v>
      </c>
      <c r="AT1308" s="2" t="s">
        <v>0</v>
      </c>
      <c r="AU1308" s="1">
        <f t="shared" si="163"/>
        <v>0.7363307972817289</v>
      </c>
      <c r="AV1308" s="1">
        <f t="shared" si="164"/>
        <v>0.53316284477949716</v>
      </c>
      <c r="AW1308" s="1">
        <f t="shared" si="165"/>
        <v>0.32999489227726536</v>
      </c>
    </row>
    <row r="1309" spans="1:49" x14ac:dyDescent="0.2">
      <c r="A1309">
        <v>1307</v>
      </c>
      <c r="B1309" t="s">
        <v>40035</v>
      </c>
      <c r="C1309" t="s">
        <v>40034</v>
      </c>
      <c r="F1309" t="s">
        <v>40033</v>
      </c>
      <c r="G1309" t="s">
        <v>17</v>
      </c>
      <c r="H1309" t="s">
        <v>16</v>
      </c>
      <c r="I1309" t="s">
        <v>40032</v>
      </c>
      <c r="J1309">
        <v>60004862</v>
      </c>
      <c r="K1309" t="s">
        <v>40031</v>
      </c>
      <c r="L1309" t="s">
        <v>40030</v>
      </c>
      <c r="M1309" t="s">
        <v>411</v>
      </c>
      <c r="N1309">
        <v>2</v>
      </c>
      <c r="O1309" t="s">
        <v>40029</v>
      </c>
      <c r="P1309" t="s">
        <v>40028</v>
      </c>
      <c r="Q1309" t="s">
        <v>40027</v>
      </c>
      <c r="R1309" s="7">
        <v>42461</v>
      </c>
      <c r="S1309" s="8">
        <f t="shared" si="160"/>
        <v>2016</v>
      </c>
      <c r="T1309" s="8">
        <v>2016</v>
      </c>
      <c r="U1309" s="8">
        <f t="shared" si="161"/>
        <v>6</v>
      </c>
      <c r="V1309" s="7">
        <v>42461</v>
      </c>
      <c r="W1309" t="s">
        <v>35149</v>
      </c>
      <c r="X1309" s="2">
        <v>0.74099999999999999</v>
      </c>
      <c r="Y1309" s="6">
        <f t="shared" si="166"/>
        <v>1.9780571794666454E-2</v>
      </c>
      <c r="AA1309">
        <v>7403224</v>
      </c>
      <c r="AB1309">
        <v>12341</v>
      </c>
      <c r="AC1309">
        <v>15208540</v>
      </c>
      <c r="AD1309" t="s">
        <v>6</v>
      </c>
      <c r="AE1309">
        <v>33</v>
      </c>
      <c r="AF1309">
        <v>4</v>
      </c>
      <c r="AH1309" t="s">
        <v>40026</v>
      </c>
      <c r="AI1309" t="s">
        <v>40025</v>
      </c>
      <c r="AK1309" t="s">
        <v>40024</v>
      </c>
      <c r="AL1309">
        <v>33</v>
      </c>
      <c r="AM1309" s="5">
        <f t="shared" si="162"/>
        <v>5.5</v>
      </c>
      <c r="AN1309" s="4">
        <f t="shared" si="167"/>
        <v>8.330177962892843E-3</v>
      </c>
      <c r="AO1309" s="3"/>
      <c r="AP1309">
        <v>1</v>
      </c>
      <c r="AQ1309" t="s">
        <v>207</v>
      </c>
      <c r="AR1309">
        <v>1548550</v>
      </c>
      <c r="AS1309" t="s">
        <v>206</v>
      </c>
      <c r="AT1309" s="2" t="s">
        <v>0</v>
      </c>
      <c r="AU1309" s="1">
        <f t="shared" si="163"/>
        <v>1.6345453645134369</v>
      </c>
      <c r="AV1309" s="1">
        <f t="shared" si="164"/>
        <v>1.405537487877965</v>
      </c>
      <c r="AW1309" s="1">
        <f t="shared" si="165"/>
        <v>1.1765296112424926</v>
      </c>
    </row>
    <row r="1310" spans="1:49" x14ac:dyDescent="0.2">
      <c r="A1310">
        <v>1308</v>
      </c>
      <c r="B1310" t="s">
        <v>40023</v>
      </c>
      <c r="C1310" t="s">
        <v>40022</v>
      </c>
      <c r="F1310" t="s">
        <v>40021</v>
      </c>
      <c r="G1310" t="s">
        <v>17</v>
      </c>
      <c r="H1310" t="s">
        <v>16</v>
      </c>
      <c r="I1310" t="s">
        <v>10475</v>
      </c>
      <c r="J1310">
        <v>60025063</v>
      </c>
      <c r="K1310" t="s">
        <v>10474</v>
      </c>
      <c r="L1310" t="s">
        <v>10473</v>
      </c>
      <c r="M1310" t="s">
        <v>45</v>
      </c>
      <c r="N1310">
        <v>2</v>
      </c>
      <c r="O1310" t="s">
        <v>40020</v>
      </c>
      <c r="P1310" t="s">
        <v>10471</v>
      </c>
      <c r="Q1310" t="s">
        <v>10470</v>
      </c>
      <c r="R1310" s="7">
        <v>42461</v>
      </c>
      <c r="S1310" s="8">
        <f t="shared" si="160"/>
        <v>2016</v>
      </c>
      <c r="T1310" s="8">
        <v>2016</v>
      </c>
      <c r="U1310" s="8">
        <f t="shared" si="161"/>
        <v>6</v>
      </c>
      <c r="V1310" s="7">
        <v>42461</v>
      </c>
      <c r="W1310" t="s">
        <v>25394</v>
      </c>
      <c r="X1310" s="2">
        <v>0.375</v>
      </c>
      <c r="Y1310" s="6">
        <f t="shared" si="166"/>
        <v>1.0010410827260351E-2</v>
      </c>
      <c r="AA1310">
        <v>135194</v>
      </c>
      <c r="AB1310">
        <v>24918</v>
      </c>
      <c r="AD1310" t="s">
        <v>6</v>
      </c>
      <c r="AE1310">
        <v>52</v>
      </c>
      <c r="AF1310">
        <v>7</v>
      </c>
      <c r="AH1310" t="s">
        <v>40019</v>
      </c>
      <c r="AI1310" t="s">
        <v>40018</v>
      </c>
      <c r="AK1310" t="s">
        <v>40017</v>
      </c>
      <c r="AL1310">
        <v>23</v>
      </c>
      <c r="AM1310" s="5">
        <f t="shared" si="162"/>
        <v>3.8333333333333335</v>
      </c>
      <c r="AN1310" s="4">
        <f t="shared" si="167"/>
        <v>5.805881610501073E-3</v>
      </c>
      <c r="AO1310" s="3"/>
      <c r="AP1310">
        <v>0</v>
      </c>
      <c r="AR1310" t="s">
        <v>1</v>
      </c>
      <c r="AS1310" t="s">
        <v>10474</v>
      </c>
      <c r="AT1310" s="2">
        <v>1.3140000000000001</v>
      </c>
      <c r="AU1310" s="1">
        <f t="shared" si="163"/>
        <v>0.87490520622325685</v>
      </c>
      <c r="AV1310" s="1">
        <f t="shared" si="164"/>
        <v>0.79081462188807117</v>
      </c>
      <c r="AW1310" s="1">
        <f t="shared" si="165"/>
        <v>0.70672403755288549</v>
      </c>
    </row>
    <row r="1311" spans="1:49" x14ac:dyDescent="0.2">
      <c r="A1311">
        <v>1309</v>
      </c>
      <c r="B1311" t="s">
        <v>40016</v>
      </c>
      <c r="C1311" t="s">
        <v>40015</v>
      </c>
      <c r="F1311" t="s">
        <v>40014</v>
      </c>
      <c r="G1311" t="s">
        <v>17</v>
      </c>
      <c r="H1311" t="s">
        <v>16</v>
      </c>
      <c r="I1311" t="s">
        <v>40013</v>
      </c>
      <c r="J1311" t="s">
        <v>40012</v>
      </c>
      <c r="K1311" t="s">
        <v>40011</v>
      </c>
      <c r="L1311" t="s">
        <v>40010</v>
      </c>
      <c r="M1311" t="s">
        <v>12992</v>
      </c>
      <c r="N1311">
        <v>5</v>
      </c>
      <c r="O1311" t="s">
        <v>40009</v>
      </c>
      <c r="P1311" t="s">
        <v>40008</v>
      </c>
      <c r="Q1311" t="s">
        <v>40007</v>
      </c>
      <c r="R1311" s="7">
        <v>42461</v>
      </c>
      <c r="S1311" s="8">
        <f t="shared" si="160"/>
        <v>2016</v>
      </c>
      <c r="T1311" s="8">
        <v>2016</v>
      </c>
      <c r="U1311" s="8">
        <f t="shared" si="161"/>
        <v>6</v>
      </c>
      <c r="V1311" s="7">
        <v>42461</v>
      </c>
      <c r="W1311" t="s">
        <v>1681</v>
      </c>
      <c r="X1311" s="2">
        <v>0.39600000000000002</v>
      </c>
      <c r="Y1311" s="6">
        <f t="shared" si="166"/>
        <v>1.0570993833586931E-2</v>
      </c>
      <c r="AA1311">
        <v>3068919</v>
      </c>
      <c r="AB1311">
        <v>12313</v>
      </c>
      <c r="AC1311" t="s">
        <v>1680</v>
      </c>
      <c r="AD1311" t="s">
        <v>6</v>
      </c>
      <c r="AE1311">
        <v>48</v>
      </c>
      <c r="AF1311">
        <v>4</v>
      </c>
      <c r="AG1311">
        <v>266</v>
      </c>
      <c r="AI1311" t="s">
        <v>40006</v>
      </c>
      <c r="AJ1311" t="s">
        <v>40005</v>
      </c>
      <c r="AK1311" t="s">
        <v>40004</v>
      </c>
      <c r="AL1311">
        <v>10</v>
      </c>
      <c r="AM1311" s="5">
        <f t="shared" si="162"/>
        <v>1.6666666666666667</v>
      </c>
      <c r="AN1311" s="4">
        <f t="shared" si="167"/>
        <v>2.5242963523917708E-3</v>
      </c>
      <c r="AO1311" s="3"/>
      <c r="AP1311">
        <v>0</v>
      </c>
      <c r="AR1311" t="s">
        <v>1</v>
      </c>
      <c r="AT1311" s="2">
        <v>2.0840000000000001</v>
      </c>
      <c r="AU1311" s="1">
        <f t="shared" si="163"/>
        <v>0.81569845892283821</v>
      </c>
      <c r="AV1311" s="1">
        <f t="shared" si="164"/>
        <v>0.65476450929893515</v>
      </c>
      <c r="AW1311" s="1">
        <f t="shared" si="165"/>
        <v>0.49383055967503181</v>
      </c>
    </row>
    <row r="1312" spans="1:49" x14ac:dyDescent="0.2">
      <c r="A1312">
        <v>1310</v>
      </c>
      <c r="B1312" t="s">
        <v>40003</v>
      </c>
      <c r="C1312" t="s">
        <v>40002</v>
      </c>
      <c r="F1312" t="s">
        <v>40001</v>
      </c>
      <c r="G1312" t="s">
        <v>17</v>
      </c>
      <c r="H1312" t="s">
        <v>16</v>
      </c>
      <c r="I1312" t="s">
        <v>40000</v>
      </c>
      <c r="J1312">
        <v>60003977</v>
      </c>
      <c r="K1312" t="s">
        <v>1659</v>
      </c>
      <c r="L1312" t="s">
        <v>691</v>
      </c>
      <c r="M1312" t="s">
        <v>340</v>
      </c>
      <c r="N1312">
        <v>3</v>
      </c>
      <c r="O1312" t="s">
        <v>39999</v>
      </c>
      <c r="P1312" t="s">
        <v>39998</v>
      </c>
      <c r="Q1312" t="s">
        <v>39997</v>
      </c>
      <c r="R1312" s="7">
        <v>42461</v>
      </c>
      <c r="S1312" s="8">
        <f t="shared" si="160"/>
        <v>2016</v>
      </c>
      <c r="T1312" s="8">
        <v>2016</v>
      </c>
      <c r="U1312" s="8">
        <f t="shared" si="161"/>
        <v>6</v>
      </c>
      <c r="V1312" s="7">
        <v>42461</v>
      </c>
      <c r="W1312" t="s">
        <v>34337</v>
      </c>
      <c r="X1312" s="2">
        <v>0.39</v>
      </c>
      <c r="Y1312" s="6">
        <f t="shared" si="166"/>
        <v>1.0410827260350766E-2</v>
      </c>
      <c r="AA1312">
        <v>9544100</v>
      </c>
      <c r="AB1312">
        <v>29080</v>
      </c>
      <c r="AC1312">
        <v>20413025</v>
      </c>
      <c r="AD1312" t="s">
        <v>6</v>
      </c>
      <c r="AE1312">
        <v>230</v>
      </c>
      <c r="AF1312">
        <v>5</v>
      </c>
      <c r="AH1312" t="s">
        <v>39996</v>
      </c>
      <c r="AI1312" t="s">
        <v>39995</v>
      </c>
      <c r="AJ1312" t="s">
        <v>39994</v>
      </c>
      <c r="AK1312" t="s">
        <v>39993</v>
      </c>
      <c r="AL1312">
        <v>2</v>
      </c>
      <c r="AM1312" s="5">
        <f t="shared" si="162"/>
        <v>0.33333333333333331</v>
      </c>
      <c r="AN1312" s="4">
        <f t="shared" si="167"/>
        <v>5.048592704783541E-4</v>
      </c>
      <c r="AO1312" s="3"/>
      <c r="AP1312">
        <v>0</v>
      </c>
      <c r="AR1312" t="s">
        <v>1</v>
      </c>
      <c r="AT1312" s="2" t="s">
        <v>0</v>
      </c>
      <c r="AU1312" s="1">
        <f t="shared" si="163"/>
        <v>0.74390368633890425</v>
      </c>
      <c r="AV1312" s="1">
        <f t="shared" si="164"/>
        <v>0.54578432654145603</v>
      </c>
      <c r="AW1312" s="1">
        <f t="shared" si="165"/>
        <v>0.34766496674400776</v>
      </c>
    </row>
    <row r="1313" spans="1:49" x14ac:dyDescent="0.2">
      <c r="A1313">
        <v>1311</v>
      </c>
      <c r="B1313" t="s">
        <v>39992</v>
      </c>
      <c r="C1313" t="s">
        <v>39991</v>
      </c>
      <c r="F1313" t="s">
        <v>39990</v>
      </c>
      <c r="G1313" t="s">
        <v>17</v>
      </c>
      <c r="H1313" t="s">
        <v>16</v>
      </c>
      <c r="I1313" t="s">
        <v>39989</v>
      </c>
      <c r="J1313">
        <v>60013789</v>
      </c>
      <c r="K1313" t="s">
        <v>16765</v>
      </c>
      <c r="L1313" t="s">
        <v>1670</v>
      </c>
      <c r="M1313" t="s">
        <v>340</v>
      </c>
      <c r="N1313">
        <v>3</v>
      </c>
      <c r="O1313" t="s">
        <v>39988</v>
      </c>
      <c r="P1313" t="s">
        <v>39987</v>
      </c>
      <c r="Q1313" t="s">
        <v>16762</v>
      </c>
      <c r="R1313" s="7">
        <v>42461</v>
      </c>
      <c r="S1313" s="8">
        <f t="shared" si="160"/>
        <v>2016</v>
      </c>
      <c r="T1313" s="8">
        <v>2016</v>
      </c>
      <c r="U1313" s="8">
        <f t="shared" si="161"/>
        <v>6</v>
      </c>
      <c r="V1313" s="7">
        <v>42461</v>
      </c>
      <c r="W1313" t="s">
        <v>34337</v>
      </c>
      <c r="X1313" s="2">
        <v>0.39</v>
      </c>
      <c r="Y1313" s="6">
        <f t="shared" si="166"/>
        <v>1.0410827260350766E-2</v>
      </c>
      <c r="AA1313">
        <v>9544100</v>
      </c>
      <c r="AB1313">
        <v>29080</v>
      </c>
      <c r="AC1313">
        <v>20413025</v>
      </c>
      <c r="AD1313" t="s">
        <v>6</v>
      </c>
      <c r="AE1313">
        <v>230</v>
      </c>
      <c r="AF1313">
        <v>5</v>
      </c>
      <c r="AH1313" t="s">
        <v>39986</v>
      </c>
      <c r="AI1313" t="s">
        <v>39985</v>
      </c>
      <c r="AJ1313" t="s">
        <v>39984</v>
      </c>
      <c r="AK1313" t="s">
        <v>39983</v>
      </c>
      <c r="AL1313">
        <v>11</v>
      </c>
      <c r="AM1313" s="5">
        <f t="shared" si="162"/>
        <v>1.8333333333333333</v>
      </c>
      <c r="AN1313" s="4">
        <f t="shared" si="167"/>
        <v>2.7767259876309478E-3</v>
      </c>
      <c r="AO1313" s="3"/>
      <c r="AP1313">
        <v>0</v>
      </c>
      <c r="AQ1313" t="s">
        <v>222</v>
      </c>
      <c r="AR1313">
        <v>61203022</v>
      </c>
      <c r="AS1313" t="s">
        <v>221</v>
      </c>
      <c r="AT1313" s="2" t="s">
        <v>0</v>
      </c>
      <c r="AU1313" s="1">
        <f t="shared" si="163"/>
        <v>0.81205968785348204</v>
      </c>
      <c r="AV1313" s="1">
        <f t="shared" si="164"/>
        <v>0.65937766239908568</v>
      </c>
      <c r="AW1313" s="1">
        <f t="shared" si="165"/>
        <v>0.50669563694468933</v>
      </c>
    </row>
    <row r="1314" spans="1:49" x14ac:dyDescent="0.2">
      <c r="A1314">
        <v>1312</v>
      </c>
      <c r="B1314" t="s">
        <v>39982</v>
      </c>
      <c r="C1314" t="s">
        <v>39981</v>
      </c>
      <c r="F1314" t="s">
        <v>39980</v>
      </c>
      <c r="G1314" t="s">
        <v>17</v>
      </c>
      <c r="H1314" t="s">
        <v>16</v>
      </c>
      <c r="I1314" t="s">
        <v>5797</v>
      </c>
      <c r="J1314">
        <v>60071140</v>
      </c>
      <c r="K1314" t="s">
        <v>21187</v>
      </c>
      <c r="L1314" t="s">
        <v>21186</v>
      </c>
      <c r="M1314" t="s">
        <v>21185</v>
      </c>
      <c r="N1314">
        <v>2</v>
      </c>
      <c r="O1314" t="s">
        <v>39979</v>
      </c>
      <c r="P1314" t="s">
        <v>5793</v>
      </c>
      <c r="Q1314" t="s">
        <v>21184</v>
      </c>
      <c r="R1314" s="7">
        <v>42461</v>
      </c>
      <c r="S1314" s="8">
        <f t="shared" si="160"/>
        <v>2016</v>
      </c>
      <c r="T1314" s="8">
        <v>2016</v>
      </c>
      <c r="U1314" s="8">
        <f t="shared" si="161"/>
        <v>6</v>
      </c>
      <c r="V1314" s="7">
        <v>42461</v>
      </c>
      <c r="W1314" t="s">
        <v>25394</v>
      </c>
      <c r="X1314" s="2">
        <v>0.375</v>
      </c>
      <c r="Y1314" s="6">
        <f t="shared" si="166"/>
        <v>1.0010410827260351E-2</v>
      </c>
      <c r="AA1314">
        <v>135194</v>
      </c>
      <c r="AB1314">
        <v>24918</v>
      </c>
      <c r="AD1314" t="s">
        <v>6</v>
      </c>
      <c r="AE1314">
        <v>52</v>
      </c>
      <c r="AF1314">
        <v>7</v>
      </c>
      <c r="AH1314" t="s">
        <v>39978</v>
      </c>
      <c r="AI1314" t="s">
        <v>39977</v>
      </c>
      <c r="AK1314" t="s">
        <v>39976</v>
      </c>
      <c r="AL1314">
        <v>65</v>
      </c>
      <c r="AM1314" s="5">
        <f t="shared" si="162"/>
        <v>10.833333333333334</v>
      </c>
      <c r="AN1314" s="4">
        <f t="shared" si="167"/>
        <v>1.640792629054651E-2</v>
      </c>
      <c r="AO1314" s="3"/>
      <c r="AP1314">
        <v>0</v>
      </c>
      <c r="AR1314" t="s">
        <v>1</v>
      </c>
      <c r="AT1314" s="2">
        <v>1.3140000000000001</v>
      </c>
      <c r="AU1314" s="1">
        <f t="shared" si="163"/>
        <v>1.1929665466246198</v>
      </c>
      <c r="AV1314" s="1">
        <f t="shared" si="164"/>
        <v>1.320916855890343</v>
      </c>
      <c r="AW1314" s="1">
        <f t="shared" si="165"/>
        <v>1.4488671651560661</v>
      </c>
    </row>
    <row r="1315" spans="1:49" x14ac:dyDescent="0.2">
      <c r="A1315">
        <v>1313</v>
      </c>
      <c r="B1315" t="s">
        <v>39975</v>
      </c>
      <c r="C1315" t="s">
        <v>39974</v>
      </c>
      <c r="F1315" t="s">
        <v>39973</v>
      </c>
      <c r="G1315" t="s">
        <v>17</v>
      </c>
      <c r="H1315" t="s">
        <v>16</v>
      </c>
      <c r="I1315" t="s">
        <v>39972</v>
      </c>
      <c r="J1315" t="s">
        <v>39971</v>
      </c>
      <c r="K1315" t="s">
        <v>39970</v>
      </c>
      <c r="L1315" t="s">
        <v>16608</v>
      </c>
      <c r="M1315" t="s">
        <v>545</v>
      </c>
      <c r="N1315">
        <v>2</v>
      </c>
      <c r="O1315" t="s">
        <v>39969</v>
      </c>
      <c r="P1315" t="s">
        <v>39968</v>
      </c>
      <c r="Q1315" t="s">
        <v>39967</v>
      </c>
      <c r="R1315" s="7">
        <v>42461</v>
      </c>
      <c r="S1315" s="8">
        <f t="shared" si="160"/>
        <v>2016</v>
      </c>
      <c r="T1315" s="8">
        <v>2016</v>
      </c>
      <c r="U1315" s="8">
        <f t="shared" si="161"/>
        <v>6</v>
      </c>
      <c r="V1315" s="7">
        <v>42461</v>
      </c>
      <c r="W1315" t="s">
        <v>25394</v>
      </c>
      <c r="X1315" s="2">
        <v>0.375</v>
      </c>
      <c r="Y1315" s="6">
        <f t="shared" si="166"/>
        <v>1.0010410827260351E-2</v>
      </c>
      <c r="AA1315">
        <v>135194</v>
      </c>
      <c r="AB1315">
        <v>24918</v>
      </c>
      <c r="AD1315" t="s">
        <v>6</v>
      </c>
      <c r="AE1315">
        <v>52</v>
      </c>
      <c r="AF1315">
        <v>7</v>
      </c>
      <c r="AH1315" t="s">
        <v>39966</v>
      </c>
      <c r="AI1315" t="s">
        <v>39965</v>
      </c>
      <c r="AK1315" t="s">
        <v>39964</v>
      </c>
      <c r="AL1315">
        <v>10</v>
      </c>
      <c r="AM1315" s="5">
        <f t="shared" si="162"/>
        <v>1.6666666666666667</v>
      </c>
      <c r="AN1315" s="4">
        <f t="shared" si="167"/>
        <v>2.5242963523917708E-3</v>
      </c>
      <c r="AO1315" s="3"/>
      <c r="AP1315">
        <v>0</v>
      </c>
      <c r="AR1315" t="s">
        <v>1</v>
      </c>
      <c r="AT1315" s="2">
        <v>1.3140000000000001</v>
      </c>
      <c r="AU1315" s="1">
        <f t="shared" si="163"/>
        <v>0.77645764847997767</v>
      </c>
      <c r="AV1315" s="1">
        <f t="shared" si="164"/>
        <v>0.62673535898260613</v>
      </c>
      <c r="AW1315" s="1">
        <f t="shared" si="165"/>
        <v>0.47701306948523448</v>
      </c>
    </row>
    <row r="1316" spans="1:49" x14ac:dyDescent="0.2">
      <c r="A1316">
        <v>1314</v>
      </c>
      <c r="B1316" t="s">
        <v>39963</v>
      </c>
      <c r="C1316" t="s">
        <v>39962</v>
      </c>
      <c r="F1316" t="s">
        <v>39961</v>
      </c>
      <c r="G1316" t="s">
        <v>17</v>
      </c>
      <c r="H1316" t="s">
        <v>16</v>
      </c>
      <c r="I1316" t="s">
        <v>39960</v>
      </c>
      <c r="J1316" t="s">
        <v>39959</v>
      </c>
      <c r="K1316" t="s">
        <v>39958</v>
      </c>
      <c r="L1316" t="s">
        <v>39957</v>
      </c>
      <c r="M1316" t="s">
        <v>39956</v>
      </c>
      <c r="N1316">
        <v>10</v>
      </c>
      <c r="O1316" t="s">
        <v>39955</v>
      </c>
      <c r="P1316" t="s">
        <v>39954</v>
      </c>
      <c r="Q1316" t="s">
        <v>39953</v>
      </c>
      <c r="R1316" s="7">
        <v>42461</v>
      </c>
      <c r="S1316" s="8">
        <f t="shared" si="160"/>
        <v>2016</v>
      </c>
      <c r="T1316" s="8">
        <v>2016</v>
      </c>
      <c r="U1316" s="8">
        <f t="shared" si="161"/>
        <v>6</v>
      </c>
      <c r="V1316" s="7">
        <v>42461</v>
      </c>
      <c r="W1316" t="s">
        <v>39952</v>
      </c>
      <c r="X1316" s="2">
        <v>0.64600000000000002</v>
      </c>
      <c r="Y1316" s="6">
        <f t="shared" si="166"/>
        <v>1.72446010517605E-2</v>
      </c>
      <c r="AA1316" t="s">
        <v>39951</v>
      </c>
      <c r="AB1316">
        <v>21157</v>
      </c>
      <c r="AC1316">
        <v>15308138</v>
      </c>
      <c r="AD1316" t="s">
        <v>6</v>
      </c>
      <c r="AE1316">
        <v>27</v>
      </c>
      <c r="AF1316">
        <v>6</v>
      </c>
      <c r="AH1316" t="s">
        <v>39950</v>
      </c>
      <c r="AI1316" t="s">
        <v>39949</v>
      </c>
      <c r="AJ1316" t="s">
        <v>39948</v>
      </c>
      <c r="AK1316" t="s">
        <v>39947</v>
      </c>
      <c r="AL1316">
        <v>12</v>
      </c>
      <c r="AM1316" s="5">
        <f t="shared" si="162"/>
        <v>2</v>
      </c>
      <c r="AN1316" s="4">
        <f t="shared" si="167"/>
        <v>3.0291556228701248E-3</v>
      </c>
      <c r="AO1316" s="3"/>
      <c r="AP1316">
        <v>0</v>
      </c>
      <c r="AR1316" t="s">
        <v>1</v>
      </c>
      <c r="AT1316" s="2" t="s">
        <v>0</v>
      </c>
      <c r="AU1316" s="1">
        <f t="shared" si="163"/>
        <v>1.2979967423093386</v>
      </c>
      <c r="AV1316" s="1">
        <f t="shared" si="164"/>
        <v>1.0136878337315314</v>
      </c>
      <c r="AW1316" s="1">
        <f t="shared" si="165"/>
        <v>0.72937892515372371</v>
      </c>
    </row>
    <row r="1317" spans="1:49" x14ac:dyDescent="0.2">
      <c r="A1317">
        <v>1315</v>
      </c>
      <c r="B1317" t="s">
        <v>39946</v>
      </c>
      <c r="C1317" t="s">
        <v>39945</v>
      </c>
      <c r="F1317" t="s">
        <v>39944</v>
      </c>
      <c r="G1317" t="s">
        <v>17</v>
      </c>
      <c r="H1317" t="s">
        <v>16</v>
      </c>
      <c r="I1317" t="s">
        <v>39943</v>
      </c>
      <c r="J1317" t="s">
        <v>39942</v>
      </c>
      <c r="K1317" t="s">
        <v>39941</v>
      </c>
      <c r="L1317" t="s">
        <v>39940</v>
      </c>
      <c r="M1317" t="s">
        <v>230</v>
      </c>
      <c r="N1317">
        <v>3</v>
      </c>
      <c r="O1317" t="s">
        <v>39939</v>
      </c>
      <c r="P1317" t="s">
        <v>39938</v>
      </c>
      <c r="Q1317" t="s">
        <v>39937</v>
      </c>
      <c r="R1317" s="7">
        <v>42461</v>
      </c>
      <c r="S1317" s="8">
        <f t="shared" si="160"/>
        <v>2016</v>
      </c>
      <c r="T1317" s="8">
        <v>2016</v>
      </c>
      <c r="U1317" s="8">
        <f t="shared" si="161"/>
        <v>6</v>
      </c>
      <c r="V1317" s="7">
        <v>42461</v>
      </c>
      <c r="W1317" t="s">
        <v>28046</v>
      </c>
      <c r="X1317" s="2">
        <v>0.38400000000000001</v>
      </c>
      <c r="Y1317" s="6">
        <f t="shared" si="166"/>
        <v>1.02506606871146E-2</v>
      </c>
      <c r="AA1317">
        <v>17519675</v>
      </c>
      <c r="AB1317">
        <v>6100153106</v>
      </c>
      <c r="AC1317">
        <v>17519683</v>
      </c>
      <c r="AD1317" t="s">
        <v>6</v>
      </c>
      <c r="AE1317">
        <v>10</v>
      </c>
      <c r="AF1317">
        <v>2</v>
      </c>
      <c r="AH1317" t="s">
        <v>24543</v>
      </c>
      <c r="AI1317" t="s">
        <v>39936</v>
      </c>
      <c r="AK1317" t="s">
        <v>39935</v>
      </c>
      <c r="AL1317">
        <v>3</v>
      </c>
      <c r="AM1317" s="5">
        <f t="shared" si="162"/>
        <v>0.5</v>
      </c>
      <c r="AN1317" s="4">
        <f t="shared" si="167"/>
        <v>7.572889057175312E-4</v>
      </c>
      <c r="AO1317" s="3"/>
      <c r="AP1317">
        <v>0</v>
      </c>
      <c r="AQ1317" t="s">
        <v>222</v>
      </c>
      <c r="AR1317">
        <v>61302083</v>
      </c>
      <c r="AS1317" t="s">
        <v>221</v>
      </c>
      <c r="AT1317" s="2">
        <v>1.4890000000000001</v>
      </c>
      <c r="AU1317" s="1">
        <f t="shared" si="163"/>
        <v>0.74026491526954785</v>
      </c>
      <c r="AV1317" s="1">
        <f t="shared" si="164"/>
        <v>0.55039747964160646</v>
      </c>
      <c r="AW1317" s="1">
        <f t="shared" si="165"/>
        <v>0.36053004401366517</v>
      </c>
    </row>
    <row r="1318" spans="1:49" x14ac:dyDescent="0.2">
      <c r="A1318">
        <v>1316</v>
      </c>
      <c r="B1318" t="s">
        <v>39934</v>
      </c>
      <c r="C1318" t="s">
        <v>39933</v>
      </c>
      <c r="F1318" t="s">
        <v>39932</v>
      </c>
      <c r="G1318" t="s">
        <v>17</v>
      </c>
      <c r="H1318" t="s">
        <v>16</v>
      </c>
      <c r="I1318" t="s">
        <v>39931</v>
      </c>
      <c r="J1318" t="s">
        <v>39930</v>
      </c>
      <c r="K1318" t="s">
        <v>39929</v>
      </c>
      <c r="L1318" t="s">
        <v>39928</v>
      </c>
      <c r="M1318" t="s">
        <v>28132</v>
      </c>
      <c r="N1318">
        <v>5</v>
      </c>
      <c r="O1318" t="s">
        <v>39927</v>
      </c>
      <c r="P1318" t="s">
        <v>39926</v>
      </c>
      <c r="Q1318" t="s">
        <v>39925</v>
      </c>
      <c r="R1318" s="7">
        <v>42461</v>
      </c>
      <c r="S1318" s="8">
        <f t="shared" si="160"/>
        <v>2016</v>
      </c>
      <c r="T1318" s="8">
        <v>2016</v>
      </c>
      <c r="U1318" s="8">
        <f t="shared" si="161"/>
        <v>6</v>
      </c>
      <c r="V1318" s="7">
        <v>42461</v>
      </c>
      <c r="W1318" t="s">
        <v>39924</v>
      </c>
      <c r="X1318" s="2">
        <v>0.46700000000000003</v>
      </c>
      <c r="Y1318" s="6">
        <f t="shared" si="166"/>
        <v>1.2466298283548225E-2</v>
      </c>
      <c r="AA1318">
        <v>10518223</v>
      </c>
      <c r="AB1318">
        <v>26026</v>
      </c>
      <c r="AD1318" t="s">
        <v>6</v>
      </c>
      <c r="AE1318">
        <v>26</v>
      </c>
      <c r="AF1318">
        <v>3</v>
      </c>
      <c r="AG1318">
        <v>7397963</v>
      </c>
      <c r="AI1318" t="s">
        <v>39923</v>
      </c>
      <c r="AJ1318" t="s">
        <v>39922</v>
      </c>
      <c r="AK1318" t="s">
        <v>39921</v>
      </c>
      <c r="AL1318">
        <v>7</v>
      </c>
      <c r="AM1318" s="5">
        <f t="shared" si="162"/>
        <v>1.1666666666666667</v>
      </c>
      <c r="AN1318" s="4">
        <f t="shared" si="167"/>
        <v>1.7670074466742396E-3</v>
      </c>
      <c r="AO1318" s="3"/>
      <c r="AP1318">
        <v>0</v>
      </c>
      <c r="AR1318" t="s">
        <v>1</v>
      </c>
      <c r="AT1318" s="2" t="s">
        <v>0</v>
      </c>
      <c r="AU1318" s="1">
        <f t="shared" si="163"/>
        <v>0.925651103248603</v>
      </c>
      <c r="AV1318" s="1">
        <f t="shared" si="164"/>
        <v>0.71166528651112326</v>
      </c>
      <c r="AW1318" s="1">
        <f t="shared" si="165"/>
        <v>0.49767946977364352</v>
      </c>
    </row>
    <row r="1319" spans="1:49" x14ac:dyDescent="0.2">
      <c r="A1319">
        <v>1317</v>
      </c>
      <c r="B1319" t="s">
        <v>39920</v>
      </c>
      <c r="C1319" t="s">
        <v>39919</v>
      </c>
      <c r="F1319" t="s">
        <v>39918</v>
      </c>
      <c r="G1319" t="s">
        <v>17</v>
      </c>
      <c r="H1319" t="s">
        <v>16</v>
      </c>
      <c r="I1319" t="s">
        <v>39917</v>
      </c>
      <c r="J1319" t="s">
        <v>39916</v>
      </c>
      <c r="K1319" t="s">
        <v>39915</v>
      </c>
      <c r="L1319" t="s">
        <v>39914</v>
      </c>
      <c r="M1319" t="s">
        <v>39913</v>
      </c>
      <c r="N1319">
        <v>3</v>
      </c>
      <c r="O1319" t="s">
        <v>39912</v>
      </c>
      <c r="P1319" t="s">
        <v>39911</v>
      </c>
      <c r="Q1319" t="s">
        <v>39910</v>
      </c>
      <c r="R1319" s="7">
        <v>42461</v>
      </c>
      <c r="S1319" s="8">
        <f t="shared" si="160"/>
        <v>2016</v>
      </c>
      <c r="T1319" s="8">
        <v>2016</v>
      </c>
      <c r="U1319" s="8">
        <f t="shared" si="161"/>
        <v>6</v>
      </c>
      <c r="V1319" s="7">
        <v>42461</v>
      </c>
      <c r="W1319" t="s">
        <v>1848</v>
      </c>
      <c r="X1319" s="2">
        <v>2.137</v>
      </c>
      <c r="Y1319" s="6">
        <f t="shared" si="166"/>
        <v>5.7045994500947654E-2</v>
      </c>
      <c r="AA1319">
        <v>46361</v>
      </c>
      <c r="AB1319">
        <v>26750</v>
      </c>
      <c r="AC1319">
        <v>14320746</v>
      </c>
      <c r="AD1319" t="s">
        <v>6</v>
      </c>
      <c r="AE1319">
        <v>588</v>
      </c>
      <c r="AG1319" t="s">
        <v>39909</v>
      </c>
      <c r="AI1319" t="s">
        <v>39908</v>
      </c>
      <c r="AJ1319" t="s">
        <v>39907</v>
      </c>
      <c r="AK1319" t="s">
        <v>39906</v>
      </c>
      <c r="AL1319">
        <v>7</v>
      </c>
      <c r="AM1319" s="5">
        <f t="shared" si="162"/>
        <v>1.1666666666666667</v>
      </c>
      <c r="AN1319" s="4">
        <f t="shared" si="167"/>
        <v>1.7670074466742396E-3</v>
      </c>
      <c r="AO1319" s="3"/>
      <c r="AP1319">
        <v>1</v>
      </c>
      <c r="AR1319" t="s">
        <v>1</v>
      </c>
      <c r="AT1319" s="2" t="s">
        <v>0</v>
      </c>
      <c r="AU1319" s="1">
        <f t="shared" si="163"/>
        <v>4.0462298384665623</v>
      </c>
      <c r="AV1319" s="1">
        <f t="shared" si="164"/>
        <v>2.9406500973810945</v>
      </c>
      <c r="AW1319" s="1">
        <f t="shared" si="165"/>
        <v>1.8350703562956261</v>
      </c>
    </row>
    <row r="1320" spans="1:49" x14ac:dyDescent="0.2">
      <c r="A1320">
        <v>1318</v>
      </c>
      <c r="B1320" t="s">
        <v>39905</v>
      </c>
      <c r="C1320" t="s">
        <v>39904</v>
      </c>
      <c r="E1320">
        <v>27394548</v>
      </c>
      <c r="F1320" t="s">
        <v>39903</v>
      </c>
      <c r="G1320" t="s">
        <v>17</v>
      </c>
      <c r="H1320" t="s">
        <v>16</v>
      </c>
      <c r="I1320" t="s">
        <v>39902</v>
      </c>
      <c r="J1320">
        <v>60008700</v>
      </c>
      <c r="K1320" t="s">
        <v>39901</v>
      </c>
      <c r="L1320" t="s">
        <v>39900</v>
      </c>
      <c r="M1320" t="s">
        <v>1865</v>
      </c>
      <c r="N1320">
        <v>1</v>
      </c>
      <c r="O1320" t="s">
        <v>39899</v>
      </c>
      <c r="P1320">
        <v>8934416900</v>
      </c>
      <c r="Q1320">
        <v>60008700</v>
      </c>
      <c r="R1320" s="7">
        <v>42461</v>
      </c>
      <c r="S1320" s="8">
        <f t="shared" si="160"/>
        <v>2016</v>
      </c>
      <c r="T1320" s="8">
        <v>2016</v>
      </c>
      <c r="U1320" s="8">
        <f t="shared" si="161"/>
        <v>6</v>
      </c>
      <c r="V1320" s="7">
        <v>42461</v>
      </c>
      <c r="W1320" t="s">
        <v>26306</v>
      </c>
      <c r="X1320" s="2">
        <v>0.621</v>
      </c>
      <c r="Y1320" s="6">
        <f t="shared" si="166"/>
        <v>1.6577240329943142E-2</v>
      </c>
      <c r="AA1320">
        <v>11755326</v>
      </c>
      <c r="AB1320">
        <v>4700151916</v>
      </c>
      <c r="AC1320">
        <v>11755334</v>
      </c>
      <c r="AD1320" t="s">
        <v>6</v>
      </c>
      <c r="AE1320">
        <v>4097</v>
      </c>
      <c r="AF1320">
        <v>3</v>
      </c>
      <c r="AH1320" t="s">
        <v>39898</v>
      </c>
      <c r="AI1320" t="s">
        <v>39897</v>
      </c>
      <c r="AJ1320" t="s">
        <v>39896</v>
      </c>
      <c r="AK1320" t="s">
        <v>39895</v>
      </c>
      <c r="AL1320">
        <v>4</v>
      </c>
      <c r="AM1320" s="5">
        <f t="shared" si="162"/>
        <v>0.66666666666666663</v>
      </c>
      <c r="AN1320" s="4">
        <f t="shared" si="167"/>
        <v>1.0097185409567082E-3</v>
      </c>
      <c r="AO1320" s="3"/>
      <c r="AP1320">
        <v>0</v>
      </c>
      <c r="AR1320" t="s">
        <v>1</v>
      </c>
      <c r="AT1320" s="2">
        <v>1.091</v>
      </c>
      <c r="AU1320" s="1">
        <f t="shared" si="163"/>
        <v>1.1906983793247212</v>
      </c>
      <c r="AV1320" s="1">
        <f t="shared" si="164"/>
        <v>0.87934794354499257</v>
      </c>
      <c r="AW1320" s="1">
        <f t="shared" si="165"/>
        <v>0.56799750776526381</v>
      </c>
    </row>
    <row r="1321" spans="1:49" x14ac:dyDescent="0.2">
      <c r="A1321">
        <v>1319</v>
      </c>
      <c r="B1321" t="s">
        <v>39894</v>
      </c>
      <c r="C1321" t="s">
        <v>39893</v>
      </c>
      <c r="E1321">
        <v>26864015</v>
      </c>
      <c r="F1321" t="s">
        <v>39892</v>
      </c>
      <c r="G1321" t="s">
        <v>17</v>
      </c>
      <c r="H1321" t="s">
        <v>16</v>
      </c>
      <c r="I1321" t="s">
        <v>39891</v>
      </c>
      <c r="J1321">
        <v>60105356</v>
      </c>
      <c r="K1321" t="s">
        <v>39890</v>
      </c>
      <c r="L1321" t="s">
        <v>1790</v>
      </c>
      <c r="M1321" t="s">
        <v>73</v>
      </c>
      <c r="N1321">
        <v>1</v>
      </c>
      <c r="O1321" t="s">
        <v>39889</v>
      </c>
      <c r="P1321">
        <v>7102944615</v>
      </c>
      <c r="Q1321">
        <v>60105356</v>
      </c>
      <c r="R1321" s="7">
        <v>42461</v>
      </c>
      <c r="S1321" s="8">
        <f t="shared" si="160"/>
        <v>2016</v>
      </c>
      <c r="T1321" s="8">
        <v>2016</v>
      </c>
      <c r="U1321" s="8">
        <f t="shared" si="161"/>
        <v>6</v>
      </c>
      <c r="V1321" s="7">
        <v>42461</v>
      </c>
      <c r="W1321" t="s">
        <v>39888</v>
      </c>
      <c r="X1321" s="2">
        <v>3.5539999999999998</v>
      </c>
      <c r="Y1321" s="6">
        <f t="shared" si="166"/>
        <v>9.4872000213555435E-2</v>
      </c>
      <c r="AA1321">
        <v>320889</v>
      </c>
      <c r="AB1321">
        <v>16615</v>
      </c>
      <c r="AC1321">
        <v>15322548</v>
      </c>
      <c r="AD1321" t="s">
        <v>6</v>
      </c>
      <c r="AE1321">
        <v>170</v>
      </c>
      <c r="AF1321">
        <v>4</v>
      </c>
      <c r="AH1321" t="s">
        <v>39887</v>
      </c>
      <c r="AI1321" t="s">
        <v>39886</v>
      </c>
      <c r="AK1321" t="s">
        <v>39885</v>
      </c>
      <c r="AL1321">
        <v>355</v>
      </c>
      <c r="AM1321" s="5">
        <f t="shared" si="162"/>
        <v>59.166666666666664</v>
      </c>
      <c r="AN1321" s="4">
        <f t="shared" si="167"/>
        <v>8.9612520509907853E-2</v>
      </c>
      <c r="AO1321" s="3"/>
      <c r="AP1321">
        <v>1</v>
      </c>
      <c r="AQ1321" t="s">
        <v>33096</v>
      </c>
      <c r="AR1321" t="s">
        <v>39884</v>
      </c>
      <c r="AS1321" t="s">
        <v>33094</v>
      </c>
      <c r="AT1321" s="2">
        <v>8.34</v>
      </c>
      <c r="AU1321" s="1">
        <f t="shared" si="163"/>
        <v>9.3294156302461158</v>
      </c>
      <c r="AV1321" s="1">
        <f t="shared" si="164"/>
        <v>9.2242260361731638</v>
      </c>
      <c r="AW1321" s="1">
        <f t="shared" si="165"/>
        <v>9.1190364421002119</v>
      </c>
    </row>
    <row r="1322" spans="1:49" x14ac:dyDescent="0.2">
      <c r="A1322">
        <v>1320</v>
      </c>
      <c r="B1322" t="s">
        <v>39883</v>
      </c>
      <c r="C1322" t="s">
        <v>39882</v>
      </c>
      <c r="D1322" t="s">
        <v>39881</v>
      </c>
      <c r="F1322" t="s">
        <v>39880</v>
      </c>
      <c r="G1322" t="s">
        <v>17</v>
      </c>
      <c r="H1322" t="s">
        <v>16</v>
      </c>
      <c r="I1322" t="s">
        <v>39879</v>
      </c>
      <c r="J1322" t="s">
        <v>39878</v>
      </c>
      <c r="K1322" t="s">
        <v>39877</v>
      </c>
      <c r="L1322" t="s">
        <v>39876</v>
      </c>
      <c r="M1322" t="s">
        <v>39875</v>
      </c>
      <c r="N1322">
        <v>10</v>
      </c>
      <c r="O1322" t="s">
        <v>39874</v>
      </c>
      <c r="P1322" t="s">
        <v>39873</v>
      </c>
      <c r="Q1322" t="s">
        <v>39872</v>
      </c>
      <c r="R1322" s="7">
        <v>42461</v>
      </c>
      <c r="S1322" s="8">
        <f t="shared" si="160"/>
        <v>2016</v>
      </c>
      <c r="T1322" s="8">
        <v>2016</v>
      </c>
      <c r="U1322" s="8">
        <f t="shared" si="161"/>
        <v>6</v>
      </c>
      <c r="V1322" s="7" t="s">
        <v>38710</v>
      </c>
      <c r="W1322" t="s">
        <v>38892</v>
      </c>
      <c r="X1322" s="2">
        <v>5.7640000000000002</v>
      </c>
      <c r="Y1322" s="6">
        <f t="shared" si="166"/>
        <v>0.15386668802220979</v>
      </c>
      <c r="AA1322">
        <v>22112855</v>
      </c>
      <c r="AB1322">
        <v>21100197947</v>
      </c>
      <c r="AD1322" t="s">
        <v>6</v>
      </c>
      <c r="AE1322">
        <v>22</v>
      </c>
      <c r="AH1322" t="s">
        <v>39871</v>
      </c>
      <c r="AI1322" t="s">
        <v>39870</v>
      </c>
      <c r="AJ1322" t="s">
        <v>39869</v>
      </c>
      <c r="AK1322" t="s">
        <v>39868</v>
      </c>
      <c r="AL1322">
        <v>31</v>
      </c>
      <c r="AM1322" s="5">
        <f t="shared" si="162"/>
        <v>5.166666666666667</v>
      </c>
      <c r="AN1322" s="4">
        <f t="shared" si="167"/>
        <v>7.8253186924144898E-3</v>
      </c>
      <c r="AO1322" s="3"/>
      <c r="AP1322">
        <v>0</v>
      </c>
      <c r="AQ1322" t="s">
        <v>700</v>
      </c>
      <c r="AR1322" t="s">
        <v>39867</v>
      </c>
      <c r="AS1322" t="s">
        <v>698</v>
      </c>
      <c r="AT1322" s="2">
        <v>17.881</v>
      </c>
      <c r="AU1322" s="1">
        <f t="shared" si="163"/>
        <v>11.00542772232712</v>
      </c>
      <c r="AV1322" s="1">
        <f t="shared" si="164"/>
        <v>8.0846003357312135</v>
      </c>
      <c r="AW1322" s="1">
        <f t="shared" si="165"/>
        <v>5.1637729491353079</v>
      </c>
    </row>
    <row r="1323" spans="1:49" x14ac:dyDescent="0.2">
      <c r="A1323">
        <v>1321</v>
      </c>
      <c r="B1323" t="s">
        <v>39866</v>
      </c>
      <c r="C1323" t="s">
        <v>39865</v>
      </c>
      <c r="F1323" t="s">
        <v>39864</v>
      </c>
      <c r="G1323" t="s">
        <v>17</v>
      </c>
      <c r="H1323" t="s">
        <v>16</v>
      </c>
      <c r="I1323" t="s">
        <v>39863</v>
      </c>
      <c r="J1323" t="s">
        <v>39862</v>
      </c>
      <c r="K1323" t="s">
        <v>39861</v>
      </c>
      <c r="L1323" t="s">
        <v>39860</v>
      </c>
      <c r="M1323" t="s">
        <v>39859</v>
      </c>
      <c r="N1323">
        <v>5</v>
      </c>
      <c r="O1323" t="s">
        <v>39858</v>
      </c>
      <c r="P1323" t="s">
        <v>39857</v>
      </c>
      <c r="Q1323" t="s">
        <v>39856</v>
      </c>
      <c r="R1323" s="7">
        <v>42461</v>
      </c>
      <c r="S1323" s="8">
        <f t="shared" si="160"/>
        <v>2016</v>
      </c>
      <c r="T1323" s="8">
        <v>2016</v>
      </c>
      <c r="U1323" s="8">
        <f t="shared" si="161"/>
        <v>6</v>
      </c>
      <c r="V1323" s="7">
        <v>42461</v>
      </c>
      <c r="W1323" t="s">
        <v>21950</v>
      </c>
      <c r="X1323" s="2">
        <v>1.6379999999999999</v>
      </c>
      <c r="Y1323" s="6">
        <f t="shared" si="166"/>
        <v>4.3725474493473214E-2</v>
      </c>
      <c r="AA1323" t="s">
        <v>21949</v>
      </c>
      <c r="AB1323">
        <v>17391</v>
      </c>
      <c r="AD1323" t="s">
        <v>6</v>
      </c>
      <c r="AE1323">
        <v>64</v>
      </c>
      <c r="AF1323">
        <v>7</v>
      </c>
      <c r="AG1323">
        <v>7352371</v>
      </c>
      <c r="AH1323" t="s">
        <v>39855</v>
      </c>
      <c r="AI1323" t="s">
        <v>39854</v>
      </c>
      <c r="AJ1323" t="s">
        <v>39853</v>
      </c>
      <c r="AK1323" t="s">
        <v>39852</v>
      </c>
      <c r="AL1323">
        <v>16</v>
      </c>
      <c r="AM1323" s="5">
        <f t="shared" si="162"/>
        <v>2.6666666666666665</v>
      </c>
      <c r="AN1323" s="4">
        <f t="shared" si="167"/>
        <v>4.0388741638268328E-3</v>
      </c>
      <c r="AO1323" s="3"/>
      <c r="AP1323">
        <v>0</v>
      </c>
      <c r="AR1323" t="s">
        <v>1</v>
      </c>
      <c r="AS1323" t="s">
        <v>110</v>
      </c>
      <c r="AT1323" s="2">
        <v>4.931</v>
      </c>
      <c r="AU1323" s="1">
        <f t="shared" si="163"/>
        <v>3.1819494394579295</v>
      </c>
      <c r="AV1323" s="1">
        <f t="shared" si="164"/>
        <v>2.3882174328650021</v>
      </c>
      <c r="AW1323" s="1">
        <f t="shared" si="165"/>
        <v>1.5944854262720747</v>
      </c>
    </row>
    <row r="1324" spans="1:49" x14ac:dyDescent="0.2">
      <c r="A1324">
        <v>1322</v>
      </c>
      <c r="B1324" t="s">
        <v>39851</v>
      </c>
      <c r="C1324" t="s">
        <v>39850</v>
      </c>
      <c r="F1324" t="s">
        <v>39849</v>
      </c>
      <c r="G1324" t="s">
        <v>17</v>
      </c>
      <c r="H1324" t="s">
        <v>16</v>
      </c>
      <c r="I1324" t="s">
        <v>39848</v>
      </c>
      <c r="J1324">
        <v>60011604</v>
      </c>
      <c r="K1324" t="s">
        <v>39847</v>
      </c>
      <c r="L1324" t="s">
        <v>11998</v>
      </c>
      <c r="M1324" t="s">
        <v>1003</v>
      </c>
      <c r="N1324">
        <v>3</v>
      </c>
      <c r="O1324" t="s">
        <v>39846</v>
      </c>
      <c r="P1324" t="s">
        <v>39845</v>
      </c>
      <c r="Q1324" t="s">
        <v>39844</v>
      </c>
      <c r="R1324" s="7">
        <v>42461</v>
      </c>
      <c r="S1324" s="8">
        <f t="shared" si="160"/>
        <v>2016</v>
      </c>
      <c r="T1324" s="8">
        <v>2016</v>
      </c>
      <c r="U1324" s="8">
        <f t="shared" si="161"/>
        <v>6</v>
      </c>
      <c r="V1324" s="7">
        <v>42461</v>
      </c>
      <c r="W1324" t="s">
        <v>21950</v>
      </c>
      <c r="X1324" s="2">
        <v>1.6379999999999999</v>
      </c>
      <c r="Y1324" s="6">
        <f t="shared" si="166"/>
        <v>4.3725474493473214E-2</v>
      </c>
      <c r="AA1324" t="s">
        <v>21949</v>
      </c>
      <c r="AB1324">
        <v>17391</v>
      </c>
      <c r="AD1324" t="s">
        <v>6</v>
      </c>
      <c r="AE1324">
        <v>64</v>
      </c>
      <c r="AF1324">
        <v>7</v>
      </c>
      <c r="AG1324">
        <v>7332797</v>
      </c>
      <c r="AH1324" t="s">
        <v>39843</v>
      </c>
      <c r="AI1324" t="s">
        <v>39842</v>
      </c>
      <c r="AJ1324" t="s">
        <v>39841</v>
      </c>
      <c r="AK1324" t="s">
        <v>39840</v>
      </c>
      <c r="AL1324">
        <v>17</v>
      </c>
      <c r="AM1324" s="5">
        <f t="shared" si="162"/>
        <v>2.8333333333333335</v>
      </c>
      <c r="AN1324" s="4">
        <f t="shared" si="167"/>
        <v>4.2913037990660102E-3</v>
      </c>
      <c r="AO1324" s="3"/>
      <c r="AP1324">
        <v>0</v>
      </c>
      <c r="AQ1324" t="s">
        <v>995</v>
      </c>
      <c r="AR1324" t="s">
        <v>39839</v>
      </c>
      <c r="AS1324" t="s">
        <v>994</v>
      </c>
      <c r="AT1324" s="2">
        <v>4.931</v>
      </c>
      <c r="AU1324" s="1">
        <f t="shared" si="163"/>
        <v>3.1895223285151051</v>
      </c>
      <c r="AV1324" s="1">
        <f t="shared" si="164"/>
        <v>2.4008389146269611</v>
      </c>
      <c r="AW1324" s="1">
        <f t="shared" si="165"/>
        <v>1.6121555007388169</v>
      </c>
    </row>
    <row r="1325" spans="1:49" x14ac:dyDescent="0.2">
      <c r="A1325">
        <v>1323</v>
      </c>
      <c r="B1325" t="s">
        <v>39838</v>
      </c>
      <c r="C1325" t="s">
        <v>39837</v>
      </c>
      <c r="F1325" t="s">
        <v>39836</v>
      </c>
      <c r="G1325" t="s">
        <v>17</v>
      </c>
      <c r="H1325" t="s">
        <v>16</v>
      </c>
      <c r="I1325" t="s">
        <v>39835</v>
      </c>
      <c r="J1325">
        <v>60032624</v>
      </c>
      <c r="K1325" t="s">
        <v>39825</v>
      </c>
      <c r="L1325" t="s">
        <v>39834</v>
      </c>
      <c r="M1325" t="s">
        <v>709</v>
      </c>
      <c r="N1325">
        <v>2</v>
      </c>
      <c r="O1325" t="s">
        <v>39833</v>
      </c>
      <c r="P1325" t="s">
        <v>39832</v>
      </c>
      <c r="Q1325" t="s">
        <v>39831</v>
      </c>
      <c r="R1325" s="7">
        <v>42461</v>
      </c>
      <c r="S1325" s="8">
        <f t="shared" si="160"/>
        <v>2016</v>
      </c>
      <c r="T1325" s="8">
        <v>2016</v>
      </c>
      <c r="U1325" s="8">
        <f t="shared" si="161"/>
        <v>6</v>
      </c>
      <c r="V1325" s="7">
        <v>42461</v>
      </c>
      <c r="W1325" t="s">
        <v>11521</v>
      </c>
      <c r="X1325" s="2">
        <v>0.94</v>
      </c>
      <c r="Y1325" s="6">
        <f t="shared" si="166"/>
        <v>2.5092763140332611E-2</v>
      </c>
      <c r="AA1325">
        <v>15311309</v>
      </c>
      <c r="AB1325">
        <v>17295</v>
      </c>
      <c r="AD1325" t="s">
        <v>6</v>
      </c>
      <c r="AE1325">
        <v>26</v>
      </c>
      <c r="AF1325">
        <v>4</v>
      </c>
      <c r="AG1325">
        <v>7438777</v>
      </c>
      <c r="AH1325" t="s">
        <v>39830</v>
      </c>
      <c r="AI1325" t="s">
        <v>39829</v>
      </c>
      <c r="AJ1325" t="s">
        <v>39828</v>
      </c>
      <c r="AK1325" t="s">
        <v>39827</v>
      </c>
      <c r="AL1325">
        <v>40</v>
      </c>
      <c r="AM1325" s="5">
        <f t="shared" si="162"/>
        <v>6.666666666666667</v>
      </c>
      <c r="AN1325" s="4">
        <f t="shared" si="167"/>
        <v>1.0097185409567083E-2</v>
      </c>
      <c r="AO1325" s="3"/>
      <c r="AP1325">
        <v>0</v>
      </c>
      <c r="AQ1325" t="s">
        <v>39826</v>
      </c>
      <c r="AR1325" t="s">
        <v>1</v>
      </c>
      <c r="AS1325" t="s">
        <v>39825</v>
      </c>
      <c r="AT1325" s="2" t="s">
        <v>0</v>
      </c>
      <c r="AU1325" s="1">
        <f t="shared" si="163"/>
        <v>2.0594089821102952</v>
      </c>
      <c r="AV1325" s="1">
        <f t="shared" si="164"/>
        <v>1.7594974274949846</v>
      </c>
      <c r="AW1325" s="1">
        <f t="shared" si="165"/>
        <v>1.4595858728796742</v>
      </c>
    </row>
    <row r="1326" spans="1:49" x14ac:dyDescent="0.2">
      <c r="A1326">
        <v>1324</v>
      </c>
      <c r="B1326" t="s">
        <v>39824</v>
      </c>
      <c r="C1326" t="s">
        <v>39823</v>
      </c>
      <c r="E1326">
        <v>26173544</v>
      </c>
      <c r="F1326" t="s">
        <v>39822</v>
      </c>
      <c r="G1326" t="s">
        <v>17</v>
      </c>
      <c r="H1326" t="s">
        <v>16</v>
      </c>
      <c r="I1326" t="s">
        <v>39821</v>
      </c>
      <c r="J1326" t="s">
        <v>39820</v>
      </c>
      <c r="K1326" t="s">
        <v>39819</v>
      </c>
      <c r="L1326" t="s">
        <v>39818</v>
      </c>
      <c r="M1326" t="s">
        <v>1468</v>
      </c>
      <c r="N1326">
        <v>7</v>
      </c>
      <c r="O1326" t="s">
        <v>39817</v>
      </c>
      <c r="P1326" t="s">
        <v>39816</v>
      </c>
      <c r="Q1326" t="s">
        <v>39815</v>
      </c>
      <c r="R1326" s="7">
        <v>42461</v>
      </c>
      <c r="S1326" s="8">
        <f t="shared" si="160"/>
        <v>2016</v>
      </c>
      <c r="T1326" s="8">
        <v>2016</v>
      </c>
      <c r="U1326" s="8">
        <f t="shared" si="161"/>
        <v>6</v>
      </c>
      <c r="V1326" s="7">
        <v>42461</v>
      </c>
      <c r="W1326" t="s">
        <v>39814</v>
      </c>
      <c r="X1326" s="2" t="s">
        <v>0</v>
      </c>
      <c r="Y1326" s="6" t="e">
        <f t="shared" si="166"/>
        <v>#VALUE!</v>
      </c>
      <c r="AA1326">
        <v>9302794</v>
      </c>
      <c r="AB1326">
        <v>19196</v>
      </c>
      <c r="AC1326">
        <v>14322218</v>
      </c>
      <c r="AD1326" t="s">
        <v>6</v>
      </c>
      <c r="AE1326">
        <v>30</v>
      </c>
      <c r="AF1326">
        <v>4</v>
      </c>
      <c r="AH1326" t="s">
        <v>10096</v>
      </c>
      <c r="AI1326" t="s">
        <v>39813</v>
      </c>
      <c r="AJ1326" t="s">
        <v>39812</v>
      </c>
      <c r="AK1326" t="s">
        <v>39811</v>
      </c>
      <c r="AL1326">
        <v>5</v>
      </c>
      <c r="AM1326" s="5">
        <f t="shared" si="162"/>
        <v>0.83333333333333337</v>
      </c>
      <c r="AN1326" s="4">
        <f t="shared" si="167"/>
        <v>1.2621481761958854E-3</v>
      </c>
      <c r="AO1326" s="3"/>
      <c r="AP1326">
        <v>0</v>
      </c>
      <c r="AR1326" t="s">
        <v>1</v>
      </c>
      <c r="AT1326" s="2" t="s">
        <v>0</v>
      </c>
      <c r="AU1326" s="1" t="e">
        <f t="shared" si="163"/>
        <v>#VALUE!</v>
      </c>
      <c r="AV1326" s="1" t="e">
        <f t="shared" si="164"/>
        <v>#VALUE!</v>
      </c>
      <c r="AW1326" s="1" t="e">
        <f t="shared" si="165"/>
        <v>#VALUE!</v>
      </c>
    </row>
    <row r="1327" spans="1:49" x14ac:dyDescent="0.2">
      <c r="A1327">
        <v>1325</v>
      </c>
      <c r="B1327" t="s">
        <v>39810</v>
      </c>
      <c r="C1327" t="s">
        <v>39809</v>
      </c>
      <c r="E1327">
        <v>26482588</v>
      </c>
      <c r="F1327" t="s">
        <v>39808</v>
      </c>
      <c r="G1327" t="s">
        <v>17</v>
      </c>
      <c r="H1327" t="s">
        <v>16</v>
      </c>
      <c r="I1327" t="s">
        <v>39807</v>
      </c>
      <c r="J1327" t="s">
        <v>39806</v>
      </c>
      <c r="K1327" t="s">
        <v>39805</v>
      </c>
      <c r="L1327" t="s">
        <v>39804</v>
      </c>
      <c r="M1327" t="s">
        <v>577</v>
      </c>
      <c r="N1327">
        <v>3</v>
      </c>
      <c r="O1327" t="s">
        <v>39803</v>
      </c>
      <c r="P1327" t="s">
        <v>39802</v>
      </c>
      <c r="Q1327" t="s">
        <v>39801</v>
      </c>
      <c r="R1327" s="7">
        <v>42461</v>
      </c>
      <c r="S1327" s="8">
        <f t="shared" si="160"/>
        <v>2016</v>
      </c>
      <c r="T1327" s="8">
        <v>2016</v>
      </c>
      <c r="U1327" s="8">
        <f t="shared" si="161"/>
        <v>6</v>
      </c>
      <c r="V1327" s="7">
        <v>42461</v>
      </c>
      <c r="W1327" t="s">
        <v>1292</v>
      </c>
      <c r="X1327" s="2">
        <v>1.1579999999999999</v>
      </c>
      <c r="Y1327" s="6">
        <f t="shared" si="166"/>
        <v>3.0912148634579962E-2</v>
      </c>
      <c r="AA1327">
        <v>1668595</v>
      </c>
      <c r="AB1327">
        <v>14223</v>
      </c>
      <c r="AC1327">
        <v>15735079</v>
      </c>
      <c r="AD1327" t="s">
        <v>6</v>
      </c>
      <c r="AE1327">
        <v>128</v>
      </c>
      <c r="AF1327">
        <v>1</v>
      </c>
      <c r="AH1327" t="s">
        <v>39800</v>
      </c>
      <c r="AI1327" t="s">
        <v>39799</v>
      </c>
      <c r="AJ1327" t="s">
        <v>39798</v>
      </c>
      <c r="AK1327" t="s">
        <v>39797</v>
      </c>
      <c r="AL1327">
        <v>10</v>
      </c>
      <c r="AM1327" s="5">
        <f t="shared" si="162"/>
        <v>1.6666666666666667</v>
      </c>
      <c r="AN1327" s="4">
        <f t="shared" si="167"/>
        <v>2.5242963523917708E-3</v>
      </c>
      <c r="AO1327" s="3"/>
      <c r="AP1327">
        <v>0</v>
      </c>
      <c r="AQ1327" t="s">
        <v>11977</v>
      </c>
      <c r="AR1327" t="s">
        <v>39796</v>
      </c>
      <c r="AS1327" t="s">
        <v>11975</v>
      </c>
      <c r="AT1327" s="2">
        <v>3.573</v>
      </c>
      <c r="AU1327" s="1">
        <f t="shared" si="163"/>
        <v>2.2395792949923501</v>
      </c>
      <c r="AV1327" s="1">
        <f t="shared" si="164"/>
        <v>1.6718222493485868</v>
      </c>
      <c r="AW1327" s="1">
        <f t="shared" si="165"/>
        <v>1.1040652037048226</v>
      </c>
    </row>
    <row r="1328" spans="1:49" x14ac:dyDescent="0.2">
      <c r="A1328">
        <v>1326</v>
      </c>
      <c r="B1328" t="s">
        <v>39795</v>
      </c>
      <c r="C1328" t="s">
        <v>39794</v>
      </c>
      <c r="F1328" t="s">
        <v>39793</v>
      </c>
      <c r="G1328" t="s">
        <v>17</v>
      </c>
      <c r="H1328" t="s">
        <v>16</v>
      </c>
      <c r="I1328" t="s">
        <v>39792</v>
      </c>
      <c r="J1328">
        <v>60009506</v>
      </c>
      <c r="K1328" t="s">
        <v>8627</v>
      </c>
      <c r="L1328" t="s">
        <v>8637</v>
      </c>
      <c r="M1328" t="s">
        <v>1181</v>
      </c>
      <c r="N1328">
        <v>1</v>
      </c>
      <c r="O1328" t="s">
        <v>39791</v>
      </c>
      <c r="P1328">
        <v>12784131900</v>
      </c>
      <c r="Q1328">
        <v>60009506</v>
      </c>
      <c r="R1328" s="7">
        <v>42461</v>
      </c>
      <c r="S1328" s="8">
        <f t="shared" si="160"/>
        <v>2016</v>
      </c>
      <c r="T1328" s="8">
        <v>2016</v>
      </c>
      <c r="U1328" s="8">
        <f t="shared" si="161"/>
        <v>6</v>
      </c>
      <c r="V1328" s="7">
        <v>42461</v>
      </c>
      <c r="W1328" t="s">
        <v>2784</v>
      </c>
      <c r="X1328" s="2">
        <v>0.48899999999999999</v>
      </c>
      <c r="Y1328" s="6">
        <f t="shared" si="166"/>
        <v>1.3053575718747497E-2</v>
      </c>
      <c r="AA1328">
        <v>17518784</v>
      </c>
      <c r="AB1328">
        <v>5700165202</v>
      </c>
      <c r="AD1328" t="s">
        <v>6</v>
      </c>
      <c r="AE1328">
        <v>10</v>
      </c>
      <c r="AF1328">
        <v>4</v>
      </c>
      <c r="AH1328" t="s">
        <v>39790</v>
      </c>
      <c r="AI1328" t="s">
        <v>39789</v>
      </c>
      <c r="AK1328" t="s">
        <v>39788</v>
      </c>
      <c r="AL1328">
        <v>1</v>
      </c>
      <c r="AM1328" s="5">
        <f t="shared" si="162"/>
        <v>0.16666666666666666</v>
      </c>
      <c r="AN1328" s="4">
        <f t="shared" si="167"/>
        <v>2.5242963523917705E-4</v>
      </c>
      <c r="AO1328" s="3"/>
      <c r="AP1328">
        <v>0</v>
      </c>
      <c r="AR1328" t="s">
        <v>1</v>
      </c>
      <c r="AT1328" s="2" t="s">
        <v>0</v>
      </c>
      <c r="AU1328" s="1">
        <f t="shared" si="163"/>
        <v>0.92132318936949986</v>
      </c>
      <c r="AV1328" s="1">
        <f t="shared" si="164"/>
        <v>0.6653002676993337</v>
      </c>
      <c r="AW1328" s="1">
        <f t="shared" si="165"/>
        <v>0.40927734602916727</v>
      </c>
    </row>
    <row r="1329" spans="1:49" x14ac:dyDescent="0.2">
      <c r="A1329">
        <v>1327</v>
      </c>
      <c r="B1329" t="s">
        <v>39787</v>
      </c>
      <c r="C1329" t="s">
        <v>39786</v>
      </c>
      <c r="F1329" t="s">
        <v>39785</v>
      </c>
      <c r="G1329" t="s">
        <v>17</v>
      </c>
      <c r="H1329" t="s">
        <v>16</v>
      </c>
      <c r="I1329" t="s">
        <v>6217</v>
      </c>
      <c r="J1329" t="s">
        <v>39784</v>
      </c>
      <c r="K1329" t="s">
        <v>39783</v>
      </c>
      <c r="L1329" t="s">
        <v>39782</v>
      </c>
      <c r="M1329" t="s">
        <v>26959</v>
      </c>
      <c r="N1329">
        <v>3</v>
      </c>
      <c r="O1329" t="s">
        <v>39781</v>
      </c>
      <c r="P1329" t="s">
        <v>39780</v>
      </c>
      <c r="Q1329" t="s">
        <v>39779</v>
      </c>
      <c r="R1329" s="7">
        <v>42461</v>
      </c>
      <c r="S1329" s="8">
        <f t="shared" si="160"/>
        <v>2016</v>
      </c>
      <c r="T1329" s="8">
        <v>2016</v>
      </c>
      <c r="U1329" s="8">
        <f t="shared" si="161"/>
        <v>6</v>
      </c>
      <c r="V1329" s="7">
        <v>42461</v>
      </c>
      <c r="W1329" t="s">
        <v>2784</v>
      </c>
      <c r="X1329" s="2">
        <v>0.48899999999999999</v>
      </c>
      <c r="Y1329" s="6">
        <f t="shared" si="166"/>
        <v>1.3053575718747497E-2</v>
      </c>
      <c r="AA1329">
        <v>17518784</v>
      </c>
      <c r="AB1329">
        <v>5700165202</v>
      </c>
      <c r="AD1329" t="s">
        <v>6</v>
      </c>
      <c r="AE1329">
        <v>10</v>
      </c>
      <c r="AF1329">
        <v>4</v>
      </c>
      <c r="AH1329" t="s">
        <v>39778</v>
      </c>
      <c r="AI1329" t="s">
        <v>39777</v>
      </c>
      <c r="AK1329" t="s">
        <v>39776</v>
      </c>
      <c r="AL1329">
        <v>38</v>
      </c>
      <c r="AM1329" s="5">
        <f t="shared" si="162"/>
        <v>6.333333333333333</v>
      </c>
      <c r="AN1329" s="4">
        <f t="shared" si="167"/>
        <v>9.5923261390887284E-3</v>
      </c>
      <c r="AO1329" s="3"/>
      <c r="AP1329">
        <v>0</v>
      </c>
      <c r="AR1329" t="s">
        <v>1</v>
      </c>
      <c r="AT1329" s="2" t="s">
        <v>0</v>
      </c>
      <c r="AU1329" s="1">
        <f t="shared" si="163"/>
        <v>1.2015200844849865</v>
      </c>
      <c r="AV1329" s="1">
        <f t="shared" si="164"/>
        <v>1.1322950928918112</v>
      </c>
      <c r="AW1329" s="1">
        <f t="shared" si="165"/>
        <v>1.0630701012986359</v>
      </c>
    </row>
    <row r="1330" spans="1:49" x14ac:dyDescent="0.2">
      <c r="A1330">
        <v>1328</v>
      </c>
      <c r="B1330" t="s">
        <v>39775</v>
      </c>
      <c r="C1330" t="s">
        <v>39774</v>
      </c>
      <c r="F1330" t="s">
        <v>39773</v>
      </c>
      <c r="G1330" t="s">
        <v>17</v>
      </c>
      <c r="H1330" t="s">
        <v>16</v>
      </c>
      <c r="I1330" t="s">
        <v>39772</v>
      </c>
      <c r="J1330" t="s">
        <v>39771</v>
      </c>
      <c r="K1330" t="s">
        <v>39770</v>
      </c>
      <c r="L1330" t="s">
        <v>39769</v>
      </c>
      <c r="M1330" t="s">
        <v>29</v>
      </c>
      <c r="N1330">
        <v>6</v>
      </c>
      <c r="O1330" t="s">
        <v>39768</v>
      </c>
      <c r="P1330" t="s">
        <v>39767</v>
      </c>
      <c r="Q1330" t="s">
        <v>39766</v>
      </c>
      <c r="R1330" s="7">
        <v>42461</v>
      </c>
      <c r="S1330" s="8">
        <f t="shared" si="160"/>
        <v>2016</v>
      </c>
      <c r="T1330" s="8">
        <v>2016</v>
      </c>
      <c r="U1330" s="8">
        <f t="shared" si="161"/>
        <v>6</v>
      </c>
      <c r="V1330" s="7">
        <v>42461</v>
      </c>
      <c r="W1330" t="s">
        <v>34803</v>
      </c>
      <c r="X1330" s="2">
        <v>0.59099999999999997</v>
      </c>
      <c r="Y1330" s="6">
        <f t="shared" si="166"/>
        <v>1.5776407463762313E-2</v>
      </c>
      <c r="AA1330">
        <v>9462171</v>
      </c>
      <c r="AB1330">
        <v>27029</v>
      </c>
      <c r="AD1330" t="s">
        <v>6</v>
      </c>
      <c r="AE1330">
        <v>122</v>
      </c>
      <c r="AF1330">
        <v>4</v>
      </c>
      <c r="AG1330">
        <v>77</v>
      </c>
      <c r="AI1330" t="s">
        <v>39765</v>
      </c>
      <c r="AK1330" t="s">
        <v>39764</v>
      </c>
      <c r="AL1330">
        <v>15</v>
      </c>
      <c r="AM1330" s="5">
        <f t="shared" si="162"/>
        <v>2.5</v>
      </c>
      <c r="AN1330" s="4">
        <f t="shared" si="167"/>
        <v>3.7864445285876562E-3</v>
      </c>
      <c r="AO1330" s="3"/>
      <c r="AP1330">
        <v>0</v>
      </c>
      <c r="AQ1330" t="s">
        <v>3765</v>
      </c>
      <c r="AR1330" t="s">
        <v>39763</v>
      </c>
      <c r="AS1330" t="s">
        <v>31815</v>
      </c>
      <c r="AT1330" s="2" t="s">
        <v>0</v>
      </c>
      <c r="AU1330" s="1">
        <f t="shared" si="163"/>
        <v>1.2179418583209916</v>
      </c>
      <c r="AV1330" s="1">
        <f t="shared" si="164"/>
        <v>0.97814259961749839</v>
      </c>
      <c r="AW1330" s="1">
        <f t="shared" si="165"/>
        <v>0.73834334091400533</v>
      </c>
    </row>
    <row r="1331" spans="1:49" x14ac:dyDescent="0.2">
      <c r="A1331">
        <v>1329</v>
      </c>
      <c r="B1331" t="s">
        <v>39762</v>
      </c>
      <c r="C1331" t="s">
        <v>39761</v>
      </c>
      <c r="F1331" t="s">
        <v>39760</v>
      </c>
      <c r="G1331" t="s">
        <v>17</v>
      </c>
      <c r="H1331" t="s">
        <v>16</v>
      </c>
      <c r="I1331" t="s">
        <v>39759</v>
      </c>
      <c r="J1331" t="s">
        <v>39758</v>
      </c>
      <c r="K1331" t="s">
        <v>39757</v>
      </c>
      <c r="L1331" t="s">
        <v>39756</v>
      </c>
      <c r="M1331" t="s">
        <v>13469</v>
      </c>
      <c r="N1331">
        <v>6</v>
      </c>
      <c r="O1331" t="s">
        <v>39755</v>
      </c>
      <c r="P1331" t="s">
        <v>39754</v>
      </c>
      <c r="Q1331" t="s">
        <v>39753</v>
      </c>
      <c r="R1331" s="7">
        <v>42461</v>
      </c>
      <c r="S1331" s="8">
        <f t="shared" si="160"/>
        <v>2016</v>
      </c>
      <c r="T1331" s="8">
        <v>2016</v>
      </c>
      <c r="U1331" s="8">
        <f t="shared" si="161"/>
        <v>6</v>
      </c>
      <c r="V1331" s="7">
        <v>42461</v>
      </c>
      <c r="W1331" t="s">
        <v>1449</v>
      </c>
      <c r="X1331" s="2">
        <v>0.48499999999999999</v>
      </c>
      <c r="Y1331" s="6">
        <f t="shared" si="166"/>
        <v>1.294679800325672E-2</v>
      </c>
      <c r="AA1331">
        <v>9478396</v>
      </c>
      <c r="AB1331">
        <v>27027</v>
      </c>
      <c r="AC1331">
        <v>14320630</v>
      </c>
      <c r="AD1331" t="s">
        <v>6</v>
      </c>
      <c r="AE1331">
        <v>122</v>
      </c>
      <c r="AF1331">
        <v>4</v>
      </c>
      <c r="AG1331">
        <v>426</v>
      </c>
      <c r="AI1331" t="s">
        <v>39752</v>
      </c>
      <c r="AK1331" t="s">
        <v>39751</v>
      </c>
      <c r="AL1331">
        <v>3</v>
      </c>
      <c r="AM1331" s="5">
        <f t="shared" si="162"/>
        <v>0.5</v>
      </c>
      <c r="AN1331" s="4">
        <f t="shared" si="167"/>
        <v>7.572889057175312E-4</v>
      </c>
      <c r="AO1331" s="3"/>
      <c r="AP1331">
        <v>0</v>
      </c>
      <c r="AR1331" t="s">
        <v>1</v>
      </c>
      <c r="AT1331" s="2" t="s">
        <v>0</v>
      </c>
      <c r="AU1331" s="1">
        <f t="shared" si="163"/>
        <v>0.92899452739949628</v>
      </c>
      <c r="AV1331" s="1">
        <f t="shared" si="164"/>
        <v>0.68520434544871256</v>
      </c>
      <c r="AW1331" s="1">
        <f t="shared" si="165"/>
        <v>0.44141416349792878</v>
      </c>
    </row>
    <row r="1332" spans="1:49" x14ac:dyDescent="0.2">
      <c r="A1332">
        <v>1330</v>
      </c>
      <c r="B1332" t="s">
        <v>39750</v>
      </c>
      <c r="C1332" t="s">
        <v>39749</v>
      </c>
      <c r="F1332" t="s">
        <v>39748</v>
      </c>
      <c r="G1332" t="s">
        <v>17</v>
      </c>
      <c r="H1332" t="s">
        <v>16</v>
      </c>
      <c r="I1332" t="s">
        <v>24409</v>
      </c>
      <c r="J1332">
        <v>60020898</v>
      </c>
      <c r="K1332" t="s">
        <v>24408</v>
      </c>
      <c r="L1332" t="s">
        <v>24407</v>
      </c>
      <c r="M1332" t="s">
        <v>135</v>
      </c>
      <c r="N1332">
        <v>3</v>
      </c>
      <c r="O1332" t="s">
        <v>24406</v>
      </c>
      <c r="P1332" t="s">
        <v>24405</v>
      </c>
      <c r="Q1332" t="s">
        <v>24404</v>
      </c>
      <c r="R1332" s="7">
        <v>42461</v>
      </c>
      <c r="S1332" s="8">
        <f t="shared" si="160"/>
        <v>2016</v>
      </c>
      <c r="T1332" s="8">
        <v>2016</v>
      </c>
      <c r="U1332" s="8">
        <f t="shared" si="161"/>
        <v>6</v>
      </c>
      <c r="V1332" s="7">
        <v>42461</v>
      </c>
      <c r="W1332" t="s">
        <v>39747</v>
      </c>
      <c r="X1332" s="2">
        <v>0.28499999999999998</v>
      </c>
      <c r="Y1332" s="6">
        <f t="shared" si="166"/>
        <v>7.6079122287178664E-3</v>
      </c>
      <c r="AA1332">
        <v>15734137</v>
      </c>
      <c r="AB1332">
        <v>4700152612</v>
      </c>
      <c r="AC1332">
        <v>18756786</v>
      </c>
      <c r="AD1332" t="s">
        <v>6</v>
      </c>
      <c r="AE1332">
        <v>12</v>
      </c>
      <c r="AF1332">
        <v>2</v>
      </c>
      <c r="AH1332" t="s">
        <v>26532</v>
      </c>
      <c r="AI1332" t="s">
        <v>39746</v>
      </c>
      <c r="AJ1332" t="s">
        <v>39745</v>
      </c>
      <c r="AK1332" t="s">
        <v>39744</v>
      </c>
      <c r="AL1332">
        <v>5</v>
      </c>
      <c r="AM1332" s="5">
        <f t="shared" si="162"/>
        <v>0.83333333333333337</v>
      </c>
      <c r="AN1332" s="4">
        <f t="shared" si="167"/>
        <v>1.2621481761958854E-3</v>
      </c>
      <c r="AO1332" s="3"/>
      <c r="AP1332">
        <v>0</v>
      </c>
      <c r="AR1332" t="s">
        <v>1</v>
      </c>
      <c r="AT1332" s="2">
        <v>1.8240000000000001</v>
      </c>
      <c r="AU1332" s="1">
        <f t="shared" si="163"/>
        <v>0.57041830129612714</v>
      </c>
      <c r="AV1332" s="1">
        <f t="shared" si="164"/>
        <v>0.44350302024568755</v>
      </c>
      <c r="AW1332" s="1">
        <f t="shared" si="165"/>
        <v>0.31658773919524796</v>
      </c>
    </row>
    <row r="1333" spans="1:49" x14ac:dyDescent="0.2">
      <c r="A1333">
        <v>1331</v>
      </c>
      <c r="B1333" t="s">
        <v>39743</v>
      </c>
      <c r="C1333" t="s">
        <v>39742</v>
      </c>
      <c r="F1333" t="s">
        <v>39741</v>
      </c>
      <c r="G1333" t="s">
        <v>17</v>
      </c>
      <c r="H1333" t="s">
        <v>16</v>
      </c>
      <c r="I1333" t="s">
        <v>39581</v>
      </c>
      <c r="J1333" t="s">
        <v>39580</v>
      </c>
      <c r="K1333" t="s">
        <v>39579</v>
      </c>
      <c r="L1333" t="s">
        <v>39578</v>
      </c>
      <c r="M1333" t="s">
        <v>39577</v>
      </c>
      <c r="N1333">
        <v>6</v>
      </c>
      <c r="O1333" t="s">
        <v>39576</v>
      </c>
      <c r="P1333" t="s">
        <v>39575</v>
      </c>
      <c r="Q1333" t="s">
        <v>39574</v>
      </c>
      <c r="R1333" s="7">
        <v>42461</v>
      </c>
      <c r="S1333" s="8">
        <f t="shared" si="160"/>
        <v>2016</v>
      </c>
      <c r="T1333" s="8">
        <v>2016</v>
      </c>
      <c r="U1333" s="8">
        <f t="shared" si="161"/>
        <v>6</v>
      </c>
      <c r="V1333" s="7">
        <v>42461</v>
      </c>
      <c r="W1333" t="s">
        <v>1449</v>
      </c>
      <c r="X1333" s="2">
        <v>0.48499999999999999</v>
      </c>
      <c r="Y1333" s="6">
        <f t="shared" si="166"/>
        <v>1.294679800325672E-2</v>
      </c>
      <c r="AA1333">
        <v>9478396</v>
      </c>
      <c r="AB1333">
        <v>27027</v>
      </c>
      <c r="AC1333">
        <v>14320630</v>
      </c>
      <c r="AD1333" t="s">
        <v>6</v>
      </c>
      <c r="AE1333">
        <v>122</v>
      </c>
      <c r="AF1333">
        <v>4</v>
      </c>
      <c r="AG1333">
        <v>423</v>
      </c>
      <c r="AI1333" t="s">
        <v>39740</v>
      </c>
      <c r="AK1333" t="s">
        <v>39739</v>
      </c>
      <c r="AL1333">
        <v>11</v>
      </c>
      <c r="AM1333" s="5">
        <f t="shared" si="162"/>
        <v>1.8333333333333333</v>
      </c>
      <c r="AN1333" s="4">
        <f t="shared" si="167"/>
        <v>2.7767259876309478E-3</v>
      </c>
      <c r="AO1333" s="3"/>
      <c r="AP1333">
        <v>0</v>
      </c>
      <c r="AQ1333" t="s">
        <v>1446</v>
      </c>
      <c r="AR1333" t="s">
        <v>39571</v>
      </c>
      <c r="AS1333" t="s">
        <v>1444</v>
      </c>
      <c r="AT1333" s="2" t="s">
        <v>0</v>
      </c>
      <c r="AU1333" s="1">
        <f t="shared" si="163"/>
        <v>0.98957763985689884</v>
      </c>
      <c r="AV1333" s="1">
        <f t="shared" si="164"/>
        <v>0.78617619954438334</v>
      </c>
      <c r="AW1333" s="1">
        <f t="shared" si="165"/>
        <v>0.58277475923186794</v>
      </c>
    </row>
    <row r="1334" spans="1:49" x14ac:dyDescent="0.2">
      <c r="A1334">
        <v>1332</v>
      </c>
      <c r="B1334" t="s">
        <v>39738</v>
      </c>
      <c r="C1334" t="s">
        <v>39737</v>
      </c>
      <c r="F1334" t="s">
        <v>39736</v>
      </c>
      <c r="G1334" t="s">
        <v>17</v>
      </c>
      <c r="H1334" t="s">
        <v>16</v>
      </c>
      <c r="I1334" t="s">
        <v>39735</v>
      </c>
      <c r="J1334">
        <v>60052106</v>
      </c>
      <c r="K1334" t="s">
        <v>39734</v>
      </c>
      <c r="L1334" t="s">
        <v>36440</v>
      </c>
      <c r="M1334" t="s">
        <v>36439</v>
      </c>
      <c r="N1334">
        <v>2</v>
      </c>
      <c r="O1334" t="s">
        <v>39733</v>
      </c>
      <c r="P1334" t="s">
        <v>39732</v>
      </c>
      <c r="Q1334" t="s">
        <v>39731</v>
      </c>
      <c r="R1334" s="7">
        <v>42461</v>
      </c>
      <c r="S1334" s="8">
        <f t="shared" si="160"/>
        <v>2016</v>
      </c>
      <c r="T1334" s="8">
        <v>2016</v>
      </c>
      <c r="U1334" s="8">
        <f t="shared" si="161"/>
        <v>6</v>
      </c>
      <c r="V1334" s="7">
        <v>42461</v>
      </c>
      <c r="W1334" t="s">
        <v>24417</v>
      </c>
      <c r="X1334" s="2">
        <v>0.63600000000000001</v>
      </c>
      <c r="Y1334" s="6">
        <f t="shared" si="166"/>
        <v>1.6977656763033557E-2</v>
      </c>
      <c r="AA1334">
        <v>14248220</v>
      </c>
      <c r="AB1334">
        <v>130124</v>
      </c>
      <c r="AD1334" t="s">
        <v>6</v>
      </c>
      <c r="AE1334">
        <v>16</v>
      </c>
      <c r="AF1334">
        <v>4</v>
      </c>
      <c r="AG1334">
        <v>436</v>
      </c>
      <c r="AI1334" t="s">
        <v>39730</v>
      </c>
      <c r="AJ1334" t="s">
        <v>39729</v>
      </c>
      <c r="AK1334" t="s">
        <v>39728</v>
      </c>
      <c r="AL1334">
        <v>21</v>
      </c>
      <c r="AM1334" s="5">
        <f t="shared" si="162"/>
        <v>3.5</v>
      </c>
      <c r="AN1334" s="4">
        <f t="shared" si="167"/>
        <v>5.301022340022719E-3</v>
      </c>
      <c r="AO1334" s="3"/>
      <c r="AP1334">
        <v>1</v>
      </c>
      <c r="AR1334" t="s">
        <v>1</v>
      </c>
      <c r="AT1334" s="2" t="s">
        <v>0</v>
      </c>
      <c r="AU1334" s="1">
        <f t="shared" si="163"/>
        <v>1.3474666436130305</v>
      </c>
      <c r="AV1334" s="1">
        <f t="shared" si="164"/>
        <v>1.1139339551528138</v>
      </c>
      <c r="AW1334" s="1">
        <f t="shared" si="165"/>
        <v>0.88040126669259688</v>
      </c>
    </row>
    <row r="1335" spans="1:49" x14ac:dyDescent="0.2">
      <c r="A1335">
        <v>1333</v>
      </c>
      <c r="B1335" t="s">
        <v>39727</v>
      </c>
      <c r="C1335" t="s">
        <v>39726</v>
      </c>
      <c r="E1335">
        <v>26482589</v>
      </c>
      <c r="F1335" t="s">
        <v>39725</v>
      </c>
      <c r="G1335" t="s">
        <v>17</v>
      </c>
      <c r="H1335" t="s">
        <v>16</v>
      </c>
      <c r="I1335" t="s">
        <v>39724</v>
      </c>
      <c r="J1335">
        <v>60021016</v>
      </c>
      <c r="K1335" t="s">
        <v>39723</v>
      </c>
      <c r="L1335" t="s">
        <v>1670</v>
      </c>
      <c r="M1335" t="s">
        <v>340</v>
      </c>
      <c r="N1335">
        <v>3</v>
      </c>
      <c r="O1335" t="s">
        <v>39722</v>
      </c>
      <c r="P1335" t="s">
        <v>39721</v>
      </c>
      <c r="Q1335" t="s">
        <v>39720</v>
      </c>
      <c r="R1335" s="7">
        <v>42461</v>
      </c>
      <c r="S1335" s="8">
        <f t="shared" si="160"/>
        <v>2016</v>
      </c>
      <c r="T1335" s="8">
        <v>2016</v>
      </c>
      <c r="U1335" s="8">
        <f t="shared" si="161"/>
        <v>6</v>
      </c>
      <c r="V1335" s="7">
        <v>42461</v>
      </c>
      <c r="W1335" t="s">
        <v>1292</v>
      </c>
      <c r="X1335" s="2">
        <v>1.1579999999999999</v>
      </c>
      <c r="Y1335" s="6">
        <f t="shared" si="166"/>
        <v>3.0912148634579962E-2</v>
      </c>
      <c r="AA1335">
        <v>1668595</v>
      </c>
      <c r="AB1335">
        <v>14223</v>
      </c>
      <c r="AC1335">
        <v>15735079</v>
      </c>
      <c r="AD1335" t="s">
        <v>6</v>
      </c>
      <c r="AE1335">
        <v>128</v>
      </c>
      <c r="AF1335">
        <v>1</v>
      </c>
      <c r="AH1335" t="s">
        <v>16991</v>
      </c>
      <c r="AI1335" t="s">
        <v>39719</v>
      </c>
      <c r="AJ1335" t="s">
        <v>39718</v>
      </c>
      <c r="AK1335" t="s">
        <v>39717</v>
      </c>
      <c r="AL1335">
        <v>9</v>
      </c>
      <c r="AM1335" s="5">
        <f t="shared" si="162"/>
        <v>1.5</v>
      </c>
      <c r="AN1335" s="4">
        <f t="shared" si="167"/>
        <v>2.2718667171525938E-3</v>
      </c>
      <c r="AO1335" s="3"/>
      <c r="AP1335">
        <v>0</v>
      </c>
      <c r="AQ1335" t="s">
        <v>38871</v>
      </c>
      <c r="AR1335" t="s">
        <v>38870</v>
      </c>
      <c r="AS1335" t="s">
        <v>38869</v>
      </c>
      <c r="AT1335" s="2">
        <v>3.573</v>
      </c>
      <c r="AU1335" s="1">
        <f t="shared" si="163"/>
        <v>2.232006405935175</v>
      </c>
      <c r="AV1335" s="1">
        <f t="shared" si="164"/>
        <v>1.6592007675866278</v>
      </c>
      <c r="AW1335" s="1">
        <f t="shared" si="165"/>
        <v>1.0863951292380805</v>
      </c>
    </row>
    <row r="1336" spans="1:49" x14ac:dyDescent="0.2">
      <c r="A1336">
        <v>1334</v>
      </c>
      <c r="B1336" t="s">
        <v>39716</v>
      </c>
      <c r="C1336" t="s">
        <v>39715</v>
      </c>
      <c r="F1336" t="s">
        <v>39714</v>
      </c>
      <c r="G1336" t="s">
        <v>17</v>
      </c>
      <c r="H1336" t="s">
        <v>16</v>
      </c>
      <c r="I1336" t="s">
        <v>15901</v>
      </c>
      <c r="J1336">
        <v>60024353</v>
      </c>
      <c r="K1336" t="s">
        <v>15900</v>
      </c>
      <c r="L1336" t="s">
        <v>15899</v>
      </c>
      <c r="M1336" t="s">
        <v>2788</v>
      </c>
      <c r="N1336">
        <v>4</v>
      </c>
      <c r="O1336" t="s">
        <v>39713</v>
      </c>
      <c r="P1336" t="s">
        <v>39712</v>
      </c>
      <c r="Q1336" t="s">
        <v>15896</v>
      </c>
      <c r="R1336" s="7">
        <v>42461</v>
      </c>
      <c r="S1336" s="8">
        <f t="shared" si="160"/>
        <v>2016</v>
      </c>
      <c r="T1336" s="8">
        <v>2016</v>
      </c>
      <c r="U1336" s="8">
        <f t="shared" si="161"/>
        <v>6</v>
      </c>
      <c r="V1336" s="7">
        <v>42461</v>
      </c>
      <c r="W1336" t="s">
        <v>24262</v>
      </c>
      <c r="X1336" s="2">
        <v>0.82</v>
      </c>
      <c r="Y1336" s="6">
        <f t="shared" si="166"/>
        <v>2.1889431675609299E-2</v>
      </c>
      <c r="AA1336">
        <v>189456</v>
      </c>
      <c r="AB1336">
        <v>15361</v>
      </c>
      <c r="AD1336" t="s">
        <v>6</v>
      </c>
      <c r="AE1336">
        <v>65</v>
      </c>
      <c r="AF1336">
        <v>4</v>
      </c>
      <c r="AG1336">
        <v>7390259</v>
      </c>
      <c r="AH1336" t="s">
        <v>39711</v>
      </c>
      <c r="AI1336" t="s">
        <v>39710</v>
      </c>
      <c r="AJ1336" t="s">
        <v>39709</v>
      </c>
      <c r="AK1336" t="s">
        <v>39708</v>
      </c>
      <c r="AL1336">
        <v>41</v>
      </c>
      <c r="AM1336" s="5">
        <f t="shared" si="162"/>
        <v>6.833333333333333</v>
      </c>
      <c r="AN1336" s="4">
        <f t="shared" si="167"/>
        <v>1.0349615044806261E-2</v>
      </c>
      <c r="AO1336" s="3"/>
      <c r="AP1336">
        <v>0</v>
      </c>
      <c r="AR1336" t="s">
        <v>1</v>
      </c>
      <c r="AT1336" s="2" t="s">
        <v>0</v>
      </c>
      <c r="AU1336" s="1">
        <f t="shared" si="163"/>
        <v>1.8427486686368386</v>
      </c>
      <c r="AV1336" s="1">
        <f t="shared" si="164"/>
        <v>1.6119523360207781</v>
      </c>
      <c r="AW1336" s="1">
        <f t="shared" si="165"/>
        <v>1.3811560034047172</v>
      </c>
    </row>
    <row r="1337" spans="1:49" x14ac:dyDescent="0.2">
      <c r="A1337">
        <v>1335</v>
      </c>
      <c r="B1337" t="s">
        <v>39707</v>
      </c>
      <c r="C1337" t="s">
        <v>39706</v>
      </c>
      <c r="D1337" t="s">
        <v>39705</v>
      </c>
      <c r="F1337" t="s">
        <v>39704</v>
      </c>
      <c r="G1337" t="s">
        <v>17</v>
      </c>
      <c r="H1337" t="s">
        <v>16</v>
      </c>
      <c r="I1337" t="s">
        <v>39703</v>
      </c>
      <c r="J1337">
        <v>60000937</v>
      </c>
      <c r="K1337" t="s">
        <v>22819</v>
      </c>
      <c r="L1337" t="s">
        <v>4456</v>
      </c>
      <c r="M1337" t="s">
        <v>340</v>
      </c>
      <c r="N1337">
        <v>1</v>
      </c>
      <c r="O1337" t="s">
        <v>39702</v>
      </c>
      <c r="P1337">
        <v>54386875500</v>
      </c>
      <c r="Q1337">
        <v>60000937</v>
      </c>
      <c r="R1337" s="7">
        <v>42461</v>
      </c>
      <c r="S1337" s="8">
        <f t="shared" si="160"/>
        <v>2016</v>
      </c>
      <c r="T1337" s="8">
        <v>2016</v>
      </c>
      <c r="U1337" s="8">
        <f t="shared" si="161"/>
        <v>6</v>
      </c>
      <c r="V1337" s="7">
        <v>42461</v>
      </c>
      <c r="W1337" t="s">
        <v>1553</v>
      </c>
      <c r="X1337" s="2">
        <v>0.54700000000000004</v>
      </c>
      <c r="Y1337" s="6">
        <f t="shared" si="166"/>
        <v>1.4601852593363766E-2</v>
      </c>
      <c r="AA1337">
        <v>14348411</v>
      </c>
      <c r="AB1337">
        <v>17683</v>
      </c>
      <c r="AC1337">
        <v>16180399</v>
      </c>
      <c r="AD1337" t="s">
        <v>6</v>
      </c>
      <c r="AE1337">
        <v>70</v>
      </c>
      <c r="AF1337">
        <v>4</v>
      </c>
      <c r="AH1337" t="s">
        <v>19199</v>
      </c>
      <c r="AI1337" t="s">
        <v>39701</v>
      </c>
      <c r="AJ1337" t="s">
        <v>39700</v>
      </c>
      <c r="AK1337" t="s">
        <v>39699</v>
      </c>
      <c r="AL1337">
        <v>13</v>
      </c>
      <c r="AM1337" s="5">
        <f t="shared" si="162"/>
        <v>2.1666666666666665</v>
      </c>
      <c r="AN1337" s="4">
        <f t="shared" si="167"/>
        <v>3.2815852581093018E-3</v>
      </c>
      <c r="AO1337" s="3"/>
      <c r="AP1337">
        <v>0</v>
      </c>
      <c r="AQ1337" t="s">
        <v>222</v>
      </c>
      <c r="AR1337" t="s">
        <v>39698</v>
      </c>
      <c r="AS1337" t="s">
        <v>221</v>
      </c>
      <c r="AT1337" s="2" t="s">
        <v>0</v>
      </c>
      <c r="AU1337" s="1">
        <f t="shared" si="163"/>
        <v>1.1205772392787428</v>
      </c>
      <c r="AV1337" s="1">
        <f t="shared" si="164"/>
        <v>0.89417189257365337</v>
      </c>
      <c r="AW1337" s="1">
        <f t="shared" si="165"/>
        <v>0.6677665458685641</v>
      </c>
    </row>
    <row r="1338" spans="1:49" x14ac:dyDescent="0.2">
      <c r="A1338">
        <v>1336</v>
      </c>
      <c r="B1338" t="s">
        <v>39697</v>
      </c>
      <c r="C1338" t="s">
        <v>39696</v>
      </c>
      <c r="E1338">
        <v>26864243</v>
      </c>
      <c r="F1338" t="s">
        <v>39695</v>
      </c>
      <c r="G1338" t="s">
        <v>17</v>
      </c>
      <c r="H1338" t="s">
        <v>16</v>
      </c>
      <c r="I1338" t="s">
        <v>1487</v>
      </c>
      <c r="J1338" t="s">
        <v>39694</v>
      </c>
      <c r="K1338" t="s">
        <v>39693</v>
      </c>
      <c r="L1338" t="s">
        <v>39547</v>
      </c>
      <c r="M1338" t="s">
        <v>230</v>
      </c>
      <c r="N1338">
        <v>3</v>
      </c>
      <c r="O1338" t="s">
        <v>39692</v>
      </c>
      <c r="P1338" t="s">
        <v>39691</v>
      </c>
      <c r="Q1338" t="s">
        <v>39690</v>
      </c>
      <c r="R1338" s="7">
        <v>42461</v>
      </c>
      <c r="S1338" s="8">
        <f t="shared" si="160"/>
        <v>2016</v>
      </c>
      <c r="T1338" s="8">
        <v>2016</v>
      </c>
      <c r="U1338" s="8">
        <f t="shared" si="161"/>
        <v>6</v>
      </c>
      <c r="V1338" s="7">
        <v>42461</v>
      </c>
      <c r="W1338" t="s">
        <v>27737</v>
      </c>
      <c r="X1338" s="2">
        <v>0.57599999999999996</v>
      </c>
      <c r="Y1338" s="6">
        <f t="shared" si="166"/>
        <v>1.5375991030671898E-2</v>
      </c>
      <c r="AA1338">
        <v>7394462</v>
      </c>
      <c r="AB1338">
        <v>19155</v>
      </c>
      <c r="AC1338">
        <v>15206327</v>
      </c>
      <c r="AD1338" t="s">
        <v>6</v>
      </c>
      <c r="AE1338">
        <v>91</v>
      </c>
      <c r="AF1338">
        <v>4</v>
      </c>
      <c r="AH1338" t="s">
        <v>39689</v>
      </c>
      <c r="AI1338" t="s">
        <v>39688</v>
      </c>
      <c r="AJ1338" t="s">
        <v>39687</v>
      </c>
      <c r="AK1338" t="s">
        <v>39686</v>
      </c>
      <c r="AL1338">
        <v>15</v>
      </c>
      <c r="AM1338" s="5">
        <f t="shared" si="162"/>
        <v>2.5</v>
      </c>
      <c r="AN1338" s="4">
        <f t="shared" si="167"/>
        <v>3.7864445285876562E-3</v>
      </c>
      <c r="AO1338" s="3"/>
      <c r="AP1338">
        <v>0</v>
      </c>
      <c r="AR1338" t="s">
        <v>1</v>
      </c>
      <c r="AT1338" s="2" t="s">
        <v>0</v>
      </c>
      <c r="AU1338" s="1">
        <f t="shared" si="163"/>
        <v>1.1899127080046625</v>
      </c>
      <c r="AV1338" s="1">
        <f t="shared" si="164"/>
        <v>0.95812177796297771</v>
      </c>
      <c r="AW1338" s="1">
        <f t="shared" si="165"/>
        <v>0.72633084792129277</v>
      </c>
    </row>
    <row r="1339" spans="1:49" x14ac:dyDescent="0.2">
      <c r="A1339">
        <v>1337</v>
      </c>
      <c r="B1339" t="s">
        <v>39685</v>
      </c>
      <c r="C1339" t="s">
        <v>39684</v>
      </c>
      <c r="F1339" t="s">
        <v>39683</v>
      </c>
      <c r="G1339" t="s">
        <v>17</v>
      </c>
      <c r="H1339" t="s">
        <v>16</v>
      </c>
      <c r="I1339" t="s">
        <v>39682</v>
      </c>
      <c r="J1339">
        <v>60072629</v>
      </c>
      <c r="K1339" t="s">
        <v>38356</v>
      </c>
      <c r="L1339" t="s">
        <v>38355</v>
      </c>
      <c r="M1339" t="s">
        <v>38354</v>
      </c>
      <c r="N1339">
        <v>3</v>
      </c>
      <c r="O1339" t="s">
        <v>39681</v>
      </c>
      <c r="P1339" t="s">
        <v>39680</v>
      </c>
      <c r="Q1339" t="s">
        <v>38351</v>
      </c>
      <c r="R1339" s="7">
        <v>42461</v>
      </c>
      <c r="S1339" s="8">
        <f t="shared" ref="S1339:S1402" si="168">YEAR(R1339)</f>
        <v>2016</v>
      </c>
      <c r="T1339" s="8">
        <v>2016</v>
      </c>
      <c r="U1339" s="8">
        <f t="shared" ref="U1339:U1402" si="169">2022-T1339</f>
        <v>6</v>
      </c>
      <c r="V1339" s="7">
        <v>42461</v>
      </c>
      <c r="W1339" t="s">
        <v>117</v>
      </c>
      <c r="X1339" s="2">
        <v>0.30199999999999999</v>
      </c>
      <c r="Y1339" s="6">
        <f t="shared" si="166"/>
        <v>8.0617175195536687E-3</v>
      </c>
      <c r="AA1339">
        <v>9296212</v>
      </c>
      <c r="AB1339">
        <v>20725</v>
      </c>
      <c r="AC1339" t="s">
        <v>116</v>
      </c>
      <c r="AD1339" t="s">
        <v>6</v>
      </c>
      <c r="AE1339">
        <v>87</v>
      </c>
      <c r="AF1339">
        <v>3</v>
      </c>
      <c r="AH1339" t="s">
        <v>39679</v>
      </c>
      <c r="AI1339" t="s">
        <v>39678</v>
      </c>
      <c r="AJ1339" t="s">
        <v>39677</v>
      </c>
      <c r="AK1339" t="s">
        <v>39676</v>
      </c>
      <c r="AL1339">
        <v>47</v>
      </c>
      <c r="AM1339" s="5">
        <f t="shared" ref="AM1339:AM1402" si="170">AL1339/U1339</f>
        <v>7.833333333333333</v>
      </c>
      <c r="AN1339" s="4">
        <f t="shared" si="167"/>
        <v>1.1864192856241322E-2</v>
      </c>
      <c r="AO1339" s="3"/>
      <c r="AP1339">
        <v>0</v>
      </c>
      <c r="AQ1339" t="s">
        <v>207</v>
      </c>
      <c r="AR1339" t="s">
        <v>1</v>
      </c>
      <c r="AS1339" t="s">
        <v>206</v>
      </c>
      <c r="AT1339" s="2">
        <v>1.671</v>
      </c>
      <c r="AU1339" s="1">
        <f t="shared" ref="AU1339:AU1402" si="171">(Y1339*0.7+AN1339*0.3)*100</f>
        <v>0.92024601205599643</v>
      </c>
      <c r="AV1339" s="1">
        <f t="shared" ref="AV1339:AV1402" si="172">(Y1339*0.5+AN1339*0.5)*100</f>
        <v>0.99629551878974953</v>
      </c>
      <c r="AW1339" s="1">
        <f t="shared" ref="AW1339:AW1402" si="173">(Y1339*0.3+AN1339*0.7)*100</f>
        <v>1.0723450255235025</v>
      </c>
    </row>
    <row r="1340" spans="1:49" x14ac:dyDescent="0.2">
      <c r="A1340">
        <v>1338</v>
      </c>
      <c r="B1340" t="s">
        <v>39675</v>
      </c>
      <c r="C1340" t="s">
        <v>39674</v>
      </c>
      <c r="E1340">
        <v>26711914</v>
      </c>
      <c r="F1340" t="s">
        <v>39673</v>
      </c>
      <c r="G1340" t="s">
        <v>17</v>
      </c>
      <c r="H1340" t="s">
        <v>16</v>
      </c>
      <c r="I1340" t="s">
        <v>19816</v>
      </c>
      <c r="J1340" t="s">
        <v>39672</v>
      </c>
      <c r="K1340" t="s">
        <v>39671</v>
      </c>
      <c r="L1340" t="s">
        <v>39670</v>
      </c>
      <c r="M1340" t="s">
        <v>39669</v>
      </c>
      <c r="N1340">
        <v>5</v>
      </c>
      <c r="O1340" t="s">
        <v>39668</v>
      </c>
      <c r="P1340" t="s">
        <v>39667</v>
      </c>
      <c r="Q1340" t="s">
        <v>39666</v>
      </c>
      <c r="R1340" s="7">
        <v>42461</v>
      </c>
      <c r="S1340" s="8">
        <f t="shared" si="168"/>
        <v>2016</v>
      </c>
      <c r="T1340" s="8">
        <v>2016</v>
      </c>
      <c r="U1340" s="8">
        <f t="shared" si="169"/>
        <v>6</v>
      </c>
      <c r="V1340" s="7">
        <v>42461</v>
      </c>
      <c r="W1340" t="s">
        <v>39665</v>
      </c>
      <c r="X1340" s="2">
        <v>0.99099999999999999</v>
      </c>
      <c r="Y1340" s="6">
        <f t="shared" si="166"/>
        <v>2.6454179012840022E-2</v>
      </c>
      <c r="AA1340">
        <v>16729609</v>
      </c>
      <c r="AB1340">
        <v>11300153701</v>
      </c>
      <c r="AC1340">
        <v>17447917</v>
      </c>
      <c r="AD1340" t="s">
        <v>6</v>
      </c>
      <c r="AE1340">
        <v>23</v>
      </c>
      <c r="AF1340">
        <v>2</v>
      </c>
      <c r="AH1340" t="s">
        <v>39664</v>
      </c>
      <c r="AI1340" t="s">
        <v>39663</v>
      </c>
      <c r="AJ1340" t="s">
        <v>39662</v>
      </c>
      <c r="AK1340" t="s">
        <v>39661</v>
      </c>
      <c r="AL1340">
        <v>12</v>
      </c>
      <c r="AM1340" s="5">
        <f t="shared" si="170"/>
        <v>2</v>
      </c>
      <c r="AN1340" s="4">
        <f t="shared" si="167"/>
        <v>3.0291556228701248E-3</v>
      </c>
      <c r="AO1340" s="3"/>
      <c r="AP1340">
        <v>0</v>
      </c>
      <c r="AQ1340" t="s">
        <v>222</v>
      </c>
      <c r="AR1340" t="s">
        <v>39660</v>
      </c>
      <c r="AS1340" t="s">
        <v>221</v>
      </c>
      <c r="AT1340" s="2">
        <v>3.262</v>
      </c>
      <c r="AU1340" s="1">
        <f t="shared" si="171"/>
        <v>1.9426671995849052</v>
      </c>
      <c r="AV1340" s="1">
        <f t="shared" si="172"/>
        <v>1.4741667317855074</v>
      </c>
      <c r="AW1340" s="1">
        <f t="shared" si="173"/>
        <v>1.0056662639861094</v>
      </c>
    </row>
    <row r="1341" spans="1:49" x14ac:dyDescent="0.2">
      <c r="A1341">
        <v>1339</v>
      </c>
      <c r="B1341" t="s">
        <v>39659</v>
      </c>
      <c r="C1341" t="s">
        <v>39658</v>
      </c>
      <c r="F1341" t="s">
        <v>39657</v>
      </c>
      <c r="G1341" t="s">
        <v>17</v>
      </c>
      <c r="H1341" t="s">
        <v>16</v>
      </c>
      <c r="I1341" t="s">
        <v>39656</v>
      </c>
      <c r="J1341" t="s">
        <v>39655</v>
      </c>
      <c r="K1341" t="s">
        <v>39654</v>
      </c>
      <c r="L1341" t="s">
        <v>39653</v>
      </c>
      <c r="M1341" t="s">
        <v>39652</v>
      </c>
      <c r="N1341">
        <v>6</v>
      </c>
      <c r="O1341" t="s">
        <v>39651</v>
      </c>
      <c r="P1341" t="s">
        <v>39650</v>
      </c>
      <c r="Q1341" t="s">
        <v>39649</v>
      </c>
      <c r="R1341" s="7">
        <v>42461</v>
      </c>
      <c r="S1341" s="8">
        <f t="shared" si="168"/>
        <v>2016</v>
      </c>
      <c r="T1341" s="8">
        <v>2016</v>
      </c>
      <c r="U1341" s="8">
        <f t="shared" si="169"/>
        <v>6</v>
      </c>
      <c r="V1341" s="7">
        <v>42461</v>
      </c>
      <c r="W1341" t="s">
        <v>2240</v>
      </c>
      <c r="X1341" s="2">
        <v>1.4950000000000001</v>
      </c>
      <c r="Y1341" s="6">
        <f t="shared" si="166"/>
        <v>3.9908171164677937E-2</v>
      </c>
      <c r="AA1341">
        <v>10805370</v>
      </c>
      <c r="AB1341">
        <v>144827</v>
      </c>
      <c r="AC1341">
        <v>15211886</v>
      </c>
      <c r="AD1341" t="s">
        <v>6</v>
      </c>
      <c r="AE1341">
        <v>20</v>
      </c>
      <c r="AF1341">
        <v>2</v>
      </c>
      <c r="AH1341" t="s">
        <v>39648</v>
      </c>
      <c r="AI1341" t="s">
        <v>39647</v>
      </c>
      <c r="AJ1341" t="s">
        <v>39646</v>
      </c>
      <c r="AK1341" t="s">
        <v>39645</v>
      </c>
      <c r="AL1341">
        <v>36</v>
      </c>
      <c r="AM1341" s="5">
        <f t="shared" si="170"/>
        <v>6</v>
      </c>
      <c r="AN1341" s="4">
        <f t="shared" si="167"/>
        <v>9.0874668686103752E-3</v>
      </c>
      <c r="AO1341" s="3"/>
      <c r="AP1341">
        <v>1</v>
      </c>
      <c r="AQ1341" t="s">
        <v>10260</v>
      </c>
      <c r="AR1341" t="s">
        <v>39644</v>
      </c>
      <c r="AS1341" t="s">
        <v>10258</v>
      </c>
      <c r="AT1341" s="2">
        <v>4.0659999999999998</v>
      </c>
      <c r="AU1341" s="1">
        <f t="shared" si="171"/>
        <v>3.0661959875857665</v>
      </c>
      <c r="AV1341" s="1">
        <f t="shared" si="172"/>
        <v>2.4497819016644153</v>
      </c>
      <c r="AW1341" s="1">
        <f t="shared" si="173"/>
        <v>1.8333678157430644</v>
      </c>
    </row>
    <row r="1342" spans="1:49" x14ac:dyDescent="0.2">
      <c r="A1342">
        <v>1340</v>
      </c>
      <c r="B1342" t="s">
        <v>39643</v>
      </c>
      <c r="C1342" t="s">
        <v>39642</v>
      </c>
      <c r="F1342" t="s">
        <v>39641</v>
      </c>
      <c r="G1342" t="s">
        <v>17</v>
      </c>
      <c r="H1342" t="s">
        <v>16</v>
      </c>
      <c r="I1342" t="s">
        <v>39640</v>
      </c>
      <c r="J1342">
        <v>60001278</v>
      </c>
      <c r="K1342" t="s">
        <v>20837</v>
      </c>
      <c r="L1342" t="s">
        <v>20836</v>
      </c>
      <c r="M1342" t="s">
        <v>847</v>
      </c>
      <c r="N1342">
        <v>3</v>
      </c>
      <c r="O1342" t="s">
        <v>39639</v>
      </c>
      <c r="P1342" t="s">
        <v>39638</v>
      </c>
      <c r="Q1342" t="s">
        <v>20833</v>
      </c>
      <c r="R1342" s="7">
        <v>42461</v>
      </c>
      <c r="S1342" s="8">
        <f t="shared" si="168"/>
        <v>2016</v>
      </c>
      <c r="T1342" s="8">
        <v>2016</v>
      </c>
      <c r="U1342" s="8">
        <f t="shared" si="169"/>
        <v>6</v>
      </c>
      <c r="V1342" s="7">
        <v>42461</v>
      </c>
      <c r="W1342" t="s">
        <v>117</v>
      </c>
      <c r="X1342" s="2">
        <v>0.30199999999999999</v>
      </c>
      <c r="Y1342" s="6">
        <f t="shared" si="166"/>
        <v>8.0617175195536687E-3</v>
      </c>
      <c r="AA1342">
        <v>9296212</v>
      </c>
      <c r="AB1342">
        <v>20725</v>
      </c>
      <c r="AC1342" t="s">
        <v>116</v>
      </c>
      <c r="AD1342" t="s">
        <v>6</v>
      </c>
      <c r="AE1342">
        <v>87</v>
      </c>
      <c r="AF1342">
        <v>3</v>
      </c>
      <c r="AH1342" t="s">
        <v>39637</v>
      </c>
      <c r="AI1342" t="s">
        <v>39636</v>
      </c>
      <c r="AJ1342" t="s">
        <v>39635</v>
      </c>
      <c r="AK1342" t="s">
        <v>39634</v>
      </c>
      <c r="AL1342">
        <v>1</v>
      </c>
      <c r="AM1342" s="5">
        <f t="shared" si="170"/>
        <v>0.16666666666666666</v>
      </c>
      <c r="AN1342" s="4">
        <f t="shared" si="167"/>
        <v>2.5242963523917705E-4</v>
      </c>
      <c r="AO1342" s="3"/>
      <c r="AP1342">
        <v>0</v>
      </c>
      <c r="AR1342" t="s">
        <v>1</v>
      </c>
      <c r="AT1342" s="2">
        <v>1.671</v>
      </c>
      <c r="AU1342" s="1">
        <f t="shared" si="171"/>
        <v>0.57189311542593202</v>
      </c>
      <c r="AV1342" s="1">
        <f t="shared" si="172"/>
        <v>0.41570735773964229</v>
      </c>
      <c r="AW1342" s="1">
        <f t="shared" si="173"/>
        <v>0.2595216000533524</v>
      </c>
    </row>
    <row r="1343" spans="1:49" x14ac:dyDescent="0.2">
      <c r="A1343">
        <v>1341</v>
      </c>
      <c r="B1343" t="s">
        <v>39633</v>
      </c>
      <c r="C1343" t="s">
        <v>39632</v>
      </c>
      <c r="F1343" t="s">
        <v>39631</v>
      </c>
      <c r="G1343" t="s">
        <v>17</v>
      </c>
      <c r="H1343" t="s">
        <v>16</v>
      </c>
      <c r="I1343" t="s">
        <v>12614</v>
      </c>
      <c r="J1343" t="s">
        <v>39630</v>
      </c>
      <c r="K1343" t="s">
        <v>39629</v>
      </c>
      <c r="L1343" t="s">
        <v>39628</v>
      </c>
      <c r="M1343" t="s">
        <v>39627</v>
      </c>
      <c r="N1343">
        <v>4</v>
      </c>
      <c r="O1343" t="s">
        <v>39626</v>
      </c>
      <c r="P1343" t="s">
        <v>39625</v>
      </c>
      <c r="Q1343" t="s">
        <v>39624</v>
      </c>
      <c r="R1343" s="7">
        <v>42461</v>
      </c>
      <c r="S1343" s="8">
        <f t="shared" si="168"/>
        <v>2016</v>
      </c>
      <c r="T1343" s="8">
        <v>2016</v>
      </c>
      <c r="U1343" s="8">
        <f t="shared" si="169"/>
        <v>6</v>
      </c>
      <c r="V1343" s="7">
        <v>42461</v>
      </c>
      <c r="W1343" t="s">
        <v>2240</v>
      </c>
      <c r="X1343" s="2">
        <v>1.4950000000000001</v>
      </c>
      <c r="Y1343" s="6">
        <f t="shared" si="166"/>
        <v>3.9908171164677937E-2</v>
      </c>
      <c r="AA1343">
        <v>10805370</v>
      </c>
      <c r="AB1343">
        <v>144827</v>
      </c>
      <c r="AC1343">
        <v>15211886</v>
      </c>
      <c r="AD1343" t="s">
        <v>6</v>
      </c>
      <c r="AE1343">
        <v>20</v>
      </c>
      <c r="AF1343">
        <v>2</v>
      </c>
      <c r="AH1343" t="s">
        <v>33684</v>
      </c>
      <c r="AI1343" t="s">
        <v>39623</v>
      </c>
      <c r="AJ1343" t="s">
        <v>39622</v>
      </c>
      <c r="AK1343" t="s">
        <v>39621</v>
      </c>
      <c r="AL1343">
        <v>11</v>
      </c>
      <c r="AM1343" s="5">
        <f t="shared" si="170"/>
        <v>1.8333333333333333</v>
      </c>
      <c r="AN1343" s="4">
        <f t="shared" si="167"/>
        <v>2.7767259876309478E-3</v>
      </c>
      <c r="AO1343" s="3"/>
      <c r="AP1343">
        <v>0</v>
      </c>
      <c r="AQ1343" t="s">
        <v>16477</v>
      </c>
      <c r="AR1343" t="s">
        <v>1</v>
      </c>
      <c r="AS1343" t="s">
        <v>39620</v>
      </c>
      <c r="AT1343" s="2">
        <v>4.0659999999999998</v>
      </c>
      <c r="AU1343" s="1">
        <f t="shared" si="171"/>
        <v>2.8768737611563835</v>
      </c>
      <c r="AV1343" s="1">
        <f t="shared" si="172"/>
        <v>2.1342448576154442</v>
      </c>
      <c r="AW1343" s="1">
        <f t="shared" si="173"/>
        <v>1.3916159540745046</v>
      </c>
    </row>
    <row r="1344" spans="1:49" x14ac:dyDescent="0.2">
      <c r="A1344">
        <v>1342</v>
      </c>
      <c r="B1344" t="s">
        <v>39619</v>
      </c>
      <c r="C1344" t="s">
        <v>39618</v>
      </c>
      <c r="F1344" t="s">
        <v>39617</v>
      </c>
      <c r="G1344" t="s">
        <v>17</v>
      </c>
      <c r="H1344" t="s">
        <v>16</v>
      </c>
      <c r="I1344" t="s">
        <v>39616</v>
      </c>
      <c r="J1344">
        <v>60068808</v>
      </c>
      <c r="K1344" t="s">
        <v>8762</v>
      </c>
      <c r="L1344" t="s">
        <v>8761</v>
      </c>
      <c r="M1344" t="s">
        <v>8760</v>
      </c>
      <c r="N1344">
        <v>2</v>
      </c>
      <c r="O1344" t="s">
        <v>39615</v>
      </c>
      <c r="P1344" t="s">
        <v>39614</v>
      </c>
      <c r="Q1344" t="s">
        <v>39613</v>
      </c>
      <c r="R1344" s="7">
        <v>42461</v>
      </c>
      <c r="S1344" s="8">
        <f t="shared" si="168"/>
        <v>2016</v>
      </c>
      <c r="T1344" s="8">
        <v>2016</v>
      </c>
      <c r="U1344" s="8">
        <f t="shared" si="169"/>
        <v>6</v>
      </c>
      <c r="V1344" s="7">
        <v>42461</v>
      </c>
      <c r="W1344" t="s">
        <v>117</v>
      </c>
      <c r="X1344" s="2">
        <v>0.30199999999999999</v>
      </c>
      <c r="Y1344" s="6">
        <f t="shared" si="166"/>
        <v>8.0617175195536687E-3</v>
      </c>
      <c r="AA1344">
        <v>9296212</v>
      </c>
      <c r="AB1344">
        <v>20725</v>
      </c>
      <c r="AC1344" t="s">
        <v>116</v>
      </c>
      <c r="AD1344" t="s">
        <v>6</v>
      </c>
      <c r="AE1344">
        <v>87</v>
      </c>
      <c r="AF1344">
        <v>3</v>
      </c>
      <c r="AH1344" t="s">
        <v>39612</v>
      </c>
      <c r="AI1344" t="s">
        <v>39611</v>
      </c>
      <c r="AJ1344" t="s">
        <v>39610</v>
      </c>
      <c r="AK1344" t="s">
        <v>39609</v>
      </c>
      <c r="AL1344">
        <v>2</v>
      </c>
      <c r="AM1344" s="5">
        <f t="shared" si="170"/>
        <v>0.33333333333333331</v>
      </c>
      <c r="AN1344" s="4">
        <f t="shared" si="167"/>
        <v>5.048592704783541E-4</v>
      </c>
      <c r="AO1344" s="3"/>
      <c r="AP1344">
        <v>0</v>
      </c>
      <c r="AR1344" t="s">
        <v>1</v>
      </c>
      <c r="AT1344" s="2">
        <v>1.671</v>
      </c>
      <c r="AU1344" s="1">
        <f t="shared" si="171"/>
        <v>0.57946600448310737</v>
      </c>
      <c r="AV1344" s="1">
        <f t="shared" si="172"/>
        <v>0.42832883950160117</v>
      </c>
      <c r="AW1344" s="1">
        <f t="shared" si="173"/>
        <v>0.27719167452009486</v>
      </c>
    </row>
    <row r="1345" spans="1:49" x14ac:dyDescent="0.2">
      <c r="A1345">
        <v>1343</v>
      </c>
      <c r="B1345" t="s">
        <v>39608</v>
      </c>
      <c r="C1345" t="s">
        <v>39607</v>
      </c>
      <c r="F1345" t="s">
        <v>39606</v>
      </c>
      <c r="G1345" t="s">
        <v>17</v>
      </c>
      <c r="H1345" t="s">
        <v>16</v>
      </c>
      <c r="I1345" t="s">
        <v>3634</v>
      </c>
      <c r="J1345">
        <v>60031031</v>
      </c>
      <c r="K1345" t="s">
        <v>39605</v>
      </c>
      <c r="L1345" t="s">
        <v>39604</v>
      </c>
      <c r="M1345" t="s">
        <v>340</v>
      </c>
      <c r="N1345">
        <v>7</v>
      </c>
      <c r="O1345" t="s">
        <v>39603</v>
      </c>
      <c r="P1345" t="s">
        <v>39602</v>
      </c>
      <c r="Q1345" t="s">
        <v>39601</v>
      </c>
      <c r="R1345" s="7">
        <v>42461</v>
      </c>
      <c r="S1345" s="8">
        <f t="shared" si="168"/>
        <v>2016</v>
      </c>
      <c r="T1345" s="8">
        <v>2016</v>
      </c>
      <c r="U1345" s="8">
        <f t="shared" si="169"/>
        <v>6</v>
      </c>
      <c r="V1345" s="7">
        <v>42461</v>
      </c>
      <c r="W1345" t="s">
        <v>28561</v>
      </c>
      <c r="X1345" s="2">
        <v>0.52600000000000002</v>
      </c>
      <c r="Y1345" s="6">
        <f t="shared" si="166"/>
        <v>1.4041269587037187E-2</v>
      </c>
      <c r="AA1345">
        <v>15571955</v>
      </c>
      <c r="AB1345">
        <v>4700152486</v>
      </c>
      <c r="AC1345">
        <v>15571963</v>
      </c>
      <c r="AD1345" t="s">
        <v>6</v>
      </c>
      <c r="AE1345">
        <v>11</v>
      </c>
      <c r="AF1345">
        <v>2</v>
      </c>
      <c r="AH1345" t="s">
        <v>39600</v>
      </c>
      <c r="AI1345" t="s">
        <v>39599</v>
      </c>
      <c r="AJ1345" t="s">
        <v>39598</v>
      </c>
      <c r="AK1345" t="s">
        <v>39597</v>
      </c>
      <c r="AL1345">
        <v>3</v>
      </c>
      <c r="AM1345" s="5">
        <f t="shared" si="170"/>
        <v>0.5</v>
      </c>
      <c r="AN1345" s="4">
        <f t="shared" si="167"/>
        <v>7.572889057175312E-4</v>
      </c>
      <c r="AO1345" s="3"/>
      <c r="AP1345">
        <v>0</v>
      </c>
      <c r="AQ1345" t="s">
        <v>222</v>
      </c>
      <c r="AR1345" t="s">
        <v>39596</v>
      </c>
      <c r="AS1345" t="s">
        <v>39595</v>
      </c>
      <c r="AT1345" s="2">
        <v>2.4039999999999999</v>
      </c>
      <c r="AU1345" s="1">
        <f t="shared" si="171"/>
        <v>1.005607538264129</v>
      </c>
      <c r="AV1345" s="1">
        <f t="shared" si="172"/>
        <v>0.73992792463773582</v>
      </c>
      <c r="AW1345" s="1">
        <f t="shared" si="173"/>
        <v>0.47424831101134274</v>
      </c>
    </row>
    <row r="1346" spans="1:49" x14ac:dyDescent="0.2">
      <c r="A1346">
        <v>1344</v>
      </c>
      <c r="B1346" t="s">
        <v>39594</v>
      </c>
      <c r="C1346" t="s">
        <v>39593</v>
      </c>
      <c r="F1346" t="s">
        <v>39592</v>
      </c>
      <c r="G1346" t="s">
        <v>17</v>
      </c>
      <c r="H1346" t="s">
        <v>16</v>
      </c>
      <c r="I1346" t="s">
        <v>1128</v>
      </c>
      <c r="J1346">
        <v>60031818</v>
      </c>
      <c r="K1346" t="s">
        <v>2561</v>
      </c>
      <c r="L1346" t="s">
        <v>2560</v>
      </c>
      <c r="M1346" t="s">
        <v>135</v>
      </c>
      <c r="N1346">
        <v>2</v>
      </c>
      <c r="O1346" t="s">
        <v>39591</v>
      </c>
      <c r="P1346" t="s">
        <v>39590</v>
      </c>
      <c r="Q1346" t="s">
        <v>39589</v>
      </c>
      <c r="R1346" s="7">
        <v>42461</v>
      </c>
      <c r="S1346" s="8">
        <f t="shared" si="168"/>
        <v>2016</v>
      </c>
      <c r="T1346" s="8">
        <v>2016</v>
      </c>
      <c r="U1346" s="8">
        <f t="shared" si="169"/>
        <v>6</v>
      </c>
      <c r="V1346" s="7">
        <v>42461</v>
      </c>
      <c r="W1346" t="s">
        <v>117</v>
      </c>
      <c r="X1346" s="2">
        <v>0.30199999999999999</v>
      </c>
      <c r="Y1346" s="6">
        <f t="shared" si="166"/>
        <v>8.0617175195536687E-3</v>
      </c>
      <c r="AA1346">
        <v>9296212</v>
      </c>
      <c r="AB1346">
        <v>20725</v>
      </c>
      <c r="AC1346" t="s">
        <v>116</v>
      </c>
      <c r="AD1346" t="s">
        <v>6</v>
      </c>
      <c r="AE1346">
        <v>87</v>
      </c>
      <c r="AF1346">
        <v>3</v>
      </c>
      <c r="AH1346" t="s">
        <v>39588</v>
      </c>
      <c r="AI1346" t="s">
        <v>39587</v>
      </c>
      <c r="AJ1346" t="s">
        <v>39586</v>
      </c>
      <c r="AK1346" t="s">
        <v>39585</v>
      </c>
      <c r="AL1346">
        <v>9</v>
      </c>
      <c r="AM1346" s="5">
        <f t="shared" si="170"/>
        <v>1.5</v>
      </c>
      <c r="AN1346" s="4">
        <f t="shared" si="167"/>
        <v>2.2718667171525938E-3</v>
      </c>
      <c r="AO1346" s="3"/>
      <c r="AP1346">
        <v>0</v>
      </c>
      <c r="AR1346" t="s">
        <v>1</v>
      </c>
      <c r="AT1346" s="2">
        <v>1.671</v>
      </c>
      <c r="AU1346" s="1">
        <f t="shared" si="171"/>
        <v>0.63247622788333457</v>
      </c>
      <c r="AV1346" s="1">
        <f t="shared" si="172"/>
        <v>0.51667921183531307</v>
      </c>
      <c r="AW1346" s="1">
        <f t="shared" si="173"/>
        <v>0.40088219578729156</v>
      </c>
    </row>
    <row r="1347" spans="1:49" x14ac:dyDescent="0.2">
      <c r="A1347">
        <v>1345</v>
      </c>
      <c r="B1347" t="s">
        <v>39584</v>
      </c>
      <c r="C1347" t="s">
        <v>39583</v>
      </c>
      <c r="F1347" t="s">
        <v>39582</v>
      </c>
      <c r="G1347" t="s">
        <v>17</v>
      </c>
      <c r="H1347" t="s">
        <v>16</v>
      </c>
      <c r="I1347" t="s">
        <v>39581</v>
      </c>
      <c r="J1347" t="s">
        <v>39580</v>
      </c>
      <c r="K1347" t="s">
        <v>39579</v>
      </c>
      <c r="L1347" t="s">
        <v>39578</v>
      </c>
      <c r="M1347" t="s">
        <v>39577</v>
      </c>
      <c r="N1347">
        <v>6</v>
      </c>
      <c r="O1347" t="s">
        <v>39576</v>
      </c>
      <c r="P1347" t="s">
        <v>39575</v>
      </c>
      <c r="Q1347" t="s">
        <v>39574</v>
      </c>
      <c r="R1347" s="7">
        <v>42461</v>
      </c>
      <c r="S1347" s="8">
        <f t="shared" si="168"/>
        <v>2016</v>
      </c>
      <c r="T1347" s="8">
        <v>2016</v>
      </c>
      <c r="U1347" s="8">
        <f t="shared" si="169"/>
        <v>6</v>
      </c>
      <c r="V1347" s="7">
        <v>42461</v>
      </c>
      <c r="W1347" t="s">
        <v>1449</v>
      </c>
      <c r="X1347" s="2">
        <v>0.48499999999999999</v>
      </c>
      <c r="Y1347" s="6">
        <f t="shared" ref="Y1347:Y1410" si="174">(X1347-$Z$3)/($Z$2-$Z$3)</f>
        <v>1.294679800325672E-2</v>
      </c>
      <c r="AA1347">
        <v>9478396</v>
      </c>
      <c r="AB1347">
        <v>27027</v>
      </c>
      <c r="AC1347">
        <v>14320630</v>
      </c>
      <c r="AD1347" t="s">
        <v>6</v>
      </c>
      <c r="AE1347">
        <v>122</v>
      </c>
      <c r="AF1347">
        <v>4</v>
      </c>
      <c r="AG1347">
        <v>363</v>
      </c>
      <c r="AI1347" t="s">
        <v>39573</v>
      </c>
      <c r="AK1347" t="s">
        <v>39572</v>
      </c>
      <c r="AL1347">
        <v>8</v>
      </c>
      <c r="AM1347" s="5">
        <f t="shared" si="170"/>
        <v>1.3333333333333333</v>
      </c>
      <c r="AN1347" s="4">
        <f t="shared" ref="AN1347:AN1410" si="175">(AM1347-$AO$3)/($AO$2-$AO$3)</f>
        <v>2.0194370819134164E-3</v>
      </c>
      <c r="AO1347" s="3"/>
      <c r="AP1347">
        <v>0</v>
      </c>
      <c r="AQ1347" t="s">
        <v>1446</v>
      </c>
      <c r="AR1347" t="s">
        <v>39571</v>
      </c>
      <c r="AS1347" t="s">
        <v>1444</v>
      </c>
      <c r="AT1347" s="2" t="s">
        <v>0</v>
      </c>
      <c r="AU1347" s="1">
        <f t="shared" si="171"/>
        <v>0.9668589726853728</v>
      </c>
      <c r="AV1347" s="1">
        <f t="shared" si="172"/>
        <v>0.74831175425850682</v>
      </c>
      <c r="AW1347" s="1">
        <f t="shared" si="173"/>
        <v>0.52976453583164074</v>
      </c>
    </row>
    <row r="1348" spans="1:49" x14ac:dyDescent="0.2">
      <c r="A1348">
        <v>1346</v>
      </c>
      <c r="B1348" t="s">
        <v>39570</v>
      </c>
      <c r="C1348" t="s">
        <v>39569</v>
      </c>
      <c r="F1348" t="s">
        <v>39568</v>
      </c>
      <c r="G1348" t="s">
        <v>17</v>
      </c>
      <c r="H1348" t="s">
        <v>16</v>
      </c>
      <c r="I1348" t="s">
        <v>39567</v>
      </c>
      <c r="J1348" t="s">
        <v>39566</v>
      </c>
      <c r="K1348" t="s">
        <v>39565</v>
      </c>
      <c r="L1348" t="s">
        <v>39564</v>
      </c>
      <c r="M1348" t="s">
        <v>39563</v>
      </c>
      <c r="N1348">
        <v>6</v>
      </c>
      <c r="O1348" t="s">
        <v>39562</v>
      </c>
      <c r="P1348" t="s">
        <v>39561</v>
      </c>
      <c r="Q1348" t="s">
        <v>39560</v>
      </c>
      <c r="R1348" s="7">
        <v>42461</v>
      </c>
      <c r="S1348" s="8">
        <f t="shared" si="168"/>
        <v>2016</v>
      </c>
      <c r="T1348" s="8">
        <v>2016</v>
      </c>
      <c r="U1348" s="8">
        <f t="shared" si="169"/>
        <v>6</v>
      </c>
      <c r="V1348" s="7">
        <v>42461</v>
      </c>
      <c r="W1348" t="s">
        <v>1449</v>
      </c>
      <c r="X1348" s="2">
        <v>0.48499999999999999</v>
      </c>
      <c r="Y1348" s="6">
        <f t="shared" si="174"/>
        <v>1.294679800325672E-2</v>
      </c>
      <c r="AA1348">
        <v>9478396</v>
      </c>
      <c r="AB1348">
        <v>27027</v>
      </c>
      <c r="AC1348">
        <v>14320630</v>
      </c>
      <c r="AD1348" t="s">
        <v>6</v>
      </c>
      <c r="AE1348">
        <v>122</v>
      </c>
      <c r="AF1348">
        <v>4</v>
      </c>
      <c r="AG1348">
        <v>326</v>
      </c>
      <c r="AI1348" t="s">
        <v>39559</v>
      </c>
      <c r="AK1348" t="s">
        <v>39558</v>
      </c>
      <c r="AL1348">
        <v>6</v>
      </c>
      <c r="AM1348" s="5">
        <f t="shared" si="170"/>
        <v>1</v>
      </c>
      <c r="AN1348" s="4">
        <f t="shared" si="175"/>
        <v>1.5145778114350624E-3</v>
      </c>
      <c r="AO1348" s="3"/>
      <c r="AP1348">
        <v>0</v>
      </c>
      <c r="AQ1348" t="s">
        <v>39557</v>
      </c>
      <c r="AR1348" t="s">
        <v>39556</v>
      </c>
      <c r="AS1348" t="s">
        <v>39555</v>
      </c>
      <c r="AT1348" s="2" t="s">
        <v>0</v>
      </c>
      <c r="AU1348" s="1">
        <f t="shared" si="171"/>
        <v>0.95171319457102233</v>
      </c>
      <c r="AV1348" s="1">
        <f t="shared" si="172"/>
        <v>0.72306879073458918</v>
      </c>
      <c r="AW1348" s="1">
        <f t="shared" si="173"/>
        <v>0.49442438689815593</v>
      </c>
    </row>
    <row r="1349" spans="1:49" x14ac:dyDescent="0.2">
      <c r="A1349">
        <v>1347</v>
      </c>
      <c r="B1349" t="s">
        <v>39554</v>
      </c>
      <c r="C1349" t="s">
        <v>39553</v>
      </c>
      <c r="D1349" t="s">
        <v>39552</v>
      </c>
      <c r="E1349">
        <v>26991845</v>
      </c>
      <c r="F1349" t="s">
        <v>39551</v>
      </c>
      <c r="G1349" t="s">
        <v>17</v>
      </c>
      <c r="H1349" t="s">
        <v>16</v>
      </c>
      <c r="I1349" t="s">
        <v>39550</v>
      </c>
      <c r="J1349" t="s">
        <v>39549</v>
      </c>
      <c r="K1349" t="s">
        <v>39548</v>
      </c>
      <c r="L1349" t="s">
        <v>39547</v>
      </c>
      <c r="M1349" t="s">
        <v>230</v>
      </c>
      <c r="N1349">
        <v>6</v>
      </c>
      <c r="O1349" t="s">
        <v>39546</v>
      </c>
      <c r="P1349" t="s">
        <v>39545</v>
      </c>
      <c r="Q1349" t="s">
        <v>39544</v>
      </c>
      <c r="R1349" s="7">
        <v>42461</v>
      </c>
      <c r="S1349" s="8">
        <f t="shared" si="168"/>
        <v>2016</v>
      </c>
      <c r="T1349" s="8">
        <v>2016</v>
      </c>
      <c r="U1349" s="8">
        <f t="shared" si="169"/>
        <v>6</v>
      </c>
      <c r="V1349" s="7" t="s">
        <v>38710</v>
      </c>
      <c r="W1349" t="s">
        <v>39543</v>
      </c>
      <c r="X1349" s="2">
        <v>0.92400000000000004</v>
      </c>
      <c r="Y1349" s="6">
        <f t="shared" si="174"/>
        <v>2.4665652278369508E-2</v>
      </c>
      <c r="AA1349">
        <v>13826689</v>
      </c>
      <c r="AB1349">
        <v>25095</v>
      </c>
      <c r="AC1349">
        <v>18727077</v>
      </c>
      <c r="AD1349" t="s">
        <v>6</v>
      </c>
      <c r="AE1349">
        <v>43</v>
      </c>
      <c r="AH1349" t="s">
        <v>39542</v>
      </c>
      <c r="AI1349" t="s">
        <v>39541</v>
      </c>
      <c r="AJ1349" t="s">
        <v>39540</v>
      </c>
      <c r="AK1349" t="s">
        <v>39539</v>
      </c>
      <c r="AL1349">
        <v>6</v>
      </c>
      <c r="AM1349" s="5">
        <f t="shared" si="170"/>
        <v>1</v>
      </c>
      <c r="AN1349" s="4">
        <f t="shared" si="175"/>
        <v>1.5145778114350624E-3</v>
      </c>
      <c r="AO1349" s="3"/>
      <c r="AP1349">
        <v>0</v>
      </c>
      <c r="AQ1349" t="s">
        <v>222</v>
      </c>
      <c r="AR1349">
        <v>21577137</v>
      </c>
      <c r="AS1349" t="s">
        <v>221</v>
      </c>
      <c r="AT1349" s="2" t="s">
        <v>0</v>
      </c>
      <c r="AU1349" s="1">
        <f t="shared" si="171"/>
        <v>1.7720329938289172</v>
      </c>
      <c r="AV1349" s="1">
        <f t="shared" si="172"/>
        <v>1.3090115044902284</v>
      </c>
      <c r="AW1349" s="1">
        <f t="shared" si="173"/>
        <v>0.84599001515153949</v>
      </c>
    </row>
    <row r="1350" spans="1:49" x14ac:dyDescent="0.2">
      <c r="A1350">
        <v>1348</v>
      </c>
      <c r="B1350" t="s">
        <v>39538</v>
      </c>
      <c r="C1350" t="s">
        <v>39537</v>
      </c>
      <c r="F1350" t="s">
        <v>39536</v>
      </c>
      <c r="G1350" t="s">
        <v>17</v>
      </c>
      <c r="H1350" t="s">
        <v>16</v>
      </c>
      <c r="I1350" t="s">
        <v>39535</v>
      </c>
      <c r="J1350">
        <v>60023020</v>
      </c>
      <c r="K1350" t="s">
        <v>35850</v>
      </c>
      <c r="L1350" t="s">
        <v>35849</v>
      </c>
      <c r="M1350" t="s">
        <v>7242</v>
      </c>
      <c r="N1350">
        <v>6</v>
      </c>
      <c r="O1350" t="s">
        <v>39534</v>
      </c>
      <c r="P1350" t="s">
        <v>39533</v>
      </c>
      <c r="Q1350" t="s">
        <v>35846</v>
      </c>
      <c r="R1350" s="7">
        <v>42461</v>
      </c>
      <c r="S1350" s="8">
        <f t="shared" si="168"/>
        <v>2016</v>
      </c>
      <c r="T1350" s="8">
        <v>2016</v>
      </c>
      <c r="U1350" s="8">
        <f t="shared" si="169"/>
        <v>6</v>
      </c>
      <c r="V1350" s="7">
        <v>42461</v>
      </c>
      <c r="W1350" t="s">
        <v>1449</v>
      </c>
      <c r="X1350" s="2">
        <v>0.48499999999999999</v>
      </c>
      <c r="Y1350" s="6">
        <f t="shared" si="174"/>
        <v>1.294679800325672E-2</v>
      </c>
      <c r="AA1350">
        <v>9478396</v>
      </c>
      <c r="AB1350">
        <v>27027</v>
      </c>
      <c r="AC1350">
        <v>14320630</v>
      </c>
      <c r="AD1350" t="s">
        <v>6</v>
      </c>
      <c r="AE1350">
        <v>122</v>
      </c>
      <c r="AF1350">
        <v>4</v>
      </c>
      <c r="AG1350">
        <v>324</v>
      </c>
      <c r="AI1350" t="s">
        <v>39532</v>
      </c>
      <c r="AK1350" t="s">
        <v>39531</v>
      </c>
      <c r="AL1350">
        <v>3</v>
      </c>
      <c r="AM1350" s="5">
        <f t="shared" si="170"/>
        <v>0.5</v>
      </c>
      <c r="AN1350" s="4">
        <f t="shared" si="175"/>
        <v>7.572889057175312E-4</v>
      </c>
      <c r="AO1350" s="3"/>
      <c r="AP1350">
        <v>0</v>
      </c>
      <c r="AQ1350" t="s">
        <v>35841</v>
      </c>
      <c r="AR1350" t="s">
        <v>35840</v>
      </c>
      <c r="AS1350" t="s">
        <v>35839</v>
      </c>
      <c r="AT1350" s="2" t="s">
        <v>0</v>
      </c>
      <c r="AU1350" s="1">
        <f t="shared" si="171"/>
        <v>0.92899452739949628</v>
      </c>
      <c r="AV1350" s="1">
        <f t="shared" si="172"/>
        <v>0.68520434544871256</v>
      </c>
      <c r="AW1350" s="1">
        <f t="shared" si="173"/>
        <v>0.44141416349792878</v>
      </c>
    </row>
    <row r="1351" spans="1:49" x14ac:dyDescent="0.2">
      <c r="A1351">
        <v>1349</v>
      </c>
      <c r="B1351" t="s">
        <v>39530</v>
      </c>
      <c r="C1351" t="s">
        <v>39529</v>
      </c>
      <c r="F1351" t="s">
        <v>39528</v>
      </c>
      <c r="G1351" t="s">
        <v>17</v>
      </c>
      <c r="H1351" t="s">
        <v>16</v>
      </c>
      <c r="I1351" t="s">
        <v>39527</v>
      </c>
      <c r="J1351">
        <v>60025555</v>
      </c>
      <c r="K1351" t="s">
        <v>2120</v>
      </c>
      <c r="L1351" t="s">
        <v>1958</v>
      </c>
      <c r="M1351" t="s">
        <v>1865</v>
      </c>
      <c r="N1351">
        <v>3</v>
      </c>
      <c r="O1351" t="s">
        <v>39526</v>
      </c>
      <c r="P1351" t="s">
        <v>39525</v>
      </c>
      <c r="Q1351" t="s">
        <v>39524</v>
      </c>
      <c r="R1351" s="7">
        <v>42461</v>
      </c>
      <c r="S1351" s="8">
        <f t="shared" si="168"/>
        <v>2016</v>
      </c>
      <c r="T1351" s="8">
        <v>2016</v>
      </c>
      <c r="U1351" s="8">
        <f t="shared" si="169"/>
        <v>6</v>
      </c>
      <c r="V1351" s="7">
        <v>42461</v>
      </c>
      <c r="W1351" t="s">
        <v>11521</v>
      </c>
      <c r="X1351" s="2">
        <v>0.94</v>
      </c>
      <c r="Y1351" s="6">
        <f t="shared" si="174"/>
        <v>2.5092763140332611E-2</v>
      </c>
      <c r="AA1351">
        <v>15311309</v>
      </c>
      <c r="AB1351">
        <v>17295</v>
      </c>
      <c r="AD1351" t="s">
        <v>6</v>
      </c>
      <c r="AE1351">
        <v>26</v>
      </c>
      <c r="AF1351">
        <v>4</v>
      </c>
      <c r="AG1351">
        <v>7430235</v>
      </c>
      <c r="AH1351" t="s">
        <v>39523</v>
      </c>
      <c r="AI1351" t="s">
        <v>39522</v>
      </c>
      <c r="AJ1351" t="s">
        <v>39521</v>
      </c>
      <c r="AK1351" t="s">
        <v>39520</v>
      </c>
      <c r="AL1351">
        <v>21</v>
      </c>
      <c r="AM1351" s="5">
        <f t="shared" si="170"/>
        <v>3.5</v>
      </c>
      <c r="AN1351" s="4">
        <f t="shared" si="175"/>
        <v>5.301022340022719E-3</v>
      </c>
      <c r="AO1351" s="3"/>
      <c r="AP1351">
        <v>0</v>
      </c>
      <c r="AR1351" t="s">
        <v>1</v>
      </c>
      <c r="AT1351" s="2" t="s">
        <v>0</v>
      </c>
      <c r="AU1351" s="1">
        <f t="shared" si="171"/>
        <v>1.9155240900239643</v>
      </c>
      <c r="AV1351" s="1">
        <f t="shared" si="172"/>
        <v>1.5196892740177665</v>
      </c>
      <c r="AW1351" s="1">
        <f t="shared" si="173"/>
        <v>1.1238544580115686</v>
      </c>
    </row>
    <row r="1352" spans="1:49" x14ac:dyDescent="0.2">
      <c r="A1352">
        <v>1350</v>
      </c>
      <c r="B1352" t="s">
        <v>39519</v>
      </c>
      <c r="C1352" t="s">
        <v>39518</v>
      </c>
      <c r="F1352" t="s">
        <v>39517</v>
      </c>
      <c r="G1352" t="s">
        <v>17</v>
      </c>
      <c r="H1352" t="s">
        <v>16</v>
      </c>
      <c r="I1352" t="s">
        <v>39516</v>
      </c>
      <c r="J1352" t="s">
        <v>39515</v>
      </c>
      <c r="K1352" t="s">
        <v>39514</v>
      </c>
      <c r="L1352" t="s">
        <v>39513</v>
      </c>
      <c r="M1352" t="s">
        <v>39512</v>
      </c>
      <c r="N1352">
        <v>3</v>
      </c>
      <c r="O1352" t="s">
        <v>39511</v>
      </c>
      <c r="P1352" t="s">
        <v>39510</v>
      </c>
      <c r="Q1352" t="s">
        <v>39509</v>
      </c>
      <c r="R1352" s="7">
        <v>42461</v>
      </c>
      <c r="S1352" s="8">
        <f t="shared" si="168"/>
        <v>2016</v>
      </c>
      <c r="T1352" s="8">
        <v>2016</v>
      </c>
      <c r="U1352" s="8">
        <f t="shared" si="169"/>
        <v>6</v>
      </c>
      <c r="V1352" s="7">
        <v>42461</v>
      </c>
      <c r="W1352" t="s">
        <v>14403</v>
      </c>
      <c r="X1352" s="2">
        <v>0.88100000000000001</v>
      </c>
      <c r="Y1352" s="6">
        <f t="shared" si="174"/>
        <v>2.3517791836843653E-2</v>
      </c>
      <c r="AA1352">
        <v>10459243</v>
      </c>
      <c r="AB1352">
        <v>17248</v>
      </c>
      <c r="AD1352" t="s">
        <v>6</v>
      </c>
      <c r="AE1352">
        <v>58</v>
      </c>
      <c r="AF1352">
        <v>2</v>
      </c>
      <c r="AG1352">
        <v>7429698</v>
      </c>
      <c r="AH1352" t="s">
        <v>39508</v>
      </c>
      <c r="AI1352" t="s">
        <v>39507</v>
      </c>
      <c r="AK1352" t="s">
        <v>39506</v>
      </c>
      <c r="AL1352">
        <v>2</v>
      </c>
      <c r="AM1352" s="5">
        <f t="shared" si="170"/>
        <v>0.33333333333333331</v>
      </c>
      <c r="AN1352" s="4">
        <f t="shared" si="175"/>
        <v>5.048592704783541E-4</v>
      </c>
      <c r="AO1352" s="3"/>
      <c r="AP1352">
        <v>0</v>
      </c>
      <c r="AR1352" t="s">
        <v>1</v>
      </c>
      <c r="AT1352" s="2" t="s">
        <v>0</v>
      </c>
      <c r="AU1352" s="1">
        <f t="shared" si="171"/>
        <v>1.661391206693406</v>
      </c>
      <c r="AV1352" s="1">
        <f t="shared" si="172"/>
        <v>1.2011325553661003</v>
      </c>
      <c r="AW1352" s="1">
        <f t="shared" si="173"/>
        <v>0.74087390403879427</v>
      </c>
    </row>
    <row r="1353" spans="1:49" x14ac:dyDescent="0.2">
      <c r="A1353">
        <v>1351</v>
      </c>
      <c r="B1353" t="s">
        <v>39505</v>
      </c>
      <c r="C1353" t="s">
        <v>39504</v>
      </c>
      <c r="F1353" t="s">
        <v>39503</v>
      </c>
      <c r="G1353" t="s">
        <v>17</v>
      </c>
      <c r="H1353" t="s">
        <v>16</v>
      </c>
      <c r="I1353" t="s">
        <v>39502</v>
      </c>
      <c r="J1353" t="s">
        <v>39501</v>
      </c>
      <c r="K1353" t="s">
        <v>39500</v>
      </c>
      <c r="L1353" t="s">
        <v>39499</v>
      </c>
      <c r="M1353" t="s">
        <v>23244</v>
      </c>
      <c r="N1353">
        <v>4</v>
      </c>
      <c r="O1353" t="s">
        <v>39498</v>
      </c>
      <c r="P1353" t="s">
        <v>39497</v>
      </c>
      <c r="Q1353" t="s">
        <v>39496</v>
      </c>
      <c r="R1353" s="7">
        <v>42461</v>
      </c>
      <c r="S1353" s="8">
        <f t="shared" si="168"/>
        <v>2016</v>
      </c>
      <c r="T1353" s="8">
        <v>2016</v>
      </c>
      <c r="U1353" s="8">
        <f t="shared" si="169"/>
        <v>6</v>
      </c>
      <c r="V1353" s="7">
        <v>42461</v>
      </c>
      <c r="W1353" t="s">
        <v>11521</v>
      </c>
      <c r="X1353" s="2">
        <v>0.94</v>
      </c>
      <c r="Y1353" s="6">
        <f t="shared" si="174"/>
        <v>2.5092763140332611E-2</v>
      </c>
      <c r="AA1353">
        <v>15311309</v>
      </c>
      <c r="AB1353">
        <v>17295</v>
      </c>
      <c r="AD1353" t="s">
        <v>6</v>
      </c>
      <c r="AE1353">
        <v>26</v>
      </c>
      <c r="AF1353">
        <v>4</v>
      </c>
      <c r="AG1353">
        <v>7429740</v>
      </c>
      <c r="AH1353" t="s">
        <v>39495</v>
      </c>
      <c r="AI1353" t="s">
        <v>39494</v>
      </c>
      <c r="AJ1353" t="s">
        <v>39493</v>
      </c>
      <c r="AK1353" t="s">
        <v>39492</v>
      </c>
      <c r="AL1353">
        <v>11</v>
      </c>
      <c r="AM1353" s="5">
        <f t="shared" si="170"/>
        <v>1.8333333333333333</v>
      </c>
      <c r="AN1353" s="4">
        <f t="shared" si="175"/>
        <v>2.7767259876309478E-3</v>
      </c>
      <c r="AO1353" s="3"/>
      <c r="AP1353">
        <v>0</v>
      </c>
      <c r="AQ1353" t="s">
        <v>39491</v>
      </c>
      <c r="AR1353" t="s">
        <v>1</v>
      </c>
      <c r="AS1353" t="s">
        <v>39490</v>
      </c>
      <c r="AT1353" s="2" t="s">
        <v>0</v>
      </c>
      <c r="AU1353" s="1">
        <f t="shared" si="171"/>
        <v>1.839795199452211</v>
      </c>
      <c r="AV1353" s="1">
        <f t="shared" si="172"/>
        <v>1.3934744563981778</v>
      </c>
      <c r="AW1353" s="1">
        <f t="shared" si="173"/>
        <v>0.94715371334414455</v>
      </c>
    </row>
    <row r="1354" spans="1:49" x14ac:dyDescent="0.2">
      <c r="A1354">
        <v>1352</v>
      </c>
      <c r="B1354" t="s">
        <v>39489</v>
      </c>
      <c r="C1354" t="s">
        <v>39488</v>
      </c>
      <c r="F1354" t="s">
        <v>39487</v>
      </c>
      <c r="G1354" t="s">
        <v>17</v>
      </c>
      <c r="H1354" t="s">
        <v>16</v>
      </c>
      <c r="I1354" t="s">
        <v>39486</v>
      </c>
      <c r="J1354">
        <v>60106017</v>
      </c>
      <c r="K1354" t="s">
        <v>22603</v>
      </c>
      <c r="L1354" t="s">
        <v>22602</v>
      </c>
      <c r="M1354" t="s">
        <v>5638</v>
      </c>
      <c r="N1354">
        <v>2</v>
      </c>
      <c r="O1354" t="s">
        <v>39485</v>
      </c>
      <c r="P1354" t="s">
        <v>39484</v>
      </c>
      <c r="Q1354" t="s">
        <v>39483</v>
      </c>
      <c r="R1354" s="7">
        <v>42461</v>
      </c>
      <c r="S1354" s="8">
        <f t="shared" si="168"/>
        <v>2016</v>
      </c>
      <c r="T1354" s="8">
        <v>2016</v>
      </c>
      <c r="U1354" s="8">
        <f t="shared" si="169"/>
        <v>6</v>
      </c>
      <c r="V1354" s="7">
        <v>42461</v>
      </c>
      <c r="W1354" t="s">
        <v>1449</v>
      </c>
      <c r="X1354" s="2">
        <v>0.48499999999999999</v>
      </c>
      <c r="Y1354" s="6">
        <f t="shared" si="174"/>
        <v>1.294679800325672E-2</v>
      </c>
      <c r="AA1354">
        <v>9478396</v>
      </c>
      <c r="AB1354">
        <v>27027</v>
      </c>
      <c r="AC1354">
        <v>14320630</v>
      </c>
      <c r="AD1354" t="s">
        <v>6</v>
      </c>
      <c r="AE1354">
        <v>122</v>
      </c>
      <c r="AF1354">
        <v>4</v>
      </c>
      <c r="AG1354">
        <v>336</v>
      </c>
      <c r="AI1354" t="s">
        <v>39482</v>
      </c>
      <c r="AK1354" t="s">
        <v>39481</v>
      </c>
      <c r="AL1354">
        <v>1</v>
      </c>
      <c r="AM1354" s="5">
        <f t="shared" si="170"/>
        <v>0.16666666666666666</v>
      </c>
      <c r="AN1354" s="4">
        <f t="shared" si="175"/>
        <v>2.5242963523917705E-4</v>
      </c>
      <c r="AO1354" s="3"/>
      <c r="AP1354">
        <v>0</v>
      </c>
      <c r="AQ1354" t="s">
        <v>1378</v>
      </c>
      <c r="AR1354">
        <v>318273</v>
      </c>
      <c r="AS1354" t="s">
        <v>1377</v>
      </c>
      <c r="AT1354" s="2" t="s">
        <v>0</v>
      </c>
      <c r="AU1354" s="1">
        <f t="shared" si="171"/>
        <v>0.9138487492851457</v>
      </c>
      <c r="AV1354" s="1">
        <f t="shared" si="172"/>
        <v>0.65996138192479492</v>
      </c>
      <c r="AW1354" s="1">
        <f t="shared" si="173"/>
        <v>0.40607401456444403</v>
      </c>
    </row>
    <row r="1355" spans="1:49" x14ac:dyDescent="0.2">
      <c r="A1355">
        <v>1353</v>
      </c>
      <c r="B1355" t="s">
        <v>39480</v>
      </c>
      <c r="C1355" t="s">
        <v>39479</v>
      </c>
      <c r="D1355" t="s">
        <v>39478</v>
      </c>
      <c r="F1355" t="s">
        <v>39477</v>
      </c>
      <c r="G1355" t="s">
        <v>17</v>
      </c>
      <c r="H1355" t="s">
        <v>16</v>
      </c>
      <c r="I1355" t="s">
        <v>22834</v>
      </c>
      <c r="J1355" t="s">
        <v>39476</v>
      </c>
      <c r="K1355" t="s">
        <v>39475</v>
      </c>
      <c r="L1355" t="s">
        <v>39474</v>
      </c>
      <c r="M1355" t="s">
        <v>39473</v>
      </c>
      <c r="N1355">
        <v>2</v>
      </c>
      <c r="O1355" t="s">
        <v>39472</v>
      </c>
      <c r="P1355" t="s">
        <v>39471</v>
      </c>
      <c r="Q1355" t="s">
        <v>39470</v>
      </c>
      <c r="R1355" s="7">
        <v>42461</v>
      </c>
      <c r="S1355" s="8">
        <f t="shared" si="168"/>
        <v>2016</v>
      </c>
      <c r="T1355" s="8">
        <v>2016</v>
      </c>
      <c r="U1355" s="8">
        <f t="shared" si="169"/>
        <v>6</v>
      </c>
      <c r="V1355" s="7">
        <v>42461</v>
      </c>
      <c r="W1355" t="s">
        <v>39469</v>
      </c>
      <c r="X1355" s="2">
        <v>1.145</v>
      </c>
      <c r="Y1355" s="6">
        <f t="shared" si="174"/>
        <v>3.0565121059234941E-2</v>
      </c>
      <c r="AA1355">
        <v>10848045</v>
      </c>
      <c r="AB1355">
        <v>27277</v>
      </c>
      <c r="AC1355">
        <v>10958592</v>
      </c>
      <c r="AD1355" t="s">
        <v>6</v>
      </c>
      <c r="AE1355">
        <v>65</v>
      </c>
      <c r="AH1355" t="s">
        <v>39468</v>
      </c>
      <c r="AI1355" t="s">
        <v>39467</v>
      </c>
      <c r="AJ1355" t="s">
        <v>39466</v>
      </c>
      <c r="AK1355" t="s">
        <v>39465</v>
      </c>
      <c r="AL1355">
        <v>1</v>
      </c>
      <c r="AM1355" s="5">
        <f t="shared" si="170"/>
        <v>0.16666666666666666</v>
      </c>
      <c r="AN1355" s="4">
        <f t="shared" si="175"/>
        <v>2.5242963523917705E-4</v>
      </c>
      <c r="AO1355" s="3"/>
      <c r="AP1355">
        <v>0</v>
      </c>
      <c r="AQ1355" t="s">
        <v>39464</v>
      </c>
      <c r="AR1355" t="s">
        <v>39463</v>
      </c>
      <c r="AS1355" t="s">
        <v>39462</v>
      </c>
      <c r="AT1355" s="2" t="s">
        <v>0</v>
      </c>
      <c r="AU1355" s="1">
        <f t="shared" si="171"/>
        <v>2.1471313632036209</v>
      </c>
      <c r="AV1355" s="1">
        <f t="shared" si="172"/>
        <v>1.5408775347237058</v>
      </c>
      <c r="AW1355" s="1">
        <f t="shared" si="173"/>
        <v>0.93462370624379054</v>
      </c>
    </row>
    <row r="1356" spans="1:49" x14ac:dyDescent="0.2">
      <c r="A1356">
        <v>1354</v>
      </c>
      <c r="B1356" t="s">
        <v>39461</v>
      </c>
      <c r="C1356" t="s">
        <v>39460</v>
      </c>
      <c r="F1356" t="s">
        <v>39459</v>
      </c>
      <c r="G1356" t="s">
        <v>17</v>
      </c>
      <c r="H1356" t="s">
        <v>16</v>
      </c>
      <c r="I1356" t="s">
        <v>39458</v>
      </c>
      <c r="J1356">
        <v>60032618</v>
      </c>
      <c r="K1356" t="s">
        <v>15729</v>
      </c>
      <c r="L1356" t="s">
        <v>13943</v>
      </c>
      <c r="M1356" t="s">
        <v>135</v>
      </c>
      <c r="N1356">
        <v>2</v>
      </c>
      <c r="O1356" t="s">
        <v>39457</v>
      </c>
      <c r="P1356" t="s">
        <v>39456</v>
      </c>
      <c r="Q1356" t="s">
        <v>15726</v>
      </c>
      <c r="R1356" s="7">
        <v>42461</v>
      </c>
      <c r="S1356" s="8">
        <f t="shared" si="168"/>
        <v>2016</v>
      </c>
      <c r="T1356" s="8">
        <v>2016</v>
      </c>
      <c r="U1356" s="8">
        <f t="shared" si="169"/>
        <v>6</v>
      </c>
      <c r="V1356" s="7">
        <v>42461</v>
      </c>
      <c r="W1356" t="s">
        <v>1449</v>
      </c>
      <c r="X1356" s="2">
        <v>0.48499999999999999</v>
      </c>
      <c r="Y1356" s="6">
        <f t="shared" si="174"/>
        <v>1.294679800325672E-2</v>
      </c>
      <c r="AA1356">
        <v>9478396</v>
      </c>
      <c r="AB1356">
        <v>27027</v>
      </c>
      <c r="AC1356">
        <v>14320630</v>
      </c>
      <c r="AD1356" t="s">
        <v>6</v>
      </c>
      <c r="AE1356">
        <v>122</v>
      </c>
      <c r="AF1356">
        <v>4</v>
      </c>
      <c r="AG1356">
        <v>332</v>
      </c>
      <c r="AI1356" t="s">
        <v>39455</v>
      </c>
      <c r="AK1356" t="s">
        <v>39454</v>
      </c>
      <c r="AL1356">
        <v>36</v>
      </c>
      <c r="AM1356" s="5">
        <f t="shared" si="170"/>
        <v>6</v>
      </c>
      <c r="AN1356" s="4">
        <f t="shared" si="175"/>
        <v>9.0874668686103752E-3</v>
      </c>
      <c r="AO1356" s="3"/>
      <c r="AP1356">
        <v>0</v>
      </c>
      <c r="AQ1356" t="s">
        <v>39453</v>
      </c>
      <c r="AR1356" t="s">
        <v>1</v>
      </c>
      <c r="AS1356" t="s">
        <v>39452</v>
      </c>
      <c r="AT1356" s="2" t="s">
        <v>0</v>
      </c>
      <c r="AU1356" s="1">
        <f t="shared" si="171"/>
        <v>1.1788998662862817</v>
      </c>
      <c r="AV1356" s="1">
        <f t="shared" si="172"/>
        <v>1.1017132435933548</v>
      </c>
      <c r="AW1356" s="1">
        <f t="shared" si="173"/>
        <v>1.0245266209004278</v>
      </c>
    </row>
    <row r="1357" spans="1:49" x14ac:dyDescent="0.2">
      <c r="A1357">
        <v>1355</v>
      </c>
      <c r="B1357" t="s">
        <v>39451</v>
      </c>
      <c r="C1357" t="s">
        <v>39450</v>
      </c>
      <c r="D1357" t="s">
        <v>39449</v>
      </c>
      <c r="E1357">
        <v>26814704</v>
      </c>
      <c r="F1357" t="s">
        <v>39448</v>
      </c>
      <c r="G1357" t="s">
        <v>17</v>
      </c>
      <c r="H1357" t="s">
        <v>16</v>
      </c>
      <c r="I1357" t="s">
        <v>39447</v>
      </c>
      <c r="J1357" t="s">
        <v>39446</v>
      </c>
      <c r="K1357" t="s">
        <v>39445</v>
      </c>
      <c r="L1357" t="s">
        <v>39444</v>
      </c>
      <c r="M1357" t="s">
        <v>39443</v>
      </c>
      <c r="N1357">
        <v>4</v>
      </c>
      <c r="O1357" t="s">
        <v>39442</v>
      </c>
      <c r="P1357" t="s">
        <v>39441</v>
      </c>
      <c r="Q1357" t="s">
        <v>39440</v>
      </c>
      <c r="R1357" s="7">
        <v>42461</v>
      </c>
      <c r="S1357" s="8">
        <f t="shared" si="168"/>
        <v>2016</v>
      </c>
      <c r="T1357" s="8">
        <v>2016</v>
      </c>
      <c r="U1357" s="8">
        <f t="shared" si="169"/>
        <v>6</v>
      </c>
      <c r="V1357" s="7" t="s">
        <v>38710</v>
      </c>
      <c r="W1357" t="s">
        <v>27524</v>
      </c>
      <c r="X1357" s="2">
        <v>1.6319999999999999</v>
      </c>
      <c r="Y1357" s="6">
        <f t="shared" si="174"/>
        <v>4.3565307920237044E-2</v>
      </c>
      <c r="AA1357">
        <v>456535</v>
      </c>
      <c r="AB1357">
        <v>24657</v>
      </c>
      <c r="AC1357">
        <v>18791298</v>
      </c>
      <c r="AD1357" t="s">
        <v>6</v>
      </c>
      <c r="AE1357">
        <v>148</v>
      </c>
      <c r="AH1357" t="s">
        <v>39439</v>
      </c>
      <c r="AI1357" t="s">
        <v>39438</v>
      </c>
      <c r="AJ1357" t="s">
        <v>39437</v>
      </c>
      <c r="AK1357" t="s">
        <v>39436</v>
      </c>
      <c r="AL1357">
        <v>38</v>
      </c>
      <c r="AM1357" s="5">
        <f t="shared" si="170"/>
        <v>6.333333333333333</v>
      </c>
      <c r="AN1357" s="4">
        <f t="shared" si="175"/>
        <v>9.5923261390887284E-3</v>
      </c>
      <c r="AO1357" s="3"/>
      <c r="AP1357">
        <v>0</v>
      </c>
      <c r="AQ1357" t="s">
        <v>13239</v>
      </c>
      <c r="AR1357" t="s">
        <v>39435</v>
      </c>
      <c r="AS1357" t="s">
        <v>13238</v>
      </c>
      <c r="AT1357" s="2">
        <v>7.0860000000000003</v>
      </c>
      <c r="AU1357" s="1">
        <f t="shared" si="171"/>
        <v>3.3373413385892543</v>
      </c>
      <c r="AV1357" s="1">
        <f t="shared" si="172"/>
        <v>2.6578817029662889</v>
      </c>
      <c r="AW1357" s="1">
        <f t="shared" si="173"/>
        <v>1.9784220673433224</v>
      </c>
    </row>
    <row r="1358" spans="1:49" x14ac:dyDescent="0.2">
      <c r="A1358">
        <v>1356</v>
      </c>
      <c r="B1358" t="s">
        <v>39434</v>
      </c>
      <c r="C1358" t="s">
        <v>39433</v>
      </c>
      <c r="F1358" t="s">
        <v>39432</v>
      </c>
      <c r="G1358" t="s">
        <v>17</v>
      </c>
      <c r="H1358" t="s">
        <v>16</v>
      </c>
      <c r="I1358" t="s">
        <v>39431</v>
      </c>
      <c r="J1358" t="s">
        <v>39430</v>
      </c>
      <c r="K1358" t="s">
        <v>39429</v>
      </c>
      <c r="L1358" t="s">
        <v>39428</v>
      </c>
      <c r="M1358" t="s">
        <v>377</v>
      </c>
      <c r="N1358">
        <v>4</v>
      </c>
      <c r="O1358" t="s">
        <v>39427</v>
      </c>
      <c r="P1358" t="s">
        <v>39426</v>
      </c>
      <c r="Q1358" t="s">
        <v>39425</v>
      </c>
      <c r="R1358" s="7">
        <v>42461</v>
      </c>
      <c r="S1358" s="8">
        <f t="shared" si="168"/>
        <v>2016</v>
      </c>
      <c r="T1358" s="8">
        <v>2016</v>
      </c>
      <c r="U1358" s="8">
        <f t="shared" si="169"/>
        <v>6</v>
      </c>
      <c r="V1358" s="7">
        <v>42461</v>
      </c>
      <c r="W1358" t="s">
        <v>3985</v>
      </c>
      <c r="X1358" s="2">
        <v>1.3720000000000001</v>
      </c>
      <c r="Y1358" s="6">
        <f t="shared" si="174"/>
        <v>3.662475641333654E-2</v>
      </c>
      <c r="AA1358">
        <v>189480</v>
      </c>
      <c r="AB1358">
        <v>17366</v>
      </c>
      <c r="AD1358" t="s">
        <v>6</v>
      </c>
      <c r="AE1358">
        <v>64</v>
      </c>
      <c r="AF1358">
        <v>4</v>
      </c>
      <c r="AG1358">
        <v>7422847</v>
      </c>
      <c r="AH1358" t="s">
        <v>39424</v>
      </c>
      <c r="AI1358" t="s">
        <v>39423</v>
      </c>
      <c r="AJ1358" t="s">
        <v>39422</v>
      </c>
      <c r="AK1358" t="s">
        <v>39421</v>
      </c>
      <c r="AL1358">
        <v>13</v>
      </c>
      <c r="AM1358" s="5">
        <f t="shared" si="170"/>
        <v>2.1666666666666665</v>
      </c>
      <c r="AN1358" s="4">
        <f t="shared" si="175"/>
        <v>3.2815852581093018E-3</v>
      </c>
      <c r="AO1358" s="3"/>
      <c r="AP1358">
        <v>0</v>
      </c>
      <c r="AR1358" t="s">
        <v>1</v>
      </c>
      <c r="AT1358" s="2" t="s">
        <v>0</v>
      </c>
      <c r="AU1358" s="1">
        <f t="shared" si="171"/>
        <v>2.6621805066768367</v>
      </c>
      <c r="AV1358" s="1">
        <f t="shared" si="172"/>
        <v>1.995317083572292</v>
      </c>
      <c r="AW1358" s="1">
        <f t="shared" si="173"/>
        <v>1.3284536604677475</v>
      </c>
    </row>
    <row r="1359" spans="1:49" x14ac:dyDescent="0.2">
      <c r="A1359">
        <v>1357</v>
      </c>
      <c r="B1359" t="s">
        <v>39420</v>
      </c>
      <c r="C1359" t="s">
        <v>39419</v>
      </c>
      <c r="F1359" t="s">
        <v>39418</v>
      </c>
      <c r="G1359" t="s">
        <v>17</v>
      </c>
      <c r="H1359" t="s">
        <v>16</v>
      </c>
      <c r="I1359" t="s">
        <v>39417</v>
      </c>
      <c r="J1359">
        <v>60014001</v>
      </c>
      <c r="K1359" t="s">
        <v>11632</v>
      </c>
      <c r="L1359" t="s">
        <v>7931</v>
      </c>
      <c r="M1359" t="s">
        <v>847</v>
      </c>
      <c r="N1359">
        <v>6</v>
      </c>
      <c r="O1359" t="s">
        <v>39416</v>
      </c>
      <c r="P1359" t="s">
        <v>39415</v>
      </c>
      <c r="Q1359" t="s">
        <v>39414</v>
      </c>
      <c r="R1359" s="7">
        <v>42461</v>
      </c>
      <c r="S1359" s="8">
        <f t="shared" si="168"/>
        <v>2016</v>
      </c>
      <c r="T1359" s="8">
        <v>2016</v>
      </c>
      <c r="U1359" s="8">
        <f t="shared" si="169"/>
        <v>6</v>
      </c>
      <c r="V1359" s="7">
        <v>42461</v>
      </c>
      <c r="W1359" t="s">
        <v>19612</v>
      </c>
      <c r="X1359" s="2">
        <v>0.27700000000000002</v>
      </c>
      <c r="Y1359" s="6">
        <f t="shared" si="174"/>
        <v>7.3943567977363131E-3</v>
      </c>
      <c r="AA1359">
        <v>20888708</v>
      </c>
      <c r="AB1359">
        <v>21100373959</v>
      </c>
      <c r="AD1359" t="s">
        <v>6</v>
      </c>
      <c r="AE1359">
        <v>6</v>
      </c>
      <c r="AF1359">
        <v>2</v>
      </c>
      <c r="AH1359" t="s">
        <v>39413</v>
      </c>
      <c r="AI1359" t="s">
        <v>39412</v>
      </c>
      <c r="AJ1359" t="s">
        <v>39411</v>
      </c>
      <c r="AK1359" t="s">
        <v>39410</v>
      </c>
      <c r="AL1359">
        <v>7</v>
      </c>
      <c r="AM1359" s="5">
        <f t="shared" si="170"/>
        <v>1.1666666666666667</v>
      </c>
      <c r="AN1359" s="4">
        <f t="shared" si="175"/>
        <v>1.7670074466742396E-3</v>
      </c>
      <c r="AO1359" s="3"/>
      <c r="AP1359">
        <v>0</v>
      </c>
      <c r="AQ1359" t="s">
        <v>1446</v>
      </c>
      <c r="AR1359" t="s">
        <v>39409</v>
      </c>
      <c r="AS1359" t="s">
        <v>1444</v>
      </c>
      <c r="AT1359" s="2" t="s">
        <v>0</v>
      </c>
      <c r="AU1359" s="1">
        <f t="shared" si="171"/>
        <v>0.57061519924176907</v>
      </c>
      <c r="AV1359" s="1">
        <f t="shared" si="172"/>
        <v>0.45806821222052763</v>
      </c>
      <c r="AW1359" s="1">
        <f t="shared" si="173"/>
        <v>0.34552122519928613</v>
      </c>
    </row>
    <row r="1360" spans="1:49" x14ac:dyDescent="0.2">
      <c r="A1360">
        <v>1358</v>
      </c>
      <c r="B1360" t="s">
        <v>39408</v>
      </c>
      <c r="C1360" t="s">
        <v>39407</v>
      </c>
      <c r="D1360" t="s">
        <v>39406</v>
      </c>
      <c r="F1360" t="s">
        <v>39405</v>
      </c>
      <c r="G1360" t="s">
        <v>17</v>
      </c>
      <c r="H1360" t="s">
        <v>16</v>
      </c>
      <c r="I1360" t="s">
        <v>39404</v>
      </c>
      <c r="J1360">
        <v>60112428</v>
      </c>
      <c r="K1360" t="s">
        <v>39403</v>
      </c>
      <c r="L1360" t="s">
        <v>39402</v>
      </c>
      <c r="M1360" t="s">
        <v>5638</v>
      </c>
      <c r="N1360">
        <v>5</v>
      </c>
      <c r="O1360" t="s">
        <v>39401</v>
      </c>
      <c r="P1360" t="s">
        <v>39400</v>
      </c>
      <c r="Q1360" t="s">
        <v>39399</v>
      </c>
      <c r="R1360" s="7">
        <v>42461</v>
      </c>
      <c r="S1360" s="8">
        <f t="shared" si="168"/>
        <v>2016</v>
      </c>
      <c r="T1360" s="8">
        <v>2016</v>
      </c>
      <c r="U1360" s="8">
        <f t="shared" si="169"/>
        <v>6</v>
      </c>
      <c r="V1360" s="7" t="s">
        <v>38710</v>
      </c>
      <c r="W1360" t="s">
        <v>39398</v>
      </c>
      <c r="X1360" s="2">
        <v>1.208</v>
      </c>
      <c r="Y1360" s="6">
        <f t="shared" si="174"/>
        <v>3.2246870078214675E-2</v>
      </c>
      <c r="AA1360">
        <v>1681699</v>
      </c>
      <c r="AB1360">
        <v>30441</v>
      </c>
      <c r="AD1360" t="s">
        <v>6</v>
      </c>
      <c r="AE1360">
        <v>123</v>
      </c>
      <c r="AH1360" t="s">
        <v>39397</v>
      </c>
      <c r="AI1360" t="s">
        <v>39396</v>
      </c>
      <c r="AJ1360" t="s">
        <v>39395</v>
      </c>
      <c r="AK1360" t="s">
        <v>39394</v>
      </c>
      <c r="AL1360">
        <v>16</v>
      </c>
      <c r="AM1360" s="5">
        <f t="shared" si="170"/>
        <v>2.6666666666666665</v>
      </c>
      <c r="AN1360" s="4">
        <f t="shared" si="175"/>
        <v>4.0388741638268328E-3</v>
      </c>
      <c r="AO1360" s="3"/>
      <c r="AP1360">
        <v>0</v>
      </c>
      <c r="AR1360" t="s">
        <v>1</v>
      </c>
      <c r="AS1360" t="s">
        <v>39393</v>
      </c>
      <c r="AT1360" s="2" t="s">
        <v>0</v>
      </c>
      <c r="AU1360" s="1">
        <f t="shared" si="171"/>
        <v>2.3784471303898318</v>
      </c>
      <c r="AV1360" s="1">
        <f t="shared" si="172"/>
        <v>1.8142872121020752</v>
      </c>
      <c r="AW1360" s="1">
        <f t="shared" si="173"/>
        <v>1.2501272938143186</v>
      </c>
    </row>
    <row r="1361" spans="1:49" x14ac:dyDescent="0.2">
      <c r="A1361">
        <v>1359</v>
      </c>
      <c r="B1361" t="s">
        <v>39392</v>
      </c>
      <c r="C1361" t="s">
        <v>39391</v>
      </c>
      <c r="F1361" t="s">
        <v>39390</v>
      </c>
      <c r="G1361" t="s">
        <v>17</v>
      </c>
      <c r="H1361" t="s">
        <v>16</v>
      </c>
      <c r="I1361" t="s">
        <v>39389</v>
      </c>
      <c r="J1361">
        <v>60014001</v>
      </c>
      <c r="K1361" t="s">
        <v>11632</v>
      </c>
      <c r="L1361" t="s">
        <v>7931</v>
      </c>
      <c r="M1361" t="s">
        <v>847</v>
      </c>
      <c r="N1361">
        <v>5</v>
      </c>
      <c r="O1361" t="s">
        <v>39388</v>
      </c>
      <c r="P1361" t="s">
        <v>39387</v>
      </c>
      <c r="Q1361" t="s">
        <v>11629</v>
      </c>
      <c r="R1361" s="7">
        <v>42461</v>
      </c>
      <c r="S1361" s="8">
        <f t="shared" si="168"/>
        <v>2016</v>
      </c>
      <c r="T1361" s="8">
        <v>2016</v>
      </c>
      <c r="U1361" s="8">
        <f t="shared" si="169"/>
        <v>6</v>
      </c>
      <c r="V1361" s="7">
        <v>42461</v>
      </c>
      <c r="W1361" t="s">
        <v>19612</v>
      </c>
      <c r="X1361" s="2">
        <v>0.27700000000000002</v>
      </c>
      <c r="Y1361" s="6">
        <f t="shared" si="174"/>
        <v>7.3943567977363131E-3</v>
      </c>
      <c r="AA1361">
        <v>20888708</v>
      </c>
      <c r="AB1361">
        <v>21100373959</v>
      </c>
      <c r="AD1361" t="s">
        <v>6</v>
      </c>
      <c r="AE1361">
        <v>6</v>
      </c>
      <c r="AF1361">
        <v>2</v>
      </c>
      <c r="AH1361" t="s">
        <v>39386</v>
      </c>
      <c r="AI1361" t="s">
        <v>39385</v>
      </c>
      <c r="AJ1361" t="s">
        <v>39384</v>
      </c>
      <c r="AK1361" t="s">
        <v>39383</v>
      </c>
      <c r="AL1361">
        <v>9</v>
      </c>
      <c r="AM1361" s="5">
        <f t="shared" si="170"/>
        <v>1.5</v>
      </c>
      <c r="AN1361" s="4">
        <f t="shared" si="175"/>
        <v>2.2718667171525938E-3</v>
      </c>
      <c r="AO1361" s="3"/>
      <c r="AP1361">
        <v>0</v>
      </c>
      <c r="AR1361" t="s">
        <v>1</v>
      </c>
      <c r="AT1361" s="2" t="s">
        <v>0</v>
      </c>
      <c r="AU1361" s="1">
        <f t="shared" si="171"/>
        <v>0.58576097735611976</v>
      </c>
      <c r="AV1361" s="1">
        <f t="shared" si="172"/>
        <v>0.48331117574444538</v>
      </c>
      <c r="AW1361" s="1">
        <f t="shared" si="173"/>
        <v>0.38086137413277094</v>
      </c>
    </row>
    <row r="1362" spans="1:49" x14ac:dyDescent="0.2">
      <c r="A1362">
        <v>1360</v>
      </c>
      <c r="B1362" t="s">
        <v>39382</v>
      </c>
      <c r="C1362" t="s">
        <v>39381</v>
      </c>
      <c r="F1362" t="s">
        <v>39380</v>
      </c>
      <c r="G1362" t="s">
        <v>17</v>
      </c>
      <c r="H1362" t="s">
        <v>16</v>
      </c>
      <c r="I1362" t="s">
        <v>5905</v>
      </c>
      <c r="J1362" t="s">
        <v>39379</v>
      </c>
      <c r="K1362" t="s">
        <v>39378</v>
      </c>
      <c r="L1362" t="s">
        <v>39377</v>
      </c>
      <c r="M1362" t="s">
        <v>230</v>
      </c>
      <c r="N1362">
        <v>3</v>
      </c>
      <c r="O1362" t="s">
        <v>39376</v>
      </c>
      <c r="P1362" t="s">
        <v>39375</v>
      </c>
      <c r="Q1362" t="s">
        <v>39374</v>
      </c>
      <c r="R1362" s="7">
        <v>42461</v>
      </c>
      <c r="S1362" s="8">
        <f t="shared" si="168"/>
        <v>2016</v>
      </c>
      <c r="T1362" s="8">
        <v>2016</v>
      </c>
      <c r="U1362" s="8">
        <f t="shared" si="169"/>
        <v>6</v>
      </c>
      <c r="V1362" s="7">
        <v>42461</v>
      </c>
      <c r="W1362" t="s">
        <v>2314</v>
      </c>
      <c r="X1362" s="2">
        <v>0.33700000000000002</v>
      </c>
      <c r="Y1362" s="6">
        <f t="shared" si="174"/>
        <v>8.9960225300979701E-3</v>
      </c>
      <c r="AA1362">
        <v>9236082</v>
      </c>
      <c r="AB1362">
        <v>12409</v>
      </c>
      <c r="AC1362">
        <v>15730824</v>
      </c>
      <c r="AD1362" t="s">
        <v>6</v>
      </c>
      <c r="AE1362">
        <v>27</v>
      </c>
      <c r="AF1362">
        <v>2</v>
      </c>
      <c r="AH1362" t="s">
        <v>39373</v>
      </c>
      <c r="AI1362" t="s">
        <v>39372</v>
      </c>
      <c r="AJ1362" t="s">
        <v>39371</v>
      </c>
      <c r="AK1362" t="s">
        <v>39370</v>
      </c>
      <c r="AL1362">
        <v>6</v>
      </c>
      <c r="AM1362" s="5">
        <f t="shared" si="170"/>
        <v>1</v>
      </c>
      <c r="AN1362" s="4">
        <f t="shared" si="175"/>
        <v>1.5145778114350624E-3</v>
      </c>
      <c r="AO1362" s="3"/>
      <c r="AP1362">
        <v>0</v>
      </c>
      <c r="AQ1362" t="s">
        <v>222</v>
      </c>
      <c r="AR1362">
        <v>61101103</v>
      </c>
      <c r="AS1362" t="s">
        <v>221</v>
      </c>
      <c r="AT1362" s="2" t="s">
        <v>0</v>
      </c>
      <c r="AU1362" s="1">
        <f t="shared" si="171"/>
        <v>0.67515891144990969</v>
      </c>
      <c r="AV1362" s="1">
        <f t="shared" si="172"/>
        <v>0.5255300170766517</v>
      </c>
      <c r="AW1362" s="1">
        <f t="shared" si="173"/>
        <v>0.37590112270339349</v>
      </c>
    </row>
    <row r="1363" spans="1:49" x14ac:dyDescent="0.2">
      <c r="A1363">
        <v>1361</v>
      </c>
      <c r="B1363" t="s">
        <v>39369</v>
      </c>
      <c r="C1363" t="s">
        <v>39368</v>
      </c>
      <c r="F1363" t="s">
        <v>39367</v>
      </c>
      <c r="G1363" t="s">
        <v>17</v>
      </c>
      <c r="H1363" t="s">
        <v>16</v>
      </c>
      <c r="I1363" t="s">
        <v>39366</v>
      </c>
      <c r="J1363" t="s">
        <v>39365</v>
      </c>
      <c r="K1363" t="s">
        <v>39364</v>
      </c>
      <c r="L1363" t="s">
        <v>39363</v>
      </c>
      <c r="M1363" t="s">
        <v>36692</v>
      </c>
      <c r="N1363">
        <v>5</v>
      </c>
      <c r="O1363" t="s">
        <v>39362</v>
      </c>
      <c r="P1363" t="s">
        <v>39361</v>
      </c>
      <c r="Q1363" t="s">
        <v>39360</v>
      </c>
      <c r="R1363" s="7">
        <v>42461</v>
      </c>
      <c r="S1363" s="8">
        <f t="shared" si="168"/>
        <v>2016</v>
      </c>
      <c r="T1363" s="8">
        <v>2016</v>
      </c>
      <c r="U1363" s="8">
        <f t="shared" si="169"/>
        <v>6</v>
      </c>
      <c r="V1363" s="7">
        <v>42461</v>
      </c>
      <c r="W1363" t="s">
        <v>2314</v>
      </c>
      <c r="X1363" s="2">
        <v>0.33700000000000002</v>
      </c>
      <c r="Y1363" s="6">
        <f t="shared" si="174"/>
        <v>8.9960225300979701E-3</v>
      </c>
      <c r="AA1363">
        <v>9236082</v>
      </c>
      <c r="AB1363">
        <v>12409</v>
      </c>
      <c r="AC1363">
        <v>15730824</v>
      </c>
      <c r="AD1363" t="s">
        <v>6</v>
      </c>
      <c r="AE1363">
        <v>27</v>
      </c>
      <c r="AF1363">
        <v>2</v>
      </c>
      <c r="AH1363" t="s">
        <v>39359</v>
      </c>
      <c r="AI1363" t="s">
        <v>39358</v>
      </c>
      <c r="AJ1363" t="s">
        <v>39357</v>
      </c>
      <c r="AK1363" t="s">
        <v>39356</v>
      </c>
      <c r="AL1363">
        <v>4</v>
      </c>
      <c r="AM1363" s="5">
        <f t="shared" si="170"/>
        <v>0.66666666666666663</v>
      </c>
      <c r="AN1363" s="4">
        <f t="shared" si="175"/>
        <v>1.0097185409567082E-3</v>
      </c>
      <c r="AO1363" s="3"/>
      <c r="AP1363">
        <v>0</v>
      </c>
      <c r="AR1363" t="s">
        <v>1</v>
      </c>
      <c r="AT1363" s="2" t="s">
        <v>0</v>
      </c>
      <c r="AU1363" s="1">
        <f t="shared" si="171"/>
        <v>0.66001313333555911</v>
      </c>
      <c r="AV1363" s="1">
        <f t="shared" si="172"/>
        <v>0.50028705355273395</v>
      </c>
      <c r="AW1363" s="1">
        <f t="shared" si="173"/>
        <v>0.34056097376990863</v>
      </c>
    </row>
    <row r="1364" spans="1:49" x14ac:dyDescent="0.2">
      <c r="A1364">
        <v>1362</v>
      </c>
      <c r="B1364" t="s">
        <v>39355</v>
      </c>
      <c r="C1364" t="s">
        <v>39354</v>
      </c>
      <c r="F1364" t="s">
        <v>39353</v>
      </c>
      <c r="G1364" t="s">
        <v>17</v>
      </c>
      <c r="H1364" t="s">
        <v>16</v>
      </c>
      <c r="I1364" t="s">
        <v>39352</v>
      </c>
      <c r="J1364">
        <v>60090652</v>
      </c>
      <c r="K1364" t="s">
        <v>849</v>
      </c>
      <c r="L1364" t="s">
        <v>848</v>
      </c>
      <c r="M1364" t="s">
        <v>847</v>
      </c>
      <c r="N1364">
        <v>3</v>
      </c>
      <c r="O1364" t="s">
        <v>39351</v>
      </c>
      <c r="P1364" t="s">
        <v>39350</v>
      </c>
      <c r="Q1364" t="s">
        <v>844</v>
      </c>
      <c r="R1364" s="7">
        <v>42461</v>
      </c>
      <c r="S1364" s="8">
        <f t="shared" si="168"/>
        <v>2016</v>
      </c>
      <c r="T1364" s="8">
        <v>2016</v>
      </c>
      <c r="U1364" s="8">
        <f t="shared" si="169"/>
        <v>6</v>
      </c>
      <c r="V1364" s="7">
        <v>42461</v>
      </c>
      <c r="W1364" t="s">
        <v>721</v>
      </c>
      <c r="X1364" s="2">
        <v>0.30399999999999999</v>
      </c>
      <c r="Y1364" s="6">
        <f t="shared" si="174"/>
        <v>8.115106377299057E-3</v>
      </c>
      <c r="AA1364">
        <v>8952477</v>
      </c>
      <c r="AB1364">
        <v>12250</v>
      </c>
      <c r="AC1364">
        <v>10982760</v>
      </c>
      <c r="AD1364" t="s">
        <v>6</v>
      </c>
      <c r="AE1364">
        <v>58</v>
      </c>
      <c r="AF1364">
        <v>4</v>
      </c>
      <c r="AH1364" t="s">
        <v>39349</v>
      </c>
      <c r="AI1364" t="s">
        <v>39348</v>
      </c>
      <c r="AJ1364" t="s">
        <v>39347</v>
      </c>
      <c r="AK1364" t="s">
        <v>39346</v>
      </c>
      <c r="AL1364">
        <v>0</v>
      </c>
      <c r="AM1364" s="5">
        <f t="shared" si="170"/>
        <v>0</v>
      </c>
      <c r="AN1364" s="4">
        <f t="shared" si="175"/>
        <v>0</v>
      </c>
      <c r="AO1364" s="3"/>
      <c r="AP1364">
        <v>0</v>
      </c>
      <c r="AR1364" t="s">
        <v>1</v>
      </c>
      <c r="AT1364" s="2" t="s">
        <v>0</v>
      </c>
      <c r="AU1364" s="1">
        <f t="shared" si="171"/>
        <v>0.56805744641093392</v>
      </c>
      <c r="AV1364" s="1">
        <f t="shared" si="172"/>
        <v>0.40575531886495286</v>
      </c>
      <c r="AW1364" s="1">
        <f t="shared" si="173"/>
        <v>0.24345319131897172</v>
      </c>
    </row>
    <row r="1365" spans="1:49" x14ac:dyDescent="0.2">
      <c r="A1365">
        <v>1363</v>
      </c>
      <c r="B1365" t="s">
        <v>39345</v>
      </c>
      <c r="C1365" t="s">
        <v>39344</v>
      </c>
      <c r="F1365" t="s">
        <v>39343</v>
      </c>
      <c r="G1365" t="s">
        <v>17</v>
      </c>
      <c r="H1365" t="s">
        <v>16</v>
      </c>
      <c r="I1365" t="s">
        <v>39342</v>
      </c>
      <c r="J1365" t="s">
        <v>39341</v>
      </c>
      <c r="K1365" t="s">
        <v>39340</v>
      </c>
      <c r="L1365" t="s">
        <v>39339</v>
      </c>
      <c r="M1365" t="s">
        <v>22743</v>
      </c>
      <c r="N1365">
        <v>4</v>
      </c>
      <c r="O1365" t="s">
        <v>39338</v>
      </c>
      <c r="P1365" t="s">
        <v>39337</v>
      </c>
      <c r="Q1365" t="s">
        <v>39336</v>
      </c>
      <c r="R1365" s="7">
        <v>42461</v>
      </c>
      <c r="S1365" s="8">
        <f t="shared" si="168"/>
        <v>2016</v>
      </c>
      <c r="T1365" s="8">
        <v>2016</v>
      </c>
      <c r="U1365" s="8">
        <f t="shared" si="169"/>
        <v>6</v>
      </c>
      <c r="V1365" s="7">
        <v>42461</v>
      </c>
      <c r="W1365" t="s">
        <v>721</v>
      </c>
      <c r="X1365" s="2">
        <v>0.30399999999999999</v>
      </c>
      <c r="Y1365" s="6">
        <f t="shared" si="174"/>
        <v>8.115106377299057E-3</v>
      </c>
      <c r="AA1365">
        <v>8952477</v>
      </c>
      <c r="AB1365">
        <v>12250</v>
      </c>
      <c r="AC1365">
        <v>10982760</v>
      </c>
      <c r="AD1365" t="s">
        <v>6</v>
      </c>
      <c r="AE1365">
        <v>58</v>
      </c>
      <c r="AF1365">
        <v>4</v>
      </c>
      <c r="AH1365" t="s">
        <v>39335</v>
      </c>
      <c r="AI1365" t="s">
        <v>39334</v>
      </c>
      <c r="AJ1365" t="s">
        <v>39333</v>
      </c>
      <c r="AK1365" t="s">
        <v>39332</v>
      </c>
      <c r="AL1365">
        <v>3</v>
      </c>
      <c r="AM1365" s="5">
        <f t="shared" si="170"/>
        <v>0.5</v>
      </c>
      <c r="AN1365" s="4">
        <f t="shared" si="175"/>
        <v>7.572889057175312E-4</v>
      </c>
      <c r="AO1365" s="3"/>
      <c r="AP1365">
        <v>0</v>
      </c>
      <c r="AR1365" t="s">
        <v>1</v>
      </c>
      <c r="AT1365" s="2" t="s">
        <v>0</v>
      </c>
      <c r="AU1365" s="1">
        <f t="shared" si="171"/>
        <v>0.59077611358245985</v>
      </c>
      <c r="AV1365" s="1">
        <f t="shared" si="172"/>
        <v>0.44361976415082938</v>
      </c>
      <c r="AW1365" s="1">
        <f t="shared" si="173"/>
        <v>0.2964634147191989</v>
      </c>
    </row>
    <row r="1366" spans="1:49" x14ac:dyDescent="0.2">
      <c r="A1366">
        <v>1364</v>
      </c>
      <c r="B1366" t="s">
        <v>39331</v>
      </c>
      <c r="C1366" t="s">
        <v>39330</v>
      </c>
      <c r="F1366" t="s">
        <v>39329</v>
      </c>
      <c r="G1366" t="s">
        <v>17</v>
      </c>
      <c r="H1366" t="s">
        <v>16</v>
      </c>
      <c r="I1366" t="s">
        <v>39328</v>
      </c>
      <c r="J1366">
        <v>60002445</v>
      </c>
      <c r="K1366" t="s">
        <v>3850</v>
      </c>
      <c r="L1366" t="s">
        <v>3849</v>
      </c>
      <c r="M1366" t="s">
        <v>709</v>
      </c>
      <c r="N1366">
        <v>3</v>
      </c>
      <c r="O1366" t="s">
        <v>39327</v>
      </c>
      <c r="P1366" t="s">
        <v>39326</v>
      </c>
      <c r="Q1366" t="s">
        <v>39325</v>
      </c>
      <c r="R1366" s="7">
        <v>42461</v>
      </c>
      <c r="S1366" s="8">
        <f t="shared" si="168"/>
        <v>2016</v>
      </c>
      <c r="T1366" s="8">
        <v>2016</v>
      </c>
      <c r="U1366" s="8">
        <f t="shared" si="169"/>
        <v>6</v>
      </c>
      <c r="V1366" s="7">
        <v>42461</v>
      </c>
      <c r="W1366" t="s">
        <v>721</v>
      </c>
      <c r="X1366" s="2">
        <v>0.30399999999999999</v>
      </c>
      <c r="Y1366" s="6">
        <f t="shared" si="174"/>
        <v>8.115106377299057E-3</v>
      </c>
      <c r="AA1366">
        <v>8952477</v>
      </c>
      <c r="AB1366">
        <v>12250</v>
      </c>
      <c r="AC1366">
        <v>10982760</v>
      </c>
      <c r="AD1366" t="s">
        <v>6</v>
      </c>
      <c r="AE1366">
        <v>58</v>
      </c>
      <c r="AF1366">
        <v>4</v>
      </c>
      <c r="AH1366" t="s">
        <v>39324</v>
      </c>
      <c r="AI1366" t="s">
        <v>39323</v>
      </c>
      <c r="AJ1366" t="s">
        <v>39322</v>
      </c>
      <c r="AK1366" t="s">
        <v>39321</v>
      </c>
      <c r="AL1366">
        <v>2</v>
      </c>
      <c r="AM1366" s="5">
        <f t="shared" si="170"/>
        <v>0.33333333333333331</v>
      </c>
      <c r="AN1366" s="4">
        <f t="shared" si="175"/>
        <v>5.048592704783541E-4</v>
      </c>
      <c r="AO1366" s="3"/>
      <c r="AP1366">
        <v>0</v>
      </c>
      <c r="AR1366" t="s">
        <v>1</v>
      </c>
      <c r="AT1366" s="2" t="s">
        <v>0</v>
      </c>
      <c r="AU1366" s="1">
        <f t="shared" si="171"/>
        <v>0.58320322452528461</v>
      </c>
      <c r="AV1366" s="1">
        <f t="shared" si="172"/>
        <v>0.43099828238887061</v>
      </c>
      <c r="AW1366" s="1">
        <f t="shared" si="173"/>
        <v>0.2787933402524565</v>
      </c>
    </row>
    <row r="1367" spans="1:49" x14ac:dyDescent="0.2">
      <c r="A1367">
        <v>1365</v>
      </c>
      <c r="B1367" t="s">
        <v>39320</v>
      </c>
      <c r="C1367" t="s">
        <v>39319</v>
      </c>
      <c r="F1367" t="s">
        <v>39318</v>
      </c>
      <c r="G1367" t="s">
        <v>17</v>
      </c>
      <c r="H1367" t="s">
        <v>16</v>
      </c>
      <c r="I1367" t="s">
        <v>9000</v>
      </c>
      <c r="J1367">
        <v>60009697</v>
      </c>
      <c r="K1367" t="s">
        <v>8999</v>
      </c>
      <c r="L1367" t="s">
        <v>8998</v>
      </c>
      <c r="M1367" t="s">
        <v>725</v>
      </c>
      <c r="N1367">
        <v>2</v>
      </c>
      <c r="O1367" t="s">
        <v>39317</v>
      </c>
      <c r="P1367" t="s">
        <v>8996</v>
      </c>
      <c r="Q1367" t="s">
        <v>8995</v>
      </c>
      <c r="R1367" s="7">
        <v>42461</v>
      </c>
      <c r="S1367" s="8">
        <f t="shared" si="168"/>
        <v>2016</v>
      </c>
      <c r="T1367" s="8">
        <v>2016</v>
      </c>
      <c r="U1367" s="8">
        <f t="shared" si="169"/>
        <v>6</v>
      </c>
      <c r="V1367" s="7">
        <v>42461</v>
      </c>
      <c r="W1367" t="s">
        <v>721</v>
      </c>
      <c r="X1367" s="2">
        <v>0.30399999999999999</v>
      </c>
      <c r="Y1367" s="6">
        <f t="shared" si="174"/>
        <v>8.115106377299057E-3</v>
      </c>
      <c r="AA1367">
        <v>8952477</v>
      </c>
      <c r="AB1367">
        <v>12250</v>
      </c>
      <c r="AC1367">
        <v>10982760</v>
      </c>
      <c r="AD1367" t="s">
        <v>6</v>
      </c>
      <c r="AE1367">
        <v>58</v>
      </c>
      <c r="AF1367">
        <v>4</v>
      </c>
      <c r="AH1367" t="s">
        <v>39316</v>
      </c>
      <c r="AI1367" t="s">
        <v>39315</v>
      </c>
      <c r="AJ1367" t="s">
        <v>39314</v>
      </c>
      <c r="AK1367" t="s">
        <v>39313</v>
      </c>
      <c r="AL1367">
        <v>1</v>
      </c>
      <c r="AM1367" s="5">
        <f t="shared" si="170"/>
        <v>0.16666666666666666</v>
      </c>
      <c r="AN1367" s="4">
        <f t="shared" si="175"/>
        <v>2.5242963523917705E-4</v>
      </c>
      <c r="AO1367" s="3"/>
      <c r="AP1367">
        <v>0</v>
      </c>
      <c r="AR1367" t="s">
        <v>1</v>
      </c>
      <c r="AT1367" s="2" t="s">
        <v>0</v>
      </c>
      <c r="AU1367" s="1">
        <f t="shared" si="171"/>
        <v>0.57563033546810927</v>
      </c>
      <c r="AV1367" s="1">
        <f t="shared" si="172"/>
        <v>0.41837680062691174</v>
      </c>
      <c r="AW1367" s="1">
        <f t="shared" si="173"/>
        <v>0.2611232657857141</v>
      </c>
    </row>
    <row r="1368" spans="1:49" x14ac:dyDescent="0.2">
      <c r="A1368">
        <v>1366</v>
      </c>
      <c r="B1368" t="s">
        <v>39312</v>
      </c>
      <c r="C1368" t="s">
        <v>39311</v>
      </c>
      <c r="F1368" t="s">
        <v>39310</v>
      </c>
      <c r="G1368" t="s">
        <v>17</v>
      </c>
      <c r="H1368" t="s">
        <v>16</v>
      </c>
      <c r="I1368" t="s">
        <v>30009</v>
      </c>
      <c r="J1368" t="s">
        <v>39309</v>
      </c>
      <c r="K1368" t="s">
        <v>39308</v>
      </c>
      <c r="L1368" t="s">
        <v>39307</v>
      </c>
      <c r="M1368" t="s">
        <v>39306</v>
      </c>
      <c r="N1368">
        <v>4</v>
      </c>
      <c r="O1368" t="s">
        <v>39305</v>
      </c>
      <c r="P1368" t="s">
        <v>39304</v>
      </c>
      <c r="Q1368" t="s">
        <v>39303</v>
      </c>
      <c r="R1368" s="7">
        <v>42461</v>
      </c>
      <c r="S1368" s="8">
        <f t="shared" si="168"/>
        <v>2016</v>
      </c>
      <c r="T1368" s="8">
        <v>2016</v>
      </c>
      <c r="U1368" s="8">
        <f t="shared" si="169"/>
        <v>6</v>
      </c>
      <c r="V1368" s="7">
        <v>42461</v>
      </c>
      <c r="W1368" t="s">
        <v>721</v>
      </c>
      <c r="X1368" s="2">
        <v>0.30399999999999999</v>
      </c>
      <c r="Y1368" s="6">
        <f t="shared" si="174"/>
        <v>8.115106377299057E-3</v>
      </c>
      <c r="AA1368">
        <v>8952477</v>
      </c>
      <c r="AB1368">
        <v>12250</v>
      </c>
      <c r="AC1368">
        <v>10982760</v>
      </c>
      <c r="AD1368" t="s">
        <v>6</v>
      </c>
      <c r="AE1368">
        <v>58</v>
      </c>
      <c r="AF1368">
        <v>4</v>
      </c>
      <c r="AH1368" t="s">
        <v>39302</v>
      </c>
      <c r="AI1368" t="s">
        <v>39301</v>
      </c>
      <c r="AJ1368" t="s">
        <v>30003</v>
      </c>
      <c r="AK1368" t="s">
        <v>39300</v>
      </c>
      <c r="AL1368">
        <v>2</v>
      </c>
      <c r="AM1368" s="5">
        <f t="shared" si="170"/>
        <v>0.33333333333333331</v>
      </c>
      <c r="AN1368" s="4">
        <f t="shared" si="175"/>
        <v>5.048592704783541E-4</v>
      </c>
      <c r="AO1368" s="3"/>
      <c r="AP1368">
        <v>0</v>
      </c>
      <c r="AR1368" t="s">
        <v>1</v>
      </c>
      <c r="AT1368" s="2" t="s">
        <v>0</v>
      </c>
      <c r="AU1368" s="1">
        <f t="shared" si="171"/>
        <v>0.58320322452528461</v>
      </c>
      <c r="AV1368" s="1">
        <f t="shared" si="172"/>
        <v>0.43099828238887061</v>
      </c>
      <c r="AW1368" s="1">
        <f t="shared" si="173"/>
        <v>0.2787933402524565</v>
      </c>
    </row>
    <row r="1369" spans="1:49" x14ac:dyDescent="0.2">
      <c r="A1369">
        <v>1367</v>
      </c>
      <c r="B1369" t="s">
        <v>39299</v>
      </c>
      <c r="C1369" t="s">
        <v>39298</v>
      </c>
      <c r="F1369" t="s">
        <v>39297</v>
      </c>
      <c r="G1369" t="s">
        <v>17</v>
      </c>
      <c r="H1369" t="s">
        <v>16</v>
      </c>
      <c r="I1369" t="s">
        <v>39296</v>
      </c>
      <c r="J1369" t="s">
        <v>39295</v>
      </c>
      <c r="K1369" t="s">
        <v>39294</v>
      </c>
      <c r="L1369" t="s">
        <v>39293</v>
      </c>
      <c r="M1369" t="s">
        <v>39292</v>
      </c>
      <c r="N1369">
        <v>7</v>
      </c>
      <c r="O1369" t="s">
        <v>39291</v>
      </c>
      <c r="P1369" t="s">
        <v>39290</v>
      </c>
      <c r="Q1369" t="s">
        <v>39289</v>
      </c>
      <c r="R1369" s="7">
        <v>42461</v>
      </c>
      <c r="S1369" s="8">
        <f t="shared" si="168"/>
        <v>2016</v>
      </c>
      <c r="T1369" s="8">
        <v>2016</v>
      </c>
      <c r="U1369" s="8">
        <f t="shared" si="169"/>
        <v>6</v>
      </c>
      <c r="V1369" s="7">
        <v>42461</v>
      </c>
      <c r="W1369" t="s">
        <v>721</v>
      </c>
      <c r="X1369" s="2">
        <v>0.30399999999999999</v>
      </c>
      <c r="Y1369" s="6">
        <f t="shared" si="174"/>
        <v>8.115106377299057E-3</v>
      </c>
      <c r="AA1369">
        <v>8952477</v>
      </c>
      <c r="AB1369">
        <v>12250</v>
      </c>
      <c r="AC1369">
        <v>10982760</v>
      </c>
      <c r="AD1369" t="s">
        <v>6</v>
      </c>
      <c r="AE1369">
        <v>58</v>
      </c>
      <c r="AF1369">
        <v>4</v>
      </c>
      <c r="AH1369" t="s">
        <v>39288</v>
      </c>
      <c r="AI1369" t="s">
        <v>39287</v>
      </c>
      <c r="AJ1369" t="s">
        <v>39286</v>
      </c>
      <c r="AK1369" t="s">
        <v>39285</v>
      </c>
      <c r="AL1369">
        <v>0</v>
      </c>
      <c r="AM1369" s="5">
        <f t="shared" si="170"/>
        <v>0</v>
      </c>
      <c r="AN1369" s="4">
        <f t="shared" si="175"/>
        <v>0</v>
      </c>
      <c r="AO1369" s="3"/>
      <c r="AP1369">
        <v>0</v>
      </c>
      <c r="AR1369" t="s">
        <v>1</v>
      </c>
      <c r="AT1369" s="2" t="s">
        <v>0</v>
      </c>
      <c r="AU1369" s="1">
        <f t="shared" si="171"/>
        <v>0.56805744641093392</v>
      </c>
      <c r="AV1369" s="1">
        <f t="shared" si="172"/>
        <v>0.40575531886495286</v>
      </c>
      <c r="AW1369" s="1">
        <f t="shared" si="173"/>
        <v>0.24345319131897172</v>
      </c>
    </row>
    <row r="1370" spans="1:49" x14ac:dyDescent="0.2">
      <c r="A1370">
        <v>1368</v>
      </c>
      <c r="B1370" t="s">
        <v>39284</v>
      </c>
      <c r="C1370" t="s">
        <v>39283</v>
      </c>
      <c r="F1370" t="s">
        <v>39282</v>
      </c>
      <c r="G1370" t="s">
        <v>17</v>
      </c>
      <c r="H1370" t="s">
        <v>16</v>
      </c>
      <c r="I1370" t="s">
        <v>39281</v>
      </c>
      <c r="J1370">
        <v>60020650</v>
      </c>
      <c r="K1370" t="s">
        <v>39280</v>
      </c>
      <c r="L1370" t="s">
        <v>39279</v>
      </c>
      <c r="M1370" t="s">
        <v>73</v>
      </c>
      <c r="N1370">
        <v>3</v>
      </c>
      <c r="O1370" t="s">
        <v>39278</v>
      </c>
      <c r="P1370" t="s">
        <v>39277</v>
      </c>
      <c r="Q1370" t="s">
        <v>39276</v>
      </c>
      <c r="R1370" s="7">
        <v>42461</v>
      </c>
      <c r="S1370" s="8">
        <f t="shared" si="168"/>
        <v>2016</v>
      </c>
      <c r="T1370" s="8">
        <v>2016</v>
      </c>
      <c r="U1370" s="8">
        <f t="shared" si="169"/>
        <v>6</v>
      </c>
      <c r="V1370" s="7">
        <v>42461</v>
      </c>
      <c r="W1370" t="s">
        <v>721</v>
      </c>
      <c r="X1370" s="2">
        <v>0.30399999999999999</v>
      </c>
      <c r="Y1370" s="6">
        <f t="shared" si="174"/>
        <v>8.115106377299057E-3</v>
      </c>
      <c r="AA1370">
        <v>8952477</v>
      </c>
      <c r="AB1370">
        <v>12250</v>
      </c>
      <c r="AC1370">
        <v>10982760</v>
      </c>
      <c r="AD1370" t="s">
        <v>6</v>
      </c>
      <c r="AE1370">
        <v>58</v>
      </c>
      <c r="AF1370">
        <v>4</v>
      </c>
      <c r="AH1370" t="s">
        <v>39275</v>
      </c>
      <c r="AI1370" t="s">
        <v>39274</v>
      </c>
      <c r="AJ1370" t="s">
        <v>39273</v>
      </c>
      <c r="AK1370" t="s">
        <v>39272</v>
      </c>
      <c r="AL1370">
        <v>2</v>
      </c>
      <c r="AM1370" s="5">
        <f t="shared" si="170"/>
        <v>0.33333333333333331</v>
      </c>
      <c r="AN1370" s="4">
        <f t="shared" si="175"/>
        <v>5.048592704783541E-4</v>
      </c>
      <c r="AO1370" s="3"/>
      <c r="AP1370">
        <v>0</v>
      </c>
      <c r="AR1370" t="s">
        <v>1</v>
      </c>
      <c r="AT1370" s="2" t="s">
        <v>0</v>
      </c>
      <c r="AU1370" s="1">
        <f t="shared" si="171"/>
        <v>0.58320322452528461</v>
      </c>
      <c r="AV1370" s="1">
        <f t="shared" si="172"/>
        <v>0.43099828238887061</v>
      </c>
      <c r="AW1370" s="1">
        <f t="shared" si="173"/>
        <v>0.2787933402524565</v>
      </c>
    </row>
    <row r="1371" spans="1:49" x14ac:dyDescent="0.2">
      <c r="A1371">
        <v>1369</v>
      </c>
      <c r="B1371" t="s">
        <v>39271</v>
      </c>
      <c r="C1371" t="s">
        <v>39270</v>
      </c>
      <c r="F1371" t="s">
        <v>39269</v>
      </c>
      <c r="G1371" t="s">
        <v>17</v>
      </c>
      <c r="H1371" t="s">
        <v>16</v>
      </c>
      <c r="I1371" t="s">
        <v>39268</v>
      </c>
      <c r="J1371">
        <v>60006541</v>
      </c>
      <c r="K1371" t="s">
        <v>39267</v>
      </c>
      <c r="L1371" t="s">
        <v>39266</v>
      </c>
      <c r="M1371" t="s">
        <v>5890</v>
      </c>
      <c r="N1371">
        <v>3</v>
      </c>
      <c r="O1371" t="s">
        <v>39265</v>
      </c>
      <c r="P1371" t="s">
        <v>39264</v>
      </c>
      <c r="Q1371" t="s">
        <v>39263</v>
      </c>
      <c r="R1371" s="7">
        <v>42461</v>
      </c>
      <c r="S1371" s="8">
        <f t="shared" si="168"/>
        <v>2016</v>
      </c>
      <c r="T1371" s="8">
        <v>2016</v>
      </c>
      <c r="U1371" s="8">
        <f t="shared" si="169"/>
        <v>6</v>
      </c>
      <c r="V1371" s="7">
        <v>42461</v>
      </c>
      <c r="W1371" t="s">
        <v>721</v>
      </c>
      <c r="X1371" s="2">
        <v>0.30399999999999999</v>
      </c>
      <c r="Y1371" s="6">
        <f t="shared" si="174"/>
        <v>8.115106377299057E-3</v>
      </c>
      <c r="AA1371">
        <v>8952477</v>
      </c>
      <c r="AB1371">
        <v>12250</v>
      </c>
      <c r="AC1371">
        <v>10982760</v>
      </c>
      <c r="AD1371" t="s">
        <v>6</v>
      </c>
      <c r="AE1371">
        <v>58</v>
      </c>
      <c r="AF1371">
        <v>4</v>
      </c>
      <c r="AH1371" t="s">
        <v>39262</v>
      </c>
      <c r="AI1371" t="s">
        <v>39261</v>
      </c>
      <c r="AJ1371" t="s">
        <v>39260</v>
      </c>
      <c r="AK1371" t="s">
        <v>39259</v>
      </c>
      <c r="AL1371">
        <v>0</v>
      </c>
      <c r="AM1371" s="5">
        <f t="shared" si="170"/>
        <v>0</v>
      </c>
      <c r="AN1371" s="4">
        <f t="shared" si="175"/>
        <v>0</v>
      </c>
      <c r="AO1371" s="3"/>
      <c r="AP1371">
        <v>0</v>
      </c>
      <c r="AR1371" t="s">
        <v>1</v>
      </c>
      <c r="AT1371" s="2" t="s">
        <v>0</v>
      </c>
      <c r="AU1371" s="1">
        <f t="shared" si="171"/>
        <v>0.56805744641093392</v>
      </c>
      <c r="AV1371" s="1">
        <f t="shared" si="172"/>
        <v>0.40575531886495286</v>
      </c>
      <c r="AW1371" s="1">
        <f t="shared" si="173"/>
        <v>0.24345319131897172</v>
      </c>
    </row>
    <row r="1372" spans="1:49" x14ac:dyDescent="0.2">
      <c r="A1372">
        <v>1370</v>
      </c>
      <c r="B1372" t="s">
        <v>39258</v>
      </c>
      <c r="C1372" t="s">
        <v>39257</v>
      </c>
      <c r="F1372" t="s">
        <v>39256</v>
      </c>
      <c r="G1372" t="s">
        <v>17</v>
      </c>
      <c r="H1372" t="s">
        <v>16</v>
      </c>
      <c r="I1372" t="s">
        <v>12417</v>
      </c>
      <c r="J1372" t="s">
        <v>12416</v>
      </c>
      <c r="K1372" t="s">
        <v>12415</v>
      </c>
      <c r="L1372" t="s">
        <v>12414</v>
      </c>
      <c r="M1372" t="s">
        <v>230</v>
      </c>
      <c r="N1372">
        <v>2</v>
      </c>
      <c r="O1372" t="s">
        <v>12413</v>
      </c>
      <c r="P1372" t="s">
        <v>12412</v>
      </c>
      <c r="Q1372" t="s">
        <v>12411</v>
      </c>
      <c r="R1372" s="7">
        <v>42461</v>
      </c>
      <c r="S1372" s="8">
        <f t="shared" si="168"/>
        <v>2016</v>
      </c>
      <c r="T1372" s="8">
        <v>2016</v>
      </c>
      <c r="U1372" s="8">
        <f t="shared" si="169"/>
        <v>6</v>
      </c>
      <c r="V1372" s="7">
        <v>42461</v>
      </c>
      <c r="W1372" t="s">
        <v>721</v>
      </c>
      <c r="X1372" s="2">
        <v>0.30399999999999999</v>
      </c>
      <c r="Y1372" s="6">
        <f t="shared" si="174"/>
        <v>8.115106377299057E-3</v>
      </c>
      <c r="AA1372">
        <v>8952477</v>
      </c>
      <c r="AB1372">
        <v>12250</v>
      </c>
      <c r="AC1372">
        <v>10982760</v>
      </c>
      <c r="AD1372" t="s">
        <v>6</v>
      </c>
      <c r="AE1372">
        <v>58</v>
      </c>
      <c r="AF1372">
        <v>4</v>
      </c>
      <c r="AH1372" t="s">
        <v>39255</v>
      </c>
      <c r="AI1372" t="s">
        <v>39254</v>
      </c>
      <c r="AJ1372" t="s">
        <v>39253</v>
      </c>
      <c r="AK1372" t="s">
        <v>39252</v>
      </c>
      <c r="AL1372">
        <v>2</v>
      </c>
      <c r="AM1372" s="5">
        <f t="shared" si="170"/>
        <v>0.33333333333333331</v>
      </c>
      <c r="AN1372" s="4">
        <f t="shared" si="175"/>
        <v>5.048592704783541E-4</v>
      </c>
      <c r="AO1372" s="3"/>
      <c r="AP1372">
        <v>0</v>
      </c>
      <c r="AQ1372" t="s">
        <v>222</v>
      </c>
      <c r="AR1372">
        <v>61331007</v>
      </c>
      <c r="AS1372" t="s">
        <v>221</v>
      </c>
      <c r="AT1372" s="2" t="s">
        <v>0</v>
      </c>
      <c r="AU1372" s="1">
        <f t="shared" si="171"/>
        <v>0.58320322452528461</v>
      </c>
      <c r="AV1372" s="1">
        <f t="shared" si="172"/>
        <v>0.43099828238887061</v>
      </c>
      <c r="AW1372" s="1">
        <f t="shared" si="173"/>
        <v>0.2787933402524565</v>
      </c>
    </row>
    <row r="1373" spans="1:49" x14ac:dyDescent="0.2">
      <c r="A1373">
        <v>1371</v>
      </c>
      <c r="B1373" t="s">
        <v>39251</v>
      </c>
      <c r="C1373" t="s">
        <v>39250</v>
      </c>
      <c r="F1373" t="s">
        <v>39249</v>
      </c>
      <c r="G1373" t="s">
        <v>17</v>
      </c>
      <c r="H1373" t="s">
        <v>16</v>
      </c>
      <c r="I1373" t="s">
        <v>39248</v>
      </c>
      <c r="J1373" t="s">
        <v>39247</v>
      </c>
      <c r="K1373" t="s">
        <v>39246</v>
      </c>
      <c r="L1373" t="s">
        <v>39245</v>
      </c>
      <c r="M1373" t="s">
        <v>39244</v>
      </c>
      <c r="N1373">
        <v>3</v>
      </c>
      <c r="O1373" t="s">
        <v>39243</v>
      </c>
      <c r="P1373" t="s">
        <v>39242</v>
      </c>
      <c r="Q1373" t="s">
        <v>39241</v>
      </c>
      <c r="R1373" s="7">
        <v>42461</v>
      </c>
      <c r="S1373" s="8">
        <f t="shared" si="168"/>
        <v>2016</v>
      </c>
      <c r="T1373" s="8">
        <v>2016</v>
      </c>
      <c r="U1373" s="8">
        <f t="shared" si="169"/>
        <v>6</v>
      </c>
      <c r="V1373" s="7">
        <v>42461</v>
      </c>
      <c r="W1373" t="s">
        <v>721</v>
      </c>
      <c r="X1373" s="2">
        <v>0.30399999999999999</v>
      </c>
      <c r="Y1373" s="6">
        <f t="shared" si="174"/>
        <v>8.115106377299057E-3</v>
      </c>
      <c r="AA1373">
        <v>8952477</v>
      </c>
      <c r="AB1373">
        <v>12250</v>
      </c>
      <c r="AC1373">
        <v>10982760</v>
      </c>
      <c r="AD1373" t="s">
        <v>6</v>
      </c>
      <c r="AE1373">
        <v>58</v>
      </c>
      <c r="AF1373">
        <v>4</v>
      </c>
      <c r="AH1373" t="s">
        <v>39240</v>
      </c>
      <c r="AI1373" t="s">
        <v>39239</v>
      </c>
      <c r="AJ1373" t="s">
        <v>39238</v>
      </c>
      <c r="AK1373" t="s">
        <v>39237</v>
      </c>
      <c r="AL1373">
        <v>10</v>
      </c>
      <c r="AM1373" s="5">
        <f t="shared" si="170"/>
        <v>1.6666666666666667</v>
      </c>
      <c r="AN1373" s="4">
        <f t="shared" si="175"/>
        <v>2.5242963523917708E-3</v>
      </c>
      <c r="AO1373" s="3"/>
      <c r="AP1373">
        <v>0</v>
      </c>
      <c r="AR1373" t="s">
        <v>1</v>
      </c>
      <c r="AT1373" s="2" t="s">
        <v>0</v>
      </c>
      <c r="AU1373" s="1">
        <f t="shared" si="171"/>
        <v>0.64378633698268706</v>
      </c>
      <c r="AV1373" s="1">
        <f t="shared" si="172"/>
        <v>0.53197013648454139</v>
      </c>
      <c r="AW1373" s="1">
        <f t="shared" si="173"/>
        <v>0.42015393598639572</v>
      </c>
    </row>
    <row r="1374" spans="1:49" x14ac:dyDescent="0.2">
      <c r="A1374">
        <v>1372</v>
      </c>
      <c r="B1374" t="s">
        <v>39236</v>
      </c>
      <c r="C1374" t="s">
        <v>39235</v>
      </c>
      <c r="F1374" t="s">
        <v>39234</v>
      </c>
      <c r="G1374" t="s">
        <v>17</v>
      </c>
      <c r="H1374" t="s">
        <v>16</v>
      </c>
      <c r="I1374" t="s">
        <v>39233</v>
      </c>
      <c r="J1374">
        <v>60012835</v>
      </c>
      <c r="K1374" t="s">
        <v>285</v>
      </c>
      <c r="L1374" t="s">
        <v>284</v>
      </c>
      <c r="M1374" t="s">
        <v>283</v>
      </c>
      <c r="N1374">
        <v>3</v>
      </c>
      <c r="O1374" t="s">
        <v>39232</v>
      </c>
      <c r="P1374" t="s">
        <v>39231</v>
      </c>
      <c r="Q1374" t="s">
        <v>26502</v>
      </c>
      <c r="R1374" s="7">
        <v>42461</v>
      </c>
      <c r="S1374" s="8">
        <f t="shared" si="168"/>
        <v>2016</v>
      </c>
      <c r="T1374" s="8">
        <v>2016</v>
      </c>
      <c r="U1374" s="8">
        <f t="shared" si="169"/>
        <v>6</v>
      </c>
      <c r="V1374" s="7">
        <v>42461</v>
      </c>
      <c r="W1374" t="s">
        <v>721</v>
      </c>
      <c r="X1374" s="2">
        <v>0.30399999999999999</v>
      </c>
      <c r="Y1374" s="6">
        <f t="shared" si="174"/>
        <v>8.115106377299057E-3</v>
      </c>
      <c r="AA1374">
        <v>8952477</v>
      </c>
      <c r="AB1374">
        <v>12250</v>
      </c>
      <c r="AC1374">
        <v>10982760</v>
      </c>
      <c r="AD1374" t="s">
        <v>6</v>
      </c>
      <c r="AE1374">
        <v>58</v>
      </c>
      <c r="AF1374">
        <v>4</v>
      </c>
      <c r="AH1374" t="s">
        <v>39230</v>
      </c>
      <c r="AI1374" t="s">
        <v>39229</v>
      </c>
      <c r="AJ1374" t="s">
        <v>39228</v>
      </c>
      <c r="AK1374" t="s">
        <v>39227</v>
      </c>
      <c r="AL1374">
        <v>12</v>
      </c>
      <c r="AM1374" s="5">
        <f t="shared" si="170"/>
        <v>2</v>
      </c>
      <c r="AN1374" s="4">
        <f t="shared" si="175"/>
        <v>3.0291556228701248E-3</v>
      </c>
      <c r="AO1374" s="3"/>
      <c r="AP1374">
        <v>0</v>
      </c>
      <c r="AR1374" t="s">
        <v>1</v>
      </c>
      <c r="AT1374" s="2" t="s">
        <v>0</v>
      </c>
      <c r="AU1374" s="1">
        <f t="shared" si="171"/>
        <v>0.65893211509703775</v>
      </c>
      <c r="AV1374" s="1">
        <f t="shared" si="172"/>
        <v>0.55721310000845914</v>
      </c>
      <c r="AW1374" s="1">
        <f t="shared" si="173"/>
        <v>0.45549408491988047</v>
      </c>
    </row>
    <row r="1375" spans="1:49" x14ac:dyDescent="0.2">
      <c r="A1375">
        <v>1373</v>
      </c>
      <c r="B1375" t="s">
        <v>39226</v>
      </c>
      <c r="C1375" t="s">
        <v>39225</v>
      </c>
      <c r="F1375" t="s">
        <v>39224</v>
      </c>
      <c r="G1375" t="s">
        <v>17</v>
      </c>
      <c r="H1375" t="s">
        <v>16</v>
      </c>
      <c r="I1375" t="s">
        <v>39223</v>
      </c>
      <c r="J1375">
        <v>60006834</v>
      </c>
      <c r="K1375" t="s">
        <v>39222</v>
      </c>
      <c r="L1375" t="s">
        <v>39221</v>
      </c>
      <c r="M1375" t="s">
        <v>311</v>
      </c>
      <c r="N1375">
        <v>2</v>
      </c>
      <c r="O1375" t="s">
        <v>39220</v>
      </c>
      <c r="P1375" t="s">
        <v>39219</v>
      </c>
      <c r="Q1375" t="s">
        <v>39218</v>
      </c>
      <c r="R1375" s="7">
        <v>42461</v>
      </c>
      <c r="S1375" s="8">
        <f t="shared" si="168"/>
        <v>2016</v>
      </c>
      <c r="T1375" s="8">
        <v>2016</v>
      </c>
      <c r="U1375" s="8">
        <f t="shared" si="169"/>
        <v>6</v>
      </c>
      <c r="V1375" s="7">
        <v>42461</v>
      </c>
      <c r="W1375" t="s">
        <v>721</v>
      </c>
      <c r="X1375" s="2">
        <v>0.30399999999999999</v>
      </c>
      <c r="Y1375" s="6">
        <f t="shared" si="174"/>
        <v>8.115106377299057E-3</v>
      </c>
      <c r="AA1375">
        <v>8952477</v>
      </c>
      <c r="AB1375">
        <v>12250</v>
      </c>
      <c r="AC1375">
        <v>10982760</v>
      </c>
      <c r="AD1375" t="s">
        <v>6</v>
      </c>
      <c r="AE1375">
        <v>58</v>
      </c>
      <c r="AF1375">
        <v>4</v>
      </c>
      <c r="AH1375" t="s">
        <v>39217</v>
      </c>
      <c r="AI1375" t="s">
        <v>39216</v>
      </c>
      <c r="AJ1375" t="s">
        <v>39215</v>
      </c>
      <c r="AK1375" t="s">
        <v>39214</v>
      </c>
      <c r="AL1375">
        <v>0</v>
      </c>
      <c r="AM1375" s="5">
        <f t="shared" si="170"/>
        <v>0</v>
      </c>
      <c r="AN1375" s="4">
        <f t="shared" si="175"/>
        <v>0</v>
      </c>
      <c r="AO1375" s="3"/>
      <c r="AP1375">
        <v>0</v>
      </c>
      <c r="AR1375" t="s">
        <v>1</v>
      </c>
      <c r="AT1375" s="2" t="s">
        <v>0</v>
      </c>
      <c r="AU1375" s="1">
        <f t="shared" si="171"/>
        <v>0.56805744641093392</v>
      </c>
      <c r="AV1375" s="1">
        <f t="shared" si="172"/>
        <v>0.40575531886495286</v>
      </c>
      <c r="AW1375" s="1">
        <f t="shared" si="173"/>
        <v>0.24345319131897172</v>
      </c>
    </row>
    <row r="1376" spans="1:49" x14ac:dyDescent="0.2">
      <c r="A1376">
        <v>1374</v>
      </c>
      <c r="B1376" t="s">
        <v>39213</v>
      </c>
      <c r="C1376" t="s">
        <v>39212</v>
      </c>
      <c r="F1376" t="s">
        <v>39211</v>
      </c>
      <c r="G1376" t="s">
        <v>17</v>
      </c>
      <c r="H1376" t="s">
        <v>16</v>
      </c>
      <c r="I1376" t="s">
        <v>39210</v>
      </c>
      <c r="J1376" t="s">
        <v>39209</v>
      </c>
      <c r="K1376" t="s">
        <v>39208</v>
      </c>
      <c r="L1376" t="s">
        <v>39207</v>
      </c>
      <c r="M1376" t="s">
        <v>4498</v>
      </c>
      <c r="N1376">
        <v>5</v>
      </c>
      <c r="O1376" t="s">
        <v>39206</v>
      </c>
      <c r="P1376" t="s">
        <v>39205</v>
      </c>
      <c r="Q1376" t="s">
        <v>39204</v>
      </c>
      <c r="R1376" s="7">
        <v>42461</v>
      </c>
      <c r="S1376" s="8">
        <f t="shared" si="168"/>
        <v>2016</v>
      </c>
      <c r="T1376" s="8">
        <v>2016</v>
      </c>
      <c r="U1376" s="8">
        <f t="shared" si="169"/>
        <v>6</v>
      </c>
      <c r="V1376" s="7">
        <v>42461</v>
      </c>
      <c r="W1376" t="s">
        <v>721</v>
      </c>
      <c r="X1376" s="2">
        <v>0.30399999999999999</v>
      </c>
      <c r="Y1376" s="6">
        <f t="shared" si="174"/>
        <v>8.115106377299057E-3</v>
      </c>
      <c r="AA1376">
        <v>8952477</v>
      </c>
      <c r="AB1376">
        <v>12250</v>
      </c>
      <c r="AC1376">
        <v>10982760</v>
      </c>
      <c r="AD1376" t="s">
        <v>6</v>
      </c>
      <c r="AE1376">
        <v>58</v>
      </c>
      <c r="AF1376">
        <v>4</v>
      </c>
      <c r="AH1376" t="s">
        <v>9207</v>
      </c>
      <c r="AI1376" t="s">
        <v>39203</v>
      </c>
      <c r="AJ1376" t="s">
        <v>39202</v>
      </c>
      <c r="AK1376" t="s">
        <v>39201</v>
      </c>
      <c r="AL1376">
        <v>5</v>
      </c>
      <c r="AM1376" s="5">
        <f t="shared" si="170"/>
        <v>0.83333333333333337</v>
      </c>
      <c r="AN1376" s="4">
        <f t="shared" si="175"/>
        <v>1.2621481761958854E-3</v>
      </c>
      <c r="AO1376" s="3"/>
      <c r="AP1376">
        <v>0</v>
      </c>
      <c r="AR1376" t="s">
        <v>1</v>
      </c>
      <c r="AT1376" s="2" t="s">
        <v>0</v>
      </c>
      <c r="AU1376" s="1">
        <f t="shared" si="171"/>
        <v>0.60592189169681043</v>
      </c>
      <c r="AV1376" s="1">
        <f t="shared" si="172"/>
        <v>0.46886272767474713</v>
      </c>
      <c r="AW1376" s="1">
        <f t="shared" si="173"/>
        <v>0.33180356365268371</v>
      </c>
    </row>
    <row r="1377" spans="1:49" x14ac:dyDescent="0.2">
      <c r="A1377">
        <v>1375</v>
      </c>
      <c r="B1377" t="s">
        <v>39200</v>
      </c>
      <c r="C1377" t="s">
        <v>39199</v>
      </c>
      <c r="F1377" t="s">
        <v>39198</v>
      </c>
      <c r="G1377" t="s">
        <v>17</v>
      </c>
      <c r="H1377" t="s">
        <v>16</v>
      </c>
      <c r="I1377" t="s">
        <v>39197</v>
      </c>
      <c r="J1377" t="s">
        <v>39196</v>
      </c>
      <c r="K1377" t="s">
        <v>39195</v>
      </c>
      <c r="L1377" t="s">
        <v>39194</v>
      </c>
      <c r="M1377" t="s">
        <v>39193</v>
      </c>
      <c r="N1377">
        <v>5</v>
      </c>
      <c r="O1377" t="s">
        <v>39192</v>
      </c>
      <c r="P1377" t="s">
        <v>39191</v>
      </c>
      <c r="Q1377" t="s">
        <v>39190</v>
      </c>
      <c r="R1377" s="7">
        <v>42461</v>
      </c>
      <c r="S1377" s="8">
        <f t="shared" si="168"/>
        <v>2016</v>
      </c>
      <c r="T1377" s="8">
        <v>2016</v>
      </c>
      <c r="U1377" s="8">
        <f t="shared" si="169"/>
        <v>6</v>
      </c>
      <c r="V1377" s="7">
        <v>42461</v>
      </c>
      <c r="W1377" t="s">
        <v>721</v>
      </c>
      <c r="X1377" s="2">
        <v>0.30399999999999999</v>
      </c>
      <c r="Y1377" s="6">
        <f t="shared" si="174"/>
        <v>8.115106377299057E-3</v>
      </c>
      <c r="AA1377">
        <v>8952477</v>
      </c>
      <c r="AB1377">
        <v>12250</v>
      </c>
      <c r="AC1377">
        <v>10982760</v>
      </c>
      <c r="AD1377" t="s">
        <v>6</v>
      </c>
      <c r="AE1377">
        <v>58</v>
      </c>
      <c r="AF1377">
        <v>4</v>
      </c>
      <c r="AH1377" t="s">
        <v>39189</v>
      </c>
      <c r="AI1377" t="s">
        <v>39188</v>
      </c>
      <c r="AJ1377" t="s">
        <v>39187</v>
      </c>
      <c r="AK1377" t="s">
        <v>39186</v>
      </c>
      <c r="AL1377">
        <v>2</v>
      </c>
      <c r="AM1377" s="5">
        <f t="shared" si="170"/>
        <v>0.33333333333333331</v>
      </c>
      <c r="AN1377" s="4">
        <f t="shared" si="175"/>
        <v>5.048592704783541E-4</v>
      </c>
      <c r="AO1377" s="3"/>
      <c r="AP1377">
        <v>0</v>
      </c>
      <c r="AR1377" t="s">
        <v>1</v>
      </c>
      <c r="AT1377" s="2" t="s">
        <v>0</v>
      </c>
      <c r="AU1377" s="1">
        <f t="shared" si="171"/>
        <v>0.58320322452528461</v>
      </c>
      <c r="AV1377" s="1">
        <f t="shared" si="172"/>
        <v>0.43099828238887061</v>
      </c>
      <c r="AW1377" s="1">
        <f t="shared" si="173"/>
        <v>0.2787933402524565</v>
      </c>
    </row>
    <row r="1378" spans="1:49" x14ac:dyDescent="0.2">
      <c r="A1378">
        <v>1376</v>
      </c>
      <c r="B1378" t="s">
        <v>39185</v>
      </c>
      <c r="C1378" t="s">
        <v>39184</v>
      </c>
      <c r="F1378" t="s">
        <v>39183</v>
      </c>
      <c r="G1378" t="s">
        <v>17</v>
      </c>
      <c r="H1378" t="s">
        <v>16</v>
      </c>
      <c r="I1378" t="s">
        <v>39182</v>
      </c>
      <c r="J1378">
        <v>60005916</v>
      </c>
      <c r="K1378" t="s">
        <v>39181</v>
      </c>
      <c r="L1378" t="s">
        <v>4029</v>
      </c>
      <c r="M1378" t="s">
        <v>4028</v>
      </c>
      <c r="N1378">
        <v>3</v>
      </c>
      <c r="O1378" t="s">
        <v>39180</v>
      </c>
      <c r="P1378" t="s">
        <v>39179</v>
      </c>
      <c r="Q1378" t="s">
        <v>39178</v>
      </c>
      <c r="R1378" s="7">
        <v>42461</v>
      </c>
      <c r="S1378" s="8">
        <f t="shared" si="168"/>
        <v>2016</v>
      </c>
      <c r="T1378" s="8">
        <v>2016</v>
      </c>
      <c r="U1378" s="8">
        <f t="shared" si="169"/>
        <v>6</v>
      </c>
      <c r="V1378" s="7">
        <v>42461</v>
      </c>
      <c r="W1378" t="s">
        <v>721</v>
      </c>
      <c r="X1378" s="2">
        <v>0.30399999999999999</v>
      </c>
      <c r="Y1378" s="6">
        <f t="shared" si="174"/>
        <v>8.115106377299057E-3</v>
      </c>
      <c r="AA1378">
        <v>8952477</v>
      </c>
      <c r="AB1378">
        <v>12250</v>
      </c>
      <c r="AC1378">
        <v>10982760</v>
      </c>
      <c r="AD1378" t="s">
        <v>6</v>
      </c>
      <c r="AE1378">
        <v>58</v>
      </c>
      <c r="AF1378">
        <v>4</v>
      </c>
      <c r="AH1378" t="s">
        <v>39177</v>
      </c>
      <c r="AI1378" t="s">
        <v>39176</v>
      </c>
      <c r="AJ1378" t="s">
        <v>39175</v>
      </c>
      <c r="AK1378" t="s">
        <v>39174</v>
      </c>
      <c r="AL1378">
        <v>5</v>
      </c>
      <c r="AM1378" s="5">
        <f t="shared" si="170"/>
        <v>0.83333333333333337</v>
      </c>
      <c r="AN1378" s="4">
        <f t="shared" si="175"/>
        <v>1.2621481761958854E-3</v>
      </c>
      <c r="AO1378" s="3"/>
      <c r="AP1378">
        <v>0</v>
      </c>
      <c r="AR1378" t="s">
        <v>1</v>
      </c>
      <c r="AT1378" s="2" t="s">
        <v>0</v>
      </c>
      <c r="AU1378" s="1">
        <f t="shared" si="171"/>
        <v>0.60592189169681043</v>
      </c>
      <c r="AV1378" s="1">
        <f t="shared" si="172"/>
        <v>0.46886272767474713</v>
      </c>
      <c r="AW1378" s="1">
        <f t="shared" si="173"/>
        <v>0.33180356365268371</v>
      </c>
    </row>
    <row r="1379" spans="1:49" x14ac:dyDescent="0.2">
      <c r="A1379">
        <v>1377</v>
      </c>
      <c r="B1379" t="s">
        <v>39173</v>
      </c>
      <c r="C1379" t="s">
        <v>39172</v>
      </c>
      <c r="F1379" t="s">
        <v>39171</v>
      </c>
      <c r="G1379" t="s">
        <v>17</v>
      </c>
      <c r="H1379" t="s">
        <v>16</v>
      </c>
      <c r="I1379" t="s">
        <v>39170</v>
      </c>
      <c r="J1379">
        <v>60000891</v>
      </c>
      <c r="K1379" t="s">
        <v>22733</v>
      </c>
      <c r="L1379" t="s">
        <v>22732</v>
      </c>
      <c r="M1379" t="s">
        <v>73</v>
      </c>
      <c r="N1379">
        <v>3</v>
      </c>
      <c r="O1379" t="s">
        <v>39169</v>
      </c>
      <c r="P1379" t="s">
        <v>39168</v>
      </c>
      <c r="Q1379" t="s">
        <v>39167</v>
      </c>
      <c r="R1379" s="7">
        <v>42461</v>
      </c>
      <c r="S1379" s="8">
        <f t="shared" si="168"/>
        <v>2016</v>
      </c>
      <c r="T1379" s="8">
        <v>2016</v>
      </c>
      <c r="U1379" s="8">
        <f t="shared" si="169"/>
        <v>6</v>
      </c>
      <c r="V1379" s="7">
        <v>42461</v>
      </c>
      <c r="W1379" t="s">
        <v>721</v>
      </c>
      <c r="X1379" s="2">
        <v>0.30399999999999999</v>
      </c>
      <c r="Y1379" s="6">
        <f t="shared" si="174"/>
        <v>8.115106377299057E-3</v>
      </c>
      <c r="AA1379">
        <v>8952477</v>
      </c>
      <c r="AB1379">
        <v>12250</v>
      </c>
      <c r="AC1379">
        <v>10982760</v>
      </c>
      <c r="AD1379" t="s">
        <v>6</v>
      </c>
      <c r="AE1379">
        <v>58</v>
      </c>
      <c r="AF1379">
        <v>4</v>
      </c>
      <c r="AH1379" t="s">
        <v>39166</v>
      </c>
      <c r="AI1379" t="s">
        <v>39165</v>
      </c>
      <c r="AJ1379" t="s">
        <v>39164</v>
      </c>
      <c r="AK1379" t="s">
        <v>39163</v>
      </c>
      <c r="AL1379">
        <v>15</v>
      </c>
      <c r="AM1379" s="5">
        <f t="shared" si="170"/>
        <v>2.5</v>
      </c>
      <c r="AN1379" s="4">
        <f t="shared" si="175"/>
        <v>3.7864445285876562E-3</v>
      </c>
      <c r="AO1379" s="3"/>
      <c r="AP1379">
        <v>0</v>
      </c>
      <c r="AQ1379" t="s">
        <v>1782</v>
      </c>
      <c r="AR1379" t="s">
        <v>39162</v>
      </c>
      <c r="AS1379" t="s">
        <v>1780</v>
      </c>
      <c r="AT1379" s="2" t="s">
        <v>0</v>
      </c>
      <c r="AU1379" s="1">
        <f t="shared" si="171"/>
        <v>0.68165078226856357</v>
      </c>
      <c r="AV1379" s="1">
        <f t="shared" si="172"/>
        <v>0.59507754529433565</v>
      </c>
      <c r="AW1379" s="1">
        <f t="shared" si="173"/>
        <v>0.50850430832010762</v>
      </c>
    </row>
    <row r="1380" spans="1:49" x14ac:dyDescent="0.2">
      <c r="A1380">
        <v>1378</v>
      </c>
      <c r="B1380" t="s">
        <v>39161</v>
      </c>
      <c r="C1380" t="s">
        <v>39160</v>
      </c>
      <c r="F1380" t="s">
        <v>39159</v>
      </c>
      <c r="G1380" t="s">
        <v>17</v>
      </c>
      <c r="H1380" t="s">
        <v>16</v>
      </c>
      <c r="I1380" t="s">
        <v>1143</v>
      </c>
      <c r="J1380">
        <v>60011357</v>
      </c>
      <c r="K1380" t="s">
        <v>18698</v>
      </c>
      <c r="L1380" t="s">
        <v>18697</v>
      </c>
      <c r="M1380" t="s">
        <v>311</v>
      </c>
      <c r="N1380">
        <v>2</v>
      </c>
      <c r="O1380" t="s">
        <v>39158</v>
      </c>
      <c r="P1380" t="s">
        <v>39157</v>
      </c>
      <c r="Q1380" t="s">
        <v>18694</v>
      </c>
      <c r="R1380" s="7">
        <v>42461</v>
      </c>
      <c r="S1380" s="8">
        <f t="shared" si="168"/>
        <v>2016</v>
      </c>
      <c r="T1380" s="8">
        <v>2016</v>
      </c>
      <c r="U1380" s="8">
        <f t="shared" si="169"/>
        <v>6</v>
      </c>
      <c r="V1380" s="7">
        <v>42461</v>
      </c>
      <c r="W1380" t="s">
        <v>721</v>
      </c>
      <c r="X1380" s="2">
        <v>0.30399999999999999</v>
      </c>
      <c r="Y1380" s="6">
        <f t="shared" si="174"/>
        <v>8.115106377299057E-3</v>
      </c>
      <c r="AA1380">
        <v>8952477</v>
      </c>
      <c r="AB1380">
        <v>12250</v>
      </c>
      <c r="AC1380">
        <v>10982760</v>
      </c>
      <c r="AD1380" t="s">
        <v>6</v>
      </c>
      <c r="AE1380">
        <v>58</v>
      </c>
      <c r="AF1380">
        <v>4</v>
      </c>
      <c r="AH1380" t="s">
        <v>39156</v>
      </c>
      <c r="AI1380" t="s">
        <v>39155</v>
      </c>
      <c r="AJ1380" t="s">
        <v>39154</v>
      </c>
      <c r="AK1380" t="s">
        <v>39153</v>
      </c>
      <c r="AL1380">
        <v>7</v>
      </c>
      <c r="AM1380" s="5">
        <f t="shared" si="170"/>
        <v>1.1666666666666667</v>
      </c>
      <c r="AN1380" s="4">
        <f t="shared" si="175"/>
        <v>1.7670074466742396E-3</v>
      </c>
      <c r="AO1380" s="3"/>
      <c r="AP1380">
        <v>0</v>
      </c>
      <c r="AR1380" t="s">
        <v>1</v>
      </c>
      <c r="AT1380" s="2" t="s">
        <v>0</v>
      </c>
      <c r="AU1380" s="1">
        <f t="shared" si="171"/>
        <v>0.62106766981116113</v>
      </c>
      <c r="AV1380" s="1">
        <f t="shared" si="172"/>
        <v>0.49410569119866488</v>
      </c>
      <c r="AW1380" s="1">
        <f t="shared" si="173"/>
        <v>0.36714371258616846</v>
      </c>
    </row>
    <row r="1381" spans="1:49" x14ac:dyDescent="0.2">
      <c r="A1381">
        <v>1379</v>
      </c>
      <c r="B1381" t="s">
        <v>39152</v>
      </c>
      <c r="C1381" t="s">
        <v>39151</v>
      </c>
      <c r="F1381" t="s">
        <v>39150</v>
      </c>
      <c r="G1381" t="s">
        <v>17</v>
      </c>
      <c r="H1381" t="s">
        <v>16</v>
      </c>
      <c r="I1381" t="s">
        <v>39149</v>
      </c>
      <c r="J1381" t="s">
        <v>39148</v>
      </c>
      <c r="K1381" t="s">
        <v>39147</v>
      </c>
      <c r="L1381" t="s">
        <v>39146</v>
      </c>
      <c r="M1381" t="s">
        <v>11658</v>
      </c>
      <c r="N1381">
        <v>5</v>
      </c>
      <c r="O1381" t="s">
        <v>39145</v>
      </c>
      <c r="P1381" t="s">
        <v>39144</v>
      </c>
      <c r="Q1381" t="s">
        <v>39143</v>
      </c>
      <c r="R1381" s="7">
        <v>42461</v>
      </c>
      <c r="S1381" s="8">
        <f t="shared" si="168"/>
        <v>2016</v>
      </c>
      <c r="T1381" s="8">
        <v>2016</v>
      </c>
      <c r="U1381" s="8">
        <f t="shared" si="169"/>
        <v>6</v>
      </c>
      <c r="V1381" s="7">
        <v>42461</v>
      </c>
      <c r="W1381" t="s">
        <v>721</v>
      </c>
      <c r="X1381" s="2">
        <v>0.30399999999999999</v>
      </c>
      <c r="Y1381" s="6">
        <f t="shared" si="174"/>
        <v>8.115106377299057E-3</v>
      </c>
      <c r="AA1381">
        <v>8952477</v>
      </c>
      <c r="AB1381">
        <v>12250</v>
      </c>
      <c r="AC1381">
        <v>10982760</v>
      </c>
      <c r="AD1381" t="s">
        <v>6</v>
      </c>
      <c r="AE1381">
        <v>58</v>
      </c>
      <c r="AF1381">
        <v>4</v>
      </c>
      <c r="AH1381" t="s">
        <v>39142</v>
      </c>
      <c r="AI1381" t="s">
        <v>39141</v>
      </c>
      <c r="AJ1381" t="s">
        <v>39140</v>
      </c>
      <c r="AK1381" t="s">
        <v>39139</v>
      </c>
      <c r="AL1381">
        <v>4</v>
      </c>
      <c r="AM1381" s="5">
        <f t="shared" si="170"/>
        <v>0.66666666666666663</v>
      </c>
      <c r="AN1381" s="4">
        <f t="shared" si="175"/>
        <v>1.0097185409567082E-3</v>
      </c>
      <c r="AO1381" s="3"/>
      <c r="AP1381">
        <v>0</v>
      </c>
      <c r="AR1381" t="s">
        <v>1</v>
      </c>
      <c r="AT1381" s="2" t="s">
        <v>0</v>
      </c>
      <c r="AU1381" s="1">
        <f t="shared" si="171"/>
        <v>0.5983490026396352</v>
      </c>
      <c r="AV1381" s="1">
        <f t="shared" si="172"/>
        <v>0.45624124591278825</v>
      </c>
      <c r="AW1381" s="1">
        <f t="shared" si="173"/>
        <v>0.31413348918594125</v>
      </c>
    </row>
    <row r="1382" spans="1:49" x14ac:dyDescent="0.2">
      <c r="A1382">
        <v>1380</v>
      </c>
      <c r="B1382" t="s">
        <v>39138</v>
      </c>
      <c r="C1382" t="s">
        <v>39137</v>
      </c>
      <c r="F1382" t="s">
        <v>39136</v>
      </c>
      <c r="G1382" t="s">
        <v>17</v>
      </c>
      <c r="H1382" t="s">
        <v>16</v>
      </c>
      <c r="I1382" t="s">
        <v>34659</v>
      </c>
      <c r="J1382" t="s">
        <v>34658</v>
      </c>
      <c r="K1382" t="s">
        <v>34657</v>
      </c>
      <c r="L1382" t="s">
        <v>34656</v>
      </c>
      <c r="M1382" t="s">
        <v>1018</v>
      </c>
      <c r="N1382">
        <v>3</v>
      </c>
      <c r="O1382" t="s">
        <v>34655</v>
      </c>
      <c r="P1382" t="s">
        <v>34654</v>
      </c>
      <c r="Q1382" t="s">
        <v>34653</v>
      </c>
      <c r="R1382" s="7">
        <v>42461</v>
      </c>
      <c r="S1382" s="8">
        <f t="shared" si="168"/>
        <v>2016</v>
      </c>
      <c r="T1382" s="8">
        <v>2016</v>
      </c>
      <c r="U1382" s="8">
        <f t="shared" si="169"/>
        <v>6</v>
      </c>
      <c r="V1382" s="7">
        <v>42461</v>
      </c>
      <c r="W1382" t="s">
        <v>721</v>
      </c>
      <c r="X1382" s="2">
        <v>0.30399999999999999</v>
      </c>
      <c r="Y1382" s="6">
        <f t="shared" si="174"/>
        <v>8.115106377299057E-3</v>
      </c>
      <c r="AA1382">
        <v>8952477</v>
      </c>
      <c r="AB1382">
        <v>12250</v>
      </c>
      <c r="AC1382">
        <v>10982760</v>
      </c>
      <c r="AD1382" t="s">
        <v>6</v>
      </c>
      <c r="AE1382">
        <v>58</v>
      </c>
      <c r="AF1382">
        <v>4</v>
      </c>
      <c r="AH1382" t="s">
        <v>39135</v>
      </c>
      <c r="AI1382" t="s">
        <v>39134</v>
      </c>
      <c r="AJ1382" t="s">
        <v>39133</v>
      </c>
      <c r="AK1382" t="s">
        <v>39132</v>
      </c>
      <c r="AL1382">
        <v>6</v>
      </c>
      <c r="AM1382" s="5">
        <f t="shared" si="170"/>
        <v>1</v>
      </c>
      <c r="AN1382" s="4">
        <f t="shared" si="175"/>
        <v>1.5145778114350624E-3</v>
      </c>
      <c r="AO1382" s="3"/>
      <c r="AP1382">
        <v>0</v>
      </c>
      <c r="AR1382" t="s">
        <v>1</v>
      </c>
      <c r="AT1382" s="2" t="s">
        <v>0</v>
      </c>
      <c r="AU1382" s="1">
        <f t="shared" si="171"/>
        <v>0.61349478075398578</v>
      </c>
      <c r="AV1382" s="1">
        <f t="shared" si="172"/>
        <v>0.481484209436706</v>
      </c>
      <c r="AW1382" s="1">
        <f t="shared" si="173"/>
        <v>0.34947363811942611</v>
      </c>
    </row>
    <row r="1383" spans="1:49" x14ac:dyDescent="0.2">
      <c r="A1383">
        <v>1381</v>
      </c>
      <c r="B1383" t="s">
        <v>39131</v>
      </c>
      <c r="C1383" t="s">
        <v>39130</v>
      </c>
      <c r="F1383" t="s">
        <v>39129</v>
      </c>
      <c r="G1383" t="s">
        <v>17</v>
      </c>
      <c r="H1383" t="s">
        <v>16</v>
      </c>
      <c r="I1383" t="s">
        <v>39128</v>
      </c>
      <c r="J1383">
        <v>60000251</v>
      </c>
      <c r="K1383" t="s">
        <v>39127</v>
      </c>
      <c r="L1383" t="s">
        <v>412</v>
      </c>
      <c r="M1383" t="s">
        <v>411</v>
      </c>
      <c r="N1383">
        <v>2</v>
      </c>
      <c r="O1383" t="s">
        <v>39126</v>
      </c>
      <c r="P1383" t="s">
        <v>39125</v>
      </c>
      <c r="Q1383" t="s">
        <v>39124</v>
      </c>
      <c r="R1383" s="7">
        <v>42461</v>
      </c>
      <c r="S1383" s="8">
        <f t="shared" si="168"/>
        <v>2016</v>
      </c>
      <c r="T1383" s="8">
        <v>2016</v>
      </c>
      <c r="U1383" s="8">
        <f t="shared" si="169"/>
        <v>6</v>
      </c>
      <c r="V1383" s="7">
        <v>42461</v>
      </c>
      <c r="W1383" t="s">
        <v>721</v>
      </c>
      <c r="X1383" s="2">
        <v>0.30399999999999999</v>
      </c>
      <c r="Y1383" s="6">
        <f t="shared" si="174"/>
        <v>8.115106377299057E-3</v>
      </c>
      <c r="AA1383">
        <v>8952477</v>
      </c>
      <c r="AB1383">
        <v>12250</v>
      </c>
      <c r="AC1383">
        <v>10982760</v>
      </c>
      <c r="AD1383" t="s">
        <v>6</v>
      </c>
      <c r="AE1383">
        <v>58</v>
      </c>
      <c r="AF1383">
        <v>4</v>
      </c>
      <c r="AH1383" t="s">
        <v>39123</v>
      </c>
      <c r="AI1383" t="s">
        <v>39122</v>
      </c>
      <c r="AJ1383" t="s">
        <v>39121</v>
      </c>
      <c r="AK1383" t="s">
        <v>39120</v>
      </c>
      <c r="AL1383">
        <v>1</v>
      </c>
      <c r="AM1383" s="5">
        <f t="shared" si="170"/>
        <v>0.16666666666666666</v>
      </c>
      <c r="AN1383" s="4">
        <f t="shared" si="175"/>
        <v>2.5242963523917705E-4</v>
      </c>
      <c r="AO1383" s="3"/>
      <c r="AP1383">
        <v>0</v>
      </c>
      <c r="AR1383" t="s">
        <v>1</v>
      </c>
      <c r="AT1383" s="2" t="s">
        <v>0</v>
      </c>
      <c r="AU1383" s="1">
        <f t="shared" si="171"/>
        <v>0.57563033546810927</v>
      </c>
      <c r="AV1383" s="1">
        <f t="shared" si="172"/>
        <v>0.41837680062691174</v>
      </c>
      <c r="AW1383" s="1">
        <f t="shared" si="173"/>
        <v>0.2611232657857141</v>
      </c>
    </row>
    <row r="1384" spans="1:49" x14ac:dyDescent="0.2">
      <c r="A1384">
        <v>1382</v>
      </c>
      <c r="B1384" t="s">
        <v>39119</v>
      </c>
      <c r="C1384" t="s">
        <v>39118</v>
      </c>
      <c r="F1384" t="s">
        <v>39117</v>
      </c>
      <c r="G1384" t="s">
        <v>17</v>
      </c>
      <c r="H1384" t="s">
        <v>16</v>
      </c>
      <c r="I1384" t="s">
        <v>39116</v>
      </c>
      <c r="J1384">
        <v>60016775</v>
      </c>
      <c r="K1384" t="s">
        <v>14010</v>
      </c>
      <c r="L1384" t="s">
        <v>14018</v>
      </c>
      <c r="M1384" t="s">
        <v>847</v>
      </c>
      <c r="N1384">
        <v>3</v>
      </c>
      <c r="O1384" t="s">
        <v>39115</v>
      </c>
      <c r="P1384" t="s">
        <v>39114</v>
      </c>
      <c r="Q1384" t="s">
        <v>39113</v>
      </c>
      <c r="R1384" s="7">
        <v>42461</v>
      </c>
      <c r="S1384" s="8">
        <f t="shared" si="168"/>
        <v>2016</v>
      </c>
      <c r="T1384" s="8">
        <v>2016</v>
      </c>
      <c r="U1384" s="8">
        <f t="shared" si="169"/>
        <v>6</v>
      </c>
      <c r="V1384" s="7">
        <v>42461</v>
      </c>
      <c r="W1384" t="s">
        <v>721</v>
      </c>
      <c r="X1384" s="2">
        <v>0.30399999999999999</v>
      </c>
      <c r="Y1384" s="6">
        <f t="shared" si="174"/>
        <v>8.115106377299057E-3</v>
      </c>
      <c r="AA1384">
        <v>8952477</v>
      </c>
      <c r="AB1384">
        <v>12250</v>
      </c>
      <c r="AC1384">
        <v>10982760</v>
      </c>
      <c r="AD1384" t="s">
        <v>6</v>
      </c>
      <c r="AE1384">
        <v>58</v>
      </c>
      <c r="AF1384">
        <v>4</v>
      </c>
      <c r="AH1384" t="s">
        <v>39112</v>
      </c>
      <c r="AI1384" t="s">
        <v>39111</v>
      </c>
      <c r="AJ1384" t="s">
        <v>39110</v>
      </c>
      <c r="AK1384" t="s">
        <v>39109</v>
      </c>
      <c r="AL1384">
        <v>4</v>
      </c>
      <c r="AM1384" s="5">
        <f t="shared" si="170"/>
        <v>0.66666666666666663</v>
      </c>
      <c r="AN1384" s="4">
        <f t="shared" si="175"/>
        <v>1.0097185409567082E-3</v>
      </c>
      <c r="AO1384" s="3"/>
      <c r="AP1384">
        <v>0</v>
      </c>
      <c r="AR1384" t="s">
        <v>1</v>
      </c>
      <c r="AT1384" s="2" t="s">
        <v>0</v>
      </c>
      <c r="AU1384" s="1">
        <f t="shared" si="171"/>
        <v>0.5983490026396352</v>
      </c>
      <c r="AV1384" s="1">
        <f t="shared" si="172"/>
        <v>0.45624124591278825</v>
      </c>
      <c r="AW1384" s="1">
        <f t="shared" si="173"/>
        <v>0.31413348918594125</v>
      </c>
    </row>
    <row r="1385" spans="1:49" x14ac:dyDescent="0.2">
      <c r="A1385">
        <v>1383</v>
      </c>
      <c r="B1385" t="s">
        <v>39108</v>
      </c>
      <c r="C1385" t="s">
        <v>39107</v>
      </c>
      <c r="F1385" t="s">
        <v>39106</v>
      </c>
      <c r="G1385" t="s">
        <v>17</v>
      </c>
      <c r="H1385" t="s">
        <v>16</v>
      </c>
      <c r="I1385" t="s">
        <v>39105</v>
      </c>
      <c r="J1385" t="s">
        <v>39104</v>
      </c>
      <c r="K1385" t="s">
        <v>39103</v>
      </c>
      <c r="L1385" t="s">
        <v>37889</v>
      </c>
      <c r="M1385" t="s">
        <v>4498</v>
      </c>
      <c r="N1385">
        <v>4</v>
      </c>
      <c r="O1385" t="s">
        <v>39102</v>
      </c>
      <c r="P1385" t="s">
        <v>39101</v>
      </c>
      <c r="Q1385" t="s">
        <v>39100</v>
      </c>
      <c r="R1385" s="7">
        <v>42461</v>
      </c>
      <c r="S1385" s="8">
        <f t="shared" si="168"/>
        <v>2016</v>
      </c>
      <c r="T1385" s="8">
        <v>2016</v>
      </c>
      <c r="U1385" s="8">
        <f t="shared" si="169"/>
        <v>6</v>
      </c>
      <c r="V1385" s="7">
        <v>42461</v>
      </c>
      <c r="W1385" t="s">
        <v>721</v>
      </c>
      <c r="X1385" s="2">
        <v>0.30399999999999999</v>
      </c>
      <c r="Y1385" s="6">
        <f t="shared" si="174"/>
        <v>8.115106377299057E-3</v>
      </c>
      <c r="AA1385">
        <v>8952477</v>
      </c>
      <c r="AB1385">
        <v>12250</v>
      </c>
      <c r="AC1385">
        <v>10982760</v>
      </c>
      <c r="AD1385" t="s">
        <v>6</v>
      </c>
      <c r="AE1385">
        <v>58</v>
      </c>
      <c r="AF1385">
        <v>4</v>
      </c>
      <c r="AH1385" t="s">
        <v>9030</v>
      </c>
      <c r="AI1385" t="s">
        <v>39099</v>
      </c>
      <c r="AJ1385" t="s">
        <v>39098</v>
      </c>
      <c r="AK1385" t="s">
        <v>39097</v>
      </c>
      <c r="AL1385">
        <v>11</v>
      </c>
      <c r="AM1385" s="5">
        <f t="shared" si="170"/>
        <v>1.8333333333333333</v>
      </c>
      <c r="AN1385" s="4">
        <f t="shared" si="175"/>
        <v>2.7767259876309478E-3</v>
      </c>
      <c r="AO1385" s="3"/>
      <c r="AP1385">
        <v>0</v>
      </c>
      <c r="AQ1385" t="s">
        <v>4489</v>
      </c>
      <c r="AR1385" t="s">
        <v>1</v>
      </c>
      <c r="AS1385" t="s">
        <v>4488</v>
      </c>
      <c r="AT1385" s="2" t="s">
        <v>0</v>
      </c>
      <c r="AU1385" s="1">
        <f t="shared" si="171"/>
        <v>0.6513592260398624</v>
      </c>
      <c r="AV1385" s="1">
        <f t="shared" si="172"/>
        <v>0.54459161824650026</v>
      </c>
      <c r="AW1385" s="1">
        <f t="shared" si="173"/>
        <v>0.43782401045313801</v>
      </c>
    </row>
    <row r="1386" spans="1:49" x14ac:dyDescent="0.2">
      <c r="A1386">
        <v>1384</v>
      </c>
      <c r="B1386" t="s">
        <v>39096</v>
      </c>
      <c r="C1386" t="s">
        <v>39095</v>
      </c>
      <c r="F1386" t="s">
        <v>39094</v>
      </c>
      <c r="G1386" t="s">
        <v>17</v>
      </c>
      <c r="H1386" t="s">
        <v>16</v>
      </c>
      <c r="I1386" t="s">
        <v>29243</v>
      </c>
      <c r="J1386">
        <v>60104307</v>
      </c>
      <c r="K1386" t="s">
        <v>39093</v>
      </c>
      <c r="L1386" t="s">
        <v>284</v>
      </c>
      <c r="M1386" t="s">
        <v>283</v>
      </c>
      <c r="N1386">
        <v>1</v>
      </c>
      <c r="O1386" t="s">
        <v>39092</v>
      </c>
      <c r="P1386">
        <v>55574338200</v>
      </c>
      <c r="Q1386">
        <v>60104307</v>
      </c>
      <c r="R1386" s="7">
        <v>42461</v>
      </c>
      <c r="S1386" s="8">
        <f t="shared" si="168"/>
        <v>2016</v>
      </c>
      <c r="T1386" s="8">
        <v>2016</v>
      </c>
      <c r="U1386" s="8">
        <f t="shared" si="169"/>
        <v>6</v>
      </c>
      <c r="V1386" s="7">
        <v>42461</v>
      </c>
      <c r="W1386" t="s">
        <v>721</v>
      </c>
      <c r="X1386" s="2">
        <v>0.30399999999999999</v>
      </c>
      <c r="Y1386" s="6">
        <f t="shared" si="174"/>
        <v>8.115106377299057E-3</v>
      </c>
      <c r="AA1386">
        <v>8952477</v>
      </c>
      <c r="AB1386">
        <v>12250</v>
      </c>
      <c r="AC1386">
        <v>10982760</v>
      </c>
      <c r="AD1386" t="s">
        <v>6</v>
      </c>
      <c r="AE1386">
        <v>58</v>
      </c>
      <c r="AF1386">
        <v>4</v>
      </c>
      <c r="AH1386" t="s">
        <v>39091</v>
      </c>
      <c r="AI1386" t="s">
        <v>39090</v>
      </c>
      <c r="AJ1386" t="s">
        <v>39089</v>
      </c>
      <c r="AK1386" t="s">
        <v>39088</v>
      </c>
      <c r="AL1386">
        <v>0</v>
      </c>
      <c r="AM1386" s="5">
        <f t="shared" si="170"/>
        <v>0</v>
      </c>
      <c r="AN1386" s="4">
        <f t="shared" si="175"/>
        <v>0</v>
      </c>
      <c r="AO1386" s="3"/>
      <c r="AP1386">
        <v>0</v>
      </c>
      <c r="AR1386" t="s">
        <v>1</v>
      </c>
      <c r="AT1386" s="2" t="s">
        <v>0</v>
      </c>
      <c r="AU1386" s="1">
        <f t="shared" si="171"/>
        <v>0.56805744641093392</v>
      </c>
      <c r="AV1386" s="1">
        <f t="shared" si="172"/>
        <v>0.40575531886495286</v>
      </c>
      <c r="AW1386" s="1">
        <f t="shared" si="173"/>
        <v>0.24345319131897172</v>
      </c>
    </row>
    <row r="1387" spans="1:49" x14ac:dyDescent="0.2">
      <c r="A1387">
        <v>1385</v>
      </c>
      <c r="B1387" t="s">
        <v>39087</v>
      </c>
      <c r="C1387" t="s">
        <v>39086</v>
      </c>
      <c r="F1387" t="s">
        <v>39085</v>
      </c>
      <c r="G1387" t="s">
        <v>17</v>
      </c>
      <c r="H1387" t="s">
        <v>16</v>
      </c>
      <c r="I1387" t="s">
        <v>39084</v>
      </c>
      <c r="J1387">
        <v>60114754</v>
      </c>
      <c r="K1387" t="s">
        <v>39083</v>
      </c>
      <c r="L1387" t="s">
        <v>3729</v>
      </c>
      <c r="M1387" t="s">
        <v>135</v>
      </c>
      <c r="N1387">
        <v>2</v>
      </c>
      <c r="O1387" t="s">
        <v>39082</v>
      </c>
      <c r="P1387" t="s">
        <v>39081</v>
      </c>
      <c r="Q1387" t="s">
        <v>39080</v>
      </c>
      <c r="R1387" s="7">
        <v>42461</v>
      </c>
      <c r="S1387" s="8">
        <f t="shared" si="168"/>
        <v>2016</v>
      </c>
      <c r="T1387" s="8">
        <v>2016</v>
      </c>
      <c r="U1387" s="8">
        <f t="shared" si="169"/>
        <v>6</v>
      </c>
      <c r="V1387" s="7">
        <v>42461</v>
      </c>
      <c r="W1387" t="s">
        <v>721</v>
      </c>
      <c r="X1387" s="2">
        <v>0.30399999999999999</v>
      </c>
      <c r="Y1387" s="6">
        <f t="shared" si="174"/>
        <v>8.115106377299057E-3</v>
      </c>
      <c r="AA1387">
        <v>8952477</v>
      </c>
      <c r="AB1387">
        <v>12250</v>
      </c>
      <c r="AC1387">
        <v>10982760</v>
      </c>
      <c r="AD1387" t="s">
        <v>6</v>
      </c>
      <c r="AE1387">
        <v>58</v>
      </c>
      <c r="AF1387">
        <v>4</v>
      </c>
      <c r="AH1387" t="s">
        <v>39079</v>
      </c>
      <c r="AI1387" t="s">
        <v>39078</v>
      </c>
      <c r="AJ1387" t="s">
        <v>39077</v>
      </c>
      <c r="AK1387" t="s">
        <v>39076</v>
      </c>
      <c r="AL1387">
        <v>1</v>
      </c>
      <c r="AM1387" s="5">
        <f t="shared" si="170"/>
        <v>0.16666666666666666</v>
      </c>
      <c r="AN1387" s="4">
        <f t="shared" si="175"/>
        <v>2.5242963523917705E-4</v>
      </c>
      <c r="AO1387" s="3"/>
      <c r="AP1387">
        <v>0</v>
      </c>
      <c r="AR1387" t="s">
        <v>1</v>
      </c>
      <c r="AT1387" s="2" t="s">
        <v>0</v>
      </c>
      <c r="AU1387" s="1">
        <f t="shared" si="171"/>
        <v>0.57563033546810927</v>
      </c>
      <c r="AV1387" s="1">
        <f t="shared" si="172"/>
        <v>0.41837680062691174</v>
      </c>
      <c r="AW1387" s="1">
        <f t="shared" si="173"/>
        <v>0.2611232657857141</v>
      </c>
    </row>
    <row r="1388" spans="1:49" x14ac:dyDescent="0.2">
      <c r="A1388">
        <v>1386</v>
      </c>
      <c r="B1388" t="s">
        <v>39075</v>
      </c>
      <c r="C1388" t="s">
        <v>39074</v>
      </c>
      <c r="F1388" t="s">
        <v>39073</v>
      </c>
      <c r="G1388" t="s">
        <v>17</v>
      </c>
      <c r="H1388" t="s">
        <v>16</v>
      </c>
      <c r="I1388" t="s">
        <v>4255</v>
      </c>
      <c r="J1388" t="s">
        <v>33332</v>
      </c>
      <c r="K1388" t="s">
        <v>33331</v>
      </c>
      <c r="L1388" t="s">
        <v>33330</v>
      </c>
      <c r="M1388" t="s">
        <v>230</v>
      </c>
      <c r="N1388">
        <v>5</v>
      </c>
      <c r="O1388" t="s">
        <v>39072</v>
      </c>
      <c r="P1388" t="s">
        <v>39071</v>
      </c>
      <c r="Q1388" t="s">
        <v>33327</v>
      </c>
      <c r="R1388" s="7">
        <v>42461</v>
      </c>
      <c r="S1388" s="8">
        <f t="shared" si="168"/>
        <v>2016</v>
      </c>
      <c r="T1388" s="8">
        <v>2016</v>
      </c>
      <c r="U1388" s="8">
        <f t="shared" si="169"/>
        <v>6</v>
      </c>
      <c r="V1388" s="7">
        <v>42461</v>
      </c>
      <c r="W1388" t="s">
        <v>721</v>
      </c>
      <c r="X1388" s="2">
        <v>0.30399999999999999</v>
      </c>
      <c r="Y1388" s="6">
        <f t="shared" si="174"/>
        <v>8.115106377299057E-3</v>
      </c>
      <c r="AA1388">
        <v>8952477</v>
      </c>
      <c r="AB1388">
        <v>12250</v>
      </c>
      <c r="AC1388">
        <v>10982760</v>
      </c>
      <c r="AD1388" t="s">
        <v>6</v>
      </c>
      <c r="AE1388">
        <v>58</v>
      </c>
      <c r="AF1388">
        <v>4</v>
      </c>
      <c r="AH1388" t="s">
        <v>39070</v>
      </c>
      <c r="AI1388" t="s">
        <v>39069</v>
      </c>
      <c r="AJ1388" t="s">
        <v>39068</v>
      </c>
      <c r="AK1388" t="s">
        <v>39067</v>
      </c>
      <c r="AL1388">
        <v>25</v>
      </c>
      <c r="AM1388" s="5">
        <f t="shared" si="170"/>
        <v>4.166666666666667</v>
      </c>
      <c r="AN1388" s="4">
        <f t="shared" si="175"/>
        <v>6.310740880979427E-3</v>
      </c>
      <c r="AO1388" s="3"/>
      <c r="AP1388">
        <v>0</v>
      </c>
      <c r="AQ1388" t="s">
        <v>222</v>
      </c>
      <c r="AR1388">
        <v>61427801</v>
      </c>
      <c r="AS1388" t="s">
        <v>221</v>
      </c>
      <c r="AT1388" s="2" t="s">
        <v>0</v>
      </c>
      <c r="AU1388" s="1">
        <f t="shared" si="171"/>
        <v>0.75737967284031671</v>
      </c>
      <c r="AV1388" s="1">
        <f t="shared" si="172"/>
        <v>0.72129236291392418</v>
      </c>
      <c r="AW1388" s="1">
        <f t="shared" si="173"/>
        <v>0.68520505298753154</v>
      </c>
    </row>
    <row r="1389" spans="1:49" x14ac:dyDescent="0.2">
      <c r="A1389">
        <v>1387</v>
      </c>
      <c r="B1389" t="s">
        <v>39066</v>
      </c>
      <c r="C1389" t="s">
        <v>39065</v>
      </c>
      <c r="F1389" t="s">
        <v>39064</v>
      </c>
      <c r="G1389" t="s">
        <v>17</v>
      </c>
      <c r="H1389" t="s">
        <v>16</v>
      </c>
      <c r="I1389" t="s">
        <v>7422</v>
      </c>
      <c r="J1389">
        <v>60024542</v>
      </c>
      <c r="K1389" t="s">
        <v>6640</v>
      </c>
      <c r="L1389" t="s">
        <v>1510</v>
      </c>
      <c r="M1389" t="s">
        <v>340</v>
      </c>
      <c r="N1389">
        <v>2</v>
      </c>
      <c r="O1389" t="s">
        <v>39063</v>
      </c>
      <c r="P1389" t="s">
        <v>39062</v>
      </c>
      <c r="Q1389" t="s">
        <v>6637</v>
      </c>
      <c r="R1389" s="7">
        <v>42461</v>
      </c>
      <c r="S1389" s="8">
        <f t="shared" si="168"/>
        <v>2016</v>
      </c>
      <c r="T1389" s="8">
        <v>2016</v>
      </c>
      <c r="U1389" s="8">
        <f t="shared" si="169"/>
        <v>6</v>
      </c>
      <c r="V1389" s="7">
        <v>42461</v>
      </c>
      <c r="W1389" t="s">
        <v>721</v>
      </c>
      <c r="X1389" s="2">
        <v>0.30399999999999999</v>
      </c>
      <c r="Y1389" s="6">
        <f t="shared" si="174"/>
        <v>8.115106377299057E-3</v>
      </c>
      <c r="AA1389">
        <v>8952477</v>
      </c>
      <c r="AB1389">
        <v>12250</v>
      </c>
      <c r="AC1389">
        <v>10982760</v>
      </c>
      <c r="AD1389" t="s">
        <v>6</v>
      </c>
      <c r="AE1389">
        <v>58</v>
      </c>
      <c r="AF1389">
        <v>4</v>
      </c>
      <c r="AH1389" t="s">
        <v>39061</v>
      </c>
      <c r="AI1389" t="s">
        <v>39060</v>
      </c>
      <c r="AJ1389" t="s">
        <v>39059</v>
      </c>
      <c r="AK1389" t="s">
        <v>39058</v>
      </c>
      <c r="AL1389">
        <v>12</v>
      </c>
      <c r="AM1389" s="5">
        <f t="shared" si="170"/>
        <v>2</v>
      </c>
      <c r="AN1389" s="4">
        <f t="shared" si="175"/>
        <v>3.0291556228701248E-3</v>
      </c>
      <c r="AO1389" s="3"/>
      <c r="AP1389">
        <v>0</v>
      </c>
      <c r="AQ1389" t="s">
        <v>222</v>
      </c>
      <c r="AR1389" t="s">
        <v>39057</v>
      </c>
      <c r="AS1389" t="s">
        <v>221</v>
      </c>
      <c r="AT1389" s="2" t="s">
        <v>0</v>
      </c>
      <c r="AU1389" s="1">
        <f t="shared" si="171"/>
        <v>0.65893211509703775</v>
      </c>
      <c r="AV1389" s="1">
        <f t="shared" si="172"/>
        <v>0.55721310000845914</v>
      </c>
      <c r="AW1389" s="1">
        <f t="shared" si="173"/>
        <v>0.45549408491988047</v>
      </c>
    </row>
    <row r="1390" spans="1:49" x14ac:dyDescent="0.2">
      <c r="A1390">
        <v>1388</v>
      </c>
      <c r="B1390" t="s">
        <v>39056</v>
      </c>
      <c r="C1390" t="s">
        <v>39055</v>
      </c>
      <c r="F1390" t="s">
        <v>39054</v>
      </c>
      <c r="G1390" t="s">
        <v>17</v>
      </c>
      <c r="H1390" t="s">
        <v>16</v>
      </c>
      <c r="I1390" t="s">
        <v>39053</v>
      </c>
      <c r="J1390">
        <v>60025578</v>
      </c>
      <c r="K1390" t="s">
        <v>692</v>
      </c>
      <c r="L1390" t="s">
        <v>691</v>
      </c>
      <c r="M1390" t="s">
        <v>340</v>
      </c>
      <c r="N1390">
        <v>4</v>
      </c>
      <c r="O1390" t="s">
        <v>39052</v>
      </c>
      <c r="P1390" t="s">
        <v>39051</v>
      </c>
      <c r="Q1390" t="s">
        <v>688</v>
      </c>
      <c r="R1390" s="7">
        <v>42461</v>
      </c>
      <c r="S1390" s="8">
        <f t="shared" si="168"/>
        <v>2016</v>
      </c>
      <c r="T1390" s="8">
        <v>2016</v>
      </c>
      <c r="U1390" s="8">
        <f t="shared" si="169"/>
        <v>6</v>
      </c>
      <c r="V1390" s="7">
        <v>42461</v>
      </c>
      <c r="W1390" t="s">
        <v>721</v>
      </c>
      <c r="X1390" s="2">
        <v>0.30399999999999999</v>
      </c>
      <c r="Y1390" s="6">
        <f t="shared" si="174"/>
        <v>8.115106377299057E-3</v>
      </c>
      <c r="AA1390">
        <v>8952477</v>
      </c>
      <c r="AB1390">
        <v>12250</v>
      </c>
      <c r="AC1390">
        <v>10982760</v>
      </c>
      <c r="AD1390" t="s">
        <v>6</v>
      </c>
      <c r="AE1390">
        <v>58</v>
      </c>
      <c r="AF1390">
        <v>4</v>
      </c>
      <c r="AH1390" t="s">
        <v>39050</v>
      </c>
      <c r="AI1390" t="s">
        <v>39049</v>
      </c>
      <c r="AJ1390" t="s">
        <v>39048</v>
      </c>
      <c r="AK1390" t="s">
        <v>39047</v>
      </c>
      <c r="AL1390">
        <v>11</v>
      </c>
      <c r="AM1390" s="5">
        <f t="shared" si="170"/>
        <v>1.8333333333333333</v>
      </c>
      <c r="AN1390" s="4">
        <f t="shared" si="175"/>
        <v>2.7767259876309478E-3</v>
      </c>
      <c r="AO1390" s="3"/>
      <c r="AP1390">
        <v>0</v>
      </c>
      <c r="AR1390" t="s">
        <v>1</v>
      </c>
      <c r="AT1390" s="2" t="s">
        <v>0</v>
      </c>
      <c r="AU1390" s="1">
        <f t="shared" si="171"/>
        <v>0.6513592260398624</v>
      </c>
      <c r="AV1390" s="1">
        <f t="shared" si="172"/>
        <v>0.54459161824650026</v>
      </c>
      <c r="AW1390" s="1">
        <f t="shared" si="173"/>
        <v>0.43782401045313801</v>
      </c>
    </row>
    <row r="1391" spans="1:49" x14ac:dyDescent="0.2">
      <c r="A1391">
        <v>1389</v>
      </c>
      <c r="B1391" t="s">
        <v>39046</v>
      </c>
      <c r="C1391" t="s">
        <v>39045</v>
      </c>
      <c r="F1391" t="s">
        <v>39044</v>
      </c>
      <c r="G1391" t="s">
        <v>17</v>
      </c>
      <c r="H1391" t="s">
        <v>16</v>
      </c>
      <c r="I1391" t="s">
        <v>39043</v>
      </c>
      <c r="J1391">
        <v>60027682</v>
      </c>
      <c r="K1391" t="s">
        <v>39042</v>
      </c>
      <c r="L1391" t="s">
        <v>39041</v>
      </c>
      <c r="M1391" t="s">
        <v>283</v>
      </c>
      <c r="N1391">
        <v>3</v>
      </c>
      <c r="O1391" t="s">
        <v>39040</v>
      </c>
      <c r="P1391" t="s">
        <v>39039</v>
      </c>
      <c r="Q1391" t="s">
        <v>39038</v>
      </c>
      <c r="R1391" s="7">
        <v>42461</v>
      </c>
      <c r="S1391" s="8">
        <f t="shared" si="168"/>
        <v>2016</v>
      </c>
      <c r="T1391" s="8">
        <v>2016</v>
      </c>
      <c r="U1391" s="8">
        <f t="shared" si="169"/>
        <v>6</v>
      </c>
      <c r="V1391" s="7">
        <v>42461</v>
      </c>
      <c r="W1391" t="s">
        <v>721</v>
      </c>
      <c r="X1391" s="2">
        <v>0.30399999999999999</v>
      </c>
      <c r="Y1391" s="6">
        <f t="shared" si="174"/>
        <v>8.115106377299057E-3</v>
      </c>
      <c r="AA1391">
        <v>8952477</v>
      </c>
      <c r="AB1391">
        <v>12250</v>
      </c>
      <c r="AC1391">
        <v>10982760</v>
      </c>
      <c r="AD1391" t="s">
        <v>6</v>
      </c>
      <c r="AE1391">
        <v>58</v>
      </c>
      <c r="AF1391">
        <v>4</v>
      </c>
      <c r="AH1391" t="s">
        <v>39037</v>
      </c>
      <c r="AI1391" t="s">
        <v>39036</v>
      </c>
      <c r="AJ1391" t="s">
        <v>39035</v>
      </c>
      <c r="AK1391" t="s">
        <v>39034</v>
      </c>
      <c r="AL1391">
        <v>19</v>
      </c>
      <c r="AM1391" s="5">
        <f t="shared" si="170"/>
        <v>3.1666666666666665</v>
      </c>
      <c r="AN1391" s="4">
        <f t="shared" si="175"/>
        <v>4.7961630695443642E-3</v>
      </c>
      <c r="AO1391" s="3"/>
      <c r="AP1391">
        <v>0</v>
      </c>
      <c r="AR1391" t="s">
        <v>1</v>
      </c>
      <c r="AT1391" s="2" t="s">
        <v>0</v>
      </c>
      <c r="AU1391" s="1">
        <f t="shared" si="171"/>
        <v>0.71194233849726485</v>
      </c>
      <c r="AV1391" s="1">
        <f t="shared" si="172"/>
        <v>0.64556347234217104</v>
      </c>
      <c r="AW1391" s="1">
        <f t="shared" si="173"/>
        <v>0.57918460618707723</v>
      </c>
    </row>
    <row r="1392" spans="1:49" x14ac:dyDescent="0.2">
      <c r="A1392">
        <v>1390</v>
      </c>
      <c r="B1392" t="s">
        <v>39033</v>
      </c>
      <c r="C1392" t="s">
        <v>39032</v>
      </c>
      <c r="F1392" t="s">
        <v>39031</v>
      </c>
      <c r="G1392" t="s">
        <v>17</v>
      </c>
      <c r="H1392" t="s">
        <v>16</v>
      </c>
      <c r="I1392" t="s">
        <v>39030</v>
      </c>
      <c r="J1392">
        <v>60005630</v>
      </c>
      <c r="K1392" t="s">
        <v>1068</v>
      </c>
      <c r="L1392" t="s">
        <v>1067</v>
      </c>
      <c r="M1392" t="s">
        <v>135</v>
      </c>
      <c r="N1392">
        <v>2</v>
      </c>
      <c r="O1392" t="s">
        <v>39029</v>
      </c>
      <c r="P1392" t="s">
        <v>39028</v>
      </c>
      <c r="Q1392" t="s">
        <v>1064</v>
      </c>
      <c r="R1392" s="7">
        <v>42461</v>
      </c>
      <c r="S1392" s="8">
        <f t="shared" si="168"/>
        <v>2016</v>
      </c>
      <c r="T1392" s="8">
        <v>2016</v>
      </c>
      <c r="U1392" s="8">
        <f t="shared" si="169"/>
        <v>6</v>
      </c>
      <c r="V1392" s="7">
        <v>42461</v>
      </c>
      <c r="W1392" t="s">
        <v>721</v>
      </c>
      <c r="X1392" s="2">
        <v>0.30399999999999999</v>
      </c>
      <c r="Y1392" s="6">
        <f t="shared" si="174"/>
        <v>8.115106377299057E-3</v>
      </c>
      <c r="AA1392">
        <v>8952477</v>
      </c>
      <c r="AB1392">
        <v>12250</v>
      </c>
      <c r="AC1392">
        <v>10982760</v>
      </c>
      <c r="AD1392" t="s">
        <v>6</v>
      </c>
      <c r="AE1392">
        <v>58</v>
      </c>
      <c r="AF1392">
        <v>4</v>
      </c>
      <c r="AH1392" t="s">
        <v>39027</v>
      </c>
      <c r="AI1392" t="s">
        <v>39026</v>
      </c>
      <c r="AJ1392" t="s">
        <v>39025</v>
      </c>
      <c r="AK1392" t="s">
        <v>39024</v>
      </c>
      <c r="AL1392">
        <v>7</v>
      </c>
      <c r="AM1392" s="5">
        <f t="shared" si="170"/>
        <v>1.1666666666666667</v>
      </c>
      <c r="AN1392" s="4">
        <f t="shared" si="175"/>
        <v>1.7670074466742396E-3</v>
      </c>
      <c r="AO1392" s="3"/>
      <c r="AP1392">
        <v>0</v>
      </c>
      <c r="AR1392" t="s">
        <v>1</v>
      </c>
      <c r="AT1392" s="2" t="s">
        <v>0</v>
      </c>
      <c r="AU1392" s="1">
        <f t="shared" si="171"/>
        <v>0.62106766981116113</v>
      </c>
      <c r="AV1392" s="1">
        <f t="shared" si="172"/>
        <v>0.49410569119866488</v>
      </c>
      <c r="AW1392" s="1">
        <f t="shared" si="173"/>
        <v>0.36714371258616846</v>
      </c>
    </row>
    <row r="1393" spans="1:49" x14ac:dyDescent="0.2">
      <c r="A1393">
        <v>1391</v>
      </c>
      <c r="B1393" t="s">
        <v>39023</v>
      </c>
      <c r="C1393" t="s">
        <v>39022</v>
      </c>
      <c r="D1393" t="s">
        <v>39021</v>
      </c>
      <c r="F1393" t="s">
        <v>39020</v>
      </c>
      <c r="G1393" t="s">
        <v>17</v>
      </c>
      <c r="H1393" t="s">
        <v>16</v>
      </c>
      <c r="I1393" t="s">
        <v>20157</v>
      </c>
      <c r="J1393">
        <v>60025578</v>
      </c>
      <c r="K1393" t="s">
        <v>692</v>
      </c>
      <c r="L1393" t="s">
        <v>691</v>
      </c>
      <c r="M1393" t="s">
        <v>340</v>
      </c>
      <c r="N1393">
        <v>4</v>
      </c>
      <c r="O1393" t="s">
        <v>39019</v>
      </c>
      <c r="P1393" t="s">
        <v>39018</v>
      </c>
      <c r="Q1393" t="s">
        <v>688</v>
      </c>
      <c r="R1393" s="7">
        <v>42461</v>
      </c>
      <c r="S1393" s="8">
        <f t="shared" si="168"/>
        <v>2016</v>
      </c>
      <c r="T1393" s="8">
        <v>2016</v>
      </c>
      <c r="U1393" s="8">
        <f t="shared" si="169"/>
        <v>6</v>
      </c>
      <c r="V1393" s="7">
        <v>42461</v>
      </c>
      <c r="W1393" t="s">
        <v>27116</v>
      </c>
      <c r="X1393" s="2">
        <v>0.63100000000000001</v>
      </c>
      <c r="Y1393" s="6">
        <f t="shared" si="174"/>
        <v>1.6844184618670086E-2</v>
      </c>
      <c r="AA1393">
        <v>10512004</v>
      </c>
      <c r="AB1393">
        <v>24306</v>
      </c>
      <c r="AD1393" t="s">
        <v>6</v>
      </c>
      <c r="AE1393">
        <v>51</v>
      </c>
      <c r="AH1393" t="s">
        <v>39017</v>
      </c>
      <c r="AI1393" t="s">
        <v>39016</v>
      </c>
      <c r="AJ1393" t="s">
        <v>39015</v>
      </c>
      <c r="AK1393" t="s">
        <v>39014</v>
      </c>
      <c r="AL1393">
        <v>14</v>
      </c>
      <c r="AM1393" s="5">
        <f t="shared" si="170"/>
        <v>2.3333333333333335</v>
      </c>
      <c r="AN1393" s="4">
        <f t="shared" si="175"/>
        <v>3.5340148933484792E-3</v>
      </c>
      <c r="AO1393" s="3"/>
      <c r="AP1393">
        <v>0</v>
      </c>
      <c r="AR1393" t="s">
        <v>39013</v>
      </c>
      <c r="AS1393" t="s">
        <v>39012</v>
      </c>
      <c r="AT1393" s="2" t="s">
        <v>0</v>
      </c>
      <c r="AU1393" s="1">
        <f t="shared" si="171"/>
        <v>1.2851133701073603</v>
      </c>
      <c r="AV1393" s="1">
        <f t="shared" si="172"/>
        <v>1.0189099756009283</v>
      </c>
      <c r="AW1393" s="1">
        <f t="shared" si="173"/>
        <v>0.75270658109449606</v>
      </c>
    </row>
    <row r="1394" spans="1:49" x14ac:dyDescent="0.2">
      <c r="A1394">
        <v>1392</v>
      </c>
      <c r="B1394" t="s">
        <v>39011</v>
      </c>
      <c r="C1394" t="s">
        <v>39010</v>
      </c>
      <c r="F1394" t="s">
        <v>39009</v>
      </c>
      <c r="G1394" t="s">
        <v>17</v>
      </c>
      <c r="H1394" t="s">
        <v>16</v>
      </c>
      <c r="I1394" t="s">
        <v>1823</v>
      </c>
      <c r="J1394">
        <v>60093232</v>
      </c>
      <c r="K1394" t="s">
        <v>1169</v>
      </c>
      <c r="L1394" t="s">
        <v>1168</v>
      </c>
      <c r="M1394" t="s">
        <v>135</v>
      </c>
      <c r="N1394">
        <v>2</v>
      </c>
      <c r="O1394" t="s">
        <v>31253</v>
      </c>
      <c r="P1394" t="s">
        <v>31252</v>
      </c>
      <c r="Q1394" t="s">
        <v>1165</v>
      </c>
      <c r="R1394" s="7">
        <v>42461</v>
      </c>
      <c r="S1394" s="8">
        <f t="shared" si="168"/>
        <v>2016</v>
      </c>
      <c r="T1394" s="8">
        <v>2016</v>
      </c>
      <c r="U1394" s="8">
        <f t="shared" si="169"/>
        <v>6</v>
      </c>
      <c r="V1394" s="7">
        <v>42461</v>
      </c>
      <c r="W1394" t="s">
        <v>721</v>
      </c>
      <c r="X1394" s="2">
        <v>0.30399999999999999</v>
      </c>
      <c r="Y1394" s="6">
        <f t="shared" si="174"/>
        <v>8.115106377299057E-3</v>
      </c>
      <c r="AA1394">
        <v>8952477</v>
      </c>
      <c r="AB1394">
        <v>12250</v>
      </c>
      <c r="AC1394">
        <v>10982760</v>
      </c>
      <c r="AD1394" t="s">
        <v>6</v>
      </c>
      <c r="AE1394">
        <v>58</v>
      </c>
      <c r="AF1394">
        <v>4</v>
      </c>
      <c r="AH1394" t="s">
        <v>39008</v>
      </c>
      <c r="AI1394" t="s">
        <v>39007</v>
      </c>
      <c r="AJ1394" t="s">
        <v>39006</v>
      </c>
      <c r="AK1394" t="s">
        <v>39005</v>
      </c>
      <c r="AL1394">
        <v>7</v>
      </c>
      <c r="AM1394" s="5">
        <f t="shared" si="170"/>
        <v>1.1666666666666667</v>
      </c>
      <c r="AN1394" s="4">
        <f t="shared" si="175"/>
        <v>1.7670074466742396E-3</v>
      </c>
      <c r="AO1394" s="3"/>
      <c r="AP1394">
        <v>0</v>
      </c>
      <c r="AR1394" t="s">
        <v>1</v>
      </c>
      <c r="AT1394" s="2" t="s">
        <v>0</v>
      </c>
      <c r="AU1394" s="1">
        <f t="shared" si="171"/>
        <v>0.62106766981116113</v>
      </c>
      <c r="AV1394" s="1">
        <f t="shared" si="172"/>
        <v>0.49410569119866488</v>
      </c>
      <c r="AW1394" s="1">
        <f t="shared" si="173"/>
        <v>0.36714371258616846</v>
      </c>
    </row>
    <row r="1395" spans="1:49" x14ac:dyDescent="0.2">
      <c r="A1395">
        <v>1393</v>
      </c>
      <c r="B1395" t="s">
        <v>39004</v>
      </c>
      <c r="C1395" t="s">
        <v>39003</v>
      </c>
      <c r="F1395" t="s">
        <v>39002</v>
      </c>
      <c r="G1395" t="s">
        <v>17</v>
      </c>
      <c r="H1395" t="s">
        <v>16</v>
      </c>
      <c r="I1395" t="s">
        <v>39001</v>
      </c>
      <c r="J1395">
        <v>60017080</v>
      </c>
      <c r="K1395" t="s">
        <v>5228</v>
      </c>
      <c r="L1395" t="s">
        <v>5227</v>
      </c>
      <c r="M1395" t="s">
        <v>340</v>
      </c>
      <c r="N1395">
        <v>3</v>
      </c>
      <c r="O1395" t="s">
        <v>39000</v>
      </c>
      <c r="P1395" t="s">
        <v>38999</v>
      </c>
      <c r="Q1395" t="s">
        <v>11344</v>
      </c>
      <c r="R1395" s="7">
        <v>42461</v>
      </c>
      <c r="S1395" s="8">
        <f t="shared" si="168"/>
        <v>2016</v>
      </c>
      <c r="T1395" s="8">
        <v>2016</v>
      </c>
      <c r="U1395" s="8">
        <f t="shared" si="169"/>
        <v>6</v>
      </c>
      <c r="V1395" s="7">
        <v>42461</v>
      </c>
      <c r="W1395" t="s">
        <v>721</v>
      </c>
      <c r="X1395" s="2">
        <v>0.30399999999999999</v>
      </c>
      <c r="Y1395" s="6">
        <f t="shared" si="174"/>
        <v>8.115106377299057E-3</v>
      </c>
      <c r="AA1395">
        <v>8952477</v>
      </c>
      <c r="AB1395">
        <v>12250</v>
      </c>
      <c r="AC1395">
        <v>10982760</v>
      </c>
      <c r="AD1395" t="s">
        <v>6</v>
      </c>
      <c r="AE1395">
        <v>58</v>
      </c>
      <c r="AF1395">
        <v>4</v>
      </c>
      <c r="AH1395" t="s">
        <v>38998</v>
      </c>
      <c r="AI1395" t="s">
        <v>38997</v>
      </c>
      <c r="AJ1395" t="s">
        <v>38996</v>
      </c>
      <c r="AK1395" t="s">
        <v>38995</v>
      </c>
      <c r="AL1395">
        <v>1</v>
      </c>
      <c r="AM1395" s="5">
        <f t="shared" si="170"/>
        <v>0.16666666666666666</v>
      </c>
      <c r="AN1395" s="4">
        <f t="shared" si="175"/>
        <v>2.5242963523917705E-4</v>
      </c>
      <c r="AO1395" s="3"/>
      <c r="AP1395">
        <v>0</v>
      </c>
      <c r="AR1395" t="s">
        <v>1</v>
      </c>
      <c r="AT1395" s="2" t="s">
        <v>0</v>
      </c>
      <c r="AU1395" s="1">
        <f t="shared" si="171"/>
        <v>0.57563033546810927</v>
      </c>
      <c r="AV1395" s="1">
        <f t="shared" si="172"/>
        <v>0.41837680062691174</v>
      </c>
      <c r="AW1395" s="1">
        <f t="shared" si="173"/>
        <v>0.2611232657857141</v>
      </c>
    </row>
    <row r="1396" spans="1:49" x14ac:dyDescent="0.2">
      <c r="A1396">
        <v>1394</v>
      </c>
      <c r="B1396" t="s">
        <v>38994</v>
      </c>
      <c r="C1396" t="s">
        <v>38993</v>
      </c>
      <c r="F1396" t="s">
        <v>38992</v>
      </c>
      <c r="G1396" t="s">
        <v>17</v>
      </c>
      <c r="H1396" t="s">
        <v>16</v>
      </c>
      <c r="I1396" t="s">
        <v>38991</v>
      </c>
      <c r="J1396" t="s">
        <v>38990</v>
      </c>
      <c r="K1396" t="s">
        <v>38989</v>
      </c>
      <c r="L1396" t="s">
        <v>38988</v>
      </c>
      <c r="M1396" t="s">
        <v>2062</v>
      </c>
      <c r="N1396">
        <v>3</v>
      </c>
      <c r="O1396" t="s">
        <v>38987</v>
      </c>
      <c r="P1396" t="s">
        <v>38986</v>
      </c>
      <c r="Q1396" t="s">
        <v>38985</v>
      </c>
      <c r="R1396" s="7">
        <v>42461</v>
      </c>
      <c r="S1396" s="8">
        <f t="shared" si="168"/>
        <v>2016</v>
      </c>
      <c r="T1396" s="8">
        <v>2016</v>
      </c>
      <c r="U1396" s="8">
        <f t="shared" si="169"/>
        <v>6</v>
      </c>
      <c r="V1396" s="7">
        <v>42461</v>
      </c>
      <c r="W1396" t="s">
        <v>721</v>
      </c>
      <c r="X1396" s="2">
        <v>0.30399999999999999</v>
      </c>
      <c r="Y1396" s="6">
        <f t="shared" si="174"/>
        <v>8.115106377299057E-3</v>
      </c>
      <c r="AA1396">
        <v>8952477</v>
      </c>
      <c r="AB1396">
        <v>12250</v>
      </c>
      <c r="AC1396">
        <v>10982760</v>
      </c>
      <c r="AD1396" t="s">
        <v>6</v>
      </c>
      <c r="AE1396">
        <v>58</v>
      </c>
      <c r="AF1396">
        <v>4</v>
      </c>
      <c r="AH1396" t="s">
        <v>38984</v>
      </c>
      <c r="AI1396" t="s">
        <v>38983</v>
      </c>
      <c r="AJ1396" t="s">
        <v>38982</v>
      </c>
      <c r="AK1396" t="s">
        <v>38981</v>
      </c>
      <c r="AL1396">
        <v>4</v>
      </c>
      <c r="AM1396" s="5">
        <f t="shared" si="170"/>
        <v>0.66666666666666663</v>
      </c>
      <c r="AN1396" s="4">
        <f t="shared" si="175"/>
        <v>1.0097185409567082E-3</v>
      </c>
      <c r="AO1396" s="3"/>
      <c r="AP1396">
        <v>0</v>
      </c>
      <c r="AR1396" t="s">
        <v>1</v>
      </c>
      <c r="AT1396" s="2" t="s">
        <v>0</v>
      </c>
      <c r="AU1396" s="1">
        <f t="shared" si="171"/>
        <v>0.5983490026396352</v>
      </c>
      <c r="AV1396" s="1">
        <f t="shared" si="172"/>
        <v>0.45624124591278825</v>
      </c>
      <c r="AW1396" s="1">
        <f t="shared" si="173"/>
        <v>0.31413348918594125</v>
      </c>
    </row>
    <row r="1397" spans="1:49" x14ac:dyDescent="0.2">
      <c r="A1397">
        <v>1395</v>
      </c>
      <c r="B1397" t="s">
        <v>38980</v>
      </c>
      <c r="C1397" t="s">
        <v>38979</v>
      </c>
      <c r="F1397" t="s">
        <v>38978</v>
      </c>
      <c r="G1397" t="s">
        <v>17</v>
      </c>
      <c r="H1397" t="s">
        <v>16</v>
      </c>
      <c r="I1397" t="s">
        <v>38977</v>
      </c>
      <c r="J1397" t="s">
        <v>38976</v>
      </c>
      <c r="K1397" t="s">
        <v>38975</v>
      </c>
      <c r="L1397" t="s">
        <v>38974</v>
      </c>
      <c r="M1397" t="s">
        <v>1819</v>
      </c>
      <c r="N1397">
        <v>4</v>
      </c>
      <c r="O1397" t="s">
        <v>38973</v>
      </c>
      <c r="P1397" t="s">
        <v>38972</v>
      </c>
      <c r="Q1397" t="s">
        <v>38971</v>
      </c>
      <c r="R1397" s="7">
        <v>42461</v>
      </c>
      <c r="S1397" s="8">
        <f t="shared" si="168"/>
        <v>2016</v>
      </c>
      <c r="T1397" s="8">
        <v>2016</v>
      </c>
      <c r="U1397" s="8">
        <f t="shared" si="169"/>
        <v>6</v>
      </c>
      <c r="V1397" s="7">
        <v>42461</v>
      </c>
      <c r="W1397" t="s">
        <v>721</v>
      </c>
      <c r="X1397" s="2">
        <v>0.30399999999999999</v>
      </c>
      <c r="Y1397" s="6">
        <f t="shared" si="174"/>
        <v>8.115106377299057E-3</v>
      </c>
      <c r="AA1397">
        <v>8952477</v>
      </c>
      <c r="AB1397">
        <v>12250</v>
      </c>
      <c r="AC1397">
        <v>10982760</v>
      </c>
      <c r="AD1397" t="s">
        <v>6</v>
      </c>
      <c r="AE1397">
        <v>58</v>
      </c>
      <c r="AF1397">
        <v>4</v>
      </c>
      <c r="AH1397" t="s">
        <v>38970</v>
      </c>
      <c r="AI1397" t="s">
        <v>38969</v>
      </c>
      <c r="AJ1397" t="s">
        <v>38968</v>
      </c>
      <c r="AK1397" t="s">
        <v>38967</v>
      </c>
      <c r="AL1397">
        <v>7</v>
      </c>
      <c r="AM1397" s="5">
        <f t="shared" si="170"/>
        <v>1.1666666666666667</v>
      </c>
      <c r="AN1397" s="4">
        <f t="shared" si="175"/>
        <v>1.7670074466742396E-3</v>
      </c>
      <c r="AO1397" s="3"/>
      <c r="AP1397">
        <v>0</v>
      </c>
      <c r="AR1397" t="s">
        <v>1</v>
      </c>
      <c r="AT1397" s="2" t="s">
        <v>0</v>
      </c>
      <c r="AU1397" s="1">
        <f t="shared" si="171"/>
        <v>0.62106766981116113</v>
      </c>
      <c r="AV1397" s="1">
        <f t="shared" si="172"/>
        <v>0.49410569119866488</v>
      </c>
      <c r="AW1397" s="1">
        <f t="shared" si="173"/>
        <v>0.36714371258616846</v>
      </c>
    </row>
    <row r="1398" spans="1:49" x14ac:dyDescent="0.2">
      <c r="A1398">
        <v>1396</v>
      </c>
      <c r="B1398" t="s">
        <v>38966</v>
      </c>
      <c r="C1398" t="s">
        <v>38965</v>
      </c>
      <c r="D1398" t="s">
        <v>38964</v>
      </c>
      <c r="E1398">
        <v>26921813</v>
      </c>
      <c r="F1398" t="s">
        <v>38963</v>
      </c>
      <c r="G1398" t="s">
        <v>17</v>
      </c>
      <c r="H1398" t="s">
        <v>16</v>
      </c>
      <c r="I1398" t="s">
        <v>38962</v>
      </c>
      <c r="J1398" t="s">
        <v>38961</v>
      </c>
      <c r="K1398" t="s">
        <v>38960</v>
      </c>
      <c r="L1398" t="s">
        <v>38959</v>
      </c>
      <c r="M1398" t="s">
        <v>38958</v>
      </c>
      <c r="N1398">
        <v>4</v>
      </c>
      <c r="O1398" t="s">
        <v>38957</v>
      </c>
      <c r="P1398" t="s">
        <v>38956</v>
      </c>
      <c r="Q1398" t="s">
        <v>38955</v>
      </c>
      <c r="R1398" s="7">
        <v>42461</v>
      </c>
      <c r="S1398" s="8">
        <f t="shared" si="168"/>
        <v>2016</v>
      </c>
      <c r="T1398" s="8">
        <v>2016</v>
      </c>
      <c r="U1398" s="8">
        <f t="shared" si="169"/>
        <v>6</v>
      </c>
      <c r="V1398" s="7" t="s">
        <v>38710</v>
      </c>
      <c r="W1398" t="s">
        <v>38954</v>
      </c>
      <c r="X1398" s="2">
        <v>0.91200000000000003</v>
      </c>
      <c r="Y1398" s="6">
        <f t="shared" si="174"/>
        <v>2.4345319131897174E-2</v>
      </c>
      <c r="AA1398">
        <v>3790738</v>
      </c>
      <c r="AB1398">
        <v>27743</v>
      </c>
      <c r="AC1398">
        <v>18726283</v>
      </c>
      <c r="AD1398" t="s">
        <v>6</v>
      </c>
      <c r="AE1398">
        <v>261</v>
      </c>
      <c r="AH1398" t="s">
        <v>38953</v>
      </c>
      <c r="AI1398" t="s">
        <v>38952</v>
      </c>
      <c r="AJ1398" t="s">
        <v>38951</v>
      </c>
      <c r="AK1398" t="s">
        <v>38950</v>
      </c>
      <c r="AL1398">
        <v>14</v>
      </c>
      <c r="AM1398" s="5">
        <f t="shared" si="170"/>
        <v>2.3333333333333335</v>
      </c>
      <c r="AN1398" s="4">
        <f t="shared" si="175"/>
        <v>3.5340148933484792E-3</v>
      </c>
      <c r="AO1398" s="3"/>
      <c r="AP1398">
        <v>0</v>
      </c>
      <c r="AR1398" t="s">
        <v>1</v>
      </c>
      <c r="AS1398" t="s">
        <v>38949</v>
      </c>
      <c r="AT1398" s="2">
        <v>2.395</v>
      </c>
      <c r="AU1398" s="1">
        <f t="shared" si="171"/>
        <v>1.8101927860332565</v>
      </c>
      <c r="AV1398" s="1">
        <f t="shared" si="172"/>
        <v>1.3939667012622827</v>
      </c>
      <c r="AW1398" s="1">
        <f t="shared" si="173"/>
        <v>0.97774061649130872</v>
      </c>
    </row>
    <row r="1399" spans="1:49" x14ac:dyDescent="0.2">
      <c r="A1399">
        <v>1397</v>
      </c>
      <c r="B1399" t="s">
        <v>38948</v>
      </c>
      <c r="C1399" t="s">
        <v>38947</v>
      </c>
      <c r="D1399" t="s">
        <v>38946</v>
      </c>
      <c r="F1399" t="s">
        <v>38945</v>
      </c>
      <c r="G1399" t="s">
        <v>17</v>
      </c>
      <c r="H1399" t="s">
        <v>16</v>
      </c>
      <c r="I1399" t="s">
        <v>3478</v>
      </c>
      <c r="J1399" t="s">
        <v>38944</v>
      </c>
      <c r="K1399" t="s">
        <v>38943</v>
      </c>
      <c r="L1399" t="s">
        <v>38942</v>
      </c>
      <c r="M1399" t="s">
        <v>2572</v>
      </c>
      <c r="N1399">
        <v>5</v>
      </c>
      <c r="O1399" t="s">
        <v>38941</v>
      </c>
      <c r="P1399" t="s">
        <v>38940</v>
      </c>
      <c r="Q1399" t="s">
        <v>38939</v>
      </c>
      <c r="R1399" s="7">
        <v>42461</v>
      </c>
      <c r="S1399" s="8">
        <f t="shared" si="168"/>
        <v>2016</v>
      </c>
      <c r="T1399" s="8">
        <v>2016</v>
      </c>
      <c r="U1399" s="8">
        <f t="shared" si="169"/>
        <v>6</v>
      </c>
      <c r="V1399" s="7">
        <v>42461</v>
      </c>
      <c r="W1399" t="s">
        <v>1366</v>
      </c>
      <c r="X1399" s="2">
        <v>0.48199999999999998</v>
      </c>
      <c r="Y1399" s="6">
        <f t="shared" si="174"/>
        <v>1.2866714716638637E-2</v>
      </c>
      <c r="AA1399">
        <v>304026</v>
      </c>
      <c r="AB1399">
        <v>110152</v>
      </c>
      <c r="AD1399" t="s">
        <v>6</v>
      </c>
      <c r="AE1399">
        <v>127</v>
      </c>
      <c r="AF1399">
        <v>8</v>
      </c>
      <c r="AH1399" t="s">
        <v>38938</v>
      </c>
      <c r="AI1399" t="s">
        <v>38937</v>
      </c>
      <c r="AJ1399" t="s">
        <v>38936</v>
      </c>
      <c r="AK1399" t="s">
        <v>38935</v>
      </c>
      <c r="AL1399">
        <v>5</v>
      </c>
      <c r="AM1399" s="5">
        <f t="shared" si="170"/>
        <v>0.83333333333333337</v>
      </c>
      <c r="AN1399" s="4">
        <f t="shared" si="175"/>
        <v>1.2621481761958854E-3</v>
      </c>
      <c r="AO1399" s="3"/>
      <c r="AP1399">
        <v>0</v>
      </c>
      <c r="AR1399" t="s">
        <v>1</v>
      </c>
      <c r="AT1399" s="2">
        <v>2.4430000000000001</v>
      </c>
      <c r="AU1399" s="1">
        <f t="shared" si="171"/>
        <v>0.93853447545058111</v>
      </c>
      <c r="AV1399" s="1">
        <f t="shared" si="172"/>
        <v>0.70644314464172608</v>
      </c>
      <c r="AW1399" s="1">
        <f t="shared" si="173"/>
        <v>0.47435181383287101</v>
      </c>
    </row>
    <row r="1400" spans="1:49" x14ac:dyDescent="0.2">
      <c r="A1400">
        <v>1398</v>
      </c>
      <c r="B1400" t="s">
        <v>38934</v>
      </c>
      <c r="C1400" t="s">
        <v>38933</v>
      </c>
      <c r="D1400" t="s">
        <v>38932</v>
      </c>
      <c r="F1400" t="s">
        <v>38931</v>
      </c>
      <c r="G1400" t="s">
        <v>17</v>
      </c>
      <c r="H1400" t="s">
        <v>16</v>
      </c>
      <c r="I1400" t="s">
        <v>38930</v>
      </c>
      <c r="J1400" t="s">
        <v>38929</v>
      </c>
      <c r="K1400" t="s">
        <v>38928</v>
      </c>
      <c r="L1400" t="s">
        <v>38927</v>
      </c>
      <c r="M1400" t="s">
        <v>1043</v>
      </c>
      <c r="N1400">
        <v>3</v>
      </c>
      <c r="O1400" t="s">
        <v>38926</v>
      </c>
      <c r="P1400" t="s">
        <v>38925</v>
      </c>
      <c r="Q1400" t="s">
        <v>38924</v>
      </c>
      <c r="R1400" s="7">
        <v>42461</v>
      </c>
      <c r="S1400" s="8">
        <f t="shared" si="168"/>
        <v>2016</v>
      </c>
      <c r="T1400" s="8">
        <v>2016</v>
      </c>
      <c r="U1400" s="8">
        <f t="shared" si="169"/>
        <v>6</v>
      </c>
      <c r="V1400" s="7">
        <v>42461</v>
      </c>
      <c r="W1400" t="s">
        <v>1366</v>
      </c>
      <c r="X1400" s="2">
        <v>0.48199999999999998</v>
      </c>
      <c r="Y1400" s="6">
        <f t="shared" si="174"/>
        <v>1.2866714716638637E-2</v>
      </c>
      <c r="AA1400">
        <v>304026</v>
      </c>
      <c r="AB1400">
        <v>110152</v>
      </c>
      <c r="AD1400" t="s">
        <v>6</v>
      </c>
      <c r="AE1400">
        <v>127</v>
      </c>
      <c r="AF1400">
        <v>8</v>
      </c>
      <c r="AH1400" t="s">
        <v>38923</v>
      </c>
      <c r="AI1400" t="s">
        <v>38922</v>
      </c>
      <c r="AJ1400" t="s">
        <v>38921</v>
      </c>
      <c r="AK1400" t="s">
        <v>38920</v>
      </c>
      <c r="AL1400">
        <v>7</v>
      </c>
      <c r="AM1400" s="5">
        <f t="shared" si="170"/>
        <v>1.1666666666666667</v>
      </c>
      <c r="AN1400" s="4">
        <f t="shared" si="175"/>
        <v>1.7670074466742396E-3</v>
      </c>
      <c r="AO1400" s="3"/>
      <c r="AP1400">
        <v>0</v>
      </c>
      <c r="AR1400" t="s">
        <v>1</v>
      </c>
      <c r="AT1400" s="2">
        <v>2.4430000000000001</v>
      </c>
      <c r="AU1400" s="1">
        <f t="shared" si="171"/>
        <v>0.95368025356493169</v>
      </c>
      <c r="AV1400" s="1">
        <f t="shared" si="172"/>
        <v>0.73168610816564383</v>
      </c>
      <c r="AW1400" s="1">
        <f t="shared" si="173"/>
        <v>0.50969196276635587</v>
      </c>
    </row>
    <row r="1401" spans="1:49" x14ac:dyDescent="0.2">
      <c r="A1401">
        <v>1399</v>
      </c>
      <c r="B1401" t="s">
        <v>38919</v>
      </c>
      <c r="C1401" t="s">
        <v>38918</v>
      </c>
      <c r="D1401" t="s">
        <v>38917</v>
      </c>
      <c r="E1401">
        <v>26827938</v>
      </c>
      <c r="F1401" t="s">
        <v>38916</v>
      </c>
      <c r="G1401" t="s">
        <v>17</v>
      </c>
      <c r="H1401" t="s">
        <v>16</v>
      </c>
      <c r="I1401" t="s">
        <v>38915</v>
      </c>
      <c r="J1401" t="s">
        <v>38914</v>
      </c>
      <c r="K1401" t="s">
        <v>38913</v>
      </c>
      <c r="L1401" t="s">
        <v>38912</v>
      </c>
      <c r="M1401" t="s">
        <v>38911</v>
      </c>
      <c r="N1401">
        <v>8</v>
      </c>
      <c r="O1401" t="s">
        <v>38910</v>
      </c>
      <c r="P1401" t="s">
        <v>38909</v>
      </c>
      <c r="Q1401" t="s">
        <v>38908</v>
      </c>
      <c r="R1401" s="7">
        <v>42461</v>
      </c>
      <c r="S1401" s="8">
        <f t="shared" si="168"/>
        <v>2016</v>
      </c>
      <c r="T1401" s="8">
        <v>2016</v>
      </c>
      <c r="U1401" s="8">
        <f t="shared" si="169"/>
        <v>6</v>
      </c>
      <c r="V1401" s="7">
        <v>42461</v>
      </c>
      <c r="W1401" t="s">
        <v>622</v>
      </c>
      <c r="X1401" s="2">
        <v>1.59</v>
      </c>
      <c r="Y1401" s="6">
        <f t="shared" si="174"/>
        <v>4.2444141907583888E-2</v>
      </c>
      <c r="AA1401">
        <v>52728</v>
      </c>
      <c r="AB1401">
        <v>16791</v>
      </c>
      <c r="AC1401">
        <v>18792650</v>
      </c>
      <c r="AD1401" t="s">
        <v>6</v>
      </c>
      <c r="AE1401">
        <v>1857</v>
      </c>
      <c r="AF1401">
        <v>4</v>
      </c>
      <c r="AH1401" t="s">
        <v>38907</v>
      </c>
      <c r="AI1401" t="s">
        <v>38906</v>
      </c>
      <c r="AJ1401" t="s">
        <v>38905</v>
      </c>
      <c r="AK1401" t="s">
        <v>38904</v>
      </c>
      <c r="AL1401">
        <v>26</v>
      </c>
      <c r="AM1401" s="5">
        <f t="shared" si="170"/>
        <v>4.333333333333333</v>
      </c>
      <c r="AN1401" s="4">
        <f t="shared" si="175"/>
        <v>6.5631705162186036E-3</v>
      </c>
      <c r="AO1401" s="3"/>
      <c r="AP1401">
        <v>1</v>
      </c>
      <c r="AQ1401" t="s">
        <v>8008</v>
      </c>
      <c r="AR1401" t="s">
        <v>38903</v>
      </c>
      <c r="AS1401" t="s">
        <v>8006</v>
      </c>
      <c r="AT1401" s="2" t="s">
        <v>0</v>
      </c>
      <c r="AU1401" s="1">
        <f t="shared" si="171"/>
        <v>3.1679850490174299</v>
      </c>
      <c r="AV1401" s="1">
        <f t="shared" si="172"/>
        <v>2.4503656211901244</v>
      </c>
      <c r="AW1401" s="1">
        <f t="shared" si="173"/>
        <v>1.7327461933628188</v>
      </c>
    </row>
    <row r="1402" spans="1:49" x14ac:dyDescent="0.2">
      <c r="A1402">
        <v>1400</v>
      </c>
      <c r="B1402" t="s">
        <v>38902</v>
      </c>
      <c r="C1402" t="s">
        <v>38901</v>
      </c>
      <c r="D1402" t="s">
        <v>38900</v>
      </c>
      <c r="F1402" t="s">
        <v>38899</v>
      </c>
      <c r="G1402" t="s">
        <v>17</v>
      </c>
      <c r="H1402" t="s">
        <v>16</v>
      </c>
      <c r="I1402" t="s">
        <v>38898</v>
      </c>
      <c r="J1402" t="s">
        <v>38897</v>
      </c>
      <c r="K1402" t="s">
        <v>38896</v>
      </c>
      <c r="L1402" t="s">
        <v>1092</v>
      </c>
      <c r="M1402" t="s">
        <v>528</v>
      </c>
      <c r="N1402">
        <v>3</v>
      </c>
      <c r="O1402" t="s">
        <v>38895</v>
      </c>
      <c r="P1402" t="s">
        <v>38894</v>
      </c>
      <c r="Q1402" t="s">
        <v>38893</v>
      </c>
      <c r="R1402" s="7">
        <v>42461</v>
      </c>
      <c r="S1402" s="8">
        <f t="shared" si="168"/>
        <v>2016</v>
      </c>
      <c r="T1402" s="8">
        <v>2016</v>
      </c>
      <c r="U1402" s="8">
        <f t="shared" si="169"/>
        <v>6</v>
      </c>
      <c r="V1402" s="7" t="s">
        <v>38710</v>
      </c>
      <c r="W1402" t="s">
        <v>38892</v>
      </c>
      <c r="X1402" s="2">
        <v>5.7640000000000002</v>
      </c>
      <c r="Y1402" s="6">
        <f t="shared" si="174"/>
        <v>0.15386668802220979</v>
      </c>
      <c r="AA1402">
        <v>22112855</v>
      </c>
      <c r="AB1402">
        <v>21100197947</v>
      </c>
      <c r="AD1402" t="s">
        <v>6</v>
      </c>
      <c r="AE1402">
        <v>22</v>
      </c>
      <c r="AH1402" t="s">
        <v>9853</v>
      </c>
      <c r="AI1402" t="s">
        <v>38891</v>
      </c>
      <c r="AJ1402" t="s">
        <v>38890</v>
      </c>
      <c r="AK1402" t="s">
        <v>38889</v>
      </c>
      <c r="AL1402">
        <v>118</v>
      </c>
      <c r="AM1402" s="5">
        <f t="shared" si="170"/>
        <v>19.666666666666668</v>
      </c>
      <c r="AN1402" s="4">
        <f t="shared" si="175"/>
        <v>2.9786696958222898E-2</v>
      </c>
      <c r="AO1402" s="3"/>
      <c r="AP1402">
        <v>0</v>
      </c>
      <c r="AQ1402" t="s">
        <v>700</v>
      </c>
      <c r="AR1402" t="s">
        <v>38888</v>
      </c>
      <c r="AS1402" t="s">
        <v>698</v>
      </c>
      <c r="AT1402" s="2">
        <v>17.881</v>
      </c>
      <c r="AU1402" s="1">
        <f t="shared" si="171"/>
        <v>11.664269070301373</v>
      </c>
      <c r="AV1402" s="1">
        <f t="shared" si="172"/>
        <v>9.1826692490216342</v>
      </c>
      <c r="AW1402" s="1">
        <f t="shared" si="173"/>
        <v>6.7010694277418956</v>
      </c>
    </row>
    <row r="1403" spans="1:49" x14ac:dyDescent="0.2">
      <c r="A1403">
        <v>1401</v>
      </c>
      <c r="B1403" t="s">
        <v>38887</v>
      </c>
      <c r="C1403" t="s">
        <v>38886</v>
      </c>
      <c r="D1403" t="s">
        <v>38885</v>
      </c>
      <c r="E1403">
        <v>26801214</v>
      </c>
      <c r="F1403" t="s">
        <v>38884</v>
      </c>
      <c r="G1403" t="s">
        <v>17</v>
      </c>
      <c r="H1403" t="s">
        <v>16</v>
      </c>
      <c r="I1403" t="s">
        <v>38883</v>
      </c>
      <c r="J1403" t="s">
        <v>38882</v>
      </c>
      <c r="K1403" t="s">
        <v>38881</v>
      </c>
      <c r="L1403" t="s">
        <v>38880</v>
      </c>
      <c r="M1403" t="s">
        <v>38879</v>
      </c>
      <c r="N1403">
        <v>8</v>
      </c>
      <c r="O1403" t="s">
        <v>38878</v>
      </c>
      <c r="P1403" t="s">
        <v>38877</v>
      </c>
      <c r="Q1403" t="s">
        <v>38876</v>
      </c>
      <c r="R1403" s="7">
        <v>42461</v>
      </c>
      <c r="S1403" s="8">
        <f t="shared" ref="S1403:S1466" si="176">YEAR(R1403)</f>
        <v>2016</v>
      </c>
      <c r="T1403" s="8">
        <v>2016</v>
      </c>
      <c r="U1403" s="8">
        <f t="shared" ref="U1403:U1466" si="177">2022-T1403</f>
        <v>6</v>
      </c>
      <c r="V1403" s="7">
        <v>42461</v>
      </c>
      <c r="W1403" t="s">
        <v>622</v>
      </c>
      <c r="X1403" s="2">
        <v>1.59</v>
      </c>
      <c r="Y1403" s="6">
        <f t="shared" si="174"/>
        <v>4.2444141907583888E-2</v>
      </c>
      <c r="AA1403">
        <v>52728</v>
      </c>
      <c r="AB1403">
        <v>16791</v>
      </c>
      <c r="AC1403">
        <v>18792650</v>
      </c>
      <c r="AD1403" t="s">
        <v>6</v>
      </c>
      <c r="AE1403">
        <v>1857</v>
      </c>
      <c r="AF1403">
        <v>4</v>
      </c>
      <c r="AH1403" t="s">
        <v>38875</v>
      </c>
      <c r="AI1403" t="s">
        <v>38874</v>
      </c>
      <c r="AJ1403" t="s">
        <v>38873</v>
      </c>
      <c r="AK1403" t="s">
        <v>38872</v>
      </c>
      <c r="AL1403">
        <v>17</v>
      </c>
      <c r="AM1403" s="5">
        <f t="shared" ref="AM1403:AM1466" si="178">AL1403/U1403</f>
        <v>2.8333333333333335</v>
      </c>
      <c r="AN1403" s="4">
        <f t="shared" si="175"/>
        <v>4.2913037990660102E-3</v>
      </c>
      <c r="AO1403" s="3"/>
      <c r="AP1403">
        <v>1</v>
      </c>
      <c r="AQ1403" t="s">
        <v>38871</v>
      </c>
      <c r="AR1403" t="s">
        <v>38870</v>
      </c>
      <c r="AS1403" t="s">
        <v>38869</v>
      </c>
      <c r="AT1403" s="2" t="s">
        <v>0</v>
      </c>
      <c r="AU1403" s="1">
        <f t="shared" ref="AU1403:AU1466" si="179">(Y1403*0.7+AN1403*0.3)*100</f>
        <v>3.0998290475028525</v>
      </c>
      <c r="AV1403" s="1">
        <f t="shared" ref="AV1403:AV1466" si="180">(Y1403*0.5+AN1403*0.5)*100</f>
        <v>2.3367722853324948</v>
      </c>
      <c r="AW1403" s="1">
        <f t="shared" ref="AW1403:AW1466" si="181">(Y1403*0.3+AN1403*0.7)*100</f>
        <v>1.5737155231621371</v>
      </c>
    </row>
    <row r="1404" spans="1:49" x14ac:dyDescent="0.2">
      <c r="A1404">
        <v>1402</v>
      </c>
      <c r="B1404" t="s">
        <v>38868</v>
      </c>
      <c r="C1404" t="s">
        <v>38867</v>
      </c>
      <c r="E1404">
        <v>26868924</v>
      </c>
      <c r="F1404" t="s">
        <v>38866</v>
      </c>
      <c r="G1404" t="s">
        <v>17</v>
      </c>
      <c r="H1404" t="s">
        <v>16</v>
      </c>
      <c r="I1404" t="s">
        <v>38865</v>
      </c>
      <c r="J1404">
        <v>60029170</v>
      </c>
      <c r="K1404" t="s">
        <v>4100</v>
      </c>
      <c r="L1404" t="s">
        <v>4099</v>
      </c>
      <c r="M1404" t="s">
        <v>3462</v>
      </c>
      <c r="N1404">
        <v>3</v>
      </c>
      <c r="O1404" t="s">
        <v>38864</v>
      </c>
      <c r="P1404" t="s">
        <v>38863</v>
      </c>
      <c r="Q1404" t="s">
        <v>38862</v>
      </c>
      <c r="R1404" s="7">
        <v>42461</v>
      </c>
      <c r="S1404" s="8">
        <f t="shared" si="176"/>
        <v>2016</v>
      </c>
      <c r="T1404" s="8">
        <v>2016</v>
      </c>
      <c r="U1404" s="8">
        <f t="shared" si="177"/>
        <v>6</v>
      </c>
      <c r="V1404" s="7">
        <v>42461</v>
      </c>
      <c r="W1404" t="s">
        <v>28021</v>
      </c>
      <c r="X1404" s="2">
        <v>0.8</v>
      </c>
      <c r="Y1404" s="6">
        <f t="shared" si="174"/>
        <v>2.1355543098155415E-2</v>
      </c>
      <c r="AA1404">
        <v>3407594</v>
      </c>
      <c r="AB1404">
        <v>23456</v>
      </c>
      <c r="AC1404">
        <v>14321351</v>
      </c>
      <c r="AD1404" t="s">
        <v>6</v>
      </c>
      <c r="AE1404">
        <v>202</v>
      </c>
      <c r="AF1404">
        <v>4</v>
      </c>
      <c r="AH1404" t="s">
        <v>38861</v>
      </c>
      <c r="AI1404" t="s">
        <v>38860</v>
      </c>
      <c r="AJ1404" t="s">
        <v>38859</v>
      </c>
      <c r="AK1404" t="s">
        <v>38858</v>
      </c>
      <c r="AL1404">
        <v>11</v>
      </c>
      <c r="AM1404" s="5">
        <f t="shared" si="178"/>
        <v>1.8333333333333333</v>
      </c>
      <c r="AN1404" s="4">
        <f t="shared" si="175"/>
        <v>2.7767259876309478E-3</v>
      </c>
      <c r="AO1404" s="3"/>
      <c r="AP1404">
        <v>0</v>
      </c>
      <c r="AQ1404" t="s">
        <v>9595</v>
      </c>
      <c r="AR1404" t="s">
        <v>38857</v>
      </c>
      <c r="AS1404" t="s">
        <v>9594</v>
      </c>
      <c r="AT1404" s="2" t="s">
        <v>0</v>
      </c>
      <c r="AU1404" s="1">
        <f t="shared" si="179"/>
        <v>1.5781897964998075</v>
      </c>
      <c r="AV1404" s="1">
        <f t="shared" si="180"/>
        <v>1.2066134542893181</v>
      </c>
      <c r="AW1404" s="1">
        <f t="shared" si="181"/>
        <v>0.8350371120788288</v>
      </c>
    </row>
    <row r="1405" spans="1:49" x14ac:dyDescent="0.2">
      <c r="A1405">
        <v>1403</v>
      </c>
      <c r="B1405" t="s">
        <v>38856</v>
      </c>
      <c r="C1405" t="s">
        <v>38855</v>
      </c>
      <c r="D1405" t="s">
        <v>38854</v>
      </c>
      <c r="F1405" t="s">
        <v>38853</v>
      </c>
      <c r="G1405" t="s">
        <v>17</v>
      </c>
      <c r="H1405" t="s">
        <v>16</v>
      </c>
      <c r="I1405" t="s">
        <v>38852</v>
      </c>
      <c r="J1405" t="s">
        <v>38851</v>
      </c>
      <c r="K1405" t="s">
        <v>38850</v>
      </c>
      <c r="L1405" t="s">
        <v>38849</v>
      </c>
      <c r="M1405" t="s">
        <v>38848</v>
      </c>
      <c r="N1405">
        <v>57</v>
      </c>
      <c r="O1405" t="s">
        <v>38847</v>
      </c>
      <c r="P1405" t="s">
        <v>38846</v>
      </c>
      <c r="Q1405" t="s">
        <v>38845</v>
      </c>
      <c r="R1405" s="7">
        <v>42461</v>
      </c>
      <c r="S1405" s="8">
        <f t="shared" si="176"/>
        <v>2016</v>
      </c>
      <c r="T1405" s="8">
        <v>2016</v>
      </c>
      <c r="U1405" s="8">
        <f t="shared" si="177"/>
        <v>6</v>
      </c>
      <c r="V1405" s="7">
        <v>42461</v>
      </c>
      <c r="W1405" t="s">
        <v>25777</v>
      </c>
      <c r="X1405" s="2">
        <v>1.129</v>
      </c>
      <c r="Y1405" s="6">
        <f t="shared" si="174"/>
        <v>3.0138010197271831E-2</v>
      </c>
      <c r="AA1405">
        <v>9276505</v>
      </c>
      <c r="AB1405">
        <v>26764</v>
      </c>
      <c r="AD1405" t="s">
        <v>6</v>
      </c>
      <c r="AE1405">
        <v>77</v>
      </c>
      <c r="AH1405" t="s">
        <v>38844</v>
      </c>
      <c r="AI1405" t="s">
        <v>38843</v>
      </c>
      <c r="AJ1405" t="s">
        <v>38842</v>
      </c>
      <c r="AK1405" t="s">
        <v>38841</v>
      </c>
      <c r="AL1405">
        <v>50</v>
      </c>
      <c r="AM1405" s="5">
        <f t="shared" si="178"/>
        <v>8.3333333333333339</v>
      </c>
      <c r="AN1405" s="4">
        <f t="shared" si="175"/>
        <v>1.2621481761958854E-2</v>
      </c>
      <c r="AO1405" s="3"/>
      <c r="AP1405">
        <v>1</v>
      </c>
      <c r="AQ1405" t="s">
        <v>1315</v>
      </c>
      <c r="AR1405">
        <v>246806</v>
      </c>
      <c r="AS1405" t="s">
        <v>1313</v>
      </c>
      <c r="AT1405" s="2">
        <v>2.7240000000000002</v>
      </c>
      <c r="AU1405" s="1">
        <f t="shared" si="179"/>
        <v>2.4883051666677933</v>
      </c>
      <c r="AV1405" s="1">
        <f t="shared" si="180"/>
        <v>2.1379745979615343</v>
      </c>
      <c r="AW1405" s="1">
        <f t="shared" si="181"/>
        <v>1.7876440292552747</v>
      </c>
    </row>
    <row r="1406" spans="1:49" x14ac:dyDescent="0.2">
      <c r="A1406">
        <v>1404</v>
      </c>
      <c r="B1406" t="s">
        <v>38840</v>
      </c>
      <c r="C1406" t="s">
        <v>38839</v>
      </c>
      <c r="D1406" t="s">
        <v>38838</v>
      </c>
      <c r="F1406" t="s">
        <v>38837</v>
      </c>
      <c r="G1406" t="s">
        <v>17</v>
      </c>
      <c r="H1406" t="s">
        <v>16</v>
      </c>
      <c r="I1406" t="s">
        <v>38836</v>
      </c>
      <c r="J1406" t="s">
        <v>38835</v>
      </c>
      <c r="K1406" t="s">
        <v>38834</v>
      </c>
      <c r="L1406" t="s">
        <v>38833</v>
      </c>
      <c r="M1406" t="s">
        <v>38832</v>
      </c>
      <c r="N1406">
        <v>9</v>
      </c>
      <c r="O1406" t="s">
        <v>38831</v>
      </c>
      <c r="P1406" t="s">
        <v>38830</v>
      </c>
      <c r="Q1406" t="s">
        <v>38829</v>
      </c>
      <c r="R1406" s="7">
        <v>42461</v>
      </c>
      <c r="S1406" s="8">
        <f t="shared" si="176"/>
        <v>2016</v>
      </c>
      <c r="T1406" s="8">
        <v>2016</v>
      </c>
      <c r="U1406" s="8">
        <f t="shared" si="177"/>
        <v>6</v>
      </c>
      <c r="V1406" s="7">
        <v>42461</v>
      </c>
      <c r="W1406" t="s">
        <v>38828</v>
      </c>
      <c r="X1406" s="2">
        <v>0.45700000000000002</v>
      </c>
      <c r="Y1406" s="6">
        <f t="shared" si="174"/>
        <v>1.2199353994821282E-2</v>
      </c>
      <c r="AA1406">
        <v>381101</v>
      </c>
      <c r="AB1406">
        <v>27206</v>
      </c>
      <c r="AD1406" t="s">
        <v>6</v>
      </c>
      <c r="AE1406">
        <v>118</v>
      </c>
      <c r="AH1406" t="s">
        <v>38827</v>
      </c>
      <c r="AI1406" t="s">
        <v>38826</v>
      </c>
      <c r="AJ1406" t="s">
        <v>38825</v>
      </c>
      <c r="AK1406" t="s">
        <v>38824</v>
      </c>
      <c r="AL1406">
        <v>9</v>
      </c>
      <c r="AM1406" s="5">
        <f t="shared" si="178"/>
        <v>1.5</v>
      </c>
      <c r="AN1406" s="4">
        <f t="shared" si="175"/>
        <v>2.2718667171525938E-3</v>
      </c>
      <c r="AO1406" s="3"/>
      <c r="AP1406">
        <v>0</v>
      </c>
      <c r="AR1406" t="s">
        <v>1</v>
      </c>
      <c r="AT1406" s="2">
        <v>1.901</v>
      </c>
      <c r="AU1406" s="1">
        <f t="shared" si="179"/>
        <v>0.92211078115206746</v>
      </c>
      <c r="AV1406" s="1">
        <f t="shared" si="180"/>
        <v>0.72356103559869378</v>
      </c>
      <c r="AW1406" s="1">
        <f t="shared" si="181"/>
        <v>0.52501129004531999</v>
      </c>
    </row>
    <row r="1407" spans="1:49" x14ac:dyDescent="0.2">
      <c r="A1407">
        <v>1405</v>
      </c>
      <c r="B1407" t="s">
        <v>38823</v>
      </c>
      <c r="C1407" t="s">
        <v>38822</v>
      </c>
      <c r="F1407" t="s">
        <v>38821</v>
      </c>
      <c r="G1407" t="s">
        <v>17</v>
      </c>
      <c r="H1407" t="s">
        <v>16</v>
      </c>
      <c r="I1407" t="s">
        <v>38820</v>
      </c>
      <c r="J1407" t="s">
        <v>38819</v>
      </c>
      <c r="K1407" t="s">
        <v>38818</v>
      </c>
      <c r="L1407" t="s">
        <v>38817</v>
      </c>
      <c r="M1407" t="s">
        <v>38816</v>
      </c>
      <c r="N1407">
        <v>8</v>
      </c>
      <c r="O1407" t="s">
        <v>38815</v>
      </c>
      <c r="P1407" t="s">
        <v>38814</v>
      </c>
      <c r="Q1407" t="s">
        <v>38813</v>
      </c>
      <c r="R1407" s="7">
        <v>42461</v>
      </c>
      <c r="S1407" s="8">
        <f t="shared" si="176"/>
        <v>2016</v>
      </c>
      <c r="T1407" s="8">
        <v>2016</v>
      </c>
      <c r="U1407" s="8">
        <f t="shared" si="177"/>
        <v>6</v>
      </c>
      <c r="V1407" s="7">
        <v>42461</v>
      </c>
      <c r="W1407" t="s">
        <v>558</v>
      </c>
      <c r="X1407" s="2">
        <v>2.141</v>
      </c>
      <c r="Y1407" s="6">
        <f t="shared" si="174"/>
        <v>5.7152772216438434E-2</v>
      </c>
      <c r="AA1407">
        <v>1962892</v>
      </c>
      <c r="AB1407">
        <v>17360</v>
      </c>
      <c r="AD1407" t="s">
        <v>6</v>
      </c>
      <c r="AE1407">
        <v>54</v>
      </c>
      <c r="AF1407">
        <v>4</v>
      </c>
      <c r="AG1407">
        <v>7390052</v>
      </c>
      <c r="AH1407" t="s">
        <v>38812</v>
      </c>
      <c r="AI1407" t="s">
        <v>38811</v>
      </c>
      <c r="AJ1407" t="s">
        <v>38810</v>
      </c>
      <c r="AK1407" t="s">
        <v>38809</v>
      </c>
      <c r="AL1407">
        <v>201</v>
      </c>
      <c r="AM1407" s="5">
        <f t="shared" si="178"/>
        <v>33.5</v>
      </c>
      <c r="AN1407" s="4">
        <f t="shared" si="175"/>
        <v>5.0738356683074595E-2</v>
      </c>
      <c r="AO1407" s="3"/>
      <c r="AP1407">
        <v>0</v>
      </c>
      <c r="AQ1407" t="s">
        <v>9717</v>
      </c>
      <c r="AR1407" t="s">
        <v>32496</v>
      </c>
      <c r="AS1407" t="s">
        <v>18674</v>
      </c>
      <c r="AT1407" s="2" t="s">
        <v>0</v>
      </c>
      <c r="AU1407" s="1">
        <f t="shared" si="179"/>
        <v>5.5228447556429279</v>
      </c>
      <c r="AV1407" s="1">
        <f t="shared" si="180"/>
        <v>5.3945564449756507</v>
      </c>
      <c r="AW1407" s="1">
        <f t="shared" si="181"/>
        <v>5.2662681343083744</v>
      </c>
    </row>
    <row r="1408" spans="1:49" x14ac:dyDescent="0.2">
      <c r="A1408">
        <v>1406</v>
      </c>
      <c r="B1408" t="s">
        <v>38808</v>
      </c>
      <c r="C1408" t="s">
        <v>38807</v>
      </c>
      <c r="D1408" t="s">
        <v>38806</v>
      </c>
      <c r="F1408" t="s">
        <v>38805</v>
      </c>
      <c r="G1408" t="s">
        <v>17</v>
      </c>
      <c r="H1408" t="s">
        <v>16</v>
      </c>
      <c r="I1408" t="s">
        <v>38804</v>
      </c>
      <c r="J1408">
        <v>60005694</v>
      </c>
      <c r="K1408" t="s">
        <v>14725</v>
      </c>
      <c r="L1408" t="s">
        <v>9144</v>
      </c>
      <c r="M1408" t="s">
        <v>135</v>
      </c>
      <c r="N1408">
        <v>2</v>
      </c>
      <c r="O1408" t="s">
        <v>38803</v>
      </c>
      <c r="P1408" t="s">
        <v>38802</v>
      </c>
      <c r="Q1408" t="s">
        <v>14722</v>
      </c>
      <c r="R1408" s="7">
        <v>42461</v>
      </c>
      <c r="S1408" s="8">
        <f t="shared" si="176"/>
        <v>2016</v>
      </c>
      <c r="T1408" s="8">
        <v>2016</v>
      </c>
      <c r="U1408" s="8">
        <f t="shared" si="177"/>
        <v>6</v>
      </c>
      <c r="V1408" s="7">
        <v>42461</v>
      </c>
      <c r="W1408" t="s">
        <v>1553</v>
      </c>
      <c r="X1408" s="2">
        <v>0.54700000000000004</v>
      </c>
      <c r="Y1408" s="6">
        <f t="shared" si="174"/>
        <v>1.4601852593363766E-2</v>
      </c>
      <c r="AA1408">
        <v>14348411</v>
      </c>
      <c r="AB1408">
        <v>17683</v>
      </c>
      <c r="AC1408">
        <v>16180399</v>
      </c>
      <c r="AD1408" t="s">
        <v>6</v>
      </c>
      <c r="AE1408">
        <v>70</v>
      </c>
      <c r="AF1408">
        <v>4</v>
      </c>
      <c r="AH1408" t="s">
        <v>38801</v>
      </c>
      <c r="AI1408" t="s">
        <v>38800</v>
      </c>
      <c r="AJ1408" t="s">
        <v>38799</v>
      </c>
      <c r="AK1408" t="s">
        <v>38798</v>
      </c>
      <c r="AL1408">
        <v>4</v>
      </c>
      <c r="AM1408" s="5">
        <f t="shared" si="178"/>
        <v>0.66666666666666663</v>
      </c>
      <c r="AN1408" s="4">
        <f t="shared" si="175"/>
        <v>1.0097185409567082E-3</v>
      </c>
      <c r="AO1408" s="3"/>
      <c r="AP1408">
        <v>0</v>
      </c>
      <c r="AR1408" t="s">
        <v>1</v>
      </c>
      <c r="AT1408" s="2" t="s">
        <v>0</v>
      </c>
      <c r="AU1408" s="1">
        <f t="shared" si="179"/>
        <v>1.0524212377641649</v>
      </c>
      <c r="AV1408" s="1">
        <f t="shared" si="180"/>
        <v>0.78057855671602372</v>
      </c>
      <c r="AW1408" s="1">
        <f t="shared" si="181"/>
        <v>0.50873587566788259</v>
      </c>
    </row>
    <row r="1409" spans="1:49" x14ac:dyDescent="0.2">
      <c r="A1409">
        <v>1407</v>
      </c>
      <c r="B1409" t="s">
        <v>38797</v>
      </c>
      <c r="C1409" t="s">
        <v>38796</v>
      </c>
      <c r="D1409" t="s">
        <v>38795</v>
      </c>
      <c r="F1409" t="s">
        <v>38794</v>
      </c>
      <c r="G1409" t="s">
        <v>17</v>
      </c>
      <c r="H1409" t="s">
        <v>16</v>
      </c>
      <c r="I1409" t="s">
        <v>38793</v>
      </c>
      <c r="J1409" t="s">
        <v>38792</v>
      </c>
      <c r="K1409" t="s">
        <v>38791</v>
      </c>
      <c r="L1409" t="s">
        <v>38790</v>
      </c>
      <c r="M1409" t="s">
        <v>393</v>
      </c>
      <c r="N1409">
        <v>2</v>
      </c>
      <c r="O1409" t="s">
        <v>38789</v>
      </c>
      <c r="P1409" t="s">
        <v>38788</v>
      </c>
      <c r="Q1409" t="s">
        <v>38787</v>
      </c>
      <c r="R1409" s="7">
        <v>42461</v>
      </c>
      <c r="S1409" s="8">
        <f t="shared" si="176"/>
        <v>2016</v>
      </c>
      <c r="T1409" s="8">
        <v>2016</v>
      </c>
      <c r="U1409" s="8">
        <f t="shared" si="177"/>
        <v>6</v>
      </c>
      <c r="V1409" s="7">
        <v>42461</v>
      </c>
      <c r="W1409" t="s">
        <v>1553</v>
      </c>
      <c r="X1409" s="2">
        <v>0.54700000000000004</v>
      </c>
      <c r="Y1409" s="6">
        <f t="shared" si="174"/>
        <v>1.4601852593363766E-2</v>
      </c>
      <c r="AA1409">
        <v>14348411</v>
      </c>
      <c r="AB1409">
        <v>17683</v>
      </c>
      <c r="AC1409">
        <v>16180399</v>
      </c>
      <c r="AD1409" t="s">
        <v>6</v>
      </c>
      <c r="AE1409">
        <v>70</v>
      </c>
      <c r="AF1409">
        <v>4</v>
      </c>
      <c r="AH1409" t="s">
        <v>27309</v>
      </c>
      <c r="AI1409" t="s">
        <v>38786</v>
      </c>
      <c r="AJ1409" t="s">
        <v>38785</v>
      </c>
      <c r="AK1409" t="s">
        <v>38784</v>
      </c>
      <c r="AL1409">
        <v>6</v>
      </c>
      <c r="AM1409" s="5">
        <f t="shared" si="178"/>
        <v>1</v>
      </c>
      <c r="AN1409" s="4">
        <f t="shared" si="175"/>
        <v>1.5145778114350624E-3</v>
      </c>
      <c r="AO1409" s="3"/>
      <c r="AP1409">
        <v>0</v>
      </c>
      <c r="AR1409" t="s">
        <v>1</v>
      </c>
      <c r="AT1409" s="2" t="s">
        <v>0</v>
      </c>
      <c r="AU1409" s="1">
        <f t="shared" si="179"/>
        <v>1.0675670158785155</v>
      </c>
      <c r="AV1409" s="1">
        <f t="shared" si="180"/>
        <v>0.80582152023994136</v>
      </c>
      <c r="AW1409" s="1">
        <f t="shared" si="181"/>
        <v>0.54407602460136728</v>
      </c>
    </row>
    <row r="1410" spans="1:49" x14ac:dyDescent="0.2">
      <c r="A1410">
        <v>1408</v>
      </c>
      <c r="B1410" t="s">
        <v>38783</v>
      </c>
      <c r="C1410" t="s">
        <v>38782</v>
      </c>
      <c r="D1410" t="s">
        <v>38781</v>
      </c>
      <c r="E1410">
        <v>26831359</v>
      </c>
      <c r="F1410" t="s">
        <v>38780</v>
      </c>
      <c r="G1410" t="s">
        <v>17</v>
      </c>
      <c r="H1410" t="s">
        <v>16</v>
      </c>
      <c r="I1410" t="s">
        <v>38779</v>
      </c>
      <c r="J1410">
        <v>60003003</v>
      </c>
      <c r="K1410" t="s">
        <v>14871</v>
      </c>
      <c r="L1410" t="s">
        <v>14870</v>
      </c>
      <c r="M1410" t="s">
        <v>2788</v>
      </c>
      <c r="N1410">
        <v>4</v>
      </c>
      <c r="O1410" t="s">
        <v>38778</v>
      </c>
      <c r="P1410" t="s">
        <v>38777</v>
      </c>
      <c r="Q1410" t="s">
        <v>38776</v>
      </c>
      <c r="R1410" s="7">
        <v>42461</v>
      </c>
      <c r="S1410" s="8">
        <f t="shared" si="176"/>
        <v>2016</v>
      </c>
      <c r="T1410" s="8">
        <v>2016</v>
      </c>
      <c r="U1410" s="8">
        <f t="shared" si="177"/>
        <v>6</v>
      </c>
      <c r="V1410" s="7">
        <v>42461</v>
      </c>
      <c r="W1410" t="s">
        <v>38775</v>
      </c>
      <c r="X1410" s="2">
        <v>0.76</v>
      </c>
      <c r="Y1410" s="6">
        <f t="shared" si="174"/>
        <v>2.0287765943247646E-2</v>
      </c>
      <c r="AA1410">
        <v>9442006</v>
      </c>
      <c r="AB1410">
        <v>24585</v>
      </c>
      <c r="AD1410" t="s">
        <v>6</v>
      </c>
      <c r="AE1410">
        <v>119</v>
      </c>
      <c r="AF1410">
        <v>2</v>
      </c>
      <c r="AH1410" t="s">
        <v>38774</v>
      </c>
      <c r="AI1410" t="s">
        <v>38773</v>
      </c>
      <c r="AJ1410" t="s">
        <v>38772</v>
      </c>
      <c r="AK1410" t="s">
        <v>38771</v>
      </c>
      <c r="AL1410">
        <v>8</v>
      </c>
      <c r="AM1410" s="5">
        <f t="shared" si="178"/>
        <v>1.3333333333333333</v>
      </c>
      <c r="AN1410" s="4">
        <f t="shared" si="175"/>
        <v>2.0194370819134164E-3</v>
      </c>
      <c r="AO1410" s="3"/>
      <c r="AP1410">
        <v>0</v>
      </c>
      <c r="AR1410" t="s">
        <v>38770</v>
      </c>
      <c r="AT1410" s="2">
        <v>2.2400000000000002</v>
      </c>
      <c r="AU1410" s="1">
        <f t="shared" si="179"/>
        <v>1.4807267284847376</v>
      </c>
      <c r="AV1410" s="1">
        <f t="shared" si="180"/>
        <v>1.1153601512580531</v>
      </c>
      <c r="AW1410" s="1">
        <f t="shared" si="181"/>
        <v>0.74999357403136846</v>
      </c>
    </row>
    <row r="1411" spans="1:49" x14ac:dyDescent="0.2">
      <c r="A1411">
        <v>1409</v>
      </c>
      <c r="B1411" t="s">
        <v>38769</v>
      </c>
      <c r="C1411" t="s">
        <v>38768</v>
      </c>
      <c r="D1411" t="s">
        <v>38767</v>
      </c>
      <c r="F1411" t="s">
        <v>38766</v>
      </c>
      <c r="G1411" t="s">
        <v>17</v>
      </c>
      <c r="H1411" t="s">
        <v>16</v>
      </c>
      <c r="I1411" t="s">
        <v>38765</v>
      </c>
      <c r="J1411" t="s">
        <v>38764</v>
      </c>
      <c r="K1411" t="s">
        <v>38763</v>
      </c>
      <c r="L1411" t="s">
        <v>38762</v>
      </c>
      <c r="M1411" t="s">
        <v>25518</v>
      </c>
      <c r="N1411">
        <v>3</v>
      </c>
      <c r="O1411" t="s">
        <v>38761</v>
      </c>
      <c r="P1411" t="s">
        <v>38760</v>
      </c>
      <c r="Q1411" t="s">
        <v>38759</v>
      </c>
      <c r="R1411" s="7">
        <v>42461</v>
      </c>
      <c r="S1411" s="8">
        <f t="shared" si="176"/>
        <v>2016</v>
      </c>
      <c r="T1411" s="8">
        <v>2016</v>
      </c>
      <c r="U1411" s="8">
        <f t="shared" si="177"/>
        <v>6</v>
      </c>
      <c r="V1411" s="7">
        <v>42461</v>
      </c>
      <c r="W1411" t="s">
        <v>27937</v>
      </c>
      <c r="X1411" s="2">
        <v>0.93600000000000005</v>
      </c>
      <c r="Y1411" s="6">
        <f t="shared" ref="Y1411:Y1474" si="182">(X1411-$Z$3)/($Z$2-$Z$3)</f>
        <v>2.4985985424841838E-2</v>
      </c>
      <c r="AA1411">
        <v>2728842</v>
      </c>
      <c r="AB1411">
        <v>21522</v>
      </c>
      <c r="AD1411" t="s">
        <v>6</v>
      </c>
      <c r="AE1411">
        <v>42</v>
      </c>
      <c r="AF1411">
        <v>5</v>
      </c>
      <c r="AH1411" t="s">
        <v>38758</v>
      </c>
      <c r="AI1411" t="s">
        <v>38757</v>
      </c>
      <c r="AJ1411" t="s">
        <v>38756</v>
      </c>
      <c r="AK1411" t="s">
        <v>38755</v>
      </c>
      <c r="AL1411">
        <v>3</v>
      </c>
      <c r="AM1411" s="5">
        <f t="shared" si="178"/>
        <v>0.5</v>
      </c>
      <c r="AN1411" s="4">
        <f t="shared" ref="AN1411:AN1474" si="183">(AM1411-$AO$3)/($AO$2-$AO$3)</f>
        <v>7.572889057175312E-4</v>
      </c>
      <c r="AO1411" s="3"/>
      <c r="AP1411">
        <v>0</v>
      </c>
      <c r="AQ1411" t="s">
        <v>38754</v>
      </c>
      <c r="AR1411" t="s">
        <v>38753</v>
      </c>
      <c r="AS1411" t="s">
        <v>38752</v>
      </c>
      <c r="AT1411" s="2">
        <v>4.5270000000000001</v>
      </c>
      <c r="AU1411" s="1">
        <f t="shared" si="179"/>
        <v>1.7717376469104547</v>
      </c>
      <c r="AV1411" s="1">
        <f t="shared" si="180"/>
        <v>1.2871637165279683</v>
      </c>
      <c r="AW1411" s="1">
        <f t="shared" si="181"/>
        <v>0.80258978614548226</v>
      </c>
    </row>
    <row r="1412" spans="1:49" x14ac:dyDescent="0.2">
      <c r="A1412">
        <v>1410</v>
      </c>
      <c r="B1412" t="s">
        <v>38751</v>
      </c>
      <c r="C1412" t="s">
        <v>38750</v>
      </c>
      <c r="D1412" t="s">
        <v>38749</v>
      </c>
      <c r="F1412" t="s">
        <v>38748</v>
      </c>
      <c r="G1412" t="s">
        <v>17</v>
      </c>
      <c r="H1412" t="s">
        <v>16</v>
      </c>
      <c r="I1412" t="s">
        <v>38747</v>
      </c>
      <c r="J1412" t="s">
        <v>38746</v>
      </c>
      <c r="K1412" t="s">
        <v>38745</v>
      </c>
      <c r="L1412" t="s">
        <v>38744</v>
      </c>
      <c r="M1412" t="s">
        <v>528</v>
      </c>
      <c r="N1412">
        <v>4</v>
      </c>
      <c r="O1412" t="s">
        <v>38743</v>
      </c>
      <c r="P1412" t="s">
        <v>38742</v>
      </c>
      <c r="Q1412" t="s">
        <v>38741</v>
      </c>
      <c r="R1412" s="7">
        <v>42461</v>
      </c>
      <c r="S1412" s="8">
        <f t="shared" si="176"/>
        <v>2016</v>
      </c>
      <c r="T1412" s="8">
        <v>2016</v>
      </c>
      <c r="U1412" s="8">
        <f t="shared" si="177"/>
        <v>6</v>
      </c>
      <c r="V1412" s="7">
        <v>42461</v>
      </c>
      <c r="W1412" t="s">
        <v>32624</v>
      </c>
      <c r="X1412" s="2">
        <v>1.23</v>
      </c>
      <c r="Y1412" s="6">
        <f t="shared" si="182"/>
        <v>3.2834147513413951E-2</v>
      </c>
      <c r="AA1412">
        <v>9638695</v>
      </c>
      <c r="AB1412">
        <v>17852</v>
      </c>
      <c r="AD1412" t="s">
        <v>6</v>
      </c>
      <c r="AE1412">
        <v>79</v>
      </c>
      <c r="AH1412" t="s">
        <v>38740</v>
      </c>
      <c r="AI1412" t="s">
        <v>38739</v>
      </c>
      <c r="AJ1412" t="s">
        <v>38738</v>
      </c>
      <c r="AK1412" t="s">
        <v>38737</v>
      </c>
      <c r="AL1412">
        <v>23</v>
      </c>
      <c r="AM1412" s="5">
        <f t="shared" si="178"/>
        <v>3.8333333333333335</v>
      </c>
      <c r="AN1412" s="4">
        <f t="shared" si="183"/>
        <v>5.805881610501073E-3</v>
      </c>
      <c r="AO1412" s="3"/>
      <c r="AP1412">
        <v>0</v>
      </c>
      <c r="AQ1412" t="s">
        <v>2859</v>
      </c>
      <c r="AR1412" t="s">
        <v>38736</v>
      </c>
      <c r="AS1412" t="s">
        <v>2857</v>
      </c>
      <c r="AT1412" s="2" t="s">
        <v>0</v>
      </c>
      <c r="AU1412" s="1">
        <f t="shared" si="179"/>
        <v>2.4725667742540085</v>
      </c>
      <c r="AV1412" s="1">
        <f t="shared" si="180"/>
        <v>1.9320014561957513</v>
      </c>
      <c r="AW1412" s="1">
        <f t="shared" si="181"/>
        <v>1.3914361381374936</v>
      </c>
    </row>
    <row r="1413" spans="1:49" x14ac:dyDescent="0.2">
      <c r="A1413">
        <v>1411</v>
      </c>
      <c r="B1413" t="s">
        <v>38735</v>
      </c>
      <c r="C1413" t="s">
        <v>38734</v>
      </c>
      <c r="F1413" t="s">
        <v>38733</v>
      </c>
      <c r="G1413" t="s">
        <v>17</v>
      </c>
      <c r="H1413" t="s">
        <v>16</v>
      </c>
      <c r="I1413" t="s">
        <v>38732</v>
      </c>
      <c r="J1413" t="s">
        <v>38731</v>
      </c>
      <c r="K1413" t="s">
        <v>38730</v>
      </c>
      <c r="L1413" t="s">
        <v>38729</v>
      </c>
      <c r="M1413" t="s">
        <v>32614</v>
      </c>
      <c r="N1413">
        <v>5</v>
      </c>
      <c r="O1413" t="s">
        <v>38728</v>
      </c>
      <c r="P1413" t="s">
        <v>38727</v>
      </c>
      <c r="Q1413" t="s">
        <v>38726</v>
      </c>
      <c r="R1413" s="7">
        <v>42461</v>
      </c>
      <c r="S1413" s="8">
        <f t="shared" si="176"/>
        <v>2016</v>
      </c>
      <c r="T1413" s="8">
        <v>2016</v>
      </c>
      <c r="U1413" s="8">
        <f t="shared" si="177"/>
        <v>6</v>
      </c>
      <c r="V1413" s="7">
        <v>42461</v>
      </c>
      <c r="W1413" t="s">
        <v>26995</v>
      </c>
      <c r="X1413" s="2">
        <v>0.65500000000000003</v>
      </c>
      <c r="Y1413" s="6">
        <f t="shared" si="182"/>
        <v>1.7484850911614749E-2</v>
      </c>
      <c r="AA1413">
        <v>189375</v>
      </c>
      <c r="AB1413">
        <v>26051</v>
      </c>
      <c r="AD1413" t="s">
        <v>6</v>
      </c>
      <c r="AE1413">
        <v>58</v>
      </c>
      <c r="AF1413">
        <v>2</v>
      </c>
      <c r="AG1413">
        <v>7384721</v>
      </c>
      <c r="AH1413" t="s">
        <v>38725</v>
      </c>
      <c r="AI1413" t="s">
        <v>38724</v>
      </c>
      <c r="AJ1413" t="s">
        <v>38723</v>
      </c>
      <c r="AK1413" t="s">
        <v>38722</v>
      </c>
      <c r="AL1413">
        <v>21</v>
      </c>
      <c r="AM1413" s="5">
        <f t="shared" si="178"/>
        <v>3.5</v>
      </c>
      <c r="AN1413" s="4">
        <f t="shared" si="183"/>
        <v>5.301022340022719E-3</v>
      </c>
      <c r="AO1413" s="3"/>
      <c r="AP1413">
        <v>0</v>
      </c>
      <c r="AQ1413" t="s">
        <v>222</v>
      </c>
      <c r="AR1413">
        <v>61425010</v>
      </c>
      <c r="AS1413" t="s">
        <v>221</v>
      </c>
      <c r="AT1413" s="2" t="s">
        <v>0</v>
      </c>
      <c r="AU1413" s="1">
        <f t="shared" si="179"/>
        <v>1.3829702340137138</v>
      </c>
      <c r="AV1413" s="1">
        <f t="shared" si="180"/>
        <v>1.1392936625818733</v>
      </c>
      <c r="AW1413" s="1">
        <f t="shared" si="181"/>
        <v>0.89561709115003274</v>
      </c>
    </row>
    <row r="1414" spans="1:49" x14ac:dyDescent="0.2">
      <c r="A1414">
        <v>1412</v>
      </c>
      <c r="B1414" t="s">
        <v>38721</v>
      </c>
      <c r="C1414" t="s">
        <v>38720</v>
      </c>
      <c r="D1414" t="s">
        <v>38719</v>
      </c>
      <c r="E1414">
        <v>26773657</v>
      </c>
      <c r="F1414" t="s">
        <v>38718</v>
      </c>
      <c r="G1414" t="s">
        <v>17</v>
      </c>
      <c r="H1414" t="s">
        <v>16</v>
      </c>
      <c r="I1414" t="s">
        <v>38717</v>
      </c>
      <c r="J1414" t="s">
        <v>38716</v>
      </c>
      <c r="K1414" t="s">
        <v>38715</v>
      </c>
      <c r="L1414" t="s">
        <v>38714</v>
      </c>
      <c r="M1414" t="s">
        <v>230</v>
      </c>
      <c r="N1414">
        <v>5</v>
      </c>
      <c r="O1414" t="s">
        <v>38713</v>
      </c>
      <c r="P1414" t="s">
        <v>38712</v>
      </c>
      <c r="Q1414" t="s">
        <v>38711</v>
      </c>
      <c r="R1414" s="7">
        <v>42461</v>
      </c>
      <c r="S1414" s="8">
        <f t="shared" si="176"/>
        <v>2016</v>
      </c>
      <c r="T1414" s="8">
        <v>2016</v>
      </c>
      <c r="U1414" s="8">
        <f t="shared" si="177"/>
        <v>6</v>
      </c>
      <c r="V1414" s="7" t="s">
        <v>38710</v>
      </c>
      <c r="W1414" t="s">
        <v>38709</v>
      </c>
      <c r="X1414" s="2">
        <v>0.59599999999999997</v>
      </c>
      <c r="Y1414" s="6">
        <f t="shared" si="182"/>
        <v>1.5909879608125784E-2</v>
      </c>
      <c r="AA1414">
        <v>10964959</v>
      </c>
      <c r="AB1414">
        <v>17373</v>
      </c>
      <c r="AC1414">
        <v>18791107</v>
      </c>
      <c r="AD1414" t="s">
        <v>6</v>
      </c>
      <c r="AE1414" t="s">
        <v>38708</v>
      </c>
      <c r="AH1414" s="9">
        <v>43770</v>
      </c>
      <c r="AI1414" t="s">
        <v>38707</v>
      </c>
      <c r="AJ1414" t="s">
        <v>38706</v>
      </c>
      <c r="AK1414" t="s">
        <v>38705</v>
      </c>
      <c r="AL1414">
        <v>16</v>
      </c>
      <c r="AM1414" s="5">
        <f t="shared" si="178"/>
        <v>2.6666666666666665</v>
      </c>
      <c r="AN1414" s="4">
        <f t="shared" si="183"/>
        <v>4.0388741638268328E-3</v>
      </c>
      <c r="AO1414" s="3"/>
      <c r="AP1414">
        <v>0</v>
      </c>
      <c r="AQ1414" t="s">
        <v>222</v>
      </c>
      <c r="AR1414" t="s">
        <v>38704</v>
      </c>
      <c r="AS1414" t="s">
        <v>221</v>
      </c>
      <c r="AT1414" s="2" t="s">
        <v>0</v>
      </c>
      <c r="AU1414" s="1">
        <f t="shared" si="179"/>
        <v>1.2348577974836099</v>
      </c>
      <c r="AV1414" s="1">
        <f t="shared" si="180"/>
        <v>0.99743768859763082</v>
      </c>
      <c r="AW1414" s="1">
        <f t="shared" si="181"/>
        <v>0.76001757971165174</v>
      </c>
    </row>
    <row r="1415" spans="1:49" x14ac:dyDescent="0.2">
      <c r="A1415">
        <v>1413</v>
      </c>
      <c r="B1415" t="s">
        <v>38703</v>
      </c>
      <c r="C1415" t="s">
        <v>38702</v>
      </c>
      <c r="F1415" t="s">
        <v>38701</v>
      </c>
      <c r="G1415" t="s">
        <v>17</v>
      </c>
      <c r="H1415" t="s">
        <v>16</v>
      </c>
      <c r="I1415" t="s">
        <v>38700</v>
      </c>
      <c r="J1415">
        <v>60026281</v>
      </c>
      <c r="K1415" t="s">
        <v>38699</v>
      </c>
      <c r="L1415" t="s">
        <v>38698</v>
      </c>
      <c r="M1415" t="s">
        <v>9130</v>
      </c>
      <c r="N1415">
        <v>7</v>
      </c>
      <c r="O1415" t="s">
        <v>38697</v>
      </c>
      <c r="P1415" t="s">
        <v>38696</v>
      </c>
      <c r="Q1415" t="s">
        <v>38695</v>
      </c>
      <c r="R1415" s="7">
        <v>42461</v>
      </c>
      <c r="S1415" s="8">
        <f t="shared" si="176"/>
        <v>2016</v>
      </c>
      <c r="T1415" s="8">
        <v>2016</v>
      </c>
      <c r="U1415" s="8">
        <f t="shared" si="177"/>
        <v>6</v>
      </c>
      <c r="V1415" s="7">
        <v>42461</v>
      </c>
      <c r="W1415" t="s">
        <v>20643</v>
      </c>
      <c r="X1415" s="2">
        <v>0.61499999999999999</v>
      </c>
      <c r="Y1415" s="6">
        <f t="shared" si="182"/>
        <v>1.6417073756706976E-2</v>
      </c>
      <c r="AA1415">
        <v>18666892</v>
      </c>
      <c r="AB1415">
        <v>18500162200</v>
      </c>
      <c r="AC1415">
        <v>18666906</v>
      </c>
      <c r="AD1415" t="s">
        <v>6</v>
      </c>
      <c r="AE1415">
        <v>37</v>
      </c>
      <c r="AF1415">
        <v>4</v>
      </c>
      <c r="AH1415" t="s">
        <v>38694</v>
      </c>
      <c r="AI1415" t="s">
        <v>38693</v>
      </c>
      <c r="AJ1415" t="s">
        <v>38692</v>
      </c>
      <c r="AK1415" t="s">
        <v>38691</v>
      </c>
      <c r="AL1415">
        <v>0</v>
      </c>
      <c r="AM1415" s="5">
        <f t="shared" si="178"/>
        <v>0</v>
      </c>
      <c r="AN1415" s="4">
        <f t="shared" si="183"/>
        <v>0</v>
      </c>
      <c r="AO1415" s="3"/>
      <c r="AP1415">
        <v>0</v>
      </c>
      <c r="AQ1415" t="s">
        <v>9717</v>
      </c>
      <c r="AR1415" t="s">
        <v>1</v>
      </c>
      <c r="AS1415" t="s">
        <v>18674</v>
      </c>
      <c r="AT1415" s="2" t="s">
        <v>0</v>
      </c>
      <c r="AU1415" s="1">
        <f t="shared" si="179"/>
        <v>1.1491951629694881</v>
      </c>
      <c r="AV1415" s="1">
        <f t="shared" si="180"/>
        <v>0.82085368783534873</v>
      </c>
      <c r="AW1415" s="1">
        <f t="shared" si="181"/>
        <v>0.49251221270120926</v>
      </c>
    </row>
    <row r="1416" spans="1:49" x14ac:dyDescent="0.2">
      <c r="A1416">
        <v>1414</v>
      </c>
      <c r="B1416" t="s">
        <v>38690</v>
      </c>
      <c r="C1416" t="s">
        <v>38689</v>
      </c>
      <c r="F1416" t="s">
        <v>38688</v>
      </c>
      <c r="G1416" t="s">
        <v>17</v>
      </c>
      <c r="H1416" t="s">
        <v>16</v>
      </c>
      <c r="I1416" t="s">
        <v>38687</v>
      </c>
      <c r="J1416">
        <v>60026851</v>
      </c>
      <c r="K1416" t="s">
        <v>21019</v>
      </c>
      <c r="L1416" t="s">
        <v>21018</v>
      </c>
      <c r="M1416" t="s">
        <v>73</v>
      </c>
      <c r="N1416">
        <v>6</v>
      </c>
      <c r="O1416" t="s">
        <v>38686</v>
      </c>
      <c r="P1416" t="s">
        <v>38685</v>
      </c>
      <c r="Q1416" t="s">
        <v>38684</v>
      </c>
      <c r="R1416" s="7">
        <v>42461</v>
      </c>
      <c r="S1416" s="8">
        <f t="shared" si="176"/>
        <v>2016</v>
      </c>
      <c r="T1416" s="8">
        <v>2016</v>
      </c>
      <c r="U1416" s="8">
        <f t="shared" si="177"/>
        <v>6</v>
      </c>
      <c r="V1416" s="7">
        <v>42461</v>
      </c>
      <c r="W1416" t="s">
        <v>38683</v>
      </c>
      <c r="X1416" s="2">
        <v>2.89</v>
      </c>
      <c r="Y1416" s="6">
        <f t="shared" si="182"/>
        <v>7.7146899442086442E-2</v>
      </c>
      <c r="AB1416">
        <v>21100255548</v>
      </c>
      <c r="AC1416">
        <v>21951071</v>
      </c>
      <c r="AD1416" t="s">
        <v>6</v>
      </c>
      <c r="AE1416">
        <v>4</v>
      </c>
      <c r="AF1416">
        <v>4</v>
      </c>
      <c r="AH1416" t="s">
        <v>38682</v>
      </c>
      <c r="AI1416" t="s">
        <v>38681</v>
      </c>
      <c r="AJ1416" t="s">
        <v>38680</v>
      </c>
      <c r="AK1416" t="s">
        <v>38679</v>
      </c>
      <c r="AL1416">
        <v>33</v>
      </c>
      <c r="AM1416" s="5">
        <f t="shared" si="178"/>
        <v>5.5</v>
      </c>
      <c r="AN1416" s="4">
        <f t="shared" si="183"/>
        <v>8.330177962892843E-3</v>
      </c>
      <c r="AO1416" s="3"/>
      <c r="AP1416">
        <v>0</v>
      </c>
      <c r="AQ1416" t="s">
        <v>1782</v>
      </c>
      <c r="AR1416" t="s">
        <v>38678</v>
      </c>
      <c r="AS1416" t="s">
        <v>1780</v>
      </c>
      <c r="AT1416" s="2">
        <v>9.9260000000000002</v>
      </c>
      <c r="AU1416" s="1">
        <f t="shared" si="179"/>
        <v>5.6501882998328359</v>
      </c>
      <c r="AV1416" s="1">
        <f t="shared" si="180"/>
        <v>4.2738538702489643</v>
      </c>
      <c r="AW1416" s="1">
        <f t="shared" si="181"/>
        <v>2.8975194406650924</v>
      </c>
    </row>
    <row r="1417" spans="1:49" x14ac:dyDescent="0.2">
      <c r="A1417">
        <v>1415</v>
      </c>
      <c r="B1417" t="s">
        <v>38677</v>
      </c>
      <c r="C1417" t="s">
        <v>38676</v>
      </c>
      <c r="F1417" t="s">
        <v>38675</v>
      </c>
      <c r="G1417" t="s">
        <v>17</v>
      </c>
      <c r="H1417" t="s">
        <v>16</v>
      </c>
      <c r="I1417" t="s">
        <v>38674</v>
      </c>
      <c r="J1417" t="s">
        <v>38673</v>
      </c>
      <c r="K1417" t="s">
        <v>38672</v>
      </c>
      <c r="L1417" t="s">
        <v>38671</v>
      </c>
      <c r="M1417" t="s">
        <v>38670</v>
      </c>
      <c r="N1417">
        <v>3</v>
      </c>
      <c r="O1417" t="s">
        <v>38669</v>
      </c>
      <c r="P1417" t="s">
        <v>38668</v>
      </c>
      <c r="Q1417" t="s">
        <v>38667</v>
      </c>
      <c r="R1417" s="7">
        <v>42461</v>
      </c>
      <c r="S1417" s="8">
        <f t="shared" si="176"/>
        <v>2016</v>
      </c>
      <c r="T1417" s="8">
        <v>2016</v>
      </c>
      <c r="U1417" s="8">
        <f t="shared" si="177"/>
        <v>6</v>
      </c>
      <c r="V1417" s="7">
        <v>42461</v>
      </c>
      <c r="W1417" t="s">
        <v>26995</v>
      </c>
      <c r="X1417" s="2">
        <v>0.65500000000000003</v>
      </c>
      <c r="Y1417" s="6">
        <f t="shared" si="182"/>
        <v>1.7484850911614749E-2</v>
      </c>
      <c r="AA1417">
        <v>189375</v>
      </c>
      <c r="AB1417">
        <v>26051</v>
      </c>
      <c r="AD1417" t="s">
        <v>6</v>
      </c>
      <c r="AE1417">
        <v>58</v>
      </c>
      <c r="AF1417">
        <v>2</v>
      </c>
      <c r="AG1417">
        <v>7378944</v>
      </c>
      <c r="AH1417" t="s">
        <v>19281</v>
      </c>
      <c r="AI1417" t="s">
        <v>38666</v>
      </c>
      <c r="AJ1417" t="s">
        <v>38665</v>
      </c>
      <c r="AK1417" t="s">
        <v>38664</v>
      </c>
      <c r="AL1417">
        <v>14</v>
      </c>
      <c r="AM1417" s="5">
        <f t="shared" si="178"/>
        <v>2.3333333333333335</v>
      </c>
      <c r="AN1417" s="4">
        <f t="shared" si="183"/>
        <v>3.5340148933484792E-3</v>
      </c>
      <c r="AO1417" s="3"/>
      <c r="AP1417">
        <v>0</v>
      </c>
      <c r="AR1417" t="s">
        <v>1</v>
      </c>
      <c r="AT1417" s="2" t="s">
        <v>0</v>
      </c>
      <c r="AU1417" s="1">
        <f t="shared" si="179"/>
        <v>1.3299600106134866</v>
      </c>
      <c r="AV1417" s="1">
        <f t="shared" si="180"/>
        <v>1.0509432902481615</v>
      </c>
      <c r="AW1417" s="1">
        <f t="shared" si="181"/>
        <v>0.77192656988283603</v>
      </c>
    </row>
    <row r="1418" spans="1:49" x14ac:dyDescent="0.2">
      <c r="A1418">
        <v>1416</v>
      </c>
      <c r="B1418" t="s">
        <v>38663</v>
      </c>
      <c r="C1418" t="s">
        <v>38662</v>
      </c>
      <c r="D1418" t="s">
        <v>38661</v>
      </c>
      <c r="F1418" t="s">
        <v>38660</v>
      </c>
      <c r="G1418" t="s">
        <v>17</v>
      </c>
      <c r="H1418" t="s">
        <v>16</v>
      </c>
      <c r="I1418" t="s">
        <v>16472</v>
      </c>
      <c r="J1418">
        <v>60025578</v>
      </c>
      <c r="K1418" t="s">
        <v>692</v>
      </c>
      <c r="L1418" t="s">
        <v>691</v>
      </c>
      <c r="M1418" t="s">
        <v>340</v>
      </c>
      <c r="N1418">
        <v>5</v>
      </c>
      <c r="O1418" t="s">
        <v>38659</v>
      </c>
      <c r="P1418" t="s">
        <v>38658</v>
      </c>
      <c r="Q1418" t="s">
        <v>2634</v>
      </c>
      <c r="R1418" s="7">
        <v>42461</v>
      </c>
      <c r="S1418" s="8">
        <f t="shared" si="176"/>
        <v>2016</v>
      </c>
      <c r="T1418" s="8">
        <v>2016</v>
      </c>
      <c r="U1418" s="8">
        <f t="shared" si="177"/>
        <v>6</v>
      </c>
      <c r="V1418" s="7">
        <v>42461</v>
      </c>
      <c r="W1418" t="s">
        <v>13652</v>
      </c>
      <c r="X1418" s="2">
        <v>1.1339999999999999</v>
      </c>
      <c r="Y1418" s="6">
        <f t="shared" si="182"/>
        <v>3.0271482341635299E-2</v>
      </c>
      <c r="AA1418">
        <v>945765</v>
      </c>
      <c r="AB1418">
        <v>12372</v>
      </c>
      <c r="AD1418" t="s">
        <v>6</v>
      </c>
      <c r="AE1418">
        <v>121</v>
      </c>
      <c r="AH1418" t="s">
        <v>38657</v>
      </c>
      <c r="AI1418" t="s">
        <v>38656</v>
      </c>
      <c r="AJ1418" t="s">
        <v>38655</v>
      </c>
      <c r="AK1418" t="s">
        <v>38654</v>
      </c>
      <c r="AL1418">
        <v>70</v>
      </c>
      <c r="AM1418" s="5">
        <f t="shared" si="178"/>
        <v>11.666666666666666</v>
      </c>
      <c r="AN1418" s="4">
        <f t="shared" si="183"/>
        <v>1.7670074466742396E-2</v>
      </c>
      <c r="AO1418" s="3"/>
      <c r="AP1418">
        <v>0</v>
      </c>
      <c r="AQ1418" t="s">
        <v>222</v>
      </c>
      <c r="AR1418">
        <v>51405361</v>
      </c>
      <c r="AS1418" t="s">
        <v>221</v>
      </c>
      <c r="AT1418" s="2">
        <v>2.4129999999999998</v>
      </c>
      <c r="AU1418" s="1">
        <f t="shared" si="179"/>
        <v>2.6491059979167426</v>
      </c>
      <c r="AV1418" s="1">
        <f t="shared" si="180"/>
        <v>2.3970778404188846</v>
      </c>
      <c r="AW1418" s="1">
        <f t="shared" si="181"/>
        <v>2.1450496829210266</v>
      </c>
    </row>
    <row r="1419" spans="1:49" x14ac:dyDescent="0.2">
      <c r="A1419">
        <v>1417</v>
      </c>
      <c r="B1419" t="s">
        <v>38653</v>
      </c>
      <c r="C1419" t="s">
        <v>38652</v>
      </c>
      <c r="F1419" t="s">
        <v>38651</v>
      </c>
      <c r="G1419" t="s">
        <v>17</v>
      </c>
      <c r="H1419" t="s">
        <v>16</v>
      </c>
      <c r="I1419" t="s">
        <v>38650</v>
      </c>
      <c r="J1419" t="s">
        <v>38649</v>
      </c>
      <c r="K1419" t="s">
        <v>38648</v>
      </c>
      <c r="L1419" t="s">
        <v>38647</v>
      </c>
      <c r="M1419" t="s">
        <v>59</v>
      </c>
      <c r="N1419">
        <v>2</v>
      </c>
      <c r="O1419" t="s">
        <v>38646</v>
      </c>
      <c r="P1419" t="s">
        <v>38645</v>
      </c>
      <c r="Q1419" t="s">
        <v>38644</v>
      </c>
      <c r="R1419" s="7">
        <v>42461</v>
      </c>
      <c r="S1419" s="8">
        <f t="shared" si="176"/>
        <v>2016</v>
      </c>
      <c r="T1419" s="8">
        <v>2016</v>
      </c>
      <c r="U1419" s="8">
        <f t="shared" si="177"/>
        <v>6</v>
      </c>
      <c r="V1419" s="7">
        <v>42461</v>
      </c>
      <c r="W1419" t="s">
        <v>38627</v>
      </c>
      <c r="X1419" s="2">
        <v>1.78</v>
      </c>
      <c r="Y1419" s="6">
        <f t="shared" si="182"/>
        <v>4.7516083393395803E-2</v>
      </c>
      <c r="AA1419">
        <v>9497714</v>
      </c>
      <c r="AB1419">
        <v>28439</v>
      </c>
      <c r="AC1419">
        <v>14321394</v>
      </c>
      <c r="AD1419" t="s">
        <v>6</v>
      </c>
      <c r="AE1419">
        <v>90</v>
      </c>
      <c r="AF1419">
        <v>4</v>
      </c>
      <c r="AH1419" t="s">
        <v>38643</v>
      </c>
      <c r="AI1419" t="s">
        <v>38642</v>
      </c>
      <c r="AJ1419" t="s">
        <v>38641</v>
      </c>
      <c r="AK1419" t="s">
        <v>38640</v>
      </c>
      <c r="AL1419">
        <v>37</v>
      </c>
      <c r="AM1419" s="5">
        <f t="shared" si="178"/>
        <v>6.166666666666667</v>
      </c>
      <c r="AN1419" s="4">
        <f t="shared" si="183"/>
        <v>9.3398965038495527E-3</v>
      </c>
      <c r="AO1419" s="3"/>
      <c r="AP1419">
        <v>0</v>
      </c>
      <c r="AQ1419" t="s">
        <v>12143</v>
      </c>
      <c r="AR1419" t="s">
        <v>38639</v>
      </c>
      <c r="AS1419" t="s">
        <v>12141</v>
      </c>
      <c r="AT1419" s="2">
        <v>4.26</v>
      </c>
      <c r="AU1419" s="1">
        <f t="shared" si="179"/>
        <v>3.6063227326531924</v>
      </c>
      <c r="AV1419" s="1">
        <f t="shared" si="180"/>
        <v>2.8427989948622678</v>
      </c>
      <c r="AW1419" s="1">
        <f t="shared" si="181"/>
        <v>2.0792752570713424</v>
      </c>
    </row>
    <row r="1420" spans="1:49" x14ac:dyDescent="0.2">
      <c r="A1420">
        <v>1418</v>
      </c>
      <c r="B1420" t="s">
        <v>38638</v>
      </c>
      <c r="C1420" t="s">
        <v>38637</v>
      </c>
      <c r="F1420" t="s">
        <v>38636</v>
      </c>
      <c r="G1420" t="s">
        <v>17</v>
      </c>
      <c r="H1420" t="s">
        <v>16</v>
      </c>
      <c r="I1420" t="s">
        <v>38635</v>
      </c>
      <c r="J1420" t="s">
        <v>38634</v>
      </c>
      <c r="K1420" t="s">
        <v>38633</v>
      </c>
      <c r="L1420" t="s">
        <v>38632</v>
      </c>
      <c r="M1420" t="s">
        <v>38631</v>
      </c>
      <c r="N1420">
        <v>6</v>
      </c>
      <c r="O1420" t="s">
        <v>38630</v>
      </c>
      <c r="P1420" t="s">
        <v>38629</v>
      </c>
      <c r="Q1420" t="s">
        <v>38628</v>
      </c>
      <c r="R1420" s="7">
        <v>42461</v>
      </c>
      <c r="S1420" s="8">
        <f t="shared" si="176"/>
        <v>2016</v>
      </c>
      <c r="T1420" s="8">
        <v>2016</v>
      </c>
      <c r="U1420" s="8">
        <f t="shared" si="177"/>
        <v>6</v>
      </c>
      <c r="V1420" s="7">
        <v>42461</v>
      </c>
      <c r="W1420" t="s">
        <v>38627</v>
      </c>
      <c r="X1420" s="2">
        <v>1.78</v>
      </c>
      <c r="Y1420" s="6">
        <f t="shared" si="182"/>
        <v>4.7516083393395803E-2</v>
      </c>
      <c r="AA1420">
        <v>9497714</v>
      </c>
      <c r="AB1420">
        <v>28439</v>
      </c>
      <c r="AC1420">
        <v>14321394</v>
      </c>
      <c r="AD1420" t="s">
        <v>6</v>
      </c>
      <c r="AE1420">
        <v>90</v>
      </c>
      <c r="AF1420">
        <v>4</v>
      </c>
      <c r="AH1420" t="s">
        <v>38626</v>
      </c>
      <c r="AI1420" t="s">
        <v>38625</v>
      </c>
      <c r="AJ1420" t="s">
        <v>38624</v>
      </c>
      <c r="AK1420" t="s">
        <v>38623</v>
      </c>
      <c r="AL1420">
        <v>109</v>
      </c>
      <c r="AM1420" s="5">
        <f t="shared" si="178"/>
        <v>18.166666666666668</v>
      </c>
      <c r="AN1420" s="4">
        <f t="shared" si="183"/>
        <v>2.7514830241070303E-2</v>
      </c>
      <c r="AO1420" s="3"/>
      <c r="AP1420">
        <v>0</v>
      </c>
      <c r="AR1420" t="s">
        <v>1</v>
      </c>
      <c r="AT1420" s="2">
        <v>4.26</v>
      </c>
      <c r="AU1420" s="1">
        <f t="shared" si="179"/>
        <v>4.1515707447698151</v>
      </c>
      <c r="AV1420" s="1">
        <f t="shared" si="180"/>
        <v>3.7515456817233055</v>
      </c>
      <c r="AW1420" s="1">
        <f t="shared" si="181"/>
        <v>3.3515206186767954</v>
      </c>
    </row>
    <row r="1421" spans="1:49" x14ac:dyDescent="0.2">
      <c r="A1421">
        <v>1419</v>
      </c>
      <c r="B1421" t="s">
        <v>38622</v>
      </c>
      <c r="C1421" t="s">
        <v>38621</v>
      </c>
      <c r="D1421" t="s">
        <v>38620</v>
      </c>
      <c r="F1421" t="s">
        <v>38619</v>
      </c>
      <c r="G1421" t="s">
        <v>17</v>
      </c>
      <c r="H1421" t="s">
        <v>16</v>
      </c>
      <c r="I1421" t="s">
        <v>38618</v>
      </c>
      <c r="J1421" t="s">
        <v>38617</v>
      </c>
      <c r="K1421" t="s">
        <v>38616</v>
      </c>
      <c r="L1421" t="s">
        <v>38615</v>
      </c>
      <c r="M1421" t="s">
        <v>1018</v>
      </c>
      <c r="N1421">
        <v>2</v>
      </c>
      <c r="O1421" t="s">
        <v>38614</v>
      </c>
      <c r="P1421" t="s">
        <v>38613</v>
      </c>
      <c r="Q1421" t="s">
        <v>38612</v>
      </c>
      <c r="R1421" s="7">
        <v>42461</v>
      </c>
      <c r="S1421" s="8">
        <f t="shared" si="176"/>
        <v>2016</v>
      </c>
      <c r="T1421" s="8">
        <v>2016</v>
      </c>
      <c r="U1421" s="8">
        <f t="shared" si="177"/>
        <v>6</v>
      </c>
      <c r="V1421" s="7">
        <v>42461</v>
      </c>
      <c r="W1421" t="s">
        <v>409</v>
      </c>
      <c r="X1421" s="2">
        <v>0.58099999999999996</v>
      </c>
      <c r="Y1421" s="6">
        <f t="shared" si="182"/>
        <v>1.5509463175035369E-2</v>
      </c>
      <c r="AA1421">
        <v>13869477</v>
      </c>
      <c r="AB1421">
        <v>29121</v>
      </c>
      <c r="AD1421" t="s">
        <v>6</v>
      </c>
      <c r="AE1421">
        <v>78</v>
      </c>
      <c r="AH1421" t="s">
        <v>31353</v>
      </c>
      <c r="AI1421" t="s">
        <v>38611</v>
      </c>
      <c r="AJ1421" t="s">
        <v>38610</v>
      </c>
      <c r="AK1421" t="s">
        <v>38609</v>
      </c>
      <c r="AL1421">
        <v>2</v>
      </c>
      <c r="AM1421" s="5">
        <f t="shared" si="178"/>
        <v>0.33333333333333331</v>
      </c>
      <c r="AN1421" s="4">
        <f t="shared" si="183"/>
        <v>5.048592704783541E-4</v>
      </c>
      <c r="AO1421" s="3"/>
      <c r="AP1421">
        <v>0</v>
      </c>
      <c r="AR1421" t="s">
        <v>1</v>
      </c>
      <c r="AT1421" s="2" t="s">
        <v>0</v>
      </c>
      <c r="AU1421" s="1">
        <f t="shared" si="179"/>
        <v>1.1008082003668265</v>
      </c>
      <c r="AV1421" s="1">
        <f t="shared" si="180"/>
        <v>0.80071612227568623</v>
      </c>
      <c r="AW1421" s="1">
        <f t="shared" si="181"/>
        <v>0.50062404418454576</v>
      </c>
    </row>
    <row r="1422" spans="1:49" x14ac:dyDescent="0.2">
      <c r="A1422">
        <v>1420</v>
      </c>
      <c r="B1422" t="s">
        <v>38608</v>
      </c>
      <c r="C1422" t="s">
        <v>38607</v>
      </c>
      <c r="D1422" t="s">
        <v>38606</v>
      </c>
      <c r="F1422" t="s">
        <v>38605</v>
      </c>
      <c r="G1422" t="s">
        <v>17</v>
      </c>
      <c r="H1422" t="s">
        <v>16</v>
      </c>
      <c r="I1422" t="s">
        <v>38604</v>
      </c>
      <c r="J1422">
        <v>60018446</v>
      </c>
      <c r="K1422" t="s">
        <v>38603</v>
      </c>
      <c r="L1422" t="s">
        <v>38602</v>
      </c>
      <c r="M1422" t="s">
        <v>135</v>
      </c>
      <c r="N1422">
        <v>5</v>
      </c>
      <c r="O1422" t="s">
        <v>38601</v>
      </c>
      <c r="P1422" t="s">
        <v>38600</v>
      </c>
      <c r="Q1422" t="s">
        <v>38599</v>
      </c>
      <c r="R1422" s="7">
        <v>42461</v>
      </c>
      <c r="S1422" s="8">
        <f t="shared" si="176"/>
        <v>2016</v>
      </c>
      <c r="T1422" s="8">
        <v>2016</v>
      </c>
      <c r="U1422" s="8">
        <f t="shared" si="177"/>
        <v>6</v>
      </c>
      <c r="V1422" s="7">
        <v>42461</v>
      </c>
      <c r="W1422" t="s">
        <v>389</v>
      </c>
      <c r="X1422" s="2">
        <v>0.65200000000000002</v>
      </c>
      <c r="Y1422" s="6">
        <f t="shared" si="182"/>
        <v>1.7404767624996664E-2</v>
      </c>
      <c r="AA1422">
        <v>222313</v>
      </c>
      <c r="AB1422">
        <v>12179</v>
      </c>
      <c r="AD1422" t="s">
        <v>6</v>
      </c>
      <c r="AE1422">
        <v>172</v>
      </c>
      <c r="AH1422" t="s">
        <v>38598</v>
      </c>
      <c r="AI1422" t="s">
        <v>38597</v>
      </c>
      <c r="AJ1422" t="s">
        <v>38596</v>
      </c>
      <c r="AK1422" t="s">
        <v>38595</v>
      </c>
      <c r="AL1422">
        <v>17</v>
      </c>
      <c r="AM1422" s="5">
        <f t="shared" si="178"/>
        <v>2.8333333333333335</v>
      </c>
      <c r="AN1422" s="4">
        <f t="shared" si="183"/>
        <v>4.2913037990660102E-3</v>
      </c>
      <c r="AO1422" s="3"/>
      <c r="AP1422">
        <v>0</v>
      </c>
      <c r="AQ1422" t="s">
        <v>38594</v>
      </c>
      <c r="AR1422" t="s">
        <v>1</v>
      </c>
      <c r="AS1422" t="s">
        <v>10426</v>
      </c>
      <c r="AT1422" s="2">
        <v>3.5990000000000002</v>
      </c>
      <c r="AU1422" s="1">
        <f t="shared" si="179"/>
        <v>1.3470728477217466</v>
      </c>
      <c r="AV1422" s="1">
        <f t="shared" si="180"/>
        <v>1.0848035712031336</v>
      </c>
      <c r="AW1422" s="1">
        <f t="shared" si="181"/>
        <v>0.82253429468452066</v>
      </c>
    </row>
    <row r="1423" spans="1:49" x14ac:dyDescent="0.2">
      <c r="A1423">
        <v>1421</v>
      </c>
      <c r="B1423" t="s">
        <v>38593</v>
      </c>
      <c r="C1423" t="s">
        <v>38592</v>
      </c>
      <c r="D1423" t="s">
        <v>38591</v>
      </c>
      <c r="F1423" t="s">
        <v>38590</v>
      </c>
      <c r="G1423" t="s">
        <v>17</v>
      </c>
      <c r="H1423" t="s">
        <v>16</v>
      </c>
      <c r="I1423" t="s">
        <v>33821</v>
      </c>
      <c r="J1423" t="s">
        <v>38589</v>
      </c>
      <c r="K1423" t="s">
        <v>38588</v>
      </c>
      <c r="L1423" t="s">
        <v>38587</v>
      </c>
      <c r="M1423" t="s">
        <v>38586</v>
      </c>
      <c r="N1423">
        <v>6</v>
      </c>
      <c r="O1423" t="s">
        <v>38585</v>
      </c>
      <c r="P1423" t="s">
        <v>38584</v>
      </c>
      <c r="Q1423" t="s">
        <v>38583</v>
      </c>
      <c r="R1423" s="7">
        <v>42461</v>
      </c>
      <c r="S1423" s="8">
        <f t="shared" si="176"/>
        <v>2016</v>
      </c>
      <c r="T1423" s="8">
        <v>2016</v>
      </c>
      <c r="U1423" s="8">
        <f t="shared" si="177"/>
        <v>6</v>
      </c>
      <c r="V1423" s="7">
        <v>42461</v>
      </c>
      <c r="W1423" t="s">
        <v>38582</v>
      </c>
      <c r="X1423" s="2">
        <v>0.86099999999999999</v>
      </c>
      <c r="Y1423" s="6">
        <f t="shared" si="182"/>
        <v>2.2983903259389767E-2</v>
      </c>
      <c r="AA1423">
        <v>255408</v>
      </c>
      <c r="AB1423">
        <v>24709</v>
      </c>
      <c r="AD1423" t="s">
        <v>6</v>
      </c>
      <c r="AE1423">
        <v>76</v>
      </c>
      <c r="AH1423" t="s">
        <v>38581</v>
      </c>
      <c r="AI1423" t="s">
        <v>38580</v>
      </c>
      <c r="AJ1423" t="s">
        <v>38579</v>
      </c>
      <c r="AK1423" t="s">
        <v>38578</v>
      </c>
      <c r="AL1423">
        <v>34</v>
      </c>
      <c r="AM1423" s="5">
        <f t="shared" si="178"/>
        <v>5.666666666666667</v>
      </c>
      <c r="AN1423" s="4">
        <f t="shared" si="183"/>
        <v>8.5826075981320204E-3</v>
      </c>
      <c r="AO1423" s="3"/>
      <c r="AP1423">
        <v>0</v>
      </c>
      <c r="AQ1423" t="s">
        <v>33809</v>
      </c>
      <c r="AR1423" t="s">
        <v>33808</v>
      </c>
      <c r="AS1423" t="s">
        <v>33807</v>
      </c>
      <c r="AT1423" s="2">
        <v>4.641</v>
      </c>
      <c r="AU1423" s="1">
        <f t="shared" si="179"/>
        <v>1.866351456101244</v>
      </c>
      <c r="AV1423" s="1">
        <f t="shared" si="180"/>
        <v>1.5783255428760894</v>
      </c>
      <c r="AW1423" s="1">
        <f t="shared" si="181"/>
        <v>1.2902996296509346</v>
      </c>
    </row>
    <row r="1424" spans="1:49" x14ac:dyDescent="0.2">
      <c r="A1424">
        <v>1422</v>
      </c>
      <c r="B1424" t="s">
        <v>38577</v>
      </c>
      <c r="C1424" t="s">
        <v>38576</v>
      </c>
      <c r="F1424" t="s">
        <v>38575</v>
      </c>
      <c r="G1424" t="s">
        <v>17</v>
      </c>
      <c r="H1424" t="s">
        <v>16</v>
      </c>
      <c r="I1424" t="s">
        <v>38574</v>
      </c>
      <c r="J1424">
        <v>60006337</v>
      </c>
      <c r="K1424" t="s">
        <v>38573</v>
      </c>
      <c r="L1424" t="s">
        <v>38572</v>
      </c>
      <c r="M1424" t="s">
        <v>411</v>
      </c>
      <c r="N1424">
        <v>3</v>
      </c>
      <c r="O1424" t="s">
        <v>38571</v>
      </c>
      <c r="P1424" t="s">
        <v>38570</v>
      </c>
      <c r="Q1424" t="s">
        <v>38569</v>
      </c>
      <c r="R1424" s="7">
        <v>42461</v>
      </c>
      <c r="S1424" s="8">
        <f t="shared" si="176"/>
        <v>2016</v>
      </c>
      <c r="T1424" s="8">
        <v>2016</v>
      </c>
      <c r="U1424" s="8">
        <f t="shared" si="177"/>
        <v>6</v>
      </c>
      <c r="V1424" s="7">
        <v>42461</v>
      </c>
      <c r="W1424" t="s">
        <v>558</v>
      </c>
      <c r="X1424" s="2">
        <v>2.141</v>
      </c>
      <c r="Y1424" s="6">
        <f t="shared" si="182"/>
        <v>5.7152772216438434E-2</v>
      </c>
      <c r="AA1424">
        <v>1962892</v>
      </c>
      <c r="AB1424">
        <v>17360</v>
      </c>
      <c r="AD1424" t="s">
        <v>6</v>
      </c>
      <c r="AE1424">
        <v>54</v>
      </c>
      <c r="AF1424">
        <v>4</v>
      </c>
      <c r="AG1424">
        <v>7359157</v>
      </c>
      <c r="AH1424" t="s">
        <v>38568</v>
      </c>
      <c r="AI1424" t="s">
        <v>38567</v>
      </c>
      <c r="AJ1424" t="s">
        <v>38566</v>
      </c>
      <c r="AK1424" t="s">
        <v>38565</v>
      </c>
      <c r="AL1424">
        <v>7</v>
      </c>
      <c r="AM1424" s="5">
        <f t="shared" si="178"/>
        <v>1.1666666666666667</v>
      </c>
      <c r="AN1424" s="4">
        <f t="shared" si="183"/>
        <v>1.7670074466742396E-3</v>
      </c>
      <c r="AO1424" s="3"/>
      <c r="AP1424">
        <v>0</v>
      </c>
      <c r="AR1424" t="s">
        <v>1</v>
      </c>
      <c r="AT1424" s="2" t="s">
        <v>0</v>
      </c>
      <c r="AU1424" s="1">
        <f t="shared" si="179"/>
        <v>4.0537042785509172</v>
      </c>
      <c r="AV1424" s="1">
        <f t="shared" si="180"/>
        <v>2.9459889831556336</v>
      </c>
      <c r="AW1424" s="1">
        <f t="shared" si="181"/>
        <v>1.8382736877603496</v>
      </c>
    </row>
    <row r="1425" spans="1:49" x14ac:dyDescent="0.2">
      <c r="A1425">
        <v>1423</v>
      </c>
      <c r="B1425" t="s">
        <v>38564</v>
      </c>
      <c r="C1425" t="s">
        <v>38563</v>
      </c>
      <c r="D1425" t="s">
        <v>38562</v>
      </c>
      <c r="F1425" t="s">
        <v>38561</v>
      </c>
      <c r="G1425" t="s">
        <v>17</v>
      </c>
      <c r="H1425" t="s">
        <v>16</v>
      </c>
      <c r="I1425" t="s">
        <v>13826</v>
      </c>
      <c r="J1425">
        <v>60027272</v>
      </c>
      <c r="K1425" t="s">
        <v>75</v>
      </c>
      <c r="L1425" t="s">
        <v>74</v>
      </c>
      <c r="M1425" t="s">
        <v>73</v>
      </c>
      <c r="N1425">
        <v>2</v>
      </c>
      <c r="O1425" t="s">
        <v>38560</v>
      </c>
      <c r="P1425" t="s">
        <v>38559</v>
      </c>
      <c r="Q1425" t="s">
        <v>70</v>
      </c>
      <c r="R1425" s="7">
        <v>42461</v>
      </c>
      <c r="S1425" s="8">
        <f t="shared" si="176"/>
        <v>2016</v>
      </c>
      <c r="T1425" s="8">
        <v>2016</v>
      </c>
      <c r="U1425" s="8">
        <f t="shared" si="177"/>
        <v>6</v>
      </c>
      <c r="V1425" s="7">
        <v>42461</v>
      </c>
      <c r="W1425" t="s">
        <v>32597</v>
      </c>
      <c r="X1425" s="2">
        <v>0.90700000000000003</v>
      </c>
      <c r="Y1425" s="6">
        <f t="shared" si="182"/>
        <v>2.4211846987533703E-2</v>
      </c>
      <c r="AA1425">
        <v>1651684</v>
      </c>
      <c r="AB1425">
        <v>25548</v>
      </c>
      <c r="AD1425" t="s">
        <v>6</v>
      </c>
      <c r="AE1425">
        <v>121</v>
      </c>
      <c r="AH1425" t="s">
        <v>38558</v>
      </c>
      <c r="AI1425" t="s">
        <v>38557</v>
      </c>
      <c r="AJ1425" t="s">
        <v>38556</v>
      </c>
      <c r="AK1425" t="s">
        <v>38555</v>
      </c>
      <c r="AL1425">
        <v>5</v>
      </c>
      <c r="AM1425" s="5">
        <f t="shared" si="178"/>
        <v>0.83333333333333337</v>
      </c>
      <c r="AN1425" s="4">
        <f t="shared" si="183"/>
        <v>1.2621481761958854E-3</v>
      </c>
      <c r="AO1425" s="3"/>
      <c r="AP1425">
        <v>0</v>
      </c>
      <c r="AQ1425" t="s">
        <v>1378</v>
      </c>
      <c r="AR1425" t="s">
        <v>38554</v>
      </c>
      <c r="AS1425" t="s">
        <v>1377</v>
      </c>
      <c r="AT1425" s="2">
        <v>4.6619999999999999</v>
      </c>
      <c r="AU1425" s="1">
        <f t="shared" si="179"/>
        <v>1.7326937344132356</v>
      </c>
      <c r="AV1425" s="1">
        <f t="shared" si="180"/>
        <v>1.2736997581864795</v>
      </c>
      <c r="AW1425" s="1">
        <f t="shared" si="181"/>
        <v>0.81470578195972299</v>
      </c>
    </row>
    <row r="1426" spans="1:49" x14ac:dyDescent="0.2">
      <c r="A1426">
        <v>1424</v>
      </c>
      <c r="B1426" t="s">
        <v>38553</v>
      </c>
      <c r="C1426" t="s">
        <v>38552</v>
      </c>
      <c r="F1426" t="s">
        <v>38551</v>
      </c>
      <c r="G1426" t="s">
        <v>17</v>
      </c>
      <c r="H1426" t="s">
        <v>16</v>
      </c>
      <c r="I1426" t="s">
        <v>38550</v>
      </c>
      <c r="J1426">
        <v>60023345</v>
      </c>
      <c r="K1426" t="s">
        <v>8165</v>
      </c>
      <c r="L1426" t="s">
        <v>1724</v>
      </c>
      <c r="M1426" t="s">
        <v>135</v>
      </c>
      <c r="N1426">
        <v>4</v>
      </c>
      <c r="O1426" t="s">
        <v>38549</v>
      </c>
      <c r="P1426" t="s">
        <v>38548</v>
      </c>
      <c r="Q1426" t="s">
        <v>38547</v>
      </c>
      <c r="R1426" s="7">
        <v>42461</v>
      </c>
      <c r="S1426" s="8">
        <f t="shared" si="176"/>
        <v>2016</v>
      </c>
      <c r="T1426" s="8">
        <v>2016</v>
      </c>
      <c r="U1426" s="8">
        <f t="shared" si="177"/>
        <v>6</v>
      </c>
      <c r="V1426" s="7">
        <v>42461</v>
      </c>
      <c r="W1426" t="s">
        <v>558</v>
      </c>
      <c r="X1426" s="2">
        <v>2.141</v>
      </c>
      <c r="Y1426" s="6">
        <f t="shared" si="182"/>
        <v>5.7152772216438434E-2</v>
      </c>
      <c r="AA1426">
        <v>1962892</v>
      </c>
      <c r="AB1426">
        <v>17360</v>
      </c>
      <c r="AD1426" t="s">
        <v>6</v>
      </c>
      <c r="AE1426">
        <v>54</v>
      </c>
      <c r="AF1426">
        <v>4</v>
      </c>
      <c r="AG1426">
        <v>7329995</v>
      </c>
      <c r="AH1426" t="s">
        <v>38546</v>
      </c>
      <c r="AI1426" t="s">
        <v>38545</v>
      </c>
      <c r="AJ1426" t="s">
        <v>38544</v>
      </c>
      <c r="AK1426" t="s">
        <v>38543</v>
      </c>
      <c r="AL1426">
        <v>6</v>
      </c>
      <c r="AM1426" s="5">
        <f t="shared" si="178"/>
        <v>1</v>
      </c>
      <c r="AN1426" s="4">
        <f t="shared" si="183"/>
        <v>1.5145778114350624E-3</v>
      </c>
      <c r="AO1426" s="3"/>
      <c r="AP1426">
        <v>0</v>
      </c>
      <c r="AR1426" t="s">
        <v>1</v>
      </c>
      <c r="AT1426" s="2" t="s">
        <v>0</v>
      </c>
      <c r="AU1426" s="1">
        <f t="shared" si="179"/>
        <v>4.0461313894937421</v>
      </c>
      <c r="AV1426" s="1">
        <f t="shared" si="180"/>
        <v>2.9333675013936746</v>
      </c>
      <c r="AW1426" s="1">
        <f t="shared" si="181"/>
        <v>1.8206036132936074</v>
      </c>
    </row>
    <row r="1427" spans="1:49" x14ac:dyDescent="0.2">
      <c r="A1427">
        <v>1425</v>
      </c>
      <c r="B1427" t="s">
        <v>38542</v>
      </c>
      <c r="C1427" t="s">
        <v>38541</v>
      </c>
      <c r="D1427" t="s">
        <v>38540</v>
      </c>
      <c r="F1427" t="s">
        <v>38539</v>
      </c>
      <c r="G1427" t="s">
        <v>17</v>
      </c>
      <c r="H1427" t="s">
        <v>16</v>
      </c>
      <c r="I1427" t="s">
        <v>14197</v>
      </c>
      <c r="J1427" t="s">
        <v>14196</v>
      </c>
      <c r="K1427" t="s">
        <v>14195</v>
      </c>
      <c r="L1427" t="s">
        <v>14194</v>
      </c>
      <c r="M1427" t="s">
        <v>4399</v>
      </c>
      <c r="N1427">
        <v>4</v>
      </c>
      <c r="O1427" t="s">
        <v>38538</v>
      </c>
      <c r="P1427" t="s">
        <v>38537</v>
      </c>
      <c r="Q1427" t="s">
        <v>38536</v>
      </c>
      <c r="R1427" s="7">
        <v>42461</v>
      </c>
      <c r="S1427" s="8">
        <f t="shared" si="176"/>
        <v>2016</v>
      </c>
      <c r="T1427" s="8">
        <v>2016</v>
      </c>
      <c r="U1427" s="8">
        <f t="shared" si="177"/>
        <v>6</v>
      </c>
      <c r="V1427" s="7">
        <v>42461</v>
      </c>
      <c r="W1427" t="s">
        <v>32597</v>
      </c>
      <c r="X1427" s="2">
        <v>0.90700000000000003</v>
      </c>
      <c r="Y1427" s="6">
        <f t="shared" si="182"/>
        <v>2.4211846987533703E-2</v>
      </c>
      <c r="AA1427">
        <v>1651684</v>
      </c>
      <c r="AB1427">
        <v>25548</v>
      </c>
      <c r="AD1427" t="s">
        <v>6</v>
      </c>
      <c r="AE1427">
        <v>121</v>
      </c>
      <c r="AH1427" t="s">
        <v>38535</v>
      </c>
      <c r="AI1427" t="s">
        <v>38534</v>
      </c>
      <c r="AJ1427" t="s">
        <v>38533</v>
      </c>
      <c r="AK1427" t="s">
        <v>38532</v>
      </c>
      <c r="AL1427">
        <v>41</v>
      </c>
      <c r="AM1427" s="5">
        <f t="shared" si="178"/>
        <v>6.833333333333333</v>
      </c>
      <c r="AN1427" s="4">
        <f t="shared" si="183"/>
        <v>1.0349615044806261E-2</v>
      </c>
      <c r="AO1427" s="3"/>
      <c r="AP1427">
        <v>0</v>
      </c>
      <c r="AQ1427" t="s">
        <v>222</v>
      </c>
      <c r="AR1427" t="s">
        <v>22573</v>
      </c>
      <c r="AS1427" t="s">
        <v>221</v>
      </c>
      <c r="AT1427" s="2">
        <v>4.6619999999999999</v>
      </c>
      <c r="AU1427" s="1">
        <f t="shared" si="179"/>
        <v>2.005317740471547</v>
      </c>
      <c r="AV1427" s="1">
        <f t="shared" si="180"/>
        <v>1.7280731016169983</v>
      </c>
      <c r="AW1427" s="1">
        <f t="shared" si="181"/>
        <v>1.4508284627624493</v>
      </c>
    </row>
    <row r="1428" spans="1:49" x14ac:dyDescent="0.2">
      <c r="A1428">
        <v>1426</v>
      </c>
      <c r="B1428" t="s">
        <v>38531</v>
      </c>
      <c r="C1428" t="s">
        <v>38530</v>
      </c>
      <c r="F1428" t="s">
        <v>38529</v>
      </c>
      <c r="G1428" t="s">
        <v>17</v>
      </c>
      <c r="H1428" t="s">
        <v>16</v>
      </c>
      <c r="I1428" t="s">
        <v>38528</v>
      </c>
      <c r="J1428">
        <v>60013575</v>
      </c>
      <c r="K1428" t="s">
        <v>38527</v>
      </c>
      <c r="L1428" t="s">
        <v>38526</v>
      </c>
      <c r="M1428" t="s">
        <v>593</v>
      </c>
      <c r="N1428">
        <v>4</v>
      </c>
      <c r="O1428" t="s">
        <v>38525</v>
      </c>
      <c r="P1428" t="s">
        <v>38524</v>
      </c>
      <c r="Q1428" t="s">
        <v>38523</v>
      </c>
      <c r="R1428" s="7">
        <v>42461</v>
      </c>
      <c r="S1428" s="8">
        <f t="shared" si="176"/>
        <v>2016</v>
      </c>
      <c r="T1428" s="8">
        <v>2016</v>
      </c>
      <c r="U1428" s="8">
        <f t="shared" si="177"/>
        <v>6</v>
      </c>
      <c r="V1428" s="7">
        <v>42461</v>
      </c>
      <c r="W1428" t="s">
        <v>38522</v>
      </c>
      <c r="X1428" s="2">
        <v>0.64400000000000002</v>
      </c>
      <c r="Y1428" s="6">
        <f t="shared" si="182"/>
        <v>1.719121219401511E-2</v>
      </c>
      <c r="AA1428">
        <v>16128850</v>
      </c>
      <c r="AB1428">
        <v>130075</v>
      </c>
      <c r="AC1428">
        <v>16128869</v>
      </c>
      <c r="AD1428" t="s">
        <v>6</v>
      </c>
      <c r="AE1428">
        <v>13</v>
      </c>
      <c r="AF1428">
        <v>4</v>
      </c>
      <c r="AH1428" t="s">
        <v>38521</v>
      </c>
      <c r="AI1428" t="s">
        <v>38520</v>
      </c>
      <c r="AJ1428" t="s">
        <v>38519</v>
      </c>
      <c r="AK1428" t="s">
        <v>38518</v>
      </c>
      <c r="AL1428">
        <v>21</v>
      </c>
      <c r="AM1428" s="5">
        <f t="shared" si="178"/>
        <v>3.5</v>
      </c>
      <c r="AN1428" s="4">
        <f t="shared" si="183"/>
        <v>5.301022340022719E-3</v>
      </c>
      <c r="AO1428" s="3"/>
      <c r="AP1428">
        <v>0</v>
      </c>
      <c r="AR1428" t="s">
        <v>1</v>
      </c>
      <c r="AT1428" s="2">
        <v>3.8719999999999999</v>
      </c>
      <c r="AU1428" s="1">
        <f t="shared" si="179"/>
        <v>1.3624155237817392</v>
      </c>
      <c r="AV1428" s="1">
        <f t="shared" si="180"/>
        <v>1.1246117267018914</v>
      </c>
      <c r="AW1428" s="1">
        <f t="shared" si="181"/>
        <v>0.88680792962204358</v>
      </c>
    </row>
    <row r="1429" spans="1:49" x14ac:dyDescent="0.2">
      <c r="A1429">
        <v>1427</v>
      </c>
      <c r="B1429" t="s">
        <v>38517</v>
      </c>
      <c r="C1429" t="s">
        <v>38516</v>
      </c>
      <c r="F1429" t="s">
        <v>38515</v>
      </c>
      <c r="G1429" t="s">
        <v>17</v>
      </c>
      <c r="H1429" t="s">
        <v>16</v>
      </c>
      <c r="I1429" t="s">
        <v>38514</v>
      </c>
      <c r="J1429" t="s">
        <v>38513</v>
      </c>
      <c r="K1429" t="s">
        <v>38512</v>
      </c>
      <c r="L1429" t="s">
        <v>38511</v>
      </c>
      <c r="M1429" t="s">
        <v>38510</v>
      </c>
      <c r="N1429">
        <v>5</v>
      </c>
      <c r="O1429" t="s">
        <v>38509</v>
      </c>
      <c r="P1429" t="s">
        <v>38508</v>
      </c>
      <c r="Q1429" t="s">
        <v>38507</v>
      </c>
      <c r="R1429" s="7">
        <v>42461</v>
      </c>
      <c r="S1429" s="8">
        <f t="shared" si="176"/>
        <v>2016</v>
      </c>
      <c r="T1429" s="8">
        <v>2016</v>
      </c>
      <c r="U1429" s="8">
        <f t="shared" si="177"/>
        <v>6</v>
      </c>
      <c r="V1429" s="7">
        <v>42461</v>
      </c>
      <c r="W1429" t="s">
        <v>38506</v>
      </c>
      <c r="X1429" s="2">
        <v>0.78500000000000003</v>
      </c>
      <c r="Y1429" s="6">
        <f t="shared" si="182"/>
        <v>2.0955126665065004E-2</v>
      </c>
      <c r="AA1429">
        <v>10752196</v>
      </c>
      <c r="AB1429">
        <v>5000154401</v>
      </c>
      <c r="AC1429">
        <v>10990763</v>
      </c>
      <c r="AD1429" t="s">
        <v>6</v>
      </c>
      <c r="AE1429">
        <v>23</v>
      </c>
      <c r="AF1429">
        <v>2</v>
      </c>
      <c r="AH1429" t="s">
        <v>38505</v>
      </c>
      <c r="AI1429" t="s">
        <v>38504</v>
      </c>
      <c r="AJ1429" t="s">
        <v>38503</v>
      </c>
      <c r="AK1429" t="s">
        <v>38502</v>
      </c>
      <c r="AL1429">
        <v>5</v>
      </c>
      <c r="AM1429" s="5">
        <f t="shared" si="178"/>
        <v>0.83333333333333337</v>
      </c>
      <c r="AN1429" s="4">
        <f t="shared" si="183"/>
        <v>1.2621481761958854E-3</v>
      </c>
      <c r="AO1429" s="3"/>
      <c r="AP1429">
        <v>0</v>
      </c>
      <c r="AR1429" t="s">
        <v>1</v>
      </c>
      <c r="AT1429" s="2">
        <v>2.569</v>
      </c>
      <c r="AU1429" s="1">
        <f t="shared" si="179"/>
        <v>1.5047233118404268</v>
      </c>
      <c r="AV1429" s="1">
        <f t="shared" si="180"/>
        <v>1.1108637420630445</v>
      </c>
      <c r="AW1429" s="1">
        <f t="shared" si="181"/>
        <v>0.71700417228566204</v>
      </c>
    </row>
    <row r="1430" spans="1:49" x14ac:dyDescent="0.2">
      <c r="A1430">
        <v>1428</v>
      </c>
      <c r="B1430" t="s">
        <v>38501</v>
      </c>
      <c r="C1430" t="s">
        <v>38500</v>
      </c>
      <c r="F1430" t="s">
        <v>38499</v>
      </c>
      <c r="G1430" t="s">
        <v>17</v>
      </c>
      <c r="H1430" t="s">
        <v>16</v>
      </c>
      <c r="I1430" t="s">
        <v>6217</v>
      </c>
      <c r="J1430" t="s">
        <v>38498</v>
      </c>
      <c r="K1430" t="s">
        <v>38497</v>
      </c>
      <c r="L1430" t="s">
        <v>38496</v>
      </c>
      <c r="M1430" t="s">
        <v>230</v>
      </c>
      <c r="N1430">
        <v>5</v>
      </c>
      <c r="O1430" t="s">
        <v>38495</v>
      </c>
      <c r="P1430" t="s">
        <v>38494</v>
      </c>
      <c r="Q1430" t="s">
        <v>38493</v>
      </c>
      <c r="R1430" s="7">
        <v>42461</v>
      </c>
      <c r="S1430" s="8">
        <f t="shared" si="176"/>
        <v>2016</v>
      </c>
      <c r="T1430" s="8">
        <v>2016</v>
      </c>
      <c r="U1430" s="8">
        <f t="shared" si="177"/>
        <v>6</v>
      </c>
      <c r="V1430" s="7">
        <v>42461</v>
      </c>
      <c r="W1430" t="s">
        <v>2962</v>
      </c>
      <c r="X1430" s="2">
        <v>0.36599999999999999</v>
      </c>
      <c r="Y1430" s="6">
        <f t="shared" si="182"/>
        <v>9.7701609674061031E-3</v>
      </c>
      <c r="AA1430">
        <v>21615748</v>
      </c>
      <c r="AB1430">
        <v>21100389313</v>
      </c>
      <c r="AC1430">
        <v>21613915</v>
      </c>
      <c r="AD1430" t="s">
        <v>6</v>
      </c>
      <c r="AE1430">
        <v>27</v>
      </c>
      <c r="AF1430">
        <v>4</v>
      </c>
      <c r="AH1430" t="s">
        <v>38492</v>
      </c>
      <c r="AI1430" t="s">
        <v>38491</v>
      </c>
      <c r="AK1430" t="s">
        <v>38490</v>
      </c>
      <c r="AL1430">
        <v>8</v>
      </c>
      <c r="AM1430" s="5">
        <f t="shared" si="178"/>
        <v>1.3333333333333333</v>
      </c>
      <c r="AN1430" s="4">
        <f t="shared" si="183"/>
        <v>2.0194370819134164E-3</v>
      </c>
      <c r="AO1430" s="3"/>
      <c r="AP1430">
        <v>0</v>
      </c>
      <c r="AR1430" t="s">
        <v>38489</v>
      </c>
      <c r="AS1430" t="s">
        <v>221</v>
      </c>
      <c r="AT1430" s="2" t="s">
        <v>0</v>
      </c>
      <c r="AU1430" s="1">
        <f t="shared" si="179"/>
        <v>0.7444943801758297</v>
      </c>
      <c r="AV1430" s="1">
        <f t="shared" si="180"/>
        <v>0.58947990246597592</v>
      </c>
      <c r="AW1430" s="1">
        <f t="shared" si="181"/>
        <v>0.43446542475612221</v>
      </c>
    </row>
    <row r="1431" spans="1:49" x14ac:dyDescent="0.2">
      <c r="A1431">
        <v>1429</v>
      </c>
      <c r="B1431" t="s">
        <v>38488</v>
      </c>
      <c r="C1431" t="s">
        <v>38487</v>
      </c>
      <c r="F1431" t="s">
        <v>38486</v>
      </c>
      <c r="G1431" t="s">
        <v>17</v>
      </c>
      <c r="H1431" t="s">
        <v>16</v>
      </c>
      <c r="I1431" t="s">
        <v>38485</v>
      </c>
      <c r="J1431" t="s">
        <v>38484</v>
      </c>
      <c r="K1431" t="s">
        <v>38483</v>
      </c>
      <c r="L1431" t="s">
        <v>1092</v>
      </c>
      <c r="M1431" t="s">
        <v>528</v>
      </c>
      <c r="N1431">
        <v>5</v>
      </c>
      <c r="O1431" t="s">
        <v>38482</v>
      </c>
      <c r="P1431" t="s">
        <v>38481</v>
      </c>
      <c r="Q1431" t="s">
        <v>38480</v>
      </c>
      <c r="R1431" s="7">
        <v>42461</v>
      </c>
      <c r="S1431" s="8">
        <f t="shared" si="176"/>
        <v>2016</v>
      </c>
      <c r="T1431" s="8">
        <v>2016</v>
      </c>
      <c r="U1431" s="8">
        <f t="shared" si="177"/>
        <v>6</v>
      </c>
      <c r="V1431" s="7">
        <v>42461</v>
      </c>
      <c r="W1431" t="s">
        <v>117</v>
      </c>
      <c r="X1431" s="2">
        <v>0.30199999999999999</v>
      </c>
      <c r="Y1431" s="6">
        <f t="shared" si="182"/>
        <v>8.0617175195536687E-3</v>
      </c>
      <c r="AA1431">
        <v>9296212</v>
      </c>
      <c r="AB1431">
        <v>20725</v>
      </c>
      <c r="AC1431" t="s">
        <v>116</v>
      </c>
      <c r="AD1431" t="s">
        <v>6</v>
      </c>
      <c r="AE1431">
        <v>87</v>
      </c>
      <c r="AF1431">
        <v>4</v>
      </c>
      <c r="AH1431" t="s">
        <v>38479</v>
      </c>
      <c r="AI1431" t="s">
        <v>38478</v>
      </c>
      <c r="AJ1431" t="s">
        <v>38477</v>
      </c>
      <c r="AK1431" t="s">
        <v>38476</v>
      </c>
      <c r="AL1431">
        <v>1</v>
      </c>
      <c r="AM1431" s="5">
        <f t="shared" si="178"/>
        <v>0.16666666666666666</v>
      </c>
      <c r="AN1431" s="4">
        <f t="shared" si="183"/>
        <v>2.5242963523917705E-4</v>
      </c>
      <c r="AO1431" s="3"/>
      <c r="AP1431">
        <v>1</v>
      </c>
      <c r="AQ1431" t="s">
        <v>2859</v>
      </c>
      <c r="AR1431">
        <v>1391202006</v>
      </c>
      <c r="AS1431" t="s">
        <v>2857</v>
      </c>
      <c r="AT1431" s="2">
        <v>1.671</v>
      </c>
      <c r="AU1431" s="1">
        <f t="shared" si="179"/>
        <v>0.57189311542593202</v>
      </c>
      <c r="AV1431" s="1">
        <f t="shared" si="180"/>
        <v>0.41570735773964229</v>
      </c>
      <c r="AW1431" s="1">
        <f t="shared" si="181"/>
        <v>0.2595216000533524</v>
      </c>
    </row>
    <row r="1432" spans="1:49" x14ac:dyDescent="0.2">
      <c r="A1432">
        <v>1430</v>
      </c>
      <c r="B1432" t="s">
        <v>38475</v>
      </c>
      <c r="C1432" t="s">
        <v>38474</v>
      </c>
      <c r="E1432">
        <v>26463049</v>
      </c>
      <c r="F1432" t="s">
        <v>38473</v>
      </c>
      <c r="G1432" t="s">
        <v>17</v>
      </c>
      <c r="H1432" t="s">
        <v>16</v>
      </c>
      <c r="I1432" t="s">
        <v>38472</v>
      </c>
      <c r="J1432" t="s">
        <v>38471</v>
      </c>
      <c r="K1432" t="s">
        <v>38470</v>
      </c>
      <c r="L1432" t="s">
        <v>38469</v>
      </c>
      <c r="M1432" t="s">
        <v>38468</v>
      </c>
      <c r="N1432">
        <v>9</v>
      </c>
      <c r="O1432" t="s">
        <v>38467</v>
      </c>
      <c r="P1432" t="s">
        <v>38466</v>
      </c>
      <c r="Q1432" t="s">
        <v>38465</v>
      </c>
      <c r="R1432" s="7">
        <v>42461</v>
      </c>
      <c r="S1432" s="8">
        <f t="shared" si="176"/>
        <v>2016</v>
      </c>
      <c r="T1432" s="8">
        <v>2016</v>
      </c>
      <c r="U1432" s="8">
        <f t="shared" si="177"/>
        <v>6</v>
      </c>
      <c r="V1432" s="7">
        <v>42461</v>
      </c>
      <c r="W1432" t="s">
        <v>34218</v>
      </c>
      <c r="X1432" s="2">
        <v>1.64</v>
      </c>
      <c r="Y1432" s="6">
        <f t="shared" si="182"/>
        <v>4.3778863351218597E-2</v>
      </c>
      <c r="AA1432" t="s">
        <v>34217</v>
      </c>
      <c r="AB1432">
        <v>18446</v>
      </c>
      <c r="AC1432">
        <v>14320878</v>
      </c>
      <c r="AD1432" t="s">
        <v>6</v>
      </c>
      <c r="AE1432">
        <v>364</v>
      </c>
      <c r="AF1432">
        <v>1</v>
      </c>
      <c r="AH1432" t="s">
        <v>12539</v>
      </c>
      <c r="AI1432" t="s">
        <v>38464</v>
      </c>
      <c r="AJ1432" t="s">
        <v>38463</v>
      </c>
      <c r="AK1432" t="s">
        <v>38462</v>
      </c>
      <c r="AL1432">
        <v>11</v>
      </c>
      <c r="AM1432" s="5">
        <f t="shared" si="178"/>
        <v>1.8333333333333333</v>
      </c>
      <c r="AN1432" s="4">
        <f t="shared" si="183"/>
        <v>2.7767259876309478E-3</v>
      </c>
      <c r="AO1432" s="3"/>
      <c r="AP1432">
        <v>0</v>
      </c>
      <c r="AR1432" t="s">
        <v>38461</v>
      </c>
      <c r="AT1432" s="2">
        <v>5.2489999999999997</v>
      </c>
      <c r="AU1432" s="1">
        <f t="shared" si="179"/>
        <v>3.14782221421423</v>
      </c>
      <c r="AV1432" s="1">
        <f t="shared" si="180"/>
        <v>2.3277794669424772</v>
      </c>
      <c r="AW1432" s="1">
        <f t="shared" si="181"/>
        <v>1.5077367196707243</v>
      </c>
    </row>
    <row r="1433" spans="1:49" x14ac:dyDescent="0.2">
      <c r="A1433">
        <v>1431</v>
      </c>
      <c r="B1433" t="s">
        <v>38460</v>
      </c>
      <c r="C1433" t="s">
        <v>38459</v>
      </c>
      <c r="F1433" t="s">
        <v>38458</v>
      </c>
      <c r="G1433" t="s">
        <v>17</v>
      </c>
      <c r="H1433" t="s">
        <v>16</v>
      </c>
      <c r="I1433" t="s">
        <v>38457</v>
      </c>
      <c r="J1433" t="s">
        <v>30739</v>
      </c>
      <c r="K1433" t="s">
        <v>30738</v>
      </c>
      <c r="L1433" t="s">
        <v>974</v>
      </c>
      <c r="M1433" t="s">
        <v>528</v>
      </c>
      <c r="N1433">
        <v>5</v>
      </c>
      <c r="O1433" t="s">
        <v>38456</v>
      </c>
      <c r="P1433" t="s">
        <v>38455</v>
      </c>
      <c r="Q1433" t="s">
        <v>38454</v>
      </c>
      <c r="R1433" s="7">
        <v>42461</v>
      </c>
      <c r="S1433" s="8">
        <f t="shared" si="176"/>
        <v>2016</v>
      </c>
      <c r="T1433" s="8">
        <v>2016</v>
      </c>
      <c r="U1433" s="8">
        <f t="shared" si="177"/>
        <v>6</v>
      </c>
      <c r="V1433" s="7">
        <v>42461</v>
      </c>
      <c r="W1433" t="s">
        <v>2962</v>
      </c>
      <c r="X1433" s="2">
        <v>0.36599999999999999</v>
      </c>
      <c r="Y1433" s="6">
        <f t="shared" si="182"/>
        <v>9.7701609674061031E-3</v>
      </c>
      <c r="AA1433">
        <v>21615748</v>
      </c>
      <c r="AB1433">
        <v>21100389313</v>
      </c>
      <c r="AC1433">
        <v>21613915</v>
      </c>
      <c r="AD1433" t="s">
        <v>6</v>
      </c>
      <c r="AE1433">
        <v>27</v>
      </c>
      <c r="AF1433">
        <v>4</v>
      </c>
      <c r="AH1433" t="s">
        <v>33140</v>
      </c>
      <c r="AI1433" t="s">
        <v>38453</v>
      </c>
      <c r="AK1433" t="s">
        <v>38452</v>
      </c>
      <c r="AL1433">
        <v>5</v>
      </c>
      <c r="AM1433" s="5">
        <f t="shared" si="178"/>
        <v>0.83333333333333337</v>
      </c>
      <c r="AN1433" s="4">
        <f t="shared" si="183"/>
        <v>1.2621481761958854E-3</v>
      </c>
      <c r="AO1433" s="3"/>
      <c r="AP1433">
        <v>0</v>
      </c>
      <c r="AR1433" t="s">
        <v>1</v>
      </c>
      <c r="AT1433" s="2" t="s">
        <v>0</v>
      </c>
      <c r="AU1433" s="1">
        <f t="shared" si="179"/>
        <v>0.72177571300430365</v>
      </c>
      <c r="AV1433" s="1">
        <f t="shared" si="180"/>
        <v>0.55161545718009941</v>
      </c>
      <c r="AW1433" s="1">
        <f t="shared" si="181"/>
        <v>0.38145520135589506</v>
      </c>
    </row>
    <row r="1434" spans="1:49" x14ac:dyDescent="0.2">
      <c r="A1434">
        <v>1432</v>
      </c>
      <c r="B1434" t="s">
        <v>38451</v>
      </c>
      <c r="C1434" t="s">
        <v>38450</v>
      </c>
      <c r="F1434" t="s">
        <v>38449</v>
      </c>
      <c r="G1434" t="s">
        <v>17</v>
      </c>
      <c r="H1434" t="s">
        <v>16</v>
      </c>
      <c r="I1434" t="s">
        <v>38448</v>
      </c>
      <c r="J1434" t="s">
        <v>3216</v>
      </c>
      <c r="K1434" t="s">
        <v>3215</v>
      </c>
      <c r="L1434" t="s">
        <v>3214</v>
      </c>
      <c r="M1434" t="s">
        <v>915</v>
      </c>
      <c r="N1434">
        <v>4</v>
      </c>
      <c r="O1434" t="s">
        <v>38447</v>
      </c>
      <c r="P1434" t="s">
        <v>38446</v>
      </c>
      <c r="Q1434" t="s">
        <v>38445</v>
      </c>
      <c r="R1434" s="7">
        <v>42461</v>
      </c>
      <c r="S1434" s="8">
        <f t="shared" si="176"/>
        <v>2016</v>
      </c>
      <c r="T1434" s="8">
        <v>2016</v>
      </c>
      <c r="U1434" s="8">
        <f t="shared" si="177"/>
        <v>6</v>
      </c>
      <c r="V1434" s="7">
        <v>42461</v>
      </c>
      <c r="W1434" t="s">
        <v>38444</v>
      </c>
      <c r="X1434" s="2">
        <v>0.86</v>
      </c>
      <c r="Y1434" s="6">
        <f t="shared" si="182"/>
        <v>2.2957208830517072E-2</v>
      </c>
      <c r="AA1434">
        <v>18669956</v>
      </c>
      <c r="AB1434">
        <v>19400158515</v>
      </c>
      <c r="AC1434">
        <v>18669964</v>
      </c>
      <c r="AD1434" t="s">
        <v>6</v>
      </c>
      <c r="AE1434">
        <v>8</v>
      </c>
      <c r="AF1434">
        <v>2</v>
      </c>
      <c r="AH1434" t="s">
        <v>38443</v>
      </c>
      <c r="AI1434" t="s">
        <v>38442</v>
      </c>
      <c r="AJ1434" t="s">
        <v>38441</v>
      </c>
      <c r="AK1434" t="s">
        <v>38440</v>
      </c>
      <c r="AL1434">
        <v>8</v>
      </c>
      <c r="AM1434" s="5">
        <f t="shared" si="178"/>
        <v>1.3333333333333333</v>
      </c>
      <c r="AN1434" s="4">
        <f t="shared" si="183"/>
        <v>2.0194370819134164E-3</v>
      </c>
      <c r="AO1434" s="3"/>
      <c r="AP1434">
        <v>0</v>
      </c>
      <c r="AR1434" t="s">
        <v>1</v>
      </c>
      <c r="AT1434" s="2">
        <v>5.4180000000000001</v>
      </c>
      <c r="AU1434" s="1">
        <f t="shared" si="179"/>
        <v>1.6675877305935978</v>
      </c>
      <c r="AV1434" s="1">
        <f t="shared" si="180"/>
        <v>1.2488322956215243</v>
      </c>
      <c r="AW1434" s="1">
        <f t="shared" si="181"/>
        <v>0.8300768606494513</v>
      </c>
    </row>
    <row r="1435" spans="1:49" x14ac:dyDescent="0.2">
      <c r="A1435">
        <v>1433</v>
      </c>
      <c r="B1435" t="s">
        <v>38439</v>
      </c>
      <c r="C1435" t="s">
        <v>38438</v>
      </c>
      <c r="F1435" t="s">
        <v>38437</v>
      </c>
      <c r="G1435" t="s">
        <v>17</v>
      </c>
      <c r="H1435" t="s">
        <v>16</v>
      </c>
      <c r="I1435" t="s">
        <v>38436</v>
      </c>
      <c r="J1435" t="s">
        <v>38435</v>
      </c>
      <c r="K1435" t="s">
        <v>38434</v>
      </c>
      <c r="L1435" t="s">
        <v>38433</v>
      </c>
      <c r="M1435" t="s">
        <v>2758</v>
      </c>
      <c r="N1435">
        <v>4</v>
      </c>
      <c r="O1435" t="s">
        <v>38432</v>
      </c>
      <c r="P1435" t="s">
        <v>38431</v>
      </c>
      <c r="Q1435" t="s">
        <v>38430</v>
      </c>
      <c r="R1435" s="7">
        <v>42461</v>
      </c>
      <c r="S1435" s="8">
        <f t="shared" si="176"/>
        <v>2016</v>
      </c>
      <c r="T1435" s="8">
        <v>2016</v>
      </c>
      <c r="U1435" s="8">
        <f t="shared" si="177"/>
        <v>6</v>
      </c>
      <c r="V1435" s="7">
        <v>42461</v>
      </c>
      <c r="W1435" t="s">
        <v>38429</v>
      </c>
      <c r="X1435" s="2">
        <v>0.50600000000000001</v>
      </c>
      <c r="Y1435" s="6">
        <f t="shared" si="182"/>
        <v>1.35073810095833E-2</v>
      </c>
      <c r="AA1435">
        <v>10638210</v>
      </c>
      <c r="AB1435">
        <v>12300</v>
      </c>
      <c r="AD1435" t="s">
        <v>6</v>
      </c>
      <c r="AE1435">
        <v>24</v>
      </c>
      <c r="AF1435">
        <v>4</v>
      </c>
      <c r="AG1435">
        <v>7161372</v>
      </c>
      <c r="AH1435" t="s">
        <v>38428</v>
      </c>
      <c r="AI1435" t="s">
        <v>38427</v>
      </c>
      <c r="AJ1435" t="s">
        <v>38426</v>
      </c>
      <c r="AK1435" t="s">
        <v>38425</v>
      </c>
      <c r="AL1435">
        <v>17</v>
      </c>
      <c r="AM1435" s="5">
        <f t="shared" si="178"/>
        <v>2.8333333333333335</v>
      </c>
      <c r="AN1435" s="4">
        <f t="shared" si="183"/>
        <v>4.2913037990660102E-3</v>
      </c>
      <c r="AO1435" s="3"/>
      <c r="AP1435">
        <v>0</v>
      </c>
      <c r="AR1435" t="s">
        <v>1</v>
      </c>
      <c r="AT1435" s="2" t="s">
        <v>0</v>
      </c>
      <c r="AU1435" s="1">
        <f t="shared" si="179"/>
        <v>1.0742557846428111</v>
      </c>
      <c r="AV1435" s="1">
        <f t="shared" si="180"/>
        <v>0.8899342404324655</v>
      </c>
      <c r="AW1435" s="1">
        <f t="shared" si="181"/>
        <v>0.70561269622211975</v>
      </c>
    </row>
    <row r="1436" spans="1:49" x14ac:dyDescent="0.2">
      <c r="A1436">
        <v>1434</v>
      </c>
      <c r="B1436" t="s">
        <v>38424</v>
      </c>
      <c r="C1436" t="s">
        <v>38423</v>
      </c>
      <c r="F1436" t="s">
        <v>38422</v>
      </c>
      <c r="G1436" t="s">
        <v>17</v>
      </c>
      <c r="H1436" t="s">
        <v>16</v>
      </c>
      <c r="I1436" t="s">
        <v>4324</v>
      </c>
      <c r="J1436" t="s">
        <v>38421</v>
      </c>
      <c r="K1436" t="s">
        <v>38420</v>
      </c>
      <c r="L1436" t="s">
        <v>38419</v>
      </c>
      <c r="M1436" t="s">
        <v>528</v>
      </c>
      <c r="N1436">
        <v>4</v>
      </c>
      <c r="O1436" t="s">
        <v>38418</v>
      </c>
      <c r="P1436" t="s">
        <v>38417</v>
      </c>
      <c r="Q1436" t="s">
        <v>38416</v>
      </c>
      <c r="R1436" s="7">
        <v>42461</v>
      </c>
      <c r="S1436" s="8">
        <f t="shared" si="176"/>
        <v>2016</v>
      </c>
      <c r="T1436" s="8">
        <v>2016</v>
      </c>
      <c r="U1436" s="8">
        <f t="shared" si="177"/>
        <v>6</v>
      </c>
      <c r="V1436" s="7">
        <v>42461</v>
      </c>
      <c r="W1436" t="s">
        <v>38415</v>
      </c>
      <c r="X1436" s="2">
        <v>0.752</v>
      </c>
      <c r="Y1436" s="6">
        <f t="shared" si="182"/>
        <v>2.0074210512266089E-2</v>
      </c>
      <c r="AA1436">
        <v>3649059</v>
      </c>
      <c r="AB1436">
        <v>17277</v>
      </c>
      <c r="AD1436" t="s">
        <v>6</v>
      </c>
      <c r="AE1436">
        <v>41</v>
      </c>
      <c r="AF1436">
        <v>2</v>
      </c>
      <c r="AG1436">
        <v>7156161</v>
      </c>
      <c r="AH1436" t="s">
        <v>31987</v>
      </c>
      <c r="AI1436" t="s">
        <v>38414</v>
      </c>
      <c r="AJ1436" t="s">
        <v>38413</v>
      </c>
      <c r="AK1436" t="s">
        <v>38412</v>
      </c>
      <c r="AL1436">
        <v>22</v>
      </c>
      <c r="AM1436" s="5">
        <f t="shared" si="178"/>
        <v>3.6666666666666665</v>
      </c>
      <c r="AN1436" s="4">
        <f t="shared" si="183"/>
        <v>5.5534519752618956E-3</v>
      </c>
      <c r="AO1436" s="3"/>
      <c r="AP1436">
        <v>0</v>
      </c>
      <c r="AQ1436" t="s">
        <v>28084</v>
      </c>
      <c r="AR1436">
        <v>10043928</v>
      </c>
      <c r="AS1436" t="s">
        <v>28083</v>
      </c>
      <c r="AT1436" s="2">
        <v>3.5539999999999998</v>
      </c>
      <c r="AU1436" s="1">
        <f t="shared" si="179"/>
        <v>1.5717982951164828</v>
      </c>
      <c r="AV1436" s="1">
        <f t="shared" si="180"/>
        <v>1.2813831243763993</v>
      </c>
      <c r="AW1436" s="1">
        <f t="shared" si="181"/>
        <v>0.99096795363631529</v>
      </c>
    </row>
    <row r="1437" spans="1:49" x14ac:dyDescent="0.2">
      <c r="A1437">
        <v>1435</v>
      </c>
      <c r="B1437" t="s">
        <v>38411</v>
      </c>
      <c r="C1437" t="s">
        <v>38410</v>
      </c>
      <c r="E1437">
        <v>26186795</v>
      </c>
      <c r="F1437" t="s">
        <v>38409</v>
      </c>
      <c r="G1437" t="s">
        <v>17</v>
      </c>
      <c r="H1437" t="s">
        <v>16</v>
      </c>
      <c r="I1437" t="s">
        <v>38408</v>
      </c>
      <c r="J1437">
        <v>60001439</v>
      </c>
      <c r="K1437" t="s">
        <v>4017</v>
      </c>
      <c r="L1437" t="s">
        <v>4016</v>
      </c>
      <c r="M1437" t="s">
        <v>411</v>
      </c>
      <c r="N1437">
        <v>3</v>
      </c>
      <c r="O1437" t="s">
        <v>38407</v>
      </c>
      <c r="P1437" t="s">
        <v>38406</v>
      </c>
      <c r="Q1437" t="s">
        <v>4013</v>
      </c>
      <c r="R1437" s="7">
        <v>42461</v>
      </c>
      <c r="S1437" s="8">
        <f t="shared" si="176"/>
        <v>2016</v>
      </c>
      <c r="T1437" s="8">
        <v>2016</v>
      </c>
      <c r="U1437" s="8">
        <f t="shared" si="177"/>
        <v>6</v>
      </c>
      <c r="V1437" s="7">
        <v>42461</v>
      </c>
      <c r="W1437" t="s">
        <v>26660</v>
      </c>
      <c r="X1437" s="2">
        <v>1.02</v>
      </c>
      <c r="Y1437" s="6">
        <f t="shared" si="182"/>
        <v>2.7228317450148157E-2</v>
      </c>
      <c r="AA1437">
        <v>19324545</v>
      </c>
      <c r="AB1437">
        <v>5700191219</v>
      </c>
      <c r="AD1437" t="s">
        <v>6</v>
      </c>
      <c r="AE1437">
        <v>10</v>
      </c>
      <c r="AF1437">
        <v>2</v>
      </c>
      <c r="AG1437">
        <v>7159065</v>
      </c>
      <c r="AH1437" t="s">
        <v>38405</v>
      </c>
      <c r="AI1437" t="s">
        <v>38404</v>
      </c>
      <c r="AJ1437" t="s">
        <v>38403</v>
      </c>
      <c r="AK1437" t="s">
        <v>38402</v>
      </c>
      <c r="AL1437">
        <v>76</v>
      </c>
      <c r="AM1437" s="5">
        <f t="shared" si="178"/>
        <v>12.666666666666666</v>
      </c>
      <c r="AN1437" s="4">
        <f t="shared" si="183"/>
        <v>1.9184652278177457E-2</v>
      </c>
      <c r="AO1437" s="3"/>
      <c r="AP1437">
        <v>1</v>
      </c>
      <c r="AQ1437" t="s">
        <v>207</v>
      </c>
      <c r="AR1437" t="s">
        <v>38401</v>
      </c>
      <c r="AS1437" t="s">
        <v>206</v>
      </c>
      <c r="AT1437" s="2">
        <v>3.8330000000000002</v>
      </c>
      <c r="AU1437" s="1">
        <f t="shared" si="179"/>
        <v>2.4815217898556945</v>
      </c>
      <c r="AV1437" s="1">
        <f t="shared" si="180"/>
        <v>2.3206484864162809</v>
      </c>
      <c r="AW1437" s="1">
        <f t="shared" si="181"/>
        <v>2.1597751829768663</v>
      </c>
    </row>
    <row r="1438" spans="1:49" x14ac:dyDescent="0.2">
      <c r="A1438">
        <v>1436</v>
      </c>
      <c r="B1438" t="s">
        <v>38400</v>
      </c>
      <c r="C1438" t="s">
        <v>38399</v>
      </c>
      <c r="F1438" t="s">
        <v>38398</v>
      </c>
      <c r="G1438" t="s">
        <v>17</v>
      </c>
      <c r="H1438" t="s">
        <v>16</v>
      </c>
      <c r="I1438" t="s">
        <v>38397</v>
      </c>
      <c r="J1438">
        <v>60021666</v>
      </c>
      <c r="K1438" t="s">
        <v>17272</v>
      </c>
      <c r="L1438" t="s">
        <v>657</v>
      </c>
      <c r="M1438" t="s">
        <v>340</v>
      </c>
      <c r="N1438">
        <v>3</v>
      </c>
      <c r="O1438" t="s">
        <v>38396</v>
      </c>
      <c r="P1438" t="s">
        <v>38395</v>
      </c>
      <c r="Q1438" t="s">
        <v>31894</v>
      </c>
      <c r="R1438" s="7">
        <v>42461</v>
      </c>
      <c r="S1438" s="8">
        <f t="shared" si="176"/>
        <v>2016</v>
      </c>
      <c r="T1438" s="8">
        <v>2016</v>
      </c>
      <c r="U1438" s="8">
        <f t="shared" si="177"/>
        <v>6</v>
      </c>
      <c r="V1438" s="7">
        <v>42461</v>
      </c>
      <c r="W1438" t="s">
        <v>38394</v>
      </c>
      <c r="X1438" s="2">
        <v>0.39600000000000002</v>
      </c>
      <c r="Y1438" s="6">
        <f t="shared" si="182"/>
        <v>1.0570993833586931E-2</v>
      </c>
      <c r="AA1438" t="s">
        <v>38393</v>
      </c>
      <c r="AB1438">
        <v>29089</v>
      </c>
      <c r="AC1438">
        <v>15728188</v>
      </c>
      <c r="AD1438" t="s">
        <v>6</v>
      </c>
      <c r="AE1438">
        <v>31</v>
      </c>
      <c r="AF1438">
        <v>2</v>
      </c>
      <c r="AH1438" t="s">
        <v>31369</v>
      </c>
      <c r="AI1438" t="s">
        <v>38392</v>
      </c>
      <c r="AJ1438" t="s">
        <v>38391</v>
      </c>
      <c r="AK1438" t="s">
        <v>38390</v>
      </c>
      <c r="AL1438">
        <v>15</v>
      </c>
      <c r="AM1438" s="5">
        <f t="shared" si="178"/>
        <v>2.5</v>
      </c>
      <c r="AN1438" s="4">
        <f t="shared" si="183"/>
        <v>3.7864445285876562E-3</v>
      </c>
      <c r="AO1438" s="3"/>
      <c r="AP1438">
        <v>0</v>
      </c>
      <c r="AQ1438" t="s">
        <v>222</v>
      </c>
      <c r="AR1438">
        <v>61401201</v>
      </c>
      <c r="AS1438" t="s">
        <v>221</v>
      </c>
      <c r="AT1438" s="2">
        <v>2.028</v>
      </c>
      <c r="AU1438" s="1">
        <f t="shared" si="179"/>
        <v>0.85356290420871495</v>
      </c>
      <c r="AV1438" s="1">
        <f t="shared" si="180"/>
        <v>0.71787191810872941</v>
      </c>
      <c r="AW1438" s="1">
        <f t="shared" si="181"/>
        <v>0.58218093200874377</v>
      </c>
    </row>
    <row r="1439" spans="1:49" x14ac:dyDescent="0.2">
      <c r="A1439">
        <v>1437</v>
      </c>
      <c r="B1439" t="s">
        <v>38389</v>
      </c>
      <c r="C1439" t="s">
        <v>38388</v>
      </c>
      <c r="E1439">
        <v>26057983</v>
      </c>
      <c r="F1439" t="s">
        <v>38387</v>
      </c>
      <c r="G1439" t="s">
        <v>17</v>
      </c>
      <c r="H1439" t="s">
        <v>16</v>
      </c>
      <c r="I1439" t="s">
        <v>38386</v>
      </c>
      <c r="J1439" t="s">
        <v>38385</v>
      </c>
      <c r="K1439" t="s">
        <v>38384</v>
      </c>
      <c r="L1439" t="s">
        <v>38383</v>
      </c>
      <c r="M1439" t="s">
        <v>1468</v>
      </c>
      <c r="N1439">
        <v>6</v>
      </c>
      <c r="O1439" t="s">
        <v>38382</v>
      </c>
      <c r="P1439" t="s">
        <v>38381</v>
      </c>
      <c r="Q1439" t="s">
        <v>38380</v>
      </c>
      <c r="R1439" s="7">
        <v>42461</v>
      </c>
      <c r="S1439" s="8">
        <f t="shared" si="176"/>
        <v>2016</v>
      </c>
      <c r="T1439" s="8">
        <v>2016</v>
      </c>
      <c r="U1439" s="8">
        <f t="shared" si="177"/>
        <v>6</v>
      </c>
      <c r="V1439" s="7">
        <v>42461</v>
      </c>
      <c r="W1439" t="s">
        <v>26660</v>
      </c>
      <c r="X1439" s="2">
        <v>1.02</v>
      </c>
      <c r="Y1439" s="6">
        <f t="shared" si="182"/>
        <v>2.7228317450148157E-2</v>
      </c>
      <c r="AA1439">
        <v>19324545</v>
      </c>
      <c r="AB1439">
        <v>5700191219</v>
      </c>
      <c r="AD1439" t="s">
        <v>6</v>
      </c>
      <c r="AE1439">
        <v>10</v>
      </c>
      <c r="AF1439">
        <v>2</v>
      </c>
      <c r="AG1439">
        <v>7118768</v>
      </c>
      <c r="AH1439" t="s">
        <v>38379</v>
      </c>
      <c r="AI1439" t="s">
        <v>38378</v>
      </c>
      <c r="AJ1439" t="s">
        <v>38377</v>
      </c>
      <c r="AK1439" t="s">
        <v>38376</v>
      </c>
      <c r="AL1439">
        <v>22</v>
      </c>
      <c r="AM1439" s="5">
        <f t="shared" si="178"/>
        <v>3.6666666666666665</v>
      </c>
      <c r="AN1439" s="4">
        <f t="shared" si="183"/>
        <v>5.5534519752618956E-3</v>
      </c>
      <c r="AO1439" s="3"/>
      <c r="AP1439">
        <v>0</v>
      </c>
      <c r="AQ1439" t="s">
        <v>207</v>
      </c>
      <c r="AR1439" t="s">
        <v>38375</v>
      </c>
      <c r="AS1439" t="s">
        <v>206</v>
      </c>
      <c r="AT1439" s="2">
        <v>3.8330000000000002</v>
      </c>
      <c r="AU1439" s="1">
        <f t="shared" si="179"/>
        <v>2.072585780768228</v>
      </c>
      <c r="AV1439" s="1">
        <f t="shared" si="180"/>
        <v>1.6390884712705025</v>
      </c>
      <c r="AW1439" s="1">
        <f t="shared" si="181"/>
        <v>1.2055911617727775</v>
      </c>
    </row>
    <row r="1440" spans="1:49" x14ac:dyDescent="0.2">
      <c r="A1440">
        <v>1438</v>
      </c>
      <c r="B1440" t="s">
        <v>38374</v>
      </c>
      <c r="C1440" t="s">
        <v>38373</v>
      </c>
      <c r="E1440">
        <v>26011867</v>
      </c>
      <c r="F1440" t="s">
        <v>38372</v>
      </c>
      <c r="G1440" t="s">
        <v>17</v>
      </c>
      <c r="H1440" t="s">
        <v>16</v>
      </c>
      <c r="I1440" t="s">
        <v>38371</v>
      </c>
      <c r="J1440" t="s">
        <v>38370</v>
      </c>
      <c r="K1440" t="s">
        <v>38369</v>
      </c>
      <c r="L1440" t="s">
        <v>38368</v>
      </c>
      <c r="M1440" t="s">
        <v>2758</v>
      </c>
      <c r="N1440">
        <v>5</v>
      </c>
      <c r="O1440" t="s">
        <v>38367</v>
      </c>
      <c r="P1440" t="s">
        <v>38366</v>
      </c>
      <c r="Q1440" t="s">
        <v>38365</v>
      </c>
      <c r="R1440" s="7">
        <v>42461</v>
      </c>
      <c r="S1440" s="8">
        <f t="shared" si="176"/>
        <v>2016</v>
      </c>
      <c r="T1440" s="8">
        <v>2016</v>
      </c>
      <c r="U1440" s="8">
        <f t="shared" si="177"/>
        <v>6</v>
      </c>
      <c r="V1440" s="7">
        <v>42461</v>
      </c>
      <c r="W1440" t="s">
        <v>26660</v>
      </c>
      <c r="X1440" s="2">
        <v>1.02</v>
      </c>
      <c r="Y1440" s="6">
        <f t="shared" si="182"/>
        <v>2.7228317450148157E-2</v>
      </c>
      <c r="AA1440">
        <v>19324545</v>
      </c>
      <c r="AB1440">
        <v>5700191219</v>
      </c>
      <c r="AD1440" t="s">
        <v>6</v>
      </c>
      <c r="AE1440">
        <v>10</v>
      </c>
      <c r="AF1440">
        <v>2</v>
      </c>
      <c r="AG1440">
        <v>7110628</v>
      </c>
      <c r="AH1440" t="s">
        <v>38364</v>
      </c>
      <c r="AI1440" t="s">
        <v>38363</v>
      </c>
      <c r="AJ1440" t="s">
        <v>38362</v>
      </c>
      <c r="AK1440" t="s">
        <v>38361</v>
      </c>
      <c r="AL1440">
        <v>17</v>
      </c>
      <c r="AM1440" s="5">
        <f t="shared" si="178"/>
        <v>2.8333333333333335</v>
      </c>
      <c r="AN1440" s="4">
        <f t="shared" si="183"/>
        <v>4.2913037990660102E-3</v>
      </c>
      <c r="AO1440" s="3"/>
      <c r="AP1440">
        <v>0</v>
      </c>
      <c r="AR1440" t="s">
        <v>1</v>
      </c>
      <c r="AT1440" s="2">
        <v>3.8330000000000002</v>
      </c>
      <c r="AU1440" s="1">
        <f t="shared" si="179"/>
        <v>2.0347213354823515</v>
      </c>
      <c r="AV1440" s="1">
        <f t="shared" si="180"/>
        <v>1.5759810624607085</v>
      </c>
      <c r="AW1440" s="1">
        <f t="shared" si="181"/>
        <v>1.1172407894390655</v>
      </c>
    </row>
    <row r="1441" spans="1:49" x14ac:dyDescent="0.2">
      <c r="A1441">
        <v>1439</v>
      </c>
      <c r="B1441" t="s">
        <v>38360</v>
      </c>
      <c r="C1441" t="s">
        <v>38359</v>
      </c>
      <c r="F1441" t="s">
        <v>38358</v>
      </c>
      <c r="G1441" t="s">
        <v>17</v>
      </c>
      <c r="H1441" t="s">
        <v>16</v>
      </c>
      <c r="I1441" t="s">
        <v>38357</v>
      </c>
      <c r="J1441">
        <v>60072629</v>
      </c>
      <c r="K1441" t="s">
        <v>38356</v>
      </c>
      <c r="L1441" t="s">
        <v>38355</v>
      </c>
      <c r="M1441" t="s">
        <v>38354</v>
      </c>
      <c r="N1441">
        <v>3</v>
      </c>
      <c r="O1441" t="s">
        <v>38353</v>
      </c>
      <c r="P1441" t="s">
        <v>38352</v>
      </c>
      <c r="Q1441" t="s">
        <v>38351</v>
      </c>
      <c r="R1441" s="7">
        <v>42461</v>
      </c>
      <c r="S1441" s="8">
        <f t="shared" si="176"/>
        <v>2016</v>
      </c>
      <c r="T1441" s="8">
        <v>2016</v>
      </c>
      <c r="U1441" s="8">
        <f t="shared" si="177"/>
        <v>6</v>
      </c>
      <c r="V1441" s="7">
        <v>42461</v>
      </c>
      <c r="W1441" t="s">
        <v>117</v>
      </c>
      <c r="X1441" s="2">
        <v>0.30199999999999999</v>
      </c>
      <c r="Y1441" s="6">
        <f t="shared" si="182"/>
        <v>8.0617175195536687E-3</v>
      </c>
      <c r="AA1441">
        <v>9296212</v>
      </c>
      <c r="AB1441">
        <v>20725</v>
      </c>
      <c r="AC1441" t="s">
        <v>116</v>
      </c>
      <c r="AD1441" t="s">
        <v>6</v>
      </c>
      <c r="AE1441">
        <v>87</v>
      </c>
      <c r="AF1441">
        <v>3</v>
      </c>
      <c r="AH1441" t="s">
        <v>38350</v>
      </c>
      <c r="AI1441" t="s">
        <v>38349</v>
      </c>
      <c r="AJ1441" t="s">
        <v>38348</v>
      </c>
      <c r="AK1441" t="s">
        <v>38347</v>
      </c>
      <c r="AL1441">
        <v>8</v>
      </c>
      <c r="AM1441" s="5">
        <f t="shared" si="178"/>
        <v>1.3333333333333333</v>
      </c>
      <c r="AN1441" s="4">
        <f t="shared" si="183"/>
        <v>2.0194370819134164E-3</v>
      </c>
      <c r="AO1441" s="3"/>
      <c r="AP1441">
        <v>0</v>
      </c>
      <c r="AQ1441" t="s">
        <v>4079</v>
      </c>
      <c r="AR1441" t="s">
        <v>1</v>
      </c>
      <c r="AS1441" t="s">
        <v>4077</v>
      </c>
      <c r="AT1441" s="2">
        <v>1.671</v>
      </c>
      <c r="AU1441" s="1">
        <f t="shared" si="179"/>
        <v>0.62490333882615923</v>
      </c>
      <c r="AV1441" s="1">
        <f t="shared" si="180"/>
        <v>0.50405773007335419</v>
      </c>
      <c r="AW1441" s="1">
        <f t="shared" si="181"/>
        <v>0.38321212132054916</v>
      </c>
    </row>
    <row r="1442" spans="1:49" x14ac:dyDescent="0.2">
      <c r="A1442">
        <v>1440</v>
      </c>
      <c r="B1442" t="s">
        <v>38346</v>
      </c>
      <c r="C1442" t="s">
        <v>38345</v>
      </c>
      <c r="F1442" t="s">
        <v>38344</v>
      </c>
      <c r="G1442" t="s">
        <v>17</v>
      </c>
      <c r="H1442" t="s">
        <v>16</v>
      </c>
      <c r="I1442" t="s">
        <v>38343</v>
      </c>
      <c r="J1442" t="s">
        <v>38338</v>
      </c>
      <c r="K1442" t="s">
        <v>38342</v>
      </c>
      <c r="L1442" t="s">
        <v>38341</v>
      </c>
      <c r="M1442" t="s">
        <v>1018</v>
      </c>
      <c r="N1442">
        <v>2</v>
      </c>
      <c r="O1442" t="s">
        <v>38340</v>
      </c>
      <c r="P1442" t="s">
        <v>38339</v>
      </c>
      <c r="Q1442" t="s">
        <v>38338</v>
      </c>
      <c r="R1442" s="7">
        <v>42461</v>
      </c>
      <c r="S1442" s="8">
        <f t="shared" si="176"/>
        <v>2016</v>
      </c>
      <c r="T1442" s="8">
        <v>2016</v>
      </c>
      <c r="U1442" s="8">
        <f t="shared" si="177"/>
        <v>6</v>
      </c>
      <c r="V1442" s="7">
        <v>42461</v>
      </c>
      <c r="W1442" t="s">
        <v>38337</v>
      </c>
      <c r="X1442" s="2">
        <v>0.71299999999999997</v>
      </c>
      <c r="Y1442" s="6">
        <f t="shared" si="182"/>
        <v>1.9033127786231015E-2</v>
      </c>
      <c r="AA1442">
        <v>9410643</v>
      </c>
      <c r="AB1442">
        <v>24800</v>
      </c>
      <c r="AD1442" t="s">
        <v>6</v>
      </c>
      <c r="AE1442">
        <v>27</v>
      </c>
      <c r="AF1442">
        <v>3</v>
      </c>
      <c r="AH1442" t="s">
        <v>38336</v>
      </c>
      <c r="AI1442" t="s">
        <v>38335</v>
      </c>
      <c r="AJ1442" t="s">
        <v>38334</v>
      </c>
      <c r="AK1442" t="s">
        <v>38333</v>
      </c>
      <c r="AL1442">
        <v>12</v>
      </c>
      <c r="AM1442" s="5">
        <f t="shared" si="178"/>
        <v>2</v>
      </c>
      <c r="AN1442" s="4">
        <f t="shared" si="183"/>
        <v>3.0291556228701248E-3</v>
      </c>
      <c r="AO1442" s="3"/>
      <c r="AP1442">
        <v>0</v>
      </c>
      <c r="AR1442" t="s">
        <v>1</v>
      </c>
      <c r="AT1442" s="2" t="s">
        <v>0</v>
      </c>
      <c r="AU1442" s="1">
        <f t="shared" si="179"/>
        <v>1.4231936137222745</v>
      </c>
      <c r="AV1442" s="1">
        <f t="shared" si="180"/>
        <v>1.1031141704550571</v>
      </c>
      <c r="AW1442" s="1">
        <f t="shared" si="181"/>
        <v>0.78303472718783906</v>
      </c>
    </row>
    <row r="1443" spans="1:49" x14ac:dyDescent="0.2">
      <c r="A1443">
        <v>1441</v>
      </c>
      <c r="B1443" t="s">
        <v>38332</v>
      </c>
      <c r="C1443" t="s">
        <v>38331</v>
      </c>
      <c r="E1443">
        <v>25706824</v>
      </c>
      <c r="F1443" t="s">
        <v>38330</v>
      </c>
      <c r="G1443" t="s">
        <v>17</v>
      </c>
      <c r="H1443" t="s">
        <v>16</v>
      </c>
      <c r="I1443" t="s">
        <v>38329</v>
      </c>
      <c r="J1443" t="s">
        <v>38328</v>
      </c>
      <c r="K1443" t="s">
        <v>38327</v>
      </c>
      <c r="L1443" t="s">
        <v>38326</v>
      </c>
      <c r="M1443" t="s">
        <v>528</v>
      </c>
      <c r="N1443">
        <v>3</v>
      </c>
      <c r="O1443" t="s">
        <v>38325</v>
      </c>
      <c r="P1443" t="s">
        <v>38324</v>
      </c>
      <c r="Q1443" t="s">
        <v>38323</v>
      </c>
      <c r="R1443" s="7">
        <v>42461</v>
      </c>
      <c r="S1443" s="8">
        <f t="shared" si="176"/>
        <v>2016</v>
      </c>
      <c r="T1443" s="8">
        <v>2016</v>
      </c>
      <c r="U1443" s="8">
        <f t="shared" si="177"/>
        <v>6</v>
      </c>
      <c r="V1443" s="7">
        <v>42461</v>
      </c>
      <c r="W1443" t="s">
        <v>26660</v>
      </c>
      <c r="X1443" s="2">
        <v>1.02</v>
      </c>
      <c r="Y1443" s="6">
        <f t="shared" si="182"/>
        <v>2.7228317450148157E-2</v>
      </c>
      <c r="AA1443">
        <v>19324545</v>
      </c>
      <c r="AB1443">
        <v>5700191219</v>
      </c>
      <c r="AD1443" t="s">
        <v>6</v>
      </c>
      <c r="AE1443">
        <v>10</v>
      </c>
      <c r="AF1443">
        <v>2</v>
      </c>
      <c r="AG1443">
        <v>7045622</v>
      </c>
      <c r="AH1443" t="s">
        <v>38322</v>
      </c>
      <c r="AI1443" t="s">
        <v>38321</v>
      </c>
      <c r="AJ1443" t="s">
        <v>38320</v>
      </c>
      <c r="AK1443" t="s">
        <v>38319</v>
      </c>
      <c r="AL1443">
        <v>12</v>
      </c>
      <c r="AM1443" s="5">
        <f t="shared" si="178"/>
        <v>2</v>
      </c>
      <c r="AN1443" s="4">
        <f t="shared" si="183"/>
        <v>3.0291556228701248E-3</v>
      </c>
      <c r="AO1443" s="3"/>
      <c r="AP1443">
        <v>0</v>
      </c>
      <c r="AR1443" t="s">
        <v>1</v>
      </c>
      <c r="AT1443" s="2">
        <v>3.8330000000000002</v>
      </c>
      <c r="AU1443" s="1">
        <f t="shared" si="179"/>
        <v>1.9968568901964749</v>
      </c>
      <c r="AV1443" s="1">
        <f t="shared" si="180"/>
        <v>1.5128736536509142</v>
      </c>
      <c r="AW1443" s="1">
        <f t="shared" si="181"/>
        <v>1.0288904171053534</v>
      </c>
    </row>
    <row r="1444" spans="1:49" x14ac:dyDescent="0.2">
      <c r="A1444">
        <v>1442</v>
      </c>
      <c r="B1444" t="s">
        <v>38318</v>
      </c>
      <c r="C1444" t="s">
        <v>38317</v>
      </c>
      <c r="F1444" t="s">
        <v>38316</v>
      </c>
      <c r="G1444" t="s">
        <v>17</v>
      </c>
      <c r="H1444" t="s">
        <v>16</v>
      </c>
      <c r="I1444" t="s">
        <v>38315</v>
      </c>
      <c r="J1444" t="s">
        <v>38314</v>
      </c>
      <c r="K1444" t="s">
        <v>38313</v>
      </c>
      <c r="L1444" t="s">
        <v>38312</v>
      </c>
      <c r="M1444" t="s">
        <v>214</v>
      </c>
      <c r="N1444">
        <v>4</v>
      </c>
      <c r="O1444" t="s">
        <v>38311</v>
      </c>
      <c r="P1444" t="s">
        <v>38310</v>
      </c>
      <c r="Q1444" t="s">
        <v>38309</v>
      </c>
      <c r="R1444" s="7">
        <v>42461</v>
      </c>
      <c r="S1444" s="8">
        <f t="shared" si="176"/>
        <v>2016</v>
      </c>
      <c r="T1444" s="8">
        <v>2016</v>
      </c>
      <c r="U1444" s="8">
        <f t="shared" si="177"/>
        <v>6</v>
      </c>
      <c r="V1444" s="7">
        <v>42461</v>
      </c>
      <c r="W1444" t="s">
        <v>38308</v>
      </c>
      <c r="X1444" s="2">
        <v>1.022</v>
      </c>
      <c r="Y1444" s="6">
        <f t="shared" si="182"/>
        <v>2.7281706307893543E-2</v>
      </c>
      <c r="AA1444">
        <v>10636692</v>
      </c>
      <c r="AB1444">
        <v>27237</v>
      </c>
      <c r="AD1444" t="s">
        <v>6</v>
      </c>
      <c r="AE1444">
        <v>24</v>
      </c>
      <c r="AF1444">
        <v>2</v>
      </c>
      <c r="AG1444">
        <v>7029707</v>
      </c>
      <c r="AH1444" t="s">
        <v>38307</v>
      </c>
      <c r="AI1444" t="s">
        <v>38306</v>
      </c>
      <c r="AJ1444" t="s">
        <v>38305</v>
      </c>
      <c r="AK1444" t="s">
        <v>38304</v>
      </c>
      <c r="AL1444">
        <v>5</v>
      </c>
      <c r="AM1444" s="5">
        <f t="shared" si="178"/>
        <v>0.83333333333333337</v>
      </c>
      <c r="AN1444" s="4">
        <f t="shared" si="183"/>
        <v>1.2621481761958854E-3</v>
      </c>
      <c r="AO1444" s="3"/>
      <c r="AP1444">
        <v>0</v>
      </c>
      <c r="AR1444" t="s">
        <v>1</v>
      </c>
      <c r="AT1444" s="2" t="s">
        <v>0</v>
      </c>
      <c r="AU1444" s="1">
        <f t="shared" si="179"/>
        <v>1.9475838868384245</v>
      </c>
      <c r="AV1444" s="1">
        <f t="shared" si="180"/>
        <v>1.4271927242044715</v>
      </c>
      <c r="AW1444" s="1">
        <f t="shared" si="181"/>
        <v>0.90680156157051839</v>
      </c>
    </row>
    <row r="1445" spans="1:49" x14ac:dyDescent="0.2">
      <c r="A1445">
        <v>1443</v>
      </c>
      <c r="B1445" t="s">
        <v>38303</v>
      </c>
      <c r="C1445" t="s">
        <v>38302</v>
      </c>
      <c r="F1445" t="s">
        <v>38301</v>
      </c>
      <c r="G1445" t="s">
        <v>17</v>
      </c>
      <c r="H1445" t="s">
        <v>16</v>
      </c>
      <c r="I1445" t="s">
        <v>6217</v>
      </c>
      <c r="J1445" t="s">
        <v>38300</v>
      </c>
      <c r="K1445" t="s">
        <v>38299</v>
      </c>
      <c r="L1445" t="s">
        <v>5931</v>
      </c>
      <c r="M1445" t="s">
        <v>230</v>
      </c>
      <c r="N1445">
        <v>3</v>
      </c>
      <c r="O1445" t="s">
        <v>38298</v>
      </c>
      <c r="P1445" t="s">
        <v>38297</v>
      </c>
      <c r="Q1445" t="s">
        <v>38296</v>
      </c>
      <c r="R1445" s="7">
        <v>42460</v>
      </c>
      <c r="S1445" s="8">
        <f t="shared" si="176"/>
        <v>2016</v>
      </c>
      <c r="T1445" s="8">
        <v>2016</v>
      </c>
      <c r="U1445" s="8">
        <f t="shared" si="177"/>
        <v>6</v>
      </c>
      <c r="V1445" s="7">
        <v>42460</v>
      </c>
      <c r="W1445" t="s">
        <v>38295</v>
      </c>
      <c r="X1445" s="2">
        <v>0.22800000000000001</v>
      </c>
      <c r="Y1445" s="6">
        <f t="shared" si="182"/>
        <v>6.0863297829742936E-3</v>
      </c>
      <c r="AA1445">
        <v>19767277</v>
      </c>
      <c r="AB1445">
        <v>17700155805</v>
      </c>
      <c r="AC1445">
        <v>22881468</v>
      </c>
      <c r="AD1445" t="s">
        <v>6</v>
      </c>
      <c r="AE1445">
        <v>10</v>
      </c>
      <c r="AF1445">
        <v>3</v>
      </c>
      <c r="AH1445" t="s">
        <v>38294</v>
      </c>
      <c r="AI1445" t="s">
        <v>38293</v>
      </c>
      <c r="AJ1445" t="s">
        <v>38292</v>
      </c>
      <c r="AK1445" t="s">
        <v>38291</v>
      </c>
      <c r="AL1445">
        <v>3</v>
      </c>
      <c r="AM1445" s="5">
        <f t="shared" si="178"/>
        <v>0.5</v>
      </c>
      <c r="AN1445" s="4">
        <f t="shared" si="183"/>
        <v>7.572889057175312E-4</v>
      </c>
      <c r="AO1445" s="3"/>
      <c r="AP1445">
        <v>0</v>
      </c>
      <c r="AR1445" t="s">
        <v>1</v>
      </c>
      <c r="AT1445" s="2">
        <v>0.85799999999999998</v>
      </c>
      <c r="AU1445" s="1">
        <f t="shared" si="179"/>
        <v>0.44876175197972651</v>
      </c>
      <c r="AV1445" s="1">
        <f t="shared" si="180"/>
        <v>0.34218093443459124</v>
      </c>
      <c r="AW1445" s="1">
        <f t="shared" si="181"/>
        <v>0.23560011688945598</v>
      </c>
    </row>
    <row r="1446" spans="1:49" x14ac:dyDescent="0.2">
      <c r="A1446">
        <v>1444</v>
      </c>
      <c r="B1446" t="s">
        <v>38290</v>
      </c>
      <c r="C1446" t="s">
        <v>38289</v>
      </c>
      <c r="D1446" t="s">
        <v>38288</v>
      </c>
      <c r="F1446" t="s">
        <v>38287</v>
      </c>
      <c r="G1446" t="s">
        <v>17</v>
      </c>
      <c r="H1446" t="s">
        <v>16</v>
      </c>
      <c r="I1446" t="s">
        <v>1487</v>
      </c>
      <c r="J1446" t="s">
        <v>38286</v>
      </c>
      <c r="K1446" t="s">
        <v>38285</v>
      </c>
      <c r="L1446" t="s">
        <v>38284</v>
      </c>
      <c r="M1446" t="s">
        <v>2572</v>
      </c>
      <c r="N1446">
        <v>8</v>
      </c>
      <c r="O1446" t="s">
        <v>38283</v>
      </c>
      <c r="P1446" t="s">
        <v>38282</v>
      </c>
      <c r="Q1446" t="s">
        <v>38281</v>
      </c>
      <c r="R1446" s="7">
        <v>42460</v>
      </c>
      <c r="S1446" s="8">
        <f t="shared" si="176"/>
        <v>2016</v>
      </c>
      <c r="T1446" s="8">
        <v>2016</v>
      </c>
      <c r="U1446" s="8">
        <f t="shared" si="177"/>
        <v>6</v>
      </c>
      <c r="V1446" s="7">
        <v>42460</v>
      </c>
      <c r="W1446" t="s">
        <v>15975</v>
      </c>
      <c r="X1446" s="2">
        <v>1.24</v>
      </c>
      <c r="Y1446" s="6">
        <f t="shared" si="182"/>
        <v>3.3101091802140895E-2</v>
      </c>
      <c r="AB1446">
        <v>21100200805</v>
      </c>
      <c r="AC1446">
        <v>20452322</v>
      </c>
      <c r="AD1446" t="s">
        <v>6</v>
      </c>
      <c r="AE1446">
        <v>6</v>
      </c>
      <c r="AG1446">
        <v>23626</v>
      </c>
      <c r="AI1446" t="s">
        <v>38280</v>
      </c>
      <c r="AK1446" t="s">
        <v>38279</v>
      </c>
      <c r="AL1446">
        <v>35</v>
      </c>
      <c r="AM1446" s="5">
        <f t="shared" si="178"/>
        <v>5.833333333333333</v>
      </c>
      <c r="AN1446" s="4">
        <f t="shared" si="183"/>
        <v>8.8350372333711978E-3</v>
      </c>
      <c r="AO1446" s="3"/>
      <c r="AP1446">
        <v>1</v>
      </c>
      <c r="AR1446" t="s">
        <v>1</v>
      </c>
      <c r="AT1446" s="2">
        <v>4.3789999999999996</v>
      </c>
      <c r="AU1446" s="1">
        <f t="shared" si="179"/>
        <v>2.5821275431509987</v>
      </c>
      <c r="AV1446" s="1">
        <f t="shared" si="180"/>
        <v>2.0968064517756049</v>
      </c>
      <c r="AW1446" s="1">
        <f t="shared" si="181"/>
        <v>1.6114853604002106</v>
      </c>
    </row>
    <row r="1447" spans="1:49" x14ac:dyDescent="0.2">
      <c r="A1447">
        <v>1445</v>
      </c>
      <c r="B1447" t="s">
        <v>38278</v>
      </c>
      <c r="C1447" t="s">
        <v>38277</v>
      </c>
      <c r="E1447">
        <v>27007841</v>
      </c>
      <c r="F1447" t="s">
        <v>38276</v>
      </c>
      <c r="G1447" t="s">
        <v>17</v>
      </c>
      <c r="H1447" t="s">
        <v>16</v>
      </c>
      <c r="I1447" t="s">
        <v>38275</v>
      </c>
      <c r="J1447" t="s">
        <v>38274</v>
      </c>
      <c r="K1447" t="s">
        <v>38273</v>
      </c>
      <c r="L1447" t="s">
        <v>38272</v>
      </c>
      <c r="M1447" t="s">
        <v>377</v>
      </c>
      <c r="N1447">
        <v>7</v>
      </c>
      <c r="O1447" t="s">
        <v>38271</v>
      </c>
      <c r="P1447" t="s">
        <v>38270</v>
      </c>
      <c r="Q1447" t="s">
        <v>38269</v>
      </c>
      <c r="R1447" s="7">
        <v>42460</v>
      </c>
      <c r="S1447" s="8">
        <f t="shared" si="176"/>
        <v>2016</v>
      </c>
      <c r="T1447" s="8">
        <v>2016</v>
      </c>
      <c r="U1447" s="8">
        <f t="shared" si="177"/>
        <v>6</v>
      </c>
      <c r="V1447" s="7">
        <v>42460</v>
      </c>
      <c r="W1447" t="s">
        <v>38268</v>
      </c>
      <c r="X1447" s="2">
        <v>15.993</v>
      </c>
      <c r="Y1447" s="6">
        <f t="shared" si="182"/>
        <v>0.42692400096099947</v>
      </c>
      <c r="AA1447">
        <v>280836</v>
      </c>
      <c r="AB1447">
        <v>21206</v>
      </c>
      <c r="AC1447">
        <v>14764687</v>
      </c>
      <c r="AD1447" t="s">
        <v>6</v>
      </c>
      <c r="AE1447">
        <v>531</v>
      </c>
      <c r="AF1447">
        <v>7596</v>
      </c>
      <c r="AH1447" t="s">
        <v>38267</v>
      </c>
      <c r="AI1447" t="s">
        <v>38266</v>
      </c>
      <c r="AK1447" t="s">
        <v>38265</v>
      </c>
      <c r="AL1447">
        <v>202</v>
      </c>
      <c r="AM1447" s="5">
        <f t="shared" si="178"/>
        <v>33.666666666666664</v>
      </c>
      <c r="AN1447" s="4">
        <f t="shared" si="183"/>
        <v>5.0990786318313767E-2</v>
      </c>
      <c r="AO1447" s="3"/>
      <c r="AP1447">
        <v>0</v>
      </c>
      <c r="AQ1447" t="s">
        <v>29053</v>
      </c>
      <c r="AR1447" t="s">
        <v>38264</v>
      </c>
      <c r="AS1447" t="s">
        <v>29051</v>
      </c>
      <c r="AT1447" s="2">
        <v>49.962000000000003</v>
      </c>
      <c r="AU1447" s="1">
        <f t="shared" si="179"/>
        <v>31.414403656819374</v>
      </c>
      <c r="AV1447" s="1">
        <f t="shared" si="180"/>
        <v>23.895739363965664</v>
      </c>
      <c r="AW1447" s="1">
        <f t="shared" si="181"/>
        <v>16.377075071111946</v>
      </c>
    </row>
    <row r="1448" spans="1:49" x14ac:dyDescent="0.2">
      <c r="A1448">
        <v>1446</v>
      </c>
      <c r="B1448" t="s">
        <v>38263</v>
      </c>
      <c r="C1448" t="s">
        <v>38262</v>
      </c>
      <c r="F1448" t="s">
        <v>38261</v>
      </c>
      <c r="G1448" t="s">
        <v>17</v>
      </c>
      <c r="H1448" t="s">
        <v>16</v>
      </c>
      <c r="I1448" t="s">
        <v>38260</v>
      </c>
      <c r="J1448">
        <v>60009950</v>
      </c>
      <c r="K1448" t="s">
        <v>38259</v>
      </c>
      <c r="L1448" t="s">
        <v>26143</v>
      </c>
      <c r="M1448" t="s">
        <v>709</v>
      </c>
      <c r="N1448">
        <v>3</v>
      </c>
      <c r="O1448" t="s">
        <v>38258</v>
      </c>
      <c r="P1448" t="s">
        <v>38257</v>
      </c>
      <c r="Q1448" t="s">
        <v>38256</v>
      </c>
      <c r="R1448" s="7">
        <v>42459</v>
      </c>
      <c r="S1448" s="8">
        <f t="shared" si="176"/>
        <v>2016</v>
      </c>
      <c r="T1448" s="8">
        <v>2016</v>
      </c>
      <c r="U1448" s="8">
        <f t="shared" si="177"/>
        <v>6</v>
      </c>
      <c r="V1448" s="7">
        <v>42459</v>
      </c>
      <c r="W1448" t="s">
        <v>38255</v>
      </c>
      <c r="X1448" s="2">
        <v>0.89800000000000002</v>
      </c>
      <c r="Y1448" s="6">
        <f t="shared" si="182"/>
        <v>2.3971597127679455E-2</v>
      </c>
      <c r="AA1448">
        <v>9641726</v>
      </c>
      <c r="AB1448">
        <v>29859</v>
      </c>
      <c r="AC1448" t="s">
        <v>38254</v>
      </c>
      <c r="AD1448" t="s">
        <v>6</v>
      </c>
      <c r="AE1448">
        <v>25</v>
      </c>
      <c r="AF1448">
        <v>5</v>
      </c>
      <c r="AG1448">
        <v>55004</v>
      </c>
      <c r="AI1448" t="s">
        <v>38253</v>
      </c>
      <c r="AJ1448" t="s">
        <v>38252</v>
      </c>
      <c r="AK1448" t="s">
        <v>38251</v>
      </c>
      <c r="AL1448">
        <v>12</v>
      </c>
      <c r="AM1448" s="5">
        <f t="shared" si="178"/>
        <v>2</v>
      </c>
      <c r="AN1448" s="4">
        <f t="shared" si="183"/>
        <v>3.0291556228701248E-3</v>
      </c>
      <c r="AO1448" s="3"/>
      <c r="AP1448">
        <v>0</v>
      </c>
      <c r="AQ1448" t="s">
        <v>2859</v>
      </c>
      <c r="AR1448" t="s">
        <v>38250</v>
      </c>
      <c r="AS1448" t="s">
        <v>2857</v>
      </c>
      <c r="AT1448" s="2">
        <v>3.585</v>
      </c>
      <c r="AU1448" s="1">
        <f t="shared" si="179"/>
        <v>1.7688864676236655</v>
      </c>
      <c r="AV1448" s="1">
        <f t="shared" si="180"/>
        <v>1.350037637527479</v>
      </c>
      <c r="AW1448" s="1">
        <f t="shared" si="181"/>
        <v>0.93118880743129229</v>
      </c>
    </row>
    <row r="1449" spans="1:49" x14ac:dyDescent="0.2">
      <c r="A1449">
        <v>1447</v>
      </c>
      <c r="B1449" t="s">
        <v>38249</v>
      </c>
      <c r="C1449" t="s">
        <v>38248</v>
      </c>
      <c r="F1449" t="s">
        <v>38247</v>
      </c>
      <c r="G1449" t="s">
        <v>17</v>
      </c>
      <c r="H1449" t="s">
        <v>16</v>
      </c>
      <c r="I1449" t="s">
        <v>38246</v>
      </c>
      <c r="J1449" t="s">
        <v>38245</v>
      </c>
      <c r="K1449" t="s">
        <v>38244</v>
      </c>
      <c r="L1449" t="s">
        <v>31004</v>
      </c>
      <c r="M1449" t="s">
        <v>102</v>
      </c>
      <c r="N1449">
        <v>2</v>
      </c>
      <c r="O1449" t="s">
        <v>38243</v>
      </c>
      <c r="P1449" t="s">
        <v>38242</v>
      </c>
      <c r="Q1449" t="s">
        <v>38241</v>
      </c>
      <c r="R1449" s="7">
        <v>42459</v>
      </c>
      <c r="S1449" s="8">
        <f t="shared" si="176"/>
        <v>2016</v>
      </c>
      <c r="T1449" s="8">
        <v>2016</v>
      </c>
      <c r="U1449" s="8">
        <f t="shared" si="177"/>
        <v>6</v>
      </c>
      <c r="V1449" s="7">
        <v>42459</v>
      </c>
      <c r="W1449" t="s">
        <v>38240</v>
      </c>
      <c r="X1449" s="2">
        <v>0.623</v>
      </c>
      <c r="Y1449" s="6">
        <f t="shared" si="182"/>
        <v>1.6630629187688529E-2</v>
      </c>
      <c r="AA1449">
        <v>17422132</v>
      </c>
      <c r="AB1449">
        <v>144950</v>
      </c>
      <c r="AC1449">
        <v>17422140</v>
      </c>
      <c r="AD1449" t="s">
        <v>6</v>
      </c>
      <c r="AE1449">
        <v>13</v>
      </c>
      <c r="AF1449">
        <v>2</v>
      </c>
      <c r="AG1449" t="s">
        <v>38239</v>
      </c>
      <c r="AH1449" t="s">
        <v>38238</v>
      </c>
      <c r="AI1449" t="s">
        <v>38237</v>
      </c>
      <c r="AJ1449" t="s">
        <v>38236</v>
      </c>
      <c r="AK1449" t="s">
        <v>38235</v>
      </c>
      <c r="AL1449">
        <v>3</v>
      </c>
      <c r="AM1449" s="5">
        <f t="shared" si="178"/>
        <v>0.5</v>
      </c>
      <c r="AN1449" s="4">
        <f t="shared" si="183"/>
        <v>7.572889057175312E-4</v>
      </c>
      <c r="AO1449" s="3"/>
      <c r="AP1449">
        <v>1</v>
      </c>
      <c r="AR1449" t="s">
        <v>1</v>
      </c>
      <c r="AT1449" s="2">
        <v>2.0870000000000002</v>
      </c>
      <c r="AU1449" s="1">
        <f t="shared" si="179"/>
        <v>1.1868627103097229</v>
      </c>
      <c r="AV1449" s="1">
        <f t="shared" si="180"/>
        <v>0.86939590467030292</v>
      </c>
      <c r="AW1449" s="1">
        <f t="shared" si="181"/>
        <v>0.55192909903088305</v>
      </c>
    </row>
    <row r="1450" spans="1:49" x14ac:dyDescent="0.2">
      <c r="A1450">
        <v>1448</v>
      </c>
      <c r="B1450" t="s">
        <v>38234</v>
      </c>
      <c r="C1450" t="s">
        <v>38233</v>
      </c>
      <c r="E1450">
        <v>27030418</v>
      </c>
      <c r="F1450" t="s">
        <v>38232</v>
      </c>
      <c r="G1450" t="s">
        <v>17</v>
      </c>
      <c r="H1450" t="s">
        <v>16</v>
      </c>
      <c r="I1450" t="s">
        <v>11783</v>
      </c>
      <c r="J1450">
        <v>60026553</v>
      </c>
      <c r="K1450" t="s">
        <v>31204</v>
      </c>
      <c r="L1450" t="s">
        <v>31203</v>
      </c>
      <c r="M1450" t="s">
        <v>459</v>
      </c>
      <c r="N1450">
        <v>4</v>
      </c>
      <c r="O1450" t="s">
        <v>38231</v>
      </c>
      <c r="P1450" t="s">
        <v>38230</v>
      </c>
      <c r="Q1450" t="s">
        <v>31200</v>
      </c>
      <c r="R1450" s="7">
        <v>42459</v>
      </c>
      <c r="S1450" s="8">
        <f t="shared" si="176"/>
        <v>2016</v>
      </c>
      <c r="T1450" s="8">
        <v>2016</v>
      </c>
      <c r="U1450" s="8">
        <f t="shared" si="177"/>
        <v>6</v>
      </c>
      <c r="V1450" s="7">
        <v>42459</v>
      </c>
      <c r="W1450" t="s">
        <v>38229</v>
      </c>
      <c r="X1450" s="2">
        <v>2.3420000000000001</v>
      </c>
      <c r="Y1450" s="6">
        <f t="shared" si="182"/>
        <v>6.2518352419849987E-2</v>
      </c>
      <c r="AA1450">
        <v>9628452</v>
      </c>
      <c r="AB1450">
        <v>130030</v>
      </c>
      <c r="AC1450">
        <v>14712954</v>
      </c>
      <c r="AD1450" t="s">
        <v>6</v>
      </c>
      <c r="AE1450">
        <v>283</v>
      </c>
      <c r="AF1450">
        <v>1827</v>
      </c>
      <c r="AG1450">
        <v>20160310</v>
      </c>
      <c r="AI1450" t="s">
        <v>38228</v>
      </c>
      <c r="AJ1450" t="s">
        <v>38227</v>
      </c>
      <c r="AK1450" t="s">
        <v>38226</v>
      </c>
      <c r="AL1450">
        <v>17</v>
      </c>
      <c r="AM1450" s="5">
        <f t="shared" si="178"/>
        <v>2.8333333333333335</v>
      </c>
      <c r="AN1450" s="4">
        <f t="shared" si="183"/>
        <v>4.2913037990660102E-3</v>
      </c>
      <c r="AO1450" s="3"/>
      <c r="AP1450">
        <v>1</v>
      </c>
      <c r="AR1450" t="s">
        <v>1</v>
      </c>
      <c r="AT1450" s="2" t="s">
        <v>0</v>
      </c>
      <c r="AU1450" s="1">
        <f t="shared" si="179"/>
        <v>4.5050237833614792</v>
      </c>
      <c r="AV1450" s="1">
        <f t="shared" si="180"/>
        <v>3.3404828109457996</v>
      </c>
      <c r="AW1450" s="1">
        <f t="shared" si="181"/>
        <v>2.1759418385301204</v>
      </c>
    </row>
    <row r="1451" spans="1:49" x14ac:dyDescent="0.2">
      <c r="A1451">
        <v>1449</v>
      </c>
      <c r="B1451" t="s">
        <v>38225</v>
      </c>
      <c r="C1451" t="s">
        <v>38224</v>
      </c>
      <c r="F1451" t="s">
        <v>38223</v>
      </c>
      <c r="G1451" t="s">
        <v>17</v>
      </c>
      <c r="H1451" t="s">
        <v>16</v>
      </c>
      <c r="I1451" t="s">
        <v>38222</v>
      </c>
      <c r="J1451">
        <v>60013372</v>
      </c>
      <c r="K1451" t="s">
        <v>13024</v>
      </c>
      <c r="L1451" t="s">
        <v>13023</v>
      </c>
      <c r="M1451" t="s">
        <v>411</v>
      </c>
      <c r="N1451">
        <v>3</v>
      </c>
      <c r="O1451" t="s">
        <v>38221</v>
      </c>
      <c r="P1451" t="s">
        <v>38220</v>
      </c>
      <c r="Q1451" t="s">
        <v>35042</v>
      </c>
      <c r="R1451" s="7">
        <v>42458</v>
      </c>
      <c r="S1451" s="8">
        <f t="shared" si="176"/>
        <v>2016</v>
      </c>
      <c r="T1451" s="8">
        <v>2016</v>
      </c>
      <c r="U1451" s="8">
        <f t="shared" si="177"/>
        <v>6</v>
      </c>
      <c r="V1451" s="7">
        <v>42458</v>
      </c>
      <c r="W1451" t="s">
        <v>30868</v>
      </c>
      <c r="X1451" s="2">
        <v>5.0110000000000001</v>
      </c>
      <c r="Y1451" s="6">
        <f t="shared" si="182"/>
        <v>0.13376578308107098</v>
      </c>
      <c r="AA1451">
        <v>278424</v>
      </c>
      <c r="AB1451">
        <v>21121</v>
      </c>
      <c r="AC1451">
        <v>10916490</v>
      </c>
      <c r="AD1451" t="s">
        <v>6</v>
      </c>
      <c r="AE1451">
        <v>113</v>
      </c>
      <c r="AF1451">
        <v>13</v>
      </c>
      <c r="AH1451" t="s">
        <v>38219</v>
      </c>
      <c r="AI1451" t="s">
        <v>38218</v>
      </c>
      <c r="AJ1451" t="s">
        <v>38217</v>
      </c>
      <c r="AK1451" t="s">
        <v>38216</v>
      </c>
      <c r="AL1451">
        <v>141</v>
      </c>
      <c r="AM1451" s="5">
        <f t="shared" si="178"/>
        <v>23.5</v>
      </c>
      <c r="AN1451" s="4">
        <f t="shared" si="183"/>
        <v>3.559257856872397E-2</v>
      </c>
      <c r="AO1451" s="3"/>
      <c r="AP1451">
        <v>1</v>
      </c>
      <c r="AQ1451" t="s">
        <v>8052</v>
      </c>
      <c r="AR1451" t="s">
        <v>38215</v>
      </c>
      <c r="AS1451" t="s">
        <v>8050</v>
      </c>
      <c r="AT1451" s="2" t="s">
        <v>0</v>
      </c>
      <c r="AU1451" s="1">
        <f t="shared" si="179"/>
        <v>10.431382172736688</v>
      </c>
      <c r="AV1451" s="1">
        <f t="shared" si="180"/>
        <v>8.4679180824897475</v>
      </c>
      <c r="AW1451" s="1">
        <f t="shared" si="181"/>
        <v>6.504453992242806</v>
      </c>
    </row>
    <row r="1452" spans="1:49" x14ac:dyDescent="0.2">
      <c r="A1452">
        <v>1450</v>
      </c>
      <c r="B1452" t="s">
        <v>38214</v>
      </c>
      <c r="C1452" t="s">
        <v>38213</v>
      </c>
      <c r="F1452" t="s">
        <v>38212</v>
      </c>
      <c r="G1452" t="s">
        <v>17</v>
      </c>
      <c r="H1452" t="s">
        <v>16</v>
      </c>
      <c r="I1452" t="s">
        <v>26871</v>
      </c>
      <c r="J1452">
        <v>60083914</v>
      </c>
      <c r="K1452" t="s">
        <v>38211</v>
      </c>
      <c r="L1452" t="s">
        <v>38210</v>
      </c>
      <c r="M1452" t="s">
        <v>340</v>
      </c>
      <c r="N1452">
        <v>1</v>
      </c>
      <c r="O1452" t="s">
        <v>38209</v>
      </c>
      <c r="P1452">
        <v>25029151200</v>
      </c>
      <c r="Q1452">
        <v>60083914</v>
      </c>
      <c r="R1452" s="7">
        <v>42457</v>
      </c>
      <c r="S1452" s="8">
        <f t="shared" si="176"/>
        <v>2016</v>
      </c>
      <c r="T1452" s="8">
        <v>2016</v>
      </c>
      <c r="U1452" s="8">
        <f t="shared" si="177"/>
        <v>6</v>
      </c>
      <c r="V1452" s="7">
        <v>42457</v>
      </c>
      <c r="W1452" t="s">
        <v>13353</v>
      </c>
      <c r="X1452" s="2">
        <v>0.23899999999999999</v>
      </c>
      <c r="Y1452" s="6">
        <f t="shared" si="182"/>
        <v>6.3799685005739301E-3</v>
      </c>
      <c r="AA1452">
        <v>13835416</v>
      </c>
      <c r="AB1452">
        <v>17961</v>
      </c>
      <c r="AD1452" t="s">
        <v>6</v>
      </c>
      <c r="AE1452">
        <v>50</v>
      </c>
      <c r="AF1452">
        <v>4</v>
      </c>
      <c r="AH1452" t="s">
        <v>38208</v>
      </c>
      <c r="AI1452" t="s">
        <v>38207</v>
      </c>
      <c r="AJ1452" t="s">
        <v>38206</v>
      </c>
      <c r="AK1452" t="s">
        <v>38205</v>
      </c>
      <c r="AL1452">
        <v>3</v>
      </c>
      <c r="AM1452" s="5">
        <f t="shared" si="178"/>
        <v>0.5</v>
      </c>
      <c r="AN1452" s="4">
        <f t="shared" si="183"/>
        <v>7.572889057175312E-4</v>
      </c>
      <c r="AO1452" s="3"/>
      <c r="AP1452">
        <v>0</v>
      </c>
      <c r="AQ1452" t="s">
        <v>222</v>
      </c>
      <c r="AR1452" t="s">
        <v>38204</v>
      </c>
      <c r="AS1452" t="s">
        <v>221</v>
      </c>
      <c r="AT1452" s="2" t="s">
        <v>0</v>
      </c>
      <c r="AU1452" s="1">
        <f t="shared" si="179"/>
        <v>0.46931646221170104</v>
      </c>
      <c r="AV1452" s="1">
        <f t="shared" si="180"/>
        <v>0.35686287031457309</v>
      </c>
      <c r="AW1452" s="1">
        <f t="shared" si="181"/>
        <v>0.24440927841744509</v>
      </c>
    </row>
    <row r="1453" spans="1:49" x14ac:dyDescent="0.2">
      <c r="A1453">
        <v>1451</v>
      </c>
      <c r="B1453" t="s">
        <v>38203</v>
      </c>
      <c r="C1453" t="s">
        <v>38202</v>
      </c>
      <c r="F1453" t="s">
        <v>38201</v>
      </c>
      <c r="G1453" t="s">
        <v>17</v>
      </c>
      <c r="H1453" t="s">
        <v>16</v>
      </c>
      <c r="I1453" t="s">
        <v>38200</v>
      </c>
      <c r="J1453">
        <v>60033100</v>
      </c>
      <c r="K1453" t="s">
        <v>38199</v>
      </c>
      <c r="L1453" t="s">
        <v>657</v>
      </c>
      <c r="M1453" t="s">
        <v>340</v>
      </c>
      <c r="N1453">
        <v>6</v>
      </c>
      <c r="O1453" t="s">
        <v>38198</v>
      </c>
      <c r="P1453" t="s">
        <v>38197</v>
      </c>
      <c r="Q1453" t="s">
        <v>38196</v>
      </c>
      <c r="R1453" s="7">
        <v>42457</v>
      </c>
      <c r="S1453" s="8">
        <f t="shared" si="176"/>
        <v>2016</v>
      </c>
      <c r="T1453" s="8">
        <v>2016</v>
      </c>
      <c r="U1453" s="8">
        <f t="shared" si="177"/>
        <v>6</v>
      </c>
      <c r="V1453" s="7">
        <v>42457</v>
      </c>
      <c r="W1453" t="s">
        <v>25209</v>
      </c>
      <c r="X1453" s="2">
        <v>1.1819999999999999</v>
      </c>
      <c r="Y1453" s="6">
        <f t="shared" si="182"/>
        <v>3.1552814927524625E-2</v>
      </c>
      <c r="AA1453">
        <v>36951</v>
      </c>
      <c r="AB1453">
        <v>27030</v>
      </c>
      <c r="AD1453" t="s">
        <v>6</v>
      </c>
      <c r="AE1453">
        <v>108</v>
      </c>
      <c r="AF1453">
        <v>13</v>
      </c>
      <c r="AG1453">
        <v>131102</v>
      </c>
      <c r="AI1453" t="s">
        <v>38195</v>
      </c>
      <c r="AK1453" t="s">
        <v>38194</v>
      </c>
      <c r="AL1453">
        <v>3</v>
      </c>
      <c r="AM1453" s="5">
        <f t="shared" si="178"/>
        <v>0.5</v>
      </c>
      <c r="AN1453" s="4">
        <f t="shared" si="183"/>
        <v>7.572889057175312E-4</v>
      </c>
      <c r="AO1453" s="3"/>
      <c r="AP1453">
        <v>0</v>
      </c>
      <c r="AR1453">
        <v>11274159</v>
      </c>
      <c r="AS1453" t="s">
        <v>38193</v>
      </c>
      <c r="AT1453" s="2">
        <v>3.7909999999999999</v>
      </c>
      <c r="AU1453" s="1">
        <f t="shared" si="179"/>
        <v>2.2314157120982494</v>
      </c>
      <c r="AV1453" s="1">
        <f t="shared" si="180"/>
        <v>1.6155051916621077</v>
      </c>
      <c r="AW1453" s="1">
        <f t="shared" si="181"/>
        <v>0.99959467122596601</v>
      </c>
    </row>
    <row r="1454" spans="1:49" x14ac:dyDescent="0.2">
      <c r="A1454">
        <v>1452</v>
      </c>
      <c r="B1454" t="s">
        <v>38192</v>
      </c>
      <c r="C1454" t="s">
        <v>38191</v>
      </c>
      <c r="D1454" t="s">
        <v>38190</v>
      </c>
      <c r="F1454" t="s">
        <v>38189</v>
      </c>
      <c r="G1454" t="s">
        <v>17</v>
      </c>
      <c r="H1454" t="s">
        <v>16</v>
      </c>
      <c r="I1454" t="s">
        <v>33700</v>
      </c>
      <c r="J1454" t="s">
        <v>38186</v>
      </c>
      <c r="K1454" t="s">
        <v>38188</v>
      </c>
      <c r="L1454" t="s">
        <v>38187</v>
      </c>
      <c r="M1454" t="s">
        <v>1018</v>
      </c>
      <c r="N1454">
        <v>2</v>
      </c>
      <c r="O1454" t="s">
        <v>33697</v>
      </c>
      <c r="P1454" t="s">
        <v>33696</v>
      </c>
      <c r="Q1454" t="s">
        <v>38186</v>
      </c>
      <c r="R1454" s="7">
        <v>42457</v>
      </c>
      <c r="S1454" s="8">
        <f t="shared" si="176"/>
        <v>2016</v>
      </c>
      <c r="T1454" s="8">
        <v>2016</v>
      </c>
      <c r="U1454" s="8">
        <f t="shared" si="177"/>
        <v>6</v>
      </c>
      <c r="V1454" s="7">
        <v>42457</v>
      </c>
      <c r="W1454" t="s">
        <v>25387</v>
      </c>
      <c r="X1454" s="2">
        <v>0.26</v>
      </c>
      <c r="Y1454" s="6">
        <f t="shared" si="182"/>
        <v>6.9405515069005099E-3</v>
      </c>
      <c r="AA1454">
        <v>17590787</v>
      </c>
      <c r="AB1454">
        <v>19700186823</v>
      </c>
      <c r="AC1454">
        <v>17590795</v>
      </c>
      <c r="AD1454" t="s">
        <v>6</v>
      </c>
      <c r="AE1454">
        <v>9</v>
      </c>
      <c r="AF1454">
        <v>3</v>
      </c>
      <c r="AH1454" t="s">
        <v>38185</v>
      </c>
      <c r="AI1454" t="s">
        <v>38184</v>
      </c>
      <c r="AJ1454" t="s">
        <v>38183</v>
      </c>
      <c r="AK1454" t="s">
        <v>38182</v>
      </c>
      <c r="AL1454">
        <v>5</v>
      </c>
      <c r="AM1454" s="5">
        <f t="shared" si="178"/>
        <v>0.83333333333333337</v>
      </c>
      <c r="AN1454" s="4">
        <f t="shared" si="183"/>
        <v>1.2621481761958854E-3</v>
      </c>
      <c r="AO1454" s="3"/>
      <c r="AP1454">
        <v>0</v>
      </c>
      <c r="AR1454" t="s">
        <v>1</v>
      </c>
      <c r="AT1454" s="2" t="s">
        <v>0</v>
      </c>
      <c r="AU1454" s="1">
        <f t="shared" si="179"/>
        <v>0.52370305076891221</v>
      </c>
      <c r="AV1454" s="1">
        <f t="shared" si="180"/>
        <v>0.4101349841548198</v>
      </c>
      <c r="AW1454" s="1">
        <f t="shared" si="181"/>
        <v>0.29656691754072728</v>
      </c>
    </row>
    <row r="1455" spans="1:49" x14ac:dyDescent="0.2">
      <c r="A1455">
        <v>1453</v>
      </c>
      <c r="B1455" t="s">
        <v>38181</v>
      </c>
      <c r="C1455" t="s">
        <v>38180</v>
      </c>
      <c r="F1455" t="s">
        <v>38179</v>
      </c>
      <c r="G1455" t="s">
        <v>17</v>
      </c>
      <c r="H1455" t="s">
        <v>16</v>
      </c>
      <c r="I1455" t="s">
        <v>38178</v>
      </c>
      <c r="J1455" t="s">
        <v>38177</v>
      </c>
      <c r="K1455" t="s">
        <v>38176</v>
      </c>
      <c r="L1455" t="s">
        <v>38175</v>
      </c>
      <c r="M1455" t="s">
        <v>38174</v>
      </c>
      <c r="N1455">
        <v>9</v>
      </c>
      <c r="O1455" t="s">
        <v>38173</v>
      </c>
      <c r="P1455" t="s">
        <v>38172</v>
      </c>
      <c r="Q1455" t="s">
        <v>38171</v>
      </c>
      <c r="R1455" s="7">
        <v>42455</v>
      </c>
      <c r="S1455" s="8">
        <f t="shared" si="176"/>
        <v>2016</v>
      </c>
      <c r="T1455" s="8">
        <v>2016</v>
      </c>
      <c r="U1455" s="8">
        <f t="shared" si="177"/>
        <v>6</v>
      </c>
      <c r="V1455" s="7">
        <v>42455</v>
      </c>
      <c r="W1455" t="s">
        <v>26222</v>
      </c>
      <c r="X1455" s="2">
        <v>0.80200000000000005</v>
      </c>
      <c r="Y1455" s="6">
        <f t="shared" si="182"/>
        <v>2.1408931955900806E-2</v>
      </c>
      <c r="AB1455">
        <v>21100242257</v>
      </c>
      <c r="AC1455">
        <v>20754450</v>
      </c>
      <c r="AD1455" t="s">
        <v>6</v>
      </c>
      <c r="AE1455">
        <v>7</v>
      </c>
      <c r="AF1455">
        <v>2</v>
      </c>
      <c r="AG1455">
        <v>11</v>
      </c>
      <c r="AI1455" t="s">
        <v>38170</v>
      </c>
      <c r="AJ1455" t="s">
        <v>38169</v>
      </c>
      <c r="AK1455" t="s">
        <v>38168</v>
      </c>
      <c r="AL1455">
        <v>7</v>
      </c>
      <c r="AM1455" s="5">
        <f t="shared" si="178"/>
        <v>1.1666666666666667</v>
      </c>
      <c r="AN1455" s="4">
        <f t="shared" si="183"/>
        <v>1.7670074466742396E-3</v>
      </c>
      <c r="AO1455" s="3"/>
      <c r="AP1455">
        <v>1</v>
      </c>
      <c r="AR1455" t="s">
        <v>1</v>
      </c>
      <c r="AT1455" s="2">
        <v>2.7690000000000001</v>
      </c>
      <c r="AU1455" s="1">
        <f t="shared" si="179"/>
        <v>1.5516354603132836</v>
      </c>
      <c r="AV1455" s="1">
        <f t="shared" si="180"/>
        <v>1.1587969701287524</v>
      </c>
      <c r="AW1455" s="1">
        <f t="shared" si="181"/>
        <v>0.76595847994422095</v>
      </c>
    </row>
    <row r="1456" spans="1:49" x14ac:dyDescent="0.2">
      <c r="A1456">
        <v>1454</v>
      </c>
      <c r="B1456" t="s">
        <v>38167</v>
      </c>
      <c r="C1456" t="s">
        <v>38166</v>
      </c>
      <c r="E1456">
        <v>26814126</v>
      </c>
      <c r="F1456" t="s">
        <v>38165</v>
      </c>
      <c r="G1456" t="s">
        <v>17</v>
      </c>
      <c r="H1456" t="s">
        <v>16</v>
      </c>
      <c r="I1456" t="s">
        <v>38164</v>
      </c>
      <c r="J1456" t="s">
        <v>38163</v>
      </c>
      <c r="K1456" t="s">
        <v>38162</v>
      </c>
      <c r="L1456" t="s">
        <v>38161</v>
      </c>
      <c r="M1456" t="s">
        <v>1928</v>
      </c>
      <c r="N1456">
        <v>8</v>
      </c>
      <c r="O1456" t="s">
        <v>38160</v>
      </c>
      <c r="P1456" t="s">
        <v>38159</v>
      </c>
      <c r="Q1456" t="s">
        <v>38158</v>
      </c>
      <c r="R1456" s="7">
        <v>42454</v>
      </c>
      <c r="S1456" s="8">
        <f t="shared" si="176"/>
        <v>2016</v>
      </c>
      <c r="T1456" s="8">
        <v>2016</v>
      </c>
      <c r="U1456" s="8">
        <f t="shared" si="177"/>
        <v>6</v>
      </c>
      <c r="V1456" s="7">
        <v>42454</v>
      </c>
      <c r="W1456" t="s">
        <v>38157</v>
      </c>
      <c r="X1456" s="2">
        <v>2.3610000000000002</v>
      </c>
      <c r="Y1456" s="6">
        <f t="shared" si="182"/>
        <v>6.3025546568431179E-2</v>
      </c>
      <c r="AA1456">
        <v>219258</v>
      </c>
      <c r="AB1456">
        <v>17592</v>
      </c>
      <c r="AC1456" t="s">
        <v>38156</v>
      </c>
      <c r="AD1456" t="s">
        <v>6</v>
      </c>
      <c r="AE1456">
        <v>291</v>
      </c>
      <c r="AF1456">
        <v>13</v>
      </c>
      <c r="AH1456" t="s">
        <v>38155</v>
      </c>
      <c r="AI1456" t="s">
        <v>38154</v>
      </c>
      <c r="AK1456" t="s">
        <v>38153</v>
      </c>
      <c r="AL1456">
        <v>10</v>
      </c>
      <c r="AM1456" s="5">
        <f t="shared" si="178"/>
        <v>1.6666666666666667</v>
      </c>
      <c r="AN1456" s="4">
        <f t="shared" si="183"/>
        <v>2.5242963523917708E-3</v>
      </c>
      <c r="AO1456" s="3"/>
      <c r="AP1456">
        <v>1</v>
      </c>
      <c r="AR1456" t="s">
        <v>1</v>
      </c>
      <c r="AT1456" s="2">
        <v>5.157</v>
      </c>
      <c r="AU1456" s="1">
        <f t="shared" si="179"/>
        <v>4.4875171503619349</v>
      </c>
      <c r="AV1456" s="1">
        <f t="shared" si="180"/>
        <v>3.2774921460411472</v>
      </c>
      <c r="AW1456" s="1">
        <f t="shared" si="181"/>
        <v>2.0674671417203592</v>
      </c>
    </row>
    <row r="1457" spans="1:49" x14ac:dyDescent="0.2">
      <c r="A1457">
        <v>1455</v>
      </c>
      <c r="B1457" t="s">
        <v>38152</v>
      </c>
      <c r="C1457" t="s">
        <v>38151</v>
      </c>
      <c r="F1457" t="s">
        <v>38150</v>
      </c>
      <c r="G1457" t="s">
        <v>17</v>
      </c>
      <c r="H1457" t="s">
        <v>16</v>
      </c>
      <c r="I1457" t="s">
        <v>38149</v>
      </c>
      <c r="J1457">
        <v>60045778</v>
      </c>
      <c r="K1457" t="s">
        <v>30515</v>
      </c>
      <c r="L1457" t="s">
        <v>1645</v>
      </c>
      <c r="M1457" t="s">
        <v>1609</v>
      </c>
      <c r="N1457">
        <v>3</v>
      </c>
      <c r="O1457" t="s">
        <v>38148</v>
      </c>
      <c r="P1457" t="s">
        <v>38147</v>
      </c>
      <c r="Q1457" t="s">
        <v>38146</v>
      </c>
      <c r="R1457" s="7">
        <v>42454</v>
      </c>
      <c r="S1457" s="8">
        <f t="shared" si="176"/>
        <v>2016</v>
      </c>
      <c r="T1457" s="8">
        <v>2016</v>
      </c>
      <c r="U1457" s="8">
        <f t="shared" si="177"/>
        <v>6</v>
      </c>
      <c r="V1457" s="7">
        <v>42454</v>
      </c>
      <c r="W1457" t="s">
        <v>38145</v>
      </c>
      <c r="X1457" s="2">
        <v>0.122</v>
      </c>
      <c r="Y1457" s="6">
        <f t="shared" si="182"/>
        <v>3.2567203224687009E-3</v>
      </c>
      <c r="AA1457">
        <v>15469239</v>
      </c>
      <c r="AB1457">
        <v>6400153122</v>
      </c>
      <c r="AC1457">
        <v>15543641</v>
      </c>
      <c r="AD1457" t="s">
        <v>6</v>
      </c>
      <c r="AE1457">
        <v>13</v>
      </c>
      <c r="AF1457">
        <v>3</v>
      </c>
      <c r="AH1457" t="s">
        <v>38144</v>
      </c>
      <c r="AI1457" t="s">
        <v>38143</v>
      </c>
      <c r="AJ1457" t="s">
        <v>38142</v>
      </c>
      <c r="AK1457" t="s">
        <v>38141</v>
      </c>
      <c r="AL1457">
        <v>0</v>
      </c>
      <c r="AM1457" s="5">
        <f t="shared" si="178"/>
        <v>0</v>
      </c>
      <c r="AN1457" s="4">
        <f t="shared" si="183"/>
        <v>0</v>
      </c>
      <c r="AO1457" s="3"/>
      <c r="AP1457">
        <v>1</v>
      </c>
      <c r="AR1457" t="s">
        <v>1</v>
      </c>
      <c r="AT1457" s="2" t="s">
        <v>0</v>
      </c>
      <c r="AU1457" s="1">
        <f t="shared" si="179"/>
        <v>0.22797042257280903</v>
      </c>
      <c r="AV1457" s="1">
        <f t="shared" si="180"/>
        <v>0.16283601612343504</v>
      </c>
      <c r="AW1457" s="1">
        <f t="shared" si="181"/>
        <v>9.770160967406101E-2</v>
      </c>
    </row>
    <row r="1458" spans="1:49" x14ac:dyDescent="0.2">
      <c r="A1458">
        <v>1456</v>
      </c>
      <c r="B1458" t="s">
        <v>38140</v>
      </c>
      <c r="C1458" t="s">
        <v>38139</v>
      </c>
      <c r="E1458">
        <v>27023551</v>
      </c>
      <c r="F1458" t="s">
        <v>38138</v>
      </c>
      <c r="G1458" t="s">
        <v>17</v>
      </c>
      <c r="H1458" t="s">
        <v>16</v>
      </c>
      <c r="I1458" t="s">
        <v>38137</v>
      </c>
      <c r="J1458" t="s">
        <v>38136</v>
      </c>
      <c r="K1458" t="s">
        <v>38135</v>
      </c>
      <c r="L1458" t="s">
        <v>38134</v>
      </c>
      <c r="M1458" t="s">
        <v>38133</v>
      </c>
      <c r="N1458">
        <v>11</v>
      </c>
      <c r="O1458" t="s">
        <v>38132</v>
      </c>
      <c r="P1458" t="s">
        <v>38131</v>
      </c>
      <c r="Q1458" t="s">
        <v>38130</v>
      </c>
      <c r="R1458" s="7">
        <v>42454</v>
      </c>
      <c r="S1458" s="8">
        <f t="shared" si="176"/>
        <v>2016</v>
      </c>
      <c r="T1458" s="8">
        <v>2016</v>
      </c>
      <c r="U1458" s="8">
        <f t="shared" si="177"/>
        <v>6</v>
      </c>
      <c r="V1458" s="7">
        <v>42454</v>
      </c>
      <c r="W1458" t="s">
        <v>24417</v>
      </c>
      <c r="X1458" s="2">
        <v>0.63600000000000001</v>
      </c>
      <c r="Y1458" s="6">
        <f t="shared" si="182"/>
        <v>1.6977656763033557E-2</v>
      </c>
      <c r="AA1458">
        <v>14248220</v>
      </c>
      <c r="AB1458">
        <v>130124</v>
      </c>
      <c r="AD1458" t="s">
        <v>6</v>
      </c>
      <c r="AE1458">
        <v>16</v>
      </c>
      <c r="AF1458">
        <v>4</v>
      </c>
      <c r="AG1458">
        <v>432</v>
      </c>
      <c r="AH1458" s="9">
        <v>42005</v>
      </c>
      <c r="AI1458" t="s">
        <v>38129</v>
      </c>
      <c r="AJ1458" t="s">
        <v>38128</v>
      </c>
      <c r="AK1458" t="s">
        <v>38127</v>
      </c>
      <c r="AL1458">
        <v>45</v>
      </c>
      <c r="AM1458" s="5">
        <f t="shared" si="178"/>
        <v>7.5</v>
      </c>
      <c r="AN1458" s="4">
        <f t="shared" si="183"/>
        <v>1.1359333585762969E-2</v>
      </c>
      <c r="AO1458" s="3"/>
      <c r="AP1458">
        <v>1</v>
      </c>
      <c r="AR1458" t="s">
        <v>1</v>
      </c>
      <c r="AT1458" s="2" t="s">
        <v>0</v>
      </c>
      <c r="AU1458" s="1">
        <f t="shared" si="179"/>
        <v>1.5292159809852381</v>
      </c>
      <c r="AV1458" s="1">
        <f t="shared" si="180"/>
        <v>1.4168495174398263</v>
      </c>
      <c r="AW1458" s="1">
        <f t="shared" si="181"/>
        <v>1.3044830538944145</v>
      </c>
    </row>
    <row r="1459" spans="1:49" x14ac:dyDescent="0.2">
      <c r="A1459">
        <v>1457</v>
      </c>
      <c r="B1459" t="s">
        <v>38126</v>
      </c>
      <c r="C1459" t="s">
        <v>38125</v>
      </c>
      <c r="D1459" t="s">
        <v>38124</v>
      </c>
      <c r="F1459" t="s">
        <v>38123</v>
      </c>
      <c r="G1459" t="s">
        <v>17</v>
      </c>
      <c r="H1459" t="s">
        <v>16</v>
      </c>
      <c r="I1459" t="s">
        <v>38122</v>
      </c>
      <c r="J1459">
        <v>60104340</v>
      </c>
      <c r="K1459" t="s">
        <v>38121</v>
      </c>
      <c r="L1459" t="s">
        <v>38120</v>
      </c>
      <c r="M1459" t="s">
        <v>135</v>
      </c>
      <c r="N1459">
        <v>3</v>
      </c>
      <c r="O1459" t="s">
        <v>38119</v>
      </c>
      <c r="P1459" t="s">
        <v>38118</v>
      </c>
      <c r="Q1459" t="s">
        <v>38117</v>
      </c>
      <c r="R1459" s="7">
        <v>42454</v>
      </c>
      <c r="S1459" s="8">
        <f t="shared" si="176"/>
        <v>2016</v>
      </c>
      <c r="T1459" s="8">
        <v>2016</v>
      </c>
      <c r="U1459" s="8">
        <f t="shared" si="177"/>
        <v>6</v>
      </c>
      <c r="V1459" s="7">
        <v>42454</v>
      </c>
      <c r="W1459" t="s">
        <v>13977</v>
      </c>
      <c r="X1459" s="2">
        <v>1.1120000000000001</v>
      </c>
      <c r="Y1459" s="6">
        <f t="shared" si="182"/>
        <v>2.9684204906436029E-2</v>
      </c>
      <c r="AA1459">
        <v>9258388</v>
      </c>
      <c r="AB1459">
        <v>12325</v>
      </c>
      <c r="AD1459" t="s">
        <v>6</v>
      </c>
      <c r="AE1459">
        <v>662</v>
      </c>
      <c r="AH1459" t="s">
        <v>38116</v>
      </c>
      <c r="AI1459" t="s">
        <v>38115</v>
      </c>
      <c r="AJ1459" t="s">
        <v>38114</v>
      </c>
      <c r="AK1459" t="s">
        <v>38113</v>
      </c>
      <c r="AL1459">
        <v>14</v>
      </c>
      <c r="AM1459" s="5">
        <f t="shared" si="178"/>
        <v>2.3333333333333335</v>
      </c>
      <c r="AN1459" s="4">
        <f t="shared" si="183"/>
        <v>3.5340148933484792E-3</v>
      </c>
      <c r="AO1459" s="3"/>
      <c r="AP1459">
        <v>0</v>
      </c>
      <c r="AR1459" t="s">
        <v>1</v>
      </c>
      <c r="AT1459" s="2">
        <v>5.3159999999999998</v>
      </c>
      <c r="AU1459" s="1">
        <f t="shared" si="179"/>
        <v>2.1839147902509759</v>
      </c>
      <c r="AV1459" s="1">
        <f t="shared" si="180"/>
        <v>1.6609109899892256</v>
      </c>
      <c r="AW1459" s="1">
        <f t="shared" si="181"/>
        <v>1.1379071897274744</v>
      </c>
    </row>
    <row r="1460" spans="1:49" x14ac:dyDescent="0.2">
      <c r="A1460">
        <v>1458</v>
      </c>
      <c r="B1460" t="s">
        <v>38112</v>
      </c>
      <c r="C1460" t="s">
        <v>38111</v>
      </c>
      <c r="F1460" t="s">
        <v>38110</v>
      </c>
      <c r="G1460" t="s">
        <v>17</v>
      </c>
      <c r="H1460" t="s">
        <v>16</v>
      </c>
      <c r="I1460" t="s">
        <v>11397</v>
      </c>
      <c r="J1460">
        <v>60005465</v>
      </c>
      <c r="K1460" t="s">
        <v>862</v>
      </c>
      <c r="L1460" t="s">
        <v>861</v>
      </c>
      <c r="M1460" t="s">
        <v>340</v>
      </c>
      <c r="N1460">
        <v>5</v>
      </c>
      <c r="O1460" t="s">
        <v>38109</v>
      </c>
      <c r="P1460" t="s">
        <v>38108</v>
      </c>
      <c r="Q1460" t="s">
        <v>4264</v>
      </c>
      <c r="R1460" s="7">
        <v>42453</v>
      </c>
      <c r="S1460" s="8">
        <f t="shared" si="176"/>
        <v>2016</v>
      </c>
      <c r="T1460" s="8">
        <v>2016</v>
      </c>
      <c r="U1460" s="8">
        <f t="shared" si="177"/>
        <v>6</v>
      </c>
      <c r="V1460" s="7">
        <v>42453</v>
      </c>
      <c r="W1460" t="s">
        <v>25234</v>
      </c>
      <c r="X1460" s="2">
        <v>0.35499999999999998</v>
      </c>
      <c r="Y1460" s="6">
        <f t="shared" si="182"/>
        <v>9.4765222498064648E-3</v>
      </c>
      <c r="AA1460">
        <v>17518628</v>
      </c>
      <c r="AB1460">
        <v>5300152202</v>
      </c>
      <c r="AD1460" t="s">
        <v>6</v>
      </c>
      <c r="AE1460">
        <v>10</v>
      </c>
      <c r="AF1460">
        <v>5</v>
      </c>
      <c r="AH1460" t="s">
        <v>38107</v>
      </c>
      <c r="AI1460" t="s">
        <v>38106</v>
      </c>
      <c r="AK1460" t="s">
        <v>38105</v>
      </c>
      <c r="AL1460">
        <v>7</v>
      </c>
      <c r="AM1460" s="5">
        <f t="shared" si="178"/>
        <v>1.1666666666666667</v>
      </c>
      <c r="AN1460" s="4">
        <f t="shared" si="183"/>
        <v>1.7670074466742396E-3</v>
      </c>
      <c r="AO1460" s="3"/>
      <c r="AP1460">
        <v>1</v>
      </c>
      <c r="AQ1460" t="s">
        <v>222</v>
      </c>
      <c r="AR1460">
        <v>61401074</v>
      </c>
      <c r="AS1460" t="s">
        <v>221</v>
      </c>
      <c r="AT1460" s="2">
        <v>1.542</v>
      </c>
      <c r="AU1460" s="1">
        <f t="shared" si="179"/>
        <v>0.71636678088667971</v>
      </c>
      <c r="AV1460" s="1">
        <f t="shared" si="180"/>
        <v>0.56217648482403526</v>
      </c>
      <c r="AW1460" s="1">
        <f t="shared" si="181"/>
        <v>0.40798618876139064</v>
      </c>
    </row>
    <row r="1461" spans="1:49" x14ac:dyDescent="0.2">
      <c r="A1461">
        <v>1459</v>
      </c>
      <c r="B1461" t="s">
        <v>38104</v>
      </c>
      <c r="C1461" t="s">
        <v>38103</v>
      </c>
      <c r="F1461" t="s">
        <v>38102</v>
      </c>
      <c r="G1461" t="s">
        <v>17</v>
      </c>
      <c r="H1461" t="s">
        <v>16</v>
      </c>
      <c r="I1461" t="s">
        <v>11783</v>
      </c>
      <c r="J1461" t="s">
        <v>38101</v>
      </c>
      <c r="K1461" t="s">
        <v>38100</v>
      </c>
      <c r="L1461" t="s">
        <v>38099</v>
      </c>
      <c r="M1461" t="s">
        <v>2572</v>
      </c>
      <c r="N1461">
        <v>6</v>
      </c>
      <c r="O1461" t="s">
        <v>38098</v>
      </c>
      <c r="P1461" t="s">
        <v>38097</v>
      </c>
      <c r="Q1461" t="s">
        <v>38096</v>
      </c>
      <c r="R1461" s="7">
        <v>42453</v>
      </c>
      <c r="S1461" s="8">
        <f t="shared" si="176"/>
        <v>2016</v>
      </c>
      <c r="T1461" s="8">
        <v>2016</v>
      </c>
      <c r="U1461" s="8">
        <f t="shared" si="177"/>
        <v>6</v>
      </c>
      <c r="V1461" s="7">
        <v>42453</v>
      </c>
      <c r="W1461" t="s">
        <v>25234</v>
      </c>
      <c r="X1461" s="2">
        <v>0.35499999999999998</v>
      </c>
      <c r="Y1461" s="6">
        <f t="shared" si="182"/>
        <v>9.4765222498064648E-3</v>
      </c>
      <c r="AA1461">
        <v>17518628</v>
      </c>
      <c r="AB1461">
        <v>5300152202</v>
      </c>
      <c r="AD1461" t="s">
        <v>6</v>
      </c>
      <c r="AE1461">
        <v>10</v>
      </c>
      <c r="AF1461">
        <v>5</v>
      </c>
      <c r="AH1461" t="s">
        <v>38095</v>
      </c>
      <c r="AI1461" t="s">
        <v>38094</v>
      </c>
      <c r="AK1461" t="s">
        <v>38093</v>
      </c>
      <c r="AL1461">
        <v>2</v>
      </c>
      <c r="AM1461" s="5">
        <f t="shared" si="178"/>
        <v>0.33333333333333331</v>
      </c>
      <c r="AN1461" s="4">
        <f t="shared" si="183"/>
        <v>5.048592704783541E-4</v>
      </c>
      <c r="AO1461" s="3"/>
      <c r="AP1461">
        <v>0</v>
      </c>
      <c r="AQ1461" t="s">
        <v>222</v>
      </c>
      <c r="AR1461">
        <v>201401013</v>
      </c>
      <c r="AS1461" t="s">
        <v>221</v>
      </c>
      <c r="AT1461" s="2">
        <v>1.542</v>
      </c>
      <c r="AU1461" s="1">
        <f t="shared" si="179"/>
        <v>0.6785023356008032</v>
      </c>
      <c r="AV1461" s="1">
        <f t="shared" si="180"/>
        <v>0.499069076014241</v>
      </c>
      <c r="AW1461" s="1">
        <f t="shared" si="181"/>
        <v>0.31963581642767874</v>
      </c>
    </row>
    <row r="1462" spans="1:49" x14ac:dyDescent="0.2">
      <c r="A1462">
        <v>1460</v>
      </c>
      <c r="B1462" t="s">
        <v>38092</v>
      </c>
      <c r="C1462" t="s">
        <v>38091</v>
      </c>
      <c r="D1462" t="s">
        <v>38090</v>
      </c>
      <c r="F1462" t="s">
        <v>38089</v>
      </c>
      <c r="G1462" t="s">
        <v>17</v>
      </c>
      <c r="H1462" t="s">
        <v>16</v>
      </c>
      <c r="I1462" t="s">
        <v>38088</v>
      </c>
      <c r="J1462" t="s">
        <v>30887</v>
      </c>
      <c r="K1462" t="s">
        <v>30886</v>
      </c>
      <c r="L1462" t="s">
        <v>15236</v>
      </c>
      <c r="M1462" t="s">
        <v>230</v>
      </c>
      <c r="N1462">
        <v>10</v>
      </c>
      <c r="O1462" t="s">
        <v>38087</v>
      </c>
      <c r="P1462" t="s">
        <v>38086</v>
      </c>
      <c r="Q1462" t="s">
        <v>38085</v>
      </c>
      <c r="R1462" s="7">
        <v>42453</v>
      </c>
      <c r="S1462" s="8">
        <f t="shared" si="176"/>
        <v>2016</v>
      </c>
      <c r="T1462" s="8">
        <v>2016</v>
      </c>
      <c r="U1462" s="8">
        <f t="shared" si="177"/>
        <v>6</v>
      </c>
      <c r="V1462" s="7">
        <v>42453</v>
      </c>
      <c r="W1462" t="s">
        <v>15975</v>
      </c>
      <c r="X1462" s="2">
        <v>1.24</v>
      </c>
      <c r="Y1462" s="6">
        <f t="shared" si="182"/>
        <v>3.3101091802140895E-2</v>
      </c>
      <c r="AB1462">
        <v>21100200805</v>
      </c>
      <c r="AC1462">
        <v>20452322</v>
      </c>
      <c r="AD1462" t="s">
        <v>6</v>
      </c>
      <c r="AE1462">
        <v>6</v>
      </c>
      <c r="AG1462">
        <v>23751</v>
      </c>
      <c r="AI1462" t="s">
        <v>38084</v>
      </c>
      <c r="AK1462" t="s">
        <v>38083</v>
      </c>
      <c r="AL1462">
        <v>8</v>
      </c>
      <c r="AM1462" s="5">
        <f t="shared" si="178"/>
        <v>1.3333333333333333</v>
      </c>
      <c r="AN1462" s="4">
        <f t="shared" si="183"/>
        <v>2.0194370819134164E-3</v>
      </c>
      <c r="AO1462" s="3"/>
      <c r="AP1462">
        <v>1</v>
      </c>
      <c r="AR1462" t="s">
        <v>1</v>
      </c>
      <c r="AT1462" s="2">
        <v>4.3789999999999996</v>
      </c>
      <c r="AU1462" s="1">
        <f t="shared" si="179"/>
        <v>2.377659538607265</v>
      </c>
      <c r="AV1462" s="1">
        <f t="shared" si="180"/>
        <v>1.7560264442027158</v>
      </c>
      <c r="AW1462" s="1">
        <f t="shared" si="181"/>
        <v>1.134393349798166</v>
      </c>
    </row>
    <row r="1463" spans="1:49" x14ac:dyDescent="0.2">
      <c r="A1463">
        <v>1461</v>
      </c>
      <c r="B1463" t="s">
        <v>38082</v>
      </c>
      <c r="C1463" t="s">
        <v>38081</v>
      </c>
      <c r="F1463" t="s">
        <v>38080</v>
      </c>
      <c r="G1463" t="s">
        <v>17</v>
      </c>
      <c r="H1463" t="s">
        <v>16</v>
      </c>
      <c r="I1463" t="s">
        <v>38079</v>
      </c>
      <c r="J1463" t="s">
        <v>38078</v>
      </c>
      <c r="K1463" t="s">
        <v>38077</v>
      </c>
      <c r="L1463" t="s">
        <v>38076</v>
      </c>
      <c r="M1463" t="s">
        <v>8431</v>
      </c>
      <c r="N1463">
        <v>4</v>
      </c>
      <c r="O1463" t="s">
        <v>38075</v>
      </c>
      <c r="P1463" t="s">
        <v>38074</v>
      </c>
      <c r="Q1463" t="s">
        <v>38073</v>
      </c>
      <c r="R1463" s="7">
        <v>42452</v>
      </c>
      <c r="S1463" s="8">
        <f t="shared" si="176"/>
        <v>2016</v>
      </c>
      <c r="T1463" s="8">
        <v>2016</v>
      </c>
      <c r="U1463" s="8">
        <f t="shared" si="177"/>
        <v>6</v>
      </c>
      <c r="V1463" s="7">
        <v>42452</v>
      </c>
      <c r="W1463" t="s">
        <v>38072</v>
      </c>
      <c r="X1463" s="2">
        <v>0.33300000000000002</v>
      </c>
      <c r="Y1463" s="6">
        <f t="shared" si="182"/>
        <v>8.8892448146071917E-3</v>
      </c>
      <c r="AB1463">
        <v>21100788266</v>
      </c>
      <c r="AC1463">
        <v>20571976</v>
      </c>
      <c r="AD1463" t="s">
        <v>6</v>
      </c>
      <c r="AE1463">
        <v>2</v>
      </c>
      <c r="AF1463">
        <v>2</v>
      </c>
      <c r="AG1463">
        <v>25007</v>
      </c>
      <c r="AI1463" t="s">
        <v>38071</v>
      </c>
      <c r="AJ1463" t="s">
        <v>38070</v>
      </c>
      <c r="AK1463" t="s">
        <v>38069</v>
      </c>
      <c r="AL1463">
        <v>8</v>
      </c>
      <c r="AM1463" s="5">
        <f t="shared" si="178"/>
        <v>1.3333333333333333</v>
      </c>
      <c r="AN1463" s="4">
        <f t="shared" si="183"/>
        <v>2.0194370819134164E-3</v>
      </c>
      <c r="AO1463" s="3"/>
      <c r="AP1463">
        <v>0</v>
      </c>
      <c r="AR1463" t="s">
        <v>1</v>
      </c>
      <c r="AT1463" s="2" t="s">
        <v>0</v>
      </c>
      <c r="AU1463" s="1">
        <f t="shared" si="179"/>
        <v>0.68283024947990589</v>
      </c>
      <c r="AV1463" s="1">
        <f t="shared" si="180"/>
        <v>0.54543409482603034</v>
      </c>
      <c r="AW1463" s="1">
        <f t="shared" si="181"/>
        <v>0.40803794017215489</v>
      </c>
    </row>
    <row r="1464" spans="1:49" x14ac:dyDescent="0.2">
      <c r="A1464">
        <v>1462</v>
      </c>
      <c r="B1464" t="s">
        <v>38068</v>
      </c>
      <c r="C1464" t="s">
        <v>38067</v>
      </c>
      <c r="F1464" t="s">
        <v>38066</v>
      </c>
      <c r="G1464" t="s">
        <v>17</v>
      </c>
      <c r="H1464" t="s">
        <v>16</v>
      </c>
      <c r="I1464" t="s">
        <v>38065</v>
      </c>
      <c r="J1464" t="s">
        <v>38064</v>
      </c>
      <c r="K1464" t="s">
        <v>38063</v>
      </c>
      <c r="L1464" t="s">
        <v>38062</v>
      </c>
      <c r="M1464" t="s">
        <v>29</v>
      </c>
      <c r="N1464">
        <v>8</v>
      </c>
      <c r="O1464" t="s">
        <v>38061</v>
      </c>
      <c r="P1464" t="s">
        <v>38060</v>
      </c>
      <c r="Q1464" t="s">
        <v>38059</v>
      </c>
      <c r="R1464" s="7">
        <v>42452</v>
      </c>
      <c r="S1464" s="8">
        <f t="shared" si="176"/>
        <v>2016</v>
      </c>
      <c r="T1464" s="8">
        <v>2016</v>
      </c>
      <c r="U1464" s="8">
        <f t="shared" si="177"/>
        <v>6</v>
      </c>
      <c r="V1464" s="7">
        <v>42452</v>
      </c>
      <c r="W1464" t="s">
        <v>15975</v>
      </c>
      <c r="X1464" s="2">
        <v>1.24</v>
      </c>
      <c r="Y1464" s="6">
        <f t="shared" si="182"/>
        <v>3.3101091802140895E-2</v>
      </c>
      <c r="AB1464">
        <v>21100200805</v>
      </c>
      <c r="AC1464">
        <v>20452322</v>
      </c>
      <c r="AD1464" t="s">
        <v>6</v>
      </c>
      <c r="AE1464">
        <v>6</v>
      </c>
      <c r="AG1464">
        <v>23203</v>
      </c>
      <c r="AI1464" t="s">
        <v>38058</v>
      </c>
      <c r="AK1464" t="s">
        <v>38057</v>
      </c>
      <c r="AL1464">
        <v>41</v>
      </c>
      <c r="AM1464" s="5">
        <f t="shared" si="178"/>
        <v>6.833333333333333</v>
      </c>
      <c r="AN1464" s="4">
        <f t="shared" si="183"/>
        <v>1.0349615044806261E-2</v>
      </c>
      <c r="AO1464" s="3"/>
      <c r="AP1464">
        <v>1</v>
      </c>
      <c r="AQ1464" t="s">
        <v>995</v>
      </c>
      <c r="AR1464" t="s">
        <v>38056</v>
      </c>
      <c r="AS1464" t="s">
        <v>994</v>
      </c>
      <c r="AT1464" s="2">
        <v>4.3789999999999996</v>
      </c>
      <c r="AU1464" s="1">
        <f t="shared" si="179"/>
        <v>2.6275648774940503</v>
      </c>
      <c r="AV1464" s="1">
        <f t="shared" si="180"/>
        <v>2.1725353423473579</v>
      </c>
      <c r="AW1464" s="1">
        <f t="shared" si="181"/>
        <v>1.717505807200665</v>
      </c>
    </row>
    <row r="1465" spans="1:49" x14ac:dyDescent="0.2">
      <c r="A1465">
        <v>1463</v>
      </c>
      <c r="B1465" t="s">
        <v>38055</v>
      </c>
      <c r="C1465" t="s">
        <v>38054</v>
      </c>
      <c r="F1465" t="s">
        <v>38053</v>
      </c>
      <c r="G1465" t="s">
        <v>17</v>
      </c>
      <c r="H1465" t="s">
        <v>16</v>
      </c>
      <c r="I1465" t="s">
        <v>38052</v>
      </c>
      <c r="J1465">
        <v>60000401</v>
      </c>
      <c r="K1465" t="s">
        <v>38051</v>
      </c>
      <c r="L1465" t="s">
        <v>38050</v>
      </c>
      <c r="M1465" t="s">
        <v>1003</v>
      </c>
      <c r="N1465">
        <v>5</v>
      </c>
      <c r="O1465" t="s">
        <v>38049</v>
      </c>
      <c r="P1465" t="s">
        <v>38048</v>
      </c>
      <c r="Q1465" t="s">
        <v>38047</v>
      </c>
      <c r="R1465" s="7">
        <v>42452</v>
      </c>
      <c r="S1465" s="8">
        <f t="shared" si="176"/>
        <v>2016</v>
      </c>
      <c r="T1465" s="8">
        <v>2016</v>
      </c>
      <c r="U1465" s="8">
        <f t="shared" si="177"/>
        <v>6</v>
      </c>
      <c r="V1465" s="7">
        <v>42452</v>
      </c>
      <c r="W1465" t="s">
        <v>38046</v>
      </c>
      <c r="X1465" s="2">
        <v>3.7850000000000001</v>
      </c>
      <c r="Y1465" s="6">
        <f t="shared" si="182"/>
        <v>0.10103841328314782</v>
      </c>
      <c r="AA1465">
        <v>16136810</v>
      </c>
      <c r="AB1465">
        <v>3200147828</v>
      </c>
      <c r="AC1465">
        <v>16136829</v>
      </c>
      <c r="AD1465" t="s">
        <v>6</v>
      </c>
      <c r="AE1465">
        <v>12</v>
      </c>
      <c r="AF1465">
        <v>12</v>
      </c>
      <c r="AH1465" t="s">
        <v>38045</v>
      </c>
      <c r="AI1465" t="s">
        <v>38044</v>
      </c>
      <c r="AJ1465" t="s">
        <v>38043</v>
      </c>
      <c r="AK1465" t="s">
        <v>38042</v>
      </c>
      <c r="AL1465">
        <v>20</v>
      </c>
      <c r="AM1465" s="5">
        <f t="shared" si="178"/>
        <v>3.3333333333333335</v>
      </c>
      <c r="AN1465" s="4">
        <f t="shared" si="183"/>
        <v>5.0485927047835416E-3</v>
      </c>
      <c r="AO1465" s="3"/>
      <c r="AP1465">
        <v>0</v>
      </c>
      <c r="AR1465" t="s">
        <v>1</v>
      </c>
      <c r="AT1465" s="2">
        <v>13.281000000000001</v>
      </c>
      <c r="AU1465" s="1">
        <f t="shared" si="179"/>
        <v>7.2241467109638524</v>
      </c>
      <c r="AV1465" s="1">
        <f t="shared" si="180"/>
        <v>5.3043502993965683</v>
      </c>
      <c r="AW1465" s="1">
        <f t="shared" si="181"/>
        <v>3.384553887829282</v>
      </c>
    </row>
    <row r="1466" spans="1:49" x14ac:dyDescent="0.2">
      <c r="A1466">
        <v>1464</v>
      </c>
      <c r="B1466" t="s">
        <v>38041</v>
      </c>
      <c r="C1466" t="s">
        <v>38040</v>
      </c>
      <c r="D1466" t="s">
        <v>38039</v>
      </c>
      <c r="E1466">
        <v>27006164</v>
      </c>
      <c r="F1466" t="s">
        <v>38038</v>
      </c>
      <c r="G1466" t="s">
        <v>17</v>
      </c>
      <c r="H1466" t="s">
        <v>16</v>
      </c>
      <c r="I1466" t="s">
        <v>38037</v>
      </c>
      <c r="J1466" t="s">
        <v>38036</v>
      </c>
      <c r="K1466" t="s">
        <v>38035</v>
      </c>
      <c r="L1466" t="s">
        <v>38034</v>
      </c>
      <c r="M1466" t="s">
        <v>38033</v>
      </c>
      <c r="N1466">
        <v>4</v>
      </c>
      <c r="O1466" t="s">
        <v>38032</v>
      </c>
      <c r="P1466" t="s">
        <v>38031</v>
      </c>
      <c r="Q1466" t="s">
        <v>38030</v>
      </c>
      <c r="R1466" s="7">
        <v>42452</v>
      </c>
      <c r="S1466" s="8">
        <f t="shared" si="176"/>
        <v>2016</v>
      </c>
      <c r="T1466" s="8">
        <v>2016</v>
      </c>
      <c r="U1466" s="8">
        <f t="shared" si="177"/>
        <v>6</v>
      </c>
      <c r="V1466" s="7">
        <v>42452</v>
      </c>
      <c r="W1466" t="s">
        <v>15975</v>
      </c>
      <c r="X1466" s="2">
        <v>1.24</v>
      </c>
      <c r="Y1466" s="6">
        <f t="shared" si="182"/>
        <v>3.3101091802140895E-2</v>
      </c>
      <c r="AB1466">
        <v>21100200805</v>
      </c>
      <c r="AC1466">
        <v>20452322</v>
      </c>
      <c r="AD1466" t="s">
        <v>6</v>
      </c>
      <c r="AE1466">
        <v>6</v>
      </c>
      <c r="AG1466">
        <v>23518</v>
      </c>
      <c r="AI1466" t="s">
        <v>38029</v>
      </c>
      <c r="AK1466" t="s">
        <v>38028</v>
      </c>
      <c r="AL1466">
        <v>31</v>
      </c>
      <c r="AM1466" s="5">
        <f t="shared" si="178"/>
        <v>5.166666666666667</v>
      </c>
      <c r="AN1466" s="4">
        <f t="shared" si="183"/>
        <v>7.8253186924144898E-3</v>
      </c>
      <c r="AO1466" s="3"/>
      <c r="AP1466">
        <v>1</v>
      </c>
      <c r="AR1466" t="s">
        <v>1</v>
      </c>
      <c r="AT1466" s="2">
        <v>4.3789999999999996</v>
      </c>
      <c r="AU1466" s="1">
        <f t="shared" si="179"/>
        <v>2.5518359869222973</v>
      </c>
      <c r="AV1466" s="1">
        <f t="shared" si="180"/>
        <v>2.0463205247277694</v>
      </c>
      <c r="AW1466" s="1">
        <f t="shared" si="181"/>
        <v>1.540805062533241</v>
      </c>
    </row>
    <row r="1467" spans="1:49" x14ac:dyDescent="0.2">
      <c r="A1467">
        <v>1465</v>
      </c>
      <c r="B1467" t="s">
        <v>38027</v>
      </c>
      <c r="C1467" t="s">
        <v>38026</v>
      </c>
      <c r="E1467">
        <v>26957606</v>
      </c>
      <c r="F1467" t="s">
        <v>38025</v>
      </c>
      <c r="G1467" t="s">
        <v>17</v>
      </c>
      <c r="H1467" t="s">
        <v>16</v>
      </c>
      <c r="I1467" t="s">
        <v>38024</v>
      </c>
      <c r="J1467" t="s">
        <v>38023</v>
      </c>
      <c r="K1467" t="s">
        <v>38022</v>
      </c>
      <c r="L1467" t="s">
        <v>38021</v>
      </c>
      <c r="M1467" t="s">
        <v>38020</v>
      </c>
      <c r="N1467">
        <v>6</v>
      </c>
      <c r="O1467" t="s">
        <v>38019</v>
      </c>
      <c r="P1467" t="s">
        <v>38018</v>
      </c>
      <c r="Q1467" t="s">
        <v>38017</v>
      </c>
      <c r="R1467" s="7">
        <v>42451</v>
      </c>
      <c r="S1467" s="8">
        <f t="shared" ref="S1467:S1530" si="184">YEAR(R1467)</f>
        <v>2016</v>
      </c>
      <c r="T1467" s="8">
        <v>2016</v>
      </c>
      <c r="U1467" s="8">
        <f t="shared" ref="U1467:U1530" si="185">2022-T1467</f>
        <v>6</v>
      </c>
      <c r="V1467" s="7">
        <v>42451</v>
      </c>
      <c r="W1467" t="s">
        <v>30868</v>
      </c>
      <c r="X1467" s="2">
        <v>5.0110000000000001</v>
      </c>
      <c r="Y1467" s="6">
        <f t="shared" si="182"/>
        <v>0.13376578308107098</v>
      </c>
      <c r="AA1467">
        <v>278424</v>
      </c>
      <c r="AB1467">
        <v>21121</v>
      </c>
      <c r="AC1467">
        <v>10916490</v>
      </c>
      <c r="AD1467" t="s">
        <v>6</v>
      </c>
      <c r="AE1467">
        <v>113</v>
      </c>
      <c r="AF1467">
        <v>12</v>
      </c>
      <c r="AH1467" t="s">
        <v>38016</v>
      </c>
      <c r="AI1467" t="s">
        <v>38015</v>
      </c>
      <c r="AJ1467" t="s">
        <v>38014</v>
      </c>
      <c r="AK1467" t="s">
        <v>38013</v>
      </c>
      <c r="AL1467">
        <v>51</v>
      </c>
      <c r="AM1467" s="5">
        <f t="shared" ref="AM1467:AM1530" si="186">AL1467/U1467</f>
        <v>8.5</v>
      </c>
      <c r="AN1467" s="4">
        <f t="shared" si="183"/>
        <v>1.2873911397198031E-2</v>
      </c>
      <c r="AO1467" s="3"/>
      <c r="AP1467">
        <v>1</v>
      </c>
      <c r="AQ1467" t="s">
        <v>38012</v>
      </c>
      <c r="AR1467" t="s">
        <v>38011</v>
      </c>
      <c r="AS1467" t="s">
        <v>38010</v>
      </c>
      <c r="AT1467" s="2" t="s">
        <v>0</v>
      </c>
      <c r="AU1467" s="1">
        <f t="shared" ref="AU1467:AU1530" si="187">(Y1467*0.7+AN1467*0.3)*100</f>
        <v>9.7498221575909092</v>
      </c>
      <c r="AV1467" s="1">
        <f t="shared" ref="AV1467:AV1530" si="188">(Y1467*0.5+AN1467*0.5)*100</f>
        <v>7.3319847239134512</v>
      </c>
      <c r="AW1467" s="1">
        <f t="shared" ref="AW1467:AW1530" si="189">(Y1467*0.3+AN1467*0.7)*100</f>
        <v>4.9141472902359915</v>
      </c>
    </row>
    <row r="1468" spans="1:49" x14ac:dyDescent="0.2">
      <c r="A1468">
        <v>1466</v>
      </c>
      <c r="B1468" t="s">
        <v>38009</v>
      </c>
      <c r="C1468" t="s">
        <v>38008</v>
      </c>
      <c r="F1468" t="s">
        <v>38007</v>
      </c>
      <c r="G1468" t="s">
        <v>17</v>
      </c>
      <c r="H1468" t="s">
        <v>16</v>
      </c>
      <c r="I1468" t="s">
        <v>38006</v>
      </c>
      <c r="J1468" t="s">
        <v>38005</v>
      </c>
      <c r="K1468" t="s">
        <v>38004</v>
      </c>
      <c r="L1468" t="s">
        <v>38003</v>
      </c>
      <c r="M1468" t="s">
        <v>2081</v>
      </c>
      <c r="N1468">
        <v>5</v>
      </c>
      <c r="O1468" t="s">
        <v>38002</v>
      </c>
      <c r="P1468" t="s">
        <v>38001</v>
      </c>
      <c r="Q1468" t="s">
        <v>38000</v>
      </c>
      <c r="R1468" s="7">
        <v>42451</v>
      </c>
      <c r="S1468" s="8">
        <f t="shared" si="184"/>
        <v>2016</v>
      </c>
      <c r="T1468" s="8">
        <v>2016</v>
      </c>
      <c r="U1468" s="8">
        <f t="shared" si="185"/>
        <v>6</v>
      </c>
      <c r="V1468" s="7">
        <v>42451</v>
      </c>
      <c r="W1468" t="s">
        <v>31317</v>
      </c>
      <c r="X1468" s="2">
        <v>0.92600000000000005</v>
      </c>
      <c r="Y1468" s="6">
        <f t="shared" si="182"/>
        <v>2.4719041136114894E-2</v>
      </c>
      <c r="AA1468">
        <v>9574484</v>
      </c>
      <c r="AB1468">
        <v>110040</v>
      </c>
      <c r="AC1468">
        <v>13616528</v>
      </c>
      <c r="AD1468" t="s">
        <v>6</v>
      </c>
      <c r="AE1468">
        <v>27</v>
      </c>
      <c r="AF1468">
        <v>18</v>
      </c>
      <c r="AG1468">
        <v>185201</v>
      </c>
      <c r="AI1468" t="s">
        <v>37999</v>
      </c>
      <c r="AJ1468" t="s">
        <v>37998</v>
      </c>
      <c r="AK1468" t="s">
        <v>37997</v>
      </c>
      <c r="AL1468">
        <v>3</v>
      </c>
      <c r="AM1468" s="5">
        <f t="shared" si="186"/>
        <v>0.5</v>
      </c>
      <c r="AN1468" s="4">
        <f t="shared" si="183"/>
        <v>7.572889057175312E-4</v>
      </c>
      <c r="AO1468" s="3"/>
      <c r="AP1468">
        <v>0</v>
      </c>
      <c r="AR1468" t="s">
        <v>1</v>
      </c>
      <c r="AT1468" s="2">
        <v>3.8740000000000001</v>
      </c>
      <c r="AU1468" s="1">
        <f t="shared" si="187"/>
        <v>1.7530515466995684</v>
      </c>
      <c r="AV1468" s="1">
        <f t="shared" si="188"/>
        <v>1.2738165020916212</v>
      </c>
      <c r="AW1468" s="1">
        <f t="shared" si="189"/>
        <v>0.79458145748367393</v>
      </c>
    </row>
    <row r="1469" spans="1:49" x14ac:dyDescent="0.2">
      <c r="A1469">
        <v>1467</v>
      </c>
      <c r="B1469" t="s">
        <v>37996</v>
      </c>
      <c r="C1469" t="s">
        <v>37995</v>
      </c>
      <c r="F1469" t="s">
        <v>37994</v>
      </c>
      <c r="G1469" t="s">
        <v>17</v>
      </c>
      <c r="H1469" t="s">
        <v>16</v>
      </c>
      <c r="I1469" t="s">
        <v>37993</v>
      </c>
      <c r="J1469" t="s">
        <v>37992</v>
      </c>
      <c r="K1469" t="s">
        <v>37991</v>
      </c>
      <c r="L1469" t="s">
        <v>37990</v>
      </c>
      <c r="M1469" t="s">
        <v>4746</v>
      </c>
      <c r="N1469">
        <v>3</v>
      </c>
      <c r="O1469" t="s">
        <v>37989</v>
      </c>
      <c r="P1469" t="s">
        <v>37988</v>
      </c>
      <c r="Q1469" t="s">
        <v>37987</v>
      </c>
      <c r="R1469" s="7">
        <v>42451</v>
      </c>
      <c r="S1469" s="8">
        <f t="shared" si="184"/>
        <v>2016</v>
      </c>
      <c r="T1469" s="8">
        <v>2016</v>
      </c>
      <c r="U1469" s="8">
        <f t="shared" si="185"/>
        <v>6</v>
      </c>
      <c r="V1469" s="7">
        <v>42451</v>
      </c>
      <c r="W1469" t="s">
        <v>26344</v>
      </c>
      <c r="X1469" s="2">
        <v>5.5540000000000003</v>
      </c>
      <c r="Y1469" s="6">
        <f t="shared" si="182"/>
        <v>0.14826085795894398</v>
      </c>
      <c r="AA1469">
        <v>19360851</v>
      </c>
      <c r="AB1469">
        <v>11500153511</v>
      </c>
      <c r="AC1469" t="s">
        <v>26343</v>
      </c>
      <c r="AD1469" t="s">
        <v>6</v>
      </c>
      <c r="AE1469">
        <v>10</v>
      </c>
      <c r="AF1469">
        <v>3</v>
      </c>
      <c r="AH1469" t="s">
        <v>37986</v>
      </c>
      <c r="AI1469" t="s">
        <v>37985</v>
      </c>
      <c r="AJ1469" t="s">
        <v>37984</v>
      </c>
      <c r="AK1469" t="s">
        <v>37983</v>
      </c>
      <c r="AL1469">
        <v>48</v>
      </c>
      <c r="AM1469" s="5">
        <f t="shared" si="186"/>
        <v>8</v>
      </c>
      <c r="AN1469" s="4">
        <f t="shared" si="183"/>
        <v>1.2116622491480499E-2</v>
      </c>
      <c r="AO1469" s="3"/>
      <c r="AP1469">
        <v>0</v>
      </c>
      <c r="AQ1469" t="s">
        <v>37982</v>
      </c>
      <c r="AR1469" t="s">
        <v>1</v>
      </c>
      <c r="AS1469" t="s">
        <v>37981</v>
      </c>
      <c r="AT1469" s="2">
        <v>15.881</v>
      </c>
      <c r="AU1469" s="1">
        <f t="shared" si="187"/>
        <v>10.741758731870494</v>
      </c>
      <c r="AV1469" s="1">
        <f t="shared" si="188"/>
        <v>8.0188740225212225</v>
      </c>
      <c r="AW1469" s="1">
        <f t="shared" si="189"/>
        <v>5.2959893131719538</v>
      </c>
    </row>
    <row r="1470" spans="1:49" x14ac:dyDescent="0.2">
      <c r="A1470">
        <v>1468</v>
      </c>
      <c r="B1470" t="s">
        <v>37980</v>
      </c>
      <c r="C1470" t="s">
        <v>37979</v>
      </c>
      <c r="D1470" t="s">
        <v>37978</v>
      </c>
      <c r="F1470" t="s">
        <v>37977</v>
      </c>
      <c r="G1470" t="s">
        <v>17</v>
      </c>
      <c r="H1470" t="s">
        <v>16</v>
      </c>
      <c r="I1470" t="s">
        <v>37976</v>
      </c>
      <c r="J1470" t="s">
        <v>37975</v>
      </c>
      <c r="K1470" t="s">
        <v>37974</v>
      </c>
      <c r="L1470" t="s">
        <v>37973</v>
      </c>
      <c r="M1470" t="s">
        <v>37972</v>
      </c>
      <c r="N1470">
        <v>4</v>
      </c>
      <c r="O1470" t="s">
        <v>37971</v>
      </c>
      <c r="P1470" t="s">
        <v>37970</v>
      </c>
      <c r="Q1470" t="s">
        <v>37969</v>
      </c>
      <c r="R1470" s="7">
        <v>42451</v>
      </c>
      <c r="S1470" s="8">
        <f t="shared" si="184"/>
        <v>2016</v>
      </c>
      <c r="T1470" s="8">
        <v>2016</v>
      </c>
      <c r="U1470" s="8">
        <f t="shared" si="185"/>
        <v>6</v>
      </c>
      <c r="V1470" s="7">
        <v>42451</v>
      </c>
      <c r="W1470" t="s">
        <v>37407</v>
      </c>
      <c r="X1470" s="2">
        <v>0.499</v>
      </c>
      <c r="Y1470" s="6">
        <f t="shared" si="182"/>
        <v>1.332052000747444E-2</v>
      </c>
      <c r="AA1470">
        <v>3759601</v>
      </c>
      <c r="AB1470">
        <v>29464</v>
      </c>
      <c r="AD1470" t="s">
        <v>6</v>
      </c>
      <c r="AE1470">
        <v>380</v>
      </c>
      <c r="AF1470">
        <v>13</v>
      </c>
      <c r="AH1470" t="s">
        <v>37968</v>
      </c>
      <c r="AI1470" t="s">
        <v>37967</v>
      </c>
      <c r="AJ1470" t="s">
        <v>37966</v>
      </c>
      <c r="AK1470" t="s">
        <v>37965</v>
      </c>
      <c r="AL1470">
        <v>2</v>
      </c>
      <c r="AM1470" s="5">
        <f t="shared" si="186"/>
        <v>0.33333333333333331</v>
      </c>
      <c r="AN1470" s="4">
        <f t="shared" si="183"/>
        <v>5.048592704783541E-4</v>
      </c>
      <c r="AO1470" s="3"/>
      <c r="AP1470">
        <v>1</v>
      </c>
      <c r="AQ1470" t="s">
        <v>1315</v>
      </c>
      <c r="AR1470" t="s">
        <v>37964</v>
      </c>
      <c r="AS1470" t="s">
        <v>1313</v>
      </c>
      <c r="AT1470" s="2" t="s">
        <v>0</v>
      </c>
      <c r="AU1470" s="1">
        <f t="shared" si="187"/>
        <v>0.94758217863756145</v>
      </c>
      <c r="AV1470" s="1">
        <f t="shared" si="188"/>
        <v>0.6912689638976397</v>
      </c>
      <c r="AW1470" s="1">
        <f t="shared" si="189"/>
        <v>0.43495574915771795</v>
      </c>
    </row>
    <row r="1471" spans="1:49" x14ac:dyDescent="0.2">
      <c r="A1471">
        <v>1469</v>
      </c>
      <c r="B1471" t="s">
        <v>37963</v>
      </c>
      <c r="C1471" t="s">
        <v>37962</v>
      </c>
      <c r="F1471" t="s">
        <v>37961</v>
      </c>
      <c r="G1471" t="s">
        <v>17</v>
      </c>
      <c r="H1471" t="s">
        <v>16</v>
      </c>
      <c r="I1471" t="s">
        <v>37960</v>
      </c>
      <c r="J1471">
        <v>60005322</v>
      </c>
      <c r="K1471" t="s">
        <v>37959</v>
      </c>
      <c r="L1471" t="s">
        <v>37958</v>
      </c>
      <c r="M1471" t="s">
        <v>1003</v>
      </c>
      <c r="N1471">
        <v>6</v>
      </c>
      <c r="O1471" t="s">
        <v>37957</v>
      </c>
      <c r="P1471" t="s">
        <v>37956</v>
      </c>
      <c r="Q1471" t="s">
        <v>37955</v>
      </c>
      <c r="R1471" s="7">
        <v>42450</v>
      </c>
      <c r="S1471" s="8">
        <f t="shared" si="184"/>
        <v>2016</v>
      </c>
      <c r="T1471" s="8">
        <v>2016</v>
      </c>
      <c r="U1471" s="8">
        <f t="shared" si="185"/>
        <v>6</v>
      </c>
      <c r="V1471" s="7">
        <v>42450</v>
      </c>
      <c r="W1471" t="s">
        <v>25348</v>
      </c>
      <c r="X1471" s="2">
        <v>0.69899999999999995</v>
      </c>
      <c r="Y1471" s="6">
        <f t="shared" si="182"/>
        <v>1.8659405782013295E-2</v>
      </c>
      <c r="AA1471">
        <v>218979</v>
      </c>
      <c r="AB1471">
        <v>28132</v>
      </c>
      <c r="AC1471">
        <v>10897550</v>
      </c>
      <c r="AD1471" t="s">
        <v>6</v>
      </c>
      <c r="AE1471">
        <v>119</v>
      </c>
      <c r="AF1471">
        <v>11</v>
      </c>
      <c r="AG1471">
        <v>113304</v>
      </c>
      <c r="AI1471" t="s">
        <v>37954</v>
      </c>
      <c r="AK1471" t="s">
        <v>37953</v>
      </c>
      <c r="AL1471">
        <v>1</v>
      </c>
      <c r="AM1471" s="5">
        <f t="shared" si="186"/>
        <v>0.16666666666666666</v>
      </c>
      <c r="AN1471" s="4">
        <f t="shared" si="183"/>
        <v>2.5242963523917705E-4</v>
      </c>
      <c r="AO1471" s="3"/>
      <c r="AP1471">
        <v>0</v>
      </c>
      <c r="AR1471" t="s">
        <v>1</v>
      </c>
      <c r="AT1471" s="2">
        <v>2.5459999999999998</v>
      </c>
      <c r="AU1471" s="1">
        <f t="shared" si="187"/>
        <v>1.3137312937981058</v>
      </c>
      <c r="AV1471" s="1">
        <f t="shared" si="188"/>
        <v>0.94559177086262358</v>
      </c>
      <c r="AW1471" s="1">
        <f t="shared" si="189"/>
        <v>0.57745224792714123</v>
      </c>
    </row>
    <row r="1472" spans="1:49" x14ac:dyDescent="0.2">
      <c r="A1472">
        <v>1470</v>
      </c>
      <c r="B1472" t="s">
        <v>37952</v>
      </c>
      <c r="C1472" t="s">
        <v>37951</v>
      </c>
      <c r="F1472" t="s">
        <v>37950</v>
      </c>
      <c r="G1472" t="s">
        <v>17</v>
      </c>
      <c r="H1472" t="s">
        <v>16</v>
      </c>
      <c r="I1472" t="s">
        <v>37949</v>
      </c>
      <c r="J1472" t="s">
        <v>37948</v>
      </c>
      <c r="K1472" t="s">
        <v>37947</v>
      </c>
      <c r="L1472" t="s">
        <v>37946</v>
      </c>
      <c r="M1472" t="s">
        <v>1928</v>
      </c>
      <c r="N1472">
        <v>3</v>
      </c>
      <c r="O1472" t="s">
        <v>37945</v>
      </c>
      <c r="P1472" t="s">
        <v>37944</v>
      </c>
      <c r="Q1472" t="s">
        <v>37943</v>
      </c>
      <c r="R1472" s="7">
        <v>42450</v>
      </c>
      <c r="S1472" s="8">
        <f t="shared" si="184"/>
        <v>2016</v>
      </c>
      <c r="T1472" s="8">
        <v>2016</v>
      </c>
      <c r="U1472" s="8">
        <f t="shared" si="185"/>
        <v>6</v>
      </c>
      <c r="V1472" s="7">
        <v>42450</v>
      </c>
      <c r="W1472" t="s">
        <v>31836</v>
      </c>
      <c r="X1472" s="2">
        <v>1.752</v>
      </c>
      <c r="Y1472" s="6">
        <f t="shared" si="182"/>
        <v>4.6768639384960363E-2</v>
      </c>
      <c r="AB1472">
        <v>21100313905</v>
      </c>
      <c r="AC1472" t="s">
        <v>31835</v>
      </c>
      <c r="AD1472" t="s">
        <v>6</v>
      </c>
      <c r="AE1472">
        <v>7</v>
      </c>
      <c r="AF1472" s="9">
        <v>42430</v>
      </c>
      <c r="AG1472">
        <v>336</v>
      </c>
      <c r="AI1472" t="s">
        <v>37942</v>
      </c>
      <c r="AJ1472" t="s">
        <v>37941</v>
      </c>
      <c r="AK1472" t="s">
        <v>37940</v>
      </c>
      <c r="AL1472">
        <v>15</v>
      </c>
      <c r="AM1472" s="5">
        <f t="shared" si="186"/>
        <v>2.5</v>
      </c>
      <c r="AN1472" s="4">
        <f t="shared" si="183"/>
        <v>3.7864445285876562E-3</v>
      </c>
      <c r="AO1472" s="3"/>
      <c r="AP1472">
        <v>1</v>
      </c>
      <c r="AQ1472" t="s">
        <v>1810</v>
      </c>
      <c r="AR1472">
        <v>26711016</v>
      </c>
      <c r="AS1472" t="s">
        <v>1809</v>
      </c>
      <c r="AT1472" s="2">
        <v>5.7530000000000001</v>
      </c>
      <c r="AU1472" s="1">
        <f t="shared" si="187"/>
        <v>3.3873980928048555</v>
      </c>
      <c r="AV1472" s="1">
        <f t="shared" si="188"/>
        <v>2.5277541956774008</v>
      </c>
      <c r="AW1472" s="1">
        <f t="shared" si="189"/>
        <v>1.6681102985499467</v>
      </c>
    </row>
    <row r="1473" spans="1:49" x14ac:dyDescent="0.2">
      <c r="A1473">
        <v>1471</v>
      </c>
      <c r="B1473" t="s">
        <v>37939</v>
      </c>
      <c r="C1473" t="s">
        <v>37938</v>
      </c>
      <c r="F1473" t="s">
        <v>37937</v>
      </c>
      <c r="G1473" t="s">
        <v>17</v>
      </c>
      <c r="H1473" t="s">
        <v>16</v>
      </c>
      <c r="I1473" t="s">
        <v>37936</v>
      </c>
      <c r="J1473">
        <v>60025038</v>
      </c>
      <c r="K1473" t="s">
        <v>37935</v>
      </c>
      <c r="L1473" t="s">
        <v>37934</v>
      </c>
      <c r="M1473" t="s">
        <v>411</v>
      </c>
      <c r="N1473">
        <v>4</v>
      </c>
      <c r="O1473" t="s">
        <v>37933</v>
      </c>
      <c r="P1473" t="s">
        <v>37932</v>
      </c>
      <c r="Q1473" t="s">
        <v>37931</v>
      </c>
      <c r="R1473" s="7">
        <v>42449</v>
      </c>
      <c r="S1473" s="8">
        <f t="shared" si="184"/>
        <v>2016</v>
      </c>
      <c r="T1473" s="8">
        <v>2016</v>
      </c>
      <c r="U1473" s="8">
        <f t="shared" si="185"/>
        <v>6</v>
      </c>
      <c r="V1473" s="7">
        <v>42449</v>
      </c>
      <c r="W1473" t="s">
        <v>28425</v>
      </c>
      <c r="X1473" s="2">
        <v>2.3759999999999999</v>
      </c>
      <c r="Y1473" s="6">
        <f t="shared" si="182"/>
        <v>6.3425963001521576E-2</v>
      </c>
      <c r="AA1473" t="s">
        <v>28424</v>
      </c>
      <c r="AB1473">
        <v>26765</v>
      </c>
      <c r="AC1473">
        <v>15384357</v>
      </c>
      <c r="AD1473" t="s">
        <v>6</v>
      </c>
      <c r="AE1473">
        <v>820</v>
      </c>
      <c r="AF1473">
        <v>1</v>
      </c>
      <c r="AG1473">
        <v>51</v>
      </c>
      <c r="AI1473" t="s">
        <v>37930</v>
      </c>
      <c r="AJ1473" t="s">
        <v>37929</v>
      </c>
      <c r="AK1473" t="s">
        <v>37928</v>
      </c>
      <c r="AL1473">
        <v>16</v>
      </c>
      <c r="AM1473" s="5">
        <f t="shared" si="186"/>
        <v>2.6666666666666665</v>
      </c>
      <c r="AN1473" s="4">
        <f t="shared" si="183"/>
        <v>4.0388741638268328E-3</v>
      </c>
      <c r="AO1473" s="3"/>
      <c r="AP1473">
        <v>0</v>
      </c>
      <c r="AQ1473" t="s">
        <v>207</v>
      </c>
      <c r="AR1473">
        <v>1129258</v>
      </c>
      <c r="AS1473" t="s">
        <v>206</v>
      </c>
      <c r="AT1473" s="2">
        <v>5.8739999999999997</v>
      </c>
      <c r="AU1473" s="1">
        <f t="shared" si="187"/>
        <v>4.5609836350213149</v>
      </c>
      <c r="AV1473" s="1">
        <f t="shared" si="188"/>
        <v>3.3732418582674208</v>
      </c>
      <c r="AW1473" s="1">
        <f t="shared" si="189"/>
        <v>2.1855000815135259</v>
      </c>
    </row>
    <row r="1474" spans="1:49" x14ac:dyDescent="0.2">
      <c r="A1474">
        <v>1472</v>
      </c>
      <c r="B1474" t="s">
        <v>37927</v>
      </c>
      <c r="C1474" t="s">
        <v>37926</v>
      </c>
      <c r="F1474" t="s">
        <v>37925</v>
      </c>
      <c r="G1474" t="s">
        <v>17</v>
      </c>
      <c r="H1474" t="s">
        <v>16</v>
      </c>
      <c r="I1474" t="s">
        <v>37924</v>
      </c>
      <c r="J1474" t="s">
        <v>37923</v>
      </c>
      <c r="K1474" t="s">
        <v>37922</v>
      </c>
      <c r="L1474" t="s">
        <v>37921</v>
      </c>
      <c r="M1474" t="s">
        <v>37920</v>
      </c>
      <c r="N1474">
        <v>31</v>
      </c>
      <c r="O1474" t="s">
        <v>37919</v>
      </c>
      <c r="P1474" t="s">
        <v>37918</v>
      </c>
      <c r="Q1474" t="s">
        <v>37917</v>
      </c>
      <c r="R1474" s="7">
        <v>42449</v>
      </c>
      <c r="S1474" s="8">
        <f t="shared" si="184"/>
        <v>2016</v>
      </c>
      <c r="T1474" s="8">
        <v>2016</v>
      </c>
      <c r="U1474" s="8">
        <f t="shared" si="185"/>
        <v>6</v>
      </c>
      <c r="V1474" s="7">
        <v>42449</v>
      </c>
      <c r="W1474" t="s">
        <v>28425</v>
      </c>
      <c r="X1474" s="2">
        <v>2.3759999999999999</v>
      </c>
      <c r="Y1474" s="6">
        <f t="shared" si="182"/>
        <v>6.3425963001521576E-2</v>
      </c>
      <c r="AA1474" t="s">
        <v>28424</v>
      </c>
      <c r="AB1474">
        <v>26765</v>
      </c>
      <c r="AC1474">
        <v>15384357</v>
      </c>
      <c r="AD1474" t="s">
        <v>6</v>
      </c>
      <c r="AE1474">
        <v>820</v>
      </c>
      <c r="AF1474">
        <v>1</v>
      </c>
      <c r="AG1474">
        <v>44</v>
      </c>
      <c r="AI1474" t="s">
        <v>37916</v>
      </c>
      <c r="AJ1474" t="s">
        <v>37915</v>
      </c>
      <c r="AK1474" t="s">
        <v>37914</v>
      </c>
      <c r="AL1474">
        <v>9</v>
      </c>
      <c r="AM1474" s="5">
        <f t="shared" si="186"/>
        <v>1.5</v>
      </c>
      <c r="AN1474" s="4">
        <f t="shared" si="183"/>
        <v>2.2718667171525938E-3</v>
      </c>
      <c r="AO1474" s="3"/>
      <c r="AP1474">
        <v>0</v>
      </c>
      <c r="AQ1474" t="s">
        <v>207</v>
      </c>
      <c r="AR1474">
        <v>457585</v>
      </c>
      <c r="AS1474" t="s">
        <v>206</v>
      </c>
      <c r="AT1474" s="2">
        <v>5.8739999999999997</v>
      </c>
      <c r="AU1474" s="1">
        <f t="shared" si="187"/>
        <v>4.5079734116210881</v>
      </c>
      <c r="AV1474" s="1">
        <f t="shared" si="188"/>
        <v>3.2848914859337088</v>
      </c>
      <c r="AW1474" s="1">
        <f t="shared" si="189"/>
        <v>2.0618095602463291</v>
      </c>
    </row>
    <row r="1475" spans="1:49" x14ac:dyDescent="0.2">
      <c r="A1475">
        <v>1473</v>
      </c>
      <c r="B1475" t="s">
        <v>37913</v>
      </c>
      <c r="C1475" t="s">
        <v>37912</v>
      </c>
      <c r="F1475" t="s">
        <v>37911</v>
      </c>
      <c r="G1475" t="s">
        <v>17</v>
      </c>
      <c r="H1475" t="s">
        <v>16</v>
      </c>
      <c r="I1475" t="s">
        <v>37910</v>
      </c>
      <c r="J1475">
        <v>60009697</v>
      </c>
      <c r="K1475" t="s">
        <v>8999</v>
      </c>
      <c r="L1475" t="s">
        <v>8998</v>
      </c>
      <c r="M1475" t="s">
        <v>725</v>
      </c>
      <c r="N1475">
        <v>2</v>
      </c>
      <c r="O1475" t="s">
        <v>37909</v>
      </c>
      <c r="P1475" t="s">
        <v>37908</v>
      </c>
      <c r="Q1475" t="s">
        <v>8995</v>
      </c>
      <c r="R1475" s="7">
        <v>42448</v>
      </c>
      <c r="S1475" s="8">
        <f t="shared" si="184"/>
        <v>2016</v>
      </c>
      <c r="T1475" s="8">
        <v>2016</v>
      </c>
      <c r="U1475" s="8">
        <f t="shared" si="185"/>
        <v>6</v>
      </c>
      <c r="V1475" s="7">
        <v>42448</v>
      </c>
      <c r="W1475" t="s">
        <v>25447</v>
      </c>
      <c r="X1475" s="2">
        <v>0.55500000000000005</v>
      </c>
      <c r="Y1475" s="6">
        <f t="shared" ref="Y1475:Y1538" si="190">(X1475-$Z$3)/($Z$2-$Z$3)</f>
        <v>1.4815408024345321E-2</v>
      </c>
      <c r="AA1475">
        <v>17518725</v>
      </c>
      <c r="AB1475">
        <v>6100153023</v>
      </c>
      <c r="AC1475">
        <v>17518733</v>
      </c>
      <c r="AD1475" t="s">
        <v>6</v>
      </c>
      <c r="AE1475">
        <v>10</v>
      </c>
      <c r="AF1475">
        <v>4</v>
      </c>
      <c r="AH1475" t="s">
        <v>37907</v>
      </c>
      <c r="AI1475" t="s">
        <v>37906</v>
      </c>
      <c r="AK1475" t="s">
        <v>37905</v>
      </c>
      <c r="AL1475">
        <v>8</v>
      </c>
      <c r="AM1475" s="5">
        <f t="shared" si="186"/>
        <v>1.3333333333333333</v>
      </c>
      <c r="AN1475" s="4">
        <f t="shared" ref="AN1475:AN1538" si="191">(AM1475-$AO$3)/($AO$2-$AO$3)</f>
        <v>2.0194370819134164E-3</v>
      </c>
      <c r="AO1475" s="3"/>
      <c r="AP1475">
        <v>0</v>
      </c>
      <c r="AR1475" t="s">
        <v>1</v>
      </c>
      <c r="AT1475" s="2" t="s">
        <v>0</v>
      </c>
      <c r="AU1475" s="1">
        <f t="shared" si="187"/>
        <v>1.0976616741615748</v>
      </c>
      <c r="AV1475" s="1">
        <f t="shared" si="188"/>
        <v>0.841742255312937</v>
      </c>
      <c r="AW1475" s="1">
        <f t="shared" si="189"/>
        <v>0.58582283646429878</v>
      </c>
    </row>
    <row r="1476" spans="1:49" x14ac:dyDescent="0.2">
      <c r="A1476">
        <v>1474</v>
      </c>
      <c r="B1476" t="s">
        <v>37904</v>
      </c>
      <c r="C1476" t="s">
        <v>37903</v>
      </c>
      <c r="F1476" t="s">
        <v>37902</v>
      </c>
      <c r="G1476" t="s">
        <v>17</v>
      </c>
      <c r="H1476" t="s">
        <v>16</v>
      </c>
      <c r="I1476" t="s">
        <v>37901</v>
      </c>
      <c r="J1476">
        <v>60021988</v>
      </c>
      <c r="K1476" t="s">
        <v>807</v>
      </c>
      <c r="L1476" t="s">
        <v>806</v>
      </c>
      <c r="M1476" t="s">
        <v>135</v>
      </c>
      <c r="N1476">
        <v>2</v>
      </c>
      <c r="O1476" t="s">
        <v>37900</v>
      </c>
      <c r="P1476" t="s">
        <v>37899</v>
      </c>
      <c r="Q1476" t="s">
        <v>20065</v>
      </c>
      <c r="R1476" s="7">
        <v>42448</v>
      </c>
      <c r="S1476" s="8">
        <f t="shared" si="184"/>
        <v>2016</v>
      </c>
      <c r="T1476" s="8">
        <v>2016</v>
      </c>
      <c r="U1476" s="8">
        <f t="shared" si="185"/>
        <v>6</v>
      </c>
      <c r="V1476" s="7">
        <v>42448</v>
      </c>
      <c r="W1476" t="s">
        <v>25447</v>
      </c>
      <c r="X1476" s="2">
        <v>0.55500000000000005</v>
      </c>
      <c r="Y1476" s="6">
        <f t="shared" si="190"/>
        <v>1.4815408024345321E-2</v>
      </c>
      <c r="AA1476">
        <v>17518725</v>
      </c>
      <c r="AB1476">
        <v>6100153023</v>
      </c>
      <c r="AC1476">
        <v>17518733</v>
      </c>
      <c r="AD1476" t="s">
        <v>6</v>
      </c>
      <c r="AE1476">
        <v>10</v>
      </c>
      <c r="AF1476">
        <v>4</v>
      </c>
      <c r="AH1476" t="s">
        <v>37898</v>
      </c>
      <c r="AI1476" t="s">
        <v>37897</v>
      </c>
      <c r="AK1476" t="s">
        <v>37896</v>
      </c>
      <c r="AL1476">
        <v>3</v>
      </c>
      <c r="AM1476" s="5">
        <f t="shared" si="186"/>
        <v>0.5</v>
      </c>
      <c r="AN1476" s="4">
        <f t="shared" si="191"/>
        <v>7.572889057175312E-4</v>
      </c>
      <c r="AO1476" s="3"/>
      <c r="AP1476">
        <v>0</v>
      </c>
      <c r="AR1476" t="s">
        <v>1</v>
      </c>
      <c r="AT1476" s="2" t="s">
        <v>0</v>
      </c>
      <c r="AU1476" s="1">
        <f t="shared" si="187"/>
        <v>1.0597972288756983</v>
      </c>
      <c r="AV1476" s="1">
        <f t="shared" si="188"/>
        <v>0.77863484650314263</v>
      </c>
      <c r="AW1476" s="1">
        <f t="shared" si="189"/>
        <v>0.49747246413058677</v>
      </c>
    </row>
    <row r="1477" spans="1:49" x14ac:dyDescent="0.2">
      <c r="A1477">
        <v>1475</v>
      </c>
      <c r="B1477" t="s">
        <v>37895</v>
      </c>
      <c r="C1477" t="s">
        <v>37894</v>
      </c>
      <c r="F1477" t="s">
        <v>37893</v>
      </c>
      <c r="G1477" t="s">
        <v>17</v>
      </c>
      <c r="H1477" t="s">
        <v>16</v>
      </c>
      <c r="I1477" t="s">
        <v>37892</v>
      </c>
      <c r="J1477" t="s">
        <v>37891</v>
      </c>
      <c r="K1477" t="s">
        <v>37890</v>
      </c>
      <c r="L1477" t="s">
        <v>37889</v>
      </c>
      <c r="M1477" t="s">
        <v>4498</v>
      </c>
      <c r="N1477">
        <v>3</v>
      </c>
      <c r="O1477" t="s">
        <v>37888</v>
      </c>
      <c r="P1477" t="s">
        <v>37887</v>
      </c>
      <c r="Q1477" t="s">
        <v>37886</v>
      </c>
      <c r="R1477" s="7">
        <v>42448</v>
      </c>
      <c r="S1477" s="8">
        <f t="shared" si="184"/>
        <v>2016</v>
      </c>
      <c r="T1477" s="8">
        <v>2016</v>
      </c>
      <c r="U1477" s="8">
        <f t="shared" si="185"/>
        <v>6</v>
      </c>
      <c r="V1477" s="7">
        <v>42448</v>
      </c>
      <c r="W1477" t="s">
        <v>25447</v>
      </c>
      <c r="X1477" s="2">
        <v>0.55500000000000005</v>
      </c>
      <c r="Y1477" s="6">
        <f t="shared" si="190"/>
        <v>1.4815408024345321E-2</v>
      </c>
      <c r="AA1477">
        <v>17518725</v>
      </c>
      <c r="AB1477">
        <v>6100153023</v>
      </c>
      <c r="AC1477">
        <v>17518733</v>
      </c>
      <c r="AD1477" t="s">
        <v>6</v>
      </c>
      <c r="AE1477">
        <v>10</v>
      </c>
      <c r="AF1477">
        <v>4</v>
      </c>
      <c r="AH1477" t="s">
        <v>37885</v>
      </c>
      <c r="AI1477" t="s">
        <v>37884</v>
      </c>
      <c r="AK1477" t="s">
        <v>37883</v>
      </c>
      <c r="AL1477">
        <v>9</v>
      </c>
      <c r="AM1477" s="5">
        <f t="shared" si="186"/>
        <v>1.5</v>
      </c>
      <c r="AN1477" s="4">
        <f t="shared" si="191"/>
        <v>2.2718667171525938E-3</v>
      </c>
      <c r="AO1477" s="3"/>
      <c r="AP1477">
        <v>0</v>
      </c>
      <c r="AR1477" t="s">
        <v>1</v>
      </c>
      <c r="AT1477" s="2" t="s">
        <v>0</v>
      </c>
      <c r="AU1477" s="1">
        <f t="shared" si="187"/>
        <v>1.1052345632187501</v>
      </c>
      <c r="AV1477" s="1">
        <f t="shared" si="188"/>
        <v>0.85436373707489577</v>
      </c>
      <c r="AW1477" s="1">
        <f t="shared" si="189"/>
        <v>0.60349291093104107</v>
      </c>
    </row>
    <row r="1478" spans="1:49" x14ac:dyDescent="0.2">
      <c r="A1478">
        <v>1476</v>
      </c>
      <c r="B1478" t="s">
        <v>37882</v>
      </c>
      <c r="C1478" t="s">
        <v>37881</v>
      </c>
      <c r="F1478" t="s">
        <v>37880</v>
      </c>
      <c r="G1478" t="s">
        <v>17</v>
      </c>
      <c r="H1478" t="s">
        <v>16</v>
      </c>
      <c r="I1478" t="s">
        <v>37879</v>
      </c>
      <c r="J1478" t="s">
        <v>37878</v>
      </c>
      <c r="K1478" t="s">
        <v>37877</v>
      </c>
      <c r="L1478" t="s">
        <v>37876</v>
      </c>
      <c r="M1478" t="s">
        <v>1018</v>
      </c>
      <c r="N1478">
        <v>7</v>
      </c>
      <c r="O1478" t="s">
        <v>37875</v>
      </c>
      <c r="P1478" t="s">
        <v>37874</v>
      </c>
      <c r="Q1478" t="s">
        <v>37873</v>
      </c>
      <c r="R1478" s="7">
        <v>42448</v>
      </c>
      <c r="S1478" s="8">
        <f t="shared" si="184"/>
        <v>2016</v>
      </c>
      <c r="T1478" s="8">
        <v>2016</v>
      </c>
      <c r="U1478" s="8">
        <f t="shared" si="185"/>
        <v>6</v>
      </c>
      <c r="V1478" s="7">
        <v>42448</v>
      </c>
      <c r="W1478" t="s">
        <v>25447</v>
      </c>
      <c r="X1478" s="2">
        <v>0.55500000000000005</v>
      </c>
      <c r="Y1478" s="6">
        <f t="shared" si="190"/>
        <v>1.4815408024345321E-2</v>
      </c>
      <c r="AA1478">
        <v>17518725</v>
      </c>
      <c r="AB1478">
        <v>6100153023</v>
      </c>
      <c r="AC1478">
        <v>17518733</v>
      </c>
      <c r="AD1478" t="s">
        <v>6</v>
      </c>
      <c r="AE1478">
        <v>10</v>
      </c>
      <c r="AF1478">
        <v>4</v>
      </c>
      <c r="AH1478" t="s">
        <v>37872</v>
      </c>
      <c r="AI1478" t="s">
        <v>37871</v>
      </c>
      <c r="AK1478" t="s">
        <v>37870</v>
      </c>
      <c r="AL1478">
        <v>24</v>
      </c>
      <c r="AM1478" s="5">
        <f t="shared" si="186"/>
        <v>4</v>
      </c>
      <c r="AN1478" s="4">
        <f t="shared" si="191"/>
        <v>6.0583112457402496E-3</v>
      </c>
      <c r="AO1478" s="3"/>
      <c r="AP1478">
        <v>0</v>
      </c>
      <c r="AR1478" t="s">
        <v>1</v>
      </c>
      <c r="AT1478" s="2" t="s">
        <v>0</v>
      </c>
      <c r="AU1478" s="1">
        <f t="shared" si="187"/>
        <v>1.2188278990763797</v>
      </c>
      <c r="AV1478" s="1">
        <f t="shared" si="188"/>
        <v>1.0436859635042786</v>
      </c>
      <c r="AW1478" s="1">
        <f t="shared" si="189"/>
        <v>0.868544027932177</v>
      </c>
    </row>
    <row r="1479" spans="1:49" x14ac:dyDescent="0.2">
      <c r="A1479">
        <v>1477</v>
      </c>
      <c r="B1479" t="s">
        <v>37869</v>
      </c>
      <c r="C1479" t="s">
        <v>37868</v>
      </c>
      <c r="F1479" t="s">
        <v>37867</v>
      </c>
      <c r="G1479" t="s">
        <v>17</v>
      </c>
      <c r="H1479" t="s">
        <v>16</v>
      </c>
      <c r="I1479" t="s">
        <v>14513</v>
      </c>
      <c r="J1479">
        <v>60069720</v>
      </c>
      <c r="K1479" t="s">
        <v>5362</v>
      </c>
      <c r="L1479" t="s">
        <v>691</v>
      </c>
      <c r="M1479" t="s">
        <v>340</v>
      </c>
      <c r="N1479">
        <v>5</v>
      </c>
      <c r="O1479" t="s">
        <v>37866</v>
      </c>
      <c r="P1479" t="s">
        <v>37865</v>
      </c>
      <c r="Q1479" t="s">
        <v>5984</v>
      </c>
      <c r="R1479" s="7">
        <v>42448</v>
      </c>
      <c r="S1479" s="8">
        <f t="shared" si="184"/>
        <v>2016</v>
      </c>
      <c r="T1479" s="8">
        <v>2016</v>
      </c>
      <c r="U1479" s="8">
        <f t="shared" si="185"/>
        <v>6</v>
      </c>
      <c r="V1479" s="7">
        <v>42448</v>
      </c>
      <c r="W1479" t="s">
        <v>25447</v>
      </c>
      <c r="X1479" s="2">
        <v>0.55500000000000005</v>
      </c>
      <c r="Y1479" s="6">
        <f t="shared" si="190"/>
        <v>1.4815408024345321E-2</v>
      </c>
      <c r="AA1479">
        <v>17518725</v>
      </c>
      <c r="AB1479">
        <v>6100153023</v>
      </c>
      <c r="AC1479">
        <v>17518733</v>
      </c>
      <c r="AD1479" t="s">
        <v>6</v>
      </c>
      <c r="AE1479">
        <v>10</v>
      </c>
      <c r="AF1479">
        <v>4</v>
      </c>
      <c r="AH1479" t="s">
        <v>37864</v>
      </c>
      <c r="AI1479" t="s">
        <v>37863</v>
      </c>
      <c r="AK1479" t="s">
        <v>37862</v>
      </c>
      <c r="AL1479">
        <v>20</v>
      </c>
      <c r="AM1479" s="5">
        <f t="shared" si="186"/>
        <v>3.3333333333333335</v>
      </c>
      <c r="AN1479" s="4">
        <f t="shared" si="191"/>
        <v>5.0485927047835416E-3</v>
      </c>
      <c r="AO1479" s="3"/>
      <c r="AP1479">
        <v>0</v>
      </c>
      <c r="AQ1479" t="s">
        <v>222</v>
      </c>
      <c r="AR1479" t="s">
        <v>37861</v>
      </c>
      <c r="AS1479" t="s">
        <v>221</v>
      </c>
      <c r="AT1479" s="2" t="s">
        <v>0</v>
      </c>
      <c r="AU1479" s="1">
        <f t="shared" si="187"/>
        <v>1.1885363428476787</v>
      </c>
      <c r="AV1479" s="1">
        <f t="shared" si="188"/>
        <v>0.99320003645644306</v>
      </c>
      <c r="AW1479" s="1">
        <f t="shared" si="189"/>
        <v>0.7978637300652075</v>
      </c>
    </row>
    <row r="1480" spans="1:49" x14ac:dyDescent="0.2">
      <c r="A1480">
        <v>1478</v>
      </c>
      <c r="B1480" t="s">
        <v>37860</v>
      </c>
      <c r="C1480" t="s">
        <v>37859</v>
      </c>
      <c r="F1480" t="s">
        <v>37858</v>
      </c>
      <c r="G1480" t="s">
        <v>17</v>
      </c>
      <c r="H1480" t="s">
        <v>16</v>
      </c>
      <c r="I1480" t="s">
        <v>37857</v>
      </c>
      <c r="J1480" t="s">
        <v>37856</v>
      </c>
      <c r="K1480" t="s">
        <v>37855</v>
      </c>
      <c r="L1480" t="s">
        <v>37854</v>
      </c>
      <c r="M1480" t="s">
        <v>8097</v>
      </c>
      <c r="N1480">
        <v>4</v>
      </c>
      <c r="O1480" t="s">
        <v>37853</v>
      </c>
      <c r="P1480" t="s">
        <v>37852</v>
      </c>
      <c r="Q1480" t="s">
        <v>37851</v>
      </c>
      <c r="R1480" s="7">
        <v>42448</v>
      </c>
      <c r="S1480" s="8">
        <f t="shared" si="184"/>
        <v>2016</v>
      </c>
      <c r="T1480" s="8">
        <v>2016</v>
      </c>
      <c r="U1480" s="8">
        <f t="shared" si="185"/>
        <v>6</v>
      </c>
      <c r="V1480" s="7">
        <v>42448</v>
      </c>
      <c r="W1480" t="s">
        <v>25447</v>
      </c>
      <c r="X1480" s="2">
        <v>0.55500000000000005</v>
      </c>
      <c r="Y1480" s="6">
        <f t="shared" si="190"/>
        <v>1.4815408024345321E-2</v>
      </c>
      <c r="AA1480">
        <v>17518725</v>
      </c>
      <c r="AB1480">
        <v>6100153023</v>
      </c>
      <c r="AC1480">
        <v>17518733</v>
      </c>
      <c r="AD1480" t="s">
        <v>6</v>
      </c>
      <c r="AE1480">
        <v>10</v>
      </c>
      <c r="AF1480">
        <v>4</v>
      </c>
      <c r="AH1480" t="s">
        <v>2196</v>
      </c>
      <c r="AI1480" t="s">
        <v>37850</v>
      </c>
      <c r="AK1480" t="s">
        <v>37849</v>
      </c>
      <c r="AL1480">
        <v>7</v>
      </c>
      <c r="AM1480" s="5">
        <f t="shared" si="186"/>
        <v>1.1666666666666667</v>
      </c>
      <c r="AN1480" s="4">
        <f t="shared" si="191"/>
        <v>1.7670074466742396E-3</v>
      </c>
      <c r="AO1480" s="3"/>
      <c r="AP1480">
        <v>0</v>
      </c>
      <c r="AR1480" t="s">
        <v>1</v>
      </c>
      <c r="AT1480" s="2" t="s">
        <v>0</v>
      </c>
      <c r="AU1480" s="1">
        <f t="shared" si="187"/>
        <v>1.0900887851043994</v>
      </c>
      <c r="AV1480" s="1">
        <f t="shared" si="188"/>
        <v>0.82912077355097802</v>
      </c>
      <c r="AW1480" s="1">
        <f t="shared" si="189"/>
        <v>0.56815276199755638</v>
      </c>
    </row>
    <row r="1481" spans="1:49" x14ac:dyDescent="0.2">
      <c r="A1481">
        <v>1479</v>
      </c>
      <c r="B1481" t="s">
        <v>37848</v>
      </c>
      <c r="C1481" t="s">
        <v>37847</v>
      </c>
      <c r="F1481" t="s">
        <v>37846</v>
      </c>
      <c r="G1481" t="s">
        <v>17</v>
      </c>
      <c r="H1481" t="s">
        <v>16</v>
      </c>
      <c r="I1481" t="s">
        <v>37845</v>
      </c>
      <c r="J1481" t="s">
        <v>37844</v>
      </c>
      <c r="K1481" t="s">
        <v>37843</v>
      </c>
      <c r="L1481" t="s">
        <v>37842</v>
      </c>
      <c r="M1481" t="s">
        <v>2062</v>
      </c>
      <c r="N1481">
        <v>4</v>
      </c>
      <c r="O1481" t="s">
        <v>37841</v>
      </c>
      <c r="P1481" t="s">
        <v>37840</v>
      </c>
      <c r="Q1481" t="s">
        <v>37839</v>
      </c>
      <c r="R1481" s="7">
        <v>42448</v>
      </c>
      <c r="S1481" s="8">
        <f t="shared" si="184"/>
        <v>2016</v>
      </c>
      <c r="T1481" s="8">
        <v>2016</v>
      </c>
      <c r="U1481" s="8">
        <f t="shared" si="185"/>
        <v>6</v>
      </c>
      <c r="V1481" s="7">
        <v>42448</v>
      </c>
      <c r="W1481" t="s">
        <v>25447</v>
      </c>
      <c r="X1481" s="2">
        <v>0.55500000000000005</v>
      </c>
      <c r="Y1481" s="6">
        <f t="shared" si="190"/>
        <v>1.4815408024345321E-2</v>
      </c>
      <c r="AA1481">
        <v>17518725</v>
      </c>
      <c r="AB1481">
        <v>6100153023</v>
      </c>
      <c r="AC1481">
        <v>17518733</v>
      </c>
      <c r="AD1481" t="s">
        <v>6</v>
      </c>
      <c r="AE1481">
        <v>10</v>
      </c>
      <c r="AF1481">
        <v>4</v>
      </c>
      <c r="AH1481" t="s">
        <v>37838</v>
      </c>
      <c r="AI1481" t="s">
        <v>37837</v>
      </c>
      <c r="AK1481" t="s">
        <v>37836</v>
      </c>
      <c r="AL1481">
        <v>4</v>
      </c>
      <c r="AM1481" s="5">
        <f t="shared" si="186"/>
        <v>0.66666666666666663</v>
      </c>
      <c r="AN1481" s="4">
        <f t="shared" si="191"/>
        <v>1.0097185409567082E-3</v>
      </c>
      <c r="AO1481" s="3"/>
      <c r="AP1481">
        <v>0</v>
      </c>
      <c r="AR1481" t="s">
        <v>1</v>
      </c>
      <c r="AT1481" s="2" t="s">
        <v>0</v>
      </c>
      <c r="AU1481" s="1">
        <f t="shared" si="187"/>
        <v>1.0673701179328736</v>
      </c>
      <c r="AV1481" s="1">
        <f t="shared" si="188"/>
        <v>0.79125632826510151</v>
      </c>
      <c r="AW1481" s="1">
        <f t="shared" si="189"/>
        <v>0.51514253859732917</v>
      </c>
    </row>
    <row r="1482" spans="1:49" x14ac:dyDescent="0.2">
      <c r="A1482">
        <v>1480</v>
      </c>
      <c r="B1482" t="s">
        <v>37835</v>
      </c>
      <c r="C1482" t="s">
        <v>37834</v>
      </c>
      <c r="F1482" t="s">
        <v>37833</v>
      </c>
      <c r="G1482" t="s">
        <v>17</v>
      </c>
      <c r="H1482" t="s">
        <v>16</v>
      </c>
      <c r="I1482" t="s">
        <v>37832</v>
      </c>
      <c r="J1482" t="s">
        <v>37831</v>
      </c>
      <c r="K1482" t="s">
        <v>37830</v>
      </c>
      <c r="L1482" t="s">
        <v>37829</v>
      </c>
      <c r="M1482" t="s">
        <v>37828</v>
      </c>
      <c r="N1482">
        <v>4</v>
      </c>
      <c r="O1482" t="s">
        <v>37827</v>
      </c>
      <c r="P1482" t="s">
        <v>37826</v>
      </c>
      <c r="Q1482" t="s">
        <v>37825</v>
      </c>
      <c r="R1482" s="7">
        <v>42448</v>
      </c>
      <c r="S1482" s="8">
        <f t="shared" si="184"/>
        <v>2016</v>
      </c>
      <c r="T1482" s="8">
        <v>2016</v>
      </c>
      <c r="U1482" s="8">
        <f t="shared" si="185"/>
        <v>6</v>
      </c>
      <c r="V1482" s="7">
        <v>42448</v>
      </c>
      <c r="W1482" t="s">
        <v>25447</v>
      </c>
      <c r="X1482" s="2">
        <v>0.55500000000000005</v>
      </c>
      <c r="Y1482" s="6">
        <f t="shared" si="190"/>
        <v>1.4815408024345321E-2</v>
      </c>
      <c r="AA1482">
        <v>17518725</v>
      </c>
      <c r="AB1482">
        <v>6100153023</v>
      </c>
      <c r="AC1482">
        <v>17518733</v>
      </c>
      <c r="AD1482" t="s">
        <v>6</v>
      </c>
      <c r="AE1482">
        <v>10</v>
      </c>
      <c r="AF1482">
        <v>4</v>
      </c>
      <c r="AH1482" t="s">
        <v>37824</v>
      </c>
      <c r="AI1482" t="s">
        <v>37823</v>
      </c>
      <c r="AK1482" t="s">
        <v>37822</v>
      </c>
      <c r="AL1482">
        <v>35</v>
      </c>
      <c r="AM1482" s="5">
        <f t="shared" si="186"/>
        <v>5.833333333333333</v>
      </c>
      <c r="AN1482" s="4">
        <f t="shared" si="191"/>
        <v>8.8350372333711978E-3</v>
      </c>
      <c r="AO1482" s="3"/>
      <c r="AP1482">
        <v>0</v>
      </c>
      <c r="AR1482" t="s">
        <v>1</v>
      </c>
      <c r="AT1482" s="2" t="s">
        <v>0</v>
      </c>
      <c r="AU1482" s="1">
        <f t="shared" si="187"/>
        <v>1.3021296787053083</v>
      </c>
      <c r="AV1482" s="1">
        <f t="shared" si="188"/>
        <v>1.1825222628858261</v>
      </c>
      <c r="AW1482" s="1">
        <f t="shared" si="189"/>
        <v>1.0629148470663434</v>
      </c>
    </row>
    <row r="1483" spans="1:49" x14ac:dyDescent="0.2">
      <c r="A1483">
        <v>1481</v>
      </c>
      <c r="B1483" t="s">
        <v>37821</v>
      </c>
      <c r="C1483" t="s">
        <v>37820</v>
      </c>
      <c r="F1483" t="s">
        <v>37819</v>
      </c>
      <c r="G1483" t="s">
        <v>17</v>
      </c>
      <c r="H1483" t="s">
        <v>16</v>
      </c>
      <c r="I1483" t="s">
        <v>37818</v>
      </c>
      <c r="J1483">
        <v>60115269</v>
      </c>
      <c r="K1483" t="s">
        <v>37817</v>
      </c>
      <c r="L1483" t="s">
        <v>1765</v>
      </c>
      <c r="M1483" t="s">
        <v>135</v>
      </c>
      <c r="N1483">
        <v>3</v>
      </c>
      <c r="O1483" t="s">
        <v>37816</v>
      </c>
      <c r="P1483" t="s">
        <v>37815</v>
      </c>
      <c r="Q1483" t="s">
        <v>37814</v>
      </c>
      <c r="R1483" s="7">
        <v>42448</v>
      </c>
      <c r="S1483" s="8">
        <f t="shared" si="184"/>
        <v>2016</v>
      </c>
      <c r="T1483" s="8">
        <v>2016</v>
      </c>
      <c r="U1483" s="8">
        <f t="shared" si="185"/>
        <v>6</v>
      </c>
      <c r="V1483" s="7">
        <v>42448</v>
      </c>
      <c r="W1483" t="s">
        <v>25447</v>
      </c>
      <c r="X1483" s="2">
        <v>0.55500000000000005</v>
      </c>
      <c r="Y1483" s="6">
        <f t="shared" si="190"/>
        <v>1.4815408024345321E-2</v>
      </c>
      <c r="AA1483">
        <v>17518725</v>
      </c>
      <c r="AB1483">
        <v>6100153023</v>
      </c>
      <c r="AC1483">
        <v>17518733</v>
      </c>
      <c r="AD1483" t="s">
        <v>6</v>
      </c>
      <c r="AE1483">
        <v>10</v>
      </c>
      <c r="AF1483">
        <v>4</v>
      </c>
      <c r="AH1483" t="s">
        <v>37813</v>
      </c>
      <c r="AI1483" t="s">
        <v>37812</v>
      </c>
      <c r="AK1483" t="s">
        <v>37811</v>
      </c>
      <c r="AL1483">
        <v>3</v>
      </c>
      <c r="AM1483" s="5">
        <f t="shared" si="186"/>
        <v>0.5</v>
      </c>
      <c r="AN1483" s="4">
        <f t="shared" si="191"/>
        <v>7.572889057175312E-4</v>
      </c>
      <c r="AO1483" s="3"/>
      <c r="AP1483">
        <v>0</v>
      </c>
      <c r="AQ1483" t="s">
        <v>10427</v>
      </c>
      <c r="AR1483" t="s">
        <v>37810</v>
      </c>
      <c r="AS1483" t="s">
        <v>10426</v>
      </c>
      <c r="AT1483" s="2" t="s">
        <v>0</v>
      </c>
      <c r="AU1483" s="1">
        <f t="shared" si="187"/>
        <v>1.0597972288756983</v>
      </c>
      <c r="AV1483" s="1">
        <f t="shared" si="188"/>
        <v>0.77863484650314263</v>
      </c>
      <c r="AW1483" s="1">
        <f t="shared" si="189"/>
        <v>0.49747246413058677</v>
      </c>
    </row>
    <row r="1484" spans="1:49" x14ac:dyDescent="0.2">
      <c r="A1484">
        <v>1482</v>
      </c>
      <c r="B1484" t="s">
        <v>37809</v>
      </c>
      <c r="C1484" t="s">
        <v>37808</v>
      </c>
      <c r="F1484" t="s">
        <v>37807</v>
      </c>
      <c r="G1484" t="s">
        <v>17</v>
      </c>
      <c r="H1484" t="s">
        <v>16</v>
      </c>
      <c r="I1484" t="s">
        <v>1588</v>
      </c>
      <c r="J1484">
        <v>60012392</v>
      </c>
      <c r="K1484" t="s">
        <v>1587</v>
      </c>
      <c r="L1484" t="s">
        <v>780</v>
      </c>
      <c r="M1484" t="s">
        <v>311</v>
      </c>
      <c r="N1484">
        <v>2</v>
      </c>
      <c r="O1484" t="s">
        <v>37806</v>
      </c>
      <c r="P1484" t="s">
        <v>37805</v>
      </c>
      <c r="Q1484" t="s">
        <v>8675</v>
      </c>
      <c r="R1484" s="7">
        <v>42448</v>
      </c>
      <c r="S1484" s="8">
        <f t="shared" si="184"/>
        <v>2016</v>
      </c>
      <c r="T1484" s="8">
        <v>2016</v>
      </c>
      <c r="U1484" s="8">
        <f t="shared" si="185"/>
        <v>6</v>
      </c>
      <c r="V1484" s="7">
        <v>42448</v>
      </c>
      <c r="W1484" t="s">
        <v>25447</v>
      </c>
      <c r="X1484" s="2">
        <v>0.55500000000000005</v>
      </c>
      <c r="Y1484" s="6">
        <f t="shared" si="190"/>
        <v>1.4815408024345321E-2</v>
      </c>
      <c r="AA1484">
        <v>17518725</v>
      </c>
      <c r="AB1484">
        <v>6100153023</v>
      </c>
      <c r="AC1484">
        <v>17518733</v>
      </c>
      <c r="AD1484" t="s">
        <v>6</v>
      </c>
      <c r="AE1484">
        <v>10</v>
      </c>
      <c r="AF1484">
        <v>4</v>
      </c>
      <c r="AH1484" t="s">
        <v>37804</v>
      </c>
      <c r="AI1484" t="s">
        <v>37803</v>
      </c>
      <c r="AK1484" t="s">
        <v>37802</v>
      </c>
      <c r="AL1484">
        <v>32</v>
      </c>
      <c r="AM1484" s="5">
        <f t="shared" si="186"/>
        <v>5.333333333333333</v>
      </c>
      <c r="AN1484" s="4">
        <f t="shared" si="191"/>
        <v>8.0777483276536655E-3</v>
      </c>
      <c r="AO1484" s="3"/>
      <c r="AP1484">
        <v>0</v>
      </c>
      <c r="AR1484" t="s">
        <v>1</v>
      </c>
      <c r="AT1484" s="2" t="s">
        <v>0</v>
      </c>
      <c r="AU1484" s="1">
        <f t="shared" si="187"/>
        <v>1.2794110115337824</v>
      </c>
      <c r="AV1484" s="1">
        <f t="shared" si="188"/>
        <v>1.1446578175999493</v>
      </c>
      <c r="AW1484" s="1">
        <f t="shared" si="189"/>
        <v>1.0099046236661162</v>
      </c>
    </row>
    <row r="1485" spans="1:49" x14ac:dyDescent="0.2">
      <c r="A1485">
        <v>1483</v>
      </c>
      <c r="B1485" t="s">
        <v>37801</v>
      </c>
      <c r="C1485" t="s">
        <v>37800</v>
      </c>
      <c r="F1485" t="s">
        <v>37799</v>
      </c>
      <c r="G1485" t="s">
        <v>17</v>
      </c>
      <c r="H1485" t="s">
        <v>16</v>
      </c>
      <c r="I1485" t="s">
        <v>37798</v>
      </c>
      <c r="J1485">
        <v>60014171</v>
      </c>
      <c r="K1485" t="s">
        <v>10062</v>
      </c>
      <c r="L1485" t="s">
        <v>10061</v>
      </c>
      <c r="M1485" t="s">
        <v>725</v>
      </c>
      <c r="N1485">
        <v>4</v>
      </c>
      <c r="O1485" t="s">
        <v>37797</v>
      </c>
      <c r="P1485" t="s">
        <v>37796</v>
      </c>
      <c r="Q1485" t="s">
        <v>37795</v>
      </c>
      <c r="R1485" s="7">
        <v>42447</v>
      </c>
      <c r="S1485" s="8">
        <f t="shared" si="184"/>
        <v>2016</v>
      </c>
      <c r="T1485" s="8">
        <v>2016</v>
      </c>
      <c r="U1485" s="8">
        <f t="shared" si="185"/>
        <v>6</v>
      </c>
      <c r="V1485" s="7">
        <v>42447</v>
      </c>
      <c r="W1485" t="s">
        <v>24980</v>
      </c>
      <c r="X1485" s="2">
        <v>0.91800000000000004</v>
      </c>
      <c r="Y1485" s="6">
        <f t="shared" si="190"/>
        <v>2.4505485705133341E-2</v>
      </c>
      <c r="AA1485">
        <v>1431161</v>
      </c>
      <c r="AB1485">
        <v>22674</v>
      </c>
      <c r="AC1485">
        <v>13665901</v>
      </c>
      <c r="AD1485" t="s">
        <v>6</v>
      </c>
      <c r="AE1485">
        <v>37</v>
      </c>
      <c r="AF1485">
        <v>6</v>
      </c>
      <c r="AH1485" t="s">
        <v>37794</v>
      </c>
      <c r="AI1485" t="s">
        <v>37793</v>
      </c>
      <c r="AK1485" t="s">
        <v>37792</v>
      </c>
      <c r="AL1485">
        <v>2</v>
      </c>
      <c r="AM1485" s="5">
        <f t="shared" si="186"/>
        <v>0.33333333333333331</v>
      </c>
      <c r="AN1485" s="4">
        <f t="shared" si="191"/>
        <v>5.048592704783541E-4</v>
      </c>
      <c r="AO1485" s="3"/>
      <c r="AP1485">
        <v>0</v>
      </c>
      <c r="AR1485" t="s">
        <v>1</v>
      </c>
      <c r="AT1485" s="2" t="s">
        <v>0</v>
      </c>
      <c r="AU1485" s="1">
        <f t="shared" si="187"/>
        <v>1.7305297774736841</v>
      </c>
      <c r="AV1485" s="1">
        <f t="shared" si="188"/>
        <v>1.2505172487805849</v>
      </c>
      <c r="AW1485" s="1">
        <f t="shared" si="189"/>
        <v>0.77050472008748494</v>
      </c>
    </row>
    <row r="1486" spans="1:49" x14ac:dyDescent="0.2">
      <c r="A1486">
        <v>1484</v>
      </c>
      <c r="B1486" t="s">
        <v>37791</v>
      </c>
      <c r="C1486" t="s">
        <v>37790</v>
      </c>
      <c r="F1486" t="s">
        <v>37789</v>
      </c>
      <c r="G1486" t="s">
        <v>17</v>
      </c>
      <c r="H1486" t="s">
        <v>16</v>
      </c>
      <c r="I1486" t="s">
        <v>10435</v>
      </c>
      <c r="J1486" t="s">
        <v>37788</v>
      </c>
      <c r="K1486" t="s">
        <v>37787</v>
      </c>
      <c r="L1486" t="s">
        <v>37786</v>
      </c>
      <c r="M1486" t="s">
        <v>1018</v>
      </c>
      <c r="N1486">
        <v>5</v>
      </c>
      <c r="O1486" t="s">
        <v>37785</v>
      </c>
      <c r="P1486" t="s">
        <v>37784</v>
      </c>
      <c r="Q1486" t="s">
        <v>37783</v>
      </c>
      <c r="R1486" s="7">
        <v>42446</v>
      </c>
      <c r="S1486" s="8">
        <f t="shared" si="184"/>
        <v>2016</v>
      </c>
      <c r="T1486" s="8">
        <v>2016</v>
      </c>
      <c r="U1486" s="8">
        <f t="shared" si="185"/>
        <v>6</v>
      </c>
      <c r="V1486" s="7">
        <v>42446</v>
      </c>
      <c r="W1486" t="s">
        <v>37782</v>
      </c>
      <c r="X1486" s="2">
        <v>0.72499999999999998</v>
      </c>
      <c r="Y1486" s="6">
        <f t="shared" si="190"/>
        <v>1.9353460932703345E-2</v>
      </c>
      <c r="AA1486">
        <v>9534075</v>
      </c>
      <c r="AB1486">
        <v>28565</v>
      </c>
      <c r="AC1486">
        <v>13616455</v>
      </c>
      <c r="AD1486" t="s">
        <v>6</v>
      </c>
      <c r="AE1486">
        <v>49</v>
      </c>
      <c r="AF1486">
        <v>7</v>
      </c>
      <c r="AG1486">
        <v>75304</v>
      </c>
      <c r="AI1486" t="s">
        <v>37781</v>
      </c>
      <c r="AJ1486" t="s">
        <v>37780</v>
      </c>
      <c r="AK1486" t="s">
        <v>37779</v>
      </c>
      <c r="AL1486">
        <v>4</v>
      </c>
      <c r="AM1486" s="5">
        <f t="shared" si="186"/>
        <v>0.66666666666666663</v>
      </c>
      <c r="AN1486" s="4">
        <f t="shared" si="191"/>
        <v>1.0097185409567082E-3</v>
      </c>
      <c r="AO1486" s="3"/>
      <c r="AP1486">
        <v>0</v>
      </c>
      <c r="AR1486" t="s">
        <v>1</v>
      </c>
      <c r="AT1486" s="2" t="s">
        <v>0</v>
      </c>
      <c r="AU1486" s="1">
        <f t="shared" si="187"/>
        <v>1.3850338215179354</v>
      </c>
      <c r="AV1486" s="1">
        <f t="shared" si="188"/>
        <v>1.0181589736830028</v>
      </c>
      <c r="AW1486" s="1">
        <f t="shared" si="189"/>
        <v>0.65128412584806983</v>
      </c>
    </row>
    <row r="1487" spans="1:49" x14ac:dyDescent="0.2">
      <c r="A1487">
        <v>1485</v>
      </c>
      <c r="B1487" t="s">
        <v>37778</v>
      </c>
      <c r="C1487" t="s">
        <v>37777</v>
      </c>
      <c r="F1487" t="s">
        <v>37776</v>
      </c>
      <c r="G1487" t="s">
        <v>17</v>
      </c>
      <c r="H1487" t="s">
        <v>16</v>
      </c>
      <c r="I1487" t="s">
        <v>10137</v>
      </c>
      <c r="J1487" t="s">
        <v>37775</v>
      </c>
      <c r="K1487" t="s">
        <v>37774</v>
      </c>
      <c r="L1487" t="s">
        <v>37773</v>
      </c>
      <c r="M1487" t="s">
        <v>37772</v>
      </c>
      <c r="N1487">
        <v>14</v>
      </c>
      <c r="O1487" t="s">
        <v>37771</v>
      </c>
      <c r="P1487" t="s">
        <v>37770</v>
      </c>
      <c r="Q1487" t="s">
        <v>37769</v>
      </c>
      <c r="R1487" s="7">
        <v>42446</v>
      </c>
      <c r="S1487" s="8">
        <f t="shared" si="184"/>
        <v>2016</v>
      </c>
      <c r="T1487" s="8">
        <v>2016</v>
      </c>
      <c r="U1487" s="8">
        <f t="shared" si="185"/>
        <v>6</v>
      </c>
      <c r="V1487" s="7">
        <v>42446</v>
      </c>
      <c r="W1487" t="s">
        <v>25433</v>
      </c>
      <c r="X1487" s="2">
        <v>5.0739999999999998</v>
      </c>
      <c r="Y1487" s="6">
        <f t="shared" si="190"/>
        <v>0.13544753210005073</v>
      </c>
      <c r="AA1487">
        <v>23342536</v>
      </c>
      <c r="AB1487">
        <v>21100407195</v>
      </c>
      <c r="AD1487" t="s">
        <v>6</v>
      </c>
      <c r="AE1487">
        <v>3</v>
      </c>
      <c r="AF1487">
        <v>3</v>
      </c>
      <c r="AG1487">
        <v>30339</v>
      </c>
      <c r="AH1487" t="s">
        <v>37768</v>
      </c>
      <c r="AI1487" t="s">
        <v>37767</v>
      </c>
      <c r="AK1487" t="s">
        <v>37766</v>
      </c>
      <c r="AL1487">
        <v>111</v>
      </c>
      <c r="AM1487" s="5">
        <f t="shared" si="186"/>
        <v>18.5</v>
      </c>
      <c r="AN1487" s="4">
        <f t="shared" si="191"/>
        <v>2.8019689511548655E-2</v>
      </c>
      <c r="AO1487" s="3"/>
      <c r="AP1487">
        <v>1</v>
      </c>
      <c r="AQ1487" t="s">
        <v>10199</v>
      </c>
      <c r="AR1487" t="s">
        <v>37765</v>
      </c>
      <c r="AS1487" t="s">
        <v>10197</v>
      </c>
      <c r="AT1487" s="2">
        <v>11.103999999999999</v>
      </c>
      <c r="AU1487" s="1">
        <f t="shared" si="187"/>
        <v>10.32191793235001</v>
      </c>
      <c r="AV1487" s="1">
        <f t="shared" si="188"/>
        <v>8.1733610805799692</v>
      </c>
      <c r="AW1487" s="1">
        <f t="shared" si="189"/>
        <v>6.0248042288099279</v>
      </c>
    </row>
    <row r="1488" spans="1:49" x14ac:dyDescent="0.2">
      <c r="A1488">
        <v>1486</v>
      </c>
      <c r="B1488" t="s">
        <v>37764</v>
      </c>
      <c r="C1488" t="s">
        <v>37763</v>
      </c>
      <c r="F1488" t="s">
        <v>37762</v>
      </c>
      <c r="G1488" t="s">
        <v>17</v>
      </c>
      <c r="H1488" t="s">
        <v>16</v>
      </c>
      <c r="I1488" t="s">
        <v>35835</v>
      </c>
      <c r="J1488" t="s">
        <v>37761</v>
      </c>
      <c r="K1488" t="s">
        <v>37760</v>
      </c>
      <c r="L1488" t="s">
        <v>37759</v>
      </c>
      <c r="M1488" t="s">
        <v>37758</v>
      </c>
      <c r="N1488">
        <v>4</v>
      </c>
      <c r="O1488" t="s">
        <v>37757</v>
      </c>
      <c r="P1488" t="s">
        <v>37756</v>
      </c>
      <c r="Q1488" t="s">
        <v>37755</v>
      </c>
      <c r="R1488" s="7">
        <v>42446</v>
      </c>
      <c r="S1488" s="8">
        <f t="shared" si="184"/>
        <v>2016</v>
      </c>
      <c r="T1488" s="8">
        <v>2016</v>
      </c>
      <c r="U1488" s="8">
        <f t="shared" si="185"/>
        <v>6</v>
      </c>
      <c r="V1488" s="7">
        <v>42446</v>
      </c>
      <c r="W1488" t="s">
        <v>31317</v>
      </c>
      <c r="X1488" s="2">
        <v>0.92600000000000005</v>
      </c>
      <c r="Y1488" s="6">
        <f t="shared" si="190"/>
        <v>2.4719041136114894E-2</v>
      </c>
      <c r="AA1488">
        <v>9574484</v>
      </c>
      <c r="AB1488">
        <v>110040</v>
      </c>
      <c r="AC1488">
        <v>13616528</v>
      </c>
      <c r="AD1488" t="s">
        <v>6</v>
      </c>
      <c r="AE1488">
        <v>27</v>
      </c>
      <c r="AF1488">
        <v>17</v>
      </c>
      <c r="AG1488">
        <v>175704</v>
      </c>
      <c r="AI1488" t="s">
        <v>37754</v>
      </c>
      <c r="AJ1488" t="s">
        <v>37753</v>
      </c>
      <c r="AK1488" t="s">
        <v>37752</v>
      </c>
      <c r="AL1488">
        <v>4</v>
      </c>
      <c r="AM1488" s="5">
        <f t="shared" si="186"/>
        <v>0.66666666666666663</v>
      </c>
      <c r="AN1488" s="4">
        <f t="shared" si="191"/>
        <v>1.0097185409567082E-3</v>
      </c>
      <c r="AO1488" s="3"/>
      <c r="AP1488">
        <v>0</v>
      </c>
      <c r="AR1488" t="s">
        <v>1</v>
      </c>
      <c r="AT1488" s="2">
        <v>3.8740000000000001</v>
      </c>
      <c r="AU1488" s="1">
        <f t="shared" si="187"/>
        <v>1.7606244357567438</v>
      </c>
      <c r="AV1488" s="1">
        <f t="shared" si="188"/>
        <v>1.2864379838535802</v>
      </c>
      <c r="AW1488" s="1">
        <f t="shared" si="189"/>
        <v>0.81225153195041633</v>
      </c>
    </row>
    <row r="1489" spans="1:49" x14ac:dyDescent="0.2">
      <c r="A1489">
        <v>1487</v>
      </c>
      <c r="B1489" t="s">
        <v>37751</v>
      </c>
      <c r="C1489" t="s">
        <v>37750</v>
      </c>
      <c r="F1489" t="s">
        <v>37749</v>
      </c>
      <c r="G1489" t="s">
        <v>17</v>
      </c>
      <c r="H1489" t="s">
        <v>16</v>
      </c>
      <c r="I1489" t="s">
        <v>1341</v>
      </c>
      <c r="J1489" t="s">
        <v>37748</v>
      </c>
      <c r="K1489" t="s">
        <v>37747</v>
      </c>
      <c r="L1489" t="s">
        <v>37746</v>
      </c>
      <c r="M1489" t="s">
        <v>528</v>
      </c>
      <c r="N1489">
        <v>2</v>
      </c>
      <c r="O1489" t="s">
        <v>37745</v>
      </c>
      <c r="P1489" t="s">
        <v>37744</v>
      </c>
      <c r="Q1489" t="s">
        <v>37743</v>
      </c>
      <c r="R1489" s="7">
        <v>42446</v>
      </c>
      <c r="S1489" s="8">
        <f t="shared" si="184"/>
        <v>2016</v>
      </c>
      <c r="T1489" s="8">
        <v>2016</v>
      </c>
      <c r="U1489" s="8">
        <f t="shared" si="185"/>
        <v>6</v>
      </c>
      <c r="V1489" s="7">
        <v>42446</v>
      </c>
      <c r="W1489" t="s">
        <v>25394</v>
      </c>
      <c r="X1489" s="2">
        <v>0.375</v>
      </c>
      <c r="Y1489" s="6">
        <f t="shared" si="190"/>
        <v>1.0010410827260351E-2</v>
      </c>
      <c r="AA1489">
        <v>135194</v>
      </c>
      <c r="AB1489">
        <v>24918</v>
      </c>
      <c r="AD1489" t="s">
        <v>6</v>
      </c>
      <c r="AE1489">
        <v>52</v>
      </c>
      <c r="AF1489">
        <v>6</v>
      </c>
      <c r="AH1489" t="s">
        <v>37742</v>
      </c>
      <c r="AI1489" t="s">
        <v>37741</v>
      </c>
      <c r="AK1489" t="s">
        <v>37740</v>
      </c>
      <c r="AL1489">
        <v>1</v>
      </c>
      <c r="AM1489" s="5">
        <f t="shared" si="186"/>
        <v>0.16666666666666666</v>
      </c>
      <c r="AN1489" s="4">
        <f t="shared" si="191"/>
        <v>2.5242963523917705E-4</v>
      </c>
      <c r="AO1489" s="3"/>
      <c r="AP1489">
        <v>0</v>
      </c>
      <c r="AR1489" t="s">
        <v>1</v>
      </c>
      <c r="AT1489" s="2">
        <v>1.3140000000000001</v>
      </c>
      <c r="AU1489" s="1">
        <f t="shared" si="187"/>
        <v>0.70830164696539988</v>
      </c>
      <c r="AV1489" s="1">
        <f t="shared" si="188"/>
        <v>0.51314202312497648</v>
      </c>
      <c r="AW1489" s="1">
        <f t="shared" si="189"/>
        <v>0.31798239928455291</v>
      </c>
    </row>
    <row r="1490" spans="1:49" x14ac:dyDescent="0.2">
      <c r="A1490">
        <v>1488</v>
      </c>
      <c r="B1490" t="s">
        <v>37739</v>
      </c>
      <c r="C1490" t="s">
        <v>37738</v>
      </c>
      <c r="F1490" t="s">
        <v>37737</v>
      </c>
      <c r="G1490" t="s">
        <v>17</v>
      </c>
      <c r="H1490" t="s">
        <v>16</v>
      </c>
      <c r="I1490" t="s">
        <v>37736</v>
      </c>
      <c r="J1490">
        <v>60003977</v>
      </c>
      <c r="K1490" t="s">
        <v>1659</v>
      </c>
      <c r="L1490" t="s">
        <v>691</v>
      </c>
      <c r="M1490" t="s">
        <v>340</v>
      </c>
      <c r="N1490">
        <v>4</v>
      </c>
      <c r="O1490" t="s">
        <v>37735</v>
      </c>
      <c r="P1490" t="s">
        <v>37734</v>
      </c>
      <c r="Q1490" t="s">
        <v>37733</v>
      </c>
      <c r="R1490" s="7">
        <v>42446</v>
      </c>
      <c r="S1490" s="8">
        <f t="shared" si="184"/>
        <v>2016</v>
      </c>
      <c r="T1490" s="8">
        <v>2016</v>
      </c>
      <c r="U1490" s="8">
        <f t="shared" si="185"/>
        <v>6</v>
      </c>
      <c r="V1490" s="7">
        <v>42446</v>
      </c>
      <c r="W1490" t="s">
        <v>25394</v>
      </c>
      <c r="X1490" s="2">
        <v>0.375</v>
      </c>
      <c r="Y1490" s="6">
        <f t="shared" si="190"/>
        <v>1.0010410827260351E-2</v>
      </c>
      <c r="AA1490">
        <v>135194</v>
      </c>
      <c r="AB1490">
        <v>24918</v>
      </c>
      <c r="AD1490" t="s">
        <v>6</v>
      </c>
      <c r="AE1490">
        <v>52</v>
      </c>
      <c r="AF1490">
        <v>6</v>
      </c>
      <c r="AH1490" t="s">
        <v>37732</v>
      </c>
      <c r="AI1490" t="s">
        <v>37731</v>
      </c>
      <c r="AK1490" t="s">
        <v>37730</v>
      </c>
      <c r="AL1490">
        <v>13</v>
      </c>
      <c r="AM1490" s="5">
        <f t="shared" si="186"/>
        <v>2.1666666666666665</v>
      </c>
      <c r="AN1490" s="4">
        <f t="shared" si="191"/>
        <v>3.2815852581093018E-3</v>
      </c>
      <c r="AO1490" s="3"/>
      <c r="AP1490">
        <v>0</v>
      </c>
      <c r="AQ1490" t="s">
        <v>222</v>
      </c>
      <c r="AR1490">
        <v>61271416</v>
      </c>
      <c r="AS1490" t="s">
        <v>221</v>
      </c>
      <c r="AT1490" s="2">
        <v>1.3140000000000001</v>
      </c>
      <c r="AU1490" s="1">
        <f t="shared" si="187"/>
        <v>0.7991763156515036</v>
      </c>
      <c r="AV1490" s="1">
        <f t="shared" si="188"/>
        <v>0.66459980426848264</v>
      </c>
      <c r="AW1490" s="1">
        <f t="shared" si="189"/>
        <v>0.53002329288546168</v>
      </c>
    </row>
    <row r="1491" spans="1:49" x14ac:dyDescent="0.2">
      <c r="A1491">
        <v>1489</v>
      </c>
      <c r="B1491" t="s">
        <v>37729</v>
      </c>
      <c r="C1491" t="s">
        <v>37728</v>
      </c>
      <c r="F1491" t="s">
        <v>37727</v>
      </c>
      <c r="G1491" t="s">
        <v>17</v>
      </c>
      <c r="H1491" t="s">
        <v>16</v>
      </c>
      <c r="I1491" t="s">
        <v>37726</v>
      </c>
      <c r="J1491">
        <v>60009512</v>
      </c>
      <c r="K1491" t="s">
        <v>19218</v>
      </c>
      <c r="L1491" t="s">
        <v>19217</v>
      </c>
      <c r="M1491" t="s">
        <v>459</v>
      </c>
      <c r="N1491">
        <v>4</v>
      </c>
      <c r="O1491" t="s">
        <v>37725</v>
      </c>
      <c r="P1491" t="s">
        <v>37724</v>
      </c>
      <c r="Q1491" t="s">
        <v>19214</v>
      </c>
      <c r="R1491" s="7">
        <v>42446</v>
      </c>
      <c r="S1491" s="8">
        <f t="shared" si="184"/>
        <v>2016</v>
      </c>
      <c r="T1491" s="8">
        <v>2016</v>
      </c>
      <c r="U1491" s="8">
        <f t="shared" si="185"/>
        <v>6</v>
      </c>
      <c r="V1491" s="7">
        <v>42446</v>
      </c>
      <c r="W1491" t="s">
        <v>25394</v>
      </c>
      <c r="X1491" s="2">
        <v>0.375</v>
      </c>
      <c r="Y1491" s="6">
        <f t="shared" si="190"/>
        <v>1.0010410827260351E-2</v>
      </c>
      <c r="AA1491">
        <v>135194</v>
      </c>
      <c r="AB1491">
        <v>24918</v>
      </c>
      <c r="AD1491" t="s">
        <v>6</v>
      </c>
      <c r="AE1491">
        <v>52</v>
      </c>
      <c r="AF1491">
        <v>6</v>
      </c>
      <c r="AH1491" t="s">
        <v>37723</v>
      </c>
      <c r="AI1491" t="s">
        <v>37722</v>
      </c>
      <c r="AK1491" t="s">
        <v>37721</v>
      </c>
      <c r="AL1491">
        <v>23</v>
      </c>
      <c r="AM1491" s="5">
        <f t="shared" si="186"/>
        <v>3.8333333333333335</v>
      </c>
      <c r="AN1491" s="4">
        <f t="shared" si="191"/>
        <v>5.805881610501073E-3</v>
      </c>
      <c r="AO1491" s="3"/>
      <c r="AP1491">
        <v>1</v>
      </c>
      <c r="AR1491" t="s">
        <v>1</v>
      </c>
      <c r="AT1491" s="2">
        <v>1.3140000000000001</v>
      </c>
      <c r="AU1491" s="1">
        <f t="shared" si="187"/>
        <v>0.87490520622325685</v>
      </c>
      <c r="AV1491" s="1">
        <f t="shared" si="188"/>
        <v>0.79081462188807117</v>
      </c>
      <c r="AW1491" s="1">
        <f t="shared" si="189"/>
        <v>0.70672403755288549</v>
      </c>
    </row>
    <row r="1492" spans="1:49" x14ac:dyDescent="0.2">
      <c r="A1492">
        <v>1490</v>
      </c>
      <c r="B1492" t="s">
        <v>37720</v>
      </c>
      <c r="C1492" t="s">
        <v>37719</v>
      </c>
      <c r="F1492" t="s">
        <v>37718</v>
      </c>
      <c r="G1492" t="s">
        <v>17</v>
      </c>
      <c r="H1492" t="s">
        <v>16</v>
      </c>
      <c r="I1492" t="s">
        <v>37717</v>
      </c>
      <c r="J1492" t="s">
        <v>6096</v>
      </c>
      <c r="K1492" t="s">
        <v>6095</v>
      </c>
      <c r="L1492" t="s">
        <v>6094</v>
      </c>
      <c r="M1492" t="s">
        <v>230</v>
      </c>
      <c r="N1492">
        <v>4</v>
      </c>
      <c r="O1492" t="s">
        <v>37716</v>
      </c>
      <c r="P1492" t="s">
        <v>37715</v>
      </c>
      <c r="Q1492" t="s">
        <v>6091</v>
      </c>
      <c r="R1492" s="7">
        <v>42446</v>
      </c>
      <c r="S1492" s="8">
        <f t="shared" si="184"/>
        <v>2016</v>
      </c>
      <c r="T1492" s="8">
        <v>2016</v>
      </c>
      <c r="U1492" s="8">
        <f t="shared" si="185"/>
        <v>6</v>
      </c>
      <c r="V1492" s="7">
        <v>42446</v>
      </c>
      <c r="W1492" t="s">
        <v>25394</v>
      </c>
      <c r="X1492" s="2">
        <v>0.375</v>
      </c>
      <c r="Y1492" s="6">
        <f t="shared" si="190"/>
        <v>1.0010410827260351E-2</v>
      </c>
      <c r="AA1492">
        <v>135194</v>
      </c>
      <c r="AB1492">
        <v>24918</v>
      </c>
      <c r="AD1492" t="s">
        <v>6</v>
      </c>
      <c r="AE1492">
        <v>52</v>
      </c>
      <c r="AF1492">
        <v>6</v>
      </c>
      <c r="AH1492" t="s">
        <v>37714</v>
      </c>
      <c r="AI1492" t="s">
        <v>37713</v>
      </c>
      <c r="AK1492" t="s">
        <v>37712</v>
      </c>
      <c r="AL1492">
        <v>72</v>
      </c>
      <c r="AM1492" s="5">
        <f t="shared" si="186"/>
        <v>12</v>
      </c>
      <c r="AN1492" s="4">
        <f t="shared" si="191"/>
        <v>1.817493373722075E-2</v>
      </c>
      <c r="AO1492" s="3"/>
      <c r="AP1492">
        <v>0</v>
      </c>
      <c r="AR1492" t="s">
        <v>1</v>
      </c>
      <c r="AT1492" s="2">
        <v>1.3140000000000001</v>
      </c>
      <c r="AU1492" s="1">
        <f t="shared" si="187"/>
        <v>1.245976770024847</v>
      </c>
      <c r="AV1492" s="1">
        <f t="shared" si="188"/>
        <v>1.409267228224055</v>
      </c>
      <c r="AW1492" s="1">
        <f t="shared" si="189"/>
        <v>1.5725576864232631</v>
      </c>
    </row>
    <row r="1493" spans="1:49" x14ac:dyDescent="0.2">
      <c r="A1493">
        <v>1491</v>
      </c>
      <c r="B1493" t="s">
        <v>37711</v>
      </c>
      <c r="C1493" t="s">
        <v>37710</v>
      </c>
      <c r="F1493" t="s">
        <v>37709</v>
      </c>
      <c r="G1493" t="s">
        <v>17</v>
      </c>
      <c r="H1493" t="s">
        <v>16</v>
      </c>
      <c r="I1493" t="s">
        <v>532</v>
      </c>
      <c r="J1493" t="s">
        <v>37708</v>
      </c>
      <c r="K1493" t="s">
        <v>37707</v>
      </c>
      <c r="L1493" t="s">
        <v>37706</v>
      </c>
      <c r="M1493" t="s">
        <v>528</v>
      </c>
      <c r="N1493">
        <v>2</v>
      </c>
      <c r="O1493" t="s">
        <v>37705</v>
      </c>
      <c r="P1493" t="s">
        <v>37704</v>
      </c>
      <c r="Q1493" t="s">
        <v>37703</v>
      </c>
      <c r="R1493" s="7">
        <v>42446</v>
      </c>
      <c r="S1493" s="8">
        <f t="shared" si="184"/>
        <v>2016</v>
      </c>
      <c r="T1493" s="8">
        <v>2016</v>
      </c>
      <c r="U1493" s="8">
        <f t="shared" si="185"/>
        <v>6</v>
      </c>
      <c r="V1493" s="7">
        <v>42446</v>
      </c>
      <c r="W1493" t="s">
        <v>25394</v>
      </c>
      <c r="X1493" s="2">
        <v>0.375</v>
      </c>
      <c r="Y1493" s="6">
        <f t="shared" si="190"/>
        <v>1.0010410827260351E-2</v>
      </c>
      <c r="AA1493">
        <v>135194</v>
      </c>
      <c r="AB1493">
        <v>24918</v>
      </c>
      <c r="AD1493" t="s">
        <v>6</v>
      </c>
      <c r="AE1493">
        <v>52</v>
      </c>
      <c r="AF1493">
        <v>6</v>
      </c>
      <c r="AH1493" t="s">
        <v>37702</v>
      </c>
      <c r="AI1493" t="s">
        <v>37701</v>
      </c>
      <c r="AK1493" t="s">
        <v>37700</v>
      </c>
      <c r="AL1493">
        <v>2</v>
      </c>
      <c r="AM1493" s="5">
        <f t="shared" si="186"/>
        <v>0.33333333333333331</v>
      </c>
      <c r="AN1493" s="4">
        <f t="shared" si="191"/>
        <v>5.048592704783541E-4</v>
      </c>
      <c r="AO1493" s="3"/>
      <c r="AP1493">
        <v>0</v>
      </c>
      <c r="AR1493" t="s">
        <v>1</v>
      </c>
      <c r="AT1493" s="2">
        <v>1.3140000000000001</v>
      </c>
      <c r="AU1493" s="1">
        <f t="shared" si="187"/>
        <v>0.71587453602257523</v>
      </c>
      <c r="AV1493" s="1">
        <f t="shared" si="188"/>
        <v>0.52576350488693535</v>
      </c>
      <c r="AW1493" s="1">
        <f t="shared" si="189"/>
        <v>0.33565247375129531</v>
      </c>
    </row>
    <row r="1494" spans="1:49" x14ac:dyDescent="0.2">
      <c r="A1494">
        <v>1492</v>
      </c>
      <c r="B1494" t="s">
        <v>37699</v>
      </c>
      <c r="C1494" t="s">
        <v>37698</v>
      </c>
      <c r="F1494" t="s">
        <v>37697</v>
      </c>
      <c r="G1494" t="s">
        <v>17</v>
      </c>
      <c r="H1494" t="s">
        <v>16</v>
      </c>
      <c r="I1494" t="s">
        <v>1947</v>
      </c>
      <c r="J1494">
        <v>60064143</v>
      </c>
      <c r="K1494" t="s">
        <v>5490</v>
      </c>
      <c r="L1494" t="s">
        <v>657</v>
      </c>
      <c r="M1494" t="s">
        <v>340</v>
      </c>
      <c r="N1494">
        <v>2</v>
      </c>
      <c r="O1494" t="s">
        <v>37696</v>
      </c>
      <c r="P1494" t="s">
        <v>37695</v>
      </c>
      <c r="Q1494" t="s">
        <v>9483</v>
      </c>
      <c r="R1494" s="7">
        <v>42446</v>
      </c>
      <c r="S1494" s="8">
        <f t="shared" si="184"/>
        <v>2016</v>
      </c>
      <c r="T1494" s="8">
        <v>2016</v>
      </c>
      <c r="U1494" s="8">
        <f t="shared" si="185"/>
        <v>6</v>
      </c>
      <c r="V1494" s="7">
        <v>42446</v>
      </c>
      <c r="W1494" t="s">
        <v>25394</v>
      </c>
      <c r="X1494" s="2">
        <v>0.375</v>
      </c>
      <c r="Y1494" s="6">
        <f t="shared" si="190"/>
        <v>1.0010410827260351E-2</v>
      </c>
      <c r="AA1494">
        <v>135194</v>
      </c>
      <c r="AB1494">
        <v>24918</v>
      </c>
      <c r="AD1494" t="s">
        <v>6</v>
      </c>
      <c r="AE1494">
        <v>52</v>
      </c>
      <c r="AF1494">
        <v>6</v>
      </c>
      <c r="AH1494" t="s">
        <v>37694</v>
      </c>
      <c r="AI1494" t="s">
        <v>37693</v>
      </c>
      <c r="AK1494" t="s">
        <v>37692</v>
      </c>
      <c r="AL1494">
        <v>0</v>
      </c>
      <c r="AM1494" s="5">
        <f t="shared" si="186"/>
        <v>0</v>
      </c>
      <c r="AN1494" s="4">
        <f t="shared" si="191"/>
        <v>0</v>
      </c>
      <c r="AO1494" s="3"/>
      <c r="AP1494">
        <v>0</v>
      </c>
      <c r="AR1494" t="s">
        <v>1</v>
      </c>
      <c r="AT1494" s="2">
        <v>1.3140000000000001</v>
      </c>
      <c r="AU1494" s="1">
        <f t="shared" si="187"/>
        <v>0.70072875790822453</v>
      </c>
      <c r="AV1494" s="1">
        <f t="shared" si="188"/>
        <v>0.5005205413630176</v>
      </c>
      <c r="AW1494" s="1">
        <f t="shared" si="189"/>
        <v>0.30031232481781051</v>
      </c>
    </row>
    <row r="1495" spans="1:49" x14ac:dyDescent="0.2">
      <c r="A1495">
        <v>1493</v>
      </c>
      <c r="B1495" t="s">
        <v>37691</v>
      </c>
      <c r="C1495" t="s">
        <v>37690</v>
      </c>
      <c r="F1495" t="s">
        <v>37689</v>
      </c>
      <c r="G1495" t="s">
        <v>17</v>
      </c>
      <c r="H1495" t="s">
        <v>16</v>
      </c>
      <c r="I1495" t="s">
        <v>18540</v>
      </c>
      <c r="J1495">
        <v>60025278</v>
      </c>
      <c r="K1495" t="s">
        <v>5515</v>
      </c>
      <c r="L1495" t="s">
        <v>1670</v>
      </c>
      <c r="M1495" t="s">
        <v>340</v>
      </c>
      <c r="N1495">
        <v>4</v>
      </c>
      <c r="O1495" t="s">
        <v>37688</v>
      </c>
      <c r="P1495" t="s">
        <v>37687</v>
      </c>
      <c r="Q1495" t="s">
        <v>5512</v>
      </c>
      <c r="R1495" s="7">
        <v>42446</v>
      </c>
      <c r="S1495" s="8">
        <f t="shared" si="184"/>
        <v>2016</v>
      </c>
      <c r="T1495" s="8">
        <v>2016</v>
      </c>
      <c r="U1495" s="8">
        <f t="shared" si="185"/>
        <v>6</v>
      </c>
      <c r="V1495" s="7">
        <v>42446</v>
      </c>
      <c r="W1495" t="s">
        <v>25394</v>
      </c>
      <c r="X1495" s="2">
        <v>0.375</v>
      </c>
      <c r="Y1495" s="6">
        <f t="shared" si="190"/>
        <v>1.0010410827260351E-2</v>
      </c>
      <c r="AA1495">
        <v>135194</v>
      </c>
      <c r="AB1495">
        <v>24918</v>
      </c>
      <c r="AD1495" t="s">
        <v>6</v>
      </c>
      <c r="AE1495">
        <v>52</v>
      </c>
      <c r="AF1495">
        <v>6</v>
      </c>
      <c r="AH1495" t="s">
        <v>37686</v>
      </c>
      <c r="AI1495" t="s">
        <v>37685</v>
      </c>
      <c r="AK1495" t="s">
        <v>37684</v>
      </c>
      <c r="AL1495">
        <v>11</v>
      </c>
      <c r="AM1495" s="5">
        <f t="shared" si="186"/>
        <v>1.8333333333333333</v>
      </c>
      <c r="AN1495" s="4">
        <f t="shared" si="191"/>
        <v>2.7767259876309478E-3</v>
      </c>
      <c r="AO1495" s="3"/>
      <c r="AP1495">
        <v>0</v>
      </c>
      <c r="AQ1495" t="s">
        <v>222</v>
      </c>
      <c r="AR1495">
        <v>61525104</v>
      </c>
      <c r="AS1495" t="s">
        <v>221</v>
      </c>
      <c r="AT1495" s="2">
        <v>1.3140000000000001</v>
      </c>
      <c r="AU1495" s="1">
        <f t="shared" si="187"/>
        <v>0.78403053753715291</v>
      </c>
      <c r="AV1495" s="1">
        <f t="shared" si="188"/>
        <v>0.639356840744565</v>
      </c>
      <c r="AW1495" s="1">
        <f t="shared" si="189"/>
        <v>0.49468314395197682</v>
      </c>
    </row>
    <row r="1496" spans="1:49" x14ac:dyDescent="0.2">
      <c r="A1496">
        <v>1494</v>
      </c>
      <c r="B1496" t="s">
        <v>37683</v>
      </c>
      <c r="C1496" t="s">
        <v>37682</v>
      </c>
      <c r="F1496" t="s">
        <v>37681</v>
      </c>
      <c r="G1496" t="s">
        <v>17</v>
      </c>
      <c r="H1496" t="s">
        <v>16</v>
      </c>
      <c r="I1496" t="s">
        <v>37680</v>
      </c>
      <c r="J1496" t="s">
        <v>37679</v>
      </c>
      <c r="K1496" t="s">
        <v>37678</v>
      </c>
      <c r="L1496" t="s">
        <v>37677</v>
      </c>
      <c r="M1496" t="s">
        <v>37676</v>
      </c>
      <c r="N1496">
        <v>3</v>
      </c>
      <c r="O1496" t="s">
        <v>37675</v>
      </c>
      <c r="P1496" t="s">
        <v>37674</v>
      </c>
      <c r="Q1496" t="s">
        <v>37673</v>
      </c>
      <c r="R1496" s="7">
        <v>42445</v>
      </c>
      <c r="S1496" s="8">
        <f t="shared" si="184"/>
        <v>2016</v>
      </c>
      <c r="T1496" s="8">
        <v>2016</v>
      </c>
      <c r="U1496" s="8">
        <f t="shared" si="185"/>
        <v>6</v>
      </c>
      <c r="V1496" s="7">
        <v>42445</v>
      </c>
      <c r="W1496" t="s">
        <v>37672</v>
      </c>
      <c r="X1496" s="2">
        <v>1.3169999999999999</v>
      </c>
      <c r="Y1496" s="6">
        <f t="shared" si="190"/>
        <v>3.5156562825338349E-2</v>
      </c>
      <c r="AB1496">
        <v>21100834704</v>
      </c>
      <c r="AC1496" t="s">
        <v>37671</v>
      </c>
      <c r="AD1496" t="s">
        <v>6</v>
      </c>
      <c r="AE1496">
        <v>4</v>
      </c>
      <c r="AF1496" t="s">
        <v>36379</v>
      </c>
      <c r="AG1496">
        <v>24</v>
      </c>
      <c r="AI1496" t="s">
        <v>37670</v>
      </c>
      <c r="AJ1496" t="s">
        <v>37669</v>
      </c>
      <c r="AK1496" t="s">
        <v>37668</v>
      </c>
      <c r="AL1496">
        <v>17</v>
      </c>
      <c r="AM1496" s="5">
        <f t="shared" si="186"/>
        <v>2.8333333333333335</v>
      </c>
      <c r="AN1496" s="4">
        <f t="shared" si="191"/>
        <v>4.2913037990660102E-3</v>
      </c>
      <c r="AO1496" s="3"/>
      <c r="AP1496">
        <v>1</v>
      </c>
      <c r="AR1496" t="s">
        <v>1</v>
      </c>
      <c r="AT1496" s="2">
        <v>4.1710000000000003</v>
      </c>
      <c r="AU1496" s="1">
        <f t="shared" si="187"/>
        <v>2.5896985117456648</v>
      </c>
      <c r="AV1496" s="1">
        <f t="shared" si="188"/>
        <v>1.972393331220218</v>
      </c>
      <c r="AW1496" s="1">
        <f t="shared" si="189"/>
        <v>1.3550881506947712</v>
      </c>
    </row>
    <row r="1497" spans="1:49" x14ac:dyDescent="0.2">
      <c r="A1497">
        <v>1495</v>
      </c>
      <c r="B1497" t="s">
        <v>37667</v>
      </c>
      <c r="C1497" t="s">
        <v>37666</v>
      </c>
      <c r="F1497" t="s">
        <v>37665</v>
      </c>
      <c r="G1497" t="s">
        <v>17</v>
      </c>
      <c r="H1497" t="s">
        <v>16</v>
      </c>
      <c r="I1497" t="s">
        <v>8593</v>
      </c>
      <c r="J1497" t="s">
        <v>37664</v>
      </c>
      <c r="K1497" t="s">
        <v>37663</v>
      </c>
      <c r="L1497" t="s">
        <v>37662</v>
      </c>
      <c r="M1497" t="s">
        <v>37661</v>
      </c>
      <c r="N1497">
        <v>6</v>
      </c>
      <c r="O1497" t="s">
        <v>37660</v>
      </c>
      <c r="P1497" t="s">
        <v>37659</v>
      </c>
      <c r="Q1497" t="s">
        <v>37658</v>
      </c>
      <c r="R1497" s="7">
        <v>42445</v>
      </c>
      <c r="S1497" s="8">
        <f t="shared" si="184"/>
        <v>2016</v>
      </c>
      <c r="T1497" s="8">
        <v>2016</v>
      </c>
      <c r="U1497" s="8">
        <f t="shared" si="185"/>
        <v>6</v>
      </c>
      <c r="V1497" s="7">
        <v>42445</v>
      </c>
      <c r="W1497" t="s">
        <v>31067</v>
      </c>
      <c r="X1497" s="2">
        <v>1.3280000000000001</v>
      </c>
      <c r="Y1497" s="6">
        <f t="shared" si="190"/>
        <v>3.5450201542937994E-2</v>
      </c>
      <c r="AA1497">
        <v>7413335</v>
      </c>
      <c r="AB1497">
        <v>29251</v>
      </c>
      <c r="AC1497">
        <v>13616587</v>
      </c>
      <c r="AD1497" t="s">
        <v>6</v>
      </c>
      <c r="AE1497">
        <v>58</v>
      </c>
      <c r="AF1497">
        <v>5</v>
      </c>
      <c r="AG1497">
        <v>55001</v>
      </c>
      <c r="AI1497" t="s">
        <v>37657</v>
      </c>
      <c r="AJ1497" t="s">
        <v>37656</v>
      </c>
      <c r="AK1497" t="s">
        <v>37655</v>
      </c>
      <c r="AL1497">
        <v>13</v>
      </c>
      <c r="AM1497" s="5">
        <f t="shared" si="186"/>
        <v>2.1666666666666665</v>
      </c>
      <c r="AN1497" s="4">
        <f t="shared" si="191"/>
        <v>3.2815852581093018E-3</v>
      </c>
      <c r="AO1497" s="3"/>
      <c r="AP1497">
        <v>0</v>
      </c>
      <c r="AQ1497" t="s">
        <v>2071</v>
      </c>
      <c r="AR1497">
        <v>633053</v>
      </c>
      <c r="AS1497" t="s">
        <v>2070</v>
      </c>
      <c r="AT1497" s="2">
        <v>2.4580000000000002</v>
      </c>
      <c r="AU1497" s="1">
        <f t="shared" si="187"/>
        <v>2.5799616657489386</v>
      </c>
      <c r="AV1497" s="1">
        <f t="shared" si="188"/>
        <v>1.9365893400523648</v>
      </c>
      <c r="AW1497" s="1">
        <f t="shared" si="189"/>
        <v>1.2932170143557908</v>
      </c>
    </row>
    <row r="1498" spans="1:49" x14ac:dyDescent="0.2">
      <c r="A1498">
        <v>1496</v>
      </c>
      <c r="B1498" t="s">
        <v>37654</v>
      </c>
      <c r="C1498" t="s">
        <v>37653</v>
      </c>
      <c r="F1498" t="s">
        <v>37652</v>
      </c>
      <c r="G1498" t="s">
        <v>17</v>
      </c>
      <c r="H1498" t="s">
        <v>16</v>
      </c>
      <c r="I1498" t="s">
        <v>37651</v>
      </c>
      <c r="J1498" t="s">
        <v>37650</v>
      </c>
      <c r="K1498" t="s">
        <v>37649</v>
      </c>
      <c r="L1498" t="s">
        <v>37648</v>
      </c>
      <c r="M1498" t="s">
        <v>256</v>
      </c>
      <c r="N1498">
        <v>6</v>
      </c>
      <c r="O1498" t="s">
        <v>37647</v>
      </c>
      <c r="P1498" t="s">
        <v>37646</v>
      </c>
      <c r="Q1498" t="s">
        <v>37645</v>
      </c>
      <c r="R1498" s="7">
        <v>42445</v>
      </c>
      <c r="S1498" s="8">
        <f t="shared" si="184"/>
        <v>2016</v>
      </c>
      <c r="T1498" s="8">
        <v>2016</v>
      </c>
      <c r="U1498" s="8">
        <f t="shared" si="185"/>
        <v>6</v>
      </c>
      <c r="V1498" s="7">
        <v>42445</v>
      </c>
      <c r="W1498" t="s">
        <v>25651</v>
      </c>
      <c r="X1498" s="2">
        <v>2.5350000000000001</v>
      </c>
      <c r="Y1498" s="6">
        <f t="shared" si="190"/>
        <v>6.7670377192279973E-2</v>
      </c>
      <c r="AA1498">
        <v>19448244</v>
      </c>
      <c r="AB1498">
        <v>19700171101</v>
      </c>
      <c r="AC1498">
        <v>19448252</v>
      </c>
      <c r="AD1498" t="s">
        <v>6</v>
      </c>
      <c r="AE1498">
        <v>8</v>
      </c>
      <c r="AF1498">
        <v>10</v>
      </c>
      <c r="AH1498" t="s">
        <v>37644</v>
      </c>
      <c r="AI1498" t="s">
        <v>37643</v>
      </c>
      <c r="AJ1498" t="s">
        <v>37642</v>
      </c>
      <c r="AK1498" t="s">
        <v>37641</v>
      </c>
      <c r="AL1498">
        <v>23</v>
      </c>
      <c r="AM1498" s="5">
        <f t="shared" si="186"/>
        <v>3.8333333333333335</v>
      </c>
      <c r="AN1498" s="4">
        <f t="shared" si="191"/>
        <v>5.805881610501073E-3</v>
      </c>
      <c r="AO1498" s="3"/>
      <c r="AP1498">
        <v>0</v>
      </c>
      <c r="AR1498" t="s">
        <v>1</v>
      </c>
      <c r="AT1498" s="2" t="s">
        <v>0</v>
      </c>
      <c r="AU1498" s="1">
        <f t="shared" si="187"/>
        <v>4.9111028517746309</v>
      </c>
      <c r="AV1498" s="1">
        <f t="shared" si="188"/>
        <v>3.6738129401390527</v>
      </c>
      <c r="AW1498" s="1">
        <f t="shared" si="189"/>
        <v>2.436523028503474</v>
      </c>
    </row>
    <row r="1499" spans="1:49" x14ac:dyDescent="0.2">
      <c r="A1499">
        <v>1497</v>
      </c>
      <c r="B1499" t="s">
        <v>37640</v>
      </c>
      <c r="C1499" t="s">
        <v>37639</v>
      </c>
      <c r="F1499" t="s">
        <v>37638</v>
      </c>
      <c r="G1499" t="s">
        <v>17</v>
      </c>
      <c r="H1499" t="s">
        <v>16</v>
      </c>
      <c r="I1499" t="s">
        <v>37637</v>
      </c>
      <c r="J1499" t="s">
        <v>37636</v>
      </c>
      <c r="K1499" t="s">
        <v>37635</v>
      </c>
      <c r="L1499" t="s">
        <v>37634</v>
      </c>
      <c r="M1499" t="s">
        <v>14298</v>
      </c>
      <c r="N1499">
        <v>14</v>
      </c>
      <c r="O1499" t="s">
        <v>37633</v>
      </c>
      <c r="P1499" t="s">
        <v>37632</v>
      </c>
      <c r="Q1499" t="s">
        <v>37631</v>
      </c>
      <c r="R1499" s="7">
        <v>42445</v>
      </c>
      <c r="S1499" s="8">
        <f t="shared" si="184"/>
        <v>2016</v>
      </c>
      <c r="T1499" s="8">
        <v>2016</v>
      </c>
      <c r="U1499" s="8">
        <f t="shared" si="185"/>
        <v>6</v>
      </c>
      <c r="V1499" s="7">
        <v>42445</v>
      </c>
      <c r="W1499" t="s">
        <v>26051</v>
      </c>
      <c r="X1499" s="2">
        <v>2.7349999999999999</v>
      </c>
      <c r="Y1499" s="6">
        <f t="shared" si="190"/>
        <v>7.3009262966818825E-2</v>
      </c>
      <c r="AB1499">
        <v>21100368207</v>
      </c>
      <c r="AC1499">
        <v>23304022</v>
      </c>
      <c r="AD1499" t="s">
        <v>6</v>
      </c>
      <c r="AE1499">
        <v>3</v>
      </c>
      <c r="AF1499">
        <v>3</v>
      </c>
      <c r="AH1499" t="s">
        <v>34839</v>
      </c>
      <c r="AI1499" t="s">
        <v>37630</v>
      </c>
      <c r="AJ1499" t="s">
        <v>37629</v>
      </c>
      <c r="AK1499" t="s">
        <v>37628</v>
      </c>
      <c r="AL1499">
        <v>29</v>
      </c>
      <c r="AM1499" s="5">
        <f t="shared" si="186"/>
        <v>4.833333333333333</v>
      </c>
      <c r="AN1499" s="4">
        <f t="shared" si="191"/>
        <v>7.320459421936135E-3</v>
      </c>
      <c r="AO1499" s="3"/>
      <c r="AP1499">
        <v>1</v>
      </c>
      <c r="AQ1499" t="s">
        <v>1782</v>
      </c>
      <c r="AR1499" t="s">
        <v>37258</v>
      </c>
      <c r="AS1499" t="s">
        <v>1780</v>
      </c>
      <c r="AT1499" s="2">
        <v>7.5289999999999999</v>
      </c>
      <c r="AU1499" s="1">
        <f t="shared" si="187"/>
        <v>5.3302621903354011</v>
      </c>
      <c r="AV1499" s="1">
        <f t="shared" si="188"/>
        <v>4.0164861194377481</v>
      </c>
      <c r="AW1499" s="1">
        <f t="shared" si="189"/>
        <v>2.7027100485400939</v>
      </c>
    </row>
    <row r="1500" spans="1:49" x14ac:dyDescent="0.2">
      <c r="A1500">
        <v>1498</v>
      </c>
      <c r="B1500" t="s">
        <v>37627</v>
      </c>
      <c r="C1500" t="s">
        <v>37626</v>
      </c>
      <c r="F1500" t="s">
        <v>37625</v>
      </c>
      <c r="G1500" t="s">
        <v>17</v>
      </c>
      <c r="H1500" t="s">
        <v>16</v>
      </c>
      <c r="I1500" t="s">
        <v>37624</v>
      </c>
      <c r="J1500">
        <v>60005286</v>
      </c>
      <c r="K1500" t="s">
        <v>37623</v>
      </c>
      <c r="L1500" t="s">
        <v>37622</v>
      </c>
      <c r="M1500" t="s">
        <v>411</v>
      </c>
      <c r="N1500">
        <v>4</v>
      </c>
      <c r="O1500" t="s">
        <v>37621</v>
      </c>
      <c r="P1500" t="s">
        <v>37620</v>
      </c>
      <c r="Q1500" t="s">
        <v>37619</v>
      </c>
      <c r="R1500" s="7">
        <v>42445</v>
      </c>
      <c r="S1500" s="8">
        <f t="shared" si="184"/>
        <v>2016</v>
      </c>
      <c r="T1500" s="8">
        <v>2016</v>
      </c>
      <c r="U1500" s="8">
        <f t="shared" si="185"/>
        <v>6</v>
      </c>
      <c r="V1500" s="7">
        <v>42445</v>
      </c>
      <c r="W1500" t="s">
        <v>26051</v>
      </c>
      <c r="X1500" s="2">
        <v>2.7349999999999999</v>
      </c>
      <c r="Y1500" s="6">
        <f t="shared" si="190"/>
        <v>7.3009262966818825E-2</v>
      </c>
      <c r="AB1500">
        <v>21100368207</v>
      </c>
      <c r="AC1500">
        <v>23304022</v>
      </c>
      <c r="AD1500" t="s">
        <v>6</v>
      </c>
      <c r="AE1500">
        <v>3</v>
      </c>
      <c r="AF1500">
        <v>3</v>
      </c>
      <c r="AH1500" t="s">
        <v>37618</v>
      </c>
      <c r="AI1500" t="s">
        <v>37617</v>
      </c>
      <c r="AJ1500" t="s">
        <v>37616</v>
      </c>
      <c r="AK1500" t="s">
        <v>37615</v>
      </c>
      <c r="AL1500">
        <v>89</v>
      </c>
      <c r="AM1500" s="5">
        <f t="shared" si="186"/>
        <v>14.833333333333334</v>
      </c>
      <c r="AN1500" s="4">
        <f t="shared" si="191"/>
        <v>2.2466237536286762E-2</v>
      </c>
      <c r="AO1500" s="3"/>
      <c r="AP1500">
        <v>0</v>
      </c>
      <c r="AQ1500" t="s">
        <v>37614</v>
      </c>
      <c r="AR1500" t="s">
        <v>37613</v>
      </c>
      <c r="AS1500" t="s">
        <v>37612</v>
      </c>
      <c r="AT1500" s="2">
        <v>7.5289999999999999</v>
      </c>
      <c r="AU1500" s="1">
        <f t="shared" si="187"/>
        <v>5.7846355337659201</v>
      </c>
      <c r="AV1500" s="1">
        <f t="shared" si="188"/>
        <v>4.7737750251552793</v>
      </c>
      <c r="AW1500" s="1">
        <f t="shared" si="189"/>
        <v>3.762914516544638</v>
      </c>
    </row>
    <row r="1501" spans="1:49" x14ac:dyDescent="0.2">
      <c r="A1501">
        <v>1499</v>
      </c>
      <c r="B1501" t="s">
        <v>37611</v>
      </c>
      <c r="C1501" t="s">
        <v>37610</v>
      </c>
      <c r="F1501" t="s">
        <v>37609</v>
      </c>
      <c r="G1501" t="s">
        <v>17</v>
      </c>
      <c r="H1501" t="s">
        <v>16</v>
      </c>
      <c r="I1501" t="s">
        <v>7422</v>
      </c>
      <c r="J1501" t="s">
        <v>37608</v>
      </c>
      <c r="K1501" t="s">
        <v>37607</v>
      </c>
      <c r="L1501" t="s">
        <v>33114</v>
      </c>
      <c r="M1501" t="s">
        <v>230</v>
      </c>
      <c r="N1501">
        <v>10</v>
      </c>
      <c r="O1501" t="s">
        <v>37606</v>
      </c>
      <c r="P1501" t="s">
        <v>37605</v>
      </c>
      <c r="Q1501" t="s">
        <v>37604</v>
      </c>
      <c r="R1501" s="7">
        <v>42445</v>
      </c>
      <c r="S1501" s="8">
        <f t="shared" si="184"/>
        <v>2016</v>
      </c>
      <c r="T1501" s="8">
        <v>2016</v>
      </c>
      <c r="U1501" s="8">
        <f t="shared" si="185"/>
        <v>6</v>
      </c>
      <c r="V1501" s="7">
        <v>42445</v>
      </c>
      <c r="W1501" t="s">
        <v>26051</v>
      </c>
      <c r="X1501" s="2">
        <v>2.7349999999999999</v>
      </c>
      <c r="Y1501" s="6">
        <f t="shared" si="190"/>
        <v>7.3009262966818825E-2</v>
      </c>
      <c r="AB1501">
        <v>21100368207</v>
      </c>
      <c r="AC1501">
        <v>23304022</v>
      </c>
      <c r="AD1501" t="s">
        <v>6</v>
      </c>
      <c r="AE1501">
        <v>3</v>
      </c>
      <c r="AF1501">
        <v>3</v>
      </c>
      <c r="AH1501" t="s">
        <v>37603</v>
      </c>
      <c r="AI1501" t="s">
        <v>37602</v>
      </c>
      <c r="AJ1501" t="s">
        <v>37601</v>
      </c>
      <c r="AK1501" t="s">
        <v>37600</v>
      </c>
      <c r="AL1501">
        <v>11</v>
      </c>
      <c r="AM1501" s="5">
        <f t="shared" si="186"/>
        <v>1.8333333333333333</v>
      </c>
      <c r="AN1501" s="4">
        <f t="shared" si="191"/>
        <v>2.7767259876309478E-3</v>
      </c>
      <c r="AO1501" s="3"/>
      <c r="AP1501">
        <v>0</v>
      </c>
      <c r="AQ1501" t="s">
        <v>222</v>
      </c>
      <c r="AR1501">
        <v>11204340</v>
      </c>
      <c r="AS1501" t="s">
        <v>221</v>
      </c>
      <c r="AT1501" s="2">
        <v>7.5289999999999999</v>
      </c>
      <c r="AU1501" s="1">
        <f t="shared" si="187"/>
        <v>5.1939501873062452</v>
      </c>
      <c r="AV1501" s="1">
        <f t="shared" si="188"/>
        <v>3.7892994477224882</v>
      </c>
      <c r="AW1501" s="1">
        <f t="shared" si="189"/>
        <v>2.3846487081387311</v>
      </c>
    </row>
    <row r="1502" spans="1:49" x14ac:dyDescent="0.2">
      <c r="A1502">
        <v>1500</v>
      </c>
      <c r="B1502" t="s">
        <v>37599</v>
      </c>
      <c r="C1502" t="s">
        <v>37598</v>
      </c>
      <c r="E1502">
        <v>26979566</v>
      </c>
      <c r="F1502" t="s">
        <v>37597</v>
      </c>
      <c r="G1502" t="s">
        <v>17</v>
      </c>
      <c r="H1502" t="s">
        <v>16</v>
      </c>
      <c r="I1502" t="s">
        <v>6548</v>
      </c>
      <c r="J1502">
        <v>60031041</v>
      </c>
      <c r="K1502" t="s">
        <v>512</v>
      </c>
      <c r="L1502" t="s">
        <v>511</v>
      </c>
      <c r="M1502" t="s">
        <v>340</v>
      </c>
      <c r="N1502">
        <v>3</v>
      </c>
      <c r="O1502" t="s">
        <v>37596</v>
      </c>
      <c r="P1502" t="s">
        <v>37595</v>
      </c>
      <c r="Q1502" t="s">
        <v>22012</v>
      </c>
      <c r="R1502" s="7">
        <v>42445</v>
      </c>
      <c r="S1502" s="8">
        <f t="shared" si="184"/>
        <v>2016</v>
      </c>
      <c r="T1502" s="8">
        <v>2016</v>
      </c>
      <c r="U1502" s="8">
        <f t="shared" si="185"/>
        <v>6</v>
      </c>
      <c r="V1502" s="7">
        <v>42445</v>
      </c>
      <c r="W1502" t="s">
        <v>15975</v>
      </c>
      <c r="X1502" s="2">
        <v>1.24</v>
      </c>
      <c r="Y1502" s="6">
        <f t="shared" si="190"/>
        <v>3.3101091802140895E-2</v>
      </c>
      <c r="AB1502">
        <v>21100200805</v>
      </c>
      <c r="AC1502">
        <v>20452322</v>
      </c>
      <c r="AD1502" t="s">
        <v>6</v>
      </c>
      <c r="AE1502">
        <v>6</v>
      </c>
      <c r="AG1502">
        <v>23136</v>
      </c>
      <c r="AI1502" t="s">
        <v>37594</v>
      </c>
      <c r="AK1502" t="s">
        <v>37593</v>
      </c>
      <c r="AL1502">
        <v>23</v>
      </c>
      <c r="AM1502" s="5">
        <f t="shared" si="186"/>
        <v>3.8333333333333335</v>
      </c>
      <c r="AN1502" s="4">
        <f t="shared" si="191"/>
        <v>5.805881610501073E-3</v>
      </c>
      <c r="AO1502" s="3"/>
      <c r="AP1502">
        <v>1</v>
      </c>
      <c r="AQ1502" t="s">
        <v>222</v>
      </c>
      <c r="AR1502">
        <v>31170567</v>
      </c>
      <c r="AS1502" t="s">
        <v>221</v>
      </c>
      <c r="AT1502" s="2">
        <v>4.3789999999999996</v>
      </c>
      <c r="AU1502" s="1">
        <f t="shared" si="187"/>
        <v>2.4912528744648945</v>
      </c>
      <c r="AV1502" s="1">
        <f t="shared" si="188"/>
        <v>1.9453486706320984</v>
      </c>
      <c r="AW1502" s="1">
        <f t="shared" si="189"/>
        <v>1.3994444667993018</v>
      </c>
    </row>
    <row r="1503" spans="1:49" x14ac:dyDescent="0.2">
      <c r="A1503">
        <v>1501</v>
      </c>
      <c r="B1503" t="s">
        <v>37592</v>
      </c>
      <c r="C1503" t="s">
        <v>37591</v>
      </c>
      <c r="E1503">
        <v>26976046</v>
      </c>
      <c r="F1503" t="s">
        <v>37590</v>
      </c>
      <c r="G1503" t="s">
        <v>17</v>
      </c>
      <c r="H1503" t="s">
        <v>16</v>
      </c>
      <c r="I1503" t="s">
        <v>37589</v>
      </c>
      <c r="J1503" t="s">
        <v>37588</v>
      </c>
      <c r="K1503" t="s">
        <v>37587</v>
      </c>
      <c r="L1503" t="s">
        <v>37586</v>
      </c>
      <c r="M1503" t="s">
        <v>29</v>
      </c>
      <c r="N1503">
        <v>3</v>
      </c>
      <c r="O1503" t="s">
        <v>37585</v>
      </c>
      <c r="P1503" t="s">
        <v>37584</v>
      </c>
      <c r="Q1503" t="s">
        <v>37583</v>
      </c>
      <c r="R1503" s="7">
        <v>42444</v>
      </c>
      <c r="S1503" s="8">
        <f t="shared" si="184"/>
        <v>2016</v>
      </c>
      <c r="T1503" s="8">
        <v>2016</v>
      </c>
      <c r="U1503" s="8">
        <f t="shared" si="185"/>
        <v>6</v>
      </c>
      <c r="V1503" s="7">
        <v>42444</v>
      </c>
      <c r="W1503" t="s">
        <v>37582</v>
      </c>
      <c r="X1503" s="2">
        <v>1.3120000000000001</v>
      </c>
      <c r="Y1503" s="6">
        <f t="shared" si="190"/>
        <v>3.502309068097488E-2</v>
      </c>
      <c r="AA1503">
        <v>319155</v>
      </c>
      <c r="AB1503">
        <v>29203</v>
      </c>
      <c r="AC1503">
        <v>13616560</v>
      </c>
      <c r="AD1503" t="s">
        <v>6</v>
      </c>
      <c r="AE1503">
        <v>61</v>
      </c>
      <c r="AF1503">
        <v>7</v>
      </c>
      <c r="AH1503" t="s">
        <v>37581</v>
      </c>
      <c r="AI1503" t="s">
        <v>37580</v>
      </c>
      <c r="AJ1503" t="s">
        <v>37579</v>
      </c>
      <c r="AK1503" t="s">
        <v>37578</v>
      </c>
      <c r="AL1503">
        <v>11</v>
      </c>
      <c r="AM1503" s="5">
        <f t="shared" si="186"/>
        <v>1.8333333333333333</v>
      </c>
      <c r="AN1503" s="4">
        <f t="shared" si="191"/>
        <v>2.7767259876309478E-3</v>
      </c>
      <c r="AO1503" s="3"/>
      <c r="AP1503">
        <v>0</v>
      </c>
      <c r="AR1503" t="s">
        <v>1</v>
      </c>
      <c r="AT1503" s="2">
        <v>3.609</v>
      </c>
      <c r="AU1503" s="1">
        <f t="shared" si="187"/>
        <v>2.5349181272971699</v>
      </c>
      <c r="AV1503" s="1">
        <f t="shared" si="188"/>
        <v>1.8899908334302915</v>
      </c>
      <c r="AW1503" s="1">
        <f t="shared" si="189"/>
        <v>1.2450635395634129</v>
      </c>
    </row>
    <row r="1504" spans="1:49" x14ac:dyDescent="0.2">
      <c r="A1504">
        <v>1502</v>
      </c>
      <c r="B1504" t="s">
        <v>37577</v>
      </c>
      <c r="C1504" t="s">
        <v>37576</v>
      </c>
      <c r="F1504" t="s">
        <v>37575</v>
      </c>
      <c r="G1504" t="s">
        <v>17</v>
      </c>
      <c r="H1504" t="s">
        <v>16</v>
      </c>
      <c r="I1504" t="s">
        <v>37574</v>
      </c>
      <c r="J1504">
        <v>60027509</v>
      </c>
      <c r="K1504" t="s">
        <v>33996</v>
      </c>
      <c r="L1504" t="s">
        <v>2789</v>
      </c>
      <c r="M1504" t="s">
        <v>2788</v>
      </c>
      <c r="N1504">
        <v>2</v>
      </c>
      <c r="O1504" t="s">
        <v>37573</v>
      </c>
      <c r="P1504" t="s">
        <v>37572</v>
      </c>
      <c r="Q1504" t="s">
        <v>37571</v>
      </c>
      <c r="R1504" s="7">
        <v>42444</v>
      </c>
      <c r="S1504" s="8">
        <f t="shared" si="184"/>
        <v>2016</v>
      </c>
      <c r="T1504" s="8">
        <v>2016</v>
      </c>
      <c r="U1504" s="8">
        <f t="shared" si="185"/>
        <v>6</v>
      </c>
      <c r="V1504" s="7">
        <v>42444</v>
      </c>
      <c r="W1504" t="s">
        <v>6057</v>
      </c>
      <c r="X1504" s="2">
        <v>0.68100000000000005</v>
      </c>
      <c r="Y1504" s="6">
        <f t="shared" si="190"/>
        <v>1.8178906062304798E-2</v>
      </c>
      <c r="AA1504" t="s">
        <v>6056</v>
      </c>
      <c r="AB1504">
        <v>15047</v>
      </c>
      <c r="AD1504" t="s">
        <v>6</v>
      </c>
      <c r="AE1504">
        <v>16</v>
      </c>
      <c r="AF1504">
        <v>6</v>
      </c>
      <c r="AG1504">
        <v>7337363</v>
      </c>
      <c r="AH1504" t="s">
        <v>37570</v>
      </c>
      <c r="AI1504" t="s">
        <v>37569</v>
      </c>
      <c r="AJ1504" t="s">
        <v>37568</v>
      </c>
      <c r="AK1504" t="s">
        <v>37567</v>
      </c>
      <c r="AL1504">
        <v>14</v>
      </c>
      <c r="AM1504" s="5">
        <f t="shared" si="186"/>
        <v>2.3333333333333335</v>
      </c>
      <c r="AN1504" s="4">
        <f t="shared" si="191"/>
        <v>3.5340148933484792E-3</v>
      </c>
      <c r="AO1504" s="3"/>
      <c r="AP1504">
        <v>0</v>
      </c>
      <c r="AR1504" t="s">
        <v>1</v>
      </c>
      <c r="AT1504" s="2">
        <v>3.3010000000000002</v>
      </c>
      <c r="AU1504" s="1">
        <f t="shared" si="187"/>
        <v>1.3785438711617903</v>
      </c>
      <c r="AV1504" s="1">
        <f t="shared" si="188"/>
        <v>1.0856460477826639</v>
      </c>
      <c r="AW1504" s="1">
        <f t="shared" si="189"/>
        <v>0.79274822440353754</v>
      </c>
    </row>
    <row r="1505" spans="1:49" x14ac:dyDescent="0.2">
      <c r="A1505">
        <v>1503</v>
      </c>
      <c r="B1505" t="s">
        <v>37566</v>
      </c>
      <c r="C1505" t="s">
        <v>37565</v>
      </c>
      <c r="F1505" t="s">
        <v>37564</v>
      </c>
      <c r="G1505" t="s">
        <v>17</v>
      </c>
      <c r="H1505" t="s">
        <v>16</v>
      </c>
      <c r="I1505" t="s">
        <v>37563</v>
      </c>
      <c r="J1505" t="s">
        <v>37562</v>
      </c>
      <c r="K1505" t="s">
        <v>37561</v>
      </c>
      <c r="L1505" t="s">
        <v>37560</v>
      </c>
      <c r="M1505" t="s">
        <v>32260</v>
      </c>
      <c r="N1505">
        <v>6</v>
      </c>
      <c r="O1505" t="s">
        <v>37559</v>
      </c>
      <c r="P1505" t="s">
        <v>37558</v>
      </c>
      <c r="Q1505" t="s">
        <v>37557</v>
      </c>
      <c r="R1505" s="7">
        <v>42444</v>
      </c>
      <c r="S1505" s="8">
        <f t="shared" si="184"/>
        <v>2016</v>
      </c>
      <c r="T1505" s="8">
        <v>2016</v>
      </c>
      <c r="U1505" s="8">
        <f t="shared" si="185"/>
        <v>6</v>
      </c>
      <c r="V1505" s="7">
        <v>42444</v>
      </c>
      <c r="W1505" t="s">
        <v>6057</v>
      </c>
      <c r="X1505" s="2">
        <v>0.68100000000000005</v>
      </c>
      <c r="Y1505" s="6">
        <f t="shared" si="190"/>
        <v>1.8178906062304798E-2</v>
      </c>
      <c r="AA1505" t="s">
        <v>6056</v>
      </c>
      <c r="AB1505">
        <v>15047</v>
      </c>
      <c r="AD1505" t="s">
        <v>6</v>
      </c>
      <c r="AE1505">
        <v>16</v>
      </c>
      <c r="AF1505">
        <v>6</v>
      </c>
      <c r="AG1505">
        <v>7336484</v>
      </c>
      <c r="AH1505" t="s">
        <v>37556</v>
      </c>
      <c r="AI1505" t="s">
        <v>37555</v>
      </c>
      <c r="AJ1505" t="s">
        <v>37554</v>
      </c>
      <c r="AK1505" t="s">
        <v>37553</v>
      </c>
      <c r="AL1505">
        <v>27</v>
      </c>
      <c r="AM1505" s="5">
        <f t="shared" si="186"/>
        <v>4.5</v>
      </c>
      <c r="AN1505" s="4">
        <f t="shared" si="191"/>
        <v>6.815600151457781E-3</v>
      </c>
      <c r="AO1505" s="3"/>
      <c r="AP1505">
        <v>0</v>
      </c>
      <c r="AR1505" t="s">
        <v>1</v>
      </c>
      <c r="AT1505" s="2">
        <v>3.3010000000000002</v>
      </c>
      <c r="AU1505" s="1">
        <f t="shared" si="187"/>
        <v>1.4769914289050694</v>
      </c>
      <c r="AV1505" s="1">
        <f t="shared" si="188"/>
        <v>1.249725310688129</v>
      </c>
      <c r="AW1505" s="1">
        <f t="shared" si="189"/>
        <v>1.0224591924711885</v>
      </c>
    </row>
    <row r="1506" spans="1:49" x14ac:dyDescent="0.2">
      <c r="A1506">
        <v>1504</v>
      </c>
      <c r="B1506" t="s">
        <v>37552</v>
      </c>
      <c r="C1506" t="s">
        <v>37551</v>
      </c>
      <c r="F1506" t="s">
        <v>37550</v>
      </c>
      <c r="G1506" t="s">
        <v>17</v>
      </c>
      <c r="H1506" t="s">
        <v>16</v>
      </c>
      <c r="I1506" t="s">
        <v>22859</v>
      </c>
      <c r="J1506" t="s">
        <v>37549</v>
      </c>
      <c r="K1506" t="s">
        <v>37548</v>
      </c>
      <c r="L1506" t="s">
        <v>37547</v>
      </c>
      <c r="M1506" t="s">
        <v>22933</v>
      </c>
      <c r="N1506">
        <v>3</v>
      </c>
      <c r="O1506" t="s">
        <v>37546</v>
      </c>
      <c r="P1506" t="s">
        <v>37545</v>
      </c>
      <c r="Q1506" t="s">
        <v>37544</v>
      </c>
      <c r="R1506" s="7">
        <v>42444</v>
      </c>
      <c r="S1506" s="8">
        <f t="shared" si="184"/>
        <v>2016</v>
      </c>
      <c r="T1506" s="8">
        <v>2016</v>
      </c>
      <c r="U1506" s="8">
        <f t="shared" si="185"/>
        <v>6</v>
      </c>
      <c r="V1506" s="7">
        <v>42444</v>
      </c>
      <c r="W1506" t="s">
        <v>21950</v>
      </c>
      <c r="X1506" s="2">
        <v>1.6379999999999999</v>
      </c>
      <c r="Y1506" s="6">
        <f t="shared" si="190"/>
        <v>4.3725474493473214E-2</v>
      </c>
      <c r="AA1506" t="s">
        <v>21949</v>
      </c>
      <c r="AB1506">
        <v>17391</v>
      </c>
      <c r="AD1506" t="s">
        <v>6</v>
      </c>
      <c r="AE1506">
        <v>64</v>
      </c>
      <c r="AF1506">
        <v>6</v>
      </c>
      <c r="AG1506">
        <v>7328741</v>
      </c>
      <c r="AH1506" t="s">
        <v>37543</v>
      </c>
      <c r="AI1506" t="s">
        <v>37542</v>
      </c>
      <c r="AJ1506" t="s">
        <v>37541</v>
      </c>
      <c r="AK1506" t="s">
        <v>37540</v>
      </c>
      <c r="AL1506">
        <v>54</v>
      </c>
      <c r="AM1506" s="5">
        <f t="shared" si="186"/>
        <v>9</v>
      </c>
      <c r="AN1506" s="4">
        <f t="shared" si="191"/>
        <v>1.3631200302915562E-2</v>
      </c>
      <c r="AO1506" s="3"/>
      <c r="AP1506">
        <v>0</v>
      </c>
      <c r="AR1506" t="s">
        <v>1</v>
      </c>
      <c r="AT1506" s="2">
        <v>4.931</v>
      </c>
      <c r="AU1506" s="1">
        <f t="shared" si="187"/>
        <v>3.4697192236305914</v>
      </c>
      <c r="AV1506" s="1">
        <f t="shared" si="188"/>
        <v>2.8678337398194387</v>
      </c>
      <c r="AW1506" s="1">
        <f t="shared" si="189"/>
        <v>2.2659482560082855</v>
      </c>
    </row>
    <row r="1507" spans="1:49" x14ac:dyDescent="0.2">
      <c r="A1507">
        <v>1505</v>
      </c>
      <c r="B1507" t="s">
        <v>37539</v>
      </c>
      <c r="C1507" t="s">
        <v>37538</v>
      </c>
      <c r="F1507" t="s">
        <v>37537</v>
      </c>
      <c r="G1507" t="s">
        <v>17</v>
      </c>
      <c r="H1507" t="s">
        <v>16</v>
      </c>
      <c r="I1507" t="s">
        <v>37536</v>
      </c>
      <c r="J1507" t="s">
        <v>37535</v>
      </c>
      <c r="K1507" t="s">
        <v>37534</v>
      </c>
      <c r="L1507" t="s">
        <v>37533</v>
      </c>
      <c r="M1507" t="s">
        <v>3447</v>
      </c>
      <c r="N1507">
        <v>4</v>
      </c>
      <c r="O1507" t="s">
        <v>37532</v>
      </c>
      <c r="P1507" t="s">
        <v>37531</v>
      </c>
      <c r="Q1507" t="s">
        <v>37530</v>
      </c>
      <c r="R1507" s="7">
        <v>42444</v>
      </c>
      <c r="S1507" s="8">
        <f t="shared" si="184"/>
        <v>2016</v>
      </c>
      <c r="T1507" s="8">
        <v>2016</v>
      </c>
      <c r="U1507" s="8">
        <f t="shared" si="185"/>
        <v>6</v>
      </c>
      <c r="V1507" s="7">
        <v>42444</v>
      </c>
      <c r="W1507" t="s">
        <v>21950</v>
      </c>
      <c r="X1507" s="2">
        <v>1.6379999999999999</v>
      </c>
      <c r="Y1507" s="6">
        <f t="shared" si="190"/>
        <v>4.3725474493473214E-2</v>
      </c>
      <c r="AA1507" t="s">
        <v>21949</v>
      </c>
      <c r="AB1507">
        <v>17391</v>
      </c>
      <c r="AD1507" t="s">
        <v>6</v>
      </c>
      <c r="AE1507">
        <v>64</v>
      </c>
      <c r="AF1507">
        <v>6</v>
      </c>
      <c r="AG1507">
        <v>7332961</v>
      </c>
      <c r="AH1507" t="s">
        <v>37529</v>
      </c>
      <c r="AI1507" t="s">
        <v>37528</v>
      </c>
      <c r="AJ1507" t="s">
        <v>37527</v>
      </c>
      <c r="AK1507" t="s">
        <v>37526</v>
      </c>
      <c r="AL1507">
        <v>111</v>
      </c>
      <c r="AM1507" s="5">
        <f t="shared" si="186"/>
        <v>18.5</v>
      </c>
      <c r="AN1507" s="4">
        <f t="shared" si="191"/>
        <v>2.8019689511548655E-2</v>
      </c>
      <c r="AO1507" s="3"/>
      <c r="AP1507">
        <v>0</v>
      </c>
      <c r="AR1507" t="s">
        <v>1</v>
      </c>
      <c r="AT1507" s="2">
        <v>4.931</v>
      </c>
      <c r="AU1507" s="1">
        <f t="shared" si="187"/>
        <v>3.9013738998895846</v>
      </c>
      <c r="AV1507" s="1">
        <f t="shared" si="188"/>
        <v>3.5872582002510938</v>
      </c>
      <c r="AW1507" s="1">
        <f t="shared" si="189"/>
        <v>3.2731425006126016</v>
      </c>
    </row>
    <row r="1508" spans="1:49" x14ac:dyDescent="0.2">
      <c r="A1508">
        <v>1506</v>
      </c>
      <c r="B1508" t="s">
        <v>37525</v>
      </c>
      <c r="C1508" t="s">
        <v>37524</v>
      </c>
      <c r="F1508" t="s">
        <v>37523</v>
      </c>
      <c r="G1508" t="s">
        <v>17</v>
      </c>
      <c r="H1508" t="s">
        <v>16</v>
      </c>
      <c r="I1508" t="s">
        <v>6217</v>
      </c>
      <c r="J1508">
        <v>60018273</v>
      </c>
      <c r="K1508" t="s">
        <v>3477</v>
      </c>
      <c r="L1508" t="s">
        <v>1670</v>
      </c>
      <c r="M1508" t="s">
        <v>340</v>
      </c>
      <c r="N1508">
        <v>3</v>
      </c>
      <c r="O1508" t="s">
        <v>37522</v>
      </c>
      <c r="P1508" t="s">
        <v>37521</v>
      </c>
      <c r="Q1508" t="s">
        <v>37520</v>
      </c>
      <c r="R1508" s="7">
        <v>42444</v>
      </c>
      <c r="S1508" s="8">
        <f t="shared" si="184"/>
        <v>2016</v>
      </c>
      <c r="T1508" s="8">
        <v>2016</v>
      </c>
      <c r="U1508" s="8">
        <f t="shared" si="185"/>
        <v>6</v>
      </c>
      <c r="V1508" s="7">
        <v>42444</v>
      </c>
      <c r="W1508" t="s">
        <v>21950</v>
      </c>
      <c r="X1508" s="2">
        <v>1.6379999999999999</v>
      </c>
      <c r="Y1508" s="6">
        <f t="shared" si="190"/>
        <v>4.3725474493473214E-2</v>
      </c>
      <c r="AA1508" t="s">
        <v>21949</v>
      </c>
      <c r="AB1508">
        <v>17391</v>
      </c>
      <c r="AD1508" t="s">
        <v>6</v>
      </c>
      <c r="AE1508">
        <v>64</v>
      </c>
      <c r="AF1508">
        <v>6</v>
      </c>
      <c r="AG1508">
        <v>7328755</v>
      </c>
      <c r="AH1508" t="s">
        <v>37519</v>
      </c>
      <c r="AI1508" t="s">
        <v>37518</v>
      </c>
      <c r="AJ1508" t="s">
        <v>37517</v>
      </c>
      <c r="AK1508" t="s">
        <v>37516</v>
      </c>
      <c r="AL1508">
        <v>20</v>
      </c>
      <c r="AM1508" s="5">
        <f t="shared" si="186"/>
        <v>3.3333333333333335</v>
      </c>
      <c r="AN1508" s="4">
        <f t="shared" si="191"/>
        <v>5.0485927047835416E-3</v>
      </c>
      <c r="AO1508" s="3"/>
      <c r="AP1508">
        <v>0</v>
      </c>
      <c r="AR1508" t="s">
        <v>1</v>
      </c>
      <c r="AT1508" s="2">
        <v>4.931</v>
      </c>
      <c r="AU1508" s="1">
        <f t="shared" si="187"/>
        <v>3.2122409956866314</v>
      </c>
      <c r="AV1508" s="1">
        <f t="shared" si="188"/>
        <v>2.4387033599128376</v>
      </c>
      <c r="AW1508" s="1">
        <f t="shared" si="189"/>
        <v>1.6651657241390443</v>
      </c>
    </row>
    <row r="1509" spans="1:49" x14ac:dyDescent="0.2">
      <c r="A1509">
        <v>1507</v>
      </c>
      <c r="B1509" t="s">
        <v>37515</v>
      </c>
      <c r="C1509" t="s">
        <v>37514</v>
      </c>
      <c r="F1509" t="s">
        <v>37513</v>
      </c>
      <c r="G1509" t="s">
        <v>17</v>
      </c>
      <c r="H1509" t="s">
        <v>16</v>
      </c>
      <c r="I1509" t="s">
        <v>37512</v>
      </c>
      <c r="J1509" t="s">
        <v>37511</v>
      </c>
      <c r="K1509" t="s">
        <v>37510</v>
      </c>
      <c r="L1509" t="s">
        <v>19904</v>
      </c>
      <c r="M1509" t="s">
        <v>2572</v>
      </c>
      <c r="N1509">
        <v>4</v>
      </c>
      <c r="O1509" t="s">
        <v>37509</v>
      </c>
      <c r="P1509" t="s">
        <v>37508</v>
      </c>
      <c r="Q1509" t="s">
        <v>37507</v>
      </c>
      <c r="R1509" s="7">
        <v>42444</v>
      </c>
      <c r="S1509" s="8">
        <f t="shared" si="184"/>
        <v>2016</v>
      </c>
      <c r="T1509" s="8">
        <v>2016</v>
      </c>
      <c r="U1509" s="8">
        <f t="shared" si="185"/>
        <v>6</v>
      </c>
      <c r="V1509" s="7">
        <v>42444</v>
      </c>
      <c r="W1509" t="s">
        <v>21950</v>
      </c>
      <c r="X1509" s="2">
        <v>1.6379999999999999</v>
      </c>
      <c r="Y1509" s="6">
        <f t="shared" si="190"/>
        <v>4.3725474493473214E-2</v>
      </c>
      <c r="AA1509" t="s">
        <v>21949</v>
      </c>
      <c r="AB1509">
        <v>17391</v>
      </c>
      <c r="AD1509" t="s">
        <v>6</v>
      </c>
      <c r="AE1509">
        <v>64</v>
      </c>
      <c r="AF1509">
        <v>6</v>
      </c>
      <c r="AG1509">
        <v>7339725</v>
      </c>
      <c r="AH1509" t="s">
        <v>37506</v>
      </c>
      <c r="AI1509" t="s">
        <v>37505</v>
      </c>
      <c r="AJ1509" t="s">
        <v>37504</v>
      </c>
      <c r="AK1509" t="s">
        <v>37503</v>
      </c>
      <c r="AL1509">
        <v>45</v>
      </c>
      <c r="AM1509" s="5">
        <f t="shared" si="186"/>
        <v>7.5</v>
      </c>
      <c r="AN1509" s="4">
        <f t="shared" si="191"/>
        <v>1.1359333585762969E-2</v>
      </c>
      <c r="AO1509" s="3"/>
      <c r="AP1509">
        <v>0</v>
      </c>
      <c r="AR1509" t="s">
        <v>1</v>
      </c>
      <c r="AT1509" s="2">
        <v>4.931</v>
      </c>
      <c r="AU1509" s="1">
        <f t="shared" si="187"/>
        <v>3.4015632221160135</v>
      </c>
      <c r="AV1509" s="1">
        <f t="shared" si="188"/>
        <v>2.7542404039618091</v>
      </c>
      <c r="AW1509" s="1">
        <f t="shared" si="189"/>
        <v>2.1069175858076044</v>
      </c>
    </row>
    <row r="1510" spans="1:49" x14ac:dyDescent="0.2">
      <c r="A1510">
        <v>1508</v>
      </c>
      <c r="B1510" t="s">
        <v>37502</v>
      </c>
      <c r="C1510" t="s">
        <v>37501</v>
      </c>
      <c r="D1510" t="s">
        <v>37500</v>
      </c>
      <c r="F1510" t="s">
        <v>37499</v>
      </c>
      <c r="G1510" t="s">
        <v>17</v>
      </c>
      <c r="H1510" t="s">
        <v>16</v>
      </c>
      <c r="I1510" t="s">
        <v>4821</v>
      </c>
      <c r="J1510">
        <v>60027090</v>
      </c>
      <c r="K1510" t="s">
        <v>37498</v>
      </c>
      <c r="L1510" t="s">
        <v>37497</v>
      </c>
      <c r="M1510" t="s">
        <v>411</v>
      </c>
      <c r="N1510">
        <v>2</v>
      </c>
      <c r="O1510" t="s">
        <v>37496</v>
      </c>
      <c r="P1510" t="s">
        <v>37495</v>
      </c>
      <c r="Q1510" t="s">
        <v>37494</v>
      </c>
      <c r="R1510" s="7">
        <v>42444</v>
      </c>
      <c r="S1510" s="8">
        <f t="shared" si="184"/>
        <v>2016</v>
      </c>
      <c r="T1510" s="8">
        <v>2016</v>
      </c>
      <c r="U1510" s="8">
        <f t="shared" si="185"/>
        <v>6</v>
      </c>
      <c r="V1510" s="7">
        <v>42444</v>
      </c>
      <c r="W1510" t="s">
        <v>37493</v>
      </c>
      <c r="X1510" s="2">
        <v>1.2290000000000001</v>
      </c>
      <c r="Y1510" s="6">
        <f t="shared" si="190"/>
        <v>3.2807453084541263E-2</v>
      </c>
      <c r="AA1510">
        <v>207683</v>
      </c>
      <c r="AB1510">
        <v>14398</v>
      </c>
      <c r="AD1510" t="s">
        <v>6</v>
      </c>
      <c r="AE1510">
        <v>82</v>
      </c>
      <c r="AH1510" t="s">
        <v>37492</v>
      </c>
      <c r="AI1510" t="s">
        <v>37491</v>
      </c>
      <c r="AJ1510" t="s">
        <v>37490</v>
      </c>
      <c r="AK1510" t="s">
        <v>37489</v>
      </c>
      <c r="AL1510">
        <v>21</v>
      </c>
      <c r="AM1510" s="5">
        <f t="shared" si="186"/>
        <v>3.5</v>
      </c>
      <c r="AN1510" s="4">
        <f t="shared" si="191"/>
        <v>5.301022340022719E-3</v>
      </c>
      <c r="AO1510" s="3"/>
      <c r="AP1510">
        <v>1</v>
      </c>
      <c r="AQ1510" t="s">
        <v>207</v>
      </c>
      <c r="AR1510" t="s">
        <v>37488</v>
      </c>
      <c r="AS1510" t="s">
        <v>206</v>
      </c>
      <c r="AT1510" s="2" t="s">
        <v>0</v>
      </c>
      <c r="AU1510" s="1">
        <f t="shared" si="187"/>
        <v>2.45555238611857</v>
      </c>
      <c r="AV1510" s="1">
        <f t="shared" si="188"/>
        <v>1.9054237712281992</v>
      </c>
      <c r="AW1510" s="1">
        <f t="shared" si="189"/>
        <v>1.3552951563378282</v>
      </c>
    </row>
    <row r="1511" spans="1:49" x14ac:dyDescent="0.2">
      <c r="A1511">
        <v>1509</v>
      </c>
      <c r="B1511" t="s">
        <v>37487</v>
      </c>
      <c r="C1511" t="s">
        <v>37486</v>
      </c>
      <c r="D1511" t="s">
        <v>37485</v>
      </c>
      <c r="E1511">
        <v>26975244</v>
      </c>
      <c r="F1511" t="s">
        <v>37484</v>
      </c>
      <c r="G1511" t="s">
        <v>17</v>
      </c>
      <c r="H1511" t="s">
        <v>16</v>
      </c>
      <c r="I1511" t="s">
        <v>34297</v>
      </c>
      <c r="J1511">
        <v>60019499</v>
      </c>
      <c r="K1511" t="s">
        <v>8203</v>
      </c>
      <c r="L1511" t="s">
        <v>1670</v>
      </c>
      <c r="M1511" t="s">
        <v>340</v>
      </c>
      <c r="N1511">
        <v>6</v>
      </c>
      <c r="O1511" t="s">
        <v>37483</v>
      </c>
      <c r="P1511" t="s">
        <v>37482</v>
      </c>
      <c r="Q1511" t="s">
        <v>8200</v>
      </c>
      <c r="R1511" s="7">
        <v>42444</v>
      </c>
      <c r="S1511" s="8">
        <f t="shared" si="184"/>
        <v>2016</v>
      </c>
      <c r="T1511" s="8">
        <v>2016</v>
      </c>
      <c r="U1511" s="8">
        <f t="shared" si="185"/>
        <v>6</v>
      </c>
      <c r="V1511" s="7">
        <v>42444</v>
      </c>
      <c r="W1511" t="s">
        <v>15975</v>
      </c>
      <c r="X1511" s="2">
        <v>1.24</v>
      </c>
      <c r="Y1511" s="6">
        <f t="shared" si="190"/>
        <v>3.3101091802140895E-2</v>
      </c>
      <c r="AB1511">
        <v>21100200805</v>
      </c>
      <c r="AC1511">
        <v>20452322</v>
      </c>
      <c r="AD1511" t="s">
        <v>6</v>
      </c>
      <c r="AE1511">
        <v>6</v>
      </c>
      <c r="AG1511">
        <v>22998</v>
      </c>
      <c r="AI1511" t="s">
        <v>37481</v>
      </c>
      <c r="AK1511" t="s">
        <v>37480</v>
      </c>
      <c r="AL1511">
        <v>18</v>
      </c>
      <c r="AM1511" s="5">
        <f t="shared" si="186"/>
        <v>3</v>
      </c>
      <c r="AN1511" s="4">
        <f t="shared" si="191"/>
        <v>4.5437334343051876E-3</v>
      </c>
      <c r="AO1511" s="3"/>
      <c r="AP1511">
        <v>1</v>
      </c>
      <c r="AQ1511" t="s">
        <v>222</v>
      </c>
      <c r="AR1511">
        <v>31221091</v>
      </c>
      <c r="AS1511" t="s">
        <v>221</v>
      </c>
      <c r="AT1511" s="2">
        <v>4.3789999999999996</v>
      </c>
      <c r="AU1511" s="1">
        <f t="shared" si="187"/>
        <v>2.453388429179018</v>
      </c>
      <c r="AV1511" s="1">
        <f t="shared" si="188"/>
        <v>1.8822412618223043</v>
      </c>
      <c r="AW1511" s="1">
        <f t="shared" si="189"/>
        <v>1.31109409446559</v>
      </c>
    </row>
    <row r="1512" spans="1:49" x14ac:dyDescent="0.2">
      <c r="A1512">
        <v>1510</v>
      </c>
      <c r="B1512" t="s">
        <v>37479</v>
      </c>
      <c r="C1512" t="s">
        <v>37478</v>
      </c>
      <c r="D1512" t="s">
        <v>37477</v>
      </c>
      <c r="F1512" t="s">
        <v>37476</v>
      </c>
      <c r="G1512" t="s">
        <v>17</v>
      </c>
      <c r="H1512" t="s">
        <v>16</v>
      </c>
      <c r="I1512" t="s">
        <v>37475</v>
      </c>
      <c r="J1512" t="s">
        <v>37474</v>
      </c>
      <c r="K1512" t="s">
        <v>37473</v>
      </c>
      <c r="L1512" t="s">
        <v>37472</v>
      </c>
      <c r="M1512" t="s">
        <v>23244</v>
      </c>
      <c r="N1512">
        <v>5</v>
      </c>
      <c r="O1512" t="s">
        <v>37471</v>
      </c>
      <c r="P1512" t="s">
        <v>37470</v>
      </c>
      <c r="Q1512" t="s">
        <v>37469</v>
      </c>
      <c r="R1512" s="7">
        <v>42444</v>
      </c>
      <c r="S1512" s="8">
        <f t="shared" si="184"/>
        <v>2016</v>
      </c>
      <c r="T1512" s="8">
        <v>2016</v>
      </c>
      <c r="U1512" s="8">
        <f t="shared" si="185"/>
        <v>6</v>
      </c>
      <c r="V1512" s="7">
        <v>42444</v>
      </c>
      <c r="W1512" t="s">
        <v>670</v>
      </c>
      <c r="X1512" s="2">
        <v>0.78100000000000003</v>
      </c>
      <c r="Y1512" s="6">
        <f t="shared" si="190"/>
        <v>2.0848348949574224E-2</v>
      </c>
      <c r="AA1512">
        <v>15708705</v>
      </c>
      <c r="AB1512">
        <v>26799</v>
      </c>
      <c r="AD1512" t="s">
        <v>6</v>
      </c>
      <c r="AE1512">
        <v>39</v>
      </c>
      <c r="AH1512" t="s">
        <v>37468</v>
      </c>
      <c r="AI1512" t="s">
        <v>37467</v>
      </c>
      <c r="AJ1512" t="s">
        <v>37466</v>
      </c>
      <c r="AK1512" t="s">
        <v>37465</v>
      </c>
      <c r="AL1512">
        <v>13</v>
      </c>
      <c r="AM1512" s="5">
        <f t="shared" si="186"/>
        <v>2.1666666666666665</v>
      </c>
      <c r="AN1512" s="4">
        <f t="shared" si="191"/>
        <v>3.2815852581093018E-3</v>
      </c>
      <c r="AO1512" s="3"/>
      <c r="AP1512">
        <v>0</v>
      </c>
      <c r="AR1512" t="s">
        <v>1</v>
      </c>
      <c r="AT1512" s="2">
        <v>4.1109999999999998</v>
      </c>
      <c r="AU1512" s="1">
        <f t="shared" si="187"/>
        <v>1.5578319842134747</v>
      </c>
      <c r="AV1512" s="1">
        <f t="shared" si="188"/>
        <v>1.2064967103841762</v>
      </c>
      <c r="AW1512" s="1">
        <f t="shared" si="189"/>
        <v>0.85516143655487775</v>
      </c>
    </row>
    <row r="1513" spans="1:49" x14ac:dyDescent="0.2">
      <c r="A1513">
        <v>1511</v>
      </c>
      <c r="B1513" t="s">
        <v>37464</v>
      </c>
      <c r="C1513" t="s">
        <v>37463</v>
      </c>
      <c r="D1513" t="s">
        <v>37462</v>
      </c>
      <c r="E1513">
        <v>26544869</v>
      </c>
      <c r="F1513" t="s">
        <v>37461</v>
      </c>
      <c r="G1513" t="s">
        <v>17</v>
      </c>
      <c r="H1513" t="s">
        <v>16</v>
      </c>
      <c r="I1513" t="s">
        <v>10254</v>
      </c>
      <c r="J1513" t="s">
        <v>37460</v>
      </c>
      <c r="K1513" t="s">
        <v>37459</v>
      </c>
      <c r="L1513" t="s">
        <v>37458</v>
      </c>
      <c r="M1513" t="s">
        <v>230</v>
      </c>
      <c r="N1513">
        <v>5</v>
      </c>
      <c r="O1513" t="s">
        <v>37457</v>
      </c>
      <c r="P1513" t="s">
        <v>37456</v>
      </c>
      <c r="Q1513" t="s">
        <v>37455</v>
      </c>
      <c r="R1513" s="7">
        <v>42444</v>
      </c>
      <c r="S1513" s="8">
        <f t="shared" si="184"/>
        <v>2016</v>
      </c>
      <c r="T1513" s="8">
        <v>2016</v>
      </c>
      <c r="U1513" s="8">
        <f t="shared" si="185"/>
        <v>6</v>
      </c>
      <c r="V1513" s="7" t="s">
        <v>37454</v>
      </c>
      <c r="W1513" t="s">
        <v>37453</v>
      </c>
      <c r="X1513" s="2">
        <v>2.5459999999999998</v>
      </c>
      <c r="Y1513" s="6">
        <f t="shared" si="190"/>
        <v>6.7964015909879605E-2</v>
      </c>
      <c r="AA1513">
        <v>9565663</v>
      </c>
      <c r="AB1513">
        <v>15437</v>
      </c>
      <c r="AC1513">
        <v>18734235</v>
      </c>
      <c r="AD1513" t="s">
        <v>6</v>
      </c>
      <c r="AE1513">
        <v>77</v>
      </c>
      <c r="AH1513" t="s">
        <v>37452</v>
      </c>
      <c r="AI1513" t="s">
        <v>37451</v>
      </c>
      <c r="AJ1513" t="s">
        <v>37450</v>
      </c>
      <c r="AK1513" t="s">
        <v>37449</v>
      </c>
      <c r="AL1513">
        <v>51</v>
      </c>
      <c r="AM1513" s="5">
        <f t="shared" si="186"/>
        <v>8.5</v>
      </c>
      <c r="AN1513" s="4">
        <f t="shared" si="191"/>
        <v>1.2873911397198031E-2</v>
      </c>
      <c r="AO1513" s="3"/>
      <c r="AP1513">
        <v>0</v>
      </c>
      <c r="AQ1513" t="s">
        <v>1581</v>
      </c>
      <c r="AR1513" t="s">
        <v>37448</v>
      </c>
      <c r="AS1513" t="s">
        <v>37447</v>
      </c>
      <c r="AT1513" s="2" t="s">
        <v>0</v>
      </c>
      <c r="AU1513" s="1">
        <f t="shared" si="187"/>
        <v>5.1436984556075132</v>
      </c>
      <c r="AV1513" s="1">
        <f t="shared" si="188"/>
        <v>4.0418963653538817</v>
      </c>
      <c r="AW1513" s="1">
        <f t="shared" si="189"/>
        <v>2.9400942751002503</v>
      </c>
    </row>
    <row r="1514" spans="1:49" x14ac:dyDescent="0.2">
      <c r="A1514">
        <v>1512</v>
      </c>
      <c r="B1514" t="s">
        <v>37446</v>
      </c>
      <c r="C1514" t="s">
        <v>37445</v>
      </c>
      <c r="E1514">
        <v>26974344</v>
      </c>
      <c r="F1514" t="s">
        <v>37444</v>
      </c>
      <c r="G1514" t="s">
        <v>17</v>
      </c>
      <c r="H1514" t="s">
        <v>16</v>
      </c>
      <c r="I1514" t="s">
        <v>37443</v>
      </c>
      <c r="J1514" t="s">
        <v>37442</v>
      </c>
      <c r="K1514" t="s">
        <v>37441</v>
      </c>
      <c r="L1514" t="s">
        <v>37440</v>
      </c>
      <c r="M1514" t="s">
        <v>37439</v>
      </c>
      <c r="N1514">
        <v>6</v>
      </c>
      <c r="O1514" t="s">
        <v>37438</v>
      </c>
      <c r="P1514" t="s">
        <v>37437</v>
      </c>
      <c r="Q1514" t="s">
        <v>37436</v>
      </c>
      <c r="R1514" s="7">
        <v>42443</v>
      </c>
      <c r="S1514" s="8">
        <f t="shared" si="184"/>
        <v>2016</v>
      </c>
      <c r="T1514" s="8">
        <v>2016</v>
      </c>
      <c r="U1514" s="8">
        <f t="shared" si="185"/>
        <v>6</v>
      </c>
      <c r="V1514" s="7">
        <v>42443</v>
      </c>
      <c r="W1514" t="s">
        <v>37435</v>
      </c>
      <c r="X1514" s="2">
        <v>5.8789999999999996</v>
      </c>
      <c r="Y1514" s="6">
        <f t="shared" si="190"/>
        <v>0.15693654734256959</v>
      </c>
      <c r="AB1514">
        <v>21100242814</v>
      </c>
      <c r="AC1514" t="s">
        <v>37434</v>
      </c>
      <c r="AD1514" t="s">
        <v>6</v>
      </c>
      <c r="AE1514">
        <v>5</v>
      </c>
      <c r="AF1514" s="9">
        <v>42430</v>
      </c>
      <c r="AG1514" t="s">
        <v>37433</v>
      </c>
      <c r="AI1514" t="s">
        <v>37432</v>
      </c>
      <c r="AK1514" t="s">
        <v>37431</v>
      </c>
      <c r="AL1514">
        <v>22</v>
      </c>
      <c r="AM1514" s="5">
        <f t="shared" si="186"/>
        <v>3.6666666666666665</v>
      </c>
      <c r="AN1514" s="4">
        <f t="shared" si="191"/>
        <v>5.5534519752618956E-3</v>
      </c>
      <c r="AO1514" s="3"/>
      <c r="AP1514">
        <v>1</v>
      </c>
      <c r="AQ1514" t="s">
        <v>29053</v>
      </c>
      <c r="AR1514" t="s">
        <v>37430</v>
      </c>
      <c r="AS1514" t="s">
        <v>29051</v>
      </c>
      <c r="AT1514" s="2">
        <v>8.14</v>
      </c>
      <c r="AU1514" s="1">
        <f t="shared" si="187"/>
        <v>11.152161873237727</v>
      </c>
      <c r="AV1514" s="1">
        <f t="shared" si="188"/>
        <v>8.1244999658915731</v>
      </c>
      <c r="AW1514" s="1">
        <f t="shared" si="189"/>
        <v>5.0968380585454209</v>
      </c>
    </row>
    <row r="1515" spans="1:49" x14ac:dyDescent="0.2">
      <c r="A1515">
        <v>1513</v>
      </c>
      <c r="B1515" t="s">
        <v>37429</v>
      </c>
      <c r="C1515" t="s">
        <v>37428</v>
      </c>
      <c r="F1515" t="s">
        <v>37427</v>
      </c>
      <c r="G1515" t="s">
        <v>17</v>
      </c>
      <c r="H1515" t="s">
        <v>16</v>
      </c>
      <c r="I1515" t="s">
        <v>24015</v>
      </c>
      <c r="J1515" t="s">
        <v>37426</v>
      </c>
      <c r="K1515" t="s">
        <v>37425</v>
      </c>
      <c r="L1515" t="s">
        <v>37424</v>
      </c>
      <c r="M1515" t="s">
        <v>37423</v>
      </c>
      <c r="N1515">
        <v>9</v>
      </c>
      <c r="O1515" t="s">
        <v>37422</v>
      </c>
      <c r="P1515" t="s">
        <v>37421</v>
      </c>
      <c r="Q1515" t="s">
        <v>37420</v>
      </c>
      <c r="R1515" s="7">
        <v>42443</v>
      </c>
      <c r="S1515" s="8">
        <f t="shared" si="184"/>
        <v>2016</v>
      </c>
      <c r="T1515" s="8">
        <v>2016</v>
      </c>
      <c r="U1515" s="8">
        <f t="shared" si="185"/>
        <v>6</v>
      </c>
      <c r="V1515" s="7">
        <v>42443</v>
      </c>
      <c r="W1515" t="s">
        <v>25209</v>
      </c>
      <c r="X1515" s="2">
        <v>1.1819999999999999</v>
      </c>
      <c r="Y1515" s="6">
        <f t="shared" si="190"/>
        <v>3.1552814927524625E-2</v>
      </c>
      <c r="AA1515">
        <v>36951</v>
      </c>
      <c r="AB1515">
        <v>27030</v>
      </c>
      <c r="AD1515" t="s">
        <v>6</v>
      </c>
      <c r="AE1515">
        <v>108</v>
      </c>
      <c r="AF1515">
        <v>11</v>
      </c>
      <c r="AG1515">
        <v>113502</v>
      </c>
      <c r="AI1515" t="s">
        <v>37419</v>
      </c>
      <c r="AK1515" t="s">
        <v>37418</v>
      </c>
      <c r="AL1515">
        <v>75</v>
      </c>
      <c r="AM1515" s="5">
        <f t="shared" si="186"/>
        <v>12.5</v>
      </c>
      <c r="AN1515" s="4">
        <f t="shared" si="191"/>
        <v>1.8932222642938281E-2</v>
      </c>
      <c r="AO1515" s="3"/>
      <c r="AP1515">
        <v>0</v>
      </c>
      <c r="AQ1515" t="s">
        <v>207</v>
      </c>
      <c r="AR1515" t="s">
        <v>1</v>
      </c>
      <c r="AS1515" t="s">
        <v>206</v>
      </c>
      <c r="AT1515" s="2">
        <v>3.7909999999999999</v>
      </c>
      <c r="AU1515" s="1">
        <f t="shared" si="187"/>
        <v>2.7766637242148722</v>
      </c>
      <c r="AV1515" s="1">
        <f t="shared" si="188"/>
        <v>2.5242518785231454</v>
      </c>
      <c r="AW1515" s="1">
        <f t="shared" si="189"/>
        <v>2.2718400328314186</v>
      </c>
    </row>
    <row r="1516" spans="1:49" x14ac:dyDescent="0.2">
      <c r="A1516">
        <v>1514</v>
      </c>
      <c r="B1516" t="s">
        <v>37417</v>
      </c>
      <c r="C1516" t="s">
        <v>37416</v>
      </c>
      <c r="D1516" t="s">
        <v>37415</v>
      </c>
      <c r="F1516" t="s">
        <v>37414</v>
      </c>
      <c r="G1516" t="s">
        <v>17</v>
      </c>
      <c r="H1516" t="s">
        <v>16</v>
      </c>
      <c r="I1516" t="s">
        <v>37413</v>
      </c>
      <c r="J1516">
        <v>60008088</v>
      </c>
      <c r="K1516" t="s">
        <v>37412</v>
      </c>
      <c r="L1516" t="s">
        <v>37411</v>
      </c>
      <c r="M1516" t="s">
        <v>5160</v>
      </c>
      <c r="N1516">
        <v>7</v>
      </c>
      <c r="O1516" t="s">
        <v>37410</v>
      </c>
      <c r="P1516" t="s">
        <v>37409</v>
      </c>
      <c r="Q1516" t="s">
        <v>37408</v>
      </c>
      <c r="R1516" s="7">
        <v>42440</v>
      </c>
      <c r="S1516" s="8">
        <f t="shared" si="184"/>
        <v>2016</v>
      </c>
      <c r="T1516" s="8">
        <v>2016</v>
      </c>
      <c r="U1516" s="8">
        <f t="shared" si="185"/>
        <v>6</v>
      </c>
      <c r="V1516" s="7">
        <v>42440</v>
      </c>
      <c r="W1516" t="s">
        <v>37407</v>
      </c>
      <c r="X1516" s="2">
        <v>0.499</v>
      </c>
      <c r="Y1516" s="6">
        <f t="shared" si="190"/>
        <v>1.332052000747444E-2</v>
      </c>
      <c r="AA1516">
        <v>3759601</v>
      </c>
      <c r="AB1516">
        <v>29464</v>
      </c>
      <c r="AD1516" t="s">
        <v>6</v>
      </c>
      <c r="AE1516">
        <v>380</v>
      </c>
      <c r="AF1516" s="10">
        <v>44541</v>
      </c>
      <c r="AH1516" t="s">
        <v>37406</v>
      </c>
      <c r="AI1516" t="s">
        <v>37405</v>
      </c>
      <c r="AJ1516" t="s">
        <v>37404</v>
      </c>
      <c r="AK1516" t="s">
        <v>37403</v>
      </c>
      <c r="AL1516">
        <v>1</v>
      </c>
      <c r="AM1516" s="5">
        <f t="shared" si="186"/>
        <v>0.16666666666666666</v>
      </c>
      <c r="AN1516" s="4">
        <f t="shared" si="191"/>
        <v>2.5242963523917705E-4</v>
      </c>
      <c r="AO1516" s="3"/>
      <c r="AP1516">
        <v>0</v>
      </c>
      <c r="AQ1516" t="s">
        <v>27648</v>
      </c>
      <c r="AR1516" t="s">
        <v>37402</v>
      </c>
      <c r="AS1516" t="s">
        <v>27647</v>
      </c>
      <c r="AT1516" s="2" t="s">
        <v>0</v>
      </c>
      <c r="AU1516" s="1">
        <f t="shared" si="187"/>
        <v>0.94000928958038599</v>
      </c>
      <c r="AV1516" s="1">
        <f t="shared" si="188"/>
        <v>0.67864748213568082</v>
      </c>
      <c r="AW1516" s="1">
        <f t="shared" si="189"/>
        <v>0.41728567469097561</v>
      </c>
    </row>
    <row r="1517" spans="1:49" x14ac:dyDescent="0.2">
      <c r="A1517">
        <v>1515</v>
      </c>
      <c r="B1517" t="s">
        <v>37401</v>
      </c>
      <c r="C1517" t="s">
        <v>37400</v>
      </c>
      <c r="F1517" t="s">
        <v>37399</v>
      </c>
      <c r="G1517" t="s">
        <v>17</v>
      </c>
      <c r="H1517" t="s">
        <v>16</v>
      </c>
      <c r="I1517" t="s">
        <v>37398</v>
      </c>
      <c r="J1517" t="s">
        <v>37397</v>
      </c>
      <c r="K1517" t="s">
        <v>37396</v>
      </c>
      <c r="L1517" t="s">
        <v>37395</v>
      </c>
      <c r="M1517" t="s">
        <v>32833</v>
      </c>
      <c r="N1517">
        <v>6</v>
      </c>
      <c r="O1517" t="s">
        <v>37394</v>
      </c>
      <c r="P1517" t="s">
        <v>37393</v>
      </c>
      <c r="Q1517" t="s">
        <v>37392</v>
      </c>
      <c r="R1517" s="7">
        <v>42440</v>
      </c>
      <c r="S1517" s="8">
        <f t="shared" si="184"/>
        <v>2016</v>
      </c>
      <c r="T1517" s="8">
        <v>2016</v>
      </c>
      <c r="U1517" s="8">
        <f t="shared" si="185"/>
        <v>6</v>
      </c>
      <c r="V1517" s="7">
        <v>42440</v>
      </c>
      <c r="W1517" t="s">
        <v>31157</v>
      </c>
      <c r="X1517" s="2">
        <v>0.51100000000000001</v>
      </c>
      <c r="Y1517" s="6">
        <f t="shared" si="190"/>
        <v>1.3640853153946772E-2</v>
      </c>
      <c r="AA1517">
        <v>222933</v>
      </c>
      <c r="AB1517">
        <v>29630</v>
      </c>
      <c r="AC1517">
        <v>14645262</v>
      </c>
      <c r="AD1517" t="s">
        <v>6</v>
      </c>
      <c r="AE1517">
        <v>50</v>
      </c>
      <c r="AF1517" s="10">
        <v>44478</v>
      </c>
      <c r="AH1517" t="s">
        <v>37391</v>
      </c>
      <c r="AI1517" t="s">
        <v>37390</v>
      </c>
      <c r="AJ1517" t="s">
        <v>37389</v>
      </c>
      <c r="AK1517" t="s">
        <v>37388</v>
      </c>
      <c r="AL1517">
        <v>10</v>
      </c>
      <c r="AM1517" s="5">
        <f t="shared" si="186"/>
        <v>1.6666666666666667</v>
      </c>
      <c r="AN1517" s="4">
        <f t="shared" si="191"/>
        <v>2.5242963523917708E-3</v>
      </c>
      <c r="AO1517" s="3"/>
      <c r="AP1517">
        <v>0</v>
      </c>
      <c r="AR1517" t="s">
        <v>37387</v>
      </c>
      <c r="AT1517" s="2">
        <v>1.016</v>
      </c>
      <c r="AU1517" s="1">
        <f t="shared" si="187"/>
        <v>1.0305886113480272</v>
      </c>
      <c r="AV1517" s="1">
        <f t="shared" si="188"/>
        <v>0.80825747531692715</v>
      </c>
      <c r="AW1517" s="1">
        <f t="shared" si="189"/>
        <v>0.58592633928582716</v>
      </c>
    </row>
    <row r="1518" spans="1:49" x14ac:dyDescent="0.2">
      <c r="A1518">
        <v>1516</v>
      </c>
      <c r="B1518" t="s">
        <v>37386</v>
      </c>
      <c r="C1518" t="s">
        <v>37385</v>
      </c>
      <c r="F1518" t="s">
        <v>37384</v>
      </c>
      <c r="G1518" t="s">
        <v>17</v>
      </c>
      <c r="H1518" t="s">
        <v>16</v>
      </c>
      <c r="I1518" t="s">
        <v>37383</v>
      </c>
      <c r="J1518">
        <v>60025578</v>
      </c>
      <c r="K1518" t="s">
        <v>692</v>
      </c>
      <c r="L1518" t="s">
        <v>691</v>
      </c>
      <c r="M1518" t="s">
        <v>340</v>
      </c>
      <c r="N1518">
        <v>4</v>
      </c>
      <c r="O1518" t="s">
        <v>37382</v>
      </c>
      <c r="P1518" t="s">
        <v>37381</v>
      </c>
      <c r="Q1518" t="s">
        <v>688</v>
      </c>
      <c r="R1518" s="7">
        <v>42439</v>
      </c>
      <c r="S1518" s="8">
        <f t="shared" si="184"/>
        <v>2016</v>
      </c>
      <c r="T1518" s="8">
        <v>2016</v>
      </c>
      <c r="U1518" s="8">
        <f t="shared" si="185"/>
        <v>6</v>
      </c>
      <c r="V1518" s="7">
        <v>42439</v>
      </c>
      <c r="W1518" t="s">
        <v>37380</v>
      </c>
      <c r="X1518" s="2">
        <v>0.26700000000000002</v>
      </c>
      <c r="Y1518" s="6">
        <f t="shared" si="190"/>
        <v>7.1274125090093707E-3</v>
      </c>
      <c r="AA1518">
        <v>10224653</v>
      </c>
      <c r="AB1518">
        <v>24184</v>
      </c>
      <c r="AD1518" t="s">
        <v>6</v>
      </c>
      <c r="AE1518">
        <v>25</v>
      </c>
      <c r="AF1518">
        <v>2</v>
      </c>
      <c r="AH1518" t="s">
        <v>37379</v>
      </c>
      <c r="AI1518" t="s">
        <v>37378</v>
      </c>
      <c r="AJ1518" t="s">
        <v>37377</v>
      </c>
      <c r="AK1518" t="s">
        <v>37376</v>
      </c>
      <c r="AL1518">
        <v>21</v>
      </c>
      <c r="AM1518" s="5">
        <f t="shared" si="186"/>
        <v>3.5</v>
      </c>
      <c r="AN1518" s="4">
        <f t="shared" si="191"/>
        <v>5.301022340022719E-3</v>
      </c>
      <c r="AO1518" s="3"/>
      <c r="AP1518">
        <v>0</v>
      </c>
      <c r="AQ1518" t="s">
        <v>222</v>
      </c>
      <c r="AR1518">
        <v>61201023</v>
      </c>
      <c r="AS1518" t="s">
        <v>221</v>
      </c>
      <c r="AT1518" s="2">
        <v>1.014</v>
      </c>
      <c r="AU1518" s="1">
        <f t="shared" si="187"/>
        <v>0.65794954583133747</v>
      </c>
      <c r="AV1518" s="1">
        <f t="shared" si="188"/>
        <v>0.62142174245160453</v>
      </c>
      <c r="AW1518" s="1">
        <f t="shared" si="189"/>
        <v>0.58489393907187137</v>
      </c>
    </row>
    <row r="1519" spans="1:49" x14ac:dyDescent="0.2">
      <c r="A1519">
        <v>1517</v>
      </c>
      <c r="B1519" t="s">
        <v>37375</v>
      </c>
      <c r="C1519" t="s">
        <v>37374</v>
      </c>
      <c r="F1519" t="s">
        <v>37373</v>
      </c>
      <c r="G1519" t="s">
        <v>17</v>
      </c>
      <c r="H1519" t="s">
        <v>16</v>
      </c>
      <c r="I1519" t="s">
        <v>37372</v>
      </c>
      <c r="J1519" t="s">
        <v>37371</v>
      </c>
      <c r="K1519" t="s">
        <v>37370</v>
      </c>
      <c r="L1519" t="s">
        <v>37369</v>
      </c>
      <c r="M1519" t="s">
        <v>37368</v>
      </c>
      <c r="N1519">
        <v>5</v>
      </c>
      <c r="O1519" t="s">
        <v>37367</v>
      </c>
      <c r="P1519" t="s">
        <v>37366</v>
      </c>
      <c r="Q1519" t="s">
        <v>37365</v>
      </c>
      <c r="R1519" s="7">
        <v>42439</v>
      </c>
      <c r="S1519" s="8">
        <f t="shared" si="184"/>
        <v>2016</v>
      </c>
      <c r="T1519" s="8">
        <v>2016</v>
      </c>
      <c r="U1519" s="8">
        <f t="shared" si="185"/>
        <v>6</v>
      </c>
      <c r="V1519" s="7">
        <v>42439</v>
      </c>
      <c r="W1519" t="s">
        <v>11654</v>
      </c>
      <c r="X1519" s="2">
        <v>0.69899999999999995</v>
      </c>
      <c r="Y1519" s="6">
        <f t="shared" si="190"/>
        <v>1.8659405782013295E-2</v>
      </c>
      <c r="AB1519">
        <v>15838</v>
      </c>
      <c r="AC1519">
        <v>20734433</v>
      </c>
      <c r="AD1519" t="s">
        <v>6</v>
      </c>
      <c r="AE1519">
        <v>7</v>
      </c>
      <c r="AF1519">
        <v>3</v>
      </c>
      <c r="AG1519">
        <v>39</v>
      </c>
      <c r="AI1519" t="s">
        <v>37364</v>
      </c>
      <c r="AJ1519" t="s">
        <v>37363</v>
      </c>
      <c r="AK1519" t="s">
        <v>37362</v>
      </c>
      <c r="AL1519">
        <v>9</v>
      </c>
      <c r="AM1519" s="5">
        <f t="shared" si="186"/>
        <v>1.5</v>
      </c>
      <c r="AN1519" s="4">
        <f t="shared" si="191"/>
        <v>2.2718667171525938E-3</v>
      </c>
      <c r="AO1519" s="3"/>
      <c r="AP1519">
        <v>1</v>
      </c>
      <c r="AR1519" t="s">
        <v>1</v>
      </c>
      <c r="AT1519" s="2">
        <v>2.6859999999999999</v>
      </c>
      <c r="AU1519" s="1">
        <f t="shared" si="187"/>
        <v>1.3743144062555084</v>
      </c>
      <c r="AV1519" s="1">
        <f t="shared" si="188"/>
        <v>1.0465636249582946</v>
      </c>
      <c r="AW1519" s="1">
        <f t="shared" si="189"/>
        <v>0.71881284366108034</v>
      </c>
    </row>
    <row r="1520" spans="1:49" x14ac:dyDescent="0.2">
      <c r="A1520">
        <v>1518</v>
      </c>
      <c r="B1520" t="s">
        <v>37361</v>
      </c>
      <c r="C1520" t="s">
        <v>37360</v>
      </c>
      <c r="F1520" t="s">
        <v>37359</v>
      </c>
      <c r="G1520" t="s">
        <v>17</v>
      </c>
      <c r="H1520" t="s">
        <v>16</v>
      </c>
      <c r="I1520" t="s">
        <v>37358</v>
      </c>
      <c r="J1520">
        <v>60031814</v>
      </c>
      <c r="K1520" t="s">
        <v>37357</v>
      </c>
      <c r="L1520" t="s">
        <v>37356</v>
      </c>
      <c r="M1520" t="s">
        <v>5638</v>
      </c>
      <c r="N1520">
        <v>5</v>
      </c>
      <c r="O1520" t="s">
        <v>37355</v>
      </c>
      <c r="P1520" t="s">
        <v>37354</v>
      </c>
      <c r="Q1520" t="s">
        <v>37353</v>
      </c>
      <c r="R1520" s="7">
        <v>42439</v>
      </c>
      <c r="S1520" s="8">
        <f t="shared" si="184"/>
        <v>2016</v>
      </c>
      <c r="T1520" s="8">
        <v>2016</v>
      </c>
      <c r="U1520" s="8">
        <f t="shared" si="185"/>
        <v>6</v>
      </c>
      <c r="V1520" s="7">
        <v>42439</v>
      </c>
      <c r="W1520" t="s">
        <v>26276</v>
      </c>
      <c r="X1520" s="2">
        <v>3.6880000000000002</v>
      </c>
      <c r="Y1520" s="6">
        <f t="shared" si="190"/>
        <v>9.8449053682496471E-2</v>
      </c>
      <c r="AA1520">
        <v>319007</v>
      </c>
      <c r="AB1520">
        <v>29150</v>
      </c>
      <c r="AC1520">
        <v>10797114</v>
      </c>
      <c r="AD1520" t="s">
        <v>6</v>
      </c>
      <c r="AE1520">
        <v>116</v>
      </c>
      <c r="AF1520">
        <v>10</v>
      </c>
      <c r="AG1520">
        <v>106803</v>
      </c>
      <c r="AI1520" t="s">
        <v>37352</v>
      </c>
      <c r="AK1520" t="s">
        <v>37351</v>
      </c>
      <c r="AL1520">
        <v>48</v>
      </c>
      <c r="AM1520" s="5">
        <f t="shared" si="186"/>
        <v>8</v>
      </c>
      <c r="AN1520" s="4">
        <f t="shared" si="191"/>
        <v>1.2116622491480499E-2</v>
      </c>
      <c r="AO1520" s="3"/>
      <c r="AP1520">
        <v>0</v>
      </c>
      <c r="AR1520" t="s">
        <v>1</v>
      </c>
      <c r="AT1520" s="2">
        <v>9.1609999999999996</v>
      </c>
      <c r="AU1520" s="1">
        <f t="shared" si="187"/>
        <v>7.2549324325191673</v>
      </c>
      <c r="AV1520" s="1">
        <f t="shared" si="188"/>
        <v>5.5282838086988484</v>
      </c>
      <c r="AW1520" s="1">
        <f t="shared" si="189"/>
        <v>3.801635184878529</v>
      </c>
    </row>
    <row r="1521" spans="1:49" x14ac:dyDescent="0.2">
      <c r="A1521">
        <v>1519</v>
      </c>
      <c r="B1521" t="s">
        <v>37350</v>
      </c>
      <c r="C1521" t="s">
        <v>37349</v>
      </c>
      <c r="F1521" t="s">
        <v>37348</v>
      </c>
      <c r="G1521" t="s">
        <v>17</v>
      </c>
      <c r="H1521" t="s">
        <v>16</v>
      </c>
      <c r="I1521" t="s">
        <v>37347</v>
      </c>
      <c r="J1521">
        <v>60011001</v>
      </c>
      <c r="K1521" t="s">
        <v>37346</v>
      </c>
      <c r="L1521" t="s">
        <v>2132</v>
      </c>
      <c r="M1521" t="s">
        <v>1865</v>
      </c>
      <c r="N1521">
        <v>3</v>
      </c>
      <c r="O1521" t="s">
        <v>37345</v>
      </c>
      <c r="P1521" t="s">
        <v>37344</v>
      </c>
      <c r="Q1521" t="s">
        <v>37343</v>
      </c>
      <c r="R1521" s="7">
        <v>42439</v>
      </c>
      <c r="S1521" s="8">
        <f t="shared" si="184"/>
        <v>2016</v>
      </c>
      <c r="T1521" s="8">
        <v>2016</v>
      </c>
      <c r="U1521" s="8">
        <f t="shared" si="185"/>
        <v>6</v>
      </c>
      <c r="V1521" s="7">
        <v>42439</v>
      </c>
      <c r="W1521" t="s">
        <v>26468</v>
      </c>
      <c r="X1521" s="2">
        <v>0.86399999999999999</v>
      </c>
      <c r="Y1521" s="6">
        <f t="shared" si="190"/>
        <v>2.3063986546007848E-2</v>
      </c>
      <c r="AA1521">
        <v>15206106</v>
      </c>
      <c r="AB1521">
        <v>26970</v>
      </c>
      <c r="AC1521">
        <v>15205207</v>
      </c>
      <c r="AD1521" t="s">
        <v>6</v>
      </c>
      <c r="AE1521">
        <v>120</v>
      </c>
      <c r="AF1521">
        <v>9</v>
      </c>
      <c r="AH1521" t="s">
        <v>37342</v>
      </c>
      <c r="AI1521" t="s">
        <v>37341</v>
      </c>
      <c r="AK1521" t="s">
        <v>37340</v>
      </c>
      <c r="AL1521">
        <v>5</v>
      </c>
      <c r="AM1521" s="5">
        <f t="shared" si="186"/>
        <v>0.83333333333333337</v>
      </c>
      <c r="AN1521" s="4">
        <f t="shared" si="191"/>
        <v>1.2621481761958854E-3</v>
      </c>
      <c r="AO1521" s="3"/>
      <c r="AP1521">
        <v>0</v>
      </c>
      <c r="AQ1521" t="s">
        <v>1810</v>
      </c>
      <c r="AR1521">
        <v>26620118</v>
      </c>
      <c r="AS1521" t="s">
        <v>1809</v>
      </c>
      <c r="AT1521" s="2">
        <v>2.9910000000000001</v>
      </c>
      <c r="AU1521" s="1">
        <f t="shared" si="187"/>
        <v>1.6523435035064256</v>
      </c>
      <c r="AV1521" s="1">
        <f t="shared" si="188"/>
        <v>1.2163067361101867</v>
      </c>
      <c r="AW1521" s="1">
        <f t="shared" si="189"/>
        <v>0.78026996871394738</v>
      </c>
    </row>
    <row r="1522" spans="1:49" x14ac:dyDescent="0.2">
      <c r="A1522">
        <v>1520</v>
      </c>
      <c r="B1522" t="s">
        <v>37339</v>
      </c>
      <c r="C1522" t="s">
        <v>37338</v>
      </c>
      <c r="F1522" t="s">
        <v>37337</v>
      </c>
      <c r="G1522" t="s">
        <v>17</v>
      </c>
      <c r="H1522" t="s">
        <v>16</v>
      </c>
      <c r="I1522" t="s">
        <v>36755</v>
      </c>
      <c r="J1522">
        <v>60013866</v>
      </c>
      <c r="K1522" t="s">
        <v>10823</v>
      </c>
      <c r="L1522" t="s">
        <v>1340</v>
      </c>
      <c r="M1522" t="s">
        <v>709</v>
      </c>
      <c r="N1522">
        <v>3</v>
      </c>
      <c r="O1522" t="s">
        <v>37336</v>
      </c>
      <c r="P1522" t="s">
        <v>37335</v>
      </c>
      <c r="Q1522" t="s">
        <v>37334</v>
      </c>
      <c r="R1522" s="7">
        <v>42439</v>
      </c>
      <c r="S1522" s="8">
        <f t="shared" si="184"/>
        <v>2016</v>
      </c>
      <c r="T1522" s="8">
        <v>2016</v>
      </c>
      <c r="U1522" s="8">
        <f t="shared" si="185"/>
        <v>6</v>
      </c>
      <c r="V1522" s="7">
        <v>42439</v>
      </c>
      <c r="W1522" t="s">
        <v>26332</v>
      </c>
      <c r="X1522" s="2">
        <v>0.34399999999999997</v>
      </c>
      <c r="Y1522" s="6">
        <f t="shared" si="190"/>
        <v>9.1828835322068283E-3</v>
      </c>
      <c r="AA1522">
        <v>10745351</v>
      </c>
      <c r="AB1522">
        <v>17964</v>
      </c>
      <c r="AC1522">
        <v>10991131</v>
      </c>
      <c r="AD1522" t="s">
        <v>6</v>
      </c>
      <c r="AE1522">
        <v>29</v>
      </c>
      <c r="AF1522">
        <v>4</v>
      </c>
      <c r="AH1522" t="s">
        <v>37333</v>
      </c>
      <c r="AI1522" t="s">
        <v>37332</v>
      </c>
      <c r="AJ1522" t="s">
        <v>37331</v>
      </c>
      <c r="AK1522" t="s">
        <v>37330</v>
      </c>
      <c r="AL1522">
        <v>0</v>
      </c>
      <c r="AM1522" s="5">
        <f t="shared" si="186"/>
        <v>0</v>
      </c>
      <c r="AN1522" s="4">
        <f t="shared" si="191"/>
        <v>0</v>
      </c>
      <c r="AO1522" s="3"/>
      <c r="AP1522">
        <v>0</v>
      </c>
      <c r="AQ1522" t="s">
        <v>10825</v>
      </c>
      <c r="AR1522" t="s">
        <v>37329</v>
      </c>
      <c r="AS1522" t="s">
        <v>10823</v>
      </c>
      <c r="AT1522" s="2" t="s">
        <v>0</v>
      </c>
      <c r="AU1522" s="1">
        <f t="shared" si="187"/>
        <v>0.64280184725447786</v>
      </c>
      <c r="AV1522" s="1">
        <f t="shared" si="188"/>
        <v>0.4591441766103414</v>
      </c>
      <c r="AW1522" s="1">
        <f t="shared" si="189"/>
        <v>0.27548650596620483</v>
      </c>
    </row>
    <row r="1523" spans="1:49" x14ac:dyDescent="0.2">
      <c r="A1523">
        <v>1521</v>
      </c>
      <c r="B1523" t="s">
        <v>37328</v>
      </c>
      <c r="C1523" t="s">
        <v>37327</v>
      </c>
      <c r="E1523">
        <v>27394325</v>
      </c>
      <c r="F1523" t="s">
        <v>37326</v>
      </c>
      <c r="G1523" t="s">
        <v>17</v>
      </c>
      <c r="H1523" t="s">
        <v>16</v>
      </c>
      <c r="I1523" t="s">
        <v>37325</v>
      </c>
      <c r="J1523" t="s">
        <v>37324</v>
      </c>
      <c r="K1523" t="s">
        <v>37323</v>
      </c>
      <c r="L1523" t="s">
        <v>37322</v>
      </c>
      <c r="M1523" t="s">
        <v>37321</v>
      </c>
      <c r="N1523">
        <v>3</v>
      </c>
      <c r="O1523" t="s">
        <v>37320</v>
      </c>
      <c r="P1523" t="s">
        <v>37319</v>
      </c>
      <c r="Q1523" t="s">
        <v>37318</v>
      </c>
      <c r="R1523" s="7">
        <v>42437</v>
      </c>
      <c r="S1523" s="8">
        <f t="shared" si="184"/>
        <v>2016</v>
      </c>
      <c r="T1523" s="8">
        <v>2016</v>
      </c>
      <c r="U1523" s="8">
        <f t="shared" si="185"/>
        <v>6</v>
      </c>
      <c r="V1523" s="7">
        <v>42437</v>
      </c>
      <c r="W1523" t="s">
        <v>26306</v>
      </c>
      <c r="X1523" s="2">
        <v>0.621</v>
      </c>
      <c r="Y1523" s="6">
        <f t="shared" si="190"/>
        <v>1.6577240329943142E-2</v>
      </c>
      <c r="AA1523">
        <v>11755326</v>
      </c>
      <c r="AB1523">
        <v>4700151916</v>
      </c>
      <c r="AC1523">
        <v>11755334</v>
      </c>
      <c r="AD1523" t="s">
        <v>6</v>
      </c>
      <c r="AE1523">
        <v>4088</v>
      </c>
      <c r="AF1523">
        <v>1</v>
      </c>
      <c r="AH1523" t="s">
        <v>37317</v>
      </c>
      <c r="AI1523" t="s">
        <v>37316</v>
      </c>
      <c r="AJ1523" t="s">
        <v>37315</v>
      </c>
      <c r="AK1523" t="s">
        <v>37314</v>
      </c>
      <c r="AL1523">
        <v>7</v>
      </c>
      <c r="AM1523" s="5">
        <f t="shared" si="186"/>
        <v>1.1666666666666667</v>
      </c>
      <c r="AN1523" s="4">
        <f t="shared" si="191"/>
        <v>1.7670074466742396E-3</v>
      </c>
      <c r="AO1523" s="3"/>
      <c r="AP1523">
        <v>0</v>
      </c>
      <c r="AR1523" t="s">
        <v>1</v>
      </c>
      <c r="AT1523" s="2">
        <v>1.091</v>
      </c>
      <c r="AU1523" s="1">
        <f t="shared" si="187"/>
        <v>1.213417046496247</v>
      </c>
      <c r="AV1523" s="1">
        <f t="shared" si="188"/>
        <v>0.91721238883086909</v>
      </c>
      <c r="AW1523" s="1">
        <f t="shared" si="189"/>
        <v>0.62100773116549102</v>
      </c>
    </row>
    <row r="1524" spans="1:49" x14ac:dyDescent="0.2">
      <c r="A1524">
        <v>1522</v>
      </c>
      <c r="B1524" t="s">
        <v>37313</v>
      </c>
      <c r="C1524" t="s">
        <v>37312</v>
      </c>
      <c r="E1524">
        <v>26796483</v>
      </c>
      <c r="F1524" t="s">
        <v>37311</v>
      </c>
      <c r="G1524" t="s">
        <v>17</v>
      </c>
      <c r="H1524" t="s">
        <v>16</v>
      </c>
      <c r="I1524" t="s">
        <v>37310</v>
      </c>
      <c r="J1524">
        <v>60030840</v>
      </c>
      <c r="K1524" t="s">
        <v>32771</v>
      </c>
      <c r="L1524" t="s">
        <v>37309</v>
      </c>
      <c r="M1524" t="s">
        <v>4776</v>
      </c>
      <c r="N1524">
        <v>3</v>
      </c>
      <c r="O1524" t="s">
        <v>37308</v>
      </c>
      <c r="P1524" t="s">
        <v>37307</v>
      </c>
      <c r="Q1524" t="s">
        <v>37306</v>
      </c>
      <c r="R1524" s="7">
        <v>42437</v>
      </c>
      <c r="S1524" s="8">
        <f t="shared" si="184"/>
        <v>2016</v>
      </c>
      <c r="T1524" s="8">
        <v>2016</v>
      </c>
      <c r="U1524" s="8">
        <f t="shared" si="185"/>
        <v>6</v>
      </c>
      <c r="V1524" s="7">
        <v>42437</v>
      </c>
      <c r="W1524" t="s">
        <v>37305</v>
      </c>
      <c r="X1524" s="2">
        <v>2.0009999999999999</v>
      </c>
      <c r="Y1524" s="6">
        <f t="shared" si="190"/>
        <v>5.3415552174261229E-2</v>
      </c>
      <c r="AA1524">
        <v>15499618</v>
      </c>
      <c r="AB1524">
        <v>5100155074</v>
      </c>
      <c r="AC1524">
        <v>15499626</v>
      </c>
      <c r="AD1524" t="s">
        <v>6</v>
      </c>
      <c r="AE1524">
        <v>12</v>
      </c>
      <c r="AF1524">
        <v>3</v>
      </c>
      <c r="AH1524" t="s">
        <v>37304</v>
      </c>
      <c r="AI1524" t="s">
        <v>37303</v>
      </c>
      <c r="AK1524" t="s">
        <v>37302</v>
      </c>
      <c r="AL1524">
        <v>25</v>
      </c>
      <c r="AM1524" s="5">
        <f t="shared" si="186"/>
        <v>4.166666666666667</v>
      </c>
      <c r="AN1524" s="4">
        <f t="shared" si="191"/>
        <v>6.310740880979427E-3</v>
      </c>
      <c r="AO1524" s="3"/>
      <c r="AP1524">
        <v>1</v>
      </c>
      <c r="AR1524" t="s">
        <v>1</v>
      </c>
      <c r="AS1524" t="s">
        <v>37301</v>
      </c>
      <c r="AT1524" s="2">
        <v>6.0060000000000002</v>
      </c>
      <c r="AU1524" s="1">
        <f t="shared" si="187"/>
        <v>3.9284108786276688</v>
      </c>
      <c r="AV1524" s="1">
        <f t="shared" si="188"/>
        <v>2.986314652762033</v>
      </c>
      <c r="AW1524" s="1">
        <f t="shared" si="189"/>
        <v>2.0442184268963963</v>
      </c>
    </row>
    <row r="1525" spans="1:49" x14ac:dyDescent="0.2">
      <c r="A1525">
        <v>1523</v>
      </c>
      <c r="B1525" t="s">
        <v>37300</v>
      </c>
      <c r="C1525" t="s">
        <v>37299</v>
      </c>
      <c r="F1525" t="s">
        <v>37298</v>
      </c>
      <c r="G1525" t="s">
        <v>17</v>
      </c>
      <c r="H1525" t="s">
        <v>16</v>
      </c>
      <c r="I1525" t="s">
        <v>37297</v>
      </c>
      <c r="J1525" t="s">
        <v>37296</v>
      </c>
      <c r="K1525" t="s">
        <v>37295</v>
      </c>
      <c r="L1525" t="s">
        <v>37294</v>
      </c>
      <c r="M1525" t="s">
        <v>37293</v>
      </c>
      <c r="N1525">
        <v>6</v>
      </c>
      <c r="O1525" t="s">
        <v>37292</v>
      </c>
      <c r="P1525" t="s">
        <v>37291</v>
      </c>
      <c r="Q1525" t="s">
        <v>37290</v>
      </c>
      <c r="R1525" s="7">
        <v>42436</v>
      </c>
      <c r="S1525" s="8">
        <f t="shared" si="184"/>
        <v>2016</v>
      </c>
      <c r="T1525" s="8">
        <v>2016</v>
      </c>
      <c r="U1525" s="8">
        <f t="shared" si="185"/>
        <v>6</v>
      </c>
      <c r="V1525" s="7">
        <v>42436</v>
      </c>
      <c r="W1525" t="s">
        <v>25209</v>
      </c>
      <c r="X1525" s="2">
        <v>1.1819999999999999</v>
      </c>
      <c r="Y1525" s="6">
        <f t="shared" si="190"/>
        <v>3.1552814927524625E-2</v>
      </c>
      <c r="AA1525">
        <v>36951</v>
      </c>
      <c r="AB1525">
        <v>27030</v>
      </c>
      <c r="AD1525" t="s">
        <v>6</v>
      </c>
      <c r="AE1525">
        <v>108</v>
      </c>
      <c r="AF1525">
        <v>10</v>
      </c>
      <c r="AG1525">
        <v>101101</v>
      </c>
      <c r="AI1525" t="s">
        <v>37289</v>
      </c>
      <c r="AK1525" t="s">
        <v>37288</v>
      </c>
      <c r="AL1525">
        <v>11</v>
      </c>
      <c r="AM1525" s="5">
        <f t="shared" si="186"/>
        <v>1.8333333333333333</v>
      </c>
      <c r="AN1525" s="4">
        <f t="shared" si="191"/>
        <v>2.7767259876309478E-3</v>
      </c>
      <c r="AO1525" s="3"/>
      <c r="AP1525">
        <v>0</v>
      </c>
      <c r="AQ1525" t="s">
        <v>3765</v>
      </c>
      <c r="AR1525">
        <v>247375</v>
      </c>
      <c r="AS1525" t="s">
        <v>37287</v>
      </c>
      <c r="AT1525" s="2">
        <v>3.7909999999999999</v>
      </c>
      <c r="AU1525" s="1">
        <f t="shared" si="187"/>
        <v>2.2919988245556517</v>
      </c>
      <c r="AV1525" s="1">
        <f t="shared" si="188"/>
        <v>1.7164770457577787</v>
      </c>
      <c r="AW1525" s="1">
        <f t="shared" si="189"/>
        <v>1.1409552669599052</v>
      </c>
    </row>
    <row r="1526" spans="1:49" x14ac:dyDescent="0.2">
      <c r="A1526">
        <v>1524</v>
      </c>
      <c r="B1526" t="s">
        <v>37286</v>
      </c>
      <c r="C1526" t="s">
        <v>37285</v>
      </c>
      <c r="F1526" t="s">
        <v>37284</v>
      </c>
      <c r="G1526" t="s">
        <v>17</v>
      </c>
      <c r="H1526" t="s">
        <v>16</v>
      </c>
      <c r="I1526" t="s">
        <v>37283</v>
      </c>
      <c r="J1526" t="s">
        <v>37282</v>
      </c>
      <c r="K1526" t="s">
        <v>37281</v>
      </c>
      <c r="L1526" t="s">
        <v>37280</v>
      </c>
      <c r="M1526" t="s">
        <v>37279</v>
      </c>
      <c r="N1526">
        <v>7</v>
      </c>
      <c r="O1526" t="s">
        <v>37278</v>
      </c>
      <c r="P1526" t="s">
        <v>37277</v>
      </c>
      <c r="Q1526" t="s">
        <v>37276</v>
      </c>
      <c r="R1526" s="7">
        <v>42436</v>
      </c>
      <c r="S1526" s="8">
        <f t="shared" si="184"/>
        <v>2016</v>
      </c>
      <c r="T1526" s="8">
        <v>2016</v>
      </c>
      <c r="U1526" s="8">
        <f t="shared" si="185"/>
        <v>6</v>
      </c>
      <c r="V1526" s="7">
        <v>42436</v>
      </c>
      <c r="W1526" t="s">
        <v>25576</v>
      </c>
      <c r="X1526" s="2">
        <v>1.3939999999999999</v>
      </c>
      <c r="Y1526" s="6">
        <f t="shared" si="190"/>
        <v>3.721203384853581E-2</v>
      </c>
      <c r="AB1526">
        <v>12862</v>
      </c>
      <c r="AC1526">
        <v>10944087</v>
      </c>
      <c r="AD1526" t="s">
        <v>6</v>
      </c>
      <c r="AE1526">
        <v>24</v>
      </c>
      <c r="AF1526">
        <v>5</v>
      </c>
      <c r="AH1526" t="s">
        <v>37275</v>
      </c>
      <c r="AI1526" t="s">
        <v>37274</v>
      </c>
      <c r="AK1526" t="s">
        <v>37273</v>
      </c>
      <c r="AL1526">
        <v>12</v>
      </c>
      <c r="AM1526" s="5">
        <f t="shared" si="186"/>
        <v>2</v>
      </c>
      <c r="AN1526" s="4">
        <f t="shared" si="191"/>
        <v>3.0291556228701248E-3</v>
      </c>
      <c r="AO1526" s="3"/>
      <c r="AP1526">
        <v>1</v>
      </c>
      <c r="AQ1526" t="s">
        <v>17692</v>
      </c>
      <c r="AR1526" t="s">
        <v>1</v>
      </c>
      <c r="AS1526" t="s">
        <v>37272</v>
      </c>
      <c r="AT1526" s="2">
        <v>3.8940000000000001</v>
      </c>
      <c r="AU1526" s="1">
        <f t="shared" si="187"/>
        <v>2.6957170380836106</v>
      </c>
      <c r="AV1526" s="1">
        <f t="shared" si="188"/>
        <v>2.0120594735702966</v>
      </c>
      <c r="AW1526" s="1">
        <f t="shared" si="189"/>
        <v>1.328401909056983</v>
      </c>
    </row>
    <row r="1527" spans="1:49" x14ac:dyDescent="0.2">
      <c r="A1527">
        <v>1525</v>
      </c>
      <c r="B1527" t="s">
        <v>37271</v>
      </c>
      <c r="C1527" t="s">
        <v>37270</v>
      </c>
      <c r="F1527" t="s">
        <v>37269</v>
      </c>
      <c r="G1527" t="s">
        <v>17</v>
      </c>
      <c r="H1527" t="s">
        <v>16</v>
      </c>
      <c r="I1527" t="s">
        <v>37268</v>
      </c>
      <c r="J1527" t="s">
        <v>37267</v>
      </c>
      <c r="K1527" t="s">
        <v>37266</v>
      </c>
      <c r="L1527" t="s">
        <v>37265</v>
      </c>
      <c r="M1527" t="s">
        <v>30059</v>
      </c>
      <c r="N1527">
        <v>7</v>
      </c>
      <c r="O1527" t="s">
        <v>37264</v>
      </c>
      <c r="P1527" t="s">
        <v>37263</v>
      </c>
      <c r="Q1527" t="s">
        <v>37262</v>
      </c>
      <c r="R1527" s="7">
        <v>42436</v>
      </c>
      <c r="S1527" s="8">
        <f t="shared" si="184"/>
        <v>2016</v>
      </c>
      <c r="T1527" s="8">
        <v>2016</v>
      </c>
      <c r="U1527" s="8">
        <f t="shared" si="185"/>
        <v>6</v>
      </c>
      <c r="V1527" s="7">
        <v>42436</v>
      </c>
      <c r="W1527" t="s">
        <v>25576</v>
      </c>
      <c r="X1527" s="2">
        <v>1.3939999999999999</v>
      </c>
      <c r="Y1527" s="6">
        <f t="shared" si="190"/>
        <v>3.721203384853581E-2</v>
      </c>
      <c r="AB1527">
        <v>12862</v>
      </c>
      <c r="AC1527">
        <v>10944087</v>
      </c>
      <c r="AD1527" t="s">
        <v>6</v>
      </c>
      <c r="AE1527">
        <v>24</v>
      </c>
      <c r="AF1527">
        <v>5</v>
      </c>
      <c r="AH1527" t="s">
        <v>37261</v>
      </c>
      <c r="AI1527" t="s">
        <v>37260</v>
      </c>
      <c r="AK1527" t="s">
        <v>37259</v>
      </c>
      <c r="AL1527">
        <v>18</v>
      </c>
      <c r="AM1527" s="5">
        <f t="shared" si="186"/>
        <v>3</v>
      </c>
      <c r="AN1527" s="4">
        <f t="shared" si="191"/>
        <v>4.5437334343051876E-3</v>
      </c>
      <c r="AO1527" s="3"/>
      <c r="AP1527">
        <v>1</v>
      </c>
      <c r="AQ1527" t="s">
        <v>1782</v>
      </c>
      <c r="AR1527" t="s">
        <v>37258</v>
      </c>
      <c r="AS1527" t="s">
        <v>1780</v>
      </c>
      <c r="AT1527" s="2">
        <v>3.8940000000000001</v>
      </c>
      <c r="AU1527" s="1">
        <f t="shared" si="187"/>
        <v>2.7411543724266623</v>
      </c>
      <c r="AV1527" s="1">
        <f t="shared" si="188"/>
        <v>2.08778836414205</v>
      </c>
      <c r="AW1527" s="1">
        <f t="shared" si="189"/>
        <v>1.4344223558574374</v>
      </c>
    </row>
    <row r="1528" spans="1:49" x14ac:dyDescent="0.2">
      <c r="A1528">
        <v>1526</v>
      </c>
      <c r="B1528" t="s">
        <v>37257</v>
      </c>
      <c r="C1528" t="s">
        <v>37256</v>
      </c>
      <c r="F1528" t="s">
        <v>37255</v>
      </c>
      <c r="G1528" t="s">
        <v>17</v>
      </c>
      <c r="H1528" t="s">
        <v>16</v>
      </c>
      <c r="I1528" t="s">
        <v>37254</v>
      </c>
      <c r="J1528">
        <v>60124585</v>
      </c>
      <c r="K1528" t="s">
        <v>37253</v>
      </c>
      <c r="L1528" t="s">
        <v>1670</v>
      </c>
      <c r="M1528" t="s">
        <v>340</v>
      </c>
      <c r="N1528">
        <v>2</v>
      </c>
      <c r="O1528" t="s">
        <v>37252</v>
      </c>
      <c r="P1528" t="s">
        <v>37251</v>
      </c>
      <c r="Q1528" t="s">
        <v>37250</v>
      </c>
      <c r="R1528" s="7">
        <v>42436</v>
      </c>
      <c r="S1528" s="8">
        <f t="shared" si="184"/>
        <v>2016</v>
      </c>
      <c r="T1528" s="8">
        <v>2016</v>
      </c>
      <c r="U1528" s="8">
        <f t="shared" si="185"/>
        <v>6</v>
      </c>
      <c r="V1528" s="7">
        <v>42436</v>
      </c>
      <c r="W1528" t="s">
        <v>25576</v>
      </c>
      <c r="X1528" s="2">
        <v>1.3939999999999999</v>
      </c>
      <c r="Y1528" s="6">
        <f t="shared" si="190"/>
        <v>3.721203384853581E-2</v>
      </c>
      <c r="AB1528">
        <v>12862</v>
      </c>
      <c r="AC1528">
        <v>10944087</v>
      </c>
      <c r="AD1528" t="s">
        <v>6</v>
      </c>
      <c r="AE1528">
        <v>24</v>
      </c>
      <c r="AF1528">
        <v>5</v>
      </c>
      <c r="AH1528" t="s">
        <v>37249</v>
      </c>
      <c r="AI1528" t="s">
        <v>37248</v>
      </c>
      <c r="AK1528" t="s">
        <v>37247</v>
      </c>
      <c r="AL1528">
        <v>2</v>
      </c>
      <c r="AM1528" s="5">
        <f t="shared" si="186"/>
        <v>0.33333333333333331</v>
      </c>
      <c r="AN1528" s="4">
        <f t="shared" si="191"/>
        <v>5.048592704783541E-4</v>
      </c>
      <c r="AO1528" s="3"/>
      <c r="AP1528">
        <v>1</v>
      </c>
      <c r="AR1528" t="s">
        <v>1</v>
      </c>
      <c r="AT1528" s="2">
        <v>3.8940000000000001</v>
      </c>
      <c r="AU1528" s="1">
        <f t="shared" si="187"/>
        <v>2.6199881475118572</v>
      </c>
      <c r="AV1528" s="1">
        <f t="shared" si="188"/>
        <v>1.885844655950708</v>
      </c>
      <c r="AW1528" s="1">
        <f t="shared" si="189"/>
        <v>1.1517011643895589</v>
      </c>
    </row>
    <row r="1529" spans="1:49" x14ac:dyDescent="0.2">
      <c r="A1529">
        <v>1527</v>
      </c>
      <c r="B1529" t="s">
        <v>37246</v>
      </c>
      <c r="C1529" t="s">
        <v>37245</v>
      </c>
      <c r="F1529" t="s">
        <v>37244</v>
      </c>
      <c r="G1529" t="s">
        <v>17</v>
      </c>
      <c r="H1529" t="s">
        <v>16</v>
      </c>
      <c r="I1529" t="s">
        <v>37243</v>
      </c>
      <c r="J1529" t="s">
        <v>37242</v>
      </c>
      <c r="K1529" t="s">
        <v>37241</v>
      </c>
      <c r="L1529" t="s">
        <v>37240</v>
      </c>
      <c r="M1529" t="s">
        <v>2081</v>
      </c>
      <c r="N1529">
        <v>9</v>
      </c>
      <c r="O1529" t="s">
        <v>37239</v>
      </c>
      <c r="P1529" t="s">
        <v>37238</v>
      </c>
      <c r="Q1529" t="s">
        <v>37237</v>
      </c>
      <c r="R1529" s="7">
        <v>42436</v>
      </c>
      <c r="S1529" s="8">
        <f t="shared" si="184"/>
        <v>2016</v>
      </c>
      <c r="T1529" s="8">
        <v>2016</v>
      </c>
      <c r="U1529" s="8">
        <f t="shared" si="185"/>
        <v>6</v>
      </c>
      <c r="V1529" s="7">
        <v>42436</v>
      </c>
      <c r="W1529" t="s">
        <v>25348</v>
      </c>
      <c r="X1529" s="2">
        <v>0.69899999999999995</v>
      </c>
      <c r="Y1529" s="6">
        <f t="shared" si="190"/>
        <v>1.8659405782013295E-2</v>
      </c>
      <c r="AA1529">
        <v>218979</v>
      </c>
      <c r="AB1529">
        <v>28132</v>
      </c>
      <c r="AC1529">
        <v>10897550</v>
      </c>
      <c r="AD1529" t="s">
        <v>6</v>
      </c>
      <c r="AE1529">
        <v>119</v>
      </c>
      <c r="AF1529">
        <v>9</v>
      </c>
      <c r="AG1529">
        <v>94107</v>
      </c>
      <c r="AI1529" t="s">
        <v>37236</v>
      </c>
      <c r="AK1529" t="s">
        <v>37235</v>
      </c>
      <c r="AL1529">
        <v>11</v>
      </c>
      <c r="AM1529" s="5">
        <f t="shared" si="186"/>
        <v>1.8333333333333333</v>
      </c>
      <c r="AN1529" s="4">
        <f t="shared" si="191"/>
        <v>2.7767259876309478E-3</v>
      </c>
      <c r="AO1529" s="3"/>
      <c r="AP1529">
        <v>0</v>
      </c>
      <c r="AQ1529" t="s">
        <v>37234</v>
      </c>
      <c r="AR1529" t="s">
        <v>1</v>
      </c>
      <c r="AS1529" t="s">
        <v>37233</v>
      </c>
      <c r="AT1529" s="2">
        <v>2.5459999999999998</v>
      </c>
      <c r="AU1529" s="1">
        <f t="shared" si="187"/>
        <v>1.3894601843698591</v>
      </c>
      <c r="AV1529" s="1">
        <f t="shared" si="188"/>
        <v>1.0718065884822121</v>
      </c>
      <c r="AW1529" s="1">
        <f t="shared" si="189"/>
        <v>0.75415299259456514</v>
      </c>
    </row>
    <row r="1530" spans="1:49" x14ac:dyDescent="0.2">
      <c r="A1530">
        <v>1528</v>
      </c>
      <c r="B1530" t="s">
        <v>37232</v>
      </c>
      <c r="C1530" t="s">
        <v>37231</v>
      </c>
      <c r="E1530">
        <v>26848595</v>
      </c>
      <c r="F1530" t="s">
        <v>37230</v>
      </c>
      <c r="G1530" t="s">
        <v>17</v>
      </c>
      <c r="H1530" t="s">
        <v>16</v>
      </c>
      <c r="I1530" t="s">
        <v>37229</v>
      </c>
      <c r="J1530">
        <v>60017717</v>
      </c>
      <c r="K1530" t="s">
        <v>37228</v>
      </c>
      <c r="L1530" t="s">
        <v>37227</v>
      </c>
      <c r="M1530" t="s">
        <v>411</v>
      </c>
      <c r="N1530">
        <v>6</v>
      </c>
      <c r="O1530" t="s">
        <v>37226</v>
      </c>
      <c r="P1530" t="s">
        <v>37225</v>
      </c>
      <c r="Q1530" t="s">
        <v>37224</v>
      </c>
      <c r="R1530" s="7">
        <v>42436</v>
      </c>
      <c r="S1530" s="8">
        <f t="shared" si="184"/>
        <v>2016</v>
      </c>
      <c r="T1530" s="8">
        <v>2016</v>
      </c>
      <c r="U1530" s="8">
        <f t="shared" si="185"/>
        <v>6</v>
      </c>
      <c r="V1530" s="7">
        <v>42436</v>
      </c>
      <c r="W1530" t="s">
        <v>25995</v>
      </c>
      <c r="X1530" s="2">
        <v>1.3480000000000001</v>
      </c>
      <c r="Y1530" s="6">
        <f t="shared" si="190"/>
        <v>3.598409012039188E-2</v>
      </c>
      <c r="AA1530">
        <v>201669</v>
      </c>
      <c r="AB1530">
        <v>25264</v>
      </c>
      <c r="AC1530" t="s">
        <v>25994</v>
      </c>
      <c r="AD1530" t="s">
        <v>6</v>
      </c>
      <c r="AE1530">
        <v>55</v>
      </c>
      <c r="AF1530">
        <v>5</v>
      </c>
      <c r="AH1530" t="s">
        <v>37223</v>
      </c>
      <c r="AI1530" t="s">
        <v>37222</v>
      </c>
      <c r="AK1530" t="s">
        <v>37221</v>
      </c>
      <c r="AL1530">
        <v>11</v>
      </c>
      <c r="AM1530" s="5">
        <f t="shared" si="186"/>
        <v>1.8333333333333333</v>
      </c>
      <c r="AN1530" s="4">
        <f t="shared" si="191"/>
        <v>2.7767259876309478E-3</v>
      </c>
      <c r="AO1530" s="3"/>
      <c r="AP1530">
        <v>0</v>
      </c>
      <c r="AQ1530" t="s">
        <v>207</v>
      </c>
      <c r="AR1530">
        <v>1464817</v>
      </c>
      <c r="AS1530" t="s">
        <v>206</v>
      </c>
      <c r="AT1530" s="2">
        <v>5.165</v>
      </c>
      <c r="AU1530" s="1">
        <f t="shared" si="187"/>
        <v>2.6021880880563599</v>
      </c>
      <c r="AV1530" s="1">
        <f t="shared" si="188"/>
        <v>1.9380408054011415</v>
      </c>
      <c r="AW1530" s="1">
        <f t="shared" si="189"/>
        <v>1.2738935227459227</v>
      </c>
    </row>
    <row r="1531" spans="1:49" x14ac:dyDescent="0.2">
      <c r="A1531">
        <v>1529</v>
      </c>
      <c r="B1531" t="s">
        <v>37220</v>
      </c>
      <c r="C1531" t="s">
        <v>37219</v>
      </c>
      <c r="F1531" t="s">
        <v>37218</v>
      </c>
      <c r="G1531" t="s">
        <v>17</v>
      </c>
      <c r="H1531" t="s">
        <v>16</v>
      </c>
      <c r="I1531" t="s">
        <v>37217</v>
      </c>
      <c r="J1531" t="s">
        <v>37216</v>
      </c>
      <c r="K1531" t="s">
        <v>37215</v>
      </c>
      <c r="L1531" t="s">
        <v>3806</v>
      </c>
      <c r="M1531" t="s">
        <v>2158</v>
      </c>
      <c r="N1531">
        <v>5</v>
      </c>
      <c r="O1531" t="s">
        <v>37214</v>
      </c>
      <c r="P1531" t="s">
        <v>37213</v>
      </c>
      <c r="Q1531" t="s">
        <v>37212</v>
      </c>
      <c r="R1531" s="7">
        <v>42436</v>
      </c>
      <c r="S1531" s="8">
        <f t="shared" ref="S1531:S1594" si="192">YEAR(R1531)</f>
        <v>2016</v>
      </c>
      <c r="T1531" s="8">
        <v>2016</v>
      </c>
      <c r="U1531" s="8">
        <f t="shared" ref="U1531:U1594" si="193">2022-T1531</f>
        <v>6</v>
      </c>
      <c r="V1531" s="7">
        <v>42436</v>
      </c>
      <c r="W1531" t="s">
        <v>25348</v>
      </c>
      <c r="X1531" s="2">
        <v>0.69899999999999995</v>
      </c>
      <c r="Y1531" s="6">
        <f t="shared" si="190"/>
        <v>1.8659405782013295E-2</v>
      </c>
      <c r="AA1531">
        <v>218979</v>
      </c>
      <c r="AB1531">
        <v>28132</v>
      </c>
      <c r="AC1531">
        <v>10897550</v>
      </c>
      <c r="AD1531" t="s">
        <v>6</v>
      </c>
      <c r="AE1531">
        <v>119</v>
      </c>
      <c r="AF1531">
        <v>9</v>
      </c>
      <c r="AG1531">
        <v>93907</v>
      </c>
      <c r="AI1531" t="s">
        <v>37211</v>
      </c>
      <c r="AK1531" t="s">
        <v>37210</v>
      </c>
      <c r="AL1531">
        <v>4</v>
      </c>
      <c r="AM1531" s="5">
        <f t="shared" ref="AM1531:AM1594" si="194">AL1531/U1531</f>
        <v>0.66666666666666663</v>
      </c>
      <c r="AN1531" s="4">
        <f t="shared" si="191"/>
        <v>1.0097185409567082E-3</v>
      </c>
      <c r="AO1531" s="3"/>
      <c r="AP1531">
        <v>0</v>
      </c>
      <c r="AR1531" t="s">
        <v>1</v>
      </c>
      <c r="AT1531" s="2">
        <v>2.5459999999999998</v>
      </c>
      <c r="AU1531" s="1">
        <f t="shared" ref="AU1531:AU1594" si="195">(Y1531*0.7+AN1531*0.3)*100</f>
        <v>1.3364499609696319</v>
      </c>
      <c r="AV1531" s="1">
        <f t="shared" ref="AV1531:AV1594" si="196">(Y1531*0.5+AN1531*0.5)*100</f>
        <v>0.98345621614850021</v>
      </c>
      <c r="AW1531" s="1">
        <f t="shared" ref="AW1531:AW1594" si="197">(Y1531*0.3+AN1531*0.7)*100</f>
        <v>0.63046247132736843</v>
      </c>
    </row>
    <row r="1532" spans="1:49" x14ac:dyDescent="0.2">
      <c r="A1532">
        <v>1530</v>
      </c>
      <c r="B1532" t="s">
        <v>37209</v>
      </c>
      <c r="C1532" t="s">
        <v>37208</v>
      </c>
      <c r="F1532" t="s">
        <v>37207</v>
      </c>
      <c r="G1532" t="s">
        <v>17</v>
      </c>
      <c r="H1532" t="s">
        <v>16</v>
      </c>
      <c r="I1532" t="s">
        <v>37206</v>
      </c>
      <c r="J1532">
        <v>60008673</v>
      </c>
      <c r="K1532" t="s">
        <v>37205</v>
      </c>
      <c r="L1532" t="s">
        <v>2836</v>
      </c>
      <c r="M1532" t="s">
        <v>2835</v>
      </c>
      <c r="N1532">
        <v>2</v>
      </c>
      <c r="O1532" t="s">
        <v>37204</v>
      </c>
      <c r="P1532" t="s">
        <v>37203</v>
      </c>
      <c r="Q1532" t="s">
        <v>37202</v>
      </c>
      <c r="R1532" s="7">
        <v>42436</v>
      </c>
      <c r="S1532" s="8">
        <f t="shared" si="192"/>
        <v>2016</v>
      </c>
      <c r="T1532" s="8">
        <v>2016</v>
      </c>
      <c r="U1532" s="8">
        <f t="shared" si="193"/>
        <v>6</v>
      </c>
      <c r="V1532" s="7">
        <v>42436</v>
      </c>
      <c r="W1532" t="s">
        <v>25348</v>
      </c>
      <c r="X1532" s="2">
        <v>0.69899999999999995</v>
      </c>
      <c r="Y1532" s="6">
        <f t="shared" si="190"/>
        <v>1.8659405782013295E-2</v>
      </c>
      <c r="AA1532">
        <v>218979</v>
      </c>
      <c r="AB1532">
        <v>28132</v>
      </c>
      <c r="AC1532">
        <v>10897550</v>
      </c>
      <c r="AD1532" t="s">
        <v>6</v>
      </c>
      <c r="AE1532">
        <v>119</v>
      </c>
      <c r="AF1532">
        <v>9</v>
      </c>
      <c r="AG1532">
        <v>94504</v>
      </c>
      <c r="AI1532" t="s">
        <v>37201</v>
      </c>
      <c r="AK1532" t="s">
        <v>37200</v>
      </c>
      <c r="AL1532">
        <v>6</v>
      </c>
      <c r="AM1532" s="5">
        <f t="shared" si="194"/>
        <v>1</v>
      </c>
      <c r="AN1532" s="4">
        <f t="shared" si="191"/>
        <v>1.5145778114350624E-3</v>
      </c>
      <c r="AO1532" s="3"/>
      <c r="AP1532">
        <v>0</v>
      </c>
      <c r="AQ1532" t="s">
        <v>2826</v>
      </c>
      <c r="AR1532" t="s">
        <v>37199</v>
      </c>
      <c r="AS1532" t="s">
        <v>347</v>
      </c>
      <c r="AT1532" s="2">
        <v>2.5459999999999998</v>
      </c>
      <c r="AU1532" s="1">
        <f t="shared" si="195"/>
        <v>1.3515957390839823</v>
      </c>
      <c r="AV1532" s="1">
        <f t="shared" si="196"/>
        <v>1.0086991796724178</v>
      </c>
      <c r="AW1532" s="1">
        <f t="shared" si="197"/>
        <v>0.66580262026085313</v>
      </c>
    </row>
    <row r="1533" spans="1:49" x14ac:dyDescent="0.2">
      <c r="A1533">
        <v>1531</v>
      </c>
      <c r="B1533" t="s">
        <v>37198</v>
      </c>
      <c r="C1533" t="s">
        <v>37197</v>
      </c>
      <c r="D1533" t="s">
        <v>37196</v>
      </c>
      <c r="F1533" t="s">
        <v>37195</v>
      </c>
      <c r="G1533" t="s">
        <v>17</v>
      </c>
      <c r="H1533" t="s">
        <v>16</v>
      </c>
      <c r="I1533" t="s">
        <v>7864</v>
      </c>
      <c r="J1533" t="s">
        <v>37194</v>
      </c>
      <c r="K1533" t="s">
        <v>37193</v>
      </c>
      <c r="L1533" t="s">
        <v>37192</v>
      </c>
      <c r="M1533" t="s">
        <v>1018</v>
      </c>
      <c r="N1533">
        <v>3</v>
      </c>
      <c r="O1533" t="s">
        <v>37191</v>
      </c>
      <c r="P1533" t="s">
        <v>37190</v>
      </c>
      <c r="Q1533" t="s">
        <v>37189</v>
      </c>
      <c r="R1533" s="7">
        <v>42436</v>
      </c>
      <c r="S1533" s="8">
        <f t="shared" si="192"/>
        <v>2016</v>
      </c>
      <c r="T1533" s="8">
        <v>2016</v>
      </c>
      <c r="U1533" s="8">
        <f t="shared" si="193"/>
        <v>6</v>
      </c>
      <c r="V1533" s="7">
        <v>42436</v>
      </c>
      <c r="W1533" t="s">
        <v>25387</v>
      </c>
      <c r="X1533" s="2">
        <v>0.26</v>
      </c>
      <c r="Y1533" s="6">
        <f t="shared" si="190"/>
        <v>6.9405515069005099E-3</v>
      </c>
      <c r="AA1533">
        <v>17590787</v>
      </c>
      <c r="AB1533">
        <v>19700186823</v>
      </c>
      <c r="AC1533">
        <v>17590795</v>
      </c>
      <c r="AD1533" t="s">
        <v>6</v>
      </c>
      <c r="AE1533">
        <v>9</v>
      </c>
      <c r="AF1533">
        <v>3</v>
      </c>
      <c r="AH1533" t="s">
        <v>37188</v>
      </c>
      <c r="AI1533" t="s">
        <v>37187</v>
      </c>
      <c r="AJ1533" t="s">
        <v>37186</v>
      </c>
      <c r="AK1533" t="s">
        <v>37185</v>
      </c>
      <c r="AL1533">
        <v>11</v>
      </c>
      <c r="AM1533" s="5">
        <f t="shared" si="194"/>
        <v>1.8333333333333333</v>
      </c>
      <c r="AN1533" s="4">
        <f t="shared" si="191"/>
        <v>2.7767259876309478E-3</v>
      </c>
      <c r="AO1533" s="3"/>
      <c r="AP1533">
        <v>0</v>
      </c>
      <c r="AR1533" t="s">
        <v>1</v>
      </c>
      <c r="AT1533" s="2" t="s">
        <v>0</v>
      </c>
      <c r="AU1533" s="1">
        <f t="shared" si="195"/>
        <v>0.56914038511196408</v>
      </c>
      <c r="AV1533" s="1">
        <f t="shared" si="196"/>
        <v>0.48586387472657289</v>
      </c>
      <c r="AW1533" s="1">
        <f t="shared" si="197"/>
        <v>0.40258736434118159</v>
      </c>
    </row>
    <row r="1534" spans="1:49" x14ac:dyDescent="0.2">
      <c r="A1534">
        <v>1532</v>
      </c>
      <c r="B1534" t="s">
        <v>37184</v>
      </c>
      <c r="C1534" t="s">
        <v>37183</v>
      </c>
      <c r="F1534" t="s">
        <v>37182</v>
      </c>
      <c r="G1534" t="s">
        <v>17</v>
      </c>
      <c r="H1534" t="s">
        <v>16</v>
      </c>
      <c r="I1534" t="s">
        <v>2095</v>
      </c>
      <c r="J1534" t="s">
        <v>30887</v>
      </c>
      <c r="K1534" t="s">
        <v>30886</v>
      </c>
      <c r="L1534" t="s">
        <v>15236</v>
      </c>
      <c r="M1534" t="s">
        <v>230</v>
      </c>
      <c r="N1534">
        <v>8</v>
      </c>
      <c r="O1534" t="s">
        <v>37181</v>
      </c>
      <c r="P1534" t="s">
        <v>37180</v>
      </c>
      <c r="Q1534" t="s">
        <v>37179</v>
      </c>
      <c r="R1534" s="7">
        <v>42433</v>
      </c>
      <c r="S1534" s="8">
        <f t="shared" si="192"/>
        <v>2016</v>
      </c>
      <c r="T1534" s="8">
        <v>2016</v>
      </c>
      <c r="U1534" s="8">
        <f t="shared" si="193"/>
        <v>6</v>
      </c>
      <c r="V1534" s="7">
        <v>42433</v>
      </c>
      <c r="W1534" t="s">
        <v>31317</v>
      </c>
      <c r="X1534" s="2">
        <v>0.92600000000000005</v>
      </c>
      <c r="Y1534" s="6">
        <f t="shared" si="190"/>
        <v>2.4719041136114894E-2</v>
      </c>
      <c r="AA1534">
        <v>9574484</v>
      </c>
      <c r="AB1534">
        <v>110040</v>
      </c>
      <c r="AC1534">
        <v>13616528</v>
      </c>
      <c r="AD1534" t="s">
        <v>6</v>
      </c>
      <c r="AE1534">
        <v>27</v>
      </c>
      <c r="AF1534">
        <v>16</v>
      </c>
      <c r="AG1534">
        <v>165401</v>
      </c>
      <c r="AI1534" t="s">
        <v>37178</v>
      </c>
      <c r="AJ1534" t="s">
        <v>37177</v>
      </c>
      <c r="AK1534" t="s">
        <v>37176</v>
      </c>
      <c r="AL1534">
        <v>13</v>
      </c>
      <c r="AM1534" s="5">
        <f t="shared" si="194"/>
        <v>2.1666666666666665</v>
      </c>
      <c r="AN1534" s="4">
        <f t="shared" si="191"/>
        <v>3.2815852581093018E-3</v>
      </c>
      <c r="AO1534" s="3"/>
      <c r="AP1534">
        <v>0</v>
      </c>
      <c r="AR1534" t="s">
        <v>1</v>
      </c>
      <c r="AT1534" s="2">
        <v>3.8740000000000001</v>
      </c>
      <c r="AU1534" s="1">
        <f t="shared" si="195"/>
        <v>1.8287804372713217</v>
      </c>
      <c r="AV1534" s="1">
        <f t="shared" si="196"/>
        <v>1.4000313197112098</v>
      </c>
      <c r="AW1534" s="1">
        <f t="shared" si="197"/>
        <v>0.97128220215109795</v>
      </c>
    </row>
    <row r="1535" spans="1:49" x14ac:dyDescent="0.2">
      <c r="A1535">
        <v>1533</v>
      </c>
      <c r="B1535" t="s">
        <v>37175</v>
      </c>
      <c r="C1535" t="s">
        <v>37174</v>
      </c>
      <c r="F1535" t="s">
        <v>37173</v>
      </c>
      <c r="G1535" t="s">
        <v>17</v>
      </c>
      <c r="H1535" t="s">
        <v>16</v>
      </c>
      <c r="I1535" t="s">
        <v>12589</v>
      </c>
      <c r="J1535">
        <v>60002836</v>
      </c>
      <c r="K1535" t="s">
        <v>37172</v>
      </c>
      <c r="L1535" t="s">
        <v>4990</v>
      </c>
      <c r="M1535" t="s">
        <v>340</v>
      </c>
      <c r="N1535">
        <v>6</v>
      </c>
      <c r="O1535" t="s">
        <v>37171</v>
      </c>
      <c r="P1535" t="s">
        <v>37170</v>
      </c>
      <c r="Q1535" t="s">
        <v>37169</v>
      </c>
      <c r="R1535" s="7">
        <v>42432</v>
      </c>
      <c r="S1535" s="8">
        <f t="shared" si="192"/>
        <v>2016</v>
      </c>
      <c r="T1535" s="8">
        <v>2016</v>
      </c>
      <c r="U1535" s="8">
        <f t="shared" si="193"/>
        <v>6</v>
      </c>
      <c r="V1535" s="7">
        <v>42432</v>
      </c>
      <c r="W1535" t="s">
        <v>25764</v>
      </c>
      <c r="X1535" s="2">
        <v>0.85699999999999998</v>
      </c>
      <c r="Y1535" s="6">
        <f t="shared" si="190"/>
        <v>2.287712554389899E-2</v>
      </c>
      <c r="AA1535">
        <v>223727</v>
      </c>
      <c r="AB1535">
        <v>28570</v>
      </c>
      <c r="AC1535">
        <v>13616463</v>
      </c>
      <c r="AD1535" t="s">
        <v>6</v>
      </c>
      <c r="AE1535">
        <v>49</v>
      </c>
      <c r="AF1535">
        <v>14</v>
      </c>
      <c r="AG1535">
        <v>145101</v>
      </c>
      <c r="AI1535" t="s">
        <v>37168</v>
      </c>
      <c r="AJ1535" t="s">
        <v>37167</v>
      </c>
      <c r="AK1535" t="s">
        <v>37166</v>
      </c>
      <c r="AL1535">
        <v>20</v>
      </c>
      <c r="AM1535" s="5">
        <f t="shared" si="194"/>
        <v>3.3333333333333335</v>
      </c>
      <c r="AN1535" s="4">
        <f t="shared" si="191"/>
        <v>5.0485927047835416E-3</v>
      </c>
      <c r="AO1535" s="3"/>
      <c r="AP1535">
        <v>0</v>
      </c>
      <c r="AQ1535" t="s">
        <v>222</v>
      </c>
      <c r="AR1535">
        <v>61575060</v>
      </c>
      <c r="AS1535" t="s">
        <v>221</v>
      </c>
      <c r="AT1535" s="2" t="s">
        <v>0</v>
      </c>
      <c r="AU1535" s="1">
        <f t="shared" si="195"/>
        <v>1.7528565692164353</v>
      </c>
      <c r="AV1535" s="1">
        <f t="shared" si="196"/>
        <v>1.3962859124341265</v>
      </c>
      <c r="AW1535" s="1">
        <f t="shared" si="197"/>
        <v>1.0397152556518174</v>
      </c>
    </row>
    <row r="1536" spans="1:49" x14ac:dyDescent="0.2">
      <c r="A1536">
        <v>1534</v>
      </c>
      <c r="B1536" t="s">
        <v>37165</v>
      </c>
      <c r="C1536" t="s">
        <v>37164</v>
      </c>
      <c r="F1536" t="s">
        <v>37163</v>
      </c>
      <c r="G1536" t="s">
        <v>17</v>
      </c>
      <c r="H1536" t="s">
        <v>16</v>
      </c>
      <c r="I1536" t="s">
        <v>5363</v>
      </c>
      <c r="J1536">
        <v>60025278</v>
      </c>
      <c r="K1536" t="s">
        <v>5515</v>
      </c>
      <c r="L1536" t="s">
        <v>1670</v>
      </c>
      <c r="M1536" t="s">
        <v>340</v>
      </c>
      <c r="N1536">
        <v>3</v>
      </c>
      <c r="O1536" t="s">
        <v>37162</v>
      </c>
      <c r="P1536" t="s">
        <v>37161</v>
      </c>
      <c r="Q1536" t="s">
        <v>28047</v>
      </c>
      <c r="R1536" s="7">
        <v>42432</v>
      </c>
      <c r="S1536" s="8">
        <f t="shared" si="192"/>
        <v>2016</v>
      </c>
      <c r="T1536" s="8">
        <v>2016</v>
      </c>
      <c r="U1536" s="8">
        <f t="shared" si="193"/>
        <v>6</v>
      </c>
      <c r="V1536" s="7">
        <v>42432</v>
      </c>
      <c r="W1536" t="s">
        <v>25234</v>
      </c>
      <c r="X1536" s="2">
        <v>0.35499999999999998</v>
      </c>
      <c r="Y1536" s="6">
        <f t="shared" si="190"/>
        <v>9.4765222498064648E-3</v>
      </c>
      <c r="AA1536">
        <v>17518628</v>
      </c>
      <c r="AB1536">
        <v>5300152202</v>
      </c>
      <c r="AD1536" t="s">
        <v>6</v>
      </c>
      <c r="AE1536">
        <v>10</v>
      </c>
      <c r="AF1536">
        <v>4</v>
      </c>
      <c r="AH1536" t="s">
        <v>37160</v>
      </c>
      <c r="AI1536" t="s">
        <v>37159</v>
      </c>
      <c r="AK1536" t="s">
        <v>37158</v>
      </c>
      <c r="AL1536">
        <v>0</v>
      </c>
      <c r="AM1536" s="5">
        <f t="shared" si="194"/>
        <v>0</v>
      </c>
      <c r="AN1536" s="4">
        <f t="shared" si="191"/>
        <v>0</v>
      </c>
      <c r="AO1536" s="3"/>
      <c r="AP1536">
        <v>0</v>
      </c>
      <c r="AR1536" t="s">
        <v>1</v>
      </c>
      <c r="AT1536" s="2">
        <v>1.542</v>
      </c>
      <c r="AU1536" s="1">
        <f t="shared" si="195"/>
        <v>0.6633565574864525</v>
      </c>
      <c r="AV1536" s="1">
        <f t="shared" si="196"/>
        <v>0.47382611249032325</v>
      </c>
      <c r="AW1536" s="1">
        <f t="shared" si="197"/>
        <v>0.28429566749419394</v>
      </c>
    </row>
    <row r="1537" spans="1:49" x14ac:dyDescent="0.2">
      <c r="A1537">
        <v>1535</v>
      </c>
      <c r="B1537" t="s">
        <v>37157</v>
      </c>
      <c r="C1537" t="s">
        <v>37156</v>
      </c>
      <c r="F1537" t="s">
        <v>37155</v>
      </c>
      <c r="G1537" t="s">
        <v>17</v>
      </c>
      <c r="H1537" t="s">
        <v>16</v>
      </c>
      <c r="I1537" t="s">
        <v>5976</v>
      </c>
      <c r="J1537" t="s">
        <v>37154</v>
      </c>
      <c r="K1537" t="s">
        <v>37153</v>
      </c>
      <c r="L1537" t="s">
        <v>37152</v>
      </c>
      <c r="M1537" t="s">
        <v>6487</v>
      </c>
      <c r="N1537">
        <v>3</v>
      </c>
      <c r="O1537" t="s">
        <v>37151</v>
      </c>
      <c r="P1537" t="s">
        <v>37150</v>
      </c>
      <c r="Q1537" t="s">
        <v>37149</v>
      </c>
      <c r="R1537" s="7">
        <v>42432</v>
      </c>
      <c r="S1537" s="8">
        <f t="shared" si="192"/>
        <v>2016</v>
      </c>
      <c r="T1537" s="8">
        <v>2016</v>
      </c>
      <c r="U1537" s="8">
        <f t="shared" si="193"/>
        <v>6</v>
      </c>
      <c r="V1537" s="7">
        <v>42432</v>
      </c>
      <c r="W1537" t="s">
        <v>25234</v>
      </c>
      <c r="X1537" s="2">
        <v>0.35499999999999998</v>
      </c>
      <c r="Y1537" s="6">
        <f t="shared" si="190"/>
        <v>9.4765222498064648E-3</v>
      </c>
      <c r="AA1537">
        <v>17518628</v>
      </c>
      <c r="AB1537">
        <v>5300152202</v>
      </c>
      <c r="AD1537" t="s">
        <v>6</v>
      </c>
      <c r="AE1537">
        <v>10</v>
      </c>
      <c r="AF1537">
        <v>4</v>
      </c>
      <c r="AH1537" t="s">
        <v>37148</v>
      </c>
      <c r="AI1537" t="s">
        <v>37147</v>
      </c>
      <c r="AK1537" t="s">
        <v>37146</v>
      </c>
      <c r="AL1537">
        <v>2</v>
      </c>
      <c r="AM1537" s="5">
        <f t="shared" si="194"/>
        <v>0.33333333333333331</v>
      </c>
      <c r="AN1537" s="4">
        <f t="shared" si="191"/>
        <v>5.048592704783541E-4</v>
      </c>
      <c r="AO1537" s="3"/>
      <c r="AP1537">
        <v>1</v>
      </c>
      <c r="AR1537" t="s">
        <v>1</v>
      </c>
      <c r="AT1537" s="2">
        <v>1.542</v>
      </c>
      <c r="AU1537" s="1">
        <f t="shared" si="195"/>
        <v>0.6785023356008032</v>
      </c>
      <c r="AV1537" s="1">
        <f t="shared" si="196"/>
        <v>0.499069076014241</v>
      </c>
      <c r="AW1537" s="1">
        <f t="shared" si="197"/>
        <v>0.31963581642767874</v>
      </c>
    </row>
    <row r="1538" spans="1:49" x14ac:dyDescent="0.2">
      <c r="A1538">
        <v>1536</v>
      </c>
      <c r="B1538" t="s">
        <v>37145</v>
      </c>
      <c r="C1538" t="s">
        <v>37144</v>
      </c>
      <c r="F1538" t="s">
        <v>37143</v>
      </c>
      <c r="G1538" t="s">
        <v>17</v>
      </c>
      <c r="H1538" t="s">
        <v>16</v>
      </c>
      <c r="I1538" t="s">
        <v>37142</v>
      </c>
      <c r="J1538" t="s">
        <v>37141</v>
      </c>
      <c r="K1538" t="s">
        <v>37140</v>
      </c>
      <c r="L1538" t="s">
        <v>37139</v>
      </c>
      <c r="M1538" t="s">
        <v>37138</v>
      </c>
      <c r="N1538">
        <v>3</v>
      </c>
      <c r="O1538" t="s">
        <v>37137</v>
      </c>
      <c r="P1538" t="s">
        <v>37136</v>
      </c>
      <c r="Q1538" t="s">
        <v>37135</v>
      </c>
      <c r="R1538" s="7">
        <v>42432</v>
      </c>
      <c r="S1538" s="8">
        <f t="shared" si="192"/>
        <v>2016</v>
      </c>
      <c r="T1538" s="8">
        <v>2016</v>
      </c>
      <c r="U1538" s="8">
        <f t="shared" si="193"/>
        <v>6</v>
      </c>
      <c r="V1538" s="7">
        <v>42432</v>
      </c>
      <c r="W1538" t="s">
        <v>25234</v>
      </c>
      <c r="X1538" s="2">
        <v>0.35499999999999998</v>
      </c>
      <c r="Y1538" s="6">
        <f t="shared" si="190"/>
        <v>9.4765222498064648E-3</v>
      </c>
      <c r="AA1538">
        <v>17518628</v>
      </c>
      <c r="AB1538">
        <v>5300152202</v>
      </c>
      <c r="AD1538" t="s">
        <v>6</v>
      </c>
      <c r="AE1538">
        <v>10</v>
      </c>
      <c r="AF1538">
        <v>4</v>
      </c>
      <c r="AH1538" t="s">
        <v>37134</v>
      </c>
      <c r="AI1538" t="s">
        <v>37133</v>
      </c>
      <c r="AK1538" t="s">
        <v>37132</v>
      </c>
      <c r="AL1538">
        <v>5</v>
      </c>
      <c r="AM1538" s="5">
        <f t="shared" si="194"/>
        <v>0.83333333333333337</v>
      </c>
      <c r="AN1538" s="4">
        <f t="shared" si="191"/>
        <v>1.2621481761958854E-3</v>
      </c>
      <c r="AO1538" s="3"/>
      <c r="AP1538">
        <v>0</v>
      </c>
      <c r="AQ1538" t="s">
        <v>1782</v>
      </c>
      <c r="AR1538" t="s">
        <v>37131</v>
      </c>
      <c r="AS1538" t="s">
        <v>1780</v>
      </c>
      <c r="AT1538" s="2">
        <v>1.542</v>
      </c>
      <c r="AU1538" s="1">
        <f t="shared" si="195"/>
        <v>0.70122100277232902</v>
      </c>
      <c r="AV1538" s="1">
        <f t="shared" si="196"/>
        <v>0.53693352130011751</v>
      </c>
      <c r="AW1538" s="1">
        <f t="shared" si="197"/>
        <v>0.37264603982790589</v>
      </c>
    </row>
    <row r="1539" spans="1:49" x14ac:dyDescent="0.2">
      <c r="A1539">
        <v>1537</v>
      </c>
      <c r="B1539" t="s">
        <v>37130</v>
      </c>
      <c r="C1539" t="s">
        <v>37129</v>
      </c>
      <c r="F1539" t="s">
        <v>37128</v>
      </c>
      <c r="G1539" t="s">
        <v>17</v>
      </c>
      <c r="H1539" t="s">
        <v>16</v>
      </c>
      <c r="I1539" t="s">
        <v>37127</v>
      </c>
      <c r="J1539">
        <v>60001166</v>
      </c>
      <c r="K1539" t="s">
        <v>37126</v>
      </c>
      <c r="L1539" t="s">
        <v>37125</v>
      </c>
      <c r="M1539" t="s">
        <v>135</v>
      </c>
      <c r="N1539">
        <v>2</v>
      </c>
      <c r="O1539" t="s">
        <v>37124</v>
      </c>
      <c r="P1539" t="s">
        <v>37123</v>
      </c>
      <c r="Q1539" t="s">
        <v>37122</v>
      </c>
      <c r="R1539" s="7">
        <v>42432</v>
      </c>
      <c r="S1539" s="8">
        <f t="shared" si="192"/>
        <v>2016</v>
      </c>
      <c r="T1539" s="8">
        <v>2016</v>
      </c>
      <c r="U1539" s="8">
        <f t="shared" si="193"/>
        <v>6</v>
      </c>
      <c r="V1539" s="7">
        <v>42432</v>
      </c>
      <c r="W1539" t="s">
        <v>25234</v>
      </c>
      <c r="X1539" s="2">
        <v>0.35499999999999998</v>
      </c>
      <c r="Y1539" s="6">
        <f t="shared" ref="Y1539:Y1602" si="198">(X1539-$Z$3)/($Z$2-$Z$3)</f>
        <v>9.4765222498064648E-3</v>
      </c>
      <c r="AA1539">
        <v>17518628</v>
      </c>
      <c r="AB1539">
        <v>5300152202</v>
      </c>
      <c r="AD1539" t="s">
        <v>6</v>
      </c>
      <c r="AE1539">
        <v>10</v>
      </c>
      <c r="AF1539">
        <v>4</v>
      </c>
      <c r="AH1539" t="s">
        <v>37121</v>
      </c>
      <c r="AI1539" t="s">
        <v>37120</v>
      </c>
      <c r="AK1539" t="s">
        <v>37119</v>
      </c>
      <c r="AL1539">
        <v>0</v>
      </c>
      <c r="AM1539" s="5">
        <f t="shared" si="194"/>
        <v>0</v>
      </c>
      <c r="AN1539" s="4">
        <f t="shared" ref="AN1539:AN1602" si="199">(AM1539-$AO$3)/($AO$2-$AO$3)</f>
        <v>0</v>
      </c>
      <c r="AO1539" s="3"/>
      <c r="AP1539">
        <v>0</v>
      </c>
      <c r="AR1539" t="s">
        <v>1</v>
      </c>
      <c r="AT1539" s="2">
        <v>1.542</v>
      </c>
      <c r="AU1539" s="1">
        <f t="shared" si="195"/>
        <v>0.6633565574864525</v>
      </c>
      <c r="AV1539" s="1">
        <f t="shared" si="196"/>
        <v>0.47382611249032325</v>
      </c>
      <c r="AW1539" s="1">
        <f t="shared" si="197"/>
        <v>0.28429566749419394</v>
      </c>
    </row>
    <row r="1540" spans="1:49" x14ac:dyDescent="0.2">
      <c r="A1540">
        <v>1538</v>
      </c>
      <c r="B1540" t="s">
        <v>37118</v>
      </c>
      <c r="C1540" t="s">
        <v>37117</v>
      </c>
      <c r="F1540" t="s">
        <v>37116</v>
      </c>
      <c r="G1540" t="s">
        <v>17</v>
      </c>
      <c r="H1540" t="s">
        <v>16</v>
      </c>
      <c r="I1540" t="s">
        <v>28079</v>
      </c>
      <c r="J1540">
        <v>60103561</v>
      </c>
      <c r="K1540" t="s">
        <v>9551</v>
      </c>
      <c r="L1540" t="s">
        <v>9550</v>
      </c>
      <c r="M1540" t="s">
        <v>135</v>
      </c>
      <c r="N1540">
        <v>4</v>
      </c>
      <c r="O1540" t="s">
        <v>28078</v>
      </c>
      <c r="P1540" t="s">
        <v>28077</v>
      </c>
      <c r="Q1540" t="s">
        <v>28076</v>
      </c>
      <c r="R1540" s="7">
        <v>42432</v>
      </c>
      <c r="S1540" s="8">
        <f t="shared" si="192"/>
        <v>2016</v>
      </c>
      <c r="T1540" s="8">
        <v>2016</v>
      </c>
      <c r="U1540" s="8">
        <f t="shared" si="193"/>
        <v>6</v>
      </c>
      <c r="V1540" s="7">
        <v>42432</v>
      </c>
      <c r="W1540" t="s">
        <v>37115</v>
      </c>
      <c r="X1540" s="2">
        <v>0.38900000000000001</v>
      </c>
      <c r="Y1540" s="6">
        <f t="shared" si="198"/>
        <v>1.0384132831478071E-2</v>
      </c>
      <c r="AA1540" t="s">
        <v>37114</v>
      </c>
      <c r="AB1540">
        <v>24357</v>
      </c>
      <c r="AC1540">
        <v>13623079</v>
      </c>
      <c r="AD1540" t="s">
        <v>6</v>
      </c>
      <c r="AE1540">
        <v>28</v>
      </c>
      <c r="AF1540" s="10">
        <v>44228</v>
      </c>
      <c r="AH1540" t="s">
        <v>37113</v>
      </c>
      <c r="AI1540" t="s">
        <v>37112</v>
      </c>
      <c r="AJ1540" t="s">
        <v>37111</v>
      </c>
      <c r="AK1540" t="s">
        <v>37110</v>
      </c>
      <c r="AL1540">
        <v>7</v>
      </c>
      <c r="AM1540" s="5">
        <f t="shared" si="194"/>
        <v>1.1666666666666667</v>
      </c>
      <c r="AN1540" s="4">
        <f t="shared" si="199"/>
        <v>1.7670074466742396E-3</v>
      </c>
      <c r="AO1540" s="3"/>
      <c r="AP1540">
        <v>0</v>
      </c>
      <c r="AR1540" t="s">
        <v>1</v>
      </c>
      <c r="AT1540" s="2" t="s">
        <v>0</v>
      </c>
      <c r="AU1540" s="1">
        <f t="shared" si="195"/>
        <v>0.77989952160369214</v>
      </c>
      <c r="AV1540" s="1">
        <f t="shared" si="196"/>
        <v>0.60755701390761563</v>
      </c>
      <c r="AW1540" s="1">
        <f t="shared" si="197"/>
        <v>0.4352145062115389</v>
      </c>
    </row>
    <row r="1541" spans="1:49" x14ac:dyDescent="0.2">
      <c r="A1541">
        <v>1539</v>
      </c>
      <c r="B1541" t="s">
        <v>37109</v>
      </c>
      <c r="C1541" t="s">
        <v>37108</v>
      </c>
      <c r="F1541" t="s">
        <v>37107</v>
      </c>
      <c r="G1541" t="s">
        <v>17</v>
      </c>
      <c r="H1541" t="s">
        <v>16</v>
      </c>
      <c r="I1541" t="s">
        <v>37106</v>
      </c>
      <c r="J1541">
        <v>60000238</v>
      </c>
      <c r="K1541" t="s">
        <v>37105</v>
      </c>
      <c r="L1541" t="s">
        <v>37104</v>
      </c>
      <c r="M1541" t="s">
        <v>411</v>
      </c>
      <c r="N1541">
        <v>8</v>
      </c>
      <c r="O1541" t="s">
        <v>37103</v>
      </c>
      <c r="P1541" t="s">
        <v>37102</v>
      </c>
      <c r="Q1541" t="s">
        <v>37101</v>
      </c>
      <c r="R1541" s="7">
        <v>42432</v>
      </c>
      <c r="S1541" s="8">
        <f t="shared" si="192"/>
        <v>2016</v>
      </c>
      <c r="T1541" s="8">
        <v>2016</v>
      </c>
      <c r="U1541" s="8">
        <f t="shared" si="193"/>
        <v>6</v>
      </c>
      <c r="V1541" s="7">
        <v>42432</v>
      </c>
      <c r="W1541" t="s">
        <v>26095</v>
      </c>
      <c r="X1541" s="2">
        <v>1.401</v>
      </c>
      <c r="Y1541" s="6">
        <f t="shared" si="198"/>
        <v>3.7398894850644675E-2</v>
      </c>
      <c r="AA1541">
        <v>19327447</v>
      </c>
      <c r="AB1541">
        <v>5200153123</v>
      </c>
      <c r="AC1541">
        <v>19327455</v>
      </c>
      <c r="AD1541" t="s">
        <v>6</v>
      </c>
      <c r="AE1541">
        <v>120</v>
      </c>
      <c r="AF1541">
        <v>8</v>
      </c>
      <c r="AH1541" t="s">
        <v>37100</v>
      </c>
      <c r="AI1541" t="s">
        <v>37099</v>
      </c>
      <c r="AK1541" t="s">
        <v>37098</v>
      </c>
      <c r="AL1541">
        <v>13</v>
      </c>
      <c r="AM1541" s="5">
        <f t="shared" si="194"/>
        <v>2.1666666666666665</v>
      </c>
      <c r="AN1541" s="4">
        <f t="shared" si="199"/>
        <v>3.2815852581093018E-3</v>
      </c>
      <c r="AO1541" s="3"/>
      <c r="AP1541">
        <v>0</v>
      </c>
      <c r="AQ1541" t="s">
        <v>29053</v>
      </c>
      <c r="AR1541" t="s">
        <v>37097</v>
      </c>
      <c r="AS1541" t="s">
        <v>29051</v>
      </c>
      <c r="AT1541" s="2">
        <v>4.1260000000000003</v>
      </c>
      <c r="AU1541" s="1">
        <f t="shared" si="195"/>
        <v>2.7163701972884065</v>
      </c>
      <c r="AV1541" s="1">
        <f t="shared" si="196"/>
        <v>2.0340240054376988</v>
      </c>
      <c r="AW1541" s="1">
        <f t="shared" si="197"/>
        <v>1.3516778135869914</v>
      </c>
    </row>
    <row r="1542" spans="1:49" x14ac:dyDescent="0.2">
      <c r="A1542">
        <v>1540</v>
      </c>
      <c r="B1542" t="s">
        <v>37096</v>
      </c>
      <c r="C1542" t="s">
        <v>37095</v>
      </c>
      <c r="F1542" t="s">
        <v>37094</v>
      </c>
      <c r="G1542" t="s">
        <v>17</v>
      </c>
      <c r="H1542" t="s">
        <v>16</v>
      </c>
      <c r="I1542" t="s">
        <v>37093</v>
      </c>
      <c r="J1542" t="s">
        <v>37092</v>
      </c>
      <c r="K1542" t="s">
        <v>37091</v>
      </c>
      <c r="L1542" t="s">
        <v>37090</v>
      </c>
      <c r="M1542" t="s">
        <v>37089</v>
      </c>
      <c r="N1542">
        <v>5</v>
      </c>
      <c r="O1542" t="s">
        <v>37088</v>
      </c>
      <c r="P1542" t="s">
        <v>37087</v>
      </c>
      <c r="Q1542" t="s">
        <v>37086</v>
      </c>
      <c r="R1542" s="7">
        <v>42432</v>
      </c>
      <c r="S1542" s="8">
        <f t="shared" si="192"/>
        <v>2016</v>
      </c>
      <c r="T1542" s="8">
        <v>2016</v>
      </c>
      <c r="U1542" s="8">
        <f t="shared" si="193"/>
        <v>6</v>
      </c>
      <c r="V1542" s="7">
        <v>42432</v>
      </c>
      <c r="W1542" t="s">
        <v>31442</v>
      </c>
      <c r="X1542" s="2">
        <v>1.679</v>
      </c>
      <c r="Y1542" s="6">
        <f t="shared" si="198"/>
        <v>4.4819946077253682E-2</v>
      </c>
      <c r="AA1542">
        <v>18671381</v>
      </c>
      <c r="AB1542">
        <v>21100197156</v>
      </c>
      <c r="AC1542">
        <v>18678548</v>
      </c>
      <c r="AD1542" t="s">
        <v>6</v>
      </c>
      <c r="AE1542">
        <v>9</v>
      </c>
      <c r="AF1542">
        <v>2</v>
      </c>
      <c r="AH1542" t="s">
        <v>37085</v>
      </c>
      <c r="AI1542" t="s">
        <v>37084</v>
      </c>
      <c r="AK1542" t="s">
        <v>37083</v>
      </c>
      <c r="AL1542">
        <v>14</v>
      </c>
      <c r="AM1542" s="5">
        <f t="shared" si="194"/>
        <v>2.3333333333333335</v>
      </c>
      <c r="AN1542" s="4">
        <f t="shared" si="199"/>
        <v>3.5340148933484792E-3</v>
      </c>
      <c r="AO1542" s="3"/>
      <c r="AP1542">
        <v>1</v>
      </c>
      <c r="AR1542" t="s">
        <v>1</v>
      </c>
      <c r="AT1542" s="2">
        <v>4.1760000000000002</v>
      </c>
      <c r="AU1542" s="1">
        <f t="shared" si="195"/>
        <v>3.2434166722082125</v>
      </c>
      <c r="AV1542" s="1">
        <f t="shared" si="196"/>
        <v>2.4176980485301081</v>
      </c>
      <c r="AW1542" s="1">
        <f t="shared" si="197"/>
        <v>1.5919794248520038</v>
      </c>
    </row>
    <row r="1543" spans="1:49" x14ac:dyDescent="0.2">
      <c r="A1543">
        <v>1541</v>
      </c>
      <c r="B1543" t="s">
        <v>37082</v>
      </c>
      <c r="C1543" t="s">
        <v>37081</v>
      </c>
      <c r="D1543" t="s">
        <v>37080</v>
      </c>
      <c r="F1543" t="s">
        <v>37079</v>
      </c>
      <c r="G1543" t="s">
        <v>17</v>
      </c>
      <c r="H1543" t="s">
        <v>16</v>
      </c>
      <c r="I1543" t="s">
        <v>37078</v>
      </c>
      <c r="J1543">
        <v>60008898</v>
      </c>
      <c r="K1543" t="s">
        <v>137</v>
      </c>
      <c r="L1543" t="s">
        <v>136</v>
      </c>
      <c r="M1543" t="s">
        <v>135</v>
      </c>
      <c r="N1543">
        <v>2</v>
      </c>
      <c r="O1543" t="s">
        <v>37077</v>
      </c>
      <c r="P1543" t="s">
        <v>37076</v>
      </c>
      <c r="Q1543" t="s">
        <v>132</v>
      </c>
      <c r="R1543" s="7">
        <v>42432</v>
      </c>
      <c r="S1543" s="8">
        <f t="shared" si="192"/>
        <v>2016</v>
      </c>
      <c r="T1543" s="8">
        <v>2016</v>
      </c>
      <c r="U1543" s="8">
        <f t="shared" si="193"/>
        <v>6</v>
      </c>
      <c r="V1543" s="7">
        <v>42432</v>
      </c>
      <c r="W1543" t="s">
        <v>25387</v>
      </c>
      <c r="X1543" s="2">
        <v>0.26</v>
      </c>
      <c r="Y1543" s="6">
        <f t="shared" si="198"/>
        <v>6.9405515069005099E-3</v>
      </c>
      <c r="AA1543">
        <v>17590787</v>
      </c>
      <c r="AB1543">
        <v>19700186823</v>
      </c>
      <c r="AC1543">
        <v>17590795</v>
      </c>
      <c r="AD1543" t="s">
        <v>6</v>
      </c>
      <c r="AE1543">
        <v>9</v>
      </c>
      <c r="AF1543">
        <v>3</v>
      </c>
      <c r="AH1543" t="s">
        <v>37075</v>
      </c>
      <c r="AI1543" t="s">
        <v>37074</v>
      </c>
      <c r="AJ1543" t="s">
        <v>37073</v>
      </c>
      <c r="AK1543" t="s">
        <v>37072</v>
      </c>
      <c r="AL1543">
        <v>2</v>
      </c>
      <c r="AM1543" s="5">
        <f t="shared" si="194"/>
        <v>0.33333333333333331</v>
      </c>
      <c r="AN1543" s="4">
        <f t="shared" si="199"/>
        <v>5.048592704783541E-4</v>
      </c>
      <c r="AO1543" s="3"/>
      <c r="AP1543">
        <v>0</v>
      </c>
      <c r="AR1543" t="s">
        <v>1</v>
      </c>
      <c r="AT1543" s="2" t="s">
        <v>0</v>
      </c>
      <c r="AU1543" s="1">
        <f t="shared" si="195"/>
        <v>0.50098438359738628</v>
      </c>
      <c r="AV1543" s="1">
        <f t="shared" si="196"/>
        <v>0.37227053886894318</v>
      </c>
      <c r="AW1543" s="1">
        <f t="shared" si="197"/>
        <v>0.2435566941405001</v>
      </c>
    </row>
    <row r="1544" spans="1:49" x14ac:dyDescent="0.2">
      <c r="A1544">
        <v>1542</v>
      </c>
      <c r="B1544" t="s">
        <v>37071</v>
      </c>
      <c r="C1544" t="s">
        <v>37070</v>
      </c>
      <c r="F1544" t="s">
        <v>37069</v>
      </c>
      <c r="G1544" t="s">
        <v>17</v>
      </c>
      <c r="H1544" t="s">
        <v>16</v>
      </c>
      <c r="I1544" t="s">
        <v>37068</v>
      </c>
      <c r="J1544" t="s">
        <v>37067</v>
      </c>
      <c r="K1544" t="s">
        <v>37066</v>
      </c>
      <c r="L1544" t="s">
        <v>37065</v>
      </c>
      <c r="M1544" t="s">
        <v>1018</v>
      </c>
      <c r="N1544">
        <v>3</v>
      </c>
      <c r="O1544" t="s">
        <v>37064</v>
      </c>
      <c r="P1544" t="s">
        <v>37063</v>
      </c>
      <c r="Q1544" t="s">
        <v>37062</v>
      </c>
      <c r="R1544" s="7">
        <v>42432</v>
      </c>
      <c r="S1544" s="8">
        <f t="shared" si="192"/>
        <v>2016</v>
      </c>
      <c r="T1544" s="8">
        <v>2016</v>
      </c>
      <c r="U1544" s="8">
        <f t="shared" si="193"/>
        <v>6</v>
      </c>
      <c r="V1544" s="7">
        <v>42432</v>
      </c>
      <c r="W1544" t="s">
        <v>25387</v>
      </c>
      <c r="X1544" s="2">
        <v>0.26</v>
      </c>
      <c r="Y1544" s="6">
        <f t="shared" si="198"/>
        <v>6.9405515069005099E-3</v>
      </c>
      <c r="AA1544">
        <v>17590787</v>
      </c>
      <c r="AB1544">
        <v>19700186823</v>
      </c>
      <c r="AC1544">
        <v>17590795</v>
      </c>
      <c r="AD1544" t="s">
        <v>6</v>
      </c>
      <c r="AE1544">
        <v>9</v>
      </c>
      <c r="AF1544">
        <v>3</v>
      </c>
      <c r="AH1544" t="s">
        <v>37061</v>
      </c>
      <c r="AI1544" t="s">
        <v>37060</v>
      </c>
      <c r="AJ1544" t="s">
        <v>37059</v>
      </c>
      <c r="AK1544" t="s">
        <v>37058</v>
      </c>
      <c r="AL1544">
        <v>1</v>
      </c>
      <c r="AM1544" s="5">
        <f t="shared" si="194"/>
        <v>0.16666666666666666</v>
      </c>
      <c r="AN1544" s="4">
        <f t="shared" si="199"/>
        <v>2.5242963523917705E-4</v>
      </c>
      <c r="AO1544" s="3"/>
      <c r="AP1544">
        <v>1</v>
      </c>
      <c r="AR1544" t="s">
        <v>1</v>
      </c>
      <c r="AT1544" s="2" t="s">
        <v>0</v>
      </c>
      <c r="AU1544" s="1">
        <f t="shared" si="195"/>
        <v>0.49341149454021099</v>
      </c>
      <c r="AV1544" s="1">
        <f t="shared" si="196"/>
        <v>0.35964905710698436</v>
      </c>
      <c r="AW1544" s="1">
        <f t="shared" si="197"/>
        <v>0.22588661967375767</v>
      </c>
    </row>
    <row r="1545" spans="1:49" x14ac:dyDescent="0.2">
      <c r="A1545">
        <v>1543</v>
      </c>
      <c r="B1545" t="s">
        <v>37057</v>
      </c>
      <c r="C1545" t="s">
        <v>37056</v>
      </c>
      <c r="F1545" t="s">
        <v>37055</v>
      </c>
      <c r="G1545" t="s">
        <v>17</v>
      </c>
      <c r="H1545" t="s">
        <v>16</v>
      </c>
      <c r="I1545" t="s">
        <v>37054</v>
      </c>
      <c r="J1545" t="s">
        <v>37053</v>
      </c>
      <c r="K1545" t="s">
        <v>37052</v>
      </c>
      <c r="L1545" t="s">
        <v>37051</v>
      </c>
      <c r="M1545" t="s">
        <v>30551</v>
      </c>
      <c r="N1545">
        <v>4</v>
      </c>
      <c r="O1545" t="s">
        <v>37050</v>
      </c>
      <c r="P1545" t="s">
        <v>37049</v>
      </c>
      <c r="Q1545" t="s">
        <v>37048</v>
      </c>
      <c r="R1545" s="7">
        <v>42432</v>
      </c>
      <c r="S1545" s="8">
        <f t="shared" si="192"/>
        <v>2016</v>
      </c>
      <c r="T1545" s="8">
        <v>2016</v>
      </c>
      <c r="U1545" s="8">
        <f t="shared" si="193"/>
        <v>6</v>
      </c>
      <c r="V1545" s="7">
        <v>42432</v>
      </c>
      <c r="W1545" t="s">
        <v>24417</v>
      </c>
      <c r="X1545" s="2">
        <v>0.63600000000000001</v>
      </c>
      <c r="Y1545" s="6">
        <f t="shared" si="198"/>
        <v>1.6977656763033557E-2</v>
      </c>
      <c r="AA1545">
        <v>14248220</v>
      </c>
      <c r="AB1545">
        <v>130124</v>
      </c>
      <c r="AD1545" t="s">
        <v>6</v>
      </c>
      <c r="AE1545">
        <v>16</v>
      </c>
      <c r="AF1545">
        <v>3</v>
      </c>
      <c r="AG1545">
        <v>325</v>
      </c>
      <c r="AI1545" t="s">
        <v>37047</v>
      </c>
      <c r="AJ1545" t="s">
        <v>37046</v>
      </c>
      <c r="AK1545" t="s">
        <v>37045</v>
      </c>
      <c r="AL1545">
        <v>21</v>
      </c>
      <c r="AM1545" s="5">
        <f t="shared" si="194"/>
        <v>3.5</v>
      </c>
      <c r="AN1545" s="4">
        <f t="shared" si="199"/>
        <v>5.301022340022719E-3</v>
      </c>
      <c r="AO1545" s="3"/>
      <c r="AP1545">
        <v>1</v>
      </c>
      <c r="AR1545" t="s">
        <v>1</v>
      </c>
      <c r="AT1545" s="2" t="s">
        <v>0</v>
      </c>
      <c r="AU1545" s="1">
        <f t="shared" si="195"/>
        <v>1.3474666436130305</v>
      </c>
      <c r="AV1545" s="1">
        <f t="shared" si="196"/>
        <v>1.1139339551528138</v>
      </c>
      <c r="AW1545" s="1">
        <f t="shared" si="197"/>
        <v>0.88040126669259688</v>
      </c>
    </row>
    <row r="1546" spans="1:49" x14ac:dyDescent="0.2">
      <c r="A1546">
        <v>1544</v>
      </c>
      <c r="B1546" t="s">
        <v>37044</v>
      </c>
      <c r="C1546" t="s">
        <v>37043</v>
      </c>
      <c r="F1546" t="s">
        <v>37042</v>
      </c>
      <c r="G1546" t="s">
        <v>17</v>
      </c>
      <c r="H1546" t="s">
        <v>16</v>
      </c>
      <c r="I1546" t="s">
        <v>37041</v>
      </c>
      <c r="J1546">
        <v>60031888</v>
      </c>
      <c r="K1546" t="s">
        <v>9494</v>
      </c>
      <c r="L1546" t="s">
        <v>3701</v>
      </c>
      <c r="M1546" t="s">
        <v>2835</v>
      </c>
      <c r="N1546">
        <v>2</v>
      </c>
      <c r="O1546" t="s">
        <v>37040</v>
      </c>
      <c r="P1546" t="s">
        <v>37039</v>
      </c>
      <c r="Q1546" t="s">
        <v>37038</v>
      </c>
      <c r="R1546" s="7">
        <v>42432</v>
      </c>
      <c r="S1546" s="8">
        <f t="shared" si="192"/>
        <v>2016</v>
      </c>
      <c r="T1546" s="8">
        <v>2016</v>
      </c>
      <c r="U1546" s="8">
        <f t="shared" si="193"/>
        <v>6</v>
      </c>
      <c r="V1546" s="7">
        <v>42432</v>
      </c>
      <c r="W1546" t="s">
        <v>37037</v>
      </c>
      <c r="X1546" s="2">
        <v>0.93700000000000006</v>
      </c>
      <c r="Y1546" s="6">
        <f t="shared" si="198"/>
        <v>2.5012679853714533E-2</v>
      </c>
      <c r="AA1546">
        <v>14772019</v>
      </c>
      <c r="AB1546">
        <v>5000155901</v>
      </c>
      <c r="AC1546">
        <v>14780941</v>
      </c>
      <c r="AD1546" t="s">
        <v>6</v>
      </c>
      <c r="AE1546">
        <v>14</v>
      </c>
      <c r="AF1546">
        <v>3</v>
      </c>
      <c r="AH1546" t="s">
        <v>37036</v>
      </c>
      <c r="AI1546" t="s">
        <v>37035</v>
      </c>
      <c r="AJ1546" t="s">
        <v>37034</v>
      </c>
      <c r="AK1546" t="s">
        <v>37033</v>
      </c>
      <c r="AL1546">
        <v>3</v>
      </c>
      <c r="AM1546" s="5">
        <f t="shared" si="194"/>
        <v>0.5</v>
      </c>
      <c r="AN1546" s="4">
        <f t="shared" si="199"/>
        <v>7.572889057175312E-4</v>
      </c>
      <c r="AO1546" s="3"/>
      <c r="AP1546">
        <v>0</v>
      </c>
      <c r="AR1546" t="s">
        <v>1</v>
      </c>
      <c r="AT1546" s="2">
        <v>2.5659999999999998</v>
      </c>
      <c r="AU1546" s="1">
        <f t="shared" si="195"/>
        <v>1.7736062569315432</v>
      </c>
      <c r="AV1546" s="1">
        <f t="shared" si="196"/>
        <v>1.2884984379716031</v>
      </c>
      <c r="AW1546" s="1">
        <f t="shared" si="197"/>
        <v>0.80339061901166309</v>
      </c>
    </row>
    <row r="1547" spans="1:49" x14ac:dyDescent="0.2">
      <c r="A1547">
        <v>1545</v>
      </c>
      <c r="B1547" t="s">
        <v>37032</v>
      </c>
      <c r="C1547" t="s">
        <v>37031</v>
      </c>
      <c r="F1547" t="s">
        <v>37030</v>
      </c>
      <c r="G1547" t="s">
        <v>17</v>
      </c>
      <c r="H1547" t="s">
        <v>16</v>
      </c>
      <c r="I1547" t="s">
        <v>37029</v>
      </c>
      <c r="J1547" t="s">
        <v>37028</v>
      </c>
      <c r="K1547" t="s">
        <v>37027</v>
      </c>
      <c r="L1547" t="s">
        <v>37026</v>
      </c>
      <c r="M1547" t="s">
        <v>2906</v>
      </c>
      <c r="N1547">
        <v>6</v>
      </c>
      <c r="O1547" t="s">
        <v>37025</v>
      </c>
      <c r="P1547" t="s">
        <v>37024</v>
      </c>
      <c r="Q1547" t="s">
        <v>37023</v>
      </c>
      <c r="R1547" s="7">
        <v>42432</v>
      </c>
      <c r="S1547" s="8">
        <f t="shared" si="192"/>
        <v>2016</v>
      </c>
      <c r="T1547" s="8">
        <v>2016</v>
      </c>
      <c r="U1547" s="8">
        <f t="shared" si="193"/>
        <v>6</v>
      </c>
      <c r="V1547" s="7">
        <v>42432</v>
      </c>
      <c r="W1547" t="s">
        <v>25394</v>
      </c>
      <c r="X1547" s="2">
        <v>0.375</v>
      </c>
      <c r="Y1547" s="6">
        <f t="shared" si="198"/>
        <v>1.0010410827260351E-2</v>
      </c>
      <c r="AA1547">
        <v>135194</v>
      </c>
      <c r="AB1547">
        <v>24918</v>
      </c>
      <c r="AD1547" t="s">
        <v>6</v>
      </c>
      <c r="AE1547">
        <v>52</v>
      </c>
      <c r="AF1547">
        <v>5</v>
      </c>
      <c r="AH1547" t="s">
        <v>37022</v>
      </c>
      <c r="AI1547" t="s">
        <v>37021</v>
      </c>
      <c r="AK1547" t="s">
        <v>37020</v>
      </c>
      <c r="AL1547">
        <v>3</v>
      </c>
      <c r="AM1547" s="5">
        <f t="shared" si="194"/>
        <v>0.5</v>
      </c>
      <c r="AN1547" s="4">
        <f t="shared" si="199"/>
        <v>7.572889057175312E-4</v>
      </c>
      <c r="AO1547" s="3"/>
      <c r="AP1547">
        <v>0</v>
      </c>
      <c r="AR1547" t="s">
        <v>1</v>
      </c>
      <c r="AT1547" s="2">
        <v>1.3140000000000001</v>
      </c>
      <c r="AU1547" s="1">
        <f t="shared" si="195"/>
        <v>0.72344742507975057</v>
      </c>
      <c r="AV1547" s="1">
        <f t="shared" si="196"/>
        <v>0.53838498664889411</v>
      </c>
      <c r="AW1547" s="1">
        <f t="shared" si="197"/>
        <v>0.35332254821803771</v>
      </c>
    </row>
    <row r="1548" spans="1:49" x14ac:dyDescent="0.2">
      <c r="A1548">
        <v>1546</v>
      </c>
      <c r="B1548" t="s">
        <v>37019</v>
      </c>
      <c r="C1548" t="s">
        <v>37018</v>
      </c>
      <c r="F1548" t="s">
        <v>37017</v>
      </c>
      <c r="G1548" t="s">
        <v>17</v>
      </c>
      <c r="H1548" t="s">
        <v>16</v>
      </c>
      <c r="I1548" t="s">
        <v>17815</v>
      </c>
      <c r="J1548">
        <v>100794477</v>
      </c>
      <c r="K1548" t="s">
        <v>37016</v>
      </c>
      <c r="M1548" t="s">
        <v>135</v>
      </c>
      <c r="N1548">
        <v>2</v>
      </c>
      <c r="O1548" t="s">
        <v>37015</v>
      </c>
      <c r="P1548" t="s">
        <v>37014</v>
      </c>
      <c r="Q1548" t="s">
        <v>37013</v>
      </c>
      <c r="R1548" s="7">
        <v>42432</v>
      </c>
      <c r="S1548" s="8">
        <f t="shared" si="192"/>
        <v>2016</v>
      </c>
      <c r="T1548" s="8">
        <v>2016</v>
      </c>
      <c r="U1548" s="8">
        <f t="shared" si="193"/>
        <v>6</v>
      </c>
      <c r="V1548" s="7">
        <v>42432</v>
      </c>
      <c r="W1548" t="s">
        <v>25394</v>
      </c>
      <c r="X1548" s="2">
        <v>0.375</v>
      </c>
      <c r="Y1548" s="6">
        <f t="shared" si="198"/>
        <v>1.0010410827260351E-2</v>
      </c>
      <c r="AA1548">
        <v>135194</v>
      </c>
      <c r="AB1548">
        <v>24918</v>
      </c>
      <c r="AD1548" t="s">
        <v>6</v>
      </c>
      <c r="AE1548">
        <v>52</v>
      </c>
      <c r="AF1548">
        <v>5</v>
      </c>
      <c r="AH1548" t="s">
        <v>37012</v>
      </c>
      <c r="AI1548" t="s">
        <v>37011</v>
      </c>
      <c r="AK1548" t="s">
        <v>37010</v>
      </c>
      <c r="AL1548">
        <v>62</v>
      </c>
      <c r="AM1548" s="5">
        <f t="shared" si="194"/>
        <v>10.333333333333334</v>
      </c>
      <c r="AN1548" s="4">
        <f t="shared" si="199"/>
        <v>1.565063738482898E-2</v>
      </c>
      <c r="AO1548" s="3"/>
      <c r="AP1548">
        <v>0</v>
      </c>
      <c r="AR1548" t="s">
        <v>1</v>
      </c>
      <c r="AT1548" s="2">
        <v>1.3140000000000001</v>
      </c>
      <c r="AU1548" s="1">
        <f t="shared" si="195"/>
        <v>1.1702478794530939</v>
      </c>
      <c r="AV1548" s="1">
        <f t="shared" si="196"/>
        <v>1.2830524106044665</v>
      </c>
      <c r="AW1548" s="1">
        <f t="shared" si="197"/>
        <v>1.3958569417558389</v>
      </c>
    </row>
    <row r="1549" spans="1:49" x14ac:dyDescent="0.2">
      <c r="A1549">
        <v>1547</v>
      </c>
      <c r="B1549" t="s">
        <v>37009</v>
      </c>
      <c r="C1549" t="s">
        <v>37008</v>
      </c>
      <c r="F1549" t="s">
        <v>37007</v>
      </c>
      <c r="G1549" t="s">
        <v>17</v>
      </c>
      <c r="H1549" t="s">
        <v>16</v>
      </c>
      <c r="I1549" t="s">
        <v>37006</v>
      </c>
      <c r="J1549">
        <v>60009024</v>
      </c>
      <c r="K1549" t="s">
        <v>7811</v>
      </c>
      <c r="L1549" t="s">
        <v>6993</v>
      </c>
      <c r="M1549" t="s">
        <v>593</v>
      </c>
      <c r="N1549">
        <v>1</v>
      </c>
      <c r="O1549" t="s">
        <v>37005</v>
      </c>
      <c r="P1549">
        <v>15728552000</v>
      </c>
      <c r="Q1549">
        <v>60009024</v>
      </c>
      <c r="R1549" s="7">
        <v>42432</v>
      </c>
      <c r="S1549" s="8">
        <f t="shared" si="192"/>
        <v>2016</v>
      </c>
      <c r="T1549" s="8">
        <v>2016</v>
      </c>
      <c r="U1549" s="8">
        <f t="shared" si="193"/>
        <v>6</v>
      </c>
      <c r="V1549" s="7">
        <v>42432</v>
      </c>
      <c r="W1549" t="s">
        <v>25394</v>
      </c>
      <c r="X1549" s="2">
        <v>0.375</v>
      </c>
      <c r="Y1549" s="6">
        <f t="shared" si="198"/>
        <v>1.0010410827260351E-2</v>
      </c>
      <c r="AA1549">
        <v>135194</v>
      </c>
      <c r="AB1549">
        <v>24918</v>
      </c>
      <c r="AD1549" t="s">
        <v>6</v>
      </c>
      <c r="AE1549">
        <v>52</v>
      </c>
      <c r="AF1549">
        <v>5</v>
      </c>
      <c r="AH1549" t="s">
        <v>37004</v>
      </c>
      <c r="AI1549" t="s">
        <v>37003</v>
      </c>
      <c r="AK1549" t="s">
        <v>37002</v>
      </c>
      <c r="AL1549">
        <v>0</v>
      </c>
      <c r="AM1549" s="5">
        <f t="shared" si="194"/>
        <v>0</v>
      </c>
      <c r="AN1549" s="4">
        <f t="shared" si="199"/>
        <v>0</v>
      </c>
      <c r="AO1549" s="3"/>
      <c r="AP1549">
        <v>0</v>
      </c>
      <c r="AR1549" t="s">
        <v>1</v>
      </c>
      <c r="AT1549" s="2">
        <v>1.3140000000000001</v>
      </c>
      <c r="AU1549" s="1">
        <f t="shared" si="195"/>
        <v>0.70072875790822453</v>
      </c>
      <c r="AV1549" s="1">
        <f t="shared" si="196"/>
        <v>0.5005205413630176</v>
      </c>
      <c r="AW1549" s="1">
        <f t="shared" si="197"/>
        <v>0.30031232481781051</v>
      </c>
    </row>
    <row r="1550" spans="1:49" x14ac:dyDescent="0.2">
      <c r="A1550">
        <v>1548</v>
      </c>
      <c r="B1550" t="s">
        <v>37001</v>
      </c>
      <c r="C1550" t="s">
        <v>37000</v>
      </c>
      <c r="F1550" t="s">
        <v>36999</v>
      </c>
      <c r="G1550" t="s">
        <v>17</v>
      </c>
      <c r="H1550" t="s">
        <v>16</v>
      </c>
      <c r="I1550" t="s">
        <v>36998</v>
      </c>
      <c r="J1550" t="s">
        <v>36997</v>
      </c>
      <c r="K1550" t="s">
        <v>36996</v>
      </c>
      <c r="L1550" t="s">
        <v>36995</v>
      </c>
      <c r="M1550" t="s">
        <v>1928</v>
      </c>
      <c r="N1550">
        <v>6</v>
      </c>
      <c r="O1550" t="s">
        <v>36994</v>
      </c>
      <c r="P1550" t="s">
        <v>36993</v>
      </c>
      <c r="Q1550" t="s">
        <v>36992</v>
      </c>
      <c r="R1550" s="7">
        <v>42432</v>
      </c>
      <c r="S1550" s="8">
        <f t="shared" si="192"/>
        <v>2016</v>
      </c>
      <c r="T1550" s="8">
        <v>2016</v>
      </c>
      <c r="U1550" s="8">
        <f t="shared" si="193"/>
        <v>6</v>
      </c>
      <c r="V1550" s="7">
        <v>42432</v>
      </c>
      <c r="W1550" t="s">
        <v>36991</v>
      </c>
      <c r="X1550" s="2">
        <v>0.46600000000000003</v>
      </c>
      <c r="Y1550" s="6">
        <f t="shared" si="198"/>
        <v>1.243960385467553E-2</v>
      </c>
      <c r="AA1550">
        <v>1691864</v>
      </c>
      <c r="AB1550">
        <v>18003</v>
      </c>
      <c r="AC1550">
        <v>15685535</v>
      </c>
      <c r="AD1550" t="s">
        <v>6</v>
      </c>
      <c r="AE1550">
        <v>30</v>
      </c>
      <c r="AF1550">
        <v>5</v>
      </c>
      <c r="AH1550" t="s">
        <v>36990</v>
      </c>
      <c r="AI1550" t="s">
        <v>36989</v>
      </c>
      <c r="AJ1550" t="s">
        <v>36988</v>
      </c>
      <c r="AK1550" t="s">
        <v>36987</v>
      </c>
      <c r="AL1550">
        <v>19</v>
      </c>
      <c r="AM1550" s="5">
        <f t="shared" si="194"/>
        <v>3.1666666666666665</v>
      </c>
      <c r="AN1550" s="4">
        <f t="shared" si="199"/>
        <v>4.7961630695443642E-3</v>
      </c>
      <c r="AO1550" s="3"/>
      <c r="AP1550">
        <v>0</v>
      </c>
      <c r="AR1550" t="s">
        <v>1</v>
      </c>
      <c r="AT1550" s="2">
        <v>1.6990000000000001</v>
      </c>
      <c r="AU1550" s="1">
        <f t="shared" si="195"/>
        <v>1.014657161913618</v>
      </c>
      <c r="AV1550" s="1">
        <f t="shared" si="196"/>
        <v>0.86178834621099476</v>
      </c>
      <c r="AW1550" s="1">
        <f t="shared" si="197"/>
        <v>0.70891953050837131</v>
      </c>
    </row>
    <row r="1551" spans="1:49" x14ac:dyDescent="0.2">
      <c r="A1551">
        <v>1549</v>
      </c>
      <c r="B1551" t="s">
        <v>36986</v>
      </c>
      <c r="C1551" t="s">
        <v>36985</v>
      </c>
      <c r="D1551" t="s">
        <v>36984</v>
      </c>
      <c r="F1551" t="s">
        <v>36983</v>
      </c>
      <c r="G1551" t="s">
        <v>17</v>
      </c>
      <c r="H1551" t="s">
        <v>16</v>
      </c>
      <c r="I1551" t="s">
        <v>36982</v>
      </c>
      <c r="J1551">
        <v>60019674</v>
      </c>
      <c r="K1551" t="s">
        <v>36981</v>
      </c>
      <c r="L1551" t="s">
        <v>8621</v>
      </c>
      <c r="M1551" t="s">
        <v>411</v>
      </c>
      <c r="N1551">
        <v>4</v>
      </c>
      <c r="O1551" t="s">
        <v>36980</v>
      </c>
      <c r="P1551" t="s">
        <v>36979</v>
      </c>
      <c r="Q1551" t="s">
        <v>36978</v>
      </c>
      <c r="R1551" s="7">
        <v>42431</v>
      </c>
      <c r="S1551" s="8">
        <f t="shared" si="192"/>
        <v>2016</v>
      </c>
      <c r="T1551" s="8">
        <v>2016</v>
      </c>
      <c r="U1551" s="8">
        <f t="shared" si="193"/>
        <v>6</v>
      </c>
      <c r="V1551" s="7">
        <v>42431</v>
      </c>
      <c r="W1551" t="s">
        <v>15975</v>
      </c>
      <c r="X1551" s="2">
        <v>1.24</v>
      </c>
      <c r="Y1551" s="6">
        <f t="shared" si="198"/>
        <v>3.3101091802140895E-2</v>
      </c>
      <c r="AB1551">
        <v>21100200805</v>
      </c>
      <c r="AC1551">
        <v>20452322</v>
      </c>
      <c r="AD1551" t="s">
        <v>6</v>
      </c>
      <c r="AE1551">
        <v>6</v>
      </c>
      <c r="AG1551">
        <v>22621</v>
      </c>
      <c r="AI1551" t="s">
        <v>36977</v>
      </c>
      <c r="AK1551" t="s">
        <v>36976</v>
      </c>
      <c r="AL1551">
        <v>2</v>
      </c>
      <c r="AM1551" s="5">
        <f t="shared" si="194"/>
        <v>0.33333333333333331</v>
      </c>
      <c r="AN1551" s="4">
        <f t="shared" si="199"/>
        <v>5.048592704783541E-4</v>
      </c>
      <c r="AO1551" s="3"/>
      <c r="AP1551">
        <v>1</v>
      </c>
      <c r="AQ1551" t="s">
        <v>1315</v>
      </c>
      <c r="AR1551" t="s">
        <v>36975</v>
      </c>
      <c r="AS1551" t="s">
        <v>1313</v>
      </c>
      <c r="AT1551" s="2">
        <v>4.3789999999999996</v>
      </c>
      <c r="AU1551" s="1">
        <f t="shared" si="195"/>
        <v>2.3322222042642129</v>
      </c>
      <c r="AV1551" s="1">
        <f t="shared" si="196"/>
        <v>1.6802975536309623</v>
      </c>
      <c r="AW1551" s="1">
        <f t="shared" si="197"/>
        <v>1.0283729029977116</v>
      </c>
    </row>
    <row r="1552" spans="1:49" x14ac:dyDescent="0.2">
      <c r="A1552">
        <v>1550</v>
      </c>
      <c r="B1552" t="s">
        <v>36974</v>
      </c>
      <c r="C1552" t="s">
        <v>36973</v>
      </c>
      <c r="F1552" t="s">
        <v>36972</v>
      </c>
      <c r="G1552" t="s">
        <v>17</v>
      </c>
      <c r="H1552" t="s">
        <v>16</v>
      </c>
      <c r="I1552" t="s">
        <v>36971</v>
      </c>
      <c r="J1552">
        <v>60015150</v>
      </c>
      <c r="K1552" t="s">
        <v>1791</v>
      </c>
      <c r="L1552" t="s">
        <v>1790</v>
      </c>
      <c r="M1552" t="s">
        <v>73</v>
      </c>
      <c r="N1552">
        <v>1</v>
      </c>
      <c r="O1552" t="s">
        <v>36970</v>
      </c>
      <c r="P1552">
        <v>22978348300</v>
      </c>
      <c r="Q1552">
        <v>60015150</v>
      </c>
      <c r="R1552" s="7">
        <v>42431</v>
      </c>
      <c r="S1552" s="8">
        <f t="shared" si="192"/>
        <v>2016</v>
      </c>
      <c r="T1552" s="8">
        <v>2016</v>
      </c>
      <c r="U1552" s="8">
        <f t="shared" si="193"/>
        <v>6</v>
      </c>
      <c r="V1552" s="7">
        <v>42431</v>
      </c>
      <c r="W1552" t="s">
        <v>31836</v>
      </c>
      <c r="X1552" s="2">
        <v>1.752</v>
      </c>
      <c r="Y1552" s="6">
        <f t="shared" si="198"/>
        <v>4.6768639384960363E-2</v>
      </c>
      <c r="AB1552">
        <v>21100313905</v>
      </c>
      <c r="AC1552" t="s">
        <v>31835</v>
      </c>
      <c r="AD1552" t="s">
        <v>6</v>
      </c>
      <c r="AE1552">
        <v>7</v>
      </c>
      <c r="AF1552" s="9">
        <v>42430</v>
      </c>
      <c r="AG1552">
        <v>257</v>
      </c>
      <c r="AI1552" t="s">
        <v>36969</v>
      </c>
      <c r="AJ1552" t="s">
        <v>36968</v>
      </c>
      <c r="AK1552" t="s">
        <v>36967</v>
      </c>
      <c r="AL1552">
        <v>31</v>
      </c>
      <c r="AM1552" s="5">
        <f t="shared" si="194"/>
        <v>5.166666666666667</v>
      </c>
      <c r="AN1552" s="4">
        <f t="shared" si="199"/>
        <v>7.8253186924144898E-3</v>
      </c>
      <c r="AO1552" s="3"/>
      <c r="AP1552">
        <v>1</v>
      </c>
      <c r="AQ1552" t="s">
        <v>33096</v>
      </c>
      <c r="AR1552" t="s">
        <v>36966</v>
      </c>
      <c r="AS1552" t="s">
        <v>33094</v>
      </c>
      <c r="AT1552" s="2">
        <v>5.7530000000000001</v>
      </c>
      <c r="AU1552" s="1">
        <f t="shared" si="195"/>
        <v>3.5085643177196597</v>
      </c>
      <c r="AV1552" s="1">
        <f t="shared" si="196"/>
        <v>2.7296979038687428</v>
      </c>
      <c r="AW1552" s="1">
        <f t="shared" si="197"/>
        <v>1.950831490017825</v>
      </c>
    </row>
    <row r="1553" spans="1:49" x14ac:dyDescent="0.2">
      <c r="A1553">
        <v>1551</v>
      </c>
      <c r="B1553" t="s">
        <v>36965</v>
      </c>
      <c r="C1553" t="s">
        <v>36964</v>
      </c>
      <c r="F1553" t="s">
        <v>36963</v>
      </c>
      <c r="G1553" t="s">
        <v>17</v>
      </c>
      <c r="H1553" t="s">
        <v>16</v>
      </c>
      <c r="I1553" t="s">
        <v>36962</v>
      </c>
      <c r="J1553">
        <v>60068700</v>
      </c>
      <c r="K1553" t="s">
        <v>36961</v>
      </c>
      <c r="L1553" t="s">
        <v>36960</v>
      </c>
      <c r="M1553" t="s">
        <v>709</v>
      </c>
      <c r="N1553">
        <v>3</v>
      </c>
      <c r="O1553" t="s">
        <v>36959</v>
      </c>
      <c r="P1553" t="s">
        <v>36958</v>
      </c>
      <c r="Q1553" t="s">
        <v>36957</v>
      </c>
      <c r="R1553" s="7">
        <v>42431</v>
      </c>
      <c r="S1553" s="8">
        <f t="shared" si="192"/>
        <v>2016</v>
      </c>
      <c r="T1553" s="8">
        <v>2016</v>
      </c>
      <c r="U1553" s="8">
        <f t="shared" si="193"/>
        <v>6</v>
      </c>
      <c r="V1553" s="7">
        <v>42431</v>
      </c>
      <c r="W1553" t="s">
        <v>24417</v>
      </c>
      <c r="X1553" s="2">
        <v>0.63600000000000001</v>
      </c>
      <c r="Y1553" s="6">
        <f t="shared" si="198"/>
        <v>1.6977656763033557E-2</v>
      </c>
      <c r="AA1553">
        <v>14248220</v>
      </c>
      <c r="AB1553">
        <v>130124</v>
      </c>
      <c r="AD1553" t="s">
        <v>6</v>
      </c>
      <c r="AE1553">
        <v>16</v>
      </c>
      <c r="AF1553">
        <v>3</v>
      </c>
      <c r="AG1553">
        <v>319</v>
      </c>
      <c r="AI1553" t="s">
        <v>36956</v>
      </c>
      <c r="AJ1553" t="s">
        <v>36955</v>
      </c>
      <c r="AK1553" t="s">
        <v>36954</v>
      </c>
      <c r="AL1553">
        <v>12</v>
      </c>
      <c r="AM1553" s="5">
        <f t="shared" si="194"/>
        <v>2</v>
      </c>
      <c r="AN1553" s="4">
        <f t="shared" si="199"/>
        <v>3.0291556228701248E-3</v>
      </c>
      <c r="AO1553" s="3"/>
      <c r="AP1553">
        <v>1</v>
      </c>
      <c r="AR1553" t="s">
        <v>1</v>
      </c>
      <c r="AT1553" s="2" t="s">
        <v>0</v>
      </c>
      <c r="AU1553" s="1">
        <f t="shared" si="195"/>
        <v>1.2793106420984528</v>
      </c>
      <c r="AV1553" s="1">
        <f t="shared" si="196"/>
        <v>1.000340619295184</v>
      </c>
      <c r="AW1553" s="1">
        <f t="shared" si="197"/>
        <v>0.72137059649191537</v>
      </c>
    </row>
    <row r="1554" spans="1:49" x14ac:dyDescent="0.2">
      <c r="A1554">
        <v>1552</v>
      </c>
      <c r="B1554" t="s">
        <v>36953</v>
      </c>
      <c r="C1554" t="s">
        <v>36952</v>
      </c>
      <c r="D1554" t="s">
        <v>36951</v>
      </c>
      <c r="F1554" t="s">
        <v>36950</v>
      </c>
      <c r="G1554" t="s">
        <v>17</v>
      </c>
      <c r="H1554" t="s">
        <v>16</v>
      </c>
      <c r="I1554" t="s">
        <v>36949</v>
      </c>
      <c r="J1554">
        <v>60013402</v>
      </c>
      <c r="K1554" t="s">
        <v>20674</v>
      </c>
      <c r="L1554" t="s">
        <v>20673</v>
      </c>
      <c r="M1554" t="s">
        <v>411</v>
      </c>
      <c r="N1554">
        <v>2</v>
      </c>
      <c r="O1554" t="s">
        <v>36948</v>
      </c>
      <c r="P1554" t="s">
        <v>36947</v>
      </c>
      <c r="Q1554" t="s">
        <v>36946</v>
      </c>
      <c r="R1554" s="7">
        <v>42430</v>
      </c>
      <c r="S1554" s="8">
        <f t="shared" si="192"/>
        <v>2016</v>
      </c>
      <c r="T1554" s="8">
        <v>2016</v>
      </c>
      <c r="U1554" s="8">
        <f t="shared" si="193"/>
        <v>6</v>
      </c>
      <c r="V1554" s="7">
        <v>42430</v>
      </c>
      <c r="W1554" t="s">
        <v>36777</v>
      </c>
      <c r="X1554" s="2">
        <v>0.27500000000000002</v>
      </c>
      <c r="Y1554" s="6">
        <f t="shared" si="198"/>
        <v>7.3409679399909248E-3</v>
      </c>
      <c r="AA1554">
        <v>20528418</v>
      </c>
      <c r="AB1554">
        <v>21100899217</v>
      </c>
      <c r="AD1554" t="s">
        <v>6</v>
      </c>
      <c r="AE1554">
        <v>3</v>
      </c>
      <c r="AF1554">
        <v>1</v>
      </c>
      <c r="AH1554" s="9">
        <v>41883</v>
      </c>
      <c r="AI1554" t="s">
        <v>36945</v>
      </c>
      <c r="AJ1554" t="s">
        <v>36944</v>
      </c>
      <c r="AK1554" t="s">
        <v>36943</v>
      </c>
      <c r="AL1554">
        <v>0</v>
      </c>
      <c r="AM1554" s="5">
        <f t="shared" si="194"/>
        <v>0</v>
      </c>
      <c r="AN1554" s="4">
        <f t="shared" si="199"/>
        <v>0</v>
      </c>
      <c r="AO1554" s="3"/>
      <c r="AP1554">
        <v>1</v>
      </c>
      <c r="AR1554" t="s">
        <v>1</v>
      </c>
      <c r="AT1554" s="2" t="s">
        <v>0</v>
      </c>
      <c r="AU1554" s="1">
        <f t="shared" si="195"/>
        <v>0.51386775579936472</v>
      </c>
      <c r="AV1554" s="1">
        <f t="shared" si="196"/>
        <v>0.36704839699954622</v>
      </c>
      <c r="AW1554" s="1">
        <f t="shared" si="197"/>
        <v>0.22022903819972775</v>
      </c>
    </row>
    <row r="1555" spans="1:49" x14ac:dyDescent="0.2">
      <c r="A1555">
        <v>1553</v>
      </c>
      <c r="B1555" t="s">
        <v>36942</v>
      </c>
      <c r="C1555" t="s">
        <v>36941</v>
      </c>
      <c r="F1555" t="s">
        <v>36940</v>
      </c>
      <c r="G1555" t="s">
        <v>17</v>
      </c>
      <c r="H1555" t="s">
        <v>16</v>
      </c>
      <c r="I1555" t="s">
        <v>36939</v>
      </c>
      <c r="J1555" t="s">
        <v>36938</v>
      </c>
      <c r="K1555" t="s">
        <v>36937</v>
      </c>
      <c r="L1555" t="s">
        <v>36936</v>
      </c>
      <c r="M1555" t="s">
        <v>36935</v>
      </c>
      <c r="N1555">
        <v>5</v>
      </c>
      <c r="O1555" t="s">
        <v>36934</v>
      </c>
      <c r="P1555" t="s">
        <v>36933</v>
      </c>
      <c r="Q1555" t="s">
        <v>36932</v>
      </c>
      <c r="R1555" s="7">
        <v>42430</v>
      </c>
      <c r="S1555" s="8">
        <f t="shared" si="192"/>
        <v>2016</v>
      </c>
      <c r="T1555" s="8">
        <v>2016</v>
      </c>
      <c r="U1555" s="8">
        <f t="shared" si="193"/>
        <v>6</v>
      </c>
      <c r="V1555" s="7">
        <v>42430</v>
      </c>
      <c r="W1555" t="s">
        <v>36931</v>
      </c>
      <c r="X1555" s="2">
        <v>0.23499999999999999</v>
      </c>
      <c r="Y1555" s="6">
        <f t="shared" si="198"/>
        <v>6.2731907850831527E-3</v>
      </c>
      <c r="AA1555">
        <v>13352806</v>
      </c>
      <c r="AB1555">
        <v>28950</v>
      </c>
      <c r="AC1555">
        <v>13380540</v>
      </c>
      <c r="AD1555" t="s">
        <v>6</v>
      </c>
      <c r="AE1555">
        <v>46</v>
      </c>
      <c r="AF1555">
        <v>1</v>
      </c>
      <c r="AH1555" t="s">
        <v>36930</v>
      </c>
      <c r="AI1555" t="s">
        <v>36929</v>
      </c>
      <c r="AJ1555" t="s">
        <v>36928</v>
      </c>
      <c r="AK1555" t="s">
        <v>36927</v>
      </c>
      <c r="AL1555">
        <v>4</v>
      </c>
      <c r="AM1555" s="5">
        <f t="shared" si="194"/>
        <v>0.66666666666666663</v>
      </c>
      <c r="AN1555" s="4">
        <f t="shared" si="199"/>
        <v>1.0097185409567082E-3</v>
      </c>
      <c r="AO1555" s="3"/>
      <c r="AP1555">
        <v>1</v>
      </c>
      <c r="AR1555" t="s">
        <v>1</v>
      </c>
      <c r="AS1555" t="s">
        <v>7478</v>
      </c>
      <c r="AT1555" s="2" t="s">
        <v>0</v>
      </c>
      <c r="AU1555" s="1">
        <f t="shared" si="195"/>
        <v>0.46941491118452189</v>
      </c>
      <c r="AV1555" s="1">
        <f t="shared" si="196"/>
        <v>0.36414546630199301</v>
      </c>
      <c r="AW1555" s="1">
        <f t="shared" si="197"/>
        <v>0.25887602141946414</v>
      </c>
    </row>
    <row r="1556" spans="1:49" x14ac:dyDescent="0.2">
      <c r="A1556">
        <v>1554</v>
      </c>
      <c r="B1556" t="s">
        <v>36926</v>
      </c>
      <c r="C1556" t="s">
        <v>36925</v>
      </c>
      <c r="D1556" t="s">
        <v>36924</v>
      </c>
      <c r="F1556" t="s">
        <v>36923</v>
      </c>
      <c r="G1556" t="s">
        <v>17</v>
      </c>
      <c r="H1556" t="s">
        <v>16</v>
      </c>
      <c r="I1556" t="s">
        <v>12943</v>
      </c>
      <c r="J1556">
        <v>60015986</v>
      </c>
      <c r="K1556" t="s">
        <v>12942</v>
      </c>
      <c r="L1556" t="s">
        <v>12941</v>
      </c>
      <c r="M1556" t="s">
        <v>2788</v>
      </c>
      <c r="N1556">
        <v>3</v>
      </c>
      <c r="O1556" t="s">
        <v>36922</v>
      </c>
      <c r="P1556" t="s">
        <v>36921</v>
      </c>
      <c r="Q1556" t="s">
        <v>36920</v>
      </c>
      <c r="R1556" s="7">
        <v>42430</v>
      </c>
      <c r="S1556" s="8">
        <f t="shared" si="192"/>
        <v>2016</v>
      </c>
      <c r="T1556" s="8">
        <v>2016</v>
      </c>
      <c r="U1556" s="8">
        <f t="shared" si="193"/>
        <v>6</v>
      </c>
      <c r="V1556" s="7">
        <v>42430</v>
      </c>
      <c r="W1556" t="s">
        <v>36777</v>
      </c>
      <c r="X1556" s="2">
        <v>0.27500000000000002</v>
      </c>
      <c r="Y1556" s="6">
        <f t="shared" si="198"/>
        <v>7.3409679399909248E-3</v>
      </c>
      <c r="AA1556">
        <v>20528418</v>
      </c>
      <c r="AB1556">
        <v>21100899217</v>
      </c>
      <c r="AD1556" t="s">
        <v>6</v>
      </c>
      <c r="AE1556">
        <v>3</v>
      </c>
      <c r="AF1556">
        <v>1</v>
      </c>
      <c r="AH1556" t="s">
        <v>2783</v>
      </c>
      <c r="AI1556" t="s">
        <v>36919</v>
      </c>
      <c r="AJ1556" t="s">
        <v>36918</v>
      </c>
      <c r="AK1556" t="s">
        <v>36917</v>
      </c>
      <c r="AL1556">
        <v>6</v>
      </c>
      <c r="AM1556" s="5">
        <f t="shared" si="194"/>
        <v>1</v>
      </c>
      <c r="AN1556" s="4">
        <f t="shared" si="199"/>
        <v>1.5145778114350624E-3</v>
      </c>
      <c r="AO1556" s="3"/>
      <c r="AP1556">
        <v>1</v>
      </c>
      <c r="AR1556" t="s">
        <v>1</v>
      </c>
      <c r="AT1556" s="2" t="s">
        <v>0</v>
      </c>
      <c r="AU1556" s="1">
        <f t="shared" si="195"/>
        <v>0.55930509014241658</v>
      </c>
      <c r="AV1556" s="1">
        <f t="shared" si="196"/>
        <v>0.44277728757129936</v>
      </c>
      <c r="AW1556" s="1">
        <f t="shared" si="197"/>
        <v>0.32624948500018208</v>
      </c>
    </row>
    <row r="1557" spans="1:49" x14ac:dyDescent="0.2">
      <c r="A1557">
        <v>1555</v>
      </c>
      <c r="B1557" t="s">
        <v>36916</v>
      </c>
      <c r="C1557" t="s">
        <v>36915</v>
      </c>
      <c r="F1557" t="s">
        <v>36914</v>
      </c>
      <c r="G1557" t="s">
        <v>17</v>
      </c>
      <c r="H1557" t="s">
        <v>16</v>
      </c>
      <c r="I1557" t="s">
        <v>36913</v>
      </c>
      <c r="J1557">
        <v>60003467</v>
      </c>
      <c r="K1557" t="s">
        <v>23758</v>
      </c>
      <c r="L1557" t="s">
        <v>23757</v>
      </c>
      <c r="M1557" t="s">
        <v>411</v>
      </c>
      <c r="N1557">
        <v>2</v>
      </c>
      <c r="O1557" t="s">
        <v>36912</v>
      </c>
      <c r="P1557" t="s">
        <v>36911</v>
      </c>
      <c r="Q1557" t="s">
        <v>23754</v>
      </c>
      <c r="R1557" s="7">
        <v>42430</v>
      </c>
      <c r="S1557" s="8">
        <f t="shared" si="192"/>
        <v>2016</v>
      </c>
      <c r="T1557" s="8">
        <v>2016</v>
      </c>
      <c r="U1557" s="8">
        <f t="shared" si="193"/>
        <v>6</v>
      </c>
      <c r="V1557" s="7">
        <v>42430</v>
      </c>
      <c r="W1557" t="s">
        <v>36910</v>
      </c>
      <c r="X1557" s="2">
        <v>0.47299999999999998</v>
      </c>
      <c r="Y1557" s="6">
        <f t="shared" si="198"/>
        <v>1.2626464856784389E-2</v>
      </c>
      <c r="AB1557">
        <v>21100853739</v>
      </c>
      <c r="AC1557">
        <v>22264310</v>
      </c>
      <c r="AD1557" t="s">
        <v>6</v>
      </c>
      <c r="AE1557">
        <v>3</v>
      </c>
      <c r="AF1557">
        <v>1</v>
      </c>
      <c r="AG1557">
        <v>5</v>
      </c>
      <c r="AI1557" t="s">
        <v>36909</v>
      </c>
      <c r="AJ1557" t="s">
        <v>36908</v>
      </c>
      <c r="AK1557" t="s">
        <v>36907</v>
      </c>
      <c r="AL1557">
        <v>8</v>
      </c>
      <c r="AM1557" s="5">
        <f t="shared" si="194"/>
        <v>1.3333333333333333</v>
      </c>
      <c r="AN1557" s="4">
        <f t="shared" si="199"/>
        <v>2.0194370819134164E-3</v>
      </c>
      <c r="AO1557" s="3"/>
      <c r="AP1557">
        <v>1</v>
      </c>
      <c r="AR1557" t="s">
        <v>1</v>
      </c>
      <c r="AT1557" s="2">
        <v>1.659</v>
      </c>
      <c r="AU1557" s="1">
        <f t="shared" si="195"/>
        <v>0.94443565243230965</v>
      </c>
      <c r="AV1557" s="1">
        <f t="shared" si="196"/>
        <v>0.73229509693489026</v>
      </c>
      <c r="AW1557" s="1">
        <f t="shared" si="197"/>
        <v>0.52015454143747086</v>
      </c>
    </row>
    <row r="1558" spans="1:49" x14ac:dyDescent="0.2">
      <c r="A1558">
        <v>1556</v>
      </c>
      <c r="B1558" t="s">
        <v>36906</v>
      </c>
      <c r="C1558" t="s">
        <v>36905</v>
      </c>
      <c r="D1558" t="s">
        <v>36904</v>
      </c>
      <c r="F1558" t="s">
        <v>36903</v>
      </c>
      <c r="G1558" t="s">
        <v>17</v>
      </c>
      <c r="H1558" t="s">
        <v>16</v>
      </c>
      <c r="I1558" t="s">
        <v>36902</v>
      </c>
      <c r="J1558">
        <v>60012162</v>
      </c>
      <c r="K1558" t="s">
        <v>24161</v>
      </c>
      <c r="L1558" t="s">
        <v>24160</v>
      </c>
      <c r="M1558" t="s">
        <v>2788</v>
      </c>
      <c r="N1558">
        <v>2</v>
      </c>
      <c r="O1558" t="s">
        <v>36901</v>
      </c>
      <c r="P1558" t="s">
        <v>36900</v>
      </c>
      <c r="Q1558" t="s">
        <v>36899</v>
      </c>
      <c r="R1558" s="7">
        <v>42430</v>
      </c>
      <c r="S1558" s="8">
        <f t="shared" si="192"/>
        <v>2016</v>
      </c>
      <c r="T1558" s="8">
        <v>2016</v>
      </c>
      <c r="U1558" s="8">
        <f t="shared" si="193"/>
        <v>6</v>
      </c>
      <c r="V1558" s="7">
        <v>42430</v>
      </c>
      <c r="W1558" t="s">
        <v>36898</v>
      </c>
      <c r="X1558" s="2">
        <v>0.73299999999999998</v>
      </c>
      <c r="Y1558" s="6">
        <f t="shared" si="198"/>
        <v>1.9567016363684898E-2</v>
      </c>
      <c r="AB1558">
        <v>21100836194</v>
      </c>
      <c r="AC1558">
        <v>24059595</v>
      </c>
      <c r="AD1558" t="s">
        <v>6</v>
      </c>
      <c r="AE1558">
        <v>2</v>
      </c>
      <c r="AF1558">
        <v>1</v>
      </c>
      <c r="AH1558" t="s">
        <v>15868</v>
      </c>
      <c r="AI1558" t="s">
        <v>36897</v>
      </c>
      <c r="AJ1558" t="s">
        <v>36896</v>
      </c>
      <c r="AK1558" t="s">
        <v>36895</v>
      </c>
      <c r="AL1558">
        <v>10</v>
      </c>
      <c r="AM1558" s="5">
        <f t="shared" si="194"/>
        <v>1.6666666666666667</v>
      </c>
      <c r="AN1558" s="4">
        <f t="shared" si="199"/>
        <v>2.5242963523917708E-3</v>
      </c>
      <c r="AO1558" s="3"/>
      <c r="AP1558">
        <v>1</v>
      </c>
      <c r="AR1558" t="s">
        <v>1</v>
      </c>
      <c r="AT1558" s="2">
        <v>4.3170000000000002</v>
      </c>
      <c r="AU1558" s="1">
        <f t="shared" si="195"/>
        <v>1.4454200360296958</v>
      </c>
      <c r="AV1558" s="1">
        <f t="shared" si="196"/>
        <v>1.1045656358038334</v>
      </c>
      <c r="AW1558" s="1">
        <f t="shared" si="197"/>
        <v>0.76371123557797083</v>
      </c>
    </row>
    <row r="1559" spans="1:49" x14ac:dyDescent="0.2">
      <c r="A1559">
        <v>1557</v>
      </c>
      <c r="B1559" t="s">
        <v>36894</v>
      </c>
      <c r="C1559" t="s">
        <v>36893</v>
      </c>
      <c r="F1559" t="s">
        <v>36892</v>
      </c>
      <c r="G1559" t="s">
        <v>17</v>
      </c>
      <c r="H1559" t="s">
        <v>16</v>
      </c>
      <c r="I1559" t="s">
        <v>3531</v>
      </c>
      <c r="J1559">
        <v>60021666</v>
      </c>
      <c r="K1559" t="s">
        <v>17272</v>
      </c>
      <c r="L1559" t="s">
        <v>657</v>
      </c>
      <c r="M1559" t="s">
        <v>340</v>
      </c>
      <c r="N1559">
        <v>2</v>
      </c>
      <c r="O1559" t="s">
        <v>36891</v>
      </c>
      <c r="P1559" t="s">
        <v>36890</v>
      </c>
      <c r="Q1559" t="s">
        <v>36889</v>
      </c>
      <c r="R1559" s="7">
        <v>42430</v>
      </c>
      <c r="S1559" s="8">
        <f t="shared" si="192"/>
        <v>2016</v>
      </c>
      <c r="T1559" s="8">
        <v>2016</v>
      </c>
      <c r="U1559" s="8">
        <f t="shared" si="193"/>
        <v>6</v>
      </c>
      <c r="V1559" s="7">
        <v>42430</v>
      </c>
      <c r="W1559" t="s">
        <v>27426</v>
      </c>
      <c r="X1559" s="2">
        <v>0.55700000000000005</v>
      </c>
      <c r="Y1559" s="6">
        <f t="shared" si="198"/>
        <v>1.486879688209071E-2</v>
      </c>
      <c r="AA1559" t="s">
        <v>27425</v>
      </c>
      <c r="AB1559">
        <v>19600161832</v>
      </c>
      <c r="AC1559">
        <v>18691919</v>
      </c>
      <c r="AD1559" t="s">
        <v>6</v>
      </c>
      <c r="AE1559">
        <v>59</v>
      </c>
      <c r="AF1559">
        <v>3</v>
      </c>
      <c r="AH1559" t="s">
        <v>36888</v>
      </c>
      <c r="AI1559" t="s">
        <v>36887</v>
      </c>
      <c r="AJ1559" t="s">
        <v>36886</v>
      </c>
      <c r="AK1559" t="s">
        <v>36885</v>
      </c>
      <c r="AL1559">
        <v>7</v>
      </c>
      <c r="AM1559" s="5">
        <f t="shared" si="194"/>
        <v>1.1666666666666667</v>
      </c>
      <c r="AN1559" s="4">
        <f t="shared" si="199"/>
        <v>1.7670074466742396E-3</v>
      </c>
      <c r="AO1559" s="3"/>
      <c r="AP1559">
        <v>0</v>
      </c>
      <c r="AQ1559" t="s">
        <v>222</v>
      </c>
      <c r="AR1559">
        <v>61503185</v>
      </c>
      <c r="AS1559" t="s">
        <v>221</v>
      </c>
      <c r="AT1559" s="2" t="s">
        <v>0</v>
      </c>
      <c r="AU1559" s="1">
        <f t="shared" si="195"/>
        <v>1.0938260051465767</v>
      </c>
      <c r="AV1559" s="1">
        <f t="shared" si="196"/>
        <v>0.83179021643824747</v>
      </c>
      <c r="AW1559" s="1">
        <f t="shared" si="197"/>
        <v>0.56975442772991802</v>
      </c>
    </row>
    <row r="1560" spans="1:49" x14ac:dyDescent="0.2">
      <c r="A1560">
        <v>1558</v>
      </c>
      <c r="B1560" t="s">
        <v>36884</v>
      </c>
      <c r="C1560" t="s">
        <v>36883</v>
      </c>
      <c r="D1560" t="s">
        <v>36882</v>
      </c>
      <c r="F1560" t="s">
        <v>36881</v>
      </c>
      <c r="G1560" t="s">
        <v>17</v>
      </c>
      <c r="H1560" t="s">
        <v>16</v>
      </c>
      <c r="I1560" t="s">
        <v>13033</v>
      </c>
      <c r="J1560" t="s">
        <v>36880</v>
      </c>
      <c r="K1560" t="s">
        <v>36879</v>
      </c>
      <c r="L1560" t="s">
        <v>36878</v>
      </c>
      <c r="M1560" t="s">
        <v>2081</v>
      </c>
      <c r="N1560">
        <v>4</v>
      </c>
      <c r="O1560" t="s">
        <v>36877</v>
      </c>
      <c r="P1560" t="s">
        <v>36876</v>
      </c>
      <c r="Q1560" t="s">
        <v>36875</v>
      </c>
      <c r="R1560" s="7">
        <v>42430</v>
      </c>
      <c r="S1560" s="8">
        <f t="shared" si="192"/>
        <v>2016</v>
      </c>
      <c r="T1560" s="8">
        <v>2016</v>
      </c>
      <c r="U1560" s="8">
        <f t="shared" si="193"/>
        <v>6</v>
      </c>
      <c r="V1560" s="7">
        <v>42430</v>
      </c>
      <c r="W1560" t="s">
        <v>36777</v>
      </c>
      <c r="X1560" s="2">
        <v>0.27500000000000002</v>
      </c>
      <c r="Y1560" s="6">
        <f t="shared" si="198"/>
        <v>7.3409679399909248E-3</v>
      </c>
      <c r="AA1560">
        <v>20528418</v>
      </c>
      <c r="AB1560">
        <v>21100899217</v>
      </c>
      <c r="AD1560" t="s">
        <v>6</v>
      </c>
      <c r="AE1560">
        <v>3</v>
      </c>
      <c r="AF1560">
        <v>1</v>
      </c>
      <c r="AH1560" t="s">
        <v>29316</v>
      </c>
      <c r="AI1560" t="s">
        <v>36874</v>
      </c>
      <c r="AJ1560" t="s">
        <v>36873</v>
      </c>
      <c r="AK1560" t="s">
        <v>36872</v>
      </c>
      <c r="AL1560">
        <v>4</v>
      </c>
      <c r="AM1560" s="5">
        <f t="shared" si="194"/>
        <v>0.66666666666666663</v>
      </c>
      <c r="AN1560" s="4">
        <f t="shared" si="199"/>
        <v>1.0097185409567082E-3</v>
      </c>
      <c r="AO1560" s="3"/>
      <c r="AP1560">
        <v>1</v>
      </c>
      <c r="AR1560" t="s">
        <v>1</v>
      </c>
      <c r="AT1560" s="2" t="s">
        <v>0</v>
      </c>
      <c r="AU1560" s="1">
        <f t="shared" si="195"/>
        <v>0.54415931202806589</v>
      </c>
      <c r="AV1560" s="1">
        <f t="shared" si="196"/>
        <v>0.41753432404738167</v>
      </c>
      <c r="AW1560" s="1">
        <f t="shared" si="197"/>
        <v>0.29090933606669733</v>
      </c>
    </row>
    <row r="1561" spans="1:49" x14ac:dyDescent="0.2">
      <c r="A1561">
        <v>1559</v>
      </c>
      <c r="B1561" t="s">
        <v>36871</v>
      </c>
      <c r="C1561" t="s">
        <v>36870</v>
      </c>
      <c r="D1561" t="s">
        <v>36869</v>
      </c>
      <c r="F1561" t="s">
        <v>36868</v>
      </c>
      <c r="G1561" t="s">
        <v>17</v>
      </c>
      <c r="H1561" t="s">
        <v>16</v>
      </c>
      <c r="I1561" t="s">
        <v>36867</v>
      </c>
      <c r="J1561">
        <v>60107380</v>
      </c>
      <c r="K1561" t="s">
        <v>36866</v>
      </c>
      <c r="L1561" t="s">
        <v>36865</v>
      </c>
      <c r="M1561" t="s">
        <v>135</v>
      </c>
      <c r="N1561">
        <v>4</v>
      </c>
      <c r="O1561" t="s">
        <v>36864</v>
      </c>
      <c r="P1561" t="s">
        <v>36863</v>
      </c>
      <c r="Q1561" t="s">
        <v>36862</v>
      </c>
      <c r="R1561" s="7">
        <v>42430</v>
      </c>
      <c r="S1561" s="8">
        <f t="shared" si="192"/>
        <v>2016</v>
      </c>
      <c r="T1561" s="8">
        <v>2016</v>
      </c>
      <c r="U1561" s="8">
        <f t="shared" si="193"/>
        <v>6</v>
      </c>
      <c r="V1561" s="7">
        <v>42430</v>
      </c>
      <c r="W1561" t="s">
        <v>36818</v>
      </c>
      <c r="X1561" s="2">
        <v>0.80300000000000005</v>
      </c>
      <c r="Y1561" s="6">
        <f t="shared" si="198"/>
        <v>2.1435626384773501E-2</v>
      </c>
      <c r="AB1561">
        <v>21100806003</v>
      </c>
      <c r="AC1561">
        <v>22150986</v>
      </c>
      <c r="AD1561" t="s">
        <v>6</v>
      </c>
      <c r="AE1561">
        <v>19</v>
      </c>
      <c r="AF1561">
        <v>1</v>
      </c>
      <c r="AH1561" t="s">
        <v>36861</v>
      </c>
      <c r="AI1561" t="s">
        <v>36860</v>
      </c>
      <c r="AJ1561" t="s">
        <v>36859</v>
      </c>
      <c r="AK1561" t="s">
        <v>36858</v>
      </c>
      <c r="AL1561">
        <v>21</v>
      </c>
      <c r="AM1561" s="5">
        <f t="shared" si="194"/>
        <v>3.5</v>
      </c>
      <c r="AN1561" s="4">
        <f t="shared" si="199"/>
        <v>5.301022340022719E-3</v>
      </c>
      <c r="AO1561" s="3"/>
      <c r="AP1561">
        <v>1</v>
      </c>
      <c r="AR1561" t="s">
        <v>1</v>
      </c>
      <c r="AT1561" s="2" t="s">
        <v>0</v>
      </c>
      <c r="AU1561" s="1">
        <f t="shared" si="195"/>
        <v>1.6595245171348267</v>
      </c>
      <c r="AV1561" s="1">
        <f t="shared" si="196"/>
        <v>1.336832436239811</v>
      </c>
      <c r="AW1561" s="1">
        <f t="shared" si="197"/>
        <v>1.0141403553447952</v>
      </c>
    </row>
    <row r="1562" spans="1:49" x14ac:dyDescent="0.2">
      <c r="A1562">
        <v>1560</v>
      </c>
      <c r="B1562" t="s">
        <v>36857</v>
      </c>
      <c r="C1562" t="s">
        <v>36856</v>
      </c>
      <c r="D1562" t="s">
        <v>36855</v>
      </c>
      <c r="F1562" t="s">
        <v>36854</v>
      </c>
      <c r="G1562" t="s">
        <v>17</v>
      </c>
      <c r="H1562" t="s">
        <v>16</v>
      </c>
      <c r="I1562" t="s">
        <v>5465</v>
      </c>
      <c r="J1562" t="s">
        <v>5460</v>
      </c>
      <c r="K1562" t="s">
        <v>5464</v>
      </c>
      <c r="L1562" t="s">
        <v>5463</v>
      </c>
      <c r="M1562" t="s">
        <v>1018</v>
      </c>
      <c r="N1562">
        <v>2</v>
      </c>
      <c r="O1562" t="s">
        <v>5462</v>
      </c>
      <c r="P1562" t="s">
        <v>5461</v>
      </c>
      <c r="Q1562" t="s">
        <v>5460</v>
      </c>
      <c r="R1562" s="7">
        <v>42430</v>
      </c>
      <c r="S1562" s="8">
        <f t="shared" si="192"/>
        <v>2016</v>
      </c>
      <c r="T1562" s="8">
        <v>2016</v>
      </c>
      <c r="U1562" s="8">
        <f t="shared" si="193"/>
        <v>6</v>
      </c>
      <c r="V1562" s="7">
        <v>42430</v>
      </c>
      <c r="W1562" t="s">
        <v>36818</v>
      </c>
      <c r="X1562" s="2">
        <v>0.80300000000000005</v>
      </c>
      <c r="Y1562" s="6">
        <f t="shared" si="198"/>
        <v>2.1435626384773501E-2</v>
      </c>
      <c r="AB1562">
        <v>21100806003</v>
      </c>
      <c r="AC1562">
        <v>22150986</v>
      </c>
      <c r="AD1562" t="s">
        <v>6</v>
      </c>
      <c r="AE1562">
        <v>19</v>
      </c>
      <c r="AF1562">
        <v>1</v>
      </c>
      <c r="AH1562" t="s">
        <v>36853</v>
      </c>
      <c r="AI1562" t="s">
        <v>36852</v>
      </c>
      <c r="AJ1562" t="s">
        <v>36851</v>
      </c>
      <c r="AK1562" t="s">
        <v>36850</v>
      </c>
      <c r="AL1562">
        <v>15</v>
      </c>
      <c r="AM1562" s="5">
        <f t="shared" si="194"/>
        <v>2.5</v>
      </c>
      <c r="AN1562" s="4">
        <f t="shared" si="199"/>
        <v>3.7864445285876562E-3</v>
      </c>
      <c r="AO1562" s="3"/>
      <c r="AP1562">
        <v>1</v>
      </c>
      <c r="AR1562" t="s">
        <v>1</v>
      </c>
      <c r="AT1562" s="2" t="s">
        <v>0</v>
      </c>
      <c r="AU1562" s="1">
        <f t="shared" si="195"/>
        <v>1.6140871827917747</v>
      </c>
      <c r="AV1562" s="1">
        <f t="shared" si="196"/>
        <v>1.2611035456680579</v>
      </c>
      <c r="AW1562" s="1">
        <f t="shared" si="197"/>
        <v>0.90811990854434088</v>
      </c>
    </row>
    <row r="1563" spans="1:49" x14ac:dyDescent="0.2">
      <c r="A1563">
        <v>1561</v>
      </c>
      <c r="B1563" t="s">
        <v>36849</v>
      </c>
      <c r="C1563" t="s">
        <v>36848</v>
      </c>
      <c r="F1563" t="s">
        <v>36847</v>
      </c>
      <c r="G1563" t="s">
        <v>17</v>
      </c>
      <c r="H1563" t="s">
        <v>16</v>
      </c>
      <c r="I1563" t="s">
        <v>36846</v>
      </c>
      <c r="J1563" t="s">
        <v>36845</v>
      </c>
      <c r="K1563" t="s">
        <v>36844</v>
      </c>
      <c r="L1563" t="s">
        <v>36843</v>
      </c>
      <c r="M1563" t="s">
        <v>377</v>
      </c>
      <c r="N1563">
        <v>6</v>
      </c>
      <c r="O1563" t="s">
        <v>36842</v>
      </c>
      <c r="P1563" t="s">
        <v>36841</v>
      </c>
      <c r="Q1563" t="s">
        <v>36840</v>
      </c>
      <c r="R1563" s="7">
        <v>42430</v>
      </c>
      <c r="S1563" s="8">
        <f t="shared" si="192"/>
        <v>2016</v>
      </c>
      <c r="T1563" s="8">
        <v>2016</v>
      </c>
      <c r="U1563" s="8">
        <f t="shared" si="193"/>
        <v>6</v>
      </c>
      <c r="V1563" s="7">
        <v>42430</v>
      </c>
      <c r="W1563" t="s">
        <v>36839</v>
      </c>
      <c r="X1563" s="2">
        <v>0.159</v>
      </c>
      <c r="Y1563" s="6">
        <f t="shared" si="198"/>
        <v>4.2444141907583893E-3</v>
      </c>
      <c r="AA1563">
        <v>9574565</v>
      </c>
      <c r="AB1563">
        <v>13056</v>
      </c>
      <c r="AC1563">
        <v>20484062</v>
      </c>
      <c r="AD1563" t="s">
        <v>6</v>
      </c>
      <c r="AE1563">
        <v>47</v>
      </c>
      <c r="AF1563" s="10">
        <v>44289</v>
      </c>
      <c r="AH1563" t="s">
        <v>36838</v>
      </c>
      <c r="AI1563" t="s">
        <v>36837</v>
      </c>
      <c r="AJ1563" t="s">
        <v>36836</v>
      </c>
      <c r="AK1563" t="s">
        <v>36835</v>
      </c>
      <c r="AL1563">
        <v>1</v>
      </c>
      <c r="AM1563" s="5">
        <f t="shared" si="194"/>
        <v>0.16666666666666666</v>
      </c>
      <c r="AN1563" s="4">
        <f t="shared" si="199"/>
        <v>2.5242963523917705E-4</v>
      </c>
      <c r="AO1563" s="3"/>
      <c r="AP1563">
        <v>0</v>
      </c>
      <c r="AR1563" t="s">
        <v>1</v>
      </c>
      <c r="AT1563" s="2" t="s">
        <v>0</v>
      </c>
      <c r="AU1563" s="1">
        <f t="shared" si="195"/>
        <v>0.30468188241026256</v>
      </c>
      <c r="AV1563" s="1">
        <f t="shared" si="196"/>
        <v>0.22484219129987834</v>
      </c>
      <c r="AW1563" s="1">
        <f t="shared" si="197"/>
        <v>0.14500250018949407</v>
      </c>
    </row>
    <row r="1564" spans="1:49" x14ac:dyDescent="0.2">
      <c r="A1564">
        <v>1562</v>
      </c>
      <c r="B1564" t="s">
        <v>36834</v>
      </c>
      <c r="C1564" t="s">
        <v>36833</v>
      </c>
      <c r="E1564">
        <v>26982717</v>
      </c>
      <c r="F1564" t="s">
        <v>36832</v>
      </c>
      <c r="G1564" t="s">
        <v>17</v>
      </c>
      <c r="H1564" t="s">
        <v>16</v>
      </c>
      <c r="I1564" t="s">
        <v>27741</v>
      </c>
      <c r="J1564">
        <v>60025084</v>
      </c>
      <c r="K1564" t="s">
        <v>5527</v>
      </c>
      <c r="L1564" t="s">
        <v>341</v>
      </c>
      <c r="M1564" t="s">
        <v>340</v>
      </c>
      <c r="N1564">
        <v>2</v>
      </c>
      <c r="O1564" t="s">
        <v>36831</v>
      </c>
      <c r="P1564" t="s">
        <v>36830</v>
      </c>
      <c r="Q1564" t="s">
        <v>36829</v>
      </c>
      <c r="R1564" s="7">
        <v>42430</v>
      </c>
      <c r="S1564" s="8">
        <f t="shared" si="192"/>
        <v>2016</v>
      </c>
      <c r="T1564" s="8">
        <v>2016</v>
      </c>
      <c r="U1564" s="8">
        <f t="shared" si="193"/>
        <v>6</v>
      </c>
      <c r="V1564" s="7">
        <v>42430</v>
      </c>
      <c r="W1564" t="s">
        <v>3526</v>
      </c>
      <c r="X1564" s="2">
        <v>0.99</v>
      </c>
      <c r="Y1564" s="6">
        <f t="shared" si="198"/>
        <v>2.6427484583967327E-2</v>
      </c>
      <c r="AB1564">
        <v>10600153309</v>
      </c>
      <c r="AC1564">
        <v>19326203</v>
      </c>
      <c r="AD1564" t="s">
        <v>6</v>
      </c>
      <c r="AE1564">
        <v>11</v>
      </c>
      <c r="AF1564">
        <v>3</v>
      </c>
      <c r="AG1564" t="s">
        <v>36828</v>
      </c>
      <c r="AI1564" t="s">
        <v>36827</v>
      </c>
      <c r="AK1564" t="s">
        <v>36826</v>
      </c>
      <c r="AL1564">
        <v>22</v>
      </c>
      <c r="AM1564" s="5">
        <f t="shared" si="194"/>
        <v>3.6666666666666665</v>
      </c>
      <c r="AN1564" s="4">
        <f t="shared" si="199"/>
        <v>5.5534519752618956E-3</v>
      </c>
      <c r="AO1564" s="3"/>
      <c r="AP1564">
        <v>1</v>
      </c>
      <c r="AQ1564" t="s">
        <v>36825</v>
      </c>
      <c r="AR1564" t="s">
        <v>36824</v>
      </c>
      <c r="AS1564" t="s">
        <v>36823</v>
      </c>
      <c r="AT1564" s="2">
        <v>3.24</v>
      </c>
      <c r="AU1564" s="1">
        <f t="shared" si="195"/>
        <v>2.0165274801355699</v>
      </c>
      <c r="AV1564" s="1">
        <f t="shared" si="196"/>
        <v>1.5990468279614609</v>
      </c>
      <c r="AW1564" s="1">
        <f t="shared" si="197"/>
        <v>1.1815661757873523</v>
      </c>
    </row>
    <row r="1565" spans="1:49" x14ac:dyDescent="0.2">
      <c r="A1565">
        <v>1563</v>
      </c>
      <c r="B1565" t="s">
        <v>36822</v>
      </c>
      <c r="C1565" t="s">
        <v>36821</v>
      </c>
      <c r="D1565" t="s">
        <v>36820</v>
      </c>
      <c r="F1565" t="s">
        <v>36819</v>
      </c>
      <c r="G1565" t="s">
        <v>17</v>
      </c>
      <c r="H1565" t="s">
        <v>16</v>
      </c>
      <c r="I1565" t="s">
        <v>24409</v>
      </c>
      <c r="J1565">
        <v>60020898</v>
      </c>
      <c r="K1565" t="s">
        <v>24408</v>
      </c>
      <c r="L1565" t="s">
        <v>24407</v>
      </c>
      <c r="M1565" t="s">
        <v>135</v>
      </c>
      <c r="N1565">
        <v>2</v>
      </c>
      <c r="O1565" t="s">
        <v>27568</v>
      </c>
      <c r="P1565" t="s">
        <v>27567</v>
      </c>
      <c r="Q1565" t="s">
        <v>24627</v>
      </c>
      <c r="R1565" s="7">
        <v>42430</v>
      </c>
      <c r="S1565" s="8">
        <f t="shared" si="192"/>
        <v>2016</v>
      </c>
      <c r="T1565" s="8">
        <v>2016</v>
      </c>
      <c r="U1565" s="8">
        <f t="shared" si="193"/>
        <v>6</v>
      </c>
      <c r="V1565" s="7">
        <v>42430</v>
      </c>
      <c r="W1565" t="s">
        <v>36818</v>
      </c>
      <c r="X1565" s="2">
        <v>0.80300000000000005</v>
      </c>
      <c r="Y1565" s="6">
        <f t="shared" si="198"/>
        <v>2.1435626384773501E-2</v>
      </c>
      <c r="AB1565">
        <v>21100806003</v>
      </c>
      <c r="AC1565">
        <v>22150986</v>
      </c>
      <c r="AD1565" t="s">
        <v>6</v>
      </c>
      <c r="AE1565">
        <v>19</v>
      </c>
      <c r="AF1565">
        <v>1</v>
      </c>
      <c r="AH1565" t="s">
        <v>36817</v>
      </c>
      <c r="AI1565" t="s">
        <v>36816</v>
      </c>
      <c r="AJ1565" t="s">
        <v>36815</v>
      </c>
      <c r="AK1565" t="s">
        <v>36814</v>
      </c>
      <c r="AL1565">
        <v>26</v>
      </c>
      <c r="AM1565" s="5">
        <f t="shared" si="194"/>
        <v>4.333333333333333</v>
      </c>
      <c r="AN1565" s="4">
        <f t="shared" si="199"/>
        <v>6.5631705162186036E-3</v>
      </c>
      <c r="AO1565" s="3"/>
      <c r="AP1565">
        <v>1</v>
      </c>
      <c r="AR1565" t="s">
        <v>1</v>
      </c>
      <c r="AT1565" s="2" t="s">
        <v>0</v>
      </c>
      <c r="AU1565" s="1">
        <f t="shared" si="195"/>
        <v>1.6973889624207033</v>
      </c>
      <c r="AV1565" s="1">
        <f t="shared" si="196"/>
        <v>1.3999398450496052</v>
      </c>
      <c r="AW1565" s="1">
        <f t="shared" si="197"/>
        <v>1.1024907276785072</v>
      </c>
    </row>
    <row r="1566" spans="1:49" x14ac:dyDescent="0.2">
      <c r="A1566">
        <v>1564</v>
      </c>
      <c r="B1566" t="s">
        <v>36813</v>
      </c>
      <c r="C1566" t="s">
        <v>36812</v>
      </c>
      <c r="F1566" t="s">
        <v>36811</v>
      </c>
      <c r="G1566" t="s">
        <v>17</v>
      </c>
      <c r="H1566" t="s">
        <v>16</v>
      </c>
      <c r="I1566" t="s">
        <v>36810</v>
      </c>
      <c r="J1566">
        <v>60030035</v>
      </c>
      <c r="K1566" t="s">
        <v>6849</v>
      </c>
      <c r="L1566" t="s">
        <v>6848</v>
      </c>
      <c r="M1566" t="s">
        <v>6847</v>
      </c>
      <c r="N1566">
        <v>2</v>
      </c>
      <c r="O1566" t="s">
        <v>36809</v>
      </c>
      <c r="P1566" t="s">
        <v>36808</v>
      </c>
      <c r="Q1566" t="s">
        <v>6844</v>
      </c>
      <c r="R1566" s="7">
        <v>42430</v>
      </c>
      <c r="S1566" s="8">
        <f t="shared" si="192"/>
        <v>2016</v>
      </c>
      <c r="T1566" s="8">
        <v>2016</v>
      </c>
      <c r="U1566" s="8">
        <f t="shared" si="193"/>
        <v>6</v>
      </c>
      <c r="V1566" s="7">
        <v>42430</v>
      </c>
      <c r="W1566" t="s">
        <v>36807</v>
      </c>
      <c r="X1566" s="2">
        <v>0.42099999999999999</v>
      </c>
      <c r="Y1566" s="6">
        <f t="shared" si="198"/>
        <v>1.1238354555404288E-2</v>
      </c>
      <c r="AA1566" t="s">
        <v>36806</v>
      </c>
      <c r="AB1566">
        <v>19700201164</v>
      </c>
      <c r="AC1566">
        <v>20484003</v>
      </c>
      <c r="AD1566" t="s">
        <v>6</v>
      </c>
      <c r="AE1566">
        <v>15</v>
      </c>
      <c r="AF1566" s="10">
        <v>44228</v>
      </c>
      <c r="AH1566" t="s">
        <v>36805</v>
      </c>
      <c r="AI1566" t="s">
        <v>36804</v>
      </c>
      <c r="AJ1566" t="s">
        <v>36803</v>
      </c>
      <c r="AK1566" t="s">
        <v>36802</v>
      </c>
      <c r="AL1566">
        <v>13</v>
      </c>
      <c r="AM1566" s="5">
        <f t="shared" si="194"/>
        <v>2.1666666666666665</v>
      </c>
      <c r="AN1566" s="4">
        <f t="shared" si="199"/>
        <v>3.2815852581093018E-3</v>
      </c>
      <c r="AO1566" s="3"/>
      <c r="AP1566">
        <v>0</v>
      </c>
      <c r="AR1566" t="s">
        <v>1</v>
      </c>
      <c r="AT1566" s="2">
        <v>1.115</v>
      </c>
      <c r="AU1566" s="1">
        <f t="shared" si="195"/>
        <v>0.88513237662157918</v>
      </c>
      <c r="AV1566" s="1">
        <f t="shared" si="196"/>
        <v>0.72599699067567947</v>
      </c>
      <c r="AW1566" s="1">
        <f t="shared" si="197"/>
        <v>0.56686160472977976</v>
      </c>
    </row>
    <row r="1567" spans="1:49" x14ac:dyDescent="0.2">
      <c r="A1567">
        <v>1565</v>
      </c>
      <c r="B1567" t="s">
        <v>36801</v>
      </c>
      <c r="C1567" t="s">
        <v>36800</v>
      </c>
      <c r="E1567">
        <v>26231558</v>
      </c>
      <c r="F1567" t="s">
        <v>36799</v>
      </c>
      <c r="G1567" t="s">
        <v>17</v>
      </c>
      <c r="H1567" t="s">
        <v>16</v>
      </c>
      <c r="I1567" t="s">
        <v>36798</v>
      </c>
      <c r="J1567">
        <v>60068815</v>
      </c>
      <c r="K1567" t="s">
        <v>30843</v>
      </c>
      <c r="L1567" t="s">
        <v>21988</v>
      </c>
      <c r="M1567" t="s">
        <v>17386</v>
      </c>
      <c r="N1567">
        <v>4</v>
      </c>
      <c r="O1567" t="s">
        <v>36797</v>
      </c>
      <c r="P1567" t="s">
        <v>36796</v>
      </c>
      <c r="Q1567" t="s">
        <v>36795</v>
      </c>
      <c r="R1567" s="7">
        <v>42430</v>
      </c>
      <c r="S1567" s="8">
        <f t="shared" si="192"/>
        <v>2016</v>
      </c>
      <c r="T1567" s="8">
        <v>2016</v>
      </c>
      <c r="U1567" s="8">
        <f t="shared" si="193"/>
        <v>6</v>
      </c>
      <c r="V1567" s="7">
        <v>42430</v>
      </c>
      <c r="W1567" t="s">
        <v>36794</v>
      </c>
      <c r="X1567" s="2">
        <v>0.39200000000000002</v>
      </c>
      <c r="Y1567" s="6">
        <f t="shared" si="198"/>
        <v>1.0464216118096155E-2</v>
      </c>
      <c r="AA1567">
        <v>1448420</v>
      </c>
      <c r="AB1567">
        <v>29514</v>
      </c>
      <c r="AC1567">
        <v>17423406</v>
      </c>
      <c r="AD1567" t="s">
        <v>6</v>
      </c>
      <c r="AE1567">
        <v>168</v>
      </c>
      <c r="AF1567">
        <v>4</v>
      </c>
      <c r="AG1567" t="s">
        <v>36793</v>
      </c>
      <c r="AH1567" t="s">
        <v>36792</v>
      </c>
      <c r="AI1567" t="s">
        <v>36791</v>
      </c>
      <c r="AK1567" t="s">
        <v>36790</v>
      </c>
      <c r="AL1567">
        <v>26</v>
      </c>
      <c r="AM1567" s="5">
        <f t="shared" si="194"/>
        <v>4.333333333333333</v>
      </c>
      <c r="AN1567" s="4">
        <f t="shared" si="199"/>
        <v>6.5631705162186036E-3</v>
      </c>
      <c r="AO1567" s="3"/>
      <c r="AP1567">
        <v>0</v>
      </c>
      <c r="AR1567" t="s">
        <v>1</v>
      </c>
      <c r="AT1567" s="2">
        <v>0.97199999999999998</v>
      </c>
      <c r="AU1567" s="1">
        <f t="shared" si="195"/>
        <v>0.92939024375328882</v>
      </c>
      <c r="AV1567" s="1">
        <f t="shared" si="196"/>
        <v>0.85136933171573792</v>
      </c>
      <c r="AW1567" s="1">
        <f t="shared" si="197"/>
        <v>0.7733484196781869</v>
      </c>
    </row>
    <row r="1568" spans="1:49" x14ac:dyDescent="0.2">
      <c r="A1568">
        <v>1566</v>
      </c>
      <c r="B1568" t="s">
        <v>36789</v>
      </c>
      <c r="C1568" t="s">
        <v>36788</v>
      </c>
      <c r="D1568" t="s">
        <v>36787</v>
      </c>
      <c r="F1568" t="s">
        <v>36786</v>
      </c>
      <c r="G1568" t="s">
        <v>17</v>
      </c>
      <c r="H1568" t="s">
        <v>16</v>
      </c>
      <c r="I1568" t="s">
        <v>36785</v>
      </c>
      <c r="J1568" t="s">
        <v>36784</v>
      </c>
      <c r="K1568" t="s">
        <v>36783</v>
      </c>
      <c r="L1568" t="s">
        <v>36782</v>
      </c>
      <c r="M1568" t="s">
        <v>36781</v>
      </c>
      <c r="N1568">
        <v>4</v>
      </c>
      <c r="O1568" t="s">
        <v>36780</v>
      </c>
      <c r="P1568" t="s">
        <v>36779</v>
      </c>
      <c r="Q1568" t="s">
        <v>36778</v>
      </c>
      <c r="R1568" s="7">
        <v>42430</v>
      </c>
      <c r="S1568" s="8">
        <f t="shared" si="192"/>
        <v>2016</v>
      </c>
      <c r="T1568" s="8">
        <v>2016</v>
      </c>
      <c r="U1568" s="8">
        <f t="shared" si="193"/>
        <v>6</v>
      </c>
      <c r="V1568" s="7">
        <v>42430</v>
      </c>
      <c r="W1568" t="s">
        <v>36777</v>
      </c>
      <c r="X1568" s="2">
        <v>0.27500000000000002</v>
      </c>
      <c r="Y1568" s="6">
        <f t="shared" si="198"/>
        <v>7.3409679399909248E-3</v>
      </c>
      <c r="AA1568">
        <v>20528418</v>
      </c>
      <c r="AB1568">
        <v>21100899217</v>
      </c>
      <c r="AD1568" t="s">
        <v>6</v>
      </c>
      <c r="AE1568">
        <v>3</v>
      </c>
      <c r="AF1568">
        <v>1</v>
      </c>
      <c r="AH1568" t="s">
        <v>18663</v>
      </c>
      <c r="AI1568" t="s">
        <v>36776</v>
      </c>
      <c r="AJ1568" t="s">
        <v>36775</v>
      </c>
      <c r="AK1568" t="s">
        <v>36774</v>
      </c>
      <c r="AL1568">
        <v>2</v>
      </c>
      <c r="AM1568" s="5">
        <f t="shared" si="194"/>
        <v>0.33333333333333331</v>
      </c>
      <c r="AN1568" s="4">
        <f t="shared" si="199"/>
        <v>5.048592704783541E-4</v>
      </c>
      <c r="AO1568" s="3"/>
      <c r="AP1568">
        <v>1</v>
      </c>
      <c r="AR1568" t="s">
        <v>1</v>
      </c>
      <c r="AT1568" s="2" t="s">
        <v>0</v>
      </c>
      <c r="AU1568" s="1">
        <f t="shared" si="195"/>
        <v>0.52901353391371542</v>
      </c>
      <c r="AV1568" s="1">
        <f t="shared" si="196"/>
        <v>0.39229136052346392</v>
      </c>
      <c r="AW1568" s="1">
        <f t="shared" si="197"/>
        <v>0.25556918713321253</v>
      </c>
    </row>
    <row r="1569" spans="1:49" x14ac:dyDescent="0.2">
      <c r="A1569">
        <v>1567</v>
      </c>
      <c r="B1569" t="s">
        <v>36773</v>
      </c>
      <c r="C1569" t="s">
        <v>36772</v>
      </c>
      <c r="F1569" t="s">
        <v>36771</v>
      </c>
      <c r="G1569" t="s">
        <v>17</v>
      </c>
      <c r="H1569" t="s">
        <v>16</v>
      </c>
      <c r="I1569" t="s">
        <v>36770</v>
      </c>
      <c r="J1569" t="s">
        <v>36769</v>
      </c>
      <c r="K1569" t="s">
        <v>36768</v>
      </c>
      <c r="L1569" t="s">
        <v>36767</v>
      </c>
      <c r="M1569" t="s">
        <v>26959</v>
      </c>
      <c r="N1569">
        <v>3</v>
      </c>
      <c r="O1569" t="s">
        <v>36766</v>
      </c>
      <c r="P1569" t="s">
        <v>36765</v>
      </c>
      <c r="Q1569" t="s">
        <v>36764</v>
      </c>
      <c r="R1569" s="7">
        <v>42430</v>
      </c>
      <c r="S1569" s="8">
        <f t="shared" si="192"/>
        <v>2016</v>
      </c>
      <c r="T1569" s="8">
        <v>2016</v>
      </c>
      <c r="U1569" s="8">
        <f t="shared" si="193"/>
        <v>6</v>
      </c>
      <c r="V1569" s="7">
        <v>42430</v>
      </c>
      <c r="W1569" t="s">
        <v>34509</v>
      </c>
      <c r="X1569" s="2">
        <v>1.9279999999999999</v>
      </c>
      <c r="Y1569" s="6">
        <f t="shared" si="198"/>
        <v>5.1466858866554548E-2</v>
      </c>
      <c r="AB1569">
        <v>19500157010</v>
      </c>
      <c r="AC1569">
        <v>15252027</v>
      </c>
      <c r="AD1569" t="s">
        <v>6</v>
      </c>
      <c r="AE1569">
        <v>17</v>
      </c>
      <c r="AF1569">
        <v>3</v>
      </c>
      <c r="AH1569" t="s">
        <v>36763</v>
      </c>
      <c r="AI1569" t="s">
        <v>36762</v>
      </c>
      <c r="AJ1569" t="s">
        <v>36761</v>
      </c>
      <c r="AK1569" t="s">
        <v>36760</v>
      </c>
      <c r="AL1569">
        <v>36</v>
      </c>
      <c r="AM1569" s="5">
        <f t="shared" si="194"/>
        <v>6</v>
      </c>
      <c r="AN1569" s="4">
        <f t="shared" si="199"/>
        <v>9.0874668686103752E-3</v>
      </c>
      <c r="AO1569" s="3"/>
      <c r="AP1569">
        <v>1</v>
      </c>
      <c r="AQ1569" t="s">
        <v>1315</v>
      </c>
      <c r="AR1569" t="s">
        <v>36759</v>
      </c>
      <c r="AS1569" t="s">
        <v>1313</v>
      </c>
      <c r="AT1569" s="2" t="s">
        <v>0</v>
      </c>
      <c r="AU1569" s="1">
        <f t="shared" si="195"/>
        <v>3.8753041267171295</v>
      </c>
      <c r="AV1569" s="1">
        <f t="shared" si="196"/>
        <v>3.0277162867582459</v>
      </c>
      <c r="AW1569" s="1">
        <f t="shared" si="197"/>
        <v>2.1801284467993627</v>
      </c>
    </row>
    <row r="1570" spans="1:49" x14ac:dyDescent="0.2">
      <c r="A1570">
        <v>1568</v>
      </c>
      <c r="B1570" t="s">
        <v>36758</v>
      </c>
      <c r="C1570" t="s">
        <v>36757</v>
      </c>
      <c r="F1570" t="s">
        <v>36756</v>
      </c>
      <c r="G1570" t="s">
        <v>17</v>
      </c>
      <c r="H1570" t="s">
        <v>16</v>
      </c>
      <c r="I1570" t="s">
        <v>36755</v>
      </c>
      <c r="J1570" t="s">
        <v>36750</v>
      </c>
      <c r="K1570" t="s">
        <v>36754</v>
      </c>
      <c r="L1570" t="s">
        <v>36753</v>
      </c>
      <c r="M1570" t="s">
        <v>59</v>
      </c>
      <c r="N1570">
        <v>2</v>
      </c>
      <c r="O1570" t="s">
        <v>36752</v>
      </c>
      <c r="P1570" t="s">
        <v>36751</v>
      </c>
      <c r="Q1570" t="s">
        <v>36750</v>
      </c>
      <c r="R1570" s="7">
        <v>42430</v>
      </c>
      <c r="S1570" s="8">
        <f t="shared" si="192"/>
        <v>2016</v>
      </c>
      <c r="T1570" s="8">
        <v>2016</v>
      </c>
      <c r="U1570" s="8">
        <f t="shared" si="193"/>
        <v>6</v>
      </c>
      <c r="V1570" s="7">
        <v>42430</v>
      </c>
      <c r="W1570" t="s">
        <v>28285</v>
      </c>
      <c r="X1570" s="2">
        <v>0.86099999999999999</v>
      </c>
      <c r="Y1570" s="6">
        <f t="shared" si="198"/>
        <v>2.2983903259389767E-2</v>
      </c>
      <c r="AA1570">
        <v>15498328</v>
      </c>
      <c r="AB1570">
        <v>11000153733</v>
      </c>
      <c r="AC1570">
        <v>15580806</v>
      </c>
      <c r="AD1570" t="s">
        <v>6</v>
      </c>
      <c r="AE1570">
        <v>63</v>
      </c>
      <c r="AF1570">
        <v>3</v>
      </c>
      <c r="AG1570">
        <v>7438930</v>
      </c>
      <c r="AH1570" t="s">
        <v>36749</v>
      </c>
      <c r="AI1570" t="s">
        <v>36748</v>
      </c>
      <c r="AJ1570" t="s">
        <v>36747</v>
      </c>
      <c r="AK1570" t="s">
        <v>36746</v>
      </c>
      <c r="AL1570">
        <v>12</v>
      </c>
      <c r="AM1570" s="5">
        <f t="shared" si="194"/>
        <v>2</v>
      </c>
      <c r="AN1570" s="4">
        <f t="shared" si="199"/>
        <v>3.0291556228701248E-3</v>
      </c>
      <c r="AO1570" s="3"/>
      <c r="AP1570">
        <v>0</v>
      </c>
      <c r="AQ1570" t="s">
        <v>36745</v>
      </c>
      <c r="AR1570">
        <v>61306037</v>
      </c>
      <c r="AS1570" t="s">
        <v>221</v>
      </c>
      <c r="AT1570" s="2" t="s">
        <v>0</v>
      </c>
      <c r="AU1570" s="1">
        <f t="shared" si="195"/>
        <v>1.6997478968433875</v>
      </c>
      <c r="AV1570" s="1">
        <f t="shared" si="196"/>
        <v>1.3006529441129946</v>
      </c>
      <c r="AW1570" s="1">
        <f t="shared" si="197"/>
        <v>0.90155799138260173</v>
      </c>
    </row>
    <row r="1571" spans="1:49" x14ac:dyDescent="0.2">
      <c r="A1571">
        <v>1569</v>
      </c>
      <c r="B1571" t="s">
        <v>36744</v>
      </c>
      <c r="C1571" t="s">
        <v>36743</v>
      </c>
      <c r="F1571" t="s">
        <v>36742</v>
      </c>
      <c r="G1571" t="s">
        <v>17</v>
      </c>
      <c r="H1571" t="s">
        <v>16</v>
      </c>
      <c r="I1571" t="s">
        <v>36741</v>
      </c>
      <c r="J1571" t="s">
        <v>36740</v>
      </c>
      <c r="K1571" t="s">
        <v>36739</v>
      </c>
      <c r="L1571" t="s">
        <v>36738</v>
      </c>
      <c r="M1571" t="s">
        <v>36737</v>
      </c>
      <c r="N1571">
        <v>17</v>
      </c>
      <c r="O1571" t="s">
        <v>36736</v>
      </c>
      <c r="P1571" t="s">
        <v>36735</v>
      </c>
      <c r="Q1571" t="s">
        <v>36734</v>
      </c>
      <c r="R1571" s="7">
        <v>42430</v>
      </c>
      <c r="S1571" s="8">
        <f t="shared" si="192"/>
        <v>2016</v>
      </c>
      <c r="T1571" s="8">
        <v>2016</v>
      </c>
      <c r="U1571" s="8">
        <f t="shared" si="193"/>
        <v>6</v>
      </c>
      <c r="V1571" s="7">
        <v>42430</v>
      </c>
      <c r="W1571" t="s">
        <v>4960</v>
      </c>
      <c r="X1571" s="2">
        <v>0.371</v>
      </c>
      <c r="Y1571" s="6">
        <f t="shared" si="198"/>
        <v>9.9036331117695747E-3</v>
      </c>
      <c r="AA1571">
        <v>486604</v>
      </c>
      <c r="AB1571">
        <v>28580</v>
      </c>
      <c r="AC1571" t="s">
        <v>4959</v>
      </c>
      <c r="AD1571" t="s">
        <v>6</v>
      </c>
      <c r="AE1571">
        <v>51</v>
      </c>
      <c r="AF1571">
        <v>3</v>
      </c>
      <c r="AH1571" t="s">
        <v>36733</v>
      </c>
      <c r="AI1571" t="s">
        <v>36732</v>
      </c>
      <c r="AJ1571" t="s">
        <v>36731</v>
      </c>
      <c r="AK1571" t="s">
        <v>36730</v>
      </c>
      <c r="AL1571">
        <v>23</v>
      </c>
      <c r="AM1571" s="5">
        <f t="shared" si="194"/>
        <v>3.8333333333333335</v>
      </c>
      <c r="AN1571" s="4">
        <f t="shared" si="199"/>
        <v>5.805881610501073E-3</v>
      </c>
      <c r="AO1571" s="3"/>
      <c r="AP1571">
        <v>1</v>
      </c>
      <c r="AR1571" t="s">
        <v>1</v>
      </c>
      <c r="AT1571" s="2">
        <v>1.431</v>
      </c>
      <c r="AU1571" s="1">
        <f t="shared" si="195"/>
        <v>0.86743076613890246</v>
      </c>
      <c r="AV1571" s="1">
        <f t="shared" si="196"/>
        <v>0.78547573611353239</v>
      </c>
      <c r="AW1571" s="1">
        <f t="shared" si="197"/>
        <v>0.70352070608816231</v>
      </c>
    </row>
    <row r="1572" spans="1:49" x14ac:dyDescent="0.2">
      <c r="A1572">
        <v>1570</v>
      </c>
      <c r="B1572" t="s">
        <v>36729</v>
      </c>
      <c r="C1572" t="s">
        <v>36728</v>
      </c>
      <c r="F1572" t="s">
        <v>36727</v>
      </c>
      <c r="G1572" t="s">
        <v>17</v>
      </c>
      <c r="H1572" t="s">
        <v>16</v>
      </c>
      <c r="I1572" t="s">
        <v>36726</v>
      </c>
      <c r="J1572" t="s">
        <v>36725</v>
      </c>
      <c r="K1572" t="s">
        <v>36724</v>
      </c>
      <c r="L1572" t="s">
        <v>36723</v>
      </c>
      <c r="M1572" t="s">
        <v>36722</v>
      </c>
      <c r="N1572">
        <v>15</v>
      </c>
      <c r="O1572" t="s">
        <v>36721</v>
      </c>
      <c r="P1572" t="s">
        <v>36720</v>
      </c>
      <c r="Q1572" t="s">
        <v>36719</v>
      </c>
      <c r="R1572" s="7">
        <v>42430</v>
      </c>
      <c r="S1572" s="8">
        <f t="shared" si="192"/>
        <v>2016</v>
      </c>
      <c r="T1572" s="8">
        <v>2016</v>
      </c>
      <c r="U1572" s="8">
        <f t="shared" si="193"/>
        <v>6</v>
      </c>
      <c r="V1572" s="7">
        <v>42430</v>
      </c>
      <c r="W1572" t="s">
        <v>1848</v>
      </c>
      <c r="X1572" s="2">
        <v>2.137</v>
      </c>
      <c r="Y1572" s="6">
        <f t="shared" si="198"/>
        <v>5.7045994500947654E-2</v>
      </c>
      <c r="AA1572">
        <v>46361</v>
      </c>
      <c r="AB1572">
        <v>26750</v>
      </c>
      <c r="AC1572">
        <v>14320746</v>
      </c>
      <c r="AD1572" t="s">
        <v>6</v>
      </c>
      <c r="AE1572">
        <v>587</v>
      </c>
      <c r="AG1572" t="s">
        <v>36718</v>
      </c>
      <c r="AI1572" t="s">
        <v>36717</v>
      </c>
      <c r="AJ1572" t="s">
        <v>36716</v>
      </c>
      <c r="AK1572" t="s">
        <v>36715</v>
      </c>
      <c r="AL1572">
        <v>7</v>
      </c>
      <c r="AM1572" s="5">
        <f t="shared" si="194"/>
        <v>1.1666666666666667</v>
      </c>
      <c r="AN1572" s="4">
        <f t="shared" si="199"/>
        <v>1.7670074466742396E-3</v>
      </c>
      <c r="AO1572" s="3"/>
      <c r="AP1572">
        <v>1</v>
      </c>
      <c r="AQ1572" t="s">
        <v>12143</v>
      </c>
      <c r="AR1572" t="s">
        <v>36714</v>
      </c>
      <c r="AS1572" t="s">
        <v>12141</v>
      </c>
      <c r="AT1572" s="2" t="s">
        <v>0</v>
      </c>
      <c r="AU1572" s="1">
        <f t="shared" si="195"/>
        <v>4.0462298384665623</v>
      </c>
      <c r="AV1572" s="1">
        <f t="shared" si="196"/>
        <v>2.9406500973810945</v>
      </c>
      <c r="AW1572" s="1">
        <f t="shared" si="197"/>
        <v>1.8350703562956261</v>
      </c>
    </row>
    <row r="1573" spans="1:49" x14ac:dyDescent="0.2">
      <c r="A1573">
        <v>1571</v>
      </c>
      <c r="B1573" t="s">
        <v>36713</v>
      </c>
      <c r="C1573" t="s">
        <v>36712</v>
      </c>
      <c r="F1573" t="s">
        <v>36711</v>
      </c>
      <c r="G1573" t="s">
        <v>17</v>
      </c>
      <c r="H1573" t="s">
        <v>16</v>
      </c>
      <c r="I1573" t="s">
        <v>36710</v>
      </c>
      <c r="J1573">
        <v>60218075</v>
      </c>
      <c r="K1573" t="s">
        <v>36709</v>
      </c>
      <c r="L1573" t="s">
        <v>36708</v>
      </c>
      <c r="M1573" t="s">
        <v>847</v>
      </c>
      <c r="N1573">
        <v>3</v>
      </c>
      <c r="O1573" t="s">
        <v>36707</v>
      </c>
      <c r="P1573" t="s">
        <v>36706</v>
      </c>
      <c r="Q1573" t="s">
        <v>36705</v>
      </c>
      <c r="R1573" s="7">
        <v>42430</v>
      </c>
      <c r="S1573" s="8">
        <f t="shared" si="192"/>
        <v>2016</v>
      </c>
      <c r="T1573" s="8">
        <v>2016</v>
      </c>
      <c r="U1573" s="8">
        <f t="shared" si="193"/>
        <v>6</v>
      </c>
      <c r="V1573" s="7">
        <v>42430</v>
      </c>
      <c r="W1573" t="s">
        <v>36704</v>
      </c>
      <c r="X1573" s="2">
        <v>0.32400000000000001</v>
      </c>
      <c r="Y1573" s="6">
        <f t="shared" si="198"/>
        <v>8.6489949547529435E-3</v>
      </c>
      <c r="AA1573">
        <v>17568293</v>
      </c>
      <c r="AB1573">
        <v>19700201405</v>
      </c>
      <c r="AC1573">
        <v>17568307</v>
      </c>
      <c r="AD1573" t="s">
        <v>6</v>
      </c>
      <c r="AE1573">
        <v>8</v>
      </c>
      <c r="AF1573">
        <v>1</v>
      </c>
      <c r="AH1573" t="s">
        <v>36703</v>
      </c>
      <c r="AI1573" t="s">
        <v>36702</v>
      </c>
      <c r="AJ1573" t="s">
        <v>36701</v>
      </c>
      <c r="AK1573" t="s">
        <v>36700</v>
      </c>
      <c r="AL1573">
        <v>5</v>
      </c>
      <c r="AM1573" s="5">
        <f t="shared" si="194"/>
        <v>0.83333333333333337</v>
      </c>
      <c r="AN1573" s="4">
        <f t="shared" si="199"/>
        <v>1.2621481761958854E-3</v>
      </c>
      <c r="AO1573" s="3"/>
      <c r="AP1573">
        <v>1</v>
      </c>
      <c r="AR1573" t="s">
        <v>1</v>
      </c>
      <c r="AT1573" s="2">
        <v>1.222</v>
      </c>
      <c r="AU1573" s="1">
        <f t="shared" si="195"/>
        <v>0.64329409211858257</v>
      </c>
      <c r="AV1573" s="1">
        <f t="shared" si="196"/>
        <v>0.49555715654744142</v>
      </c>
      <c r="AW1573" s="1">
        <f t="shared" si="197"/>
        <v>0.34782022097630028</v>
      </c>
    </row>
    <row r="1574" spans="1:49" x14ac:dyDescent="0.2">
      <c r="A1574">
        <v>1572</v>
      </c>
      <c r="B1574" t="s">
        <v>36699</v>
      </c>
      <c r="C1574" t="s">
        <v>36698</v>
      </c>
      <c r="F1574" t="s">
        <v>36697</v>
      </c>
      <c r="G1574" t="s">
        <v>17</v>
      </c>
      <c r="H1574" t="s">
        <v>16</v>
      </c>
      <c r="I1574" t="s">
        <v>36696</v>
      </c>
      <c r="J1574" t="s">
        <v>36695</v>
      </c>
      <c r="K1574" t="s">
        <v>36694</v>
      </c>
      <c r="L1574" t="s">
        <v>36693</v>
      </c>
      <c r="M1574" t="s">
        <v>36692</v>
      </c>
      <c r="N1574">
        <v>3</v>
      </c>
      <c r="O1574" t="s">
        <v>36691</v>
      </c>
      <c r="P1574" t="s">
        <v>36690</v>
      </c>
      <c r="Q1574" t="s">
        <v>36689</v>
      </c>
      <c r="R1574" s="7">
        <v>42430</v>
      </c>
      <c r="S1574" s="8">
        <f t="shared" si="192"/>
        <v>2016</v>
      </c>
      <c r="T1574" s="8">
        <v>2016</v>
      </c>
      <c r="U1574" s="8">
        <f t="shared" si="193"/>
        <v>6</v>
      </c>
      <c r="V1574" s="7">
        <v>42430</v>
      </c>
      <c r="W1574" t="s">
        <v>1537</v>
      </c>
      <c r="X1574" s="2">
        <v>0.496</v>
      </c>
      <c r="Y1574" s="6">
        <f t="shared" si="198"/>
        <v>1.3240436720856359E-2</v>
      </c>
      <c r="AA1574">
        <v>21563950</v>
      </c>
      <c r="AB1574">
        <v>21100199777</v>
      </c>
      <c r="AD1574" t="s">
        <v>6</v>
      </c>
      <c r="AE1574">
        <v>6</v>
      </c>
      <c r="AF1574">
        <v>3</v>
      </c>
      <c r="AG1574">
        <v>7405310</v>
      </c>
      <c r="AH1574" t="s">
        <v>36688</v>
      </c>
      <c r="AI1574" t="s">
        <v>36687</v>
      </c>
      <c r="AJ1574" t="s">
        <v>36686</v>
      </c>
      <c r="AK1574" t="s">
        <v>36685</v>
      </c>
      <c r="AL1574">
        <v>81</v>
      </c>
      <c r="AM1574" s="5">
        <f t="shared" si="194"/>
        <v>13.5</v>
      </c>
      <c r="AN1574" s="4">
        <f t="shared" si="199"/>
        <v>2.0446800454373342E-2</v>
      </c>
      <c r="AO1574" s="3"/>
      <c r="AP1574">
        <v>0</v>
      </c>
      <c r="AQ1574" t="s">
        <v>700</v>
      </c>
      <c r="AR1574" t="s">
        <v>8187</v>
      </c>
      <c r="AS1574" t="s">
        <v>8186</v>
      </c>
      <c r="AT1574" s="2" t="s">
        <v>0</v>
      </c>
      <c r="AU1574" s="1">
        <f t="shared" si="195"/>
        <v>1.5402345840911453</v>
      </c>
      <c r="AV1574" s="1">
        <f t="shared" si="196"/>
        <v>1.684361858761485</v>
      </c>
      <c r="AW1574" s="1">
        <f t="shared" si="197"/>
        <v>1.8284891334318245</v>
      </c>
    </row>
    <row r="1575" spans="1:49" x14ac:dyDescent="0.2">
      <c r="A1575">
        <v>1573</v>
      </c>
      <c r="B1575" t="s">
        <v>36684</v>
      </c>
      <c r="C1575" t="s">
        <v>36683</v>
      </c>
      <c r="F1575" t="s">
        <v>36682</v>
      </c>
      <c r="G1575" t="s">
        <v>17</v>
      </c>
      <c r="H1575" t="s">
        <v>16</v>
      </c>
      <c r="I1575" t="s">
        <v>36681</v>
      </c>
      <c r="J1575" t="s">
        <v>36680</v>
      </c>
      <c r="K1575" t="s">
        <v>36679</v>
      </c>
      <c r="L1575" t="s">
        <v>36678</v>
      </c>
      <c r="M1575" t="s">
        <v>36677</v>
      </c>
      <c r="N1575">
        <v>5</v>
      </c>
      <c r="O1575" t="s">
        <v>36676</v>
      </c>
      <c r="P1575" t="s">
        <v>36675</v>
      </c>
      <c r="Q1575" t="s">
        <v>36674</v>
      </c>
      <c r="R1575" s="7">
        <v>42430</v>
      </c>
      <c r="S1575" s="8">
        <f t="shared" si="192"/>
        <v>2016</v>
      </c>
      <c r="T1575" s="8">
        <v>2016</v>
      </c>
      <c r="U1575" s="8">
        <f t="shared" si="193"/>
        <v>6</v>
      </c>
      <c r="V1575" s="7">
        <v>42430</v>
      </c>
      <c r="W1575" t="s">
        <v>1537</v>
      </c>
      <c r="X1575" s="2">
        <v>0.496</v>
      </c>
      <c r="Y1575" s="6">
        <f t="shared" si="198"/>
        <v>1.3240436720856359E-2</v>
      </c>
      <c r="AA1575">
        <v>21563950</v>
      </c>
      <c r="AB1575">
        <v>21100199777</v>
      </c>
      <c r="AD1575" t="s">
        <v>6</v>
      </c>
      <c r="AE1575">
        <v>6</v>
      </c>
      <c r="AF1575">
        <v>3</v>
      </c>
      <c r="AG1575">
        <v>7406752</v>
      </c>
      <c r="AH1575" t="s">
        <v>36673</v>
      </c>
      <c r="AI1575" t="s">
        <v>36672</v>
      </c>
      <c r="AJ1575" t="s">
        <v>36671</v>
      </c>
      <c r="AK1575" t="s">
        <v>36670</v>
      </c>
      <c r="AL1575">
        <v>12</v>
      </c>
      <c r="AM1575" s="5">
        <f t="shared" si="194"/>
        <v>2</v>
      </c>
      <c r="AN1575" s="4">
        <f t="shared" si="199"/>
        <v>3.0291556228701248E-3</v>
      </c>
      <c r="AO1575" s="3"/>
      <c r="AP1575">
        <v>0</v>
      </c>
      <c r="AQ1575" t="s">
        <v>9595</v>
      </c>
      <c r="AR1575" t="s">
        <v>1</v>
      </c>
      <c r="AS1575" t="s">
        <v>9594</v>
      </c>
      <c r="AT1575" s="2" t="s">
        <v>0</v>
      </c>
      <c r="AU1575" s="1">
        <f t="shared" si="195"/>
        <v>1.0177052391460488</v>
      </c>
      <c r="AV1575" s="1">
        <f t="shared" si="196"/>
        <v>0.81347961718632422</v>
      </c>
      <c r="AW1575" s="1">
        <f t="shared" si="197"/>
        <v>0.6092539952265994</v>
      </c>
    </row>
    <row r="1576" spans="1:49" x14ac:dyDescent="0.2">
      <c r="A1576">
        <v>1574</v>
      </c>
      <c r="B1576" t="s">
        <v>36669</v>
      </c>
      <c r="C1576" t="s">
        <v>36668</v>
      </c>
      <c r="F1576" t="s">
        <v>36667</v>
      </c>
      <c r="G1576" t="s">
        <v>17</v>
      </c>
      <c r="H1576" t="s">
        <v>16</v>
      </c>
      <c r="I1576" t="s">
        <v>36666</v>
      </c>
      <c r="J1576">
        <v>60001565</v>
      </c>
      <c r="K1576" t="s">
        <v>32058</v>
      </c>
      <c r="L1576" t="s">
        <v>32057</v>
      </c>
      <c r="M1576" t="s">
        <v>16981</v>
      </c>
      <c r="N1576">
        <v>4</v>
      </c>
      <c r="O1576" t="s">
        <v>36665</v>
      </c>
      <c r="P1576" t="s">
        <v>36664</v>
      </c>
      <c r="Q1576" t="s">
        <v>36663</v>
      </c>
      <c r="R1576" s="7">
        <v>42430</v>
      </c>
      <c r="S1576" s="8">
        <f t="shared" si="192"/>
        <v>2016</v>
      </c>
      <c r="T1576" s="8">
        <v>2016</v>
      </c>
      <c r="U1576" s="8">
        <f t="shared" si="193"/>
        <v>6</v>
      </c>
      <c r="V1576" s="7">
        <v>42430</v>
      </c>
      <c r="W1576" t="s">
        <v>36662</v>
      </c>
      <c r="X1576" s="2" t="s">
        <v>0</v>
      </c>
      <c r="Y1576" s="6" t="e">
        <f t="shared" si="198"/>
        <v>#VALUE!</v>
      </c>
      <c r="AA1576">
        <v>382221</v>
      </c>
      <c r="AB1576">
        <v>19255</v>
      </c>
      <c r="AD1576" t="s">
        <v>6</v>
      </c>
      <c r="AE1576">
        <v>107</v>
      </c>
      <c r="AF1576">
        <v>1</v>
      </c>
      <c r="AH1576" s="9">
        <v>42461</v>
      </c>
      <c r="AI1576" t="s">
        <v>36661</v>
      </c>
      <c r="AJ1576" t="s">
        <v>36660</v>
      </c>
      <c r="AK1576" t="s">
        <v>36659</v>
      </c>
      <c r="AL1576">
        <v>0</v>
      </c>
      <c r="AM1576" s="5">
        <f t="shared" si="194"/>
        <v>0</v>
      </c>
      <c r="AN1576" s="4">
        <f t="shared" si="199"/>
        <v>0</v>
      </c>
      <c r="AO1576" s="3"/>
      <c r="AP1576">
        <v>1</v>
      </c>
      <c r="AR1576" t="s">
        <v>1</v>
      </c>
      <c r="AT1576" s="2" t="s">
        <v>0</v>
      </c>
      <c r="AU1576" s="1" t="e">
        <f t="shared" si="195"/>
        <v>#VALUE!</v>
      </c>
      <c r="AV1576" s="1" t="e">
        <f t="shared" si="196"/>
        <v>#VALUE!</v>
      </c>
      <c r="AW1576" s="1" t="e">
        <f t="shared" si="197"/>
        <v>#VALUE!</v>
      </c>
    </row>
    <row r="1577" spans="1:49" x14ac:dyDescent="0.2">
      <c r="A1577">
        <v>1575</v>
      </c>
      <c r="B1577" t="s">
        <v>36658</v>
      </c>
      <c r="C1577" t="s">
        <v>36657</v>
      </c>
      <c r="F1577" t="s">
        <v>36656</v>
      </c>
      <c r="G1577" t="s">
        <v>17</v>
      </c>
      <c r="H1577" t="s">
        <v>16</v>
      </c>
      <c r="I1577" t="s">
        <v>36655</v>
      </c>
      <c r="J1577" t="s">
        <v>36654</v>
      </c>
      <c r="K1577" t="s">
        <v>36653</v>
      </c>
      <c r="L1577" t="s">
        <v>36652</v>
      </c>
      <c r="M1577" t="s">
        <v>4498</v>
      </c>
      <c r="N1577">
        <v>5</v>
      </c>
      <c r="O1577" t="s">
        <v>36651</v>
      </c>
      <c r="P1577" t="s">
        <v>36650</v>
      </c>
      <c r="Q1577" t="s">
        <v>36649</v>
      </c>
      <c r="R1577" s="7">
        <v>42430</v>
      </c>
      <c r="S1577" s="8">
        <f t="shared" si="192"/>
        <v>2016</v>
      </c>
      <c r="T1577" s="8">
        <v>2016</v>
      </c>
      <c r="U1577" s="8">
        <f t="shared" si="193"/>
        <v>6</v>
      </c>
      <c r="V1577" s="7">
        <v>42430</v>
      </c>
      <c r="W1577" t="s">
        <v>36648</v>
      </c>
      <c r="X1577" s="2">
        <v>0.46800000000000003</v>
      </c>
      <c r="Y1577" s="6">
        <f t="shared" si="198"/>
        <v>1.2492992712420919E-2</v>
      </c>
      <c r="AA1577">
        <v>23174889</v>
      </c>
      <c r="AB1577">
        <v>21100266566</v>
      </c>
      <c r="AC1577">
        <v>23174692</v>
      </c>
      <c r="AD1577" t="s">
        <v>6</v>
      </c>
      <c r="AE1577">
        <v>46</v>
      </c>
      <c r="AF1577">
        <v>1</v>
      </c>
      <c r="AH1577" t="s">
        <v>36647</v>
      </c>
      <c r="AI1577" t="s">
        <v>36646</v>
      </c>
      <c r="AJ1577" t="s">
        <v>36645</v>
      </c>
      <c r="AK1577" t="s">
        <v>36644</v>
      </c>
      <c r="AL1577">
        <v>5</v>
      </c>
      <c r="AM1577" s="5">
        <f t="shared" si="194"/>
        <v>0.83333333333333337</v>
      </c>
      <c r="AN1577" s="4">
        <f t="shared" si="199"/>
        <v>1.2621481761958854E-3</v>
      </c>
      <c r="AO1577" s="3"/>
      <c r="AP1577">
        <v>1</v>
      </c>
      <c r="AQ1577" t="s">
        <v>27648</v>
      </c>
      <c r="AR1577" t="s">
        <v>36643</v>
      </c>
      <c r="AS1577" t="s">
        <v>27647</v>
      </c>
      <c r="AT1577" s="2">
        <v>1.2589999999999999</v>
      </c>
      <c r="AU1577" s="1">
        <f t="shared" si="195"/>
        <v>0.91237393515534082</v>
      </c>
      <c r="AV1577" s="1">
        <f t="shared" si="196"/>
        <v>0.68775704443084018</v>
      </c>
      <c r="AW1577" s="1">
        <f t="shared" si="197"/>
        <v>0.4631401537063396</v>
      </c>
    </row>
    <row r="1578" spans="1:49" x14ac:dyDescent="0.2">
      <c r="A1578">
        <v>1576</v>
      </c>
      <c r="B1578" t="s">
        <v>36642</v>
      </c>
      <c r="C1578" t="s">
        <v>36641</v>
      </c>
      <c r="F1578" t="s">
        <v>36640</v>
      </c>
      <c r="G1578" t="s">
        <v>17</v>
      </c>
      <c r="H1578" t="s">
        <v>16</v>
      </c>
      <c r="I1578" t="s">
        <v>36639</v>
      </c>
      <c r="J1578">
        <v>60075809</v>
      </c>
      <c r="K1578" t="s">
        <v>36638</v>
      </c>
      <c r="L1578" t="s">
        <v>36637</v>
      </c>
      <c r="M1578" t="s">
        <v>1003</v>
      </c>
      <c r="N1578">
        <v>1</v>
      </c>
      <c r="O1578" t="s">
        <v>36636</v>
      </c>
      <c r="P1578">
        <v>6507073979</v>
      </c>
      <c r="Q1578">
        <v>60075809</v>
      </c>
      <c r="R1578" s="7">
        <v>42430</v>
      </c>
      <c r="S1578" s="8">
        <f t="shared" si="192"/>
        <v>2016</v>
      </c>
      <c r="T1578" s="8">
        <v>2016</v>
      </c>
      <c r="U1578" s="8">
        <f t="shared" si="193"/>
        <v>6</v>
      </c>
      <c r="V1578" s="7">
        <v>42430</v>
      </c>
      <c r="W1578" t="s">
        <v>36635</v>
      </c>
      <c r="X1578" s="2">
        <v>0.24299999999999999</v>
      </c>
      <c r="Y1578" s="6">
        <f t="shared" si="198"/>
        <v>6.4867462160647076E-3</v>
      </c>
      <c r="AA1578">
        <v>15450279</v>
      </c>
      <c r="AB1578">
        <v>40077</v>
      </c>
      <c r="AC1578">
        <v>21602492</v>
      </c>
      <c r="AD1578" t="s">
        <v>6</v>
      </c>
      <c r="AE1578">
        <v>125</v>
      </c>
      <c r="AF1578">
        <v>2</v>
      </c>
      <c r="AH1578" t="s">
        <v>11688</v>
      </c>
      <c r="AI1578" t="s">
        <v>36634</v>
      </c>
      <c r="AJ1578" t="s">
        <v>36633</v>
      </c>
      <c r="AK1578" t="s">
        <v>36632</v>
      </c>
      <c r="AL1578">
        <v>0</v>
      </c>
      <c r="AM1578" s="5">
        <f t="shared" si="194"/>
        <v>0</v>
      </c>
      <c r="AN1578" s="4">
        <f t="shared" si="199"/>
        <v>0</v>
      </c>
      <c r="AO1578" s="3"/>
      <c r="AP1578">
        <v>0</v>
      </c>
      <c r="AR1578" t="s">
        <v>1</v>
      </c>
      <c r="AT1578" s="2" t="s">
        <v>0</v>
      </c>
      <c r="AU1578" s="1">
        <f t="shared" si="195"/>
        <v>0.45407223512452949</v>
      </c>
      <c r="AV1578" s="1">
        <f t="shared" si="196"/>
        <v>0.32433731080323536</v>
      </c>
      <c r="AW1578" s="1">
        <f t="shared" si="197"/>
        <v>0.19460238648194123</v>
      </c>
    </row>
    <row r="1579" spans="1:49" x14ac:dyDescent="0.2">
      <c r="A1579">
        <v>1577</v>
      </c>
      <c r="B1579" t="s">
        <v>36631</v>
      </c>
      <c r="C1579" t="s">
        <v>36630</v>
      </c>
      <c r="F1579" t="s">
        <v>36629</v>
      </c>
      <c r="G1579" t="s">
        <v>17</v>
      </c>
      <c r="H1579" t="s">
        <v>16</v>
      </c>
      <c r="I1579" t="s">
        <v>36628</v>
      </c>
      <c r="J1579">
        <v>60010618</v>
      </c>
      <c r="K1579" t="s">
        <v>17464</v>
      </c>
      <c r="L1579" t="s">
        <v>17463</v>
      </c>
      <c r="M1579" t="s">
        <v>135</v>
      </c>
      <c r="N1579">
        <v>2</v>
      </c>
      <c r="O1579" t="s">
        <v>36627</v>
      </c>
      <c r="P1579" t="s">
        <v>36626</v>
      </c>
      <c r="Q1579" t="s">
        <v>17460</v>
      </c>
      <c r="R1579" s="7">
        <v>42430</v>
      </c>
      <c r="S1579" s="8">
        <f t="shared" si="192"/>
        <v>2016</v>
      </c>
      <c r="T1579" s="8">
        <v>2016</v>
      </c>
      <c r="U1579" s="8">
        <f t="shared" si="193"/>
        <v>6</v>
      </c>
      <c r="V1579" s="7" t="s">
        <v>36401</v>
      </c>
      <c r="W1579" t="s">
        <v>36625</v>
      </c>
      <c r="X1579" s="2">
        <v>0.46400000000000002</v>
      </c>
      <c r="Y1579" s="6">
        <f t="shared" si="198"/>
        <v>1.2386214996930142E-2</v>
      </c>
      <c r="AA1579">
        <v>8408688</v>
      </c>
      <c r="AB1579">
        <v>26200</v>
      </c>
      <c r="AD1579" t="s">
        <v>6</v>
      </c>
      <c r="AE1579">
        <v>39</v>
      </c>
      <c r="AF1579">
        <v>2</v>
      </c>
      <c r="AG1579">
        <v>7478188</v>
      </c>
      <c r="AH1579" t="s">
        <v>35435</v>
      </c>
      <c r="AI1579" t="s">
        <v>36624</v>
      </c>
      <c r="AJ1579" t="s">
        <v>36623</v>
      </c>
      <c r="AK1579" t="s">
        <v>36622</v>
      </c>
      <c r="AL1579">
        <v>2</v>
      </c>
      <c r="AM1579" s="5">
        <f t="shared" si="194"/>
        <v>0.33333333333333331</v>
      </c>
      <c r="AN1579" s="4">
        <f t="shared" si="199"/>
        <v>5.048592704783541E-4</v>
      </c>
      <c r="AO1579" s="3"/>
      <c r="AP1579">
        <v>0</v>
      </c>
      <c r="AR1579" t="s">
        <v>1</v>
      </c>
      <c r="AT1579" s="2" t="s">
        <v>0</v>
      </c>
      <c r="AU1579" s="1">
        <f t="shared" si="195"/>
        <v>0.88218082789946051</v>
      </c>
      <c r="AV1579" s="1">
        <f t="shared" si="196"/>
        <v>0.64455371337042489</v>
      </c>
      <c r="AW1579" s="1">
        <f t="shared" si="197"/>
        <v>0.40692659884138904</v>
      </c>
    </row>
    <row r="1580" spans="1:49" x14ac:dyDescent="0.2">
      <c r="A1580">
        <v>1578</v>
      </c>
      <c r="B1580" t="s">
        <v>36621</v>
      </c>
      <c r="C1580" t="s">
        <v>36620</v>
      </c>
      <c r="F1580" t="s">
        <v>36619</v>
      </c>
      <c r="G1580" t="s">
        <v>17</v>
      </c>
      <c r="H1580" t="s">
        <v>16</v>
      </c>
      <c r="I1580" t="s">
        <v>4880</v>
      </c>
      <c r="J1580" t="s">
        <v>36618</v>
      </c>
      <c r="K1580" t="s">
        <v>36617</v>
      </c>
      <c r="L1580" t="s">
        <v>36616</v>
      </c>
      <c r="M1580" t="s">
        <v>214</v>
      </c>
      <c r="N1580">
        <v>2</v>
      </c>
      <c r="O1580" t="s">
        <v>36615</v>
      </c>
      <c r="P1580" t="s">
        <v>36614</v>
      </c>
      <c r="Q1580" t="s">
        <v>36613</v>
      </c>
      <c r="R1580" s="7">
        <v>42430</v>
      </c>
      <c r="S1580" s="8">
        <f t="shared" si="192"/>
        <v>2016</v>
      </c>
      <c r="T1580" s="8">
        <v>2016</v>
      </c>
      <c r="U1580" s="8">
        <f t="shared" si="193"/>
        <v>6</v>
      </c>
      <c r="V1580" s="7">
        <v>42430</v>
      </c>
      <c r="W1580" t="s">
        <v>3682</v>
      </c>
      <c r="X1580" s="2">
        <v>2.0579999999999998</v>
      </c>
      <c r="Y1580" s="6">
        <f t="shared" si="198"/>
        <v>5.4937134620004803E-2</v>
      </c>
      <c r="AA1580">
        <v>358711</v>
      </c>
      <c r="AB1580">
        <v>28218</v>
      </c>
      <c r="AC1580">
        <v>13652966</v>
      </c>
      <c r="AD1580" t="s">
        <v>6</v>
      </c>
      <c r="AE1580">
        <v>456</v>
      </c>
      <c r="AF1580">
        <v>3</v>
      </c>
      <c r="AH1580" t="s">
        <v>36612</v>
      </c>
      <c r="AI1580" t="s">
        <v>36611</v>
      </c>
      <c r="AJ1580" t="s">
        <v>36610</v>
      </c>
      <c r="AK1580" t="s">
        <v>36609</v>
      </c>
      <c r="AL1580">
        <v>25</v>
      </c>
      <c r="AM1580" s="5">
        <f t="shared" si="194"/>
        <v>4.166666666666667</v>
      </c>
      <c r="AN1580" s="4">
        <f t="shared" si="199"/>
        <v>6.310740880979427E-3</v>
      </c>
      <c r="AO1580" s="3"/>
      <c r="AP1580">
        <v>1</v>
      </c>
      <c r="AQ1580" t="s">
        <v>36608</v>
      </c>
      <c r="AR1580" t="s">
        <v>1</v>
      </c>
      <c r="AS1580" t="s">
        <v>36607</v>
      </c>
      <c r="AT1580" s="2" t="s">
        <v>0</v>
      </c>
      <c r="AU1580" s="1">
        <f t="shared" si="195"/>
        <v>4.0349216498297187</v>
      </c>
      <c r="AV1580" s="1">
        <f t="shared" si="196"/>
        <v>3.0623937750492116</v>
      </c>
      <c r="AW1580" s="1">
        <f t="shared" si="197"/>
        <v>2.0898659002687037</v>
      </c>
    </row>
    <row r="1581" spans="1:49" x14ac:dyDescent="0.2">
      <c r="A1581">
        <v>1579</v>
      </c>
      <c r="B1581" t="s">
        <v>36606</v>
      </c>
      <c r="C1581" t="s">
        <v>36605</v>
      </c>
      <c r="F1581" t="s">
        <v>36604</v>
      </c>
      <c r="G1581" t="s">
        <v>17</v>
      </c>
      <c r="H1581" t="s">
        <v>16</v>
      </c>
      <c r="I1581" t="s">
        <v>36603</v>
      </c>
      <c r="J1581">
        <v>60007457</v>
      </c>
      <c r="K1581" t="s">
        <v>6532</v>
      </c>
      <c r="L1581" t="s">
        <v>6531</v>
      </c>
      <c r="M1581" t="s">
        <v>2835</v>
      </c>
      <c r="N1581">
        <v>1</v>
      </c>
      <c r="O1581" t="s">
        <v>36602</v>
      </c>
      <c r="P1581">
        <v>56395028700</v>
      </c>
      <c r="Q1581">
        <v>60007457</v>
      </c>
      <c r="R1581" s="7">
        <v>42430</v>
      </c>
      <c r="S1581" s="8">
        <f t="shared" si="192"/>
        <v>2016</v>
      </c>
      <c r="T1581" s="8">
        <v>2016</v>
      </c>
      <c r="U1581" s="8">
        <f t="shared" si="193"/>
        <v>6</v>
      </c>
      <c r="V1581" s="7">
        <v>42430</v>
      </c>
      <c r="W1581" t="s">
        <v>36601</v>
      </c>
      <c r="X1581" s="2">
        <v>0.216</v>
      </c>
      <c r="Y1581" s="6">
        <f t="shared" si="198"/>
        <v>5.765996636501962E-3</v>
      </c>
      <c r="AA1581">
        <v>271330</v>
      </c>
      <c r="AB1581">
        <v>14505</v>
      </c>
      <c r="AC1581">
        <v>19348452</v>
      </c>
      <c r="AD1581" t="s">
        <v>6</v>
      </c>
      <c r="AE1581">
        <v>71</v>
      </c>
      <c r="AF1581">
        <v>2</v>
      </c>
      <c r="AH1581" t="s">
        <v>36600</v>
      </c>
      <c r="AI1581" t="s">
        <v>36599</v>
      </c>
      <c r="AK1581" t="s">
        <v>36598</v>
      </c>
      <c r="AL1581">
        <v>0</v>
      </c>
      <c r="AM1581" s="5">
        <f t="shared" si="194"/>
        <v>0</v>
      </c>
      <c r="AN1581" s="4">
        <f t="shared" si="199"/>
        <v>0</v>
      </c>
      <c r="AO1581" s="3"/>
      <c r="AP1581">
        <v>0</v>
      </c>
      <c r="AR1581" t="s">
        <v>1</v>
      </c>
      <c r="AT1581" s="2" t="s">
        <v>0</v>
      </c>
      <c r="AU1581" s="1">
        <f t="shared" si="195"/>
        <v>0.40361976455513726</v>
      </c>
      <c r="AV1581" s="1">
        <f t="shared" si="196"/>
        <v>0.28829983182509811</v>
      </c>
      <c r="AW1581" s="1">
        <f t="shared" si="197"/>
        <v>0.17297989909505887</v>
      </c>
    </row>
    <row r="1582" spans="1:49" x14ac:dyDescent="0.2">
      <c r="A1582">
        <v>1580</v>
      </c>
      <c r="B1582" t="s">
        <v>36597</v>
      </c>
      <c r="C1582" t="s">
        <v>36596</v>
      </c>
      <c r="F1582" t="s">
        <v>36595</v>
      </c>
      <c r="G1582" t="s">
        <v>17</v>
      </c>
      <c r="H1582" t="s">
        <v>16</v>
      </c>
      <c r="I1582" t="s">
        <v>35380</v>
      </c>
      <c r="J1582">
        <v>60022403</v>
      </c>
      <c r="K1582" t="s">
        <v>31129</v>
      </c>
      <c r="L1582" t="s">
        <v>31128</v>
      </c>
      <c r="M1582" t="s">
        <v>24610</v>
      </c>
      <c r="N1582">
        <v>6</v>
      </c>
      <c r="O1582" t="s">
        <v>36594</v>
      </c>
      <c r="P1582" t="s">
        <v>36593</v>
      </c>
      <c r="Q1582" t="s">
        <v>35377</v>
      </c>
      <c r="R1582" s="7">
        <v>42430</v>
      </c>
      <c r="S1582" s="8">
        <f t="shared" si="192"/>
        <v>2016</v>
      </c>
      <c r="T1582" s="8">
        <v>2016</v>
      </c>
      <c r="U1582" s="8">
        <f t="shared" si="193"/>
        <v>6</v>
      </c>
      <c r="V1582" s="7">
        <v>42430</v>
      </c>
      <c r="W1582" t="s">
        <v>36592</v>
      </c>
      <c r="X1582" s="2">
        <v>0.82799999999999996</v>
      </c>
      <c r="Y1582" s="6">
        <f t="shared" si="198"/>
        <v>2.2102987106590855E-2</v>
      </c>
      <c r="AA1582">
        <v>189383</v>
      </c>
      <c r="AB1582">
        <v>26052</v>
      </c>
      <c r="AD1582" t="s">
        <v>6</v>
      </c>
      <c r="AE1582">
        <v>63</v>
      </c>
      <c r="AF1582">
        <v>3</v>
      </c>
      <c r="AG1582">
        <v>7403955</v>
      </c>
      <c r="AH1582" t="s">
        <v>36591</v>
      </c>
      <c r="AI1582" t="s">
        <v>36590</v>
      </c>
      <c r="AJ1582" t="s">
        <v>36589</v>
      </c>
      <c r="AK1582" t="s">
        <v>36588</v>
      </c>
      <c r="AL1582">
        <v>10</v>
      </c>
      <c r="AM1582" s="5">
        <f t="shared" si="194"/>
        <v>1.6666666666666667</v>
      </c>
      <c r="AN1582" s="4">
        <f t="shared" si="199"/>
        <v>2.5242963523917708E-3</v>
      </c>
      <c r="AO1582" s="3"/>
      <c r="AP1582">
        <v>0</v>
      </c>
      <c r="AR1582" t="s">
        <v>1</v>
      </c>
      <c r="AT1582" s="2">
        <v>2.9169999999999998</v>
      </c>
      <c r="AU1582" s="1">
        <f t="shared" si="195"/>
        <v>1.622937988033113</v>
      </c>
      <c r="AV1582" s="1">
        <f t="shared" si="196"/>
        <v>1.2313641729491314</v>
      </c>
      <c r="AW1582" s="1">
        <f t="shared" si="197"/>
        <v>0.83979035786514966</v>
      </c>
    </row>
    <row r="1583" spans="1:49" x14ac:dyDescent="0.2">
      <c r="A1583">
        <v>1581</v>
      </c>
      <c r="B1583" t="s">
        <v>36587</v>
      </c>
      <c r="C1583" t="s">
        <v>36586</v>
      </c>
      <c r="F1583" t="s">
        <v>36585</v>
      </c>
      <c r="G1583" t="s">
        <v>17</v>
      </c>
      <c r="H1583" t="s">
        <v>16</v>
      </c>
      <c r="I1583" t="s">
        <v>36584</v>
      </c>
      <c r="J1583" t="s">
        <v>36583</v>
      </c>
      <c r="K1583" t="s">
        <v>36582</v>
      </c>
      <c r="L1583" t="s">
        <v>36581</v>
      </c>
      <c r="M1583" t="s">
        <v>36580</v>
      </c>
      <c r="N1583">
        <v>14</v>
      </c>
      <c r="O1583" t="s">
        <v>36579</v>
      </c>
      <c r="P1583" t="s">
        <v>36578</v>
      </c>
      <c r="Q1583" t="s">
        <v>36577</v>
      </c>
      <c r="R1583" s="7">
        <v>42430</v>
      </c>
      <c r="S1583" s="8">
        <f t="shared" si="192"/>
        <v>2016</v>
      </c>
      <c r="T1583" s="8">
        <v>2016</v>
      </c>
      <c r="U1583" s="8">
        <f t="shared" si="193"/>
        <v>6</v>
      </c>
      <c r="V1583" s="7">
        <v>42430</v>
      </c>
      <c r="W1583" t="s">
        <v>2077</v>
      </c>
      <c r="X1583" s="2">
        <v>1.087</v>
      </c>
      <c r="Y1583" s="6">
        <f t="shared" si="198"/>
        <v>2.9016844184618671E-2</v>
      </c>
      <c r="AA1583" t="s">
        <v>2076</v>
      </c>
      <c r="AB1583">
        <v>19800188022</v>
      </c>
      <c r="AD1583" t="s">
        <v>6</v>
      </c>
      <c r="AE1583">
        <v>6</v>
      </c>
      <c r="AF1583">
        <v>2</v>
      </c>
      <c r="AG1583">
        <v>7404046</v>
      </c>
      <c r="AH1583" t="s">
        <v>36576</v>
      </c>
      <c r="AI1583" t="s">
        <v>36575</v>
      </c>
      <c r="AJ1583" t="s">
        <v>36574</v>
      </c>
      <c r="AK1583" t="s">
        <v>36573</v>
      </c>
      <c r="AL1583">
        <v>32</v>
      </c>
      <c r="AM1583" s="5">
        <f t="shared" si="194"/>
        <v>5.333333333333333</v>
      </c>
      <c r="AN1583" s="4">
        <f t="shared" si="199"/>
        <v>8.0777483276536655E-3</v>
      </c>
      <c r="AO1583" s="3"/>
      <c r="AP1583">
        <v>0</v>
      </c>
      <c r="AQ1583" t="s">
        <v>995</v>
      </c>
      <c r="AR1583" t="s">
        <v>36572</v>
      </c>
      <c r="AS1583" t="s">
        <v>994</v>
      </c>
      <c r="AT1583" s="2">
        <v>3.274</v>
      </c>
      <c r="AU1583" s="1">
        <f t="shared" si="195"/>
        <v>2.2735115427529169</v>
      </c>
      <c r="AV1583" s="1">
        <f t="shared" si="196"/>
        <v>1.854729625613617</v>
      </c>
      <c r="AW1583" s="1">
        <f t="shared" si="197"/>
        <v>1.4359477084743166</v>
      </c>
    </row>
    <row r="1584" spans="1:49" x14ac:dyDescent="0.2">
      <c r="A1584">
        <v>1582</v>
      </c>
      <c r="B1584" t="s">
        <v>36571</v>
      </c>
      <c r="C1584" t="s">
        <v>36570</v>
      </c>
      <c r="F1584" t="s">
        <v>36569</v>
      </c>
      <c r="G1584" t="s">
        <v>17</v>
      </c>
      <c r="H1584" t="s">
        <v>16</v>
      </c>
      <c r="I1584" t="s">
        <v>36568</v>
      </c>
      <c r="J1584">
        <v>60009954</v>
      </c>
      <c r="K1584" t="s">
        <v>36567</v>
      </c>
      <c r="L1584" t="s">
        <v>36566</v>
      </c>
      <c r="M1584" t="s">
        <v>411</v>
      </c>
      <c r="N1584">
        <v>1</v>
      </c>
      <c r="O1584" t="s">
        <v>36565</v>
      </c>
      <c r="P1584">
        <v>55947340100</v>
      </c>
      <c r="Q1584">
        <v>60009954</v>
      </c>
      <c r="R1584" s="7">
        <v>42430</v>
      </c>
      <c r="S1584" s="8">
        <f t="shared" si="192"/>
        <v>2016</v>
      </c>
      <c r="T1584" s="8">
        <v>2016</v>
      </c>
      <c r="U1584" s="8">
        <f t="shared" si="193"/>
        <v>6</v>
      </c>
      <c r="V1584" s="7">
        <v>42430</v>
      </c>
      <c r="W1584" t="s">
        <v>32656</v>
      </c>
      <c r="X1584" s="2">
        <v>2.383</v>
      </c>
      <c r="Y1584" s="6">
        <f t="shared" si="198"/>
        <v>6.3612824003630442E-2</v>
      </c>
      <c r="AA1584">
        <v>189219</v>
      </c>
      <c r="AB1584">
        <v>17915</v>
      </c>
      <c r="AC1584">
        <v>15582256</v>
      </c>
      <c r="AD1584" t="s">
        <v>6</v>
      </c>
      <c r="AE1584">
        <v>104</v>
      </c>
      <c r="AF1584">
        <v>3</v>
      </c>
      <c r="AG1584">
        <v>7400893</v>
      </c>
      <c r="AH1584" t="s">
        <v>36564</v>
      </c>
      <c r="AI1584" t="s">
        <v>36563</v>
      </c>
      <c r="AJ1584" t="s">
        <v>36562</v>
      </c>
      <c r="AK1584" t="s">
        <v>36561</v>
      </c>
      <c r="AL1584">
        <v>4</v>
      </c>
      <c r="AM1584" s="5">
        <f t="shared" si="194"/>
        <v>0.66666666666666663</v>
      </c>
      <c r="AN1584" s="4">
        <f t="shared" si="199"/>
        <v>1.0097185409567082E-3</v>
      </c>
      <c r="AO1584" s="3"/>
      <c r="AP1584">
        <v>0</v>
      </c>
      <c r="AR1584" t="s">
        <v>1</v>
      </c>
      <c r="AT1584" s="2">
        <v>10.961</v>
      </c>
      <c r="AU1584" s="1">
        <f t="shared" si="195"/>
        <v>4.4831892364828319</v>
      </c>
      <c r="AV1584" s="1">
        <f t="shared" si="196"/>
        <v>3.2311271272293571</v>
      </c>
      <c r="AW1584" s="1">
        <f t="shared" si="197"/>
        <v>1.9790650179758829</v>
      </c>
    </row>
    <row r="1585" spans="1:49" x14ac:dyDescent="0.2">
      <c r="A1585">
        <v>1583</v>
      </c>
      <c r="B1585" t="s">
        <v>36560</v>
      </c>
      <c r="C1585" t="s">
        <v>36559</v>
      </c>
      <c r="F1585" t="s">
        <v>36558</v>
      </c>
      <c r="G1585" t="s">
        <v>17</v>
      </c>
      <c r="H1585" t="s">
        <v>16</v>
      </c>
      <c r="I1585" t="s">
        <v>36557</v>
      </c>
      <c r="J1585" t="s">
        <v>36556</v>
      </c>
      <c r="K1585" t="s">
        <v>36555</v>
      </c>
      <c r="L1585" t="s">
        <v>36554</v>
      </c>
      <c r="M1585" t="s">
        <v>36553</v>
      </c>
      <c r="N1585">
        <v>10</v>
      </c>
      <c r="O1585" t="s">
        <v>36552</v>
      </c>
      <c r="P1585" t="s">
        <v>36551</v>
      </c>
      <c r="Q1585" t="s">
        <v>36550</v>
      </c>
      <c r="R1585" s="7">
        <v>42430</v>
      </c>
      <c r="S1585" s="8">
        <f t="shared" si="192"/>
        <v>2016</v>
      </c>
      <c r="T1585" s="8">
        <v>2016</v>
      </c>
      <c r="U1585" s="8">
        <f t="shared" si="193"/>
        <v>6</v>
      </c>
      <c r="V1585" s="7">
        <v>42430</v>
      </c>
      <c r="W1585" t="s">
        <v>2077</v>
      </c>
      <c r="X1585" s="2">
        <v>1.087</v>
      </c>
      <c r="Y1585" s="6">
        <f t="shared" si="198"/>
        <v>2.9016844184618671E-2</v>
      </c>
      <c r="AA1585" t="s">
        <v>2076</v>
      </c>
      <c r="AB1585">
        <v>19800188022</v>
      </c>
      <c r="AD1585" t="s">
        <v>6</v>
      </c>
      <c r="AE1585">
        <v>6</v>
      </c>
      <c r="AF1585">
        <v>2</v>
      </c>
      <c r="AG1585">
        <v>7401136</v>
      </c>
      <c r="AH1585" t="s">
        <v>36549</v>
      </c>
      <c r="AI1585" t="s">
        <v>36548</v>
      </c>
      <c r="AJ1585" t="s">
        <v>36547</v>
      </c>
      <c r="AK1585" t="s">
        <v>36546</v>
      </c>
      <c r="AL1585">
        <v>27</v>
      </c>
      <c r="AM1585" s="5">
        <f t="shared" si="194"/>
        <v>4.5</v>
      </c>
      <c r="AN1585" s="4">
        <f t="shared" si="199"/>
        <v>6.815600151457781E-3</v>
      </c>
      <c r="AO1585" s="3"/>
      <c r="AP1585">
        <v>0</v>
      </c>
      <c r="AQ1585" t="s">
        <v>8008</v>
      </c>
      <c r="AR1585" t="s">
        <v>13123</v>
      </c>
      <c r="AS1585" t="s">
        <v>8006</v>
      </c>
      <c r="AT1585" s="2">
        <v>3.274</v>
      </c>
      <c r="AU1585" s="1">
        <f t="shared" si="195"/>
        <v>2.2356470974670404</v>
      </c>
      <c r="AV1585" s="1">
        <f t="shared" si="196"/>
        <v>1.7916222168038225</v>
      </c>
      <c r="AW1585" s="1">
        <f t="shared" si="197"/>
        <v>1.3475973361406046</v>
      </c>
    </row>
    <row r="1586" spans="1:49" x14ac:dyDescent="0.2">
      <c r="A1586">
        <v>1584</v>
      </c>
      <c r="B1586" t="s">
        <v>36545</v>
      </c>
      <c r="C1586" t="s">
        <v>36544</v>
      </c>
      <c r="F1586" t="s">
        <v>36543</v>
      </c>
      <c r="G1586" t="s">
        <v>17</v>
      </c>
      <c r="H1586" t="s">
        <v>16</v>
      </c>
      <c r="I1586" t="s">
        <v>10644</v>
      </c>
      <c r="J1586" t="s">
        <v>36542</v>
      </c>
      <c r="K1586" t="s">
        <v>36541</v>
      </c>
      <c r="L1586" t="s">
        <v>36540</v>
      </c>
      <c r="M1586" t="s">
        <v>377</v>
      </c>
      <c r="N1586">
        <v>4</v>
      </c>
      <c r="O1586" t="s">
        <v>36539</v>
      </c>
      <c r="P1586" t="s">
        <v>36538</v>
      </c>
      <c r="Q1586" t="s">
        <v>36537</v>
      </c>
      <c r="R1586" s="7">
        <v>42430</v>
      </c>
      <c r="S1586" s="8">
        <f t="shared" si="192"/>
        <v>2016</v>
      </c>
      <c r="T1586" s="8">
        <v>2016</v>
      </c>
      <c r="U1586" s="8">
        <f t="shared" si="193"/>
        <v>6</v>
      </c>
      <c r="V1586" s="7">
        <v>42430</v>
      </c>
      <c r="W1586" t="s">
        <v>2077</v>
      </c>
      <c r="X1586" s="2">
        <v>1.087</v>
      </c>
      <c r="Y1586" s="6">
        <f t="shared" si="198"/>
        <v>2.9016844184618671E-2</v>
      </c>
      <c r="AA1586" t="s">
        <v>2076</v>
      </c>
      <c r="AB1586">
        <v>19800188022</v>
      </c>
      <c r="AD1586" t="s">
        <v>6</v>
      </c>
      <c r="AE1586">
        <v>6</v>
      </c>
      <c r="AF1586">
        <v>2</v>
      </c>
      <c r="AG1586">
        <v>7404034</v>
      </c>
      <c r="AH1586" t="s">
        <v>36536</v>
      </c>
      <c r="AI1586" t="s">
        <v>36535</v>
      </c>
      <c r="AJ1586" t="s">
        <v>36534</v>
      </c>
      <c r="AK1586" t="s">
        <v>36533</v>
      </c>
      <c r="AL1586">
        <v>36</v>
      </c>
      <c r="AM1586" s="5">
        <f t="shared" si="194"/>
        <v>6</v>
      </c>
      <c r="AN1586" s="4">
        <f t="shared" si="199"/>
        <v>9.0874668686103752E-3</v>
      </c>
      <c r="AO1586" s="3"/>
      <c r="AP1586">
        <v>0</v>
      </c>
      <c r="AR1586" t="s">
        <v>1</v>
      </c>
      <c r="AT1586" s="2">
        <v>3.274</v>
      </c>
      <c r="AU1586" s="1">
        <f t="shared" si="195"/>
        <v>2.3038030989816183</v>
      </c>
      <c r="AV1586" s="1">
        <f t="shared" si="196"/>
        <v>1.9052155526614525</v>
      </c>
      <c r="AW1586" s="1">
        <f t="shared" si="197"/>
        <v>1.5066280063412862</v>
      </c>
    </row>
    <row r="1587" spans="1:49" x14ac:dyDescent="0.2">
      <c r="A1587">
        <v>1585</v>
      </c>
      <c r="B1587" t="s">
        <v>36532</v>
      </c>
      <c r="F1587" t="s">
        <v>36531</v>
      </c>
      <c r="G1587" t="s">
        <v>17</v>
      </c>
      <c r="H1587" t="s">
        <v>16</v>
      </c>
      <c r="I1587" t="s">
        <v>9411</v>
      </c>
      <c r="J1587" t="s">
        <v>36530</v>
      </c>
      <c r="K1587" t="s">
        <v>36529</v>
      </c>
      <c r="L1587" t="s">
        <v>36528</v>
      </c>
      <c r="M1587" t="s">
        <v>230</v>
      </c>
      <c r="N1587">
        <v>6</v>
      </c>
      <c r="O1587" t="s">
        <v>36527</v>
      </c>
      <c r="P1587" t="s">
        <v>36526</v>
      </c>
      <c r="Q1587" t="s">
        <v>36525</v>
      </c>
      <c r="R1587" s="7">
        <v>42430</v>
      </c>
      <c r="S1587" s="8">
        <f t="shared" si="192"/>
        <v>2016</v>
      </c>
      <c r="T1587" s="8">
        <v>2016</v>
      </c>
      <c r="U1587" s="8">
        <f t="shared" si="193"/>
        <v>6</v>
      </c>
      <c r="V1587" s="7">
        <v>42430</v>
      </c>
      <c r="W1587" t="s">
        <v>3594</v>
      </c>
      <c r="X1587" s="2">
        <v>0.216</v>
      </c>
      <c r="Y1587" s="6">
        <f t="shared" si="198"/>
        <v>5.765996636501962E-3</v>
      </c>
      <c r="AA1587">
        <v>10544887</v>
      </c>
      <c r="AB1587">
        <v>13200</v>
      </c>
      <c r="AD1587" t="s">
        <v>6</v>
      </c>
      <c r="AE1587">
        <v>31</v>
      </c>
      <c r="AF1587">
        <v>3</v>
      </c>
      <c r="AH1587" t="s">
        <v>36524</v>
      </c>
      <c r="AI1587" t="s">
        <v>36523</v>
      </c>
      <c r="AJ1587" t="s">
        <v>36522</v>
      </c>
      <c r="AK1587" t="s">
        <v>36521</v>
      </c>
      <c r="AL1587">
        <v>2</v>
      </c>
      <c r="AM1587" s="5">
        <f t="shared" si="194"/>
        <v>0.33333333333333331</v>
      </c>
      <c r="AN1587" s="4">
        <f t="shared" si="199"/>
        <v>5.048592704783541E-4</v>
      </c>
      <c r="AO1587" s="3"/>
      <c r="AP1587">
        <v>0</v>
      </c>
      <c r="AQ1587" t="s">
        <v>222</v>
      </c>
      <c r="AR1587">
        <v>61471072</v>
      </c>
      <c r="AS1587" t="s">
        <v>221</v>
      </c>
      <c r="AT1587" s="2" t="s">
        <v>0</v>
      </c>
      <c r="AU1587" s="1">
        <f t="shared" si="195"/>
        <v>0.41876554266948796</v>
      </c>
      <c r="AV1587" s="1">
        <f t="shared" si="196"/>
        <v>0.3135427953490158</v>
      </c>
      <c r="AW1587" s="1">
        <f t="shared" si="197"/>
        <v>0.20832004802854362</v>
      </c>
    </row>
    <row r="1588" spans="1:49" x14ac:dyDescent="0.2">
      <c r="A1588">
        <v>1586</v>
      </c>
      <c r="B1588" t="s">
        <v>36520</v>
      </c>
      <c r="F1588" t="s">
        <v>36519</v>
      </c>
      <c r="G1588" t="s">
        <v>17</v>
      </c>
      <c r="H1588" t="s">
        <v>16</v>
      </c>
      <c r="I1588" t="s">
        <v>36518</v>
      </c>
      <c r="J1588" t="s">
        <v>36517</v>
      </c>
      <c r="K1588" t="s">
        <v>36516</v>
      </c>
      <c r="L1588" t="s">
        <v>36515</v>
      </c>
      <c r="M1588" t="s">
        <v>2475</v>
      </c>
      <c r="N1588">
        <v>3</v>
      </c>
      <c r="O1588" t="s">
        <v>36514</v>
      </c>
      <c r="P1588" t="s">
        <v>36513</v>
      </c>
      <c r="Q1588" t="s">
        <v>36512</v>
      </c>
      <c r="R1588" s="7">
        <v>42430</v>
      </c>
      <c r="S1588" s="8">
        <f t="shared" si="192"/>
        <v>2016</v>
      </c>
      <c r="T1588" s="8">
        <v>2016</v>
      </c>
      <c r="U1588" s="8">
        <f t="shared" si="193"/>
        <v>6</v>
      </c>
      <c r="V1588" s="7">
        <v>42430</v>
      </c>
      <c r="W1588" t="s">
        <v>3594</v>
      </c>
      <c r="X1588" s="2">
        <v>0.216</v>
      </c>
      <c r="Y1588" s="6">
        <f t="shared" si="198"/>
        <v>5.765996636501962E-3</v>
      </c>
      <c r="AA1588">
        <v>10544887</v>
      </c>
      <c r="AB1588">
        <v>13200</v>
      </c>
      <c r="AD1588" t="s">
        <v>6</v>
      </c>
      <c r="AE1588">
        <v>31</v>
      </c>
      <c r="AF1588">
        <v>3</v>
      </c>
      <c r="AH1588" t="s">
        <v>36511</v>
      </c>
      <c r="AI1588" t="s">
        <v>36510</v>
      </c>
      <c r="AJ1588" t="s">
        <v>36509</v>
      </c>
      <c r="AK1588" t="s">
        <v>36508</v>
      </c>
      <c r="AL1588">
        <v>2</v>
      </c>
      <c r="AM1588" s="5">
        <f t="shared" si="194"/>
        <v>0.33333333333333331</v>
      </c>
      <c r="AN1588" s="4">
        <f t="shared" si="199"/>
        <v>5.048592704783541E-4</v>
      </c>
      <c r="AO1588" s="3"/>
      <c r="AP1588">
        <v>0</v>
      </c>
      <c r="AR1588" t="s">
        <v>1</v>
      </c>
      <c r="AT1588" s="2" t="s">
        <v>0</v>
      </c>
      <c r="AU1588" s="1">
        <f t="shared" si="195"/>
        <v>0.41876554266948796</v>
      </c>
      <c r="AV1588" s="1">
        <f t="shared" si="196"/>
        <v>0.3135427953490158</v>
      </c>
      <c r="AW1588" s="1">
        <f t="shared" si="197"/>
        <v>0.20832004802854362</v>
      </c>
    </row>
    <row r="1589" spans="1:49" x14ac:dyDescent="0.2">
      <c r="A1589">
        <v>1587</v>
      </c>
      <c r="B1589" t="s">
        <v>36507</v>
      </c>
      <c r="F1589" t="s">
        <v>36506</v>
      </c>
      <c r="G1589" t="s">
        <v>17</v>
      </c>
      <c r="H1589" t="s">
        <v>16</v>
      </c>
      <c r="I1589" t="s">
        <v>36505</v>
      </c>
      <c r="J1589" t="s">
        <v>36504</v>
      </c>
      <c r="K1589" t="s">
        <v>36503</v>
      </c>
      <c r="L1589" t="s">
        <v>36502</v>
      </c>
      <c r="M1589" t="s">
        <v>36501</v>
      </c>
      <c r="N1589">
        <v>5</v>
      </c>
      <c r="O1589" t="s">
        <v>36500</v>
      </c>
      <c r="P1589" t="s">
        <v>36499</v>
      </c>
      <c r="Q1589" t="s">
        <v>36498</v>
      </c>
      <c r="R1589" s="7">
        <v>42430</v>
      </c>
      <c r="S1589" s="8">
        <f t="shared" si="192"/>
        <v>2016</v>
      </c>
      <c r="T1589" s="8">
        <v>2016</v>
      </c>
      <c r="U1589" s="8">
        <f t="shared" si="193"/>
        <v>6</v>
      </c>
      <c r="V1589" s="7">
        <v>42430</v>
      </c>
      <c r="W1589" t="s">
        <v>3594</v>
      </c>
      <c r="X1589" s="2">
        <v>0.216</v>
      </c>
      <c r="Y1589" s="6">
        <f t="shared" si="198"/>
        <v>5.765996636501962E-3</v>
      </c>
      <c r="AA1589">
        <v>10544887</v>
      </c>
      <c r="AB1589">
        <v>13200</v>
      </c>
      <c r="AD1589" t="s">
        <v>6</v>
      </c>
      <c r="AE1589">
        <v>31</v>
      </c>
      <c r="AF1589">
        <v>3</v>
      </c>
      <c r="AH1589" t="s">
        <v>36497</v>
      </c>
      <c r="AI1589" t="s">
        <v>36496</v>
      </c>
      <c r="AJ1589" t="s">
        <v>36495</v>
      </c>
      <c r="AK1589" t="s">
        <v>36494</v>
      </c>
      <c r="AL1589">
        <v>4</v>
      </c>
      <c r="AM1589" s="5">
        <f t="shared" si="194"/>
        <v>0.66666666666666663</v>
      </c>
      <c r="AN1589" s="4">
        <f t="shared" si="199"/>
        <v>1.0097185409567082E-3</v>
      </c>
      <c r="AO1589" s="3"/>
      <c r="AP1589">
        <v>0</v>
      </c>
      <c r="AR1589" t="s">
        <v>1</v>
      </c>
      <c r="AT1589" s="2" t="s">
        <v>0</v>
      </c>
      <c r="AU1589" s="1">
        <f t="shared" si="195"/>
        <v>0.43391132078383848</v>
      </c>
      <c r="AV1589" s="1">
        <f t="shared" si="196"/>
        <v>0.3387857588729335</v>
      </c>
      <c r="AW1589" s="1">
        <f t="shared" si="197"/>
        <v>0.24366019696202842</v>
      </c>
    </row>
    <row r="1590" spans="1:49" x14ac:dyDescent="0.2">
      <c r="A1590">
        <v>1588</v>
      </c>
      <c r="B1590" t="s">
        <v>36493</v>
      </c>
      <c r="F1590" t="s">
        <v>36492</v>
      </c>
      <c r="G1590" t="s">
        <v>17</v>
      </c>
      <c r="H1590" t="s">
        <v>16</v>
      </c>
      <c r="I1590" t="s">
        <v>36491</v>
      </c>
      <c r="J1590" t="s">
        <v>36490</v>
      </c>
      <c r="K1590" t="s">
        <v>36489</v>
      </c>
      <c r="L1590" t="s">
        <v>36488</v>
      </c>
      <c r="M1590" t="s">
        <v>393</v>
      </c>
      <c r="N1590">
        <v>3</v>
      </c>
      <c r="O1590" t="s">
        <v>36487</v>
      </c>
      <c r="P1590" t="s">
        <v>36486</v>
      </c>
      <c r="Q1590" t="s">
        <v>36485</v>
      </c>
      <c r="R1590" s="7">
        <v>42430</v>
      </c>
      <c r="S1590" s="8">
        <f t="shared" si="192"/>
        <v>2016</v>
      </c>
      <c r="T1590" s="8">
        <v>2016</v>
      </c>
      <c r="U1590" s="8">
        <f t="shared" si="193"/>
        <v>6</v>
      </c>
      <c r="V1590" s="7">
        <v>42430</v>
      </c>
      <c r="W1590" t="s">
        <v>3594</v>
      </c>
      <c r="X1590" s="2">
        <v>0.216</v>
      </c>
      <c r="Y1590" s="6">
        <f t="shared" si="198"/>
        <v>5.765996636501962E-3</v>
      </c>
      <c r="AA1590">
        <v>10544887</v>
      </c>
      <c r="AB1590">
        <v>13200</v>
      </c>
      <c r="AD1590" t="s">
        <v>6</v>
      </c>
      <c r="AE1590">
        <v>31</v>
      </c>
      <c r="AF1590">
        <v>3</v>
      </c>
      <c r="AH1590" t="s">
        <v>36484</v>
      </c>
      <c r="AI1590" t="s">
        <v>36483</v>
      </c>
      <c r="AJ1590" t="s">
        <v>36482</v>
      </c>
      <c r="AK1590" t="s">
        <v>36481</v>
      </c>
      <c r="AL1590">
        <v>5</v>
      </c>
      <c r="AM1590" s="5">
        <f t="shared" si="194"/>
        <v>0.83333333333333337</v>
      </c>
      <c r="AN1590" s="4">
        <f t="shared" si="199"/>
        <v>1.2621481761958854E-3</v>
      </c>
      <c r="AO1590" s="3"/>
      <c r="AP1590">
        <v>0</v>
      </c>
      <c r="AR1590" t="s">
        <v>1</v>
      </c>
      <c r="AT1590" s="2" t="s">
        <v>0</v>
      </c>
      <c r="AU1590" s="1">
        <f t="shared" si="195"/>
        <v>0.44148420984101383</v>
      </c>
      <c r="AV1590" s="1">
        <f t="shared" si="196"/>
        <v>0.35140724063489237</v>
      </c>
      <c r="AW1590" s="1">
        <f t="shared" si="197"/>
        <v>0.26133027142877086</v>
      </c>
    </row>
    <row r="1591" spans="1:49" x14ac:dyDescent="0.2">
      <c r="A1591">
        <v>1589</v>
      </c>
      <c r="B1591" t="s">
        <v>36480</v>
      </c>
      <c r="F1591" t="s">
        <v>36479</v>
      </c>
      <c r="G1591" t="s">
        <v>17</v>
      </c>
      <c r="H1591" t="s">
        <v>16</v>
      </c>
      <c r="I1591" t="s">
        <v>36478</v>
      </c>
      <c r="J1591" t="s">
        <v>36477</v>
      </c>
      <c r="K1591" t="s">
        <v>36476</v>
      </c>
      <c r="L1591" t="s">
        <v>36475</v>
      </c>
      <c r="M1591" t="s">
        <v>1018</v>
      </c>
      <c r="N1591">
        <v>2</v>
      </c>
      <c r="O1591" t="s">
        <v>36474</v>
      </c>
      <c r="P1591" t="s">
        <v>36473</v>
      </c>
      <c r="Q1591" t="s">
        <v>36472</v>
      </c>
      <c r="R1591" s="7">
        <v>42430</v>
      </c>
      <c r="S1591" s="8">
        <f t="shared" si="192"/>
        <v>2016</v>
      </c>
      <c r="T1591" s="8">
        <v>2016</v>
      </c>
      <c r="U1591" s="8">
        <f t="shared" si="193"/>
        <v>6</v>
      </c>
      <c r="V1591" s="7">
        <v>42430</v>
      </c>
      <c r="W1591" t="s">
        <v>3594</v>
      </c>
      <c r="X1591" s="2">
        <v>0.216</v>
      </c>
      <c r="Y1591" s="6">
        <f t="shared" si="198"/>
        <v>5.765996636501962E-3</v>
      </c>
      <c r="AA1591">
        <v>10544887</v>
      </c>
      <c r="AB1591">
        <v>13200</v>
      </c>
      <c r="AD1591" t="s">
        <v>6</v>
      </c>
      <c r="AE1591">
        <v>31</v>
      </c>
      <c r="AF1591">
        <v>3</v>
      </c>
      <c r="AH1591" t="s">
        <v>36471</v>
      </c>
      <c r="AI1591" t="s">
        <v>36470</v>
      </c>
      <c r="AJ1591" t="s">
        <v>36469</v>
      </c>
      <c r="AK1591" t="s">
        <v>36468</v>
      </c>
      <c r="AL1591">
        <v>5</v>
      </c>
      <c r="AM1591" s="5">
        <f t="shared" si="194"/>
        <v>0.83333333333333337</v>
      </c>
      <c r="AN1591" s="4">
        <f t="shared" si="199"/>
        <v>1.2621481761958854E-3</v>
      </c>
      <c r="AO1591" s="3"/>
      <c r="AP1591">
        <v>0</v>
      </c>
      <c r="AR1591" t="s">
        <v>1</v>
      </c>
      <c r="AT1591" s="2" t="s">
        <v>0</v>
      </c>
      <c r="AU1591" s="1">
        <f t="shared" si="195"/>
        <v>0.44148420984101383</v>
      </c>
      <c r="AV1591" s="1">
        <f t="shared" si="196"/>
        <v>0.35140724063489237</v>
      </c>
      <c r="AW1591" s="1">
        <f t="shared" si="197"/>
        <v>0.26133027142877086</v>
      </c>
    </row>
    <row r="1592" spans="1:49" x14ac:dyDescent="0.2">
      <c r="A1592">
        <v>1590</v>
      </c>
      <c r="B1592" t="s">
        <v>36467</v>
      </c>
      <c r="F1592" t="s">
        <v>36466</v>
      </c>
      <c r="G1592" t="s">
        <v>17</v>
      </c>
      <c r="H1592" t="s">
        <v>16</v>
      </c>
      <c r="I1592" t="s">
        <v>36465</v>
      </c>
      <c r="J1592">
        <v>60016972</v>
      </c>
      <c r="K1592" t="s">
        <v>3620</v>
      </c>
      <c r="L1592" t="s">
        <v>284</v>
      </c>
      <c r="M1592" t="s">
        <v>283</v>
      </c>
      <c r="N1592">
        <v>4</v>
      </c>
      <c r="O1592" t="s">
        <v>36464</v>
      </c>
      <c r="P1592" t="s">
        <v>36463</v>
      </c>
      <c r="Q1592" t="s">
        <v>36462</v>
      </c>
      <c r="R1592" s="7">
        <v>42430</v>
      </c>
      <c r="S1592" s="8">
        <f t="shared" si="192"/>
        <v>2016</v>
      </c>
      <c r="T1592" s="8">
        <v>2016</v>
      </c>
      <c r="U1592" s="8">
        <f t="shared" si="193"/>
        <v>6</v>
      </c>
      <c r="V1592" s="7">
        <v>42430</v>
      </c>
      <c r="W1592" t="s">
        <v>3594</v>
      </c>
      <c r="X1592" s="2">
        <v>0.216</v>
      </c>
      <c r="Y1592" s="6">
        <f t="shared" si="198"/>
        <v>5.765996636501962E-3</v>
      </c>
      <c r="AA1592">
        <v>10544887</v>
      </c>
      <c r="AB1592">
        <v>13200</v>
      </c>
      <c r="AD1592" t="s">
        <v>6</v>
      </c>
      <c r="AE1592">
        <v>31</v>
      </c>
      <c r="AF1592">
        <v>3</v>
      </c>
      <c r="AH1592" t="s">
        <v>36461</v>
      </c>
      <c r="AI1592" t="s">
        <v>36460</v>
      </c>
      <c r="AJ1592" t="s">
        <v>36459</v>
      </c>
      <c r="AK1592" t="s">
        <v>36458</v>
      </c>
      <c r="AL1592">
        <v>2</v>
      </c>
      <c r="AM1592" s="5">
        <f t="shared" si="194"/>
        <v>0.33333333333333331</v>
      </c>
      <c r="AN1592" s="4">
        <f t="shared" si="199"/>
        <v>5.048592704783541E-4</v>
      </c>
      <c r="AO1592" s="3"/>
      <c r="AP1592">
        <v>0</v>
      </c>
      <c r="AR1592" t="s">
        <v>1</v>
      </c>
      <c r="AT1592" s="2" t="s">
        <v>0</v>
      </c>
      <c r="AU1592" s="1">
        <f t="shared" si="195"/>
        <v>0.41876554266948796</v>
      </c>
      <c r="AV1592" s="1">
        <f t="shared" si="196"/>
        <v>0.3135427953490158</v>
      </c>
      <c r="AW1592" s="1">
        <f t="shared" si="197"/>
        <v>0.20832004802854362</v>
      </c>
    </row>
    <row r="1593" spans="1:49" x14ac:dyDescent="0.2">
      <c r="A1593">
        <v>1591</v>
      </c>
      <c r="B1593" t="s">
        <v>36457</v>
      </c>
      <c r="F1593" t="s">
        <v>36456</v>
      </c>
      <c r="G1593" t="s">
        <v>17</v>
      </c>
      <c r="H1593" t="s">
        <v>16</v>
      </c>
      <c r="I1593" t="s">
        <v>36455</v>
      </c>
      <c r="J1593" t="s">
        <v>36450</v>
      </c>
      <c r="K1593" t="s">
        <v>36454</v>
      </c>
      <c r="L1593" t="s">
        <v>36453</v>
      </c>
      <c r="M1593" t="s">
        <v>214</v>
      </c>
      <c r="N1593">
        <v>2</v>
      </c>
      <c r="O1593" t="s">
        <v>36452</v>
      </c>
      <c r="P1593" t="s">
        <v>36451</v>
      </c>
      <c r="Q1593" t="s">
        <v>36450</v>
      </c>
      <c r="R1593" s="7">
        <v>42430</v>
      </c>
      <c r="S1593" s="8">
        <f t="shared" si="192"/>
        <v>2016</v>
      </c>
      <c r="T1593" s="8">
        <v>2016</v>
      </c>
      <c r="U1593" s="8">
        <f t="shared" si="193"/>
        <v>6</v>
      </c>
      <c r="V1593" s="7">
        <v>42430</v>
      </c>
      <c r="W1593" t="s">
        <v>3594</v>
      </c>
      <c r="X1593" s="2">
        <v>0.216</v>
      </c>
      <c r="Y1593" s="6">
        <f t="shared" si="198"/>
        <v>5.765996636501962E-3</v>
      </c>
      <c r="AA1593">
        <v>10544887</v>
      </c>
      <c r="AB1593">
        <v>13200</v>
      </c>
      <c r="AD1593" t="s">
        <v>6</v>
      </c>
      <c r="AE1593">
        <v>31</v>
      </c>
      <c r="AF1593">
        <v>3</v>
      </c>
      <c r="AH1593" t="s">
        <v>36449</v>
      </c>
      <c r="AI1593" t="s">
        <v>36448</v>
      </c>
      <c r="AJ1593" t="s">
        <v>36447</v>
      </c>
      <c r="AK1593" t="s">
        <v>36446</v>
      </c>
      <c r="AL1593">
        <v>1</v>
      </c>
      <c r="AM1593" s="5">
        <f t="shared" si="194"/>
        <v>0.16666666666666666</v>
      </c>
      <c r="AN1593" s="4">
        <f t="shared" si="199"/>
        <v>2.5242963523917705E-4</v>
      </c>
      <c r="AO1593" s="3"/>
      <c r="AP1593">
        <v>0</v>
      </c>
      <c r="AR1593" t="s">
        <v>1</v>
      </c>
      <c r="AT1593" s="2" t="s">
        <v>0</v>
      </c>
      <c r="AU1593" s="1">
        <f t="shared" si="195"/>
        <v>0.41119265361231261</v>
      </c>
      <c r="AV1593" s="1">
        <f t="shared" si="196"/>
        <v>0.30092131358705698</v>
      </c>
      <c r="AW1593" s="1">
        <f t="shared" si="197"/>
        <v>0.19064997356180124</v>
      </c>
    </row>
    <row r="1594" spans="1:49" x14ac:dyDescent="0.2">
      <c r="A1594">
        <v>1592</v>
      </c>
      <c r="B1594" t="s">
        <v>36445</v>
      </c>
      <c r="C1594" t="s">
        <v>36444</v>
      </c>
      <c r="F1594" t="s">
        <v>36443</v>
      </c>
      <c r="G1594" t="s">
        <v>17</v>
      </c>
      <c r="H1594" t="s">
        <v>16</v>
      </c>
      <c r="I1594" t="s">
        <v>36442</v>
      </c>
      <c r="J1594">
        <v>60033545</v>
      </c>
      <c r="K1594" t="s">
        <v>36441</v>
      </c>
      <c r="L1594" t="s">
        <v>36440</v>
      </c>
      <c r="M1594" t="s">
        <v>36439</v>
      </c>
      <c r="N1594">
        <v>2</v>
      </c>
      <c r="O1594" t="s">
        <v>36438</v>
      </c>
      <c r="P1594" t="s">
        <v>36437</v>
      </c>
      <c r="Q1594" t="s">
        <v>36436</v>
      </c>
      <c r="R1594" s="7">
        <v>42430</v>
      </c>
      <c r="S1594" s="8">
        <f t="shared" si="192"/>
        <v>2016</v>
      </c>
      <c r="T1594" s="8">
        <v>2016</v>
      </c>
      <c r="U1594" s="8">
        <f t="shared" si="193"/>
        <v>6</v>
      </c>
      <c r="V1594" s="7">
        <v>42430</v>
      </c>
      <c r="W1594" t="s">
        <v>36435</v>
      </c>
      <c r="X1594" s="2">
        <v>0.251</v>
      </c>
      <c r="Y1594" s="6">
        <f t="shared" si="198"/>
        <v>6.7003016470462617E-3</v>
      </c>
      <c r="AA1594">
        <v>15480992</v>
      </c>
      <c r="AB1594">
        <v>19700181218</v>
      </c>
      <c r="AD1594" t="s">
        <v>6</v>
      </c>
      <c r="AE1594">
        <v>14</v>
      </c>
      <c r="AF1594">
        <v>3</v>
      </c>
      <c r="AG1594">
        <v>7459593</v>
      </c>
      <c r="AH1594" t="s">
        <v>30867</v>
      </c>
      <c r="AI1594" t="s">
        <v>36434</v>
      </c>
      <c r="AJ1594" t="s">
        <v>36433</v>
      </c>
      <c r="AK1594" t="s">
        <v>36432</v>
      </c>
      <c r="AL1594">
        <v>5</v>
      </c>
      <c r="AM1594" s="5">
        <f t="shared" si="194"/>
        <v>0.83333333333333337</v>
      </c>
      <c r="AN1594" s="4">
        <f t="shared" si="199"/>
        <v>1.2621481761958854E-3</v>
      </c>
      <c r="AO1594" s="3"/>
      <c r="AP1594">
        <v>0</v>
      </c>
      <c r="AR1594" t="s">
        <v>1</v>
      </c>
      <c r="AT1594" s="2">
        <v>0.72899999999999998</v>
      </c>
      <c r="AU1594" s="1">
        <f t="shared" si="195"/>
        <v>0.50688556057911482</v>
      </c>
      <c r="AV1594" s="1">
        <f t="shared" si="196"/>
        <v>0.39812249116210741</v>
      </c>
      <c r="AW1594" s="1">
        <f t="shared" si="197"/>
        <v>0.28935942174509982</v>
      </c>
    </row>
    <row r="1595" spans="1:49" x14ac:dyDescent="0.2">
      <c r="A1595">
        <v>1593</v>
      </c>
      <c r="B1595" t="s">
        <v>36431</v>
      </c>
      <c r="C1595" t="s">
        <v>36430</v>
      </c>
      <c r="F1595" t="s">
        <v>36429</v>
      </c>
      <c r="G1595" t="s">
        <v>17</v>
      </c>
      <c r="H1595" t="s">
        <v>16</v>
      </c>
      <c r="I1595" t="s">
        <v>36428</v>
      </c>
      <c r="J1595">
        <v>60025084</v>
      </c>
      <c r="K1595" t="s">
        <v>5527</v>
      </c>
      <c r="L1595" t="s">
        <v>341</v>
      </c>
      <c r="M1595" t="s">
        <v>340</v>
      </c>
      <c r="N1595">
        <v>4</v>
      </c>
      <c r="O1595" t="s">
        <v>36427</v>
      </c>
      <c r="P1595" t="s">
        <v>36426</v>
      </c>
      <c r="Q1595" t="s">
        <v>5524</v>
      </c>
      <c r="R1595" s="7">
        <v>42430</v>
      </c>
      <c r="S1595" s="8">
        <f t="shared" ref="S1595:S1658" si="200">YEAR(R1595)</f>
        <v>2016</v>
      </c>
      <c r="T1595" s="8">
        <v>2016</v>
      </c>
      <c r="U1595" s="8">
        <f t="shared" ref="U1595:U1658" si="201">2022-T1595</f>
        <v>6</v>
      </c>
      <c r="V1595" s="7">
        <v>42430</v>
      </c>
      <c r="W1595" t="s">
        <v>269</v>
      </c>
      <c r="X1595" s="2">
        <v>0.33500000000000002</v>
      </c>
      <c r="Y1595" s="6">
        <f t="shared" si="198"/>
        <v>8.94263367235258E-3</v>
      </c>
      <c r="AA1595">
        <v>10964290</v>
      </c>
      <c r="AB1595">
        <v>18201</v>
      </c>
      <c r="AC1595" t="s">
        <v>268</v>
      </c>
      <c r="AD1595" t="s">
        <v>6</v>
      </c>
      <c r="AE1595">
        <v>26</v>
      </c>
      <c r="AF1595">
        <v>3</v>
      </c>
      <c r="AH1595" t="s">
        <v>36425</v>
      </c>
      <c r="AI1595" t="s">
        <v>36424</v>
      </c>
      <c r="AJ1595" t="s">
        <v>36423</v>
      </c>
      <c r="AK1595" t="s">
        <v>36422</v>
      </c>
      <c r="AL1595">
        <v>3</v>
      </c>
      <c r="AM1595" s="5">
        <f t="shared" ref="AM1595:AM1658" si="202">AL1595/U1595</f>
        <v>0.5</v>
      </c>
      <c r="AN1595" s="4">
        <f t="shared" si="199"/>
        <v>7.572889057175312E-4</v>
      </c>
      <c r="AO1595" s="3"/>
      <c r="AP1595">
        <v>0</v>
      </c>
      <c r="AQ1595" t="s">
        <v>222</v>
      </c>
      <c r="AR1595">
        <v>61271065</v>
      </c>
      <c r="AS1595" t="s">
        <v>221</v>
      </c>
      <c r="AT1595" s="2">
        <v>1.694</v>
      </c>
      <c r="AU1595" s="1">
        <f t="shared" ref="AU1595:AU1658" si="203">(Y1595*0.7+AN1595*0.3)*100</f>
        <v>0.64870302423620663</v>
      </c>
      <c r="AV1595" s="1">
        <f t="shared" ref="AV1595:AV1658" si="204">(Y1595*0.5+AN1595*0.5)*100</f>
        <v>0.48499612890350552</v>
      </c>
      <c r="AW1595" s="1">
        <f t="shared" ref="AW1595:AW1658" si="205">(Y1595*0.3+AN1595*0.7)*100</f>
        <v>0.32128923357080458</v>
      </c>
    </row>
    <row r="1596" spans="1:49" x14ac:dyDescent="0.2">
      <c r="A1596">
        <v>1594</v>
      </c>
      <c r="B1596" t="s">
        <v>36421</v>
      </c>
      <c r="C1596" t="s">
        <v>36420</v>
      </c>
      <c r="D1596" t="s">
        <v>36419</v>
      </c>
      <c r="F1596" t="s">
        <v>36418</v>
      </c>
      <c r="G1596" t="s">
        <v>17</v>
      </c>
      <c r="H1596" t="s">
        <v>16</v>
      </c>
      <c r="I1596" t="s">
        <v>36417</v>
      </c>
      <c r="J1596">
        <v>60025907</v>
      </c>
      <c r="K1596" t="s">
        <v>36416</v>
      </c>
      <c r="L1596" t="s">
        <v>3011</v>
      </c>
      <c r="M1596" t="s">
        <v>411</v>
      </c>
      <c r="N1596">
        <v>2</v>
      </c>
      <c r="O1596" t="s">
        <v>36415</v>
      </c>
      <c r="P1596" t="s">
        <v>36414</v>
      </c>
      <c r="Q1596" t="s">
        <v>36413</v>
      </c>
      <c r="R1596" s="7">
        <v>42430</v>
      </c>
      <c r="S1596" s="8">
        <f t="shared" si="200"/>
        <v>2016</v>
      </c>
      <c r="T1596" s="8">
        <v>2016</v>
      </c>
      <c r="U1596" s="8">
        <f t="shared" si="201"/>
        <v>6</v>
      </c>
      <c r="V1596" s="7">
        <v>42430</v>
      </c>
      <c r="W1596" t="s">
        <v>36412</v>
      </c>
      <c r="X1596" s="2">
        <v>0.88800000000000001</v>
      </c>
      <c r="Y1596" s="6">
        <f t="shared" si="198"/>
        <v>2.3704652838952511E-2</v>
      </c>
      <c r="AA1596">
        <v>19966814</v>
      </c>
      <c r="AB1596">
        <v>19700186886</v>
      </c>
      <c r="AC1596">
        <v>19971400</v>
      </c>
      <c r="AD1596" t="s">
        <v>6</v>
      </c>
      <c r="AE1596">
        <v>9</v>
      </c>
      <c r="AF1596">
        <v>2</v>
      </c>
      <c r="AH1596" t="s">
        <v>36411</v>
      </c>
      <c r="AI1596" t="s">
        <v>36410</v>
      </c>
      <c r="AJ1596" t="s">
        <v>36409</v>
      </c>
      <c r="AK1596" t="s">
        <v>36408</v>
      </c>
      <c r="AL1596">
        <v>10</v>
      </c>
      <c r="AM1596" s="5">
        <f t="shared" si="202"/>
        <v>1.6666666666666667</v>
      </c>
      <c r="AN1596" s="4">
        <f t="shared" si="199"/>
        <v>2.5242963523917708E-3</v>
      </c>
      <c r="AO1596" s="3"/>
      <c r="AP1596">
        <v>1</v>
      </c>
      <c r="AR1596" t="s">
        <v>1</v>
      </c>
      <c r="AT1596" s="2" t="s">
        <v>0</v>
      </c>
      <c r="AU1596" s="1">
        <f t="shared" si="203"/>
        <v>1.7350545892984286</v>
      </c>
      <c r="AV1596" s="1">
        <f t="shared" si="204"/>
        <v>1.3114474595672141</v>
      </c>
      <c r="AW1596" s="1">
        <f t="shared" si="205"/>
        <v>0.88784032983599925</v>
      </c>
    </row>
    <row r="1597" spans="1:49" x14ac:dyDescent="0.2">
      <c r="A1597">
        <v>1595</v>
      </c>
      <c r="B1597" t="s">
        <v>36407</v>
      </c>
      <c r="C1597" t="s">
        <v>36406</v>
      </c>
      <c r="F1597" t="s">
        <v>36405</v>
      </c>
      <c r="G1597" t="s">
        <v>17</v>
      </c>
      <c r="H1597" t="s">
        <v>16</v>
      </c>
      <c r="I1597" t="s">
        <v>36404</v>
      </c>
      <c r="J1597">
        <v>60007798</v>
      </c>
      <c r="K1597" t="s">
        <v>12107</v>
      </c>
      <c r="L1597" t="s">
        <v>12106</v>
      </c>
      <c r="M1597" t="s">
        <v>1003</v>
      </c>
      <c r="N1597">
        <v>6</v>
      </c>
      <c r="O1597" t="s">
        <v>36403</v>
      </c>
      <c r="P1597" t="s">
        <v>36402</v>
      </c>
      <c r="Q1597" t="s">
        <v>30593</v>
      </c>
      <c r="R1597" s="7">
        <v>42430</v>
      </c>
      <c r="S1597" s="8">
        <f t="shared" si="200"/>
        <v>2016</v>
      </c>
      <c r="T1597" s="8">
        <v>2016</v>
      </c>
      <c r="U1597" s="8">
        <f t="shared" si="201"/>
        <v>6</v>
      </c>
      <c r="V1597" s="7" t="s">
        <v>36401</v>
      </c>
      <c r="W1597" t="s">
        <v>36400</v>
      </c>
      <c r="X1597" s="2">
        <v>0.84699999999999998</v>
      </c>
      <c r="Y1597" s="6">
        <f t="shared" si="198"/>
        <v>2.2610181255172047E-2</v>
      </c>
      <c r="AA1597">
        <v>281522</v>
      </c>
      <c r="AB1597">
        <v>12174</v>
      </c>
      <c r="AD1597" t="s">
        <v>6</v>
      </c>
      <c r="AE1597">
        <v>63</v>
      </c>
      <c r="AF1597">
        <v>1</v>
      </c>
      <c r="AH1597" s="9">
        <v>41334</v>
      </c>
      <c r="AI1597" t="s">
        <v>36399</v>
      </c>
      <c r="AK1597" t="s">
        <v>36398</v>
      </c>
      <c r="AL1597">
        <v>16</v>
      </c>
      <c r="AM1597" s="5">
        <f t="shared" si="202"/>
        <v>2.6666666666666665</v>
      </c>
      <c r="AN1597" s="4">
        <f t="shared" si="199"/>
        <v>4.0388741638268328E-3</v>
      </c>
      <c r="AO1597" s="3"/>
      <c r="AP1597">
        <v>0</v>
      </c>
      <c r="AR1597" t="s">
        <v>1</v>
      </c>
      <c r="AT1597" s="2" t="s">
        <v>0</v>
      </c>
      <c r="AU1597" s="1">
        <f t="shared" si="203"/>
        <v>1.7038789127768479</v>
      </c>
      <c r="AV1597" s="1">
        <f t="shared" si="204"/>
        <v>1.3324527709499439</v>
      </c>
      <c r="AW1597" s="1">
        <f t="shared" si="205"/>
        <v>0.96102662912303971</v>
      </c>
    </row>
    <row r="1598" spans="1:49" x14ac:dyDescent="0.2">
      <c r="A1598">
        <v>1596</v>
      </c>
      <c r="B1598" t="s">
        <v>36397</v>
      </c>
      <c r="C1598" t="s">
        <v>36396</v>
      </c>
      <c r="F1598" t="s">
        <v>36395</v>
      </c>
      <c r="G1598" t="s">
        <v>17</v>
      </c>
      <c r="H1598" t="s">
        <v>16</v>
      </c>
      <c r="I1598" t="s">
        <v>36394</v>
      </c>
      <c r="J1598">
        <v>60001800</v>
      </c>
      <c r="K1598" t="s">
        <v>7822</v>
      </c>
      <c r="L1598" t="s">
        <v>7821</v>
      </c>
      <c r="M1598" t="s">
        <v>283</v>
      </c>
      <c r="N1598">
        <v>4</v>
      </c>
      <c r="O1598" t="s">
        <v>36393</v>
      </c>
      <c r="P1598" t="s">
        <v>36392</v>
      </c>
      <c r="Q1598" t="s">
        <v>36391</v>
      </c>
      <c r="R1598" s="7">
        <v>42430</v>
      </c>
      <c r="S1598" s="8">
        <f t="shared" si="200"/>
        <v>2016</v>
      </c>
      <c r="T1598" s="8">
        <v>2016</v>
      </c>
      <c r="U1598" s="8">
        <f t="shared" si="201"/>
        <v>6</v>
      </c>
      <c r="V1598" s="7">
        <v>42430</v>
      </c>
      <c r="W1598" t="s">
        <v>36350</v>
      </c>
      <c r="X1598" s="2">
        <v>0.17100000000000001</v>
      </c>
      <c r="Y1598" s="6">
        <f t="shared" si="198"/>
        <v>4.5647473372307209E-3</v>
      </c>
      <c r="AB1598">
        <v>19700187611</v>
      </c>
      <c r="AC1598">
        <v>11785608</v>
      </c>
      <c r="AD1598" t="s">
        <v>6</v>
      </c>
      <c r="AE1598">
        <v>9</v>
      </c>
      <c r="AF1598">
        <v>1</v>
      </c>
      <c r="AH1598" t="s">
        <v>36390</v>
      </c>
      <c r="AI1598" t="s">
        <v>36389</v>
      </c>
      <c r="AJ1598" t="s">
        <v>36388</v>
      </c>
      <c r="AK1598" t="s">
        <v>36387</v>
      </c>
      <c r="AL1598">
        <v>74</v>
      </c>
      <c r="AM1598" s="5">
        <f t="shared" si="202"/>
        <v>12.333333333333334</v>
      </c>
      <c r="AN1598" s="4">
        <f t="shared" si="199"/>
        <v>1.8679793007699105E-2</v>
      </c>
      <c r="AO1598" s="3"/>
      <c r="AP1598">
        <v>1</v>
      </c>
      <c r="AR1598" t="s">
        <v>1</v>
      </c>
      <c r="AT1598" s="2" t="s">
        <v>0</v>
      </c>
      <c r="AU1598" s="1">
        <f t="shared" si="203"/>
        <v>0.87992610383712355</v>
      </c>
      <c r="AV1598" s="1">
        <f t="shared" si="204"/>
        <v>1.1622270172464912</v>
      </c>
      <c r="AW1598" s="1">
        <f t="shared" si="205"/>
        <v>1.4445279306558589</v>
      </c>
    </row>
    <row r="1599" spans="1:49" x14ac:dyDescent="0.2">
      <c r="A1599">
        <v>1597</v>
      </c>
      <c r="B1599" t="s">
        <v>36386</v>
      </c>
      <c r="C1599" t="s">
        <v>36385</v>
      </c>
      <c r="F1599" t="s">
        <v>36384</v>
      </c>
      <c r="G1599" t="s">
        <v>17</v>
      </c>
      <c r="H1599" t="s">
        <v>16</v>
      </c>
      <c r="I1599" t="s">
        <v>36383</v>
      </c>
      <c r="J1599">
        <v>60025988</v>
      </c>
      <c r="K1599" t="s">
        <v>21907</v>
      </c>
      <c r="L1599" t="s">
        <v>14604</v>
      </c>
      <c r="M1599" t="s">
        <v>14603</v>
      </c>
      <c r="N1599">
        <v>2</v>
      </c>
      <c r="O1599" t="s">
        <v>36382</v>
      </c>
      <c r="P1599" t="s">
        <v>36381</v>
      </c>
      <c r="Q1599" t="s">
        <v>36380</v>
      </c>
      <c r="R1599" s="7">
        <v>42430</v>
      </c>
      <c r="S1599" s="8">
        <f t="shared" si="200"/>
        <v>2016</v>
      </c>
      <c r="T1599" s="8">
        <v>2016</v>
      </c>
      <c r="U1599" s="8">
        <f t="shared" si="201"/>
        <v>6</v>
      </c>
      <c r="V1599" s="7">
        <v>42430</v>
      </c>
      <c r="W1599" t="s">
        <v>21903</v>
      </c>
      <c r="X1599" s="2">
        <v>1.32</v>
      </c>
      <c r="Y1599" s="6">
        <f t="shared" si="198"/>
        <v>3.5236646111956441E-2</v>
      </c>
      <c r="AB1599">
        <v>21100215107</v>
      </c>
      <c r="AC1599" t="s">
        <v>21902</v>
      </c>
      <c r="AD1599" t="s">
        <v>6</v>
      </c>
      <c r="AE1599">
        <v>7</v>
      </c>
      <c r="AF1599" t="s">
        <v>36379</v>
      </c>
      <c r="AG1599">
        <v>63</v>
      </c>
      <c r="AI1599" t="s">
        <v>36378</v>
      </c>
      <c r="AJ1599" t="s">
        <v>36377</v>
      </c>
      <c r="AK1599" t="s">
        <v>36376</v>
      </c>
      <c r="AL1599">
        <v>5</v>
      </c>
      <c r="AM1599" s="5">
        <f t="shared" si="202"/>
        <v>0.83333333333333337</v>
      </c>
      <c r="AN1599" s="4">
        <f t="shared" si="199"/>
        <v>1.2621481761958854E-3</v>
      </c>
      <c r="AO1599" s="3"/>
      <c r="AP1599">
        <v>1</v>
      </c>
      <c r="AQ1599" t="s">
        <v>21897</v>
      </c>
      <c r="AR1599" t="s">
        <v>21896</v>
      </c>
      <c r="AS1599" t="s">
        <v>21895</v>
      </c>
      <c r="AT1599" s="2">
        <v>4.5659999999999998</v>
      </c>
      <c r="AU1599" s="1">
        <f t="shared" si="203"/>
        <v>2.5044296731228273</v>
      </c>
      <c r="AV1599" s="1">
        <f t="shared" si="204"/>
        <v>1.824939714407616</v>
      </c>
      <c r="AW1599" s="1">
        <f t="shared" si="205"/>
        <v>1.145449755692405</v>
      </c>
    </row>
    <row r="1600" spans="1:49" x14ac:dyDescent="0.2">
      <c r="A1600">
        <v>1598</v>
      </c>
      <c r="B1600" t="s">
        <v>36375</v>
      </c>
      <c r="C1600" t="s">
        <v>36374</v>
      </c>
      <c r="D1600" t="s">
        <v>36373</v>
      </c>
      <c r="F1600" t="s">
        <v>36372</v>
      </c>
      <c r="G1600" t="s">
        <v>17</v>
      </c>
      <c r="H1600" t="s">
        <v>16</v>
      </c>
      <c r="I1600" t="s">
        <v>33581</v>
      </c>
      <c r="J1600" t="s">
        <v>36371</v>
      </c>
      <c r="K1600" t="s">
        <v>36370</v>
      </c>
      <c r="L1600" t="s">
        <v>36369</v>
      </c>
      <c r="M1600" t="s">
        <v>36368</v>
      </c>
      <c r="N1600">
        <v>5</v>
      </c>
      <c r="O1600" t="s">
        <v>36367</v>
      </c>
      <c r="P1600" t="s">
        <v>36366</v>
      </c>
      <c r="Q1600" t="s">
        <v>36365</v>
      </c>
      <c r="R1600" s="7">
        <v>42430</v>
      </c>
      <c r="S1600" s="8">
        <f t="shared" si="200"/>
        <v>2016</v>
      </c>
      <c r="T1600" s="8">
        <v>2016</v>
      </c>
      <c r="U1600" s="8">
        <f t="shared" si="201"/>
        <v>6</v>
      </c>
      <c r="V1600" s="7">
        <v>42430</v>
      </c>
      <c r="W1600" t="s">
        <v>1553</v>
      </c>
      <c r="X1600" s="2">
        <v>0.54700000000000004</v>
      </c>
      <c r="Y1600" s="6">
        <f t="shared" si="198"/>
        <v>1.4601852593363766E-2</v>
      </c>
      <c r="AA1600">
        <v>14348411</v>
      </c>
      <c r="AB1600">
        <v>17683</v>
      </c>
      <c r="AC1600">
        <v>16180399</v>
      </c>
      <c r="AD1600" t="s">
        <v>6</v>
      </c>
      <c r="AE1600">
        <v>70</v>
      </c>
      <c r="AF1600">
        <v>3</v>
      </c>
      <c r="AH1600" t="s">
        <v>36364</v>
      </c>
      <c r="AI1600" t="s">
        <v>36363</v>
      </c>
      <c r="AJ1600" t="s">
        <v>36362</v>
      </c>
      <c r="AK1600" t="s">
        <v>36361</v>
      </c>
      <c r="AL1600">
        <v>27</v>
      </c>
      <c r="AM1600" s="5">
        <f t="shared" si="202"/>
        <v>4.5</v>
      </c>
      <c r="AN1600" s="4">
        <f t="shared" si="199"/>
        <v>6.815600151457781E-3</v>
      </c>
      <c r="AO1600" s="3"/>
      <c r="AP1600">
        <v>0</v>
      </c>
      <c r="AQ1600" t="s">
        <v>36360</v>
      </c>
      <c r="AR1600" t="s">
        <v>1</v>
      </c>
      <c r="AS1600" t="s">
        <v>1183</v>
      </c>
      <c r="AT1600" s="2" t="s">
        <v>0</v>
      </c>
      <c r="AU1600" s="1">
        <f t="shared" si="203"/>
        <v>1.2265976860791969</v>
      </c>
      <c r="AV1600" s="1">
        <f t="shared" si="204"/>
        <v>1.0708726372410775</v>
      </c>
      <c r="AW1600" s="1">
        <f t="shared" si="205"/>
        <v>0.91514758840295762</v>
      </c>
    </row>
    <row r="1601" spans="1:49" x14ac:dyDescent="0.2">
      <c r="A1601">
        <v>1599</v>
      </c>
      <c r="B1601" t="s">
        <v>36359</v>
      </c>
      <c r="C1601" t="s">
        <v>36358</v>
      </c>
      <c r="F1601" t="s">
        <v>36357</v>
      </c>
      <c r="G1601" t="s">
        <v>17</v>
      </c>
      <c r="H1601" t="s">
        <v>16</v>
      </c>
      <c r="I1601" t="s">
        <v>3478</v>
      </c>
      <c r="J1601" t="s">
        <v>36356</v>
      </c>
      <c r="K1601" t="s">
        <v>36355</v>
      </c>
      <c r="L1601" t="s">
        <v>36354</v>
      </c>
      <c r="M1601" t="s">
        <v>230</v>
      </c>
      <c r="N1601">
        <v>3</v>
      </c>
      <c r="O1601" t="s">
        <v>36353</v>
      </c>
      <c r="P1601" t="s">
        <v>36352</v>
      </c>
      <c r="Q1601" t="s">
        <v>36351</v>
      </c>
      <c r="R1601" s="7">
        <v>42430</v>
      </c>
      <c r="S1601" s="8">
        <f t="shared" si="200"/>
        <v>2016</v>
      </c>
      <c r="T1601" s="8">
        <v>2016</v>
      </c>
      <c r="U1601" s="8">
        <f t="shared" si="201"/>
        <v>6</v>
      </c>
      <c r="V1601" s="7">
        <v>42430</v>
      </c>
      <c r="W1601" t="s">
        <v>36350</v>
      </c>
      <c r="X1601" s="2">
        <v>0.17100000000000001</v>
      </c>
      <c r="Y1601" s="6">
        <f t="shared" si="198"/>
        <v>4.5647473372307209E-3</v>
      </c>
      <c r="AB1601">
        <v>19700187611</v>
      </c>
      <c r="AC1601">
        <v>11785608</v>
      </c>
      <c r="AD1601" t="s">
        <v>6</v>
      </c>
      <c r="AE1601">
        <v>9</v>
      </c>
      <c r="AF1601">
        <v>1</v>
      </c>
      <c r="AH1601" t="s">
        <v>36349</v>
      </c>
      <c r="AI1601" t="s">
        <v>36348</v>
      </c>
      <c r="AJ1601" t="s">
        <v>36347</v>
      </c>
      <c r="AK1601" t="s">
        <v>36346</v>
      </c>
      <c r="AL1601">
        <v>2</v>
      </c>
      <c r="AM1601" s="5">
        <f t="shared" si="202"/>
        <v>0.33333333333333331</v>
      </c>
      <c r="AN1601" s="4">
        <f t="shared" si="199"/>
        <v>5.048592704783541E-4</v>
      </c>
      <c r="AO1601" s="3"/>
      <c r="AP1601">
        <v>1</v>
      </c>
      <c r="AR1601" t="s">
        <v>1</v>
      </c>
      <c r="AT1601" s="2" t="s">
        <v>0</v>
      </c>
      <c r="AU1601" s="1">
        <f t="shared" si="203"/>
        <v>0.33467809172050106</v>
      </c>
      <c r="AV1601" s="1">
        <f t="shared" si="204"/>
        <v>0.25348033038545376</v>
      </c>
      <c r="AW1601" s="1">
        <f t="shared" si="205"/>
        <v>0.1722825690504064</v>
      </c>
    </row>
    <row r="1602" spans="1:49" x14ac:dyDescent="0.2">
      <c r="A1602">
        <v>1600</v>
      </c>
      <c r="B1602" t="s">
        <v>36345</v>
      </c>
      <c r="C1602" t="s">
        <v>36344</v>
      </c>
      <c r="F1602" t="s">
        <v>36343</v>
      </c>
      <c r="G1602" t="s">
        <v>17</v>
      </c>
      <c r="H1602" t="s">
        <v>16</v>
      </c>
      <c r="I1602" t="s">
        <v>36342</v>
      </c>
      <c r="J1602" t="s">
        <v>36341</v>
      </c>
      <c r="K1602" t="s">
        <v>36340</v>
      </c>
      <c r="L1602" t="s">
        <v>36339</v>
      </c>
      <c r="M1602" t="s">
        <v>36338</v>
      </c>
      <c r="N1602">
        <v>8</v>
      </c>
      <c r="O1602" t="s">
        <v>36337</v>
      </c>
      <c r="P1602" t="s">
        <v>36336</v>
      </c>
      <c r="Q1602" t="s">
        <v>36335</v>
      </c>
      <c r="R1602" s="7">
        <v>42430</v>
      </c>
      <c r="S1602" s="8">
        <f t="shared" si="200"/>
        <v>2016</v>
      </c>
      <c r="T1602" s="8">
        <v>2016</v>
      </c>
      <c r="U1602" s="8">
        <f t="shared" si="201"/>
        <v>6</v>
      </c>
      <c r="V1602" s="7">
        <v>42430</v>
      </c>
      <c r="W1602" t="s">
        <v>32336</v>
      </c>
      <c r="X1602" s="2">
        <v>1.528</v>
      </c>
      <c r="Y1602" s="6">
        <f t="shared" si="198"/>
        <v>4.0789087317476845E-2</v>
      </c>
      <c r="AA1602">
        <v>2649381</v>
      </c>
      <c r="AB1602">
        <v>27433</v>
      </c>
      <c r="AC1602">
        <v>13616382</v>
      </c>
      <c r="AD1602" t="s">
        <v>6</v>
      </c>
      <c r="AE1602">
        <v>33</v>
      </c>
      <c r="AF1602">
        <v>7</v>
      </c>
      <c r="AG1602">
        <v>75003</v>
      </c>
      <c r="AI1602" t="s">
        <v>36334</v>
      </c>
      <c r="AJ1602" t="s">
        <v>36333</v>
      </c>
      <c r="AK1602" t="s">
        <v>36332</v>
      </c>
      <c r="AL1602">
        <v>30</v>
      </c>
      <c r="AM1602" s="5">
        <f t="shared" si="202"/>
        <v>5</v>
      </c>
      <c r="AN1602" s="4">
        <f t="shared" si="199"/>
        <v>7.5728890571753124E-3</v>
      </c>
      <c r="AO1602" s="3"/>
      <c r="AP1602">
        <v>0</v>
      </c>
      <c r="AQ1602" t="s">
        <v>207</v>
      </c>
      <c r="AR1602" t="s">
        <v>36331</v>
      </c>
      <c r="AS1602" t="s">
        <v>206</v>
      </c>
      <c r="AT1602" s="2">
        <v>3.528</v>
      </c>
      <c r="AU1602" s="1">
        <f t="shared" si="203"/>
        <v>3.0824227839386387</v>
      </c>
      <c r="AV1602" s="1">
        <f t="shared" si="204"/>
        <v>2.418098818732608</v>
      </c>
      <c r="AW1602" s="1">
        <f t="shared" si="205"/>
        <v>1.7537748535265771</v>
      </c>
    </row>
    <row r="1603" spans="1:49" x14ac:dyDescent="0.2">
      <c r="A1603">
        <v>1601</v>
      </c>
      <c r="B1603" t="s">
        <v>36330</v>
      </c>
      <c r="F1603" t="s">
        <v>36329</v>
      </c>
      <c r="G1603" t="s">
        <v>17</v>
      </c>
      <c r="H1603" t="s">
        <v>16</v>
      </c>
      <c r="I1603" t="s">
        <v>36328</v>
      </c>
      <c r="J1603" t="s">
        <v>36323</v>
      </c>
      <c r="K1603" t="s">
        <v>36327</v>
      </c>
      <c r="L1603" t="s">
        <v>36326</v>
      </c>
      <c r="M1603" t="s">
        <v>1018</v>
      </c>
      <c r="N1603">
        <v>2</v>
      </c>
      <c r="O1603" t="s">
        <v>36325</v>
      </c>
      <c r="P1603" t="s">
        <v>36324</v>
      </c>
      <c r="Q1603" t="s">
        <v>36323</v>
      </c>
      <c r="R1603" s="7">
        <v>42430</v>
      </c>
      <c r="S1603" s="8">
        <f t="shared" si="200"/>
        <v>2016</v>
      </c>
      <c r="T1603" s="8">
        <v>2016</v>
      </c>
      <c r="U1603" s="8">
        <f t="shared" si="201"/>
        <v>6</v>
      </c>
      <c r="V1603" s="7">
        <v>42430</v>
      </c>
      <c r="W1603" t="s">
        <v>14575</v>
      </c>
      <c r="X1603" s="2">
        <v>0.17499999999999999</v>
      </c>
      <c r="Y1603" s="6">
        <f t="shared" ref="Y1603:Y1666" si="206">(X1603-$Z$3)/($Z$2-$Z$3)</f>
        <v>4.6715250527214966E-3</v>
      </c>
      <c r="AA1603">
        <v>9734562</v>
      </c>
      <c r="AB1603">
        <v>21100217234</v>
      </c>
      <c r="AC1603">
        <v>9739769</v>
      </c>
      <c r="AD1603" t="s">
        <v>6</v>
      </c>
      <c r="AE1603">
        <v>11</v>
      </c>
      <c r="AF1603">
        <v>5</v>
      </c>
      <c r="AH1603" t="s">
        <v>36322</v>
      </c>
      <c r="AI1603" t="s">
        <v>36321</v>
      </c>
      <c r="AJ1603" t="s">
        <v>36320</v>
      </c>
      <c r="AK1603" t="s">
        <v>36319</v>
      </c>
      <c r="AL1603">
        <v>6</v>
      </c>
      <c r="AM1603" s="5">
        <f t="shared" si="202"/>
        <v>1</v>
      </c>
      <c r="AN1603" s="4">
        <f t="shared" ref="AN1603:AN1666" si="207">(AM1603-$AO$3)/($AO$2-$AO$3)</f>
        <v>1.5145778114350624E-3</v>
      </c>
      <c r="AO1603" s="3"/>
      <c r="AP1603">
        <v>0</v>
      </c>
      <c r="AR1603" t="s">
        <v>1</v>
      </c>
      <c r="AT1603" s="2" t="s">
        <v>0</v>
      </c>
      <c r="AU1603" s="1">
        <f t="shared" si="203"/>
        <v>0.37244408803355666</v>
      </c>
      <c r="AV1603" s="1">
        <f t="shared" si="204"/>
        <v>0.30930514320782798</v>
      </c>
      <c r="AW1603" s="1">
        <f t="shared" si="205"/>
        <v>0.24616619838209924</v>
      </c>
    </row>
    <row r="1604" spans="1:49" x14ac:dyDescent="0.2">
      <c r="A1604">
        <v>1602</v>
      </c>
      <c r="B1604" t="s">
        <v>36318</v>
      </c>
      <c r="F1604" t="s">
        <v>36317</v>
      </c>
      <c r="G1604" t="s">
        <v>17</v>
      </c>
      <c r="H1604" t="s">
        <v>16</v>
      </c>
      <c r="I1604" t="s">
        <v>36316</v>
      </c>
      <c r="J1604" t="s">
        <v>36315</v>
      </c>
      <c r="K1604" t="s">
        <v>36314</v>
      </c>
      <c r="L1604" t="s">
        <v>36313</v>
      </c>
      <c r="M1604" t="s">
        <v>36312</v>
      </c>
      <c r="N1604">
        <v>4</v>
      </c>
      <c r="O1604" t="s">
        <v>36311</v>
      </c>
      <c r="P1604" t="s">
        <v>36310</v>
      </c>
      <c r="Q1604" t="s">
        <v>36309</v>
      </c>
      <c r="R1604" s="7">
        <v>42430</v>
      </c>
      <c r="S1604" s="8">
        <f t="shared" si="200"/>
        <v>2016</v>
      </c>
      <c r="T1604" s="8">
        <v>2016</v>
      </c>
      <c r="U1604" s="8">
        <f t="shared" si="201"/>
        <v>6</v>
      </c>
      <c r="V1604" s="7">
        <v>42430</v>
      </c>
      <c r="W1604" t="s">
        <v>14575</v>
      </c>
      <c r="X1604" s="2">
        <v>0.17499999999999999</v>
      </c>
      <c r="Y1604" s="6">
        <f t="shared" si="206"/>
        <v>4.6715250527214966E-3</v>
      </c>
      <c r="AA1604">
        <v>9734562</v>
      </c>
      <c r="AB1604">
        <v>21100217234</v>
      </c>
      <c r="AC1604">
        <v>9739769</v>
      </c>
      <c r="AD1604" t="s">
        <v>6</v>
      </c>
      <c r="AE1604">
        <v>11</v>
      </c>
      <c r="AF1604">
        <v>5</v>
      </c>
      <c r="AH1604" t="s">
        <v>36308</v>
      </c>
      <c r="AI1604" t="s">
        <v>36307</v>
      </c>
      <c r="AJ1604" t="s">
        <v>36306</v>
      </c>
      <c r="AK1604" t="s">
        <v>36305</v>
      </c>
      <c r="AL1604">
        <v>1</v>
      </c>
      <c r="AM1604" s="5">
        <f t="shared" si="202"/>
        <v>0.16666666666666666</v>
      </c>
      <c r="AN1604" s="4">
        <f t="shared" si="207"/>
        <v>2.5242963523917705E-4</v>
      </c>
      <c r="AO1604" s="3"/>
      <c r="AP1604">
        <v>0</v>
      </c>
      <c r="AR1604" t="s">
        <v>1</v>
      </c>
      <c r="AT1604" s="2" t="s">
        <v>0</v>
      </c>
      <c r="AU1604" s="1">
        <f t="shared" si="203"/>
        <v>0.33457964274768009</v>
      </c>
      <c r="AV1604" s="1">
        <f t="shared" si="204"/>
        <v>0.24619773439803369</v>
      </c>
      <c r="AW1604" s="1">
        <f t="shared" si="205"/>
        <v>0.15781582604838729</v>
      </c>
    </row>
    <row r="1605" spans="1:49" x14ac:dyDescent="0.2">
      <c r="A1605">
        <v>1603</v>
      </c>
      <c r="B1605" t="s">
        <v>36304</v>
      </c>
      <c r="C1605" t="s">
        <v>36303</v>
      </c>
      <c r="F1605" t="s">
        <v>36302</v>
      </c>
      <c r="G1605" t="s">
        <v>17</v>
      </c>
      <c r="H1605" t="s">
        <v>16</v>
      </c>
      <c r="I1605" t="s">
        <v>19816</v>
      </c>
      <c r="J1605" t="s">
        <v>36301</v>
      </c>
      <c r="K1605" t="s">
        <v>36300</v>
      </c>
      <c r="L1605" t="s">
        <v>36299</v>
      </c>
      <c r="M1605" t="s">
        <v>36298</v>
      </c>
      <c r="N1605">
        <v>7</v>
      </c>
      <c r="O1605" t="s">
        <v>36297</v>
      </c>
      <c r="P1605" t="s">
        <v>36296</v>
      </c>
      <c r="Q1605" t="s">
        <v>36295</v>
      </c>
      <c r="R1605" s="7">
        <v>42430</v>
      </c>
      <c r="S1605" s="8">
        <f t="shared" si="200"/>
        <v>2016</v>
      </c>
      <c r="T1605" s="8">
        <v>2016</v>
      </c>
      <c r="U1605" s="8">
        <f t="shared" si="201"/>
        <v>6</v>
      </c>
      <c r="V1605" s="7">
        <v>42430</v>
      </c>
      <c r="W1605" t="s">
        <v>4153</v>
      </c>
      <c r="X1605" s="2">
        <v>1.365</v>
      </c>
      <c r="Y1605" s="6">
        <f t="shared" si="206"/>
        <v>3.6437895411227675E-2</v>
      </c>
      <c r="AA1605">
        <v>189545</v>
      </c>
      <c r="AB1605">
        <v>17393</v>
      </c>
      <c r="AC1605">
        <v>19399359</v>
      </c>
      <c r="AD1605" t="s">
        <v>6</v>
      </c>
      <c r="AE1605">
        <v>65</v>
      </c>
      <c r="AF1605">
        <v>3</v>
      </c>
      <c r="AG1605">
        <v>7061521</v>
      </c>
      <c r="AH1605" t="s">
        <v>36294</v>
      </c>
      <c r="AI1605" t="s">
        <v>36293</v>
      </c>
      <c r="AJ1605" t="s">
        <v>36292</v>
      </c>
      <c r="AK1605" t="s">
        <v>36291</v>
      </c>
      <c r="AL1605">
        <v>52</v>
      </c>
      <c r="AM1605" s="5">
        <f t="shared" si="202"/>
        <v>8.6666666666666661</v>
      </c>
      <c r="AN1605" s="4">
        <f t="shared" si="207"/>
        <v>1.3126341032437207E-2</v>
      </c>
      <c r="AO1605" s="3"/>
      <c r="AP1605">
        <v>0</v>
      </c>
      <c r="AQ1605" t="s">
        <v>207</v>
      </c>
      <c r="AR1605" t="s">
        <v>36290</v>
      </c>
      <c r="AS1605" t="s">
        <v>206</v>
      </c>
      <c r="AT1605" s="2" t="s">
        <v>0</v>
      </c>
      <c r="AU1605" s="1">
        <f t="shared" si="203"/>
        <v>2.944442909759053</v>
      </c>
      <c r="AV1605" s="1">
        <f t="shared" si="204"/>
        <v>2.4782118221832441</v>
      </c>
      <c r="AW1605" s="1">
        <f t="shared" si="205"/>
        <v>2.0119807346074348</v>
      </c>
    </row>
    <row r="1606" spans="1:49" x14ac:dyDescent="0.2">
      <c r="A1606">
        <v>1604</v>
      </c>
      <c r="B1606" t="s">
        <v>36289</v>
      </c>
      <c r="C1606" t="s">
        <v>36288</v>
      </c>
      <c r="F1606" t="s">
        <v>36287</v>
      </c>
      <c r="G1606" t="s">
        <v>17</v>
      </c>
      <c r="H1606" t="s">
        <v>16</v>
      </c>
      <c r="I1606" t="s">
        <v>36286</v>
      </c>
      <c r="J1606" t="s">
        <v>36285</v>
      </c>
      <c r="K1606" t="s">
        <v>36284</v>
      </c>
      <c r="L1606" t="s">
        <v>4877</v>
      </c>
      <c r="M1606" t="s">
        <v>8097</v>
      </c>
      <c r="N1606">
        <v>3</v>
      </c>
      <c r="O1606" t="s">
        <v>36283</v>
      </c>
      <c r="P1606" t="s">
        <v>36282</v>
      </c>
      <c r="Q1606" t="s">
        <v>36281</v>
      </c>
      <c r="R1606" s="7">
        <v>42430</v>
      </c>
      <c r="S1606" s="8">
        <f t="shared" si="200"/>
        <v>2016</v>
      </c>
      <c r="T1606" s="8">
        <v>2016</v>
      </c>
      <c r="U1606" s="8">
        <f t="shared" si="201"/>
        <v>6</v>
      </c>
      <c r="V1606" s="7">
        <v>42430</v>
      </c>
      <c r="W1606" t="s">
        <v>4153</v>
      </c>
      <c r="X1606" s="2">
        <v>1.365</v>
      </c>
      <c r="Y1606" s="6">
        <f t="shared" si="206"/>
        <v>3.6437895411227675E-2</v>
      </c>
      <c r="AA1606">
        <v>189545</v>
      </c>
      <c r="AB1606">
        <v>17393</v>
      </c>
      <c r="AD1606" t="s">
        <v>6</v>
      </c>
      <c r="AE1606">
        <v>65</v>
      </c>
      <c r="AF1606">
        <v>3</v>
      </c>
      <c r="AG1606">
        <v>7051228</v>
      </c>
      <c r="AH1606" t="s">
        <v>36280</v>
      </c>
      <c r="AI1606" t="s">
        <v>36279</v>
      </c>
      <c r="AJ1606" t="s">
        <v>36278</v>
      </c>
      <c r="AK1606" t="s">
        <v>36277</v>
      </c>
      <c r="AL1606">
        <v>24</v>
      </c>
      <c r="AM1606" s="5">
        <f t="shared" si="202"/>
        <v>4</v>
      </c>
      <c r="AN1606" s="4">
        <f t="shared" si="207"/>
        <v>6.0583112457402496E-3</v>
      </c>
      <c r="AO1606" s="3"/>
      <c r="AP1606">
        <v>0</v>
      </c>
      <c r="AQ1606" t="s">
        <v>924</v>
      </c>
      <c r="AR1606" t="s">
        <v>1</v>
      </c>
      <c r="AS1606" t="s">
        <v>923</v>
      </c>
      <c r="AT1606" s="2" t="s">
        <v>0</v>
      </c>
      <c r="AU1606" s="1">
        <f t="shared" si="203"/>
        <v>2.7324020161581442</v>
      </c>
      <c r="AV1606" s="1">
        <f t="shared" si="204"/>
        <v>2.1248103328483965</v>
      </c>
      <c r="AW1606" s="1">
        <f t="shared" si="205"/>
        <v>1.5172186495386475</v>
      </c>
    </row>
    <row r="1607" spans="1:49" x14ac:dyDescent="0.2">
      <c r="A1607">
        <v>1605</v>
      </c>
      <c r="B1607" t="s">
        <v>36276</v>
      </c>
      <c r="C1607" t="s">
        <v>36275</v>
      </c>
      <c r="D1607" t="s">
        <v>36274</v>
      </c>
      <c r="F1607" t="s">
        <v>36273</v>
      </c>
      <c r="G1607" t="s">
        <v>17</v>
      </c>
      <c r="H1607" t="s">
        <v>16</v>
      </c>
      <c r="I1607" t="s">
        <v>4255</v>
      </c>
      <c r="J1607" t="s">
        <v>36272</v>
      </c>
      <c r="K1607" t="s">
        <v>36271</v>
      </c>
      <c r="L1607" t="s">
        <v>36270</v>
      </c>
      <c r="M1607" t="s">
        <v>230</v>
      </c>
      <c r="N1607">
        <v>6</v>
      </c>
      <c r="O1607" t="s">
        <v>36269</v>
      </c>
      <c r="P1607" t="s">
        <v>36268</v>
      </c>
      <c r="Q1607" t="s">
        <v>36267</v>
      </c>
      <c r="R1607" s="7">
        <v>42430</v>
      </c>
      <c r="S1607" s="8">
        <f t="shared" si="200"/>
        <v>2016</v>
      </c>
      <c r="T1607" s="8">
        <v>2016</v>
      </c>
      <c r="U1607" s="8">
        <f t="shared" si="201"/>
        <v>6</v>
      </c>
      <c r="V1607" s="7">
        <v>42430</v>
      </c>
      <c r="W1607" t="s">
        <v>36266</v>
      </c>
      <c r="X1607" s="2">
        <v>0.78400000000000003</v>
      </c>
      <c r="Y1607" s="6">
        <f t="shared" si="206"/>
        <v>2.0928432236192309E-2</v>
      </c>
      <c r="AA1607">
        <v>20953119</v>
      </c>
      <c r="AB1607">
        <v>21100203903</v>
      </c>
      <c r="AD1607" t="s">
        <v>6</v>
      </c>
      <c r="AE1607">
        <v>15</v>
      </c>
      <c r="AF1607">
        <v>3</v>
      </c>
      <c r="AH1607" t="s">
        <v>36265</v>
      </c>
      <c r="AI1607" t="s">
        <v>36264</v>
      </c>
      <c r="AJ1607" t="s">
        <v>36263</v>
      </c>
      <c r="AK1607" t="s">
        <v>36262</v>
      </c>
      <c r="AL1607">
        <v>4</v>
      </c>
      <c r="AM1607" s="5">
        <f t="shared" si="202"/>
        <v>0.66666666666666663</v>
      </c>
      <c r="AN1607" s="4">
        <f t="shared" si="207"/>
        <v>1.0097185409567082E-3</v>
      </c>
      <c r="AO1607" s="3"/>
      <c r="AP1607">
        <v>1</v>
      </c>
      <c r="AQ1607" t="s">
        <v>222</v>
      </c>
      <c r="AR1607">
        <v>6132028</v>
      </c>
      <c r="AS1607" t="s">
        <v>221</v>
      </c>
      <c r="AT1607" s="2">
        <v>2.8479999999999999</v>
      </c>
      <c r="AU1607" s="1">
        <f t="shared" si="203"/>
        <v>1.4952818127621628</v>
      </c>
      <c r="AV1607" s="1">
        <f t="shared" si="204"/>
        <v>1.096907538857451</v>
      </c>
      <c r="AW1607" s="1">
        <f t="shared" si="205"/>
        <v>0.69853326495273893</v>
      </c>
    </row>
    <row r="1608" spans="1:49" x14ac:dyDescent="0.2">
      <c r="A1608">
        <v>1606</v>
      </c>
      <c r="B1608" t="s">
        <v>36261</v>
      </c>
      <c r="C1608" t="s">
        <v>36260</v>
      </c>
      <c r="F1608" t="s">
        <v>36259</v>
      </c>
      <c r="G1608" t="s">
        <v>17</v>
      </c>
      <c r="H1608" t="s">
        <v>16</v>
      </c>
      <c r="I1608" t="s">
        <v>36258</v>
      </c>
      <c r="J1608">
        <v>60022927</v>
      </c>
      <c r="K1608" t="s">
        <v>36257</v>
      </c>
      <c r="L1608" t="s">
        <v>284</v>
      </c>
      <c r="M1608" t="s">
        <v>283</v>
      </c>
      <c r="N1608">
        <v>2</v>
      </c>
      <c r="O1608" t="s">
        <v>36256</v>
      </c>
      <c r="P1608" t="s">
        <v>36255</v>
      </c>
      <c r="Q1608" t="s">
        <v>36254</v>
      </c>
      <c r="R1608" s="7">
        <v>42430</v>
      </c>
      <c r="S1608" s="8">
        <f t="shared" si="200"/>
        <v>2016</v>
      </c>
      <c r="T1608" s="8">
        <v>2016</v>
      </c>
      <c r="U1608" s="8">
        <f t="shared" si="201"/>
        <v>6</v>
      </c>
      <c r="V1608" s="7">
        <v>42430</v>
      </c>
      <c r="W1608" t="s">
        <v>4153</v>
      </c>
      <c r="X1608" s="2">
        <v>1.365</v>
      </c>
      <c r="Y1608" s="6">
        <f t="shared" si="206"/>
        <v>3.6437895411227675E-2</v>
      </c>
      <c r="AA1608">
        <v>189545</v>
      </c>
      <c r="AB1608">
        <v>17393</v>
      </c>
      <c r="AD1608" t="s">
        <v>6</v>
      </c>
      <c r="AE1608">
        <v>65</v>
      </c>
      <c r="AF1608">
        <v>3</v>
      </c>
      <c r="AG1608">
        <v>7094323</v>
      </c>
      <c r="AH1608" t="s">
        <v>36253</v>
      </c>
      <c r="AI1608" t="s">
        <v>36252</v>
      </c>
      <c r="AJ1608" t="s">
        <v>36251</v>
      </c>
      <c r="AK1608" t="s">
        <v>36250</v>
      </c>
      <c r="AL1608">
        <v>7</v>
      </c>
      <c r="AM1608" s="5">
        <f t="shared" si="202"/>
        <v>1.1666666666666667</v>
      </c>
      <c r="AN1608" s="4">
        <f t="shared" si="207"/>
        <v>1.7670074466742396E-3</v>
      </c>
      <c r="AO1608" s="3"/>
      <c r="AP1608">
        <v>0</v>
      </c>
      <c r="AR1608" t="s">
        <v>1</v>
      </c>
      <c r="AT1608" s="2" t="s">
        <v>0</v>
      </c>
      <c r="AU1608" s="1">
        <f t="shared" si="203"/>
        <v>2.6036629021861644</v>
      </c>
      <c r="AV1608" s="1">
        <f t="shared" si="204"/>
        <v>1.9102451428950957</v>
      </c>
      <c r="AW1608" s="1">
        <f t="shared" si="205"/>
        <v>1.2168273836040269</v>
      </c>
    </row>
    <row r="1609" spans="1:49" x14ac:dyDescent="0.2">
      <c r="A1609">
        <v>1607</v>
      </c>
      <c r="B1609" t="s">
        <v>36249</v>
      </c>
      <c r="C1609" t="s">
        <v>36248</v>
      </c>
      <c r="F1609" t="s">
        <v>36247</v>
      </c>
      <c r="G1609" t="s">
        <v>17</v>
      </c>
      <c r="H1609" t="s">
        <v>16</v>
      </c>
      <c r="I1609" t="s">
        <v>36246</v>
      </c>
      <c r="J1609" t="s">
        <v>36245</v>
      </c>
      <c r="K1609" t="s">
        <v>36244</v>
      </c>
      <c r="L1609" t="s">
        <v>36243</v>
      </c>
      <c r="M1609" t="s">
        <v>102</v>
      </c>
      <c r="N1609">
        <v>3</v>
      </c>
      <c r="O1609" t="s">
        <v>36242</v>
      </c>
      <c r="P1609" t="s">
        <v>36241</v>
      </c>
      <c r="Q1609" t="s">
        <v>36240</v>
      </c>
      <c r="R1609" s="7">
        <v>42430</v>
      </c>
      <c r="S1609" s="8">
        <f t="shared" si="200"/>
        <v>2016</v>
      </c>
      <c r="T1609" s="8">
        <v>2016</v>
      </c>
      <c r="U1609" s="8">
        <f t="shared" si="201"/>
        <v>6</v>
      </c>
      <c r="V1609" s="7">
        <v>42430</v>
      </c>
      <c r="W1609" t="s">
        <v>4153</v>
      </c>
      <c r="X1609" s="2">
        <v>1.365</v>
      </c>
      <c r="Y1609" s="6">
        <f t="shared" si="206"/>
        <v>3.6437895411227675E-2</v>
      </c>
      <c r="AA1609">
        <v>189545</v>
      </c>
      <c r="AB1609">
        <v>17393</v>
      </c>
      <c r="AD1609" t="s">
        <v>6</v>
      </c>
      <c r="AE1609">
        <v>65</v>
      </c>
      <c r="AF1609">
        <v>3</v>
      </c>
      <c r="AG1609">
        <v>7056485</v>
      </c>
      <c r="AH1609" t="s">
        <v>36239</v>
      </c>
      <c r="AI1609" t="s">
        <v>36238</v>
      </c>
      <c r="AJ1609" t="s">
        <v>36237</v>
      </c>
      <c r="AK1609" t="s">
        <v>36236</v>
      </c>
      <c r="AL1609">
        <v>7</v>
      </c>
      <c r="AM1609" s="5">
        <f t="shared" si="202"/>
        <v>1.1666666666666667</v>
      </c>
      <c r="AN1609" s="4">
        <f t="shared" si="207"/>
        <v>1.7670074466742396E-3</v>
      </c>
      <c r="AO1609" s="3"/>
      <c r="AP1609">
        <v>0</v>
      </c>
      <c r="AR1609" t="s">
        <v>1</v>
      </c>
      <c r="AT1609" s="2" t="s">
        <v>0</v>
      </c>
      <c r="AU1609" s="1">
        <f t="shared" si="203"/>
        <v>2.6036629021861644</v>
      </c>
      <c r="AV1609" s="1">
        <f t="shared" si="204"/>
        <v>1.9102451428950957</v>
      </c>
      <c r="AW1609" s="1">
        <f t="shared" si="205"/>
        <v>1.2168273836040269</v>
      </c>
    </row>
    <row r="1610" spans="1:49" x14ac:dyDescent="0.2">
      <c r="A1610">
        <v>1608</v>
      </c>
      <c r="B1610" t="s">
        <v>36235</v>
      </c>
      <c r="C1610" t="s">
        <v>36234</v>
      </c>
      <c r="F1610" t="s">
        <v>36233</v>
      </c>
      <c r="G1610" t="s">
        <v>17</v>
      </c>
      <c r="H1610" t="s">
        <v>16</v>
      </c>
      <c r="I1610" t="s">
        <v>36232</v>
      </c>
      <c r="J1610">
        <v>60021182</v>
      </c>
      <c r="K1610" t="s">
        <v>1511</v>
      </c>
      <c r="L1610" t="s">
        <v>1510</v>
      </c>
      <c r="M1610" t="s">
        <v>340</v>
      </c>
      <c r="N1610">
        <v>4</v>
      </c>
      <c r="O1610" t="s">
        <v>36231</v>
      </c>
      <c r="P1610" t="s">
        <v>36230</v>
      </c>
      <c r="Q1610" t="s">
        <v>36229</v>
      </c>
      <c r="R1610" s="7">
        <v>42430</v>
      </c>
      <c r="S1610" s="8">
        <f t="shared" si="200"/>
        <v>2016</v>
      </c>
      <c r="T1610" s="8">
        <v>2016</v>
      </c>
      <c r="U1610" s="8">
        <f t="shared" si="201"/>
        <v>6</v>
      </c>
      <c r="V1610" s="7">
        <v>42430</v>
      </c>
      <c r="W1610" t="s">
        <v>4153</v>
      </c>
      <c r="X1610" s="2">
        <v>1.365</v>
      </c>
      <c r="Y1610" s="6">
        <f t="shared" si="206"/>
        <v>3.6437895411227675E-2</v>
      </c>
      <c r="AA1610">
        <v>189545</v>
      </c>
      <c r="AB1610">
        <v>17393</v>
      </c>
      <c r="AD1610" t="s">
        <v>6</v>
      </c>
      <c r="AE1610">
        <v>65</v>
      </c>
      <c r="AF1610">
        <v>3</v>
      </c>
      <c r="AG1610">
        <v>7056540</v>
      </c>
      <c r="AH1610" t="s">
        <v>36228</v>
      </c>
      <c r="AI1610" t="s">
        <v>36227</v>
      </c>
      <c r="AJ1610" t="s">
        <v>36226</v>
      </c>
      <c r="AK1610" t="s">
        <v>36225</v>
      </c>
      <c r="AL1610">
        <v>1</v>
      </c>
      <c r="AM1610" s="5">
        <f t="shared" si="202"/>
        <v>0.16666666666666666</v>
      </c>
      <c r="AN1610" s="4">
        <f t="shared" si="207"/>
        <v>2.5242963523917705E-4</v>
      </c>
      <c r="AO1610" s="3"/>
      <c r="AP1610">
        <v>0</v>
      </c>
      <c r="AQ1610" t="s">
        <v>222</v>
      </c>
      <c r="AR1610">
        <v>61173148</v>
      </c>
      <c r="AS1610" t="s">
        <v>221</v>
      </c>
      <c r="AT1610" s="2" t="s">
        <v>0</v>
      </c>
      <c r="AU1610" s="1">
        <f t="shared" si="203"/>
        <v>2.5582255678431123</v>
      </c>
      <c r="AV1610" s="1">
        <f t="shared" si="204"/>
        <v>1.8345162523233427</v>
      </c>
      <c r="AW1610" s="1">
        <f t="shared" si="205"/>
        <v>1.1108069368035725</v>
      </c>
    </row>
    <row r="1611" spans="1:49" x14ac:dyDescent="0.2">
      <c r="A1611">
        <v>1609</v>
      </c>
      <c r="B1611" t="s">
        <v>36224</v>
      </c>
      <c r="C1611" t="s">
        <v>36223</v>
      </c>
      <c r="F1611" t="s">
        <v>36222</v>
      </c>
      <c r="G1611" t="s">
        <v>17</v>
      </c>
      <c r="H1611" t="s">
        <v>16</v>
      </c>
      <c r="I1611" t="s">
        <v>36221</v>
      </c>
      <c r="J1611">
        <v>60013983</v>
      </c>
      <c r="K1611" t="s">
        <v>5892</v>
      </c>
      <c r="L1611" t="s">
        <v>5891</v>
      </c>
      <c r="M1611" t="s">
        <v>5890</v>
      </c>
      <c r="N1611">
        <v>3</v>
      </c>
      <c r="O1611" t="s">
        <v>36220</v>
      </c>
      <c r="P1611" t="s">
        <v>36219</v>
      </c>
      <c r="Q1611" t="s">
        <v>11791</v>
      </c>
      <c r="R1611" s="7">
        <v>42430</v>
      </c>
      <c r="S1611" s="8">
        <f t="shared" si="200"/>
        <v>2016</v>
      </c>
      <c r="T1611" s="8">
        <v>2016</v>
      </c>
      <c r="U1611" s="8">
        <f t="shared" si="201"/>
        <v>6</v>
      </c>
      <c r="V1611" s="7">
        <v>42430</v>
      </c>
      <c r="W1611" t="s">
        <v>4153</v>
      </c>
      <c r="X1611" s="2">
        <v>1.365</v>
      </c>
      <c r="Y1611" s="6">
        <f t="shared" si="206"/>
        <v>3.6437895411227675E-2</v>
      </c>
      <c r="AA1611">
        <v>189545</v>
      </c>
      <c r="AB1611">
        <v>17393</v>
      </c>
      <c r="AD1611" t="s">
        <v>6</v>
      </c>
      <c r="AE1611">
        <v>65</v>
      </c>
      <c r="AF1611">
        <v>3</v>
      </c>
      <c r="AG1611">
        <v>7054547</v>
      </c>
      <c r="AH1611" t="s">
        <v>35786</v>
      </c>
      <c r="AI1611" t="s">
        <v>36218</v>
      </c>
      <c r="AJ1611" t="s">
        <v>36217</v>
      </c>
      <c r="AK1611" t="s">
        <v>36216</v>
      </c>
      <c r="AL1611">
        <v>81</v>
      </c>
      <c r="AM1611" s="5">
        <f t="shared" si="202"/>
        <v>13.5</v>
      </c>
      <c r="AN1611" s="4">
        <f t="shared" si="207"/>
        <v>2.0446800454373342E-2</v>
      </c>
      <c r="AO1611" s="3"/>
      <c r="AP1611">
        <v>0</v>
      </c>
      <c r="AR1611" t="s">
        <v>1</v>
      </c>
      <c r="AT1611" s="2" t="s">
        <v>0</v>
      </c>
      <c r="AU1611" s="1">
        <f t="shared" si="203"/>
        <v>3.1640566924171374</v>
      </c>
      <c r="AV1611" s="1">
        <f t="shared" si="204"/>
        <v>2.8442347932800511</v>
      </c>
      <c r="AW1611" s="1">
        <f t="shared" si="205"/>
        <v>2.524412894142964</v>
      </c>
    </row>
    <row r="1612" spans="1:49" x14ac:dyDescent="0.2">
      <c r="A1612">
        <v>1610</v>
      </c>
      <c r="B1612" t="s">
        <v>36215</v>
      </c>
      <c r="C1612" t="s">
        <v>36214</v>
      </c>
      <c r="F1612" t="s">
        <v>36213</v>
      </c>
      <c r="G1612" t="s">
        <v>17</v>
      </c>
      <c r="H1612" t="s">
        <v>16</v>
      </c>
      <c r="I1612" t="s">
        <v>17038</v>
      </c>
      <c r="J1612" t="s">
        <v>36212</v>
      </c>
      <c r="K1612" t="s">
        <v>36211</v>
      </c>
      <c r="L1612" t="s">
        <v>36210</v>
      </c>
      <c r="M1612" t="s">
        <v>230</v>
      </c>
      <c r="N1612">
        <v>5</v>
      </c>
      <c r="O1612" t="s">
        <v>36209</v>
      </c>
      <c r="P1612" t="s">
        <v>36208</v>
      </c>
      <c r="Q1612" t="s">
        <v>36207</v>
      </c>
      <c r="R1612" s="7">
        <v>42430</v>
      </c>
      <c r="S1612" s="8">
        <f t="shared" si="200"/>
        <v>2016</v>
      </c>
      <c r="T1612" s="8">
        <v>2016</v>
      </c>
      <c r="U1612" s="8">
        <f t="shared" si="201"/>
        <v>6</v>
      </c>
      <c r="V1612" s="7">
        <v>42430</v>
      </c>
      <c r="W1612" t="s">
        <v>6584</v>
      </c>
      <c r="X1612" s="2">
        <v>0.50800000000000001</v>
      </c>
      <c r="Y1612" s="6">
        <f t="shared" si="206"/>
        <v>1.356076986732869E-2</v>
      </c>
      <c r="AA1612">
        <v>16735447</v>
      </c>
      <c r="AB1612">
        <v>19700177325</v>
      </c>
      <c r="AD1612" t="s">
        <v>6</v>
      </c>
      <c r="AE1612">
        <v>13</v>
      </c>
      <c r="AF1612">
        <v>3</v>
      </c>
      <c r="AG1612">
        <v>7445506</v>
      </c>
      <c r="AH1612" t="s">
        <v>14388</v>
      </c>
      <c r="AI1612" t="s">
        <v>36206</v>
      </c>
      <c r="AJ1612" t="s">
        <v>36205</v>
      </c>
      <c r="AK1612" t="s">
        <v>36204</v>
      </c>
      <c r="AL1612">
        <v>1</v>
      </c>
      <c r="AM1612" s="5">
        <f t="shared" si="202"/>
        <v>0.16666666666666666</v>
      </c>
      <c r="AN1612" s="4">
        <f t="shared" si="207"/>
        <v>2.5242963523917705E-4</v>
      </c>
      <c r="AO1612" s="3"/>
      <c r="AP1612">
        <v>0</v>
      </c>
      <c r="AR1612" t="s">
        <v>1</v>
      </c>
      <c r="AT1612" s="2">
        <v>2.6880000000000002</v>
      </c>
      <c r="AU1612" s="1">
        <f t="shared" si="203"/>
        <v>0.95682677977018349</v>
      </c>
      <c r="AV1612" s="1">
        <f t="shared" si="204"/>
        <v>0.69065997512839339</v>
      </c>
      <c r="AW1612" s="1">
        <f t="shared" si="205"/>
        <v>0.42449317048660312</v>
      </c>
    </row>
    <row r="1613" spans="1:49" x14ac:dyDescent="0.2">
      <c r="A1613">
        <v>1611</v>
      </c>
      <c r="B1613" t="s">
        <v>36203</v>
      </c>
      <c r="C1613" t="s">
        <v>36202</v>
      </c>
      <c r="F1613" t="s">
        <v>36201</v>
      </c>
      <c r="G1613" t="s">
        <v>17</v>
      </c>
      <c r="H1613" t="s">
        <v>16</v>
      </c>
      <c r="I1613" t="s">
        <v>36200</v>
      </c>
      <c r="J1613" t="s">
        <v>36199</v>
      </c>
      <c r="K1613" t="s">
        <v>36198</v>
      </c>
      <c r="L1613" t="s">
        <v>36197</v>
      </c>
      <c r="M1613" t="s">
        <v>29672</v>
      </c>
      <c r="N1613">
        <v>2</v>
      </c>
      <c r="O1613" t="s">
        <v>36196</v>
      </c>
      <c r="P1613" t="s">
        <v>36195</v>
      </c>
      <c r="Q1613" t="s">
        <v>36194</v>
      </c>
      <c r="R1613" s="7">
        <v>42430</v>
      </c>
      <c r="S1613" s="8">
        <f t="shared" si="200"/>
        <v>2016</v>
      </c>
      <c r="T1613" s="8">
        <v>2016</v>
      </c>
      <c r="U1613" s="8">
        <f t="shared" si="201"/>
        <v>6</v>
      </c>
      <c r="V1613" s="7">
        <v>42430</v>
      </c>
      <c r="W1613" t="s">
        <v>4153</v>
      </c>
      <c r="X1613" s="2">
        <v>1.365</v>
      </c>
      <c r="Y1613" s="6">
        <f t="shared" si="206"/>
        <v>3.6437895411227675E-2</v>
      </c>
      <c r="AA1613">
        <v>189545</v>
      </c>
      <c r="AB1613">
        <v>17393</v>
      </c>
      <c r="AD1613" t="s">
        <v>6</v>
      </c>
      <c r="AE1613">
        <v>65</v>
      </c>
      <c r="AF1613">
        <v>3</v>
      </c>
      <c r="AG1613">
        <v>7055904</v>
      </c>
      <c r="AH1613" t="s">
        <v>36193</v>
      </c>
      <c r="AI1613" t="s">
        <v>36192</v>
      </c>
      <c r="AJ1613" t="s">
        <v>36191</v>
      </c>
      <c r="AK1613" t="s">
        <v>36190</v>
      </c>
      <c r="AL1613">
        <v>16</v>
      </c>
      <c r="AM1613" s="5">
        <f t="shared" si="202"/>
        <v>2.6666666666666665</v>
      </c>
      <c r="AN1613" s="4">
        <f t="shared" si="207"/>
        <v>4.0388741638268328E-3</v>
      </c>
      <c r="AO1613" s="3"/>
      <c r="AP1613">
        <v>0</v>
      </c>
      <c r="AR1613" t="s">
        <v>1</v>
      </c>
      <c r="AT1613" s="2" t="s">
        <v>0</v>
      </c>
      <c r="AU1613" s="1">
        <f t="shared" si="203"/>
        <v>2.6718189037007418</v>
      </c>
      <c r="AV1613" s="1">
        <f t="shared" si="204"/>
        <v>2.0238384787527255</v>
      </c>
      <c r="AW1613" s="1">
        <f t="shared" si="205"/>
        <v>1.3758580538047085</v>
      </c>
    </row>
    <row r="1614" spans="1:49" x14ac:dyDescent="0.2">
      <c r="A1614">
        <v>1612</v>
      </c>
      <c r="B1614" t="s">
        <v>36189</v>
      </c>
      <c r="C1614" t="s">
        <v>36188</v>
      </c>
      <c r="F1614" t="s">
        <v>36187</v>
      </c>
      <c r="G1614" t="s">
        <v>17</v>
      </c>
      <c r="H1614" t="s">
        <v>16</v>
      </c>
      <c r="I1614" t="s">
        <v>31798</v>
      </c>
      <c r="J1614">
        <v>60090755</v>
      </c>
      <c r="K1614" t="s">
        <v>20057</v>
      </c>
      <c r="L1614" t="s">
        <v>4950</v>
      </c>
      <c r="M1614" t="s">
        <v>459</v>
      </c>
      <c r="N1614">
        <v>4</v>
      </c>
      <c r="O1614" t="s">
        <v>36186</v>
      </c>
      <c r="P1614" t="s">
        <v>36185</v>
      </c>
      <c r="Q1614" t="s">
        <v>36184</v>
      </c>
      <c r="R1614" s="7">
        <v>42430</v>
      </c>
      <c r="S1614" s="8">
        <f t="shared" si="200"/>
        <v>2016</v>
      </c>
      <c r="T1614" s="8">
        <v>2016</v>
      </c>
      <c r="U1614" s="8">
        <f t="shared" si="201"/>
        <v>6</v>
      </c>
      <c r="V1614" s="7">
        <v>42430</v>
      </c>
      <c r="W1614" t="s">
        <v>4153</v>
      </c>
      <c r="X1614" s="2">
        <v>1.365</v>
      </c>
      <c r="Y1614" s="6">
        <f t="shared" si="206"/>
        <v>3.6437895411227675E-2</v>
      </c>
      <c r="AA1614">
        <v>189545</v>
      </c>
      <c r="AB1614">
        <v>17393</v>
      </c>
      <c r="AD1614" t="s">
        <v>6</v>
      </c>
      <c r="AE1614">
        <v>65</v>
      </c>
      <c r="AF1614">
        <v>3</v>
      </c>
      <c r="AG1614">
        <v>7060673</v>
      </c>
      <c r="AH1614" t="s">
        <v>36183</v>
      </c>
      <c r="AI1614" t="s">
        <v>36182</v>
      </c>
      <c r="AJ1614" t="s">
        <v>36181</v>
      </c>
      <c r="AK1614" t="s">
        <v>36180</v>
      </c>
      <c r="AL1614">
        <v>74</v>
      </c>
      <c r="AM1614" s="5">
        <f t="shared" si="202"/>
        <v>12.333333333333334</v>
      </c>
      <c r="AN1614" s="4">
        <f t="shared" si="207"/>
        <v>1.8679793007699105E-2</v>
      </c>
      <c r="AO1614" s="3"/>
      <c r="AP1614">
        <v>0</v>
      </c>
      <c r="AQ1614" t="s">
        <v>618</v>
      </c>
      <c r="AR1614" t="s">
        <v>36179</v>
      </c>
      <c r="AS1614" t="s">
        <v>616</v>
      </c>
      <c r="AT1614" s="2" t="s">
        <v>0</v>
      </c>
      <c r="AU1614" s="1">
        <f t="shared" si="203"/>
        <v>3.1110464690169102</v>
      </c>
      <c r="AV1614" s="1">
        <f t="shared" si="204"/>
        <v>2.7558844209463391</v>
      </c>
      <c r="AW1614" s="1">
        <f t="shared" si="205"/>
        <v>2.4007223728757672</v>
      </c>
    </row>
    <row r="1615" spans="1:49" x14ac:dyDescent="0.2">
      <c r="A1615">
        <v>1613</v>
      </c>
      <c r="B1615" t="s">
        <v>36178</v>
      </c>
      <c r="C1615" t="s">
        <v>36177</v>
      </c>
      <c r="F1615" t="s">
        <v>36176</v>
      </c>
      <c r="G1615" t="s">
        <v>17</v>
      </c>
      <c r="H1615" t="s">
        <v>16</v>
      </c>
      <c r="I1615" t="s">
        <v>10995</v>
      </c>
      <c r="J1615" t="s">
        <v>36175</v>
      </c>
      <c r="K1615" t="s">
        <v>36174</v>
      </c>
      <c r="L1615" t="s">
        <v>36173</v>
      </c>
      <c r="M1615" t="s">
        <v>36172</v>
      </c>
      <c r="N1615">
        <v>5</v>
      </c>
      <c r="O1615" t="s">
        <v>36171</v>
      </c>
      <c r="P1615" t="s">
        <v>36170</v>
      </c>
      <c r="Q1615" t="s">
        <v>36169</v>
      </c>
      <c r="R1615" s="7">
        <v>42430</v>
      </c>
      <c r="S1615" s="8">
        <f t="shared" si="200"/>
        <v>2016</v>
      </c>
      <c r="T1615" s="8">
        <v>2016</v>
      </c>
      <c r="U1615" s="8">
        <f t="shared" si="201"/>
        <v>6</v>
      </c>
      <c r="V1615" s="7">
        <v>42430</v>
      </c>
      <c r="W1615" t="s">
        <v>4153</v>
      </c>
      <c r="X1615" s="2">
        <v>1.365</v>
      </c>
      <c r="Y1615" s="6">
        <f t="shared" si="206"/>
        <v>3.6437895411227675E-2</v>
      </c>
      <c r="AA1615">
        <v>189545</v>
      </c>
      <c r="AB1615">
        <v>17393</v>
      </c>
      <c r="AD1615" t="s">
        <v>6</v>
      </c>
      <c r="AE1615">
        <v>65</v>
      </c>
      <c r="AF1615">
        <v>3</v>
      </c>
      <c r="AG1615">
        <v>7063216</v>
      </c>
      <c r="AH1615" t="s">
        <v>36168</v>
      </c>
      <c r="AI1615" t="s">
        <v>36167</v>
      </c>
      <c r="AJ1615" t="s">
        <v>36166</v>
      </c>
      <c r="AK1615" t="s">
        <v>36165</v>
      </c>
      <c r="AL1615">
        <v>39</v>
      </c>
      <c r="AM1615" s="5">
        <f t="shared" si="202"/>
        <v>6.5</v>
      </c>
      <c r="AN1615" s="4">
        <f t="shared" si="207"/>
        <v>9.8447557743279058E-3</v>
      </c>
      <c r="AO1615" s="3"/>
      <c r="AP1615">
        <v>0</v>
      </c>
      <c r="AQ1615" t="s">
        <v>222</v>
      </c>
      <c r="AR1615">
        <v>61002012</v>
      </c>
      <c r="AS1615" t="s">
        <v>221</v>
      </c>
      <c r="AT1615" s="2" t="s">
        <v>0</v>
      </c>
      <c r="AU1615" s="1">
        <f t="shared" si="203"/>
        <v>2.8459953520157741</v>
      </c>
      <c r="AV1615" s="1">
        <f t="shared" si="204"/>
        <v>2.3141325592777791</v>
      </c>
      <c r="AW1615" s="1">
        <f t="shared" si="205"/>
        <v>1.7822697665397835</v>
      </c>
    </row>
    <row r="1616" spans="1:49" x14ac:dyDescent="0.2">
      <c r="A1616">
        <v>1614</v>
      </c>
      <c r="B1616" t="s">
        <v>36164</v>
      </c>
      <c r="C1616" t="s">
        <v>36163</v>
      </c>
      <c r="F1616" t="s">
        <v>36162</v>
      </c>
      <c r="G1616" t="s">
        <v>17</v>
      </c>
      <c r="H1616" t="s">
        <v>16</v>
      </c>
      <c r="I1616" t="s">
        <v>36161</v>
      </c>
      <c r="J1616">
        <v>60032730</v>
      </c>
      <c r="K1616" t="s">
        <v>16690</v>
      </c>
      <c r="L1616" t="s">
        <v>16689</v>
      </c>
      <c r="M1616" t="s">
        <v>135</v>
      </c>
      <c r="N1616">
        <v>2</v>
      </c>
      <c r="O1616" t="s">
        <v>36160</v>
      </c>
      <c r="P1616" t="s">
        <v>36159</v>
      </c>
      <c r="Q1616" t="s">
        <v>36158</v>
      </c>
      <c r="R1616" s="7">
        <v>42430</v>
      </c>
      <c r="S1616" s="8">
        <f t="shared" si="200"/>
        <v>2016</v>
      </c>
      <c r="T1616" s="8">
        <v>2016</v>
      </c>
      <c r="U1616" s="8">
        <f t="shared" si="201"/>
        <v>6</v>
      </c>
      <c r="V1616" s="7">
        <v>42430</v>
      </c>
      <c r="W1616" t="s">
        <v>4153</v>
      </c>
      <c r="X1616" s="2">
        <v>1.365</v>
      </c>
      <c r="Y1616" s="6">
        <f t="shared" si="206"/>
        <v>3.6437895411227675E-2</v>
      </c>
      <c r="AA1616">
        <v>189545</v>
      </c>
      <c r="AB1616">
        <v>17393</v>
      </c>
      <c r="AD1616" t="s">
        <v>6</v>
      </c>
      <c r="AE1616">
        <v>65</v>
      </c>
      <c r="AF1616">
        <v>3</v>
      </c>
      <c r="AG1616">
        <v>7063263</v>
      </c>
      <c r="AH1616" t="s">
        <v>36157</v>
      </c>
      <c r="AI1616" t="s">
        <v>36156</v>
      </c>
      <c r="AJ1616" t="s">
        <v>36155</v>
      </c>
      <c r="AK1616" t="s">
        <v>36154</v>
      </c>
      <c r="AL1616">
        <v>19</v>
      </c>
      <c r="AM1616" s="5">
        <f t="shared" si="202"/>
        <v>3.1666666666666665</v>
      </c>
      <c r="AN1616" s="4">
        <f t="shared" si="207"/>
        <v>4.7961630695443642E-3</v>
      </c>
      <c r="AO1616" s="3"/>
      <c r="AP1616">
        <v>0</v>
      </c>
      <c r="AR1616" t="s">
        <v>1</v>
      </c>
      <c r="AT1616" s="2" t="s">
        <v>0</v>
      </c>
      <c r="AU1616" s="1">
        <f t="shared" si="203"/>
        <v>2.6945375708722676</v>
      </c>
      <c r="AV1616" s="1">
        <f t="shared" si="204"/>
        <v>2.061702924038602</v>
      </c>
      <c r="AW1616" s="1">
        <f t="shared" si="205"/>
        <v>1.4288682772049355</v>
      </c>
    </row>
    <row r="1617" spans="1:49" x14ac:dyDescent="0.2">
      <c r="A1617">
        <v>1615</v>
      </c>
      <c r="B1617" t="s">
        <v>36153</v>
      </c>
      <c r="C1617" t="s">
        <v>36152</v>
      </c>
      <c r="F1617" t="s">
        <v>36151</v>
      </c>
      <c r="G1617" t="s">
        <v>17</v>
      </c>
      <c r="H1617" t="s">
        <v>16</v>
      </c>
      <c r="I1617" t="s">
        <v>36150</v>
      </c>
      <c r="J1617" t="s">
        <v>36149</v>
      </c>
      <c r="K1617" t="s">
        <v>36148</v>
      </c>
      <c r="L1617" t="s">
        <v>36147</v>
      </c>
      <c r="M1617" t="s">
        <v>4399</v>
      </c>
      <c r="N1617">
        <v>3</v>
      </c>
      <c r="O1617" t="s">
        <v>36146</v>
      </c>
      <c r="P1617" t="s">
        <v>36145</v>
      </c>
      <c r="Q1617" t="s">
        <v>36144</v>
      </c>
      <c r="R1617" s="7">
        <v>42430</v>
      </c>
      <c r="S1617" s="8">
        <f t="shared" si="200"/>
        <v>2016</v>
      </c>
      <c r="T1617" s="8">
        <v>2016</v>
      </c>
      <c r="U1617" s="8">
        <f t="shared" si="201"/>
        <v>6</v>
      </c>
      <c r="V1617" s="7">
        <v>42430</v>
      </c>
      <c r="W1617" t="s">
        <v>35686</v>
      </c>
      <c r="X1617" s="2">
        <v>2.9860000000000002</v>
      </c>
      <c r="Y1617" s="6">
        <f t="shared" si="206"/>
        <v>7.9709564613865094E-2</v>
      </c>
      <c r="AA1617">
        <v>7338716</v>
      </c>
      <c r="AB1617">
        <v>18902</v>
      </c>
      <c r="AD1617" t="s">
        <v>6</v>
      </c>
      <c r="AE1617">
        <v>34</v>
      </c>
      <c r="AF1617">
        <v>3</v>
      </c>
      <c r="AG1617">
        <v>7399684</v>
      </c>
      <c r="AH1617" t="s">
        <v>36143</v>
      </c>
      <c r="AI1617" t="s">
        <v>36142</v>
      </c>
      <c r="AJ1617" t="s">
        <v>36141</v>
      </c>
      <c r="AK1617" t="s">
        <v>36140</v>
      </c>
      <c r="AL1617">
        <v>50</v>
      </c>
      <c r="AM1617" s="5">
        <f t="shared" si="202"/>
        <v>8.3333333333333339</v>
      </c>
      <c r="AN1617" s="4">
        <f t="shared" si="207"/>
        <v>1.2621481761958854E-2</v>
      </c>
      <c r="AO1617" s="3"/>
      <c r="AP1617">
        <v>0</v>
      </c>
      <c r="AQ1617" t="s">
        <v>1782</v>
      </c>
      <c r="AR1617" t="s">
        <v>36139</v>
      </c>
      <c r="AS1617" t="s">
        <v>1780</v>
      </c>
      <c r="AT1617" s="2" t="s">
        <v>0</v>
      </c>
      <c r="AU1617" s="1">
        <f t="shared" si="203"/>
        <v>5.9583139758293218</v>
      </c>
      <c r="AV1617" s="1">
        <f t="shared" si="204"/>
        <v>4.6165523187911974</v>
      </c>
      <c r="AW1617" s="1">
        <f t="shared" si="205"/>
        <v>3.2747906617530727</v>
      </c>
    </row>
    <row r="1618" spans="1:49" x14ac:dyDescent="0.2">
      <c r="A1618">
        <v>1616</v>
      </c>
      <c r="B1618" t="s">
        <v>36138</v>
      </c>
      <c r="C1618" t="s">
        <v>36137</v>
      </c>
      <c r="F1618" t="s">
        <v>36136</v>
      </c>
      <c r="G1618" t="s">
        <v>17</v>
      </c>
      <c r="H1618" t="s">
        <v>16</v>
      </c>
      <c r="I1618" t="s">
        <v>36135</v>
      </c>
      <c r="J1618">
        <v>60022281</v>
      </c>
      <c r="K1618" t="s">
        <v>25048</v>
      </c>
      <c r="L1618" t="s">
        <v>1670</v>
      </c>
      <c r="M1618" t="s">
        <v>340</v>
      </c>
      <c r="N1618">
        <v>5</v>
      </c>
      <c r="O1618" t="s">
        <v>36134</v>
      </c>
      <c r="P1618" t="s">
        <v>36133</v>
      </c>
      <c r="Q1618" t="s">
        <v>36132</v>
      </c>
      <c r="R1618" s="7">
        <v>42430</v>
      </c>
      <c r="S1618" s="8">
        <f t="shared" si="200"/>
        <v>2016</v>
      </c>
      <c r="T1618" s="8">
        <v>2016</v>
      </c>
      <c r="U1618" s="8">
        <f t="shared" si="201"/>
        <v>6</v>
      </c>
      <c r="V1618" s="7">
        <v>42430</v>
      </c>
      <c r="W1618" t="s">
        <v>36131</v>
      </c>
      <c r="X1618" s="2">
        <v>0.13100000000000001</v>
      </c>
      <c r="Y1618" s="6">
        <f t="shared" si="206"/>
        <v>3.4969701823229496E-3</v>
      </c>
      <c r="AA1618">
        <v>10066748</v>
      </c>
      <c r="AB1618">
        <v>12667</v>
      </c>
      <c r="AD1618" t="s">
        <v>6</v>
      </c>
      <c r="AE1618">
        <v>22</v>
      </c>
      <c r="AF1618">
        <v>1</v>
      </c>
      <c r="AH1618" t="s">
        <v>33870</v>
      </c>
      <c r="AI1618" t="s">
        <v>36130</v>
      </c>
      <c r="AJ1618" t="s">
        <v>36129</v>
      </c>
      <c r="AK1618" t="s">
        <v>36128</v>
      </c>
      <c r="AL1618">
        <v>5</v>
      </c>
      <c r="AM1618" s="5">
        <f t="shared" si="202"/>
        <v>0.83333333333333337</v>
      </c>
      <c r="AN1618" s="4">
        <f t="shared" si="207"/>
        <v>1.2621481761958854E-3</v>
      </c>
      <c r="AO1618" s="3"/>
      <c r="AP1618">
        <v>0</v>
      </c>
      <c r="AQ1618" t="s">
        <v>222</v>
      </c>
      <c r="AR1618" t="s">
        <v>36127</v>
      </c>
      <c r="AS1618" t="s">
        <v>221</v>
      </c>
      <c r="AT1618" s="2" t="s">
        <v>0</v>
      </c>
      <c r="AU1618" s="1">
        <f t="shared" si="203"/>
        <v>0.28265235804848304</v>
      </c>
      <c r="AV1618" s="1">
        <f t="shared" si="204"/>
        <v>0.23795591792594176</v>
      </c>
      <c r="AW1618" s="1">
        <f t="shared" si="205"/>
        <v>0.19325947780340047</v>
      </c>
    </row>
    <row r="1619" spans="1:49" x14ac:dyDescent="0.2">
      <c r="A1619">
        <v>1617</v>
      </c>
      <c r="B1619" t="s">
        <v>36126</v>
      </c>
      <c r="C1619" t="s">
        <v>36125</v>
      </c>
      <c r="F1619" t="s">
        <v>36124</v>
      </c>
      <c r="G1619" t="s">
        <v>17</v>
      </c>
      <c r="H1619" t="s">
        <v>16</v>
      </c>
      <c r="I1619" t="s">
        <v>36123</v>
      </c>
      <c r="J1619">
        <v>60032179</v>
      </c>
      <c r="K1619" t="s">
        <v>1899</v>
      </c>
      <c r="L1619" t="s">
        <v>1898</v>
      </c>
      <c r="M1619" t="s">
        <v>411</v>
      </c>
      <c r="N1619">
        <v>3</v>
      </c>
      <c r="O1619" t="s">
        <v>36122</v>
      </c>
      <c r="P1619" t="s">
        <v>36121</v>
      </c>
      <c r="Q1619" t="s">
        <v>6198</v>
      </c>
      <c r="R1619" s="7">
        <v>42430</v>
      </c>
      <c r="S1619" s="8">
        <f t="shared" si="200"/>
        <v>2016</v>
      </c>
      <c r="T1619" s="8">
        <v>2016</v>
      </c>
      <c r="U1619" s="8">
        <f t="shared" si="201"/>
        <v>6</v>
      </c>
      <c r="V1619" s="7">
        <v>42430</v>
      </c>
      <c r="W1619" t="s">
        <v>10288</v>
      </c>
      <c r="X1619" s="2">
        <v>1.6519999999999999</v>
      </c>
      <c r="Y1619" s="6">
        <f t="shared" si="206"/>
        <v>4.409919649769093E-2</v>
      </c>
      <c r="AA1619" t="s">
        <v>10287</v>
      </c>
      <c r="AB1619">
        <v>17337</v>
      </c>
      <c r="AD1619" t="s">
        <v>6</v>
      </c>
      <c r="AE1619">
        <v>64</v>
      </c>
      <c r="AF1619">
        <v>3</v>
      </c>
      <c r="AG1619">
        <v>7368872</v>
      </c>
      <c r="AH1619" t="s">
        <v>36120</v>
      </c>
      <c r="AI1619" t="s">
        <v>36119</v>
      </c>
      <c r="AJ1619" t="s">
        <v>36118</v>
      </c>
      <c r="AK1619" t="s">
        <v>36117</v>
      </c>
      <c r="AL1619">
        <v>17</v>
      </c>
      <c r="AM1619" s="5">
        <f t="shared" si="202"/>
        <v>2.8333333333333335</v>
      </c>
      <c r="AN1619" s="4">
        <f t="shared" si="207"/>
        <v>4.2913037990660102E-3</v>
      </c>
      <c r="AO1619" s="3"/>
      <c r="AP1619">
        <v>0</v>
      </c>
      <c r="AQ1619" t="s">
        <v>207</v>
      </c>
      <c r="AR1619">
        <v>1101146</v>
      </c>
      <c r="AS1619" t="s">
        <v>206</v>
      </c>
      <c r="AT1619" s="2" t="s">
        <v>0</v>
      </c>
      <c r="AU1619" s="1">
        <f t="shared" si="203"/>
        <v>3.2156828688103456</v>
      </c>
      <c r="AV1619" s="1">
        <f t="shared" si="204"/>
        <v>2.4195250148378471</v>
      </c>
      <c r="AW1619" s="1">
        <f t="shared" si="205"/>
        <v>1.6233671608653486</v>
      </c>
    </row>
    <row r="1620" spans="1:49" x14ac:dyDescent="0.2">
      <c r="A1620">
        <v>1618</v>
      </c>
      <c r="B1620" t="s">
        <v>36116</v>
      </c>
      <c r="C1620" t="s">
        <v>36115</v>
      </c>
      <c r="F1620" t="s">
        <v>36114</v>
      </c>
      <c r="G1620" t="s">
        <v>17</v>
      </c>
      <c r="H1620" t="s">
        <v>16</v>
      </c>
      <c r="I1620" t="s">
        <v>36113</v>
      </c>
      <c r="J1620" t="s">
        <v>36112</v>
      </c>
      <c r="K1620" t="s">
        <v>36111</v>
      </c>
      <c r="L1620" t="s">
        <v>36110</v>
      </c>
      <c r="M1620" t="s">
        <v>36109</v>
      </c>
      <c r="N1620">
        <v>4</v>
      </c>
      <c r="O1620" t="s">
        <v>36108</v>
      </c>
      <c r="P1620" t="s">
        <v>36107</v>
      </c>
      <c r="Q1620" t="s">
        <v>36106</v>
      </c>
      <c r="R1620" s="7">
        <v>42430</v>
      </c>
      <c r="S1620" s="8">
        <f t="shared" si="200"/>
        <v>2016</v>
      </c>
      <c r="T1620" s="8">
        <v>2016</v>
      </c>
      <c r="U1620" s="8">
        <f t="shared" si="201"/>
        <v>6</v>
      </c>
      <c r="V1620" s="7">
        <v>42430</v>
      </c>
      <c r="W1620" t="s">
        <v>29262</v>
      </c>
      <c r="X1620" s="2">
        <v>2.823</v>
      </c>
      <c r="Y1620" s="6">
        <f t="shared" si="206"/>
        <v>7.5358372707615917E-2</v>
      </c>
      <c r="AA1620">
        <v>1636804</v>
      </c>
      <c r="AB1620">
        <v>17249</v>
      </c>
      <c r="AD1620" t="s">
        <v>6</v>
      </c>
      <c r="AE1620">
        <v>54</v>
      </c>
      <c r="AF1620">
        <v>3</v>
      </c>
      <c r="AG1620">
        <v>7432147</v>
      </c>
      <c r="AH1620" t="s">
        <v>36105</v>
      </c>
      <c r="AI1620" t="s">
        <v>36104</v>
      </c>
      <c r="AK1620" t="s">
        <v>36103</v>
      </c>
      <c r="AL1620">
        <v>35</v>
      </c>
      <c r="AM1620" s="5">
        <f t="shared" si="202"/>
        <v>5.833333333333333</v>
      </c>
      <c r="AN1620" s="4">
        <f t="shared" si="207"/>
        <v>8.8350372333711978E-3</v>
      </c>
      <c r="AO1620" s="3"/>
      <c r="AP1620">
        <v>0</v>
      </c>
      <c r="AR1620" t="s">
        <v>1</v>
      </c>
      <c r="AT1620" s="2">
        <v>9.6189999999999998</v>
      </c>
      <c r="AU1620" s="1">
        <f t="shared" si="203"/>
        <v>5.5401372065342498</v>
      </c>
      <c r="AV1620" s="1">
        <f t="shared" si="204"/>
        <v>4.2096704970493555</v>
      </c>
      <c r="AW1620" s="1">
        <f t="shared" si="205"/>
        <v>2.8792037875644612</v>
      </c>
    </row>
    <row r="1621" spans="1:49" x14ac:dyDescent="0.2">
      <c r="A1621">
        <v>1619</v>
      </c>
      <c r="B1621" t="s">
        <v>36102</v>
      </c>
      <c r="C1621" t="s">
        <v>36101</v>
      </c>
      <c r="F1621" t="s">
        <v>36100</v>
      </c>
      <c r="G1621" t="s">
        <v>17</v>
      </c>
      <c r="H1621" t="s">
        <v>16</v>
      </c>
      <c r="I1621" t="s">
        <v>21601</v>
      </c>
      <c r="J1621" t="s">
        <v>21600</v>
      </c>
      <c r="K1621" t="s">
        <v>21599</v>
      </c>
      <c r="L1621" t="s">
        <v>21598</v>
      </c>
      <c r="M1621" t="s">
        <v>102</v>
      </c>
      <c r="N1621">
        <v>3</v>
      </c>
      <c r="O1621" t="s">
        <v>21597</v>
      </c>
      <c r="P1621" t="s">
        <v>21596</v>
      </c>
      <c r="Q1621" t="s">
        <v>21595</v>
      </c>
      <c r="R1621" s="7">
        <v>42430</v>
      </c>
      <c r="S1621" s="8">
        <f t="shared" si="200"/>
        <v>2016</v>
      </c>
      <c r="T1621" s="8">
        <v>2016</v>
      </c>
      <c r="U1621" s="8">
        <f t="shared" si="201"/>
        <v>6</v>
      </c>
      <c r="V1621" s="7">
        <v>42430</v>
      </c>
      <c r="W1621" t="s">
        <v>10288</v>
      </c>
      <c r="X1621" s="2">
        <v>1.6519999999999999</v>
      </c>
      <c r="Y1621" s="6">
        <f t="shared" si="206"/>
        <v>4.409919649769093E-2</v>
      </c>
      <c r="AA1621" t="s">
        <v>10287</v>
      </c>
      <c r="AB1621">
        <v>17337</v>
      </c>
      <c r="AD1621" t="s">
        <v>6</v>
      </c>
      <c r="AE1621">
        <v>64</v>
      </c>
      <c r="AF1621">
        <v>3</v>
      </c>
      <c r="AG1621">
        <v>7381628</v>
      </c>
      <c r="AH1621" t="s">
        <v>36099</v>
      </c>
      <c r="AI1621" t="s">
        <v>36098</v>
      </c>
      <c r="AJ1621" t="s">
        <v>36097</v>
      </c>
      <c r="AK1621" t="s">
        <v>36096</v>
      </c>
      <c r="AL1621">
        <v>33</v>
      </c>
      <c r="AM1621" s="5">
        <f t="shared" si="202"/>
        <v>5.5</v>
      </c>
      <c r="AN1621" s="4">
        <f t="shared" si="207"/>
        <v>8.330177962892843E-3</v>
      </c>
      <c r="AO1621" s="3"/>
      <c r="AP1621">
        <v>0</v>
      </c>
      <c r="AQ1621" t="s">
        <v>618</v>
      </c>
      <c r="AR1621" t="s">
        <v>21590</v>
      </c>
      <c r="AS1621" t="s">
        <v>616</v>
      </c>
      <c r="AT1621" s="2" t="s">
        <v>0</v>
      </c>
      <c r="AU1621" s="1">
        <f t="shared" si="203"/>
        <v>3.3368490937251507</v>
      </c>
      <c r="AV1621" s="1">
        <f t="shared" si="204"/>
        <v>2.6214687230291887</v>
      </c>
      <c r="AW1621" s="1">
        <f t="shared" si="205"/>
        <v>1.9060883523332266</v>
      </c>
    </row>
    <row r="1622" spans="1:49" x14ac:dyDescent="0.2">
      <c r="A1622">
        <v>1620</v>
      </c>
      <c r="B1622" t="s">
        <v>36095</v>
      </c>
      <c r="C1622" t="s">
        <v>36094</v>
      </c>
      <c r="F1622" t="s">
        <v>36093</v>
      </c>
      <c r="G1622" t="s">
        <v>17</v>
      </c>
      <c r="H1622" t="s">
        <v>16</v>
      </c>
      <c r="I1622" t="s">
        <v>36092</v>
      </c>
      <c r="J1622" t="s">
        <v>30192</v>
      </c>
      <c r="K1622" t="s">
        <v>30191</v>
      </c>
      <c r="L1622" t="s">
        <v>30190</v>
      </c>
      <c r="M1622" t="s">
        <v>30189</v>
      </c>
      <c r="N1622">
        <v>4</v>
      </c>
      <c r="O1622" t="s">
        <v>36091</v>
      </c>
      <c r="P1622" t="s">
        <v>36090</v>
      </c>
      <c r="Q1622" t="s">
        <v>30186</v>
      </c>
      <c r="R1622" s="7">
        <v>42430</v>
      </c>
      <c r="S1622" s="8">
        <f t="shared" si="200"/>
        <v>2016</v>
      </c>
      <c r="T1622" s="8">
        <v>2016</v>
      </c>
      <c r="U1622" s="8">
        <f t="shared" si="201"/>
        <v>6</v>
      </c>
      <c r="V1622" s="7">
        <v>42430</v>
      </c>
      <c r="W1622" t="s">
        <v>10288</v>
      </c>
      <c r="X1622" s="2">
        <v>1.6519999999999999</v>
      </c>
      <c r="Y1622" s="6">
        <f t="shared" si="206"/>
        <v>4.409919649769093E-2</v>
      </c>
      <c r="AA1622" t="s">
        <v>10287</v>
      </c>
      <c r="AB1622">
        <v>17337</v>
      </c>
      <c r="AD1622" t="s">
        <v>6</v>
      </c>
      <c r="AE1622">
        <v>64</v>
      </c>
      <c r="AF1622">
        <v>3</v>
      </c>
      <c r="AG1622">
        <v>7368111</v>
      </c>
      <c r="AH1622" t="s">
        <v>36089</v>
      </c>
      <c r="AI1622" t="s">
        <v>36088</v>
      </c>
      <c r="AJ1622" t="s">
        <v>36087</v>
      </c>
      <c r="AK1622" t="s">
        <v>36086</v>
      </c>
      <c r="AL1622">
        <v>91</v>
      </c>
      <c r="AM1622" s="5">
        <f t="shared" si="202"/>
        <v>15.166666666666666</v>
      </c>
      <c r="AN1622" s="4">
        <f t="shared" si="207"/>
        <v>2.2971096806765113E-2</v>
      </c>
      <c r="AO1622" s="3"/>
      <c r="AP1622">
        <v>0</v>
      </c>
      <c r="AR1622" t="s">
        <v>1</v>
      </c>
      <c r="AT1622" s="2" t="s">
        <v>0</v>
      </c>
      <c r="AU1622" s="1">
        <f t="shared" si="203"/>
        <v>3.7760766590413186</v>
      </c>
      <c r="AV1622" s="1">
        <f t="shared" si="204"/>
        <v>3.3535146652228023</v>
      </c>
      <c r="AW1622" s="1">
        <f t="shared" si="205"/>
        <v>2.9309526714042855</v>
      </c>
    </row>
    <row r="1623" spans="1:49" x14ac:dyDescent="0.2">
      <c r="A1623">
        <v>1621</v>
      </c>
      <c r="B1623" t="s">
        <v>36085</v>
      </c>
      <c r="C1623" t="s">
        <v>36084</v>
      </c>
      <c r="F1623" t="s">
        <v>36083</v>
      </c>
      <c r="G1623" t="s">
        <v>17</v>
      </c>
      <c r="H1623" t="s">
        <v>16</v>
      </c>
      <c r="I1623" t="s">
        <v>30048</v>
      </c>
      <c r="J1623">
        <v>60033154</v>
      </c>
      <c r="K1623" t="s">
        <v>10728</v>
      </c>
      <c r="L1623" t="s">
        <v>726</v>
      </c>
      <c r="M1623" t="s">
        <v>725</v>
      </c>
      <c r="N1623">
        <v>2</v>
      </c>
      <c r="O1623" t="s">
        <v>30047</v>
      </c>
      <c r="P1623" t="s">
        <v>30046</v>
      </c>
      <c r="Q1623" t="s">
        <v>10725</v>
      </c>
      <c r="R1623" s="7">
        <v>42430</v>
      </c>
      <c r="S1623" s="8">
        <f t="shared" si="200"/>
        <v>2016</v>
      </c>
      <c r="T1623" s="8">
        <v>2016</v>
      </c>
      <c r="U1623" s="8">
        <f t="shared" si="201"/>
        <v>6</v>
      </c>
      <c r="V1623" s="7">
        <v>42430</v>
      </c>
      <c r="W1623" t="s">
        <v>10288</v>
      </c>
      <c r="X1623" s="2">
        <v>1.6519999999999999</v>
      </c>
      <c r="Y1623" s="6">
        <f t="shared" si="206"/>
        <v>4.409919649769093E-2</v>
      </c>
      <c r="AA1623" t="s">
        <v>10287</v>
      </c>
      <c r="AB1623">
        <v>17337</v>
      </c>
      <c r="AD1623" t="s">
        <v>6</v>
      </c>
      <c r="AE1623">
        <v>64</v>
      </c>
      <c r="AF1623">
        <v>3</v>
      </c>
      <c r="AG1623">
        <v>7368867</v>
      </c>
      <c r="AH1623" t="s">
        <v>36082</v>
      </c>
      <c r="AI1623" t="s">
        <v>36081</v>
      </c>
      <c r="AJ1623" t="s">
        <v>36080</v>
      </c>
      <c r="AK1623" t="s">
        <v>36079</v>
      </c>
      <c r="AL1623">
        <v>16</v>
      </c>
      <c r="AM1623" s="5">
        <f t="shared" si="202"/>
        <v>2.6666666666666665</v>
      </c>
      <c r="AN1623" s="4">
        <f t="shared" si="207"/>
        <v>4.0388741638268328E-3</v>
      </c>
      <c r="AO1623" s="3"/>
      <c r="AP1623">
        <v>0</v>
      </c>
      <c r="AR1623" t="s">
        <v>1</v>
      </c>
      <c r="AT1623" s="2" t="s">
        <v>0</v>
      </c>
      <c r="AU1623" s="1">
        <f t="shared" si="203"/>
        <v>3.20810997975317</v>
      </c>
      <c r="AV1623" s="1">
        <f t="shared" si="204"/>
        <v>2.4069035330758881</v>
      </c>
      <c r="AW1623" s="1">
        <f t="shared" si="205"/>
        <v>1.605697086398606</v>
      </c>
    </row>
    <row r="1624" spans="1:49" x14ac:dyDescent="0.2">
      <c r="A1624">
        <v>1622</v>
      </c>
      <c r="B1624" t="s">
        <v>36078</v>
      </c>
      <c r="C1624" t="s">
        <v>36077</v>
      </c>
      <c r="E1624">
        <v>26571519</v>
      </c>
      <c r="F1624" t="s">
        <v>36076</v>
      </c>
      <c r="G1624" t="s">
        <v>17</v>
      </c>
      <c r="H1624" t="s">
        <v>16</v>
      </c>
      <c r="I1624" t="s">
        <v>782</v>
      </c>
      <c r="J1624">
        <v>60016912</v>
      </c>
      <c r="K1624" t="s">
        <v>9181</v>
      </c>
      <c r="L1624" t="s">
        <v>1340</v>
      </c>
      <c r="M1624" t="s">
        <v>709</v>
      </c>
      <c r="N1624">
        <v>2</v>
      </c>
      <c r="O1624" t="s">
        <v>36075</v>
      </c>
      <c r="P1624" t="s">
        <v>36074</v>
      </c>
      <c r="Q1624" t="s">
        <v>29500</v>
      </c>
      <c r="R1624" s="7">
        <v>42430</v>
      </c>
      <c r="S1624" s="8">
        <f t="shared" si="200"/>
        <v>2016</v>
      </c>
      <c r="T1624" s="8">
        <v>2016</v>
      </c>
      <c r="U1624" s="8">
        <f t="shared" si="201"/>
        <v>6</v>
      </c>
      <c r="V1624" s="7">
        <v>42430</v>
      </c>
      <c r="W1624" t="s">
        <v>36073</v>
      </c>
      <c r="X1624" s="2">
        <v>2.3220000000000001</v>
      </c>
      <c r="Y1624" s="6">
        <f t="shared" si="206"/>
        <v>6.1984463842396094E-2</v>
      </c>
      <c r="AA1624">
        <v>2780062</v>
      </c>
      <c r="AB1624">
        <v>16733</v>
      </c>
      <c r="AC1624" t="s">
        <v>36072</v>
      </c>
      <c r="AD1624" t="s">
        <v>6</v>
      </c>
      <c r="AE1624">
        <v>35</v>
      </c>
      <c r="AF1624">
        <v>3</v>
      </c>
      <c r="AG1624">
        <v>7322280</v>
      </c>
      <c r="AH1624" t="s">
        <v>36071</v>
      </c>
      <c r="AI1624" t="s">
        <v>36070</v>
      </c>
      <c r="AJ1624" t="s">
        <v>36069</v>
      </c>
      <c r="AK1624" t="s">
        <v>36068</v>
      </c>
      <c r="AL1624">
        <v>6</v>
      </c>
      <c r="AM1624" s="5">
        <f t="shared" si="202"/>
        <v>1</v>
      </c>
      <c r="AN1624" s="4">
        <f t="shared" si="207"/>
        <v>1.5145778114350624E-3</v>
      </c>
      <c r="AO1624" s="3"/>
      <c r="AP1624">
        <v>0</v>
      </c>
      <c r="AQ1624" t="s">
        <v>2859</v>
      </c>
      <c r="AR1624" t="s">
        <v>36067</v>
      </c>
      <c r="AS1624" t="s">
        <v>2857</v>
      </c>
      <c r="AT1624" s="2">
        <v>10.048</v>
      </c>
      <c r="AU1624" s="1">
        <f t="shared" si="203"/>
        <v>4.3843498033107782</v>
      </c>
      <c r="AV1624" s="1">
        <f t="shared" si="204"/>
        <v>3.1749520826915583</v>
      </c>
      <c r="AW1624" s="1">
        <f t="shared" si="205"/>
        <v>1.965554362072337</v>
      </c>
    </row>
    <row r="1625" spans="1:49" x14ac:dyDescent="0.2">
      <c r="A1625">
        <v>1623</v>
      </c>
      <c r="B1625" t="s">
        <v>36066</v>
      </c>
      <c r="C1625" t="s">
        <v>36065</v>
      </c>
      <c r="F1625" t="s">
        <v>36064</v>
      </c>
      <c r="G1625" t="s">
        <v>17</v>
      </c>
      <c r="H1625" t="s">
        <v>16</v>
      </c>
      <c r="I1625" t="s">
        <v>10644</v>
      </c>
      <c r="J1625" t="s">
        <v>36059</v>
      </c>
      <c r="K1625" t="s">
        <v>36063</v>
      </c>
      <c r="L1625" t="s">
        <v>36062</v>
      </c>
      <c r="M1625" t="s">
        <v>528</v>
      </c>
      <c r="N1625">
        <v>2</v>
      </c>
      <c r="O1625" t="s">
        <v>36061</v>
      </c>
      <c r="P1625" t="s">
        <v>36060</v>
      </c>
      <c r="Q1625" t="s">
        <v>36059</v>
      </c>
      <c r="R1625" s="7">
        <v>42430</v>
      </c>
      <c r="S1625" s="8">
        <f t="shared" si="200"/>
        <v>2016</v>
      </c>
      <c r="T1625" s="8">
        <v>2016</v>
      </c>
      <c r="U1625" s="8">
        <f t="shared" si="201"/>
        <v>6</v>
      </c>
      <c r="V1625" s="7">
        <v>42430</v>
      </c>
      <c r="W1625" t="s">
        <v>10288</v>
      </c>
      <c r="X1625" s="2">
        <v>1.6519999999999999</v>
      </c>
      <c r="Y1625" s="6">
        <f t="shared" si="206"/>
        <v>4.409919649769093E-2</v>
      </c>
      <c r="AA1625" t="s">
        <v>10287</v>
      </c>
      <c r="AB1625">
        <v>17337</v>
      </c>
      <c r="AD1625" t="s">
        <v>6</v>
      </c>
      <c r="AE1625">
        <v>64</v>
      </c>
      <c r="AF1625">
        <v>3</v>
      </c>
      <c r="AG1625">
        <v>7381648</v>
      </c>
      <c r="AH1625" t="s">
        <v>36058</v>
      </c>
      <c r="AI1625" t="s">
        <v>36057</v>
      </c>
      <c r="AJ1625" t="s">
        <v>36056</v>
      </c>
      <c r="AK1625" t="s">
        <v>36055</v>
      </c>
      <c r="AL1625">
        <v>6</v>
      </c>
      <c r="AM1625" s="5">
        <f t="shared" si="202"/>
        <v>1</v>
      </c>
      <c r="AN1625" s="4">
        <f t="shared" si="207"/>
        <v>1.5145778114350624E-3</v>
      </c>
      <c r="AO1625" s="3"/>
      <c r="AP1625">
        <v>0</v>
      </c>
      <c r="AR1625" t="s">
        <v>1</v>
      </c>
      <c r="AT1625" s="2" t="s">
        <v>0</v>
      </c>
      <c r="AU1625" s="1">
        <f t="shared" si="203"/>
        <v>3.132381089181417</v>
      </c>
      <c r="AV1625" s="1">
        <f t="shared" si="204"/>
        <v>2.2806887154562996</v>
      </c>
      <c r="AW1625" s="1">
        <f t="shared" si="205"/>
        <v>1.4289963417311822</v>
      </c>
    </row>
    <row r="1626" spans="1:49" x14ac:dyDescent="0.2">
      <c r="A1626">
        <v>1624</v>
      </c>
      <c r="B1626" t="s">
        <v>36054</v>
      </c>
      <c r="C1626" t="s">
        <v>36053</v>
      </c>
      <c r="F1626" t="s">
        <v>36052</v>
      </c>
      <c r="G1626" t="s">
        <v>17</v>
      </c>
      <c r="H1626" t="s">
        <v>16</v>
      </c>
      <c r="I1626" t="s">
        <v>36051</v>
      </c>
      <c r="J1626" t="s">
        <v>36050</v>
      </c>
      <c r="K1626" t="s">
        <v>36049</v>
      </c>
      <c r="L1626" t="s">
        <v>36048</v>
      </c>
      <c r="M1626" t="s">
        <v>29527</v>
      </c>
      <c r="N1626">
        <v>4</v>
      </c>
      <c r="O1626" t="s">
        <v>36047</v>
      </c>
      <c r="P1626" t="s">
        <v>36046</v>
      </c>
      <c r="Q1626" t="s">
        <v>36045</v>
      </c>
      <c r="R1626" s="7">
        <v>42430</v>
      </c>
      <c r="S1626" s="8">
        <f t="shared" si="200"/>
        <v>2016</v>
      </c>
      <c r="T1626" s="8">
        <v>2016</v>
      </c>
      <c r="U1626" s="8">
        <f t="shared" si="201"/>
        <v>6</v>
      </c>
      <c r="V1626" s="7">
        <v>42430</v>
      </c>
      <c r="W1626" t="s">
        <v>10288</v>
      </c>
      <c r="X1626" s="2">
        <v>1.6519999999999999</v>
      </c>
      <c r="Y1626" s="6">
        <f t="shared" si="206"/>
        <v>4.409919649769093E-2</v>
      </c>
      <c r="AA1626" t="s">
        <v>10287</v>
      </c>
      <c r="AB1626">
        <v>17337</v>
      </c>
      <c r="AD1626" t="s">
        <v>6</v>
      </c>
      <c r="AE1626">
        <v>64</v>
      </c>
      <c r="AF1626">
        <v>3</v>
      </c>
      <c r="AG1626">
        <v>7381614</v>
      </c>
      <c r="AH1626" t="s">
        <v>13822</v>
      </c>
      <c r="AI1626" t="s">
        <v>36044</v>
      </c>
      <c r="AJ1626" t="s">
        <v>36043</v>
      </c>
      <c r="AK1626" t="s">
        <v>36042</v>
      </c>
      <c r="AL1626">
        <v>37</v>
      </c>
      <c r="AM1626" s="5">
        <f t="shared" si="202"/>
        <v>6.166666666666667</v>
      </c>
      <c r="AN1626" s="4">
        <f t="shared" si="207"/>
        <v>9.3398965038495527E-3</v>
      </c>
      <c r="AO1626" s="3"/>
      <c r="AP1626">
        <v>1</v>
      </c>
      <c r="AQ1626" t="s">
        <v>207</v>
      </c>
      <c r="AR1626" t="s">
        <v>36041</v>
      </c>
      <c r="AS1626" t="s">
        <v>206</v>
      </c>
      <c r="AT1626" s="2" t="s">
        <v>0</v>
      </c>
      <c r="AU1626" s="1">
        <f t="shared" si="203"/>
        <v>3.3671406499538516</v>
      </c>
      <c r="AV1626" s="1">
        <f t="shared" si="204"/>
        <v>2.6719546500770242</v>
      </c>
      <c r="AW1626" s="1">
        <f t="shared" si="205"/>
        <v>1.9767686502001964</v>
      </c>
    </row>
    <row r="1627" spans="1:49" x14ac:dyDescent="0.2">
      <c r="A1627">
        <v>1625</v>
      </c>
      <c r="B1627" t="s">
        <v>36040</v>
      </c>
      <c r="C1627" t="s">
        <v>36039</v>
      </c>
      <c r="F1627" t="s">
        <v>36038</v>
      </c>
      <c r="G1627" t="s">
        <v>17</v>
      </c>
      <c r="H1627" t="s">
        <v>16</v>
      </c>
      <c r="I1627" t="s">
        <v>36037</v>
      </c>
      <c r="J1627">
        <v>60115295</v>
      </c>
      <c r="K1627" t="s">
        <v>36036</v>
      </c>
      <c r="L1627" t="s">
        <v>36035</v>
      </c>
      <c r="M1627" t="s">
        <v>1003</v>
      </c>
      <c r="N1627">
        <v>3</v>
      </c>
      <c r="O1627" t="s">
        <v>36034</v>
      </c>
      <c r="P1627" t="s">
        <v>36033</v>
      </c>
      <c r="Q1627" t="s">
        <v>36032</v>
      </c>
      <c r="R1627" s="7">
        <v>42430</v>
      </c>
      <c r="S1627" s="8">
        <f t="shared" si="200"/>
        <v>2016</v>
      </c>
      <c r="T1627" s="8">
        <v>2016</v>
      </c>
      <c r="U1627" s="8">
        <f t="shared" si="201"/>
        <v>6</v>
      </c>
      <c r="V1627" s="7">
        <v>42430</v>
      </c>
      <c r="W1627" t="s">
        <v>10288</v>
      </c>
      <c r="X1627" s="2">
        <v>1.6519999999999999</v>
      </c>
      <c r="Y1627" s="6">
        <f t="shared" si="206"/>
        <v>4.409919649769093E-2</v>
      </c>
      <c r="AA1627" t="s">
        <v>10287</v>
      </c>
      <c r="AB1627">
        <v>17337</v>
      </c>
      <c r="AD1627" t="s">
        <v>6</v>
      </c>
      <c r="AE1627">
        <v>64</v>
      </c>
      <c r="AF1627">
        <v>3</v>
      </c>
      <c r="AG1627">
        <v>7373557</v>
      </c>
      <c r="AH1627" t="s">
        <v>36031</v>
      </c>
      <c r="AI1627" t="s">
        <v>36030</v>
      </c>
      <c r="AJ1627" t="s">
        <v>36029</v>
      </c>
      <c r="AK1627" t="s">
        <v>36028</v>
      </c>
      <c r="AL1627">
        <v>5</v>
      </c>
      <c r="AM1627" s="5">
        <f t="shared" si="202"/>
        <v>0.83333333333333337</v>
      </c>
      <c r="AN1627" s="4">
        <f t="shared" si="207"/>
        <v>1.2621481761958854E-3</v>
      </c>
      <c r="AO1627" s="3"/>
      <c r="AP1627">
        <v>0</v>
      </c>
      <c r="AR1627" t="s">
        <v>1</v>
      </c>
      <c r="AT1627" s="2" t="s">
        <v>0</v>
      </c>
      <c r="AU1627" s="1">
        <f t="shared" si="203"/>
        <v>3.1248082001242414</v>
      </c>
      <c r="AV1627" s="1">
        <f t="shared" si="204"/>
        <v>2.268067233694341</v>
      </c>
      <c r="AW1627" s="1">
        <f t="shared" si="205"/>
        <v>1.4113262672644398</v>
      </c>
    </row>
    <row r="1628" spans="1:49" x14ac:dyDescent="0.2">
      <c r="A1628">
        <v>1626</v>
      </c>
      <c r="B1628" t="s">
        <v>36027</v>
      </c>
      <c r="C1628" t="s">
        <v>36026</v>
      </c>
      <c r="F1628" t="s">
        <v>36025</v>
      </c>
      <c r="G1628" t="s">
        <v>17</v>
      </c>
      <c r="H1628" t="s">
        <v>16</v>
      </c>
      <c r="I1628" t="s">
        <v>36024</v>
      </c>
      <c r="J1628">
        <v>60010080</v>
      </c>
      <c r="K1628" t="s">
        <v>1031</v>
      </c>
      <c r="L1628" t="s">
        <v>657</v>
      </c>
      <c r="M1628" t="s">
        <v>340</v>
      </c>
      <c r="N1628">
        <v>4</v>
      </c>
      <c r="O1628" t="s">
        <v>36023</v>
      </c>
      <c r="P1628" t="s">
        <v>36022</v>
      </c>
      <c r="Q1628" t="s">
        <v>3837</v>
      </c>
      <c r="R1628" s="7">
        <v>42430</v>
      </c>
      <c r="S1628" s="8">
        <f t="shared" si="200"/>
        <v>2016</v>
      </c>
      <c r="T1628" s="8">
        <v>2016</v>
      </c>
      <c r="U1628" s="8">
        <f t="shared" si="201"/>
        <v>6</v>
      </c>
      <c r="V1628" s="7">
        <v>42430</v>
      </c>
      <c r="W1628" t="s">
        <v>10288</v>
      </c>
      <c r="X1628" s="2">
        <v>1.6519999999999999</v>
      </c>
      <c r="Y1628" s="6">
        <f t="shared" si="206"/>
        <v>4.409919649769093E-2</v>
      </c>
      <c r="AA1628" t="s">
        <v>10287</v>
      </c>
      <c r="AB1628">
        <v>17337</v>
      </c>
      <c r="AD1628" t="s">
        <v>6</v>
      </c>
      <c r="AE1628">
        <v>64</v>
      </c>
      <c r="AF1628">
        <v>3</v>
      </c>
      <c r="AG1628">
        <v>7368098</v>
      </c>
      <c r="AH1628" t="s">
        <v>36021</v>
      </c>
      <c r="AI1628" t="s">
        <v>36020</v>
      </c>
      <c r="AJ1628" t="s">
        <v>36019</v>
      </c>
      <c r="AK1628" t="s">
        <v>36018</v>
      </c>
      <c r="AL1628">
        <v>6</v>
      </c>
      <c r="AM1628" s="5">
        <f t="shared" si="202"/>
        <v>1</v>
      </c>
      <c r="AN1628" s="4">
        <f t="shared" si="207"/>
        <v>1.5145778114350624E-3</v>
      </c>
      <c r="AO1628" s="3"/>
      <c r="AP1628">
        <v>0</v>
      </c>
      <c r="AQ1628" t="s">
        <v>222</v>
      </c>
      <c r="AR1628">
        <v>61301018</v>
      </c>
      <c r="AS1628" t="s">
        <v>221</v>
      </c>
      <c r="AT1628" s="2" t="s">
        <v>0</v>
      </c>
      <c r="AU1628" s="1">
        <f t="shared" si="203"/>
        <v>3.132381089181417</v>
      </c>
      <c r="AV1628" s="1">
        <f t="shared" si="204"/>
        <v>2.2806887154562996</v>
      </c>
      <c r="AW1628" s="1">
        <f t="shared" si="205"/>
        <v>1.4289963417311822</v>
      </c>
    </row>
    <row r="1629" spans="1:49" x14ac:dyDescent="0.2">
      <c r="A1629">
        <v>1627</v>
      </c>
      <c r="B1629" t="s">
        <v>36017</v>
      </c>
      <c r="C1629" t="s">
        <v>36016</v>
      </c>
      <c r="F1629" t="s">
        <v>36015</v>
      </c>
      <c r="G1629" t="s">
        <v>17</v>
      </c>
      <c r="H1629" t="s">
        <v>16</v>
      </c>
      <c r="I1629" t="s">
        <v>14550</v>
      </c>
      <c r="J1629" t="s">
        <v>36010</v>
      </c>
      <c r="K1629" t="s">
        <v>36014</v>
      </c>
      <c r="L1629" t="s">
        <v>36013</v>
      </c>
      <c r="M1629" t="s">
        <v>59</v>
      </c>
      <c r="N1629">
        <v>2</v>
      </c>
      <c r="O1629" t="s">
        <v>36012</v>
      </c>
      <c r="P1629" t="s">
        <v>36011</v>
      </c>
      <c r="Q1629" t="s">
        <v>36010</v>
      </c>
      <c r="R1629" s="7">
        <v>42430</v>
      </c>
      <c r="S1629" s="8">
        <f t="shared" si="200"/>
        <v>2016</v>
      </c>
      <c r="T1629" s="8">
        <v>2016</v>
      </c>
      <c r="U1629" s="8">
        <f t="shared" si="201"/>
        <v>6</v>
      </c>
      <c r="V1629" s="7">
        <v>42430</v>
      </c>
      <c r="W1629" t="s">
        <v>10288</v>
      </c>
      <c r="X1629" s="2">
        <v>1.6519999999999999</v>
      </c>
      <c r="Y1629" s="6">
        <f t="shared" si="206"/>
        <v>4.409919649769093E-2</v>
      </c>
      <c r="AA1629" t="s">
        <v>10287</v>
      </c>
      <c r="AB1629">
        <v>17337</v>
      </c>
      <c r="AD1629" t="s">
        <v>6</v>
      </c>
      <c r="AE1629">
        <v>64</v>
      </c>
      <c r="AF1629">
        <v>3</v>
      </c>
      <c r="AG1629">
        <v>7384447</v>
      </c>
      <c r="AH1629" t="s">
        <v>36009</v>
      </c>
      <c r="AI1629" t="s">
        <v>36008</v>
      </c>
      <c r="AJ1629" t="s">
        <v>36007</v>
      </c>
      <c r="AK1629" t="s">
        <v>36006</v>
      </c>
      <c r="AL1629">
        <v>7</v>
      </c>
      <c r="AM1629" s="5">
        <f t="shared" si="202"/>
        <v>1.1666666666666667</v>
      </c>
      <c r="AN1629" s="4">
        <f t="shared" si="207"/>
        <v>1.7670074466742396E-3</v>
      </c>
      <c r="AO1629" s="3"/>
      <c r="AP1629">
        <v>0</v>
      </c>
      <c r="AQ1629" t="s">
        <v>222</v>
      </c>
      <c r="AR1629">
        <v>61372015</v>
      </c>
      <c r="AS1629" t="s">
        <v>221</v>
      </c>
      <c r="AT1629" s="2" t="s">
        <v>0</v>
      </c>
      <c r="AU1629" s="1">
        <f t="shared" si="203"/>
        <v>3.1399539782385926</v>
      </c>
      <c r="AV1629" s="1">
        <f t="shared" si="204"/>
        <v>2.2933101972182586</v>
      </c>
      <c r="AW1629" s="1">
        <f t="shared" si="205"/>
        <v>1.4466664161979246</v>
      </c>
    </row>
    <row r="1630" spans="1:49" x14ac:dyDescent="0.2">
      <c r="A1630">
        <v>1628</v>
      </c>
      <c r="B1630" t="s">
        <v>36005</v>
      </c>
      <c r="C1630" t="s">
        <v>36004</v>
      </c>
      <c r="F1630" t="s">
        <v>36003</v>
      </c>
      <c r="G1630" t="s">
        <v>17</v>
      </c>
      <c r="H1630" t="s">
        <v>16</v>
      </c>
      <c r="I1630" t="s">
        <v>36002</v>
      </c>
      <c r="J1630">
        <v>60003771</v>
      </c>
      <c r="K1630" t="s">
        <v>4057</v>
      </c>
      <c r="L1630" t="s">
        <v>4056</v>
      </c>
      <c r="M1630" t="s">
        <v>73</v>
      </c>
      <c r="N1630">
        <v>2</v>
      </c>
      <c r="O1630" t="s">
        <v>36001</v>
      </c>
      <c r="P1630" t="s">
        <v>36000</v>
      </c>
      <c r="Q1630" t="s">
        <v>4053</v>
      </c>
      <c r="R1630" s="7">
        <v>42430</v>
      </c>
      <c r="S1630" s="8">
        <f t="shared" si="200"/>
        <v>2016</v>
      </c>
      <c r="T1630" s="8">
        <v>2016</v>
      </c>
      <c r="U1630" s="8">
        <f t="shared" si="201"/>
        <v>6</v>
      </c>
      <c r="V1630" s="7">
        <v>42430</v>
      </c>
      <c r="W1630" t="s">
        <v>3393</v>
      </c>
      <c r="X1630" s="2">
        <v>1.468</v>
      </c>
      <c r="Y1630" s="6">
        <f t="shared" si="206"/>
        <v>3.9187421585115186E-2</v>
      </c>
      <c r="AA1630">
        <v>906778</v>
      </c>
      <c r="AB1630">
        <v>18931</v>
      </c>
      <c r="AD1630" t="s">
        <v>6</v>
      </c>
      <c r="AE1630">
        <v>64</v>
      </c>
      <c r="AF1630">
        <v>3</v>
      </c>
      <c r="AG1630">
        <v>7386629</v>
      </c>
      <c r="AH1630" t="s">
        <v>35999</v>
      </c>
      <c r="AI1630" t="s">
        <v>35998</v>
      </c>
      <c r="AJ1630" t="s">
        <v>35997</v>
      </c>
      <c r="AK1630" t="s">
        <v>35996</v>
      </c>
      <c r="AL1630">
        <v>48</v>
      </c>
      <c r="AM1630" s="5">
        <f t="shared" si="202"/>
        <v>8</v>
      </c>
      <c r="AN1630" s="4">
        <f t="shared" si="207"/>
        <v>1.2116622491480499E-2</v>
      </c>
      <c r="AO1630" s="3"/>
      <c r="AP1630">
        <v>0</v>
      </c>
      <c r="AR1630" t="s">
        <v>1</v>
      </c>
      <c r="AT1630" s="2">
        <v>5.0830000000000002</v>
      </c>
      <c r="AU1630" s="1">
        <f t="shared" si="203"/>
        <v>3.1066181857024775</v>
      </c>
      <c r="AV1630" s="1">
        <f t="shared" si="204"/>
        <v>2.5652022038297839</v>
      </c>
      <c r="AW1630" s="1">
        <f t="shared" si="205"/>
        <v>2.0237862219570903</v>
      </c>
    </row>
    <row r="1631" spans="1:49" x14ac:dyDescent="0.2">
      <c r="A1631">
        <v>1629</v>
      </c>
      <c r="B1631" t="s">
        <v>35995</v>
      </c>
      <c r="C1631" t="s">
        <v>35994</v>
      </c>
      <c r="F1631" t="s">
        <v>35993</v>
      </c>
      <c r="G1631" t="s">
        <v>17</v>
      </c>
      <c r="H1631" t="s">
        <v>16</v>
      </c>
      <c r="I1631" t="s">
        <v>35992</v>
      </c>
      <c r="J1631" t="s">
        <v>35991</v>
      </c>
      <c r="K1631" t="s">
        <v>35990</v>
      </c>
      <c r="L1631" t="s">
        <v>35989</v>
      </c>
      <c r="M1631" t="s">
        <v>2572</v>
      </c>
      <c r="N1631">
        <v>7</v>
      </c>
      <c r="O1631" t="s">
        <v>35988</v>
      </c>
      <c r="P1631" t="s">
        <v>35987</v>
      </c>
      <c r="Q1631" t="s">
        <v>35986</v>
      </c>
      <c r="R1631" s="7">
        <v>42430</v>
      </c>
      <c r="S1631" s="8">
        <f t="shared" si="200"/>
        <v>2016</v>
      </c>
      <c r="T1631" s="8">
        <v>2016</v>
      </c>
      <c r="U1631" s="8">
        <f t="shared" si="201"/>
        <v>6</v>
      </c>
      <c r="V1631" s="7">
        <v>42430</v>
      </c>
      <c r="W1631" t="s">
        <v>10288</v>
      </c>
      <c r="X1631" s="2">
        <v>1.6519999999999999</v>
      </c>
      <c r="Y1631" s="6">
        <f t="shared" si="206"/>
        <v>4.409919649769093E-2</v>
      </c>
      <c r="AA1631" t="s">
        <v>10287</v>
      </c>
      <c r="AB1631">
        <v>17337</v>
      </c>
      <c r="AD1631" t="s">
        <v>6</v>
      </c>
      <c r="AE1631">
        <v>64</v>
      </c>
      <c r="AF1631">
        <v>3</v>
      </c>
      <c r="AG1631">
        <v>7373581</v>
      </c>
      <c r="AH1631" t="s">
        <v>35985</v>
      </c>
      <c r="AI1631" t="s">
        <v>35984</v>
      </c>
      <c r="AJ1631" t="s">
        <v>35983</v>
      </c>
      <c r="AK1631" t="s">
        <v>35982</v>
      </c>
      <c r="AL1631">
        <v>2</v>
      </c>
      <c r="AM1631" s="5">
        <f t="shared" si="202"/>
        <v>0.33333333333333331</v>
      </c>
      <c r="AN1631" s="4">
        <f t="shared" si="207"/>
        <v>5.048592704783541E-4</v>
      </c>
      <c r="AO1631" s="3"/>
      <c r="AP1631">
        <v>0</v>
      </c>
      <c r="AR1631" t="s">
        <v>1</v>
      </c>
      <c r="AT1631" s="2" t="s">
        <v>0</v>
      </c>
      <c r="AU1631" s="1">
        <f t="shared" si="203"/>
        <v>3.1020895329527156</v>
      </c>
      <c r="AV1631" s="1">
        <f t="shared" si="204"/>
        <v>2.2302027884084641</v>
      </c>
      <c r="AW1631" s="1">
        <f t="shared" si="205"/>
        <v>1.3583160438642126</v>
      </c>
    </row>
    <row r="1632" spans="1:49" x14ac:dyDescent="0.2">
      <c r="A1632">
        <v>1630</v>
      </c>
      <c r="B1632" t="s">
        <v>35981</v>
      </c>
      <c r="C1632" t="s">
        <v>35980</v>
      </c>
      <c r="F1632" t="s">
        <v>35979</v>
      </c>
      <c r="G1632" t="s">
        <v>17</v>
      </c>
      <c r="H1632" t="s">
        <v>16</v>
      </c>
      <c r="I1632" t="s">
        <v>1300</v>
      </c>
      <c r="J1632" t="s">
        <v>19984</v>
      </c>
      <c r="K1632" t="s">
        <v>19983</v>
      </c>
      <c r="L1632" t="s">
        <v>19982</v>
      </c>
      <c r="M1632" t="s">
        <v>2951</v>
      </c>
      <c r="N1632">
        <v>4</v>
      </c>
      <c r="O1632" t="s">
        <v>35978</v>
      </c>
      <c r="P1632" t="s">
        <v>35977</v>
      </c>
      <c r="Q1632" t="s">
        <v>35976</v>
      </c>
      <c r="R1632" s="7">
        <v>42430</v>
      </c>
      <c r="S1632" s="8">
        <f t="shared" si="200"/>
        <v>2016</v>
      </c>
      <c r="T1632" s="8">
        <v>2016</v>
      </c>
      <c r="U1632" s="8">
        <f t="shared" si="201"/>
        <v>6</v>
      </c>
      <c r="V1632" s="7">
        <v>42430</v>
      </c>
      <c r="W1632" t="s">
        <v>10288</v>
      </c>
      <c r="X1632" s="2">
        <v>1.6519999999999999</v>
      </c>
      <c r="Y1632" s="6">
        <f t="shared" si="206"/>
        <v>4.409919649769093E-2</v>
      </c>
      <c r="AA1632" t="s">
        <v>10287</v>
      </c>
      <c r="AB1632">
        <v>17337</v>
      </c>
      <c r="AD1632" t="s">
        <v>6</v>
      </c>
      <c r="AE1632">
        <v>64</v>
      </c>
      <c r="AF1632">
        <v>3</v>
      </c>
      <c r="AG1632">
        <v>7383258</v>
      </c>
      <c r="AH1632" t="s">
        <v>35975</v>
      </c>
      <c r="AI1632" t="s">
        <v>35974</v>
      </c>
      <c r="AJ1632" t="s">
        <v>35973</v>
      </c>
      <c r="AK1632" t="s">
        <v>35972</v>
      </c>
      <c r="AL1632">
        <v>18</v>
      </c>
      <c r="AM1632" s="5">
        <f t="shared" si="202"/>
        <v>3</v>
      </c>
      <c r="AN1632" s="4">
        <f t="shared" si="207"/>
        <v>4.5437334343051876E-3</v>
      </c>
      <c r="AO1632" s="3"/>
      <c r="AP1632">
        <v>0</v>
      </c>
      <c r="AQ1632" t="s">
        <v>222</v>
      </c>
      <c r="AR1632" t="s">
        <v>35971</v>
      </c>
      <c r="AS1632" t="s">
        <v>221</v>
      </c>
      <c r="AT1632" s="2" t="s">
        <v>0</v>
      </c>
      <c r="AU1632" s="1">
        <f t="shared" si="203"/>
        <v>3.2232557578675207</v>
      </c>
      <c r="AV1632" s="1">
        <f t="shared" si="204"/>
        <v>2.4321464965998061</v>
      </c>
      <c r="AW1632" s="1">
        <f t="shared" si="205"/>
        <v>1.641037235332091</v>
      </c>
    </row>
    <row r="1633" spans="1:49" x14ac:dyDescent="0.2">
      <c r="A1633">
        <v>1631</v>
      </c>
      <c r="B1633" t="s">
        <v>35970</v>
      </c>
      <c r="C1633" t="s">
        <v>35969</v>
      </c>
      <c r="F1633" t="s">
        <v>35968</v>
      </c>
      <c r="G1633" t="s">
        <v>17</v>
      </c>
      <c r="H1633" t="s">
        <v>16</v>
      </c>
      <c r="I1633" t="s">
        <v>35967</v>
      </c>
      <c r="J1633" t="s">
        <v>35966</v>
      </c>
      <c r="K1633" t="s">
        <v>35965</v>
      </c>
      <c r="L1633" t="s">
        <v>35964</v>
      </c>
      <c r="M1633" t="s">
        <v>35963</v>
      </c>
      <c r="N1633">
        <v>5</v>
      </c>
      <c r="O1633" t="s">
        <v>35962</v>
      </c>
      <c r="P1633" t="s">
        <v>35961</v>
      </c>
      <c r="Q1633" t="s">
        <v>35960</v>
      </c>
      <c r="R1633" s="7">
        <v>42430</v>
      </c>
      <c r="S1633" s="8">
        <f t="shared" si="200"/>
        <v>2016</v>
      </c>
      <c r="T1633" s="8">
        <v>2016</v>
      </c>
      <c r="U1633" s="8">
        <f t="shared" si="201"/>
        <v>6</v>
      </c>
      <c r="V1633" s="7">
        <v>42430</v>
      </c>
      <c r="W1633" t="s">
        <v>10288</v>
      </c>
      <c r="X1633" s="2">
        <v>1.6519999999999999</v>
      </c>
      <c r="Y1633" s="6">
        <f t="shared" si="206"/>
        <v>4.409919649769093E-2</v>
      </c>
      <c r="AA1633" t="s">
        <v>10287</v>
      </c>
      <c r="AB1633">
        <v>17337</v>
      </c>
      <c r="AD1633" t="s">
        <v>6</v>
      </c>
      <c r="AE1633">
        <v>64</v>
      </c>
      <c r="AF1633">
        <v>3</v>
      </c>
      <c r="AG1633">
        <v>7368885</v>
      </c>
      <c r="AH1633" t="s">
        <v>35959</v>
      </c>
      <c r="AI1633" t="s">
        <v>35958</v>
      </c>
      <c r="AJ1633" t="s">
        <v>35957</v>
      </c>
      <c r="AK1633" t="s">
        <v>35956</v>
      </c>
      <c r="AL1633">
        <v>16</v>
      </c>
      <c r="AM1633" s="5">
        <f t="shared" si="202"/>
        <v>2.6666666666666665</v>
      </c>
      <c r="AN1633" s="4">
        <f t="shared" si="207"/>
        <v>4.0388741638268328E-3</v>
      </c>
      <c r="AO1633" s="3"/>
      <c r="AP1633">
        <v>0</v>
      </c>
      <c r="AR1633" t="s">
        <v>1</v>
      </c>
      <c r="AT1633" s="2" t="s">
        <v>0</v>
      </c>
      <c r="AU1633" s="1">
        <f t="shared" si="203"/>
        <v>3.20810997975317</v>
      </c>
      <c r="AV1633" s="1">
        <f t="shared" si="204"/>
        <v>2.4069035330758881</v>
      </c>
      <c r="AW1633" s="1">
        <f t="shared" si="205"/>
        <v>1.605697086398606</v>
      </c>
    </row>
    <row r="1634" spans="1:49" x14ac:dyDescent="0.2">
      <c r="A1634">
        <v>1632</v>
      </c>
      <c r="B1634" t="s">
        <v>35955</v>
      </c>
      <c r="C1634" t="s">
        <v>35954</v>
      </c>
      <c r="F1634" t="s">
        <v>35953</v>
      </c>
      <c r="G1634" t="s">
        <v>17</v>
      </c>
      <c r="H1634" t="s">
        <v>16</v>
      </c>
      <c r="I1634" t="s">
        <v>13088</v>
      </c>
      <c r="J1634" t="s">
        <v>35952</v>
      </c>
      <c r="K1634" t="s">
        <v>35951</v>
      </c>
      <c r="L1634" t="s">
        <v>35950</v>
      </c>
      <c r="M1634" t="s">
        <v>35949</v>
      </c>
      <c r="N1634">
        <v>5</v>
      </c>
      <c r="O1634" t="s">
        <v>35948</v>
      </c>
      <c r="P1634" t="s">
        <v>35947</v>
      </c>
      <c r="Q1634" t="s">
        <v>35946</v>
      </c>
      <c r="R1634" s="7">
        <v>42430</v>
      </c>
      <c r="S1634" s="8">
        <f t="shared" si="200"/>
        <v>2016</v>
      </c>
      <c r="T1634" s="8">
        <v>2016</v>
      </c>
      <c r="U1634" s="8">
        <f t="shared" si="201"/>
        <v>6</v>
      </c>
      <c r="V1634" s="7">
        <v>42430</v>
      </c>
      <c r="W1634" t="s">
        <v>3393</v>
      </c>
      <c r="X1634" s="2">
        <v>1.468</v>
      </c>
      <c r="Y1634" s="6">
        <f t="shared" si="206"/>
        <v>3.9187421585115186E-2</v>
      </c>
      <c r="AA1634">
        <v>906778</v>
      </c>
      <c r="AB1634">
        <v>18931</v>
      </c>
      <c r="AD1634" t="s">
        <v>6</v>
      </c>
      <c r="AE1634">
        <v>64</v>
      </c>
      <c r="AF1634">
        <v>3</v>
      </c>
      <c r="AG1634">
        <v>7386630</v>
      </c>
      <c r="AH1634" t="s">
        <v>35945</v>
      </c>
      <c r="AI1634" t="s">
        <v>35944</v>
      </c>
      <c r="AJ1634" t="s">
        <v>35943</v>
      </c>
      <c r="AK1634" t="s">
        <v>35942</v>
      </c>
      <c r="AL1634">
        <v>165</v>
      </c>
      <c r="AM1634" s="5">
        <f t="shared" si="202"/>
        <v>27.5</v>
      </c>
      <c r="AN1634" s="4">
        <f t="shared" si="207"/>
        <v>4.1650889814464215E-2</v>
      </c>
      <c r="AO1634" s="3"/>
      <c r="AP1634">
        <v>0</v>
      </c>
      <c r="AQ1634" t="s">
        <v>207</v>
      </c>
      <c r="AR1634" t="s">
        <v>20118</v>
      </c>
      <c r="AS1634" t="s">
        <v>206</v>
      </c>
      <c r="AT1634" s="2">
        <v>5.0830000000000002</v>
      </c>
      <c r="AU1634" s="1">
        <f t="shared" si="203"/>
        <v>3.9926462053919893</v>
      </c>
      <c r="AV1634" s="1">
        <f t="shared" si="204"/>
        <v>4.0419155699789693</v>
      </c>
      <c r="AW1634" s="1">
        <f t="shared" si="205"/>
        <v>4.0911849345659501</v>
      </c>
    </row>
    <row r="1635" spans="1:49" x14ac:dyDescent="0.2">
      <c r="A1635">
        <v>1633</v>
      </c>
      <c r="B1635" t="s">
        <v>35941</v>
      </c>
      <c r="C1635" t="s">
        <v>35940</v>
      </c>
      <c r="F1635" t="s">
        <v>35939</v>
      </c>
      <c r="G1635" t="s">
        <v>17</v>
      </c>
      <c r="H1635" t="s">
        <v>16</v>
      </c>
      <c r="I1635" t="s">
        <v>32752</v>
      </c>
      <c r="J1635">
        <v>60025578</v>
      </c>
      <c r="K1635" t="s">
        <v>692</v>
      </c>
      <c r="L1635" t="s">
        <v>691</v>
      </c>
      <c r="M1635" t="s">
        <v>340</v>
      </c>
      <c r="N1635">
        <v>6</v>
      </c>
      <c r="O1635" t="s">
        <v>35938</v>
      </c>
      <c r="P1635" t="s">
        <v>35937</v>
      </c>
      <c r="Q1635" t="s">
        <v>25727</v>
      </c>
      <c r="R1635" s="7">
        <v>42430</v>
      </c>
      <c r="S1635" s="8">
        <f t="shared" si="200"/>
        <v>2016</v>
      </c>
      <c r="T1635" s="8">
        <v>2016</v>
      </c>
      <c r="U1635" s="8">
        <f t="shared" si="201"/>
        <v>6</v>
      </c>
      <c r="V1635" s="7">
        <v>42430</v>
      </c>
      <c r="W1635" t="s">
        <v>10288</v>
      </c>
      <c r="X1635" s="2">
        <v>1.6519999999999999</v>
      </c>
      <c r="Y1635" s="6">
        <f t="shared" si="206"/>
        <v>4.409919649769093E-2</v>
      </c>
      <c r="AA1635" t="s">
        <v>10287</v>
      </c>
      <c r="AB1635">
        <v>17337</v>
      </c>
      <c r="AD1635" t="s">
        <v>6</v>
      </c>
      <c r="AE1635">
        <v>64</v>
      </c>
      <c r="AF1635">
        <v>3</v>
      </c>
      <c r="AG1635">
        <v>7368133</v>
      </c>
      <c r="AH1635" t="s">
        <v>35936</v>
      </c>
      <c r="AI1635" t="s">
        <v>35935</v>
      </c>
      <c r="AJ1635" t="s">
        <v>35934</v>
      </c>
      <c r="AK1635" t="s">
        <v>35933</v>
      </c>
      <c r="AL1635">
        <v>2</v>
      </c>
      <c r="AM1635" s="5">
        <f t="shared" si="202"/>
        <v>0.33333333333333331</v>
      </c>
      <c r="AN1635" s="4">
        <f t="shared" si="207"/>
        <v>5.048592704783541E-4</v>
      </c>
      <c r="AO1635" s="3"/>
      <c r="AP1635">
        <v>0</v>
      </c>
      <c r="AQ1635" t="s">
        <v>222</v>
      </c>
      <c r="AR1635">
        <v>51175398</v>
      </c>
      <c r="AS1635" t="s">
        <v>221</v>
      </c>
      <c r="AT1635" s="2" t="s">
        <v>0</v>
      </c>
      <c r="AU1635" s="1">
        <f t="shared" si="203"/>
        <v>3.1020895329527156</v>
      </c>
      <c r="AV1635" s="1">
        <f t="shared" si="204"/>
        <v>2.2302027884084641</v>
      </c>
      <c r="AW1635" s="1">
        <f t="shared" si="205"/>
        <v>1.3583160438642126</v>
      </c>
    </row>
    <row r="1636" spans="1:49" x14ac:dyDescent="0.2">
      <c r="A1636">
        <v>1634</v>
      </c>
      <c r="B1636" t="s">
        <v>35932</v>
      </c>
      <c r="C1636" t="s">
        <v>35931</v>
      </c>
      <c r="F1636" t="s">
        <v>35930</v>
      </c>
      <c r="G1636" t="s">
        <v>17</v>
      </c>
      <c r="H1636" t="s">
        <v>16</v>
      </c>
      <c r="I1636" t="s">
        <v>35929</v>
      </c>
      <c r="J1636" t="s">
        <v>35928</v>
      </c>
      <c r="K1636" t="s">
        <v>35927</v>
      </c>
      <c r="L1636" t="s">
        <v>35926</v>
      </c>
      <c r="M1636" t="s">
        <v>35925</v>
      </c>
      <c r="N1636">
        <v>3</v>
      </c>
      <c r="O1636" t="s">
        <v>35924</v>
      </c>
      <c r="P1636" t="s">
        <v>35923</v>
      </c>
      <c r="Q1636" t="s">
        <v>35922</v>
      </c>
      <c r="R1636" s="7">
        <v>42430</v>
      </c>
      <c r="S1636" s="8">
        <f t="shared" si="200"/>
        <v>2016</v>
      </c>
      <c r="T1636" s="8">
        <v>2016</v>
      </c>
      <c r="U1636" s="8">
        <f t="shared" si="201"/>
        <v>6</v>
      </c>
      <c r="V1636" s="7">
        <v>42430</v>
      </c>
      <c r="W1636" t="s">
        <v>35921</v>
      </c>
      <c r="X1636" s="2">
        <v>1.1879999999999999</v>
      </c>
      <c r="Y1636" s="6">
        <f t="shared" si="206"/>
        <v>3.1712981500760788E-2</v>
      </c>
      <c r="AA1636">
        <v>10706631</v>
      </c>
      <c r="AB1636">
        <v>29210</v>
      </c>
      <c r="AC1636">
        <v>10897666</v>
      </c>
      <c r="AD1636" t="s">
        <v>6</v>
      </c>
      <c r="AE1636">
        <v>28</v>
      </c>
      <c r="AF1636">
        <v>3</v>
      </c>
      <c r="AG1636">
        <v>34107</v>
      </c>
      <c r="AI1636" t="s">
        <v>35920</v>
      </c>
      <c r="AK1636" t="s">
        <v>35919</v>
      </c>
      <c r="AL1636">
        <v>9</v>
      </c>
      <c r="AM1636" s="5">
        <f t="shared" si="202"/>
        <v>1.5</v>
      </c>
      <c r="AN1636" s="4">
        <f t="shared" si="207"/>
        <v>2.2718667171525938E-3</v>
      </c>
      <c r="AO1636" s="3"/>
      <c r="AP1636">
        <v>0</v>
      </c>
      <c r="AR1636" t="s">
        <v>1</v>
      </c>
      <c r="AT1636" s="2">
        <v>3.5209999999999999</v>
      </c>
      <c r="AU1636" s="1">
        <f t="shared" si="203"/>
        <v>2.288064706567833</v>
      </c>
      <c r="AV1636" s="1">
        <f t="shared" si="204"/>
        <v>1.699242410895669</v>
      </c>
      <c r="AW1636" s="1">
        <f t="shared" si="205"/>
        <v>1.1104201152235051</v>
      </c>
    </row>
    <row r="1637" spans="1:49" x14ac:dyDescent="0.2">
      <c r="A1637">
        <v>1635</v>
      </c>
      <c r="B1637" t="s">
        <v>35918</v>
      </c>
      <c r="C1637" t="s">
        <v>35917</v>
      </c>
      <c r="F1637" t="s">
        <v>35916</v>
      </c>
      <c r="G1637" t="s">
        <v>17</v>
      </c>
      <c r="H1637" t="s">
        <v>16</v>
      </c>
      <c r="I1637" t="s">
        <v>35915</v>
      </c>
      <c r="J1637">
        <v>60003302</v>
      </c>
      <c r="K1637" t="s">
        <v>32089</v>
      </c>
      <c r="L1637" t="s">
        <v>861</v>
      </c>
      <c r="M1637" t="s">
        <v>340</v>
      </c>
      <c r="N1637">
        <v>4</v>
      </c>
      <c r="O1637" t="s">
        <v>35914</v>
      </c>
      <c r="P1637" t="s">
        <v>35913</v>
      </c>
      <c r="Q1637" t="s">
        <v>35912</v>
      </c>
      <c r="R1637" s="7">
        <v>42430</v>
      </c>
      <c r="S1637" s="8">
        <f t="shared" si="200"/>
        <v>2016</v>
      </c>
      <c r="T1637" s="8">
        <v>2016</v>
      </c>
      <c r="U1637" s="8">
        <f t="shared" si="201"/>
        <v>6</v>
      </c>
      <c r="V1637" s="7">
        <v>42430</v>
      </c>
      <c r="W1637" t="s">
        <v>10288</v>
      </c>
      <c r="X1637" s="2">
        <v>1.6519999999999999</v>
      </c>
      <c r="Y1637" s="6">
        <f t="shared" si="206"/>
        <v>4.409919649769093E-2</v>
      </c>
      <c r="AA1637" t="s">
        <v>10287</v>
      </c>
      <c r="AB1637">
        <v>17337</v>
      </c>
      <c r="AD1637" t="s">
        <v>6</v>
      </c>
      <c r="AE1637">
        <v>64</v>
      </c>
      <c r="AF1637">
        <v>3</v>
      </c>
      <c r="AG1637">
        <v>7383238</v>
      </c>
      <c r="AH1637" t="s">
        <v>35911</v>
      </c>
      <c r="AI1637" t="s">
        <v>35910</v>
      </c>
      <c r="AJ1637" t="s">
        <v>35909</v>
      </c>
      <c r="AK1637" t="s">
        <v>35908</v>
      </c>
      <c r="AL1637">
        <v>54</v>
      </c>
      <c r="AM1637" s="5">
        <f t="shared" si="202"/>
        <v>9</v>
      </c>
      <c r="AN1637" s="4">
        <f t="shared" si="207"/>
        <v>1.3631200302915562E-2</v>
      </c>
      <c r="AO1637" s="3"/>
      <c r="AP1637">
        <v>0</v>
      </c>
      <c r="AR1637" t="s">
        <v>1</v>
      </c>
      <c r="AT1637" s="2" t="s">
        <v>0</v>
      </c>
      <c r="AU1637" s="1">
        <f t="shared" si="203"/>
        <v>3.4958797639258319</v>
      </c>
      <c r="AV1637" s="1">
        <f t="shared" si="204"/>
        <v>2.8865198400303247</v>
      </c>
      <c r="AW1637" s="1">
        <f t="shared" si="205"/>
        <v>2.2771599161348171</v>
      </c>
    </row>
    <row r="1638" spans="1:49" x14ac:dyDescent="0.2">
      <c r="A1638">
        <v>1636</v>
      </c>
      <c r="B1638" t="s">
        <v>35907</v>
      </c>
      <c r="C1638" t="s">
        <v>35906</v>
      </c>
      <c r="F1638" t="s">
        <v>35905</v>
      </c>
      <c r="G1638" t="s">
        <v>17</v>
      </c>
      <c r="H1638" t="s">
        <v>16</v>
      </c>
      <c r="I1638" t="s">
        <v>35904</v>
      </c>
      <c r="J1638">
        <v>60032144</v>
      </c>
      <c r="K1638" t="s">
        <v>4323</v>
      </c>
      <c r="L1638" t="s">
        <v>4322</v>
      </c>
      <c r="M1638" t="s">
        <v>709</v>
      </c>
      <c r="N1638">
        <v>3</v>
      </c>
      <c r="O1638" t="s">
        <v>35903</v>
      </c>
      <c r="P1638" t="s">
        <v>35902</v>
      </c>
      <c r="Q1638" t="s">
        <v>4319</v>
      </c>
      <c r="R1638" s="7">
        <v>42430</v>
      </c>
      <c r="S1638" s="8">
        <f t="shared" si="200"/>
        <v>2016</v>
      </c>
      <c r="T1638" s="8">
        <v>2016</v>
      </c>
      <c r="U1638" s="8">
        <f t="shared" si="201"/>
        <v>6</v>
      </c>
      <c r="V1638" s="7">
        <v>42430</v>
      </c>
      <c r="W1638" t="s">
        <v>10288</v>
      </c>
      <c r="X1638" s="2">
        <v>1.6519999999999999</v>
      </c>
      <c r="Y1638" s="6">
        <f t="shared" si="206"/>
        <v>4.409919649769093E-2</v>
      </c>
      <c r="AA1638" t="s">
        <v>10287</v>
      </c>
      <c r="AB1638">
        <v>17337</v>
      </c>
      <c r="AD1638" t="s">
        <v>6</v>
      </c>
      <c r="AE1638">
        <v>64</v>
      </c>
      <c r="AF1638">
        <v>3</v>
      </c>
      <c r="AG1638">
        <v>7368120</v>
      </c>
      <c r="AH1638" t="s">
        <v>35901</v>
      </c>
      <c r="AI1638" t="s">
        <v>35900</v>
      </c>
      <c r="AJ1638" t="s">
        <v>35899</v>
      </c>
      <c r="AK1638" t="s">
        <v>35898</v>
      </c>
      <c r="AL1638">
        <v>111</v>
      </c>
      <c r="AM1638" s="5">
        <f t="shared" si="202"/>
        <v>18.5</v>
      </c>
      <c r="AN1638" s="4">
        <f t="shared" si="207"/>
        <v>2.8019689511548655E-2</v>
      </c>
      <c r="AO1638" s="3"/>
      <c r="AP1638">
        <v>0</v>
      </c>
      <c r="AQ1638" t="s">
        <v>2859</v>
      </c>
      <c r="AR1638" t="s">
        <v>35897</v>
      </c>
      <c r="AS1638" t="s">
        <v>2857</v>
      </c>
      <c r="AT1638" s="2" t="s">
        <v>0</v>
      </c>
      <c r="AU1638" s="1">
        <f t="shared" si="203"/>
        <v>3.9275344401848247</v>
      </c>
      <c r="AV1638" s="1">
        <f t="shared" si="204"/>
        <v>3.6059443004619793</v>
      </c>
      <c r="AW1638" s="1">
        <f t="shared" si="205"/>
        <v>3.2843541607391336</v>
      </c>
    </row>
    <row r="1639" spans="1:49" x14ac:dyDescent="0.2">
      <c r="A1639">
        <v>1637</v>
      </c>
      <c r="B1639" t="s">
        <v>35896</v>
      </c>
      <c r="C1639" t="s">
        <v>35895</v>
      </c>
      <c r="F1639" t="s">
        <v>35894</v>
      </c>
      <c r="G1639" t="s">
        <v>17</v>
      </c>
      <c r="H1639" t="s">
        <v>16</v>
      </c>
      <c r="I1639" t="s">
        <v>35893</v>
      </c>
      <c r="J1639">
        <v>60007511</v>
      </c>
      <c r="K1639" t="s">
        <v>26156</v>
      </c>
      <c r="L1639" t="s">
        <v>1340</v>
      </c>
      <c r="M1639" t="s">
        <v>709</v>
      </c>
      <c r="N1639">
        <v>2</v>
      </c>
      <c r="O1639" t="s">
        <v>35892</v>
      </c>
      <c r="P1639" t="s">
        <v>35891</v>
      </c>
      <c r="Q1639" t="s">
        <v>35890</v>
      </c>
      <c r="R1639" s="7">
        <v>42430</v>
      </c>
      <c r="S1639" s="8">
        <f t="shared" si="200"/>
        <v>2016</v>
      </c>
      <c r="T1639" s="8">
        <v>2016</v>
      </c>
      <c r="U1639" s="8">
        <f t="shared" si="201"/>
        <v>6</v>
      </c>
      <c r="V1639" s="7" t="s">
        <v>35889</v>
      </c>
      <c r="W1639" t="s">
        <v>35888</v>
      </c>
      <c r="X1639" s="2">
        <v>0.22600000000000001</v>
      </c>
      <c r="Y1639" s="6">
        <f t="shared" si="206"/>
        <v>6.0329409252289053E-3</v>
      </c>
      <c r="AA1639">
        <v>2786648</v>
      </c>
      <c r="AB1639">
        <v>17299</v>
      </c>
      <c r="AD1639" t="s">
        <v>6</v>
      </c>
      <c r="AE1639">
        <v>35</v>
      </c>
      <c r="AF1639">
        <v>2</v>
      </c>
      <c r="AG1639">
        <v>7425423</v>
      </c>
      <c r="AH1639" t="s">
        <v>35887</v>
      </c>
      <c r="AI1639" t="s">
        <v>35886</v>
      </c>
      <c r="AK1639" t="s">
        <v>35885</v>
      </c>
      <c r="AL1639">
        <v>6</v>
      </c>
      <c r="AM1639" s="5">
        <f t="shared" si="202"/>
        <v>1</v>
      </c>
      <c r="AN1639" s="4">
        <f t="shared" si="207"/>
        <v>1.5145778114350624E-3</v>
      </c>
      <c r="AO1639" s="3"/>
      <c r="AP1639">
        <v>0</v>
      </c>
      <c r="AR1639" t="s">
        <v>1</v>
      </c>
      <c r="AT1639" s="2" t="s">
        <v>0</v>
      </c>
      <c r="AU1639" s="1">
        <f t="shared" si="203"/>
        <v>0.46774319910907519</v>
      </c>
      <c r="AV1639" s="1">
        <f t="shared" si="204"/>
        <v>0.37737593683319837</v>
      </c>
      <c r="AW1639" s="1">
        <f t="shared" si="205"/>
        <v>0.28700867455732149</v>
      </c>
    </row>
    <row r="1640" spans="1:49" x14ac:dyDescent="0.2">
      <c r="A1640">
        <v>1638</v>
      </c>
      <c r="B1640" t="s">
        <v>35884</v>
      </c>
      <c r="C1640" t="s">
        <v>35883</v>
      </c>
      <c r="F1640" t="s">
        <v>35882</v>
      </c>
      <c r="G1640" t="s">
        <v>17</v>
      </c>
      <c r="H1640" t="s">
        <v>16</v>
      </c>
      <c r="I1640" t="s">
        <v>35881</v>
      </c>
      <c r="J1640" t="s">
        <v>35880</v>
      </c>
      <c r="K1640" t="s">
        <v>35879</v>
      </c>
      <c r="L1640" t="s">
        <v>35878</v>
      </c>
      <c r="M1640" t="s">
        <v>35877</v>
      </c>
      <c r="N1640">
        <v>8</v>
      </c>
      <c r="O1640" t="s">
        <v>35876</v>
      </c>
      <c r="P1640" t="s">
        <v>35875</v>
      </c>
      <c r="Q1640" t="s">
        <v>35874</v>
      </c>
      <c r="R1640" s="7">
        <v>42430</v>
      </c>
      <c r="S1640" s="8">
        <f t="shared" si="200"/>
        <v>2016</v>
      </c>
      <c r="T1640" s="8">
        <v>2016</v>
      </c>
      <c r="U1640" s="8">
        <f t="shared" si="201"/>
        <v>6</v>
      </c>
      <c r="V1640" s="7">
        <v>42430</v>
      </c>
      <c r="W1640" t="s">
        <v>10288</v>
      </c>
      <c r="X1640" s="2">
        <v>1.6519999999999999</v>
      </c>
      <c r="Y1640" s="6">
        <f t="shared" si="206"/>
        <v>4.409919649769093E-2</v>
      </c>
      <c r="AA1640" t="s">
        <v>10287</v>
      </c>
      <c r="AB1640">
        <v>17337</v>
      </c>
      <c r="AD1640" t="s">
        <v>6</v>
      </c>
      <c r="AE1640">
        <v>64</v>
      </c>
      <c r="AF1640">
        <v>3</v>
      </c>
      <c r="AG1640">
        <v>7381616</v>
      </c>
      <c r="AH1640" t="s">
        <v>35873</v>
      </c>
      <c r="AI1640" t="s">
        <v>35872</v>
      </c>
      <c r="AJ1640" t="s">
        <v>35871</v>
      </c>
      <c r="AK1640" t="s">
        <v>35870</v>
      </c>
      <c r="AL1640">
        <v>5</v>
      </c>
      <c r="AM1640" s="5">
        <f t="shared" si="202"/>
        <v>0.83333333333333337</v>
      </c>
      <c r="AN1640" s="4">
        <f t="shared" si="207"/>
        <v>1.2621481761958854E-3</v>
      </c>
      <c r="AO1640" s="3"/>
      <c r="AP1640">
        <v>0</v>
      </c>
      <c r="AR1640" t="s">
        <v>1</v>
      </c>
      <c r="AT1640" s="2" t="s">
        <v>0</v>
      </c>
      <c r="AU1640" s="1">
        <f t="shared" si="203"/>
        <v>3.1248082001242414</v>
      </c>
      <c r="AV1640" s="1">
        <f t="shared" si="204"/>
        <v>2.268067233694341</v>
      </c>
      <c r="AW1640" s="1">
        <f t="shared" si="205"/>
        <v>1.4113262672644398</v>
      </c>
    </row>
    <row r="1641" spans="1:49" x14ac:dyDescent="0.2">
      <c r="A1641">
        <v>1639</v>
      </c>
      <c r="B1641" t="s">
        <v>35869</v>
      </c>
      <c r="C1641" t="s">
        <v>35868</v>
      </c>
      <c r="F1641" t="s">
        <v>35867</v>
      </c>
      <c r="G1641" t="s">
        <v>17</v>
      </c>
      <c r="H1641" t="s">
        <v>16</v>
      </c>
      <c r="I1641" t="s">
        <v>35866</v>
      </c>
      <c r="J1641" t="s">
        <v>35865</v>
      </c>
      <c r="K1641" t="s">
        <v>35864</v>
      </c>
      <c r="L1641" t="s">
        <v>35863</v>
      </c>
      <c r="M1641" t="s">
        <v>35862</v>
      </c>
      <c r="N1641">
        <v>9</v>
      </c>
      <c r="O1641" t="s">
        <v>35861</v>
      </c>
      <c r="P1641" t="s">
        <v>35860</v>
      </c>
      <c r="Q1641" t="s">
        <v>35859</v>
      </c>
      <c r="R1641" s="7">
        <v>42430</v>
      </c>
      <c r="S1641" s="8">
        <f t="shared" si="200"/>
        <v>2016</v>
      </c>
      <c r="T1641" s="8">
        <v>2016</v>
      </c>
      <c r="U1641" s="8">
        <f t="shared" si="201"/>
        <v>6</v>
      </c>
      <c r="V1641" s="7">
        <v>42430</v>
      </c>
      <c r="W1641" t="s">
        <v>10288</v>
      </c>
      <c r="X1641" s="2">
        <v>1.6519999999999999</v>
      </c>
      <c r="Y1641" s="6">
        <f t="shared" si="206"/>
        <v>4.409919649769093E-2</v>
      </c>
      <c r="AA1641" t="s">
        <v>10287</v>
      </c>
      <c r="AB1641">
        <v>17337</v>
      </c>
      <c r="AD1641" t="s">
        <v>6</v>
      </c>
      <c r="AE1641">
        <v>64</v>
      </c>
      <c r="AF1641">
        <v>3</v>
      </c>
      <c r="AG1641">
        <v>7393496</v>
      </c>
      <c r="AH1641" t="s">
        <v>35858</v>
      </c>
      <c r="AI1641" t="s">
        <v>35857</v>
      </c>
      <c r="AJ1641" t="s">
        <v>35856</v>
      </c>
      <c r="AK1641" t="s">
        <v>35855</v>
      </c>
      <c r="AL1641">
        <v>24</v>
      </c>
      <c r="AM1641" s="5">
        <f t="shared" si="202"/>
        <v>4</v>
      </c>
      <c r="AN1641" s="4">
        <f t="shared" si="207"/>
        <v>6.0583112457402496E-3</v>
      </c>
      <c r="AO1641" s="3"/>
      <c r="AP1641">
        <v>0</v>
      </c>
      <c r="AR1641" t="s">
        <v>1</v>
      </c>
      <c r="AT1641" s="2" t="s">
        <v>0</v>
      </c>
      <c r="AU1641" s="1">
        <f t="shared" si="203"/>
        <v>3.2686930922105728</v>
      </c>
      <c r="AV1641" s="1">
        <f t="shared" si="204"/>
        <v>2.5078753871715591</v>
      </c>
      <c r="AW1641" s="1">
        <f t="shared" si="205"/>
        <v>1.7470576821325454</v>
      </c>
    </row>
    <row r="1642" spans="1:49" x14ac:dyDescent="0.2">
      <c r="A1642">
        <v>1640</v>
      </c>
      <c r="B1642" t="s">
        <v>35854</v>
      </c>
      <c r="C1642" t="s">
        <v>35853</v>
      </c>
      <c r="F1642" t="s">
        <v>35852</v>
      </c>
      <c r="G1642" t="s">
        <v>17</v>
      </c>
      <c r="H1642" t="s">
        <v>16</v>
      </c>
      <c r="I1642" t="s">
        <v>35851</v>
      </c>
      <c r="J1642">
        <v>60023020</v>
      </c>
      <c r="K1642" t="s">
        <v>35850</v>
      </c>
      <c r="L1642" t="s">
        <v>35849</v>
      </c>
      <c r="M1642" t="s">
        <v>7242</v>
      </c>
      <c r="N1642">
        <v>6</v>
      </c>
      <c r="O1642" t="s">
        <v>35848</v>
      </c>
      <c r="P1642" t="s">
        <v>35847</v>
      </c>
      <c r="Q1642" t="s">
        <v>35846</v>
      </c>
      <c r="R1642" s="7">
        <v>42430</v>
      </c>
      <c r="S1642" s="8">
        <f t="shared" si="200"/>
        <v>2016</v>
      </c>
      <c r="T1642" s="8">
        <v>2016</v>
      </c>
      <c r="U1642" s="8">
        <f t="shared" si="201"/>
        <v>6</v>
      </c>
      <c r="V1642" s="7">
        <v>42430</v>
      </c>
      <c r="W1642" t="s">
        <v>10288</v>
      </c>
      <c r="X1642" s="2">
        <v>1.6519999999999999</v>
      </c>
      <c r="Y1642" s="6">
        <f t="shared" si="206"/>
        <v>4.409919649769093E-2</v>
      </c>
      <c r="AA1642" t="s">
        <v>10287</v>
      </c>
      <c r="AB1642">
        <v>17337</v>
      </c>
      <c r="AD1642" t="s">
        <v>6</v>
      </c>
      <c r="AE1642">
        <v>64</v>
      </c>
      <c r="AF1642">
        <v>3</v>
      </c>
      <c r="AG1642">
        <v>7368877</v>
      </c>
      <c r="AH1642" t="s">
        <v>35845</v>
      </c>
      <c r="AI1642" t="s">
        <v>35844</v>
      </c>
      <c r="AJ1642" t="s">
        <v>35843</v>
      </c>
      <c r="AK1642" t="s">
        <v>35842</v>
      </c>
      <c r="AL1642">
        <v>28</v>
      </c>
      <c r="AM1642" s="5">
        <f t="shared" si="202"/>
        <v>4.666666666666667</v>
      </c>
      <c r="AN1642" s="4">
        <f t="shared" si="207"/>
        <v>7.0680297866969584E-3</v>
      </c>
      <c r="AO1642" s="3"/>
      <c r="AP1642">
        <v>0</v>
      </c>
      <c r="AQ1642" t="s">
        <v>35841</v>
      </c>
      <c r="AR1642" t="s">
        <v>35840</v>
      </c>
      <c r="AS1642" t="s">
        <v>35839</v>
      </c>
      <c r="AT1642" s="2" t="s">
        <v>0</v>
      </c>
      <c r="AU1642" s="1">
        <f t="shared" si="203"/>
        <v>3.2989846484392737</v>
      </c>
      <c r="AV1642" s="1">
        <f t="shared" si="204"/>
        <v>2.5583613142193946</v>
      </c>
      <c r="AW1642" s="1">
        <f t="shared" si="205"/>
        <v>1.8177379799995146</v>
      </c>
    </row>
    <row r="1643" spans="1:49" x14ac:dyDescent="0.2">
      <c r="A1643">
        <v>1641</v>
      </c>
      <c r="B1643" t="s">
        <v>35838</v>
      </c>
      <c r="C1643" t="s">
        <v>35837</v>
      </c>
      <c r="F1643" t="s">
        <v>35836</v>
      </c>
      <c r="G1643" t="s">
        <v>17</v>
      </c>
      <c r="H1643" t="s">
        <v>16</v>
      </c>
      <c r="I1643" t="s">
        <v>35835</v>
      </c>
      <c r="J1643" t="s">
        <v>35834</v>
      </c>
      <c r="K1643" t="s">
        <v>35833</v>
      </c>
      <c r="L1643" t="s">
        <v>35832</v>
      </c>
      <c r="M1643" t="s">
        <v>528</v>
      </c>
      <c r="N1643">
        <v>3</v>
      </c>
      <c r="O1643" t="s">
        <v>35831</v>
      </c>
      <c r="P1643" t="s">
        <v>35830</v>
      </c>
      <c r="Q1643" t="s">
        <v>35829</v>
      </c>
      <c r="R1643" s="7">
        <v>42430</v>
      </c>
      <c r="S1643" s="8">
        <f t="shared" si="200"/>
        <v>2016</v>
      </c>
      <c r="T1643" s="8">
        <v>2016</v>
      </c>
      <c r="U1643" s="8">
        <f t="shared" si="201"/>
        <v>6</v>
      </c>
      <c r="V1643" s="7">
        <v>42430</v>
      </c>
      <c r="W1643" t="s">
        <v>10288</v>
      </c>
      <c r="X1643" s="2">
        <v>1.6519999999999999</v>
      </c>
      <c r="Y1643" s="6">
        <f t="shared" si="206"/>
        <v>4.409919649769093E-2</v>
      </c>
      <c r="AA1643" t="s">
        <v>10287</v>
      </c>
      <c r="AB1643">
        <v>17337</v>
      </c>
      <c r="AD1643" t="s">
        <v>6</v>
      </c>
      <c r="AE1643">
        <v>64</v>
      </c>
      <c r="AF1643">
        <v>3</v>
      </c>
      <c r="AG1643">
        <v>7384460</v>
      </c>
      <c r="AH1643" t="s">
        <v>35828</v>
      </c>
      <c r="AI1643" t="s">
        <v>35827</v>
      </c>
      <c r="AJ1643" t="s">
        <v>35826</v>
      </c>
      <c r="AK1643" t="s">
        <v>35825</v>
      </c>
      <c r="AL1643">
        <v>50</v>
      </c>
      <c r="AM1643" s="5">
        <f t="shared" si="202"/>
        <v>8.3333333333333339</v>
      </c>
      <c r="AN1643" s="4">
        <f t="shared" si="207"/>
        <v>1.2621481761958854E-2</v>
      </c>
      <c r="AO1643" s="3"/>
      <c r="AP1643">
        <v>0</v>
      </c>
      <c r="AQ1643" t="s">
        <v>35824</v>
      </c>
      <c r="AR1643" t="s">
        <v>1</v>
      </c>
      <c r="AS1643" t="s">
        <v>35823</v>
      </c>
      <c r="AT1643" s="2" t="s">
        <v>0</v>
      </c>
      <c r="AU1643" s="1">
        <f t="shared" si="203"/>
        <v>3.4655882076971305</v>
      </c>
      <c r="AV1643" s="1">
        <f t="shared" si="204"/>
        <v>2.8360339129824892</v>
      </c>
      <c r="AW1643" s="1">
        <f t="shared" si="205"/>
        <v>2.2064796182678474</v>
      </c>
    </row>
    <row r="1644" spans="1:49" x14ac:dyDescent="0.2">
      <c r="A1644">
        <v>1642</v>
      </c>
      <c r="B1644" t="s">
        <v>35822</v>
      </c>
      <c r="C1644" t="s">
        <v>35821</v>
      </c>
      <c r="F1644" t="s">
        <v>35820</v>
      </c>
      <c r="G1644" t="s">
        <v>17</v>
      </c>
      <c r="H1644" t="s">
        <v>16</v>
      </c>
      <c r="I1644" t="s">
        <v>35819</v>
      </c>
      <c r="J1644">
        <v>60103653</v>
      </c>
      <c r="K1644" t="s">
        <v>35818</v>
      </c>
      <c r="L1644" t="s">
        <v>122</v>
      </c>
      <c r="M1644" t="s">
        <v>121</v>
      </c>
      <c r="N1644">
        <v>4</v>
      </c>
      <c r="O1644" t="s">
        <v>35817</v>
      </c>
      <c r="P1644" t="s">
        <v>35816</v>
      </c>
      <c r="Q1644" t="s">
        <v>35815</v>
      </c>
      <c r="R1644" s="7">
        <v>42430</v>
      </c>
      <c r="S1644" s="8">
        <f t="shared" si="200"/>
        <v>2016</v>
      </c>
      <c r="T1644" s="8">
        <v>2016</v>
      </c>
      <c r="U1644" s="8">
        <f t="shared" si="201"/>
        <v>6</v>
      </c>
      <c r="V1644" s="7">
        <v>42430</v>
      </c>
      <c r="W1644" t="s">
        <v>10288</v>
      </c>
      <c r="X1644" s="2">
        <v>1.6519999999999999</v>
      </c>
      <c r="Y1644" s="6">
        <f t="shared" si="206"/>
        <v>4.409919649769093E-2</v>
      </c>
      <c r="AA1644" t="s">
        <v>10287</v>
      </c>
      <c r="AB1644">
        <v>17337</v>
      </c>
      <c r="AD1644" t="s">
        <v>6</v>
      </c>
      <c r="AE1644">
        <v>64</v>
      </c>
      <c r="AF1644">
        <v>3</v>
      </c>
      <c r="AG1644">
        <v>7368122</v>
      </c>
      <c r="AH1644" t="s">
        <v>35814</v>
      </c>
      <c r="AI1644" t="s">
        <v>35813</v>
      </c>
      <c r="AJ1644" t="s">
        <v>35812</v>
      </c>
      <c r="AK1644" t="s">
        <v>35811</v>
      </c>
      <c r="AL1644">
        <v>30</v>
      </c>
      <c r="AM1644" s="5">
        <f t="shared" si="202"/>
        <v>5</v>
      </c>
      <c r="AN1644" s="4">
        <f t="shared" si="207"/>
        <v>7.5728890571753124E-3</v>
      </c>
      <c r="AO1644" s="3"/>
      <c r="AP1644">
        <v>0</v>
      </c>
      <c r="AR1644">
        <v>258364</v>
      </c>
      <c r="AS1644" t="s">
        <v>110</v>
      </c>
      <c r="AT1644" s="2" t="s">
        <v>0</v>
      </c>
      <c r="AU1644" s="1">
        <f t="shared" si="203"/>
        <v>3.314130426553624</v>
      </c>
      <c r="AV1644" s="1">
        <f t="shared" si="204"/>
        <v>2.5836042777433121</v>
      </c>
      <c r="AW1644" s="1">
        <f t="shared" si="205"/>
        <v>1.8530781289329996</v>
      </c>
    </row>
    <row r="1645" spans="1:49" x14ac:dyDescent="0.2">
      <c r="A1645">
        <v>1643</v>
      </c>
      <c r="B1645" t="s">
        <v>35810</v>
      </c>
      <c r="C1645" t="s">
        <v>35809</v>
      </c>
      <c r="F1645" t="s">
        <v>35808</v>
      </c>
      <c r="G1645" t="s">
        <v>17</v>
      </c>
      <c r="H1645" t="s">
        <v>16</v>
      </c>
      <c r="I1645" t="s">
        <v>430</v>
      </c>
      <c r="J1645" t="s">
        <v>35807</v>
      </c>
      <c r="K1645" t="s">
        <v>35806</v>
      </c>
      <c r="L1645" t="s">
        <v>35805</v>
      </c>
      <c r="M1645" t="s">
        <v>35804</v>
      </c>
      <c r="N1645">
        <v>3</v>
      </c>
      <c r="O1645" t="s">
        <v>35803</v>
      </c>
      <c r="P1645" t="s">
        <v>35802</v>
      </c>
      <c r="Q1645" t="s">
        <v>35801</v>
      </c>
      <c r="R1645" s="7">
        <v>42430</v>
      </c>
      <c r="S1645" s="8">
        <f t="shared" si="200"/>
        <v>2016</v>
      </c>
      <c r="T1645" s="8">
        <v>2016</v>
      </c>
      <c r="U1645" s="8">
        <f t="shared" si="201"/>
        <v>6</v>
      </c>
      <c r="V1645" s="7">
        <v>42430</v>
      </c>
      <c r="W1645" t="s">
        <v>10288</v>
      </c>
      <c r="X1645" s="2">
        <v>1.6519999999999999</v>
      </c>
      <c r="Y1645" s="6">
        <f t="shared" si="206"/>
        <v>4.409919649769093E-2</v>
      </c>
      <c r="AA1645" t="s">
        <v>10287</v>
      </c>
      <c r="AB1645">
        <v>17337</v>
      </c>
      <c r="AD1645" t="s">
        <v>6</v>
      </c>
      <c r="AE1645">
        <v>64</v>
      </c>
      <c r="AF1645">
        <v>3</v>
      </c>
      <c r="AG1645">
        <v>7383253</v>
      </c>
      <c r="AH1645" t="s">
        <v>35800</v>
      </c>
      <c r="AI1645" t="s">
        <v>35799</v>
      </c>
      <c r="AJ1645" t="s">
        <v>35798</v>
      </c>
      <c r="AK1645" t="s">
        <v>35797</v>
      </c>
      <c r="AL1645">
        <v>67</v>
      </c>
      <c r="AM1645" s="5">
        <f t="shared" si="202"/>
        <v>11.166666666666666</v>
      </c>
      <c r="AN1645" s="4">
        <f t="shared" si="207"/>
        <v>1.6912785561024865E-2</v>
      </c>
      <c r="AO1645" s="3"/>
      <c r="AP1645">
        <v>0</v>
      </c>
      <c r="AQ1645" t="s">
        <v>222</v>
      </c>
      <c r="AR1645">
        <v>61471204</v>
      </c>
      <c r="AS1645" t="s">
        <v>221</v>
      </c>
      <c r="AT1645" s="2" t="s">
        <v>0</v>
      </c>
      <c r="AU1645" s="1">
        <f t="shared" si="203"/>
        <v>3.5943273216691107</v>
      </c>
      <c r="AV1645" s="1">
        <f t="shared" si="204"/>
        <v>3.0505991029357897</v>
      </c>
      <c r="AW1645" s="1">
        <f t="shared" si="205"/>
        <v>2.5068708842024683</v>
      </c>
    </row>
    <row r="1646" spans="1:49" x14ac:dyDescent="0.2">
      <c r="A1646">
        <v>1644</v>
      </c>
      <c r="B1646" t="s">
        <v>35796</v>
      </c>
      <c r="C1646" t="s">
        <v>35795</v>
      </c>
      <c r="F1646" t="s">
        <v>35794</v>
      </c>
      <c r="G1646" t="s">
        <v>17</v>
      </c>
      <c r="H1646" t="s">
        <v>16</v>
      </c>
      <c r="I1646" t="s">
        <v>5274</v>
      </c>
      <c r="J1646" t="s">
        <v>35793</v>
      </c>
      <c r="K1646" t="s">
        <v>35792</v>
      </c>
      <c r="L1646" t="s">
        <v>35791</v>
      </c>
      <c r="M1646" t="s">
        <v>35790</v>
      </c>
      <c r="N1646">
        <v>4</v>
      </c>
      <c r="O1646" t="s">
        <v>35789</v>
      </c>
      <c r="P1646" t="s">
        <v>35788</v>
      </c>
      <c r="Q1646" t="s">
        <v>35787</v>
      </c>
      <c r="R1646" s="7">
        <v>42430</v>
      </c>
      <c r="S1646" s="8">
        <f t="shared" si="200"/>
        <v>2016</v>
      </c>
      <c r="T1646" s="8">
        <v>2016</v>
      </c>
      <c r="U1646" s="8">
        <f t="shared" si="201"/>
        <v>6</v>
      </c>
      <c r="V1646" s="7">
        <v>42430</v>
      </c>
      <c r="W1646" t="s">
        <v>10288</v>
      </c>
      <c r="X1646" s="2">
        <v>1.6519999999999999</v>
      </c>
      <c r="Y1646" s="6">
        <f t="shared" si="206"/>
        <v>4.409919649769093E-2</v>
      </c>
      <c r="AA1646" t="s">
        <v>10287</v>
      </c>
      <c r="AB1646">
        <v>17337</v>
      </c>
      <c r="AD1646" t="s">
        <v>6</v>
      </c>
      <c r="AE1646">
        <v>64</v>
      </c>
      <c r="AF1646">
        <v>3</v>
      </c>
      <c r="AG1646">
        <v>7373565</v>
      </c>
      <c r="AH1646" t="s">
        <v>35786</v>
      </c>
      <c r="AI1646" t="s">
        <v>35785</v>
      </c>
      <c r="AJ1646" t="s">
        <v>35784</v>
      </c>
      <c r="AK1646" t="s">
        <v>35783</v>
      </c>
      <c r="AL1646">
        <v>6</v>
      </c>
      <c r="AM1646" s="5">
        <f t="shared" si="202"/>
        <v>1</v>
      </c>
      <c r="AN1646" s="4">
        <f t="shared" si="207"/>
        <v>1.5145778114350624E-3</v>
      </c>
      <c r="AO1646" s="3"/>
      <c r="AP1646">
        <v>0</v>
      </c>
      <c r="AQ1646" t="s">
        <v>222</v>
      </c>
      <c r="AR1646">
        <v>41390453</v>
      </c>
      <c r="AS1646" t="s">
        <v>221</v>
      </c>
      <c r="AT1646" s="2" t="s">
        <v>0</v>
      </c>
      <c r="AU1646" s="1">
        <f t="shared" si="203"/>
        <v>3.132381089181417</v>
      </c>
      <c r="AV1646" s="1">
        <f t="shared" si="204"/>
        <v>2.2806887154562996</v>
      </c>
      <c r="AW1646" s="1">
        <f t="shared" si="205"/>
        <v>1.4289963417311822</v>
      </c>
    </row>
    <row r="1647" spans="1:49" x14ac:dyDescent="0.2">
      <c r="A1647">
        <v>1645</v>
      </c>
      <c r="B1647" t="s">
        <v>35782</v>
      </c>
      <c r="C1647" t="s">
        <v>35781</v>
      </c>
      <c r="F1647" t="s">
        <v>35780</v>
      </c>
      <c r="G1647" t="s">
        <v>17</v>
      </c>
      <c r="H1647" t="s">
        <v>16</v>
      </c>
      <c r="I1647" t="s">
        <v>8540</v>
      </c>
      <c r="J1647" t="s">
        <v>29897</v>
      </c>
      <c r="K1647" t="s">
        <v>29896</v>
      </c>
      <c r="L1647" t="s">
        <v>29895</v>
      </c>
      <c r="M1647" t="s">
        <v>22933</v>
      </c>
      <c r="N1647">
        <v>4</v>
      </c>
      <c r="O1647" t="s">
        <v>35779</v>
      </c>
      <c r="P1647" t="s">
        <v>35778</v>
      </c>
      <c r="Q1647" t="s">
        <v>35777</v>
      </c>
      <c r="R1647" s="7">
        <v>42430</v>
      </c>
      <c r="S1647" s="8">
        <f t="shared" si="200"/>
        <v>2016</v>
      </c>
      <c r="T1647" s="8">
        <v>2016</v>
      </c>
      <c r="U1647" s="8">
        <f t="shared" si="201"/>
        <v>6</v>
      </c>
      <c r="V1647" s="7">
        <v>42430</v>
      </c>
      <c r="W1647" t="s">
        <v>10288</v>
      </c>
      <c r="X1647" s="2">
        <v>1.6519999999999999</v>
      </c>
      <c r="Y1647" s="6">
        <f t="shared" si="206"/>
        <v>4.409919649769093E-2</v>
      </c>
      <c r="AA1647" t="s">
        <v>10287</v>
      </c>
      <c r="AB1647">
        <v>17337</v>
      </c>
      <c r="AD1647" t="s">
        <v>6</v>
      </c>
      <c r="AE1647">
        <v>64</v>
      </c>
      <c r="AF1647">
        <v>3</v>
      </c>
      <c r="AG1647">
        <v>7368129</v>
      </c>
      <c r="AH1647" t="s">
        <v>35776</v>
      </c>
      <c r="AI1647" t="s">
        <v>35775</v>
      </c>
      <c r="AJ1647" t="s">
        <v>35774</v>
      </c>
      <c r="AK1647" t="s">
        <v>35773</v>
      </c>
      <c r="AL1647">
        <v>26</v>
      </c>
      <c r="AM1647" s="5">
        <f t="shared" si="202"/>
        <v>4.333333333333333</v>
      </c>
      <c r="AN1647" s="4">
        <f t="shared" si="207"/>
        <v>6.5631705162186036E-3</v>
      </c>
      <c r="AO1647" s="3"/>
      <c r="AP1647">
        <v>0</v>
      </c>
      <c r="AQ1647" t="s">
        <v>222</v>
      </c>
      <c r="AR1647">
        <v>9360130</v>
      </c>
      <c r="AS1647" t="s">
        <v>221</v>
      </c>
      <c r="AT1647" s="2" t="s">
        <v>0</v>
      </c>
      <c r="AU1647" s="1">
        <f t="shared" si="203"/>
        <v>3.2838388703249235</v>
      </c>
      <c r="AV1647" s="1">
        <f t="shared" si="204"/>
        <v>2.5331183506954766</v>
      </c>
      <c r="AW1647" s="1">
        <f t="shared" si="205"/>
        <v>1.78239783106603</v>
      </c>
    </row>
    <row r="1648" spans="1:49" x14ac:dyDescent="0.2">
      <c r="A1648">
        <v>1646</v>
      </c>
      <c r="B1648" t="s">
        <v>35772</v>
      </c>
      <c r="C1648" t="s">
        <v>35771</v>
      </c>
      <c r="F1648" t="s">
        <v>35770</v>
      </c>
      <c r="G1648" t="s">
        <v>17</v>
      </c>
      <c r="H1648" t="s">
        <v>16</v>
      </c>
      <c r="I1648" t="s">
        <v>35769</v>
      </c>
      <c r="J1648">
        <v>60005465</v>
      </c>
      <c r="K1648" t="s">
        <v>862</v>
      </c>
      <c r="L1648" t="s">
        <v>861</v>
      </c>
      <c r="M1648" t="s">
        <v>340</v>
      </c>
      <c r="N1648">
        <v>4</v>
      </c>
      <c r="O1648" t="s">
        <v>35768</v>
      </c>
      <c r="P1648" t="s">
        <v>35767</v>
      </c>
      <c r="Q1648" t="s">
        <v>2675</v>
      </c>
      <c r="R1648" s="7">
        <v>42430</v>
      </c>
      <c r="S1648" s="8">
        <f t="shared" si="200"/>
        <v>2016</v>
      </c>
      <c r="T1648" s="8">
        <v>2016</v>
      </c>
      <c r="U1648" s="8">
        <f t="shared" si="201"/>
        <v>6</v>
      </c>
      <c r="V1648" s="7">
        <v>42430</v>
      </c>
      <c r="W1648" t="s">
        <v>10288</v>
      </c>
      <c r="X1648" s="2">
        <v>1.6519999999999999</v>
      </c>
      <c r="Y1648" s="6">
        <f t="shared" si="206"/>
        <v>4.409919649769093E-2</v>
      </c>
      <c r="AA1648" t="s">
        <v>10287</v>
      </c>
      <c r="AB1648">
        <v>17337</v>
      </c>
      <c r="AD1648" t="s">
        <v>6</v>
      </c>
      <c r="AE1648">
        <v>64</v>
      </c>
      <c r="AF1648">
        <v>3</v>
      </c>
      <c r="AG1648">
        <v>7383268</v>
      </c>
      <c r="AH1648" t="s">
        <v>35766</v>
      </c>
      <c r="AI1648" t="s">
        <v>35765</v>
      </c>
      <c r="AJ1648" t="s">
        <v>35764</v>
      </c>
      <c r="AK1648" t="s">
        <v>35763</v>
      </c>
      <c r="AL1648">
        <v>47</v>
      </c>
      <c r="AM1648" s="5">
        <f t="shared" si="202"/>
        <v>7.833333333333333</v>
      </c>
      <c r="AN1648" s="4">
        <f t="shared" si="207"/>
        <v>1.1864192856241322E-2</v>
      </c>
      <c r="AO1648" s="3"/>
      <c r="AP1648">
        <v>0</v>
      </c>
      <c r="AQ1648" t="s">
        <v>222</v>
      </c>
      <c r="AR1648">
        <v>61271025</v>
      </c>
      <c r="AS1648" t="s">
        <v>221</v>
      </c>
      <c r="AT1648" s="2" t="s">
        <v>0</v>
      </c>
      <c r="AU1648" s="1">
        <f t="shared" si="203"/>
        <v>3.4428695405256047</v>
      </c>
      <c r="AV1648" s="1">
        <f t="shared" si="204"/>
        <v>2.7981694676966127</v>
      </c>
      <c r="AW1648" s="1">
        <f t="shared" si="205"/>
        <v>2.1534693948676202</v>
      </c>
    </row>
    <row r="1649" spans="1:49" x14ac:dyDescent="0.2">
      <c r="A1649">
        <v>1647</v>
      </c>
      <c r="B1649" t="s">
        <v>35762</v>
      </c>
      <c r="C1649" t="s">
        <v>35761</v>
      </c>
      <c r="F1649" t="s">
        <v>35760</v>
      </c>
      <c r="G1649" t="s">
        <v>17</v>
      </c>
      <c r="H1649" t="s">
        <v>16</v>
      </c>
      <c r="I1649" t="s">
        <v>35759</v>
      </c>
      <c r="J1649" t="s">
        <v>35758</v>
      </c>
      <c r="K1649" t="s">
        <v>35757</v>
      </c>
      <c r="L1649" t="s">
        <v>35756</v>
      </c>
      <c r="M1649" t="s">
        <v>35755</v>
      </c>
      <c r="N1649">
        <v>4</v>
      </c>
      <c r="O1649" t="s">
        <v>35754</v>
      </c>
      <c r="P1649" t="s">
        <v>35753</v>
      </c>
      <c r="Q1649" t="s">
        <v>35752</v>
      </c>
      <c r="R1649" s="7">
        <v>42430</v>
      </c>
      <c r="S1649" s="8">
        <f t="shared" si="200"/>
        <v>2016</v>
      </c>
      <c r="T1649" s="8">
        <v>2016</v>
      </c>
      <c r="U1649" s="8">
        <f t="shared" si="201"/>
        <v>6</v>
      </c>
      <c r="V1649" s="7">
        <v>42430</v>
      </c>
      <c r="W1649" t="s">
        <v>10288</v>
      </c>
      <c r="X1649" s="2">
        <v>1.6519999999999999</v>
      </c>
      <c r="Y1649" s="6">
        <f t="shared" si="206"/>
        <v>4.409919649769093E-2</v>
      </c>
      <c r="AA1649" t="s">
        <v>10287</v>
      </c>
      <c r="AB1649">
        <v>17337</v>
      </c>
      <c r="AD1649" t="s">
        <v>6</v>
      </c>
      <c r="AE1649">
        <v>64</v>
      </c>
      <c r="AF1649">
        <v>3</v>
      </c>
      <c r="AG1649">
        <v>7383242</v>
      </c>
      <c r="AH1649" t="s">
        <v>35751</v>
      </c>
      <c r="AI1649" t="s">
        <v>35750</v>
      </c>
      <c r="AJ1649" t="s">
        <v>35749</v>
      </c>
      <c r="AK1649" t="s">
        <v>35748</v>
      </c>
      <c r="AL1649">
        <v>7</v>
      </c>
      <c r="AM1649" s="5">
        <f t="shared" si="202"/>
        <v>1.1666666666666667</v>
      </c>
      <c r="AN1649" s="4">
        <f t="shared" si="207"/>
        <v>1.7670074466742396E-3</v>
      </c>
      <c r="AO1649" s="3"/>
      <c r="AP1649">
        <v>0</v>
      </c>
      <c r="AR1649" t="s">
        <v>1</v>
      </c>
      <c r="AT1649" s="2" t="s">
        <v>0</v>
      </c>
      <c r="AU1649" s="1">
        <f t="shared" si="203"/>
        <v>3.1399539782385926</v>
      </c>
      <c r="AV1649" s="1">
        <f t="shared" si="204"/>
        <v>2.2933101972182586</v>
      </c>
      <c r="AW1649" s="1">
        <f t="shared" si="205"/>
        <v>1.4466664161979246</v>
      </c>
    </row>
    <row r="1650" spans="1:49" x14ac:dyDescent="0.2">
      <c r="A1650">
        <v>1648</v>
      </c>
      <c r="B1650" t="s">
        <v>35747</v>
      </c>
      <c r="C1650" t="s">
        <v>35746</v>
      </c>
      <c r="F1650" t="s">
        <v>35745</v>
      </c>
      <c r="G1650" t="s">
        <v>17</v>
      </c>
      <c r="H1650" t="s">
        <v>16</v>
      </c>
      <c r="I1650" t="s">
        <v>35744</v>
      </c>
      <c r="J1650">
        <v>60025278</v>
      </c>
      <c r="K1650" t="s">
        <v>5515</v>
      </c>
      <c r="L1650" t="s">
        <v>1670</v>
      </c>
      <c r="M1650" t="s">
        <v>340</v>
      </c>
      <c r="N1650">
        <v>4</v>
      </c>
      <c r="O1650" t="s">
        <v>35743</v>
      </c>
      <c r="P1650" t="s">
        <v>35742</v>
      </c>
      <c r="Q1650" t="s">
        <v>5512</v>
      </c>
      <c r="R1650" s="7">
        <v>42430</v>
      </c>
      <c r="S1650" s="8">
        <f t="shared" si="200"/>
        <v>2016</v>
      </c>
      <c r="T1650" s="8">
        <v>2016</v>
      </c>
      <c r="U1650" s="8">
        <f t="shared" si="201"/>
        <v>6</v>
      </c>
      <c r="V1650" s="7">
        <v>42430</v>
      </c>
      <c r="W1650" t="s">
        <v>10288</v>
      </c>
      <c r="X1650" s="2">
        <v>1.6519999999999999</v>
      </c>
      <c r="Y1650" s="6">
        <f t="shared" si="206"/>
        <v>4.409919649769093E-2</v>
      </c>
      <c r="AA1650" t="s">
        <v>10287</v>
      </c>
      <c r="AB1650">
        <v>17337</v>
      </c>
      <c r="AD1650" t="s">
        <v>6</v>
      </c>
      <c r="AE1650">
        <v>64</v>
      </c>
      <c r="AF1650">
        <v>3</v>
      </c>
      <c r="AG1650">
        <v>7368866</v>
      </c>
      <c r="AH1650" t="s">
        <v>35741</v>
      </c>
      <c r="AI1650" t="s">
        <v>35740</v>
      </c>
      <c r="AJ1650" t="s">
        <v>35739</v>
      </c>
      <c r="AK1650" t="s">
        <v>35738</v>
      </c>
      <c r="AL1650">
        <v>73</v>
      </c>
      <c r="AM1650" s="5">
        <f t="shared" si="202"/>
        <v>12.166666666666666</v>
      </c>
      <c r="AN1650" s="4">
        <f t="shared" si="207"/>
        <v>1.8427363372459926E-2</v>
      </c>
      <c r="AO1650" s="3"/>
      <c r="AP1650">
        <v>0</v>
      </c>
      <c r="AR1650" t="s">
        <v>1</v>
      </c>
      <c r="AT1650" s="2" t="s">
        <v>0</v>
      </c>
      <c r="AU1650" s="1">
        <f t="shared" si="203"/>
        <v>3.6397646560121628</v>
      </c>
      <c r="AV1650" s="1">
        <f t="shared" si="204"/>
        <v>3.1263279935075423</v>
      </c>
      <c r="AW1650" s="1">
        <f t="shared" si="205"/>
        <v>2.6128913310029227</v>
      </c>
    </row>
    <row r="1651" spans="1:49" x14ac:dyDescent="0.2">
      <c r="A1651">
        <v>1649</v>
      </c>
      <c r="B1651" t="s">
        <v>35737</v>
      </c>
      <c r="C1651" t="s">
        <v>35736</v>
      </c>
      <c r="F1651" t="s">
        <v>35735</v>
      </c>
      <c r="G1651" t="s">
        <v>17</v>
      </c>
      <c r="H1651" t="s">
        <v>16</v>
      </c>
      <c r="I1651" t="s">
        <v>8623</v>
      </c>
      <c r="J1651" t="s">
        <v>35734</v>
      </c>
      <c r="K1651" t="s">
        <v>35733</v>
      </c>
      <c r="L1651" t="s">
        <v>35732</v>
      </c>
      <c r="M1651" t="s">
        <v>739</v>
      </c>
      <c r="N1651">
        <v>5</v>
      </c>
      <c r="O1651" t="s">
        <v>35731</v>
      </c>
      <c r="P1651" t="s">
        <v>35730</v>
      </c>
      <c r="Q1651" t="s">
        <v>35729</v>
      </c>
      <c r="R1651" s="7">
        <v>42430</v>
      </c>
      <c r="S1651" s="8">
        <f t="shared" si="200"/>
        <v>2016</v>
      </c>
      <c r="T1651" s="8">
        <v>2016</v>
      </c>
      <c r="U1651" s="8">
        <f t="shared" si="201"/>
        <v>6</v>
      </c>
      <c r="V1651" s="7">
        <v>42430</v>
      </c>
      <c r="W1651" t="s">
        <v>10288</v>
      </c>
      <c r="X1651" s="2">
        <v>1.6519999999999999</v>
      </c>
      <c r="Y1651" s="6">
        <f t="shared" si="206"/>
        <v>4.409919649769093E-2</v>
      </c>
      <c r="AA1651" t="s">
        <v>10287</v>
      </c>
      <c r="AB1651">
        <v>17337</v>
      </c>
      <c r="AD1651" t="s">
        <v>6</v>
      </c>
      <c r="AE1651">
        <v>64</v>
      </c>
      <c r="AF1651">
        <v>3</v>
      </c>
      <c r="AG1651">
        <v>7373574</v>
      </c>
      <c r="AH1651" t="s">
        <v>35728</v>
      </c>
      <c r="AI1651" t="s">
        <v>35727</v>
      </c>
      <c r="AJ1651" t="s">
        <v>35726</v>
      </c>
      <c r="AK1651" t="s">
        <v>35725</v>
      </c>
      <c r="AL1651">
        <v>14</v>
      </c>
      <c r="AM1651" s="5">
        <f t="shared" si="202"/>
        <v>2.3333333333333335</v>
      </c>
      <c r="AN1651" s="4">
        <f t="shared" si="207"/>
        <v>3.5340148933484792E-3</v>
      </c>
      <c r="AO1651" s="3"/>
      <c r="AP1651">
        <v>0</v>
      </c>
      <c r="AQ1651" t="s">
        <v>222</v>
      </c>
      <c r="AR1651">
        <v>61131002</v>
      </c>
      <c r="AS1651" t="s">
        <v>221</v>
      </c>
      <c r="AT1651" s="2" t="s">
        <v>0</v>
      </c>
      <c r="AU1651" s="1">
        <f t="shared" si="203"/>
        <v>3.1929642016388198</v>
      </c>
      <c r="AV1651" s="1">
        <f t="shared" si="204"/>
        <v>2.3816605695519706</v>
      </c>
      <c r="AW1651" s="1">
        <f t="shared" si="205"/>
        <v>1.5703569374651214</v>
      </c>
    </row>
    <row r="1652" spans="1:49" x14ac:dyDescent="0.2">
      <c r="A1652">
        <v>1650</v>
      </c>
      <c r="B1652" t="s">
        <v>35724</v>
      </c>
      <c r="C1652" t="s">
        <v>35723</v>
      </c>
      <c r="F1652" t="s">
        <v>35722</v>
      </c>
      <c r="G1652" t="s">
        <v>17</v>
      </c>
      <c r="H1652" t="s">
        <v>16</v>
      </c>
      <c r="I1652" t="s">
        <v>35721</v>
      </c>
      <c r="J1652">
        <v>108245501</v>
      </c>
      <c r="K1652" t="s">
        <v>35720</v>
      </c>
      <c r="L1652" t="s">
        <v>1670</v>
      </c>
      <c r="M1652" t="s">
        <v>340</v>
      </c>
      <c r="N1652">
        <v>6</v>
      </c>
      <c r="O1652" t="s">
        <v>35719</v>
      </c>
      <c r="P1652" t="s">
        <v>35718</v>
      </c>
      <c r="Q1652" t="s">
        <v>35717</v>
      </c>
      <c r="R1652" s="7">
        <v>42430</v>
      </c>
      <c r="S1652" s="8">
        <f t="shared" si="200"/>
        <v>2016</v>
      </c>
      <c r="T1652" s="8">
        <v>2016</v>
      </c>
      <c r="U1652" s="8">
        <f t="shared" si="201"/>
        <v>6</v>
      </c>
      <c r="V1652" s="7">
        <v>42430</v>
      </c>
      <c r="W1652" t="s">
        <v>35686</v>
      </c>
      <c r="X1652" s="2">
        <v>2.9860000000000002</v>
      </c>
      <c r="Y1652" s="6">
        <f t="shared" si="206"/>
        <v>7.9709564613865094E-2</v>
      </c>
      <c r="AA1652">
        <v>7338716</v>
      </c>
      <c r="AB1652">
        <v>18902</v>
      </c>
      <c r="AD1652" t="s">
        <v>6</v>
      </c>
      <c r="AE1652">
        <v>34</v>
      </c>
      <c r="AF1652">
        <v>3</v>
      </c>
      <c r="AG1652">
        <v>7399671</v>
      </c>
      <c r="AH1652" t="s">
        <v>35716</v>
      </c>
      <c r="AI1652" t="s">
        <v>35715</v>
      </c>
      <c r="AJ1652" t="s">
        <v>35714</v>
      </c>
      <c r="AK1652" t="s">
        <v>35713</v>
      </c>
      <c r="AL1652">
        <v>88</v>
      </c>
      <c r="AM1652" s="5">
        <f t="shared" si="202"/>
        <v>14.666666666666666</v>
      </c>
      <c r="AN1652" s="4">
        <f t="shared" si="207"/>
        <v>2.2213807901047582E-2</v>
      </c>
      <c r="AO1652" s="3"/>
      <c r="AP1652">
        <v>0</v>
      </c>
      <c r="AR1652" t="s">
        <v>1</v>
      </c>
      <c r="AT1652" s="2" t="s">
        <v>0</v>
      </c>
      <c r="AU1652" s="1">
        <f t="shared" si="203"/>
        <v>6.2460837600019836</v>
      </c>
      <c r="AV1652" s="1">
        <f t="shared" si="204"/>
        <v>5.0961686257456336</v>
      </c>
      <c r="AW1652" s="1">
        <f t="shared" si="205"/>
        <v>3.9462534914892835</v>
      </c>
    </row>
    <row r="1653" spans="1:49" x14ac:dyDescent="0.2">
      <c r="A1653">
        <v>1651</v>
      </c>
      <c r="B1653" t="s">
        <v>35712</v>
      </c>
      <c r="C1653" t="s">
        <v>35711</v>
      </c>
      <c r="F1653" t="s">
        <v>35710</v>
      </c>
      <c r="G1653" t="s">
        <v>17</v>
      </c>
      <c r="H1653" t="s">
        <v>16</v>
      </c>
      <c r="I1653" t="s">
        <v>35709</v>
      </c>
      <c r="J1653" t="s">
        <v>35708</v>
      </c>
      <c r="K1653" t="s">
        <v>35707</v>
      </c>
      <c r="L1653" t="s">
        <v>35706</v>
      </c>
      <c r="M1653" t="s">
        <v>35705</v>
      </c>
      <c r="N1653">
        <v>11</v>
      </c>
      <c r="O1653" t="s">
        <v>35704</v>
      </c>
      <c r="P1653" t="s">
        <v>35703</v>
      </c>
      <c r="Q1653" t="s">
        <v>35702</v>
      </c>
      <c r="R1653" s="7">
        <v>42430</v>
      </c>
      <c r="S1653" s="8">
        <f t="shared" si="200"/>
        <v>2016</v>
      </c>
      <c r="T1653" s="8">
        <v>2016</v>
      </c>
      <c r="U1653" s="8">
        <f t="shared" si="201"/>
        <v>6</v>
      </c>
      <c r="V1653" s="7">
        <v>42430</v>
      </c>
      <c r="W1653" t="s">
        <v>10288</v>
      </c>
      <c r="X1653" s="2">
        <v>1.6519999999999999</v>
      </c>
      <c r="Y1653" s="6">
        <f t="shared" si="206"/>
        <v>4.409919649769093E-2</v>
      </c>
      <c r="AA1653" t="s">
        <v>10287</v>
      </c>
      <c r="AB1653">
        <v>17337</v>
      </c>
      <c r="AD1653" t="s">
        <v>6</v>
      </c>
      <c r="AE1653">
        <v>64</v>
      </c>
      <c r="AF1653">
        <v>3</v>
      </c>
      <c r="AG1653">
        <v>7381644</v>
      </c>
      <c r="AH1653" t="s">
        <v>35701</v>
      </c>
      <c r="AI1653" t="s">
        <v>35700</v>
      </c>
      <c r="AJ1653" t="s">
        <v>35699</v>
      </c>
      <c r="AK1653" t="s">
        <v>35698</v>
      </c>
      <c r="AL1653">
        <v>17</v>
      </c>
      <c r="AM1653" s="5">
        <f t="shared" si="202"/>
        <v>2.8333333333333335</v>
      </c>
      <c r="AN1653" s="4">
        <f t="shared" si="207"/>
        <v>4.2913037990660102E-3</v>
      </c>
      <c r="AO1653" s="3"/>
      <c r="AP1653">
        <v>0</v>
      </c>
      <c r="AR1653" t="s">
        <v>1</v>
      </c>
      <c r="AT1653" s="2" t="s">
        <v>0</v>
      </c>
      <c r="AU1653" s="1">
        <f t="shared" si="203"/>
        <v>3.2156828688103456</v>
      </c>
      <c r="AV1653" s="1">
        <f t="shared" si="204"/>
        <v>2.4195250148378471</v>
      </c>
      <c r="AW1653" s="1">
        <f t="shared" si="205"/>
        <v>1.6233671608653486</v>
      </c>
    </row>
    <row r="1654" spans="1:49" x14ac:dyDescent="0.2">
      <c r="A1654">
        <v>1652</v>
      </c>
      <c r="B1654" t="s">
        <v>35697</v>
      </c>
      <c r="C1654" t="s">
        <v>35696</v>
      </c>
      <c r="F1654" t="s">
        <v>35695</v>
      </c>
      <c r="G1654" t="s">
        <v>17</v>
      </c>
      <c r="H1654" t="s">
        <v>16</v>
      </c>
      <c r="I1654" t="s">
        <v>35694</v>
      </c>
      <c r="J1654" t="s">
        <v>35693</v>
      </c>
      <c r="K1654" t="s">
        <v>35692</v>
      </c>
      <c r="L1654" t="s">
        <v>35691</v>
      </c>
      <c r="M1654" t="s">
        <v>35690</v>
      </c>
      <c r="N1654">
        <v>6</v>
      </c>
      <c r="O1654" t="s">
        <v>35689</v>
      </c>
      <c r="P1654" t="s">
        <v>35688</v>
      </c>
      <c r="Q1654" t="s">
        <v>35687</v>
      </c>
      <c r="R1654" s="7">
        <v>42430</v>
      </c>
      <c r="S1654" s="8">
        <f t="shared" si="200"/>
        <v>2016</v>
      </c>
      <c r="T1654" s="8">
        <v>2016</v>
      </c>
      <c r="U1654" s="8">
        <f t="shared" si="201"/>
        <v>6</v>
      </c>
      <c r="V1654" s="7">
        <v>42430</v>
      </c>
      <c r="W1654" t="s">
        <v>35686</v>
      </c>
      <c r="X1654" s="2">
        <v>2.9860000000000002</v>
      </c>
      <c r="Y1654" s="6">
        <f t="shared" si="206"/>
        <v>7.9709564613865094E-2</v>
      </c>
      <c r="AA1654">
        <v>7338716</v>
      </c>
      <c r="AB1654">
        <v>18902</v>
      </c>
      <c r="AD1654" t="s">
        <v>6</v>
      </c>
      <c r="AE1654">
        <v>34</v>
      </c>
      <c r="AF1654">
        <v>3</v>
      </c>
      <c r="AG1654">
        <v>7397863</v>
      </c>
      <c r="AH1654" t="s">
        <v>35685</v>
      </c>
      <c r="AI1654" t="s">
        <v>35684</v>
      </c>
      <c r="AJ1654" t="s">
        <v>35683</v>
      </c>
      <c r="AK1654" t="s">
        <v>35682</v>
      </c>
      <c r="AL1654">
        <v>110</v>
      </c>
      <c r="AM1654" s="5">
        <f t="shared" si="202"/>
        <v>18.333333333333332</v>
      </c>
      <c r="AN1654" s="4">
        <f t="shared" si="207"/>
        <v>2.7767259876309475E-2</v>
      </c>
      <c r="AO1654" s="3"/>
      <c r="AP1654">
        <v>0</v>
      </c>
      <c r="AQ1654" t="s">
        <v>2859</v>
      </c>
      <c r="AR1654" t="s">
        <v>35681</v>
      </c>
      <c r="AS1654" t="s">
        <v>2857</v>
      </c>
      <c r="AT1654" s="2" t="s">
        <v>0</v>
      </c>
      <c r="AU1654" s="1">
        <f t="shared" si="203"/>
        <v>6.4126873192598408</v>
      </c>
      <c r="AV1654" s="1">
        <f t="shared" si="204"/>
        <v>5.3738412245087286</v>
      </c>
      <c r="AW1654" s="1">
        <f t="shared" si="205"/>
        <v>4.3349951297576155</v>
      </c>
    </row>
    <row r="1655" spans="1:49" x14ac:dyDescent="0.2">
      <c r="A1655">
        <v>1653</v>
      </c>
      <c r="B1655" t="s">
        <v>35680</v>
      </c>
      <c r="C1655" t="s">
        <v>35679</v>
      </c>
      <c r="F1655" t="s">
        <v>35678</v>
      </c>
      <c r="G1655" t="s">
        <v>17</v>
      </c>
      <c r="H1655" t="s">
        <v>16</v>
      </c>
      <c r="I1655" t="s">
        <v>35677</v>
      </c>
      <c r="J1655">
        <v>60009512</v>
      </c>
      <c r="K1655" t="s">
        <v>19218</v>
      </c>
      <c r="L1655" t="s">
        <v>19217</v>
      </c>
      <c r="M1655" t="s">
        <v>459</v>
      </c>
      <c r="N1655">
        <v>4</v>
      </c>
      <c r="O1655" t="s">
        <v>35676</v>
      </c>
      <c r="P1655" t="s">
        <v>35675</v>
      </c>
      <c r="Q1655" t="s">
        <v>19214</v>
      </c>
      <c r="R1655" s="7">
        <v>42430</v>
      </c>
      <c r="S1655" s="8">
        <f t="shared" si="200"/>
        <v>2016</v>
      </c>
      <c r="T1655" s="8">
        <v>2016</v>
      </c>
      <c r="U1655" s="8">
        <f t="shared" si="201"/>
        <v>6</v>
      </c>
      <c r="V1655" s="7">
        <v>42430</v>
      </c>
      <c r="W1655" t="s">
        <v>10288</v>
      </c>
      <c r="X1655" s="2">
        <v>1.6519999999999999</v>
      </c>
      <c r="Y1655" s="6">
        <f t="shared" si="206"/>
        <v>4.409919649769093E-2</v>
      </c>
      <c r="AA1655" t="s">
        <v>10287</v>
      </c>
      <c r="AB1655">
        <v>17337</v>
      </c>
      <c r="AD1655" t="s">
        <v>6</v>
      </c>
      <c r="AE1655">
        <v>64</v>
      </c>
      <c r="AF1655">
        <v>3</v>
      </c>
      <c r="AG1655">
        <v>7381636</v>
      </c>
      <c r="AH1655" t="s">
        <v>35674</v>
      </c>
      <c r="AI1655" t="s">
        <v>35673</v>
      </c>
      <c r="AJ1655" t="s">
        <v>35672</v>
      </c>
      <c r="AK1655" t="s">
        <v>35671</v>
      </c>
      <c r="AL1655">
        <v>60</v>
      </c>
      <c r="AM1655" s="5">
        <f t="shared" si="202"/>
        <v>10</v>
      </c>
      <c r="AN1655" s="4">
        <f t="shared" si="207"/>
        <v>1.5145778114350625E-2</v>
      </c>
      <c r="AO1655" s="3"/>
      <c r="AP1655">
        <v>0</v>
      </c>
      <c r="AQ1655" t="s">
        <v>618</v>
      </c>
      <c r="AR1655" t="s">
        <v>35670</v>
      </c>
      <c r="AS1655" t="s">
        <v>616</v>
      </c>
      <c r="AT1655" s="2" t="s">
        <v>0</v>
      </c>
      <c r="AU1655" s="1">
        <f t="shared" si="203"/>
        <v>3.541317098268884</v>
      </c>
      <c r="AV1655" s="1">
        <f t="shared" si="204"/>
        <v>2.9622487306020777</v>
      </c>
      <c r="AW1655" s="1">
        <f t="shared" si="205"/>
        <v>2.3831803629352715</v>
      </c>
    </row>
    <row r="1656" spans="1:49" x14ac:dyDescent="0.2">
      <c r="A1656">
        <v>1654</v>
      </c>
      <c r="B1656" t="s">
        <v>35669</v>
      </c>
      <c r="C1656" t="s">
        <v>35668</v>
      </c>
      <c r="F1656" t="s">
        <v>35667</v>
      </c>
      <c r="G1656" t="s">
        <v>17</v>
      </c>
      <c r="H1656" t="s">
        <v>16</v>
      </c>
      <c r="I1656" t="s">
        <v>29334</v>
      </c>
      <c r="J1656" t="s">
        <v>35666</v>
      </c>
      <c r="K1656" t="s">
        <v>35665</v>
      </c>
      <c r="L1656" t="s">
        <v>35664</v>
      </c>
      <c r="M1656" t="s">
        <v>35663</v>
      </c>
      <c r="N1656">
        <v>4</v>
      </c>
      <c r="O1656" t="s">
        <v>35662</v>
      </c>
      <c r="P1656" t="s">
        <v>35661</v>
      </c>
      <c r="Q1656" t="s">
        <v>35660</v>
      </c>
      <c r="R1656" s="7">
        <v>42430</v>
      </c>
      <c r="S1656" s="8">
        <f t="shared" si="200"/>
        <v>2016</v>
      </c>
      <c r="T1656" s="8">
        <v>2016</v>
      </c>
      <c r="U1656" s="8">
        <f t="shared" si="201"/>
        <v>6</v>
      </c>
      <c r="V1656" s="7">
        <v>42430</v>
      </c>
      <c r="W1656" t="s">
        <v>3393</v>
      </c>
      <c r="X1656" s="2">
        <v>1.468</v>
      </c>
      <c r="Y1656" s="6">
        <f t="shared" si="206"/>
        <v>3.9187421585115186E-2</v>
      </c>
      <c r="AA1656">
        <v>906778</v>
      </c>
      <c r="AB1656">
        <v>18931</v>
      </c>
      <c r="AD1656" t="s">
        <v>6</v>
      </c>
      <c r="AE1656">
        <v>64</v>
      </c>
      <c r="AF1656">
        <v>3</v>
      </c>
      <c r="AG1656">
        <v>7390220</v>
      </c>
      <c r="AH1656" t="s">
        <v>35659</v>
      </c>
      <c r="AI1656" t="s">
        <v>35658</v>
      </c>
      <c r="AJ1656" t="s">
        <v>35657</v>
      </c>
      <c r="AK1656" t="s">
        <v>35656</v>
      </c>
      <c r="AL1656">
        <v>3</v>
      </c>
      <c r="AM1656" s="5">
        <f t="shared" si="202"/>
        <v>0.5</v>
      </c>
      <c r="AN1656" s="4">
        <f t="shared" si="207"/>
        <v>7.572889057175312E-4</v>
      </c>
      <c r="AO1656" s="3"/>
      <c r="AP1656">
        <v>0</v>
      </c>
      <c r="AR1656" t="s">
        <v>1</v>
      </c>
      <c r="AT1656" s="2">
        <v>5.0830000000000002</v>
      </c>
      <c r="AU1656" s="1">
        <f t="shared" si="203"/>
        <v>2.7658381781295889</v>
      </c>
      <c r="AV1656" s="1">
        <f t="shared" si="204"/>
        <v>1.9972355245416358</v>
      </c>
      <c r="AW1656" s="1">
        <f t="shared" si="205"/>
        <v>1.2286328709536827</v>
      </c>
    </row>
    <row r="1657" spans="1:49" x14ac:dyDescent="0.2">
      <c r="A1657">
        <v>1655</v>
      </c>
      <c r="B1657" t="s">
        <v>35655</v>
      </c>
      <c r="C1657" t="s">
        <v>35654</v>
      </c>
      <c r="F1657" t="s">
        <v>35653</v>
      </c>
      <c r="G1657" t="s">
        <v>17</v>
      </c>
      <c r="H1657" t="s">
        <v>16</v>
      </c>
      <c r="I1657" t="s">
        <v>2822</v>
      </c>
      <c r="J1657">
        <v>60019118</v>
      </c>
      <c r="K1657" t="s">
        <v>15316</v>
      </c>
      <c r="L1657" t="s">
        <v>4990</v>
      </c>
      <c r="M1657" t="s">
        <v>340</v>
      </c>
      <c r="N1657">
        <v>3</v>
      </c>
      <c r="O1657" t="s">
        <v>35652</v>
      </c>
      <c r="P1657" t="s">
        <v>35651</v>
      </c>
      <c r="Q1657" t="s">
        <v>35650</v>
      </c>
      <c r="R1657" s="7">
        <v>42430</v>
      </c>
      <c r="S1657" s="8">
        <f t="shared" si="200"/>
        <v>2016</v>
      </c>
      <c r="T1657" s="8">
        <v>2016</v>
      </c>
      <c r="U1657" s="8">
        <f t="shared" si="201"/>
        <v>6</v>
      </c>
      <c r="V1657" s="7">
        <v>42430</v>
      </c>
      <c r="W1657" t="s">
        <v>4166</v>
      </c>
      <c r="X1657" s="2">
        <v>0.92900000000000005</v>
      </c>
      <c r="Y1657" s="6">
        <f t="shared" si="206"/>
        <v>2.4799124422732979E-2</v>
      </c>
      <c r="AA1657">
        <v>10897798</v>
      </c>
      <c r="AB1657">
        <v>18896</v>
      </c>
      <c r="AD1657" t="s">
        <v>6</v>
      </c>
      <c r="AE1657">
        <v>20</v>
      </c>
      <c r="AF1657">
        <v>3</v>
      </c>
      <c r="AG1657">
        <v>7366550</v>
      </c>
      <c r="AH1657" t="s">
        <v>35649</v>
      </c>
      <c r="AI1657" t="s">
        <v>35648</v>
      </c>
      <c r="AJ1657" t="s">
        <v>35647</v>
      </c>
      <c r="AK1657" t="s">
        <v>35646</v>
      </c>
      <c r="AL1657">
        <v>2</v>
      </c>
      <c r="AM1657" s="5">
        <f t="shared" si="202"/>
        <v>0.33333333333333331</v>
      </c>
      <c r="AN1657" s="4">
        <f t="shared" si="207"/>
        <v>5.048592704783541E-4</v>
      </c>
      <c r="AO1657" s="3"/>
      <c r="AP1657">
        <v>0</v>
      </c>
      <c r="AR1657" t="s">
        <v>1</v>
      </c>
      <c r="AT1657" s="2">
        <v>3.4359999999999999</v>
      </c>
      <c r="AU1657" s="1">
        <f t="shared" si="203"/>
        <v>1.7510844877056588</v>
      </c>
      <c r="AV1657" s="1">
        <f t="shared" si="204"/>
        <v>1.2651991846605668</v>
      </c>
      <c r="AW1657" s="1">
        <f t="shared" si="205"/>
        <v>0.7793138816154741</v>
      </c>
    </row>
    <row r="1658" spans="1:49" x14ac:dyDescent="0.2">
      <c r="A1658">
        <v>1656</v>
      </c>
      <c r="B1658" t="s">
        <v>35645</v>
      </c>
      <c r="C1658" t="s">
        <v>35644</v>
      </c>
      <c r="F1658" t="s">
        <v>35643</v>
      </c>
      <c r="G1658" t="s">
        <v>17</v>
      </c>
      <c r="H1658" t="s">
        <v>16</v>
      </c>
      <c r="I1658" t="s">
        <v>35642</v>
      </c>
      <c r="J1658">
        <v>60032144</v>
      </c>
      <c r="K1658" t="s">
        <v>4323</v>
      </c>
      <c r="L1658" t="s">
        <v>4322</v>
      </c>
      <c r="M1658" t="s">
        <v>709</v>
      </c>
      <c r="N1658">
        <v>2</v>
      </c>
      <c r="O1658" t="s">
        <v>35641</v>
      </c>
      <c r="P1658" t="s">
        <v>35640</v>
      </c>
      <c r="Q1658" t="s">
        <v>21951</v>
      </c>
      <c r="R1658" s="7">
        <v>42430</v>
      </c>
      <c r="S1658" s="8">
        <f t="shared" si="200"/>
        <v>2016</v>
      </c>
      <c r="T1658" s="8">
        <v>2016</v>
      </c>
      <c r="U1658" s="8">
        <f t="shared" si="201"/>
        <v>6</v>
      </c>
      <c r="V1658" s="7">
        <v>42430</v>
      </c>
      <c r="W1658" t="s">
        <v>3393</v>
      </c>
      <c r="X1658" s="2">
        <v>1.468</v>
      </c>
      <c r="Y1658" s="6">
        <f t="shared" si="206"/>
        <v>3.9187421585115186E-2</v>
      </c>
      <c r="AA1658">
        <v>906778</v>
      </c>
      <c r="AB1658">
        <v>18931</v>
      </c>
      <c r="AD1658" t="s">
        <v>6</v>
      </c>
      <c r="AE1658">
        <v>64</v>
      </c>
      <c r="AF1658">
        <v>3</v>
      </c>
      <c r="AG1658">
        <v>7393544</v>
      </c>
      <c r="AH1658" t="s">
        <v>35639</v>
      </c>
      <c r="AI1658" t="s">
        <v>35638</v>
      </c>
      <c r="AJ1658" t="s">
        <v>35637</v>
      </c>
      <c r="AK1658" t="s">
        <v>35636</v>
      </c>
      <c r="AL1658">
        <v>3</v>
      </c>
      <c r="AM1658" s="5">
        <f t="shared" si="202"/>
        <v>0.5</v>
      </c>
      <c r="AN1658" s="4">
        <f t="shared" si="207"/>
        <v>7.572889057175312E-4</v>
      </c>
      <c r="AO1658" s="3"/>
      <c r="AP1658">
        <v>0</v>
      </c>
      <c r="AR1658" t="s">
        <v>1</v>
      </c>
      <c r="AT1658" s="2">
        <v>5.0830000000000002</v>
      </c>
      <c r="AU1658" s="1">
        <f t="shared" si="203"/>
        <v>2.7658381781295889</v>
      </c>
      <c r="AV1658" s="1">
        <f t="shared" si="204"/>
        <v>1.9972355245416358</v>
      </c>
      <c r="AW1658" s="1">
        <f t="shared" si="205"/>
        <v>1.2286328709536827</v>
      </c>
    </row>
    <row r="1659" spans="1:49" x14ac:dyDescent="0.2">
      <c r="A1659">
        <v>1657</v>
      </c>
      <c r="B1659" t="s">
        <v>35635</v>
      </c>
      <c r="C1659" t="s">
        <v>35634</v>
      </c>
      <c r="F1659" t="s">
        <v>35633</v>
      </c>
      <c r="G1659" t="s">
        <v>17</v>
      </c>
      <c r="H1659" t="s">
        <v>16</v>
      </c>
      <c r="I1659" t="s">
        <v>35632</v>
      </c>
      <c r="J1659" t="s">
        <v>35631</v>
      </c>
      <c r="K1659" t="s">
        <v>35630</v>
      </c>
      <c r="L1659" t="s">
        <v>35629</v>
      </c>
      <c r="M1659" t="s">
        <v>230</v>
      </c>
      <c r="N1659">
        <v>6</v>
      </c>
      <c r="O1659" t="s">
        <v>35628</v>
      </c>
      <c r="P1659" t="s">
        <v>35627</v>
      </c>
      <c r="Q1659" t="s">
        <v>35626</v>
      </c>
      <c r="R1659" s="7">
        <v>42430</v>
      </c>
      <c r="S1659" s="8">
        <f t="shared" ref="S1659:S1722" si="208">YEAR(R1659)</f>
        <v>2016</v>
      </c>
      <c r="T1659" s="8">
        <v>2016</v>
      </c>
      <c r="U1659" s="8">
        <f t="shared" ref="U1659:U1722" si="209">2022-T1659</f>
        <v>6</v>
      </c>
      <c r="V1659" s="7">
        <v>42430</v>
      </c>
      <c r="W1659" t="s">
        <v>4166</v>
      </c>
      <c r="X1659" s="2">
        <v>0.92900000000000005</v>
      </c>
      <c r="Y1659" s="6">
        <f t="shared" si="206"/>
        <v>2.4799124422732979E-2</v>
      </c>
      <c r="AA1659">
        <v>10897798</v>
      </c>
      <c r="AB1659">
        <v>18896</v>
      </c>
      <c r="AD1659" t="s">
        <v>6</v>
      </c>
      <c r="AE1659">
        <v>20</v>
      </c>
      <c r="AF1659">
        <v>3</v>
      </c>
      <c r="AG1659">
        <v>7384728</v>
      </c>
      <c r="AH1659" t="s">
        <v>7644</v>
      </c>
      <c r="AI1659" t="s">
        <v>35625</v>
      </c>
      <c r="AJ1659" t="s">
        <v>35624</v>
      </c>
      <c r="AK1659" t="s">
        <v>35623</v>
      </c>
      <c r="AL1659">
        <v>16</v>
      </c>
      <c r="AM1659" s="5">
        <f t="shared" ref="AM1659:AM1722" si="210">AL1659/U1659</f>
        <v>2.6666666666666665</v>
      </c>
      <c r="AN1659" s="4">
        <f t="shared" si="207"/>
        <v>4.0388741638268328E-3</v>
      </c>
      <c r="AO1659" s="3"/>
      <c r="AP1659">
        <v>0</v>
      </c>
      <c r="AR1659" t="s">
        <v>1</v>
      </c>
      <c r="AT1659" s="2">
        <v>3.4359999999999999</v>
      </c>
      <c r="AU1659" s="1">
        <f t="shared" ref="AU1659:AU1722" si="211">(Y1659*0.7+AN1659*0.3)*100</f>
        <v>1.8571049345061132</v>
      </c>
      <c r="AV1659" s="1">
        <f t="shared" ref="AV1659:AV1722" si="212">(Y1659*0.5+AN1659*0.5)*100</f>
        <v>1.4418999293279906</v>
      </c>
      <c r="AW1659" s="1">
        <f t="shared" ref="AW1659:AW1722" si="213">(Y1659*0.3+AN1659*0.7)*100</f>
        <v>1.0266949241498675</v>
      </c>
    </row>
    <row r="1660" spans="1:49" x14ac:dyDescent="0.2">
      <c r="A1660">
        <v>1658</v>
      </c>
      <c r="B1660" t="s">
        <v>35622</v>
      </c>
      <c r="C1660" t="s">
        <v>35621</v>
      </c>
      <c r="F1660" t="s">
        <v>35620</v>
      </c>
      <c r="G1660" t="s">
        <v>17</v>
      </c>
      <c r="H1660" t="s">
        <v>16</v>
      </c>
      <c r="I1660" t="s">
        <v>5274</v>
      </c>
      <c r="J1660" t="s">
        <v>35614</v>
      </c>
      <c r="K1660" t="s">
        <v>35619</v>
      </c>
      <c r="L1660" t="s">
        <v>35618</v>
      </c>
      <c r="M1660" t="s">
        <v>35617</v>
      </c>
      <c r="N1660">
        <v>3</v>
      </c>
      <c r="O1660" t="s">
        <v>35616</v>
      </c>
      <c r="P1660" t="s">
        <v>35615</v>
      </c>
      <c r="Q1660" t="s">
        <v>35614</v>
      </c>
      <c r="R1660" s="7">
        <v>42430</v>
      </c>
      <c r="S1660" s="8">
        <f t="shared" si="208"/>
        <v>2016</v>
      </c>
      <c r="T1660" s="8">
        <v>2016</v>
      </c>
      <c r="U1660" s="8">
        <f t="shared" si="209"/>
        <v>6</v>
      </c>
      <c r="V1660" s="7">
        <v>42430</v>
      </c>
      <c r="W1660" t="s">
        <v>6515</v>
      </c>
      <c r="X1660" s="2">
        <v>2.0099999999999998</v>
      </c>
      <c r="Y1660" s="6">
        <f t="shared" si="206"/>
        <v>5.3655802034115477E-2</v>
      </c>
      <c r="AA1660">
        <v>15361276</v>
      </c>
      <c r="AB1660">
        <v>18933</v>
      </c>
      <c r="AD1660" t="s">
        <v>6</v>
      </c>
      <c r="AE1660">
        <v>15</v>
      </c>
      <c r="AF1660">
        <v>3</v>
      </c>
      <c r="AG1660">
        <v>7308079</v>
      </c>
      <c r="AH1660" t="s">
        <v>35613</v>
      </c>
      <c r="AI1660" t="s">
        <v>35612</v>
      </c>
      <c r="AJ1660" t="s">
        <v>35611</v>
      </c>
      <c r="AK1660" t="s">
        <v>35610</v>
      </c>
      <c r="AL1660">
        <v>5</v>
      </c>
      <c r="AM1660" s="5">
        <f t="shared" si="210"/>
        <v>0.83333333333333337</v>
      </c>
      <c r="AN1660" s="4">
        <f t="shared" si="207"/>
        <v>1.2621481761958854E-3</v>
      </c>
      <c r="AO1660" s="3"/>
      <c r="AP1660">
        <v>0</v>
      </c>
      <c r="AR1660">
        <v>14201714</v>
      </c>
      <c r="AT1660" s="2" t="s">
        <v>0</v>
      </c>
      <c r="AU1660" s="1">
        <f t="shared" si="211"/>
        <v>3.79377058767396</v>
      </c>
      <c r="AV1660" s="1">
        <f t="shared" si="212"/>
        <v>2.7458975105155679</v>
      </c>
      <c r="AW1660" s="1">
        <f t="shared" si="213"/>
        <v>1.6980244333571763</v>
      </c>
    </row>
    <row r="1661" spans="1:49" x14ac:dyDescent="0.2">
      <c r="A1661">
        <v>1659</v>
      </c>
      <c r="B1661" t="s">
        <v>35609</v>
      </c>
      <c r="C1661" t="s">
        <v>35608</v>
      </c>
      <c r="F1661" t="s">
        <v>35607</v>
      </c>
      <c r="G1661" t="s">
        <v>17</v>
      </c>
      <c r="H1661" t="s">
        <v>16</v>
      </c>
      <c r="I1661" t="s">
        <v>3931</v>
      </c>
      <c r="J1661" t="s">
        <v>35606</v>
      </c>
      <c r="K1661" t="s">
        <v>35605</v>
      </c>
      <c r="L1661" t="s">
        <v>35604</v>
      </c>
      <c r="M1661" t="s">
        <v>35603</v>
      </c>
      <c r="N1661">
        <v>2</v>
      </c>
      <c r="O1661" t="s">
        <v>35602</v>
      </c>
      <c r="P1661" t="s">
        <v>35601</v>
      </c>
      <c r="Q1661" t="s">
        <v>35600</v>
      </c>
      <c r="R1661" s="7">
        <v>42430</v>
      </c>
      <c r="S1661" s="8">
        <f t="shared" si="208"/>
        <v>2016</v>
      </c>
      <c r="T1661" s="8">
        <v>2016</v>
      </c>
      <c r="U1661" s="8">
        <f t="shared" si="209"/>
        <v>6</v>
      </c>
      <c r="V1661" s="7">
        <v>42430</v>
      </c>
      <c r="W1661" t="s">
        <v>6515</v>
      </c>
      <c r="X1661" s="2">
        <v>2.0099999999999998</v>
      </c>
      <c r="Y1661" s="6">
        <f t="shared" si="206"/>
        <v>5.3655802034115477E-2</v>
      </c>
      <c r="AA1661">
        <v>15361276</v>
      </c>
      <c r="AB1661">
        <v>18933</v>
      </c>
      <c r="AD1661" t="s">
        <v>6</v>
      </c>
      <c r="AE1661">
        <v>15</v>
      </c>
      <c r="AF1661">
        <v>3</v>
      </c>
      <c r="AG1661">
        <v>7317799</v>
      </c>
      <c r="AH1661" t="s">
        <v>35599</v>
      </c>
      <c r="AI1661" t="s">
        <v>35598</v>
      </c>
      <c r="AJ1661" t="s">
        <v>35597</v>
      </c>
      <c r="AK1661" t="s">
        <v>35596</v>
      </c>
      <c r="AL1661">
        <v>63</v>
      </c>
      <c r="AM1661" s="5">
        <f t="shared" si="210"/>
        <v>10.5</v>
      </c>
      <c r="AN1661" s="4">
        <f t="shared" si="207"/>
        <v>1.5903067020068155E-2</v>
      </c>
      <c r="AO1661" s="3"/>
      <c r="AP1661">
        <v>0</v>
      </c>
      <c r="AR1661" t="s">
        <v>1</v>
      </c>
      <c r="AT1661" s="2" t="s">
        <v>0</v>
      </c>
      <c r="AU1661" s="1">
        <f t="shared" si="211"/>
        <v>4.2329981529901275</v>
      </c>
      <c r="AV1661" s="1">
        <f t="shared" si="212"/>
        <v>3.477943452709181</v>
      </c>
      <c r="AW1661" s="1">
        <f t="shared" si="213"/>
        <v>2.722888752428235</v>
      </c>
    </row>
    <row r="1662" spans="1:49" x14ac:dyDescent="0.2">
      <c r="A1662">
        <v>1660</v>
      </c>
      <c r="B1662" t="s">
        <v>35595</v>
      </c>
      <c r="C1662" t="s">
        <v>35594</v>
      </c>
      <c r="F1662" t="s">
        <v>35593</v>
      </c>
      <c r="G1662" t="s">
        <v>17</v>
      </c>
      <c r="H1662" t="s">
        <v>16</v>
      </c>
      <c r="I1662" t="s">
        <v>35592</v>
      </c>
      <c r="J1662" t="s">
        <v>35591</v>
      </c>
      <c r="K1662" t="s">
        <v>35590</v>
      </c>
      <c r="L1662" t="s">
        <v>2712</v>
      </c>
      <c r="M1662" t="s">
        <v>2158</v>
      </c>
      <c r="N1662">
        <v>4</v>
      </c>
      <c r="O1662" t="s">
        <v>35589</v>
      </c>
      <c r="P1662" t="s">
        <v>35588</v>
      </c>
      <c r="Q1662" t="s">
        <v>35587</v>
      </c>
      <c r="R1662" s="7">
        <v>42430</v>
      </c>
      <c r="S1662" s="8">
        <f t="shared" si="208"/>
        <v>2016</v>
      </c>
      <c r="T1662" s="8">
        <v>2016</v>
      </c>
      <c r="U1662" s="8">
        <f t="shared" si="209"/>
        <v>6</v>
      </c>
      <c r="V1662" s="7">
        <v>42430</v>
      </c>
      <c r="W1662" t="s">
        <v>4960</v>
      </c>
      <c r="X1662" s="2">
        <v>0.371</v>
      </c>
      <c r="Y1662" s="6">
        <f t="shared" si="206"/>
        <v>9.9036331117695747E-3</v>
      </c>
      <c r="AA1662">
        <v>486604</v>
      </c>
      <c r="AB1662">
        <v>28580</v>
      </c>
      <c r="AC1662" t="s">
        <v>4959</v>
      </c>
      <c r="AD1662" t="s">
        <v>6</v>
      </c>
      <c r="AE1662">
        <v>51</v>
      </c>
      <c r="AF1662">
        <v>3</v>
      </c>
      <c r="AH1662" t="s">
        <v>35586</v>
      </c>
      <c r="AI1662" t="s">
        <v>35585</v>
      </c>
      <c r="AJ1662" t="s">
        <v>35584</v>
      </c>
      <c r="AK1662" t="s">
        <v>35583</v>
      </c>
      <c r="AL1662">
        <v>4</v>
      </c>
      <c r="AM1662" s="5">
        <f t="shared" si="210"/>
        <v>0.66666666666666663</v>
      </c>
      <c r="AN1662" s="4">
        <f t="shared" si="207"/>
        <v>1.0097185409567082E-3</v>
      </c>
      <c r="AO1662" s="3"/>
      <c r="AP1662">
        <v>1</v>
      </c>
      <c r="AR1662" t="s">
        <v>1</v>
      </c>
      <c r="AT1662" s="2">
        <v>1.431</v>
      </c>
      <c r="AU1662" s="1">
        <f t="shared" si="211"/>
        <v>0.72354587405257142</v>
      </c>
      <c r="AV1662" s="1">
        <f t="shared" si="212"/>
        <v>0.5456675826363141</v>
      </c>
      <c r="AW1662" s="1">
        <f t="shared" si="213"/>
        <v>0.36778929122005682</v>
      </c>
    </row>
    <row r="1663" spans="1:49" x14ac:dyDescent="0.2">
      <c r="A1663">
        <v>1661</v>
      </c>
      <c r="B1663" t="s">
        <v>35582</v>
      </c>
      <c r="C1663" t="s">
        <v>35581</v>
      </c>
      <c r="F1663" t="s">
        <v>35580</v>
      </c>
      <c r="G1663" t="s">
        <v>17</v>
      </c>
      <c r="H1663" t="s">
        <v>16</v>
      </c>
      <c r="I1663" t="s">
        <v>4255</v>
      </c>
      <c r="J1663" t="s">
        <v>35579</v>
      </c>
      <c r="K1663" t="s">
        <v>35578</v>
      </c>
      <c r="L1663" t="s">
        <v>35577</v>
      </c>
      <c r="M1663" t="s">
        <v>35576</v>
      </c>
      <c r="N1663">
        <v>3</v>
      </c>
      <c r="O1663" t="s">
        <v>35575</v>
      </c>
      <c r="P1663" t="s">
        <v>35574</v>
      </c>
      <c r="Q1663" t="s">
        <v>35573</v>
      </c>
      <c r="R1663" s="7">
        <v>42430</v>
      </c>
      <c r="S1663" s="8">
        <f t="shared" si="208"/>
        <v>2016</v>
      </c>
      <c r="T1663" s="8">
        <v>2016</v>
      </c>
      <c r="U1663" s="8">
        <f t="shared" si="209"/>
        <v>6</v>
      </c>
      <c r="V1663" s="7">
        <v>42430</v>
      </c>
      <c r="W1663" t="s">
        <v>6515</v>
      </c>
      <c r="X1663" s="2">
        <v>2.0099999999999998</v>
      </c>
      <c r="Y1663" s="6">
        <f t="shared" si="206"/>
        <v>5.3655802034115477E-2</v>
      </c>
      <c r="AA1663">
        <v>15361276</v>
      </c>
      <c r="AB1663">
        <v>18933</v>
      </c>
      <c r="AD1663" t="s">
        <v>6</v>
      </c>
      <c r="AE1663">
        <v>15</v>
      </c>
      <c r="AF1663">
        <v>3</v>
      </c>
      <c r="AG1663">
        <v>7328729</v>
      </c>
      <c r="AH1663" t="s">
        <v>35572</v>
      </c>
      <c r="AI1663" t="s">
        <v>35571</v>
      </c>
      <c r="AJ1663" t="s">
        <v>35570</v>
      </c>
      <c r="AK1663" t="s">
        <v>35569</v>
      </c>
      <c r="AL1663">
        <v>138</v>
      </c>
      <c r="AM1663" s="5">
        <f t="shared" si="210"/>
        <v>23</v>
      </c>
      <c r="AN1663" s="4">
        <f t="shared" si="207"/>
        <v>3.483528966300644E-2</v>
      </c>
      <c r="AO1663" s="3"/>
      <c r="AP1663">
        <v>0</v>
      </c>
      <c r="AR1663" t="s">
        <v>1</v>
      </c>
      <c r="AT1663" s="2" t="s">
        <v>0</v>
      </c>
      <c r="AU1663" s="1">
        <f t="shared" si="211"/>
        <v>4.8009648322782761</v>
      </c>
      <c r="AV1663" s="1">
        <f t="shared" si="212"/>
        <v>4.4245545848560957</v>
      </c>
      <c r="AW1663" s="1">
        <f t="shared" si="213"/>
        <v>4.0481443374339152</v>
      </c>
    </row>
    <row r="1664" spans="1:49" x14ac:dyDescent="0.2">
      <c r="A1664">
        <v>1662</v>
      </c>
      <c r="B1664" t="s">
        <v>35568</v>
      </c>
      <c r="C1664" t="s">
        <v>35567</v>
      </c>
      <c r="F1664" t="s">
        <v>35566</v>
      </c>
      <c r="G1664" t="s">
        <v>17</v>
      </c>
      <c r="H1664" t="s">
        <v>16</v>
      </c>
      <c r="I1664" t="s">
        <v>35565</v>
      </c>
      <c r="J1664" t="s">
        <v>35564</v>
      </c>
      <c r="K1664" t="s">
        <v>35563</v>
      </c>
      <c r="L1664" t="s">
        <v>35562</v>
      </c>
      <c r="M1664" t="s">
        <v>214</v>
      </c>
      <c r="N1664">
        <v>4</v>
      </c>
      <c r="O1664" t="s">
        <v>35561</v>
      </c>
      <c r="P1664" t="s">
        <v>35560</v>
      </c>
      <c r="Q1664" t="s">
        <v>35559</v>
      </c>
      <c r="R1664" s="7">
        <v>42430</v>
      </c>
      <c r="S1664" s="8">
        <f t="shared" si="208"/>
        <v>2016</v>
      </c>
      <c r="T1664" s="8">
        <v>2016</v>
      </c>
      <c r="U1664" s="8">
        <f t="shared" si="209"/>
        <v>6</v>
      </c>
      <c r="V1664" s="7">
        <v>42430</v>
      </c>
      <c r="W1664" t="s">
        <v>6515</v>
      </c>
      <c r="X1664" s="2">
        <v>2.0099999999999998</v>
      </c>
      <c r="Y1664" s="6">
        <f t="shared" si="206"/>
        <v>5.3655802034115477E-2</v>
      </c>
      <c r="AA1664">
        <v>15361276</v>
      </c>
      <c r="AB1664">
        <v>18933</v>
      </c>
      <c r="AD1664" t="s">
        <v>6</v>
      </c>
      <c r="AE1664">
        <v>15</v>
      </c>
      <c r="AF1664">
        <v>3</v>
      </c>
      <c r="AG1664">
        <v>7314981</v>
      </c>
      <c r="AH1664" t="s">
        <v>35558</v>
      </c>
      <c r="AI1664" t="s">
        <v>35557</v>
      </c>
      <c r="AJ1664" t="s">
        <v>35556</v>
      </c>
      <c r="AK1664" t="s">
        <v>35555</v>
      </c>
      <c r="AL1664">
        <v>104</v>
      </c>
      <c r="AM1664" s="5">
        <f t="shared" si="210"/>
        <v>17.333333333333332</v>
      </c>
      <c r="AN1664" s="4">
        <f t="shared" si="207"/>
        <v>2.6252682064874414E-2</v>
      </c>
      <c r="AO1664" s="3"/>
      <c r="AP1664">
        <v>0</v>
      </c>
      <c r="AR1664" t="s">
        <v>1</v>
      </c>
      <c r="AT1664" s="2" t="s">
        <v>0</v>
      </c>
      <c r="AU1664" s="1">
        <f t="shared" si="211"/>
        <v>4.5434866043343156</v>
      </c>
      <c r="AV1664" s="1">
        <f t="shared" si="212"/>
        <v>3.9954242049494946</v>
      </c>
      <c r="AW1664" s="1">
        <f t="shared" si="213"/>
        <v>3.4473618055646735</v>
      </c>
    </row>
    <row r="1665" spans="1:49" x14ac:dyDescent="0.2">
      <c r="A1665">
        <v>1663</v>
      </c>
      <c r="B1665" t="s">
        <v>35554</v>
      </c>
      <c r="C1665" t="s">
        <v>35553</v>
      </c>
      <c r="F1665" t="s">
        <v>35552</v>
      </c>
      <c r="G1665" t="s">
        <v>17</v>
      </c>
      <c r="H1665" t="s">
        <v>16</v>
      </c>
      <c r="I1665" t="s">
        <v>35551</v>
      </c>
      <c r="J1665" t="s">
        <v>35550</v>
      </c>
      <c r="K1665" t="s">
        <v>35549</v>
      </c>
      <c r="L1665" t="s">
        <v>35548</v>
      </c>
      <c r="M1665" t="s">
        <v>35547</v>
      </c>
      <c r="N1665">
        <v>4</v>
      </c>
      <c r="O1665" t="s">
        <v>35546</v>
      </c>
      <c r="P1665" t="s">
        <v>35545</v>
      </c>
      <c r="Q1665" t="s">
        <v>35544</v>
      </c>
      <c r="R1665" s="7">
        <v>42430</v>
      </c>
      <c r="S1665" s="8">
        <f t="shared" si="208"/>
        <v>2016</v>
      </c>
      <c r="T1665" s="8">
        <v>2016</v>
      </c>
      <c r="U1665" s="8">
        <f t="shared" si="209"/>
        <v>6</v>
      </c>
      <c r="V1665" s="7">
        <v>42430</v>
      </c>
      <c r="W1665" t="s">
        <v>10288</v>
      </c>
      <c r="X1665" s="2">
        <v>1.6519999999999999</v>
      </c>
      <c r="Y1665" s="6">
        <f t="shared" si="206"/>
        <v>4.409919649769093E-2</v>
      </c>
      <c r="AA1665" t="s">
        <v>10287</v>
      </c>
      <c r="AB1665">
        <v>17337</v>
      </c>
      <c r="AD1665" t="s">
        <v>6</v>
      </c>
      <c r="AE1665">
        <v>64</v>
      </c>
      <c r="AF1665">
        <v>3</v>
      </c>
      <c r="AG1665">
        <v>7393518</v>
      </c>
      <c r="AH1665" t="s">
        <v>12647</v>
      </c>
      <c r="AI1665" t="s">
        <v>35543</v>
      </c>
      <c r="AJ1665" t="s">
        <v>35542</v>
      </c>
      <c r="AK1665" t="s">
        <v>35541</v>
      </c>
      <c r="AL1665">
        <v>10</v>
      </c>
      <c r="AM1665" s="5">
        <f t="shared" si="210"/>
        <v>1.6666666666666667</v>
      </c>
      <c r="AN1665" s="4">
        <f t="shared" si="207"/>
        <v>2.5242963523917708E-3</v>
      </c>
      <c r="AO1665" s="3"/>
      <c r="AP1665">
        <v>0</v>
      </c>
      <c r="AR1665" t="s">
        <v>1</v>
      </c>
      <c r="AT1665" s="2" t="s">
        <v>0</v>
      </c>
      <c r="AU1665" s="1">
        <f t="shared" si="211"/>
        <v>3.1626726454101179</v>
      </c>
      <c r="AV1665" s="1">
        <f t="shared" si="212"/>
        <v>2.3311746425041351</v>
      </c>
      <c r="AW1665" s="1">
        <f t="shared" si="213"/>
        <v>1.4996766395981516</v>
      </c>
    </row>
    <row r="1666" spans="1:49" x14ac:dyDescent="0.2">
      <c r="A1666">
        <v>1664</v>
      </c>
      <c r="B1666" t="s">
        <v>35540</v>
      </c>
      <c r="C1666" t="s">
        <v>35539</v>
      </c>
      <c r="F1666" t="s">
        <v>35538</v>
      </c>
      <c r="G1666" t="s">
        <v>17</v>
      </c>
      <c r="H1666" t="s">
        <v>16</v>
      </c>
      <c r="I1666" t="s">
        <v>20461</v>
      </c>
      <c r="J1666">
        <v>60016930</v>
      </c>
      <c r="K1666" t="s">
        <v>4593</v>
      </c>
      <c r="L1666" t="s">
        <v>1670</v>
      </c>
      <c r="M1666" t="s">
        <v>340</v>
      </c>
      <c r="N1666">
        <v>4</v>
      </c>
      <c r="O1666" t="s">
        <v>35537</v>
      </c>
      <c r="P1666" t="s">
        <v>35536</v>
      </c>
      <c r="Q1666" t="s">
        <v>5271</v>
      </c>
      <c r="R1666" s="7">
        <v>42430</v>
      </c>
      <c r="S1666" s="8">
        <f t="shared" si="208"/>
        <v>2016</v>
      </c>
      <c r="T1666" s="8">
        <v>2016</v>
      </c>
      <c r="U1666" s="8">
        <f t="shared" si="209"/>
        <v>6</v>
      </c>
      <c r="V1666" s="7">
        <v>42430</v>
      </c>
      <c r="W1666" t="s">
        <v>4166</v>
      </c>
      <c r="X1666" s="2">
        <v>0.92900000000000005</v>
      </c>
      <c r="Y1666" s="6">
        <f t="shared" si="206"/>
        <v>2.4799124422732979E-2</v>
      </c>
      <c r="AA1666">
        <v>10897798</v>
      </c>
      <c r="AB1666">
        <v>18896</v>
      </c>
      <c r="AD1666" t="s">
        <v>6</v>
      </c>
      <c r="AE1666">
        <v>20</v>
      </c>
      <c r="AF1666">
        <v>3</v>
      </c>
      <c r="AG1666">
        <v>7393760</v>
      </c>
      <c r="AH1666" t="s">
        <v>35535</v>
      </c>
      <c r="AI1666" t="s">
        <v>35534</v>
      </c>
      <c r="AJ1666" t="s">
        <v>35533</v>
      </c>
      <c r="AK1666" t="s">
        <v>35532</v>
      </c>
      <c r="AL1666">
        <v>9</v>
      </c>
      <c r="AM1666" s="5">
        <f t="shared" si="210"/>
        <v>1.5</v>
      </c>
      <c r="AN1666" s="4">
        <f t="shared" si="207"/>
        <v>2.2718667171525938E-3</v>
      </c>
      <c r="AO1666" s="3"/>
      <c r="AP1666">
        <v>0</v>
      </c>
      <c r="AQ1666" t="s">
        <v>222</v>
      </c>
      <c r="AR1666">
        <v>61471059</v>
      </c>
      <c r="AS1666" t="s">
        <v>221</v>
      </c>
      <c r="AT1666" s="2">
        <v>3.4359999999999999</v>
      </c>
      <c r="AU1666" s="1">
        <f t="shared" si="211"/>
        <v>1.8040947111058863</v>
      </c>
      <c r="AV1666" s="1">
        <f t="shared" si="212"/>
        <v>1.3535495569942788</v>
      </c>
      <c r="AW1666" s="1">
        <f t="shared" si="213"/>
        <v>0.90300440288267092</v>
      </c>
    </row>
    <row r="1667" spans="1:49" x14ac:dyDescent="0.2">
      <c r="A1667">
        <v>1665</v>
      </c>
      <c r="B1667" t="s">
        <v>35531</v>
      </c>
      <c r="C1667" t="s">
        <v>35530</v>
      </c>
      <c r="F1667" t="s">
        <v>35529</v>
      </c>
      <c r="G1667" t="s">
        <v>17</v>
      </c>
      <c r="H1667" t="s">
        <v>16</v>
      </c>
      <c r="I1667" t="s">
        <v>35528</v>
      </c>
      <c r="J1667" t="s">
        <v>35527</v>
      </c>
      <c r="K1667" t="s">
        <v>35526</v>
      </c>
      <c r="L1667" t="s">
        <v>35525</v>
      </c>
      <c r="M1667" t="s">
        <v>35524</v>
      </c>
      <c r="N1667">
        <v>3</v>
      </c>
      <c r="O1667" t="s">
        <v>35523</v>
      </c>
      <c r="P1667" t="s">
        <v>35522</v>
      </c>
      <c r="Q1667" t="s">
        <v>35521</v>
      </c>
      <c r="R1667" s="7">
        <v>42430</v>
      </c>
      <c r="S1667" s="8">
        <f t="shared" si="208"/>
        <v>2016</v>
      </c>
      <c r="T1667" s="8">
        <v>2016</v>
      </c>
      <c r="U1667" s="8">
        <f t="shared" si="209"/>
        <v>6</v>
      </c>
      <c r="V1667" s="7">
        <v>42430</v>
      </c>
      <c r="W1667" t="s">
        <v>6515</v>
      </c>
      <c r="X1667" s="2">
        <v>2.0099999999999998</v>
      </c>
      <c r="Y1667" s="6">
        <f t="shared" ref="Y1667:Y1730" si="214">(X1667-$Z$3)/($Z$2-$Z$3)</f>
        <v>5.3655802034115477E-2</v>
      </c>
      <c r="AA1667">
        <v>15361276</v>
      </c>
      <c r="AB1667">
        <v>18933</v>
      </c>
      <c r="AD1667" t="s">
        <v>6</v>
      </c>
      <c r="AE1667">
        <v>15</v>
      </c>
      <c r="AF1667">
        <v>3</v>
      </c>
      <c r="AG1667">
        <v>7313045</v>
      </c>
      <c r="AH1667" t="s">
        <v>35520</v>
      </c>
      <c r="AI1667" t="s">
        <v>35519</v>
      </c>
      <c r="AJ1667" t="s">
        <v>35518</v>
      </c>
      <c r="AK1667" t="s">
        <v>35517</v>
      </c>
      <c r="AL1667">
        <v>3</v>
      </c>
      <c r="AM1667" s="5">
        <f t="shared" si="210"/>
        <v>0.5</v>
      </c>
      <c r="AN1667" s="4">
        <f t="shared" ref="AN1667:AN1730" si="215">(AM1667-$AO$3)/($AO$2-$AO$3)</f>
        <v>7.572889057175312E-4</v>
      </c>
      <c r="AO1667" s="3"/>
      <c r="AP1667">
        <v>0</v>
      </c>
      <c r="AQ1667" t="s">
        <v>1346</v>
      </c>
      <c r="AR1667" t="s">
        <v>35516</v>
      </c>
      <c r="AS1667" t="s">
        <v>27792</v>
      </c>
      <c r="AT1667" s="2" t="s">
        <v>0</v>
      </c>
      <c r="AU1667" s="1">
        <f t="shared" si="211"/>
        <v>3.7786248095596089</v>
      </c>
      <c r="AV1667" s="1">
        <f t="shared" si="212"/>
        <v>2.7206545469916503</v>
      </c>
      <c r="AW1667" s="1">
        <f t="shared" si="213"/>
        <v>1.6626842844236915</v>
      </c>
    </row>
    <row r="1668" spans="1:49" x14ac:dyDescent="0.2">
      <c r="A1668">
        <v>1666</v>
      </c>
      <c r="B1668" t="s">
        <v>35515</v>
      </c>
      <c r="C1668" t="s">
        <v>35514</v>
      </c>
      <c r="F1668" t="s">
        <v>35513</v>
      </c>
      <c r="G1668" t="s">
        <v>17</v>
      </c>
      <c r="H1668" t="s">
        <v>16</v>
      </c>
      <c r="I1668" t="s">
        <v>35512</v>
      </c>
      <c r="J1668" t="s">
        <v>35511</v>
      </c>
      <c r="K1668" t="s">
        <v>35510</v>
      </c>
      <c r="L1668" t="s">
        <v>35509</v>
      </c>
      <c r="M1668" t="s">
        <v>4831</v>
      </c>
      <c r="N1668">
        <v>2</v>
      </c>
      <c r="O1668" t="s">
        <v>35508</v>
      </c>
      <c r="P1668" t="s">
        <v>35507</v>
      </c>
      <c r="Q1668" t="s">
        <v>35506</v>
      </c>
      <c r="R1668" s="7">
        <v>42430</v>
      </c>
      <c r="S1668" s="8">
        <f t="shared" si="208"/>
        <v>2016</v>
      </c>
      <c r="T1668" s="8">
        <v>2016</v>
      </c>
      <c r="U1668" s="8">
        <f t="shared" si="209"/>
        <v>6</v>
      </c>
      <c r="V1668" s="7">
        <v>42430</v>
      </c>
      <c r="W1668" t="s">
        <v>35505</v>
      </c>
      <c r="X1668" s="2">
        <v>0.253</v>
      </c>
      <c r="Y1668" s="6">
        <f t="shared" si="214"/>
        <v>6.75369050479165E-3</v>
      </c>
      <c r="AA1668">
        <v>40746</v>
      </c>
      <c r="AB1668">
        <v>50094</v>
      </c>
      <c r="AD1668" t="s">
        <v>6</v>
      </c>
      <c r="AE1668">
        <v>65</v>
      </c>
      <c r="AF1668">
        <v>1</v>
      </c>
      <c r="AH1668" s="9">
        <v>43221</v>
      </c>
      <c r="AI1668" t="s">
        <v>35504</v>
      </c>
      <c r="AJ1668" t="s">
        <v>35503</v>
      </c>
      <c r="AK1668" t="s">
        <v>35502</v>
      </c>
      <c r="AL1668">
        <v>3</v>
      </c>
      <c r="AM1668" s="5">
        <f t="shared" si="210"/>
        <v>0.5</v>
      </c>
      <c r="AN1668" s="4">
        <f t="shared" si="215"/>
        <v>7.572889057175312E-4</v>
      </c>
      <c r="AO1668" s="3"/>
      <c r="AP1668">
        <v>1</v>
      </c>
      <c r="AR1668" t="s">
        <v>1</v>
      </c>
      <c r="AT1668" s="2" t="s">
        <v>0</v>
      </c>
      <c r="AU1668" s="1">
        <f t="shared" si="211"/>
        <v>0.49547700250694143</v>
      </c>
      <c r="AV1668" s="1">
        <f t="shared" si="212"/>
        <v>0.37554897052545905</v>
      </c>
      <c r="AW1668" s="1">
        <f t="shared" si="213"/>
        <v>0.25562093854397666</v>
      </c>
    </row>
    <row r="1669" spans="1:49" x14ac:dyDescent="0.2">
      <c r="A1669">
        <v>1667</v>
      </c>
      <c r="B1669" t="s">
        <v>35501</v>
      </c>
      <c r="C1669" t="s">
        <v>35500</v>
      </c>
      <c r="F1669" t="s">
        <v>35499</v>
      </c>
      <c r="G1669" t="s">
        <v>17</v>
      </c>
      <c r="H1669" t="s">
        <v>16</v>
      </c>
      <c r="I1669" t="s">
        <v>35498</v>
      </c>
      <c r="J1669" t="s">
        <v>35497</v>
      </c>
      <c r="K1669" t="s">
        <v>35496</v>
      </c>
      <c r="L1669" t="s">
        <v>35495</v>
      </c>
      <c r="M1669" t="s">
        <v>35494</v>
      </c>
      <c r="N1669">
        <v>7</v>
      </c>
      <c r="O1669" t="s">
        <v>35493</v>
      </c>
      <c r="P1669" t="s">
        <v>35492</v>
      </c>
      <c r="Q1669" t="s">
        <v>35491</v>
      </c>
      <c r="R1669" s="7">
        <v>42430</v>
      </c>
      <c r="S1669" s="8">
        <f t="shared" si="208"/>
        <v>2016</v>
      </c>
      <c r="T1669" s="8">
        <v>2016</v>
      </c>
      <c r="U1669" s="8">
        <f t="shared" si="209"/>
        <v>6</v>
      </c>
      <c r="V1669" s="7">
        <v>42430</v>
      </c>
      <c r="W1669" t="s">
        <v>3403</v>
      </c>
      <c r="X1669" s="2">
        <v>0.77400000000000002</v>
      </c>
      <c r="Y1669" s="6">
        <f t="shared" si="214"/>
        <v>2.0661487947465366E-2</v>
      </c>
      <c r="AA1669">
        <v>7390572</v>
      </c>
      <c r="AB1669">
        <v>13549</v>
      </c>
      <c r="AC1669">
        <v>15200426</v>
      </c>
      <c r="AD1669" t="s">
        <v>6</v>
      </c>
      <c r="AE1669">
        <v>33</v>
      </c>
      <c r="AF1669">
        <v>3</v>
      </c>
      <c r="AH1669" t="s">
        <v>35490</v>
      </c>
      <c r="AI1669" t="s">
        <v>35489</v>
      </c>
      <c r="AJ1669" t="s">
        <v>35488</v>
      </c>
      <c r="AK1669" t="s">
        <v>35487</v>
      </c>
      <c r="AL1669">
        <v>65</v>
      </c>
      <c r="AM1669" s="5">
        <f t="shared" si="210"/>
        <v>10.833333333333334</v>
      </c>
      <c r="AN1669" s="4">
        <f t="shared" si="215"/>
        <v>1.640792629054651E-2</v>
      </c>
      <c r="AO1669" s="3"/>
      <c r="AP1669">
        <v>1</v>
      </c>
      <c r="AQ1669" t="s">
        <v>207</v>
      </c>
      <c r="AR1669" t="s">
        <v>32549</v>
      </c>
      <c r="AS1669" t="s">
        <v>206</v>
      </c>
      <c r="AT1669" s="2" t="s">
        <v>0</v>
      </c>
      <c r="AU1669" s="1">
        <f t="shared" si="211"/>
        <v>1.9385419450389709</v>
      </c>
      <c r="AV1669" s="1">
        <f t="shared" si="212"/>
        <v>1.8534707119005938</v>
      </c>
      <c r="AW1669" s="1">
        <f t="shared" si="213"/>
        <v>1.7683994787622166</v>
      </c>
    </row>
    <row r="1670" spans="1:49" x14ac:dyDescent="0.2">
      <c r="A1670">
        <v>1668</v>
      </c>
      <c r="B1670" t="s">
        <v>35486</v>
      </c>
      <c r="C1670" t="s">
        <v>35485</v>
      </c>
      <c r="F1670" t="s">
        <v>35484</v>
      </c>
      <c r="G1670" t="s">
        <v>17</v>
      </c>
      <c r="H1670" t="s">
        <v>16</v>
      </c>
      <c r="I1670" t="s">
        <v>35483</v>
      </c>
      <c r="J1670">
        <v>60117425</v>
      </c>
      <c r="K1670" t="s">
        <v>35482</v>
      </c>
      <c r="L1670" t="s">
        <v>35481</v>
      </c>
      <c r="M1670" t="s">
        <v>725</v>
      </c>
      <c r="N1670">
        <v>3</v>
      </c>
      <c r="O1670" t="s">
        <v>35480</v>
      </c>
      <c r="P1670" t="s">
        <v>35479</v>
      </c>
      <c r="Q1670" t="s">
        <v>35478</v>
      </c>
      <c r="R1670" s="7">
        <v>42430</v>
      </c>
      <c r="S1670" s="8">
        <f t="shared" si="208"/>
        <v>2016</v>
      </c>
      <c r="T1670" s="8">
        <v>2016</v>
      </c>
      <c r="U1670" s="8">
        <f t="shared" si="209"/>
        <v>6</v>
      </c>
      <c r="V1670" s="7">
        <v>42430</v>
      </c>
      <c r="W1670" t="s">
        <v>3403</v>
      </c>
      <c r="X1670" s="2">
        <v>0.77400000000000002</v>
      </c>
      <c r="Y1670" s="6">
        <f t="shared" si="214"/>
        <v>2.0661487947465366E-2</v>
      </c>
      <c r="AA1670">
        <v>7390572</v>
      </c>
      <c r="AB1670">
        <v>13549</v>
      </c>
      <c r="AC1670">
        <v>15200426</v>
      </c>
      <c r="AD1670" t="s">
        <v>6</v>
      </c>
      <c r="AE1670">
        <v>33</v>
      </c>
      <c r="AF1670">
        <v>3</v>
      </c>
      <c r="AH1670" t="s">
        <v>35477</v>
      </c>
      <c r="AI1670" t="s">
        <v>35476</v>
      </c>
      <c r="AJ1670" t="s">
        <v>35475</v>
      </c>
      <c r="AK1670" t="s">
        <v>35474</v>
      </c>
      <c r="AL1670">
        <v>7</v>
      </c>
      <c r="AM1670" s="5">
        <f t="shared" si="210"/>
        <v>1.1666666666666667</v>
      </c>
      <c r="AN1670" s="4">
        <f t="shared" si="215"/>
        <v>1.7670074466742396E-3</v>
      </c>
      <c r="AO1670" s="3"/>
      <c r="AP1670">
        <v>1</v>
      </c>
      <c r="AQ1670" t="s">
        <v>35473</v>
      </c>
      <c r="AR1670" t="s">
        <v>1</v>
      </c>
      <c r="AS1670" t="s">
        <v>35472</v>
      </c>
      <c r="AT1670" s="2" t="s">
        <v>0</v>
      </c>
      <c r="AU1670" s="1">
        <f t="shared" si="211"/>
        <v>1.4993143797228028</v>
      </c>
      <c r="AV1670" s="1">
        <f t="shared" si="212"/>
        <v>1.1214247697069804</v>
      </c>
      <c r="AW1670" s="1">
        <f t="shared" si="213"/>
        <v>0.74353515969115769</v>
      </c>
    </row>
    <row r="1671" spans="1:49" x14ac:dyDescent="0.2">
      <c r="A1671">
        <v>1669</v>
      </c>
      <c r="B1671" t="s">
        <v>35471</v>
      </c>
      <c r="C1671" t="s">
        <v>35470</v>
      </c>
      <c r="F1671" t="s">
        <v>35469</v>
      </c>
      <c r="G1671" t="s">
        <v>17</v>
      </c>
      <c r="H1671" t="s">
        <v>16</v>
      </c>
      <c r="I1671" t="s">
        <v>35468</v>
      </c>
      <c r="J1671">
        <v>60033010</v>
      </c>
      <c r="K1671" t="s">
        <v>663</v>
      </c>
      <c r="L1671" t="s">
        <v>29756</v>
      </c>
      <c r="M1671" t="s">
        <v>411</v>
      </c>
      <c r="N1671">
        <v>4</v>
      </c>
      <c r="O1671" t="s">
        <v>35467</v>
      </c>
      <c r="P1671" t="s">
        <v>35466</v>
      </c>
      <c r="Q1671" t="s">
        <v>35465</v>
      </c>
      <c r="R1671" s="7">
        <v>42430</v>
      </c>
      <c r="S1671" s="8">
        <f t="shared" si="208"/>
        <v>2016</v>
      </c>
      <c r="T1671" s="8">
        <v>2016</v>
      </c>
      <c r="U1671" s="8">
        <f t="shared" si="209"/>
        <v>6</v>
      </c>
      <c r="V1671" s="7">
        <v>42430</v>
      </c>
      <c r="W1671" t="s">
        <v>33672</v>
      </c>
      <c r="X1671" s="2">
        <v>2.4129999999999998</v>
      </c>
      <c r="Y1671" s="6">
        <f t="shared" si="214"/>
        <v>6.4413656869811264E-2</v>
      </c>
      <c r="AA1671">
        <v>15566072</v>
      </c>
      <c r="AB1671">
        <v>5200152631</v>
      </c>
      <c r="AD1671" t="s">
        <v>6</v>
      </c>
      <c r="AE1671">
        <v>11</v>
      </c>
      <c r="AF1671">
        <v>1</v>
      </c>
      <c r="AG1671">
        <v>7416029</v>
      </c>
      <c r="AH1671" t="s">
        <v>3338</v>
      </c>
      <c r="AI1671" t="s">
        <v>35464</v>
      </c>
      <c r="AK1671" t="s">
        <v>35463</v>
      </c>
      <c r="AL1671">
        <v>27</v>
      </c>
      <c r="AM1671" s="5">
        <f t="shared" si="210"/>
        <v>4.5</v>
      </c>
      <c r="AN1671" s="4">
        <f t="shared" si="215"/>
        <v>6.815600151457781E-3</v>
      </c>
      <c r="AO1671" s="3"/>
      <c r="AP1671">
        <v>0</v>
      </c>
      <c r="AR1671" t="s">
        <v>1</v>
      </c>
      <c r="AT1671" s="2">
        <v>10.384</v>
      </c>
      <c r="AU1671" s="1">
        <f t="shared" si="211"/>
        <v>4.7134239854305218</v>
      </c>
      <c r="AV1671" s="1">
        <f t="shared" si="212"/>
        <v>3.5614628510634523</v>
      </c>
      <c r="AW1671" s="1">
        <f t="shared" si="213"/>
        <v>2.4095017166963824</v>
      </c>
    </row>
    <row r="1672" spans="1:49" x14ac:dyDescent="0.2">
      <c r="A1672">
        <v>1670</v>
      </c>
      <c r="B1672" t="s">
        <v>35462</v>
      </c>
      <c r="C1672" t="s">
        <v>35461</v>
      </c>
      <c r="F1672" t="s">
        <v>35460</v>
      </c>
      <c r="G1672" t="s">
        <v>17</v>
      </c>
      <c r="H1672" t="s">
        <v>16</v>
      </c>
      <c r="I1672" t="s">
        <v>35459</v>
      </c>
      <c r="J1672">
        <v>60004384</v>
      </c>
      <c r="K1672" t="s">
        <v>9827</v>
      </c>
      <c r="L1672" t="s">
        <v>6665</v>
      </c>
      <c r="M1672" t="s">
        <v>593</v>
      </c>
      <c r="N1672">
        <v>1</v>
      </c>
      <c r="O1672" t="s">
        <v>35458</v>
      </c>
      <c r="P1672">
        <v>55812138800</v>
      </c>
      <c r="Q1672">
        <v>60004384</v>
      </c>
      <c r="R1672" s="7">
        <v>42430</v>
      </c>
      <c r="S1672" s="8">
        <f t="shared" si="208"/>
        <v>2016</v>
      </c>
      <c r="T1672" s="8">
        <v>2016</v>
      </c>
      <c r="U1672" s="8">
        <f t="shared" si="209"/>
        <v>6</v>
      </c>
      <c r="V1672" s="7">
        <v>42430</v>
      </c>
      <c r="W1672" t="s">
        <v>3485</v>
      </c>
      <c r="X1672" s="2" t="s">
        <v>0</v>
      </c>
      <c r="Y1672" s="6" t="e">
        <f t="shared" si="214"/>
        <v>#VALUE!</v>
      </c>
      <c r="AA1672">
        <v>9746846</v>
      </c>
      <c r="AB1672">
        <v>21100201522</v>
      </c>
      <c r="AC1672">
        <v>9745645</v>
      </c>
      <c r="AD1672" t="s">
        <v>6</v>
      </c>
      <c r="AE1672">
        <v>9</v>
      </c>
      <c r="AF1672">
        <v>12</v>
      </c>
      <c r="AG1672">
        <v>85950</v>
      </c>
      <c r="AI1672" t="s">
        <v>35457</v>
      </c>
      <c r="AJ1672" t="s">
        <v>35456</v>
      </c>
      <c r="AK1672" t="s">
        <v>35455</v>
      </c>
      <c r="AL1672">
        <v>22</v>
      </c>
      <c r="AM1672" s="5">
        <f t="shared" si="210"/>
        <v>3.6666666666666665</v>
      </c>
      <c r="AN1672" s="4">
        <f t="shared" si="215"/>
        <v>5.5534519752618956E-3</v>
      </c>
      <c r="AO1672" s="3"/>
      <c r="AP1672">
        <v>1</v>
      </c>
      <c r="AR1672" t="s">
        <v>1</v>
      </c>
      <c r="AT1672" s="2" t="s">
        <v>0</v>
      </c>
      <c r="AU1672" s="1" t="e">
        <f t="shared" si="211"/>
        <v>#VALUE!</v>
      </c>
      <c r="AV1672" s="1" t="e">
        <f t="shared" si="212"/>
        <v>#VALUE!</v>
      </c>
      <c r="AW1672" s="1" t="e">
        <f t="shared" si="213"/>
        <v>#VALUE!</v>
      </c>
    </row>
    <row r="1673" spans="1:49" x14ac:dyDescent="0.2">
      <c r="A1673">
        <v>1671</v>
      </c>
      <c r="B1673" t="s">
        <v>35454</v>
      </c>
      <c r="C1673" t="s">
        <v>35453</v>
      </c>
      <c r="F1673" t="s">
        <v>35452</v>
      </c>
      <c r="G1673" t="s">
        <v>17</v>
      </c>
      <c r="H1673" t="s">
        <v>16</v>
      </c>
      <c r="I1673" t="s">
        <v>35451</v>
      </c>
      <c r="J1673">
        <v>60095505</v>
      </c>
      <c r="K1673" t="s">
        <v>35450</v>
      </c>
      <c r="L1673" t="s">
        <v>2836</v>
      </c>
      <c r="M1673" t="s">
        <v>2835</v>
      </c>
      <c r="N1673">
        <v>2</v>
      </c>
      <c r="O1673" t="s">
        <v>35449</v>
      </c>
      <c r="P1673" t="s">
        <v>35448</v>
      </c>
      <c r="Q1673" t="s">
        <v>35447</v>
      </c>
      <c r="R1673" s="7">
        <v>42430</v>
      </c>
      <c r="S1673" s="8">
        <f t="shared" si="208"/>
        <v>2016</v>
      </c>
      <c r="T1673" s="8">
        <v>2016</v>
      </c>
      <c r="U1673" s="8">
        <f t="shared" si="209"/>
        <v>6</v>
      </c>
      <c r="V1673" s="7">
        <v>42430</v>
      </c>
      <c r="W1673" t="s">
        <v>29145</v>
      </c>
      <c r="X1673" s="2">
        <v>0.29499999999999998</v>
      </c>
      <c r="Y1673" s="6">
        <f t="shared" si="214"/>
        <v>7.8748565174448087E-3</v>
      </c>
      <c r="AA1673">
        <v>10642269</v>
      </c>
      <c r="AB1673">
        <v>19554</v>
      </c>
      <c r="AD1673" t="s">
        <v>6</v>
      </c>
      <c r="AE1673">
        <v>61</v>
      </c>
      <c r="AF1673">
        <v>3</v>
      </c>
      <c r="AH1673" t="s">
        <v>35446</v>
      </c>
      <c r="AI1673" t="s">
        <v>35445</v>
      </c>
      <c r="AK1673" t="s">
        <v>35444</v>
      </c>
      <c r="AL1673">
        <v>0</v>
      </c>
      <c r="AM1673" s="5">
        <f t="shared" si="210"/>
        <v>0</v>
      </c>
      <c r="AN1673" s="4">
        <f t="shared" si="215"/>
        <v>0</v>
      </c>
      <c r="AO1673" s="3"/>
      <c r="AP1673">
        <v>0</v>
      </c>
      <c r="AR1673" t="s">
        <v>1</v>
      </c>
      <c r="AT1673" s="2" t="s">
        <v>0</v>
      </c>
      <c r="AU1673" s="1">
        <f t="shared" si="211"/>
        <v>0.55123995622113653</v>
      </c>
      <c r="AV1673" s="1">
        <f t="shared" si="212"/>
        <v>0.39374282587224041</v>
      </c>
      <c r="AW1673" s="1">
        <f t="shared" si="213"/>
        <v>0.23624569552334423</v>
      </c>
    </row>
    <row r="1674" spans="1:49" x14ac:dyDescent="0.2">
      <c r="A1674">
        <v>1672</v>
      </c>
      <c r="B1674" t="s">
        <v>35443</v>
      </c>
      <c r="C1674" t="s">
        <v>35442</v>
      </c>
      <c r="F1674" t="s">
        <v>35441</v>
      </c>
      <c r="G1674" t="s">
        <v>17</v>
      </c>
      <c r="H1674" t="s">
        <v>16</v>
      </c>
      <c r="I1674" t="s">
        <v>35440</v>
      </c>
      <c r="J1674">
        <v>60008300</v>
      </c>
      <c r="K1674" t="s">
        <v>35439</v>
      </c>
      <c r="L1674" t="s">
        <v>22001</v>
      </c>
      <c r="M1674" t="s">
        <v>10578</v>
      </c>
      <c r="N1674">
        <v>3</v>
      </c>
      <c r="O1674" t="s">
        <v>35438</v>
      </c>
      <c r="P1674" t="s">
        <v>35437</v>
      </c>
      <c r="Q1674" t="s">
        <v>35436</v>
      </c>
      <c r="R1674" s="7">
        <v>42430</v>
      </c>
      <c r="S1674" s="8">
        <f t="shared" si="208"/>
        <v>2016</v>
      </c>
      <c r="T1674" s="8">
        <v>2016</v>
      </c>
      <c r="U1674" s="8">
        <f t="shared" si="209"/>
        <v>6</v>
      </c>
      <c r="V1674" s="7">
        <v>42430</v>
      </c>
      <c r="W1674" t="s">
        <v>11265</v>
      </c>
      <c r="X1674" s="2">
        <v>0.185</v>
      </c>
      <c r="Y1674" s="6">
        <f t="shared" si="214"/>
        <v>4.9384693414484399E-3</v>
      </c>
      <c r="AA1674">
        <v>7352727</v>
      </c>
      <c r="AB1674">
        <v>32478</v>
      </c>
      <c r="AD1674" t="s">
        <v>6</v>
      </c>
      <c r="AE1674">
        <v>59</v>
      </c>
      <c r="AF1674">
        <v>3</v>
      </c>
      <c r="AH1674" t="s">
        <v>35435</v>
      </c>
      <c r="AI1674" t="s">
        <v>35434</v>
      </c>
      <c r="AK1674" t="s">
        <v>35433</v>
      </c>
      <c r="AL1674">
        <v>1</v>
      </c>
      <c r="AM1674" s="5">
        <f t="shared" si="210"/>
        <v>0.16666666666666666</v>
      </c>
      <c r="AN1674" s="4">
        <f t="shared" si="215"/>
        <v>2.5242963523917705E-4</v>
      </c>
      <c r="AO1674" s="3"/>
      <c r="AP1674">
        <v>0</v>
      </c>
      <c r="AR1674" t="s">
        <v>1</v>
      </c>
      <c r="AT1674" s="2" t="s">
        <v>0</v>
      </c>
      <c r="AU1674" s="1">
        <f t="shared" si="211"/>
        <v>0.35326574295856605</v>
      </c>
      <c r="AV1674" s="1">
        <f t="shared" si="212"/>
        <v>0.25954494883438084</v>
      </c>
      <c r="AW1674" s="1">
        <f t="shared" si="213"/>
        <v>0.1658241547101956</v>
      </c>
    </row>
    <row r="1675" spans="1:49" x14ac:dyDescent="0.2">
      <c r="A1675">
        <v>1673</v>
      </c>
      <c r="B1675" t="s">
        <v>35432</v>
      </c>
      <c r="C1675" t="s">
        <v>35431</v>
      </c>
      <c r="F1675" t="s">
        <v>35430</v>
      </c>
      <c r="G1675" t="s">
        <v>17</v>
      </c>
      <c r="H1675" t="s">
        <v>16</v>
      </c>
      <c r="I1675" t="s">
        <v>35429</v>
      </c>
      <c r="J1675" t="s">
        <v>35428</v>
      </c>
      <c r="K1675" t="s">
        <v>35427</v>
      </c>
      <c r="L1675" t="s">
        <v>35426</v>
      </c>
      <c r="M1675" t="s">
        <v>528</v>
      </c>
      <c r="N1675">
        <v>5</v>
      </c>
      <c r="O1675" t="s">
        <v>35425</v>
      </c>
      <c r="P1675" t="s">
        <v>35424</v>
      </c>
      <c r="Q1675" t="s">
        <v>35423</v>
      </c>
      <c r="R1675" s="7">
        <v>42430</v>
      </c>
      <c r="S1675" s="8">
        <f t="shared" si="208"/>
        <v>2016</v>
      </c>
      <c r="T1675" s="8">
        <v>2016</v>
      </c>
      <c r="U1675" s="8">
        <f t="shared" si="209"/>
        <v>6</v>
      </c>
      <c r="V1675" s="7">
        <v>42430</v>
      </c>
      <c r="W1675" t="s">
        <v>35422</v>
      </c>
      <c r="X1675" s="2">
        <v>0.26900000000000002</v>
      </c>
      <c r="Y1675" s="6">
        <f t="shared" si="214"/>
        <v>7.1808013667547591E-3</v>
      </c>
      <c r="AA1675">
        <v>12293008</v>
      </c>
      <c r="AB1675">
        <v>19700186895</v>
      </c>
      <c r="AC1675">
        <v>22876251</v>
      </c>
      <c r="AD1675" t="s">
        <v>6</v>
      </c>
      <c r="AE1675">
        <v>18</v>
      </c>
      <c r="AF1675">
        <v>1</v>
      </c>
      <c r="AH1675" t="s">
        <v>7002</v>
      </c>
      <c r="AI1675" t="s">
        <v>35421</v>
      </c>
      <c r="AJ1675" t="s">
        <v>35420</v>
      </c>
      <c r="AK1675" t="s">
        <v>35419</v>
      </c>
      <c r="AL1675">
        <v>0</v>
      </c>
      <c r="AM1675" s="5">
        <f t="shared" si="210"/>
        <v>0</v>
      </c>
      <c r="AN1675" s="4">
        <f t="shared" si="215"/>
        <v>0</v>
      </c>
      <c r="AO1675" s="3"/>
      <c r="AP1675">
        <v>1</v>
      </c>
      <c r="AQ1675" t="s">
        <v>700</v>
      </c>
      <c r="AR1675" t="s">
        <v>35418</v>
      </c>
      <c r="AS1675" t="s">
        <v>698</v>
      </c>
      <c r="AT1675" s="2" t="s">
        <v>0</v>
      </c>
      <c r="AU1675" s="1">
        <f t="shared" si="211"/>
        <v>0.50265609567283309</v>
      </c>
      <c r="AV1675" s="1">
        <f t="shared" si="212"/>
        <v>0.35904006833773794</v>
      </c>
      <c r="AW1675" s="1">
        <f t="shared" si="213"/>
        <v>0.21542404100264279</v>
      </c>
    </row>
    <row r="1676" spans="1:49" x14ac:dyDescent="0.2">
      <c r="A1676">
        <v>1674</v>
      </c>
      <c r="B1676" t="s">
        <v>35417</v>
      </c>
      <c r="C1676" t="s">
        <v>35416</v>
      </c>
      <c r="F1676" t="s">
        <v>35415</v>
      </c>
      <c r="G1676" t="s">
        <v>17</v>
      </c>
      <c r="H1676" t="s">
        <v>16</v>
      </c>
      <c r="I1676" t="s">
        <v>35414</v>
      </c>
      <c r="J1676">
        <v>60014237</v>
      </c>
      <c r="K1676" t="s">
        <v>33459</v>
      </c>
      <c r="L1676" t="s">
        <v>1340</v>
      </c>
      <c r="M1676" t="s">
        <v>709</v>
      </c>
      <c r="N1676">
        <v>4</v>
      </c>
      <c r="O1676" t="s">
        <v>35413</v>
      </c>
      <c r="P1676" t="s">
        <v>35412</v>
      </c>
      <c r="Q1676" t="s">
        <v>35411</v>
      </c>
      <c r="R1676" s="7">
        <v>42430</v>
      </c>
      <c r="S1676" s="8">
        <f t="shared" si="208"/>
        <v>2016</v>
      </c>
      <c r="T1676" s="8">
        <v>2016</v>
      </c>
      <c r="U1676" s="8">
        <f t="shared" si="209"/>
        <v>6</v>
      </c>
      <c r="V1676" s="7">
        <v>42430</v>
      </c>
      <c r="W1676" t="s">
        <v>1909</v>
      </c>
      <c r="X1676" s="2">
        <v>0.21099999999999999</v>
      </c>
      <c r="Y1676" s="6">
        <f t="shared" si="214"/>
        <v>5.6325244921384904E-3</v>
      </c>
      <c r="AA1676">
        <v>9168516</v>
      </c>
      <c r="AB1676">
        <v>18936</v>
      </c>
      <c r="AC1676">
        <v>17451345</v>
      </c>
      <c r="AD1676" t="s">
        <v>6</v>
      </c>
      <c r="AE1676" t="s">
        <v>1908</v>
      </c>
      <c r="AF1676">
        <v>3</v>
      </c>
      <c r="AH1676" t="s">
        <v>35410</v>
      </c>
      <c r="AI1676" t="s">
        <v>35409</v>
      </c>
      <c r="AJ1676" t="s">
        <v>35408</v>
      </c>
      <c r="AK1676" t="s">
        <v>35407</v>
      </c>
      <c r="AL1676">
        <v>1</v>
      </c>
      <c r="AM1676" s="5">
        <f t="shared" si="210"/>
        <v>0.16666666666666666</v>
      </c>
      <c r="AN1676" s="4">
        <f t="shared" si="215"/>
        <v>2.5242963523917705E-4</v>
      </c>
      <c r="AO1676" s="3"/>
      <c r="AP1676">
        <v>0</v>
      </c>
      <c r="AR1676" t="s">
        <v>1</v>
      </c>
      <c r="AT1676" s="2">
        <v>0.52500000000000002</v>
      </c>
      <c r="AU1676" s="1">
        <f t="shared" si="211"/>
        <v>0.4018496035068696</v>
      </c>
      <c r="AV1676" s="1">
        <f t="shared" si="212"/>
        <v>0.29424770636888337</v>
      </c>
      <c r="AW1676" s="1">
        <f t="shared" si="213"/>
        <v>0.1866458092308971</v>
      </c>
    </row>
    <row r="1677" spans="1:49" x14ac:dyDescent="0.2">
      <c r="A1677">
        <v>1675</v>
      </c>
      <c r="B1677" t="s">
        <v>35406</v>
      </c>
      <c r="C1677" t="s">
        <v>35405</v>
      </c>
      <c r="F1677" t="s">
        <v>35404</v>
      </c>
      <c r="G1677" t="s">
        <v>17</v>
      </c>
      <c r="H1677" t="s">
        <v>16</v>
      </c>
      <c r="I1677" t="s">
        <v>35403</v>
      </c>
      <c r="J1677" t="s">
        <v>35402</v>
      </c>
      <c r="K1677" t="s">
        <v>35401</v>
      </c>
      <c r="L1677" t="s">
        <v>35400</v>
      </c>
      <c r="M1677" t="s">
        <v>4222</v>
      </c>
      <c r="N1677">
        <v>6</v>
      </c>
      <c r="O1677" t="s">
        <v>35399</v>
      </c>
      <c r="P1677" t="s">
        <v>35398</v>
      </c>
      <c r="Q1677" t="s">
        <v>35397</v>
      </c>
      <c r="R1677" s="7">
        <v>42430</v>
      </c>
      <c r="S1677" s="8">
        <f t="shared" si="208"/>
        <v>2016</v>
      </c>
      <c r="T1677" s="8">
        <v>2016</v>
      </c>
      <c r="U1677" s="8">
        <f t="shared" si="209"/>
        <v>6</v>
      </c>
      <c r="V1677" s="7">
        <v>42430</v>
      </c>
      <c r="W1677" t="s">
        <v>1909</v>
      </c>
      <c r="X1677" s="2">
        <v>0.21099999999999999</v>
      </c>
      <c r="Y1677" s="6">
        <f t="shared" si="214"/>
        <v>5.6325244921384904E-3</v>
      </c>
      <c r="AA1677">
        <v>9168516</v>
      </c>
      <c r="AB1677">
        <v>18936</v>
      </c>
      <c r="AC1677">
        <v>17451345</v>
      </c>
      <c r="AD1677" t="s">
        <v>6</v>
      </c>
      <c r="AE1677" t="s">
        <v>1908</v>
      </c>
      <c r="AF1677">
        <v>3</v>
      </c>
      <c r="AH1677" t="s">
        <v>35396</v>
      </c>
      <c r="AI1677" t="s">
        <v>35395</v>
      </c>
      <c r="AJ1677" t="s">
        <v>35394</v>
      </c>
      <c r="AK1677" t="s">
        <v>35393</v>
      </c>
      <c r="AL1677">
        <v>0</v>
      </c>
      <c r="AM1677" s="5">
        <f t="shared" si="210"/>
        <v>0</v>
      </c>
      <c r="AN1677" s="4">
        <f t="shared" si="215"/>
        <v>0</v>
      </c>
      <c r="AO1677" s="3"/>
      <c r="AP1677">
        <v>0</v>
      </c>
      <c r="AR1677" t="s">
        <v>1</v>
      </c>
      <c r="AT1677" s="2">
        <v>0.52500000000000002</v>
      </c>
      <c r="AU1677" s="1">
        <f t="shared" si="211"/>
        <v>0.39427671444969431</v>
      </c>
      <c r="AV1677" s="1">
        <f t="shared" si="212"/>
        <v>0.28162622460692455</v>
      </c>
      <c r="AW1677" s="1">
        <f t="shared" si="213"/>
        <v>0.1689757347641547</v>
      </c>
    </row>
    <row r="1678" spans="1:49" x14ac:dyDescent="0.2">
      <c r="A1678">
        <v>1676</v>
      </c>
      <c r="B1678" t="s">
        <v>35392</v>
      </c>
      <c r="C1678" t="s">
        <v>35391</v>
      </c>
      <c r="F1678" t="s">
        <v>35390</v>
      </c>
      <c r="G1678" t="s">
        <v>17</v>
      </c>
      <c r="H1678" t="s">
        <v>16</v>
      </c>
      <c r="I1678" t="s">
        <v>4403</v>
      </c>
      <c r="J1678">
        <v>60024350</v>
      </c>
      <c r="K1678" t="s">
        <v>2245</v>
      </c>
      <c r="L1678" t="s">
        <v>2244</v>
      </c>
      <c r="M1678" t="s">
        <v>340</v>
      </c>
      <c r="N1678">
        <v>4</v>
      </c>
      <c r="O1678" t="s">
        <v>35389</v>
      </c>
      <c r="P1678" t="s">
        <v>35388</v>
      </c>
      <c r="Q1678" t="s">
        <v>7523</v>
      </c>
      <c r="R1678" s="7">
        <v>42430</v>
      </c>
      <c r="S1678" s="8">
        <f t="shared" si="208"/>
        <v>2016</v>
      </c>
      <c r="T1678" s="8">
        <v>2016</v>
      </c>
      <c r="U1678" s="8">
        <f t="shared" si="209"/>
        <v>6</v>
      </c>
      <c r="V1678" s="7">
        <v>42430</v>
      </c>
      <c r="W1678" t="s">
        <v>2685</v>
      </c>
      <c r="X1678" s="2">
        <v>0.34499999999999997</v>
      </c>
      <c r="Y1678" s="6">
        <f t="shared" si="214"/>
        <v>9.2095779610795216E-3</v>
      </c>
      <c r="AA1678">
        <v>20952899</v>
      </c>
      <c r="AB1678">
        <v>21100239402</v>
      </c>
      <c r="AC1678">
        <v>22275223</v>
      </c>
      <c r="AD1678" t="s">
        <v>6</v>
      </c>
      <c r="AE1678">
        <v>23</v>
      </c>
      <c r="AF1678">
        <v>3</v>
      </c>
      <c r="AH1678" t="s">
        <v>35387</v>
      </c>
      <c r="AI1678" t="s">
        <v>35386</v>
      </c>
      <c r="AJ1678" t="s">
        <v>35385</v>
      </c>
      <c r="AK1678" t="s">
        <v>35384</v>
      </c>
      <c r="AL1678">
        <v>0</v>
      </c>
      <c r="AM1678" s="5">
        <f t="shared" si="210"/>
        <v>0</v>
      </c>
      <c r="AN1678" s="4">
        <f t="shared" si="215"/>
        <v>0</v>
      </c>
      <c r="AO1678" s="3"/>
      <c r="AP1678">
        <v>0</v>
      </c>
      <c r="AR1678" t="s">
        <v>1</v>
      </c>
      <c r="AT1678" s="2">
        <v>1.716</v>
      </c>
      <c r="AU1678" s="1">
        <f t="shared" si="211"/>
        <v>0.64467045727556649</v>
      </c>
      <c r="AV1678" s="1">
        <f t="shared" si="212"/>
        <v>0.46047889805397607</v>
      </c>
      <c r="AW1678" s="1">
        <f t="shared" si="213"/>
        <v>0.27628733883238565</v>
      </c>
    </row>
    <row r="1679" spans="1:49" x14ac:dyDescent="0.2">
      <c r="A1679">
        <v>1677</v>
      </c>
      <c r="B1679" t="s">
        <v>35383</v>
      </c>
      <c r="C1679" t="s">
        <v>35382</v>
      </c>
      <c r="F1679" t="s">
        <v>35381</v>
      </c>
      <c r="G1679" t="s">
        <v>17</v>
      </c>
      <c r="H1679" t="s">
        <v>16</v>
      </c>
      <c r="I1679" t="s">
        <v>35380</v>
      </c>
      <c r="J1679">
        <v>60022403</v>
      </c>
      <c r="K1679" t="s">
        <v>31129</v>
      </c>
      <c r="L1679" t="s">
        <v>31128</v>
      </c>
      <c r="M1679" t="s">
        <v>24610</v>
      </c>
      <c r="N1679">
        <v>6</v>
      </c>
      <c r="O1679" t="s">
        <v>35379</v>
      </c>
      <c r="P1679" t="s">
        <v>35378</v>
      </c>
      <c r="Q1679" t="s">
        <v>35377</v>
      </c>
      <c r="R1679" s="7">
        <v>42430</v>
      </c>
      <c r="S1679" s="8">
        <f t="shared" si="208"/>
        <v>2016</v>
      </c>
      <c r="T1679" s="8">
        <v>2016</v>
      </c>
      <c r="U1679" s="8">
        <f t="shared" si="209"/>
        <v>6</v>
      </c>
      <c r="V1679" s="7">
        <v>42430</v>
      </c>
      <c r="W1679" t="s">
        <v>25957</v>
      </c>
      <c r="X1679" s="2">
        <v>0.81</v>
      </c>
      <c r="Y1679" s="6">
        <f t="shared" si="214"/>
        <v>2.1622487386882359E-2</v>
      </c>
      <c r="AA1679">
        <v>10411135</v>
      </c>
      <c r="AB1679">
        <v>12116</v>
      </c>
      <c r="AD1679" t="s">
        <v>6</v>
      </c>
      <c r="AE1679">
        <v>28</v>
      </c>
      <c r="AF1679">
        <v>5</v>
      </c>
      <c r="AG1679">
        <v>7368112</v>
      </c>
      <c r="AH1679" t="s">
        <v>7466</v>
      </c>
      <c r="AI1679" t="s">
        <v>35376</v>
      </c>
      <c r="AJ1679" t="s">
        <v>35375</v>
      </c>
      <c r="AK1679" t="s">
        <v>35374</v>
      </c>
      <c r="AL1679">
        <v>3</v>
      </c>
      <c r="AM1679" s="5">
        <f t="shared" si="210"/>
        <v>0.5</v>
      </c>
      <c r="AN1679" s="4">
        <f t="shared" si="215"/>
        <v>7.572889057175312E-4</v>
      </c>
      <c r="AO1679" s="3"/>
      <c r="AP1679">
        <v>0</v>
      </c>
      <c r="AR1679" t="s">
        <v>1</v>
      </c>
      <c r="AT1679" s="2">
        <v>2.468</v>
      </c>
      <c r="AU1679" s="1">
        <f t="shared" si="211"/>
        <v>1.5362927842532907</v>
      </c>
      <c r="AV1679" s="1">
        <f t="shared" si="212"/>
        <v>1.1189888146299944</v>
      </c>
      <c r="AW1679" s="1">
        <f t="shared" si="213"/>
        <v>0.70168484500669792</v>
      </c>
    </row>
    <row r="1680" spans="1:49" x14ac:dyDescent="0.2">
      <c r="A1680">
        <v>1678</v>
      </c>
      <c r="B1680" t="s">
        <v>35373</v>
      </c>
      <c r="C1680" t="s">
        <v>35372</v>
      </c>
      <c r="F1680" t="s">
        <v>35371</v>
      </c>
      <c r="G1680" t="s">
        <v>17</v>
      </c>
      <c r="H1680" t="s">
        <v>16</v>
      </c>
      <c r="I1680" t="s">
        <v>35370</v>
      </c>
      <c r="J1680">
        <v>60068769</v>
      </c>
      <c r="K1680" t="s">
        <v>35369</v>
      </c>
      <c r="L1680" t="s">
        <v>35368</v>
      </c>
      <c r="M1680" t="s">
        <v>35367</v>
      </c>
      <c r="N1680">
        <v>2</v>
      </c>
      <c r="O1680" t="s">
        <v>35366</v>
      </c>
      <c r="P1680" t="s">
        <v>35365</v>
      </c>
      <c r="Q1680" t="s">
        <v>35364</v>
      </c>
      <c r="R1680" s="7">
        <v>42430</v>
      </c>
      <c r="S1680" s="8">
        <f t="shared" si="208"/>
        <v>2016</v>
      </c>
      <c r="T1680" s="8">
        <v>2016</v>
      </c>
      <c r="U1680" s="8">
        <f t="shared" si="209"/>
        <v>6</v>
      </c>
      <c r="V1680" s="7">
        <v>42430</v>
      </c>
      <c r="W1680" t="s">
        <v>35363</v>
      </c>
      <c r="X1680" s="2">
        <v>2.3929999999999998</v>
      </c>
      <c r="Y1680" s="6">
        <f t="shared" si="214"/>
        <v>6.3879768292357378E-2</v>
      </c>
      <c r="AA1680">
        <v>2780046</v>
      </c>
      <c r="AB1680">
        <v>26053</v>
      </c>
      <c r="AD1680" t="s">
        <v>6</v>
      </c>
      <c r="AE1680">
        <v>63</v>
      </c>
      <c r="AF1680">
        <v>3</v>
      </c>
      <c r="AG1680">
        <v>7314941</v>
      </c>
      <c r="AH1680" t="s">
        <v>35362</v>
      </c>
      <c r="AI1680" t="s">
        <v>35361</v>
      </c>
      <c r="AJ1680" t="s">
        <v>35360</v>
      </c>
      <c r="AK1680" t="s">
        <v>35359</v>
      </c>
      <c r="AL1680">
        <v>20</v>
      </c>
      <c r="AM1680" s="5">
        <f t="shared" si="210"/>
        <v>3.3333333333333335</v>
      </c>
      <c r="AN1680" s="4">
        <f t="shared" si="215"/>
        <v>5.0485927047835416E-3</v>
      </c>
      <c r="AO1680" s="3"/>
      <c r="AP1680">
        <v>0</v>
      </c>
      <c r="AR1680" t="s">
        <v>1</v>
      </c>
      <c r="AT1680" s="2" t="s">
        <v>0</v>
      </c>
      <c r="AU1680" s="1">
        <f t="shared" si="211"/>
        <v>4.6230415616085221</v>
      </c>
      <c r="AV1680" s="1">
        <f t="shared" si="212"/>
        <v>3.446418049857046</v>
      </c>
      <c r="AW1680" s="1">
        <f t="shared" si="213"/>
        <v>2.2697945381055691</v>
      </c>
    </row>
    <row r="1681" spans="1:49" x14ac:dyDescent="0.2">
      <c r="A1681">
        <v>1679</v>
      </c>
      <c r="B1681" t="s">
        <v>35358</v>
      </c>
      <c r="C1681" t="s">
        <v>35357</v>
      </c>
      <c r="F1681" t="s">
        <v>35356</v>
      </c>
      <c r="G1681" t="s">
        <v>17</v>
      </c>
      <c r="H1681" t="s">
        <v>16</v>
      </c>
      <c r="I1681" t="s">
        <v>35355</v>
      </c>
      <c r="J1681">
        <v>60080064</v>
      </c>
      <c r="K1681" t="s">
        <v>35354</v>
      </c>
      <c r="L1681" t="s">
        <v>35353</v>
      </c>
      <c r="M1681" t="s">
        <v>24610</v>
      </c>
      <c r="N1681">
        <v>6</v>
      </c>
      <c r="O1681" t="s">
        <v>35352</v>
      </c>
      <c r="P1681" t="s">
        <v>35351</v>
      </c>
      <c r="Q1681" t="s">
        <v>35350</v>
      </c>
      <c r="R1681" s="7">
        <v>42430</v>
      </c>
      <c r="S1681" s="8">
        <f t="shared" si="208"/>
        <v>2016</v>
      </c>
      <c r="T1681" s="8">
        <v>2016</v>
      </c>
      <c r="U1681" s="8">
        <f t="shared" si="209"/>
        <v>6</v>
      </c>
      <c r="V1681" s="7">
        <v>42430</v>
      </c>
      <c r="W1681" t="s">
        <v>6057</v>
      </c>
      <c r="X1681" s="2">
        <v>0.68100000000000005</v>
      </c>
      <c r="Y1681" s="6">
        <f t="shared" si="214"/>
        <v>1.8178906062304798E-2</v>
      </c>
      <c r="AA1681" t="s">
        <v>6056</v>
      </c>
      <c r="AB1681">
        <v>15047</v>
      </c>
      <c r="AD1681" t="s">
        <v>6</v>
      </c>
      <c r="AE1681">
        <v>16</v>
      </c>
      <c r="AF1681">
        <v>5</v>
      </c>
      <c r="AG1681">
        <v>7323800</v>
      </c>
      <c r="AH1681" t="s">
        <v>35349</v>
      </c>
      <c r="AI1681" t="s">
        <v>35348</v>
      </c>
      <c r="AJ1681" t="s">
        <v>35347</v>
      </c>
      <c r="AK1681" t="s">
        <v>35346</v>
      </c>
      <c r="AL1681">
        <v>0</v>
      </c>
      <c r="AM1681" s="5">
        <f t="shared" si="210"/>
        <v>0</v>
      </c>
      <c r="AN1681" s="4">
        <f t="shared" si="215"/>
        <v>0</v>
      </c>
      <c r="AO1681" s="3"/>
      <c r="AP1681">
        <v>0</v>
      </c>
      <c r="AR1681" t="s">
        <v>1</v>
      </c>
      <c r="AT1681" s="2">
        <v>3.3010000000000002</v>
      </c>
      <c r="AU1681" s="1">
        <f t="shared" si="211"/>
        <v>1.2725234243613359</v>
      </c>
      <c r="AV1681" s="1">
        <f t="shared" si="212"/>
        <v>0.90894530311523991</v>
      </c>
      <c r="AW1681" s="1">
        <f t="shared" si="213"/>
        <v>0.5453671818691439</v>
      </c>
    </row>
    <row r="1682" spans="1:49" x14ac:dyDescent="0.2">
      <c r="A1682">
        <v>1680</v>
      </c>
      <c r="B1682" t="s">
        <v>35345</v>
      </c>
      <c r="C1682" t="s">
        <v>35344</v>
      </c>
      <c r="F1682" t="s">
        <v>35343</v>
      </c>
      <c r="G1682" t="s">
        <v>17</v>
      </c>
      <c r="H1682" t="s">
        <v>16</v>
      </c>
      <c r="I1682" t="s">
        <v>35342</v>
      </c>
      <c r="J1682" t="s">
        <v>35341</v>
      </c>
      <c r="K1682" t="s">
        <v>35340</v>
      </c>
      <c r="L1682" t="s">
        <v>2907</v>
      </c>
      <c r="M1682" t="s">
        <v>2906</v>
      </c>
      <c r="N1682">
        <v>11</v>
      </c>
      <c r="O1682" t="s">
        <v>35339</v>
      </c>
      <c r="P1682" t="s">
        <v>35338</v>
      </c>
      <c r="Q1682" t="s">
        <v>35337</v>
      </c>
      <c r="R1682" s="7">
        <v>42430</v>
      </c>
      <c r="S1682" s="8">
        <f t="shared" si="208"/>
        <v>2016</v>
      </c>
      <c r="T1682" s="8">
        <v>2016</v>
      </c>
      <c r="U1682" s="8">
        <f t="shared" si="209"/>
        <v>6</v>
      </c>
      <c r="V1682" s="7">
        <v>42430</v>
      </c>
      <c r="W1682" t="s">
        <v>2902</v>
      </c>
      <c r="X1682" s="2">
        <v>0.33300000000000002</v>
      </c>
      <c r="Y1682" s="6">
        <f t="shared" si="214"/>
        <v>8.8892448146071917E-3</v>
      </c>
      <c r="AA1682" t="s">
        <v>2901</v>
      </c>
      <c r="AB1682">
        <v>29252</v>
      </c>
      <c r="AD1682" t="s">
        <v>6</v>
      </c>
      <c r="AE1682">
        <v>42</v>
      </c>
      <c r="AF1682">
        <v>3</v>
      </c>
      <c r="AH1682" t="s">
        <v>35336</v>
      </c>
      <c r="AI1682" t="s">
        <v>35335</v>
      </c>
      <c r="AK1682" t="s">
        <v>35334</v>
      </c>
      <c r="AL1682">
        <v>3</v>
      </c>
      <c r="AM1682" s="5">
        <f t="shared" si="210"/>
        <v>0.5</v>
      </c>
      <c r="AN1682" s="4">
        <f t="shared" si="215"/>
        <v>7.572889057175312E-4</v>
      </c>
      <c r="AO1682" s="3"/>
      <c r="AP1682">
        <v>0</v>
      </c>
      <c r="AR1682" t="s">
        <v>1</v>
      </c>
      <c r="AT1682" s="2">
        <v>0.97699999999999998</v>
      </c>
      <c r="AU1682" s="1">
        <f t="shared" si="211"/>
        <v>0.64496580419402938</v>
      </c>
      <c r="AV1682" s="1">
        <f t="shared" si="212"/>
        <v>0.48232668601623613</v>
      </c>
      <c r="AW1682" s="1">
        <f t="shared" si="213"/>
        <v>0.31968756783844288</v>
      </c>
    </row>
    <row r="1683" spans="1:49" x14ac:dyDescent="0.2">
      <c r="A1683">
        <v>1681</v>
      </c>
      <c r="B1683" t="s">
        <v>35333</v>
      </c>
      <c r="C1683" t="s">
        <v>35332</v>
      </c>
      <c r="F1683" t="s">
        <v>35331</v>
      </c>
      <c r="G1683" t="s">
        <v>17</v>
      </c>
      <c r="H1683" t="s">
        <v>16</v>
      </c>
      <c r="I1683" t="s">
        <v>35330</v>
      </c>
      <c r="J1683" t="s">
        <v>35329</v>
      </c>
      <c r="K1683" t="s">
        <v>35328</v>
      </c>
      <c r="L1683" t="s">
        <v>35327</v>
      </c>
      <c r="M1683" t="s">
        <v>35326</v>
      </c>
      <c r="N1683">
        <v>42</v>
      </c>
      <c r="O1683" t="s">
        <v>35325</v>
      </c>
      <c r="P1683" t="s">
        <v>35324</v>
      </c>
      <c r="Q1683" t="s">
        <v>35323</v>
      </c>
      <c r="R1683" s="7">
        <v>42430</v>
      </c>
      <c r="S1683" s="8">
        <f t="shared" si="208"/>
        <v>2016</v>
      </c>
      <c r="T1683" s="8">
        <v>2016</v>
      </c>
      <c r="U1683" s="8">
        <f t="shared" si="209"/>
        <v>6</v>
      </c>
      <c r="V1683" s="7">
        <v>42430</v>
      </c>
      <c r="W1683" t="s">
        <v>30320</v>
      </c>
      <c r="X1683" s="2">
        <v>3.5459999999999998</v>
      </c>
      <c r="Y1683" s="6">
        <f t="shared" si="214"/>
        <v>9.4658444782573875E-2</v>
      </c>
      <c r="AA1683">
        <v>670049</v>
      </c>
      <c r="AB1683">
        <v>26769</v>
      </c>
      <c r="AD1683" t="s">
        <v>6</v>
      </c>
      <c r="AE1683">
        <v>223</v>
      </c>
      <c r="AF1683">
        <v>1</v>
      </c>
      <c r="AG1683">
        <v>2</v>
      </c>
      <c r="AI1683" t="s">
        <v>35322</v>
      </c>
      <c r="AJ1683" t="s">
        <v>35321</v>
      </c>
      <c r="AK1683" t="s">
        <v>35320</v>
      </c>
      <c r="AL1683">
        <v>115</v>
      </c>
      <c r="AM1683" s="5">
        <f t="shared" si="210"/>
        <v>19.166666666666668</v>
      </c>
      <c r="AN1683" s="4">
        <f t="shared" si="215"/>
        <v>2.9029408052505364E-2</v>
      </c>
      <c r="AO1683" s="3"/>
      <c r="AP1683">
        <v>0</v>
      </c>
      <c r="AQ1683" t="s">
        <v>2071</v>
      </c>
      <c r="AR1683">
        <v>640130</v>
      </c>
      <c r="AS1683" t="s">
        <v>2070</v>
      </c>
      <c r="AT1683" s="2" t="s">
        <v>0</v>
      </c>
      <c r="AU1683" s="1">
        <f t="shared" si="211"/>
        <v>7.4969733763553315</v>
      </c>
      <c r="AV1683" s="1">
        <f t="shared" si="212"/>
        <v>6.1843926417539619</v>
      </c>
      <c r="AW1683" s="1">
        <f t="shared" si="213"/>
        <v>4.8718119071525914</v>
      </c>
    </row>
    <row r="1684" spans="1:49" x14ac:dyDescent="0.2">
      <c r="A1684">
        <v>1682</v>
      </c>
      <c r="B1684" t="s">
        <v>35319</v>
      </c>
      <c r="C1684" t="s">
        <v>35318</v>
      </c>
      <c r="D1684" t="s">
        <v>35317</v>
      </c>
      <c r="F1684" t="s">
        <v>35316</v>
      </c>
      <c r="G1684" t="s">
        <v>17</v>
      </c>
      <c r="H1684" t="s">
        <v>16</v>
      </c>
      <c r="I1684" t="s">
        <v>35315</v>
      </c>
      <c r="J1684" t="s">
        <v>35314</v>
      </c>
      <c r="K1684" t="s">
        <v>35313</v>
      </c>
      <c r="L1684" t="s">
        <v>35312</v>
      </c>
      <c r="M1684" t="s">
        <v>35311</v>
      </c>
      <c r="N1684">
        <v>4</v>
      </c>
      <c r="O1684" t="s">
        <v>35310</v>
      </c>
      <c r="P1684" t="s">
        <v>35309</v>
      </c>
      <c r="Q1684" t="s">
        <v>35308</v>
      </c>
      <c r="R1684" s="7">
        <v>42430</v>
      </c>
      <c r="S1684" s="8">
        <f t="shared" si="208"/>
        <v>2016</v>
      </c>
      <c r="T1684" s="8">
        <v>2016</v>
      </c>
      <c r="U1684" s="8">
        <f t="shared" si="209"/>
        <v>6</v>
      </c>
      <c r="V1684" s="7" t="s">
        <v>32539</v>
      </c>
      <c r="W1684" t="s">
        <v>35307</v>
      </c>
      <c r="X1684" s="2">
        <v>0.65600000000000003</v>
      </c>
      <c r="Y1684" s="6">
        <f t="shared" si="214"/>
        <v>1.751154534048744E-2</v>
      </c>
      <c r="AA1684">
        <v>445231</v>
      </c>
      <c r="AB1684">
        <v>24584</v>
      </c>
      <c r="AD1684" t="s">
        <v>6</v>
      </c>
      <c r="AE1684">
        <v>261</v>
      </c>
      <c r="AH1684" t="s">
        <v>6900</v>
      </c>
      <c r="AI1684" t="s">
        <v>35306</v>
      </c>
      <c r="AJ1684" t="s">
        <v>35305</v>
      </c>
      <c r="AK1684" t="s">
        <v>35304</v>
      </c>
      <c r="AL1684">
        <v>13</v>
      </c>
      <c r="AM1684" s="5">
        <f t="shared" si="210"/>
        <v>2.1666666666666665</v>
      </c>
      <c r="AN1684" s="4">
        <f t="shared" si="215"/>
        <v>3.2815852581093018E-3</v>
      </c>
      <c r="AO1684" s="3"/>
      <c r="AP1684">
        <v>0</v>
      </c>
      <c r="AQ1684" t="s">
        <v>35303</v>
      </c>
      <c r="AR1684" t="s">
        <v>1</v>
      </c>
      <c r="AS1684" t="s">
        <v>35302</v>
      </c>
      <c r="AT1684" s="2">
        <v>1.5209999999999999</v>
      </c>
      <c r="AU1684" s="1">
        <f t="shared" si="211"/>
        <v>1.3242557315774</v>
      </c>
      <c r="AV1684" s="1">
        <f t="shared" si="212"/>
        <v>1.039656529929837</v>
      </c>
      <c r="AW1684" s="1">
        <f t="shared" si="213"/>
        <v>0.75505732828227434</v>
      </c>
    </row>
    <row r="1685" spans="1:49" x14ac:dyDescent="0.2">
      <c r="A1685">
        <v>1683</v>
      </c>
      <c r="B1685" t="s">
        <v>35301</v>
      </c>
      <c r="C1685" t="s">
        <v>35300</v>
      </c>
      <c r="F1685" t="s">
        <v>35299</v>
      </c>
      <c r="G1685" t="s">
        <v>17</v>
      </c>
      <c r="H1685" t="s">
        <v>16</v>
      </c>
      <c r="I1685" t="s">
        <v>35298</v>
      </c>
      <c r="J1685" t="s">
        <v>35297</v>
      </c>
      <c r="K1685" t="s">
        <v>35296</v>
      </c>
      <c r="L1685" t="s">
        <v>35295</v>
      </c>
      <c r="M1685" t="s">
        <v>35294</v>
      </c>
      <c r="N1685">
        <v>3</v>
      </c>
      <c r="O1685" t="s">
        <v>35293</v>
      </c>
      <c r="P1685" t="s">
        <v>35292</v>
      </c>
      <c r="Q1685" t="s">
        <v>35291</v>
      </c>
      <c r="R1685" s="7">
        <v>42430</v>
      </c>
      <c r="S1685" s="8">
        <f t="shared" si="208"/>
        <v>2016</v>
      </c>
      <c r="T1685" s="8">
        <v>2016</v>
      </c>
      <c r="U1685" s="8">
        <f t="shared" si="209"/>
        <v>6</v>
      </c>
      <c r="V1685" s="7">
        <v>42430</v>
      </c>
      <c r="W1685" t="s">
        <v>21884</v>
      </c>
      <c r="X1685" s="2">
        <v>0.81499999999999995</v>
      </c>
      <c r="Y1685" s="6">
        <f t="shared" si="214"/>
        <v>2.1755959531245827E-2</v>
      </c>
      <c r="AA1685">
        <v>10709908</v>
      </c>
      <c r="AB1685">
        <v>17316</v>
      </c>
      <c r="AD1685" t="s">
        <v>6</v>
      </c>
      <c r="AE1685">
        <v>23</v>
      </c>
      <c r="AF1685">
        <v>3</v>
      </c>
      <c r="AG1685">
        <v>7384424</v>
      </c>
      <c r="AH1685" t="s">
        <v>35290</v>
      </c>
      <c r="AI1685" t="s">
        <v>35289</v>
      </c>
      <c r="AJ1685" t="s">
        <v>35288</v>
      </c>
      <c r="AK1685" t="s">
        <v>35287</v>
      </c>
      <c r="AL1685">
        <v>28</v>
      </c>
      <c r="AM1685" s="5">
        <f t="shared" si="210"/>
        <v>4.666666666666667</v>
      </c>
      <c r="AN1685" s="4">
        <f t="shared" si="215"/>
        <v>7.0680297866969584E-3</v>
      </c>
      <c r="AO1685" s="3"/>
      <c r="AP1685">
        <v>0</v>
      </c>
      <c r="AR1685" t="s">
        <v>1</v>
      </c>
      <c r="AT1685" s="2">
        <v>3.109</v>
      </c>
      <c r="AU1685" s="1">
        <f t="shared" si="211"/>
        <v>1.7349580607881165</v>
      </c>
      <c r="AV1685" s="1">
        <f t="shared" si="212"/>
        <v>1.4411994658971392</v>
      </c>
      <c r="AW1685" s="1">
        <f t="shared" si="213"/>
        <v>1.1474408710061619</v>
      </c>
    </row>
    <row r="1686" spans="1:49" x14ac:dyDescent="0.2">
      <c r="A1686">
        <v>1684</v>
      </c>
      <c r="B1686" t="s">
        <v>35286</v>
      </c>
      <c r="C1686" t="s">
        <v>35285</v>
      </c>
      <c r="F1686" t="s">
        <v>35284</v>
      </c>
      <c r="G1686" t="s">
        <v>17</v>
      </c>
      <c r="H1686" t="s">
        <v>16</v>
      </c>
      <c r="I1686" t="s">
        <v>35283</v>
      </c>
      <c r="J1686" t="s">
        <v>35282</v>
      </c>
      <c r="K1686" t="s">
        <v>35281</v>
      </c>
      <c r="L1686" t="s">
        <v>35280</v>
      </c>
      <c r="M1686" t="s">
        <v>35279</v>
      </c>
      <c r="N1686">
        <v>6</v>
      </c>
      <c r="O1686" t="s">
        <v>35278</v>
      </c>
      <c r="P1686" t="s">
        <v>35277</v>
      </c>
      <c r="Q1686" t="s">
        <v>35276</v>
      </c>
      <c r="R1686" s="7">
        <v>42430</v>
      </c>
      <c r="S1686" s="8">
        <f t="shared" si="208"/>
        <v>2016</v>
      </c>
      <c r="T1686" s="8">
        <v>2016</v>
      </c>
      <c r="U1686" s="8">
        <f t="shared" si="209"/>
        <v>6</v>
      </c>
      <c r="V1686" s="7">
        <v>42430</v>
      </c>
      <c r="W1686" t="s">
        <v>35275</v>
      </c>
      <c r="X1686" s="2">
        <v>1.613</v>
      </c>
      <c r="Y1686" s="6">
        <f t="shared" si="214"/>
        <v>4.3058113771655859E-2</v>
      </c>
      <c r="AA1686">
        <v>15566013</v>
      </c>
      <c r="AB1686">
        <v>4000149002</v>
      </c>
      <c r="AD1686" t="s">
        <v>6</v>
      </c>
      <c r="AE1686">
        <v>11</v>
      </c>
      <c r="AF1686">
        <v>3</v>
      </c>
      <c r="AG1686">
        <v>7308038</v>
      </c>
      <c r="AH1686" t="s">
        <v>35274</v>
      </c>
      <c r="AI1686" t="s">
        <v>35273</v>
      </c>
      <c r="AJ1686" t="s">
        <v>35272</v>
      </c>
      <c r="AK1686" t="s">
        <v>35271</v>
      </c>
      <c r="AL1686">
        <v>23</v>
      </c>
      <c r="AM1686" s="5">
        <f t="shared" si="210"/>
        <v>3.8333333333333335</v>
      </c>
      <c r="AN1686" s="4">
        <f t="shared" si="215"/>
        <v>5.805881610501073E-3</v>
      </c>
      <c r="AO1686" s="3"/>
      <c r="AP1686">
        <v>0</v>
      </c>
      <c r="AR1686" t="s">
        <v>1</v>
      </c>
      <c r="AT1686" s="2" t="s">
        <v>0</v>
      </c>
      <c r="AU1686" s="1">
        <f t="shared" si="211"/>
        <v>3.1882444123309419</v>
      </c>
      <c r="AV1686" s="1">
        <f t="shared" si="212"/>
        <v>2.4431997691078466</v>
      </c>
      <c r="AW1686" s="1">
        <f t="shared" si="213"/>
        <v>1.6981551258847509</v>
      </c>
    </row>
    <row r="1687" spans="1:49" x14ac:dyDescent="0.2">
      <c r="A1687">
        <v>1685</v>
      </c>
      <c r="B1687" t="s">
        <v>35270</v>
      </c>
      <c r="C1687" t="s">
        <v>35269</v>
      </c>
      <c r="F1687" t="s">
        <v>35268</v>
      </c>
      <c r="G1687" t="s">
        <v>17</v>
      </c>
      <c r="H1687" t="s">
        <v>16</v>
      </c>
      <c r="I1687" t="s">
        <v>35267</v>
      </c>
      <c r="J1687" t="s">
        <v>35266</v>
      </c>
      <c r="K1687" t="s">
        <v>35265</v>
      </c>
      <c r="L1687" t="s">
        <v>35264</v>
      </c>
      <c r="M1687" t="s">
        <v>35263</v>
      </c>
      <c r="N1687">
        <v>7</v>
      </c>
      <c r="O1687" t="s">
        <v>35262</v>
      </c>
      <c r="P1687" t="s">
        <v>35261</v>
      </c>
      <c r="Q1687" t="s">
        <v>35260</v>
      </c>
      <c r="R1687" s="7">
        <v>42430</v>
      </c>
      <c r="S1687" s="8">
        <f t="shared" si="208"/>
        <v>2016</v>
      </c>
      <c r="T1687" s="8">
        <v>2016</v>
      </c>
      <c r="U1687" s="8">
        <f t="shared" si="209"/>
        <v>6</v>
      </c>
      <c r="V1687" s="7">
        <v>42430</v>
      </c>
      <c r="W1687" t="s">
        <v>5394</v>
      </c>
      <c r="X1687" s="2">
        <v>0.62</v>
      </c>
      <c r="Y1687" s="6">
        <f t="shared" si="214"/>
        <v>1.6550545901070447E-2</v>
      </c>
      <c r="AA1687">
        <v>189464</v>
      </c>
      <c r="AB1687">
        <v>17364</v>
      </c>
      <c r="AD1687" t="s">
        <v>6</v>
      </c>
      <c r="AE1687">
        <v>52</v>
      </c>
      <c r="AF1687">
        <v>3</v>
      </c>
      <c r="AG1687">
        <v>7207804</v>
      </c>
      <c r="AI1687" t="s">
        <v>35259</v>
      </c>
      <c r="AJ1687" t="s">
        <v>35258</v>
      </c>
      <c r="AK1687" t="s">
        <v>35257</v>
      </c>
      <c r="AL1687">
        <v>0</v>
      </c>
      <c r="AM1687" s="5">
        <f t="shared" si="210"/>
        <v>0</v>
      </c>
      <c r="AN1687" s="4">
        <f t="shared" si="215"/>
        <v>0</v>
      </c>
      <c r="AO1687" s="3"/>
      <c r="AP1687">
        <v>0</v>
      </c>
      <c r="AR1687" t="s">
        <v>1</v>
      </c>
      <c r="AT1687" s="2">
        <v>1.7</v>
      </c>
      <c r="AU1687" s="1">
        <f t="shared" si="211"/>
        <v>1.1585382130749313</v>
      </c>
      <c r="AV1687" s="1">
        <f t="shared" si="212"/>
        <v>0.8275272950535224</v>
      </c>
      <c r="AW1687" s="1">
        <f t="shared" si="213"/>
        <v>0.49651637703211338</v>
      </c>
    </row>
    <row r="1688" spans="1:49" x14ac:dyDescent="0.2">
      <c r="A1688">
        <v>1686</v>
      </c>
      <c r="B1688" t="s">
        <v>35256</v>
      </c>
      <c r="C1688" t="s">
        <v>35255</v>
      </c>
      <c r="F1688" t="s">
        <v>35254</v>
      </c>
      <c r="G1688" t="s">
        <v>17</v>
      </c>
      <c r="H1688" t="s">
        <v>16</v>
      </c>
      <c r="I1688" t="s">
        <v>35253</v>
      </c>
      <c r="J1688">
        <v>60005913</v>
      </c>
      <c r="K1688" t="s">
        <v>35252</v>
      </c>
      <c r="L1688" t="s">
        <v>6531</v>
      </c>
      <c r="M1688" t="s">
        <v>2835</v>
      </c>
      <c r="N1688">
        <v>5</v>
      </c>
      <c r="O1688" t="s">
        <v>35251</v>
      </c>
      <c r="P1688" t="s">
        <v>35250</v>
      </c>
      <c r="Q1688" t="s">
        <v>35249</v>
      </c>
      <c r="R1688" s="7">
        <v>42430</v>
      </c>
      <c r="S1688" s="8">
        <f t="shared" si="208"/>
        <v>2016</v>
      </c>
      <c r="T1688" s="8">
        <v>2016</v>
      </c>
      <c r="U1688" s="8">
        <f t="shared" si="209"/>
        <v>6</v>
      </c>
      <c r="V1688" s="7">
        <v>42430</v>
      </c>
      <c r="W1688" t="s">
        <v>35248</v>
      </c>
      <c r="X1688" s="2">
        <v>0.14899999999999999</v>
      </c>
      <c r="Y1688" s="6">
        <f t="shared" si="214"/>
        <v>3.977469902031446E-3</v>
      </c>
      <c r="AA1688">
        <v>5431972</v>
      </c>
      <c r="AB1688">
        <v>15425</v>
      </c>
      <c r="AC1688">
        <v>15738906</v>
      </c>
      <c r="AD1688" t="s">
        <v>6</v>
      </c>
      <c r="AE1688">
        <v>58</v>
      </c>
      <c r="AF1688">
        <v>12</v>
      </c>
      <c r="AH1688" t="s">
        <v>35247</v>
      </c>
      <c r="AI1688" t="s">
        <v>35246</v>
      </c>
      <c r="AJ1688" t="s">
        <v>35245</v>
      </c>
      <c r="AK1688" t="s">
        <v>35244</v>
      </c>
      <c r="AL1688">
        <v>2</v>
      </c>
      <c r="AM1688" s="5">
        <f t="shared" si="210"/>
        <v>0.33333333333333331</v>
      </c>
      <c r="AN1688" s="4">
        <f t="shared" si="215"/>
        <v>5.048592704783541E-4</v>
      </c>
      <c r="AO1688" s="3"/>
      <c r="AP1688">
        <v>0</v>
      </c>
      <c r="AQ1688" t="s">
        <v>33122</v>
      </c>
      <c r="AR1688">
        <v>1176</v>
      </c>
      <c r="AS1688" t="s">
        <v>26876</v>
      </c>
      <c r="AT1688" s="2" t="s">
        <v>0</v>
      </c>
      <c r="AU1688" s="1">
        <f t="shared" si="211"/>
        <v>0.29356867125655184</v>
      </c>
      <c r="AV1688" s="1">
        <f t="shared" si="212"/>
        <v>0.22411645862549001</v>
      </c>
      <c r="AW1688" s="1">
        <f t="shared" si="213"/>
        <v>0.15466424599442813</v>
      </c>
    </row>
    <row r="1689" spans="1:49" x14ac:dyDescent="0.2">
      <c r="A1689">
        <v>1687</v>
      </c>
      <c r="B1689" t="s">
        <v>35243</v>
      </c>
      <c r="C1689" t="s">
        <v>35242</v>
      </c>
      <c r="F1689" t="s">
        <v>35241</v>
      </c>
      <c r="G1689" t="s">
        <v>17</v>
      </c>
      <c r="H1689" t="s">
        <v>16</v>
      </c>
      <c r="I1689" t="s">
        <v>35240</v>
      </c>
      <c r="J1689" t="s">
        <v>35239</v>
      </c>
      <c r="K1689" t="s">
        <v>35238</v>
      </c>
      <c r="L1689" t="s">
        <v>35237</v>
      </c>
      <c r="M1689" t="s">
        <v>35236</v>
      </c>
      <c r="N1689">
        <v>4</v>
      </c>
      <c r="O1689" t="s">
        <v>35235</v>
      </c>
      <c r="P1689" t="s">
        <v>35234</v>
      </c>
      <c r="Q1689" t="s">
        <v>35233</v>
      </c>
      <c r="R1689" s="7">
        <v>42430</v>
      </c>
      <c r="S1689" s="8">
        <f t="shared" si="208"/>
        <v>2016</v>
      </c>
      <c r="T1689" s="8">
        <v>2016</v>
      </c>
      <c r="U1689" s="8">
        <f t="shared" si="209"/>
        <v>6</v>
      </c>
      <c r="V1689" s="7">
        <v>42430</v>
      </c>
      <c r="W1689" t="s">
        <v>30640</v>
      </c>
      <c r="X1689" s="2">
        <v>1.276</v>
      </c>
      <c r="Y1689" s="6">
        <f t="shared" si="214"/>
        <v>3.4062091241557887E-2</v>
      </c>
      <c r="AA1689">
        <v>15361233</v>
      </c>
      <c r="AB1689">
        <v>25038</v>
      </c>
      <c r="AC1689">
        <v>15580660</v>
      </c>
      <c r="AD1689" t="s">
        <v>6</v>
      </c>
      <c r="AE1689">
        <v>15</v>
      </c>
      <c r="AF1689">
        <v>3</v>
      </c>
      <c r="AG1689">
        <v>7091932</v>
      </c>
      <c r="AH1689" t="s">
        <v>35232</v>
      </c>
      <c r="AI1689" t="s">
        <v>35231</v>
      </c>
      <c r="AJ1689" t="s">
        <v>35230</v>
      </c>
      <c r="AK1689" t="s">
        <v>35229</v>
      </c>
      <c r="AL1689">
        <v>18</v>
      </c>
      <c r="AM1689" s="5">
        <f t="shared" si="210"/>
        <v>3</v>
      </c>
      <c r="AN1689" s="4">
        <f t="shared" si="215"/>
        <v>4.5437334343051876E-3</v>
      </c>
      <c r="AO1689" s="3"/>
      <c r="AP1689">
        <v>0</v>
      </c>
      <c r="AQ1689" t="s">
        <v>207</v>
      </c>
      <c r="AR1689" t="s">
        <v>35228</v>
      </c>
      <c r="AS1689" t="s">
        <v>206</v>
      </c>
      <c r="AT1689" s="2">
        <v>5.577</v>
      </c>
      <c r="AU1689" s="1">
        <f t="shared" si="211"/>
        <v>2.5206583899382076</v>
      </c>
      <c r="AV1689" s="1">
        <f t="shared" si="212"/>
        <v>1.9302912337931539</v>
      </c>
      <c r="AW1689" s="1">
        <f t="shared" si="213"/>
        <v>1.3399240776480998</v>
      </c>
    </row>
    <row r="1690" spans="1:49" x14ac:dyDescent="0.2">
      <c r="A1690">
        <v>1688</v>
      </c>
      <c r="B1690" t="s">
        <v>35227</v>
      </c>
      <c r="C1690" t="s">
        <v>35226</v>
      </c>
      <c r="F1690" t="s">
        <v>35225</v>
      </c>
      <c r="G1690" t="s">
        <v>17</v>
      </c>
      <c r="H1690" t="s">
        <v>16</v>
      </c>
      <c r="I1690" t="s">
        <v>12602</v>
      </c>
      <c r="J1690">
        <v>60032955</v>
      </c>
      <c r="K1690" t="s">
        <v>35224</v>
      </c>
      <c r="L1690" t="s">
        <v>1485</v>
      </c>
      <c r="M1690" t="s">
        <v>340</v>
      </c>
      <c r="N1690">
        <v>4</v>
      </c>
      <c r="O1690" t="s">
        <v>35223</v>
      </c>
      <c r="P1690" t="s">
        <v>35222</v>
      </c>
      <c r="Q1690" t="s">
        <v>35221</v>
      </c>
      <c r="R1690" s="7">
        <v>42430</v>
      </c>
      <c r="S1690" s="8">
        <f t="shared" si="208"/>
        <v>2016</v>
      </c>
      <c r="T1690" s="8">
        <v>2016</v>
      </c>
      <c r="U1690" s="8">
        <f t="shared" si="209"/>
        <v>6</v>
      </c>
      <c r="V1690" s="7">
        <v>42430</v>
      </c>
      <c r="W1690" t="s">
        <v>35220</v>
      </c>
      <c r="X1690" s="2">
        <v>0.40500000000000003</v>
      </c>
      <c r="Y1690" s="6">
        <f t="shared" si="214"/>
        <v>1.0811243693441179E-2</v>
      </c>
      <c r="AA1690">
        <v>154040</v>
      </c>
      <c r="AB1690">
        <v>20335</v>
      </c>
      <c r="AD1690" t="s">
        <v>6</v>
      </c>
      <c r="AE1690">
        <v>99</v>
      </c>
      <c r="AF1690">
        <v>1</v>
      </c>
      <c r="AH1690" t="s">
        <v>439</v>
      </c>
      <c r="AI1690" t="s">
        <v>35219</v>
      </c>
      <c r="AJ1690" t="s">
        <v>35218</v>
      </c>
      <c r="AK1690" t="s">
        <v>35217</v>
      </c>
      <c r="AL1690">
        <v>9</v>
      </c>
      <c r="AM1690" s="5">
        <f t="shared" si="210"/>
        <v>1.5</v>
      </c>
      <c r="AN1690" s="4">
        <f t="shared" si="215"/>
        <v>2.2718667171525938E-3</v>
      </c>
      <c r="AO1690" s="3"/>
      <c r="AP1690">
        <v>1</v>
      </c>
      <c r="AR1690" t="s">
        <v>1</v>
      </c>
      <c r="AT1690" s="2">
        <v>1.425</v>
      </c>
      <c r="AU1690" s="1">
        <f t="shared" si="211"/>
        <v>0.82494306005546025</v>
      </c>
      <c r="AV1690" s="1">
        <f t="shared" si="212"/>
        <v>0.65415552052968862</v>
      </c>
      <c r="AW1690" s="1">
        <f t="shared" si="213"/>
        <v>0.48336798100391698</v>
      </c>
    </row>
    <row r="1691" spans="1:49" x14ac:dyDescent="0.2">
      <c r="A1691">
        <v>1689</v>
      </c>
      <c r="B1691" t="s">
        <v>35216</v>
      </c>
      <c r="C1691" t="s">
        <v>35215</v>
      </c>
      <c r="F1691" t="s">
        <v>35214</v>
      </c>
      <c r="G1691" t="s">
        <v>17</v>
      </c>
      <c r="H1691" t="s">
        <v>16</v>
      </c>
      <c r="I1691" t="s">
        <v>1309</v>
      </c>
      <c r="J1691" t="s">
        <v>35213</v>
      </c>
      <c r="K1691" t="s">
        <v>35212</v>
      </c>
      <c r="L1691" t="s">
        <v>35211</v>
      </c>
      <c r="M1691" t="s">
        <v>754</v>
      </c>
      <c r="N1691">
        <v>4</v>
      </c>
      <c r="O1691" t="s">
        <v>35210</v>
      </c>
      <c r="P1691" t="s">
        <v>35209</v>
      </c>
      <c r="Q1691" t="s">
        <v>35208</v>
      </c>
      <c r="R1691" s="7">
        <v>42430</v>
      </c>
      <c r="S1691" s="8">
        <f t="shared" si="208"/>
        <v>2016</v>
      </c>
      <c r="T1691" s="8">
        <v>2016</v>
      </c>
      <c r="U1691" s="8">
        <f t="shared" si="209"/>
        <v>6</v>
      </c>
      <c r="V1691" s="7">
        <v>42430</v>
      </c>
      <c r="W1691" t="s">
        <v>35207</v>
      </c>
      <c r="X1691" s="2">
        <v>0.29199999999999998</v>
      </c>
      <c r="Y1691" s="6">
        <f t="shared" si="214"/>
        <v>7.7947732308267263E-3</v>
      </c>
      <c r="AA1691" t="s">
        <v>35206</v>
      </c>
      <c r="AB1691">
        <v>20500195078</v>
      </c>
      <c r="AC1691">
        <v>20932480</v>
      </c>
      <c r="AD1691" t="s">
        <v>6</v>
      </c>
      <c r="AE1691">
        <v>17</v>
      </c>
      <c r="AF1691">
        <v>1</v>
      </c>
      <c r="AH1691" t="s">
        <v>35205</v>
      </c>
      <c r="AI1691" t="s">
        <v>35204</v>
      </c>
      <c r="AJ1691" t="s">
        <v>35203</v>
      </c>
      <c r="AK1691" t="s">
        <v>35202</v>
      </c>
      <c r="AL1691">
        <v>4</v>
      </c>
      <c r="AM1691" s="5">
        <f t="shared" si="210"/>
        <v>0.66666666666666663</v>
      </c>
      <c r="AN1691" s="4">
        <f t="shared" si="215"/>
        <v>1.0097185409567082E-3</v>
      </c>
      <c r="AO1691" s="3"/>
      <c r="AP1691">
        <v>0</v>
      </c>
      <c r="AQ1691" t="s">
        <v>2859</v>
      </c>
      <c r="AR1691" t="s">
        <v>35201</v>
      </c>
      <c r="AS1691" t="s">
        <v>2857</v>
      </c>
      <c r="AT1691" s="2">
        <v>0.90200000000000002</v>
      </c>
      <c r="AU1691" s="1">
        <f t="shared" si="211"/>
        <v>0.57592568238657205</v>
      </c>
      <c r="AV1691" s="1">
        <f t="shared" si="212"/>
        <v>0.44022458858917174</v>
      </c>
      <c r="AW1691" s="1">
        <f t="shared" si="213"/>
        <v>0.30452349479177138</v>
      </c>
    </row>
    <row r="1692" spans="1:49" x14ac:dyDescent="0.2">
      <c r="A1692">
        <v>1690</v>
      </c>
      <c r="B1692" t="s">
        <v>35200</v>
      </c>
      <c r="C1692" t="s">
        <v>35199</v>
      </c>
      <c r="E1692">
        <v>26259214</v>
      </c>
      <c r="F1692" t="s">
        <v>35198</v>
      </c>
      <c r="G1692" t="s">
        <v>17</v>
      </c>
      <c r="H1692" t="s">
        <v>16</v>
      </c>
      <c r="I1692" t="s">
        <v>35197</v>
      </c>
      <c r="J1692">
        <v>60002494</v>
      </c>
      <c r="K1692" t="s">
        <v>20515</v>
      </c>
      <c r="L1692" t="s">
        <v>726</v>
      </c>
      <c r="M1692" t="s">
        <v>725</v>
      </c>
      <c r="N1692">
        <v>3</v>
      </c>
      <c r="O1692" t="s">
        <v>35196</v>
      </c>
      <c r="P1692" t="s">
        <v>35195</v>
      </c>
      <c r="Q1692" t="s">
        <v>30564</v>
      </c>
      <c r="R1692" s="7">
        <v>42430</v>
      </c>
      <c r="S1692" s="8">
        <f t="shared" si="208"/>
        <v>2016</v>
      </c>
      <c r="T1692" s="8">
        <v>2016</v>
      </c>
      <c r="U1692" s="8">
        <f t="shared" si="209"/>
        <v>6</v>
      </c>
      <c r="V1692" s="7">
        <v>42430</v>
      </c>
      <c r="W1692" t="s">
        <v>35194</v>
      </c>
      <c r="X1692" s="2">
        <v>1.1479999999999999</v>
      </c>
      <c r="Y1692" s="6">
        <f t="shared" si="214"/>
        <v>3.0645204345853019E-2</v>
      </c>
      <c r="AA1692">
        <v>189294</v>
      </c>
      <c r="AB1692">
        <v>16318</v>
      </c>
      <c r="AC1692">
        <v>15582531</v>
      </c>
      <c r="AD1692" t="s">
        <v>6</v>
      </c>
      <c r="AE1692">
        <v>63</v>
      </c>
      <c r="AF1692">
        <v>3</v>
      </c>
      <c r="AG1692">
        <v>7182293</v>
      </c>
      <c r="AH1692" t="s">
        <v>35193</v>
      </c>
      <c r="AI1692" t="s">
        <v>35192</v>
      </c>
      <c r="AJ1692" t="s">
        <v>35191</v>
      </c>
      <c r="AK1692" t="s">
        <v>35190</v>
      </c>
      <c r="AL1692">
        <v>109</v>
      </c>
      <c r="AM1692" s="5">
        <f t="shared" si="210"/>
        <v>18.166666666666668</v>
      </c>
      <c r="AN1692" s="4">
        <f t="shared" si="215"/>
        <v>2.7514830241070303E-2</v>
      </c>
      <c r="AO1692" s="3"/>
      <c r="AP1692">
        <v>0</v>
      </c>
      <c r="AR1692" t="s">
        <v>1</v>
      </c>
      <c r="AT1692" s="2" t="s">
        <v>0</v>
      </c>
      <c r="AU1692" s="1">
        <f t="shared" si="211"/>
        <v>2.9706092114418206</v>
      </c>
      <c r="AV1692" s="1">
        <f t="shared" si="212"/>
        <v>2.9080017293461662</v>
      </c>
      <c r="AW1692" s="1">
        <f t="shared" si="213"/>
        <v>2.8453942472505118</v>
      </c>
    </row>
    <row r="1693" spans="1:49" x14ac:dyDescent="0.2">
      <c r="A1693">
        <v>1691</v>
      </c>
      <c r="B1693" t="s">
        <v>35189</v>
      </c>
      <c r="C1693" t="s">
        <v>35188</v>
      </c>
      <c r="E1693">
        <v>27003722</v>
      </c>
      <c r="F1693" t="s">
        <v>35187</v>
      </c>
      <c r="G1693" t="s">
        <v>17</v>
      </c>
      <c r="H1693" t="s">
        <v>16</v>
      </c>
      <c r="I1693" t="s">
        <v>35186</v>
      </c>
      <c r="J1693" t="s">
        <v>35185</v>
      </c>
      <c r="K1693" t="s">
        <v>35184</v>
      </c>
      <c r="L1693" t="s">
        <v>35183</v>
      </c>
      <c r="M1693" t="s">
        <v>35182</v>
      </c>
      <c r="N1693">
        <v>4</v>
      </c>
      <c r="O1693" t="s">
        <v>35181</v>
      </c>
      <c r="P1693" t="s">
        <v>35180</v>
      </c>
      <c r="Q1693" t="s">
        <v>35179</v>
      </c>
      <c r="R1693" s="7">
        <v>42430</v>
      </c>
      <c r="S1693" s="8">
        <f t="shared" si="208"/>
        <v>2016</v>
      </c>
      <c r="T1693" s="8">
        <v>2016</v>
      </c>
      <c r="U1693" s="8">
        <f t="shared" si="209"/>
        <v>6</v>
      </c>
      <c r="V1693" s="7">
        <v>42430</v>
      </c>
      <c r="W1693" t="s">
        <v>3526</v>
      </c>
      <c r="X1693" s="2">
        <v>0.99</v>
      </c>
      <c r="Y1693" s="6">
        <f t="shared" si="214"/>
        <v>2.6427484583967327E-2</v>
      </c>
      <c r="AB1693">
        <v>10600153309</v>
      </c>
      <c r="AC1693">
        <v>19326203</v>
      </c>
      <c r="AD1693" t="s">
        <v>6</v>
      </c>
      <c r="AE1693">
        <v>11</v>
      </c>
      <c r="AF1693">
        <v>3</v>
      </c>
      <c r="AG1693" t="s">
        <v>35178</v>
      </c>
      <c r="AI1693" t="s">
        <v>35177</v>
      </c>
      <c r="AK1693" t="s">
        <v>35176</v>
      </c>
      <c r="AL1693">
        <v>6</v>
      </c>
      <c r="AM1693" s="5">
        <f t="shared" si="210"/>
        <v>1</v>
      </c>
      <c r="AN1693" s="4">
        <f t="shared" si="215"/>
        <v>1.5145778114350624E-3</v>
      </c>
      <c r="AO1693" s="3"/>
      <c r="AP1693">
        <v>1</v>
      </c>
      <c r="AR1693" t="s">
        <v>1</v>
      </c>
      <c r="AT1693" s="2">
        <v>3.24</v>
      </c>
      <c r="AU1693" s="1">
        <f t="shared" si="211"/>
        <v>1.8953612552207646</v>
      </c>
      <c r="AV1693" s="1">
        <f t="shared" si="212"/>
        <v>1.3971031197701194</v>
      </c>
      <c r="AW1693" s="1">
        <f t="shared" si="213"/>
        <v>0.89884498431947402</v>
      </c>
    </row>
    <row r="1694" spans="1:49" x14ac:dyDescent="0.2">
      <c r="A1694">
        <v>1692</v>
      </c>
      <c r="B1694" t="s">
        <v>35175</v>
      </c>
      <c r="C1694" t="s">
        <v>35174</v>
      </c>
      <c r="F1694" t="s">
        <v>35173</v>
      </c>
      <c r="G1694" t="s">
        <v>17</v>
      </c>
      <c r="H1694" t="s">
        <v>16</v>
      </c>
      <c r="I1694" t="s">
        <v>35172</v>
      </c>
      <c r="J1694" t="s">
        <v>35171</v>
      </c>
      <c r="K1694" t="s">
        <v>35170</v>
      </c>
      <c r="L1694" t="s">
        <v>35169</v>
      </c>
      <c r="M1694" t="s">
        <v>59</v>
      </c>
      <c r="N1694">
        <v>3</v>
      </c>
      <c r="O1694" t="s">
        <v>35168</v>
      </c>
      <c r="P1694" t="s">
        <v>35167</v>
      </c>
      <c r="Q1694" t="s">
        <v>35166</v>
      </c>
      <c r="R1694" s="7">
        <v>42430</v>
      </c>
      <c r="S1694" s="8">
        <f t="shared" si="208"/>
        <v>2016</v>
      </c>
      <c r="T1694" s="8">
        <v>2016</v>
      </c>
      <c r="U1694" s="8">
        <f t="shared" si="209"/>
        <v>6</v>
      </c>
      <c r="V1694" s="7">
        <v>42430</v>
      </c>
      <c r="W1694" t="s">
        <v>30640</v>
      </c>
      <c r="X1694" s="2">
        <v>1.276</v>
      </c>
      <c r="Y1694" s="6">
        <f t="shared" si="214"/>
        <v>3.4062091241557887E-2</v>
      </c>
      <c r="AA1694">
        <v>15361233</v>
      </c>
      <c r="AB1694">
        <v>25038</v>
      </c>
      <c r="AD1694" t="s">
        <v>6</v>
      </c>
      <c r="AE1694">
        <v>15</v>
      </c>
      <c r="AF1694">
        <v>3</v>
      </c>
      <c r="AG1694">
        <v>7098377</v>
      </c>
      <c r="AH1694" t="s">
        <v>35165</v>
      </c>
      <c r="AI1694" t="s">
        <v>35164</v>
      </c>
      <c r="AJ1694" t="s">
        <v>35163</v>
      </c>
      <c r="AK1694" t="s">
        <v>35162</v>
      </c>
      <c r="AL1694">
        <v>16</v>
      </c>
      <c r="AM1694" s="5">
        <f t="shared" si="210"/>
        <v>2.6666666666666665</v>
      </c>
      <c r="AN1694" s="4">
        <f t="shared" si="215"/>
        <v>4.0388741638268328E-3</v>
      </c>
      <c r="AO1694" s="3"/>
      <c r="AP1694">
        <v>0</v>
      </c>
      <c r="AQ1694" t="s">
        <v>207</v>
      </c>
      <c r="AR1694" t="s">
        <v>35161</v>
      </c>
      <c r="AS1694" t="s">
        <v>206</v>
      </c>
      <c r="AT1694" s="2">
        <v>5.577</v>
      </c>
      <c r="AU1694" s="1">
        <f t="shared" si="211"/>
        <v>2.5055126118238569</v>
      </c>
      <c r="AV1694" s="1">
        <f t="shared" si="212"/>
        <v>1.905048270269236</v>
      </c>
      <c r="AW1694" s="1">
        <f t="shared" si="213"/>
        <v>1.3045839287146148</v>
      </c>
    </row>
    <row r="1695" spans="1:49" x14ac:dyDescent="0.2">
      <c r="A1695">
        <v>1693</v>
      </c>
      <c r="B1695" t="s">
        <v>35160</v>
      </c>
      <c r="C1695" t="s">
        <v>35159</v>
      </c>
      <c r="F1695" t="s">
        <v>35158</v>
      </c>
      <c r="G1695" t="s">
        <v>17</v>
      </c>
      <c r="H1695" t="s">
        <v>16</v>
      </c>
      <c r="I1695" t="s">
        <v>35157</v>
      </c>
      <c r="J1695" t="s">
        <v>35156</v>
      </c>
      <c r="K1695" t="s">
        <v>35155</v>
      </c>
      <c r="L1695" t="s">
        <v>35154</v>
      </c>
      <c r="M1695" t="s">
        <v>35153</v>
      </c>
      <c r="N1695">
        <v>5</v>
      </c>
      <c r="O1695" t="s">
        <v>35152</v>
      </c>
      <c r="P1695" t="s">
        <v>35151</v>
      </c>
      <c r="Q1695" t="s">
        <v>35150</v>
      </c>
      <c r="R1695" s="7">
        <v>42430</v>
      </c>
      <c r="S1695" s="8">
        <f t="shared" si="208"/>
        <v>2016</v>
      </c>
      <c r="T1695" s="8">
        <v>2016</v>
      </c>
      <c r="U1695" s="8">
        <f t="shared" si="209"/>
        <v>6</v>
      </c>
      <c r="V1695" s="7">
        <v>42430</v>
      </c>
      <c r="W1695" t="s">
        <v>35149</v>
      </c>
      <c r="X1695" s="2">
        <v>0.74099999999999999</v>
      </c>
      <c r="Y1695" s="6">
        <f t="shared" si="214"/>
        <v>1.9780571794666454E-2</v>
      </c>
      <c r="AA1695">
        <v>7403224</v>
      </c>
      <c r="AB1695">
        <v>12341</v>
      </c>
      <c r="AC1695">
        <v>15208540</v>
      </c>
      <c r="AD1695" t="s">
        <v>6</v>
      </c>
      <c r="AE1695">
        <v>33</v>
      </c>
      <c r="AF1695">
        <v>3</v>
      </c>
      <c r="AH1695" t="s">
        <v>35148</v>
      </c>
      <c r="AI1695" t="s">
        <v>35147</v>
      </c>
      <c r="AK1695" t="s">
        <v>35146</v>
      </c>
      <c r="AL1695">
        <v>9</v>
      </c>
      <c r="AM1695" s="5">
        <f t="shared" si="210"/>
        <v>1.5</v>
      </c>
      <c r="AN1695" s="4">
        <f t="shared" si="215"/>
        <v>2.2718667171525938E-3</v>
      </c>
      <c r="AO1695" s="3"/>
      <c r="AP1695">
        <v>0</v>
      </c>
      <c r="AQ1695" t="s">
        <v>222</v>
      </c>
      <c r="AR1695">
        <v>11204366</v>
      </c>
      <c r="AS1695" t="s">
        <v>221</v>
      </c>
      <c r="AT1695" s="2" t="s">
        <v>0</v>
      </c>
      <c r="AU1695" s="1">
        <f t="shared" si="211"/>
        <v>1.4527960271412295</v>
      </c>
      <c r="AV1695" s="1">
        <f t="shared" si="212"/>
        <v>1.1026219255909524</v>
      </c>
      <c r="AW1695" s="1">
        <f t="shared" si="213"/>
        <v>0.75244782404067512</v>
      </c>
    </row>
    <row r="1696" spans="1:49" x14ac:dyDescent="0.2">
      <c r="A1696">
        <v>1694</v>
      </c>
      <c r="B1696" t="s">
        <v>35145</v>
      </c>
      <c r="C1696" t="s">
        <v>35144</v>
      </c>
      <c r="F1696" t="s">
        <v>35143</v>
      </c>
      <c r="G1696" t="s">
        <v>17</v>
      </c>
      <c r="H1696" t="s">
        <v>16</v>
      </c>
      <c r="I1696" t="s">
        <v>35142</v>
      </c>
      <c r="J1696">
        <v>60030162</v>
      </c>
      <c r="K1696" t="s">
        <v>35141</v>
      </c>
      <c r="L1696" t="s">
        <v>412</v>
      </c>
      <c r="M1696" t="s">
        <v>411</v>
      </c>
      <c r="N1696">
        <v>2</v>
      </c>
      <c r="O1696" t="s">
        <v>35140</v>
      </c>
      <c r="P1696" t="s">
        <v>35139</v>
      </c>
      <c r="Q1696" t="s">
        <v>35138</v>
      </c>
      <c r="R1696" s="7">
        <v>42430</v>
      </c>
      <c r="S1696" s="8">
        <f t="shared" si="208"/>
        <v>2016</v>
      </c>
      <c r="T1696" s="8">
        <v>2016</v>
      </c>
      <c r="U1696" s="8">
        <f t="shared" si="209"/>
        <v>6</v>
      </c>
      <c r="V1696" s="7">
        <v>42430</v>
      </c>
      <c r="W1696" t="s">
        <v>32656</v>
      </c>
      <c r="X1696" s="2">
        <v>2.383</v>
      </c>
      <c r="Y1696" s="6">
        <f t="shared" si="214"/>
        <v>6.3612824003630442E-2</v>
      </c>
      <c r="AA1696">
        <v>189219</v>
      </c>
      <c r="AB1696">
        <v>17915</v>
      </c>
      <c r="AC1696">
        <v>15582256</v>
      </c>
      <c r="AD1696" t="s">
        <v>6</v>
      </c>
      <c r="AE1696">
        <v>104</v>
      </c>
      <c r="AF1696">
        <v>3</v>
      </c>
      <c r="AG1696">
        <v>7410181</v>
      </c>
      <c r="AH1696" t="s">
        <v>35137</v>
      </c>
      <c r="AI1696" t="s">
        <v>35136</v>
      </c>
      <c r="AJ1696" t="s">
        <v>35135</v>
      </c>
      <c r="AK1696" t="s">
        <v>35134</v>
      </c>
      <c r="AL1696">
        <v>24</v>
      </c>
      <c r="AM1696" s="5">
        <f t="shared" si="210"/>
        <v>4</v>
      </c>
      <c r="AN1696" s="4">
        <f t="shared" si="215"/>
        <v>6.0583112457402496E-3</v>
      </c>
      <c r="AO1696" s="3"/>
      <c r="AP1696">
        <v>0</v>
      </c>
      <c r="AR1696" t="s">
        <v>1</v>
      </c>
      <c r="AT1696" s="2">
        <v>10.961</v>
      </c>
      <c r="AU1696" s="1">
        <f t="shared" si="211"/>
        <v>4.6346470176263388</v>
      </c>
      <c r="AV1696" s="1">
        <f t="shared" si="212"/>
        <v>3.4835567624685342</v>
      </c>
      <c r="AW1696" s="1">
        <f t="shared" si="213"/>
        <v>2.3324665073107305</v>
      </c>
    </row>
    <row r="1697" spans="1:49" x14ac:dyDescent="0.2">
      <c r="A1697">
        <v>1695</v>
      </c>
      <c r="B1697" t="s">
        <v>35133</v>
      </c>
      <c r="C1697" t="s">
        <v>35132</v>
      </c>
      <c r="E1697">
        <v>27197401</v>
      </c>
      <c r="F1697" t="s">
        <v>35131</v>
      </c>
      <c r="G1697" t="s">
        <v>17</v>
      </c>
      <c r="H1697" t="s">
        <v>16</v>
      </c>
      <c r="I1697" t="s">
        <v>35130</v>
      </c>
      <c r="J1697">
        <v>60117845</v>
      </c>
      <c r="K1697" t="s">
        <v>35129</v>
      </c>
      <c r="L1697" t="s">
        <v>35128</v>
      </c>
      <c r="M1697" t="s">
        <v>1003</v>
      </c>
      <c r="N1697">
        <v>3</v>
      </c>
      <c r="O1697" t="s">
        <v>35127</v>
      </c>
      <c r="P1697" t="s">
        <v>35126</v>
      </c>
      <c r="Q1697" t="s">
        <v>35125</v>
      </c>
      <c r="R1697" s="7">
        <v>42430</v>
      </c>
      <c r="S1697" s="8">
        <f t="shared" si="208"/>
        <v>2016</v>
      </c>
      <c r="T1697" s="8">
        <v>2016</v>
      </c>
      <c r="U1697" s="8">
        <f t="shared" si="209"/>
        <v>6</v>
      </c>
      <c r="V1697" s="7">
        <v>42430</v>
      </c>
      <c r="W1697" t="s">
        <v>35124</v>
      </c>
      <c r="X1697" s="2">
        <v>2.1440000000000001</v>
      </c>
      <c r="Y1697" s="6">
        <f t="shared" si="214"/>
        <v>5.7232855503056519E-2</v>
      </c>
      <c r="AA1697">
        <v>129658</v>
      </c>
      <c r="AB1697">
        <v>20308</v>
      </c>
      <c r="AC1697">
        <v>19399170</v>
      </c>
      <c r="AD1697" t="s">
        <v>6</v>
      </c>
      <c r="AE1697">
        <v>97</v>
      </c>
      <c r="AF1697">
        <v>3</v>
      </c>
      <c r="AH1697" t="s">
        <v>35123</v>
      </c>
      <c r="AI1697" t="s">
        <v>35122</v>
      </c>
      <c r="AJ1697" t="s">
        <v>35121</v>
      </c>
      <c r="AK1697" t="s">
        <v>35120</v>
      </c>
      <c r="AL1697">
        <v>45</v>
      </c>
      <c r="AM1697" s="5">
        <f t="shared" si="210"/>
        <v>7.5</v>
      </c>
      <c r="AN1697" s="4">
        <f t="shared" si="215"/>
        <v>1.1359333585762969E-2</v>
      </c>
      <c r="AO1697" s="3"/>
      <c r="AP1697">
        <v>0</v>
      </c>
      <c r="AR1697" t="s">
        <v>1</v>
      </c>
      <c r="AT1697" s="2">
        <v>5.4989999999999997</v>
      </c>
      <c r="AU1697" s="1">
        <f t="shared" si="211"/>
        <v>4.3470798927868453</v>
      </c>
      <c r="AV1697" s="1">
        <f t="shared" si="212"/>
        <v>3.4296094544409748</v>
      </c>
      <c r="AW1697" s="1">
        <f t="shared" si="213"/>
        <v>2.5121390160951034</v>
      </c>
    </row>
    <row r="1698" spans="1:49" x14ac:dyDescent="0.2">
      <c r="A1698">
        <v>1696</v>
      </c>
      <c r="B1698" t="s">
        <v>35119</v>
      </c>
      <c r="C1698" t="s">
        <v>35118</v>
      </c>
      <c r="F1698" t="s">
        <v>35117</v>
      </c>
      <c r="G1698" t="s">
        <v>17</v>
      </c>
      <c r="H1698" t="s">
        <v>16</v>
      </c>
      <c r="I1698" t="s">
        <v>35116</v>
      </c>
      <c r="J1698" t="s">
        <v>35115</v>
      </c>
      <c r="K1698" t="s">
        <v>35114</v>
      </c>
      <c r="L1698" t="s">
        <v>35113</v>
      </c>
      <c r="M1698" t="s">
        <v>29716</v>
      </c>
      <c r="N1698">
        <v>5</v>
      </c>
      <c r="O1698" t="s">
        <v>35112</v>
      </c>
      <c r="P1698" t="s">
        <v>35111</v>
      </c>
      <c r="Q1698" t="s">
        <v>35110</v>
      </c>
      <c r="R1698" s="7">
        <v>42430</v>
      </c>
      <c r="S1698" s="8">
        <f t="shared" si="208"/>
        <v>2016</v>
      </c>
      <c r="T1698" s="8">
        <v>2016</v>
      </c>
      <c r="U1698" s="8">
        <f t="shared" si="209"/>
        <v>6</v>
      </c>
      <c r="V1698" s="7">
        <v>42430</v>
      </c>
      <c r="W1698" t="s">
        <v>30640</v>
      </c>
      <c r="X1698" s="2">
        <v>1.276</v>
      </c>
      <c r="Y1698" s="6">
        <f t="shared" si="214"/>
        <v>3.4062091241557887E-2</v>
      </c>
      <c r="AA1698">
        <v>15361233</v>
      </c>
      <c r="AB1698">
        <v>25038</v>
      </c>
      <c r="AD1698" t="s">
        <v>6</v>
      </c>
      <c r="AE1698">
        <v>15</v>
      </c>
      <c r="AF1698">
        <v>3</v>
      </c>
      <c r="AG1698">
        <v>7089262</v>
      </c>
      <c r="AH1698" t="s">
        <v>35109</v>
      </c>
      <c r="AI1698" t="s">
        <v>35108</v>
      </c>
      <c r="AJ1698" t="s">
        <v>35107</v>
      </c>
      <c r="AK1698" t="s">
        <v>35106</v>
      </c>
      <c r="AL1698">
        <v>26</v>
      </c>
      <c r="AM1698" s="5">
        <f t="shared" si="210"/>
        <v>4.333333333333333</v>
      </c>
      <c r="AN1698" s="4">
        <f t="shared" si="215"/>
        <v>6.5631705162186036E-3</v>
      </c>
      <c r="AO1698" s="3"/>
      <c r="AP1698">
        <v>0</v>
      </c>
      <c r="AR1698" t="s">
        <v>1</v>
      </c>
      <c r="AT1698" s="2">
        <v>5.577</v>
      </c>
      <c r="AU1698" s="1">
        <f t="shared" si="211"/>
        <v>2.5812415023956103</v>
      </c>
      <c r="AV1698" s="1">
        <f t="shared" si="212"/>
        <v>2.0312630878888247</v>
      </c>
      <c r="AW1698" s="1">
        <f t="shared" si="213"/>
        <v>1.4812846733820388</v>
      </c>
    </row>
    <row r="1699" spans="1:49" x14ac:dyDescent="0.2">
      <c r="A1699">
        <v>1697</v>
      </c>
      <c r="B1699" t="s">
        <v>35105</v>
      </c>
      <c r="C1699" t="s">
        <v>35104</v>
      </c>
      <c r="F1699" t="s">
        <v>35103</v>
      </c>
      <c r="G1699" t="s">
        <v>17</v>
      </c>
      <c r="H1699" t="s">
        <v>16</v>
      </c>
      <c r="I1699" t="s">
        <v>2576</v>
      </c>
      <c r="J1699">
        <v>60013682</v>
      </c>
      <c r="K1699" t="s">
        <v>9360</v>
      </c>
      <c r="L1699" t="s">
        <v>1340</v>
      </c>
      <c r="M1699" t="s">
        <v>709</v>
      </c>
      <c r="N1699">
        <v>3</v>
      </c>
      <c r="O1699" t="s">
        <v>35102</v>
      </c>
      <c r="P1699" t="s">
        <v>35101</v>
      </c>
      <c r="Q1699" t="s">
        <v>9357</v>
      </c>
      <c r="R1699" s="7">
        <v>42430</v>
      </c>
      <c r="S1699" s="8">
        <f t="shared" si="208"/>
        <v>2016</v>
      </c>
      <c r="T1699" s="8">
        <v>2016</v>
      </c>
      <c r="U1699" s="8">
        <f t="shared" si="209"/>
        <v>6</v>
      </c>
      <c r="V1699" s="7">
        <v>42430</v>
      </c>
      <c r="W1699" t="s">
        <v>21950</v>
      </c>
      <c r="X1699" s="2">
        <v>1.6379999999999999</v>
      </c>
      <c r="Y1699" s="6">
        <f t="shared" si="214"/>
        <v>4.3725474493473214E-2</v>
      </c>
      <c r="AA1699" t="s">
        <v>21949</v>
      </c>
      <c r="AB1699">
        <v>17391</v>
      </c>
      <c r="AD1699" t="s">
        <v>6</v>
      </c>
      <c r="AE1699">
        <v>64</v>
      </c>
      <c r="AF1699">
        <v>5</v>
      </c>
      <c r="AG1699">
        <v>7313016</v>
      </c>
      <c r="AH1699" t="s">
        <v>35100</v>
      </c>
      <c r="AI1699" t="s">
        <v>35099</v>
      </c>
      <c r="AJ1699" t="s">
        <v>35098</v>
      </c>
      <c r="AK1699" t="s">
        <v>35097</v>
      </c>
      <c r="AL1699">
        <v>14</v>
      </c>
      <c r="AM1699" s="5">
        <f t="shared" si="210"/>
        <v>2.3333333333333335</v>
      </c>
      <c r="AN1699" s="4">
        <f t="shared" si="215"/>
        <v>3.5340148933484792E-3</v>
      </c>
      <c r="AO1699" s="3"/>
      <c r="AP1699">
        <v>0</v>
      </c>
      <c r="AQ1699" t="s">
        <v>2720</v>
      </c>
      <c r="AR1699" t="s">
        <v>35096</v>
      </c>
      <c r="AS1699" t="s">
        <v>35095</v>
      </c>
      <c r="AT1699" s="2">
        <v>4.931</v>
      </c>
      <c r="AU1699" s="1">
        <f t="shared" si="211"/>
        <v>3.1668036613435793</v>
      </c>
      <c r="AV1699" s="1">
        <f t="shared" si="212"/>
        <v>2.3629744693410846</v>
      </c>
      <c r="AW1699" s="1">
        <f t="shared" si="213"/>
        <v>1.5591452773385899</v>
      </c>
    </row>
    <row r="1700" spans="1:49" x14ac:dyDescent="0.2">
      <c r="A1700">
        <v>1698</v>
      </c>
      <c r="B1700" t="s">
        <v>35094</v>
      </c>
      <c r="C1700" t="s">
        <v>35093</v>
      </c>
      <c r="F1700" t="s">
        <v>35092</v>
      </c>
      <c r="G1700" t="s">
        <v>17</v>
      </c>
      <c r="H1700" t="s">
        <v>16</v>
      </c>
      <c r="I1700" t="s">
        <v>35091</v>
      </c>
      <c r="J1700" t="s">
        <v>35090</v>
      </c>
      <c r="K1700" t="s">
        <v>35089</v>
      </c>
      <c r="L1700" t="s">
        <v>35088</v>
      </c>
      <c r="M1700" t="s">
        <v>35087</v>
      </c>
      <c r="N1700">
        <v>3</v>
      </c>
      <c r="O1700" t="s">
        <v>35086</v>
      </c>
      <c r="P1700" t="s">
        <v>35085</v>
      </c>
      <c r="Q1700" t="s">
        <v>35084</v>
      </c>
      <c r="R1700" s="7">
        <v>42430</v>
      </c>
      <c r="S1700" s="8">
        <f t="shared" si="208"/>
        <v>2016</v>
      </c>
      <c r="T1700" s="8">
        <v>2016</v>
      </c>
      <c r="U1700" s="8">
        <f t="shared" si="209"/>
        <v>6</v>
      </c>
      <c r="V1700" s="7">
        <v>42430</v>
      </c>
      <c r="W1700" t="s">
        <v>21950</v>
      </c>
      <c r="X1700" s="2">
        <v>1.6379999999999999</v>
      </c>
      <c r="Y1700" s="6">
        <f t="shared" si="214"/>
        <v>4.3725474493473214E-2</v>
      </c>
      <c r="AA1700" t="s">
        <v>21949</v>
      </c>
      <c r="AB1700">
        <v>17391</v>
      </c>
      <c r="AD1700" t="s">
        <v>6</v>
      </c>
      <c r="AE1700">
        <v>64</v>
      </c>
      <c r="AF1700">
        <v>5</v>
      </c>
      <c r="AG1700">
        <v>7347462</v>
      </c>
      <c r="AH1700" t="s">
        <v>35083</v>
      </c>
      <c r="AI1700" t="s">
        <v>35082</v>
      </c>
      <c r="AJ1700" t="s">
        <v>35081</v>
      </c>
      <c r="AK1700" t="s">
        <v>35080</v>
      </c>
      <c r="AL1700">
        <v>3</v>
      </c>
      <c r="AM1700" s="5">
        <f t="shared" si="210"/>
        <v>0.5</v>
      </c>
      <c r="AN1700" s="4">
        <f t="shared" si="215"/>
        <v>7.572889057175312E-4</v>
      </c>
      <c r="AO1700" s="3"/>
      <c r="AP1700">
        <v>0</v>
      </c>
      <c r="AQ1700" t="s">
        <v>924</v>
      </c>
      <c r="AR1700" t="s">
        <v>1</v>
      </c>
      <c r="AS1700" t="s">
        <v>923</v>
      </c>
      <c r="AT1700" s="2">
        <v>4.931</v>
      </c>
      <c r="AU1700" s="1">
        <f t="shared" si="211"/>
        <v>3.0835018817146507</v>
      </c>
      <c r="AV1700" s="1">
        <f t="shared" si="212"/>
        <v>2.2241381699595371</v>
      </c>
      <c r="AW1700" s="1">
        <f t="shared" si="213"/>
        <v>1.3647744582044234</v>
      </c>
    </row>
    <row r="1701" spans="1:49" x14ac:dyDescent="0.2">
      <c r="A1701">
        <v>1699</v>
      </c>
      <c r="B1701" t="s">
        <v>35079</v>
      </c>
      <c r="C1701" t="s">
        <v>35078</v>
      </c>
      <c r="F1701" t="s">
        <v>35077</v>
      </c>
      <c r="G1701" t="s">
        <v>17</v>
      </c>
      <c r="H1701" t="s">
        <v>16</v>
      </c>
      <c r="I1701" t="s">
        <v>35076</v>
      </c>
      <c r="J1701" t="s">
        <v>35075</v>
      </c>
      <c r="K1701" t="s">
        <v>35074</v>
      </c>
      <c r="L1701" t="s">
        <v>35073</v>
      </c>
      <c r="M1701" t="s">
        <v>1819</v>
      </c>
      <c r="N1701">
        <v>6</v>
      </c>
      <c r="O1701" t="s">
        <v>35072</v>
      </c>
      <c r="P1701" t="s">
        <v>35071</v>
      </c>
      <c r="Q1701" t="s">
        <v>35070</v>
      </c>
      <c r="R1701" s="7">
        <v>42430</v>
      </c>
      <c r="S1701" s="8">
        <f t="shared" si="208"/>
        <v>2016</v>
      </c>
      <c r="T1701" s="8">
        <v>2016</v>
      </c>
      <c r="U1701" s="8">
        <f t="shared" si="209"/>
        <v>6</v>
      </c>
      <c r="V1701" s="7">
        <v>42430</v>
      </c>
      <c r="W1701" t="s">
        <v>35069</v>
      </c>
      <c r="X1701" s="2">
        <v>0.19800000000000001</v>
      </c>
      <c r="Y1701" s="6">
        <f t="shared" si="214"/>
        <v>5.2854969167934656E-3</v>
      </c>
      <c r="AA1701" t="s">
        <v>35068</v>
      </c>
      <c r="AB1701">
        <v>17294</v>
      </c>
      <c r="AC1701" t="s">
        <v>35067</v>
      </c>
      <c r="AD1701" t="s">
        <v>6</v>
      </c>
      <c r="AE1701">
        <v>66</v>
      </c>
      <c r="AF1701">
        <v>2</v>
      </c>
      <c r="AH1701" t="s">
        <v>26542</v>
      </c>
      <c r="AI1701" t="s">
        <v>35066</v>
      </c>
      <c r="AJ1701" t="s">
        <v>35065</v>
      </c>
      <c r="AK1701" t="s">
        <v>35064</v>
      </c>
      <c r="AL1701">
        <v>17</v>
      </c>
      <c r="AM1701" s="5">
        <f t="shared" si="210"/>
        <v>2.8333333333333335</v>
      </c>
      <c r="AN1701" s="4">
        <f t="shared" si="215"/>
        <v>4.2913037990660102E-3</v>
      </c>
      <c r="AO1701" s="3"/>
      <c r="AP1701">
        <v>1</v>
      </c>
      <c r="AR1701" t="s">
        <v>1</v>
      </c>
      <c r="AT1701" s="2">
        <v>0.70699999999999996</v>
      </c>
      <c r="AU1701" s="1">
        <f t="shared" si="211"/>
        <v>0.49872389814752288</v>
      </c>
      <c r="AV1701" s="1">
        <f t="shared" si="212"/>
        <v>0.47884003579297379</v>
      </c>
      <c r="AW1701" s="1">
        <f t="shared" si="213"/>
        <v>0.45895617343842465</v>
      </c>
    </row>
    <row r="1702" spans="1:49" x14ac:dyDescent="0.2">
      <c r="A1702">
        <v>1700</v>
      </c>
      <c r="B1702" t="s">
        <v>35063</v>
      </c>
      <c r="C1702" t="s">
        <v>35062</v>
      </c>
      <c r="F1702" t="s">
        <v>35061</v>
      </c>
      <c r="G1702" t="s">
        <v>17</v>
      </c>
      <c r="H1702" t="s">
        <v>16</v>
      </c>
      <c r="I1702" t="s">
        <v>5191</v>
      </c>
      <c r="J1702" t="s">
        <v>35060</v>
      </c>
      <c r="K1702" t="s">
        <v>35059</v>
      </c>
      <c r="L1702" t="s">
        <v>35058</v>
      </c>
      <c r="M1702" t="s">
        <v>35057</v>
      </c>
      <c r="N1702">
        <v>3</v>
      </c>
      <c r="O1702" t="s">
        <v>35056</v>
      </c>
      <c r="P1702" t="s">
        <v>35055</v>
      </c>
      <c r="Q1702" t="s">
        <v>35054</v>
      </c>
      <c r="R1702" s="7">
        <v>42430</v>
      </c>
      <c r="S1702" s="8">
        <f t="shared" si="208"/>
        <v>2016</v>
      </c>
      <c r="T1702" s="8">
        <v>2016</v>
      </c>
      <c r="U1702" s="8">
        <f t="shared" si="209"/>
        <v>6</v>
      </c>
      <c r="V1702" s="7">
        <v>42430</v>
      </c>
      <c r="W1702" t="s">
        <v>4052</v>
      </c>
      <c r="X1702" s="2">
        <v>1.218</v>
      </c>
      <c r="Y1702" s="6">
        <f t="shared" si="214"/>
        <v>3.2513814366941618E-2</v>
      </c>
      <c r="AA1702">
        <v>189448</v>
      </c>
      <c r="AB1702">
        <v>15107</v>
      </c>
      <c r="AD1702" t="s">
        <v>6</v>
      </c>
      <c r="AE1702">
        <v>62</v>
      </c>
      <c r="AF1702">
        <v>3</v>
      </c>
      <c r="AG1702">
        <v>7384743</v>
      </c>
      <c r="AH1702" t="s">
        <v>35053</v>
      </c>
      <c r="AI1702" t="s">
        <v>35052</v>
      </c>
      <c r="AJ1702" t="s">
        <v>35051</v>
      </c>
      <c r="AK1702" t="s">
        <v>35050</v>
      </c>
      <c r="AL1702">
        <v>11</v>
      </c>
      <c r="AM1702" s="5">
        <f t="shared" si="210"/>
        <v>1.8333333333333333</v>
      </c>
      <c r="AN1702" s="4">
        <f t="shared" si="215"/>
        <v>2.7767259876309478E-3</v>
      </c>
      <c r="AO1702" s="3"/>
      <c r="AP1702">
        <v>0</v>
      </c>
      <c r="AQ1702" t="s">
        <v>222</v>
      </c>
      <c r="AR1702" t="s">
        <v>35049</v>
      </c>
      <c r="AS1702" t="s">
        <v>221</v>
      </c>
      <c r="AT1702" s="2" t="s">
        <v>0</v>
      </c>
      <c r="AU1702" s="1">
        <f t="shared" si="211"/>
        <v>2.3592687853148413</v>
      </c>
      <c r="AV1702" s="1">
        <f t="shared" si="212"/>
        <v>1.7645270177286283</v>
      </c>
      <c r="AW1702" s="1">
        <f t="shared" si="213"/>
        <v>1.1697852501424149</v>
      </c>
    </row>
    <row r="1703" spans="1:49" x14ac:dyDescent="0.2">
      <c r="A1703">
        <v>1701</v>
      </c>
      <c r="B1703" t="s">
        <v>35048</v>
      </c>
      <c r="C1703" t="s">
        <v>35047</v>
      </c>
      <c r="F1703" t="s">
        <v>35046</v>
      </c>
      <c r="G1703" t="s">
        <v>17</v>
      </c>
      <c r="H1703" t="s">
        <v>16</v>
      </c>
      <c r="I1703" t="s">
        <v>35045</v>
      </c>
      <c r="J1703">
        <v>60013372</v>
      </c>
      <c r="K1703" t="s">
        <v>13024</v>
      </c>
      <c r="L1703" t="s">
        <v>13023</v>
      </c>
      <c r="M1703" t="s">
        <v>411</v>
      </c>
      <c r="N1703">
        <v>3</v>
      </c>
      <c r="O1703" t="s">
        <v>35044</v>
      </c>
      <c r="P1703" t="s">
        <v>35043</v>
      </c>
      <c r="Q1703" t="s">
        <v>35042</v>
      </c>
      <c r="R1703" s="7">
        <v>42430</v>
      </c>
      <c r="S1703" s="8">
        <f t="shared" si="208"/>
        <v>2016</v>
      </c>
      <c r="T1703" s="8">
        <v>2016</v>
      </c>
      <c r="U1703" s="8">
        <f t="shared" si="209"/>
        <v>6</v>
      </c>
      <c r="V1703" s="7">
        <v>42430</v>
      </c>
      <c r="W1703" t="s">
        <v>4052</v>
      </c>
      <c r="X1703" s="2">
        <v>1.218</v>
      </c>
      <c r="Y1703" s="6">
        <f t="shared" si="214"/>
        <v>3.2513814366941618E-2</v>
      </c>
      <c r="AA1703">
        <v>189448</v>
      </c>
      <c r="AB1703">
        <v>15107</v>
      </c>
      <c r="AD1703" t="s">
        <v>6</v>
      </c>
      <c r="AE1703">
        <v>62</v>
      </c>
      <c r="AF1703">
        <v>3</v>
      </c>
      <c r="AG1703">
        <v>7387768</v>
      </c>
      <c r="AH1703" t="s">
        <v>35041</v>
      </c>
      <c r="AI1703" t="s">
        <v>35040</v>
      </c>
      <c r="AJ1703" t="s">
        <v>35039</v>
      </c>
      <c r="AK1703" t="s">
        <v>35038</v>
      </c>
      <c r="AL1703">
        <v>32</v>
      </c>
      <c r="AM1703" s="5">
        <f t="shared" si="210"/>
        <v>5.333333333333333</v>
      </c>
      <c r="AN1703" s="4">
        <f t="shared" si="215"/>
        <v>8.0777483276536655E-3</v>
      </c>
      <c r="AO1703" s="3"/>
      <c r="AP1703">
        <v>0</v>
      </c>
      <c r="AR1703" t="s">
        <v>1</v>
      </c>
      <c r="AT1703" s="2" t="s">
        <v>0</v>
      </c>
      <c r="AU1703" s="1">
        <f t="shared" si="211"/>
        <v>2.5182994555155229</v>
      </c>
      <c r="AV1703" s="1">
        <f t="shared" si="212"/>
        <v>2.0295781347297641</v>
      </c>
      <c r="AW1703" s="1">
        <f t="shared" si="213"/>
        <v>1.5408568139440051</v>
      </c>
    </row>
    <row r="1704" spans="1:49" x14ac:dyDescent="0.2">
      <c r="A1704">
        <v>1702</v>
      </c>
      <c r="B1704" t="s">
        <v>35037</v>
      </c>
      <c r="C1704" t="s">
        <v>35036</v>
      </c>
      <c r="D1704" t="s">
        <v>35035</v>
      </c>
      <c r="E1704">
        <v>26976323</v>
      </c>
      <c r="F1704" t="s">
        <v>35034</v>
      </c>
      <c r="G1704" t="s">
        <v>17</v>
      </c>
      <c r="H1704" t="s">
        <v>16</v>
      </c>
      <c r="I1704" t="s">
        <v>35033</v>
      </c>
      <c r="J1704">
        <v>60031040</v>
      </c>
      <c r="K1704" t="s">
        <v>35032</v>
      </c>
      <c r="L1704" t="s">
        <v>35031</v>
      </c>
      <c r="M1704" t="s">
        <v>3462</v>
      </c>
      <c r="N1704">
        <v>3</v>
      </c>
      <c r="O1704" t="s">
        <v>35030</v>
      </c>
      <c r="P1704" t="s">
        <v>35029</v>
      </c>
      <c r="Q1704" t="s">
        <v>35028</v>
      </c>
      <c r="R1704" s="7">
        <v>42430</v>
      </c>
      <c r="S1704" s="8">
        <f t="shared" si="208"/>
        <v>2016</v>
      </c>
      <c r="T1704" s="8">
        <v>2016</v>
      </c>
      <c r="U1704" s="8">
        <f t="shared" si="209"/>
        <v>6</v>
      </c>
      <c r="V1704" s="7">
        <v>42430</v>
      </c>
      <c r="W1704" t="s">
        <v>35027</v>
      </c>
      <c r="X1704" s="2">
        <v>0.46600000000000003</v>
      </c>
      <c r="Y1704" s="6">
        <f t="shared" si="214"/>
        <v>1.243960385467553E-2</v>
      </c>
      <c r="AA1704" t="s">
        <v>35026</v>
      </c>
      <c r="AB1704">
        <v>22122</v>
      </c>
      <c r="AC1704">
        <v>18727298</v>
      </c>
      <c r="AD1704" t="s">
        <v>6</v>
      </c>
      <c r="AE1704">
        <v>20</v>
      </c>
      <c r="AF1704">
        <v>2</v>
      </c>
      <c r="AH1704" t="s">
        <v>35025</v>
      </c>
      <c r="AI1704" t="s">
        <v>35024</v>
      </c>
      <c r="AJ1704" t="s">
        <v>35023</v>
      </c>
      <c r="AK1704" t="s">
        <v>35022</v>
      </c>
      <c r="AL1704">
        <v>0</v>
      </c>
      <c r="AM1704" s="5">
        <f t="shared" si="210"/>
        <v>0</v>
      </c>
      <c r="AN1704" s="4">
        <f t="shared" si="215"/>
        <v>0</v>
      </c>
      <c r="AO1704" s="3"/>
      <c r="AP1704">
        <v>0</v>
      </c>
      <c r="AR1704" t="s">
        <v>1</v>
      </c>
      <c r="AS1704" t="s">
        <v>35021</v>
      </c>
      <c r="AT1704" s="2">
        <v>1.224</v>
      </c>
      <c r="AU1704" s="1">
        <f t="shared" si="211"/>
        <v>0.87077226982728706</v>
      </c>
      <c r="AV1704" s="1">
        <f t="shared" si="212"/>
        <v>0.62198019273377647</v>
      </c>
      <c r="AW1704" s="1">
        <f t="shared" si="213"/>
        <v>0.37318811564026588</v>
      </c>
    </row>
    <row r="1705" spans="1:49" x14ac:dyDescent="0.2">
      <c r="A1705">
        <v>1703</v>
      </c>
      <c r="B1705" t="s">
        <v>35020</v>
      </c>
      <c r="C1705" t="s">
        <v>35019</v>
      </c>
      <c r="F1705" t="s">
        <v>35018</v>
      </c>
      <c r="G1705" t="s">
        <v>17</v>
      </c>
      <c r="H1705" t="s">
        <v>16</v>
      </c>
      <c r="I1705" t="s">
        <v>35017</v>
      </c>
      <c r="J1705" t="s">
        <v>35016</v>
      </c>
      <c r="K1705" t="s">
        <v>35015</v>
      </c>
      <c r="L1705" t="s">
        <v>35014</v>
      </c>
      <c r="M1705" t="s">
        <v>9316</v>
      </c>
      <c r="N1705">
        <v>1</v>
      </c>
      <c r="O1705" t="s">
        <v>35013</v>
      </c>
      <c r="P1705">
        <v>56609148800</v>
      </c>
      <c r="Q1705" t="s">
        <v>35012</v>
      </c>
      <c r="R1705" s="7">
        <v>42430</v>
      </c>
      <c r="S1705" s="8">
        <f t="shared" si="208"/>
        <v>2016</v>
      </c>
      <c r="T1705" s="8">
        <v>2016</v>
      </c>
      <c r="U1705" s="8">
        <f t="shared" si="209"/>
        <v>6</v>
      </c>
      <c r="V1705" s="7">
        <v>42430</v>
      </c>
      <c r="W1705" t="s">
        <v>17943</v>
      </c>
      <c r="X1705" s="2">
        <v>0.46800000000000003</v>
      </c>
      <c r="Y1705" s="6">
        <f t="shared" si="214"/>
        <v>1.2492992712420919E-2</v>
      </c>
      <c r="AB1705">
        <v>13715</v>
      </c>
      <c r="AC1705">
        <v>10994300</v>
      </c>
      <c r="AD1705" t="s">
        <v>6</v>
      </c>
      <c r="AE1705">
        <v>18</v>
      </c>
      <c r="AF1705">
        <v>3</v>
      </c>
      <c r="AG1705">
        <v>84</v>
      </c>
      <c r="AI1705" t="s">
        <v>35011</v>
      </c>
      <c r="AJ1705" t="s">
        <v>35010</v>
      </c>
      <c r="AK1705" t="s">
        <v>35009</v>
      </c>
      <c r="AL1705">
        <v>132</v>
      </c>
      <c r="AM1705" s="5">
        <f t="shared" si="210"/>
        <v>22</v>
      </c>
      <c r="AN1705" s="4">
        <f t="shared" si="215"/>
        <v>3.3320711851571372E-2</v>
      </c>
      <c r="AO1705" s="3"/>
      <c r="AP1705">
        <v>1</v>
      </c>
      <c r="AR1705" t="s">
        <v>1</v>
      </c>
      <c r="AT1705" s="2">
        <v>2.524</v>
      </c>
      <c r="AU1705" s="1">
        <f t="shared" si="211"/>
        <v>1.8741308454166055</v>
      </c>
      <c r="AV1705" s="1">
        <f t="shared" si="212"/>
        <v>2.2906852281996146</v>
      </c>
      <c r="AW1705" s="1">
        <f t="shared" si="213"/>
        <v>2.7072396109826236</v>
      </c>
    </row>
    <row r="1706" spans="1:49" x14ac:dyDescent="0.2">
      <c r="A1706">
        <v>1704</v>
      </c>
      <c r="B1706" t="s">
        <v>35008</v>
      </c>
      <c r="C1706" t="s">
        <v>35007</v>
      </c>
      <c r="F1706" t="s">
        <v>35006</v>
      </c>
      <c r="G1706" t="s">
        <v>17</v>
      </c>
      <c r="H1706" t="s">
        <v>16</v>
      </c>
      <c r="I1706" t="s">
        <v>693</v>
      </c>
      <c r="J1706">
        <v>60023004</v>
      </c>
      <c r="K1706" t="s">
        <v>9973</v>
      </c>
      <c r="L1706" t="s">
        <v>9972</v>
      </c>
      <c r="M1706" t="s">
        <v>411</v>
      </c>
      <c r="N1706">
        <v>4</v>
      </c>
      <c r="O1706" t="s">
        <v>35005</v>
      </c>
      <c r="P1706" t="s">
        <v>35004</v>
      </c>
      <c r="Q1706" t="s">
        <v>9969</v>
      </c>
      <c r="R1706" s="7">
        <v>42430</v>
      </c>
      <c r="S1706" s="8">
        <f t="shared" si="208"/>
        <v>2016</v>
      </c>
      <c r="T1706" s="8">
        <v>2016</v>
      </c>
      <c r="U1706" s="8">
        <f t="shared" si="209"/>
        <v>6</v>
      </c>
      <c r="V1706" s="7">
        <v>42430</v>
      </c>
      <c r="W1706" t="s">
        <v>269</v>
      </c>
      <c r="X1706" s="2">
        <v>0.33500000000000002</v>
      </c>
      <c r="Y1706" s="6">
        <f t="shared" si="214"/>
        <v>8.94263367235258E-3</v>
      </c>
      <c r="AA1706">
        <v>10964290</v>
      </c>
      <c r="AB1706">
        <v>18201</v>
      </c>
      <c r="AC1706" t="s">
        <v>268</v>
      </c>
      <c r="AD1706" t="s">
        <v>6</v>
      </c>
      <c r="AE1706">
        <v>26</v>
      </c>
      <c r="AF1706">
        <v>3</v>
      </c>
      <c r="AH1706" t="s">
        <v>35003</v>
      </c>
      <c r="AI1706" t="s">
        <v>35002</v>
      </c>
      <c r="AJ1706" t="s">
        <v>35001</v>
      </c>
      <c r="AK1706" t="s">
        <v>35000</v>
      </c>
      <c r="AL1706">
        <v>6</v>
      </c>
      <c r="AM1706" s="5">
        <f t="shared" si="210"/>
        <v>1</v>
      </c>
      <c r="AN1706" s="4">
        <f t="shared" si="215"/>
        <v>1.5145778114350624E-3</v>
      </c>
      <c r="AO1706" s="3"/>
      <c r="AP1706">
        <v>0</v>
      </c>
      <c r="AQ1706" t="s">
        <v>2071</v>
      </c>
      <c r="AR1706">
        <v>674231</v>
      </c>
      <c r="AS1706" t="s">
        <v>2070</v>
      </c>
      <c r="AT1706" s="2">
        <v>1.694</v>
      </c>
      <c r="AU1706" s="1">
        <f t="shared" si="211"/>
        <v>0.67142169140773245</v>
      </c>
      <c r="AV1706" s="1">
        <f t="shared" si="212"/>
        <v>0.52286057418938214</v>
      </c>
      <c r="AW1706" s="1">
        <f t="shared" si="213"/>
        <v>0.37429945697103173</v>
      </c>
    </row>
    <row r="1707" spans="1:49" x14ac:dyDescent="0.2">
      <c r="A1707">
        <v>1705</v>
      </c>
      <c r="B1707" t="s">
        <v>34999</v>
      </c>
      <c r="F1707" t="s">
        <v>34998</v>
      </c>
      <c r="G1707" t="s">
        <v>17</v>
      </c>
      <c r="H1707" t="s">
        <v>16</v>
      </c>
      <c r="I1707" t="s">
        <v>34997</v>
      </c>
      <c r="J1707">
        <v>60033041</v>
      </c>
      <c r="K1707" t="s">
        <v>34996</v>
      </c>
      <c r="L1707" t="s">
        <v>13737</v>
      </c>
      <c r="M1707" t="s">
        <v>4028</v>
      </c>
      <c r="N1707">
        <v>3</v>
      </c>
      <c r="O1707" t="s">
        <v>34995</v>
      </c>
      <c r="P1707" t="s">
        <v>34994</v>
      </c>
      <c r="Q1707" t="s">
        <v>34993</v>
      </c>
      <c r="R1707" s="7">
        <v>42430</v>
      </c>
      <c r="S1707" s="8">
        <f t="shared" si="208"/>
        <v>2016</v>
      </c>
      <c r="T1707" s="8">
        <v>2016</v>
      </c>
      <c r="U1707" s="8">
        <f t="shared" si="209"/>
        <v>6</v>
      </c>
      <c r="V1707" s="7">
        <v>42430</v>
      </c>
      <c r="W1707" t="s">
        <v>14575</v>
      </c>
      <c r="X1707" s="2">
        <v>0.17499999999999999</v>
      </c>
      <c r="Y1707" s="6">
        <f t="shared" si="214"/>
        <v>4.6715250527214966E-3</v>
      </c>
      <c r="AA1707">
        <v>9734562</v>
      </c>
      <c r="AB1707">
        <v>21100217234</v>
      </c>
      <c r="AC1707">
        <v>9739769</v>
      </c>
      <c r="AD1707" t="s">
        <v>6</v>
      </c>
      <c r="AE1707">
        <v>11</v>
      </c>
      <c r="AF1707">
        <v>4</v>
      </c>
      <c r="AH1707" t="s">
        <v>34992</v>
      </c>
      <c r="AI1707" t="s">
        <v>34991</v>
      </c>
      <c r="AJ1707" t="s">
        <v>34990</v>
      </c>
      <c r="AK1707" t="s">
        <v>34989</v>
      </c>
      <c r="AL1707">
        <v>4</v>
      </c>
      <c r="AM1707" s="5">
        <f t="shared" si="210"/>
        <v>0.66666666666666663</v>
      </c>
      <c r="AN1707" s="4">
        <f t="shared" si="215"/>
        <v>1.0097185409567082E-3</v>
      </c>
      <c r="AO1707" s="3"/>
      <c r="AP1707">
        <v>0</v>
      </c>
      <c r="AR1707" t="s">
        <v>1</v>
      </c>
      <c r="AT1707" s="2" t="s">
        <v>0</v>
      </c>
      <c r="AU1707" s="1">
        <f t="shared" si="211"/>
        <v>0.35729830991920603</v>
      </c>
      <c r="AV1707" s="1">
        <f t="shared" si="212"/>
        <v>0.28406217968391023</v>
      </c>
      <c r="AW1707" s="1">
        <f t="shared" si="213"/>
        <v>0.21082604944861447</v>
      </c>
    </row>
    <row r="1708" spans="1:49" x14ac:dyDescent="0.2">
      <c r="A1708">
        <v>1706</v>
      </c>
      <c r="B1708" t="s">
        <v>34988</v>
      </c>
      <c r="F1708" t="s">
        <v>34987</v>
      </c>
      <c r="G1708" t="s">
        <v>17</v>
      </c>
      <c r="H1708" t="s">
        <v>16</v>
      </c>
      <c r="I1708" t="s">
        <v>34986</v>
      </c>
      <c r="J1708" t="s">
        <v>34985</v>
      </c>
      <c r="K1708" t="s">
        <v>34984</v>
      </c>
      <c r="L1708" t="s">
        <v>34983</v>
      </c>
      <c r="M1708" t="s">
        <v>1018</v>
      </c>
      <c r="N1708">
        <v>2</v>
      </c>
      <c r="O1708" t="s">
        <v>34982</v>
      </c>
      <c r="P1708" t="s">
        <v>34981</v>
      </c>
      <c r="Q1708" t="s">
        <v>34980</v>
      </c>
      <c r="R1708" s="7">
        <v>42430</v>
      </c>
      <c r="S1708" s="8">
        <f t="shared" si="208"/>
        <v>2016</v>
      </c>
      <c r="T1708" s="8">
        <v>2016</v>
      </c>
      <c r="U1708" s="8">
        <f t="shared" si="209"/>
        <v>6</v>
      </c>
      <c r="V1708" s="7">
        <v>42430</v>
      </c>
      <c r="W1708" t="s">
        <v>14575</v>
      </c>
      <c r="X1708" s="2">
        <v>0.17499999999999999</v>
      </c>
      <c r="Y1708" s="6">
        <f t="shared" si="214"/>
        <v>4.6715250527214966E-3</v>
      </c>
      <c r="AA1708">
        <v>9734562</v>
      </c>
      <c r="AB1708">
        <v>21100217234</v>
      </c>
      <c r="AC1708">
        <v>9739769</v>
      </c>
      <c r="AD1708" t="s">
        <v>6</v>
      </c>
      <c r="AE1708">
        <v>11</v>
      </c>
      <c r="AF1708">
        <v>4</v>
      </c>
      <c r="AH1708" t="s">
        <v>34979</v>
      </c>
      <c r="AI1708" t="s">
        <v>34978</v>
      </c>
      <c r="AJ1708" t="s">
        <v>34977</v>
      </c>
      <c r="AK1708" t="s">
        <v>34976</v>
      </c>
      <c r="AL1708">
        <v>0</v>
      </c>
      <c r="AM1708" s="5">
        <f t="shared" si="210"/>
        <v>0</v>
      </c>
      <c r="AN1708" s="4">
        <f t="shared" si="215"/>
        <v>0</v>
      </c>
      <c r="AO1708" s="3"/>
      <c r="AP1708">
        <v>0</v>
      </c>
      <c r="AR1708" t="s">
        <v>1</v>
      </c>
      <c r="AT1708" s="2" t="s">
        <v>0</v>
      </c>
      <c r="AU1708" s="1">
        <f t="shared" si="211"/>
        <v>0.32700675369050475</v>
      </c>
      <c r="AV1708" s="1">
        <f t="shared" si="212"/>
        <v>0.23357625263607484</v>
      </c>
      <c r="AW1708" s="1">
        <f t="shared" si="213"/>
        <v>0.14014575158164488</v>
      </c>
    </row>
    <row r="1709" spans="1:49" x14ac:dyDescent="0.2">
      <c r="A1709">
        <v>1707</v>
      </c>
      <c r="B1709" t="s">
        <v>34975</v>
      </c>
      <c r="F1709" t="s">
        <v>34974</v>
      </c>
      <c r="G1709" t="s">
        <v>17</v>
      </c>
      <c r="H1709" t="s">
        <v>16</v>
      </c>
      <c r="I1709" t="s">
        <v>34973</v>
      </c>
      <c r="J1709" t="s">
        <v>34972</v>
      </c>
      <c r="K1709" t="s">
        <v>34971</v>
      </c>
      <c r="L1709" t="s">
        <v>34970</v>
      </c>
      <c r="M1709" t="s">
        <v>5297</v>
      </c>
      <c r="N1709">
        <v>6</v>
      </c>
      <c r="O1709" t="s">
        <v>34969</v>
      </c>
      <c r="P1709" t="s">
        <v>34968</v>
      </c>
      <c r="Q1709" t="s">
        <v>34967</v>
      </c>
      <c r="R1709" s="7">
        <v>42430</v>
      </c>
      <c r="S1709" s="8">
        <f t="shared" si="208"/>
        <v>2016</v>
      </c>
      <c r="T1709" s="8">
        <v>2016</v>
      </c>
      <c r="U1709" s="8">
        <f t="shared" si="209"/>
        <v>6</v>
      </c>
      <c r="V1709" s="7">
        <v>42430</v>
      </c>
      <c r="W1709" t="s">
        <v>14575</v>
      </c>
      <c r="X1709" s="2">
        <v>0.17499999999999999</v>
      </c>
      <c r="Y1709" s="6">
        <f t="shared" si="214"/>
        <v>4.6715250527214966E-3</v>
      </c>
      <c r="AA1709">
        <v>9734562</v>
      </c>
      <c r="AB1709">
        <v>21100217234</v>
      </c>
      <c r="AC1709">
        <v>9739769</v>
      </c>
      <c r="AD1709" t="s">
        <v>6</v>
      </c>
      <c r="AE1709">
        <v>11</v>
      </c>
      <c r="AF1709">
        <v>4</v>
      </c>
      <c r="AH1709" t="s">
        <v>34966</v>
      </c>
      <c r="AI1709" t="s">
        <v>34965</v>
      </c>
      <c r="AJ1709" t="s">
        <v>34964</v>
      </c>
      <c r="AK1709" t="s">
        <v>34963</v>
      </c>
      <c r="AL1709">
        <v>10</v>
      </c>
      <c r="AM1709" s="5">
        <f t="shared" si="210"/>
        <v>1.6666666666666667</v>
      </c>
      <c r="AN1709" s="4">
        <f t="shared" si="215"/>
        <v>2.5242963523917708E-3</v>
      </c>
      <c r="AO1709" s="3"/>
      <c r="AP1709">
        <v>0</v>
      </c>
      <c r="AR1709" t="s">
        <v>1</v>
      </c>
      <c r="AT1709" s="2" t="s">
        <v>0</v>
      </c>
      <c r="AU1709" s="1">
        <f t="shared" si="211"/>
        <v>0.40273564426225783</v>
      </c>
      <c r="AV1709" s="1">
        <f t="shared" si="212"/>
        <v>0.35979107025566337</v>
      </c>
      <c r="AW1709" s="1">
        <f t="shared" si="213"/>
        <v>0.3168464962490688</v>
      </c>
    </row>
    <row r="1710" spans="1:49" x14ac:dyDescent="0.2">
      <c r="A1710">
        <v>1708</v>
      </c>
      <c r="B1710" t="s">
        <v>34962</v>
      </c>
      <c r="C1710" t="s">
        <v>34961</v>
      </c>
      <c r="F1710" t="s">
        <v>34960</v>
      </c>
      <c r="G1710" t="s">
        <v>17</v>
      </c>
      <c r="H1710" t="s">
        <v>16</v>
      </c>
      <c r="I1710" t="s">
        <v>25237</v>
      </c>
      <c r="J1710">
        <v>60007751</v>
      </c>
      <c r="K1710" t="s">
        <v>2966</v>
      </c>
      <c r="L1710" t="s">
        <v>284</v>
      </c>
      <c r="M1710" t="s">
        <v>283</v>
      </c>
      <c r="N1710">
        <v>3</v>
      </c>
      <c r="O1710" t="s">
        <v>34959</v>
      </c>
      <c r="P1710" t="s">
        <v>34958</v>
      </c>
      <c r="Q1710" t="s">
        <v>2963</v>
      </c>
      <c r="R1710" s="7">
        <v>42430</v>
      </c>
      <c r="S1710" s="8">
        <f t="shared" si="208"/>
        <v>2016</v>
      </c>
      <c r="T1710" s="8">
        <v>2016</v>
      </c>
      <c r="U1710" s="8">
        <f t="shared" si="209"/>
        <v>6</v>
      </c>
      <c r="V1710" s="7" t="s">
        <v>32539</v>
      </c>
      <c r="W1710" t="s">
        <v>34957</v>
      </c>
      <c r="X1710" s="2">
        <v>0.46600000000000003</v>
      </c>
      <c r="Y1710" s="6">
        <f t="shared" si="214"/>
        <v>1.243960385467553E-2</v>
      </c>
      <c r="AA1710">
        <v>20474954</v>
      </c>
      <c r="AB1710">
        <v>21100394100</v>
      </c>
      <c r="AC1710">
        <v>20474962</v>
      </c>
      <c r="AD1710" t="s">
        <v>6</v>
      </c>
      <c r="AE1710">
        <v>5</v>
      </c>
      <c r="AF1710">
        <v>2</v>
      </c>
      <c r="AH1710" t="s">
        <v>34956</v>
      </c>
      <c r="AI1710" t="s">
        <v>34955</v>
      </c>
      <c r="AK1710" t="s">
        <v>34954</v>
      </c>
      <c r="AL1710">
        <v>11</v>
      </c>
      <c r="AM1710" s="5">
        <f t="shared" si="210"/>
        <v>1.8333333333333333</v>
      </c>
      <c r="AN1710" s="4">
        <f t="shared" si="215"/>
        <v>2.7767259876309478E-3</v>
      </c>
      <c r="AO1710" s="3"/>
      <c r="AP1710">
        <v>0</v>
      </c>
      <c r="AR1710" t="s">
        <v>1</v>
      </c>
      <c r="AT1710" s="2" t="s">
        <v>0</v>
      </c>
      <c r="AU1710" s="1">
        <f t="shared" si="211"/>
        <v>0.95407404945621554</v>
      </c>
      <c r="AV1710" s="1">
        <f t="shared" si="212"/>
        <v>0.76081649211532398</v>
      </c>
      <c r="AW1710" s="1">
        <f t="shared" si="213"/>
        <v>0.5675589347744322</v>
      </c>
    </row>
    <row r="1711" spans="1:49" x14ac:dyDescent="0.2">
      <c r="A1711">
        <v>1709</v>
      </c>
      <c r="B1711" t="s">
        <v>34953</v>
      </c>
      <c r="F1711" t="s">
        <v>34952</v>
      </c>
      <c r="G1711" t="s">
        <v>17</v>
      </c>
      <c r="H1711" t="s">
        <v>16</v>
      </c>
      <c r="I1711" t="s">
        <v>34951</v>
      </c>
      <c r="J1711">
        <v>60078086</v>
      </c>
      <c r="K1711" t="s">
        <v>6922</v>
      </c>
      <c r="L1711" t="s">
        <v>6932</v>
      </c>
      <c r="M1711" t="s">
        <v>847</v>
      </c>
      <c r="N1711">
        <v>7</v>
      </c>
      <c r="O1711" t="s">
        <v>34950</v>
      </c>
      <c r="P1711" t="s">
        <v>34949</v>
      </c>
      <c r="Q1711" t="s">
        <v>34948</v>
      </c>
      <c r="R1711" s="7">
        <v>42430</v>
      </c>
      <c r="S1711" s="8">
        <f t="shared" si="208"/>
        <v>2016</v>
      </c>
      <c r="T1711" s="8">
        <v>2016</v>
      </c>
      <c r="U1711" s="8">
        <f t="shared" si="209"/>
        <v>6</v>
      </c>
      <c r="V1711" s="7">
        <v>42430</v>
      </c>
      <c r="W1711" t="s">
        <v>4384</v>
      </c>
      <c r="X1711" s="2">
        <v>0.23799999999999999</v>
      </c>
      <c r="Y1711" s="6">
        <f t="shared" si="214"/>
        <v>6.353274071701236E-3</v>
      </c>
      <c r="AB1711">
        <v>21100200825</v>
      </c>
      <c r="AC1711">
        <v>18196608</v>
      </c>
      <c r="AD1711" t="s">
        <v>6</v>
      </c>
      <c r="AE1711">
        <v>11</v>
      </c>
      <c r="AF1711">
        <v>5</v>
      </c>
      <c r="AH1711" t="s">
        <v>34947</v>
      </c>
      <c r="AI1711" t="s">
        <v>34946</v>
      </c>
      <c r="AJ1711" t="s">
        <v>34945</v>
      </c>
      <c r="AK1711" t="s">
        <v>34944</v>
      </c>
      <c r="AL1711">
        <v>0</v>
      </c>
      <c r="AM1711" s="5">
        <f t="shared" si="210"/>
        <v>0</v>
      </c>
      <c r="AN1711" s="4">
        <f t="shared" si="215"/>
        <v>0</v>
      </c>
      <c r="AO1711" s="3"/>
      <c r="AP1711">
        <v>0</v>
      </c>
      <c r="AQ1711" t="s">
        <v>34943</v>
      </c>
      <c r="AR1711" t="s">
        <v>34942</v>
      </c>
      <c r="AS1711" t="s">
        <v>34941</v>
      </c>
      <c r="AT1711" s="2" t="s">
        <v>0</v>
      </c>
      <c r="AU1711" s="1">
        <f t="shared" si="211"/>
        <v>0.44472918501908648</v>
      </c>
      <c r="AV1711" s="1">
        <f t="shared" si="212"/>
        <v>0.3176637035850618</v>
      </c>
      <c r="AW1711" s="1">
        <f t="shared" si="213"/>
        <v>0.19059822215103706</v>
      </c>
    </row>
    <row r="1712" spans="1:49" x14ac:dyDescent="0.2">
      <c r="A1712">
        <v>1710</v>
      </c>
      <c r="B1712" t="s">
        <v>34940</v>
      </c>
      <c r="F1712" t="s">
        <v>34939</v>
      </c>
      <c r="G1712" t="s">
        <v>17</v>
      </c>
      <c r="H1712" t="s">
        <v>16</v>
      </c>
      <c r="I1712" t="s">
        <v>34938</v>
      </c>
      <c r="J1712">
        <v>60078090</v>
      </c>
      <c r="K1712" t="s">
        <v>34937</v>
      </c>
      <c r="L1712" t="s">
        <v>34936</v>
      </c>
      <c r="M1712" t="s">
        <v>847</v>
      </c>
      <c r="N1712">
        <v>2</v>
      </c>
      <c r="O1712" t="s">
        <v>34935</v>
      </c>
      <c r="P1712" t="s">
        <v>34934</v>
      </c>
      <c r="Q1712" t="s">
        <v>34933</v>
      </c>
      <c r="R1712" s="7">
        <v>42430</v>
      </c>
      <c r="S1712" s="8">
        <f t="shared" si="208"/>
        <v>2016</v>
      </c>
      <c r="T1712" s="8">
        <v>2016</v>
      </c>
      <c r="U1712" s="8">
        <f t="shared" si="209"/>
        <v>6</v>
      </c>
      <c r="V1712" s="7">
        <v>42430</v>
      </c>
      <c r="W1712" t="s">
        <v>4384</v>
      </c>
      <c r="X1712" s="2">
        <v>0.23799999999999999</v>
      </c>
      <c r="Y1712" s="6">
        <f t="shared" si="214"/>
        <v>6.353274071701236E-3</v>
      </c>
      <c r="AB1712">
        <v>21100200825</v>
      </c>
      <c r="AC1712">
        <v>18196608</v>
      </c>
      <c r="AD1712" t="s">
        <v>6</v>
      </c>
      <c r="AE1712">
        <v>11</v>
      </c>
      <c r="AF1712">
        <v>5</v>
      </c>
      <c r="AH1712" t="s">
        <v>34932</v>
      </c>
      <c r="AI1712" t="s">
        <v>34931</v>
      </c>
      <c r="AJ1712" t="s">
        <v>34930</v>
      </c>
      <c r="AK1712" t="s">
        <v>34929</v>
      </c>
      <c r="AL1712">
        <v>1</v>
      </c>
      <c r="AM1712" s="5">
        <f t="shared" si="210"/>
        <v>0.16666666666666666</v>
      </c>
      <c r="AN1712" s="4">
        <f t="shared" si="215"/>
        <v>2.5242963523917705E-4</v>
      </c>
      <c r="AO1712" s="3"/>
      <c r="AP1712">
        <v>0</v>
      </c>
      <c r="AR1712" t="s">
        <v>1</v>
      </c>
      <c r="AT1712" s="2" t="s">
        <v>0</v>
      </c>
      <c r="AU1712" s="1">
        <f t="shared" si="211"/>
        <v>0.45230207407626177</v>
      </c>
      <c r="AV1712" s="1">
        <f t="shared" si="212"/>
        <v>0.33028518534702067</v>
      </c>
      <c r="AW1712" s="1">
        <f t="shared" si="213"/>
        <v>0.20826829661777946</v>
      </c>
    </row>
    <row r="1713" spans="1:49" x14ac:dyDescent="0.2">
      <c r="A1713">
        <v>1711</v>
      </c>
      <c r="B1713" t="s">
        <v>34928</v>
      </c>
      <c r="F1713" t="s">
        <v>34927</v>
      </c>
      <c r="G1713" t="s">
        <v>17</v>
      </c>
      <c r="H1713" t="s">
        <v>16</v>
      </c>
      <c r="I1713" t="s">
        <v>6933</v>
      </c>
      <c r="J1713">
        <v>60078086</v>
      </c>
      <c r="K1713" t="s">
        <v>6922</v>
      </c>
      <c r="L1713" t="s">
        <v>6932</v>
      </c>
      <c r="M1713" t="s">
        <v>847</v>
      </c>
      <c r="N1713">
        <v>4</v>
      </c>
      <c r="O1713" t="s">
        <v>34926</v>
      </c>
      <c r="P1713" t="s">
        <v>34925</v>
      </c>
      <c r="Q1713" t="s">
        <v>12252</v>
      </c>
      <c r="R1713" s="7">
        <v>42430</v>
      </c>
      <c r="S1713" s="8">
        <f t="shared" si="208"/>
        <v>2016</v>
      </c>
      <c r="T1713" s="8">
        <v>2016</v>
      </c>
      <c r="U1713" s="8">
        <f t="shared" si="209"/>
        <v>6</v>
      </c>
      <c r="V1713" s="7">
        <v>42430</v>
      </c>
      <c r="W1713" t="s">
        <v>4384</v>
      </c>
      <c r="X1713" s="2">
        <v>0.23799999999999999</v>
      </c>
      <c r="Y1713" s="6">
        <f t="shared" si="214"/>
        <v>6.353274071701236E-3</v>
      </c>
      <c r="AB1713">
        <v>21100200825</v>
      </c>
      <c r="AC1713">
        <v>18196608</v>
      </c>
      <c r="AD1713" t="s">
        <v>6</v>
      </c>
      <c r="AE1713">
        <v>11</v>
      </c>
      <c r="AF1713">
        <v>5</v>
      </c>
      <c r="AH1713" t="s">
        <v>34924</v>
      </c>
      <c r="AI1713" t="s">
        <v>34923</v>
      </c>
      <c r="AJ1713" t="s">
        <v>34922</v>
      </c>
      <c r="AK1713" t="s">
        <v>34921</v>
      </c>
      <c r="AL1713">
        <v>1</v>
      </c>
      <c r="AM1713" s="5">
        <f t="shared" si="210"/>
        <v>0.16666666666666666</v>
      </c>
      <c r="AN1713" s="4">
        <f t="shared" si="215"/>
        <v>2.5242963523917705E-4</v>
      </c>
      <c r="AO1713" s="3"/>
      <c r="AP1713">
        <v>0</v>
      </c>
      <c r="AQ1713" t="s">
        <v>6924</v>
      </c>
      <c r="AR1713" t="s">
        <v>6923</v>
      </c>
      <c r="AS1713" t="s">
        <v>6922</v>
      </c>
      <c r="AT1713" s="2" t="s">
        <v>0</v>
      </c>
      <c r="AU1713" s="1">
        <f t="shared" si="211"/>
        <v>0.45230207407626177</v>
      </c>
      <c r="AV1713" s="1">
        <f t="shared" si="212"/>
        <v>0.33028518534702067</v>
      </c>
      <c r="AW1713" s="1">
        <f t="shared" si="213"/>
        <v>0.20826829661777946</v>
      </c>
    </row>
    <row r="1714" spans="1:49" x14ac:dyDescent="0.2">
      <c r="A1714">
        <v>1712</v>
      </c>
      <c r="B1714" t="s">
        <v>34920</v>
      </c>
      <c r="C1714" t="s">
        <v>34919</v>
      </c>
      <c r="F1714" t="s">
        <v>34918</v>
      </c>
      <c r="G1714" t="s">
        <v>17</v>
      </c>
      <c r="H1714" t="s">
        <v>16</v>
      </c>
      <c r="I1714" t="s">
        <v>329</v>
      </c>
      <c r="J1714" t="s">
        <v>32886</v>
      </c>
      <c r="K1714" t="s">
        <v>32885</v>
      </c>
      <c r="L1714" t="s">
        <v>32884</v>
      </c>
      <c r="M1714" t="s">
        <v>32883</v>
      </c>
      <c r="N1714">
        <v>5</v>
      </c>
      <c r="O1714" t="s">
        <v>34917</v>
      </c>
      <c r="P1714" t="s">
        <v>34916</v>
      </c>
      <c r="Q1714" t="s">
        <v>32880</v>
      </c>
      <c r="R1714" s="7">
        <v>42430</v>
      </c>
      <c r="S1714" s="8">
        <f t="shared" si="208"/>
        <v>2016</v>
      </c>
      <c r="T1714" s="8">
        <v>2016</v>
      </c>
      <c r="U1714" s="8">
        <f t="shared" si="209"/>
        <v>6</v>
      </c>
      <c r="V1714" s="7">
        <v>42430</v>
      </c>
      <c r="W1714" t="s">
        <v>34915</v>
      </c>
      <c r="X1714" s="2">
        <v>0.251</v>
      </c>
      <c r="Y1714" s="6">
        <f t="shared" si="214"/>
        <v>6.7003016470462617E-3</v>
      </c>
      <c r="AA1714" t="s">
        <v>34914</v>
      </c>
      <c r="AB1714">
        <v>5400152712</v>
      </c>
      <c r="AD1714" t="s">
        <v>6</v>
      </c>
      <c r="AE1714">
        <v>10</v>
      </c>
      <c r="AF1714">
        <v>2</v>
      </c>
      <c r="AH1714" t="s">
        <v>34913</v>
      </c>
      <c r="AI1714" t="s">
        <v>34912</v>
      </c>
      <c r="AK1714" t="s">
        <v>34911</v>
      </c>
      <c r="AL1714">
        <v>32</v>
      </c>
      <c r="AM1714" s="5">
        <f t="shared" si="210"/>
        <v>5.333333333333333</v>
      </c>
      <c r="AN1714" s="4">
        <f t="shared" si="215"/>
        <v>8.0777483276536655E-3</v>
      </c>
      <c r="AO1714" s="3"/>
      <c r="AP1714">
        <v>0</v>
      </c>
      <c r="AR1714" t="s">
        <v>1</v>
      </c>
      <c r="AT1714" s="2" t="s">
        <v>0</v>
      </c>
      <c r="AU1714" s="1">
        <f t="shared" si="211"/>
        <v>0.7113535651228482</v>
      </c>
      <c r="AV1714" s="1">
        <f t="shared" si="212"/>
        <v>0.73890249873499636</v>
      </c>
      <c r="AW1714" s="1">
        <f t="shared" si="213"/>
        <v>0.76645143234714441</v>
      </c>
    </row>
    <row r="1715" spans="1:49" x14ac:dyDescent="0.2">
      <c r="A1715">
        <v>1713</v>
      </c>
      <c r="B1715" t="s">
        <v>34910</v>
      </c>
      <c r="C1715" t="s">
        <v>34909</v>
      </c>
      <c r="D1715" t="s">
        <v>34908</v>
      </c>
      <c r="F1715" t="s">
        <v>34907</v>
      </c>
      <c r="G1715" t="s">
        <v>17</v>
      </c>
      <c r="H1715" t="s">
        <v>16</v>
      </c>
      <c r="I1715" t="s">
        <v>34906</v>
      </c>
      <c r="J1715">
        <v>60004636</v>
      </c>
      <c r="K1715" t="s">
        <v>34905</v>
      </c>
      <c r="L1715" t="s">
        <v>34904</v>
      </c>
      <c r="M1715" t="s">
        <v>73</v>
      </c>
      <c r="N1715">
        <v>1</v>
      </c>
      <c r="O1715" t="s">
        <v>34903</v>
      </c>
      <c r="P1715">
        <v>55366646200</v>
      </c>
      <c r="Q1715">
        <v>60004636</v>
      </c>
      <c r="R1715" s="7">
        <v>42430</v>
      </c>
      <c r="S1715" s="8">
        <f t="shared" si="208"/>
        <v>2016</v>
      </c>
      <c r="T1715" s="8">
        <v>2016</v>
      </c>
      <c r="U1715" s="8">
        <f t="shared" si="209"/>
        <v>6</v>
      </c>
      <c r="V1715" s="7">
        <v>42430</v>
      </c>
      <c r="W1715" t="s">
        <v>34902</v>
      </c>
      <c r="X1715" s="2">
        <v>0.34799999999999998</v>
      </c>
      <c r="Y1715" s="6">
        <f t="shared" si="214"/>
        <v>9.2896612476976049E-3</v>
      </c>
      <c r="AA1715">
        <v>17422876</v>
      </c>
      <c r="AB1715">
        <v>27728</v>
      </c>
      <c r="AD1715" t="s">
        <v>6</v>
      </c>
      <c r="AE1715">
        <v>16</v>
      </c>
      <c r="AH1715" s="10">
        <v>44501</v>
      </c>
      <c r="AI1715" t="s">
        <v>34901</v>
      </c>
      <c r="AJ1715" t="s">
        <v>34900</v>
      </c>
      <c r="AK1715" t="s">
        <v>34899</v>
      </c>
      <c r="AL1715">
        <v>44</v>
      </c>
      <c r="AM1715" s="5">
        <f t="shared" si="210"/>
        <v>7.333333333333333</v>
      </c>
      <c r="AN1715" s="4">
        <f t="shared" si="215"/>
        <v>1.1106903950523791E-2</v>
      </c>
      <c r="AO1715" s="3"/>
      <c r="AP1715">
        <v>0</v>
      </c>
      <c r="AR1715" t="s">
        <v>1</v>
      </c>
      <c r="AT1715" s="2">
        <v>2.1920000000000002</v>
      </c>
      <c r="AU1715" s="1">
        <f t="shared" si="211"/>
        <v>0.98348340585454608</v>
      </c>
      <c r="AV1715" s="1">
        <f t="shared" si="212"/>
        <v>1.0198282599110697</v>
      </c>
      <c r="AW1715" s="1">
        <f t="shared" si="213"/>
        <v>1.0561731139675936</v>
      </c>
    </row>
    <row r="1716" spans="1:49" x14ac:dyDescent="0.2">
      <c r="A1716">
        <v>1714</v>
      </c>
      <c r="B1716" t="s">
        <v>34898</v>
      </c>
      <c r="F1716" t="s">
        <v>34897</v>
      </c>
      <c r="G1716" t="s">
        <v>17</v>
      </c>
      <c r="H1716" t="s">
        <v>16</v>
      </c>
      <c r="I1716" t="s">
        <v>34896</v>
      </c>
      <c r="J1716">
        <v>60090656</v>
      </c>
      <c r="K1716" t="s">
        <v>2593</v>
      </c>
      <c r="L1716" t="s">
        <v>2601</v>
      </c>
      <c r="M1716" t="s">
        <v>847</v>
      </c>
      <c r="N1716">
        <v>3</v>
      </c>
      <c r="O1716" t="s">
        <v>34895</v>
      </c>
      <c r="P1716" t="s">
        <v>34894</v>
      </c>
      <c r="Q1716" t="s">
        <v>13665</v>
      </c>
      <c r="R1716" s="7">
        <v>42430</v>
      </c>
      <c r="S1716" s="8">
        <f t="shared" si="208"/>
        <v>2016</v>
      </c>
      <c r="T1716" s="8">
        <v>2016</v>
      </c>
      <c r="U1716" s="8">
        <f t="shared" si="209"/>
        <v>6</v>
      </c>
      <c r="V1716" s="7">
        <v>42430</v>
      </c>
      <c r="W1716" t="s">
        <v>4384</v>
      </c>
      <c r="X1716" s="2">
        <v>0.23799999999999999</v>
      </c>
      <c r="Y1716" s="6">
        <f t="shared" si="214"/>
        <v>6.353274071701236E-3</v>
      </c>
      <c r="AB1716">
        <v>21100200825</v>
      </c>
      <c r="AC1716">
        <v>18196608</v>
      </c>
      <c r="AD1716" t="s">
        <v>6</v>
      </c>
      <c r="AE1716">
        <v>11</v>
      </c>
      <c r="AF1716">
        <v>5</v>
      </c>
      <c r="AH1716" t="s">
        <v>34893</v>
      </c>
      <c r="AI1716" t="s">
        <v>34892</v>
      </c>
      <c r="AJ1716" t="s">
        <v>34891</v>
      </c>
      <c r="AK1716" t="s">
        <v>34890</v>
      </c>
      <c r="AL1716">
        <v>0</v>
      </c>
      <c r="AM1716" s="5">
        <f t="shared" si="210"/>
        <v>0</v>
      </c>
      <c r="AN1716" s="4">
        <f t="shared" si="215"/>
        <v>0</v>
      </c>
      <c r="AO1716" s="3"/>
      <c r="AP1716">
        <v>0</v>
      </c>
      <c r="AQ1716" t="s">
        <v>2594</v>
      </c>
      <c r="AR1716" t="s">
        <v>1</v>
      </c>
      <c r="AS1716" t="s">
        <v>34889</v>
      </c>
      <c r="AT1716" s="2" t="s">
        <v>0</v>
      </c>
      <c r="AU1716" s="1">
        <f t="shared" si="211"/>
        <v>0.44472918501908648</v>
      </c>
      <c r="AV1716" s="1">
        <f t="shared" si="212"/>
        <v>0.3176637035850618</v>
      </c>
      <c r="AW1716" s="1">
        <f t="shared" si="213"/>
        <v>0.19059822215103706</v>
      </c>
    </row>
    <row r="1717" spans="1:49" x14ac:dyDescent="0.2">
      <c r="A1717">
        <v>1715</v>
      </c>
      <c r="B1717" t="s">
        <v>34888</v>
      </c>
      <c r="F1717" t="s">
        <v>34887</v>
      </c>
      <c r="G1717" t="s">
        <v>17</v>
      </c>
      <c r="H1717" t="s">
        <v>16</v>
      </c>
      <c r="I1717" t="s">
        <v>34886</v>
      </c>
      <c r="J1717">
        <v>60069382</v>
      </c>
      <c r="K1717" t="s">
        <v>34885</v>
      </c>
      <c r="L1717" t="s">
        <v>13183</v>
      </c>
      <c r="M1717" t="s">
        <v>2586</v>
      </c>
      <c r="N1717">
        <v>3</v>
      </c>
      <c r="O1717" t="s">
        <v>34884</v>
      </c>
      <c r="P1717" t="s">
        <v>34883</v>
      </c>
      <c r="Q1717" t="s">
        <v>34882</v>
      </c>
      <c r="R1717" s="7">
        <v>42430</v>
      </c>
      <c r="S1717" s="8">
        <f t="shared" si="208"/>
        <v>2016</v>
      </c>
      <c r="T1717" s="8">
        <v>2016</v>
      </c>
      <c r="U1717" s="8">
        <f t="shared" si="209"/>
        <v>6</v>
      </c>
      <c r="V1717" s="7">
        <v>42430</v>
      </c>
      <c r="W1717" t="s">
        <v>4384</v>
      </c>
      <c r="X1717" s="2">
        <v>0.23799999999999999</v>
      </c>
      <c r="Y1717" s="6">
        <f t="shared" si="214"/>
        <v>6.353274071701236E-3</v>
      </c>
      <c r="AB1717">
        <v>21100200825</v>
      </c>
      <c r="AC1717">
        <v>18196608</v>
      </c>
      <c r="AD1717" t="s">
        <v>6</v>
      </c>
      <c r="AE1717">
        <v>11</v>
      </c>
      <c r="AF1717">
        <v>5</v>
      </c>
      <c r="AH1717" t="s">
        <v>34881</v>
      </c>
      <c r="AI1717" t="s">
        <v>34880</v>
      </c>
      <c r="AJ1717" t="s">
        <v>34879</v>
      </c>
      <c r="AK1717" t="s">
        <v>34878</v>
      </c>
      <c r="AL1717">
        <v>1</v>
      </c>
      <c r="AM1717" s="5">
        <f t="shared" si="210"/>
        <v>0.16666666666666666</v>
      </c>
      <c r="AN1717" s="4">
        <f t="shared" si="215"/>
        <v>2.5242963523917705E-4</v>
      </c>
      <c r="AO1717" s="3"/>
      <c r="AP1717">
        <v>0</v>
      </c>
      <c r="AR1717" t="s">
        <v>1</v>
      </c>
      <c r="AT1717" s="2" t="s">
        <v>0</v>
      </c>
      <c r="AU1717" s="1">
        <f t="shared" si="211"/>
        <v>0.45230207407626177</v>
      </c>
      <c r="AV1717" s="1">
        <f t="shared" si="212"/>
        <v>0.33028518534702067</v>
      </c>
      <c r="AW1717" s="1">
        <f t="shared" si="213"/>
        <v>0.20826829661777946</v>
      </c>
    </row>
    <row r="1718" spans="1:49" x14ac:dyDescent="0.2">
      <c r="A1718">
        <v>1716</v>
      </c>
      <c r="B1718" t="s">
        <v>34877</v>
      </c>
      <c r="F1718" t="s">
        <v>34876</v>
      </c>
      <c r="G1718" t="s">
        <v>17</v>
      </c>
      <c r="H1718" t="s">
        <v>16</v>
      </c>
      <c r="I1718" t="s">
        <v>34875</v>
      </c>
      <c r="J1718" t="s">
        <v>34874</v>
      </c>
      <c r="K1718" t="s">
        <v>34873</v>
      </c>
      <c r="L1718" t="s">
        <v>34872</v>
      </c>
      <c r="M1718" t="s">
        <v>1453</v>
      </c>
      <c r="N1718">
        <v>4</v>
      </c>
      <c r="O1718" t="s">
        <v>34871</v>
      </c>
      <c r="P1718" t="s">
        <v>34870</v>
      </c>
      <c r="Q1718" t="s">
        <v>34869</v>
      </c>
      <c r="R1718" s="7">
        <v>42430</v>
      </c>
      <c r="S1718" s="8">
        <f t="shared" si="208"/>
        <v>2016</v>
      </c>
      <c r="T1718" s="8">
        <v>2016</v>
      </c>
      <c r="U1718" s="8">
        <f t="shared" si="209"/>
        <v>6</v>
      </c>
      <c r="V1718" s="7">
        <v>42430</v>
      </c>
      <c r="W1718" t="s">
        <v>4384</v>
      </c>
      <c r="X1718" s="2">
        <v>0.23799999999999999</v>
      </c>
      <c r="Y1718" s="6">
        <f t="shared" si="214"/>
        <v>6.353274071701236E-3</v>
      </c>
      <c r="AB1718">
        <v>21100200825</v>
      </c>
      <c r="AC1718">
        <v>18196608</v>
      </c>
      <c r="AD1718" t="s">
        <v>6</v>
      </c>
      <c r="AE1718">
        <v>11</v>
      </c>
      <c r="AF1718">
        <v>5</v>
      </c>
      <c r="AH1718" t="s">
        <v>34868</v>
      </c>
      <c r="AI1718" t="s">
        <v>34867</v>
      </c>
      <c r="AJ1718" t="s">
        <v>34866</v>
      </c>
      <c r="AK1718" t="s">
        <v>34865</v>
      </c>
      <c r="AL1718">
        <v>0</v>
      </c>
      <c r="AM1718" s="5">
        <f t="shared" si="210"/>
        <v>0</v>
      </c>
      <c r="AN1718" s="4">
        <f t="shared" si="215"/>
        <v>0</v>
      </c>
      <c r="AO1718" s="3"/>
      <c r="AP1718">
        <v>0</v>
      </c>
      <c r="AR1718" t="s">
        <v>1</v>
      </c>
      <c r="AT1718" s="2" t="s">
        <v>0</v>
      </c>
      <c r="AU1718" s="1">
        <f t="shared" si="211"/>
        <v>0.44472918501908648</v>
      </c>
      <c r="AV1718" s="1">
        <f t="shared" si="212"/>
        <v>0.3176637035850618</v>
      </c>
      <c r="AW1718" s="1">
        <f t="shared" si="213"/>
        <v>0.19059822215103706</v>
      </c>
    </row>
    <row r="1719" spans="1:49" x14ac:dyDescent="0.2">
      <c r="A1719">
        <v>1717</v>
      </c>
      <c r="B1719" t="s">
        <v>34864</v>
      </c>
      <c r="F1719" t="s">
        <v>34863</v>
      </c>
      <c r="G1719" t="s">
        <v>17</v>
      </c>
      <c r="H1719" t="s">
        <v>16</v>
      </c>
      <c r="I1719" t="s">
        <v>34862</v>
      </c>
      <c r="J1719">
        <v>60078086</v>
      </c>
      <c r="K1719" t="s">
        <v>6922</v>
      </c>
      <c r="L1719" t="s">
        <v>6932</v>
      </c>
      <c r="M1719" t="s">
        <v>847</v>
      </c>
      <c r="N1719">
        <v>4</v>
      </c>
      <c r="O1719" t="s">
        <v>34861</v>
      </c>
      <c r="P1719" t="s">
        <v>34860</v>
      </c>
      <c r="Q1719" t="s">
        <v>12252</v>
      </c>
      <c r="R1719" s="7">
        <v>42430</v>
      </c>
      <c r="S1719" s="8">
        <f t="shared" si="208"/>
        <v>2016</v>
      </c>
      <c r="T1719" s="8">
        <v>2016</v>
      </c>
      <c r="U1719" s="8">
        <f t="shared" si="209"/>
        <v>6</v>
      </c>
      <c r="V1719" s="7">
        <v>42430</v>
      </c>
      <c r="W1719" t="s">
        <v>4384</v>
      </c>
      <c r="X1719" s="2">
        <v>0.23799999999999999</v>
      </c>
      <c r="Y1719" s="6">
        <f t="shared" si="214"/>
        <v>6.353274071701236E-3</v>
      </c>
      <c r="AB1719">
        <v>21100200825</v>
      </c>
      <c r="AC1719">
        <v>18196608</v>
      </c>
      <c r="AD1719" t="s">
        <v>6</v>
      </c>
      <c r="AE1719">
        <v>11</v>
      </c>
      <c r="AF1719">
        <v>5</v>
      </c>
      <c r="AH1719" t="s">
        <v>34859</v>
      </c>
      <c r="AI1719" t="s">
        <v>34858</v>
      </c>
      <c r="AJ1719" t="s">
        <v>34857</v>
      </c>
      <c r="AK1719" t="s">
        <v>34856</v>
      </c>
      <c r="AL1719">
        <v>1</v>
      </c>
      <c r="AM1719" s="5">
        <f t="shared" si="210"/>
        <v>0.16666666666666666</v>
      </c>
      <c r="AN1719" s="4">
        <f t="shared" si="215"/>
        <v>2.5242963523917705E-4</v>
      </c>
      <c r="AO1719" s="3"/>
      <c r="AP1719">
        <v>0</v>
      </c>
      <c r="AQ1719" t="s">
        <v>6924</v>
      </c>
      <c r="AR1719" t="s">
        <v>1</v>
      </c>
      <c r="AS1719" t="s">
        <v>6922</v>
      </c>
      <c r="AT1719" s="2" t="s">
        <v>0</v>
      </c>
      <c r="AU1719" s="1">
        <f t="shared" si="211"/>
        <v>0.45230207407626177</v>
      </c>
      <c r="AV1719" s="1">
        <f t="shared" si="212"/>
        <v>0.33028518534702067</v>
      </c>
      <c r="AW1719" s="1">
        <f t="shared" si="213"/>
        <v>0.20826829661777946</v>
      </c>
    </row>
    <row r="1720" spans="1:49" x14ac:dyDescent="0.2">
      <c r="A1720">
        <v>1718</v>
      </c>
      <c r="B1720" t="s">
        <v>34855</v>
      </c>
      <c r="C1720" t="s">
        <v>34854</v>
      </c>
      <c r="F1720" t="s">
        <v>34853</v>
      </c>
      <c r="G1720" t="s">
        <v>17</v>
      </c>
      <c r="H1720" t="s">
        <v>16</v>
      </c>
      <c r="I1720" t="s">
        <v>34852</v>
      </c>
      <c r="J1720">
        <v>60019647</v>
      </c>
      <c r="K1720" t="s">
        <v>5548</v>
      </c>
      <c r="L1720" t="s">
        <v>5547</v>
      </c>
      <c r="M1720" t="s">
        <v>411</v>
      </c>
      <c r="N1720">
        <v>2</v>
      </c>
      <c r="O1720" t="s">
        <v>34851</v>
      </c>
      <c r="P1720" t="s">
        <v>34850</v>
      </c>
      <c r="Q1720" t="s">
        <v>34849</v>
      </c>
      <c r="R1720" s="7">
        <v>42430</v>
      </c>
      <c r="S1720" s="8">
        <f t="shared" si="208"/>
        <v>2016</v>
      </c>
      <c r="T1720" s="8">
        <v>2016</v>
      </c>
      <c r="U1720" s="8">
        <f t="shared" si="209"/>
        <v>6</v>
      </c>
      <c r="V1720" s="7">
        <v>42430</v>
      </c>
      <c r="W1720" t="s">
        <v>1537</v>
      </c>
      <c r="X1720" s="2">
        <v>0.496</v>
      </c>
      <c r="Y1720" s="6">
        <f t="shared" si="214"/>
        <v>1.3240436720856359E-2</v>
      </c>
      <c r="AA1720">
        <v>21563950</v>
      </c>
      <c r="AB1720">
        <v>21100199777</v>
      </c>
      <c r="AD1720" t="s">
        <v>6</v>
      </c>
      <c r="AE1720">
        <v>6</v>
      </c>
      <c r="AF1720">
        <v>3</v>
      </c>
      <c r="AG1720">
        <v>7393822</v>
      </c>
      <c r="AH1720" t="s">
        <v>34848</v>
      </c>
      <c r="AI1720" t="s">
        <v>34847</v>
      </c>
      <c r="AJ1720" t="s">
        <v>34846</v>
      </c>
      <c r="AK1720" t="s">
        <v>34845</v>
      </c>
      <c r="AL1720">
        <v>16</v>
      </c>
      <c r="AM1720" s="5">
        <f t="shared" si="210"/>
        <v>2.6666666666666665</v>
      </c>
      <c r="AN1720" s="4">
        <f t="shared" si="215"/>
        <v>4.0388741638268328E-3</v>
      </c>
      <c r="AO1720" s="3"/>
      <c r="AP1720">
        <v>0</v>
      </c>
      <c r="AR1720" t="s">
        <v>1</v>
      </c>
      <c r="AT1720" s="2" t="s">
        <v>0</v>
      </c>
      <c r="AU1720" s="1">
        <f t="shared" si="211"/>
        <v>1.04799679537475</v>
      </c>
      <c r="AV1720" s="1">
        <f t="shared" si="212"/>
        <v>0.8639655442341595</v>
      </c>
      <c r="AW1720" s="1">
        <f t="shared" si="213"/>
        <v>0.67993429309356901</v>
      </c>
    </row>
    <row r="1721" spans="1:49" x14ac:dyDescent="0.2">
      <c r="A1721">
        <v>1719</v>
      </c>
      <c r="B1721" t="s">
        <v>34844</v>
      </c>
      <c r="C1721" t="s">
        <v>34843</v>
      </c>
      <c r="F1721" t="s">
        <v>34842</v>
      </c>
      <c r="G1721" t="s">
        <v>17</v>
      </c>
      <c r="H1721" t="s">
        <v>16</v>
      </c>
      <c r="I1721" t="s">
        <v>32897</v>
      </c>
      <c r="J1721">
        <v>60073652</v>
      </c>
      <c r="K1721" t="s">
        <v>342</v>
      </c>
      <c r="L1721" t="s">
        <v>341</v>
      </c>
      <c r="M1721" t="s">
        <v>340</v>
      </c>
      <c r="N1721">
        <v>2</v>
      </c>
      <c r="O1721" t="s">
        <v>34841</v>
      </c>
      <c r="P1721" t="s">
        <v>34840</v>
      </c>
      <c r="Q1721" t="s">
        <v>337</v>
      </c>
      <c r="R1721" s="7">
        <v>42430</v>
      </c>
      <c r="S1721" s="8">
        <f t="shared" si="208"/>
        <v>2016</v>
      </c>
      <c r="T1721" s="8">
        <v>2016</v>
      </c>
      <c r="U1721" s="8">
        <f t="shared" si="209"/>
        <v>6</v>
      </c>
      <c r="V1721" s="7">
        <v>42430</v>
      </c>
      <c r="W1721" t="s">
        <v>1537</v>
      </c>
      <c r="X1721" s="2">
        <v>0.496</v>
      </c>
      <c r="Y1721" s="6">
        <f t="shared" si="214"/>
        <v>1.3240436720856359E-2</v>
      </c>
      <c r="AA1721">
        <v>21563950</v>
      </c>
      <c r="AB1721">
        <v>21100199777</v>
      </c>
      <c r="AD1721" t="s">
        <v>6</v>
      </c>
      <c r="AE1721">
        <v>6</v>
      </c>
      <c r="AF1721">
        <v>3</v>
      </c>
      <c r="AG1721">
        <v>7393802</v>
      </c>
      <c r="AH1721" t="s">
        <v>34839</v>
      </c>
      <c r="AI1721" t="s">
        <v>34838</v>
      </c>
      <c r="AJ1721" t="s">
        <v>34837</v>
      </c>
      <c r="AK1721" t="s">
        <v>34836</v>
      </c>
      <c r="AL1721">
        <v>3</v>
      </c>
      <c r="AM1721" s="5">
        <f t="shared" si="210"/>
        <v>0.5</v>
      </c>
      <c r="AN1721" s="4">
        <f t="shared" si="215"/>
        <v>7.572889057175312E-4</v>
      </c>
      <c r="AO1721" s="3"/>
      <c r="AP1721">
        <v>0</v>
      </c>
      <c r="AQ1721" t="s">
        <v>222</v>
      </c>
      <c r="AR1721">
        <v>61271097</v>
      </c>
      <c r="AS1721" t="s">
        <v>221</v>
      </c>
      <c r="AT1721" s="2" t="s">
        <v>0</v>
      </c>
      <c r="AU1721" s="1">
        <f t="shared" si="211"/>
        <v>0.94954923763147092</v>
      </c>
      <c r="AV1721" s="1">
        <f t="shared" si="212"/>
        <v>0.69988628132869446</v>
      </c>
      <c r="AW1721" s="1">
        <f t="shared" si="213"/>
        <v>0.45022332502591794</v>
      </c>
    </row>
    <row r="1722" spans="1:49" x14ac:dyDescent="0.2">
      <c r="A1722">
        <v>1720</v>
      </c>
      <c r="B1722" t="s">
        <v>34835</v>
      </c>
      <c r="C1722" t="s">
        <v>34834</v>
      </c>
      <c r="F1722" t="s">
        <v>34833</v>
      </c>
      <c r="G1722" t="s">
        <v>17</v>
      </c>
      <c r="H1722" t="s">
        <v>16</v>
      </c>
      <c r="I1722" t="s">
        <v>34832</v>
      </c>
      <c r="J1722">
        <v>60110514</v>
      </c>
      <c r="K1722" t="s">
        <v>4545</v>
      </c>
      <c r="L1722" t="s">
        <v>4544</v>
      </c>
      <c r="M1722" t="s">
        <v>1181</v>
      </c>
      <c r="N1722">
        <v>1</v>
      </c>
      <c r="O1722" t="s">
        <v>34831</v>
      </c>
      <c r="P1722">
        <v>12792476100</v>
      </c>
      <c r="Q1722">
        <v>60110514</v>
      </c>
      <c r="R1722" s="7">
        <v>42430</v>
      </c>
      <c r="S1722" s="8">
        <f t="shared" si="208"/>
        <v>2016</v>
      </c>
      <c r="T1722" s="8">
        <v>2016</v>
      </c>
      <c r="U1722" s="8">
        <f t="shared" si="209"/>
        <v>6</v>
      </c>
      <c r="V1722" s="7">
        <v>42430</v>
      </c>
      <c r="W1722" t="s">
        <v>3473</v>
      </c>
      <c r="X1722" s="2">
        <v>0.185</v>
      </c>
      <c r="Y1722" s="6">
        <f t="shared" si="214"/>
        <v>4.9384693414484399E-3</v>
      </c>
      <c r="AA1722">
        <v>17962021</v>
      </c>
      <c r="AB1722">
        <v>21100230800</v>
      </c>
      <c r="AD1722" t="s">
        <v>6</v>
      </c>
      <c r="AE1722">
        <v>11</v>
      </c>
      <c r="AF1722">
        <v>3</v>
      </c>
      <c r="AH1722" t="s">
        <v>34830</v>
      </c>
      <c r="AI1722" t="s">
        <v>34829</v>
      </c>
      <c r="AJ1722" t="s">
        <v>34828</v>
      </c>
      <c r="AK1722" t="s">
        <v>34827</v>
      </c>
      <c r="AL1722">
        <v>12</v>
      </c>
      <c r="AM1722" s="5">
        <f t="shared" si="210"/>
        <v>2</v>
      </c>
      <c r="AN1722" s="4">
        <f t="shared" si="215"/>
        <v>3.0291556228701248E-3</v>
      </c>
      <c r="AO1722" s="3"/>
      <c r="AP1722">
        <v>0</v>
      </c>
      <c r="AR1722" t="s">
        <v>1</v>
      </c>
      <c r="AT1722" s="2" t="s">
        <v>0</v>
      </c>
      <c r="AU1722" s="1">
        <f t="shared" si="211"/>
        <v>0.43656752258749448</v>
      </c>
      <c r="AV1722" s="1">
        <f t="shared" si="212"/>
        <v>0.3983812482159283</v>
      </c>
      <c r="AW1722" s="1">
        <f t="shared" si="213"/>
        <v>0.36019497384436194</v>
      </c>
    </row>
    <row r="1723" spans="1:49" x14ac:dyDescent="0.2">
      <c r="A1723">
        <v>1721</v>
      </c>
      <c r="B1723" t="s">
        <v>34826</v>
      </c>
      <c r="C1723" t="s">
        <v>34825</v>
      </c>
      <c r="F1723" t="s">
        <v>34824</v>
      </c>
      <c r="G1723" t="s">
        <v>17</v>
      </c>
      <c r="H1723" t="s">
        <v>16</v>
      </c>
      <c r="I1723" t="s">
        <v>34823</v>
      </c>
      <c r="J1723">
        <v>60025997</v>
      </c>
      <c r="K1723" t="s">
        <v>34814</v>
      </c>
      <c r="L1723" t="s">
        <v>1958</v>
      </c>
      <c r="M1723" t="s">
        <v>1865</v>
      </c>
      <c r="N1723">
        <v>2</v>
      </c>
      <c r="O1723" t="s">
        <v>34822</v>
      </c>
      <c r="P1723" t="s">
        <v>34821</v>
      </c>
      <c r="Q1723" t="s">
        <v>34820</v>
      </c>
      <c r="R1723" s="7">
        <v>42430</v>
      </c>
      <c r="S1723" s="8">
        <f t="shared" ref="S1723:S1786" si="216">YEAR(R1723)</f>
        <v>2016</v>
      </c>
      <c r="T1723" s="8">
        <v>2016</v>
      </c>
      <c r="U1723" s="8">
        <f t="shared" ref="U1723:U1786" si="217">2022-T1723</f>
        <v>6</v>
      </c>
      <c r="V1723" s="7">
        <v>42430</v>
      </c>
      <c r="W1723" t="s">
        <v>33046</v>
      </c>
      <c r="X1723" s="2">
        <v>0.28799999999999998</v>
      </c>
      <c r="Y1723" s="6">
        <f t="shared" si="214"/>
        <v>7.6879955153359488E-3</v>
      </c>
      <c r="AA1723">
        <v>10689605</v>
      </c>
      <c r="AB1723">
        <v>19515</v>
      </c>
      <c r="AC1723">
        <v>15728129</v>
      </c>
      <c r="AD1723" t="s">
        <v>6</v>
      </c>
      <c r="AE1723">
        <v>23</v>
      </c>
      <c r="AF1723">
        <v>1</v>
      </c>
      <c r="AH1723" t="s">
        <v>34819</v>
      </c>
      <c r="AI1723" t="s">
        <v>34818</v>
      </c>
      <c r="AJ1723" t="s">
        <v>34817</v>
      </c>
      <c r="AK1723" t="s">
        <v>34816</v>
      </c>
      <c r="AL1723">
        <v>0</v>
      </c>
      <c r="AM1723" s="5">
        <f t="shared" ref="AM1723:AM1786" si="218">AL1723/U1723</f>
        <v>0</v>
      </c>
      <c r="AN1723" s="4">
        <f t="shared" si="215"/>
        <v>0</v>
      </c>
      <c r="AO1723" s="3"/>
      <c r="AP1723">
        <v>0</v>
      </c>
      <c r="AQ1723" t="s">
        <v>34815</v>
      </c>
      <c r="AR1723" t="s">
        <v>1</v>
      </c>
      <c r="AS1723" t="s">
        <v>34814</v>
      </c>
      <c r="AT1723" s="2" t="s">
        <v>0</v>
      </c>
      <c r="AU1723" s="1">
        <f t="shared" ref="AU1723:AU1786" si="219">(Y1723*0.7+AN1723*0.3)*100</f>
        <v>0.53815968607351639</v>
      </c>
      <c r="AV1723" s="1">
        <f t="shared" ref="AV1723:AV1786" si="220">(Y1723*0.5+AN1723*0.5)*100</f>
        <v>0.38439977576679746</v>
      </c>
      <c r="AW1723" s="1">
        <f t="shared" ref="AW1723:AW1786" si="221">(Y1723*0.3+AN1723*0.7)*100</f>
        <v>0.23063986546007845</v>
      </c>
    </row>
    <row r="1724" spans="1:49" x14ac:dyDescent="0.2">
      <c r="A1724">
        <v>1722</v>
      </c>
      <c r="B1724" t="s">
        <v>34813</v>
      </c>
      <c r="C1724" t="s">
        <v>34812</v>
      </c>
      <c r="F1724" t="s">
        <v>34811</v>
      </c>
      <c r="G1724" t="s">
        <v>17</v>
      </c>
      <c r="H1724" t="s">
        <v>16</v>
      </c>
      <c r="I1724" t="s">
        <v>34810</v>
      </c>
      <c r="J1724" t="s">
        <v>34809</v>
      </c>
      <c r="K1724" t="s">
        <v>34808</v>
      </c>
      <c r="L1724" t="s">
        <v>34807</v>
      </c>
      <c r="M1724" t="s">
        <v>3357</v>
      </c>
      <c r="N1724">
        <v>8</v>
      </c>
      <c r="O1724" t="s">
        <v>34806</v>
      </c>
      <c r="P1724" t="s">
        <v>34805</v>
      </c>
      <c r="Q1724" t="s">
        <v>34804</v>
      </c>
      <c r="R1724" s="7">
        <v>42430</v>
      </c>
      <c r="S1724" s="8">
        <f t="shared" si="216"/>
        <v>2016</v>
      </c>
      <c r="T1724" s="8">
        <v>2016</v>
      </c>
      <c r="U1724" s="8">
        <f t="shared" si="217"/>
        <v>6</v>
      </c>
      <c r="V1724" s="7">
        <v>42430</v>
      </c>
      <c r="W1724" t="s">
        <v>34803</v>
      </c>
      <c r="X1724" s="2">
        <v>0.59099999999999997</v>
      </c>
      <c r="Y1724" s="6">
        <f t="shared" si="214"/>
        <v>1.5776407463762313E-2</v>
      </c>
      <c r="AA1724">
        <v>9462171</v>
      </c>
      <c r="AB1724">
        <v>27029</v>
      </c>
      <c r="AD1724" t="s">
        <v>6</v>
      </c>
      <c r="AE1724">
        <v>122</v>
      </c>
      <c r="AF1724">
        <v>3</v>
      </c>
      <c r="AG1724">
        <v>53</v>
      </c>
      <c r="AI1724" t="s">
        <v>34802</v>
      </c>
      <c r="AK1724" t="s">
        <v>34801</v>
      </c>
      <c r="AL1724">
        <v>10</v>
      </c>
      <c r="AM1724" s="5">
        <f t="shared" si="218"/>
        <v>1.6666666666666667</v>
      </c>
      <c r="AN1724" s="4">
        <f t="shared" si="215"/>
        <v>2.5242963523917708E-3</v>
      </c>
      <c r="AO1724" s="3"/>
      <c r="AP1724">
        <v>0</v>
      </c>
      <c r="AQ1724" t="s">
        <v>31816</v>
      </c>
      <c r="AR1724" t="s">
        <v>34800</v>
      </c>
      <c r="AS1724" t="s">
        <v>34799</v>
      </c>
      <c r="AT1724" s="2" t="s">
        <v>0</v>
      </c>
      <c r="AU1724" s="1">
        <f t="shared" si="219"/>
        <v>1.1800774130351148</v>
      </c>
      <c r="AV1724" s="1">
        <f t="shared" si="220"/>
        <v>0.91503519080770412</v>
      </c>
      <c r="AW1724" s="1">
        <f t="shared" si="221"/>
        <v>0.64999296858029332</v>
      </c>
    </row>
    <row r="1725" spans="1:49" x14ac:dyDescent="0.2">
      <c r="A1725">
        <v>1723</v>
      </c>
      <c r="B1725" t="s">
        <v>34798</v>
      </c>
      <c r="C1725" t="s">
        <v>34797</v>
      </c>
      <c r="F1725" t="s">
        <v>34796</v>
      </c>
      <c r="G1725" t="s">
        <v>17</v>
      </c>
      <c r="H1725" t="s">
        <v>16</v>
      </c>
      <c r="I1725" t="s">
        <v>34795</v>
      </c>
      <c r="J1725" t="s">
        <v>34794</v>
      </c>
      <c r="K1725" t="s">
        <v>34793</v>
      </c>
      <c r="L1725" t="s">
        <v>5846</v>
      </c>
      <c r="M1725" t="s">
        <v>230</v>
      </c>
      <c r="N1725">
        <v>3</v>
      </c>
      <c r="O1725" t="s">
        <v>34792</v>
      </c>
      <c r="P1725" t="s">
        <v>34791</v>
      </c>
      <c r="Q1725" t="s">
        <v>34790</v>
      </c>
      <c r="R1725" s="7">
        <v>42430</v>
      </c>
      <c r="S1725" s="8">
        <f t="shared" si="216"/>
        <v>2016</v>
      </c>
      <c r="T1725" s="8">
        <v>2016</v>
      </c>
      <c r="U1725" s="8">
        <f t="shared" si="217"/>
        <v>6</v>
      </c>
      <c r="V1725" s="7">
        <v>42430</v>
      </c>
      <c r="W1725" t="s">
        <v>34789</v>
      </c>
      <c r="X1725" s="2">
        <v>0.53</v>
      </c>
      <c r="Y1725" s="6">
        <f t="shared" si="214"/>
        <v>1.4148047302527963E-2</v>
      </c>
      <c r="AA1725" t="s">
        <v>34788</v>
      </c>
      <c r="AB1725">
        <v>144699</v>
      </c>
      <c r="AD1725" t="s">
        <v>6</v>
      </c>
      <c r="AE1725">
        <v>30</v>
      </c>
      <c r="AF1725">
        <v>3</v>
      </c>
      <c r="AH1725" t="s">
        <v>34787</v>
      </c>
      <c r="AI1725" t="s">
        <v>34786</v>
      </c>
      <c r="AJ1725" t="s">
        <v>34785</v>
      </c>
      <c r="AK1725" t="s">
        <v>34784</v>
      </c>
      <c r="AL1725">
        <v>0</v>
      </c>
      <c r="AM1725" s="5">
        <f t="shared" si="218"/>
        <v>0</v>
      </c>
      <c r="AN1725" s="4">
        <f t="shared" si="215"/>
        <v>0</v>
      </c>
      <c r="AO1725" s="3"/>
      <c r="AP1725">
        <v>0</v>
      </c>
      <c r="AQ1725" t="s">
        <v>222</v>
      </c>
      <c r="AR1725">
        <v>51490660</v>
      </c>
      <c r="AS1725" t="s">
        <v>221</v>
      </c>
      <c r="AT1725" s="2">
        <v>1.734</v>
      </c>
      <c r="AU1725" s="1">
        <f t="shared" si="219"/>
        <v>0.99036331117695731</v>
      </c>
      <c r="AV1725" s="1">
        <f t="shared" si="220"/>
        <v>0.7074023651263982</v>
      </c>
      <c r="AW1725" s="1">
        <f t="shared" si="221"/>
        <v>0.42444141907583882</v>
      </c>
    </row>
    <row r="1726" spans="1:49" x14ac:dyDescent="0.2">
      <c r="A1726">
        <v>1724</v>
      </c>
      <c r="B1726" t="s">
        <v>34783</v>
      </c>
      <c r="C1726" t="s">
        <v>34782</v>
      </c>
      <c r="F1726" t="s">
        <v>34781</v>
      </c>
      <c r="G1726" t="s">
        <v>17</v>
      </c>
      <c r="H1726" t="s">
        <v>16</v>
      </c>
      <c r="I1726" t="s">
        <v>34780</v>
      </c>
      <c r="J1726">
        <v>60007493</v>
      </c>
      <c r="K1726" t="s">
        <v>34779</v>
      </c>
      <c r="L1726" t="s">
        <v>34778</v>
      </c>
      <c r="M1726" t="s">
        <v>1003</v>
      </c>
      <c r="N1726">
        <v>3</v>
      </c>
      <c r="O1726" t="s">
        <v>34777</v>
      </c>
      <c r="P1726" t="s">
        <v>34776</v>
      </c>
      <c r="Q1726" t="s">
        <v>34775</v>
      </c>
      <c r="R1726" s="7">
        <v>42430</v>
      </c>
      <c r="S1726" s="8">
        <f t="shared" si="216"/>
        <v>2016</v>
      </c>
      <c r="T1726" s="8">
        <v>2016</v>
      </c>
      <c r="U1726" s="8">
        <f t="shared" si="217"/>
        <v>6</v>
      </c>
      <c r="V1726" s="7">
        <v>42430</v>
      </c>
      <c r="W1726" t="s">
        <v>34774</v>
      </c>
      <c r="X1726" s="2">
        <v>0.32500000000000001</v>
      </c>
      <c r="Y1726" s="6">
        <f t="shared" si="214"/>
        <v>8.6756893836256385E-3</v>
      </c>
      <c r="AA1726">
        <v>18629016</v>
      </c>
      <c r="AB1726">
        <v>21100274252</v>
      </c>
      <c r="AC1726">
        <v>18629024</v>
      </c>
      <c r="AD1726" t="s">
        <v>6</v>
      </c>
      <c r="AE1726">
        <v>10</v>
      </c>
      <c r="AF1726">
        <v>1</v>
      </c>
      <c r="AH1726" t="s">
        <v>18693</v>
      </c>
      <c r="AI1726" t="s">
        <v>34773</v>
      </c>
      <c r="AJ1726" t="s">
        <v>34772</v>
      </c>
      <c r="AK1726" t="s">
        <v>34771</v>
      </c>
      <c r="AL1726">
        <v>2</v>
      </c>
      <c r="AM1726" s="5">
        <f t="shared" si="218"/>
        <v>0.33333333333333331</v>
      </c>
      <c r="AN1726" s="4">
        <f t="shared" si="215"/>
        <v>5.048592704783541E-4</v>
      </c>
      <c r="AO1726" s="3"/>
      <c r="AP1726">
        <v>0</v>
      </c>
      <c r="AR1726" t="s">
        <v>1</v>
      </c>
      <c r="AT1726" s="2" t="s">
        <v>0</v>
      </c>
      <c r="AU1726" s="1">
        <f t="shared" si="219"/>
        <v>0.62244403496814538</v>
      </c>
      <c r="AV1726" s="1">
        <f t="shared" si="220"/>
        <v>0.45902743270519969</v>
      </c>
      <c r="AW1726" s="1">
        <f t="shared" si="221"/>
        <v>0.29561083044225395</v>
      </c>
    </row>
    <row r="1727" spans="1:49" x14ac:dyDescent="0.2">
      <c r="A1727">
        <v>1725</v>
      </c>
      <c r="B1727" t="s">
        <v>34770</v>
      </c>
      <c r="C1727" t="s">
        <v>34769</v>
      </c>
      <c r="D1727" t="s">
        <v>34768</v>
      </c>
      <c r="F1727" t="s">
        <v>34767</v>
      </c>
      <c r="G1727" t="s">
        <v>17</v>
      </c>
      <c r="H1727" t="s">
        <v>16</v>
      </c>
      <c r="I1727" t="s">
        <v>34766</v>
      </c>
      <c r="J1727">
        <v>60005630</v>
      </c>
      <c r="K1727" t="s">
        <v>1068</v>
      </c>
      <c r="L1727" t="s">
        <v>1067</v>
      </c>
      <c r="M1727" t="s">
        <v>135</v>
      </c>
      <c r="N1727">
        <v>2</v>
      </c>
      <c r="O1727" t="s">
        <v>34765</v>
      </c>
      <c r="P1727" t="s">
        <v>34764</v>
      </c>
      <c r="Q1727" t="s">
        <v>1064</v>
      </c>
      <c r="R1727" s="7">
        <v>42430</v>
      </c>
      <c r="S1727" s="8">
        <f t="shared" si="216"/>
        <v>2016</v>
      </c>
      <c r="T1727" s="8">
        <v>2016</v>
      </c>
      <c r="U1727" s="8">
        <f t="shared" si="217"/>
        <v>6</v>
      </c>
      <c r="V1727" s="7">
        <v>42430</v>
      </c>
      <c r="W1727" t="s">
        <v>1553</v>
      </c>
      <c r="X1727" s="2">
        <v>0.54700000000000004</v>
      </c>
      <c r="Y1727" s="6">
        <f t="shared" si="214"/>
        <v>1.4601852593363766E-2</v>
      </c>
      <c r="AA1727">
        <v>14348411</v>
      </c>
      <c r="AB1727">
        <v>17683</v>
      </c>
      <c r="AC1727">
        <v>16180399</v>
      </c>
      <c r="AD1727" t="s">
        <v>6</v>
      </c>
      <c r="AE1727">
        <v>70</v>
      </c>
      <c r="AF1727">
        <v>3</v>
      </c>
      <c r="AH1727" t="s">
        <v>34763</v>
      </c>
      <c r="AI1727" t="s">
        <v>34762</v>
      </c>
      <c r="AJ1727" t="s">
        <v>34761</v>
      </c>
      <c r="AK1727" t="s">
        <v>34760</v>
      </c>
      <c r="AL1727">
        <v>4</v>
      </c>
      <c r="AM1727" s="5">
        <f t="shared" si="218"/>
        <v>0.66666666666666663</v>
      </c>
      <c r="AN1727" s="4">
        <f t="shared" si="215"/>
        <v>1.0097185409567082E-3</v>
      </c>
      <c r="AO1727" s="3"/>
      <c r="AP1727">
        <v>0</v>
      </c>
      <c r="AR1727" t="s">
        <v>1</v>
      </c>
      <c r="AT1727" s="2" t="s">
        <v>0</v>
      </c>
      <c r="AU1727" s="1">
        <f t="shared" si="219"/>
        <v>1.0524212377641649</v>
      </c>
      <c r="AV1727" s="1">
        <f t="shared" si="220"/>
        <v>0.78057855671602372</v>
      </c>
      <c r="AW1727" s="1">
        <f t="shared" si="221"/>
        <v>0.50873587566788259</v>
      </c>
    </row>
    <row r="1728" spans="1:49" x14ac:dyDescent="0.2">
      <c r="A1728">
        <v>1726</v>
      </c>
      <c r="B1728" t="s">
        <v>34759</v>
      </c>
      <c r="F1728" t="s">
        <v>34758</v>
      </c>
      <c r="G1728" t="s">
        <v>17</v>
      </c>
      <c r="H1728" t="s">
        <v>16</v>
      </c>
      <c r="I1728" t="s">
        <v>34757</v>
      </c>
      <c r="J1728">
        <v>60025881</v>
      </c>
      <c r="K1728" t="s">
        <v>23669</v>
      </c>
      <c r="L1728" t="s">
        <v>23668</v>
      </c>
      <c r="M1728" t="s">
        <v>340</v>
      </c>
      <c r="N1728">
        <v>2</v>
      </c>
      <c r="O1728" t="s">
        <v>34756</v>
      </c>
      <c r="P1728" t="s">
        <v>34755</v>
      </c>
      <c r="Q1728" t="s">
        <v>34754</v>
      </c>
      <c r="R1728" s="7">
        <v>42430</v>
      </c>
      <c r="S1728" s="8">
        <f t="shared" si="216"/>
        <v>2016</v>
      </c>
      <c r="T1728" s="8">
        <v>2016</v>
      </c>
      <c r="U1728" s="8">
        <f t="shared" si="217"/>
        <v>6</v>
      </c>
      <c r="V1728" s="7">
        <v>42430</v>
      </c>
      <c r="W1728" t="s">
        <v>34753</v>
      </c>
      <c r="X1728" s="2">
        <v>0.154</v>
      </c>
      <c r="Y1728" s="6">
        <f t="shared" si="214"/>
        <v>4.1109420463949177E-3</v>
      </c>
      <c r="AA1728">
        <v>9726268</v>
      </c>
      <c r="AB1728">
        <v>19700186863</v>
      </c>
      <c r="AC1728">
        <v>23953454</v>
      </c>
      <c r="AD1728" t="s">
        <v>6</v>
      </c>
      <c r="AE1728">
        <v>15</v>
      </c>
      <c r="AF1728">
        <v>1</v>
      </c>
      <c r="AH1728" t="s">
        <v>27199</v>
      </c>
      <c r="AI1728" t="s">
        <v>34752</v>
      </c>
      <c r="AJ1728" t="s">
        <v>34751</v>
      </c>
      <c r="AK1728" t="s">
        <v>34750</v>
      </c>
      <c r="AL1728">
        <v>2</v>
      </c>
      <c r="AM1728" s="5">
        <f t="shared" si="218"/>
        <v>0.33333333333333331</v>
      </c>
      <c r="AN1728" s="4">
        <f t="shared" si="215"/>
        <v>5.048592704783541E-4</v>
      </c>
      <c r="AO1728" s="3"/>
      <c r="AP1728">
        <v>0</v>
      </c>
      <c r="AR1728" t="s">
        <v>1</v>
      </c>
      <c r="AT1728" s="2" t="s">
        <v>0</v>
      </c>
      <c r="AU1728" s="1">
        <f t="shared" si="219"/>
        <v>0.30291172136199479</v>
      </c>
      <c r="AV1728" s="1">
        <f t="shared" si="220"/>
        <v>0.23079006584366357</v>
      </c>
      <c r="AW1728" s="1">
        <f t="shared" si="221"/>
        <v>0.1586684103253323</v>
      </c>
    </row>
    <row r="1729" spans="1:49" x14ac:dyDescent="0.2">
      <c r="A1729">
        <v>1727</v>
      </c>
      <c r="B1729" t="s">
        <v>34749</v>
      </c>
      <c r="C1729" t="s">
        <v>34748</v>
      </c>
      <c r="F1729" t="s">
        <v>34747</v>
      </c>
      <c r="G1729" t="s">
        <v>17</v>
      </c>
      <c r="H1729" t="s">
        <v>16</v>
      </c>
      <c r="I1729" t="s">
        <v>33037</v>
      </c>
      <c r="J1729" t="s">
        <v>34746</v>
      </c>
      <c r="K1729" t="s">
        <v>34745</v>
      </c>
      <c r="L1729" t="s">
        <v>34744</v>
      </c>
      <c r="M1729" t="s">
        <v>32069</v>
      </c>
      <c r="N1729">
        <v>8</v>
      </c>
      <c r="O1729" t="s">
        <v>34743</v>
      </c>
      <c r="P1729" t="s">
        <v>34742</v>
      </c>
      <c r="Q1729" t="s">
        <v>34741</v>
      </c>
      <c r="R1729" s="7">
        <v>42430</v>
      </c>
      <c r="S1729" s="8">
        <f t="shared" si="216"/>
        <v>2016</v>
      </c>
      <c r="T1729" s="8">
        <v>2016</v>
      </c>
      <c r="U1729" s="8">
        <f t="shared" si="217"/>
        <v>6</v>
      </c>
      <c r="V1729" s="7">
        <v>42430</v>
      </c>
      <c r="W1729" t="s">
        <v>1798</v>
      </c>
      <c r="X1729" s="2" t="s">
        <v>0</v>
      </c>
      <c r="Y1729" s="6" t="e">
        <f t="shared" si="214"/>
        <v>#VALUE!</v>
      </c>
      <c r="AA1729">
        <v>21662746</v>
      </c>
      <c r="AB1729">
        <v>21100329308</v>
      </c>
      <c r="AC1729">
        <v>21662754</v>
      </c>
      <c r="AD1729" t="s">
        <v>6</v>
      </c>
      <c r="AE1729">
        <v>34</v>
      </c>
      <c r="AF1729">
        <v>2</v>
      </c>
      <c r="AG1729">
        <v>21203</v>
      </c>
      <c r="AI1729" t="s">
        <v>34740</v>
      </c>
      <c r="AK1729" t="s">
        <v>34739</v>
      </c>
      <c r="AL1729">
        <v>6</v>
      </c>
      <c r="AM1729" s="5">
        <f t="shared" si="218"/>
        <v>1</v>
      </c>
      <c r="AN1729" s="4">
        <f t="shared" si="215"/>
        <v>1.5145778114350624E-3</v>
      </c>
      <c r="AO1729" s="3"/>
      <c r="AP1729">
        <v>0</v>
      </c>
      <c r="AR1729" t="s">
        <v>1</v>
      </c>
      <c r="AT1729" s="2" t="s">
        <v>0</v>
      </c>
      <c r="AU1729" s="1" t="e">
        <f t="shared" si="219"/>
        <v>#VALUE!</v>
      </c>
      <c r="AV1729" s="1" t="e">
        <f t="shared" si="220"/>
        <v>#VALUE!</v>
      </c>
      <c r="AW1729" s="1" t="e">
        <f t="shared" si="221"/>
        <v>#VALUE!</v>
      </c>
    </row>
    <row r="1730" spans="1:49" x14ac:dyDescent="0.2">
      <c r="A1730">
        <v>1728</v>
      </c>
      <c r="B1730" t="s">
        <v>34738</v>
      </c>
      <c r="C1730" t="s">
        <v>34737</v>
      </c>
      <c r="F1730" t="s">
        <v>34736</v>
      </c>
      <c r="G1730" t="s">
        <v>17</v>
      </c>
      <c r="H1730" t="s">
        <v>16</v>
      </c>
      <c r="I1730" t="s">
        <v>34735</v>
      </c>
      <c r="J1730" t="s">
        <v>34734</v>
      </c>
      <c r="K1730" t="s">
        <v>34733</v>
      </c>
      <c r="L1730" t="s">
        <v>34732</v>
      </c>
      <c r="M1730" t="s">
        <v>34731</v>
      </c>
      <c r="N1730">
        <v>7</v>
      </c>
      <c r="O1730" t="s">
        <v>34730</v>
      </c>
      <c r="P1730" t="s">
        <v>34729</v>
      </c>
      <c r="Q1730" t="s">
        <v>34728</v>
      </c>
      <c r="R1730" s="7">
        <v>42430</v>
      </c>
      <c r="S1730" s="8">
        <f t="shared" si="216"/>
        <v>2016</v>
      </c>
      <c r="T1730" s="8">
        <v>2016</v>
      </c>
      <c r="U1730" s="8">
        <f t="shared" si="217"/>
        <v>6</v>
      </c>
      <c r="V1730" s="7">
        <v>42430</v>
      </c>
      <c r="W1730" t="s">
        <v>1848</v>
      </c>
      <c r="X1730" s="2">
        <v>2.137</v>
      </c>
      <c r="Y1730" s="6">
        <f t="shared" si="214"/>
        <v>5.7045994500947654E-2</v>
      </c>
      <c r="AA1730">
        <v>46361</v>
      </c>
      <c r="AB1730">
        <v>26750</v>
      </c>
      <c r="AC1730">
        <v>14320746</v>
      </c>
      <c r="AD1730" t="s">
        <v>6</v>
      </c>
      <c r="AE1730">
        <v>587</v>
      </c>
      <c r="AG1730" t="s">
        <v>34727</v>
      </c>
      <c r="AI1730" t="s">
        <v>34726</v>
      </c>
      <c r="AJ1730" t="s">
        <v>34725</v>
      </c>
      <c r="AK1730" t="s">
        <v>34724</v>
      </c>
      <c r="AL1730">
        <v>4</v>
      </c>
      <c r="AM1730" s="5">
        <f t="shared" si="218"/>
        <v>0.66666666666666663</v>
      </c>
      <c r="AN1730" s="4">
        <f t="shared" si="215"/>
        <v>1.0097185409567082E-3</v>
      </c>
      <c r="AO1730" s="3"/>
      <c r="AP1730">
        <v>1</v>
      </c>
      <c r="AR1730" t="s">
        <v>1</v>
      </c>
      <c r="AT1730" s="2" t="s">
        <v>0</v>
      </c>
      <c r="AU1730" s="1">
        <f t="shared" si="219"/>
        <v>4.023511171295036</v>
      </c>
      <c r="AV1730" s="1">
        <f t="shared" si="220"/>
        <v>2.902785652095218</v>
      </c>
      <c r="AW1730" s="1">
        <f t="shared" si="221"/>
        <v>1.7820601328953991</v>
      </c>
    </row>
    <row r="1731" spans="1:49" x14ac:dyDescent="0.2">
      <c r="A1731">
        <v>1729</v>
      </c>
      <c r="B1731" t="s">
        <v>34723</v>
      </c>
      <c r="C1731" t="s">
        <v>34722</v>
      </c>
      <c r="F1731" t="s">
        <v>34721</v>
      </c>
      <c r="G1731" t="s">
        <v>17</v>
      </c>
      <c r="H1731" t="s">
        <v>16</v>
      </c>
      <c r="I1731" t="s">
        <v>34720</v>
      </c>
      <c r="J1731">
        <v>60069974</v>
      </c>
      <c r="K1731" t="s">
        <v>34719</v>
      </c>
      <c r="L1731" t="s">
        <v>34718</v>
      </c>
      <c r="M1731" t="s">
        <v>2835</v>
      </c>
      <c r="N1731">
        <v>4</v>
      </c>
      <c r="O1731" t="s">
        <v>34717</v>
      </c>
      <c r="P1731" t="s">
        <v>34716</v>
      </c>
      <c r="Q1731" t="s">
        <v>34715</v>
      </c>
      <c r="R1731" s="7">
        <v>42430</v>
      </c>
      <c r="S1731" s="8">
        <f t="shared" si="216"/>
        <v>2016</v>
      </c>
      <c r="T1731" s="8">
        <v>2016</v>
      </c>
      <c r="U1731" s="8">
        <f t="shared" si="217"/>
        <v>6</v>
      </c>
      <c r="V1731" s="7">
        <v>42430</v>
      </c>
      <c r="W1731" t="s">
        <v>2371</v>
      </c>
      <c r="X1731" s="2">
        <v>0.60499999999999998</v>
      </c>
      <c r="Y1731" s="6">
        <f t="shared" ref="Y1731:Y1794" si="222">(X1731-$Z$3)/($Z$2-$Z$3)</f>
        <v>1.6150129467980032E-2</v>
      </c>
      <c r="AA1731">
        <v>346748</v>
      </c>
      <c r="AB1731">
        <v>15563</v>
      </c>
      <c r="AC1731">
        <v>10897623</v>
      </c>
      <c r="AD1731" t="s">
        <v>6</v>
      </c>
      <c r="AE1731">
        <v>87</v>
      </c>
      <c r="AF1731">
        <v>3</v>
      </c>
      <c r="AG1731">
        <v>34703</v>
      </c>
      <c r="AI1731" t="s">
        <v>34714</v>
      </c>
      <c r="AK1731" t="s">
        <v>34713</v>
      </c>
      <c r="AL1731">
        <v>8</v>
      </c>
      <c r="AM1731" s="5">
        <f t="shared" si="218"/>
        <v>1.3333333333333333</v>
      </c>
      <c r="AN1731" s="4">
        <f t="shared" ref="AN1731:AN1794" si="223">(AM1731-$AO$3)/($AO$2-$AO$3)</f>
        <v>2.0194370819134164E-3</v>
      </c>
      <c r="AO1731" s="3"/>
      <c r="AP1731">
        <v>0</v>
      </c>
      <c r="AR1731" t="s">
        <v>1</v>
      </c>
      <c r="AT1731" s="2">
        <v>1.5229999999999999</v>
      </c>
      <c r="AU1731" s="1">
        <f t="shared" si="219"/>
        <v>1.1910921752160046</v>
      </c>
      <c r="AV1731" s="1">
        <f t="shared" si="220"/>
        <v>0.90847832749467239</v>
      </c>
      <c r="AW1731" s="1">
        <f t="shared" si="221"/>
        <v>0.62586447977334014</v>
      </c>
    </row>
    <row r="1732" spans="1:49" x14ac:dyDescent="0.2">
      <c r="A1732">
        <v>1730</v>
      </c>
      <c r="B1732" t="s">
        <v>34712</v>
      </c>
      <c r="F1732" t="s">
        <v>34711</v>
      </c>
      <c r="G1732" t="s">
        <v>17</v>
      </c>
      <c r="H1732" t="s">
        <v>16</v>
      </c>
      <c r="I1732" t="s">
        <v>34710</v>
      </c>
      <c r="J1732">
        <v>60012835</v>
      </c>
      <c r="K1732" t="s">
        <v>285</v>
      </c>
      <c r="L1732" t="s">
        <v>284</v>
      </c>
      <c r="M1732" t="s">
        <v>283</v>
      </c>
      <c r="N1732">
        <v>2</v>
      </c>
      <c r="O1732" t="s">
        <v>34709</v>
      </c>
      <c r="P1732" t="s">
        <v>34708</v>
      </c>
      <c r="Q1732" t="s">
        <v>280</v>
      </c>
      <c r="R1732" s="7">
        <v>42430</v>
      </c>
      <c r="S1732" s="8">
        <f t="shared" si="216"/>
        <v>2016</v>
      </c>
      <c r="T1732" s="8">
        <v>2016</v>
      </c>
      <c r="U1732" s="8">
        <f t="shared" si="217"/>
        <v>6</v>
      </c>
      <c r="V1732" s="7">
        <v>42430</v>
      </c>
      <c r="W1732" t="s">
        <v>34707</v>
      </c>
      <c r="X1732" s="2">
        <v>0.187</v>
      </c>
      <c r="Y1732" s="6">
        <f t="shared" si="222"/>
        <v>4.9918581991938282E-3</v>
      </c>
      <c r="AA1732">
        <v>17352827</v>
      </c>
      <c r="AB1732">
        <v>19700183013</v>
      </c>
      <c r="AD1732" t="s">
        <v>6</v>
      </c>
      <c r="AE1732">
        <v>12</v>
      </c>
      <c r="AF1732">
        <v>1</v>
      </c>
      <c r="AH1732" s="10">
        <v>44409</v>
      </c>
      <c r="AI1732" t="s">
        <v>34706</v>
      </c>
      <c r="AJ1732" t="s">
        <v>34705</v>
      </c>
      <c r="AK1732" t="s">
        <v>34704</v>
      </c>
      <c r="AL1732">
        <v>0</v>
      </c>
      <c r="AM1732" s="5">
        <f t="shared" si="218"/>
        <v>0</v>
      </c>
      <c r="AN1732" s="4">
        <f t="shared" si="223"/>
        <v>0</v>
      </c>
      <c r="AO1732" s="3"/>
      <c r="AP1732">
        <v>0</v>
      </c>
      <c r="AR1732" t="s">
        <v>1</v>
      </c>
      <c r="AT1732" s="2" t="s">
        <v>0</v>
      </c>
      <c r="AU1732" s="1">
        <f t="shared" si="219"/>
        <v>0.34943007394356795</v>
      </c>
      <c r="AV1732" s="1">
        <f t="shared" si="220"/>
        <v>0.24959290995969141</v>
      </c>
      <c r="AW1732" s="1">
        <f t="shared" si="221"/>
        <v>0.14975574597581484</v>
      </c>
    </row>
    <row r="1733" spans="1:49" x14ac:dyDescent="0.2">
      <c r="A1733">
        <v>1731</v>
      </c>
      <c r="B1733" t="s">
        <v>34703</v>
      </c>
      <c r="C1733" t="s">
        <v>34702</v>
      </c>
      <c r="F1733" t="s">
        <v>34701</v>
      </c>
      <c r="G1733" t="s">
        <v>17</v>
      </c>
      <c r="H1733" t="s">
        <v>16</v>
      </c>
      <c r="I1733" t="s">
        <v>34700</v>
      </c>
      <c r="J1733" t="s">
        <v>34699</v>
      </c>
      <c r="K1733" t="s">
        <v>34698</v>
      </c>
      <c r="L1733" t="s">
        <v>34697</v>
      </c>
      <c r="M1733" t="s">
        <v>1928</v>
      </c>
      <c r="N1733">
        <v>4</v>
      </c>
      <c r="O1733" t="s">
        <v>34696</v>
      </c>
      <c r="P1733" t="s">
        <v>34695</v>
      </c>
      <c r="Q1733" t="s">
        <v>34694</v>
      </c>
      <c r="R1733" s="7">
        <v>42430</v>
      </c>
      <c r="S1733" s="8">
        <f t="shared" si="216"/>
        <v>2016</v>
      </c>
      <c r="T1733" s="8">
        <v>2016</v>
      </c>
      <c r="U1733" s="8">
        <f t="shared" si="217"/>
        <v>6</v>
      </c>
      <c r="V1733" s="7">
        <v>42430</v>
      </c>
      <c r="W1733" t="s">
        <v>34693</v>
      </c>
      <c r="X1733" s="2" t="s">
        <v>0</v>
      </c>
      <c r="Y1733" s="6" t="e">
        <f t="shared" si="222"/>
        <v>#VALUE!</v>
      </c>
      <c r="AA1733">
        <v>18626351</v>
      </c>
      <c r="AB1733">
        <v>4700152710</v>
      </c>
      <c r="AC1733">
        <v>16101642</v>
      </c>
      <c r="AD1733" t="s">
        <v>6</v>
      </c>
      <c r="AE1733">
        <v>13</v>
      </c>
      <c r="AF1733" s="10">
        <v>44257</v>
      </c>
      <c r="AH1733" t="s">
        <v>34692</v>
      </c>
      <c r="AI1733" t="s">
        <v>34691</v>
      </c>
      <c r="AJ1733" t="s">
        <v>34690</v>
      </c>
      <c r="AK1733" t="s">
        <v>34689</v>
      </c>
      <c r="AL1733">
        <v>1</v>
      </c>
      <c r="AM1733" s="5">
        <f t="shared" si="218"/>
        <v>0.16666666666666666</v>
      </c>
      <c r="AN1733" s="4">
        <f t="shared" si="223"/>
        <v>2.5242963523917705E-4</v>
      </c>
      <c r="AO1733" s="3"/>
      <c r="AP1733">
        <v>0</v>
      </c>
      <c r="AQ1733" t="s">
        <v>1810</v>
      </c>
      <c r="AR1733" t="s">
        <v>34688</v>
      </c>
      <c r="AS1733" t="s">
        <v>1809</v>
      </c>
      <c r="AT1733" s="2" t="s">
        <v>0</v>
      </c>
      <c r="AU1733" s="1" t="e">
        <f t="shared" si="219"/>
        <v>#VALUE!</v>
      </c>
      <c r="AV1733" s="1" t="e">
        <f t="shared" si="220"/>
        <v>#VALUE!</v>
      </c>
      <c r="AW1733" s="1" t="e">
        <f t="shared" si="221"/>
        <v>#VALUE!</v>
      </c>
    </row>
    <row r="1734" spans="1:49" x14ac:dyDescent="0.2">
      <c r="A1734">
        <v>1732</v>
      </c>
      <c r="B1734" t="s">
        <v>34687</v>
      </c>
      <c r="C1734" t="s">
        <v>34686</v>
      </c>
      <c r="F1734" t="s">
        <v>34685</v>
      </c>
      <c r="G1734" t="s">
        <v>17</v>
      </c>
      <c r="H1734" t="s">
        <v>16</v>
      </c>
      <c r="I1734" t="s">
        <v>34684</v>
      </c>
      <c r="J1734" t="s">
        <v>34683</v>
      </c>
      <c r="K1734" t="s">
        <v>34682</v>
      </c>
      <c r="L1734" t="s">
        <v>34681</v>
      </c>
      <c r="M1734" t="s">
        <v>34680</v>
      </c>
      <c r="N1734">
        <v>7</v>
      </c>
      <c r="O1734" t="s">
        <v>34679</v>
      </c>
      <c r="P1734" t="s">
        <v>34678</v>
      </c>
      <c r="Q1734" t="s">
        <v>34677</v>
      </c>
      <c r="R1734" s="7">
        <v>42430</v>
      </c>
      <c r="S1734" s="8">
        <f t="shared" si="216"/>
        <v>2016</v>
      </c>
      <c r="T1734" s="8">
        <v>2016</v>
      </c>
      <c r="U1734" s="8">
        <f t="shared" si="217"/>
        <v>6</v>
      </c>
      <c r="V1734" s="7">
        <v>42430</v>
      </c>
      <c r="W1734" t="s">
        <v>2077</v>
      </c>
      <c r="X1734" s="2">
        <v>1.087</v>
      </c>
      <c r="Y1734" s="6">
        <f t="shared" si="222"/>
        <v>2.9016844184618671E-2</v>
      </c>
      <c r="AA1734" t="s">
        <v>2076</v>
      </c>
      <c r="AB1734">
        <v>19800188022</v>
      </c>
      <c r="AD1734" t="s">
        <v>6</v>
      </c>
      <c r="AE1734">
        <v>6</v>
      </c>
      <c r="AF1734">
        <v>2</v>
      </c>
      <c r="AG1734">
        <v>7432049</v>
      </c>
      <c r="AH1734" t="s">
        <v>34676</v>
      </c>
      <c r="AI1734" t="s">
        <v>34675</v>
      </c>
      <c r="AJ1734" t="s">
        <v>34674</v>
      </c>
      <c r="AK1734" t="s">
        <v>34673</v>
      </c>
      <c r="AL1734">
        <v>1</v>
      </c>
      <c r="AM1734" s="5">
        <f t="shared" si="218"/>
        <v>0.16666666666666666</v>
      </c>
      <c r="AN1734" s="4">
        <f t="shared" si="223"/>
        <v>2.5242963523917705E-4</v>
      </c>
      <c r="AO1734" s="3"/>
      <c r="AP1734">
        <v>0</v>
      </c>
      <c r="AR1734" t="s">
        <v>1</v>
      </c>
      <c r="AT1734" s="2">
        <v>3.274</v>
      </c>
      <c r="AU1734" s="1">
        <f t="shared" si="219"/>
        <v>2.0387519819804822</v>
      </c>
      <c r="AV1734" s="1">
        <f t="shared" si="220"/>
        <v>1.4634636909928924</v>
      </c>
      <c r="AW1734" s="1">
        <f t="shared" si="221"/>
        <v>0.88817540000530237</v>
      </c>
    </row>
    <row r="1735" spans="1:49" x14ac:dyDescent="0.2">
      <c r="A1735">
        <v>1733</v>
      </c>
      <c r="B1735" t="s">
        <v>34672</v>
      </c>
      <c r="C1735" t="s">
        <v>34671</v>
      </c>
      <c r="F1735" t="s">
        <v>34670</v>
      </c>
      <c r="G1735" t="s">
        <v>17</v>
      </c>
      <c r="H1735" t="s">
        <v>16</v>
      </c>
      <c r="I1735" t="s">
        <v>34669</v>
      </c>
      <c r="J1735">
        <v>60005465</v>
      </c>
      <c r="K1735" t="s">
        <v>862</v>
      </c>
      <c r="L1735" t="s">
        <v>861</v>
      </c>
      <c r="M1735" t="s">
        <v>340</v>
      </c>
      <c r="N1735">
        <v>4</v>
      </c>
      <c r="O1735" t="s">
        <v>34668</v>
      </c>
      <c r="P1735" t="s">
        <v>34667</v>
      </c>
      <c r="Q1735" t="s">
        <v>2675</v>
      </c>
      <c r="R1735" s="7">
        <v>42430</v>
      </c>
      <c r="S1735" s="8">
        <f t="shared" si="216"/>
        <v>2016</v>
      </c>
      <c r="T1735" s="8">
        <v>2016</v>
      </c>
      <c r="U1735" s="8">
        <f t="shared" si="217"/>
        <v>6</v>
      </c>
      <c r="V1735" s="7">
        <v>42430</v>
      </c>
      <c r="W1735" t="s">
        <v>2444</v>
      </c>
      <c r="X1735" s="2">
        <v>0.2</v>
      </c>
      <c r="Y1735" s="6">
        <f t="shared" si="222"/>
        <v>5.3388857745388539E-3</v>
      </c>
      <c r="AA1735">
        <v>161136</v>
      </c>
      <c r="AB1735">
        <v>16718</v>
      </c>
      <c r="AC1735">
        <v>21916349</v>
      </c>
      <c r="AD1735" t="s">
        <v>6</v>
      </c>
      <c r="AE1735">
        <v>70</v>
      </c>
      <c r="AF1735" s="10">
        <v>44289</v>
      </c>
      <c r="AH1735" t="s">
        <v>34666</v>
      </c>
      <c r="AI1735" t="s">
        <v>34665</v>
      </c>
      <c r="AJ1735" t="s">
        <v>34664</v>
      </c>
      <c r="AK1735" t="s">
        <v>34663</v>
      </c>
      <c r="AL1735">
        <v>1</v>
      </c>
      <c r="AM1735" s="5">
        <f t="shared" si="218"/>
        <v>0.16666666666666666</v>
      </c>
      <c r="AN1735" s="4">
        <f t="shared" si="223"/>
        <v>2.5242963523917705E-4</v>
      </c>
      <c r="AO1735" s="3"/>
      <c r="AP1735">
        <v>0</v>
      </c>
      <c r="AR1735" t="s">
        <v>1</v>
      </c>
      <c r="AT1735" s="2">
        <v>0.72599999999999998</v>
      </c>
      <c r="AU1735" s="1">
        <f t="shared" si="219"/>
        <v>0.38129489327489507</v>
      </c>
      <c r="AV1735" s="1">
        <f t="shared" si="220"/>
        <v>0.27956577048890158</v>
      </c>
      <c r="AW1735" s="1">
        <f t="shared" si="221"/>
        <v>0.177836647702908</v>
      </c>
    </row>
    <row r="1736" spans="1:49" x14ac:dyDescent="0.2">
      <c r="A1736">
        <v>1734</v>
      </c>
      <c r="B1736" t="s">
        <v>34662</v>
      </c>
      <c r="C1736" t="s">
        <v>34661</v>
      </c>
      <c r="F1736" t="s">
        <v>34660</v>
      </c>
      <c r="G1736" t="s">
        <v>17</v>
      </c>
      <c r="H1736" t="s">
        <v>16</v>
      </c>
      <c r="I1736" t="s">
        <v>34659</v>
      </c>
      <c r="J1736" t="s">
        <v>34658</v>
      </c>
      <c r="K1736" t="s">
        <v>34657</v>
      </c>
      <c r="L1736" t="s">
        <v>34656</v>
      </c>
      <c r="M1736" t="s">
        <v>1018</v>
      </c>
      <c r="N1736">
        <v>3</v>
      </c>
      <c r="O1736" t="s">
        <v>34655</v>
      </c>
      <c r="P1736" t="s">
        <v>34654</v>
      </c>
      <c r="Q1736" t="s">
        <v>34653</v>
      </c>
      <c r="R1736" s="7">
        <v>42430</v>
      </c>
      <c r="S1736" s="8">
        <f t="shared" si="216"/>
        <v>2016</v>
      </c>
      <c r="T1736" s="8">
        <v>2016</v>
      </c>
      <c r="U1736" s="8">
        <f t="shared" si="217"/>
        <v>6</v>
      </c>
      <c r="V1736" s="7">
        <v>42430</v>
      </c>
      <c r="W1736" t="s">
        <v>2444</v>
      </c>
      <c r="X1736" s="2">
        <v>0.2</v>
      </c>
      <c r="Y1736" s="6">
        <f t="shared" si="222"/>
        <v>5.3388857745388539E-3</v>
      </c>
      <c r="AA1736">
        <v>161136</v>
      </c>
      <c r="AB1736">
        <v>16718</v>
      </c>
      <c r="AC1736">
        <v>21916349</v>
      </c>
      <c r="AD1736" t="s">
        <v>6</v>
      </c>
      <c r="AE1736">
        <v>70</v>
      </c>
      <c r="AF1736" s="10">
        <v>44289</v>
      </c>
      <c r="AH1736" t="s">
        <v>34652</v>
      </c>
      <c r="AI1736" t="s">
        <v>34651</v>
      </c>
      <c r="AJ1736" t="s">
        <v>34650</v>
      </c>
      <c r="AK1736" t="s">
        <v>34649</v>
      </c>
      <c r="AL1736">
        <v>5</v>
      </c>
      <c r="AM1736" s="5">
        <f t="shared" si="218"/>
        <v>0.83333333333333337</v>
      </c>
      <c r="AN1736" s="4">
        <f t="shared" si="223"/>
        <v>1.2621481761958854E-3</v>
      </c>
      <c r="AO1736" s="3"/>
      <c r="AP1736">
        <v>0</v>
      </c>
      <c r="AR1736" t="s">
        <v>1</v>
      </c>
      <c r="AT1736" s="2">
        <v>0.72599999999999998</v>
      </c>
      <c r="AU1736" s="1">
        <f t="shared" si="219"/>
        <v>0.4115864495035963</v>
      </c>
      <c r="AV1736" s="1">
        <f t="shared" si="220"/>
        <v>0.33005169753673697</v>
      </c>
      <c r="AW1736" s="1">
        <f t="shared" si="221"/>
        <v>0.24851694556987758</v>
      </c>
    </row>
    <row r="1737" spans="1:49" x14ac:dyDescent="0.2">
      <c r="A1737">
        <v>1735</v>
      </c>
      <c r="B1737" t="s">
        <v>34648</v>
      </c>
      <c r="C1737" t="s">
        <v>34647</v>
      </c>
      <c r="F1737" t="s">
        <v>34646</v>
      </c>
      <c r="G1737" t="s">
        <v>17</v>
      </c>
      <c r="H1737" t="s">
        <v>16</v>
      </c>
      <c r="I1737" t="s">
        <v>34645</v>
      </c>
      <c r="J1737">
        <v>60005465</v>
      </c>
      <c r="K1737" t="s">
        <v>862</v>
      </c>
      <c r="L1737" t="s">
        <v>861</v>
      </c>
      <c r="M1737" t="s">
        <v>340</v>
      </c>
      <c r="N1737">
        <v>3</v>
      </c>
      <c r="O1737" t="s">
        <v>34644</v>
      </c>
      <c r="P1737" t="s">
        <v>34643</v>
      </c>
      <c r="Q1737" t="s">
        <v>3238</v>
      </c>
      <c r="R1737" s="7">
        <v>42430</v>
      </c>
      <c r="S1737" s="8">
        <f t="shared" si="216"/>
        <v>2016</v>
      </c>
      <c r="T1737" s="8">
        <v>2016</v>
      </c>
      <c r="U1737" s="8">
        <f t="shared" si="217"/>
        <v>6</v>
      </c>
      <c r="V1737" s="7">
        <v>42430</v>
      </c>
      <c r="W1737" t="s">
        <v>2444</v>
      </c>
      <c r="X1737" s="2">
        <v>0.2</v>
      </c>
      <c r="Y1737" s="6">
        <f t="shared" si="222"/>
        <v>5.3388857745388539E-3</v>
      </c>
      <c r="AA1737">
        <v>161136</v>
      </c>
      <c r="AB1737">
        <v>16718</v>
      </c>
      <c r="AC1737">
        <v>21916349</v>
      </c>
      <c r="AD1737" t="s">
        <v>6</v>
      </c>
      <c r="AE1737">
        <v>70</v>
      </c>
      <c r="AF1737" s="10">
        <v>44289</v>
      </c>
      <c r="AH1737" t="s">
        <v>34642</v>
      </c>
      <c r="AI1737" t="s">
        <v>34641</v>
      </c>
      <c r="AJ1737" t="s">
        <v>34640</v>
      </c>
      <c r="AK1737" t="s">
        <v>34639</v>
      </c>
      <c r="AL1737">
        <v>1</v>
      </c>
      <c r="AM1737" s="5">
        <f t="shared" si="218"/>
        <v>0.16666666666666666</v>
      </c>
      <c r="AN1737" s="4">
        <f t="shared" si="223"/>
        <v>2.5242963523917705E-4</v>
      </c>
      <c r="AO1737" s="3"/>
      <c r="AP1737">
        <v>0</v>
      </c>
      <c r="AR1737" t="s">
        <v>1</v>
      </c>
      <c r="AT1737" s="2">
        <v>0.72599999999999998</v>
      </c>
      <c r="AU1737" s="1">
        <f t="shared" si="219"/>
        <v>0.38129489327489507</v>
      </c>
      <c r="AV1737" s="1">
        <f t="shared" si="220"/>
        <v>0.27956577048890158</v>
      </c>
      <c r="AW1737" s="1">
        <f t="shared" si="221"/>
        <v>0.177836647702908</v>
      </c>
    </row>
    <row r="1738" spans="1:49" x14ac:dyDescent="0.2">
      <c r="A1738">
        <v>1736</v>
      </c>
      <c r="B1738" t="s">
        <v>34638</v>
      </c>
      <c r="C1738" t="s">
        <v>34637</v>
      </c>
      <c r="F1738" t="s">
        <v>34636</v>
      </c>
      <c r="G1738" t="s">
        <v>17</v>
      </c>
      <c r="H1738" t="s">
        <v>16</v>
      </c>
      <c r="I1738" t="s">
        <v>34635</v>
      </c>
      <c r="J1738">
        <v>60000765</v>
      </c>
      <c r="K1738" t="s">
        <v>34634</v>
      </c>
      <c r="L1738" t="s">
        <v>34633</v>
      </c>
      <c r="M1738" t="s">
        <v>1003</v>
      </c>
      <c r="N1738">
        <v>3</v>
      </c>
      <c r="O1738" t="s">
        <v>34632</v>
      </c>
      <c r="P1738" t="s">
        <v>34631</v>
      </c>
      <c r="Q1738" t="s">
        <v>34630</v>
      </c>
      <c r="R1738" s="7">
        <v>42430</v>
      </c>
      <c r="S1738" s="8">
        <f t="shared" si="216"/>
        <v>2016</v>
      </c>
      <c r="T1738" s="8">
        <v>2016</v>
      </c>
      <c r="U1738" s="8">
        <f t="shared" si="217"/>
        <v>6</v>
      </c>
      <c r="V1738" s="7">
        <v>42430</v>
      </c>
      <c r="W1738" t="s">
        <v>2444</v>
      </c>
      <c r="X1738" s="2">
        <v>0.2</v>
      </c>
      <c r="Y1738" s="6">
        <f t="shared" si="222"/>
        <v>5.3388857745388539E-3</v>
      </c>
      <c r="AA1738">
        <v>161136</v>
      </c>
      <c r="AB1738">
        <v>16718</v>
      </c>
      <c r="AC1738">
        <v>21916349</v>
      </c>
      <c r="AD1738" t="s">
        <v>6</v>
      </c>
      <c r="AE1738">
        <v>70</v>
      </c>
      <c r="AF1738" s="10">
        <v>44289</v>
      </c>
      <c r="AH1738" t="s">
        <v>34629</v>
      </c>
      <c r="AI1738" t="s">
        <v>34628</v>
      </c>
      <c r="AJ1738" t="s">
        <v>34627</v>
      </c>
      <c r="AK1738" t="s">
        <v>34626</v>
      </c>
      <c r="AL1738">
        <v>0</v>
      </c>
      <c r="AM1738" s="5">
        <f t="shared" si="218"/>
        <v>0</v>
      </c>
      <c r="AN1738" s="4">
        <f t="shared" si="223"/>
        <v>0</v>
      </c>
      <c r="AO1738" s="3"/>
      <c r="AP1738">
        <v>0</v>
      </c>
      <c r="AR1738" t="s">
        <v>1</v>
      </c>
      <c r="AT1738" s="2">
        <v>0.72599999999999998</v>
      </c>
      <c r="AU1738" s="1">
        <f t="shared" si="219"/>
        <v>0.37372200421771973</v>
      </c>
      <c r="AV1738" s="1">
        <f t="shared" si="220"/>
        <v>0.2669442887269427</v>
      </c>
      <c r="AW1738" s="1">
        <f t="shared" si="221"/>
        <v>0.16016657323616562</v>
      </c>
    </row>
    <row r="1739" spans="1:49" x14ac:dyDescent="0.2">
      <c r="A1739">
        <v>1737</v>
      </c>
      <c r="B1739" t="s">
        <v>34625</v>
      </c>
      <c r="C1739" t="s">
        <v>34624</v>
      </c>
      <c r="F1739" t="s">
        <v>34623</v>
      </c>
      <c r="G1739" t="s">
        <v>17</v>
      </c>
      <c r="H1739" t="s">
        <v>16</v>
      </c>
      <c r="I1739" t="s">
        <v>12514</v>
      </c>
      <c r="J1739">
        <v>60019106</v>
      </c>
      <c r="K1739" t="s">
        <v>175</v>
      </c>
      <c r="L1739" t="s">
        <v>174</v>
      </c>
      <c r="M1739" t="s">
        <v>135</v>
      </c>
      <c r="N1739">
        <v>3</v>
      </c>
      <c r="O1739" t="s">
        <v>34622</v>
      </c>
      <c r="P1739" t="s">
        <v>34621</v>
      </c>
      <c r="Q1739" t="s">
        <v>171</v>
      </c>
      <c r="R1739" s="7">
        <v>42430</v>
      </c>
      <c r="S1739" s="8">
        <f t="shared" si="216"/>
        <v>2016</v>
      </c>
      <c r="T1739" s="8">
        <v>2016</v>
      </c>
      <c r="U1739" s="8">
        <f t="shared" si="217"/>
        <v>6</v>
      </c>
      <c r="V1739" s="7">
        <v>42430</v>
      </c>
      <c r="W1739" t="s">
        <v>2444</v>
      </c>
      <c r="X1739" s="2">
        <v>0.2</v>
      </c>
      <c r="Y1739" s="6">
        <f t="shared" si="222"/>
        <v>5.3388857745388539E-3</v>
      </c>
      <c r="AA1739">
        <v>161136</v>
      </c>
      <c r="AB1739">
        <v>16718</v>
      </c>
      <c r="AC1739">
        <v>21916349</v>
      </c>
      <c r="AD1739" t="s">
        <v>6</v>
      </c>
      <c r="AE1739">
        <v>70</v>
      </c>
      <c r="AF1739" s="10">
        <v>44289</v>
      </c>
      <c r="AH1739" t="s">
        <v>27667</v>
      </c>
      <c r="AI1739" t="s">
        <v>34620</v>
      </c>
      <c r="AJ1739" t="s">
        <v>34619</v>
      </c>
      <c r="AK1739" t="s">
        <v>34618</v>
      </c>
      <c r="AL1739">
        <v>0</v>
      </c>
      <c r="AM1739" s="5">
        <f t="shared" si="218"/>
        <v>0</v>
      </c>
      <c r="AN1739" s="4">
        <f t="shared" si="223"/>
        <v>0</v>
      </c>
      <c r="AO1739" s="3"/>
      <c r="AP1739">
        <v>0</v>
      </c>
      <c r="AR1739" t="s">
        <v>1</v>
      </c>
      <c r="AT1739" s="2">
        <v>0.72599999999999998</v>
      </c>
      <c r="AU1739" s="1">
        <f t="shared" si="219"/>
        <v>0.37372200421771973</v>
      </c>
      <c r="AV1739" s="1">
        <f t="shared" si="220"/>
        <v>0.2669442887269427</v>
      </c>
      <c r="AW1739" s="1">
        <f t="shared" si="221"/>
        <v>0.16016657323616562</v>
      </c>
    </row>
    <row r="1740" spans="1:49" x14ac:dyDescent="0.2">
      <c r="A1740">
        <v>1738</v>
      </c>
      <c r="B1740" t="s">
        <v>34617</v>
      </c>
      <c r="C1740" t="s">
        <v>34616</v>
      </c>
      <c r="F1740" t="s">
        <v>34615</v>
      </c>
      <c r="G1740" t="s">
        <v>17</v>
      </c>
      <c r="H1740" t="s">
        <v>16</v>
      </c>
      <c r="I1740" t="s">
        <v>34614</v>
      </c>
      <c r="J1740" t="s">
        <v>34613</v>
      </c>
      <c r="K1740" t="s">
        <v>34612</v>
      </c>
      <c r="L1740" t="s">
        <v>34611</v>
      </c>
      <c r="M1740" t="s">
        <v>1819</v>
      </c>
      <c r="N1740">
        <v>3</v>
      </c>
      <c r="O1740" t="s">
        <v>34610</v>
      </c>
      <c r="P1740" t="s">
        <v>34609</v>
      </c>
      <c r="Q1740" t="s">
        <v>34608</v>
      </c>
      <c r="R1740" s="7">
        <v>42430</v>
      </c>
      <c r="S1740" s="8">
        <f t="shared" si="216"/>
        <v>2016</v>
      </c>
      <c r="T1740" s="8">
        <v>2016</v>
      </c>
      <c r="U1740" s="8">
        <f t="shared" si="217"/>
        <v>6</v>
      </c>
      <c r="V1740" s="7">
        <v>42430</v>
      </c>
      <c r="W1740" t="s">
        <v>2444</v>
      </c>
      <c r="X1740" s="2">
        <v>0.2</v>
      </c>
      <c r="Y1740" s="6">
        <f t="shared" si="222"/>
        <v>5.3388857745388539E-3</v>
      </c>
      <c r="AA1740">
        <v>161136</v>
      </c>
      <c r="AB1740">
        <v>16718</v>
      </c>
      <c r="AC1740">
        <v>21916349</v>
      </c>
      <c r="AD1740" t="s">
        <v>6</v>
      </c>
      <c r="AE1740">
        <v>70</v>
      </c>
      <c r="AF1740" s="10">
        <v>44289</v>
      </c>
      <c r="AH1740" t="s">
        <v>12486</v>
      </c>
      <c r="AI1740" t="s">
        <v>34607</v>
      </c>
      <c r="AJ1740" t="s">
        <v>34606</v>
      </c>
      <c r="AK1740" t="s">
        <v>34605</v>
      </c>
      <c r="AL1740">
        <v>2</v>
      </c>
      <c r="AM1740" s="5">
        <f t="shared" si="218"/>
        <v>0.33333333333333331</v>
      </c>
      <c r="AN1740" s="4">
        <f t="shared" si="223"/>
        <v>5.048592704783541E-4</v>
      </c>
      <c r="AO1740" s="3"/>
      <c r="AP1740">
        <v>0</v>
      </c>
      <c r="AR1740" t="s">
        <v>1</v>
      </c>
      <c r="AT1740" s="2">
        <v>0.72599999999999998</v>
      </c>
      <c r="AU1740" s="1">
        <f t="shared" si="219"/>
        <v>0.38886778233207031</v>
      </c>
      <c r="AV1740" s="1">
        <f t="shared" si="220"/>
        <v>0.2921872522508604</v>
      </c>
      <c r="AW1740" s="1">
        <f t="shared" si="221"/>
        <v>0.1955067221696504</v>
      </c>
    </row>
    <row r="1741" spans="1:49" x14ac:dyDescent="0.2">
      <c r="A1741">
        <v>1739</v>
      </c>
      <c r="B1741" t="s">
        <v>34604</v>
      </c>
      <c r="C1741" t="s">
        <v>34603</v>
      </c>
      <c r="F1741" t="s">
        <v>34602</v>
      </c>
      <c r="G1741" t="s">
        <v>17</v>
      </c>
      <c r="H1741" t="s">
        <v>16</v>
      </c>
      <c r="I1741" t="s">
        <v>23273</v>
      </c>
      <c r="J1741" t="s">
        <v>34601</v>
      </c>
      <c r="K1741" t="s">
        <v>26269</v>
      </c>
      <c r="L1741" t="s">
        <v>26268</v>
      </c>
      <c r="M1741" t="s">
        <v>230</v>
      </c>
      <c r="N1741">
        <v>4</v>
      </c>
      <c r="O1741" t="s">
        <v>26267</v>
      </c>
      <c r="P1741" t="s">
        <v>26266</v>
      </c>
      <c r="Q1741" t="s">
        <v>34600</v>
      </c>
      <c r="R1741" s="7">
        <v>42430</v>
      </c>
      <c r="S1741" s="8">
        <f t="shared" si="216"/>
        <v>2016</v>
      </c>
      <c r="T1741" s="8">
        <v>2016</v>
      </c>
      <c r="U1741" s="8">
        <f t="shared" si="217"/>
        <v>6</v>
      </c>
      <c r="V1741" s="7">
        <v>42430</v>
      </c>
      <c r="W1741" t="s">
        <v>2444</v>
      </c>
      <c r="X1741" s="2">
        <v>0.2</v>
      </c>
      <c r="Y1741" s="6">
        <f t="shared" si="222"/>
        <v>5.3388857745388539E-3</v>
      </c>
      <c r="AA1741">
        <v>161136</v>
      </c>
      <c r="AB1741">
        <v>16718</v>
      </c>
      <c r="AC1741">
        <v>21916349</v>
      </c>
      <c r="AD1741" t="s">
        <v>6</v>
      </c>
      <c r="AE1741">
        <v>70</v>
      </c>
      <c r="AF1741" s="10">
        <v>44289</v>
      </c>
      <c r="AH1741" t="s">
        <v>34599</v>
      </c>
      <c r="AI1741" t="s">
        <v>34598</v>
      </c>
      <c r="AJ1741" t="s">
        <v>34597</v>
      </c>
      <c r="AK1741" t="s">
        <v>34596</v>
      </c>
      <c r="AL1741">
        <v>8</v>
      </c>
      <c r="AM1741" s="5">
        <f t="shared" si="218"/>
        <v>1.3333333333333333</v>
      </c>
      <c r="AN1741" s="4">
        <f t="shared" si="223"/>
        <v>2.0194370819134164E-3</v>
      </c>
      <c r="AO1741" s="3"/>
      <c r="AP1741">
        <v>0</v>
      </c>
      <c r="AR1741" t="s">
        <v>1</v>
      </c>
      <c r="AT1741" s="2">
        <v>0.72599999999999998</v>
      </c>
      <c r="AU1741" s="1">
        <f t="shared" si="219"/>
        <v>0.43430511667512217</v>
      </c>
      <c r="AV1741" s="1">
        <f t="shared" si="220"/>
        <v>0.36791614282261353</v>
      </c>
      <c r="AW1741" s="1">
        <f t="shared" si="221"/>
        <v>0.30152716897010473</v>
      </c>
    </row>
    <row r="1742" spans="1:49" x14ac:dyDescent="0.2">
      <c r="A1742">
        <v>1740</v>
      </c>
      <c r="B1742" t="s">
        <v>34595</v>
      </c>
      <c r="C1742" t="s">
        <v>34594</v>
      </c>
      <c r="F1742" t="s">
        <v>34593</v>
      </c>
      <c r="G1742" t="s">
        <v>17</v>
      </c>
      <c r="H1742" t="s">
        <v>16</v>
      </c>
      <c r="I1742" t="s">
        <v>34592</v>
      </c>
      <c r="J1742">
        <v>60025278</v>
      </c>
      <c r="K1742" t="s">
        <v>5515</v>
      </c>
      <c r="L1742" t="s">
        <v>1670</v>
      </c>
      <c r="M1742" t="s">
        <v>340</v>
      </c>
      <c r="N1742">
        <v>3</v>
      </c>
      <c r="O1742" t="s">
        <v>34591</v>
      </c>
      <c r="P1742" t="s">
        <v>34590</v>
      </c>
      <c r="Q1742" t="s">
        <v>28047</v>
      </c>
      <c r="R1742" s="7">
        <v>42430</v>
      </c>
      <c r="S1742" s="8">
        <f t="shared" si="216"/>
        <v>2016</v>
      </c>
      <c r="T1742" s="8">
        <v>2016</v>
      </c>
      <c r="U1742" s="8">
        <f t="shared" si="217"/>
        <v>6</v>
      </c>
      <c r="V1742" s="7">
        <v>42430</v>
      </c>
      <c r="W1742" t="s">
        <v>24417</v>
      </c>
      <c r="X1742" s="2">
        <v>0.63600000000000001</v>
      </c>
      <c r="Y1742" s="6">
        <f t="shared" si="222"/>
        <v>1.6977656763033557E-2</v>
      </c>
      <c r="AA1742">
        <v>14248220</v>
      </c>
      <c r="AB1742">
        <v>130124</v>
      </c>
      <c r="AD1742" t="s">
        <v>6</v>
      </c>
      <c r="AE1742">
        <v>16</v>
      </c>
      <c r="AF1742">
        <v>3</v>
      </c>
      <c r="AG1742">
        <v>356</v>
      </c>
      <c r="AI1742" t="s">
        <v>34589</v>
      </c>
      <c r="AJ1742" t="s">
        <v>34588</v>
      </c>
      <c r="AK1742" t="s">
        <v>34587</v>
      </c>
      <c r="AL1742">
        <v>8</v>
      </c>
      <c r="AM1742" s="5">
        <f t="shared" si="218"/>
        <v>1.3333333333333333</v>
      </c>
      <c r="AN1742" s="4">
        <f t="shared" si="223"/>
        <v>2.0194370819134164E-3</v>
      </c>
      <c r="AO1742" s="3"/>
      <c r="AP1742">
        <v>1</v>
      </c>
      <c r="AR1742" t="s">
        <v>1</v>
      </c>
      <c r="AT1742" s="2" t="s">
        <v>0</v>
      </c>
      <c r="AU1742" s="1">
        <f t="shared" si="219"/>
        <v>1.2490190858697514</v>
      </c>
      <c r="AV1742" s="1">
        <f t="shared" si="220"/>
        <v>0.94985469224734864</v>
      </c>
      <c r="AW1742" s="1">
        <f t="shared" si="221"/>
        <v>0.65069029862494587</v>
      </c>
    </row>
    <row r="1743" spans="1:49" x14ac:dyDescent="0.2">
      <c r="A1743">
        <v>1741</v>
      </c>
      <c r="B1743" t="s">
        <v>34586</v>
      </c>
      <c r="C1743" t="s">
        <v>34585</v>
      </c>
      <c r="F1743" t="s">
        <v>34584</v>
      </c>
      <c r="G1743" t="s">
        <v>17</v>
      </c>
      <c r="H1743" t="s">
        <v>16</v>
      </c>
      <c r="I1743" t="s">
        <v>34583</v>
      </c>
      <c r="J1743" t="s">
        <v>34582</v>
      </c>
      <c r="K1743" t="s">
        <v>34581</v>
      </c>
      <c r="L1743" t="s">
        <v>34580</v>
      </c>
      <c r="M1743" t="s">
        <v>214</v>
      </c>
      <c r="N1743">
        <v>3</v>
      </c>
      <c r="O1743" t="s">
        <v>34579</v>
      </c>
      <c r="P1743" t="s">
        <v>34578</v>
      </c>
      <c r="Q1743" t="s">
        <v>34577</v>
      </c>
      <c r="R1743" s="7">
        <v>42430</v>
      </c>
      <c r="S1743" s="8">
        <f t="shared" si="216"/>
        <v>2016</v>
      </c>
      <c r="T1743" s="8">
        <v>2016</v>
      </c>
      <c r="U1743" s="8">
        <f t="shared" si="217"/>
        <v>6</v>
      </c>
      <c r="V1743" s="7">
        <v>42430</v>
      </c>
      <c r="W1743" t="s">
        <v>24417</v>
      </c>
      <c r="X1743" s="2">
        <v>0.63600000000000001</v>
      </c>
      <c r="Y1743" s="6">
        <f t="shared" si="222"/>
        <v>1.6977656763033557E-2</v>
      </c>
      <c r="AA1743">
        <v>14248220</v>
      </c>
      <c r="AB1743">
        <v>130124</v>
      </c>
      <c r="AD1743" t="s">
        <v>6</v>
      </c>
      <c r="AE1743">
        <v>16</v>
      </c>
      <c r="AF1743">
        <v>3</v>
      </c>
      <c r="AG1743">
        <v>367</v>
      </c>
      <c r="AI1743" t="s">
        <v>34576</v>
      </c>
      <c r="AJ1743" t="s">
        <v>34575</v>
      </c>
      <c r="AK1743" t="s">
        <v>34574</v>
      </c>
      <c r="AL1743">
        <v>33</v>
      </c>
      <c r="AM1743" s="5">
        <f t="shared" si="218"/>
        <v>5.5</v>
      </c>
      <c r="AN1743" s="4">
        <f t="shared" si="223"/>
        <v>8.330177962892843E-3</v>
      </c>
      <c r="AO1743" s="3"/>
      <c r="AP1743">
        <v>1</v>
      </c>
      <c r="AR1743" t="s">
        <v>1</v>
      </c>
      <c r="AT1743" s="2" t="s">
        <v>0</v>
      </c>
      <c r="AU1743" s="1">
        <f t="shared" si="219"/>
        <v>1.4383413122991342</v>
      </c>
      <c r="AV1743" s="1">
        <f t="shared" si="220"/>
        <v>1.2653917362963201</v>
      </c>
      <c r="AW1743" s="1">
        <f t="shared" si="221"/>
        <v>1.0924421602935057</v>
      </c>
    </row>
    <row r="1744" spans="1:49" x14ac:dyDescent="0.2">
      <c r="A1744">
        <v>1742</v>
      </c>
      <c r="B1744" t="s">
        <v>34573</v>
      </c>
      <c r="C1744" t="s">
        <v>34572</v>
      </c>
      <c r="F1744" t="s">
        <v>34571</v>
      </c>
      <c r="G1744" t="s">
        <v>17</v>
      </c>
      <c r="H1744" t="s">
        <v>16</v>
      </c>
      <c r="I1744" t="s">
        <v>34570</v>
      </c>
      <c r="J1744" t="s">
        <v>34569</v>
      </c>
      <c r="K1744" t="s">
        <v>34568</v>
      </c>
      <c r="L1744" t="s">
        <v>34567</v>
      </c>
      <c r="M1744" t="s">
        <v>3927</v>
      </c>
      <c r="N1744">
        <v>6</v>
      </c>
      <c r="O1744" t="s">
        <v>34566</v>
      </c>
      <c r="P1744" t="s">
        <v>34565</v>
      </c>
      <c r="Q1744" t="s">
        <v>34564</v>
      </c>
      <c r="R1744" s="7">
        <v>42430</v>
      </c>
      <c r="S1744" s="8">
        <f t="shared" si="216"/>
        <v>2016</v>
      </c>
      <c r="T1744" s="8">
        <v>2016</v>
      </c>
      <c r="U1744" s="8">
        <f t="shared" si="217"/>
        <v>6</v>
      </c>
      <c r="V1744" s="7">
        <v>42430</v>
      </c>
      <c r="W1744" t="s">
        <v>24417</v>
      </c>
      <c r="X1744" s="2">
        <v>0.63600000000000001</v>
      </c>
      <c r="Y1744" s="6">
        <f t="shared" si="222"/>
        <v>1.6977656763033557E-2</v>
      </c>
      <c r="AA1744">
        <v>14248220</v>
      </c>
      <c r="AB1744">
        <v>130124</v>
      </c>
      <c r="AD1744" t="s">
        <v>6</v>
      </c>
      <c r="AE1744">
        <v>16</v>
      </c>
      <c r="AF1744">
        <v>3</v>
      </c>
      <c r="AG1744">
        <v>368</v>
      </c>
      <c r="AI1744" t="s">
        <v>34563</v>
      </c>
      <c r="AJ1744" t="s">
        <v>34562</v>
      </c>
      <c r="AK1744" t="s">
        <v>34561</v>
      </c>
      <c r="AL1744">
        <v>12</v>
      </c>
      <c r="AM1744" s="5">
        <f t="shared" si="218"/>
        <v>2</v>
      </c>
      <c r="AN1744" s="4">
        <f t="shared" si="223"/>
        <v>3.0291556228701248E-3</v>
      </c>
      <c r="AO1744" s="3"/>
      <c r="AP1744">
        <v>1</v>
      </c>
      <c r="AR1744" t="s">
        <v>1</v>
      </c>
      <c r="AT1744" s="2" t="s">
        <v>0</v>
      </c>
      <c r="AU1744" s="1">
        <f t="shared" si="219"/>
        <v>1.2793106420984528</v>
      </c>
      <c r="AV1744" s="1">
        <f t="shared" si="220"/>
        <v>1.000340619295184</v>
      </c>
      <c r="AW1744" s="1">
        <f t="shared" si="221"/>
        <v>0.72137059649191537</v>
      </c>
    </row>
    <row r="1745" spans="1:49" x14ac:dyDescent="0.2">
      <c r="A1745">
        <v>1743</v>
      </c>
      <c r="B1745" t="s">
        <v>34560</v>
      </c>
      <c r="C1745" t="s">
        <v>34559</v>
      </c>
      <c r="F1745" t="s">
        <v>34558</v>
      </c>
      <c r="G1745" t="s">
        <v>17</v>
      </c>
      <c r="H1745" t="s">
        <v>16</v>
      </c>
      <c r="I1745" t="s">
        <v>18135</v>
      </c>
      <c r="J1745" t="s">
        <v>34557</v>
      </c>
      <c r="K1745" t="s">
        <v>34556</v>
      </c>
      <c r="L1745" t="s">
        <v>5931</v>
      </c>
      <c r="M1745" t="s">
        <v>230</v>
      </c>
      <c r="N1745">
        <v>4</v>
      </c>
      <c r="O1745" t="s">
        <v>34555</v>
      </c>
      <c r="P1745" t="s">
        <v>34554</v>
      </c>
      <c r="Q1745" t="s">
        <v>34553</v>
      </c>
      <c r="R1745" s="7">
        <v>42430</v>
      </c>
      <c r="S1745" s="8">
        <f t="shared" si="216"/>
        <v>2016</v>
      </c>
      <c r="T1745" s="8">
        <v>2016</v>
      </c>
      <c r="U1745" s="8">
        <f t="shared" si="217"/>
        <v>6</v>
      </c>
      <c r="V1745" s="7">
        <v>42430</v>
      </c>
      <c r="W1745" t="s">
        <v>24417</v>
      </c>
      <c r="X1745" s="2">
        <v>0.63600000000000001</v>
      </c>
      <c r="Y1745" s="6">
        <f t="shared" si="222"/>
        <v>1.6977656763033557E-2</v>
      </c>
      <c r="AA1745">
        <v>14248220</v>
      </c>
      <c r="AB1745">
        <v>130124</v>
      </c>
      <c r="AD1745" t="s">
        <v>6</v>
      </c>
      <c r="AE1745">
        <v>16</v>
      </c>
      <c r="AF1745">
        <v>3</v>
      </c>
      <c r="AG1745">
        <v>364</v>
      </c>
      <c r="AI1745" t="s">
        <v>34552</v>
      </c>
      <c r="AJ1745" t="s">
        <v>34551</v>
      </c>
      <c r="AK1745" t="s">
        <v>34550</v>
      </c>
      <c r="AL1745">
        <v>6</v>
      </c>
      <c r="AM1745" s="5">
        <f t="shared" si="218"/>
        <v>1</v>
      </c>
      <c r="AN1745" s="4">
        <f t="shared" si="223"/>
        <v>1.5145778114350624E-3</v>
      </c>
      <c r="AO1745" s="3"/>
      <c r="AP1745">
        <v>1</v>
      </c>
      <c r="AR1745" t="s">
        <v>1</v>
      </c>
      <c r="AT1745" s="2" t="s">
        <v>0</v>
      </c>
      <c r="AU1745" s="1">
        <f t="shared" si="219"/>
        <v>1.2338733077554009</v>
      </c>
      <c r="AV1745" s="1">
        <f t="shared" si="220"/>
        <v>0.92461172872343089</v>
      </c>
      <c r="AW1745" s="1">
        <f t="shared" si="221"/>
        <v>0.61535014969146107</v>
      </c>
    </row>
    <row r="1746" spans="1:49" x14ac:dyDescent="0.2">
      <c r="A1746">
        <v>1744</v>
      </c>
      <c r="B1746" t="s">
        <v>34549</v>
      </c>
      <c r="C1746" t="s">
        <v>34548</v>
      </c>
      <c r="F1746" t="s">
        <v>34547</v>
      </c>
      <c r="G1746" t="s">
        <v>17</v>
      </c>
      <c r="H1746" t="s">
        <v>16</v>
      </c>
      <c r="I1746" t="s">
        <v>34546</v>
      </c>
      <c r="J1746" t="s">
        <v>34545</v>
      </c>
      <c r="K1746" t="s">
        <v>34544</v>
      </c>
      <c r="L1746" t="s">
        <v>34543</v>
      </c>
      <c r="M1746" t="s">
        <v>16498</v>
      </c>
      <c r="N1746">
        <v>8</v>
      </c>
      <c r="O1746" t="s">
        <v>34542</v>
      </c>
      <c r="P1746" t="s">
        <v>34541</v>
      </c>
      <c r="Q1746" t="s">
        <v>34540</v>
      </c>
      <c r="R1746" s="7">
        <v>42430</v>
      </c>
      <c r="S1746" s="8">
        <f t="shared" si="216"/>
        <v>2016</v>
      </c>
      <c r="T1746" s="8">
        <v>2016</v>
      </c>
      <c r="U1746" s="8">
        <f t="shared" si="217"/>
        <v>6</v>
      </c>
      <c r="V1746" s="7">
        <v>42430</v>
      </c>
      <c r="W1746" t="s">
        <v>34539</v>
      </c>
      <c r="X1746" s="2">
        <v>0.66700000000000004</v>
      </c>
      <c r="Y1746" s="6">
        <f t="shared" si="222"/>
        <v>1.7805184058087078E-2</v>
      </c>
      <c r="AA1746">
        <v>14341948</v>
      </c>
      <c r="AB1746">
        <v>25256</v>
      </c>
      <c r="AC1746">
        <v>10990682</v>
      </c>
      <c r="AD1746" t="s">
        <v>6</v>
      </c>
      <c r="AE1746">
        <v>2016</v>
      </c>
      <c r="AF1746">
        <v>8</v>
      </c>
      <c r="AH1746" t="s">
        <v>34538</v>
      </c>
      <c r="AI1746" t="s">
        <v>34537</v>
      </c>
      <c r="AJ1746" t="s">
        <v>34536</v>
      </c>
      <c r="AK1746" t="s">
        <v>34535</v>
      </c>
      <c r="AL1746">
        <v>14</v>
      </c>
      <c r="AM1746" s="5">
        <f t="shared" si="218"/>
        <v>2.3333333333333335</v>
      </c>
      <c r="AN1746" s="4">
        <f t="shared" si="223"/>
        <v>3.5340148933484792E-3</v>
      </c>
      <c r="AO1746" s="3"/>
      <c r="AP1746">
        <v>0</v>
      </c>
      <c r="AR1746" t="s">
        <v>1</v>
      </c>
      <c r="AT1746" s="2" t="s">
        <v>0</v>
      </c>
      <c r="AU1746" s="1">
        <f t="shared" si="219"/>
        <v>1.3523833308665498</v>
      </c>
      <c r="AV1746" s="1">
        <f t="shared" si="220"/>
        <v>1.0669599475717779</v>
      </c>
      <c r="AW1746" s="1">
        <f t="shared" si="221"/>
        <v>0.78153656427700591</v>
      </c>
    </row>
    <row r="1747" spans="1:49" x14ac:dyDescent="0.2">
      <c r="A1747">
        <v>1745</v>
      </c>
      <c r="B1747" t="s">
        <v>34534</v>
      </c>
      <c r="F1747" t="s">
        <v>34533</v>
      </c>
      <c r="G1747" t="s">
        <v>17</v>
      </c>
      <c r="H1747" t="s">
        <v>16</v>
      </c>
      <c r="I1747" t="s">
        <v>34532</v>
      </c>
      <c r="J1747">
        <v>60021427</v>
      </c>
      <c r="K1747" t="s">
        <v>34531</v>
      </c>
      <c r="L1747" t="s">
        <v>1670</v>
      </c>
      <c r="M1747" t="s">
        <v>340</v>
      </c>
      <c r="N1747">
        <v>3</v>
      </c>
      <c r="O1747" t="s">
        <v>34530</v>
      </c>
      <c r="P1747" t="s">
        <v>34529</v>
      </c>
      <c r="Q1747" t="s">
        <v>34528</v>
      </c>
      <c r="R1747" s="7">
        <v>42430</v>
      </c>
      <c r="S1747" s="8">
        <f t="shared" si="216"/>
        <v>2016</v>
      </c>
      <c r="T1747" s="8">
        <v>2016</v>
      </c>
      <c r="U1747" s="8">
        <f t="shared" si="217"/>
        <v>6</v>
      </c>
      <c r="V1747" s="7">
        <v>42430</v>
      </c>
      <c r="W1747" t="s">
        <v>34527</v>
      </c>
      <c r="X1747" s="2">
        <v>0.16200000000000001</v>
      </c>
      <c r="Y1747" s="6">
        <f t="shared" si="222"/>
        <v>4.3244974773764717E-3</v>
      </c>
      <c r="AA1747">
        <v>15825175</v>
      </c>
      <c r="AB1747">
        <v>21100255070</v>
      </c>
      <c r="AC1747" t="s">
        <v>34526</v>
      </c>
      <c r="AD1747" t="s">
        <v>6</v>
      </c>
      <c r="AE1747">
        <v>64</v>
      </c>
      <c r="AF1747">
        <v>1</v>
      </c>
      <c r="AH1747" t="s">
        <v>34525</v>
      </c>
      <c r="AI1747" t="s">
        <v>34524</v>
      </c>
      <c r="AJ1747" t="s">
        <v>34523</v>
      </c>
      <c r="AK1747" t="s">
        <v>34522</v>
      </c>
      <c r="AL1747">
        <v>0</v>
      </c>
      <c r="AM1747" s="5">
        <f t="shared" si="218"/>
        <v>0</v>
      </c>
      <c r="AN1747" s="4">
        <f t="shared" si="223"/>
        <v>0</v>
      </c>
      <c r="AO1747" s="3"/>
      <c r="AP1747">
        <v>0</v>
      </c>
      <c r="AQ1747" t="s">
        <v>222</v>
      </c>
      <c r="AR1747" t="s">
        <v>34521</v>
      </c>
      <c r="AS1747" t="s">
        <v>221</v>
      </c>
      <c r="AT1747" s="2" t="s">
        <v>0</v>
      </c>
      <c r="AU1747" s="1">
        <f t="shared" si="219"/>
        <v>0.30271482341635303</v>
      </c>
      <c r="AV1747" s="1">
        <f t="shared" si="220"/>
        <v>0.21622487386882358</v>
      </c>
      <c r="AW1747" s="1">
        <f t="shared" si="221"/>
        <v>0.12973492432129416</v>
      </c>
    </row>
    <row r="1748" spans="1:49" x14ac:dyDescent="0.2">
      <c r="A1748">
        <v>1746</v>
      </c>
      <c r="B1748" t="s">
        <v>34520</v>
      </c>
      <c r="C1748" t="s">
        <v>34519</v>
      </c>
      <c r="F1748" t="s">
        <v>34518</v>
      </c>
      <c r="G1748" t="s">
        <v>17</v>
      </c>
      <c r="H1748" t="s">
        <v>16</v>
      </c>
      <c r="I1748" t="s">
        <v>34517</v>
      </c>
      <c r="J1748" t="s">
        <v>34516</v>
      </c>
      <c r="K1748" t="s">
        <v>34515</v>
      </c>
      <c r="L1748" t="s">
        <v>34514</v>
      </c>
      <c r="M1748" t="s">
        <v>34513</v>
      </c>
      <c r="N1748">
        <v>9</v>
      </c>
      <c r="O1748" t="s">
        <v>34512</v>
      </c>
      <c r="P1748" t="s">
        <v>34511</v>
      </c>
      <c r="Q1748" t="s">
        <v>34510</v>
      </c>
      <c r="R1748" s="7">
        <v>42430</v>
      </c>
      <c r="S1748" s="8">
        <f t="shared" si="216"/>
        <v>2016</v>
      </c>
      <c r="T1748" s="8">
        <v>2016</v>
      </c>
      <c r="U1748" s="8">
        <f t="shared" si="217"/>
        <v>6</v>
      </c>
      <c r="V1748" s="7">
        <v>42430</v>
      </c>
      <c r="W1748" t="s">
        <v>34509</v>
      </c>
      <c r="X1748" s="2">
        <v>1.9279999999999999</v>
      </c>
      <c r="Y1748" s="6">
        <f t="shared" si="222"/>
        <v>5.1466858866554548E-2</v>
      </c>
      <c r="AB1748">
        <v>19500157010</v>
      </c>
      <c r="AC1748">
        <v>15252027</v>
      </c>
      <c r="AD1748" t="s">
        <v>6</v>
      </c>
      <c r="AE1748">
        <v>17</v>
      </c>
      <c r="AF1748">
        <v>3</v>
      </c>
      <c r="AH1748" t="s">
        <v>34508</v>
      </c>
      <c r="AI1748" t="s">
        <v>34507</v>
      </c>
      <c r="AJ1748" t="s">
        <v>34506</v>
      </c>
      <c r="AK1748" t="s">
        <v>34505</v>
      </c>
      <c r="AL1748">
        <v>20</v>
      </c>
      <c r="AM1748" s="5">
        <f t="shared" si="218"/>
        <v>3.3333333333333335</v>
      </c>
      <c r="AN1748" s="4">
        <f t="shared" si="223"/>
        <v>5.0485927047835416E-3</v>
      </c>
      <c r="AO1748" s="3"/>
      <c r="AP1748">
        <v>1</v>
      </c>
      <c r="AQ1748" t="s">
        <v>2252</v>
      </c>
      <c r="AR1748" t="s">
        <v>34504</v>
      </c>
      <c r="AS1748" t="s">
        <v>2250</v>
      </c>
      <c r="AT1748" s="2" t="s">
        <v>0</v>
      </c>
      <c r="AU1748" s="1">
        <f t="shared" si="219"/>
        <v>3.7541379018023244</v>
      </c>
      <c r="AV1748" s="1">
        <f t="shared" si="220"/>
        <v>2.8257725785669043</v>
      </c>
      <c r="AW1748" s="1">
        <f t="shared" si="221"/>
        <v>1.897407255331484</v>
      </c>
    </row>
    <row r="1749" spans="1:49" x14ac:dyDescent="0.2">
      <c r="A1749">
        <v>1747</v>
      </c>
      <c r="B1749" t="s">
        <v>34503</v>
      </c>
      <c r="C1749" t="s">
        <v>34502</v>
      </c>
      <c r="F1749" t="s">
        <v>34501</v>
      </c>
      <c r="G1749" t="s">
        <v>17</v>
      </c>
      <c r="H1749" t="s">
        <v>16</v>
      </c>
      <c r="I1749" t="s">
        <v>34500</v>
      </c>
      <c r="J1749" t="s">
        <v>34499</v>
      </c>
      <c r="K1749" t="s">
        <v>34498</v>
      </c>
      <c r="L1749" t="s">
        <v>34497</v>
      </c>
      <c r="M1749" t="s">
        <v>34496</v>
      </c>
      <c r="N1749">
        <v>5</v>
      </c>
      <c r="O1749" t="s">
        <v>34495</v>
      </c>
      <c r="P1749" t="s">
        <v>34494</v>
      </c>
      <c r="Q1749" t="s">
        <v>34493</v>
      </c>
      <c r="R1749" s="7">
        <v>42430</v>
      </c>
      <c r="S1749" s="8">
        <f t="shared" si="216"/>
        <v>2016</v>
      </c>
      <c r="T1749" s="8">
        <v>2016</v>
      </c>
      <c r="U1749" s="8">
        <f t="shared" si="217"/>
        <v>6</v>
      </c>
      <c r="V1749" s="7">
        <v>42430</v>
      </c>
      <c r="W1749" t="s">
        <v>1848</v>
      </c>
      <c r="X1749" s="2">
        <v>2.137</v>
      </c>
      <c r="Y1749" s="6">
        <f t="shared" si="222"/>
        <v>5.7045994500947654E-2</v>
      </c>
      <c r="AA1749">
        <v>46361</v>
      </c>
      <c r="AB1749">
        <v>26750</v>
      </c>
      <c r="AC1749">
        <v>14320746</v>
      </c>
      <c r="AD1749" t="s">
        <v>6</v>
      </c>
      <c r="AE1749">
        <v>587</v>
      </c>
      <c r="AG1749" t="s">
        <v>34492</v>
      </c>
      <c r="AI1749" t="s">
        <v>34491</v>
      </c>
      <c r="AJ1749" t="s">
        <v>34490</v>
      </c>
      <c r="AK1749" t="s">
        <v>34489</v>
      </c>
      <c r="AL1749">
        <v>13</v>
      </c>
      <c r="AM1749" s="5">
        <f t="shared" si="218"/>
        <v>2.1666666666666665</v>
      </c>
      <c r="AN1749" s="4">
        <f t="shared" si="223"/>
        <v>3.2815852581093018E-3</v>
      </c>
      <c r="AO1749" s="3"/>
      <c r="AP1749">
        <v>1</v>
      </c>
      <c r="AQ1749" t="s">
        <v>1378</v>
      </c>
      <c r="AR1749">
        <v>320620</v>
      </c>
      <c r="AS1749" t="s">
        <v>1377</v>
      </c>
      <c r="AT1749" s="2" t="s">
        <v>0</v>
      </c>
      <c r="AU1749" s="1">
        <f t="shared" si="219"/>
        <v>4.0916671728096139</v>
      </c>
      <c r="AV1749" s="1">
        <f t="shared" si="220"/>
        <v>3.016378987952848</v>
      </c>
      <c r="AW1749" s="1">
        <f t="shared" si="221"/>
        <v>1.9410908030960805</v>
      </c>
    </row>
    <row r="1750" spans="1:49" x14ac:dyDescent="0.2">
      <c r="A1750">
        <v>1748</v>
      </c>
      <c r="B1750" t="s">
        <v>34488</v>
      </c>
      <c r="C1750" t="s">
        <v>34487</v>
      </c>
      <c r="F1750" t="s">
        <v>34486</v>
      </c>
      <c r="G1750" t="s">
        <v>17</v>
      </c>
      <c r="H1750" t="s">
        <v>16</v>
      </c>
      <c r="I1750" t="s">
        <v>34485</v>
      </c>
      <c r="J1750" t="s">
        <v>34484</v>
      </c>
      <c r="K1750" t="s">
        <v>34483</v>
      </c>
      <c r="L1750" t="s">
        <v>34482</v>
      </c>
      <c r="M1750" t="s">
        <v>34481</v>
      </c>
      <c r="N1750">
        <v>8</v>
      </c>
      <c r="O1750" t="s">
        <v>34480</v>
      </c>
      <c r="P1750" t="s">
        <v>34479</v>
      </c>
      <c r="Q1750" t="s">
        <v>34478</v>
      </c>
      <c r="R1750" s="7">
        <v>42430</v>
      </c>
      <c r="S1750" s="8">
        <f t="shared" si="216"/>
        <v>2016</v>
      </c>
      <c r="T1750" s="8">
        <v>2016</v>
      </c>
      <c r="U1750" s="8">
        <f t="shared" si="217"/>
        <v>6</v>
      </c>
      <c r="V1750" s="7" t="s">
        <v>34477</v>
      </c>
      <c r="W1750" t="s">
        <v>372</v>
      </c>
      <c r="X1750" s="2">
        <v>1.1779999999999999</v>
      </c>
      <c r="Y1750" s="6">
        <f t="shared" si="222"/>
        <v>3.1446037212033845E-2</v>
      </c>
      <c r="AA1750">
        <v>168033</v>
      </c>
      <c r="AB1750">
        <v>27965</v>
      </c>
      <c r="AC1750">
        <v>19422156</v>
      </c>
      <c r="AD1750" t="s">
        <v>6</v>
      </c>
      <c r="AE1750">
        <v>81</v>
      </c>
      <c r="AF1750">
        <v>2</v>
      </c>
      <c r="AH1750" t="s">
        <v>34476</v>
      </c>
      <c r="AI1750" t="s">
        <v>34475</v>
      </c>
      <c r="AK1750" t="s">
        <v>34474</v>
      </c>
      <c r="AL1750">
        <v>7</v>
      </c>
      <c r="AM1750" s="5">
        <f t="shared" si="218"/>
        <v>1.1666666666666667</v>
      </c>
      <c r="AN1750" s="4">
        <f t="shared" si="223"/>
        <v>1.7670074466742396E-3</v>
      </c>
      <c r="AO1750" s="3"/>
      <c r="AP1750">
        <v>0</v>
      </c>
      <c r="AQ1750" t="s">
        <v>207</v>
      </c>
      <c r="AR1750">
        <v>1204013</v>
      </c>
      <c r="AS1750" t="s">
        <v>206</v>
      </c>
      <c r="AT1750" s="2">
        <v>2.9279999999999999</v>
      </c>
      <c r="AU1750" s="1">
        <f t="shared" si="219"/>
        <v>2.2542328282425963</v>
      </c>
      <c r="AV1750" s="1">
        <f t="shared" si="220"/>
        <v>1.6606522329354043</v>
      </c>
      <c r="AW1750" s="1">
        <f t="shared" si="221"/>
        <v>1.0670716376282121</v>
      </c>
    </row>
    <row r="1751" spans="1:49" x14ac:dyDescent="0.2">
      <c r="A1751">
        <v>1749</v>
      </c>
      <c r="B1751" t="s">
        <v>34473</v>
      </c>
      <c r="C1751" t="s">
        <v>34472</v>
      </c>
      <c r="F1751" t="s">
        <v>34471</v>
      </c>
      <c r="G1751" t="s">
        <v>17</v>
      </c>
      <c r="H1751" t="s">
        <v>16</v>
      </c>
      <c r="I1751" t="s">
        <v>16472</v>
      </c>
      <c r="J1751" t="s">
        <v>34470</v>
      </c>
      <c r="K1751" t="s">
        <v>34469</v>
      </c>
      <c r="L1751" t="s">
        <v>34468</v>
      </c>
      <c r="M1751" t="s">
        <v>34467</v>
      </c>
      <c r="N1751">
        <v>6</v>
      </c>
      <c r="O1751" t="s">
        <v>34466</v>
      </c>
      <c r="P1751" t="s">
        <v>34465</v>
      </c>
      <c r="Q1751" t="s">
        <v>34464</v>
      </c>
      <c r="R1751" s="7">
        <v>42430</v>
      </c>
      <c r="S1751" s="8">
        <f t="shared" si="216"/>
        <v>2016</v>
      </c>
      <c r="T1751" s="8">
        <v>2016</v>
      </c>
      <c r="U1751" s="8">
        <f t="shared" si="217"/>
        <v>6</v>
      </c>
      <c r="V1751" s="7">
        <v>42430</v>
      </c>
      <c r="W1751" t="s">
        <v>34463</v>
      </c>
      <c r="X1751" s="2">
        <v>0.41099999999999998</v>
      </c>
      <c r="Y1751" s="6">
        <f t="shared" si="222"/>
        <v>1.0971410266677344E-2</v>
      </c>
      <c r="AA1751">
        <v>9544062</v>
      </c>
      <c r="AB1751">
        <v>20407</v>
      </c>
      <c r="AC1751">
        <v>20412983</v>
      </c>
      <c r="AD1751" t="s">
        <v>6</v>
      </c>
      <c r="AE1751">
        <v>230</v>
      </c>
      <c r="AF1751">
        <v>4</v>
      </c>
      <c r="AH1751" t="s">
        <v>34462</v>
      </c>
      <c r="AI1751" t="s">
        <v>34461</v>
      </c>
      <c r="AJ1751" t="s">
        <v>34460</v>
      </c>
      <c r="AK1751" t="s">
        <v>34459</v>
      </c>
      <c r="AL1751">
        <v>8</v>
      </c>
      <c r="AM1751" s="5">
        <f t="shared" si="218"/>
        <v>1.3333333333333333</v>
      </c>
      <c r="AN1751" s="4">
        <f t="shared" si="223"/>
        <v>2.0194370819134164E-3</v>
      </c>
      <c r="AO1751" s="3"/>
      <c r="AP1751">
        <v>0</v>
      </c>
      <c r="AR1751" t="s">
        <v>1</v>
      </c>
      <c r="AT1751" s="2" t="s">
        <v>0</v>
      </c>
      <c r="AU1751" s="1">
        <f t="shared" si="219"/>
        <v>0.82858183112481643</v>
      </c>
      <c r="AV1751" s="1">
        <f t="shared" si="220"/>
        <v>0.64954236742953797</v>
      </c>
      <c r="AW1751" s="1">
        <f t="shared" si="221"/>
        <v>0.47050290373425946</v>
      </c>
    </row>
    <row r="1752" spans="1:49" x14ac:dyDescent="0.2">
      <c r="A1752">
        <v>1750</v>
      </c>
      <c r="B1752" t="s">
        <v>34458</v>
      </c>
      <c r="C1752" t="s">
        <v>34457</v>
      </c>
      <c r="D1752" t="s">
        <v>34456</v>
      </c>
      <c r="F1752" t="s">
        <v>34455</v>
      </c>
      <c r="G1752" t="s">
        <v>17</v>
      </c>
      <c r="H1752" t="s">
        <v>16</v>
      </c>
      <c r="I1752" t="s">
        <v>34454</v>
      </c>
      <c r="J1752">
        <v>60068756</v>
      </c>
      <c r="K1752" t="s">
        <v>3307</v>
      </c>
      <c r="L1752" t="s">
        <v>3306</v>
      </c>
      <c r="M1752" t="s">
        <v>3305</v>
      </c>
      <c r="N1752">
        <v>3</v>
      </c>
      <c r="O1752" t="s">
        <v>34453</v>
      </c>
      <c r="P1752" t="s">
        <v>34452</v>
      </c>
      <c r="Q1752" t="s">
        <v>3302</v>
      </c>
      <c r="R1752" s="7">
        <v>42430</v>
      </c>
      <c r="S1752" s="8">
        <f t="shared" si="216"/>
        <v>2016</v>
      </c>
      <c r="T1752" s="8">
        <v>2016</v>
      </c>
      <c r="U1752" s="8">
        <f t="shared" si="217"/>
        <v>6</v>
      </c>
      <c r="V1752" s="7">
        <v>42430</v>
      </c>
      <c r="W1752" t="s">
        <v>4189</v>
      </c>
      <c r="X1752" s="2">
        <v>1.147</v>
      </c>
      <c r="Y1752" s="6">
        <f t="shared" si="222"/>
        <v>3.0618509916980327E-2</v>
      </c>
      <c r="AA1752">
        <v>190578</v>
      </c>
      <c r="AB1752">
        <v>29805</v>
      </c>
      <c r="AD1752" t="s">
        <v>6</v>
      </c>
      <c r="AE1752">
        <v>61</v>
      </c>
      <c r="AH1752" s="9">
        <v>41640</v>
      </c>
      <c r="AI1752" t="s">
        <v>34451</v>
      </c>
      <c r="AJ1752" t="s">
        <v>34450</v>
      </c>
      <c r="AK1752" t="s">
        <v>34449</v>
      </c>
      <c r="AL1752">
        <v>44</v>
      </c>
      <c r="AM1752" s="5">
        <f t="shared" si="218"/>
        <v>7.333333333333333</v>
      </c>
      <c r="AN1752" s="4">
        <f t="shared" si="223"/>
        <v>1.1106903950523791E-2</v>
      </c>
      <c r="AO1752" s="3"/>
      <c r="AP1752">
        <v>0</v>
      </c>
      <c r="AR1752" t="s">
        <v>1</v>
      </c>
      <c r="AT1752" s="2">
        <v>5.468</v>
      </c>
      <c r="AU1752" s="1">
        <f t="shared" si="219"/>
        <v>2.4765028127043367</v>
      </c>
      <c r="AV1752" s="1">
        <f t="shared" si="220"/>
        <v>2.086270693375206</v>
      </c>
      <c r="AW1752" s="1">
        <f t="shared" si="221"/>
        <v>1.6960385740460751</v>
      </c>
    </row>
    <row r="1753" spans="1:49" x14ac:dyDescent="0.2">
      <c r="A1753">
        <v>1751</v>
      </c>
      <c r="B1753" t="s">
        <v>34448</v>
      </c>
      <c r="C1753" t="s">
        <v>34447</v>
      </c>
      <c r="F1753" t="s">
        <v>34446</v>
      </c>
      <c r="G1753" t="s">
        <v>17</v>
      </c>
      <c r="H1753" t="s">
        <v>16</v>
      </c>
      <c r="I1753" t="s">
        <v>34445</v>
      </c>
      <c r="J1753">
        <v>60013682</v>
      </c>
      <c r="K1753" t="s">
        <v>9360</v>
      </c>
      <c r="L1753" t="s">
        <v>1340</v>
      </c>
      <c r="M1753" t="s">
        <v>709</v>
      </c>
      <c r="N1753">
        <v>6</v>
      </c>
      <c r="O1753" t="s">
        <v>34444</v>
      </c>
      <c r="P1753" t="s">
        <v>34443</v>
      </c>
      <c r="Q1753" t="s">
        <v>34442</v>
      </c>
      <c r="R1753" s="7">
        <v>42430</v>
      </c>
      <c r="S1753" s="8">
        <f t="shared" si="216"/>
        <v>2016</v>
      </c>
      <c r="T1753" s="8">
        <v>2016</v>
      </c>
      <c r="U1753" s="8">
        <f t="shared" si="217"/>
        <v>6</v>
      </c>
      <c r="V1753" s="7">
        <v>42430</v>
      </c>
      <c r="W1753" t="s">
        <v>28169</v>
      </c>
      <c r="X1753" s="2">
        <v>0.91100000000000003</v>
      </c>
      <c r="Y1753" s="6">
        <f t="shared" si="222"/>
        <v>2.4318624703024479E-2</v>
      </c>
      <c r="AA1753">
        <v>18820778</v>
      </c>
      <c r="AB1753">
        <v>13300154702</v>
      </c>
      <c r="AC1753">
        <v>18820786</v>
      </c>
      <c r="AD1753" t="s">
        <v>6</v>
      </c>
      <c r="AE1753">
        <v>9</v>
      </c>
      <c r="AF1753">
        <v>3</v>
      </c>
      <c r="AG1753">
        <v>32001</v>
      </c>
      <c r="AI1753" t="s">
        <v>34441</v>
      </c>
      <c r="AK1753" t="s">
        <v>34440</v>
      </c>
      <c r="AL1753">
        <v>5</v>
      </c>
      <c r="AM1753" s="5">
        <f t="shared" si="218"/>
        <v>0.83333333333333337</v>
      </c>
      <c r="AN1753" s="4">
        <f t="shared" si="223"/>
        <v>1.2621481761958854E-3</v>
      </c>
      <c r="AO1753" s="3"/>
      <c r="AP1753">
        <v>0</v>
      </c>
      <c r="AQ1753" t="s">
        <v>2859</v>
      </c>
      <c r="AR1753" t="s">
        <v>1</v>
      </c>
      <c r="AS1753" t="s">
        <v>2857</v>
      </c>
      <c r="AT1753" s="2">
        <v>2.895</v>
      </c>
      <c r="AU1753" s="1">
        <f t="shared" si="219"/>
        <v>1.7401681744975899</v>
      </c>
      <c r="AV1753" s="1">
        <f t="shared" si="220"/>
        <v>1.2790386439610182</v>
      </c>
      <c r="AW1753" s="1">
        <f t="shared" si="221"/>
        <v>0.81790911342444639</v>
      </c>
    </row>
    <row r="1754" spans="1:49" x14ac:dyDescent="0.2">
      <c r="A1754">
        <v>1752</v>
      </c>
      <c r="B1754" t="s">
        <v>34439</v>
      </c>
      <c r="C1754" t="s">
        <v>34438</v>
      </c>
      <c r="F1754" t="s">
        <v>34437</v>
      </c>
      <c r="G1754" t="s">
        <v>17</v>
      </c>
      <c r="H1754" t="s">
        <v>16</v>
      </c>
      <c r="I1754" t="s">
        <v>34436</v>
      </c>
      <c r="J1754" t="s">
        <v>34435</v>
      </c>
      <c r="K1754" t="s">
        <v>34434</v>
      </c>
      <c r="L1754" t="s">
        <v>34433</v>
      </c>
      <c r="M1754" t="s">
        <v>34432</v>
      </c>
      <c r="N1754">
        <v>5</v>
      </c>
      <c r="O1754" t="s">
        <v>34431</v>
      </c>
      <c r="P1754" t="s">
        <v>34430</v>
      </c>
      <c r="Q1754" t="s">
        <v>34429</v>
      </c>
      <c r="R1754" s="7">
        <v>42430</v>
      </c>
      <c r="S1754" s="8">
        <f t="shared" si="216"/>
        <v>2016</v>
      </c>
      <c r="T1754" s="8">
        <v>2016</v>
      </c>
      <c r="U1754" s="8">
        <f t="shared" si="217"/>
        <v>6</v>
      </c>
      <c r="V1754" s="7">
        <v>42430</v>
      </c>
      <c r="W1754" t="s">
        <v>2962</v>
      </c>
      <c r="X1754" s="2">
        <v>0.36599999999999999</v>
      </c>
      <c r="Y1754" s="6">
        <f t="shared" si="222"/>
        <v>9.7701609674061031E-3</v>
      </c>
      <c r="AA1754">
        <v>21615748</v>
      </c>
      <c r="AB1754">
        <v>21100389313</v>
      </c>
      <c r="AC1754">
        <v>21613915</v>
      </c>
      <c r="AD1754" t="s">
        <v>6</v>
      </c>
      <c r="AE1754">
        <v>27</v>
      </c>
      <c r="AF1754">
        <v>3</v>
      </c>
      <c r="AH1754" t="s">
        <v>6772</v>
      </c>
      <c r="AI1754" t="s">
        <v>34428</v>
      </c>
      <c r="AK1754" t="s">
        <v>34427</v>
      </c>
      <c r="AL1754">
        <v>13</v>
      </c>
      <c r="AM1754" s="5">
        <f t="shared" si="218"/>
        <v>2.1666666666666665</v>
      </c>
      <c r="AN1754" s="4">
        <f t="shared" si="223"/>
        <v>3.2815852581093018E-3</v>
      </c>
      <c r="AO1754" s="3"/>
      <c r="AP1754">
        <v>0</v>
      </c>
      <c r="AR1754" t="s">
        <v>1</v>
      </c>
      <c r="AT1754" s="2" t="s">
        <v>0</v>
      </c>
      <c r="AU1754" s="1">
        <f t="shared" si="219"/>
        <v>0.78235882546170632</v>
      </c>
      <c r="AV1754" s="1">
        <f t="shared" si="220"/>
        <v>0.65258731127577019</v>
      </c>
      <c r="AW1754" s="1">
        <f t="shared" si="221"/>
        <v>0.52281579708983417</v>
      </c>
    </row>
    <row r="1755" spans="1:49" x14ac:dyDescent="0.2">
      <c r="A1755">
        <v>1753</v>
      </c>
      <c r="B1755" t="s">
        <v>34426</v>
      </c>
      <c r="F1755" t="s">
        <v>34425</v>
      </c>
      <c r="G1755" t="s">
        <v>17</v>
      </c>
      <c r="H1755" t="s">
        <v>16</v>
      </c>
      <c r="I1755" t="s">
        <v>34424</v>
      </c>
      <c r="J1755" t="s">
        <v>34423</v>
      </c>
      <c r="K1755" t="s">
        <v>34422</v>
      </c>
      <c r="L1755" t="s">
        <v>22427</v>
      </c>
      <c r="M1755" t="s">
        <v>1453</v>
      </c>
      <c r="N1755">
        <v>3</v>
      </c>
      <c r="O1755" t="s">
        <v>34421</v>
      </c>
      <c r="P1755" t="s">
        <v>34420</v>
      </c>
      <c r="Q1755" t="s">
        <v>34419</v>
      </c>
      <c r="R1755" s="7">
        <v>42430</v>
      </c>
      <c r="S1755" s="8">
        <f t="shared" si="216"/>
        <v>2016</v>
      </c>
      <c r="T1755" s="8">
        <v>2016</v>
      </c>
      <c r="U1755" s="8">
        <f t="shared" si="217"/>
        <v>6</v>
      </c>
      <c r="V1755" s="7">
        <v>42430</v>
      </c>
      <c r="W1755" t="s">
        <v>34418</v>
      </c>
      <c r="X1755" s="2">
        <v>0.21</v>
      </c>
      <c r="Y1755" s="6">
        <f t="shared" si="222"/>
        <v>5.6058300632657963E-3</v>
      </c>
      <c r="AA1755" t="s">
        <v>34417</v>
      </c>
      <c r="AB1755">
        <v>21100220154</v>
      </c>
      <c r="AD1755" t="s">
        <v>6</v>
      </c>
      <c r="AE1755">
        <v>8</v>
      </c>
      <c r="AF1755">
        <v>1</v>
      </c>
      <c r="AH1755" s="9">
        <v>42370</v>
      </c>
      <c r="AI1755" t="s">
        <v>34416</v>
      </c>
      <c r="AJ1755" t="s">
        <v>34415</v>
      </c>
      <c r="AK1755" t="s">
        <v>34414</v>
      </c>
      <c r="AL1755">
        <v>0</v>
      </c>
      <c r="AM1755" s="5">
        <f t="shared" si="218"/>
        <v>0</v>
      </c>
      <c r="AN1755" s="4">
        <f t="shared" si="223"/>
        <v>0</v>
      </c>
      <c r="AO1755" s="3"/>
      <c r="AP1755">
        <v>0</v>
      </c>
      <c r="AR1755" t="s">
        <v>1</v>
      </c>
      <c r="AT1755" s="2" t="s">
        <v>0</v>
      </c>
      <c r="AU1755" s="1">
        <f t="shared" si="219"/>
        <v>0.39240810442860569</v>
      </c>
      <c r="AV1755" s="1">
        <f t="shared" si="220"/>
        <v>0.28029150316328982</v>
      </c>
      <c r="AW1755" s="1">
        <f t="shared" si="221"/>
        <v>0.16817490189797388</v>
      </c>
    </row>
    <row r="1756" spans="1:49" x14ac:dyDescent="0.2">
      <c r="A1756">
        <v>1754</v>
      </c>
      <c r="B1756" t="s">
        <v>34413</v>
      </c>
      <c r="C1756" t="s">
        <v>34412</v>
      </c>
      <c r="F1756" t="s">
        <v>34411</v>
      </c>
      <c r="G1756" t="s">
        <v>17</v>
      </c>
      <c r="H1756" t="s">
        <v>16</v>
      </c>
      <c r="I1756" t="s">
        <v>34410</v>
      </c>
      <c r="J1756" t="s">
        <v>34409</v>
      </c>
      <c r="K1756" t="s">
        <v>34408</v>
      </c>
      <c r="L1756" t="s">
        <v>34407</v>
      </c>
      <c r="M1756" t="s">
        <v>26189</v>
      </c>
      <c r="N1756">
        <v>4</v>
      </c>
      <c r="O1756" t="s">
        <v>34406</v>
      </c>
      <c r="P1756" t="s">
        <v>34405</v>
      </c>
      <c r="Q1756" t="s">
        <v>34404</v>
      </c>
      <c r="R1756" s="7">
        <v>42430</v>
      </c>
      <c r="S1756" s="8">
        <f t="shared" si="216"/>
        <v>2016</v>
      </c>
      <c r="T1756" s="8">
        <v>2016</v>
      </c>
      <c r="U1756" s="8">
        <f t="shared" si="217"/>
        <v>6</v>
      </c>
      <c r="V1756" s="7">
        <v>42430</v>
      </c>
      <c r="W1756" t="s">
        <v>2962</v>
      </c>
      <c r="X1756" s="2">
        <v>0.36599999999999999</v>
      </c>
      <c r="Y1756" s="6">
        <f t="shared" si="222"/>
        <v>9.7701609674061031E-3</v>
      </c>
      <c r="AA1756">
        <v>21615748</v>
      </c>
      <c r="AB1756">
        <v>21100389313</v>
      </c>
      <c r="AC1756">
        <v>21613915</v>
      </c>
      <c r="AD1756" t="s">
        <v>6</v>
      </c>
      <c r="AE1756">
        <v>27</v>
      </c>
      <c r="AF1756">
        <v>3</v>
      </c>
      <c r="AH1756" t="s">
        <v>34403</v>
      </c>
      <c r="AI1756" t="s">
        <v>34402</v>
      </c>
      <c r="AK1756" t="s">
        <v>34401</v>
      </c>
      <c r="AL1756">
        <v>2</v>
      </c>
      <c r="AM1756" s="5">
        <f t="shared" si="218"/>
        <v>0.33333333333333331</v>
      </c>
      <c r="AN1756" s="4">
        <f t="shared" si="223"/>
        <v>5.048592704783541E-4</v>
      </c>
      <c r="AO1756" s="3"/>
      <c r="AP1756">
        <v>0</v>
      </c>
      <c r="AR1756" t="s">
        <v>1</v>
      </c>
      <c r="AT1756" s="2" t="s">
        <v>0</v>
      </c>
      <c r="AU1756" s="1">
        <f t="shared" si="219"/>
        <v>0.69905704583277783</v>
      </c>
      <c r="AV1756" s="1">
        <f t="shared" si="220"/>
        <v>0.5137510118942229</v>
      </c>
      <c r="AW1756" s="1">
        <f t="shared" si="221"/>
        <v>0.3284449779556679</v>
      </c>
    </row>
    <row r="1757" spans="1:49" x14ac:dyDescent="0.2">
      <c r="A1757">
        <v>1755</v>
      </c>
      <c r="B1757" t="s">
        <v>34400</v>
      </c>
      <c r="C1757" t="s">
        <v>34399</v>
      </c>
      <c r="F1757" t="s">
        <v>34398</v>
      </c>
      <c r="G1757" t="s">
        <v>17</v>
      </c>
      <c r="H1757" t="s">
        <v>16</v>
      </c>
      <c r="I1757" t="s">
        <v>19729</v>
      </c>
      <c r="J1757">
        <v>60001821</v>
      </c>
      <c r="K1757" t="s">
        <v>2510</v>
      </c>
      <c r="L1757" t="s">
        <v>2509</v>
      </c>
      <c r="M1757" t="s">
        <v>847</v>
      </c>
      <c r="N1757">
        <v>3</v>
      </c>
      <c r="O1757" t="s">
        <v>19728</v>
      </c>
      <c r="P1757" t="s">
        <v>19727</v>
      </c>
      <c r="Q1757" t="s">
        <v>15410</v>
      </c>
      <c r="R1757" s="7">
        <v>42430</v>
      </c>
      <c r="S1757" s="8">
        <f t="shared" si="216"/>
        <v>2016</v>
      </c>
      <c r="T1757" s="8">
        <v>2016</v>
      </c>
      <c r="U1757" s="8">
        <f t="shared" si="217"/>
        <v>6</v>
      </c>
      <c r="V1757" s="7">
        <v>42430</v>
      </c>
      <c r="W1757" t="s">
        <v>1449</v>
      </c>
      <c r="X1757" s="2">
        <v>0.48499999999999999</v>
      </c>
      <c r="Y1757" s="6">
        <f t="shared" si="222"/>
        <v>1.294679800325672E-2</v>
      </c>
      <c r="AA1757">
        <v>9478396</v>
      </c>
      <c r="AB1757">
        <v>27027</v>
      </c>
      <c r="AC1757">
        <v>14320630</v>
      </c>
      <c r="AD1757" t="s">
        <v>6</v>
      </c>
      <c r="AE1757">
        <v>122</v>
      </c>
      <c r="AF1757">
        <v>3</v>
      </c>
      <c r="AG1757">
        <v>170</v>
      </c>
      <c r="AI1757" t="s">
        <v>34397</v>
      </c>
      <c r="AK1757" t="s">
        <v>34396</v>
      </c>
      <c r="AL1757">
        <v>5</v>
      </c>
      <c r="AM1757" s="5">
        <f t="shared" si="218"/>
        <v>0.83333333333333337</v>
      </c>
      <c r="AN1757" s="4">
        <f t="shared" si="223"/>
        <v>1.2621481761958854E-3</v>
      </c>
      <c r="AO1757" s="3"/>
      <c r="AP1757">
        <v>0</v>
      </c>
      <c r="AQ1757" t="s">
        <v>7745</v>
      </c>
      <c r="AR1757" t="s">
        <v>34395</v>
      </c>
      <c r="AS1757" t="s">
        <v>7744</v>
      </c>
      <c r="AT1757" s="2" t="s">
        <v>0</v>
      </c>
      <c r="AU1757" s="1">
        <f t="shared" si="219"/>
        <v>0.94414030551384698</v>
      </c>
      <c r="AV1757" s="1">
        <f t="shared" si="220"/>
        <v>0.71044730897263031</v>
      </c>
      <c r="AW1757" s="1">
        <f t="shared" si="221"/>
        <v>0.47675431243141364</v>
      </c>
    </row>
    <row r="1758" spans="1:49" x14ac:dyDescent="0.2">
      <c r="A1758">
        <v>1756</v>
      </c>
      <c r="B1758" t="s">
        <v>34394</v>
      </c>
      <c r="F1758" t="s">
        <v>34393</v>
      </c>
      <c r="G1758" t="s">
        <v>17</v>
      </c>
      <c r="H1758" t="s">
        <v>16</v>
      </c>
      <c r="I1758" t="s">
        <v>34392</v>
      </c>
      <c r="J1758">
        <v>60114401</v>
      </c>
      <c r="K1758" t="s">
        <v>34391</v>
      </c>
      <c r="L1758" t="s">
        <v>18304</v>
      </c>
      <c r="M1758" t="s">
        <v>135</v>
      </c>
      <c r="N1758">
        <v>2</v>
      </c>
      <c r="O1758" t="s">
        <v>34390</v>
      </c>
      <c r="P1758" t="s">
        <v>34389</v>
      </c>
      <c r="Q1758" t="s">
        <v>34388</v>
      </c>
      <c r="R1758" s="7">
        <v>42430</v>
      </c>
      <c r="S1758" s="8">
        <f t="shared" si="216"/>
        <v>2016</v>
      </c>
      <c r="T1758" s="8">
        <v>2016</v>
      </c>
      <c r="U1758" s="8">
        <f t="shared" si="217"/>
        <v>6</v>
      </c>
      <c r="V1758" s="7">
        <v>42430</v>
      </c>
      <c r="W1758" t="s">
        <v>14575</v>
      </c>
      <c r="X1758" s="2">
        <v>0.17499999999999999</v>
      </c>
      <c r="Y1758" s="6">
        <f t="shared" si="222"/>
        <v>4.6715250527214966E-3</v>
      </c>
      <c r="AA1758">
        <v>9734562</v>
      </c>
      <c r="AB1758">
        <v>21100217234</v>
      </c>
      <c r="AC1758">
        <v>9739769</v>
      </c>
      <c r="AD1758" t="s">
        <v>6</v>
      </c>
      <c r="AE1758">
        <v>11</v>
      </c>
      <c r="AF1758">
        <v>2</v>
      </c>
      <c r="AH1758" t="s">
        <v>34387</v>
      </c>
      <c r="AI1758" t="s">
        <v>34386</v>
      </c>
      <c r="AJ1758" t="s">
        <v>34385</v>
      </c>
      <c r="AK1758" t="s">
        <v>34384</v>
      </c>
      <c r="AL1758">
        <v>0</v>
      </c>
      <c r="AM1758" s="5">
        <f t="shared" si="218"/>
        <v>0</v>
      </c>
      <c r="AN1758" s="4">
        <f t="shared" si="223"/>
        <v>0</v>
      </c>
      <c r="AO1758" s="3"/>
      <c r="AP1758">
        <v>0</v>
      </c>
      <c r="AR1758" t="s">
        <v>1</v>
      </c>
      <c r="AT1758" s="2" t="s">
        <v>0</v>
      </c>
      <c r="AU1758" s="1">
        <f t="shared" si="219"/>
        <v>0.32700675369050475</v>
      </c>
      <c r="AV1758" s="1">
        <f t="shared" si="220"/>
        <v>0.23357625263607484</v>
      </c>
      <c r="AW1758" s="1">
        <f t="shared" si="221"/>
        <v>0.14014575158164488</v>
      </c>
    </row>
    <row r="1759" spans="1:49" x14ac:dyDescent="0.2">
      <c r="A1759">
        <v>1757</v>
      </c>
      <c r="B1759" t="s">
        <v>34383</v>
      </c>
      <c r="C1759" t="s">
        <v>34382</v>
      </c>
      <c r="F1759" t="s">
        <v>34381</v>
      </c>
      <c r="G1759" t="s">
        <v>17</v>
      </c>
      <c r="H1759" t="s">
        <v>16</v>
      </c>
      <c r="I1759" t="s">
        <v>34380</v>
      </c>
      <c r="J1759">
        <v>60001753</v>
      </c>
      <c r="K1759" t="s">
        <v>34379</v>
      </c>
      <c r="L1759" t="s">
        <v>10511</v>
      </c>
      <c r="M1759" t="s">
        <v>5638</v>
      </c>
      <c r="N1759">
        <v>15</v>
      </c>
      <c r="O1759" t="s">
        <v>34378</v>
      </c>
      <c r="P1759" t="s">
        <v>34377</v>
      </c>
      <c r="Q1759" t="s">
        <v>34376</v>
      </c>
      <c r="R1759" s="7">
        <v>42430</v>
      </c>
      <c r="S1759" s="8">
        <f t="shared" si="216"/>
        <v>2016</v>
      </c>
      <c r="T1759" s="8">
        <v>2016</v>
      </c>
      <c r="U1759" s="8">
        <f t="shared" si="217"/>
        <v>6</v>
      </c>
      <c r="V1759" s="7">
        <v>42430</v>
      </c>
      <c r="W1759" t="s">
        <v>2077</v>
      </c>
      <c r="X1759" s="2">
        <v>1.087</v>
      </c>
      <c r="Y1759" s="6">
        <f t="shared" si="222"/>
        <v>2.9016844184618671E-2</v>
      </c>
      <c r="AA1759" t="s">
        <v>2076</v>
      </c>
      <c r="AB1759">
        <v>19800188022</v>
      </c>
      <c r="AD1759" t="s">
        <v>6</v>
      </c>
      <c r="AE1759">
        <v>6</v>
      </c>
      <c r="AF1759">
        <v>2</v>
      </c>
      <c r="AG1759">
        <v>7416253</v>
      </c>
      <c r="AH1759" t="s">
        <v>34375</v>
      </c>
      <c r="AI1759" t="s">
        <v>34374</v>
      </c>
      <c r="AJ1759" t="s">
        <v>34373</v>
      </c>
      <c r="AK1759" t="s">
        <v>34372</v>
      </c>
      <c r="AL1759">
        <v>7</v>
      </c>
      <c r="AM1759" s="5">
        <f t="shared" si="218"/>
        <v>1.1666666666666667</v>
      </c>
      <c r="AN1759" s="4">
        <f t="shared" si="223"/>
        <v>1.7670074466742396E-3</v>
      </c>
      <c r="AO1759" s="3"/>
      <c r="AP1759">
        <v>0</v>
      </c>
      <c r="AR1759" t="s">
        <v>1</v>
      </c>
      <c r="AT1759" s="2">
        <v>3.274</v>
      </c>
      <c r="AU1759" s="1">
        <f t="shared" si="219"/>
        <v>2.0841893163235343</v>
      </c>
      <c r="AV1759" s="1">
        <f t="shared" si="220"/>
        <v>1.5391925815646457</v>
      </c>
      <c r="AW1759" s="1">
        <f t="shared" si="221"/>
        <v>0.9941958468057569</v>
      </c>
    </row>
    <row r="1760" spans="1:49" x14ac:dyDescent="0.2">
      <c r="A1760">
        <v>1758</v>
      </c>
      <c r="B1760" t="s">
        <v>34371</v>
      </c>
      <c r="C1760" t="s">
        <v>34370</v>
      </c>
      <c r="F1760" t="s">
        <v>34369</v>
      </c>
      <c r="G1760" t="s">
        <v>17</v>
      </c>
      <c r="H1760" t="s">
        <v>16</v>
      </c>
      <c r="I1760" t="s">
        <v>34368</v>
      </c>
      <c r="J1760">
        <v>60029701</v>
      </c>
      <c r="K1760" t="s">
        <v>34367</v>
      </c>
      <c r="L1760" t="s">
        <v>34366</v>
      </c>
      <c r="M1760" t="s">
        <v>1865</v>
      </c>
      <c r="N1760">
        <v>4</v>
      </c>
      <c r="O1760" t="s">
        <v>34365</v>
      </c>
      <c r="P1760" t="s">
        <v>34364</v>
      </c>
      <c r="Q1760" t="s">
        <v>34363</v>
      </c>
      <c r="R1760" s="7">
        <v>42430</v>
      </c>
      <c r="S1760" s="8">
        <f t="shared" si="216"/>
        <v>2016</v>
      </c>
      <c r="T1760" s="8">
        <v>2016</v>
      </c>
      <c r="U1760" s="8">
        <f t="shared" si="217"/>
        <v>6</v>
      </c>
      <c r="V1760" s="7">
        <v>42430</v>
      </c>
      <c r="W1760" t="s">
        <v>2077</v>
      </c>
      <c r="X1760" s="2">
        <v>1.087</v>
      </c>
      <c r="Y1760" s="6">
        <f t="shared" si="222"/>
        <v>2.9016844184618671E-2</v>
      </c>
      <c r="AA1760" t="s">
        <v>2076</v>
      </c>
      <c r="AB1760">
        <v>19800188022</v>
      </c>
      <c r="AD1760" t="s">
        <v>6</v>
      </c>
      <c r="AE1760">
        <v>6</v>
      </c>
      <c r="AF1760">
        <v>2</v>
      </c>
      <c r="AG1760">
        <v>7419273</v>
      </c>
      <c r="AH1760" t="s">
        <v>15832</v>
      </c>
      <c r="AI1760" t="s">
        <v>34362</v>
      </c>
      <c r="AJ1760" t="s">
        <v>34361</v>
      </c>
      <c r="AK1760" t="s">
        <v>34360</v>
      </c>
      <c r="AL1760">
        <v>12</v>
      </c>
      <c r="AM1760" s="5">
        <f t="shared" si="218"/>
        <v>2</v>
      </c>
      <c r="AN1760" s="4">
        <f t="shared" si="223"/>
        <v>3.0291556228701248E-3</v>
      </c>
      <c r="AO1760" s="3"/>
      <c r="AP1760">
        <v>0</v>
      </c>
      <c r="AR1760" t="s">
        <v>1</v>
      </c>
      <c r="AT1760" s="2">
        <v>3.274</v>
      </c>
      <c r="AU1760" s="1">
        <f t="shared" si="219"/>
        <v>2.1220537616094108</v>
      </c>
      <c r="AV1760" s="1">
        <f t="shared" si="220"/>
        <v>1.6022999903744399</v>
      </c>
      <c r="AW1760" s="1">
        <f t="shared" si="221"/>
        <v>1.0825462191394688</v>
      </c>
    </row>
    <row r="1761" spans="1:49" x14ac:dyDescent="0.2">
      <c r="A1761">
        <v>1759</v>
      </c>
      <c r="B1761" t="s">
        <v>34359</v>
      </c>
      <c r="C1761" t="s">
        <v>34358</v>
      </c>
      <c r="F1761" t="s">
        <v>34357</v>
      </c>
      <c r="G1761" t="s">
        <v>17</v>
      </c>
      <c r="H1761" t="s">
        <v>16</v>
      </c>
      <c r="I1761" t="s">
        <v>9146</v>
      </c>
      <c r="J1761" t="s">
        <v>34356</v>
      </c>
      <c r="K1761" t="s">
        <v>34355</v>
      </c>
      <c r="L1761" t="s">
        <v>34354</v>
      </c>
      <c r="M1761" t="s">
        <v>1018</v>
      </c>
      <c r="N1761">
        <v>3</v>
      </c>
      <c r="O1761" t="s">
        <v>34353</v>
      </c>
      <c r="P1761" t="s">
        <v>34352</v>
      </c>
      <c r="Q1761" t="s">
        <v>34351</v>
      </c>
      <c r="R1761" s="7">
        <v>42430</v>
      </c>
      <c r="S1761" s="8">
        <f t="shared" si="216"/>
        <v>2016</v>
      </c>
      <c r="T1761" s="8">
        <v>2016</v>
      </c>
      <c r="U1761" s="8">
        <f t="shared" si="217"/>
        <v>6</v>
      </c>
      <c r="V1761" s="7">
        <v>42430</v>
      </c>
      <c r="W1761" t="s">
        <v>34316</v>
      </c>
      <c r="X1761" s="2">
        <v>0.33200000000000002</v>
      </c>
      <c r="Y1761" s="6">
        <f t="shared" si="222"/>
        <v>8.8625503857344985E-3</v>
      </c>
      <c r="AA1761">
        <v>15698025</v>
      </c>
      <c r="AB1761">
        <v>144926</v>
      </c>
      <c r="AC1761">
        <v>15728137</v>
      </c>
      <c r="AD1761" t="s">
        <v>6</v>
      </c>
      <c r="AE1761">
        <v>15</v>
      </c>
      <c r="AF1761">
        <v>1</v>
      </c>
      <c r="AH1761" t="s">
        <v>34350</v>
      </c>
      <c r="AI1761" t="s">
        <v>34349</v>
      </c>
      <c r="AJ1761" t="s">
        <v>34348</v>
      </c>
      <c r="AK1761" t="s">
        <v>34347</v>
      </c>
      <c r="AL1761">
        <v>7</v>
      </c>
      <c r="AM1761" s="5">
        <f t="shared" si="218"/>
        <v>1.1666666666666667</v>
      </c>
      <c r="AN1761" s="4">
        <f t="shared" si="223"/>
        <v>1.7670074466742396E-3</v>
      </c>
      <c r="AO1761" s="3"/>
      <c r="AP1761">
        <v>0</v>
      </c>
      <c r="AR1761" t="s">
        <v>1</v>
      </c>
      <c r="AT1761" s="2">
        <v>1.8069999999999999</v>
      </c>
      <c r="AU1761" s="1">
        <f t="shared" si="219"/>
        <v>0.67338875040164203</v>
      </c>
      <c r="AV1761" s="1">
        <f t="shared" si="220"/>
        <v>0.5314778916204369</v>
      </c>
      <c r="AW1761" s="1">
        <f t="shared" si="221"/>
        <v>0.38956703283923172</v>
      </c>
    </row>
    <row r="1762" spans="1:49" x14ac:dyDescent="0.2">
      <c r="A1762">
        <v>1760</v>
      </c>
      <c r="B1762" t="s">
        <v>34346</v>
      </c>
      <c r="C1762" t="s">
        <v>34345</v>
      </c>
      <c r="F1762" t="s">
        <v>34344</v>
      </c>
      <c r="G1762" t="s">
        <v>17</v>
      </c>
      <c r="H1762" t="s">
        <v>16</v>
      </c>
      <c r="I1762" t="s">
        <v>3531</v>
      </c>
      <c r="J1762" t="s">
        <v>34343</v>
      </c>
      <c r="K1762" t="s">
        <v>34342</v>
      </c>
      <c r="L1762" t="s">
        <v>34341</v>
      </c>
      <c r="M1762" t="s">
        <v>2572</v>
      </c>
      <c r="N1762">
        <v>5</v>
      </c>
      <c r="O1762" t="s">
        <v>34340</v>
      </c>
      <c r="P1762" t="s">
        <v>34339</v>
      </c>
      <c r="Q1762" t="s">
        <v>34338</v>
      </c>
      <c r="R1762" s="7">
        <v>42430</v>
      </c>
      <c r="S1762" s="8">
        <f t="shared" si="216"/>
        <v>2016</v>
      </c>
      <c r="T1762" s="8">
        <v>2016</v>
      </c>
      <c r="U1762" s="8">
        <f t="shared" si="217"/>
        <v>6</v>
      </c>
      <c r="V1762" s="7">
        <v>42430</v>
      </c>
      <c r="W1762" t="s">
        <v>34337</v>
      </c>
      <c r="X1762" s="2">
        <v>0.39</v>
      </c>
      <c r="Y1762" s="6">
        <f t="shared" si="222"/>
        <v>1.0410827260350766E-2</v>
      </c>
      <c r="AA1762">
        <v>9544100</v>
      </c>
      <c r="AB1762">
        <v>29080</v>
      </c>
      <c r="AC1762">
        <v>20413025</v>
      </c>
      <c r="AD1762" t="s">
        <v>6</v>
      </c>
      <c r="AE1762">
        <v>230</v>
      </c>
      <c r="AF1762">
        <v>4</v>
      </c>
      <c r="AH1762" t="s">
        <v>34336</v>
      </c>
      <c r="AI1762" t="s">
        <v>34335</v>
      </c>
      <c r="AJ1762" t="s">
        <v>34334</v>
      </c>
      <c r="AK1762" t="s">
        <v>34333</v>
      </c>
      <c r="AL1762">
        <v>4</v>
      </c>
      <c r="AM1762" s="5">
        <f t="shared" si="218"/>
        <v>0.66666666666666663</v>
      </c>
      <c r="AN1762" s="4">
        <f t="shared" si="223"/>
        <v>1.0097185409567082E-3</v>
      </c>
      <c r="AO1762" s="3"/>
      <c r="AP1762">
        <v>0</v>
      </c>
      <c r="AR1762" t="s">
        <v>1</v>
      </c>
      <c r="AT1762" s="2" t="s">
        <v>0</v>
      </c>
      <c r="AU1762" s="1">
        <f t="shared" si="219"/>
        <v>0.75904946445325472</v>
      </c>
      <c r="AV1762" s="1">
        <f t="shared" si="220"/>
        <v>0.57102729006537367</v>
      </c>
      <c r="AW1762" s="1">
        <f t="shared" si="221"/>
        <v>0.38300511567749257</v>
      </c>
    </row>
    <row r="1763" spans="1:49" x14ac:dyDescent="0.2">
      <c r="A1763">
        <v>1761</v>
      </c>
      <c r="B1763" t="s">
        <v>34332</v>
      </c>
      <c r="C1763" t="s">
        <v>34331</v>
      </c>
      <c r="F1763" t="s">
        <v>34330</v>
      </c>
      <c r="G1763" t="s">
        <v>17</v>
      </c>
      <c r="H1763" t="s">
        <v>16</v>
      </c>
      <c r="I1763" t="s">
        <v>34329</v>
      </c>
      <c r="J1763">
        <v>60079937</v>
      </c>
      <c r="K1763" t="s">
        <v>34328</v>
      </c>
      <c r="L1763" t="s">
        <v>34327</v>
      </c>
      <c r="M1763" t="s">
        <v>135</v>
      </c>
      <c r="N1763">
        <v>3</v>
      </c>
      <c r="O1763" t="s">
        <v>34326</v>
      </c>
      <c r="P1763" t="s">
        <v>34325</v>
      </c>
      <c r="Q1763" t="s">
        <v>34324</v>
      </c>
      <c r="R1763" s="7">
        <v>42430</v>
      </c>
      <c r="S1763" s="8">
        <f t="shared" si="216"/>
        <v>2016</v>
      </c>
      <c r="T1763" s="8">
        <v>2016</v>
      </c>
      <c r="U1763" s="8">
        <f t="shared" si="217"/>
        <v>6</v>
      </c>
      <c r="V1763" s="7">
        <v>42430</v>
      </c>
      <c r="W1763" t="s">
        <v>34316</v>
      </c>
      <c r="X1763" s="2">
        <v>0.33200000000000002</v>
      </c>
      <c r="Y1763" s="6">
        <f t="shared" si="222"/>
        <v>8.8625503857344985E-3</v>
      </c>
      <c r="AA1763">
        <v>15698025</v>
      </c>
      <c r="AB1763">
        <v>144926</v>
      </c>
      <c r="AC1763">
        <v>15728137</v>
      </c>
      <c r="AD1763" t="s">
        <v>6</v>
      </c>
      <c r="AE1763">
        <v>15</v>
      </c>
      <c r="AF1763">
        <v>1</v>
      </c>
      <c r="AH1763" t="s">
        <v>34323</v>
      </c>
      <c r="AI1763" t="s">
        <v>34322</v>
      </c>
      <c r="AJ1763" t="s">
        <v>34321</v>
      </c>
      <c r="AK1763" t="s">
        <v>34320</v>
      </c>
      <c r="AL1763">
        <v>14</v>
      </c>
      <c r="AM1763" s="5">
        <f t="shared" si="218"/>
        <v>2.3333333333333335</v>
      </c>
      <c r="AN1763" s="4">
        <f t="shared" si="223"/>
        <v>3.5340148933484792E-3</v>
      </c>
      <c r="AO1763" s="3"/>
      <c r="AP1763">
        <v>0</v>
      </c>
      <c r="AR1763" t="s">
        <v>1</v>
      </c>
      <c r="AT1763" s="2">
        <v>1.8069999999999999</v>
      </c>
      <c r="AU1763" s="1">
        <f t="shared" si="219"/>
        <v>0.72639897380186924</v>
      </c>
      <c r="AV1763" s="1">
        <f t="shared" si="220"/>
        <v>0.61982826395414881</v>
      </c>
      <c r="AW1763" s="1">
        <f t="shared" si="221"/>
        <v>0.51325755410642848</v>
      </c>
    </row>
    <row r="1764" spans="1:49" x14ac:dyDescent="0.2">
      <c r="A1764">
        <v>1762</v>
      </c>
      <c r="B1764" t="s">
        <v>34319</v>
      </c>
      <c r="C1764" t="s">
        <v>34318</v>
      </c>
      <c r="F1764" t="s">
        <v>34317</v>
      </c>
      <c r="G1764" t="s">
        <v>17</v>
      </c>
      <c r="H1764" t="s">
        <v>16</v>
      </c>
      <c r="I1764" t="s">
        <v>24409</v>
      </c>
      <c r="J1764">
        <v>60020898</v>
      </c>
      <c r="K1764" t="s">
        <v>24408</v>
      </c>
      <c r="L1764" t="s">
        <v>24407</v>
      </c>
      <c r="M1764" t="s">
        <v>135</v>
      </c>
      <c r="N1764">
        <v>2</v>
      </c>
      <c r="O1764" t="s">
        <v>27568</v>
      </c>
      <c r="P1764" t="s">
        <v>27567</v>
      </c>
      <c r="Q1764" t="s">
        <v>24627</v>
      </c>
      <c r="R1764" s="7">
        <v>42430</v>
      </c>
      <c r="S1764" s="8">
        <f t="shared" si="216"/>
        <v>2016</v>
      </c>
      <c r="T1764" s="8">
        <v>2016</v>
      </c>
      <c r="U1764" s="8">
        <f t="shared" si="217"/>
        <v>6</v>
      </c>
      <c r="V1764" s="7">
        <v>42430</v>
      </c>
      <c r="W1764" t="s">
        <v>34316</v>
      </c>
      <c r="X1764" s="2">
        <v>0.33200000000000002</v>
      </c>
      <c r="Y1764" s="6">
        <f t="shared" si="222"/>
        <v>8.8625503857344985E-3</v>
      </c>
      <c r="AA1764">
        <v>15698025</v>
      </c>
      <c r="AB1764">
        <v>144926</v>
      </c>
      <c r="AC1764">
        <v>15728137</v>
      </c>
      <c r="AD1764" t="s">
        <v>6</v>
      </c>
      <c r="AE1764">
        <v>15</v>
      </c>
      <c r="AF1764">
        <v>1</v>
      </c>
      <c r="AH1764" t="s">
        <v>21360</v>
      </c>
      <c r="AI1764" t="s">
        <v>34315</v>
      </c>
      <c r="AJ1764" t="s">
        <v>34314</v>
      </c>
      <c r="AK1764" t="s">
        <v>34313</v>
      </c>
      <c r="AL1764">
        <v>22</v>
      </c>
      <c r="AM1764" s="5">
        <f t="shared" si="218"/>
        <v>3.6666666666666665</v>
      </c>
      <c r="AN1764" s="4">
        <f t="shared" si="223"/>
        <v>5.5534519752618956E-3</v>
      </c>
      <c r="AO1764" s="3"/>
      <c r="AP1764">
        <v>0</v>
      </c>
      <c r="AR1764" t="s">
        <v>1</v>
      </c>
      <c r="AT1764" s="2">
        <v>1.8069999999999999</v>
      </c>
      <c r="AU1764" s="1">
        <f t="shared" si="219"/>
        <v>0.78698208625927168</v>
      </c>
      <c r="AV1764" s="1">
        <f t="shared" si="220"/>
        <v>0.72080011804981969</v>
      </c>
      <c r="AW1764" s="1">
        <f t="shared" si="221"/>
        <v>0.65461814984036759</v>
      </c>
    </row>
    <row r="1765" spans="1:49" x14ac:dyDescent="0.2">
      <c r="A1765">
        <v>1763</v>
      </c>
      <c r="B1765" t="s">
        <v>34312</v>
      </c>
      <c r="C1765" t="s">
        <v>34311</v>
      </c>
      <c r="D1765" t="s">
        <v>34310</v>
      </c>
      <c r="E1765">
        <v>26741551</v>
      </c>
      <c r="F1765" t="s">
        <v>34309</v>
      </c>
      <c r="G1765" t="s">
        <v>17</v>
      </c>
      <c r="H1765" t="s">
        <v>16</v>
      </c>
      <c r="I1765" t="s">
        <v>34308</v>
      </c>
      <c r="J1765">
        <v>60029472</v>
      </c>
      <c r="K1765" t="s">
        <v>2668</v>
      </c>
      <c r="L1765" t="s">
        <v>2667</v>
      </c>
      <c r="M1765" t="s">
        <v>411</v>
      </c>
      <c r="N1765">
        <v>3</v>
      </c>
      <c r="O1765" t="s">
        <v>34307</v>
      </c>
      <c r="P1765" t="s">
        <v>34306</v>
      </c>
      <c r="Q1765" t="s">
        <v>34305</v>
      </c>
      <c r="R1765" s="7">
        <v>42430</v>
      </c>
      <c r="S1765" s="8">
        <f t="shared" si="216"/>
        <v>2016</v>
      </c>
      <c r="T1765" s="8">
        <v>2016</v>
      </c>
      <c r="U1765" s="8">
        <f t="shared" si="217"/>
        <v>6</v>
      </c>
      <c r="V1765" s="7">
        <v>42430</v>
      </c>
      <c r="W1765" t="s">
        <v>27524</v>
      </c>
      <c r="X1765" s="2">
        <v>1.6319999999999999</v>
      </c>
      <c r="Y1765" s="6">
        <f t="shared" si="222"/>
        <v>4.3565307920237044E-2</v>
      </c>
      <c r="AA1765">
        <v>456535</v>
      </c>
      <c r="AB1765">
        <v>24657</v>
      </c>
      <c r="AC1765">
        <v>18791298</v>
      </c>
      <c r="AD1765" t="s">
        <v>6</v>
      </c>
      <c r="AE1765">
        <v>146</v>
      </c>
      <c r="AH1765" t="s">
        <v>34304</v>
      </c>
      <c r="AI1765" t="s">
        <v>34303</v>
      </c>
      <c r="AJ1765" t="s">
        <v>34302</v>
      </c>
      <c r="AK1765" t="s">
        <v>34301</v>
      </c>
      <c r="AL1765">
        <v>27</v>
      </c>
      <c r="AM1765" s="5">
        <f t="shared" si="218"/>
        <v>4.5</v>
      </c>
      <c r="AN1765" s="4">
        <f t="shared" si="223"/>
        <v>6.815600151457781E-3</v>
      </c>
      <c r="AO1765" s="3"/>
      <c r="AP1765">
        <v>0</v>
      </c>
      <c r="AR1765" t="s">
        <v>1</v>
      </c>
      <c r="AT1765" s="2">
        <v>7.0860000000000003</v>
      </c>
      <c r="AU1765" s="1">
        <f t="shared" si="219"/>
        <v>3.2540395589603262</v>
      </c>
      <c r="AV1765" s="1">
        <f t="shared" si="220"/>
        <v>2.5190454035847414</v>
      </c>
      <c r="AW1765" s="1">
        <f t="shared" si="221"/>
        <v>1.7840512482091559</v>
      </c>
    </row>
    <row r="1766" spans="1:49" x14ac:dyDescent="0.2">
      <c r="A1766">
        <v>1764</v>
      </c>
      <c r="B1766" t="s">
        <v>34300</v>
      </c>
      <c r="C1766" t="s">
        <v>34299</v>
      </c>
      <c r="E1766">
        <v>26346903</v>
      </c>
      <c r="F1766" t="s">
        <v>34298</v>
      </c>
      <c r="G1766" t="s">
        <v>17</v>
      </c>
      <c r="H1766" t="s">
        <v>16</v>
      </c>
      <c r="I1766" t="s">
        <v>34297</v>
      </c>
      <c r="J1766">
        <v>60105159</v>
      </c>
      <c r="K1766" t="s">
        <v>34296</v>
      </c>
      <c r="L1766" t="s">
        <v>34295</v>
      </c>
      <c r="M1766" t="s">
        <v>1865</v>
      </c>
      <c r="N1766">
        <v>4</v>
      </c>
      <c r="O1766" t="s">
        <v>34294</v>
      </c>
      <c r="P1766" t="s">
        <v>34293</v>
      </c>
      <c r="Q1766" t="s">
        <v>34292</v>
      </c>
      <c r="R1766" s="7">
        <v>42430</v>
      </c>
      <c r="S1766" s="8">
        <f t="shared" si="216"/>
        <v>2016</v>
      </c>
      <c r="T1766" s="8">
        <v>2016</v>
      </c>
      <c r="U1766" s="8">
        <f t="shared" si="217"/>
        <v>6</v>
      </c>
      <c r="V1766" s="7">
        <v>42430</v>
      </c>
      <c r="W1766" t="s">
        <v>1292</v>
      </c>
      <c r="X1766" s="2">
        <v>1.1579999999999999</v>
      </c>
      <c r="Y1766" s="6">
        <f t="shared" si="222"/>
        <v>3.0912148634579962E-2</v>
      </c>
      <c r="AA1766">
        <v>1668595</v>
      </c>
      <c r="AB1766">
        <v>14223</v>
      </c>
      <c r="AC1766">
        <v>15735079</v>
      </c>
      <c r="AD1766" t="s">
        <v>6</v>
      </c>
      <c r="AE1766">
        <v>127</v>
      </c>
      <c r="AF1766">
        <v>3</v>
      </c>
      <c r="AH1766" t="s">
        <v>34291</v>
      </c>
      <c r="AI1766" t="s">
        <v>34290</v>
      </c>
      <c r="AJ1766" t="s">
        <v>34289</v>
      </c>
      <c r="AK1766" t="s">
        <v>34288</v>
      </c>
      <c r="AL1766">
        <v>10</v>
      </c>
      <c r="AM1766" s="5">
        <f t="shared" si="218"/>
        <v>1.6666666666666667</v>
      </c>
      <c r="AN1766" s="4">
        <f t="shared" si="223"/>
        <v>2.5242963523917708E-3</v>
      </c>
      <c r="AO1766" s="3"/>
      <c r="AP1766">
        <v>0</v>
      </c>
      <c r="AQ1766" t="s">
        <v>2279</v>
      </c>
      <c r="AR1766" t="s">
        <v>1</v>
      </c>
      <c r="AS1766" t="s">
        <v>1809</v>
      </c>
      <c r="AT1766" s="2">
        <v>3.573</v>
      </c>
      <c r="AU1766" s="1">
        <f t="shared" si="219"/>
        <v>2.2395792949923501</v>
      </c>
      <c r="AV1766" s="1">
        <f t="shared" si="220"/>
        <v>1.6718222493485868</v>
      </c>
      <c r="AW1766" s="1">
        <f t="shared" si="221"/>
        <v>1.1040652037048226</v>
      </c>
    </row>
    <row r="1767" spans="1:49" x14ac:dyDescent="0.2">
      <c r="A1767">
        <v>1765</v>
      </c>
      <c r="B1767" t="s">
        <v>34287</v>
      </c>
      <c r="C1767" t="s">
        <v>34286</v>
      </c>
      <c r="E1767">
        <v>26789276</v>
      </c>
      <c r="F1767" t="s">
        <v>34285</v>
      </c>
      <c r="G1767" t="s">
        <v>17</v>
      </c>
      <c r="H1767" t="s">
        <v>16</v>
      </c>
      <c r="I1767" t="s">
        <v>34284</v>
      </c>
      <c r="J1767" t="s">
        <v>34283</v>
      </c>
      <c r="K1767" t="s">
        <v>34282</v>
      </c>
      <c r="L1767" t="s">
        <v>34281</v>
      </c>
      <c r="M1767" t="s">
        <v>34280</v>
      </c>
      <c r="N1767">
        <v>6</v>
      </c>
      <c r="O1767" t="s">
        <v>34279</v>
      </c>
      <c r="P1767" t="s">
        <v>34278</v>
      </c>
      <c r="Q1767" t="s">
        <v>34277</v>
      </c>
      <c r="R1767" s="7">
        <v>42430</v>
      </c>
      <c r="S1767" s="8">
        <f t="shared" si="216"/>
        <v>2016</v>
      </c>
      <c r="T1767" s="8">
        <v>2016</v>
      </c>
      <c r="U1767" s="8">
        <f t="shared" si="217"/>
        <v>6</v>
      </c>
      <c r="V1767" s="7">
        <v>42430</v>
      </c>
      <c r="W1767" t="s">
        <v>34262</v>
      </c>
      <c r="X1767" s="2">
        <v>0.53600000000000003</v>
      </c>
      <c r="Y1767" s="6">
        <f t="shared" si="222"/>
        <v>1.430821387576413E-2</v>
      </c>
      <c r="AA1767" t="s">
        <v>34261</v>
      </c>
      <c r="AB1767">
        <v>20920</v>
      </c>
      <c r="AC1767">
        <v>10970029</v>
      </c>
      <c r="AD1767" t="s">
        <v>6</v>
      </c>
      <c r="AE1767">
        <v>79</v>
      </c>
      <c r="AF1767">
        <v>3</v>
      </c>
      <c r="AH1767" t="s">
        <v>34276</v>
      </c>
      <c r="AI1767" t="s">
        <v>34275</v>
      </c>
      <c r="AJ1767" t="s">
        <v>34274</v>
      </c>
      <c r="AK1767" t="s">
        <v>34273</v>
      </c>
      <c r="AL1767">
        <v>9</v>
      </c>
      <c r="AM1767" s="5">
        <f t="shared" si="218"/>
        <v>1.5</v>
      </c>
      <c r="AN1767" s="4">
        <f t="shared" si="223"/>
        <v>2.2718667171525938E-3</v>
      </c>
      <c r="AO1767" s="3"/>
      <c r="AP1767">
        <v>0</v>
      </c>
      <c r="AR1767" t="s">
        <v>1</v>
      </c>
      <c r="AT1767" s="2">
        <v>2.7690000000000001</v>
      </c>
      <c r="AU1767" s="1">
        <f t="shared" si="219"/>
        <v>1.0697309728180668</v>
      </c>
      <c r="AV1767" s="1">
        <f t="shared" si="220"/>
        <v>0.82900402964583619</v>
      </c>
      <c r="AW1767" s="1">
        <f t="shared" si="221"/>
        <v>0.58827708647360544</v>
      </c>
    </row>
    <row r="1768" spans="1:49" x14ac:dyDescent="0.2">
      <c r="A1768">
        <v>1766</v>
      </c>
      <c r="B1768" t="s">
        <v>34272</v>
      </c>
      <c r="C1768" t="s">
        <v>34271</v>
      </c>
      <c r="E1768">
        <v>26757062</v>
      </c>
      <c r="F1768" t="s">
        <v>34270</v>
      </c>
      <c r="G1768" t="s">
        <v>17</v>
      </c>
      <c r="H1768" t="s">
        <v>16</v>
      </c>
      <c r="I1768" t="s">
        <v>34269</v>
      </c>
      <c r="J1768" t="s">
        <v>34268</v>
      </c>
      <c r="K1768" t="s">
        <v>34267</v>
      </c>
      <c r="L1768" t="s">
        <v>34266</v>
      </c>
      <c r="M1768" t="s">
        <v>230</v>
      </c>
      <c r="N1768">
        <v>3</v>
      </c>
      <c r="O1768" t="s">
        <v>34265</v>
      </c>
      <c r="P1768" t="s">
        <v>34264</v>
      </c>
      <c r="Q1768" t="s">
        <v>34263</v>
      </c>
      <c r="R1768" s="7">
        <v>42430</v>
      </c>
      <c r="S1768" s="8">
        <f t="shared" si="216"/>
        <v>2016</v>
      </c>
      <c r="T1768" s="8">
        <v>2016</v>
      </c>
      <c r="U1768" s="8">
        <f t="shared" si="217"/>
        <v>6</v>
      </c>
      <c r="V1768" s="7">
        <v>42430</v>
      </c>
      <c r="W1768" t="s">
        <v>34262</v>
      </c>
      <c r="X1768" s="2">
        <v>0.53600000000000003</v>
      </c>
      <c r="Y1768" s="6">
        <f t="shared" si="222"/>
        <v>1.430821387576413E-2</v>
      </c>
      <c r="AA1768" t="s">
        <v>34261</v>
      </c>
      <c r="AB1768">
        <v>20920</v>
      </c>
      <c r="AC1768">
        <v>10970029</v>
      </c>
      <c r="AD1768" t="s">
        <v>6</v>
      </c>
      <c r="AE1768">
        <v>79</v>
      </c>
      <c r="AF1768">
        <v>3</v>
      </c>
      <c r="AH1768" t="s">
        <v>13860</v>
      </c>
      <c r="AI1768" t="s">
        <v>34260</v>
      </c>
      <c r="AJ1768" t="s">
        <v>34259</v>
      </c>
      <c r="AK1768" t="s">
        <v>34258</v>
      </c>
      <c r="AL1768">
        <v>5</v>
      </c>
      <c r="AM1768" s="5">
        <f t="shared" si="218"/>
        <v>0.83333333333333337</v>
      </c>
      <c r="AN1768" s="4">
        <f t="shared" si="223"/>
        <v>1.2621481761958854E-3</v>
      </c>
      <c r="AO1768" s="3"/>
      <c r="AP1768">
        <v>0</v>
      </c>
      <c r="AR1768" t="s">
        <v>1</v>
      </c>
      <c r="AT1768" s="2">
        <v>2.7690000000000001</v>
      </c>
      <c r="AU1768" s="1">
        <f t="shared" si="219"/>
        <v>1.0394394165893657</v>
      </c>
      <c r="AV1768" s="1">
        <f t="shared" si="220"/>
        <v>0.77851810259800081</v>
      </c>
      <c r="AW1768" s="1">
        <f t="shared" si="221"/>
        <v>0.51759678860663594</v>
      </c>
    </row>
    <row r="1769" spans="1:49" x14ac:dyDescent="0.2">
      <c r="A1769">
        <v>1767</v>
      </c>
      <c r="B1769" t="s">
        <v>34257</v>
      </c>
      <c r="C1769" t="s">
        <v>34256</v>
      </c>
      <c r="F1769" t="s">
        <v>34255</v>
      </c>
      <c r="G1769" t="s">
        <v>17</v>
      </c>
      <c r="H1769" t="s">
        <v>16</v>
      </c>
      <c r="I1769" t="s">
        <v>32752</v>
      </c>
      <c r="J1769">
        <v>60025578</v>
      </c>
      <c r="K1769" t="s">
        <v>692</v>
      </c>
      <c r="L1769" t="s">
        <v>691</v>
      </c>
      <c r="M1769" t="s">
        <v>340</v>
      </c>
      <c r="N1769">
        <v>6</v>
      </c>
      <c r="O1769" t="s">
        <v>34254</v>
      </c>
      <c r="P1769" t="s">
        <v>34253</v>
      </c>
      <c r="Q1769" t="s">
        <v>25727</v>
      </c>
      <c r="R1769" s="7">
        <v>42430</v>
      </c>
      <c r="S1769" s="8">
        <f t="shared" si="216"/>
        <v>2016</v>
      </c>
      <c r="T1769" s="8">
        <v>2016</v>
      </c>
      <c r="U1769" s="8">
        <f t="shared" si="217"/>
        <v>6</v>
      </c>
      <c r="V1769" s="7">
        <v>42430</v>
      </c>
      <c r="W1769" t="s">
        <v>34252</v>
      </c>
      <c r="X1769" s="2">
        <v>0.52100000000000002</v>
      </c>
      <c r="Y1769" s="6">
        <f t="shared" si="222"/>
        <v>1.3907797442673715E-2</v>
      </c>
      <c r="AA1769">
        <v>8931321</v>
      </c>
      <c r="AB1769">
        <v>16252</v>
      </c>
      <c r="AD1769" t="s">
        <v>6</v>
      </c>
      <c r="AE1769">
        <v>29</v>
      </c>
      <c r="AF1769">
        <v>2</v>
      </c>
      <c r="AG1769">
        <v>4015034</v>
      </c>
      <c r="AI1769" t="s">
        <v>34251</v>
      </c>
      <c r="AJ1769" t="s">
        <v>34250</v>
      </c>
      <c r="AK1769" t="s">
        <v>34249</v>
      </c>
      <c r="AL1769">
        <v>1</v>
      </c>
      <c r="AM1769" s="5">
        <f t="shared" si="218"/>
        <v>0.16666666666666666</v>
      </c>
      <c r="AN1769" s="4">
        <f t="shared" si="223"/>
        <v>2.5242963523917705E-4</v>
      </c>
      <c r="AO1769" s="3"/>
      <c r="AP1769">
        <v>0</v>
      </c>
      <c r="AR1769" t="s">
        <v>1</v>
      </c>
      <c r="AT1769" s="2">
        <v>1.9039999999999999</v>
      </c>
      <c r="AU1769" s="1">
        <f t="shared" si="219"/>
        <v>0.98111871004433526</v>
      </c>
      <c r="AV1769" s="1">
        <f t="shared" si="220"/>
        <v>0.70801135389564462</v>
      </c>
      <c r="AW1769" s="1">
        <f t="shared" si="221"/>
        <v>0.43490399774695382</v>
      </c>
    </row>
    <row r="1770" spans="1:49" x14ac:dyDescent="0.2">
      <c r="A1770">
        <v>1768</v>
      </c>
      <c r="B1770" t="s">
        <v>34248</v>
      </c>
      <c r="C1770" t="s">
        <v>34247</v>
      </c>
      <c r="F1770" t="s">
        <v>34246</v>
      </c>
      <c r="G1770" t="s">
        <v>17</v>
      </c>
      <c r="H1770" t="s">
        <v>16</v>
      </c>
      <c r="I1770" t="s">
        <v>34245</v>
      </c>
      <c r="J1770">
        <v>60019141</v>
      </c>
      <c r="K1770" t="s">
        <v>34244</v>
      </c>
      <c r="L1770" t="s">
        <v>726</v>
      </c>
      <c r="M1770" t="s">
        <v>725</v>
      </c>
      <c r="N1770">
        <v>3</v>
      </c>
      <c r="O1770" t="s">
        <v>34243</v>
      </c>
      <c r="P1770" t="s">
        <v>34242</v>
      </c>
      <c r="Q1770" t="s">
        <v>34241</v>
      </c>
      <c r="R1770" s="7">
        <v>42430</v>
      </c>
      <c r="S1770" s="8">
        <f t="shared" si="216"/>
        <v>2016</v>
      </c>
      <c r="T1770" s="8">
        <v>2016</v>
      </c>
      <c r="U1770" s="8">
        <f t="shared" si="217"/>
        <v>6</v>
      </c>
      <c r="V1770" s="7">
        <v>42430</v>
      </c>
      <c r="W1770" t="s">
        <v>2784</v>
      </c>
      <c r="X1770" s="2">
        <v>0.48899999999999999</v>
      </c>
      <c r="Y1770" s="6">
        <f t="shared" si="222"/>
        <v>1.3053575718747497E-2</v>
      </c>
      <c r="AA1770">
        <v>17518784</v>
      </c>
      <c r="AB1770">
        <v>5700165202</v>
      </c>
      <c r="AD1770" t="s">
        <v>6</v>
      </c>
      <c r="AE1770">
        <v>10</v>
      </c>
      <c r="AF1770">
        <v>3</v>
      </c>
      <c r="AH1770" t="s">
        <v>34240</v>
      </c>
      <c r="AI1770" t="s">
        <v>34239</v>
      </c>
      <c r="AK1770" t="s">
        <v>34238</v>
      </c>
      <c r="AL1770">
        <v>12</v>
      </c>
      <c r="AM1770" s="5">
        <f t="shared" si="218"/>
        <v>2</v>
      </c>
      <c r="AN1770" s="4">
        <f t="shared" si="223"/>
        <v>3.0291556228701248E-3</v>
      </c>
      <c r="AO1770" s="3"/>
      <c r="AP1770">
        <v>0</v>
      </c>
      <c r="AR1770" t="s">
        <v>1</v>
      </c>
      <c r="AT1770" s="2" t="s">
        <v>0</v>
      </c>
      <c r="AU1770" s="1">
        <f t="shared" si="219"/>
        <v>1.0046249689984283</v>
      </c>
      <c r="AV1770" s="1">
        <f t="shared" si="220"/>
        <v>0.8041365670808811</v>
      </c>
      <c r="AW1770" s="1">
        <f t="shared" si="221"/>
        <v>0.60364816516333353</v>
      </c>
    </row>
    <row r="1771" spans="1:49" x14ac:dyDescent="0.2">
      <c r="A1771">
        <v>1769</v>
      </c>
      <c r="B1771" t="s">
        <v>34237</v>
      </c>
      <c r="C1771" t="s">
        <v>34236</v>
      </c>
      <c r="F1771" t="s">
        <v>34235</v>
      </c>
      <c r="G1771" t="s">
        <v>17</v>
      </c>
      <c r="H1771" t="s">
        <v>16</v>
      </c>
      <c r="I1771" t="s">
        <v>10843</v>
      </c>
      <c r="J1771">
        <v>60025578</v>
      </c>
      <c r="K1771" t="s">
        <v>692</v>
      </c>
      <c r="L1771" t="s">
        <v>691</v>
      </c>
      <c r="M1771" t="s">
        <v>340</v>
      </c>
      <c r="N1771">
        <v>5</v>
      </c>
      <c r="O1771" t="s">
        <v>34234</v>
      </c>
      <c r="P1771" t="s">
        <v>34233</v>
      </c>
      <c r="Q1771" t="s">
        <v>2634</v>
      </c>
      <c r="R1771" s="7">
        <v>42430</v>
      </c>
      <c r="S1771" s="8">
        <f t="shared" si="216"/>
        <v>2016</v>
      </c>
      <c r="T1771" s="8">
        <v>2016</v>
      </c>
      <c r="U1771" s="8">
        <f t="shared" si="217"/>
        <v>6</v>
      </c>
      <c r="V1771" s="7">
        <v>42430</v>
      </c>
      <c r="W1771" t="s">
        <v>2784</v>
      </c>
      <c r="X1771" s="2">
        <v>0.48899999999999999</v>
      </c>
      <c r="Y1771" s="6">
        <f t="shared" si="222"/>
        <v>1.3053575718747497E-2</v>
      </c>
      <c r="AA1771">
        <v>17518784</v>
      </c>
      <c r="AB1771">
        <v>5700165202</v>
      </c>
      <c r="AD1771" t="s">
        <v>6</v>
      </c>
      <c r="AE1771">
        <v>10</v>
      </c>
      <c r="AF1771">
        <v>3</v>
      </c>
      <c r="AH1771" t="s">
        <v>34232</v>
      </c>
      <c r="AI1771" t="s">
        <v>34231</v>
      </c>
      <c r="AK1771" t="s">
        <v>34230</v>
      </c>
      <c r="AL1771">
        <v>15</v>
      </c>
      <c r="AM1771" s="5">
        <f t="shared" si="218"/>
        <v>2.5</v>
      </c>
      <c r="AN1771" s="4">
        <f t="shared" si="223"/>
        <v>3.7864445285876562E-3</v>
      </c>
      <c r="AO1771" s="3"/>
      <c r="AP1771">
        <v>0</v>
      </c>
      <c r="AQ1771" t="s">
        <v>222</v>
      </c>
      <c r="AR1771">
        <v>61301281</v>
      </c>
      <c r="AS1771" t="s">
        <v>221</v>
      </c>
      <c r="AT1771" s="2" t="s">
        <v>0</v>
      </c>
      <c r="AU1771" s="1">
        <f t="shared" si="219"/>
        <v>1.0273436361699544</v>
      </c>
      <c r="AV1771" s="1">
        <f t="shared" si="220"/>
        <v>0.84200101236675762</v>
      </c>
      <c r="AW1771" s="1">
        <f t="shared" si="221"/>
        <v>0.65665838856356074</v>
      </c>
    </row>
    <row r="1772" spans="1:49" x14ac:dyDescent="0.2">
      <c r="A1772">
        <v>1770</v>
      </c>
      <c r="B1772" t="s">
        <v>34229</v>
      </c>
      <c r="C1772" t="s">
        <v>34228</v>
      </c>
      <c r="E1772">
        <v>26496732</v>
      </c>
      <c r="F1772" t="s">
        <v>34227</v>
      </c>
      <c r="G1772" t="s">
        <v>17</v>
      </c>
      <c r="H1772" t="s">
        <v>16</v>
      </c>
      <c r="I1772" t="s">
        <v>34226</v>
      </c>
      <c r="J1772" t="s">
        <v>34225</v>
      </c>
      <c r="K1772" t="s">
        <v>34224</v>
      </c>
      <c r="L1772" t="s">
        <v>34223</v>
      </c>
      <c r="M1772" t="s">
        <v>34222</v>
      </c>
      <c r="N1772">
        <v>5</v>
      </c>
      <c r="O1772" t="s">
        <v>34221</v>
      </c>
      <c r="P1772" t="s">
        <v>34220</v>
      </c>
      <c r="Q1772" t="s">
        <v>34219</v>
      </c>
      <c r="R1772" s="7">
        <v>42430</v>
      </c>
      <c r="S1772" s="8">
        <f t="shared" si="216"/>
        <v>2016</v>
      </c>
      <c r="T1772" s="8">
        <v>2016</v>
      </c>
      <c r="U1772" s="8">
        <f t="shared" si="217"/>
        <v>6</v>
      </c>
      <c r="V1772" s="7">
        <v>42430</v>
      </c>
      <c r="W1772" t="s">
        <v>34218</v>
      </c>
      <c r="X1772" s="2">
        <v>1.64</v>
      </c>
      <c r="Y1772" s="6">
        <f t="shared" si="222"/>
        <v>4.3778863351218597E-2</v>
      </c>
      <c r="AA1772" t="s">
        <v>34217</v>
      </c>
      <c r="AB1772">
        <v>18446</v>
      </c>
      <c r="AC1772">
        <v>14320878</v>
      </c>
      <c r="AD1772" t="s">
        <v>6</v>
      </c>
      <c r="AE1772">
        <v>363</v>
      </c>
      <c r="AF1772">
        <v>3</v>
      </c>
      <c r="AH1772" t="s">
        <v>34216</v>
      </c>
      <c r="AI1772" t="s">
        <v>34215</v>
      </c>
      <c r="AJ1772" t="s">
        <v>34214</v>
      </c>
      <c r="AK1772" t="s">
        <v>34213</v>
      </c>
      <c r="AL1772">
        <v>7</v>
      </c>
      <c r="AM1772" s="5">
        <f t="shared" si="218"/>
        <v>1.1666666666666667</v>
      </c>
      <c r="AN1772" s="4">
        <f t="shared" si="223"/>
        <v>1.7670074466742396E-3</v>
      </c>
      <c r="AO1772" s="3"/>
      <c r="AP1772">
        <v>0</v>
      </c>
      <c r="AR1772" t="s">
        <v>1</v>
      </c>
      <c r="AT1772" s="2">
        <v>5.2489999999999997</v>
      </c>
      <c r="AU1772" s="1">
        <f t="shared" si="219"/>
        <v>3.1175306579855286</v>
      </c>
      <c r="AV1772" s="1">
        <f t="shared" si="220"/>
        <v>2.2772935398946417</v>
      </c>
      <c r="AW1772" s="1">
        <f t="shared" si="221"/>
        <v>1.4370564218037545</v>
      </c>
    </row>
    <row r="1773" spans="1:49" x14ac:dyDescent="0.2">
      <c r="A1773">
        <v>1771</v>
      </c>
      <c r="B1773" t="s">
        <v>34212</v>
      </c>
      <c r="C1773" t="s">
        <v>34211</v>
      </c>
      <c r="D1773" t="s">
        <v>34210</v>
      </c>
      <c r="F1773" t="s">
        <v>34209</v>
      </c>
      <c r="G1773" t="s">
        <v>17</v>
      </c>
      <c r="H1773" t="s">
        <v>16</v>
      </c>
      <c r="I1773" t="s">
        <v>6955</v>
      </c>
      <c r="J1773" t="s">
        <v>34208</v>
      </c>
      <c r="K1773" t="s">
        <v>34207</v>
      </c>
      <c r="L1773" t="s">
        <v>34206</v>
      </c>
      <c r="M1773" t="s">
        <v>230</v>
      </c>
      <c r="N1773">
        <v>3</v>
      </c>
      <c r="O1773" t="s">
        <v>34205</v>
      </c>
      <c r="P1773" t="s">
        <v>34204</v>
      </c>
      <c r="Q1773" t="s">
        <v>34203</v>
      </c>
      <c r="R1773" s="7">
        <v>42430</v>
      </c>
      <c r="S1773" s="8">
        <f t="shared" si="216"/>
        <v>2016</v>
      </c>
      <c r="T1773" s="8">
        <v>2016</v>
      </c>
      <c r="U1773" s="8">
        <f t="shared" si="217"/>
        <v>6</v>
      </c>
      <c r="V1773" s="7" t="s">
        <v>32539</v>
      </c>
      <c r="W1773" t="s">
        <v>34202</v>
      </c>
      <c r="X1773" s="2">
        <v>0.436</v>
      </c>
      <c r="Y1773" s="6">
        <f t="shared" si="222"/>
        <v>1.1638770988494702E-2</v>
      </c>
      <c r="AA1773">
        <v>12268615</v>
      </c>
      <c r="AB1773">
        <v>11700154717</v>
      </c>
      <c r="AD1773" t="s">
        <v>6</v>
      </c>
      <c r="AE1773">
        <v>19</v>
      </c>
      <c r="AF1773">
        <v>1</v>
      </c>
      <c r="AH1773" t="s">
        <v>34201</v>
      </c>
      <c r="AI1773" t="s">
        <v>34200</v>
      </c>
      <c r="AJ1773" t="s">
        <v>34199</v>
      </c>
      <c r="AK1773" t="s">
        <v>34198</v>
      </c>
      <c r="AL1773">
        <v>18</v>
      </c>
      <c r="AM1773" s="5">
        <f t="shared" si="218"/>
        <v>3</v>
      </c>
      <c r="AN1773" s="4">
        <f t="shared" si="223"/>
        <v>4.5437334343051876E-3</v>
      </c>
      <c r="AO1773" s="3"/>
      <c r="AP1773">
        <v>0</v>
      </c>
      <c r="AR1773">
        <v>30870332</v>
      </c>
      <c r="AS1773" t="s">
        <v>221</v>
      </c>
      <c r="AT1773" s="2">
        <v>1.3029999999999999</v>
      </c>
      <c r="AU1773" s="1">
        <f t="shared" si="219"/>
        <v>0.95102597222378482</v>
      </c>
      <c r="AV1773" s="1">
        <f t="shared" si="220"/>
        <v>0.80912522113999441</v>
      </c>
      <c r="AW1773" s="1">
        <f t="shared" si="221"/>
        <v>0.66722447005620411</v>
      </c>
    </row>
    <row r="1774" spans="1:49" x14ac:dyDescent="0.2">
      <c r="A1774">
        <v>1772</v>
      </c>
      <c r="B1774" t="s">
        <v>34197</v>
      </c>
      <c r="C1774" t="s">
        <v>34196</v>
      </c>
      <c r="F1774" t="s">
        <v>34195</v>
      </c>
      <c r="G1774" t="s">
        <v>17</v>
      </c>
      <c r="H1774" t="s">
        <v>16</v>
      </c>
      <c r="I1774" t="s">
        <v>34194</v>
      </c>
      <c r="J1774" t="s">
        <v>34193</v>
      </c>
      <c r="K1774" t="s">
        <v>34192</v>
      </c>
      <c r="L1774" t="s">
        <v>34191</v>
      </c>
      <c r="M1774" t="s">
        <v>34190</v>
      </c>
      <c r="N1774">
        <v>4</v>
      </c>
      <c r="O1774" t="s">
        <v>34189</v>
      </c>
      <c r="P1774" t="s">
        <v>34188</v>
      </c>
      <c r="Q1774" t="s">
        <v>34187</v>
      </c>
      <c r="R1774" s="7">
        <v>42430</v>
      </c>
      <c r="S1774" s="8">
        <f t="shared" si="216"/>
        <v>2016</v>
      </c>
      <c r="T1774" s="8">
        <v>2016</v>
      </c>
      <c r="U1774" s="8">
        <f t="shared" si="217"/>
        <v>6</v>
      </c>
      <c r="V1774" s="7">
        <v>42430</v>
      </c>
      <c r="W1774" t="s">
        <v>34186</v>
      </c>
      <c r="X1774" s="2">
        <v>0.90600000000000003</v>
      </c>
      <c r="Y1774" s="6">
        <f t="shared" si="222"/>
        <v>2.4185152558661008E-2</v>
      </c>
      <c r="AA1774">
        <v>244066</v>
      </c>
      <c r="AB1774">
        <v>29771</v>
      </c>
      <c r="AC1774">
        <v>10958312</v>
      </c>
      <c r="AD1774" t="s">
        <v>6</v>
      </c>
      <c r="AE1774">
        <v>117</v>
      </c>
      <c r="AF1774">
        <v>3</v>
      </c>
      <c r="AH1774" t="s">
        <v>34185</v>
      </c>
      <c r="AI1774" t="s">
        <v>34184</v>
      </c>
      <c r="AJ1774" t="s">
        <v>34183</v>
      </c>
      <c r="AK1774" t="s">
        <v>34182</v>
      </c>
      <c r="AL1774">
        <v>5</v>
      </c>
      <c r="AM1774" s="5">
        <f t="shared" si="218"/>
        <v>0.83333333333333337</v>
      </c>
      <c r="AN1774" s="4">
        <f t="shared" si="223"/>
        <v>1.2621481761958854E-3</v>
      </c>
      <c r="AO1774" s="3"/>
      <c r="AP1774">
        <v>1</v>
      </c>
      <c r="AR1774" t="s">
        <v>1</v>
      </c>
      <c r="AT1774" s="2" t="s">
        <v>0</v>
      </c>
      <c r="AU1774" s="1">
        <f t="shared" si="219"/>
        <v>1.7308251243921471</v>
      </c>
      <c r="AV1774" s="1">
        <f t="shared" si="220"/>
        <v>1.2723650367428447</v>
      </c>
      <c r="AW1774" s="1">
        <f t="shared" si="221"/>
        <v>0.81390494909354216</v>
      </c>
    </row>
    <row r="1775" spans="1:49" x14ac:dyDescent="0.2">
      <c r="A1775">
        <v>1773</v>
      </c>
      <c r="B1775" t="s">
        <v>34181</v>
      </c>
      <c r="C1775" t="s">
        <v>34180</v>
      </c>
      <c r="F1775" t="s">
        <v>34179</v>
      </c>
      <c r="G1775" t="s">
        <v>17</v>
      </c>
      <c r="H1775" t="s">
        <v>16</v>
      </c>
      <c r="I1775" t="s">
        <v>34178</v>
      </c>
      <c r="J1775" t="s">
        <v>34177</v>
      </c>
      <c r="K1775" t="s">
        <v>34176</v>
      </c>
      <c r="L1775" t="s">
        <v>34175</v>
      </c>
      <c r="M1775" t="s">
        <v>3357</v>
      </c>
      <c r="N1775">
        <v>3</v>
      </c>
      <c r="O1775" t="s">
        <v>34174</v>
      </c>
      <c r="P1775" t="s">
        <v>34173</v>
      </c>
      <c r="Q1775" t="s">
        <v>34172</v>
      </c>
      <c r="R1775" s="7">
        <v>42430</v>
      </c>
      <c r="S1775" s="8">
        <f t="shared" si="216"/>
        <v>2016</v>
      </c>
      <c r="T1775" s="8">
        <v>2016</v>
      </c>
      <c r="U1775" s="8">
        <f t="shared" si="217"/>
        <v>6</v>
      </c>
      <c r="V1775" s="7">
        <v>42430</v>
      </c>
      <c r="W1775" t="s">
        <v>34171</v>
      </c>
      <c r="X1775" s="2">
        <v>1.512</v>
      </c>
      <c r="Y1775" s="6">
        <f t="shared" si="222"/>
        <v>4.0361976455513739E-2</v>
      </c>
      <c r="AA1775">
        <v>16124758</v>
      </c>
      <c r="AB1775">
        <v>25697</v>
      </c>
      <c r="AD1775" t="s">
        <v>6</v>
      </c>
      <c r="AE1775">
        <v>89</v>
      </c>
      <c r="AF1775">
        <v>1</v>
      </c>
      <c r="AH1775" t="s">
        <v>34170</v>
      </c>
      <c r="AI1775" t="s">
        <v>34169</v>
      </c>
      <c r="AJ1775" t="s">
        <v>34168</v>
      </c>
      <c r="AK1775" t="s">
        <v>34167</v>
      </c>
      <c r="AL1775">
        <v>10</v>
      </c>
      <c r="AM1775" s="5">
        <f t="shared" si="218"/>
        <v>1.6666666666666667</v>
      </c>
      <c r="AN1775" s="4">
        <f t="shared" si="223"/>
        <v>2.5242963523917708E-3</v>
      </c>
      <c r="AO1775" s="3"/>
      <c r="AP1775">
        <v>0</v>
      </c>
      <c r="AQ1775" t="s">
        <v>34166</v>
      </c>
      <c r="AR1775" t="s">
        <v>1</v>
      </c>
      <c r="AS1775" t="s">
        <v>34165</v>
      </c>
      <c r="AT1775" s="2">
        <v>5.9180000000000001</v>
      </c>
      <c r="AU1775" s="1">
        <f t="shared" si="219"/>
        <v>2.9010672424577146</v>
      </c>
      <c r="AV1775" s="1">
        <f t="shared" si="220"/>
        <v>2.1443136403952754</v>
      </c>
      <c r="AW1775" s="1">
        <f t="shared" si="221"/>
        <v>1.3875600383328361</v>
      </c>
    </row>
    <row r="1776" spans="1:49" x14ac:dyDescent="0.2">
      <c r="A1776">
        <v>1774</v>
      </c>
      <c r="B1776" t="s">
        <v>34164</v>
      </c>
      <c r="C1776" t="s">
        <v>34163</v>
      </c>
      <c r="F1776" t="s">
        <v>34162</v>
      </c>
      <c r="G1776" t="s">
        <v>17</v>
      </c>
      <c r="H1776" t="s">
        <v>16</v>
      </c>
      <c r="I1776" t="s">
        <v>34161</v>
      </c>
      <c r="J1776" t="s">
        <v>34156</v>
      </c>
      <c r="K1776" t="s">
        <v>34160</v>
      </c>
      <c r="L1776" t="s">
        <v>34159</v>
      </c>
      <c r="M1776" t="s">
        <v>545</v>
      </c>
      <c r="N1776">
        <v>2</v>
      </c>
      <c r="O1776" t="s">
        <v>34158</v>
      </c>
      <c r="P1776" t="s">
        <v>34157</v>
      </c>
      <c r="Q1776" t="s">
        <v>34156</v>
      </c>
      <c r="R1776" s="7">
        <v>42430</v>
      </c>
      <c r="S1776" s="8">
        <f t="shared" si="216"/>
        <v>2016</v>
      </c>
      <c r="T1776" s="8">
        <v>2016</v>
      </c>
      <c r="U1776" s="8">
        <f t="shared" si="217"/>
        <v>6</v>
      </c>
      <c r="V1776" s="7">
        <v>42430</v>
      </c>
      <c r="W1776" t="s">
        <v>1681</v>
      </c>
      <c r="X1776" s="2">
        <v>0.39600000000000002</v>
      </c>
      <c r="Y1776" s="6">
        <f t="shared" si="222"/>
        <v>1.0570993833586931E-2</v>
      </c>
      <c r="AA1776">
        <v>3068919</v>
      </c>
      <c r="AB1776">
        <v>12313</v>
      </c>
      <c r="AC1776" t="s">
        <v>1680</v>
      </c>
      <c r="AD1776" t="s">
        <v>6</v>
      </c>
      <c r="AE1776">
        <v>48</v>
      </c>
      <c r="AF1776">
        <v>3</v>
      </c>
      <c r="AG1776">
        <v>192</v>
      </c>
      <c r="AH1776" s="9">
        <v>41275</v>
      </c>
      <c r="AI1776" t="s">
        <v>34155</v>
      </c>
      <c r="AJ1776" t="s">
        <v>34154</v>
      </c>
      <c r="AK1776" t="s">
        <v>34153</v>
      </c>
      <c r="AL1776">
        <v>1</v>
      </c>
      <c r="AM1776" s="5">
        <f t="shared" si="218"/>
        <v>0.16666666666666666</v>
      </c>
      <c r="AN1776" s="4">
        <f t="shared" si="223"/>
        <v>2.5242963523917705E-4</v>
      </c>
      <c r="AO1776" s="3"/>
      <c r="AP1776">
        <v>0</v>
      </c>
      <c r="AR1776" t="s">
        <v>1</v>
      </c>
      <c r="AT1776" s="2">
        <v>2.0840000000000001</v>
      </c>
      <c r="AU1776" s="1">
        <f t="shared" si="219"/>
        <v>0.74754245740826053</v>
      </c>
      <c r="AV1776" s="1">
        <f t="shared" si="220"/>
        <v>0.54117117344130539</v>
      </c>
      <c r="AW1776" s="1">
        <f t="shared" si="221"/>
        <v>0.3347998894743503</v>
      </c>
    </row>
    <row r="1777" spans="1:49" x14ac:dyDescent="0.2">
      <c r="A1777">
        <v>1775</v>
      </c>
      <c r="B1777" t="s">
        <v>34152</v>
      </c>
      <c r="C1777" t="s">
        <v>34151</v>
      </c>
      <c r="F1777" t="s">
        <v>34150</v>
      </c>
      <c r="G1777" t="s">
        <v>17</v>
      </c>
      <c r="H1777" t="s">
        <v>16</v>
      </c>
      <c r="I1777" t="s">
        <v>28079</v>
      </c>
      <c r="J1777">
        <v>60103561</v>
      </c>
      <c r="K1777" t="s">
        <v>9551</v>
      </c>
      <c r="L1777" t="s">
        <v>9550</v>
      </c>
      <c r="M1777" t="s">
        <v>135</v>
      </c>
      <c r="N1777">
        <v>4</v>
      </c>
      <c r="O1777" t="s">
        <v>34149</v>
      </c>
      <c r="P1777" t="s">
        <v>34148</v>
      </c>
      <c r="Q1777" t="s">
        <v>28076</v>
      </c>
      <c r="R1777" s="7">
        <v>42430</v>
      </c>
      <c r="S1777" s="8">
        <f t="shared" si="216"/>
        <v>2016</v>
      </c>
      <c r="T1777" s="8">
        <v>2016</v>
      </c>
      <c r="U1777" s="8">
        <f t="shared" si="217"/>
        <v>6</v>
      </c>
      <c r="V1777" s="7">
        <v>42430</v>
      </c>
      <c r="W1777" t="s">
        <v>34147</v>
      </c>
      <c r="X1777" s="2">
        <v>0.82499999999999996</v>
      </c>
      <c r="Y1777" s="6">
        <f t="shared" si="222"/>
        <v>2.202290381997277E-2</v>
      </c>
      <c r="AA1777">
        <v>18659284</v>
      </c>
      <c r="AB1777">
        <v>17400154829</v>
      </c>
      <c r="AC1777">
        <v>18659292</v>
      </c>
      <c r="AD1777" t="s">
        <v>6</v>
      </c>
      <c r="AE1777">
        <v>8</v>
      </c>
      <c r="AF1777">
        <v>1</v>
      </c>
      <c r="AH1777" t="s">
        <v>25172</v>
      </c>
      <c r="AI1777" t="s">
        <v>34146</v>
      </c>
      <c r="AJ1777" t="s">
        <v>34145</v>
      </c>
      <c r="AK1777" t="s">
        <v>34144</v>
      </c>
      <c r="AL1777">
        <v>3</v>
      </c>
      <c r="AM1777" s="5">
        <f t="shared" si="218"/>
        <v>0.5</v>
      </c>
      <c r="AN1777" s="4">
        <f t="shared" si="223"/>
        <v>7.572889057175312E-4</v>
      </c>
      <c r="AO1777" s="3"/>
      <c r="AP1777">
        <v>0</v>
      </c>
      <c r="AR1777" t="s">
        <v>1</v>
      </c>
      <c r="AT1777" s="2">
        <v>5.9</v>
      </c>
      <c r="AU1777" s="1">
        <f t="shared" si="219"/>
        <v>1.5643219345696198</v>
      </c>
      <c r="AV1777" s="1">
        <f t="shared" si="220"/>
        <v>1.139009636284515</v>
      </c>
      <c r="AW1777" s="1">
        <f t="shared" si="221"/>
        <v>0.71369733799941026</v>
      </c>
    </row>
    <row r="1778" spans="1:49" x14ac:dyDescent="0.2">
      <c r="A1778">
        <v>1776</v>
      </c>
      <c r="B1778" t="s">
        <v>34143</v>
      </c>
      <c r="C1778" t="s">
        <v>34142</v>
      </c>
      <c r="F1778" t="s">
        <v>34141</v>
      </c>
      <c r="G1778" t="s">
        <v>17</v>
      </c>
      <c r="H1778" t="s">
        <v>16</v>
      </c>
      <c r="I1778" t="s">
        <v>11862</v>
      </c>
      <c r="J1778">
        <v>60011410</v>
      </c>
      <c r="K1778" t="s">
        <v>10707</v>
      </c>
      <c r="L1778" t="s">
        <v>10706</v>
      </c>
      <c r="M1778" t="s">
        <v>411</v>
      </c>
      <c r="N1778">
        <v>2</v>
      </c>
      <c r="O1778" t="s">
        <v>34140</v>
      </c>
      <c r="P1778" t="s">
        <v>34139</v>
      </c>
      <c r="Q1778" t="s">
        <v>34138</v>
      </c>
      <c r="R1778" s="7">
        <v>42430</v>
      </c>
      <c r="S1778" s="8">
        <f t="shared" si="216"/>
        <v>2016</v>
      </c>
      <c r="T1778" s="8">
        <v>2016</v>
      </c>
      <c r="U1778" s="8">
        <f t="shared" si="217"/>
        <v>6</v>
      </c>
      <c r="V1778" s="7">
        <v>42430</v>
      </c>
      <c r="W1778" t="s">
        <v>2947</v>
      </c>
      <c r="X1778" s="2">
        <v>0.42</v>
      </c>
      <c r="Y1778" s="6">
        <f t="shared" si="222"/>
        <v>1.1211660126531593E-2</v>
      </c>
      <c r="AA1778">
        <v>15308669</v>
      </c>
      <c r="AB1778">
        <v>17543</v>
      </c>
      <c r="AC1778">
        <v>15308677</v>
      </c>
      <c r="AD1778" t="s">
        <v>6</v>
      </c>
      <c r="AE1778">
        <v>16</v>
      </c>
      <c r="AF1778">
        <v>4</v>
      </c>
      <c r="AH1778" t="s">
        <v>34137</v>
      </c>
      <c r="AI1778" t="s">
        <v>34136</v>
      </c>
      <c r="AJ1778" t="s">
        <v>34135</v>
      </c>
      <c r="AK1778" t="s">
        <v>34134</v>
      </c>
      <c r="AL1778">
        <v>12</v>
      </c>
      <c r="AM1778" s="5">
        <f t="shared" si="218"/>
        <v>2</v>
      </c>
      <c r="AN1778" s="4">
        <f t="shared" si="223"/>
        <v>3.0291556228701248E-3</v>
      </c>
      <c r="AO1778" s="3"/>
      <c r="AP1778">
        <v>0</v>
      </c>
      <c r="AR1778" t="s">
        <v>1</v>
      </c>
      <c r="AT1778" s="2" t="s">
        <v>0</v>
      </c>
      <c r="AU1778" s="1">
        <f t="shared" si="219"/>
        <v>0.87569087754331509</v>
      </c>
      <c r="AV1778" s="1">
        <f t="shared" si="220"/>
        <v>0.71204078747008592</v>
      </c>
      <c r="AW1778" s="1">
        <f t="shared" si="221"/>
        <v>0.54839069739685653</v>
      </c>
    </row>
    <row r="1779" spans="1:49" x14ac:dyDescent="0.2">
      <c r="A1779">
        <v>1777</v>
      </c>
      <c r="B1779" t="s">
        <v>34133</v>
      </c>
      <c r="C1779" t="s">
        <v>34132</v>
      </c>
      <c r="F1779" t="s">
        <v>34131</v>
      </c>
      <c r="G1779" t="s">
        <v>17</v>
      </c>
      <c r="H1779" t="s">
        <v>16</v>
      </c>
      <c r="I1779" t="s">
        <v>5479</v>
      </c>
      <c r="J1779" t="s">
        <v>34130</v>
      </c>
      <c r="K1779" t="s">
        <v>34129</v>
      </c>
      <c r="L1779" t="s">
        <v>34128</v>
      </c>
      <c r="M1779" t="s">
        <v>34127</v>
      </c>
      <c r="N1779">
        <v>7</v>
      </c>
      <c r="O1779" t="s">
        <v>34126</v>
      </c>
      <c r="P1779" t="s">
        <v>34125</v>
      </c>
      <c r="Q1779" t="s">
        <v>34124</v>
      </c>
      <c r="R1779" s="7">
        <v>42430</v>
      </c>
      <c r="S1779" s="8">
        <f t="shared" si="216"/>
        <v>2016</v>
      </c>
      <c r="T1779" s="8">
        <v>2016</v>
      </c>
      <c r="U1779" s="8">
        <f t="shared" si="217"/>
        <v>6</v>
      </c>
      <c r="V1779" s="7">
        <v>42430</v>
      </c>
      <c r="W1779" t="s">
        <v>34123</v>
      </c>
      <c r="X1779" s="2">
        <v>0.38600000000000001</v>
      </c>
      <c r="Y1779" s="6">
        <f t="shared" si="222"/>
        <v>1.0304049544859988E-2</v>
      </c>
      <c r="AA1779">
        <v>9467076</v>
      </c>
      <c r="AB1779">
        <v>26738</v>
      </c>
      <c r="AD1779" t="s">
        <v>6</v>
      </c>
      <c r="AE1779">
        <v>22</v>
      </c>
      <c r="AF1779">
        <v>3</v>
      </c>
      <c r="AH1779" t="s">
        <v>34122</v>
      </c>
      <c r="AI1779" t="s">
        <v>34121</v>
      </c>
      <c r="AK1779" t="s">
        <v>34120</v>
      </c>
      <c r="AL1779">
        <v>0</v>
      </c>
      <c r="AM1779" s="5">
        <f t="shared" si="218"/>
        <v>0</v>
      </c>
      <c r="AN1779" s="4">
        <f t="shared" si="223"/>
        <v>0</v>
      </c>
      <c r="AO1779" s="3"/>
      <c r="AP1779">
        <v>0</v>
      </c>
      <c r="AR1779" t="s">
        <v>1</v>
      </c>
      <c r="AT1779" s="2" t="s">
        <v>0</v>
      </c>
      <c r="AU1779" s="1">
        <f t="shared" si="219"/>
        <v>0.72128346814019906</v>
      </c>
      <c r="AV1779" s="1">
        <f t="shared" si="220"/>
        <v>0.51520247724299939</v>
      </c>
      <c r="AW1779" s="1">
        <f t="shared" si="221"/>
        <v>0.30912148634579961</v>
      </c>
    </row>
    <row r="1780" spans="1:49" x14ac:dyDescent="0.2">
      <c r="A1780">
        <v>1778</v>
      </c>
      <c r="B1780" t="s">
        <v>34119</v>
      </c>
      <c r="C1780" t="s">
        <v>34118</v>
      </c>
      <c r="F1780" t="s">
        <v>34117</v>
      </c>
      <c r="G1780" t="s">
        <v>17</v>
      </c>
      <c r="H1780" t="s">
        <v>16</v>
      </c>
      <c r="I1780" t="s">
        <v>34116</v>
      </c>
      <c r="J1780" t="s">
        <v>1599</v>
      </c>
      <c r="K1780" t="s">
        <v>1598</v>
      </c>
      <c r="L1780" t="s">
        <v>1597</v>
      </c>
      <c r="M1780" t="s">
        <v>1453</v>
      </c>
      <c r="N1780">
        <v>3</v>
      </c>
      <c r="O1780" t="s">
        <v>34115</v>
      </c>
      <c r="P1780" t="s">
        <v>34114</v>
      </c>
      <c r="Q1780" t="s">
        <v>34113</v>
      </c>
      <c r="R1780" s="7">
        <v>42430</v>
      </c>
      <c r="S1780" s="8">
        <f t="shared" si="216"/>
        <v>2016</v>
      </c>
      <c r="T1780" s="8">
        <v>2016</v>
      </c>
      <c r="U1780" s="8">
        <f t="shared" si="217"/>
        <v>6</v>
      </c>
      <c r="V1780" s="7">
        <v>42430</v>
      </c>
      <c r="W1780" t="s">
        <v>28009</v>
      </c>
      <c r="X1780" s="2">
        <v>0.36399999999999999</v>
      </c>
      <c r="Y1780" s="6">
        <f t="shared" si="222"/>
        <v>9.7167721096607148E-3</v>
      </c>
      <c r="AA1780">
        <v>10184864</v>
      </c>
      <c r="AB1780">
        <v>21916</v>
      </c>
      <c r="AC1780">
        <v>15729451</v>
      </c>
      <c r="AD1780" t="s">
        <v>6</v>
      </c>
      <c r="AE1780">
        <v>61</v>
      </c>
      <c r="AF1780">
        <v>3</v>
      </c>
      <c r="AH1780" t="s">
        <v>34112</v>
      </c>
      <c r="AI1780" t="s">
        <v>34111</v>
      </c>
      <c r="AJ1780" t="s">
        <v>34110</v>
      </c>
      <c r="AK1780" t="s">
        <v>34109</v>
      </c>
      <c r="AL1780">
        <v>8</v>
      </c>
      <c r="AM1780" s="5">
        <f t="shared" si="218"/>
        <v>1.3333333333333333</v>
      </c>
      <c r="AN1780" s="4">
        <f t="shared" si="223"/>
        <v>2.0194370819134164E-3</v>
      </c>
      <c r="AO1780" s="3"/>
      <c r="AP1780">
        <v>0</v>
      </c>
      <c r="AQ1780" t="s">
        <v>1446</v>
      </c>
      <c r="AR1780" t="s">
        <v>34108</v>
      </c>
      <c r="AS1780" t="s">
        <v>1444</v>
      </c>
      <c r="AT1780" s="2">
        <v>2.3140000000000001</v>
      </c>
      <c r="AU1780" s="1">
        <f t="shared" si="219"/>
        <v>0.74075716013365245</v>
      </c>
      <c r="AV1780" s="1">
        <f t="shared" si="220"/>
        <v>0.58681045957870659</v>
      </c>
      <c r="AW1780" s="1">
        <f t="shared" si="221"/>
        <v>0.43286375902376062</v>
      </c>
    </row>
    <row r="1781" spans="1:49" x14ac:dyDescent="0.2">
      <c r="A1781">
        <v>1779</v>
      </c>
      <c r="B1781" t="s">
        <v>34107</v>
      </c>
      <c r="C1781" t="s">
        <v>34106</v>
      </c>
      <c r="F1781" t="s">
        <v>34105</v>
      </c>
      <c r="G1781" t="s">
        <v>17</v>
      </c>
      <c r="H1781" t="s">
        <v>16</v>
      </c>
      <c r="I1781" t="s">
        <v>34104</v>
      </c>
      <c r="J1781">
        <v>60031268</v>
      </c>
      <c r="K1781" t="s">
        <v>34103</v>
      </c>
      <c r="L1781" t="s">
        <v>34102</v>
      </c>
      <c r="M1781" t="s">
        <v>283</v>
      </c>
      <c r="N1781">
        <v>2</v>
      </c>
      <c r="O1781" t="s">
        <v>34101</v>
      </c>
      <c r="P1781" t="s">
        <v>34100</v>
      </c>
      <c r="Q1781" t="s">
        <v>34099</v>
      </c>
      <c r="R1781" s="7">
        <v>42430</v>
      </c>
      <c r="S1781" s="8">
        <f t="shared" si="216"/>
        <v>2016</v>
      </c>
      <c r="T1781" s="8">
        <v>2016</v>
      </c>
      <c r="U1781" s="8">
        <f t="shared" si="217"/>
        <v>6</v>
      </c>
      <c r="V1781" s="7">
        <v>42430</v>
      </c>
      <c r="W1781" t="s">
        <v>28009</v>
      </c>
      <c r="X1781" s="2">
        <v>0.36399999999999999</v>
      </c>
      <c r="Y1781" s="6">
        <f t="shared" si="222"/>
        <v>9.7167721096607148E-3</v>
      </c>
      <c r="AA1781">
        <v>10184864</v>
      </c>
      <c r="AB1781">
        <v>21916</v>
      </c>
      <c r="AC1781">
        <v>15729451</v>
      </c>
      <c r="AD1781" t="s">
        <v>6</v>
      </c>
      <c r="AE1781">
        <v>61</v>
      </c>
      <c r="AF1781">
        <v>3</v>
      </c>
      <c r="AH1781" t="s">
        <v>34098</v>
      </c>
      <c r="AI1781" t="s">
        <v>34097</v>
      </c>
      <c r="AJ1781" t="s">
        <v>34096</v>
      </c>
      <c r="AK1781" t="s">
        <v>34095</v>
      </c>
      <c r="AL1781">
        <v>3</v>
      </c>
      <c r="AM1781" s="5">
        <f t="shared" si="218"/>
        <v>0.5</v>
      </c>
      <c r="AN1781" s="4">
        <f t="shared" si="223"/>
        <v>7.572889057175312E-4</v>
      </c>
      <c r="AO1781" s="3"/>
      <c r="AP1781">
        <v>0</v>
      </c>
      <c r="AR1781" t="s">
        <v>1</v>
      </c>
      <c r="AT1781" s="2">
        <v>2.3140000000000001</v>
      </c>
      <c r="AU1781" s="1">
        <f t="shared" si="219"/>
        <v>0.70289271484777593</v>
      </c>
      <c r="AV1781" s="1">
        <f t="shared" si="220"/>
        <v>0.52370305076891221</v>
      </c>
      <c r="AW1781" s="1">
        <f t="shared" si="221"/>
        <v>0.34451338669004861</v>
      </c>
    </row>
    <row r="1782" spans="1:49" x14ac:dyDescent="0.2">
      <c r="A1782">
        <v>1780</v>
      </c>
      <c r="B1782" t="s">
        <v>34094</v>
      </c>
      <c r="C1782" t="s">
        <v>34093</v>
      </c>
      <c r="D1782" t="s">
        <v>34092</v>
      </c>
      <c r="F1782" t="s">
        <v>34091</v>
      </c>
      <c r="G1782" t="s">
        <v>17</v>
      </c>
      <c r="H1782" t="s">
        <v>16</v>
      </c>
      <c r="I1782" t="s">
        <v>34090</v>
      </c>
      <c r="J1782" t="s">
        <v>34085</v>
      </c>
      <c r="K1782" t="s">
        <v>34089</v>
      </c>
      <c r="L1782" t="s">
        <v>34088</v>
      </c>
      <c r="M1782" t="s">
        <v>1524</v>
      </c>
      <c r="N1782">
        <v>2</v>
      </c>
      <c r="O1782" t="s">
        <v>34087</v>
      </c>
      <c r="P1782" t="s">
        <v>34086</v>
      </c>
      <c r="Q1782" t="s">
        <v>34085</v>
      </c>
      <c r="R1782" s="7">
        <v>42430</v>
      </c>
      <c r="S1782" s="8">
        <f t="shared" si="216"/>
        <v>2016</v>
      </c>
      <c r="T1782" s="8">
        <v>2016</v>
      </c>
      <c r="U1782" s="8">
        <f t="shared" si="217"/>
        <v>6</v>
      </c>
      <c r="V1782" s="7">
        <v>42430</v>
      </c>
      <c r="W1782" t="s">
        <v>25387</v>
      </c>
      <c r="X1782" s="2">
        <v>0.26</v>
      </c>
      <c r="Y1782" s="6">
        <f t="shared" si="222"/>
        <v>6.9405515069005099E-3</v>
      </c>
      <c r="AA1782">
        <v>17590787</v>
      </c>
      <c r="AB1782">
        <v>19700186823</v>
      </c>
      <c r="AC1782">
        <v>17590795</v>
      </c>
      <c r="AD1782" t="s">
        <v>6</v>
      </c>
      <c r="AE1782">
        <v>8</v>
      </c>
      <c r="AF1782">
        <v>2</v>
      </c>
      <c r="AH1782" t="s">
        <v>34084</v>
      </c>
      <c r="AI1782" t="s">
        <v>34083</v>
      </c>
      <c r="AJ1782" t="s">
        <v>34082</v>
      </c>
      <c r="AK1782" t="s">
        <v>34081</v>
      </c>
      <c r="AL1782">
        <v>1</v>
      </c>
      <c r="AM1782" s="5">
        <f t="shared" si="218"/>
        <v>0.16666666666666666</v>
      </c>
      <c r="AN1782" s="4">
        <f t="shared" si="223"/>
        <v>2.5242963523917705E-4</v>
      </c>
      <c r="AO1782" s="3"/>
      <c r="AP1782">
        <v>0</v>
      </c>
      <c r="AR1782" t="s">
        <v>1</v>
      </c>
      <c r="AT1782" s="2" t="s">
        <v>0</v>
      </c>
      <c r="AU1782" s="1">
        <f t="shared" si="219"/>
        <v>0.49341149454021099</v>
      </c>
      <c r="AV1782" s="1">
        <f t="shared" si="220"/>
        <v>0.35964905710698436</v>
      </c>
      <c r="AW1782" s="1">
        <f t="shared" si="221"/>
        <v>0.22588661967375767</v>
      </c>
    </row>
    <row r="1783" spans="1:49" x14ac:dyDescent="0.2">
      <c r="A1783">
        <v>1781</v>
      </c>
      <c r="B1783" t="s">
        <v>34080</v>
      </c>
      <c r="C1783" t="s">
        <v>34079</v>
      </c>
      <c r="D1783" t="s">
        <v>34078</v>
      </c>
      <c r="F1783" t="s">
        <v>34077</v>
      </c>
      <c r="G1783" t="s">
        <v>17</v>
      </c>
      <c r="H1783" t="s">
        <v>16</v>
      </c>
      <c r="I1783" t="s">
        <v>34076</v>
      </c>
      <c r="J1783" t="s">
        <v>34075</v>
      </c>
      <c r="K1783" t="s">
        <v>34074</v>
      </c>
      <c r="L1783" t="s">
        <v>34073</v>
      </c>
      <c r="M1783" t="s">
        <v>34072</v>
      </c>
      <c r="N1783">
        <v>4</v>
      </c>
      <c r="O1783" t="s">
        <v>34071</v>
      </c>
      <c r="P1783" t="s">
        <v>34070</v>
      </c>
      <c r="Q1783" t="s">
        <v>34069</v>
      </c>
      <c r="R1783" s="7">
        <v>42430</v>
      </c>
      <c r="S1783" s="8">
        <f t="shared" si="216"/>
        <v>2016</v>
      </c>
      <c r="T1783" s="8">
        <v>2016</v>
      </c>
      <c r="U1783" s="8">
        <f t="shared" si="217"/>
        <v>6</v>
      </c>
      <c r="V1783" s="7">
        <v>42430</v>
      </c>
      <c r="W1783" t="s">
        <v>25387</v>
      </c>
      <c r="X1783" s="2">
        <v>0.26</v>
      </c>
      <c r="Y1783" s="6">
        <f t="shared" si="222"/>
        <v>6.9405515069005099E-3</v>
      </c>
      <c r="AA1783">
        <v>17590787</v>
      </c>
      <c r="AB1783">
        <v>19700186823</v>
      </c>
      <c r="AC1783">
        <v>17590795</v>
      </c>
      <c r="AD1783" t="s">
        <v>6</v>
      </c>
      <c r="AE1783">
        <v>8</v>
      </c>
      <c r="AF1783">
        <v>2</v>
      </c>
      <c r="AH1783" t="s">
        <v>34068</v>
      </c>
      <c r="AI1783" t="s">
        <v>34067</v>
      </c>
      <c r="AJ1783" t="s">
        <v>34066</v>
      </c>
      <c r="AK1783" t="s">
        <v>34065</v>
      </c>
      <c r="AL1783">
        <v>36</v>
      </c>
      <c r="AM1783" s="5">
        <f t="shared" si="218"/>
        <v>6</v>
      </c>
      <c r="AN1783" s="4">
        <f t="shared" si="223"/>
        <v>9.0874668686103752E-3</v>
      </c>
      <c r="AO1783" s="3"/>
      <c r="AP1783">
        <v>0</v>
      </c>
      <c r="AR1783" t="s">
        <v>1</v>
      </c>
      <c r="AT1783" s="2" t="s">
        <v>0</v>
      </c>
      <c r="AU1783" s="1">
        <f t="shared" si="219"/>
        <v>0.75846261154134698</v>
      </c>
      <c r="AV1783" s="1">
        <f t="shared" si="220"/>
        <v>0.8014009187755442</v>
      </c>
      <c r="AW1783" s="1">
        <f t="shared" si="221"/>
        <v>0.84433922600974154</v>
      </c>
    </row>
    <row r="1784" spans="1:49" x14ac:dyDescent="0.2">
      <c r="A1784">
        <v>1782</v>
      </c>
      <c r="B1784" t="s">
        <v>34064</v>
      </c>
      <c r="C1784" t="s">
        <v>34063</v>
      </c>
      <c r="D1784" t="s">
        <v>34062</v>
      </c>
      <c r="F1784" t="s">
        <v>34061</v>
      </c>
      <c r="G1784" t="s">
        <v>17</v>
      </c>
      <c r="H1784" t="s">
        <v>16</v>
      </c>
      <c r="I1784" t="s">
        <v>27632</v>
      </c>
      <c r="J1784" t="s">
        <v>34060</v>
      </c>
      <c r="K1784" t="s">
        <v>34059</v>
      </c>
      <c r="L1784" t="s">
        <v>34058</v>
      </c>
      <c r="M1784" t="s">
        <v>34057</v>
      </c>
      <c r="N1784">
        <v>4</v>
      </c>
      <c r="O1784" t="s">
        <v>34056</v>
      </c>
      <c r="P1784" t="s">
        <v>34055</v>
      </c>
      <c r="Q1784" t="s">
        <v>34054</v>
      </c>
      <c r="R1784" s="7">
        <v>42430</v>
      </c>
      <c r="S1784" s="8">
        <f t="shared" si="216"/>
        <v>2016</v>
      </c>
      <c r="T1784" s="8">
        <v>2016</v>
      </c>
      <c r="U1784" s="8">
        <f t="shared" si="217"/>
        <v>6</v>
      </c>
      <c r="V1784" s="7">
        <v>42430</v>
      </c>
      <c r="W1784" t="s">
        <v>25387</v>
      </c>
      <c r="X1784" s="2">
        <v>0.26</v>
      </c>
      <c r="Y1784" s="6">
        <f t="shared" si="222"/>
        <v>6.9405515069005099E-3</v>
      </c>
      <c r="AA1784">
        <v>17590787</v>
      </c>
      <c r="AB1784">
        <v>19700186823</v>
      </c>
      <c r="AC1784">
        <v>17590795</v>
      </c>
      <c r="AD1784" t="s">
        <v>6</v>
      </c>
      <c r="AE1784">
        <v>8</v>
      </c>
      <c r="AF1784">
        <v>2</v>
      </c>
      <c r="AH1784" t="s">
        <v>34053</v>
      </c>
      <c r="AI1784" t="s">
        <v>34052</v>
      </c>
      <c r="AJ1784" t="s">
        <v>34051</v>
      </c>
      <c r="AK1784" t="s">
        <v>34050</v>
      </c>
      <c r="AL1784">
        <v>1</v>
      </c>
      <c r="AM1784" s="5">
        <f t="shared" si="218"/>
        <v>0.16666666666666666</v>
      </c>
      <c r="AN1784" s="4">
        <f t="shared" si="223"/>
        <v>2.5242963523917705E-4</v>
      </c>
      <c r="AO1784" s="3"/>
      <c r="AP1784">
        <v>0</v>
      </c>
      <c r="AR1784" t="s">
        <v>1</v>
      </c>
      <c r="AT1784" s="2" t="s">
        <v>0</v>
      </c>
      <c r="AU1784" s="1">
        <f t="shared" si="219"/>
        <v>0.49341149454021099</v>
      </c>
      <c r="AV1784" s="1">
        <f t="shared" si="220"/>
        <v>0.35964905710698436</v>
      </c>
      <c r="AW1784" s="1">
        <f t="shared" si="221"/>
        <v>0.22588661967375767</v>
      </c>
    </row>
    <row r="1785" spans="1:49" x14ac:dyDescent="0.2">
      <c r="A1785">
        <v>1783</v>
      </c>
      <c r="B1785" t="s">
        <v>34049</v>
      </c>
      <c r="C1785" t="s">
        <v>34048</v>
      </c>
      <c r="D1785" t="s">
        <v>34047</v>
      </c>
      <c r="F1785" t="s">
        <v>34046</v>
      </c>
      <c r="G1785" t="s">
        <v>17</v>
      </c>
      <c r="H1785" t="s">
        <v>16</v>
      </c>
      <c r="I1785" t="s">
        <v>34045</v>
      </c>
      <c r="J1785" t="s">
        <v>34044</v>
      </c>
      <c r="K1785" t="s">
        <v>34043</v>
      </c>
      <c r="L1785" t="s">
        <v>34042</v>
      </c>
      <c r="M1785" t="s">
        <v>2318</v>
      </c>
      <c r="N1785">
        <v>2</v>
      </c>
      <c r="O1785" t="s">
        <v>34041</v>
      </c>
      <c r="P1785" t="s">
        <v>34040</v>
      </c>
      <c r="Q1785" t="s">
        <v>34039</v>
      </c>
      <c r="R1785" s="7">
        <v>42430</v>
      </c>
      <c r="S1785" s="8">
        <f t="shared" si="216"/>
        <v>2016</v>
      </c>
      <c r="T1785" s="8">
        <v>2016</v>
      </c>
      <c r="U1785" s="8">
        <f t="shared" si="217"/>
        <v>6</v>
      </c>
      <c r="V1785" s="7">
        <v>42430</v>
      </c>
      <c r="W1785" t="s">
        <v>25387</v>
      </c>
      <c r="X1785" s="2">
        <v>0.26</v>
      </c>
      <c r="Y1785" s="6">
        <f t="shared" si="222"/>
        <v>6.9405515069005099E-3</v>
      </c>
      <c r="AA1785">
        <v>17590787</v>
      </c>
      <c r="AB1785">
        <v>19700186823</v>
      </c>
      <c r="AC1785">
        <v>17590795</v>
      </c>
      <c r="AD1785" t="s">
        <v>6</v>
      </c>
      <c r="AE1785">
        <v>8</v>
      </c>
      <c r="AF1785">
        <v>2</v>
      </c>
      <c r="AH1785" t="s">
        <v>2917</v>
      </c>
      <c r="AI1785" t="s">
        <v>34038</v>
      </c>
      <c r="AJ1785" t="s">
        <v>34037</v>
      </c>
      <c r="AK1785" t="s">
        <v>34036</v>
      </c>
      <c r="AL1785">
        <v>7</v>
      </c>
      <c r="AM1785" s="5">
        <f t="shared" si="218"/>
        <v>1.1666666666666667</v>
      </c>
      <c r="AN1785" s="4">
        <f t="shared" si="223"/>
        <v>1.7670074466742396E-3</v>
      </c>
      <c r="AO1785" s="3"/>
      <c r="AP1785">
        <v>0</v>
      </c>
      <c r="AR1785" t="s">
        <v>1</v>
      </c>
      <c r="AT1785" s="2" t="s">
        <v>0</v>
      </c>
      <c r="AU1785" s="1">
        <f t="shared" si="219"/>
        <v>0.5388488288832628</v>
      </c>
      <c r="AV1785" s="1">
        <f t="shared" si="220"/>
        <v>0.43537794767873744</v>
      </c>
      <c r="AW1785" s="1">
        <f t="shared" si="221"/>
        <v>0.33190706647421209</v>
      </c>
    </row>
    <row r="1786" spans="1:49" x14ac:dyDescent="0.2">
      <c r="A1786">
        <v>1784</v>
      </c>
      <c r="B1786" t="s">
        <v>34035</v>
      </c>
      <c r="C1786" t="s">
        <v>34034</v>
      </c>
      <c r="D1786" t="s">
        <v>34033</v>
      </c>
      <c r="F1786" t="s">
        <v>34032</v>
      </c>
      <c r="G1786" t="s">
        <v>17</v>
      </c>
      <c r="H1786" t="s">
        <v>16</v>
      </c>
      <c r="I1786" t="s">
        <v>34031</v>
      </c>
      <c r="J1786" t="s">
        <v>4828</v>
      </c>
      <c r="K1786" t="s">
        <v>4833</v>
      </c>
      <c r="L1786" t="s">
        <v>4832</v>
      </c>
      <c r="M1786" t="s">
        <v>4831</v>
      </c>
      <c r="N1786">
        <v>3</v>
      </c>
      <c r="O1786" t="s">
        <v>34030</v>
      </c>
      <c r="P1786" t="s">
        <v>34029</v>
      </c>
      <c r="Q1786" t="s">
        <v>34028</v>
      </c>
      <c r="R1786" s="7">
        <v>42430</v>
      </c>
      <c r="S1786" s="8">
        <f t="shared" si="216"/>
        <v>2016</v>
      </c>
      <c r="T1786" s="8">
        <v>2016</v>
      </c>
      <c r="U1786" s="8">
        <f t="shared" si="217"/>
        <v>6</v>
      </c>
      <c r="V1786" s="7">
        <v>42430</v>
      </c>
      <c r="W1786" t="s">
        <v>25387</v>
      </c>
      <c r="X1786" s="2">
        <v>0.26</v>
      </c>
      <c r="Y1786" s="6">
        <f t="shared" si="222"/>
        <v>6.9405515069005099E-3</v>
      </c>
      <c r="AA1786">
        <v>17590787</v>
      </c>
      <c r="AB1786">
        <v>19700186823</v>
      </c>
      <c r="AC1786">
        <v>17590795</v>
      </c>
      <c r="AD1786" t="s">
        <v>6</v>
      </c>
      <c r="AE1786">
        <v>8</v>
      </c>
      <c r="AF1786">
        <v>2</v>
      </c>
      <c r="AH1786" t="s">
        <v>34027</v>
      </c>
      <c r="AI1786" t="s">
        <v>34026</v>
      </c>
      <c r="AJ1786" t="s">
        <v>34025</v>
      </c>
      <c r="AK1786" t="s">
        <v>34024</v>
      </c>
      <c r="AL1786">
        <v>4</v>
      </c>
      <c r="AM1786" s="5">
        <f t="shared" si="218"/>
        <v>0.66666666666666663</v>
      </c>
      <c r="AN1786" s="4">
        <f t="shared" si="223"/>
        <v>1.0097185409567082E-3</v>
      </c>
      <c r="AO1786" s="3"/>
      <c r="AP1786">
        <v>0</v>
      </c>
      <c r="AR1786" t="s">
        <v>1</v>
      </c>
      <c r="AT1786" s="2" t="s">
        <v>0</v>
      </c>
      <c r="AU1786" s="1">
        <f t="shared" si="219"/>
        <v>0.51613016171173687</v>
      </c>
      <c r="AV1786" s="1">
        <f t="shared" si="220"/>
        <v>0.39751350239286093</v>
      </c>
      <c r="AW1786" s="1">
        <f t="shared" si="221"/>
        <v>0.27889684307398482</v>
      </c>
    </row>
    <row r="1787" spans="1:49" x14ac:dyDescent="0.2">
      <c r="A1787">
        <v>1785</v>
      </c>
      <c r="B1787" t="s">
        <v>34023</v>
      </c>
      <c r="C1787" t="s">
        <v>34022</v>
      </c>
      <c r="D1787" t="s">
        <v>34021</v>
      </c>
      <c r="F1787" t="s">
        <v>34020</v>
      </c>
      <c r="G1787" t="s">
        <v>17</v>
      </c>
      <c r="H1787" t="s">
        <v>16</v>
      </c>
      <c r="I1787" t="s">
        <v>10050</v>
      </c>
      <c r="J1787">
        <v>60004828</v>
      </c>
      <c r="K1787" t="s">
        <v>34019</v>
      </c>
      <c r="L1787" t="s">
        <v>3530</v>
      </c>
      <c r="M1787" t="s">
        <v>340</v>
      </c>
      <c r="N1787">
        <v>4</v>
      </c>
      <c r="O1787" t="s">
        <v>34018</v>
      </c>
      <c r="P1787" t="s">
        <v>34017</v>
      </c>
      <c r="Q1787" t="s">
        <v>34016</v>
      </c>
      <c r="R1787" s="7">
        <v>42430</v>
      </c>
      <c r="S1787" s="8">
        <f t="shared" ref="S1787:S1850" si="224">YEAR(R1787)</f>
        <v>2016</v>
      </c>
      <c r="T1787" s="8">
        <v>2016</v>
      </c>
      <c r="U1787" s="8">
        <f t="shared" ref="U1787:U1850" si="225">2022-T1787</f>
        <v>6</v>
      </c>
      <c r="V1787" s="7">
        <v>42430</v>
      </c>
      <c r="W1787" t="s">
        <v>25387</v>
      </c>
      <c r="X1787" s="2">
        <v>0.26</v>
      </c>
      <c r="Y1787" s="6">
        <f t="shared" si="222"/>
        <v>6.9405515069005099E-3</v>
      </c>
      <c r="AA1787">
        <v>17590787</v>
      </c>
      <c r="AB1787">
        <v>19700186823</v>
      </c>
      <c r="AC1787">
        <v>17590795</v>
      </c>
      <c r="AD1787" t="s">
        <v>6</v>
      </c>
      <c r="AE1787">
        <v>8</v>
      </c>
      <c r="AF1787">
        <v>2</v>
      </c>
      <c r="AH1787" t="s">
        <v>34015</v>
      </c>
      <c r="AI1787" t="s">
        <v>34014</v>
      </c>
      <c r="AJ1787" t="s">
        <v>34013</v>
      </c>
      <c r="AK1787" t="s">
        <v>34012</v>
      </c>
      <c r="AL1787">
        <v>3</v>
      </c>
      <c r="AM1787" s="5">
        <f t="shared" ref="AM1787:AM1850" si="226">AL1787/U1787</f>
        <v>0.5</v>
      </c>
      <c r="AN1787" s="4">
        <f t="shared" si="223"/>
        <v>7.572889057175312E-4</v>
      </c>
      <c r="AO1787" s="3"/>
      <c r="AP1787">
        <v>0</v>
      </c>
      <c r="AR1787" t="s">
        <v>1</v>
      </c>
      <c r="AT1787" s="2" t="s">
        <v>0</v>
      </c>
      <c r="AU1787" s="1">
        <f t="shared" ref="AU1787:AU1850" si="227">(Y1787*0.7+AN1787*0.3)*100</f>
        <v>0.50855727265456163</v>
      </c>
      <c r="AV1787" s="1">
        <f t="shared" ref="AV1787:AV1850" si="228">(Y1787*0.5+AN1787*0.5)*100</f>
        <v>0.38489202063090205</v>
      </c>
      <c r="AW1787" s="1">
        <f t="shared" ref="AW1787:AW1850" si="229">(Y1787*0.3+AN1787*0.7)*100</f>
        <v>0.26122676860724248</v>
      </c>
    </row>
    <row r="1788" spans="1:49" x14ac:dyDescent="0.2">
      <c r="A1788">
        <v>1786</v>
      </c>
      <c r="B1788" t="s">
        <v>34011</v>
      </c>
      <c r="C1788" t="s">
        <v>34010</v>
      </c>
      <c r="D1788" t="s">
        <v>34009</v>
      </c>
      <c r="F1788" t="s">
        <v>34008</v>
      </c>
      <c r="G1788" t="s">
        <v>17</v>
      </c>
      <c r="H1788" t="s">
        <v>16</v>
      </c>
      <c r="I1788" t="s">
        <v>34007</v>
      </c>
      <c r="J1788">
        <v>60093232</v>
      </c>
      <c r="K1788" t="s">
        <v>1169</v>
      </c>
      <c r="L1788" t="s">
        <v>1168</v>
      </c>
      <c r="M1788" t="s">
        <v>135</v>
      </c>
      <c r="N1788">
        <v>2</v>
      </c>
      <c r="O1788" t="s">
        <v>34006</v>
      </c>
      <c r="P1788" t="s">
        <v>34005</v>
      </c>
      <c r="Q1788" t="s">
        <v>1165</v>
      </c>
      <c r="R1788" s="7">
        <v>42430</v>
      </c>
      <c r="S1788" s="8">
        <f t="shared" si="224"/>
        <v>2016</v>
      </c>
      <c r="T1788" s="8">
        <v>2016</v>
      </c>
      <c r="U1788" s="8">
        <f t="shared" si="225"/>
        <v>6</v>
      </c>
      <c r="V1788" s="7">
        <v>42430</v>
      </c>
      <c r="W1788" t="s">
        <v>25387</v>
      </c>
      <c r="X1788" s="2">
        <v>0.26</v>
      </c>
      <c r="Y1788" s="6">
        <f t="shared" si="222"/>
        <v>6.9405515069005099E-3</v>
      </c>
      <c r="AA1788">
        <v>17590787</v>
      </c>
      <c r="AB1788">
        <v>19700186823</v>
      </c>
      <c r="AC1788">
        <v>17590795</v>
      </c>
      <c r="AD1788" t="s">
        <v>6</v>
      </c>
      <c r="AE1788">
        <v>8</v>
      </c>
      <c r="AF1788">
        <v>2</v>
      </c>
      <c r="AH1788" t="s">
        <v>34004</v>
      </c>
      <c r="AI1788" t="s">
        <v>34003</v>
      </c>
      <c r="AJ1788" t="s">
        <v>27614</v>
      </c>
      <c r="AK1788" t="s">
        <v>34002</v>
      </c>
      <c r="AL1788">
        <v>23</v>
      </c>
      <c r="AM1788" s="5">
        <f t="shared" si="226"/>
        <v>3.8333333333333335</v>
      </c>
      <c r="AN1788" s="4">
        <f t="shared" si="223"/>
        <v>5.805881610501073E-3</v>
      </c>
      <c r="AO1788" s="3"/>
      <c r="AP1788">
        <v>0</v>
      </c>
      <c r="AR1788" t="s">
        <v>1</v>
      </c>
      <c r="AT1788" s="2" t="s">
        <v>0</v>
      </c>
      <c r="AU1788" s="1">
        <f t="shared" si="227"/>
        <v>0.6600150537980678</v>
      </c>
      <c r="AV1788" s="1">
        <f t="shared" si="228"/>
        <v>0.63732165587007916</v>
      </c>
      <c r="AW1788" s="1">
        <f t="shared" si="229"/>
        <v>0.61462825794209031</v>
      </c>
    </row>
    <row r="1789" spans="1:49" x14ac:dyDescent="0.2">
      <c r="A1789">
        <v>1787</v>
      </c>
      <c r="B1789" t="s">
        <v>34001</v>
      </c>
      <c r="C1789" t="s">
        <v>34000</v>
      </c>
      <c r="D1789" t="s">
        <v>33999</v>
      </c>
      <c r="F1789" t="s">
        <v>33998</v>
      </c>
      <c r="G1789" t="s">
        <v>17</v>
      </c>
      <c r="H1789" t="s">
        <v>16</v>
      </c>
      <c r="I1789" t="s">
        <v>33997</v>
      </c>
      <c r="J1789">
        <v>60027509</v>
      </c>
      <c r="K1789" t="s">
        <v>33996</v>
      </c>
      <c r="L1789" t="s">
        <v>2789</v>
      </c>
      <c r="M1789" t="s">
        <v>2788</v>
      </c>
      <c r="N1789">
        <v>3</v>
      </c>
      <c r="O1789" t="s">
        <v>33995</v>
      </c>
      <c r="P1789" t="s">
        <v>33994</v>
      </c>
      <c r="Q1789" t="s">
        <v>33993</v>
      </c>
      <c r="R1789" s="7">
        <v>42430</v>
      </c>
      <c r="S1789" s="8">
        <f t="shared" si="224"/>
        <v>2016</v>
      </c>
      <c r="T1789" s="8">
        <v>2016</v>
      </c>
      <c r="U1789" s="8">
        <f t="shared" si="225"/>
        <v>6</v>
      </c>
      <c r="V1789" s="7">
        <v>42430</v>
      </c>
      <c r="W1789" t="s">
        <v>25387</v>
      </c>
      <c r="X1789" s="2">
        <v>0.26</v>
      </c>
      <c r="Y1789" s="6">
        <f t="shared" si="222"/>
        <v>6.9405515069005099E-3</v>
      </c>
      <c r="AA1789">
        <v>17590787</v>
      </c>
      <c r="AB1789">
        <v>19700186823</v>
      </c>
      <c r="AC1789">
        <v>17590795</v>
      </c>
      <c r="AD1789" t="s">
        <v>6</v>
      </c>
      <c r="AE1789">
        <v>8</v>
      </c>
      <c r="AF1789">
        <v>2</v>
      </c>
      <c r="AH1789" t="s">
        <v>22299</v>
      </c>
      <c r="AI1789" t="s">
        <v>33992</v>
      </c>
      <c r="AJ1789" t="s">
        <v>33991</v>
      </c>
      <c r="AK1789" t="s">
        <v>33990</v>
      </c>
      <c r="AL1789">
        <v>1</v>
      </c>
      <c r="AM1789" s="5">
        <f t="shared" si="226"/>
        <v>0.16666666666666666</v>
      </c>
      <c r="AN1789" s="4">
        <f t="shared" si="223"/>
        <v>2.5242963523917705E-4</v>
      </c>
      <c r="AO1789" s="3"/>
      <c r="AP1789">
        <v>0</v>
      </c>
      <c r="AR1789" t="s">
        <v>1</v>
      </c>
      <c r="AT1789" s="2" t="s">
        <v>0</v>
      </c>
      <c r="AU1789" s="1">
        <f t="shared" si="227"/>
        <v>0.49341149454021099</v>
      </c>
      <c r="AV1789" s="1">
        <f t="shared" si="228"/>
        <v>0.35964905710698436</v>
      </c>
      <c r="AW1789" s="1">
        <f t="shared" si="229"/>
        <v>0.22588661967375767</v>
      </c>
    </row>
    <row r="1790" spans="1:49" x14ac:dyDescent="0.2">
      <c r="A1790">
        <v>1788</v>
      </c>
      <c r="B1790" t="s">
        <v>33989</v>
      </c>
      <c r="C1790" t="s">
        <v>33988</v>
      </c>
      <c r="D1790" t="s">
        <v>33987</v>
      </c>
      <c r="F1790" t="s">
        <v>33986</v>
      </c>
      <c r="G1790" t="s">
        <v>17</v>
      </c>
      <c r="H1790" t="s">
        <v>16</v>
      </c>
      <c r="I1790" t="s">
        <v>25875</v>
      </c>
      <c r="J1790">
        <v>60025578</v>
      </c>
      <c r="K1790" t="s">
        <v>692</v>
      </c>
      <c r="L1790" t="s">
        <v>691</v>
      </c>
      <c r="M1790" t="s">
        <v>340</v>
      </c>
      <c r="N1790">
        <v>4</v>
      </c>
      <c r="O1790" t="s">
        <v>33985</v>
      </c>
      <c r="P1790" t="s">
        <v>33984</v>
      </c>
      <c r="Q1790" t="s">
        <v>688</v>
      </c>
      <c r="R1790" s="7">
        <v>42430</v>
      </c>
      <c r="S1790" s="8">
        <f t="shared" si="224"/>
        <v>2016</v>
      </c>
      <c r="T1790" s="8">
        <v>2016</v>
      </c>
      <c r="U1790" s="8">
        <f t="shared" si="225"/>
        <v>6</v>
      </c>
      <c r="V1790" s="7">
        <v>42430</v>
      </c>
      <c r="W1790" t="s">
        <v>25387</v>
      </c>
      <c r="X1790" s="2">
        <v>0.26</v>
      </c>
      <c r="Y1790" s="6">
        <f t="shared" si="222"/>
        <v>6.9405515069005099E-3</v>
      </c>
      <c r="AA1790">
        <v>17590787</v>
      </c>
      <c r="AB1790">
        <v>19700186823</v>
      </c>
      <c r="AC1790">
        <v>17590795</v>
      </c>
      <c r="AD1790" t="s">
        <v>6</v>
      </c>
      <c r="AE1790">
        <v>8</v>
      </c>
      <c r="AF1790">
        <v>2</v>
      </c>
      <c r="AH1790" t="s">
        <v>33983</v>
      </c>
      <c r="AI1790" t="s">
        <v>33982</v>
      </c>
      <c r="AJ1790" t="s">
        <v>33981</v>
      </c>
      <c r="AK1790" t="s">
        <v>33980</v>
      </c>
      <c r="AL1790">
        <v>2</v>
      </c>
      <c r="AM1790" s="5">
        <f t="shared" si="226"/>
        <v>0.33333333333333331</v>
      </c>
      <c r="AN1790" s="4">
        <f t="shared" si="223"/>
        <v>5.048592704783541E-4</v>
      </c>
      <c r="AO1790" s="3"/>
      <c r="AP1790">
        <v>0</v>
      </c>
      <c r="AR1790" t="s">
        <v>1</v>
      </c>
      <c r="AT1790" s="2" t="s">
        <v>0</v>
      </c>
      <c r="AU1790" s="1">
        <f t="shared" si="227"/>
        <v>0.50098438359738628</v>
      </c>
      <c r="AV1790" s="1">
        <f t="shared" si="228"/>
        <v>0.37227053886894318</v>
      </c>
      <c r="AW1790" s="1">
        <f t="shared" si="229"/>
        <v>0.2435566941405001</v>
      </c>
    </row>
    <row r="1791" spans="1:49" x14ac:dyDescent="0.2">
      <c r="A1791">
        <v>1789</v>
      </c>
      <c r="B1791" t="s">
        <v>33979</v>
      </c>
      <c r="C1791" t="s">
        <v>33978</v>
      </c>
      <c r="D1791" t="s">
        <v>33977</v>
      </c>
      <c r="F1791" t="s">
        <v>33976</v>
      </c>
      <c r="G1791" t="s">
        <v>17</v>
      </c>
      <c r="H1791" t="s">
        <v>16</v>
      </c>
      <c r="I1791" t="s">
        <v>1823</v>
      </c>
      <c r="J1791">
        <v>60093232</v>
      </c>
      <c r="K1791" t="s">
        <v>1169</v>
      </c>
      <c r="L1791" t="s">
        <v>1168</v>
      </c>
      <c r="M1791" t="s">
        <v>135</v>
      </c>
      <c r="N1791">
        <v>2</v>
      </c>
      <c r="O1791" t="s">
        <v>31253</v>
      </c>
      <c r="P1791" t="s">
        <v>31252</v>
      </c>
      <c r="Q1791" t="s">
        <v>1165</v>
      </c>
      <c r="R1791" s="7">
        <v>42430</v>
      </c>
      <c r="S1791" s="8">
        <f t="shared" si="224"/>
        <v>2016</v>
      </c>
      <c r="T1791" s="8">
        <v>2016</v>
      </c>
      <c r="U1791" s="8">
        <f t="shared" si="225"/>
        <v>6</v>
      </c>
      <c r="V1791" s="7">
        <v>42430</v>
      </c>
      <c r="W1791" t="s">
        <v>25387</v>
      </c>
      <c r="X1791" s="2">
        <v>0.26</v>
      </c>
      <c r="Y1791" s="6">
        <f t="shared" si="222"/>
        <v>6.9405515069005099E-3</v>
      </c>
      <c r="AA1791">
        <v>17590787</v>
      </c>
      <c r="AB1791">
        <v>19700186823</v>
      </c>
      <c r="AC1791">
        <v>17590795</v>
      </c>
      <c r="AD1791" t="s">
        <v>6</v>
      </c>
      <c r="AE1791">
        <v>8</v>
      </c>
      <c r="AF1791">
        <v>2</v>
      </c>
      <c r="AH1791" t="s">
        <v>31997</v>
      </c>
      <c r="AI1791" t="s">
        <v>33975</v>
      </c>
      <c r="AJ1791" t="s">
        <v>27614</v>
      </c>
      <c r="AK1791" t="s">
        <v>33974</v>
      </c>
      <c r="AL1791">
        <v>5</v>
      </c>
      <c r="AM1791" s="5">
        <f t="shared" si="226"/>
        <v>0.83333333333333337</v>
      </c>
      <c r="AN1791" s="4">
        <f t="shared" si="223"/>
        <v>1.2621481761958854E-3</v>
      </c>
      <c r="AO1791" s="3"/>
      <c r="AP1791">
        <v>0</v>
      </c>
      <c r="AR1791" t="s">
        <v>1</v>
      </c>
      <c r="AT1791" s="2" t="s">
        <v>0</v>
      </c>
      <c r="AU1791" s="1">
        <f t="shared" si="227"/>
        <v>0.52370305076891221</v>
      </c>
      <c r="AV1791" s="1">
        <f t="shared" si="228"/>
        <v>0.4101349841548198</v>
      </c>
      <c r="AW1791" s="1">
        <f t="shared" si="229"/>
        <v>0.29656691754072728</v>
      </c>
    </row>
    <row r="1792" spans="1:49" x14ac:dyDescent="0.2">
      <c r="A1792">
        <v>1790</v>
      </c>
      <c r="B1792" t="s">
        <v>33973</v>
      </c>
      <c r="C1792" t="s">
        <v>33972</v>
      </c>
      <c r="D1792" t="s">
        <v>33971</v>
      </c>
      <c r="F1792" t="s">
        <v>33970</v>
      </c>
      <c r="G1792" t="s">
        <v>17</v>
      </c>
      <c r="H1792" t="s">
        <v>16</v>
      </c>
      <c r="I1792" t="s">
        <v>33969</v>
      </c>
      <c r="J1792" t="s">
        <v>33968</v>
      </c>
      <c r="K1792" t="s">
        <v>33967</v>
      </c>
      <c r="L1792" t="s">
        <v>33966</v>
      </c>
      <c r="M1792" t="s">
        <v>33965</v>
      </c>
      <c r="N1792">
        <v>6</v>
      </c>
      <c r="O1792" t="s">
        <v>33964</v>
      </c>
      <c r="P1792" t="s">
        <v>33963</v>
      </c>
      <c r="Q1792" t="s">
        <v>33962</v>
      </c>
      <c r="R1792" s="7">
        <v>42430</v>
      </c>
      <c r="S1792" s="8">
        <f t="shared" si="224"/>
        <v>2016</v>
      </c>
      <c r="T1792" s="8">
        <v>2016</v>
      </c>
      <c r="U1792" s="8">
        <f t="shared" si="225"/>
        <v>6</v>
      </c>
      <c r="V1792" s="7">
        <v>42430</v>
      </c>
      <c r="W1792" t="s">
        <v>25387</v>
      </c>
      <c r="X1792" s="2">
        <v>0.26</v>
      </c>
      <c r="Y1792" s="6">
        <f t="shared" si="222"/>
        <v>6.9405515069005099E-3</v>
      </c>
      <c r="AA1792">
        <v>17590787</v>
      </c>
      <c r="AB1792">
        <v>19700186823</v>
      </c>
      <c r="AC1792">
        <v>17590795</v>
      </c>
      <c r="AD1792" t="s">
        <v>6</v>
      </c>
      <c r="AE1792">
        <v>8</v>
      </c>
      <c r="AF1792">
        <v>2</v>
      </c>
      <c r="AH1792" t="s">
        <v>18480</v>
      </c>
      <c r="AI1792" t="s">
        <v>33961</v>
      </c>
      <c r="AJ1792" t="s">
        <v>33960</v>
      </c>
      <c r="AK1792" t="s">
        <v>33959</v>
      </c>
      <c r="AL1792">
        <v>1</v>
      </c>
      <c r="AM1792" s="5">
        <f t="shared" si="226"/>
        <v>0.16666666666666666</v>
      </c>
      <c r="AN1792" s="4">
        <f t="shared" si="223"/>
        <v>2.5242963523917705E-4</v>
      </c>
      <c r="AO1792" s="3"/>
      <c r="AP1792">
        <v>0</v>
      </c>
      <c r="AR1792" t="s">
        <v>1</v>
      </c>
      <c r="AT1792" s="2" t="s">
        <v>0</v>
      </c>
      <c r="AU1792" s="1">
        <f t="shared" si="227"/>
        <v>0.49341149454021099</v>
      </c>
      <c r="AV1792" s="1">
        <f t="shared" si="228"/>
        <v>0.35964905710698436</v>
      </c>
      <c r="AW1792" s="1">
        <f t="shared" si="229"/>
        <v>0.22588661967375767</v>
      </c>
    </row>
    <row r="1793" spans="1:49" x14ac:dyDescent="0.2">
      <c r="A1793">
        <v>1791</v>
      </c>
      <c r="B1793" t="s">
        <v>33958</v>
      </c>
      <c r="C1793" t="s">
        <v>33957</v>
      </c>
      <c r="D1793" t="s">
        <v>33956</v>
      </c>
      <c r="F1793" t="s">
        <v>33955</v>
      </c>
      <c r="G1793" t="s">
        <v>17</v>
      </c>
      <c r="H1793" t="s">
        <v>16</v>
      </c>
      <c r="I1793" t="s">
        <v>33954</v>
      </c>
      <c r="J1793" t="s">
        <v>33953</v>
      </c>
      <c r="K1793" t="s">
        <v>33952</v>
      </c>
      <c r="L1793" t="s">
        <v>33951</v>
      </c>
      <c r="M1793" t="s">
        <v>230</v>
      </c>
      <c r="N1793">
        <v>3</v>
      </c>
      <c r="O1793" t="s">
        <v>33950</v>
      </c>
      <c r="P1793" t="s">
        <v>33949</v>
      </c>
      <c r="Q1793" t="s">
        <v>33948</v>
      </c>
      <c r="R1793" s="7">
        <v>42430</v>
      </c>
      <c r="S1793" s="8">
        <f t="shared" si="224"/>
        <v>2016</v>
      </c>
      <c r="T1793" s="8">
        <v>2016</v>
      </c>
      <c r="U1793" s="8">
        <f t="shared" si="225"/>
        <v>6</v>
      </c>
      <c r="V1793" s="7">
        <v>42430</v>
      </c>
      <c r="W1793" t="s">
        <v>33947</v>
      </c>
      <c r="X1793" s="2">
        <v>1.9370000000000001</v>
      </c>
      <c r="Y1793" s="6">
        <f t="shared" si="222"/>
        <v>5.1707108726408803E-2</v>
      </c>
      <c r="AA1793">
        <v>9596526</v>
      </c>
      <c r="AB1793">
        <v>19167</v>
      </c>
      <c r="AD1793" t="s">
        <v>6</v>
      </c>
      <c r="AE1793">
        <v>115</v>
      </c>
      <c r="AH1793" t="s">
        <v>33946</v>
      </c>
      <c r="AI1793" t="s">
        <v>33945</v>
      </c>
      <c r="AJ1793" t="s">
        <v>33944</v>
      </c>
      <c r="AK1793" t="s">
        <v>33943</v>
      </c>
      <c r="AL1793">
        <v>13</v>
      </c>
      <c r="AM1793" s="5">
        <f t="shared" si="226"/>
        <v>2.1666666666666665</v>
      </c>
      <c r="AN1793" s="4">
        <f t="shared" si="223"/>
        <v>3.2815852581093018E-3</v>
      </c>
      <c r="AO1793" s="3"/>
      <c r="AP1793">
        <v>0</v>
      </c>
      <c r="AQ1793" t="s">
        <v>222</v>
      </c>
      <c r="AR1793">
        <v>71472021</v>
      </c>
      <c r="AS1793" t="s">
        <v>221</v>
      </c>
      <c r="AT1793" s="2">
        <v>9.2970000000000006</v>
      </c>
      <c r="AU1793" s="1">
        <f t="shared" si="227"/>
        <v>3.7179451685918949</v>
      </c>
      <c r="AV1793" s="1">
        <f t="shared" si="228"/>
        <v>2.7494346992259051</v>
      </c>
      <c r="AW1793" s="1">
        <f t="shared" si="229"/>
        <v>1.7809242298599153</v>
      </c>
    </row>
    <row r="1794" spans="1:49" x14ac:dyDescent="0.2">
      <c r="A1794">
        <v>1792</v>
      </c>
      <c r="B1794" t="s">
        <v>33942</v>
      </c>
      <c r="C1794" t="s">
        <v>33941</v>
      </c>
      <c r="D1794" t="s">
        <v>33940</v>
      </c>
      <c r="F1794" t="s">
        <v>33939</v>
      </c>
      <c r="G1794" t="s">
        <v>17</v>
      </c>
      <c r="H1794" t="s">
        <v>16</v>
      </c>
      <c r="I1794" t="s">
        <v>33938</v>
      </c>
      <c r="J1794" t="s">
        <v>33937</v>
      </c>
      <c r="K1794" t="s">
        <v>33936</v>
      </c>
      <c r="L1794" t="s">
        <v>33935</v>
      </c>
      <c r="M1794" t="s">
        <v>33934</v>
      </c>
      <c r="N1794">
        <v>4</v>
      </c>
      <c r="O1794" t="s">
        <v>33933</v>
      </c>
      <c r="P1794" t="s">
        <v>33932</v>
      </c>
      <c r="Q1794" t="s">
        <v>33931</v>
      </c>
      <c r="R1794" s="7">
        <v>42430</v>
      </c>
      <c r="S1794" s="8">
        <f t="shared" si="224"/>
        <v>2016</v>
      </c>
      <c r="T1794" s="8">
        <v>2016</v>
      </c>
      <c r="U1794" s="8">
        <f t="shared" si="225"/>
        <v>6</v>
      </c>
      <c r="V1794" s="7">
        <v>42430</v>
      </c>
      <c r="W1794" t="s">
        <v>25387</v>
      </c>
      <c r="X1794" s="2">
        <v>0.26</v>
      </c>
      <c r="Y1794" s="6">
        <f t="shared" si="222"/>
        <v>6.9405515069005099E-3</v>
      </c>
      <c r="AA1794">
        <v>17590787</v>
      </c>
      <c r="AB1794">
        <v>19700186823</v>
      </c>
      <c r="AC1794">
        <v>17590795</v>
      </c>
      <c r="AD1794" t="s">
        <v>6</v>
      </c>
      <c r="AE1794">
        <v>8</v>
      </c>
      <c r="AF1794">
        <v>2</v>
      </c>
      <c r="AH1794" t="s">
        <v>33930</v>
      </c>
      <c r="AI1794" t="s">
        <v>33929</v>
      </c>
      <c r="AJ1794" t="s">
        <v>33928</v>
      </c>
      <c r="AK1794" t="s">
        <v>33927</v>
      </c>
      <c r="AL1794">
        <v>4</v>
      </c>
      <c r="AM1794" s="5">
        <f t="shared" si="226"/>
        <v>0.66666666666666663</v>
      </c>
      <c r="AN1794" s="4">
        <f t="shared" si="223"/>
        <v>1.0097185409567082E-3</v>
      </c>
      <c r="AO1794" s="3"/>
      <c r="AP1794">
        <v>0</v>
      </c>
      <c r="AR1794" t="s">
        <v>1</v>
      </c>
      <c r="AT1794" s="2" t="s">
        <v>0</v>
      </c>
      <c r="AU1794" s="1">
        <f t="shared" si="227"/>
        <v>0.51613016171173687</v>
      </c>
      <c r="AV1794" s="1">
        <f t="shared" si="228"/>
        <v>0.39751350239286093</v>
      </c>
      <c r="AW1794" s="1">
        <f t="shared" si="229"/>
        <v>0.27889684307398482</v>
      </c>
    </row>
    <row r="1795" spans="1:49" x14ac:dyDescent="0.2">
      <c r="A1795">
        <v>1793</v>
      </c>
      <c r="B1795" t="s">
        <v>33926</v>
      </c>
      <c r="C1795" t="s">
        <v>33925</v>
      </c>
      <c r="D1795" t="s">
        <v>33924</v>
      </c>
      <c r="F1795" t="s">
        <v>33923</v>
      </c>
      <c r="G1795" t="s">
        <v>17</v>
      </c>
      <c r="H1795" t="s">
        <v>16</v>
      </c>
      <c r="I1795" t="s">
        <v>33922</v>
      </c>
      <c r="J1795">
        <v>60005941</v>
      </c>
      <c r="K1795" t="s">
        <v>33921</v>
      </c>
      <c r="L1795" t="s">
        <v>767</v>
      </c>
      <c r="M1795" t="s">
        <v>135</v>
      </c>
      <c r="N1795">
        <v>2</v>
      </c>
      <c r="O1795" t="s">
        <v>33920</v>
      </c>
      <c r="P1795" t="s">
        <v>33919</v>
      </c>
      <c r="Q1795" t="s">
        <v>33918</v>
      </c>
      <c r="R1795" s="7">
        <v>42430</v>
      </c>
      <c r="S1795" s="8">
        <f t="shared" si="224"/>
        <v>2016</v>
      </c>
      <c r="T1795" s="8">
        <v>2016</v>
      </c>
      <c r="U1795" s="8">
        <f t="shared" si="225"/>
        <v>6</v>
      </c>
      <c r="V1795" s="7">
        <v>42430</v>
      </c>
      <c r="W1795" t="s">
        <v>25387</v>
      </c>
      <c r="X1795" s="2">
        <v>0.26</v>
      </c>
      <c r="Y1795" s="6">
        <f t="shared" ref="Y1795:Y1858" si="230">(X1795-$Z$3)/($Z$2-$Z$3)</f>
        <v>6.9405515069005099E-3</v>
      </c>
      <c r="AA1795">
        <v>17590787</v>
      </c>
      <c r="AB1795">
        <v>19700186823</v>
      </c>
      <c r="AC1795">
        <v>17590795</v>
      </c>
      <c r="AD1795" t="s">
        <v>6</v>
      </c>
      <c r="AE1795">
        <v>8</v>
      </c>
      <c r="AF1795">
        <v>2</v>
      </c>
      <c r="AH1795" t="s">
        <v>33917</v>
      </c>
      <c r="AI1795" t="s">
        <v>33916</v>
      </c>
      <c r="AJ1795" t="s">
        <v>27614</v>
      </c>
      <c r="AK1795" t="s">
        <v>33915</v>
      </c>
      <c r="AL1795">
        <v>0</v>
      </c>
      <c r="AM1795" s="5">
        <f t="shared" si="226"/>
        <v>0</v>
      </c>
      <c r="AN1795" s="4">
        <f t="shared" ref="AN1795:AN1858" si="231">(AM1795-$AO$3)/($AO$2-$AO$3)</f>
        <v>0</v>
      </c>
      <c r="AO1795" s="3"/>
      <c r="AP1795">
        <v>0</v>
      </c>
      <c r="AR1795" t="s">
        <v>1</v>
      </c>
      <c r="AT1795" s="2" t="s">
        <v>0</v>
      </c>
      <c r="AU1795" s="1">
        <f t="shared" si="227"/>
        <v>0.48583860548303565</v>
      </c>
      <c r="AV1795" s="1">
        <f t="shared" si="228"/>
        <v>0.34702757534502549</v>
      </c>
      <c r="AW1795" s="1">
        <f t="shared" si="229"/>
        <v>0.2082165452070153</v>
      </c>
    </row>
    <row r="1796" spans="1:49" x14ac:dyDescent="0.2">
      <c r="A1796">
        <v>1794</v>
      </c>
      <c r="B1796" t="s">
        <v>33914</v>
      </c>
      <c r="C1796" t="s">
        <v>33913</v>
      </c>
      <c r="D1796" t="s">
        <v>33912</v>
      </c>
      <c r="F1796" t="s">
        <v>33911</v>
      </c>
      <c r="G1796" t="s">
        <v>17</v>
      </c>
      <c r="H1796" t="s">
        <v>16</v>
      </c>
      <c r="I1796" t="s">
        <v>33910</v>
      </c>
      <c r="J1796">
        <v>60032320</v>
      </c>
      <c r="K1796" t="s">
        <v>4030</v>
      </c>
      <c r="L1796" t="s">
        <v>4029</v>
      </c>
      <c r="M1796" t="s">
        <v>4028</v>
      </c>
      <c r="N1796">
        <v>2</v>
      </c>
      <c r="O1796" t="s">
        <v>33909</v>
      </c>
      <c r="P1796" t="s">
        <v>33908</v>
      </c>
      <c r="Q1796" t="s">
        <v>4025</v>
      </c>
      <c r="R1796" s="7">
        <v>42430</v>
      </c>
      <c r="S1796" s="8">
        <f t="shared" si="224"/>
        <v>2016</v>
      </c>
      <c r="T1796" s="8">
        <v>2016</v>
      </c>
      <c r="U1796" s="8">
        <f t="shared" si="225"/>
        <v>6</v>
      </c>
      <c r="V1796" s="7">
        <v>42430</v>
      </c>
      <c r="W1796" t="s">
        <v>25387</v>
      </c>
      <c r="X1796" s="2">
        <v>0.26</v>
      </c>
      <c r="Y1796" s="6">
        <f t="shared" si="230"/>
        <v>6.9405515069005099E-3</v>
      </c>
      <c r="AA1796">
        <v>17590787</v>
      </c>
      <c r="AB1796">
        <v>19700186823</v>
      </c>
      <c r="AC1796">
        <v>17590795</v>
      </c>
      <c r="AD1796" t="s">
        <v>6</v>
      </c>
      <c r="AE1796">
        <v>8</v>
      </c>
      <c r="AF1796">
        <v>2</v>
      </c>
      <c r="AH1796" t="s">
        <v>33907</v>
      </c>
      <c r="AI1796" t="s">
        <v>33906</v>
      </c>
      <c r="AJ1796" t="s">
        <v>33905</v>
      </c>
      <c r="AK1796" t="s">
        <v>33904</v>
      </c>
      <c r="AL1796">
        <v>26</v>
      </c>
      <c r="AM1796" s="5">
        <f t="shared" si="226"/>
        <v>4.333333333333333</v>
      </c>
      <c r="AN1796" s="4">
        <f t="shared" si="231"/>
        <v>6.5631705162186036E-3</v>
      </c>
      <c r="AO1796" s="3"/>
      <c r="AP1796">
        <v>0</v>
      </c>
      <c r="AR1796" t="s">
        <v>1</v>
      </c>
      <c r="AT1796" s="2" t="s">
        <v>0</v>
      </c>
      <c r="AU1796" s="1">
        <f t="shared" si="227"/>
        <v>0.68273372096959373</v>
      </c>
      <c r="AV1796" s="1">
        <f t="shared" si="228"/>
        <v>0.67518610115595568</v>
      </c>
      <c r="AW1796" s="1">
        <f t="shared" si="229"/>
        <v>0.66763848134231751</v>
      </c>
    </row>
    <row r="1797" spans="1:49" x14ac:dyDescent="0.2">
      <c r="A1797">
        <v>1795</v>
      </c>
      <c r="B1797" t="s">
        <v>33903</v>
      </c>
      <c r="C1797" t="s">
        <v>33902</v>
      </c>
      <c r="F1797" t="s">
        <v>33901</v>
      </c>
      <c r="G1797" t="s">
        <v>17</v>
      </c>
      <c r="H1797" t="s">
        <v>16</v>
      </c>
      <c r="I1797" t="s">
        <v>33900</v>
      </c>
      <c r="J1797">
        <v>60080656</v>
      </c>
      <c r="K1797" t="s">
        <v>33899</v>
      </c>
      <c r="L1797" t="s">
        <v>4990</v>
      </c>
      <c r="M1797" t="s">
        <v>340</v>
      </c>
      <c r="N1797">
        <v>4</v>
      </c>
      <c r="O1797" t="s">
        <v>33898</v>
      </c>
      <c r="P1797" t="s">
        <v>33897</v>
      </c>
      <c r="Q1797" t="s">
        <v>33896</v>
      </c>
      <c r="R1797" s="7">
        <v>42430</v>
      </c>
      <c r="S1797" s="8">
        <f t="shared" si="224"/>
        <v>2016</v>
      </c>
      <c r="T1797" s="8">
        <v>2016</v>
      </c>
      <c r="U1797" s="8">
        <f t="shared" si="225"/>
        <v>6</v>
      </c>
      <c r="V1797" s="7">
        <v>42430</v>
      </c>
      <c r="W1797" t="s">
        <v>117</v>
      </c>
      <c r="X1797" s="2">
        <v>0.30199999999999999</v>
      </c>
      <c r="Y1797" s="6">
        <f t="shared" si="230"/>
        <v>8.0617175195536687E-3</v>
      </c>
      <c r="AA1797">
        <v>9296212</v>
      </c>
      <c r="AB1797">
        <v>20725</v>
      </c>
      <c r="AC1797" t="s">
        <v>116</v>
      </c>
      <c r="AD1797" t="s">
        <v>6</v>
      </c>
      <c r="AE1797">
        <v>87</v>
      </c>
      <c r="AF1797">
        <v>1</v>
      </c>
      <c r="AH1797" t="s">
        <v>33895</v>
      </c>
      <c r="AI1797" t="s">
        <v>33894</v>
      </c>
      <c r="AJ1797" t="s">
        <v>33893</v>
      </c>
      <c r="AK1797" t="s">
        <v>33892</v>
      </c>
      <c r="AL1797">
        <v>1</v>
      </c>
      <c r="AM1797" s="5">
        <f t="shared" si="226"/>
        <v>0.16666666666666666</v>
      </c>
      <c r="AN1797" s="4">
        <f t="shared" si="231"/>
        <v>2.5242963523917705E-4</v>
      </c>
      <c r="AO1797" s="3"/>
      <c r="AP1797">
        <v>0</v>
      </c>
      <c r="AQ1797" t="s">
        <v>222</v>
      </c>
      <c r="AR1797">
        <v>60702015</v>
      </c>
      <c r="AS1797" t="s">
        <v>221</v>
      </c>
      <c r="AT1797" s="2">
        <v>1.671</v>
      </c>
      <c r="AU1797" s="1">
        <f t="shared" si="227"/>
        <v>0.57189311542593202</v>
      </c>
      <c r="AV1797" s="1">
        <f t="shared" si="228"/>
        <v>0.41570735773964229</v>
      </c>
      <c r="AW1797" s="1">
        <f t="shared" si="229"/>
        <v>0.2595216000533524</v>
      </c>
    </row>
    <row r="1798" spans="1:49" x14ac:dyDescent="0.2">
      <c r="A1798">
        <v>1796</v>
      </c>
      <c r="B1798" t="s">
        <v>33891</v>
      </c>
      <c r="C1798" t="s">
        <v>33890</v>
      </c>
      <c r="D1798" t="s">
        <v>33889</v>
      </c>
      <c r="F1798" t="s">
        <v>33888</v>
      </c>
      <c r="G1798" t="s">
        <v>17</v>
      </c>
      <c r="H1798" t="s">
        <v>16</v>
      </c>
      <c r="I1798" t="s">
        <v>33887</v>
      </c>
      <c r="J1798" t="s">
        <v>889</v>
      </c>
      <c r="K1798" t="s">
        <v>888</v>
      </c>
      <c r="L1798" t="s">
        <v>887</v>
      </c>
      <c r="M1798" t="s">
        <v>545</v>
      </c>
      <c r="N1798">
        <v>2</v>
      </c>
      <c r="O1798" t="s">
        <v>33886</v>
      </c>
      <c r="P1798" t="s">
        <v>33885</v>
      </c>
      <c r="Q1798" t="s">
        <v>889</v>
      </c>
      <c r="R1798" s="7">
        <v>42430</v>
      </c>
      <c r="S1798" s="8">
        <f t="shared" si="224"/>
        <v>2016</v>
      </c>
      <c r="T1798" s="8">
        <v>2016</v>
      </c>
      <c r="U1798" s="8">
        <f t="shared" si="225"/>
        <v>6</v>
      </c>
      <c r="V1798" s="7">
        <v>42430</v>
      </c>
      <c r="W1798" t="s">
        <v>25387</v>
      </c>
      <c r="X1798" s="2">
        <v>0.26</v>
      </c>
      <c r="Y1798" s="6">
        <f t="shared" si="230"/>
        <v>6.9405515069005099E-3</v>
      </c>
      <c r="AA1798">
        <v>17590787</v>
      </c>
      <c r="AB1798">
        <v>19700186823</v>
      </c>
      <c r="AC1798">
        <v>17590795</v>
      </c>
      <c r="AD1798" t="s">
        <v>6</v>
      </c>
      <c r="AE1798">
        <v>8</v>
      </c>
      <c r="AF1798">
        <v>2</v>
      </c>
      <c r="AH1798" t="s">
        <v>33884</v>
      </c>
      <c r="AI1798" t="s">
        <v>33883</v>
      </c>
      <c r="AJ1798" t="s">
        <v>33882</v>
      </c>
      <c r="AK1798" t="s">
        <v>33881</v>
      </c>
      <c r="AL1798">
        <v>0</v>
      </c>
      <c r="AM1798" s="5">
        <f t="shared" si="226"/>
        <v>0</v>
      </c>
      <c r="AN1798" s="4">
        <f t="shared" si="231"/>
        <v>0</v>
      </c>
      <c r="AO1798" s="3"/>
      <c r="AP1798">
        <v>0</v>
      </c>
      <c r="AR1798" t="s">
        <v>1</v>
      </c>
      <c r="AT1798" s="2" t="s">
        <v>0</v>
      </c>
      <c r="AU1798" s="1">
        <f t="shared" si="227"/>
        <v>0.48583860548303565</v>
      </c>
      <c r="AV1798" s="1">
        <f t="shared" si="228"/>
        <v>0.34702757534502549</v>
      </c>
      <c r="AW1798" s="1">
        <f t="shared" si="229"/>
        <v>0.2082165452070153</v>
      </c>
    </row>
    <row r="1799" spans="1:49" x14ac:dyDescent="0.2">
      <c r="A1799">
        <v>1797</v>
      </c>
      <c r="B1799" t="s">
        <v>33880</v>
      </c>
      <c r="C1799" t="s">
        <v>33879</v>
      </c>
      <c r="F1799" t="s">
        <v>33878</v>
      </c>
      <c r="G1799" t="s">
        <v>17</v>
      </c>
      <c r="H1799" t="s">
        <v>16</v>
      </c>
      <c r="I1799" t="s">
        <v>33877</v>
      </c>
      <c r="J1799" t="s">
        <v>33876</v>
      </c>
      <c r="K1799" t="s">
        <v>33875</v>
      </c>
      <c r="L1799" t="s">
        <v>33874</v>
      </c>
      <c r="M1799" t="s">
        <v>159</v>
      </c>
      <c r="N1799">
        <v>3</v>
      </c>
      <c r="O1799" t="s">
        <v>33873</v>
      </c>
      <c r="P1799" t="s">
        <v>33872</v>
      </c>
      <c r="Q1799" t="s">
        <v>33871</v>
      </c>
      <c r="R1799" s="7">
        <v>42430</v>
      </c>
      <c r="S1799" s="8">
        <f t="shared" si="224"/>
        <v>2016</v>
      </c>
      <c r="T1799" s="8">
        <v>2016</v>
      </c>
      <c r="U1799" s="8">
        <f t="shared" si="225"/>
        <v>6</v>
      </c>
      <c r="V1799" s="7">
        <v>42430</v>
      </c>
      <c r="W1799" t="s">
        <v>117</v>
      </c>
      <c r="X1799" s="2">
        <v>0.30199999999999999</v>
      </c>
      <c r="Y1799" s="6">
        <f t="shared" si="230"/>
        <v>8.0617175195536687E-3</v>
      </c>
      <c r="AA1799">
        <v>9296212</v>
      </c>
      <c r="AB1799">
        <v>20725</v>
      </c>
      <c r="AC1799" t="s">
        <v>116</v>
      </c>
      <c r="AD1799" t="s">
        <v>6</v>
      </c>
      <c r="AE1799">
        <v>87</v>
      </c>
      <c r="AF1799">
        <v>1</v>
      </c>
      <c r="AH1799" t="s">
        <v>33870</v>
      </c>
      <c r="AI1799" t="s">
        <v>33869</v>
      </c>
      <c r="AJ1799" t="s">
        <v>33868</v>
      </c>
      <c r="AK1799" t="s">
        <v>33867</v>
      </c>
      <c r="AL1799">
        <v>1</v>
      </c>
      <c r="AM1799" s="5">
        <f t="shared" si="226"/>
        <v>0.16666666666666666</v>
      </c>
      <c r="AN1799" s="4">
        <f t="shared" si="231"/>
        <v>2.5242963523917705E-4</v>
      </c>
      <c r="AO1799" s="3"/>
      <c r="AP1799">
        <v>0</v>
      </c>
      <c r="AR1799" t="s">
        <v>1</v>
      </c>
      <c r="AT1799" s="2">
        <v>1.671</v>
      </c>
      <c r="AU1799" s="1">
        <f t="shared" si="227"/>
        <v>0.57189311542593202</v>
      </c>
      <c r="AV1799" s="1">
        <f t="shared" si="228"/>
        <v>0.41570735773964229</v>
      </c>
      <c r="AW1799" s="1">
        <f t="shared" si="229"/>
        <v>0.2595216000533524</v>
      </c>
    </row>
    <row r="1800" spans="1:49" x14ac:dyDescent="0.2">
      <c r="A1800">
        <v>1798</v>
      </c>
      <c r="B1800" t="s">
        <v>33866</v>
      </c>
      <c r="C1800" t="s">
        <v>33865</v>
      </c>
      <c r="D1800" t="s">
        <v>33864</v>
      </c>
      <c r="F1800" t="s">
        <v>33863</v>
      </c>
      <c r="G1800" t="s">
        <v>17</v>
      </c>
      <c r="H1800" t="s">
        <v>16</v>
      </c>
      <c r="I1800" t="s">
        <v>33862</v>
      </c>
      <c r="J1800" t="s">
        <v>5460</v>
      </c>
      <c r="K1800" t="s">
        <v>5464</v>
      </c>
      <c r="L1800" t="s">
        <v>5463</v>
      </c>
      <c r="M1800" t="s">
        <v>1018</v>
      </c>
      <c r="N1800">
        <v>3</v>
      </c>
      <c r="O1800" t="s">
        <v>33861</v>
      </c>
      <c r="P1800" t="s">
        <v>33860</v>
      </c>
      <c r="Q1800" t="s">
        <v>33859</v>
      </c>
      <c r="R1800" s="7">
        <v>42430</v>
      </c>
      <c r="S1800" s="8">
        <f t="shared" si="224"/>
        <v>2016</v>
      </c>
      <c r="T1800" s="8">
        <v>2016</v>
      </c>
      <c r="U1800" s="8">
        <f t="shared" si="225"/>
        <v>6</v>
      </c>
      <c r="V1800" s="7">
        <v>42430</v>
      </c>
      <c r="W1800" t="s">
        <v>25387</v>
      </c>
      <c r="X1800" s="2">
        <v>0.26</v>
      </c>
      <c r="Y1800" s="6">
        <f t="shared" si="230"/>
        <v>6.9405515069005099E-3</v>
      </c>
      <c r="AA1800">
        <v>17590787</v>
      </c>
      <c r="AB1800">
        <v>19700186823</v>
      </c>
      <c r="AC1800">
        <v>17590795</v>
      </c>
      <c r="AD1800" t="s">
        <v>6</v>
      </c>
      <c r="AE1800">
        <v>8</v>
      </c>
      <c r="AF1800">
        <v>2</v>
      </c>
      <c r="AH1800" t="s">
        <v>16671</v>
      </c>
      <c r="AI1800" t="s">
        <v>33858</v>
      </c>
      <c r="AJ1800" t="s">
        <v>33857</v>
      </c>
      <c r="AK1800" t="s">
        <v>33856</v>
      </c>
      <c r="AL1800">
        <v>6</v>
      </c>
      <c r="AM1800" s="5">
        <f t="shared" si="226"/>
        <v>1</v>
      </c>
      <c r="AN1800" s="4">
        <f t="shared" si="231"/>
        <v>1.5145778114350624E-3</v>
      </c>
      <c r="AO1800" s="3"/>
      <c r="AP1800">
        <v>0</v>
      </c>
      <c r="AR1800" t="s">
        <v>1</v>
      </c>
      <c r="AT1800" s="2" t="s">
        <v>0</v>
      </c>
      <c r="AU1800" s="1">
        <f t="shared" si="227"/>
        <v>0.53127593982608745</v>
      </c>
      <c r="AV1800" s="1">
        <f t="shared" si="228"/>
        <v>0.42275646591677862</v>
      </c>
      <c r="AW1800" s="1">
        <f t="shared" si="229"/>
        <v>0.31423699200746968</v>
      </c>
    </row>
    <row r="1801" spans="1:49" x14ac:dyDescent="0.2">
      <c r="A1801">
        <v>1799</v>
      </c>
      <c r="B1801" t="s">
        <v>33855</v>
      </c>
      <c r="C1801" t="s">
        <v>33854</v>
      </c>
      <c r="D1801" t="s">
        <v>33853</v>
      </c>
      <c r="F1801" t="s">
        <v>33852</v>
      </c>
      <c r="G1801" t="s">
        <v>17</v>
      </c>
      <c r="H1801" t="s">
        <v>16</v>
      </c>
      <c r="I1801" t="s">
        <v>33851</v>
      </c>
      <c r="J1801" t="s">
        <v>33850</v>
      </c>
      <c r="K1801" t="s">
        <v>33849</v>
      </c>
      <c r="L1801" t="s">
        <v>33848</v>
      </c>
      <c r="M1801" t="s">
        <v>33847</v>
      </c>
      <c r="N1801">
        <v>5</v>
      </c>
      <c r="O1801" t="s">
        <v>33846</v>
      </c>
      <c r="P1801" t="s">
        <v>33845</v>
      </c>
      <c r="Q1801" t="s">
        <v>33844</v>
      </c>
      <c r="R1801" s="7">
        <v>42430</v>
      </c>
      <c r="S1801" s="8">
        <f t="shared" si="224"/>
        <v>2016</v>
      </c>
      <c r="T1801" s="8">
        <v>2016</v>
      </c>
      <c r="U1801" s="8">
        <f t="shared" si="225"/>
        <v>6</v>
      </c>
      <c r="V1801" s="7">
        <v>42430</v>
      </c>
      <c r="W1801" t="s">
        <v>25387</v>
      </c>
      <c r="X1801" s="2">
        <v>0.26</v>
      </c>
      <c r="Y1801" s="6">
        <f t="shared" si="230"/>
        <v>6.9405515069005099E-3</v>
      </c>
      <c r="AA1801">
        <v>17590787</v>
      </c>
      <c r="AB1801">
        <v>19700186823</v>
      </c>
      <c r="AC1801">
        <v>17590795</v>
      </c>
      <c r="AD1801" t="s">
        <v>6</v>
      </c>
      <c r="AE1801">
        <v>8</v>
      </c>
      <c r="AF1801">
        <v>2</v>
      </c>
      <c r="AH1801" t="s">
        <v>33843</v>
      </c>
      <c r="AI1801" t="s">
        <v>33842</v>
      </c>
      <c r="AJ1801" t="s">
        <v>33841</v>
      </c>
      <c r="AK1801" t="s">
        <v>33840</v>
      </c>
      <c r="AL1801">
        <v>3</v>
      </c>
      <c r="AM1801" s="5">
        <f t="shared" si="226"/>
        <v>0.5</v>
      </c>
      <c r="AN1801" s="4">
        <f t="shared" si="231"/>
        <v>7.572889057175312E-4</v>
      </c>
      <c r="AO1801" s="3"/>
      <c r="AP1801">
        <v>0</v>
      </c>
      <c r="AR1801" t="s">
        <v>1</v>
      </c>
      <c r="AT1801" s="2" t="s">
        <v>0</v>
      </c>
      <c r="AU1801" s="1">
        <f t="shared" si="227"/>
        <v>0.50855727265456163</v>
      </c>
      <c r="AV1801" s="1">
        <f t="shared" si="228"/>
        <v>0.38489202063090205</v>
      </c>
      <c r="AW1801" s="1">
        <f t="shared" si="229"/>
        <v>0.26122676860724248</v>
      </c>
    </row>
    <row r="1802" spans="1:49" x14ac:dyDescent="0.2">
      <c r="A1802">
        <v>1800</v>
      </c>
      <c r="B1802" t="s">
        <v>33839</v>
      </c>
      <c r="C1802" t="s">
        <v>33838</v>
      </c>
      <c r="E1802">
        <v>26134999</v>
      </c>
      <c r="F1802" t="s">
        <v>33837</v>
      </c>
      <c r="G1802" t="s">
        <v>17</v>
      </c>
      <c r="H1802" t="s">
        <v>16</v>
      </c>
      <c r="I1802" t="s">
        <v>33836</v>
      </c>
      <c r="J1802" t="s">
        <v>33835</v>
      </c>
      <c r="K1802" t="s">
        <v>33834</v>
      </c>
      <c r="L1802" t="s">
        <v>33833</v>
      </c>
      <c r="M1802" t="s">
        <v>3357</v>
      </c>
      <c r="N1802">
        <v>9</v>
      </c>
      <c r="O1802" t="s">
        <v>33832</v>
      </c>
      <c r="P1802" t="s">
        <v>33831</v>
      </c>
      <c r="Q1802" t="s">
        <v>33830</v>
      </c>
      <c r="R1802" s="7">
        <v>42430</v>
      </c>
      <c r="S1802" s="8">
        <f t="shared" si="224"/>
        <v>2016</v>
      </c>
      <c r="T1802" s="8">
        <v>2016</v>
      </c>
      <c r="U1802" s="8">
        <f t="shared" si="225"/>
        <v>6</v>
      </c>
      <c r="V1802" s="7">
        <v>42430</v>
      </c>
      <c r="W1802" t="s">
        <v>33829</v>
      </c>
      <c r="X1802" s="2">
        <v>1.6060000000000001</v>
      </c>
      <c r="Y1802" s="6">
        <f t="shared" si="230"/>
        <v>4.2871252769547001E-2</v>
      </c>
      <c r="AA1802">
        <v>9387994</v>
      </c>
      <c r="AB1802">
        <v>16687</v>
      </c>
      <c r="AC1802">
        <v>14321084</v>
      </c>
      <c r="AD1802" t="s">
        <v>6</v>
      </c>
      <c r="AE1802">
        <v>26</v>
      </c>
      <c r="AF1802">
        <v>3</v>
      </c>
      <c r="AH1802" t="s">
        <v>33828</v>
      </c>
      <c r="AI1802" t="s">
        <v>33827</v>
      </c>
      <c r="AJ1802" t="s">
        <v>33826</v>
      </c>
      <c r="AK1802" t="s">
        <v>33825</v>
      </c>
      <c r="AL1802">
        <v>13</v>
      </c>
      <c r="AM1802" s="5">
        <f t="shared" si="226"/>
        <v>2.1666666666666665</v>
      </c>
      <c r="AN1802" s="4">
        <f t="shared" si="231"/>
        <v>3.2815852581093018E-3</v>
      </c>
      <c r="AO1802" s="3"/>
      <c r="AP1802">
        <v>0</v>
      </c>
      <c r="AR1802" t="s">
        <v>1</v>
      </c>
      <c r="AT1802" s="2">
        <v>5.3150000000000004</v>
      </c>
      <c r="AU1802" s="1">
        <f t="shared" si="227"/>
        <v>3.0994352516115691</v>
      </c>
      <c r="AV1802" s="1">
        <f t="shared" si="228"/>
        <v>2.3076419013828153</v>
      </c>
      <c r="AW1802" s="1">
        <f t="shared" si="229"/>
        <v>1.5158485511540611</v>
      </c>
    </row>
    <row r="1803" spans="1:49" x14ac:dyDescent="0.2">
      <c r="A1803">
        <v>1801</v>
      </c>
      <c r="B1803" t="s">
        <v>33824</v>
      </c>
      <c r="C1803" t="s">
        <v>33823</v>
      </c>
      <c r="F1803" t="s">
        <v>33822</v>
      </c>
      <c r="G1803" t="s">
        <v>17</v>
      </c>
      <c r="H1803" t="s">
        <v>16</v>
      </c>
      <c r="I1803" t="s">
        <v>33821</v>
      </c>
      <c r="J1803" t="s">
        <v>33820</v>
      </c>
      <c r="K1803" t="s">
        <v>33819</v>
      </c>
      <c r="L1803" t="s">
        <v>33818</v>
      </c>
      <c r="M1803" t="s">
        <v>1018</v>
      </c>
      <c r="N1803">
        <v>3</v>
      </c>
      <c r="O1803" t="s">
        <v>33817</v>
      </c>
      <c r="P1803" t="s">
        <v>33816</v>
      </c>
      <c r="Q1803" t="s">
        <v>33815</v>
      </c>
      <c r="R1803" s="7">
        <v>42430</v>
      </c>
      <c r="S1803" s="8">
        <f t="shared" si="224"/>
        <v>2016</v>
      </c>
      <c r="T1803" s="8">
        <v>2016</v>
      </c>
      <c r="U1803" s="8">
        <f t="shared" si="225"/>
        <v>6</v>
      </c>
      <c r="V1803" s="7">
        <v>42430</v>
      </c>
      <c r="W1803" t="s">
        <v>33814</v>
      </c>
      <c r="X1803" s="2">
        <v>0.48899999999999999</v>
      </c>
      <c r="Y1803" s="6">
        <f t="shared" si="230"/>
        <v>1.3053575718747497E-2</v>
      </c>
      <c r="AA1803">
        <v>9574522</v>
      </c>
      <c r="AB1803">
        <v>21177</v>
      </c>
      <c r="AC1803" t="s">
        <v>33813</v>
      </c>
      <c r="AD1803" t="s">
        <v>6</v>
      </c>
      <c r="AE1803">
        <v>27</v>
      </c>
      <c r="AF1803">
        <v>3</v>
      </c>
      <c r="AH1803" t="s">
        <v>33812</v>
      </c>
      <c r="AI1803" t="s">
        <v>33811</v>
      </c>
      <c r="AK1803" t="s">
        <v>33810</v>
      </c>
      <c r="AL1803">
        <v>15</v>
      </c>
      <c r="AM1803" s="5">
        <f t="shared" si="226"/>
        <v>2.5</v>
      </c>
      <c r="AN1803" s="4">
        <f t="shared" si="231"/>
        <v>3.7864445285876562E-3</v>
      </c>
      <c r="AO1803" s="3"/>
      <c r="AP1803">
        <v>0</v>
      </c>
      <c r="AQ1803" t="s">
        <v>33809</v>
      </c>
      <c r="AR1803" t="s">
        <v>33808</v>
      </c>
      <c r="AS1803" t="s">
        <v>33807</v>
      </c>
      <c r="AT1803" s="2" t="s">
        <v>0</v>
      </c>
      <c r="AU1803" s="1">
        <f t="shared" si="227"/>
        <v>1.0273436361699544</v>
      </c>
      <c r="AV1803" s="1">
        <f t="shared" si="228"/>
        <v>0.84200101236675762</v>
      </c>
      <c r="AW1803" s="1">
        <f t="shared" si="229"/>
        <v>0.65665838856356074</v>
      </c>
    </row>
    <row r="1804" spans="1:49" x14ac:dyDescent="0.2">
      <c r="A1804">
        <v>1802</v>
      </c>
      <c r="B1804" t="s">
        <v>33806</v>
      </c>
      <c r="C1804" t="s">
        <v>33805</v>
      </c>
      <c r="D1804" t="s">
        <v>33804</v>
      </c>
      <c r="F1804" t="s">
        <v>33803</v>
      </c>
      <c r="G1804" t="s">
        <v>17</v>
      </c>
      <c r="H1804" t="s">
        <v>16</v>
      </c>
      <c r="I1804" t="s">
        <v>33802</v>
      </c>
      <c r="J1804" t="s">
        <v>33801</v>
      </c>
      <c r="K1804" t="s">
        <v>33800</v>
      </c>
      <c r="L1804" t="s">
        <v>33799</v>
      </c>
      <c r="M1804" t="s">
        <v>214</v>
      </c>
      <c r="N1804">
        <v>5</v>
      </c>
      <c r="O1804" t="s">
        <v>33798</v>
      </c>
      <c r="P1804" t="s">
        <v>33797</v>
      </c>
      <c r="Q1804" t="s">
        <v>33796</v>
      </c>
      <c r="R1804" s="7">
        <v>42430</v>
      </c>
      <c r="S1804" s="8">
        <f t="shared" si="224"/>
        <v>2016</v>
      </c>
      <c r="T1804" s="8">
        <v>2016</v>
      </c>
      <c r="U1804" s="8">
        <f t="shared" si="225"/>
        <v>6</v>
      </c>
      <c r="V1804" s="7" t="s">
        <v>32539</v>
      </c>
      <c r="W1804" t="s">
        <v>33795</v>
      </c>
      <c r="X1804" s="2">
        <v>0.35399999999999998</v>
      </c>
      <c r="Y1804" s="6">
        <f t="shared" si="230"/>
        <v>9.4498278209337715E-3</v>
      </c>
      <c r="AA1804">
        <v>18744907</v>
      </c>
      <c r="AB1804">
        <v>11300153720</v>
      </c>
      <c r="AD1804" t="s">
        <v>6</v>
      </c>
      <c r="AE1804">
        <v>18</v>
      </c>
      <c r="AH1804" t="s">
        <v>1519</v>
      </c>
      <c r="AI1804" t="s">
        <v>33794</v>
      </c>
      <c r="AJ1804" t="s">
        <v>33793</v>
      </c>
      <c r="AK1804" t="s">
        <v>33792</v>
      </c>
      <c r="AL1804">
        <v>12</v>
      </c>
      <c r="AM1804" s="5">
        <f t="shared" si="226"/>
        <v>2</v>
      </c>
      <c r="AN1804" s="4">
        <f t="shared" si="231"/>
        <v>3.0291556228701248E-3</v>
      </c>
      <c r="AO1804" s="3"/>
      <c r="AP1804">
        <v>1</v>
      </c>
      <c r="AQ1804" t="s">
        <v>207</v>
      </c>
      <c r="AR1804" t="s">
        <v>33791</v>
      </c>
      <c r="AS1804" t="s">
        <v>206</v>
      </c>
      <c r="AT1804" s="2">
        <v>1.81</v>
      </c>
      <c r="AU1804" s="1">
        <f t="shared" si="227"/>
        <v>0.75236261615146771</v>
      </c>
      <c r="AV1804" s="1">
        <f t="shared" si="228"/>
        <v>0.62394917219019475</v>
      </c>
      <c r="AW1804" s="1">
        <f t="shared" si="229"/>
        <v>0.49553572822892183</v>
      </c>
    </row>
    <row r="1805" spans="1:49" x14ac:dyDescent="0.2">
      <c r="A1805">
        <v>1803</v>
      </c>
      <c r="B1805" t="s">
        <v>33790</v>
      </c>
      <c r="C1805" t="s">
        <v>33789</v>
      </c>
      <c r="D1805" t="s">
        <v>33788</v>
      </c>
      <c r="F1805" t="s">
        <v>33787</v>
      </c>
      <c r="G1805" t="s">
        <v>17</v>
      </c>
      <c r="H1805" t="s">
        <v>16</v>
      </c>
      <c r="I1805" t="s">
        <v>33786</v>
      </c>
      <c r="J1805">
        <v>60000627</v>
      </c>
      <c r="K1805" t="s">
        <v>33785</v>
      </c>
      <c r="L1805" t="s">
        <v>7020</v>
      </c>
      <c r="M1805" t="s">
        <v>283</v>
      </c>
      <c r="N1805">
        <v>5</v>
      </c>
      <c r="O1805" t="s">
        <v>33784</v>
      </c>
      <c r="P1805" t="s">
        <v>33783</v>
      </c>
      <c r="Q1805" t="s">
        <v>33782</v>
      </c>
      <c r="R1805" s="7">
        <v>42430</v>
      </c>
      <c r="S1805" s="8">
        <f t="shared" si="224"/>
        <v>2016</v>
      </c>
      <c r="T1805" s="8">
        <v>2016</v>
      </c>
      <c r="U1805" s="8">
        <f t="shared" si="225"/>
        <v>6</v>
      </c>
      <c r="V1805" s="7">
        <v>42430</v>
      </c>
      <c r="W1805" t="s">
        <v>25387</v>
      </c>
      <c r="X1805" s="2">
        <v>0.26</v>
      </c>
      <c r="Y1805" s="6">
        <f t="shared" si="230"/>
        <v>6.9405515069005099E-3</v>
      </c>
      <c r="AA1805">
        <v>17590787</v>
      </c>
      <c r="AB1805">
        <v>19700186823</v>
      </c>
      <c r="AC1805">
        <v>17590795</v>
      </c>
      <c r="AD1805" t="s">
        <v>6</v>
      </c>
      <c r="AE1805">
        <v>8</v>
      </c>
      <c r="AF1805">
        <v>2</v>
      </c>
      <c r="AH1805" t="s">
        <v>33781</v>
      </c>
      <c r="AI1805" t="s">
        <v>33780</v>
      </c>
      <c r="AJ1805" t="s">
        <v>27614</v>
      </c>
      <c r="AK1805" t="s">
        <v>33779</v>
      </c>
      <c r="AL1805">
        <v>4</v>
      </c>
      <c r="AM1805" s="5">
        <f t="shared" si="226"/>
        <v>0.66666666666666663</v>
      </c>
      <c r="AN1805" s="4">
        <f t="shared" si="231"/>
        <v>1.0097185409567082E-3</v>
      </c>
      <c r="AO1805" s="3"/>
      <c r="AP1805">
        <v>0</v>
      </c>
      <c r="AR1805" t="s">
        <v>1</v>
      </c>
      <c r="AT1805" s="2" t="s">
        <v>0</v>
      </c>
      <c r="AU1805" s="1">
        <f t="shared" si="227"/>
        <v>0.51613016171173687</v>
      </c>
      <c r="AV1805" s="1">
        <f t="shared" si="228"/>
        <v>0.39751350239286093</v>
      </c>
      <c r="AW1805" s="1">
        <f t="shared" si="229"/>
        <v>0.27889684307398482</v>
      </c>
    </row>
    <row r="1806" spans="1:49" x14ac:dyDescent="0.2">
      <c r="A1806">
        <v>1804</v>
      </c>
      <c r="B1806" t="s">
        <v>33778</v>
      </c>
      <c r="C1806" t="s">
        <v>33777</v>
      </c>
      <c r="D1806" t="s">
        <v>33776</v>
      </c>
      <c r="F1806" t="s">
        <v>33775</v>
      </c>
      <c r="G1806" t="s">
        <v>17</v>
      </c>
      <c r="H1806" t="s">
        <v>16</v>
      </c>
      <c r="I1806" t="s">
        <v>33774</v>
      </c>
      <c r="J1806">
        <v>60105670</v>
      </c>
      <c r="K1806" t="s">
        <v>33773</v>
      </c>
      <c r="L1806" t="s">
        <v>33772</v>
      </c>
      <c r="M1806" t="s">
        <v>5638</v>
      </c>
      <c r="N1806">
        <v>4</v>
      </c>
      <c r="O1806" t="s">
        <v>33771</v>
      </c>
      <c r="P1806" t="s">
        <v>33770</v>
      </c>
      <c r="Q1806" t="s">
        <v>33769</v>
      </c>
      <c r="R1806" s="7">
        <v>42430</v>
      </c>
      <c r="S1806" s="8">
        <f t="shared" si="224"/>
        <v>2016</v>
      </c>
      <c r="T1806" s="8">
        <v>2016</v>
      </c>
      <c r="U1806" s="8">
        <f t="shared" si="225"/>
        <v>6</v>
      </c>
      <c r="V1806" s="7">
        <v>42430</v>
      </c>
      <c r="W1806" t="s">
        <v>25387</v>
      </c>
      <c r="X1806" s="2">
        <v>0.26</v>
      </c>
      <c r="Y1806" s="6">
        <f t="shared" si="230"/>
        <v>6.9405515069005099E-3</v>
      </c>
      <c r="AA1806">
        <v>17590787</v>
      </c>
      <c r="AB1806">
        <v>19700186823</v>
      </c>
      <c r="AC1806">
        <v>17590795</v>
      </c>
      <c r="AD1806" t="s">
        <v>6</v>
      </c>
      <c r="AE1806">
        <v>8</v>
      </c>
      <c r="AF1806">
        <v>2</v>
      </c>
      <c r="AH1806" t="s">
        <v>33768</v>
      </c>
      <c r="AI1806" t="s">
        <v>33767</v>
      </c>
      <c r="AJ1806" t="s">
        <v>33766</v>
      </c>
      <c r="AK1806" t="s">
        <v>33765</v>
      </c>
      <c r="AL1806">
        <v>8</v>
      </c>
      <c r="AM1806" s="5">
        <f t="shared" si="226"/>
        <v>1.3333333333333333</v>
      </c>
      <c r="AN1806" s="4">
        <f t="shared" si="231"/>
        <v>2.0194370819134164E-3</v>
      </c>
      <c r="AO1806" s="3"/>
      <c r="AP1806">
        <v>0</v>
      </c>
      <c r="AR1806" t="s">
        <v>1</v>
      </c>
      <c r="AT1806" s="2" t="s">
        <v>0</v>
      </c>
      <c r="AU1806" s="1">
        <f t="shared" si="227"/>
        <v>0.54642171794043815</v>
      </c>
      <c r="AV1806" s="1">
        <f t="shared" si="228"/>
        <v>0.44799942944069632</v>
      </c>
      <c r="AW1806" s="1">
        <f t="shared" si="229"/>
        <v>0.34957714094095443</v>
      </c>
    </row>
    <row r="1807" spans="1:49" x14ac:dyDescent="0.2">
      <c r="A1807">
        <v>1805</v>
      </c>
      <c r="B1807" t="s">
        <v>33764</v>
      </c>
      <c r="C1807" t="s">
        <v>33763</v>
      </c>
      <c r="D1807" t="s">
        <v>33762</v>
      </c>
      <c r="F1807" t="s">
        <v>33761</v>
      </c>
      <c r="G1807" t="s">
        <v>17</v>
      </c>
      <c r="H1807" t="s">
        <v>16</v>
      </c>
      <c r="I1807" t="s">
        <v>31939</v>
      </c>
      <c r="J1807" t="s">
        <v>31938</v>
      </c>
      <c r="K1807" t="s">
        <v>31937</v>
      </c>
      <c r="L1807" t="s">
        <v>31936</v>
      </c>
      <c r="M1807" t="s">
        <v>31935</v>
      </c>
      <c r="N1807">
        <v>3</v>
      </c>
      <c r="O1807" t="s">
        <v>31934</v>
      </c>
      <c r="P1807" t="s">
        <v>31933</v>
      </c>
      <c r="Q1807" t="s">
        <v>33760</v>
      </c>
      <c r="R1807" s="7">
        <v>42430</v>
      </c>
      <c r="S1807" s="8">
        <f t="shared" si="224"/>
        <v>2016</v>
      </c>
      <c r="T1807" s="8">
        <v>2016</v>
      </c>
      <c r="U1807" s="8">
        <f t="shared" si="225"/>
        <v>6</v>
      </c>
      <c r="V1807" s="7">
        <v>42430</v>
      </c>
      <c r="W1807" t="s">
        <v>25387</v>
      </c>
      <c r="X1807" s="2">
        <v>0.26</v>
      </c>
      <c r="Y1807" s="6">
        <f t="shared" si="230"/>
        <v>6.9405515069005099E-3</v>
      </c>
      <c r="AA1807">
        <v>17590787</v>
      </c>
      <c r="AB1807">
        <v>19700186823</v>
      </c>
      <c r="AC1807">
        <v>17590795</v>
      </c>
      <c r="AD1807" t="s">
        <v>6</v>
      </c>
      <c r="AE1807">
        <v>8</v>
      </c>
      <c r="AF1807">
        <v>2</v>
      </c>
      <c r="AH1807" t="s">
        <v>33759</v>
      </c>
      <c r="AI1807" t="s">
        <v>33758</v>
      </c>
      <c r="AJ1807" t="s">
        <v>33757</v>
      </c>
      <c r="AK1807" t="s">
        <v>33756</v>
      </c>
      <c r="AL1807">
        <v>10</v>
      </c>
      <c r="AM1807" s="5">
        <f t="shared" si="226"/>
        <v>1.6666666666666667</v>
      </c>
      <c r="AN1807" s="4">
        <f t="shared" si="231"/>
        <v>2.5242963523917708E-3</v>
      </c>
      <c r="AO1807" s="3"/>
      <c r="AP1807">
        <v>0</v>
      </c>
      <c r="AR1807" t="s">
        <v>1</v>
      </c>
      <c r="AT1807" s="2" t="s">
        <v>0</v>
      </c>
      <c r="AU1807" s="1">
        <f t="shared" si="227"/>
        <v>0.56156749605478884</v>
      </c>
      <c r="AV1807" s="1">
        <f t="shared" si="228"/>
        <v>0.47324239296461407</v>
      </c>
      <c r="AW1807" s="1">
        <f t="shared" si="229"/>
        <v>0.38491728987443924</v>
      </c>
    </row>
    <row r="1808" spans="1:49" x14ac:dyDescent="0.2">
      <c r="A1808">
        <v>1806</v>
      </c>
      <c r="B1808" t="s">
        <v>33755</v>
      </c>
      <c r="C1808" t="s">
        <v>33754</v>
      </c>
      <c r="D1808" t="s">
        <v>33753</v>
      </c>
      <c r="F1808" t="s">
        <v>33752</v>
      </c>
      <c r="G1808" t="s">
        <v>17</v>
      </c>
      <c r="H1808" t="s">
        <v>16</v>
      </c>
      <c r="I1808" t="s">
        <v>33751</v>
      </c>
      <c r="J1808">
        <v>60089631</v>
      </c>
      <c r="K1808" t="s">
        <v>33750</v>
      </c>
      <c r="L1808" t="s">
        <v>5250</v>
      </c>
      <c r="M1808" t="s">
        <v>5249</v>
      </c>
      <c r="N1808">
        <v>2</v>
      </c>
      <c r="O1808" t="s">
        <v>33749</v>
      </c>
      <c r="P1808" t="s">
        <v>33748</v>
      </c>
      <c r="Q1808" t="s">
        <v>33747</v>
      </c>
      <c r="R1808" s="7">
        <v>42430</v>
      </c>
      <c r="S1808" s="8">
        <f t="shared" si="224"/>
        <v>2016</v>
      </c>
      <c r="T1808" s="8">
        <v>2016</v>
      </c>
      <c r="U1808" s="8">
        <f t="shared" si="225"/>
        <v>6</v>
      </c>
      <c r="V1808" s="7">
        <v>42430</v>
      </c>
      <c r="W1808" t="s">
        <v>25387</v>
      </c>
      <c r="X1808" s="2">
        <v>0.26</v>
      </c>
      <c r="Y1808" s="6">
        <f t="shared" si="230"/>
        <v>6.9405515069005099E-3</v>
      </c>
      <c r="AA1808">
        <v>17590787</v>
      </c>
      <c r="AB1808">
        <v>19700186823</v>
      </c>
      <c r="AC1808">
        <v>17590795</v>
      </c>
      <c r="AD1808" t="s">
        <v>6</v>
      </c>
      <c r="AE1808">
        <v>8</v>
      </c>
      <c r="AF1808">
        <v>2</v>
      </c>
      <c r="AH1808" t="s">
        <v>33746</v>
      </c>
      <c r="AI1808" t="s">
        <v>33745</v>
      </c>
      <c r="AJ1808" t="s">
        <v>33744</v>
      </c>
      <c r="AK1808" t="s">
        <v>33743</v>
      </c>
      <c r="AL1808">
        <v>1</v>
      </c>
      <c r="AM1808" s="5">
        <f t="shared" si="226"/>
        <v>0.16666666666666666</v>
      </c>
      <c r="AN1808" s="4">
        <f t="shared" si="231"/>
        <v>2.5242963523917705E-4</v>
      </c>
      <c r="AO1808" s="3"/>
      <c r="AP1808">
        <v>0</v>
      </c>
      <c r="AR1808" t="s">
        <v>1</v>
      </c>
      <c r="AT1808" s="2" t="s">
        <v>0</v>
      </c>
      <c r="AU1808" s="1">
        <f t="shared" si="227"/>
        <v>0.49341149454021099</v>
      </c>
      <c r="AV1808" s="1">
        <f t="shared" si="228"/>
        <v>0.35964905710698436</v>
      </c>
      <c r="AW1808" s="1">
        <f t="shared" si="229"/>
        <v>0.22588661967375767</v>
      </c>
    </row>
    <row r="1809" spans="1:49" x14ac:dyDescent="0.2">
      <c r="A1809">
        <v>1807</v>
      </c>
      <c r="B1809" t="s">
        <v>33742</v>
      </c>
      <c r="C1809" t="s">
        <v>33741</v>
      </c>
      <c r="D1809" t="s">
        <v>33740</v>
      </c>
      <c r="F1809" t="s">
        <v>33739</v>
      </c>
      <c r="G1809" t="s">
        <v>17</v>
      </c>
      <c r="H1809" t="s">
        <v>16</v>
      </c>
      <c r="I1809" t="s">
        <v>16089</v>
      </c>
      <c r="J1809">
        <v>60038812</v>
      </c>
      <c r="K1809" t="s">
        <v>16088</v>
      </c>
      <c r="L1809" t="s">
        <v>16087</v>
      </c>
      <c r="M1809" t="s">
        <v>16086</v>
      </c>
      <c r="N1809">
        <v>2</v>
      </c>
      <c r="O1809" t="s">
        <v>16085</v>
      </c>
      <c r="P1809" t="s">
        <v>16084</v>
      </c>
      <c r="Q1809" t="s">
        <v>16083</v>
      </c>
      <c r="R1809" s="7">
        <v>42430</v>
      </c>
      <c r="S1809" s="8">
        <f t="shared" si="224"/>
        <v>2016</v>
      </c>
      <c r="T1809" s="8">
        <v>2016</v>
      </c>
      <c r="U1809" s="8">
        <f t="shared" si="225"/>
        <v>6</v>
      </c>
      <c r="V1809" s="7">
        <v>42430</v>
      </c>
      <c r="W1809" t="s">
        <v>25387</v>
      </c>
      <c r="X1809" s="2">
        <v>0.26</v>
      </c>
      <c r="Y1809" s="6">
        <f t="shared" si="230"/>
        <v>6.9405515069005099E-3</v>
      </c>
      <c r="AA1809">
        <v>17590787</v>
      </c>
      <c r="AB1809">
        <v>19700186823</v>
      </c>
      <c r="AC1809">
        <v>17590795</v>
      </c>
      <c r="AD1809" t="s">
        <v>6</v>
      </c>
      <c r="AE1809">
        <v>8</v>
      </c>
      <c r="AF1809">
        <v>2</v>
      </c>
      <c r="AH1809" t="s">
        <v>33738</v>
      </c>
      <c r="AI1809" t="s">
        <v>33737</v>
      </c>
      <c r="AK1809" t="s">
        <v>33736</v>
      </c>
      <c r="AL1809">
        <v>7</v>
      </c>
      <c r="AM1809" s="5">
        <f t="shared" si="226"/>
        <v>1.1666666666666667</v>
      </c>
      <c r="AN1809" s="4">
        <f t="shared" si="231"/>
        <v>1.7670074466742396E-3</v>
      </c>
      <c r="AO1809" s="3"/>
      <c r="AP1809">
        <v>0</v>
      </c>
      <c r="AQ1809" t="s">
        <v>32772</v>
      </c>
      <c r="AR1809" t="s">
        <v>33735</v>
      </c>
      <c r="AS1809" t="s">
        <v>16088</v>
      </c>
      <c r="AT1809" s="2" t="s">
        <v>0</v>
      </c>
      <c r="AU1809" s="1">
        <f t="shared" si="227"/>
        <v>0.5388488288832628</v>
      </c>
      <c r="AV1809" s="1">
        <f t="shared" si="228"/>
        <v>0.43537794767873744</v>
      </c>
      <c r="AW1809" s="1">
        <f t="shared" si="229"/>
        <v>0.33190706647421209</v>
      </c>
    </row>
    <row r="1810" spans="1:49" x14ac:dyDescent="0.2">
      <c r="A1810">
        <v>1808</v>
      </c>
      <c r="B1810" t="s">
        <v>33734</v>
      </c>
      <c r="C1810" t="s">
        <v>33733</v>
      </c>
      <c r="D1810" t="s">
        <v>33732</v>
      </c>
      <c r="F1810" t="s">
        <v>33731</v>
      </c>
      <c r="G1810" t="s">
        <v>17</v>
      </c>
      <c r="H1810" t="s">
        <v>16</v>
      </c>
      <c r="I1810" t="s">
        <v>33730</v>
      </c>
      <c r="J1810" t="s">
        <v>33729</v>
      </c>
      <c r="K1810" t="s">
        <v>33728</v>
      </c>
      <c r="L1810" t="s">
        <v>33727</v>
      </c>
      <c r="M1810" t="s">
        <v>33726</v>
      </c>
      <c r="N1810">
        <v>7</v>
      </c>
      <c r="O1810" t="s">
        <v>33725</v>
      </c>
      <c r="P1810" t="s">
        <v>33724</v>
      </c>
      <c r="Q1810" t="s">
        <v>33723</v>
      </c>
      <c r="R1810" s="7">
        <v>42430</v>
      </c>
      <c r="S1810" s="8">
        <f t="shared" si="224"/>
        <v>2016</v>
      </c>
      <c r="T1810" s="8">
        <v>2016</v>
      </c>
      <c r="U1810" s="8">
        <f t="shared" si="225"/>
        <v>6</v>
      </c>
      <c r="V1810" s="7">
        <v>42430</v>
      </c>
      <c r="W1810" t="s">
        <v>25387</v>
      </c>
      <c r="X1810" s="2">
        <v>0.26</v>
      </c>
      <c r="Y1810" s="6">
        <f t="shared" si="230"/>
        <v>6.9405515069005099E-3</v>
      </c>
      <c r="AA1810">
        <v>17590787</v>
      </c>
      <c r="AB1810">
        <v>19700186823</v>
      </c>
      <c r="AC1810">
        <v>17590795</v>
      </c>
      <c r="AD1810" t="s">
        <v>6</v>
      </c>
      <c r="AE1810">
        <v>8</v>
      </c>
      <c r="AF1810">
        <v>2</v>
      </c>
      <c r="AH1810" t="s">
        <v>33722</v>
      </c>
      <c r="AI1810" t="s">
        <v>33721</v>
      </c>
      <c r="AJ1810" t="s">
        <v>33720</v>
      </c>
      <c r="AK1810" t="s">
        <v>33719</v>
      </c>
      <c r="AL1810">
        <v>20</v>
      </c>
      <c r="AM1810" s="5">
        <f t="shared" si="226"/>
        <v>3.3333333333333335</v>
      </c>
      <c r="AN1810" s="4">
        <f t="shared" si="231"/>
        <v>5.0485927047835416E-3</v>
      </c>
      <c r="AO1810" s="3"/>
      <c r="AP1810">
        <v>0</v>
      </c>
      <c r="AR1810" t="s">
        <v>1</v>
      </c>
      <c r="AT1810" s="2" t="s">
        <v>0</v>
      </c>
      <c r="AU1810" s="1">
        <f t="shared" si="227"/>
        <v>0.63729638662654198</v>
      </c>
      <c r="AV1810" s="1">
        <f t="shared" si="228"/>
        <v>0.59945721058420265</v>
      </c>
      <c r="AW1810" s="1">
        <f t="shared" si="229"/>
        <v>0.5616180345418631</v>
      </c>
    </row>
    <row r="1811" spans="1:49" x14ac:dyDescent="0.2">
      <c r="A1811">
        <v>1809</v>
      </c>
      <c r="B1811" t="s">
        <v>33718</v>
      </c>
      <c r="C1811" t="s">
        <v>33717</v>
      </c>
      <c r="D1811" t="s">
        <v>33716</v>
      </c>
      <c r="F1811" t="s">
        <v>33715</v>
      </c>
      <c r="G1811" t="s">
        <v>17</v>
      </c>
      <c r="H1811" t="s">
        <v>16</v>
      </c>
      <c r="I1811" t="s">
        <v>13998</v>
      </c>
      <c r="J1811" t="s">
        <v>33714</v>
      </c>
      <c r="K1811" t="s">
        <v>33713</v>
      </c>
      <c r="L1811" t="s">
        <v>33712</v>
      </c>
      <c r="M1811" t="s">
        <v>33711</v>
      </c>
      <c r="N1811">
        <v>6</v>
      </c>
      <c r="O1811" t="s">
        <v>33710</v>
      </c>
      <c r="P1811" t="s">
        <v>33709</v>
      </c>
      <c r="Q1811" t="s">
        <v>33708</v>
      </c>
      <c r="R1811" s="7">
        <v>42430</v>
      </c>
      <c r="S1811" s="8">
        <f t="shared" si="224"/>
        <v>2016</v>
      </c>
      <c r="T1811" s="8">
        <v>2016</v>
      </c>
      <c r="U1811" s="8">
        <f t="shared" si="225"/>
        <v>6</v>
      </c>
      <c r="V1811" s="7">
        <v>42430</v>
      </c>
      <c r="W1811" t="s">
        <v>25387</v>
      </c>
      <c r="X1811" s="2">
        <v>0.26</v>
      </c>
      <c r="Y1811" s="6">
        <f t="shared" si="230"/>
        <v>6.9405515069005099E-3</v>
      </c>
      <c r="AA1811">
        <v>17590787</v>
      </c>
      <c r="AB1811">
        <v>19700186823</v>
      </c>
      <c r="AC1811">
        <v>17590795</v>
      </c>
      <c r="AD1811" t="s">
        <v>6</v>
      </c>
      <c r="AE1811">
        <v>8</v>
      </c>
      <c r="AF1811">
        <v>2</v>
      </c>
      <c r="AH1811" t="s">
        <v>33707</v>
      </c>
      <c r="AI1811" t="s">
        <v>33706</v>
      </c>
      <c r="AJ1811" t="s">
        <v>27614</v>
      </c>
      <c r="AK1811" t="s">
        <v>33705</v>
      </c>
      <c r="AL1811">
        <v>12</v>
      </c>
      <c r="AM1811" s="5">
        <f t="shared" si="226"/>
        <v>2</v>
      </c>
      <c r="AN1811" s="4">
        <f t="shared" si="231"/>
        <v>3.0291556228701248E-3</v>
      </c>
      <c r="AO1811" s="3"/>
      <c r="AP1811">
        <v>0</v>
      </c>
      <c r="AR1811" t="s">
        <v>1</v>
      </c>
      <c r="AT1811" s="2" t="s">
        <v>0</v>
      </c>
      <c r="AU1811" s="1">
        <f t="shared" si="227"/>
        <v>0.57671327416913931</v>
      </c>
      <c r="AV1811" s="1">
        <f t="shared" si="228"/>
        <v>0.49848535648853176</v>
      </c>
      <c r="AW1811" s="1">
        <f t="shared" si="229"/>
        <v>0.42025743880792404</v>
      </c>
    </row>
    <row r="1812" spans="1:49" x14ac:dyDescent="0.2">
      <c r="A1812">
        <v>1810</v>
      </c>
      <c r="B1812" t="s">
        <v>33704</v>
      </c>
      <c r="C1812" t="s">
        <v>33703</v>
      </c>
      <c r="D1812" t="s">
        <v>33702</v>
      </c>
      <c r="F1812" t="s">
        <v>33701</v>
      </c>
      <c r="G1812" t="s">
        <v>17</v>
      </c>
      <c r="H1812" t="s">
        <v>16</v>
      </c>
      <c r="I1812" t="s">
        <v>33700</v>
      </c>
      <c r="J1812">
        <v>60007886</v>
      </c>
      <c r="K1812" t="s">
        <v>33699</v>
      </c>
      <c r="L1812" t="s">
        <v>33698</v>
      </c>
      <c r="M1812" t="s">
        <v>135</v>
      </c>
      <c r="N1812">
        <v>2</v>
      </c>
      <c r="O1812" t="s">
        <v>33697</v>
      </c>
      <c r="P1812" t="s">
        <v>33696</v>
      </c>
      <c r="Q1812" t="s">
        <v>33695</v>
      </c>
      <c r="R1812" s="7">
        <v>42430</v>
      </c>
      <c r="S1812" s="8">
        <f t="shared" si="224"/>
        <v>2016</v>
      </c>
      <c r="T1812" s="8">
        <v>2016</v>
      </c>
      <c r="U1812" s="8">
        <f t="shared" si="225"/>
        <v>6</v>
      </c>
      <c r="V1812" s="7">
        <v>42430</v>
      </c>
      <c r="W1812" t="s">
        <v>25387</v>
      </c>
      <c r="X1812" s="2">
        <v>0.26</v>
      </c>
      <c r="Y1812" s="6">
        <f t="shared" si="230"/>
        <v>6.9405515069005099E-3</v>
      </c>
      <c r="AA1812">
        <v>17590787</v>
      </c>
      <c r="AB1812">
        <v>19700186823</v>
      </c>
      <c r="AC1812">
        <v>17590795</v>
      </c>
      <c r="AD1812" t="s">
        <v>6</v>
      </c>
      <c r="AE1812">
        <v>8</v>
      </c>
      <c r="AF1812">
        <v>2</v>
      </c>
      <c r="AH1812" t="s">
        <v>33694</v>
      </c>
      <c r="AI1812" t="s">
        <v>33693</v>
      </c>
      <c r="AJ1812" t="s">
        <v>33692</v>
      </c>
      <c r="AK1812" t="s">
        <v>33691</v>
      </c>
      <c r="AL1812">
        <v>1</v>
      </c>
      <c r="AM1812" s="5">
        <f t="shared" si="226"/>
        <v>0.16666666666666666</v>
      </c>
      <c r="AN1812" s="4">
        <f t="shared" si="231"/>
        <v>2.5242963523917705E-4</v>
      </c>
      <c r="AO1812" s="3"/>
      <c r="AP1812">
        <v>0</v>
      </c>
      <c r="AR1812" t="s">
        <v>1</v>
      </c>
      <c r="AT1812" s="2" t="s">
        <v>0</v>
      </c>
      <c r="AU1812" s="1">
        <f t="shared" si="227"/>
        <v>0.49341149454021099</v>
      </c>
      <c r="AV1812" s="1">
        <f t="shared" si="228"/>
        <v>0.35964905710698436</v>
      </c>
      <c r="AW1812" s="1">
        <f t="shared" si="229"/>
        <v>0.22588661967375767</v>
      </c>
    </row>
    <row r="1813" spans="1:49" x14ac:dyDescent="0.2">
      <c r="A1813">
        <v>1811</v>
      </c>
      <c r="B1813" t="s">
        <v>33690</v>
      </c>
      <c r="C1813" t="s">
        <v>33689</v>
      </c>
      <c r="F1813" t="s">
        <v>33688</v>
      </c>
      <c r="G1813" t="s">
        <v>17</v>
      </c>
      <c r="H1813" t="s">
        <v>16</v>
      </c>
      <c r="I1813" t="s">
        <v>14153</v>
      </c>
      <c r="J1813">
        <v>60021182</v>
      </c>
      <c r="K1813" t="s">
        <v>1511</v>
      </c>
      <c r="L1813" t="s">
        <v>1510</v>
      </c>
      <c r="M1813" t="s">
        <v>340</v>
      </c>
      <c r="N1813">
        <v>5</v>
      </c>
      <c r="O1813" t="s">
        <v>33687</v>
      </c>
      <c r="P1813" t="s">
        <v>33686</v>
      </c>
      <c r="Q1813" t="s">
        <v>33685</v>
      </c>
      <c r="R1813" s="7">
        <v>42430</v>
      </c>
      <c r="S1813" s="8">
        <f t="shared" si="224"/>
        <v>2016</v>
      </c>
      <c r="T1813" s="8">
        <v>2016</v>
      </c>
      <c r="U1813" s="8">
        <f t="shared" si="225"/>
        <v>6</v>
      </c>
      <c r="V1813" s="7">
        <v>42430</v>
      </c>
      <c r="W1813" t="s">
        <v>117</v>
      </c>
      <c r="X1813" s="2">
        <v>0.30199999999999999</v>
      </c>
      <c r="Y1813" s="6">
        <f t="shared" si="230"/>
        <v>8.0617175195536687E-3</v>
      </c>
      <c r="AA1813">
        <v>9296212</v>
      </c>
      <c r="AB1813">
        <v>20725</v>
      </c>
      <c r="AC1813" t="s">
        <v>116</v>
      </c>
      <c r="AD1813" t="s">
        <v>6</v>
      </c>
      <c r="AE1813">
        <v>87</v>
      </c>
      <c r="AF1813">
        <v>1</v>
      </c>
      <c r="AH1813" t="s">
        <v>33684</v>
      </c>
      <c r="AI1813" t="s">
        <v>33683</v>
      </c>
      <c r="AJ1813" t="s">
        <v>33682</v>
      </c>
      <c r="AK1813" t="s">
        <v>33681</v>
      </c>
      <c r="AL1813">
        <v>1</v>
      </c>
      <c r="AM1813" s="5">
        <f t="shared" si="226"/>
        <v>0.16666666666666666</v>
      </c>
      <c r="AN1813" s="4">
        <f t="shared" si="231"/>
        <v>2.5242963523917705E-4</v>
      </c>
      <c r="AO1813" s="3"/>
      <c r="AP1813">
        <v>0</v>
      </c>
      <c r="AQ1813" t="s">
        <v>222</v>
      </c>
      <c r="AR1813">
        <v>61173148</v>
      </c>
      <c r="AS1813" t="s">
        <v>221</v>
      </c>
      <c r="AT1813" s="2">
        <v>1.671</v>
      </c>
      <c r="AU1813" s="1">
        <f t="shared" si="227"/>
        <v>0.57189311542593202</v>
      </c>
      <c r="AV1813" s="1">
        <f t="shared" si="228"/>
        <v>0.41570735773964229</v>
      </c>
      <c r="AW1813" s="1">
        <f t="shared" si="229"/>
        <v>0.2595216000533524</v>
      </c>
    </row>
    <row r="1814" spans="1:49" x14ac:dyDescent="0.2">
      <c r="A1814">
        <v>1812</v>
      </c>
      <c r="B1814" t="s">
        <v>33680</v>
      </c>
      <c r="C1814" t="s">
        <v>33679</v>
      </c>
      <c r="F1814" t="s">
        <v>33678</v>
      </c>
      <c r="G1814" t="s">
        <v>17</v>
      </c>
      <c r="H1814" t="s">
        <v>16</v>
      </c>
      <c r="I1814" t="s">
        <v>33677</v>
      </c>
      <c r="J1814">
        <v>60071031</v>
      </c>
      <c r="K1814" t="s">
        <v>33676</v>
      </c>
      <c r="L1814" t="s">
        <v>26692</v>
      </c>
      <c r="M1814" t="s">
        <v>725</v>
      </c>
      <c r="N1814">
        <v>2</v>
      </c>
      <c r="O1814" t="s">
        <v>33675</v>
      </c>
      <c r="P1814" t="s">
        <v>33674</v>
      </c>
      <c r="Q1814" t="s">
        <v>33673</v>
      </c>
      <c r="R1814" s="7">
        <v>42430</v>
      </c>
      <c r="S1814" s="8">
        <f t="shared" si="224"/>
        <v>2016</v>
      </c>
      <c r="T1814" s="8">
        <v>2016</v>
      </c>
      <c r="U1814" s="8">
        <f t="shared" si="225"/>
        <v>6</v>
      </c>
      <c r="V1814" s="7">
        <v>42430</v>
      </c>
      <c r="W1814" t="s">
        <v>33672</v>
      </c>
      <c r="X1814" s="2">
        <v>2.4129999999999998</v>
      </c>
      <c r="Y1814" s="6">
        <f t="shared" si="230"/>
        <v>6.4413656869811264E-2</v>
      </c>
      <c r="AA1814">
        <v>15566072</v>
      </c>
      <c r="AB1814">
        <v>5200152631</v>
      </c>
      <c r="AD1814" t="s">
        <v>6</v>
      </c>
      <c r="AE1814">
        <v>11</v>
      </c>
      <c r="AF1814">
        <v>1</v>
      </c>
      <c r="AG1814">
        <v>7397887</v>
      </c>
      <c r="AH1814" t="s">
        <v>33671</v>
      </c>
      <c r="AI1814" t="s">
        <v>33670</v>
      </c>
      <c r="AK1814" t="s">
        <v>33669</v>
      </c>
      <c r="AL1814">
        <v>270</v>
      </c>
      <c r="AM1814" s="5">
        <f t="shared" si="226"/>
        <v>45</v>
      </c>
      <c r="AN1814" s="4">
        <f t="shared" si="231"/>
        <v>6.8156001514577805E-2</v>
      </c>
      <c r="AO1814" s="3"/>
      <c r="AP1814">
        <v>0</v>
      </c>
      <c r="AR1814" t="s">
        <v>1</v>
      </c>
      <c r="AT1814" s="2">
        <v>10.384</v>
      </c>
      <c r="AU1814" s="1">
        <f t="shared" si="227"/>
        <v>6.5536360263241225</v>
      </c>
      <c r="AV1814" s="1">
        <f t="shared" si="228"/>
        <v>6.6284829192194525</v>
      </c>
      <c r="AW1814" s="1">
        <f t="shared" si="229"/>
        <v>6.7033298121147835</v>
      </c>
    </row>
    <row r="1815" spans="1:49" x14ac:dyDescent="0.2">
      <c r="A1815">
        <v>1813</v>
      </c>
      <c r="B1815" t="s">
        <v>33668</v>
      </c>
      <c r="C1815" t="s">
        <v>33667</v>
      </c>
      <c r="F1815" t="s">
        <v>33666</v>
      </c>
      <c r="G1815" t="s">
        <v>17</v>
      </c>
      <c r="H1815" t="s">
        <v>16</v>
      </c>
      <c r="I1815" t="s">
        <v>33665</v>
      </c>
      <c r="J1815">
        <v>60008898</v>
      </c>
      <c r="K1815" t="s">
        <v>137</v>
      </c>
      <c r="L1815" t="s">
        <v>136</v>
      </c>
      <c r="M1815" t="s">
        <v>135</v>
      </c>
      <c r="N1815">
        <v>6</v>
      </c>
      <c r="O1815" t="s">
        <v>33664</v>
      </c>
      <c r="P1815" t="s">
        <v>33663</v>
      </c>
      <c r="Q1815" t="s">
        <v>33662</v>
      </c>
      <c r="R1815" s="7">
        <v>42430</v>
      </c>
      <c r="S1815" s="8">
        <f t="shared" si="224"/>
        <v>2016</v>
      </c>
      <c r="T1815" s="8">
        <v>2016</v>
      </c>
      <c r="U1815" s="8">
        <f t="shared" si="225"/>
        <v>6</v>
      </c>
      <c r="V1815" s="7">
        <v>42430</v>
      </c>
      <c r="W1815" t="s">
        <v>1568</v>
      </c>
      <c r="X1815" s="2">
        <v>0.64100000000000001</v>
      </c>
      <c r="Y1815" s="6">
        <f t="shared" si="230"/>
        <v>1.7111128907397029E-2</v>
      </c>
      <c r="AA1815">
        <v>18666280</v>
      </c>
      <c r="AB1815">
        <v>19400158519</v>
      </c>
      <c r="AC1815">
        <v>18666299</v>
      </c>
      <c r="AD1815" t="s">
        <v>6</v>
      </c>
      <c r="AE1815">
        <v>75</v>
      </c>
      <c r="AF1815">
        <v>5</v>
      </c>
      <c r="AG1815">
        <v>443</v>
      </c>
      <c r="AI1815" t="s">
        <v>33661</v>
      </c>
      <c r="AJ1815" t="s">
        <v>33660</v>
      </c>
      <c r="AK1815" t="s">
        <v>33659</v>
      </c>
      <c r="AL1815">
        <v>28</v>
      </c>
      <c r="AM1815" s="5">
        <f t="shared" si="226"/>
        <v>4.666666666666667</v>
      </c>
      <c r="AN1815" s="4">
        <f t="shared" si="231"/>
        <v>7.0680297866969584E-3</v>
      </c>
      <c r="AO1815" s="3"/>
      <c r="AP1815">
        <v>0</v>
      </c>
      <c r="AQ1815" t="s">
        <v>10427</v>
      </c>
      <c r="AR1815" t="s">
        <v>33658</v>
      </c>
      <c r="AS1815" t="s">
        <v>10426</v>
      </c>
      <c r="AT1815" s="2">
        <v>2.7839999999999998</v>
      </c>
      <c r="AU1815" s="1">
        <f t="shared" si="227"/>
        <v>1.4098199171187007</v>
      </c>
      <c r="AV1815" s="1">
        <f t="shared" si="228"/>
        <v>1.2089579347046993</v>
      </c>
      <c r="AW1815" s="1">
        <f t="shared" si="229"/>
        <v>1.0080959522906978</v>
      </c>
    </row>
    <row r="1816" spans="1:49" x14ac:dyDescent="0.2">
      <c r="A1816">
        <v>1814</v>
      </c>
      <c r="B1816" t="s">
        <v>33657</v>
      </c>
      <c r="C1816" t="s">
        <v>33656</v>
      </c>
      <c r="F1816" t="s">
        <v>33655</v>
      </c>
      <c r="G1816" t="s">
        <v>17</v>
      </c>
      <c r="H1816" t="s">
        <v>16</v>
      </c>
      <c r="I1816" t="s">
        <v>33654</v>
      </c>
      <c r="J1816">
        <v>60022054</v>
      </c>
      <c r="K1816" t="s">
        <v>33653</v>
      </c>
      <c r="L1816" t="s">
        <v>33652</v>
      </c>
      <c r="M1816" t="s">
        <v>411</v>
      </c>
      <c r="N1816">
        <v>5</v>
      </c>
      <c r="O1816" t="s">
        <v>33651</v>
      </c>
      <c r="P1816" t="s">
        <v>33650</v>
      </c>
      <c r="Q1816" t="s">
        <v>33649</v>
      </c>
      <c r="R1816" s="7">
        <v>42430</v>
      </c>
      <c r="S1816" s="8">
        <f t="shared" si="224"/>
        <v>2016</v>
      </c>
      <c r="T1816" s="8">
        <v>2016</v>
      </c>
      <c r="U1816" s="8">
        <f t="shared" si="225"/>
        <v>6</v>
      </c>
      <c r="V1816" s="7">
        <v>42430</v>
      </c>
      <c r="W1816" t="s">
        <v>32656</v>
      </c>
      <c r="X1816" s="2">
        <v>2.383</v>
      </c>
      <c r="Y1816" s="6">
        <f t="shared" si="230"/>
        <v>6.3612824003630442E-2</v>
      </c>
      <c r="AA1816">
        <v>189219</v>
      </c>
      <c r="AB1816">
        <v>17915</v>
      </c>
      <c r="AC1816">
        <v>15582256</v>
      </c>
      <c r="AD1816" t="s">
        <v>6</v>
      </c>
      <c r="AE1816">
        <v>104</v>
      </c>
      <c r="AF1816">
        <v>3</v>
      </c>
      <c r="AG1816">
        <v>7399690</v>
      </c>
      <c r="AH1816" t="s">
        <v>33648</v>
      </c>
      <c r="AI1816" t="s">
        <v>33647</v>
      </c>
      <c r="AJ1816" t="s">
        <v>33646</v>
      </c>
      <c r="AK1816" t="s">
        <v>33645</v>
      </c>
      <c r="AL1816">
        <v>87</v>
      </c>
      <c r="AM1816" s="5">
        <f t="shared" si="226"/>
        <v>14.5</v>
      </c>
      <c r="AN1816" s="4">
        <f t="shared" si="231"/>
        <v>2.1961378265808407E-2</v>
      </c>
      <c r="AO1816" s="3"/>
      <c r="AP1816">
        <v>0</v>
      </c>
      <c r="AR1816" t="s">
        <v>1</v>
      </c>
      <c r="AT1816" s="2">
        <v>10.961</v>
      </c>
      <c r="AU1816" s="1">
        <f t="shared" si="227"/>
        <v>5.1117390282283832</v>
      </c>
      <c r="AV1816" s="1">
        <f t="shared" si="228"/>
        <v>4.2787101134719423</v>
      </c>
      <c r="AW1816" s="1">
        <f t="shared" si="229"/>
        <v>3.4456811987155014</v>
      </c>
    </row>
    <row r="1817" spans="1:49" x14ac:dyDescent="0.2">
      <c r="A1817">
        <v>1815</v>
      </c>
      <c r="B1817" t="s">
        <v>33644</v>
      </c>
      <c r="C1817" t="s">
        <v>33643</v>
      </c>
      <c r="F1817" t="s">
        <v>33642</v>
      </c>
      <c r="G1817" t="s">
        <v>17</v>
      </c>
      <c r="H1817" t="s">
        <v>16</v>
      </c>
      <c r="I1817" t="s">
        <v>33641</v>
      </c>
      <c r="J1817" t="s">
        <v>33640</v>
      </c>
      <c r="K1817" t="s">
        <v>33639</v>
      </c>
      <c r="L1817" t="s">
        <v>33638</v>
      </c>
      <c r="M1817" t="s">
        <v>214</v>
      </c>
      <c r="N1817">
        <v>5</v>
      </c>
      <c r="O1817" t="s">
        <v>33637</v>
      </c>
      <c r="P1817" t="s">
        <v>33636</v>
      </c>
      <c r="Q1817" t="s">
        <v>33635</v>
      </c>
      <c r="R1817" s="7">
        <v>42430</v>
      </c>
      <c r="S1817" s="8">
        <f t="shared" si="224"/>
        <v>2016</v>
      </c>
      <c r="T1817" s="8">
        <v>2016</v>
      </c>
      <c r="U1817" s="8">
        <f t="shared" si="225"/>
        <v>6</v>
      </c>
      <c r="V1817" s="7">
        <v>42430</v>
      </c>
      <c r="W1817" t="s">
        <v>32656</v>
      </c>
      <c r="X1817" s="2">
        <v>2.383</v>
      </c>
      <c r="Y1817" s="6">
        <f t="shared" si="230"/>
        <v>6.3612824003630442E-2</v>
      </c>
      <c r="AA1817">
        <v>189219</v>
      </c>
      <c r="AB1817">
        <v>17915</v>
      </c>
      <c r="AC1817">
        <v>15582256</v>
      </c>
      <c r="AD1817" t="s">
        <v>6</v>
      </c>
      <c r="AE1817">
        <v>104</v>
      </c>
      <c r="AF1817">
        <v>3</v>
      </c>
      <c r="AG1817">
        <v>7397868</v>
      </c>
      <c r="AH1817" t="s">
        <v>33634</v>
      </c>
      <c r="AI1817" t="s">
        <v>33633</v>
      </c>
      <c r="AJ1817" t="s">
        <v>33632</v>
      </c>
      <c r="AK1817" t="s">
        <v>33631</v>
      </c>
      <c r="AL1817">
        <v>75</v>
      </c>
      <c r="AM1817" s="5">
        <f t="shared" si="226"/>
        <v>12.5</v>
      </c>
      <c r="AN1817" s="4">
        <f t="shared" si="231"/>
        <v>1.8932222642938281E-2</v>
      </c>
      <c r="AO1817" s="3"/>
      <c r="AP1817">
        <v>0</v>
      </c>
      <c r="AR1817" t="s">
        <v>1</v>
      </c>
      <c r="AT1817" s="2">
        <v>10.961</v>
      </c>
      <c r="AU1817" s="1">
        <f t="shared" si="227"/>
        <v>5.0208643595422791</v>
      </c>
      <c r="AV1817" s="1">
        <f t="shared" si="228"/>
        <v>4.1272523323284362</v>
      </c>
      <c r="AW1817" s="1">
        <f t="shared" si="229"/>
        <v>3.2336403051145926</v>
      </c>
    </row>
    <row r="1818" spans="1:49" x14ac:dyDescent="0.2">
      <c r="A1818">
        <v>1816</v>
      </c>
      <c r="B1818" t="s">
        <v>33630</v>
      </c>
      <c r="C1818" t="s">
        <v>33629</v>
      </c>
      <c r="D1818" t="s">
        <v>33628</v>
      </c>
      <c r="E1818">
        <v>26802876</v>
      </c>
      <c r="F1818" t="s">
        <v>33627</v>
      </c>
      <c r="G1818" t="s">
        <v>17</v>
      </c>
      <c r="H1818" t="s">
        <v>16</v>
      </c>
      <c r="I1818" t="s">
        <v>33626</v>
      </c>
      <c r="J1818" t="s">
        <v>33620</v>
      </c>
      <c r="K1818" t="s">
        <v>33625</v>
      </c>
      <c r="L1818" t="s">
        <v>33624</v>
      </c>
      <c r="M1818" t="s">
        <v>33623</v>
      </c>
      <c r="N1818">
        <v>2</v>
      </c>
      <c r="O1818" t="s">
        <v>33622</v>
      </c>
      <c r="P1818" t="s">
        <v>33621</v>
      </c>
      <c r="Q1818" t="s">
        <v>33620</v>
      </c>
      <c r="R1818" s="7">
        <v>42430</v>
      </c>
      <c r="S1818" s="8">
        <f t="shared" si="224"/>
        <v>2016</v>
      </c>
      <c r="T1818" s="8">
        <v>2016</v>
      </c>
      <c r="U1818" s="8">
        <f t="shared" si="225"/>
        <v>6</v>
      </c>
      <c r="V1818" s="7">
        <v>42430</v>
      </c>
      <c r="W1818" t="s">
        <v>3353</v>
      </c>
      <c r="X1818" s="2">
        <v>0.998</v>
      </c>
      <c r="Y1818" s="6">
        <f t="shared" si="230"/>
        <v>2.664104001494888E-2</v>
      </c>
      <c r="AA1818">
        <v>14678039</v>
      </c>
      <c r="AB1818">
        <v>19156</v>
      </c>
      <c r="AC1818">
        <v>18735495</v>
      </c>
      <c r="AD1818" t="s">
        <v>6</v>
      </c>
      <c r="AE1818">
        <v>45</v>
      </c>
      <c r="AF1818">
        <v>2</v>
      </c>
      <c r="AH1818" t="s">
        <v>33619</v>
      </c>
      <c r="AI1818" t="s">
        <v>33618</v>
      </c>
      <c r="AJ1818" t="s">
        <v>33617</v>
      </c>
      <c r="AK1818" t="s">
        <v>33616</v>
      </c>
      <c r="AL1818">
        <v>15</v>
      </c>
      <c r="AM1818" s="5">
        <f t="shared" si="226"/>
        <v>2.5</v>
      </c>
      <c r="AN1818" s="4">
        <f t="shared" si="231"/>
        <v>3.7864445285876562E-3</v>
      </c>
      <c r="AO1818" s="3"/>
      <c r="AP1818">
        <v>0</v>
      </c>
      <c r="AQ1818" t="s">
        <v>25269</v>
      </c>
      <c r="AR1818" t="s">
        <v>33615</v>
      </c>
      <c r="AS1818" t="s">
        <v>33614</v>
      </c>
      <c r="AT1818" s="2" t="s">
        <v>0</v>
      </c>
      <c r="AU1818" s="1">
        <f t="shared" si="227"/>
        <v>1.9784661369040513</v>
      </c>
      <c r="AV1818" s="1">
        <f t="shared" si="228"/>
        <v>1.5213742271768269</v>
      </c>
      <c r="AW1818" s="1">
        <f t="shared" si="229"/>
        <v>1.0642823174496023</v>
      </c>
    </row>
    <row r="1819" spans="1:49" x14ac:dyDescent="0.2">
      <c r="A1819">
        <v>1817</v>
      </c>
      <c r="B1819" t="s">
        <v>33613</v>
      </c>
      <c r="C1819" t="s">
        <v>33612</v>
      </c>
      <c r="F1819" t="s">
        <v>33611</v>
      </c>
      <c r="G1819" t="s">
        <v>17</v>
      </c>
      <c r="H1819" t="s">
        <v>16</v>
      </c>
      <c r="I1819" t="s">
        <v>33610</v>
      </c>
      <c r="J1819" t="s">
        <v>33609</v>
      </c>
      <c r="K1819" t="s">
        <v>33608</v>
      </c>
      <c r="L1819" t="s">
        <v>33607</v>
      </c>
      <c r="M1819" t="s">
        <v>256</v>
      </c>
      <c r="N1819">
        <v>4</v>
      </c>
      <c r="O1819" t="s">
        <v>33606</v>
      </c>
      <c r="P1819" t="s">
        <v>33605</v>
      </c>
      <c r="Q1819" t="s">
        <v>33604</v>
      </c>
      <c r="R1819" s="7">
        <v>42430</v>
      </c>
      <c r="S1819" s="8">
        <f t="shared" si="224"/>
        <v>2016</v>
      </c>
      <c r="T1819" s="8">
        <v>2016</v>
      </c>
      <c r="U1819" s="8">
        <f t="shared" si="225"/>
        <v>6</v>
      </c>
      <c r="V1819" s="7">
        <v>42430</v>
      </c>
      <c r="W1819" t="s">
        <v>32656</v>
      </c>
      <c r="X1819" s="2">
        <v>2.383</v>
      </c>
      <c r="Y1819" s="6">
        <f t="shared" si="230"/>
        <v>6.3612824003630442E-2</v>
      </c>
      <c r="AA1819">
        <v>189219</v>
      </c>
      <c r="AB1819">
        <v>17915</v>
      </c>
      <c r="AC1819">
        <v>15582256</v>
      </c>
      <c r="AD1819" t="s">
        <v>6</v>
      </c>
      <c r="AE1819">
        <v>104</v>
      </c>
      <c r="AF1819">
        <v>3</v>
      </c>
      <c r="AG1819">
        <v>7397834</v>
      </c>
      <c r="AH1819" t="s">
        <v>33603</v>
      </c>
      <c r="AI1819" t="s">
        <v>33602</v>
      </c>
      <c r="AJ1819" t="s">
        <v>33601</v>
      </c>
      <c r="AK1819" t="s">
        <v>33600</v>
      </c>
      <c r="AL1819">
        <v>30</v>
      </c>
      <c r="AM1819" s="5">
        <f t="shared" si="226"/>
        <v>5</v>
      </c>
      <c r="AN1819" s="4">
        <f t="shared" si="231"/>
        <v>7.5728890571753124E-3</v>
      </c>
      <c r="AO1819" s="3"/>
      <c r="AP1819">
        <v>0</v>
      </c>
      <c r="AR1819" t="s">
        <v>1</v>
      </c>
      <c r="AT1819" s="2">
        <v>10.961</v>
      </c>
      <c r="AU1819" s="1">
        <f t="shared" si="227"/>
        <v>4.6800843519693904</v>
      </c>
      <c r="AV1819" s="1">
        <f t="shared" si="228"/>
        <v>3.5592856530402881</v>
      </c>
      <c r="AW1819" s="1">
        <f t="shared" si="229"/>
        <v>2.4384869541111849</v>
      </c>
    </row>
    <row r="1820" spans="1:49" x14ac:dyDescent="0.2">
      <c r="A1820">
        <v>1818</v>
      </c>
      <c r="B1820" t="s">
        <v>33599</v>
      </c>
      <c r="C1820" t="s">
        <v>33598</v>
      </c>
      <c r="F1820" t="s">
        <v>33597</v>
      </c>
      <c r="G1820" t="s">
        <v>17</v>
      </c>
      <c r="H1820" t="s">
        <v>16</v>
      </c>
      <c r="I1820" t="s">
        <v>33596</v>
      </c>
      <c r="J1820" t="s">
        <v>33595</v>
      </c>
      <c r="K1820" t="s">
        <v>33594</v>
      </c>
      <c r="L1820" t="s">
        <v>33593</v>
      </c>
      <c r="M1820" t="s">
        <v>33592</v>
      </c>
      <c r="N1820">
        <v>5</v>
      </c>
      <c r="O1820" t="s">
        <v>33591</v>
      </c>
      <c r="P1820" t="s">
        <v>33590</v>
      </c>
      <c r="Q1820" t="s">
        <v>33589</v>
      </c>
      <c r="R1820" s="7">
        <v>42430</v>
      </c>
      <c r="S1820" s="8">
        <f t="shared" si="224"/>
        <v>2016</v>
      </c>
      <c r="T1820" s="8">
        <v>2016</v>
      </c>
      <c r="U1820" s="8">
        <f t="shared" si="225"/>
        <v>6</v>
      </c>
      <c r="V1820" s="7">
        <v>42430</v>
      </c>
      <c r="W1820" t="s">
        <v>32656</v>
      </c>
      <c r="X1820" s="2">
        <v>2.383</v>
      </c>
      <c r="Y1820" s="6">
        <f t="shared" si="230"/>
        <v>6.3612824003630442E-2</v>
      </c>
      <c r="AA1820">
        <v>189219</v>
      </c>
      <c r="AB1820">
        <v>17915</v>
      </c>
      <c r="AC1820">
        <v>15582256</v>
      </c>
      <c r="AD1820" t="s">
        <v>6</v>
      </c>
      <c r="AE1820">
        <v>104</v>
      </c>
      <c r="AF1820">
        <v>3</v>
      </c>
      <c r="AG1820">
        <v>7399691</v>
      </c>
      <c r="AH1820" t="s">
        <v>33588</v>
      </c>
      <c r="AI1820" t="s">
        <v>33587</v>
      </c>
      <c r="AJ1820" t="s">
        <v>33586</v>
      </c>
      <c r="AK1820" t="s">
        <v>33585</v>
      </c>
      <c r="AL1820">
        <v>38</v>
      </c>
      <c r="AM1820" s="5">
        <f t="shared" si="226"/>
        <v>6.333333333333333</v>
      </c>
      <c r="AN1820" s="4">
        <f t="shared" si="231"/>
        <v>9.5923261390887284E-3</v>
      </c>
      <c r="AO1820" s="3"/>
      <c r="AP1820">
        <v>0</v>
      </c>
      <c r="AQ1820" t="s">
        <v>207</v>
      </c>
      <c r="AR1820">
        <v>1309832</v>
      </c>
      <c r="AS1820" t="s">
        <v>206</v>
      </c>
      <c r="AT1820" s="2">
        <v>10.961</v>
      </c>
      <c r="AU1820" s="1">
        <f t="shared" si="227"/>
        <v>4.7406674644267923</v>
      </c>
      <c r="AV1820" s="1">
        <f t="shared" si="228"/>
        <v>3.6602575071359582</v>
      </c>
      <c r="AW1820" s="1">
        <f t="shared" si="229"/>
        <v>2.5798475498451241</v>
      </c>
    </row>
    <row r="1821" spans="1:49" x14ac:dyDescent="0.2">
      <c r="A1821">
        <v>1819</v>
      </c>
      <c r="B1821" t="s">
        <v>33584</v>
      </c>
      <c r="C1821" t="s">
        <v>33583</v>
      </c>
      <c r="F1821" t="s">
        <v>33582</v>
      </c>
      <c r="G1821" t="s">
        <v>17</v>
      </c>
      <c r="H1821" t="s">
        <v>16</v>
      </c>
      <c r="I1821" t="s">
        <v>33581</v>
      </c>
      <c r="J1821">
        <v>60056462</v>
      </c>
      <c r="K1821" t="s">
        <v>17794</v>
      </c>
      <c r="L1821" t="s">
        <v>17793</v>
      </c>
      <c r="M1821" t="s">
        <v>5249</v>
      </c>
      <c r="N1821">
        <v>3</v>
      </c>
      <c r="O1821" t="s">
        <v>33580</v>
      </c>
      <c r="P1821" t="s">
        <v>33579</v>
      </c>
      <c r="Q1821" t="s">
        <v>33578</v>
      </c>
      <c r="R1821" s="7">
        <v>42430</v>
      </c>
      <c r="S1821" s="8">
        <f t="shared" si="224"/>
        <v>2016</v>
      </c>
      <c r="T1821" s="8">
        <v>2016</v>
      </c>
      <c r="U1821" s="8">
        <f t="shared" si="225"/>
        <v>6</v>
      </c>
      <c r="V1821" s="7">
        <v>42430</v>
      </c>
      <c r="W1821" t="s">
        <v>33577</v>
      </c>
      <c r="X1821" s="2">
        <v>0.20899999999999999</v>
      </c>
      <c r="Y1821" s="6">
        <f t="shared" si="230"/>
        <v>5.5791356343931021E-3</v>
      </c>
      <c r="AA1821">
        <v>9728821</v>
      </c>
      <c r="AB1821">
        <v>12185</v>
      </c>
      <c r="AC1821">
        <v>9746900</v>
      </c>
      <c r="AD1821" t="s">
        <v>6</v>
      </c>
      <c r="AE1821">
        <v>45</v>
      </c>
      <c r="AF1821">
        <v>1</v>
      </c>
      <c r="AH1821" t="s">
        <v>33576</v>
      </c>
      <c r="AI1821" t="s">
        <v>33575</v>
      </c>
      <c r="AJ1821" t="s">
        <v>33574</v>
      </c>
      <c r="AK1821" t="s">
        <v>33573</v>
      </c>
      <c r="AL1821">
        <v>4</v>
      </c>
      <c r="AM1821" s="5">
        <f t="shared" si="226"/>
        <v>0.66666666666666663</v>
      </c>
      <c r="AN1821" s="4">
        <f t="shared" si="231"/>
        <v>1.0097185409567082E-3</v>
      </c>
      <c r="AO1821" s="3"/>
      <c r="AP1821">
        <v>0</v>
      </c>
      <c r="AR1821" t="s">
        <v>1</v>
      </c>
      <c r="AT1821" s="2" t="s">
        <v>0</v>
      </c>
      <c r="AU1821" s="1">
        <f t="shared" si="227"/>
        <v>0.4208310506362184</v>
      </c>
      <c r="AV1821" s="1">
        <f t="shared" si="228"/>
        <v>0.32944270876749049</v>
      </c>
      <c r="AW1821" s="1">
        <f t="shared" si="229"/>
        <v>0.23805436689876264</v>
      </c>
    </row>
    <row r="1822" spans="1:49" x14ac:dyDescent="0.2">
      <c r="A1822">
        <v>1820</v>
      </c>
      <c r="B1822" t="s">
        <v>33572</v>
      </c>
      <c r="C1822" t="s">
        <v>33571</v>
      </c>
      <c r="F1822" t="s">
        <v>33570</v>
      </c>
      <c r="G1822" t="s">
        <v>17</v>
      </c>
      <c r="H1822" t="s">
        <v>16</v>
      </c>
      <c r="I1822" t="s">
        <v>33569</v>
      </c>
      <c r="J1822">
        <v>60022457</v>
      </c>
      <c r="K1822" t="s">
        <v>33568</v>
      </c>
      <c r="L1822" t="s">
        <v>33567</v>
      </c>
      <c r="M1822" t="s">
        <v>14603</v>
      </c>
      <c r="N1822">
        <v>1</v>
      </c>
      <c r="O1822" t="s">
        <v>33566</v>
      </c>
      <c r="P1822">
        <v>7004638563</v>
      </c>
      <c r="Q1822">
        <v>60022457</v>
      </c>
      <c r="R1822" s="7">
        <v>42430</v>
      </c>
      <c r="S1822" s="8">
        <f t="shared" si="224"/>
        <v>2016</v>
      </c>
      <c r="T1822" s="8">
        <v>2016</v>
      </c>
      <c r="U1822" s="8">
        <f t="shared" si="225"/>
        <v>6</v>
      </c>
      <c r="V1822" s="7">
        <v>42430</v>
      </c>
      <c r="W1822" t="s">
        <v>33518</v>
      </c>
      <c r="X1822" s="2">
        <v>0.69299999999999995</v>
      </c>
      <c r="Y1822" s="6">
        <f t="shared" si="230"/>
        <v>1.8499239208777128E-2</v>
      </c>
      <c r="AA1822">
        <v>3076962</v>
      </c>
      <c r="AB1822">
        <v>21084</v>
      </c>
      <c r="AC1822">
        <v>13653032</v>
      </c>
      <c r="AD1822" t="s">
        <v>6</v>
      </c>
      <c r="AE1822">
        <v>41</v>
      </c>
      <c r="AF1822">
        <v>1</v>
      </c>
      <c r="AH1822" t="s">
        <v>22337</v>
      </c>
      <c r="AI1822" t="s">
        <v>33565</v>
      </c>
      <c r="AJ1822" t="s">
        <v>33564</v>
      </c>
      <c r="AK1822" t="s">
        <v>33563</v>
      </c>
      <c r="AL1822">
        <v>0</v>
      </c>
      <c r="AM1822" s="5">
        <f t="shared" si="226"/>
        <v>0</v>
      </c>
      <c r="AN1822" s="4">
        <f t="shared" si="231"/>
        <v>0</v>
      </c>
      <c r="AO1822" s="3"/>
      <c r="AP1822">
        <v>0</v>
      </c>
      <c r="AR1822" t="s">
        <v>1</v>
      </c>
      <c r="AT1822" s="2">
        <v>1.833</v>
      </c>
      <c r="AU1822" s="1">
        <f t="shared" si="227"/>
        <v>1.294946744614399</v>
      </c>
      <c r="AV1822" s="1">
        <f t="shared" si="228"/>
        <v>0.92496196043885637</v>
      </c>
      <c r="AW1822" s="1">
        <f t="shared" si="229"/>
        <v>0.55497717626331378</v>
      </c>
    </row>
    <row r="1823" spans="1:49" x14ac:dyDescent="0.2">
      <c r="A1823">
        <v>1821</v>
      </c>
      <c r="B1823" t="s">
        <v>33562</v>
      </c>
      <c r="C1823" t="s">
        <v>33561</v>
      </c>
      <c r="F1823" t="s">
        <v>33560</v>
      </c>
      <c r="G1823" t="s">
        <v>17</v>
      </c>
      <c r="H1823" t="s">
        <v>16</v>
      </c>
      <c r="I1823" t="s">
        <v>33559</v>
      </c>
      <c r="J1823">
        <v>60006793</v>
      </c>
      <c r="K1823" t="s">
        <v>33558</v>
      </c>
      <c r="L1823" t="s">
        <v>33557</v>
      </c>
      <c r="M1823" t="s">
        <v>7242</v>
      </c>
      <c r="N1823">
        <v>4</v>
      </c>
      <c r="O1823" t="s">
        <v>33556</v>
      </c>
      <c r="P1823" t="s">
        <v>33555</v>
      </c>
      <c r="Q1823" t="s">
        <v>33554</v>
      </c>
      <c r="R1823" s="7">
        <v>42430</v>
      </c>
      <c r="S1823" s="8">
        <f t="shared" si="224"/>
        <v>2016</v>
      </c>
      <c r="T1823" s="8">
        <v>2016</v>
      </c>
      <c r="U1823" s="8">
        <f t="shared" si="225"/>
        <v>6</v>
      </c>
      <c r="V1823" s="7">
        <v>42430</v>
      </c>
      <c r="W1823" t="s">
        <v>7</v>
      </c>
      <c r="X1823" s="2">
        <v>0.249</v>
      </c>
      <c r="Y1823" s="6">
        <f t="shared" si="230"/>
        <v>6.6469127893008734E-3</v>
      </c>
      <c r="AA1823">
        <v>8943370</v>
      </c>
      <c r="AB1823">
        <v>18200</v>
      </c>
      <c r="AC1823">
        <v>10991204</v>
      </c>
      <c r="AD1823" t="s">
        <v>6</v>
      </c>
      <c r="AE1823">
        <v>29</v>
      </c>
      <c r="AF1823">
        <v>2</v>
      </c>
      <c r="AH1823" t="s">
        <v>33553</v>
      </c>
      <c r="AI1823" t="s">
        <v>33552</v>
      </c>
      <c r="AJ1823" t="s">
        <v>33551</v>
      </c>
      <c r="AK1823" t="s">
        <v>33550</v>
      </c>
      <c r="AL1823">
        <v>8</v>
      </c>
      <c r="AM1823" s="5">
        <f t="shared" si="226"/>
        <v>1.3333333333333333</v>
      </c>
      <c r="AN1823" s="4">
        <f t="shared" si="231"/>
        <v>2.0194370819134164E-3</v>
      </c>
      <c r="AO1823" s="3"/>
      <c r="AP1823">
        <v>0</v>
      </c>
      <c r="AR1823" t="s">
        <v>1</v>
      </c>
      <c r="AT1823" s="2" t="s">
        <v>0</v>
      </c>
      <c r="AU1823" s="1">
        <f t="shared" si="227"/>
        <v>0.52586700770846362</v>
      </c>
      <c r="AV1823" s="1">
        <f t="shared" si="228"/>
        <v>0.43331749356071453</v>
      </c>
      <c r="AW1823" s="1">
        <f t="shared" si="229"/>
        <v>0.34076797941296533</v>
      </c>
    </row>
    <row r="1824" spans="1:49" x14ac:dyDescent="0.2">
      <c r="A1824">
        <v>1822</v>
      </c>
      <c r="B1824" t="s">
        <v>33549</v>
      </c>
      <c r="C1824" t="s">
        <v>33548</v>
      </c>
      <c r="F1824" t="s">
        <v>33547</v>
      </c>
      <c r="G1824" t="s">
        <v>17</v>
      </c>
      <c r="H1824" t="s">
        <v>16</v>
      </c>
      <c r="I1824" t="s">
        <v>33546</v>
      </c>
      <c r="J1824">
        <v>60027666</v>
      </c>
      <c r="K1824" t="s">
        <v>30644</v>
      </c>
      <c r="L1824" t="s">
        <v>284</v>
      </c>
      <c r="M1824" t="s">
        <v>283</v>
      </c>
      <c r="N1824">
        <v>5</v>
      </c>
      <c r="O1824" t="s">
        <v>33545</v>
      </c>
      <c r="P1824" t="s">
        <v>33544</v>
      </c>
      <c r="Q1824" t="s">
        <v>33543</v>
      </c>
      <c r="R1824" s="7">
        <v>42430</v>
      </c>
      <c r="S1824" s="8">
        <f t="shared" si="224"/>
        <v>2016</v>
      </c>
      <c r="T1824" s="8">
        <v>2016</v>
      </c>
      <c r="U1824" s="8">
        <f t="shared" si="225"/>
        <v>6</v>
      </c>
      <c r="V1824" s="7">
        <v>42430</v>
      </c>
      <c r="W1824" t="s">
        <v>20643</v>
      </c>
      <c r="X1824" s="2">
        <v>0.61499999999999999</v>
      </c>
      <c r="Y1824" s="6">
        <f t="shared" si="230"/>
        <v>1.6417073756706976E-2</v>
      </c>
      <c r="AA1824">
        <v>18666892</v>
      </c>
      <c r="AB1824">
        <v>18500162200</v>
      </c>
      <c r="AC1824">
        <v>18666906</v>
      </c>
      <c r="AD1824" t="s">
        <v>6</v>
      </c>
      <c r="AE1824">
        <v>37</v>
      </c>
      <c r="AF1824">
        <v>3</v>
      </c>
      <c r="AH1824" t="s">
        <v>33542</v>
      </c>
      <c r="AI1824" t="s">
        <v>33541</v>
      </c>
      <c r="AJ1824" t="s">
        <v>33540</v>
      </c>
      <c r="AK1824" t="s">
        <v>33539</v>
      </c>
      <c r="AL1824">
        <v>24</v>
      </c>
      <c r="AM1824" s="5">
        <f t="shared" si="226"/>
        <v>4</v>
      </c>
      <c r="AN1824" s="4">
        <f t="shared" si="231"/>
        <v>6.0583112457402496E-3</v>
      </c>
      <c r="AO1824" s="3"/>
      <c r="AP1824">
        <v>0</v>
      </c>
      <c r="AR1824" t="s">
        <v>1</v>
      </c>
      <c r="AS1824" t="s">
        <v>30644</v>
      </c>
      <c r="AT1824" s="2" t="s">
        <v>0</v>
      </c>
      <c r="AU1824" s="1">
        <f t="shared" si="227"/>
        <v>1.3309445003416958</v>
      </c>
      <c r="AV1824" s="1">
        <f t="shared" si="228"/>
        <v>1.1237692501223613</v>
      </c>
      <c r="AW1824" s="1">
        <f t="shared" si="229"/>
        <v>0.91659399990302659</v>
      </c>
    </row>
    <row r="1825" spans="1:49" x14ac:dyDescent="0.2">
      <c r="A1825">
        <v>1823</v>
      </c>
      <c r="B1825" t="s">
        <v>33538</v>
      </c>
      <c r="C1825" t="s">
        <v>33537</v>
      </c>
      <c r="F1825" t="s">
        <v>33536</v>
      </c>
      <c r="G1825" t="s">
        <v>17</v>
      </c>
      <c r="H1825" t="s">
        <v>16</v>
      </c>
      <c r="I1825" t="s">
        <v>33535</v>
      </c>
      <c r="J1825" t="s">
        <v>33534</v>
      </c>
      <c r="K1825" t="s">
        <v>33533</v>
      </c>
      <c r="L1825" t="s">
        <v>33532</v>
      </c>
      <c r="M1825" t="s">
        <v>22133</v>
      </c>
      <c r="N1825">
        <v>3</v>
      </c>
      <c r="O1825" t="s">
        <v>33531</v>
      </c>
      <c r="P1825" t="s">
        <v>33530</v>
      </c>
      <c r="Q1825" t="s">
        <v>33529</v>
      </c>
      <c r="R1825" s="7">
        <v>42430</v>
      </c>
      <c r="S1825" s="8">
        <f t="shared" si="224"/>
        <v>2016</v>
      </c>
      <c r="T1825" s="8">
        <v>2016</v>
      </c>
      <c r="U1825" s="8">
        <f t="shared" si="225"/>
        <v>6</v>
      </c>
      <c r="V1825" s="7">
        <v>42430</v>
      </c>
      <c r="W1825" t="s">
        <v>7</v>
      </c>
      <c r="X1825" s="2">
        <v>0.249</v>
      </c>
      <c r="Y1825" s="6">
        <f t="shared" si="230"/>
        <v>6.6469127893008734E-3</v>
      </c>
      <c r="AA1825">
        <v>8943370</v>
      </c>
      <c r="AB1825">
        <v>18200</v>
      </c>
      <c r="AC1825">
        <v>10991204</v>
      </c>
      <c r="AD1825" t="s">
        <v>6</v>
      </c>
      <c r="AE1825">
        <v>29</v>
      </c>
      <c r="AF1825">
        <v>2</v>
      </c>
      <c r="AH1825" t="s">
        <v>33528</v>
      </c>
      <c r="AI1825" t="s">
        <v>33527</v>
      </c>
      <c r="AJ1825" t="s">
        <v>33526</v>
      </c>
      <c r="AK1825" t="s">
        <v>33525</v>
      </c>
      <c r="AL1825">
        <v>3</v>
      </c>
      <c r="AM1825" s="5">
        <f t="shared" si="226"/>
        <v>0.5</v>
      </c>
      <c r="AN1825" s="4">
        <f t="shared" si="231"/>
        <v>7.572889057175312E-4</v>
      </c>
      <c r="AO1825" s="3"/>
      <c r="AP1825">
        <v>0</v>
      </c>
      <c r="AR1825" t="s">
        <v>1</v>
      </c>
      <c r="AT1825" s="2" t="s">
        <v>0</v>
      </c>
      <c r="AU1825" s="1">
        <f t="shared" si="227"/>
        <v>0.48800256242258711</v>
      </c>
      <c r="AV1825" s="1">
        <f t="shared" si="228"/>
        <v>0.37021008475092027</v>
      </c>
      <c r="AW1825" s="1">
        <f t="shared" si="229"/>
        <v>0.25241760707925337</v>
      </c>
    </row>
    <row r="1826" spans="1:49" x14ac:dyDescent="0.2">
      <c r="A1826">
        <v>1824</v>
      </c>
      <c r="B1826" t="s">
        <v>33524</v>
      </c>
      <c r="C1826" t="s">
        <v>33523</v>
      </c>
      <c r="F1826" t="s">
        <v>33522</v>
      </c>
      <c r="G1826" t="s">
        <v>17</v>
      </c>
      <c r="H1826" t="s">
        <v>16</v>
      </c>
      <c r="I1826" t="s">
        <v>33521</v>
      </c>
      <c r="J1826">
        <v>60004923</v>
      </c>
      <c r="K1826" t="s">
        <v>32158</v>
      </c>
      <c r="L1826" t="s">
        <v>32157</v>
      </c>
      <c r="M1826" t="s">
        <v>411</v>
      </c>
      <c r="N1826">
        <v>3</v>
      </c>
      <c r="O1826" t="s">
        <v>33520</v>
      </c>
      <c r="P1826" t="s">
        <v>33519</v>
      </c>
      <c r="Q1826" t="s">
        <v>32154</v>
      </c>
      <c r="R1826" s="7">
        <v>42430</v>
      </c>
      <c r="S1826" s="8">
        <f t="shared" si="224"/>
        <v>2016</v>
      </c>
      <c r="T1826" s="8">
        <v>2016</v>
      </c>
      <c r="U1826" s="8">
        <f t="shared" si="225"/>
        <v>6</v>
      </c>
      <c r="V1826" s="7">
        <v>42430</v>
      </c>
      <c r="W1826" t="s">
        <v>33518</v>
      </c>
      <c r="X1826" s="2">
        <v>0.69299999999999995</v>
      </c>
      <c r="Y1826" s="6">
        <f t="shared" si="230"/>
        <v>1.8499239208777128E-2</v>
      </c>
      <c r="AA1826">
        <v>3076962</v>
      </c>
      <c r="AB1826">
        <v>21084</v>
      </c>
      <c r="AC1826">
        <v>13653032</v>
      </c>
      <c r="AD1826" t="s">
        <v>6</v>
      </c>
      <c r="AE1826">
        <v>41</v>
      </c>
      <c r="AF1826">
        <v>1</v>
      </c>
      <c r="AH1826" t="s">
        <v>33517</v>
      </c>
      <c r="AI1826" t="s">
        <v>33516</v>
      </c>
      <c r="AJ1826" t="s">
        <v>33515</v>
      </c>
      <c r="AK1826" t="s">
        <v>33514</v>
      </c>
      <c r="AL1826">
        <v>3</v>
      </c>
      <c r="AM1826" s="5">
        <f t="shared" si="226"/>
        <v>0.5</v>
      </c>
      <c r="AN1826" s="4">
        <f t="shared" si="231"/>
        <v>7.572889057175312E-4</v>
      </c>
      <c r="AO1826" s="3"/>
      <c r="AP1826">
        <v>0</v>
      </c>
      <c r="AQ1826" t="s">
        <v>207</v>
      </c>
      <c r="AR1826">
        <v>1557864</v>
      </c>
      <c r="AS1826" t="s">
        <v>206</v>
      </c>
      <c r="AT1826" s="2">
        <v>1.833</v>
      </c>
      <c r="AU1826" s="1">
        <f t="shared" si="227"/>
        <v>1.3176654117859248</v>
      </c>
      <c r="AV1826" s="1">
        <f t="shared" si="228"/>
        <v>0.96282640572473288</v>
      </c>
      <c r="AW1826" s="1">
        <f t="shared" si="229"/>
        <v>0.60798739966354098</v>
      </c>
    </row>
    <row r="1827" spans="1:49" x14ac:dyDescent="0.2">
      <c r="A1827">
        <v>1825</v>
      </c>
      <c r="B1827" t="s">
        <v>33513</v>
      </c>
      <c r="C1827" t="s">
        <v>33512</v>
      </c>
      <c r="F1827" t="s">
        <v>33511</v>
      </c>
      <c r="G1827" t="s">
        <v>17</v>
      </c>
      <c r="H1827" t="s">
        <v>16</v>
      </c>
      <c r="I1827" t="s">
        <v>7284</v>
      </c>
      <c r="J1827">
        <v>60017991</v>
      </c>
      <c r="K1827" t="s">
        <v>15382</v>
      </c>
      <c r="L1827" t="s">
        <v>15381</v>
      </c>
      <c r="M1827" t="s">
        <v>311</v>
      </c>
      <c r="N1827">
        <v>2</v>
      </c>
      <c r="O1827" t="s">
        <v>33510</v>
      </c>
      <c r="P1827" t="s">
        <v>33509</v>
      </c>
      <c r="Q1827" t="s">
        <v>15378</v>
      </c>
      <c r="R1827" s="7">
        <v>42430</v>
      </c>
      <c r="S1827" s="8">
        <f t="shared" si="224"/>
        <v>2016</v>
      </c>
      <c r="T1827" s="8">
        <v>2016</v>
      </c>
      <c r="U1827" s="8">
        <f t="shared" si="225"/>
        <v>6</v>
      </c>
      <c r="V1827" s="7">
        <v>42430</v>
      </c>
      <c r="W1827" t="s">
        <v>721</v>
      </c>
      <c r="X1827" s="2">
        <v>0.30399999999999999</v>
      </c>
      <c r="Y1827" s="6">
        <f t="shared" si="230"/>
        <v>8.115106377299057E-3</v>
      </c>
      <c r="AA1827">
        <v>8952477</v>
      </c>
      <c r="AB1827">
        <v>12250</v>
      </c>
      <c r="AC1827">
        <v>10982760</v>
      </c>
      <c r="AD1827" t="s">
        <v>6</v>
      </c>
      <c r="AE1827">
        <v>58</v>
      </c>
      <c r="AF1827">
        <v>3</v>
      </c>
      <c r="AH1827" t="s">
        <v>33508</v>
      </c>
      <c r="AI1827" t="s">
        <v>33507</v>
      </c>
      <c r="AJ1827" t="s">
        <v>33506</v>
      </c>
      <c r="AK1827" t="s">
        <v>33505</v>
      </c>
      <c r="AL1827">
        <v>2</v>
      </c>
      <c r="AM1827" s="5">
        <f t="shared" si="226"/>
        <v>0.33333333333333331</v>
      </c>
      <c r="AN1827" s="4">
        <f t="shared" si="231"/>
        <v>5.048592704783541E-4</v>
      </c>
      <c r="AO1827" s="3"/>
      <c r="AP1827">
        <v>0</v>
      </c>
      <c r="AR1827" t="s">
        <v>1</v>
      </c>
      <c r="AT1827" s="2" t="s">
        <v>0</v>
      </c>
      <c r="AU1827" s="1">
        <f t="shared" si="227"/>
        <v>0.58320322452528461</v>
      </c>
      <c r="AV1827" s="1">
        <f t="shared" si="228"/>
        <v>0.43099828238887061</v>
      </c>
      <c r="AW1827" s="1">
        <f t="shared" si="229"/>
        <v>0.2787933402524565</v>
      </c>
    </row>
    <row r="1828" spans="1:49" x14ac:dyDescent="0.2">
      <c r="A1828">
        <v>1826</v>
      </c>
      <c r="B1828" t="s">
        <v>33504</v>
      </c>
      <c r="C1828" t="s">
        <v>33503</v>
      </c>
      <c r="F1828" t="s">
        <v>33502</v>
      </c>
      <c r="G1828" t="s">
        <v>17</v>
      </c>
      <c r="H1828" t="s">
        <v>16</v>
      </c>
      <c r="I1828" t="s">
        <v>33501</v>
      </c>
      <c r="J1828" t="s">
        <v>33500</v>
      </c>
      <c r="K1828" t="s">
        <v>33499</v>
      </c>
      <c r="L1828" t="s">
        <v>32315</v>
      </c>
      <c r="M1828" t="s">
        <v>1819</v>
      </c>
      <c r="N1828">
        <v>4</v>
      </c>
      <c r="O1828" t="s">
        <v>33498</v>
      </c>
      <c r="P1828" t="s">
        <v>33497</v>
      </c>
      <c r="Q1828" t="s">
        <v>33496</v>
      </c>
      <c r="R1828" s="7">
        <v>42430</v>
      </c>
      <c r="S1828" s="8">
        <f t="shared" si="224"/>
        <v>2016</v>
      </c>
      <c r="T1828" s="8">
        <v>2016</v>
      </c>
      <c r="U1828" s="8">
        <f t="shared" si="225"/>
        <v>6</v>
      </c>
      <c r="V1828" s="7">
        <v>42430</v>
      </c>
      <c r="W1828" t="s">
        <v>721</v>
      </c>
      <c r="X1828" s="2">
        <v>0.30399999999999999</v>
      </c>
      <c r="Y1828" s="6">
        <f t="shared" si="230"/>
        <v>8.115106377299057E-3</v>
      </c>
      <c r="AA1828">
        <v>8952477</v>
      </c>
      <c r="AB1828">
        <v>12250</v>
      </c>
      <c r="AC1828">
        <v>10982760</v>
      </c>
      <c r="AD1828" t="s">
        <v>6</v>
      </c>
      <c r="AE1828">
        <v>58</v>
      </c>
      <c r="AF1828">
        <v>3</v>
      </c>
      <c r="AH1828" t="s">
        <v>33495</v>
      </c>
      <c r="AI1828" t="s">
        <v>33494</v>
      </c>
      <c r="AJ1828" t="s">
        <v>33493</v>
      </c>
      <c r="AK1828" t="s">
        <v>33492</v>
      </c>
      <c r="AL1828">
        <v>13</v>
      </c>
      <c r="AM1828" s="5">
        <f t="shared" si="226"/>
        <v>2.1666666666666665</v>
      </c>
      <c r="AN1828" s="4">
        <f t="shared" si="231"/>
        <v>3.2815852581093018E-3</v>
      </c>
      <c r="AO1828" s="3"/>
      <c r="AP1828">
        <v>0</v>
      </c>
      <c r="AR1828" t="s">
        <v>1</v>
      </c>
      <c r="AT1828" s="2" t="s">
        <v>0</v>
      </c>
      <c r="AU1828" s="1">
        <f t="shared" si="227"/>
        <v>0.66650500415421299</v>
      </c>
      <c r="AV1828" s="1">
        <f t="shared" si="228"/>
        <v>0.5698345817704179</v>
      </c>
      <c r="AW1828" s="1">
        <f t="shared" si="229"/>
        <v>0.47316415938662287</v>
      </c>
    </row>
    <row r="1829" spans="1:49" x14ac:dyDescent="0.2">
      <c r="A1829">
        <v>1827</v>
      </c>
      <c r="B1829" t="s">
        <v>33491</v>
      </c>
      <c r="C1829" t="s">
        <v>33490</v>
      </c>
      <c r="F1829" t="s">
        <v>33489</v>
      </c>
      <c r="G1829" t="s">
        <v>17</v>
      </c>
      <c r="H1829" t="s">
        <v>16</v>
      </c>
      <c r="I1829" t="s">
        <v>11475</v>
      </c>
      <c r="J1829">
        <v>60097180</v>
      </c>
      <c r="K1829" t="s">
        <v>33488</v>
      </c>
      <c r="L1829" t="s">
        <v>11473</v>
      </c>
      <c r="M1829" t="s">
        <v>135</v>
      </c>
      <c r="N1829">
        <v>2</v>
      </c>
      <c r="O1829" t="s">
        <v>11472</v>
      </c>
      <c r="P1829" t="s">
        <v>11471</v>
      </c>
      <c r="Q1829" t="s">
        <v>33487</v>
      </c>
      <c r="R1829" s="7">
        <v>42430</v>
      </c>
      <c r="S1829" s="8">
        <f t="shared" si="224"/>
        <v>2016</v>
      </c>
      <c r="T1829" s="8">
        <v>2016</v>
      </c>
      <c r="U1829" s="8">
        <f t="shared" si="225"/>
        <v>6</v>
      </c>
      <c r="V1829" s="7">
        <v>42430</v>
      </c>
      <c r="W1829" t="s">
        <v>24725</v>
      </c>
      <c r="X1829" s="2" t="s">
        <v>0</v>
      </c>
      <c r="Y1829" s="6" t="e">
        <f t="shared" si="230"/>
        <v>#VALUE!</v>
      </c>
      <c r="AA1829">
        <v>9737006</v>
      </c>
      <c r="AB1829">
        <v>21100244835</v>
      </c>
      <c r="AD1829" t="s">
        <v>6</v>
      </c>
      <c r="AE1829">
        <v>16</v>
      </c>
      <c r="AF1829">
        <v>1</v>
      </c>
      <c r="AH1829" t="s">
        <v>4859</v>
      </c>
      <c r="AI1829" t="s">
        <v>33486</v>
      </c>
      <c r="AJ1829" t="s">
        <v>33485</v>
      </c>
      <c r="AK1829" t="s">
        <v>33484</v>
      </c>
      <c r="AL1829">
        <v>4</v>
      </c>
      <c r="AM1829" s="5">
        <f t="shared" si="226"/>
        <v>0.66666666666666663</v>
      </c>
      <c r="AN1829" s="4">
        <f t="shared" si="231"/>
        <v>1.0097185409567082E-3</v>
      </c>
      <c r="AO1829" s="3"/>
      <c r="AP1829">
        <v>0</v>
      </c>
      <c r="AR1829" t="s">
        <v>1</v>
      </c>
      <c r="AT1829" s="2" t="s">
        <v>0</v>
      </c>
      <c r="AU1829" s="1" t="e">
        <f t="shared" si="227"/>
        <v>#VALUE!</v>
      </c>
      <c r="AV1829" s="1" t="e">
        <f t="shared" si="228"/>
        <v>#VALUE!</v>
      </c>
      <c r="AW1829" s="1" t="e">
        <f t="shared" si="229"/>
        <v>#VALUE!</v>
      </c>
    </row>
    <row r="1830" spans="1:49" x14ac:dyDescent="0.2">
      <c r="A1830">
        <v>1828</v>
      </c>
      <c r="B1830" t="s">
        <v>33483</v>
      </c>
      <c r="C1830" t="s">
        <v>33482</v>
      </c>
      <c r="F1830" t="s">
        <v>33481</v>
      </c>
      <c r="G1830" t="s">
        <v>17</v>
      </c>
      <c r="H1830" t="s">
        <v>16</v>
      </c>
      <c r="I1830" t="s">
        <v>33480</v>
      </c>
      <c r="J1830" t="s">
        <v>33479</v>
      </c>
      <c r="K1830" t="s">
        <v>33478</v>
      </c>
      <c r="L1830" t="s">
        <v>33477</v>
      </c>
      <c r="M1830" t="s">
        <v>1819</v>
      </c>
      <c r="N1830">
        <v>4</v>
      </c>
      <c r="O1830" t="s">
        <v>33476</v>
      </c>
      <c r="P1830" t="s">
        <v>33475</v>
      </c>
      <c r="Q1830" t="s">
        <v>33474</v>
      </c>
      <c r="R1830" s="7">
        <v>42430</v>
      </c>
      <c r="S1830" s="8">
        <f t="shared" si="224"/>
        <v>2016</v>
      </c>
      <c r="T1830" s="8">
        <v>2016</v>
      </c>
      <c r="U1830" s="8">
        <f t="shared" si="225"/>
        <v>6</v>
      </c>
      <c r="V1830" s="7">
        <v>42430</v>
      </c>
      <c r="W1830" t="s">
        <v>721</v>
      </c>
      <c r="X1830" s="2">
        <v>0.30399999999999999</v>
      </c>
      <c r="Y1830" s="6">
        <f t="shared" si="230"/>
        <v>8.115106377299057E-3</v>
      </c>
      <c r="AA1830">
        <v>8952477</v>
      </c>
      <c r="AB1830">
        <v>12250</v>
      </c>
      <c r="AC1830">
        <v>10982760</v>
      </c>
      <c r="AD1830" t="s">
        <v>6</v>
      </c>
      <c r="AE1830">
        <v>58</v>
      </c>
      <c r="AF1830">
        <v>3</v>
      </c>
      <c r="AH1830" t="s">
        <v>33473</v>
      </c>
      <c r="AI1830" t="s">
        <v>33472</v>
      </c>
      <c r="AJ1830" t="s">
        <v>33471</v>
      </c>
      <c r="AK1830" t="s">
        <v>33470</v>
      </c>
      <c r="AL1830">
        <v>9</v>
      </c>
      <c r="AM1830" s="5">
        <f t="shared" si="226"/>
        <v>1.5</v>
      </c>
      <c r="AN1830" s="4">
        <f t="shared" si="231"/>
        <v>2.2718667171525938E-3</v>
      </c>
      <c r="AO1830" s="3"/>
      <c r="AP1830">
        <v>0</v>
      </c>
      <c r="AR1830" t="s">
        <v>1</v>
      </c>
      <c r="AT1830" s="2" t="s">
        <v>0</v>
      </c>
      <c r="AU1830" s="1">
        <f t="shared" si="227"/>
        <v>0.63621344792551171</v>
      </c>
      <c r="AV1830" s="1">
        <f t="shared" si="228"/>
        <v>0.51934865472258251</v>
      </c>
      <c r="AW1830" s="1">
        <f t="shared" si="229"/>
        <v>0.40248386151965326</v>
      </c>
    </row>
    <row r="1831" spans="1:49" x14ac:dyDescent="0.2">
      <c r="A1831">
        <v>1829</v>
      </c>
      <c r="B1831" t="s">
        <v>33469</v>
      </c>
      <c r="C1831" t="s">
        <v>33468</v>
      </c>
      <c r="F1831" t="s">
        <v>33467</v>
      </c>
      <c r="G1831" t="s">
        <v>17</v>
      </c>
      <c r="H1831" t="s">
        <v>16</v>
      </c>
      <c r="I1831" t="s">
        <v>272</v>
      </c>
      <c r="J1831">
        <v>60008898</v>
      </c>
      <c r="K1831" t="s">
        <v>137</v>
      </c>
      <c r="L1831" t="s">
        <v>136</v>
      </c>
      <c r="M1831" t="s">
        <v>135</v>
      </c>
      <c r="N1831">
        <v>2</v>
      </c>
      <c r="O1831" t="s">
        <v>31304</v>
      </c>
      <c r="P1831" t="s">
        <v>16096</v>
      </c>
      <c r="Q1831" t="s">
        <v>132</v>
      </c>
      <c r="R1831" s="7">
        <v>42430</v>
      </c>
      <c r="S1831" s="8">
        <f t="shared" si="224"/>
        <v>2016</v>
      </c>
      <c r="T1831" s="8">
        <v>2016</v>
      </c>
      <c r="U1831" s="8">
        <f t="shared" si="225"/>
        <v>6</v>
      </c>
      <c r="V1831" s="7">
        <v>42430</v>
      </c>
      <c r="W1831" t="s">
        <v>721</v>
      </c>
      <c r="X1831" s="2">
        <v>0.30399999999999999</v>
      </c>
      <c r="Y1831" s="6">
        <f t="shared" si="230"/>
        <v>8.115106377299057E-3</v>
      </c>
      <c r="AA1831">
        <v>8952477</v>
      </c>
      <c r="AB1831">
        <v>12250</v>
      </c>
      <c r="AC1831">
        <v>10982760</v>
      </c>
      <c r="AD1831" t="s">
        <v>6</v>
      </c>
      <c r="AE1831">
        <v>58</v>
      </c>
      <c r="AF1831">
        <v>3</v>
      </c>
      <c r="AH1831" t="s">
        <v>33466</v>
      </c>
      <c r="AI1831" t="s">
        <v>33465</v>
      </c>
      <c r="AJ1831" t="s">
        <v>33464</v>
      </c>
      <c r="AK1831" t="s">
        <v>33463</v>
      </c>
      <c r="AL1831">
        <v>2</v>
      </c>
      <c r="AM1831" s="5">
        <f t="shared" si="226"/>
        <v>0.33333333333333331</v>
      </c>
      <c r="AN1831" s="4">
        <f t="shared" si="231"/>
        <v>5.048592704783541E-4</v>
      </c>
      <c r="AO1831" s="3"/>
      <c r="AP1831">
        <v>0</v>
      </c>
      <c r="AR1831" t="s">
        <v>1</v>
      </c>
      <c r="AT1831" s="2" t="s">
        <v>0</v>
      </c>
      <c r="AU1831" s="1">
        <f t="shared" si="227"/>
        <v>0.58320322452528461</v>
      </c>
      <c r="AV1831" s="1">
        <f t="shared" si="228"/>
        <v>0.43099828238887061</v>
      </c>
      <c r="AW1831" s="1">
        <f t="shared" si="229"/>
        <v>0.2787933402524565</v>
      </c>
    </row>
    <row r="1832" spans="1:49" x14ac:dyDescent="0.2">
      <c r="A1832">
        <v>1830</v>
      </c>
      <c r="B1832" t="s">
        <v>33462</v>
      </c>
      <c r="C1832" t="s">
        <v>33461</v>
      </c>
      <c r="F1832" t="s">
        <v>33460</v>
      </c>
      <c r="G1832" t="s">
        <v>17</v>
      </c>
      <c r="H1832" t="s">
        <v>16</v>
      </c>
      <c r="I1832" t="s">
        <v>25341</v>
      </c>
      <c r="J1832">
        <v>60014237</v>
      </c>
      <c r="K1832" t="s">
        <v>33459</v>
      </c>
      <c r="L1832" t="s">
        <v>1340</v>
      </c>
      <c r="M1832" t="s">
        <v>709</v>
      </c>
      <c r="N1832">
        <v>3</v>
      </c>
      <c r="O1832" t="s">
        <v>33458</v>
      </c>
      <c r="P1832" t="s">
        <v>33457</v>
      </c>
      <c r="Q1832" t="s">
        <v>33456</v>
      </c>
      <c r="R1832" s="7">
        <v>42430</v>
      </c>
      <c r="S1832" s="8">
        <f t="shared" si="224"/>
        <v>2016</v>
      </c>
      <c r="T1832" s="8">
        <v>2016</v>
      </c>
      <c r="U1832" s="8">
        <f t="shared" si="225"/>
        <v>6</v>
      </c>
      <c r="V1832" s="7">
        <v>42430</v>
      </c>
      <c r="W1832" t="s">
        <v>721</v>
      </c>
      <c r="X1832" s="2">
        <v>0.30399999999999999</v>
      </c>
      <c r="Y1832" s="6">
        <f t="shared" si="230"/>
        <v>8.115106377299057E-3</v>
      </c>
      <c r="AA1832">
        <v>8952477</v>
      </c>
      <c r="AB1832">
        <v>12250</v>
      </c>
      <c r="AC1832">
        <v>10982760</v>
      </c>
      <c r="AD1832" t="s">
        <v>6</v>
      </c>
      <c r="AE1832">
        <v>58</v>
      </c>
      <c r="AF1832">
        <v>3</v>
      </c>
      <c r="AH1832" t="s">
        <v>33455</v>
      </c>
      <c r="AI1832" t="s">
        <v>33454</v>
      </c>
      <c r="AJ1832" t="s">
        <v>33453</v>
      </c>
      <c r="AK1832" t="s">
        <v>33452</v>
      </c>
      <c r="AL1832">
        <v>4</v>
      </c>
      <c r="AM1832" s="5">
        <f t="shared" si="226"/>
        <v>0.66666666666666663</v>
      </c>
      <c r="AN1832" s="4">
        <f t="shared" si="231"/>
        <v>1.0097185409567082E-3</v>
      </c>
      <c r="AO1832" s="3"/>
      <c r="AP1832">
        <v>0</v>
      </c>
      <c r="AQ1832" t="s">
        <v>2859</v>
      </c>
      <c r="AR1832" t="s">
        <v>1</v>
      </c>
      <c r="AS1832" t="s">
        <v>33451</v>
      </c>
      <c r="AT1832" s="2" t="s">
        <v>0</v>
      </c>
      <c r="AU1832" s="1">
        <f t="shared" si="227"/>
        <v>0.5983490026396352</v>
      </c>
      <c r="AV1832" s="1">
        <f t="shared" si="228"/>
        <v>0.45624124591278825</v>
      </c>
      <c r="AW1832" s="1">
        <f t="shared" si="229"/>
        <v>0.31413348918594125</v>
      </c>
    </row>
    <row r="1833" spans="1:49" x14ac:dyDescent="0.2">
      <c r="A1833">
        <v>1831</v>
      </c>
      <c r="B1833" t="s">
        <v>33450</v>
      </c>
      <c r="C1833" t="s">
        <v>33449</v>
      </c>
      <c r="F1833" t="s">
        <v>33448</v>
      </c>
      <c r="G1833" t="s">
        <v>17</v>
      </c>
      <c r="H1833" t="s">
        <v>16</v>
      </c>
      <c r="I1833" t="s">
        <v>33447</v>
      </c>
      <c r="J1833" t="s">
        <v>33446</v>
      </c>
      <c r="K1833" t="s">
        <v>33445</v>
      </c>
      <c r="L1833" t="s">
        <v>33444</v>
      </c>
      <c r="M1833" t="s">
        <v>1819</v>
      </c>
      <c r="N1833">
        <v>3</v>
      </c>
      <c r="O1833" t="s">
        <v>33443</v>
      </c>
      <c r="P1833" t="s">
        <v>33442</v>
      </c>
      <c r="Q1833" t="s">
        <v>33441</v>
      </c>
      <c r="R1833" s="7">
        <v>42430</v>
      </c>
      <c r="S1833" s="8">
        <f t="shared" si="224"/>
        <v>2016</v>
      </c>
      <c r="T1833" s="8">
        <v>2016</v>
      </c>
      <c r="U1833" s="8">
        <f t="shared" si="225"/>
        <v>6</v>
      </c>
      <c r="V1833" s="7">
        <v>42430</v>
      </c>
      <c r="W1833" t="s">
        <v>721</v>
      </c>
      <c r="X1833" s="2">
        <v>0.30399999999999999</v>
      </c>
      <c r="Y1833" s="6">
        <f t="shared" si="230"/>
        <v>8.115106377299057E-3</v>
      </c>
      <c r="AA1833">
        <v>8952477</v>
      </c>
      <c r="AB1833">
        <v>12250</v>
      </c>
      <c r="AC1833">
        <v>10982760</v>
      </c>
      <c r="AD1833" t="s">
        <v>6</v>
      </c>
      <c r="AE1833">
        <v>58</v>
      </c>
      <c r="AF1833">
        <v>3</v>
      </c>
      <c r="AH1833" t="s">
        <v>33440</v>
      </c>
      <c r="AI1833" t="s">
        <v>33439</v>
      </c>
      <c r="AJ1833" t="s">
        <v>33438</v>
      </c>
      <c r="AK1833" t="s">
        <v>33437</v>
      </c>
      <c r="AL1833">
        <v>4</v>
      </c>
      <c r="AM1833" s="5">
        <f t="shared" si="226"/>
        <v>0.66666666666666663</v>
      </c>
      <c r="AN1833" s="4">
        <f t="shared" si="231"/>
        <v>1.0097185409567082E-3</v>
      </c>
      <c r="AO1833" s="3"/>
      <c r="AP1833">
        <v>0</v>
      </c>
      <c r="AR1833" t="s">
        <v>1</v>
      </c>
      <c r="AT1833" s="2" t="s">
        <v>0</v>
      </c>
      <c r="AU1833" s="1">
        <f t="shared" si="227"/>
        <v>0.5983490026396352</v>
      </c>
      <c r="AV1833" s="1">
        <f t="shared" si="228"/>
        <v>0.45624124591278825</v>
      </c>
      <c r="AW1833" s="1">
        <f t="shared" si="229"/>
        <v>0.31413348918594125</v>
      </c>
    </row>
    <row r="1834" spans="1:49" x14ac:dyDescent="0.2">
      <c r="A1834">
        <v>1832</v>
      </c>
      <c r="B1834" t="s">
        <v>33436</v>
      </c>
      <c r="C1834" t="s">
        <v>33435</v>
      </c>
      <c r="F1834" t="s">
        <v>33434</v>
      </c>
      <c r="G1834" t="s">
        <v>17</v>
      </c>
      <c r="H1834" t="s">
        <v>16</v>
      </c>
      <c r="I1834" t="s">
        <v>33433</v>
      </c>
      <c r="J1834" t="s">
        <v>33432</v>
      </c>
      <c r="K1834" t="s">
        <v>33431</v>
      </c>
      <c r="L1834" t="s">
        <v>33430</v>
      </c>
      <c r="M1834" t="s">
        <v>33429</v>
      </c>
      <c r="N1834">
        <v>5</v>
      </c>
      <c r="O1834" t="s">
        <v>33428</v>
      </c>
      <c r="P1834" t="s">
        <v>33427</v>
      </c>
      <c r="Q1834" t="s">
        <v>33426</v>
      </c>
      <c r="R1834" s="7">
        <v>42430</v>
      </c>
      <c r="S1834" s="8">
        <f t="shared" si="224"/>
        <v>2016</v>
      </c>
      <c r="T1834" s="8">
        <v>2016</v>
      </c>
      <c r="U1834" s="8">
        <f t="shared" si="225"/>
        <v>6</v>
      </c>
      <c r="V1834" s="7">
        <v>42430</v>
      </c>
      <c r="W1834" t="s">
        <v>721</v>
      </c>
      <c r="X1834" s="2">
        <v>0.30399999999999999</v>
      </c>
      <c r="Y1834" s="6">
        <f t="shared" si="230"/>
        <v>8.115106377299057E-3</v>
      </c>
      <c r="AA1834">
        <v>8952477</v>
      </c>
      <c r="AB1834">
        <v>12250</v>
      </c>
      <c r="AC1834">
        <v>10982760</v>
      </c>
      <c r="AD1834" t="s">
        <v>6</v>
      </c>
      <c r="AE1834">
        <v>58</v>
      </c>
      <c r="AF1834">
        <v>3</v>
      </c>
      <c r="AH1834" t="s">
        <v>33425</v>
      </c>
      <c r="AI1834" t="s">
        <v>33424</v>
      </c>
      <c r="AJ1834" t="s">
        <v>33423</v>
      </c>
      <c r="AK1834" t="s">
        <v>33422</v>
      </c>
      <c r="AL1834">
        <v>6</v>
      </c>
      <c r="AM1834" s="5">
        <f t="shared" si="226"/>
        <v>1</v>
      </c>
      <c r="AN1834" s="4">
        <f t="shared" si="231"/>
        <v>1.5145778114350624E-3</v>
      </c>
      <c r="AO1834" s="3"/>
      <c r="AP1834">
        <v>0</v>
      </c>
      <c r="AR1834" t="s">
        <v>1</v>
      </c>
      <c r="AT1834" s="2" t="s">
        <v>0</v>
      </c>
      <c r="AU1834" s="1">
        <f t="shared" si="227"/>
        <v>0.61349478075398578</v>
      </c>
      <c r="AV1834" s="1">
        <f t="shared" si="228"/>
        <v>0.481484209436706</v>
      </c>
      <c r="AW1834" s="1">
        <f t="shared" si="229"/>
        <v>0.34947363811942611</v>
      </c>
    </row>
    <row r="1835" spans="1:49" x14ac:dyDescent="0.2">
      <c r="A1835">
        <v>1833</v>
      </c>
      <c r="B1835" t="s">
        <v>33421</v>
      </c>
      <c r="C1835" t="s">
        <v>33420</v>
      </c>
      <c r="F1835" t="s">
        <v>33419</v>
      </c>
      <c r="G1835" t="s">
        <v>17</v>
      </c>
      <c r="H1835" t="s">
        <v>16</v>
      </c>
      <c r="I1835" t="s">
        <v>6021</v>
      </c>
      <c r="J1835">
        <v>60025578</v>
      </c>
      <c r="K1835" t="s">
        <v>692</v>
      </c>
      <c r="L1835" t="s">
        <v>691</v>
      </c>
      <c r="M1835" t="s">
        <v>340</v>
      </c>
      <c r="N1835">
        <v>1</v>
      </c>
      <c r="O1835" t="s">
        <v>33418</v>
      </c>
      <c r="P1835">
        <v>35338426100</v>
      </c>
      <c r="Q1835">
        <v>60025578</v>
      </c>
      <c r="R1835" s="7">
        <v>42430</v>
      </c>
      <c r="S1835" s="8">
        <f t="shared" si="224"/>
        <v>2016</v>
      </c>
      <c r="T1835" s="8">
        <v>2016</v>
      </c>
      <c r="U1835" s="8">
        <f t="shared" si="225"/>
        <v>6</v>
      </c>
      <c r="V1835" s="7">
        <v>42430</v>
      </c>
      <c r="W1835" t="s">
        <v>721</v>
      </c>
      <c r="X1835" s="2">
        <v>0.30399999999999999</v>
      </c>
      <c r="Y1835" s="6">
        <f t="shared" si="230"/>
        <v>8.115106377299057E-3</v>
      </c>
      <c r="AA1835">
        <v>8952477</v>
      </c>
      <c r="AB1835">
        <v>12250</v>
      </c>
      <c r="AC1835">
        <v>10982760</v>
      </c>
      <c r="AD1835" t="s">
        <v>6</v>
      </c>
      <c r="AE1835">
        <v>58</v>
      </c>
      <c r="AF1835">
        <v>3</v>
      </c>
      <c r="AH1835" t="s">
        <v>33417</v>
      </c>
      <c r="AI1835" t="s">
        <v>33416</v>
      </c>
      <c r="AJ1835" t="s">
        <v>33415</v>
      </c>
      <c r="AK1835" t="s">
        <v>33414</v>
      </c>
      <c r="AL1835">
        <v>12</v>
      </c>
      <c r="AM1835" s="5">
        <f t="shared" si="226"/>
        <v>2</v>
      </c>
      <c r="AN1835" s="4">
        <f t="shared" si="231"/>
        <v>3.0291556228701248E-3</v>
      </c>
      <c r="AO1835" s="3"/>
      <c r="AP1835">
        <v>0</v>
      </c>
      <c r="AR1835" t="s">
        <v>1</v>
      </c>
      <c r="AT1835" s="2" t="s">
        <v>0</v>
      </c>
      <c r="AU1835" s="1">
        <f t="shared" si="227"/>
        <v>0.65893211509703775</v>
      </c>
      <c r="AV1835" s="1">
        <f t="shared" si="228"/>
        <v>0.55721310000845914</v>
      </c>
      <c r="AW1835" s="1">
        <f t="shared" si="229"/>
        <v>0.45549408491988047</v>
      </c>
    </row>
    <row r="1836" spans="1:49" x14ac:dyDescent="0.2">
      <c r="A1836">
        <v>1834</v>
      </c>
      <c r="B1836" t="s">
        <v>33413</v>
      </c>
      <c r="C1836" t="s">
        <v>33412</v>
      </c>
      <c r="F1836" t="s">
        <v>33411</v>
      </c>
      <c r="G1836" t="s">
        <v>17</v>
      </c>
      <c r="H1836" t="s">
        <v>16</v>
      </c>
      <c r="I1836" t="s">
        <v>314</v>
      </c>
      <c r="J1836" t="s">
        <v>14097</v>
      </c>
      <c r="K1836" t="s">
        <v>14096</v>
      </c>
      <c r="L1836" t="s">
        <v>14095</v>
      </c>
      <c r="M1836" t="s">
        <v>13084</v>
      </c>
      <c r="N1836">
        <v>3</v>
      </c>
      <c r="O1836" t="s">
        <v>33410</v>
      </c>
      <c r="P1836" t="s">
        <v>33409</v>
      </c>
      <c r="Q1836" t="s">
        <v>33408</v>
      </c>
      <c r="R1836" s="7">
        <v>42430</v>
      </c>
      <c r="S1836" s="8">
        <f t="shared" si="224"/>
        <v>2016</v>
      </c>
      <c r="T1836" s="8">
        <v>2016</v>
      </c>
      <c r="U1836" s="8">
        <f t="shared" si="225"/>
        <v>6</v>
      </c>
      <c r="V1836" s="7">
        <v>42430</v>
      </c>
      <c r="W1836" t="s">
        <v>721</v>
      </c>
      <c r="X1836" s="2">
        <v>0.30399999999999999</v>
      </c>
      <c r="Y1836" s="6">
        <f t="shared" si="230"/>
        <v>8.115106377299057E-3</v>
      </c>
      <c r="AA1836">
        <v>8952477</v>
      </c>
      <c r="AB1836">
        <v>12250</v>
      </c>
      <c r="AC1836">
        <v>10982760</v>
      </c>
      <c r="AD1836" t="s">
        <v>6</v>
      </c>
      <c r="AE1836">
        <v>58</v>
      </c>
      <c r="AF1836">
        <v>3</v>
      </c>
      <c r="AH1836" t="s">
        <v>33407</v>
      </c>
      <c r="AI1836" t="s">
        <v>33406</v>
      </c>
      <c r="AJ1836" t="s">
        <v>33405</v>
      </c>
      <c r="AK1836" t="s">
        <v>33404</v>
      </c>
      <c r="AL1836">
        <v>3</v>
      </c>
      <c r="AM1836" s="5">
        <f t="shared" si="226"/>
        <v>0.5</v>
      </c>
      <c r="AN1836" s="4">
        <f t="shared" si="231"/>
        <v>7.572889057175312E-4</v>
      </c>
      <c r="AO1836" s="3"/>
      <c r="AP1836">
        <v>0</v>
      </c>
      <c r="AR1836" t="s">
        <v>1</v>
      </c>
      <c r="AT1836" s="2" t="s">
        <v>0</v>
      </c>
      <c r="AU1836" s="1">
        <f t="shared" si="227"/>
        <v>0.59077611358245985</v>
      </c>
      <c r="AV1836" s="1">
        <f t="shared" si="228"/>
        <v>0.44361976415082938</v>
      </c>
      <c r="AW1836" s="1">
        <f t="shared" si="229"/>
        <v>0.2964634147191989</v>
      </c>
    </row>
    <row r="1837" spans="1:49" x14ac:dyDescent="0.2">
      <c r="A1837">
        <v>1835</v>
      </c>
      <c r="B1837" t="s">
        <v>33403</v>
      </c>
      <c r="C1837" t="s">
        <v>33402</v>
      </c>
      <c r="F1837" t="s">
        <v>33401</v>
      </c>
      <c r="G1837" t="s">
        <v>17</v>
      </c>
      <c r="H1837" t="s">
        <v>16</v>
      </c>
      <c r="I1837" t="s">
        <v>31660</v>
      </c>
      <c r="J1837">
        <v>60000912</v>
      </c>
      <c r="K1837" t="s">
        <v>835</v>
      </c>
      <c r="L1837" t="s">
        <v>834</v>
      </c>
      <c r="M1837" t="s">
        <v>135</v>
      </c>
      <c r="N1837">
        <v>3</v>
      </c>
      <c r="O1837" t="s">
        <v>31659</v>
      </c>
      <c r="P1837" t="s">
        <v>31658</v>
      </c>
      <c r="Q1837" t="s">
        <v>31657</v>
      </c>
      <c r="R1837" s="7">
        <v>42430</v>
      </c>
      <c r="S1837" s="8">
        <f t="shared" si="224"/>
        <v>2016</v>
      </c>
      <c r="T1837" s="8">
        <v>2016</v>
      </c>
      <c r="U1837" s="8">
        <f t="shared" si="225"/>
        <v>6</v>
      </c>
      <c r="V1837" s="7">
        <v>42430</v>
      </c>
      <c r="W1837" t="s">
        <v>721</v>
      </c>
      <c r="X1837" s="2">
        <v>0.30399999999999999</v>
      </c>
      <c r="Y1837" s="6">
        <f t="shared" si="230"/>
        <v>8.115106377299057E-3</v>
      </c>
      <c r="AA1837">
        <v>8952477</v>
      </c>
      <c r="AB1837">
        <v>12250</v>
      </c>
      <c r="AC1837">
        <v>10982760</v>
      </c>
      <c r="AD1837" t="s">
        <v>6</v>
      </c>
      <c r="AE1837">
        <v>58</v>
      </c>
      <c r="AF1837">
        <v>3</v>
      </c>
      <c r="AH1837" t="s">
        <v>33400</v>
      </c>
      <c r="AI1837" t="s">
        <v>33399</v>
      </c>
      <c r="AJ1837" t="s">
        <v>33398</v>
      </c>
      <c r="AK1837" t="s">
        <v>33397</v>
      </c>
      <c r="AL1837">
        <v>17</v>
      </c>
      <c r="AM1837" s="5">
        <f t="shared" si="226"/>
        <v>2.8333333333333335</v>
      </c>
      <c r="AN1837" s="4">
        <f t="shared" si="231"/>
        <v>4.2913037990660102E-3</v>
      </c>
      <c r="AO1837" s="3"/>
      <c r="AP1837">
        <v>0</v>
      </c>
      <c r="AR1837" t="s">
        <v>1</v>
      </c>
      <c r="AT1837" s="2" t="s">
        <v>0</v>
      </c>
      <c r="AU1837" s="1">
        <f t="shared" si="227"/>
        <v>0.69679656038291427</v>
      </c>
      <c r="AV1837" s="1">
        <f t="shared" si="228"/>
        <v>0.6203205088182534</v>
      </c>
      <c r="AW1837" s="1">
        <f t="shared" si="229"/>
        <v>0.54384445725359243</v>
      </c>
    </row>
    <row r="1838" spans="1:49" x14ac:dyDescent="0.2">
      <c r="A1838">
        <v>1836</v>
      </c>
      <c r="B1838" t="s">
        <v>33396</v>
      </c>
      <c r="C1838" t="s">
        <v>33395</v>
      </c>
      <c r="F1838" t="s">
        <v>33394</v>
      </c>
      <c r="G1838" t="s">
        <v>17</v>
      </c>
      <c r="H1838" t="s">
        <v>16</v>
      </c>
      <c r="I1838" t="s">
        <v>33393</v>
      </c>
      <c r="J1838">
        <v>60004750</v>
      </c>
      <c r="K1838" t="s">
        <v>3251</v>
      </c>
      <c r="L1838" t="s">
        <v>3250</v>
      </c>
      <c r="M1838" t="s">
        <v>135</v>
      </c>
      <c r="N1838">
        <v>2</v>
      </c>
      <c r="O1838" t="s">
        <v>33392</v>
      </c>
      <c r="P1838" t="s">
        <v>33391</v>
      </c>
      <c r="Q1838" t="s">
        <v>3247</v>
      </c>
      <c r="R1838" s="7">
        <v>42430</v>
      </c>
      <c r="S1838" s="8">
        <f t="shared" si="224"/>
        <v>2016</v>
      </c>
      <c r="T1838" s="8">
        <v>2016</v>
      </c>
      <c r="U1838" s="8">
        <f t="shared" si="225"/>
        <v>6</v>
      </c>
      <c r="V1838" s="7">
        <v>42430</v>
      </c>
      <c r="W1838" t="s">
        <v>721</v>
      </c>
      <c r="X1838" s="2">
        <v>0.30399999999999999</v>
      </c>
      <c r="Y1838" s="6">
        <f t="shared" si="230"/>
        <v>8.115106377299057E-3</v>
      </c>
      <c r="AA1838">
        <v>8952477</v>
      </c>
      <c r="AB1838">
        <v>12250</v>
      </c>
      <c r="AC1838">
        <v>10982760</v>
      </c>
      <c r="AD1838" t="s">
        <v>6</v>
      </c>
      <c r="AE1838">
        <v>58</v>
      </c>
      <c r="AF1838">
        <v>3</v>
      </c>
      <c r="AH1838" t="s">
        <v>33390</v>
      </c>
      <c r="AI1838" t="s">
        <v>33389</v>
      </c>
      <c r="AJ1838" t="s">
        <v>33388</v>
      </c>
      <c r="AK1838" t="s">
        <v>33387</v>
      </c>
      <c r="AL1838">
        <v>2</v>
      </c>
      <c r="AM1838" s="5">
        <f t="shared" si="226"/>
        <v>0.33333333333333331</v>
      </c>
      <c r="AN1838" s="4">
        <f t="shared" si="231"/>
        <v>5.048592704783541E-4</v>
      </c>
      <c r="AO1838" s="3"/>
      <c r="AP1838">
        <v>0</v>
      </c>
      <c r="AR1838" t="s">
        <v>1</v>
      </c>
      <c r="AT1838" s="2" t="s">
        <v>0</v>
      </c>
      <c r="AU1838" s="1">
        <f t="shared" si="227"/>
        <v>0.58320322452528461</v>
      </c>
      <c r="AV1838" s="1">
        <f t="shared" si="228"/>
        <v>0.43099828238887061</v>
      </c>
      <c r="AW1838" s="1">
        <f t="shared" si="229"/>
        <v>0.2787933402524565</v>
      </c>
    </row>
    <row r="1839" spans="1:49" x14ac:dyDescent="0.2">
      <c r="A1839">
        <v>1837</v>
      </c>
      <c r="B1839" t="s">
        <v>33386</v>
      </c>
      <c r="C1839" t="s">
        <v>33385</v>
      </c>
      <c r="D1839" t="s">
        <v>33384</v>
      </c>
      <c r="F1839" t="s">
        <v>33383</v>
      </c>
      <c r="G1839" t="s">
        <v>17</v>
      </c>
      <c r="H1839" t="s">
        <v>16</v>
      </c>
      <c r="I1839" t="s">
        <v>33382</v>
      </c>
      <c r="J1839">
        <v>60014097</v>
      </c>
      <c r="K1839" t="s">
        <v>33373</v>
      </c>
      <c r="L1839" t="s">
        <v>1724</v>
      </c>
      <c r="M1839" t="s">
        <v>135</v>
      </c>
      <c r="N1839">
        <v>3</v>
      </c>
      <c r="O1839" t="s">
        <v>33381</v>
      </c>
      <c r="P1839" t="s">
        <v>33380</v>
      </c>
      <c r="Q1839" t="s">
        <v>33379</v>
      </c>
      <c r="R1839" s="7">
        <v>42430</v>
      </c>
      <c r="S1839" s="8">
        <f t="shared" si="224"/>
        <v>2016</v>
      </c>
      <c r="T1839" s="8">
        <v>2016</v>
      </c>
      <c r="U1839" s="8">
        <f t="shared" si="225"/>
        <v>6</v>
      </c>
      <c r="V1839" s="7" t="s">
        <v>32539</v>
      </c>
      <c r="W1839" t="s">
        <v>27540</v>
      </c>
      <c r="X1839" s="2">
        <v>0.627</v>
      </c>
      <c r="Y1839" s="6">
        <f t="shared" si="230"/>
        <v>1.6737406903179305E-2</v>
      </c>
      <c r="AA1839">
        <v>9269851</v>
      </c>
      <c r="AB1839">
        <v>28435</v>
      </c>
      <c r="AD1839" t="s">
        <v>6</v>
      </c>
      <c r="AE1839">
        <v>126</v>
      </c>
      <c r="AH1839" t="s">
        <v>15367</v>
      </c>
      <c r="AI1839" t="s">
        <v>33378</v>
      </c>
      <c r="AJ1839" t="s">
        <v>33377</v>
      </c>
      <c r="AK1839" t="s">
        <v>33376</v>
      </c>
      <c r="AL1839">
        <v>20</v>
      </c>
      <c r="AM1839" s="5">
        <f t="shared" si="226"/>
        <v>3.3333333333333335</v>
      </c>
      <c r="AN1839" s="4">
        <f t="shared" si="231"/>
        <v>5.0485927047835416E-3</v>
      </c>
      <c r="AO1839" s="3"/>
      <c r="AP1839">
        <v>0</v>
      </c>
      <c r="AQ1839" t="s">
        <v>33375</v>
      </c>
      <c r="AR1839" t="s">
        <v>33374</v>
      </c>
      <c r="AS1839" t="s">
        <v>33373</v>
      </c>
      <c r="AT1839" s="2">
        <v>2.121</v>
      </c>
      <c r="AU1839" s="1">
        <f t="shared" si="227"/>
        <v>1.3230762643660576</v>
      </c>
      <c r="AV1839" s="1">
        <f t="shared" si="228"/>
        <v>1.0892999803981422</v>
      </c>
      <c r="AW1839" s="1">
        <f t="shared" si="229"/>
        <v>0.85552369643022708</v>
      </c>
    </row>
    <row r="1840" spans="1:49" x14ac:dyDescent="0.2">
      <c r="A1840">
        <v>1838</v>
      </c>
      <c r="B1840" t="s">
        <v>33372</v>
      </c>
      <c r="C1840" t="s">
        <v>33371</v>
      </c>
      <c r="F1840" t="s">
        <v>33370</v>
      </c>
      <c r="G1840" t="s">
        <v>17</v>
      </c>
      <c r="H1840" t="s">
        <v>16</v>
      </c>
      <c r="I1840" t="s">
        <v>33369</v>
      </c>
      <c r="J1840">
        <v>60021005</v>
      </c>
      <c r="K1840" t="s">
        <v>7932</v>
      </c>
      <c r="L1840" t="s">
        <v>7931</v>
      </c>
      <c r="M1840" t="s">
        <v>847</v>
      </c>
      <c r="N1840">
        <v>3</v>
      </c>
      <c r="O1840" t="s">
        <v>33368</v>
      </c>
      <c r="P1840" t="s">
        <v>33367</v>
      </c>
      <c r="Q1840" t="s">
        <v>33366</v>
      </c>
      <c r="R1840" s="7">
        <v>42430</v>
      </c>
      <c r="S1840" s="8">
        <f t="shared" si="224"/>
        <v>2016</v>
      </c>
      <c r="T1840" s="8">
        <v>2016</v>
      </c>
      <c r="U1840" s="8">
        <f t="shared" si="225"/>
        <v>6</v>
      </c>
      <c r="V1840" s="7">
        <v>42430</v>
      </c>
      <c r="W1840" t="s">
        <v>721</v>
      </c>
      <c r="X1840" s="2">
        <v>0.30399999999999999</v>
      </c>
      <c r="Y1840" s="6">
        <f t="shared" si="230"/>
        <v>8.115106377299057E-3</v>
      </c>
      <c r="AA1840">
        <v>8952477</v>
      </c>
      <c r="AB1840">
        <v>12250</v>
      </c>
      <c r="AC1840">
        <v>10982760</v>
      </c>
      <c r="AD1840" t="s">
        <v>6</v>
      </c>
      <c r="AE1840">
        <v>58</v>
      </c>
      <c r="AF1840">
        <v>3</v>
      </c>
      <c r="AH1840" t="s">
        <v>33365</v>
      </c>
      <c r="AI1840" t="s">
        <v>33364</v>
      </c>
      <c r="AJ1840" t="s">
        <v>33363</v>
      </c>
      <c r="AK1840" t="s">
        <v>33362</v>
      </c>
      <c r="AL1840">
        <v>7</v>
      </c>
      <c r="AM1840" s="5">
        <f t="shared" si="226"/>
        <v>1.1666666666666667</v>
      </c>
      <c r="AN1840" s="4">
        <f t="shared" si="231"/>
        <v>1.7670074466742396E-3</v>
      </c>
      <c r="AO1840" s="3"/>
      <c r="AP1840">
        <v>0</v>
      </c>
      <c r="AQ1840" t="s">
        <v>1446</v>
      </c>
      <c r="AR1840" t="s">
        <v>33361</v>
      </c>
      <c r="AS1840" t="s">
        <v>1444</v>
      </c>
      <c r="AT1840" s="2" t="s">
        <v>0</v>
      </c>
      <c r="AU1840" s="1">
        <f t="shared" si="227"/>
        <v>0.62106766981116113</v>
      </c>
      <c r="AV1840" s="1">
        <f t="shared" si="228"/>
        <v>0.49410569119866488</v>
      </c>
      <c r="AW1840" s="1">
        <f t="shared" si="229"/>
        <v>0.36714371258616846</v>
      </c>
    </row>
    <row r="1841" spans="1:49" x14ac:dyDescent="0.2">
      <c r="A1841">
        <v>1839</v>
      </c>
      <c r="B1841" t="s">
        <v>33360</v>
      </c>
      <c r="C1841" t="s">
        <v>33359</v>
      </c>
      <c r="F1841" t="s">
        <v>33358</v>
      </c>
      <c r="G1841" t="s">
        <v>17</v>
      </c>
      <c r="H1841" t="s">
        <v>16</v>
      </c>
      <c r="I1841" t="s">
        <v>33357</v>
      </c>
      <c r="J1841" t="s">
        <v>33356</v>
      </c>
      <c r="K1841" t="s">
        <v>33355</v>
      </c>
      <c r="L1841" t="s">
        <v>33354</v>
      </c>
      <c r="M1841" t="s">
        <v>1018</v>
      </c>
      <c r="N1841">
        <v>3</v>
      </c>
      <c r="O1841" t="s">
        <v>33353</v>
      </c>
      <c r="P1841" t="s">
        <v>33352</v>
      </c>
      <c r="Q1841" t="s">
        <v>33351</v>
      </c>
      <c r="R1841" s="7">
        <v>42430</v>
      </c>
      <c r="S1841" s="8">
        <f t="shared" si="224"/>
        <v>2016</v>
      </c>
      <c r="T1841" s="8">
        <v>2016</v>
      </c>
      <c r="U1841" s="8">
        <f t="shared" si="225"/>
        <v>6</v>
      </c>
      <c r="V1841" s="7">
        <v>42430</v>
      </c>
      <c r="W1841" t="s">
        <v>721</v>
      </c>
      <c r="X1841" s="2">
        <v>0.30399999999999999</v>
      </c>
      <c r="Y1841" s="6">
        <f t="shared" si="230"/>
        <v>8.115106377299057E-3</v>
      </c>
      <c r="AA1841">
        <v>8952477</v>
      </c>
      <c r="AB1841">
        <v>12250</v>
      </c>
      <c r="AC1841">
        <v>10982760</v>
      </c>
      <c r="AD1841" t="s">
        <v>6</v>
      </c>
      <c r="AE1841">
        <v>58</v>
      </c>
      <c r="AF1841">
        <v>3</v>
      </c>
      <c r="AH1841" t="s">
        <v>23746</v>
      </c>
      <c r="AI1841" t="s">
        <v>33350</v>
      </c>
      <c r="AJ1841" t="s">
        <v>33349</v>
      </c>
      <c r="AK1841" t="s">
        <v>33348</v>
      </c>
      <c r="AL1841">
        <v>13</v>
      </c>
      <c r="AM1841" s="5">
        <f t="shared" si="226"/>
        <v>2.1666666666666665</v>
      </c>
      <c r="AN1841" s="4">
        <f t="shared" si="231"/>
        <v>3.2815852581093018E-3</v>
      </c>
      <c r="AO1841" s="3"/>
      <c r="AP1841">
        <v>0</v>
      </c>
      <c r="AR1841" t="s">
        <v>1</v>
      </c>
      <c r="AT1841" s="2" t="s">
        <v>0</v>
      </c>
      <c r="AU1841" s="1">
        <f t="shared" si="227"/>
        <v>0.66650500415421299</v>
      </c>
      <c r="AV1841" s="1">
        <f t="shared" si="228"/>
        <v>0.5698345817704179</v>
      </c>
      <c r="AW1841" s="1">
        <f t="shared" si="229"/>
        <v>0.47316415938662287</v>
      </c>
    </row>
    <row r="1842" spans="1:49" x14ac:dyDescent="0.2">
      <c r="A1842">
        <v>1840</v>
      </c>
      <c r="B1842" t="s">
        <v>33347</v>
      </c>
      <c r="C1842" t="s">
        <v>33346</v>
      </c>
      <c r="F1842" t="s">
        <v>33345</v>
      </c>
      <c r="G1842" t="s">
        <v>17</v>
      </c>
      <c r="H1842" t="s">
        <v>16</v>
      </c>
      <c r="I1842" t="s">
        <v>33344</v>
      </c>
      <c r="J1842">
        <v>60012581</v>
      </c>
      <c r="K1842" t="s">
        <v>33343</v>
      </c>
      <c r="L1842" t="s">
        <v>5227</v>
      </c>
      <c r="M1842" t="s">
        <v>340</v>
      </c>
      <c r="N1842">
        <v>2</v>
      </c>
      <c r="O1842" t="s">
        <v>33342</v>
      </c>
      <c r="P1842" t="s">
        <v>33341</v>
      </c>
      <c r="Q1842" t="s">
        <v>33340</v>
      </c>
      <c r="R1842" s="7">
        <v>42430</v>
      </c>
      <c r="S1842" s="8">
        <f t="shared" si="224"/>
        <v>2016</v>
      </c>
      <c r="T1842" s="8">
        <v>2016</v>
      </c>
      <c r="U1842" s="8">
        <f t="shared" si="225"/>
        <v>6</v>
      </c>
      <c r="V1842" s="7">
        <v>42430</v>
      </c>
      <c r="W1842" t="s">
        <v>721</v>
      </c>
      <c r="X1842" s="2">
        <v>0.30399999999999999</v>
      </c>
      <c r="Y1842" s="6">
        <f t="shared" si="230"/>
        <v>8.115106377299057E-3</v>
      </c>
      <c r="AA1842">
        <v>8952477</v>
      </c>
      <c r="AB1842">
        <v>12250</v>
      </c>
      <c r="AC1842">
        <v>10982760</v>
      </c>
      <c r="AD1842" t="s">
        <v>6</v>
      </c>
      <c r="AE1842">
        <v>58</v>
      </c>
      <c r="AF1842">
        <v>3</v>
      </c>
      <c r="AH1842" t="s">
        <v>33339</v>
      </c>
      <c r="AI1842" t="s">
        <v>33338</v>
      </c>
      <c r="AJ1842" t="s">
        <v>33337</v>
      </c>
      <c r="AK1842" t="s">
        <v>33336</v>
      </c>
      <c r="AL1842">
        <v>8</v>
      </c>
      <c r="AM1842" s="5">
        <f t="shared" si="226"/>
        <v>1.3333333333333333</v>
      </c>
      <c r="AN1842" s="4">
        <f t="shared" si="231"/>
        <v>2.0194370819134164E-3</v>
      </c>
      <c r="AO1842" s="3"/>
      <c r="AP1842">
        <v>0</v>
      </c>
      <c r="AR1842" t="s">
        <v>1</v>
      </c>
      <c r="AT1842" s="2" t="s">
        <v>0</v>
      </c>
      <c r="AU1842" s="1">
        <f t="shared" si="227"/>
        <v>0.62864055886833647</v>
      </c>
      <c r="AV1842" s="1">
        <f t="shared" si="228"/>
        <v>0.50672717296062364</v>
      </c>
      <c r="AW1842" s="1">
        <f t="shared" si="229"/>
        <v>0.38481378705291086</v>
      </c>
    </row>
    <row r="1843" spans="1:49" x14ac:dyDescent="0.2">
      <c r="A1843">
        <v>1841</v>
      </c>
      <c r="B1843" t="s">
        <v>33335</v>
      </c>
      <c r="C1843" t="s">
        <v>33334</v>
      </c>
      <c r="F1843" t="s">
        <v>33333</v>
      </c>
      <c r="G1843" t="s">
        <v>17</v>
      </c>
      <c r="H1843" t="s">
        <v>16</v>
      </c>
      <c r="I1843" t="s">
        <v>4255</v>
      </c>
      <c r="J1843" t="s">
        <v>33332</v>
      </c>
      <c r="K1843" t="s">
        <v>33331</v>
      </c>
      <c r="L1843" t="s">
        <v>33330</v>
      </c>
      <c r="M1843" t="s">
        <v>230</v>
      </c>
      <c r="N1843">
        <v>5</v>
      </c>
      <c r="O1843" t="s">
        <v>33329</v>
      </c>
      <c r="P1843" t="s">
        <v>33328</v>
      </c>
      <c r="Q1843" t="s">
        <v>33327</v>
      </c>
      <c r="R1843" s="7">
        <v>42430</v>
      </c>
      <c r="S1843" s="8">
        <f t="shared" si="224"/>
        <v>2016</v>
      </c>
      <c r="T1843" s="8">
        <v>2016</v>
      </c>
      <c r="U1843" s="8">
        <f t="shared" si="225"/>
        <v>6</v>
      </c>
      <c r="V1843" s="7">
        <v>42430</v>
      </c>
      <c r="W1843" t="s">
        <v>721</v>
      </c>
      <c r="X1843" s="2">
        <v>0.30399999999999999</v>
      </c>
      <c r="Y1843" s="6">
        <f t="shared" si="230"/>
        <v>8.115106377299057E-3</v>
      </c>
      <c r="AA1843">
        <v>8952477</v>
      </c>
      <c r="AB1843">
        <v>12250</v>
      </c>
      <c r="AC1843">
        <v>10982760</v>
      </c>
      <c r="AD1843" t="s">
        <v>6</v>
      </c>
      <c r="AE1843">
        <v>58</v>
      </c>
      <c r="AF1843">
        <v>3</v>
      </c>
      <c r="AH1843" t="s">
        <v>33326</v>
      </c>
      <c r="AI1843" t="s">
        <v>33325</v>
      </c>
      <c r="AJ1843" t="s">
        <v>33324</v>
      </c>
      <c r="AK1843" t="s">
        <v>33323</v>
      </c>
      <c r="AL1843">
        <v>34</v>
      </c>
      <c r="AM1843" s="5">
        <f t="shared" si="226"/>
        <v>5.666666666666667</v>
      </c>
      <c r="AN1843" s="4">
        <f t="shared" si="231"/>
        <v>8.5826075981320204E-3</v>
      </c>
      <c r="AO1843" s="3"/>
      <c r="AP1843">
        <v>0</v>
      </c>
      <c r="AQ1843" t="s">
        <v>222</v>
      </c>
      <c r="AR1843">
        <v>61427801</v>
      </c>
      <c r="AS1843" t="s">
        <v>221</v>
      </c>
      <c r="AT1843" s="2" t="s">
        <v>0</v>
      </c>
      <c r="AU1843" s="1">
        <f t="shared" si="227"/>
        <v>0.8255356743548945</v>
      </c>
      <c r="AV1843" s="1">
        <f t="shared" si="228"/>
        <v>0.83488569877155394</v>
      </c>
      <c r="AW1843" s="1">
        <f t="shared" si="229"/>
        <v>0.84423572318821305</v>
      </c>
    </row>
    <row r="1844" spans="1:49" x14ac:dyDescent="0.2">
      <c r="A1844">
        <v>1842</v>
      </c>
      <c r="B1844" t="s">
        <v>33322</v>
      </c>
      <c r="C1844" t="s">
        <v>33321</v>
      </c>
      <c r="F1844" t="s">
        <v>33320</v>
      </c>
      <c r="G1844" t="s">
        <v>17</v>
      </c>
      <c r="H1844" t="s">
        <v>16</v>
      </c>
      <c r="I1844" t="s">
        <v>33319</v>
      </c>
      <c r="J1844">
        <v>60008447</v>
      </c>
      <c r="K1844" t="s">
        <v>33318</v>
      </c>
      <c r="L1844" t="s">
        <v>33317</v>
      </c>
      <c r="M1844" t="s">
        <v>5638</v>
      </c>
      <c r="N1844">
        <v>5</v>
      </c>
      <c r="O1844" t="s">
        <v>33316</v>
      </c>
      <c r="P1844" t="s">
        <v>33315</v>
      </c>
      <c r="Q1844" t="s">
        <v>33314</v>
      </c>
      <c r="R1844" s="7">
        <v>42430</v>
      </c>
      <c r="S1844" s="8">
        <f t="shared" si="224"/>
        <v>2016</v>
      </c>
      <c r="T1844" s="8">
        <v>2016</v>
      </c>
      <c r="U1844" s="8">
        <f t="shared" si="225"/>
        <v>6</v>
      </c>
      <c r="V1844" s="7">
        <v>42430</v>
      </c>
      <c r="W1844" t="s">
        <v>721</v>
      </c>
      <c r="X1844" s="2">
        <v>0.30399999999999999</v>
      </c>
      <c r="Y1844" s="6">
        <f t="shared" si="230"/>
        <v>8.115106377299057E-3</v>
      </c>
      <c r="AA1844">
        <v>8952477</v>
      </c>
      <c r="AB1844">
        <v>12250</v>
      </c>
      <c r="AC1844">
        <v>10982760</v>
      </c>
      <c r="AD1844" t="s">
        <v>6</v>
      </c>
      <c r="AE1844">
        <v>58</v>
      </c>
      <c r="AF1844">
        <v>3</v>
      </c>
      <c r="AH1844" t="s">
        <v>33313</v>
      </c>
      <c r="AI1844" t="s">
        <v>33312</v>
      </c>
      <c r="AJ1844" t="s">
        <v>33311</v>
      </c>
      <c r="AK1844" t="s">
        <v>33310</v>
      </c>
      <c r="AL1844">
        <v>5</v>
      </c>
      <c r="AM1844" s="5">
        <f t="shared" si="226"/>
        <v>0.83333333333333337</v>
      </c>
      <c r="AN1844" s="4">
        <f t="shared" si="231"/>
        <v>1.2621481761958854E-3</v>
      </c>
      <c r="AO1844" s="3"/>
      <c r="AP1844">
        <v>0</v>
      </c>
      <c r="AR1844" t="s">
        <v>1</v>
      </c>
      <c r="AT1844" s="2" t="s">
        <v>0</v>
      </c>
      <c r="AU1844" s="1">
        <f t="shared" si="227"/>
        <v>0.60592189169681043</v>
      </c>
      <c r="AV1844" s="1">
        <f t="shared" si="228"/>
        <v>0.46886272767474713</v>
      </c>
      <c r="AW1844" s="1">
        <f t="shared" si="229"/>
        <v>0.33180356365268371</v>
      </c>
    </row>
    <row r="1845" spans="1:49" x14ac:dyDescent="0.2">
      <c r="A1845">
        <v>1843</v>
      </c>
      <c r="B1845" t="s">
        <v>33309</v>
      </c>
      <c r="C1845" t="s">
        <v>33308</v>
      </c>
      <c r="F1845" t="s">
        <v>33307</v>
      </c>
      <c r="G1845" t="s">
        <v>17</v>
      </c>
      <c r="H1845" t="s">
        <v>16</v>
      </c>
      <c r="I1845" t="s">
        <v>33306</v>
      </c>
      <c r="J1845">
        <v>60024872</v>
      </c>
      <c r="K1845" t="s">
        <v>4523</v>
      </c>
      <c r="L1845" t="s">
        <v>1340</v>
      </c>
      <c r="M1845" t="s">
        <v>709</v>
      </c>
      <c r="N1845">
        <v>3</v>
      </c>
      <c r="O1845" t="s">
        <v>33305</v>
      </c>
      <c r="P1845" t="s">
        <v>33304</v>
      </c>
      <c r="Q1845" t="s">
        <v>4520</v>
      </c>
      <c r="R1845" s="7">
        <v>42430</v>
      </c>
      <c r="S1845" s="8">
        <f t="shared" si="224"/>
        <v>2016</v>
      </c>
      <c r="T1845" s="8">
        <v>2016</v>
      </c>
      <c r="U1845" s="8">
        <f t="shared" si="225"/>
        <v>6</v>
      </c>
      <c r="V1845" s="7">
        <v>42430</v>
      </c>
      <c r="W1845" t="s">
        <v>721</v>
      </c>
      <c r="X1845" s="2">
        <v>0.30399999999999999</v>
      </c>
      <c r="Y1845" s="6">
        <f t="shared" si="230"/>
        <v>8.115106377299057E-3</v>
      </c>
      <c r="AA1845">
        <v>8952477</v>
      </c>
      <c r="AB1845">
        <v>12250</v>
      </c>
      <c r="AC1845">
        <v>10982760</v>
      </c>
      <c r="AD1845" t="s">
        <v>6</v>
      </c>
      <c r="AE1845">
        <v>58</v>
      </c>
      <c r="AF1845">
        <v>3</v>
      </c>
      <c r="AH1845" t="s">
        <v>33303</v>
      </c>
      <c r="AI1845" t="s">
        <v>33302</v>
      </c>
      <c r="AJ1845" t="s">
        <v>33301</v>
      </c>
      <c r="AK1845" t="s">
        <v>33300</v>
      </c>
      <c r="AL1845">
        <v>8</v>
      </c>
      <c r="AM1845" s="5">
        <f t="shared" si="226"/>
        <v>1.3333333333333333</v>
      </c>
      <c r="AN1845" s="4">
        <f t="shared" si="231"/>
        <v>2.0194370819134164E-3</v>
      </c>
      <c r="AO1845" s="3"/>
      <c r="AP1845">
        <v>0</v>
      </c>
      <c r="AR1845" t="s">
        <v>1</v>
      </c>
      <c r="AT1845" s="2" t="s">
        <v>0</v>
      </c>
      <c r="AU1845" s="1">
        <f t="shared" si="227"/>
        <v>0.62864055886833647</v>
      </c>
      <c r="AV1845" s="1">
        <f t="shared" si="228"/>
        <v>0.50672717296062364</v>
      </c>
      <c r="AW1845" s="1">
        <f t="shared" si="229"/>
        <v>0.38481378705291086</v>
      </c>
    </row>
    <row r="1846" spans="1:49" x14ac:dyDescent="0.2">
      <c r="A1846">
        <v>1844</v>
      </c>
      <c r="B1846" t="s">
        <v>33299</v>
      </c>
      <c r="C1846" t="s">
        <v>33298</v>
      </c>
      <c r="F1846" t="s">
        <v>33297</v>
      </c>
      <c r="G1846" t="s">
        <v>17</v>
      </c>
      <c r="H1846" t="s">
        <v>16</v>
      </c>
      <c r="I1846" t="s">
        <v>15274</v>
      </c>
      <c r="J1846" t="s">
        <v>8516</v>
      </c>
      <c r="K1846" t="s">
        <v>8515</v>
      </c>
      <c r="L1846" t="s">
        <v>5931</v>
      </c>
      <c r="M1846" t="s">
        <v>230</v>
      </c>
      <c r="N1846">
        <v>4</v>
      </c>
      <c r="O1846" t="s">
        <v>33296</v>
      </c>
      <c r="P1846" t="s">
        <v>33295</v>
      </c>
      <c r="Q1846" t="s">
        <v>33294</v>
      </c>
      <c r="R1846" s="7">
        <v>42430</v>
      </c>
      <c r="S1846" s="8">
        <f t="shared" si="224"/>
        <v>2016</v>
      </c>
      <c r="T1846" s="8">
        <v>2016</v>
      </c>
      <c r="U1846" s="8">
        <f t="shared" si="225"/>
        <v>6</v>
      </c>
      <c r="V1846" s="7">
        <v>42430</v>
      </c>
      <c r="W1846" t="s">
        <v>721</v>
      </c>
      <c r="X1846" s="2">
        <v>0.30399999999999999</v>
      </c>
      <c r="Y1846" s="6">
        <f t="shared" si="230"/>
        <v>8.115106377299057E-3</v>
      </c>
      <c r="AA1846">
        <v>8952477</v>
      </c>
      <c r="AB1846">
        <v>12250</v>
      </c>
      <c r="AC1846">
        <v>10982760</v>
      </c>
      <c r="AD1846" t="s">
        <v>6</v>
      </c>
      <c r="AE1846">
        <v>58</v>
      </c>
      <c r="AF1846">
        <v>3</v>
      </c>
      <c r="AH1846" t="s">
        <v>33293</v>
      </c>
      <c r="AI1846" t="s">
        <v>33292</v>
      </c>
      <c r="AJ1846" t="s">
        <v>33291</v>
      </c>
      <c r="AK1846" t="s">
        <v>33290</v>
      </c>
      <c r="AL1846">
        <v>16</v>
      </c>
      <c r="AM1846" s="5">
        <f t="shared" si="226"/>
        <v>2.6666666666666665</v>
      </c>
      <c r="AN1846" s="4">
        <f t="shared" si="231"/>
        <v>4.0388741638268328E-3</v>
      </c>
      <c r="AO1846" s="3"/>
      <c r="AP1846">
        <v>0</v>
      </c>
      <c r="AR1846" t="s">
        <v>1</v>
      </c>
      <c r="AT1846" s="2" t="s">
        <v>0</v>
      </c>
      <c r="AU1846" s="1">
        <f t="shared" si="227"/>
        <v>0.68922367132573892</v>
      </c>
      <c r="AV1846" s="1">
        <f t="shared" si="228"/>
        <v>0.60769902705629442</v>
      </c>
      <c r="AW1846" s="1">
        <f t="shared" si="229"/>
        <v>0.52617438278685003</v>
      </c>
    </row>
    <row r="1847" spans="1:49" x14ac:dyDescent="0.2">
      <c r="A1847">
        <v>1845</v>
      </c>
      <c r="B1847" t="s">
        <v>33289</v>
      </c>
      <c r="C1847" t="s">
        <v>33288</v>
      </c>
      <c r="F1847" t="s">
        <v>33287</v>
      </c>
      <c r="G1847" t="s">
        <v>17</v>
      </c>
      <c r="H1847" t="s">
        <v>16</v>
      </c>
      <c r="I1847" t="s">
        <v>33286</v>
      </c>
      <c r="J1847">
        <v>60005465</v>
      </c>
      <c r="K1847" t="s">
        <v>862</v>
      </c>
      <c r="L1847" t="s">
        <v>861</v>
      </c>
      <c r="M1847" t="s">
        <v>340</v>
      </c>
      <c r="N1847">
        <v>3</v>
      </c>
      <c r="O1847" t="s">
        <v>33285</v>
      </c>
      <c r="P1847" t="s">
        <v>33284</v>
      </c>
      <c r="Q1847" t="s">
        <v>3238</v>
      </c>
      <c r="R1847" s="7">
        <v>42430</v>
      </c>
      <c r="S1847" s="8">
        <f t="shared" si="224"/>
        <v>2016</v>
      </c>
      <c r="T1847" s="8">
        <v>2016</v>
      </c>
      <c r="U1847" s="8">
        <f t="shared" si="225"/>
        <v>6</v>
      </c>
      <c r="V1847" s="7">
        <v>42430</v>
      </c>
      <c r="W1847" t="s">
        <v>721</v>
      </c>
      <c r="X1847" s="2">
        <v>0.30399999999999999</v>
      </c>
      <c r="Y1847" s="6">
        <f t="shared" si="230"/>
        <v>8.115106377299057E-3</v>
      </c>
      <c r="AA1847">
        <v>8952477</v>
      </c>
      <c r="AB1847">
        <v>12250</v>
      </c>
      <c r="AC1847">
        <v>10982760</v>
      </c>
      <c r="AD1847" t="s">
        <v>6</v>
      </c>
      <c r="AE1847">
        <v>58</v>
      </c>
      <c r="AF1847">
        <v>3</v>
      </c>
      <c r="AH1847" t="s">
        <v>33283</v>
      </c>
      <c r="AI1847" t="s">
        <v>33282</v>
      </c>
      <c r="AJ1847" t="s">
        <v>33281</v>
      </c>
      <c r="AK1847" t="s">
        <v>33280</v>
      </c>
      <c r="AL1847">
        <v>8</v>
      </c>
      <c r="AM1847" s="5">
        <f t="shared" si="226"/>
        <v>1.3333333333333333</v>
      </c>
      <c r="AN1847" s="4">
        <f t="shared" si="231"/>
        <v>2.0194370819134164E-3</v>
      </c>
      <c r="AO1847" s="3"/>
      <c r="AP1847">
        <v>0</v>
      </c>
      <c r="AQ1847" t="s">
        <v>222</v>
      </c>
      <c r="AR1847">
        <v>20100180003</v>
      </c>
      <c r="AS1847" t="s">
        <v>221</v>
      </c>
      <c r="AT1847" s="2" t="s">
        <v>0</v>
      </c>
      <c r="AU1847" s="1">
        <f t="shared" si="227"/>
        <v>0.62864055886833647</v>
      </c>
      <c r="AV1847" s="1">
        <f t="shared" si="228"/>
        <v>0.50672717296062364</v>
      </c>
      <c r="AW1847" s="1">
        <f t="shared" si="229"/>
        <v>0.38481378705291086</v>
      </c>
    </row>
    <row r="1848" spans="1:49" x14ac:dyDescent="0.2">
      <c r="A1848">
        <v>1846</v>
      </c>
      <c r="B1848" t="s">
        <v>33279</v>
      </c>
      <c r="C1848" t="s">
        <v>33278</v>
      </c>
      <c r="F1848" t="s">
        <v>33277</v>
      </c>
      <c r="G1848" t="s">
        <v>17</v>
      </c>
      <c r="H1848" t="s">
        <v>16</v>
      </c>
      <c r="I1848" t="s">
        <v>13033</v>
      </c>
      <c r="J1848">
        <v>60005465</v>
      </c>
      <c r="K1848" t="s">
        <v>862</v>
      </c>
      <c r="L1848" t="s">
        <v>861</v>
      </c>
      <c r="M1848" t="s">
        <v>340</v>
      </c>
      <c r="N1848">
        <v>4</v>
      </c>
      <c r="O1848" t="s">
        <v>33276</v>
      </c>
      <c r="P1848" t="s">
        <v>33275</v>
      </c>
      <c r="Q1848" t="s">
        <v>2675</v>
      </c>
      <c r="R1848" s="7">
        <v>42430</v>
      </c>
      <c r="S1848" s="8">
        <f t="shared" si="224"/>
        <v>2016</v>
      </c>
      <c r="T1848" s="8">
        <v>2016</v>
      </c>
      <c r="U1848" s="8">
        <f t="shared" si="225"/>
        <v>6</v>
      </c>
      <c r="V1848" s="7">
        <v>42430</v>
      </c>
      <c r="W1848" t="s">
        <v>721</v>
      </c>
      <c r="X1848" s="2">
        <v>0.30399999999999999</v>
      </c>
      <c r="Y1848" s="6">
        <f t="shared" si="230"/>
        <v>8.115106377299057E-3</v>
      </c>
      <c r="AA1848">
        <v>8952477</v>
      </c>
      <c r="AB1848">
        <v>12250</v>
      </c>
      <c r="AC1848">
        <v>10982760</v>
      </c>
      <c r="AD1848" t="s">
        <v>6</v>
      </c>
      <c r="AE1848">
        <v>58</v>
      </c>
      <c r="AF1848">
        <v>3</v>
      </c>
      <c r="AH1848" t="s">
        <v>33274</v>
      </c>
      <c r="AI1848" t="s">
        <v>33273</v>
      </c>
      <c r="AJ1848" t="s">
        <v>33272</v>
      </c>
      <c r="AK1848" t="s">
        <v>33271</v>
      </c>
      <c r="AL1848">
        <v>11</v>
      </c>
      <c r="AM1848" s="5">
        <f t="shared" si="226"/>
        <v>1.8333333333333333</v>
      </c>
      <c r="AN1848" s="4">
        <f t="shared" si="231"/>
        <v>2.7767259876309478E-3</v>
      </c>
      <c r="AO1848" s="3"/>
      <c r="AP1848">
        <v>0</v>
      </c>
      <c r="AR1848" t="s">
        <v>1</v>
      </c>
      <c r="AT1848" s="2" t="s">
        <v>0</v>
      </c>
      <c r="AU1848" s="1">
        <f t="shared" si="227"/>
        <v>0.6513592260398624</v>
      </c>
      <c r="AV1848" s="1">
        <f t="shared" si="228"/>
        <v>0.54459161824650026</v>
      </c>
      <c r="AW1848" s="1">
        <f t="shared" si="229"/>
        <v>0.43782401045313801</v>
      </c>
    </row>
    <row r="1849" spans="1:49" x14ac:dyDescent="0.2">
      <c r="A1849">
        <v>1847</v>
      </c>
      <c r="B1849" t="s">
        <v>33270</v>
      </c>
      <c r="C1849" t="s">
        <v>33269</v>
      </c>
      <c r="F1849" t="s">
        <v>33268</v>
      </c>
      <c r="G1849" t="s">
        <v>17</v>
      </c>
      <c r="H1849" t="s">
        <v>16</v>
      </c>
      <c r="I1849" t="s">
        <v>33267</v>
      </c>
      <c r="J1849" t="s">
        <v>33266</v>
      </c>
      <c r="K1849" t="s">
        <v>33265</v>
      </c>
      <c r="L1849" t="s">
        <v>33264</v>
      </c>
      <c r="M1849" t="s">
        <v>1819</v>
      </c>
      <c r="N1849">
        <v>5</v>
      </c>
      <c r="O1849" t="s">
        <v>33263</v>
      </c>
      <c r="P1849" t="s">
        <v>33262</v>
      </c>
      <c r="Q1849" t="s">
        <v>33261</v>
      </c>
      <c r="R1849" s="7">
        <v>42430</v>
      </c>
      <c r="S1849" s="8">
        <f t="shared" si="224"/>
        <v>2016</v>
      </c>
      <c r="T1849" s="8">
        <v>2016</v>
      </c>
      <c r="U1849" s="8">
        <f t="shared" si="225"/>
        <v>6</v>
      </c>
      <c r="V1849" s="7">
        <v>42430</v>
      </c>
      <c r="W1849" t="s">
        <v>721</v>
      </c>
      <c r="X1849" s="2">
        <v>0.30399999999999999</v>
      </c>
      <c r="Y1849" s="6">
        <f t="shared" si="230"/>
        <v>8.115106377299057E-3</v>
      </c>
      <c r="AA1849">
        <v>8952477</v>
      </c>
      <c r="AB1849">
        <v>12250</v>
      </c>
      <c r="AC1849">
        <v>10982760</v>
      </c>
      <c r="AD1849" t="s">
        <v>6</v>
      </c>
      <c r="AE1849">
        <v>58</v>
      </c>
      <c r="AF1849">
        <v>3</v>
      </c>
      <c r="AH1849" t="s">
        <v>33260</v>
      </c>
      <c r="AI1849" t="s">
        <v>33259</v>
      </c>
      <c r="AJ1849" t="s">
        <v>33258</v>
      </c>
      <c r="AK1849" t="s">
        <v>33257</v>
      </c>
      <c r="AL1849">
        <v>2</v>
      </c>
      <c r="AM1849" s="5">
        <f t="shared" si="226"/>
        <v>0.33333333333333331</v>
      </c>
      <c r="AN1849" s="4">
        <f t="shared" si="231"/>
        <v>5.048592704783541E-4</v>
      </c>
      <c r="AO1849" s="3"/>
      <c r="AP1849">
        <v>0</v>
      </c>
      <c r="AR1849" t="s">
        <v>1</v>
      </c>
      <c r="AT1849" s="2" t="s">
        <v>0</v>
      </c>
      <c r="AU1849" s="1">
        <f t="shared" si="227"/>
        <v>0.58320322452528461</v>
      </c>
      <c r="AV1849" s="1">
        <f t="shared" si="228"/>
        <v>0.43099828238887061</v>
      </c>
      <c r="AW1849" s="1">
        <f t="shared" si="229"/>
        <v>0.2787933402524565</v>
      </c>
    </row>
    <row r="1850" spans="1:49" x14ac:dyDescent="0.2">
      <c r="A1850">
        <v>1848</v>
      </c>
      <c r="B1850" t="s">
        <v>33256</v>
      </c>
      <c r="C1850" t="s">
        <v>33255</v>
      </c>
      <c r="F1850" t="s">
        <v>33254</v>
      </c>
      <c r="G1850" t="s">
        <v>17</v>
      </c>
      <c r="H1850" t="s">
        <v>16</v>
      </c>
      <c r="I1850" t="s">
        <v>33253</v>
      </c>
      <c r="J1850" t="s">
        <v>33252</v>
      </c>
      <c r="K1850" t="s">
        <v>33251</v>
      </c>
      <c r="L1850" t="s">
        <v>33250</v>
      </c>
      <c r="M1850" t="s">
        <v>1018</v>
      </c>
      <c r="N1850">
        <v>4</v>
      </c>
      <c r="O1850" t="s">
        <v>33249</v>
      </c>
      <c r="P1850" t="s">
        <v>33248</v>
      </c>
      <c r="Q1850" t="s">
        <v>33247</v>
      </c>
      <c r="R1850" s="7">
        <v>42430</v>
      </c>
      <c r="S1850" s="8">
        <f t="shared" si="224"/>
        <v>2016</v>
      </c>
      <c r="T1850" s="8">
        <v>2016</v>
      </c>
      <c r="U1850" s="8">
        <f t="shared" si="225"/>
        <v>6</v>
      </c>
      <c r="V1850" s="7">
        <v>42430</v>
      </c>
      <c r="W1850" t="s">
        <v>24725</v>
      </c>
      <c r="X1850" s="2" t="s">
        <v>0</v>
      </c>
      <c r="Y1850" s="6" t="e">
        <f t="shared" si="230"/>
        <v>#VALUE!</v>
      </c>
      <c r="AA1850">
        <v>9737006</v>
      </c>
      <c r="AB1850">
        <v>21100244835</v>
      </c>
      <c r="AD1850" t="s">
        <v>6</v>
      </c>
      <c r="AE1850">
        <v>16</v>
      </c>
      <c r="AF1850">
        <v>1</v>
      </c>
      <c r="AH1850" t="s">
        <v>3106</v>
      </c>
      <c r="AI1850" t="s">
        <v>33246</v>
      </c>
      <c r="AJ1850" t="s">
        <v>33245</v>
      </c>
      <c r="AK1850" t="s">
        <v>33244</v>
      </c>
      <c r="AL1850">
        <v>6</v>
      </c>
      <c r="AM1850" s="5">
        <f t="shared" si="226"/>
        <v>1</v>
      </c>
      <c r="AN1850" s="4">
        <f t="shared" si="231"/>
        <v>1.5145778114350624E-3</v>
      </c>
      <c r="AO1850" s="3"/>
      <c r="AP1850">
        <v>0</v>
      </c>
      <c r="AR1850" t="s">
        <v>1</v>
      </c>
      <c r="AT1850" s="2" t="s">
        <v>0</v>
      </c>
      <c r="AU1850" s="1" t="e">
        <f t="shared" si="227"/>
        <v>#VALUE!</v>
      </c>
      <c r="AV1850" s="1" t="e">
        <f t="shared" si="228"/>
        <v>#VALUE!</v>
      </c>
      <c r="AW1850" s="1" t="e">
        <f t="shared" si="229"/>
        <v>#VALUE!</v>
      </c>
    </row>
    <row r="1851" spans="1:49" x14ac:dyDescent="0.2">
      <c r="A1851">
        <v>1849</v>
      </c>
      <c r="B1851" t="s">
        <v>33243</v>
      </c>
      <c r="C1851" t="s">
        <v>33242</v>
      </c>
      <c r="F1851" t="s">
        <v>33241</v>
      </c>
      <c r="G1851" t="s">
        <v>17</v>
      </c>
      <c r="H1851" t="s">
        <v>16</v>
      </c>
      <c r="I1851" t="s">
        <v>5315</v>
      </c>
      <c r="J1851" t="s">
        <v>25399</v>
      </c>
      <c r="K1851" t="s">
        <v>25398</v>
      </c>
      <c r="L1851" t="s">
        <v>2106</v>
      </c>
      <c r="M1851" t="s">
        <v>230</v>
      </c>
      <c r="N1851">
        <v>4</v>
      </c>
      <c r="O1851" t="s">
        <v>25397</v>
      </c>
      <c r="P1851" t="s">
        <v>25396</v>
      </c>
      <c r="Q1851" t="s">
        <v>25395</v>
      </c>
      <c r="R1851" s="7">
        <v>42430</v>
      </c>
      <c r="S1851" s="8">
        <f t="shared" ref="S1851:S1914" si="232">YEAR(R1851)</f>
        <v>2016</v>
      </c>
      <c r="T1851" s="8">
        <v>2016</v>
      </c>
      <c r="U1851" s="8">
        <f t="shared" ref="U1851:U1914" si="233">2022-T1851</f>
        <v>6</v>
      </c>
      <c r="V1851" s="7">
        <v>42430</v>
      </c>
      <c r="W1851" t="s">
        <v>721</v>
      </c>
      <c r="X1851" s="2">
        <v>0.30399999999999999</v>
      </c>
      <c r="Y1851" s="6">
        <f t="shared" si="230"/>
        <v>8.115106377299057E-3</v>
      </c>
      <c r="AA1851">
        <v>8952477</v>
      </c>
      <c r="AB1851">
        <v>12250</v>
      </c>
      <c r="AC1851">
        <v>10982760</v>
      </c>
      <c r="AD1851" t="s">
        <v>6</v>
      </c>
      <c r="AE1851">
        <v>58</v>
      </c>
      <c r="AF1851">
        <v>3</v>
      </c>
      <c r="AH1851" t="s">
        <v>33240</v>
      </c>
      <c r="AI1851" t="s">
        <v>33239</v>
      </c>
      <c r="AJ1851" t="s">
        <v>33238</v>
      </c>
      <c r="AK1851" t="s">
        <v>33237</v>
      </c>
      <c r="AL1851">
        <v>7</v>
      </c>
      <c r="AM1851" s="5">
        <f t="shared" ref="AM1851:AM1914" si="234">AL1851/U1851</f>
        <v>1.1666666666666667</v>
      </c>
      <c r="AN1851" s="4">
        <f t="shared" si="231"/>
        <v>1.7670074466742396E-3</v>
      </c>
      <c r="AO1851" s="3"/>
      <c r="AP1851">
        <v>0</v>
      </c>
      <c r="AR1851">
        <v>61271100</v>
      </c>
      <c r="AS1851" t="s">
        <v>221</v>
      </c>
      <c r="AT1851" s="2" t="s">
        <v>0</v>
      </c>
      <c r="AU1851" s="1">
        <f t="shared" ref="AU1851:AU1914" si="235">(Y1851*0.7+AN1851*0.3)*100</f>
        <v>0.62106766981116113</v>
      </c>
      <c r="AV1851" s="1">
        <f t="shared" ref="AV1851:AV1914" si="236">(Y1851*0.5+AN1851*0.5)*100</f>
        <v>0.49410569119866488</v>
      </c>
      <c r="AW1851" s="1">
        <f t="shared" ref="AW1851:AW1914" si="237">(Y1851*0.3+AN1851*0.7)*100</f>
        <v>0.36714371258616846</v>
      </c>
    </row>
    <row r="1852" spans="1:49" x14ac:dyDescent="0.2">
      <c r="A1852">
        <v>1850</v>
      </c>
      <c r="B1852" t="s">
        <v>33236</v>
      </c>
      <c r="C1852" t="s">
        <v>33235</v>
      </c>
      <c r="F1852" t="s">
        <v>33234</v>
      </c>
      <c r="G1852" t="s">
        <v>17</v>
      </c>
      <c r="H1852" t="s">
        <v>16</v>
      </c>
      <c r="I1852" t="s">
        <v>1143</v>
      </c>
      <c r="J1852" t="s">
        <v>33233</v>
      </c>
      <c r="K1852" t="s">
        <v>33232</v>
      </c>
      <c r="L1852" t="s">
        <v>33231</v>
      </c>
      <c r="M1852" t="s">
        <v>1524</v>
      </c>
      <c r="N1852">
        <v>3</v>
      </c>
      <c r="O1852" t="s">
        <v>33230</v>
      </c>
      <c r="P1852" t="s">
        <v>33229</v>
      </c>
      <c r="Q1852" t="s">
        <v>33228</v>
      </c>
      <c r="R1852" s="7">
        <v>42430</v>
      </c>
      <c r="S1852" s="8">
        <f t="shared" si="232"/>
        <v>2016</v>
      </c>
      <c r="T1852" s="8">
        <v>2016</v>
      </c>
      <c r="U1852" s="8">
        <f t="shared" si="233"/>
        <v>6</v>
      </c>
      <c r="V1852" s="7">
        <v>42430</v>
      </c>
      <c r="W1852" t="s">
        <v>721</v>
      </c>
      <c r="X1852" s="2">
        <v>0.30399999999999999</v>
      </c>
      <c r="Y1852" s="6">
        <f t="shared" si="230"/>
        <v>8.115106377299057E-3</v>
      </c>
      <c r="AA1852">
        <v>8952477</v>
      </c>
      <c r="AB1852">
        <v>12250</v>
      </c>
      <c r="AC1852">
        <v>10982760</v>
      </c>
      <c r="AD1852" t="s">
        <v>6</v>
      </c>
      <c r="AE1852">
        <v>58</v>
      </c>
      <c r="AF1852">
        <v>3</v>
      </c>
      <c r="AH1852" t="s">
        <v>33227</v>
      </c>
      <c r="AI1852" t="s">
        <v>33226</v>
      </c>
      <c r="AJ1852" t="s">
        <v>33225</v>
      </c>
      <c r="AK1852" t="s">
        <v>33224</v>
      </c>
      <c r="AL1852">
        <v>5</v>
      </c>
      <c r="AM1852" s="5">
        <f t="shared" si="234"/>
        <v>0.83333333333333337</v>
      </c>
      <c r="AN1852" s="4">
        <f t="shared" si="231"/>
        <v>1.2621481761958854E-3</v>
      </c>
      <c r="AO1852" s="3"/>
      <c r="AP1852">
        <v>0</v>
      </c>
      <c r="AR1852" t="s">
        <v>1</v>
      </c>
      <c r="AT1852" s="2" t="s">
        <v>0</v>
      </c>
      <c r="AU1852" s="1">
        <f t="shared" si="235"/>
        <v>0.60592189169681043</v>
      </c>
      <c r="AV1852" s="1">
        <f t="shared" si="236"/>
        <v>0.46886272767474713</v>
      </c>
      <c r="AW1852" s="1">
        <f t="shared" si="237"/>
        <v>0.33180356365268371</v>
      </c>
    </row>
    <row r="1853" spans="1:49" x14ac:dyDescent="0.2">
      <c r="A1853">
        <v>1851</v>
      </c>
      <c r="B1853" t="s">
        <v>33223</v>
      </c>
      <c r="C1853" t="s">
        <v>33222</v>
      </c>
      <c r="F1853" t="s">
        <v>33221</v>
      </c>
      <c r="G1853" t="s">
        <v>17</v>
      </c>
      <c r="H1853" t="s">
        <v>16</v>
      </c>
      <c r="I1853" t="s">
        <v>33220</v>
      </c>
      <c r="J1853">
        <v>60025278</v>
      </c>
      <c r="K1853" t="s">
        <v>5515</v>
      </c>
      <c r="L1853" t="s">
        <v>1670</v>
      </c>
      <c r="M1853" t="s">
        <v>340</v>
      </c>
      <c r="N1853">
        <v>3</v>
      </c>
      <c r="O1853" t="s">
        <v>33219</v>
      </c>
      <c r="P1853" t="s">
        <v>33218</v>
      </c>
      <c r="Q1853" t="s">
        <v>28047</v>
      </c>
      <c r="R1853" s="7">
        <v>42430</v>
      </c>
      <c r="S1853" s="8">
        <f t="shared" si="232"/>
        <v>2016</v>
      </c>
      <c r="T1853" s="8">
        <v>2016</v>
      </c>
      <c r="U1853" s="8">
        <f t="shared" si="233"/>
        <v>6</v>
      </c>
      <c r="V1853" s="7">
        <v>42430</v>
      </c>
      <c r="W1853" t="s">
        <v>721</v>
      </c>
      <c r="X1853" s="2">
        <v>0.30399999999999999</v>
      </c>
      <c r="Y1853" s="6">
        <f t="shared" si="230"/>
        <v>8.115106377299057E-3</v>
      </c>
      <c r="AA1853">
        <v>8952477</v>
      </c>
      <c r="AB1853">
        <v>12250</v>
      </c>
      <c r="AC1853">
        <v>10982760</v>
      </c>
      <c r="AD1853" t="s">
        <v>6</v>
      </c>
      <c r="AE1853">
        <v>58</v>
      </c>
      <c r="AF1853">
        <v>3</v>
      </c>
      <c r="AH1853" t="s">
        <v>33217</v>
      </c>
      <c r="AI1853" t="s">
        <v>33216</v>
      </c>
      <c r="AJ1853" t="s">
        <v>33215</v>
      </c>
      <c r="AK1853" t="s">
        <v>33214</v>
      </c>
      <c r="AL1853">
        <v>1</v>
      </c>
      <c r="AM1853" s="5">
        <f t="shared" si="234"/>
        <v>0.16666666666666666</v>
      </c>
      <c r="AN1853" s="4">
        <f t="shared" si="231"/>
        <v>2.5242963523917705E-4</v>
      </c>
      <c r="AO1853" s="3"/>
      <c r="AP1853">
        <v>0</v>
      </c>
      <c r="AR1853">
        <v>61371012</v>
      </c>
      <c r="AS1853" t="s">
        <v>221</v>
      </c>
      <c r="AT1853" s="2" t="s">
        <v>0</v>
      </c>
      <c r="AU1853" s="1">
        <f t="shared" si="235"/>
        <v>0.57563033546810927</v>
      </c>
      <c r="AV1853" s="1">
        <f t="shared" si="236"/>
        <v>0.41837680062691174</v>
      </c>
      <c r="AW1853" s="1">
        <f t="shared" si="237"/>
        <v>0.2611232657857141</v>
      </c>
    </row>
    <row r="1854" spans="1:49" x14ac:dyDescent="0.2">
      <c r="A1854">
        <v>1852</v>
      </c>
      <c r="B1854" t="s">
        <v>33213</v>
      </c>
      <c r="C1854" t="s">
        <v>33212</v>
      </c>
      <c r="F1854" t="s">
        <v>33211</v>
      </c>
      <c r="G1854" t="s">
        <v>17</v>
      </c>
      <c r="H1854" t="s">
        <v>16</v>
      </c>
      <c r="I1854" t="s">
        <v>33210</v>
      </c>
      <c r="J1854">
        <v>60025488</v>
      </c>
      <c r="K1854" t="s">
        <v>33209</v>
      </c>
      <c r="L1854" t="s">
        <v>33208</v>
      </c>
      <c r="M1854" t="s">
        <v>411</v>
      </c>
      <c r="N1854">
        <v>2</v>
      </c>
      <c r="O1854" t="s">
        <v>33207</v>
      </c>
      <c r="P1854" t="s">
        <v>33206</v>
      </c>
      <c r="Q1854" t="s">
        <v>33205</v>
      </c>
      <c r="R1854" s="7">
        <v>42430</v>
      </c>
      <c r="S1854" s="8">
        <f t="shared" si="232"/>
        <v>2016</v>
      </c>
      <c r="T1854" s="8">
        <v>2016</v>
      </c>
      <c r="U1854" s="8">
        <f t="shared" si="233"/>
        <v>6</v>
      </c>
      <c r="V1854" s="7">
        <v>42430</v>
      </c>
      <c r="W1854" t="s">
        <v>721</v>
      </c>
      <c r="X1854" s="2">
        <v>0.30399999999999999</v>
      </c>
      <c r="Y1854" s="6">
        <f t="shared" si="230"/>
        <v>8.115106377299057E-3</v>
      </c>
      <c r="AA1854">
        <v>8952477</v>
      </c>
      <c r="AB1854">
        <v>12250</v>
      </c>
      <c r="AC1854">
        <v>10982760</v>
      </c>
      <c r="AD1854" t="s">
        <v>6</v>
      </c>
      <c r="AE1854">
        <v>58</v>
      </c>
      <c r="AF1854">
        <v>3</v>
      </c>
      <c r="AH1854" t="s">
        <v>33204</v>
      </c>
      <c r="AI1854" t="s">
        <v>33203</v>
      </c>
      <c r="AJ1854" t="s">
        <v>33202</v>
      </c>
      <c r="AK1854" t="s">
        <v>33201</v>
      </c>
      <c r="AL1854">
        <v>1</v>
      </c>
      <c r="AM1854" s="5">
        <f t="shared" si="234"/>
        <v>0.16666666666666666</v>
      </c>
      <c r="AN1854" s="4">
        <f t="shared" si="231"/>
        <v>2.5242963523917705E-4</v>
      </c>
      <c r="AO1854" s="3"/>
      <c r="AP1854">
        <v>0</v>
      </c>
      <c r="AR1854" t="s">
        <v>1</v>
      </c>
      <c r="AT1854" s="2" t="s">
        <v>0</v>
      </c>
      <c r="AU1854" s="1">
        <f t="shared" si="235"/>
        <v>0.57563033546810927</v>
      </c>
      <c r="AV1854" s="1">
        <f t="shared" si="236"/>
        <v>0.41837680062691174</v>
      </c>
      <c r="AW1854" s="1">
        <f t="shared" si="237"/>
        <v>0.2611232657857141</v>
      </c>
    </row>
    <row r="1855" spans="1:49" x14ac:dyDescent="0.2">
      <c r="A1855">
        <v>1853</v>
      </c>
      <c r="B1855" t="s">
        <v>33200</v>
      </c>
      <c r="C1855" t="s">
        <v>33199</v>
      </c>
      <c r="F1855" t="s">
        <v>33198</v>
      </c>
      <c r="G1855" t="s">
        <v>17</v>
      </c>
      <c r="H1855" t="s">
        <v>16</v>
      </c>
      <c r="I1855" t="s">
        <v>33197</v>
      </c>
      <c r="J1855">
        <v>60026796</v>
      </c>
      <c r="K1855" t="s">
        <v>12365</v>
      </c>
      <c r="L1855" t="s">
        <v>12364</v>
      </c>
      <c r="M1855" t="s">
        <v>7242</v>
      </c>
      <c r="N1855">
        <v>3</v>
      </c>
      <c r="O1855" t="s">
        <v>33196</v>
      </c>
      <c r="P1855" t="s">
        <v>33195</v>
      </c>
      <c r="Q1855" t="s">
        <v>33194</v>
      </c>
      <c r="R1855" s="7">
        <v>42430</v>
      </c>
      <c r="S1855" s="8">
        <f t="shared" si="232"/>
        <v>2016</v>
      </c>
      <c r="T1855" s="8">
        <v>2016</v>
      </c>
      <c r="U1855" s="8">
        <f t="shared" si="233"/>
        <v>6</v>
      </c>
      <c r="V1855" s="7">
        <v>42430</v>
      </c>
      <c r="W1855" t="s">
        <v>721</v>
      </c>
      <c r="X1855" s="2">
        <v>0.30399999999999999</v>
      </c>
      <c r="Y1855" s="6">
        <f t="shared" si="230"/>
        <v>8.115106377299057E-3</v>
      </c>
      <c r="AA1855">
        <v>8952477</v>
      </c>
      <c r="AB1855">
        <v>12250</v>
      </c>
      <c r="AC1855">
        <v>10982760</v>
      </c>
      <c r="AD1855" t="s">
        <v>6</v>
      </c>
      <c r="AE1855">
        <v>58</v>
      </c>
      <c r="AF1855">
        <v>3</v>
      </c>
      <c r="AH1855" t="s">
        <v>33193</v>
      </c>
      <c r="AI1855" t="s">
        <v>33192</v>
      </c>
      <c r="AJ1855" t="s">
        <v>33191</v>
      </c>
      <c r="AK1855" t="s">
        <v>33190</v>
      </c>
      <c r="AL1855">
        <v>3</v>
      </c>
      <c r="AM1855" s="5">
        <f t="shared" si="234"/>
        <v>0.5</v>
      </c>
      <c r="AN1855" s="4">
        <f t="shared" si="231"/>
        <v>7.572889057175312E-4</v>
      </c>
      <c r="AO1855" s="3"/>
      <c r="AP1855">
        <v>0</v>
      </c>
      <c r="AR1855" t="s">
        <v>1</v>
      </c>
      <c r="AT1855" s="2" t="s">
        <v>0</v>
      </c>
      <c r="AU1855" s="1">
        <f t="shared" si="235"/>
        <v>0.59077611358245985</v>
      </c>
      <c r="AV1855" s="1">
        <f t="shared" si="236"/>
        <v>0.44361976415082938</v>
      </c>
      <c r="AW1855" s="1">
        <f t="shared" si="237"/>
        <v>0.2964634147191989</v>
      </c>
    </row>
    <row r="1856" spans="1:49" x14ac:dyDescent="0.2">
      <c r="A1856">
        <v>1854</v>
      </c>
      <c r="B1856" t="s">
        <v>33189</v>
      </c>
      <c r="C1856" t="s">
        <v>33188</v>
      </c>
      <c r="F1856" t="s">
        <v>33187</v>
      </c>
      <c r="G1856" t="s">
        <v>17</v>
      </c>
      <c r="H1856" t="s">
        <v>16</v>
      </c>
      <c r="I1856" t="s">
        <v>33186</v>
      </c>
      <c r="J1856">
        <v>60013614</v>
      </c>
      <c r="K1856" t="s">
        <v>33185</v>
      </c>
      <c r="L1856" t="s">
        <v>5227</v>
      </c>
      <c r="M1856" t="s">
        <v>340</v>
      </c>
      <c r="N1856">
        <v>4</v>
      </c>
      <c r="O1856" t="s">
        <v>33184</v>
      </c>
      <c r="P1856" t="s">
        <v>33183</v>
      </c>
      <c r="Q1856" t="s">
        <v>33182</v>
      </c>
      <c r="R1856" s="7">
        <v>42430</v>
      </c>
      <c r="S1856" s="8">
        <f t="shared" si="232"/>
        <v>2016</v>
      </c>
      <c r="T1856" s="8">
        <v>2016</v>
      </c>
      <c r="U1856" s="8">
        <f t="shared" si="233"/>
        <v>6</v>
      </c>
      <c r="V1856" s="7">
        <v>42430</v>
      </c>
      <c r="W1856" t="s">
        <v>721</v>
      </c>
      <c r="X1856" s="2">
        <v>0.30399999999999999</v>
      </c>
      <c r="Y1856" s="6">
        <f t="shared" si="230"/>
        <v>8.115106377299057E-3</v>
      </c>
      <c r="AA1856">
        <v>8952477</v>
      </c>
      <c r="AB1856">
        <v>12250</v>
      </c>
      <c r="AC1856">
        <v>10982760</v>
      </c>
      <c r="AD1856" t="s">
        <v>6</v>
      </c>
      <c r="AE1856">
        <v>58</v>
      </c>
      <c r="AF1856">
        <v>3</v>
      </c>
      <c r="AH1856" t="s">
        <v>33181</v>
      </c>
      <c r="AI1856" t="s">
        <v>33180</v>
      </c>
      <c r="AJ1856" t="s">
        <v>33179</v>
      </c>
      <c r="AK1856" t="s">
        <v>33178</v>
      </c>
      <c r="AL1856">
        <v>5</v>
      </c>
      <c r="AM1856" s="5">
        <f t="shared" si="234"/>
        <v>0.83333333333333337</v>
      </c>
      <c r="AN1856" s="4">
        <f t="shared" si="231"/>
        <v>1.2621481761958854E-3</v>
      </c>
      <c r="AO1856" s="3"/>
      <c r="AP1856">
        <v>0</v>
      </c>
      <c r="AQ1856" t="s">
        <v>222</v>
      </c>
      <c r="AR1856" t="s">
        <v>33177</v>
      </c>
      <c r="AS1856" t="s">
        <v>221</v>
      </c>
      <c r="AT1856" s="2" t="s">
        <v>0</v>
      </c>
      <c r="AU1856" s="1">
        <f t="shared" si="235"/>
        <v>0.60592189169681043</v>
      </c>
      <c r="AV1856" s="1">
        <f t="shared" si="236"/>
        <v>0.46886272767474713</v>
      </c>
      <c r="AW1856" s="1">
        <f t="shared" si="237"/>
        <v>0.33180356365268371</v>
      </c>
    </row>
    <row r="1857" spans="1:49" x14ac:dyDescent="0.2">
      <c r="A1857">
        <v>1855</v>
      </c>
      <c r="B1857" t="s">
        <v>33176</v>
      </c>
      <c r="C1857" t="s">
        <v>33175</v>
      </c>
      <c r="F1857" t="s">
        <v>33174</v>
      </c>
      <c r="G1857" t="s">
        <v>17</v>
      </c>
      <c r="H1857" t="s">
        <v>16</v>
      </c>
      <c r="I1857" t="s">
        <v>33173</v>
      </c>
      <c r="J1857">
        <v>60026714</v>
      </c>
      <c r="K1857" t="s">
        <v>1117</v>
      </c>
      <c r="L1857" t="s">
        <v>1116</v>
      </c>
      <c r="M1857" t="s">
        <v>135</v>
      </c>
      <c r="N1857">
        <v>2</v>
      </c>
      <c r="O1857" t="s">
        <v>33172</v>
      </c>
      <c r="P1857" t="s">
        <v>33171</v>
      </c>
      <c r="Q1857" t="s">
        <v>33170</v>
      </c>
      <c r="R1857" s="7">
        <v>42430</v>
      </c>
      <c r="S1857" s="8">
        <f t="shared" si="232"/>
        <v>2016</v>
      </c>
      <c r="T1857" s="8">
        <v>2016</v>
      </c>
      <c r="U1857" s="8">
        <f t="shared" si="233"/>
        <v>6</v>
      </c>
      <c r="V1857" s="7">
        <v>42430</v>
      </c>
      <c r="W1857" t="s">
        <v>721</v>
      </c>
      <c r="X1857" s="2">
        <v>0.30399999999999999</v>
      </c>
      <c r="Y1857" s="6">
        <f t="shared" si="230"/>
        <v>8.115106377299057E-3</v>
      </c>
      <c r="AA1857">
        <v>8952477</v>
      </c>
      <c r="AB1857">
        <v>12250</v>
      </c>
      <c r="AC1857">
        <v>10982760</v>
      </c>
      <c r="AD1857" t="s">
        <v>6</v>
      </c>
      <c r="AE1857">
        <v>58</v>
      </c>
      <c r="AF1857">
        <v>3</v>
      </c>
      <c r="AH1857" t="s">
        <v>33169</v>
      </c>
      <c r="AI1857" t="s">
        <v>33168</v>
      </c>
      <c r="AJ1857" t="s">
        <v>33167</v>
      </c>
      <c r="AK1857" t="s">
        <v>33166</v>
      </c>
      <c r="AL1857">
        <v>8</v>
      </c>
      <c r="AM1857" s="5">
        <f t="shared" si="234"/>
        <v>1.3333333333333333</v>
      </c>
      <c r="AN1857" s="4">
        <f t="shared" si="231"/>
        <v>2.0194370819134164E-3</v>
      </c>
      <c r="AO1857" s="3"/>
      <c r="AP1857">
        <v>0</v>
      </c>
      <c r="AR1857" t="s">
        <v>1</v>
      </c>
      <c r="AT1857" s="2" t="s">
        <v>0</v>
      </c>
      <c r="AU1857" s="1">
        <f t="shared" si="235"/>
        <v>0.62864055886833647</v>
      </c>
      <c r="AV1857" s="1">
        <f t="shared" si="236"/>
        <v>0.50672717296062364</v>
      </c>
      <c r="AW1857" s="1">
        <f t="shared" si="237"/>
        <v>0.38481378705291086</v>
      </c>
    </row>
    <row r="1858" spans="1:49" x14ac:dyDescent="0.2">
      <c r="A1858">
        <v>1856</v>
      </c>
      <c r="B1858" t="s">
        <v>33165</v>
      </c>
      <c r="C1858" t="s">
        <v>33164</v>
      </c>
      <c r="F1858" t="s">
        <v>33163</v>
      </c>
      <c r="G1858" t="s">
        <v>17</v>
      </c>
      <c r="H1858" t="s">
        <v>16</v>
      </c>
      <c r="I1858" t="s">
        <v>33162</v>
      </c>
      <c r="J1858" t="s">
        <v>33161</v>
      </c>
      <c r="K1858" t="s">
        <v>33160</v>
      </c>
      <c r="L1858" t="s">
        <v>33159</v>
      </c>
      <c r="M1858" t="s">
        <v>24691</v>
      </c>
      <c r="N1858">
        <v>3</v>
      </c>
      <c r="O1858" t="s">
        <v>33158</v>
      </c>
      <c r="P1858" t="s">
        <v>33157</v>
      </c>
      <c r="Q1858" t="s">
        <v>33156</v>
      </c>
      <c r="R1858" s="7">
        <v>42430</v>
      </c>
      <c r="S1858" s="8">
        <f t="shared" si="232"/>
        <v>2016</v>
      </c>
      <c r="T1858" s="8">
        <v>2016</v>
      </c>
      <c r="U1858" s="8">
        <f t="shared" si="233"/>
        <v>6</v>
      </c>
      <c r="V1858" s="7">
        <v>42430</v>
      </c>
      <c r="W1858" t="s">
        <v>33155</v>
      </c>
      <c r="X1858" s="2">
        <v>0.38800000000000001</v>
      </c>
      <c r="Y1858" s="6">
        <f t="shared" si="230"/>
        <v>1.0357438402605376E-2</v>
      </c>
      <c r="AA1858">
        <v>15420973</v>
      </c>
      <c r="AB1858">
        <v>19924</v>
      </c>
      <c r="AC1858">
        <v>15420981</v>
      </c>
      <c r="AD1858" t="s">
        <v>6</v>
      </c>
      <c r="AE1858">
        <v>34</v>
      </c>
      <c r="AF1858">
        <v>2</v>
      </c>
      <c r="AH1858" t="s">
        <v>33154</v>
      </c>
      <c r="AI1858" t="s">
        <v>33153</v>
      </c>
      <c r="AJ1858" t="s">
        <v>33152</v>
      </c>
      <c r="AK1858" t="s">
        <v>33151</v>
      </c>
      <c r="AL1858">
        <v>2</v>
      </c>
      <c r="AM1858" s="5">
        <f t="shared" si="234"/>
        <v>0.33333333333333331</v>
      </c>
      <c r="AN1858" s="4">
        <f t="shared" si="231"/>
        <v>5.048592704783541E-4</v>
      </c>
      <c r="AO1858" s="3"/>
      <c r="AP1858">
        <v>0</v>
      </c>
      <c r="AR1858" t="s">
        <v>1</v>
      </c>
      <c r="AT1858" s="2">
        <v>1.617</v>
      </c>
      <c r="AU1858" s="1">
        <f t="shared" si="235"/>
        <v>0.74016646629672689</v>
      </c>
      <c r="AV1858" s="1">
        <f t="shared" si="236"/>
        <v>0.54311488365418659</v>
      </c>
      <c r="AW1858" s="1">
        <f t="shared" si="237"/>
        <v>0.34606330101164606</v>
      </c>
    </row>
    <row r="1859" spans="1:49" x14ac:dyDescent="0.2">
      <c r="A1859">
        <v>1857</v>
      </c>
      <c r="B1859" t="s">
        <v>33150</v>
      </c>
      <c r="C1859" t="s">
        <v>33149</v>
      </c>
      <c r="F1859" t="s">
        <v>33148</v>
      </c>
      <c r="G1859" t="s">
        <v>17</v>
      </c>
      <c r="H1859" t="s">
        <v>16</v>
      </c>
      <c r="I1859" t="s">
        <v>33147</v>
      </c>
      <c r="J1859" t="s">
        <v>33146</v>
      </c>
      <c r="K1859" t="s">
        <v>33145</v>
      </c>
      <c r="L1859" t="s">
        <v>33144</v>
      </c>
      <c r="M1859" t="s">
        <v>22743</v>
      </c>
      <c r="N1859">
        <v>3</v>
      </c>
      <c r="O1859" t="s">
        <v>33143</v>
      </c>
      <c r="P1859" t="s">
        <v>33142</v>
      </c>
      <c r="Q1859" t="s">
        <v>33141</v>
      </c>
      <c r="R1859" s="7">
        <v>42430</v>
      </c>
      <c r="S1859" s="8">
        <f t="shared" si="232"/>
        <v>2016</v>
      </c>
      <c r="T1859" s="8">
        <v>2016</v>
      </c>
      <c r="U1859" s="8">
        <f t="shared" si="233"/>
        <v>6</v>
      </c>
      <c r="V1859" s="7">
        <v>42430</v>
      </c>
      <c r="W1859" t="s">
        <v>32656</v>
      </c>
      <c r="X1859" s="2">
        <v>2.383</v>
      </c>
      <c r="Y1859" s="6">
        <f t="shared" ref="Y1859:Y1922" si="238">(X1859-$Z$3)/($Z$2-$Z$3)</f>
        <v>6.3612824003630442E-2</v>
      </c>
      <c r="AA1859">
        <v>189219</v>
      </c>
      <c r="AB1859">
        <v>17915</v>
      </c>
      <c r="AC1859">
        <v>15582256</v>
      </c>
      <c r="AD1859" t="s">
        <v>6</v>
      </c>
      <c r="AE1859">
        <v>104</v>
      </c>
      <c r="AF1859">
        <v>3</v>
      </c>
      <c r="AG1859">
        <v>7394105</v>
      </c>
      <c r="AH1859" t="s">
        <v>33140</v>
      </c>
      <c r="AI1859" t="s">
        <v>33139</v>
      </c>
      <c r="AJ1859" t="s">
        <v>33138</v>
      </c>
      <c r="AK1859" t="s">
        <v>33137</v>
      </c>
      <c r="AL1859">
        <v>76</v>
      </c>
      <c r="AM1859" s="5">
        <f t="shared" si="234"/>
        <v>12.666666666666666</v>
      </c>
      <c r="AN1859" s="4">
        <f t="shared" ref="AN1859:AN1922" si="239">(AM1859-$AO$3)/($AO$2-$AO$3)</f>
        <v>1.9184652278177457E-2</v>
      </c>
      <c r="AO1859" s="3"/>
      <c r="AP1859">
        <v>0</v>
      </c>
      <c r="AR1859" t="s">
        <v>1</v>
      </c>
      <c r="AT1859" s="2">
        <v>10.961</v>
      </c>
      <c r="AU1859" s="1">
        <f t="shared" si="235"/>
        <v>5.0284372485994542</v>
      </c>
      <c r="AV1859" s="1">
        <f t="shared" si="236"/>
        <v>4.1398738140903948</v>
      </c>
      <c r="AW1859" s="1">
        <f t="shared" si="237"/>
        <v>3.2513103795813345</v>
      </c>
    </row>
    <row r="1860" spans="1:49" x14ac:dyDescent="0.2">
      <c r="A1860">
        <v>1858</v>
      </c>
      <c r="B1860" t="s">
        <v>33136</v>
      </c>
      <c r="C1860" t="s">
        <v>33135</v>
      </c>
      <c r="F1860" t="s">
        <v>33134</v>
      </c>
      <c r="G1860" t="s">
        <v>17</v>
      </c>
      <c r="H1860" t="s">
        <v>16</v>
      </c>
      <c r="I1860" t="s">
        <v>33133</v>
      </c>
      <c r="J1860" t="s">
        <v>33132</v>
      </c>
      <c r="K1860" t="s">
        <v>33131</v>
      </c>
      <c r="L1860" t="s">
        <v>33130</v>
      </c>
      <c r="M1860" t="s">
        <v>3942</v>
      </c>
      <c r="N1860">
        <v>2</v>
      </c>
      <c r="O1860" t="s">
        <v>33129</v>
      </c>
      <c r="P1860" t="s">
        <v>33128</v>
      </c>
      <c r="Q1860" t="s">
        <v>33127</v>
      </c>
      <c r="R1860" s="7">
        <v>42430</v>
      </c>
      <c r="S1860" s="8">
        <f t="shared" si="232"/>
        <v>2016</v>
      </c>
      <c r="T1860" s="8">
        <v>2016</v>
      </c>
      <c r="U1860" s="8">
        <f t="shared" si="233"/>
        <v>6</v>
      </c>
      <c r="V1860" s="7">
        <v>42430</v>
      </c>
      <c r="W1860" t="s">
        <v>1481</v>
      </c>
      <c r="X1860" s="2">
        <v>1.3720000000000001</v>
      </c>
      <c r="Y1860" s="6">
        <f t="shared" si="238"/>
        <v>3.662475641333654E-2</v>
      </c>
      <c r="AA1860" t="s">
        <v>1480</v>
      </c>
      <c r="AB1860">
        <v>17259</v>
      </c>
      <c r="AD1860" t="s">
        <v>6</v>
      </c>
      <c r="AE1860">
        <v>13</v>
      </c>
      <c r="AF1860">
        <v>3</v>
      </c>
      <c r="AG1860">
        <v>7394102</v>
      </c>
      <c r="AH1860" t="s">
        <v>33126</v>
      </c>
      <c r="AI1860" t="s">
        <v>33125</v>
      </c>
      <c r="AJ1860" t="s">
        <v>33124</v>
      </c>
      <c r="AK1860" t="s">
        <v>33123</v>
      </c>
      <c r="AL1860">
        <v>0</v>
      </c>
      <c r="AM1860" s="5">
        <f t="shared" si="234"/>
        <v>0</v>
      </c>
      <c r="AN1860" s="4">
        <f t="shared" si="239"/>
        <v>0</v>
      </c>
      <c r="AO1860" s="3"/>
      <c r="AP1860">
        <v>0</v>
      </c>
      <c r="AQ1860" t="s">
        <v>33122</v>
      </c>
      <c r="AR1860" t="s">
        <v>33121</v>
      </c>
      <c r="AS1860" t="s">
        <v>26876</v>
      </c>
      <c r="AT1860" s="2">
        <v>3.9660000000000002</v>
      </c>
      <c r="AU1860" s="1">
        <f t="shared" si="235"/>
        <v>2.5637329489335574</v>
      </c>
      <c r="AV1860" s="1">
        <f t="shared" si="236"/>
        <v>1.8312378206668269</v>
      </c>
      <c r="AW1860" s="1">
        <f t="shared" si="237"/>
        <v>1.0987426924000963</v>
      </c>
    </row>
    <row r="1861" spans="1:49" x14ac:dyDescent="0.2">
      <c r="A1861">
        <v>1859</v>
      </c>
      <c r="B1861" t="s">
        <v>33120</v>
      </c>
      <c r="C1861" t="s">
        <v>33119</v>
      </c>
      <c r="F1861" t="s">
        <v>33118</v>
      </c>
      <c r="G1861" t="s">
        <v>17</v>
      </c>
      <c r="H1861" t="s">
        <v>16</v>
      </c>
      <c r="I1861" t="s">
        <v>33117</v>
      </c>
      <c r="J1861" t="s">
        <v>33116</v>
      </c>
      <c r="K1861" t="s">
        <v>33115</v>
      </c>
      <c r="L1861" t="s">
        <v>33114</v>
      </c>
      <c r="M1861" t="s">
        <v>230</v>
      </c>
      <c r="N1861">
        <v>5</v>
      </c>
      <c r="O1861" t="s">
        <v>33113</v>
      </c>
      <c r="P1861" t="s">
        <v>33112</v>
      </c>
      <c r="Q1861" t="s">
        <v>33111</v>
      </c>
      <c r="R1861" s="7">
        <v>42430</v>
      </c>
      <c r="S1861" s="8">
        <f t="shared" si="232"/>
        <v>2016</v>
      </c>
      <c r="T1861" s="8">
        <v>2016</v>
      </c>
      <c r="U1861" s="8">
        <f t="shared" si="233"/>
        <v>6</v>
      </c>
      <c r="V1861" s="7">
        <v>42430</v>
      </c>
      <c r="W1861" t="s">
        <v>1481</v>
      </c>
      <c r="X1861" s="2">
        <v>1.3720000000000001</v>
      </c>
      <c r="Y1861" s="6">
        <f t="shared" si="238"/>
        <v>3.662475641333654E-2</v>
      </c>
      <c r="AA1861" t="s">
        <v>1480</v>
      </c>
      <c r="AB1861">
        <v>17259</v>
      </c>
      <c r="AD1861" t="s">
        <v>6</v>
      </c>
      <c r="AE1861">
        <v>13</v>
      </c>
      <c r="AF1861">
        <v>3</v>
      </c>
      <c r="AG1861">
        <v>7394126</v>
      </c>
      <c r="AH1861" t="s">
        <v>33110</v>
      </c>
      <c r="AI1861" t="s">
        <v>33109</v>
      </c>
      <c r="AJ1861" t="s">
        <v>33108</v>
      </c>
      <c r="AK1861" t="s">
        <v>33107</v>
      </c>
      <c r="AL1861">
        <v>6</v>
      </c>
      <c r="AM1861" s="5">
        <f t="shared" si="234"/>
        <v>1</v>
      </c>
      <c r="AN1861" s="4">
        <f t="shared" si="239"/>
        <v>1.5145778114350624E-3</v>
      </c>
      <c r="AO1861" s="3"/>
      <c r="AP1861">
        <v>0</v>
      </c>
      <c r="AR1861" t="s">
        <v>1</v>
      </c>
      <c r="AT1861" s="2">
        <v>3.9660000000000002</v>
      </c>
      <c r="AU1861" s="1">
        <f t="shared" si="235"/>
        <v>2.6091702832766095</v>
      </c>
      <c r="AV1861" s="1">
        <f t="shared" si="236"/>
        <v>1.90696671123858</v>
      </c>
      <c r="AW1861" s="1">
        <f t="shared" si="237"/>
        <v>1.2047631392005507</v>
      </c>
    </row>
    <row r="1862" spans="1:49" x14ac:dyDescent="0.2">
      <c r="A1862">
        <v>1860</v>
      </c>
      <c r="B1862" t="s">
        <v>33106</v>
      </c>
      <c r="C1862" t="s">
        <v>33105</v>
      </c>
      <c r="D1862" t="s">
        <v>33104</v>
      </c>
      <c r="E1862">
        <v>26619924</v>
      </c>
      <c r="F1862" t="s">
        <v>33103</v>
      </c>
      <c r="G1862" t="s">
        <v>17</v>
      </c>
      <c r="H1862" t="s">
        <v>16</v>
      </c>
      <c r="I1862" t="s">
        <v>33102</v>
      </c>
      <c r="J1862">
        <v>60020661</v>
      </c>
      <c r="K1862" t="s">
        <v>6180</v>
      </c>
      <c r="L1862" t="s">
        <v>6179</v>
      </c>
      <c r="M1862" t="s">
        <v>73</v>
      </c>
      <c r="N1862">
        <v>1</v>
      </c>
      <c r="O1862" t="s">
        <v>33101</v>
      </c>
      <c r="P1862">
        <v>7405257379</v>
      </c>
      <c r="Q1862">
        <v>60020661</v>
      </c>
      <c r="R1862" s="7">
        <v>42430</v>
      </c>
      <c r="S1862" s="8">
        <f t="shared" si="232"/>
        <v>2016</v>
      </c>
      <c r="T1862" s="8">
        <v>2016</v>
      </c>
      <c r="U1862" s="8">
        <f t="shared" si="233"/>
        <v>6</v>
      </c>
      <c r="V1862" s="7">
        <v>42430</v>
      </c>
      <c r="W1862" t="s">
        <v>622</v>
      </c>
      <c r="X1862" s="2">
        <v>1.59</v>
      </c>
      <c r="Y1862" s="6">
        <f t="shared" si="238"/>
        <v>4.2444141907583888E-2</v>
      </c>
      <c r="AA1862">
        <v>52728</v>
      </c>
      <c r="AB1862">
        <v>16791</v>
      </c>
      <c r="AC1862">
        <v>18792650</v>
      </c>
      <c r="AD1862" t="s">
        <v>6</v>
      </c>
      <c r="AE1862">
        <v>1857</v>
      </c>
      <c r="AF1862">
        <v>3</v>
      </c>
      <c r="AH1862" t="s">
        <v>33100</v>
      </c>
      <c r="AI1862" t="s">
        <v>33099</v>
      </c>
      <c r="AJ1862" t="s">
        <v>33098</v>
      </c>
      <c r="AK1862" t="s">
        <v>33097</v>
      </c>
      <c r="AL1862">
        <v>52</v>
      </c>
      <c r="AM1862" s="5">
        <f t="shared" si="234"/>
        <v>8.6666666666666661</v>
      </c>
      <c r="AN1862" s="4">
        <f t="shared" si="239"/>
        <v>1.3126341032437207E-2</v>
      </c>
      <c r="AO1862" s="3"/>
      <c r="AP1862">
        <v>1</v>
      </c>
      <c r="AQ1862" t="s">
        <v>33096</v>
      </c>
      <c r="AR1862" t="s">
        <v>33095</v>
      </c>
      <c r="AS1862" t="s">
        <v>33094</v>
      </c>
      <c r="AT1862" s="2" t="s">
        <v>0</v>
      </c>
      <c r="AU1862" s="1">
        <f t="shared" si="235"/>
        <v>3.3648801645039881</v>
      </c>
      <c r="AV1862" s="1">
        <f t="shared" si="236"/>
        <v>2.7785241470010549</v>
      </c>
      <c r="AW1862" s="1">
        <f t="shared" si="237"/>
        <v>2.1921681294981212</v>
      </c>
    </row>
    <row r="1863" spans="1:49" x14ac:dyDescent="0.2">
      <c r="A1863">
        <v>1861</v>
      </c>
      <c r="B1863" t="s">
        <v>33093</v>
      </c>
      <c r="C1863" t="s">
        <v>33092</v>
      </c>
      <c r="D1863" t="s">
        <v>33091</v>
      </c>
      <c r="E1863">
        <v>26852341</v>
      </c>
      <c r="F1863" t="s">
        <v>33090</v>
      </c>
      <c r="G1863" t="s">
        <v>17</v>
      </c>
      <c r="H1863" t="s">
        <v>16</v>
      </c>
      <c r="I1863" t="s">
        <v>33089</v>
      </c>
      <c r="J1863">
        <v>60000202</v>
      </c>
      <c r="K1863" t="s">
        <v>33088</v>
      </c>
      <c r="L1863" t="s">
        <v>2132</v>
      </c>
      <c r="M1863" t="s">
        <v>1865</v>
      </c>
      <c r="N1863">
        <v>6</v>
      </c>
      <c r="O1863" t="s">
        <v>33087</v>
      </c>
      <c r="P1863" t="s">
        <v>33086</v>
      </c>
      <c r="Q1863" t="s">
        <v>33085</v>
      </c>
      <c r="R1863" s="7">
        <v>42430</v>
      </c>
      <c r="S1863" s="8">
        <f t="shared" si="232"/>
        <v>2016</v>
      </c>
      <c r="T1863" s="8">
        <v>2016</v>
      </c>
      <c r="U1863" s="8">
        <f t="shared" si="233"/>
        <v>6</v>
      </c>
      <c r="V1863" s="7">
        <v>42430</v>
      </c>
      <c r="W1863" t="s">
        <v>33084</v>
      </c>
      <c r="X1863" s="2">
        <v>0.72099999999999997</v>
      </c>
      <c r="Y1863" s="6">
        <f t="shared" si="238"/>
        <v>1.9246683217212568E-2</v>
      </c>
      <c r="AA1863">
        <v>9680896</v>
      </c>
      <c r="AB1863">
        <v>25786</v>
      </c>
      <c r="AC1863">
        <v>14643391</v>
      </c>
      <c r="AD1863" t="s">
        <v>6</v>
      </c>
      <c r="AE1863">
        <v>24</v>
      </c>
      <c r="AF1863">
        <v>5</v>
      </c>
      <c r="AH1863" t="s">
        <v>33083</v>
      </c>
      <c r="AI1863" t="s">
        <v>33082</v>
      </c>
      <c r="AJ1863" t="s">
        <v>33081</v>
      </c>
      <c r="AK1863" t="s">
        <v>33080</v>
      </c>
      <c r="AL1863">
        <v>1</v>
      </c>
      <c r="AM1863" s="5">
        <f t="shared" si="234"/>
        <v>0.16666666666666666</v>
      </c>
      <c r="AN1863" s="4">
        <f t="shared" si="239"/>
        <v>2.5242963523917705E-4</v>
      </c>
      <c r="AO1863" s="3"/>
      <c r="AP1863">
        <v>0</v>
      </c>
      <c r="AQ1863" t="s">
        <v>33079</v>
      </c>
      <c r="AR1863">
        <v>25410154</v>
      </c>
      <c r="AS1863" t="s">
        <v>33078</v>
      </c>
      <c r="AT1863" s="2" t="s">
        <v>0</v>
      </c>
      <c r="AU1863" s="1">
        <f t="shared" si="235"/>
        <v>1.3548407142620549</v>
      </c>
      <c r="AV1863" s="1">
        <f t="shared" si="236"/>
        <v>0.97495564262258716</v>
      </c>
      <c r="AW1863" s="1">
        <f t="shared" si="237"/>
        <v>0.59507057098311944</v>
      </c>
    </row>
    <row r="1864" spans="1:49" x14ac:dyDescent="0.2">
      <c r="A1864">
        <v>1862</v>
      </c>
      <c r="B1864" t="s">
        <v>33077</v>
      </c>
      <c r="C1864" t="s">
        <v>33076</v>
      </c>
      <c r="D1864" t="s">
        <v>33075</v>
      </c>
      <c r="F1864" t="s">
        <v>33074</v>
      </c>
      <c r="G1864" t="s">
        <v>17</v>
      </c>
      <c r="H1864" t="s">
        <v>16</v>
      </c>
      <c r="I1864" t="s">
        <v>33073</v>
      </c>
      <c r="J1864">
        <v>60028186</v>
      </c>
      <c r="K1864" t="s">
        <v>13132</v>
      </c>
      <c r="L1864" t="s">
        <v>13131</v>
      </c>
      <c r="M1864" t="s">
        <v>5203</v>
      </c>
      <c r="N1864">
        <v>11</v>
      </c>
      <c r="O1864" t="s">
        <v>33072</v>
      </c>
      <c r="P1864" t="s">
        <v>33071</v>
      </c>
      <c r="Q1864" t="s">
        <v>33070</v>
      </c>
      <c r="R1864" s="7">
        <v>42430</v>
      </c>
      <c r="S1864" s="8">
        <f t="shared" si="232"/>
        <v>2016</v>
      </c>
      <c r="T1864" s="8">
        <v>2016</v>
      </c>
      <c r="U1864" s="8">
        <f t="shared" si="233"/>
        <v>6</v>
      </c>
      <c r="V1864" s="7">
        <v>42430</v>
      </c>
      <c r="W1864" t="s">
        <v>705</v>
      </c>
      <c r="X1864" s="2">
        <v>0.69899999999999995</v>
      </c>
      <c r="Y1864" s="6">
        <f t="shared" si="238"/>
        <v>1.8659405782013295E-2</v>
      </c>
      <c r="AA1864">
        <v>9244247</v>
      </c>
      <c r="AB1864">
        <v>13660</v>
      </c>
      <c r="AD1864" t="s">
        <v>6</v>
      </c>
      <c r="AE1864">
        <v>239</v>
      </c>
      <c r="AH1864" t="s">
        <v>33069</v>
      </c>
      <c r="AI1864" t="s">
        <v>33068</v>
      </c>
      <c r="AJ1864" t="s">
        <v>33067</v>
      </c>
      <c r="AK1864" t="s">
        <v>33066</v>
      </c>
      <c r="AL1864">
        <v>19</v>
      </c>
      <c r="AM1864" s="5">
        <f t="shared" si="234"/>
        <v>3.1666666666666665</v>
      </c>
      <c r="AN1864" s="4">
        <f t="shared" si="239"/>
        <v>4.7961630695443642E-3</v>
      </c>
      <c r="AO1864" s="3"/>
      <c r="AP1864">
        <v>0</v>
      </c>
      <c r="AR1864" t="s">
        <v>1</v>
      </c>
      <c r="AT1864" s="2" t="s">
        <v>0</v>
      </c>
      <c r="AU1864" s="1">
        <f t="shared" si="235"/>
        <v>1.4500432968272614</v>
      </c>
      <c r="AV1864" s="1">
        <f t="shared" si="236"/>
        <v>1.1727784425778831</v>
      </c>
      <c r="AW1864" s="1">
        <f t="shared" si="237"/>
        <v>0.89551358832850414</v>
      </c>
    </row>
    <row r="1865" spans="1:49" x14ac:dyDescent="0.2">
      <c r="A1865">
        <v>1863</v>
      </c>
      <c r="B1865" t="s">
        <v>33065</v>
      </c>
      <c r="C1865" t="s">
        <v>33064</v>
      </c>
      <c r="F1865" t="s">
        <v>33063</v>
      </c>
      <c r="G1865" t="s">
        <v>17</v>
      </c>
      <c r="H1865" t="s">
        <v>16</v>
      </c>
      <c r="I1865" t="s">
        <v>33062</v>
      </c>
      <c r="J1865">
        <v>60017592</v>
      </c>
      <c r="K1865" t="s">
        <v>3990</v>
      </c>
      <c r="L1865" t="s">
        <v>3989</v>
      </c>
      <c r="M1865" t="s">
        <v>725</v>
      </c>
      <c r="N1865">
        <v>6</v>
      </c>
      <c r="O1865" t="s">
        <v>33061</v>
      </c>
      <c r="P1865" t="s">
        <v>33060</v>
      </c>
      <c r="Q1865" t="s">
        <v>33059</v>
      </c>
      <c r="R1865" s="7">
        <v>42430</v>
      </c>
      <c r="S1865" s="8">
        <f t="shared" si="232"/>
        <v>2016</v>
      </c>
      <c r="T1865" s="8">
        <v>2016</v>
      </c>
      <c r="U1865" s="8">
        <f t="shared" si="233"/>
        <v>6</v>
      </c>
      <c r="V1865" s="7">
        <v>42430</v>
      </c>
      <c r="W1865" t="s">
        <v>33058</v>
      </c>
      <c r="X1865" s="2">
        <v>0.84299999999999997</v>
      </c>
      <c r="Y1865" s="6">
        <f t="shared" si="238"/>
        <v>2.250340353968127E-2</v>
      </c>
      <c r="AA1865">
        <v>188158</v>
      </c>
      <c r="AB1865">
        <v>15168</v>
      </c>
      <c r="AC1865">
        <v>15735117</v>
      </c>
      <c r="AD1865" t="s">
        <v>6</v>
      </c>
      <c r="AE1865">
        <v>767</v>
      </c>
      <c r="AF1865">
        <v>1</v>
      </c>
      <c r="AH1865" t="s">
        <v>33057</v>
      </c>
      <c r="AI1865" t="s">
        <v>33056</v>
      </c>
      <c r="AJ1865" t="s">
        <v>33055</v>
      </c>
      <c r="AK1865" t="s">
        <v>33054</v>
      </c>
      <c r="AL1865">
        <v>1</v>
      </c>
      <c r="AM1865" s="5">
        <f t="shared" si="234"/>
        <v>0.16666666666666666</v>
      </c>
      <c r="AN1865" s="4">
        <f t="shared" si="239"/>
        <v>2.5242963523917705E-4</v>
      </c>
      <c r="AO1865" s="3"/>
      <c r="AP1865">
        <v>0</v>
      </c>
      <c r="AQ1865" t="s">
        <v>924</v>
      </c>
      <c r="AR1865" t="s">
        <v>33053</v>
      </c>
      <c r="AS1865" t="s">
        <v>923</v>
      </c>
      <c r="AT1865" s="2">
        <v>2.694</v>
      </c>
      <c r="AU1865" s="1">
        <f t="shared" si="235"/>
        <v>1.5828111368348643</v>
      </c>
      <c r="AV1865" s="1">
        <f t="shared" si="236"/>
        <v>1.1377916587460224</v>
      </c>
      <c r="AW1865" s="1">
        <f t="shared" si="237"/>
        <v>0.69277218065718049</v>
      </c>
    </row>
    <row r="1866" spans="1:49" x14ac:dyDescent="0.2">
      <c r="A1866">
        <v>1864</v>
      </c>
      <c r="B1866" t="s">
        <v>33052</v>
      </c>
      <c r="C1866" t="s">
        <v>33051</v>
      </c>
      <c r="F1866" t="s">
        <v>33050</v>
      </c>
      <c r="G1866" t="s">
        <v>17</v>
      </c>
      <c r="H1866" t="s">
        <v>16</v>
      </c>
      <c r="I1866" t="s">
        <v>10254</v>
      </c>
      <c r="J1866" t="s">
        <v>10253</v>
      </c>
      <c r="K1866" t="s">
        <v>10252</v>
      </c>
      <c r="L1866" t="s">
        <v>10251</v>
      </c>
      <c r="M1866" t="s">
        <v>6544</v>
      </c>
      <c r="N1866">
        <v>4</v>
      </c>
      <c r="O1866" t="s">
        <v>33049</v>
      </c>
      <c r="P1866" t="s">
        <v>33048</v>
      </c>
      <c r="Q1866" t="s">
        <v>33047</v>
      </c>
      <c r="R1866" s="7">
        <v>42430</v>
      </c>
      <c r="S1866" s="8">
        <f t="shared" si="232"/>
        <v>2016</v>
      </c>
      <c r="T1866" s="8">
        <v>2016</v>
      </c>
      <c r="U1866" s="8">
        <f t="shared" si="233"/>
        <v>6</v>
      </c>
      <c r="V1866" s="7">
        <v>42430</v>
      </c>
      <c r="W1866" t="s">
        <v>33046</v>
      </c>
      <c r="X1866" s="2">
        <v>0.28799999999999998</v>
      </c>
      <c r="Y1866" s="6">
        <f t="shared" si="238"/>
        <v>7.6879955153359488E-3</v>
      </c>
      <c r="AA1866">
        <v>10689605</v>
      </c>
      <c r="AB1866">
        <v>19515</v>
      </c>
      <c r="AC1866">
        <v>15728129</v>
      </c>
      <c r="AD1866" t="s">
        <v>6</v>
      </c>
      <c r="AE1866">
        <v>23</v>
      </c>
      <c r="AF1866">
        <v>1</v>
      </c>
      <c r="AH1866" t="s">
        <v>33045</v>
      </c>
      <c r="AI1866" t="s">
        <v>33044</v>
      </c>
      <c r="AJ1866" t="s">
        <v>33043</v>
      </c>
      <c r="AK1866" t="s">
        <v>33042</v>
      </c>
      <c r="AL1866">
        <v>2</v>
      </c>
      <c r="AM1866" s="5">
        <f t="shared" si="234"/>
        <v>0.33333333333333331</v>
      </c>
      <c r="AN1866" s="4">
        <f t="shared" si="239"/>
        <v>5.048592704783541E-4</v>
      </c>
      <c r="AO1866" s="3"/>
      <c r="AP1866">
        <v>0</v>
      </c>
      <c r="AQ1866" t="s">
        <v>222</v>
      </c>
      <c r="AR1866">
        <v>60902005</v>
      </c>
      <c r="AS1866" t="s">
        <v>221</v>
      </c>
      <c r="AT1866" s="2" t="s">
        <v>0</v>
      </c>
      <c r="AU1866" s="1">
        <f t="shared" si="235"/>
        <v>0.55330546418786697</v>
      </c>
      <c r="AV1866" s="1">
        <f t="shared" si="236"/>
        <v>0.40964273929071521</v>
      </c>
      <c r="AW1866" s="1">
        <f t="shared" si="237"/>
        <v>0.26598001439356322</v>
      </c>
    </row>
    <row r="1867" spans="1:49" x14ac:dyDescent="0.2">
      <c r="A1867">
        <v>1865</v>
      </c>
      <c r="B1867" t="s">
        <v>33041</v>
      </c>
      <c r="C1867" t="s">
        <v>33040</v>
      </c>
      <c r="D1867" t="s">
        <v>33039</v>
      </c>
      <c r="F1867" t="s">
        <v>33038</v>
      </c>
      <c r="G1867" t="s">
        <v>17</v>
      </c>
      <c r="H1867" t="s">
        <v>16</v>
      </c>
      <c r="I1867" t="s">
        <v>33037</v>
      </c>
      <c r="J1867">
        <v>60001305</v>
      </c>
      <c r="K1867" t="s">
        <v>33036</v>
      </c>
      <c r="L1867" t="s">
        <v>428</v>
      </c>
      <c r="M1867" t="s">
        <v>340</v>
      </c>
      <c r="N1867">
        <v>3</v>
      </c>
      <c r="O1867" t="s">
        <v>33035</v>
      </c>
      <c r="P1867" t="s">
        <v>33034</v>
      </c>
      <c r="Q1867" t="s">
        <v>33033</v>
      </c>
      <c r="R1867" s="7">
        <v>42430</v>
      </c>
      <c r="S1867" s="8">
        <f t="shared" si="232"/>
        <v>2016</v>
      </c>
      <c r="T1867" s="8">
        <v>2016</v>
      </c>
      <c r="U1867" s="8">
        <f t="shared" si="233"/>
        <v>6</v>
      </c>
      <c r="V1867" s="7">
        <v>42430</v>
      </c>
      <c r="W1867" t="s">
        <v>1366</v>
      </c>
      <c r="X1867" s="2">
        <v>0.48199999999999998</v>
      </c>
      <c r="Y1867" s="6">
        <f t="shared" si="238"/>
        <v>1.2866714716638637E-2</v>
      </c>
      <c r="AA1867">
        <v>304026</v>
      </c>
      <c r="AB1867">
        <v>110152</v>
      </c>
      <c r="AD1867" t="s">
        <v>6</v>
      </c>
      <c r="AE1867">
        <v>127</v>
      </c>
      <c r="AF1867">
        <v>6</v>
      </c>
      <c r="AH1867" t="s">
        <v>33032</v>
      </c>
      <c r="AI1867" t="s">
        <v>33031</v>
      </c>
      <c r="AJ1867" t="s">
        <v>33030</v>
      </c>
      <c r="AK1867" t="s">
        <v>33029</v>
      </c>
      <c r="AL1867">
        <v>0</v>
      </c>
      <c r="AM1867" s="5">
        <f t="shared" si="234"/>
        <v>0</v>
      </c>
      <c r="AN1867" s="4">
        <f t="shared" si="239"/>
        <v>0</v>
      </c>
      <c r="AO1867" s="3"/>
      <c r="AP1867">
        <v>0</v>
      </c>
      <c r="AQ1867" t="s">
        <v>222</v>
      </c>
      <c r="AR1867">
        <v>61471385</v>
      </c>
      <c r="AS1867" t="s">
        <v>221</v>
      </c>
      <c r="AT1867" s="2">
        <v>2.4430000000000001</v>
      </c>
      <c r="AU1867" s="1">
        <f t="shared" si="235"/>
        <v>0.90067003016470448</v>
      </c>
      <c r="AV1867" s="1">
        <f t="shared" si="236"/>
        <v>0.64333573583193182</v>
      </c>
      <c r="AW1867" s="1">
        <f t="shared" si="237"/>
        <v>0.38600144149915905</v>
      </c>
    </row>
    <row r="1868" spans="1:49" x14ac:dyDescent="0.2">
      <c r="A1868">
        <v>1866</v>
      </c>
      <c r="B1868" t="s">
        <v>33028</v>
      </c>
      <c r="C1868" t="s">
        <v>33027</v>
      </c>
      <c r="F1868" t="s">
        <v>33026</v>
      </c>
      <c r="G1868" t="s">
        <v>17</v>
      </c>
      <c r="H1868" t="s">
        <v>16</v>
      </c>
      <c r="I1868" t="s">
        <v>33025</v>
      </c>
      <c r="J1868">
        <v>60027086</v>
      </c>
      <c r="K1868" t="s">
        <v>33024</v>
      </c>
      <c r="L1868" t="s">
        <v>17375</v>
      </c>
      <c r="M1868" t="s">
        <v>411</v>
      </c>
      <c r="N1868">
        <v>2</v>
      </c>
      <c r="O1868" t="s">
        <v>33023</v>
      </c>
      <c r="P1868" t="s">
        <v>33022</v>
      </c>
      <c r="Q1868" t="s">
        <v>33021</v>
      </c>
      <c r="R1868" s="7">
        <v>42430</v>
      </c>
      <c r="S1868" s="8">
        <f t="shared" si="232"/>
        <v>2016</v>
      </c>
      <c r="T1868" s="8">
        <v>2016</v>
      </c>
      <c r="U1868" s="8">
        <f t="shared" si="233"/>
        <v>6</v>
      </c>
      <c r="V1868" s="7">
        <v>42430</v>
      </c>
      <c r="W1868" t="s">
        <v>2298</v>
      </c>
      <c r="X1868" s="2">
        <v>0.24</v>
      </c>
      <c r="Y1868" s="6">
        <f t="shared" si="238"/>
        <v>6.4066629294466243E-3</v>
      </c>
      <c r="AA1868">
        <v>9251030</v>
      </c>
      <c r="AB1868">
        <v>25569</v>
      </c>
      <c r="AC1868">
        <v>15731979</v>
      </c>
      <c r="AD1868" t="s">
        <v>6</v>
      </c>
      <c r="AE1868">
        <v>86</v>
      </c>
      <c r="AF1868">
        <v>3</v>
      </c>
      <c r="AH1868" t="s">
        <v>33020</v>
      </c>
      <c r="AI1868" t="s">
        <v>33019</v>
      </c>
      <c r="AJ1868" t="s">
        <v>33018</v>
      </c>
      <c r="AK1868" t="s">
        <v>33017</v>
      </c>
      <c r="AL1868">
        <v>6</v>
      </c>
      <c r="AM1868" s="5">
        <f t="shared" si="234"/>
        <v>1</v>
      </c>
      <c r="AN1868" s="4">
        <f t="shared" si="239"/>
        <v>1.5145778114350624E-3</v>
      </c>
      <c r="AO1868" s="3"/>
      <c r="AP1868">
        <v>0</v>
      </c>
      <c r="AR1868" t="s">
        <v>1</v>
      </c>
      <c r="AT1868" s="2" t="s">
        <v>0</v>
      </c>
      <c r="AU1868" s="1">
        <f t="shared" si="235"/>
        <v>0.49390373940431553</v>
      </c>
      <c r="AV1868" s="1">
        <f t="shared" si="236"/>
        <v>0.39606203704408438</v>
      </c>
      <c r="AW1868" s="1">
        <f t="shared" si="237"/>
        <v>0.29822033468385312</v>
      </c>
    </row>
    <row r="1869" spans="1:49" x14ac:dyDescent="0.2">
      <c r="A1869">
        <v>1867</v>
      </c>
      <c r="B1869" t="s">
        <v>33016</v>
      </c>
      <c r="C1869" t="s">
        <v>33015</v>
      </c>
      <c r="D1869" t="s">
        <v>33014</v>
      </c>
      <c r="E1869">
        <v>26809123</v>
      </c>
      <c r="F1869" t="s">
        <v>33013</v>
      </c>
      <c r="G1869" t="s">
        <v>17</v>
      </c>
      <c r="H1869" t="s">
        <v>16</v>
      </c>
      <c r="I1869" t="s">
        <v>33012</v>
      </c>
      <c r="J1869" t="s">
        <v>33011</v>
      </c>
      <c r="K1869" t="s">
        <v>33010</v>
      </c>
      <c r="L1869" t="s">
        <v>33009</v>
      </c>
      <c r="M1869" t="s">
        <v>33008</v>
      </c>
      <c r="N1869">
        <v>5</v>
      </c>
      <c r="O1869" t="s">
        <v>33007</v>
      </c>
      <c r="P1869" t="s">
        <v>33006</v>
      </c>
      <c r="Q1869" t="s">
        <v>33005</v>
      </c>
      <c r="R1869" s="7">
        <v>42430</v>
      </c>
      <c r="S1869" s="8">
        <f t="shared" si="232"/>
        <v>2016</v>
      </c>
      <c r="T1869" s="8">
        <v>2016</v>
      </c>
      <c r="U1869" s="8">
        <f t="shared" si="233"/>
        <v>6</v>
      </c>
      <c r="V1869" s="7" t="s">
        <v>32539</v>
      </c>
      <c r="W1869" t="s">
        <v>33004</v>
      </c>
      <c r="X1869" s="2">
        <v>0.84899999999999998</v>
      </c>
      <c r="Y1869" s="6">
        <f t="shared" si="238"/>
        <v>2.2663570112917433E-2</v>
      </c>
      <c r="AA1869">
        <v>222011</v>
      </c>
      <c r="AB1869">
        <v>22564</v>
      </c>
      <c r="AC1869">
        <v>10960805</v>
      </c>
      <c r="AD1869" t="s">
        <v>6</v>
      </c>
      <c r="AE1869">
        <v>135</v>
      </c>
      <c r="AH1869" s="10">
        <v>44440</v>
      </c>
      <c r="AI1869" t="s">
        <v>33003</v>
      </c>
      <c r="AJ1869" t="s">
        <v>33002</v>
      </c>
      <c r="AK1869" t="s">
        <v>33001</v>
      </c>
      <c r="AL1869">
        <v>6</v>
      </c>
      <c r="AM1869" s="5">
        <f t="shared" si="234"/>
        <v>1</v>
      </c>
      <c r="AN1869" s="4">
        <f t="shared" si="239"/>
        <v>1.5145778114350624E-3</v>
      </c>
      <c r="AO1869" s="3"/>
      <c r="AP1869">
        <v>0</v>
      </c>
      <c r="AQ1869" t="s">
        <v>33000</v>
      </c>
      <c r="AR1869" t="s">
        <v>32999</v>
      </c>
      <c r="AS1869" t="s">
        <v>32998</v>
      </c>
      <c r="AT1869" s="2">
        <v>2.8410000000000002</v>
      </c>
      <c r="AU1869" s="1">
        <f t="shared" si="235"/>
        <v>1.6318872422472721</v>
      </c>
      <c r="AV1869" s="1">
        <f t="shared" si="236"/>
        <v>1.2089073962176247</v>
      </c>
      <c r="AW1869" s="1">
        <f t="shared" si="237"/>
        <v>0.78592755018797744</v>
      </c>
    </row>
    <row r="1870" spans="1:49" x14ac:dyDescent="0.2">
      <c r="A1870">
        <v>1868</v>
      </c>
      <c r="B1870" t="s">
        <v>32997</v>
      </c>
      <c r="C1870" t="s">
        <v>32996</v>
      </c>
      <c r="F1870" t="s">
        <v>32995</v>
      </c>
      <c r="G1870" t="s">
        <v>17</v>
      </c>
      <c r="H1870" t="s">
        <v>16</v>
      </c>
      <c r="I1870" t="s">
        <v>32994</v>
      </c>
      <c r="J1870">
        <v>60030821</v>
      </c>
      <c r="K1870" t="s">
        <v>32993</v>
      </c>
      <c r="L1870" t="s">
        <v>14405</v>
      </c>
      <c r="M1870" t="s">
        <v>411</v>
      </c>
      <c r="N1870">
        <v>1</v>
      </c>
      <c r="O1870" t="s">
        <v>32992</v>
      </c>
      <c r="P1870">
        <v>57079143400</v>
      </c>
      <c r="Q1870">
        <v>60030821</v>
      </c>
      <c r="R1870" s="7">
        <v>42430</v>
      </c>
      <c r="S1870" s="8">
        <f t="shared" si="232"/>
        <v>2016</v>
      </c>
      <c r="T1870" s="8">
        <v>2016</v>
      </c>
      <c r="U1870" s="8">
        <f t="shared" si="233"/>
        <v>6</v>
      </c>
      <c r="V1870" s="7">
        <v>42430</v>
      </c>
      <c r="W1870" t="s">
        <v>32656</v>
      </c>
      <c r="X1870" s="2">
        <v>2.383</v>
      </c>
      <c r="Y1870" s="6">
        <f t="shared" si="238"/>
        <v>6.3612824003630442E-2</v>
      </c>
      <c r="AA1870">
        <v>189219</v>
      </c>
      <c r="AB1870">
        <v>17915</v>
      </c>
      <c r="AC1870">
        <v>15582256</v>
      </c>
      <c r="AD1870" t="s">
        <v>6</v>
      </c>
      <c r="AE1870">
        <v>104</v>
      </c>
      <c r="AF1870">
        <v>3</v>
      </c>
      <c r="AG1870">
        <v>7389972</v>
      </c>
      <c r="AH1870" t="s">
        <v>32991</v>
      </c>
      <c r="AI1870" t="s">
        <v>32990</v>
      </c>
      <c r="AJ1870" t="s">
        <v>32989</v>
      </c>
      <c r="AK1870" t="s">
        <v>32988</v>
      </c>
      <c r="AL1870">
        <v>27</v>
      </c>
      <c r="AM1870" s="5">
        <f t="shared" si="234"/>
        <v>4.5</v>
      </c>
      <c r="AN1870" s="4">
        <f t="shared" si="239"/>
        <v>6.815600151457781E-3</v>
      </c>
      <c r="AO1870" s="3"/>
      <c r="AP1870">
        <v>0</v>
      </c>
      <c r="AR1870" t="s">
        <v>1</v>
      </c>
      <c r="AT1870" s="2">
        <v>10.961</v>
      </c>
      <c r="AU1870" s="1">
        <f t="shared" si="235"/>
        <v>4.6573656847978642</v>
      </c>
      <c r="AV1870" s="1">
        <f t="shared" si="236"/>
        <v>3.5214212077544111</v>
      </c>
      <c r="AW1870" s="1">
        <f t="shared" si="237"/>
        <v>2.3854767307109581</v>
      </c>
    </row>
    <row r="1871" spans="1:49" x14ac:dyDescent="0.2">
      <c r="A1871">
        <v>1869</v>
      </c>
      <c r="B1871" t="s">
        <v>32987</v>
      </c>
      <c r="C1871" t="s">
        <v>32986</v>
      </c>
      <c r="F1871" t="s">
        <v>32985</v>
      </c>
      <c r="G1871" t="s">
        <v>17</v>
      </c>
      <c r="H1871" t="s">
        <v>16</v>
      </c>
      <c r="I1871" t="s">
        <v>32984</v>
      </c>
      <c r="J1871" t="s">
        <v>32983</v>
      </c>
      <c r="K1871" t="s">
        <v>32982</v>
      </c>
      <c r="L1871" t="s">
        <v>32981</v>
      </c>
      <c r="M1871" t="s">
        <v>32980</v>
      </c>
      <c r="N1871">
        <v>8</v>
      </c>
      <c r="O1871" t="s">
        <v>32979</v>
      </c>
      <c r="P1871" t="s">
        <v>32978</v>
      </c>
      <c r="Q1871" t="s">
        <v>32977</v>
      </c>
      <c r="R1871" s="7">
        <v>42430</v>
      </c>
      <c r="S1871" s="8">
        <f t="shared" si="232"/>
        <v>2016</v>
      </c>
      <c r="T1871" s="8">
        <v>2016</v>
      </c>
      <c r="U1871" s="8">
        <f t="shared" si="233"/>
        <v>6</v>
      </c>
      <c r="V1871" s="7">
        <v>42430</v>
      </c>
      <c r="W1871" t="s">
        <v>2077</v>
      </c>
      <c r="X1871" s="2">
        <v>1.087</v>
      </c>
      <c r="Y1871" s="6">
        <f t="shared" si="238"/>
        <v>2.9016844184618671E-2</v>
      </c>
      <c r="AA1871" t="s">
        <v>2076</v>
      </c>
      <c r="AB1871">
        <v>19800188022</v>
      </c>
      <c r="AD1871" t="s">
        <v>6</v>
      </c>
      <c r="AE1871">
        <v>6</v>
      </c>
      <c r="AF1871">
        <v>2</v>
      </c>
      <c r="AG1871">
        <v>7387797</v>
      </c>
      <c r="AH1871" t="s">
        <v>32976</v>
      </c>
      <c r="AI1871" t="s">
        <v>32975</v>
      </c>
      <c r="AJ1871" t="s">
        <v>32974</v>
      </c>
      <c r="AK1871" t="s">
        <v>32973</v>
      </c>
      <c r="AL1871">
        <v>32</v>
      </c>
      <c r="AM1871" s="5">
        <f t="shared" si="234"/>
        <v>5.333333333333333</v>
      </c>
      <c r="AN1871" s="4">
        <f t="shared" si="239"/>
        <v>8.0777483276536655E-3</v>
      </c>
      <c r="AO1871" s="3"/>
      <c r="AP1871">
        <v>0</v>
      </c>
      <c r="AQ1871" t="s">
        <v>995</v>
      </c>
      <c r="AR1871" t="s">
        <v>32972</v>
      </c>
      <c r="AS1871" t="s">
        <v>994</v>
      </c>
      <c r="AT1871" s="2">
        <v>3.274</v>
      </c>
      <c r="AU1871" s="1">
        <f t="shared" si="235"/>
        <v>2.2735115427529169</v>
      </c>
      <c r="AV1871" s="1">
        <f t="shared" si="236"/>
        <v>1.854729625613617</v>
      </c>
      <c r="AW1871" s="1">
        <f t="shared" si="237"/>
        <v>1.4359477084743166</v>
      </c>
    </row>
    <row r="1872" spans="1:49" x14ac:dyDescent="0.2">
      <c r="A1872">
        <v>1870</v>
      </c>
      <c r="B1872" t="s">
        <v>32971</v>
      </c>
      <c r="C1872" t="s">
        <v>32970</v>
      </c>
      <c r="F1872" t="s">
        <v>32969</v>
      </c>
      <c r="G1872" t="s">
        <v>17</v>
      </c>
      <c r="H1872" t="s">
        <v>16</v>
      </c>
      <c r="I1872" t="s">
        <v>32968</v>
      </c>
      <c r="J1872" t="s">
        <v>611</v>
      </c>
      <c r="K1872" t="s">
        <v>610</v>
      </c>
      <c r="L1872" t="s">
        <v>609</v>
      </c>
      <c r="M1872" t="s">
        <v>214</v>
      </c>
      <c r="N1872">
        <v>9</v>
      </c>
      <c r="O1872" t="s">
        <v>32967</v>
      </c>
      <c r="P1872" t="s">
        <v>32966</v>
      </c>
      <c r="Q1872" t="s">
        <v>32965</v>
      </c>
      <c r="R1872" s="7">
        <v>42430</v>
      </c>
      <c r="S1872" s="8">
        <f t="shared" si="232"/>
        <v>2016</v>
      </c>
      <c r="T1872" s="8">
        <v>2016</v>
      </c>
      <c r="U1872" s="8">
        <f t="shared" si="233"/>
        <v>6</v>
      </c>
      <c r="V1872" s="7">
        <v>42430</v>
      </c>
      <c r="W1872" t="s">
        <v>32656</v>
      </c>
      <c r="X1872" s="2">
        <v>2.383</v>
      </c>
      <c r="Y1872" s="6">
        <f t="shared" si="238"/>
        <v>6.3612824003630442E-2</v>
      </c>
      <c r="AA1872">
        <v>189219</v>
      </c>
      <c r="AB1872">
        <v>17915</v>
      </c>
      <c r="AC1872">
        <v>15582256</v>
      </c>
      <c r="AD1872" t="s">
        <v>6</v>
      </c>
      <c r="AE1872">
        <v>104</v>
      </c>
      <c r="AF1872">
        <v>3</v>
      </c>
      <c r="AG1872">
        <v>7387667</v>
      </c>
      <c r="AH1872" t="s">
        <v>32964</v>
      </c>
      <c r="AI1872" t="s">
        <v>32963</v>
      </c>
      <c r="AJ1872" t="s">
        <v>32962</v>
      </c>
      <c r="AK1872" t="s">
        <v>32961</v>
      </c>
      <c r="AL1872">
        <v>13</v>
      </c>
      <c r="AM1872" s="5">
        <f t="shared" si="234"/>
        <v>2.1666666666666665</v>
      </c>
      <c r="AN1872" s="4">
        <f t="shared" si="239"/>
        <v>3.2815852581093018E-3</v>
      </c>
      <c r="AO1872" s="3"/>
      <c r="AP1872">
        <v>0</v>
      </c>
      <c r="AR1872" t="s">
        <v>1</v>
      </c>
      <c r="AT1872" s="2">
        <v>10.961</v>
      </c>
      <c r="AU1872" s="1">
        <f t="shared" si="235"/>
        <v>4.5513452379974098</v>
      </c>
      <c r="AV1872" s="1">
        <f t="shared" si="236"/>
        <v>3.3447204630869871</v>
      </c>
      <c r="AW1872" s="1">
        <f t="shared" si="237"/>
        <v>2.1380956881765645</v>
      </c>
    </row>
    <row r="1873" spans="1:49" x14ac:dyDescent="0.2">
      <c r="A1873">
        <v>1871</v>
      </c>
      <c r="B1873" t="s">
        <v>32960</v>
      </c>
      <c r="C1873" t="s">
        <v>32959</v>
      </c>
      <c r="F1873" t="s">
        <v>32958</v>
      </c>
      <c r="G1873" t="s">
        <v>17</v>
      </c>
      <c r="H1873" t="s">
        <v>16</v>
      </c>
      <c r="I1873" t="s">
        <v>7474</v>
      </c>
      <c r="J1873" t="s">
        <v>32957</v>
      </c>
      <c r="K1873" t="s">
        <v>32956</v>
      </c>
      <c r="L1873" t="s">
        <v>32955</v>
      </c>
      <c r="M1873" t="s">
        <v>32954</v>
      </c>
      <c r="N1873">
        <v>9</v>
      </c>
      <c r="O1873" t="s">
        <v>32953</v>
      </c>
      <c r="P1873" t="s">
        <v>32952</v>
      </c>
      <c r="Q1873" t="s">
        <v>32951</v>
      </c>
      <c r="R1873" s="7">
        <v>42430</v>
      </c>
      <c r="S1873" s="8">
        <f t="shared" si="232"/>
        <v>2016</v>
      </c>
      <c r="T1873" s="8">
        <v>2016</v>
      </c>
      <c r="U1873" s="8">
        <f t="shared" si="233"/>
        <v>6</v>
      </c>
      <c r="V1873" s="7">
        <v>42430</v>
      </c>
      <c r="W1873" t="s">
        <v>32829</v>
      </c>
      <c r="X1873" s="2">
        <v>0.78200000000000003</v>
      </c>
      <c r="Y1873" s="6">
        <f t="shared" si="238"/>
        <v>2.0875043378446919E-2</v>
      </c>
      <c r="AA1873">
        <v>189316</v>
      </c>
      <c r="AB1873">
        <v>19901</v>
      </c>
      <c r="AD1873" t="s">
        <v>6</v>
      </c>
      <c r="AE1873">
        <v>62</v>
      </c>
      <c r="AF1873">
        <v>1</v>
      </c>
      <c r="AG1873">
        <v>7378924</v>
      </c>
      <c r="AH1873" t="s">
        <v>32950</v>
      </c>
      <c r="AI1873" t="s">
        <v>32949</v>
      </c>
      <c r="AJ1873" t="s">
        <v>32948</v>
      </c>
      <c r="AK1873" t="s">
        <v>32947</v>
      </c>
      <c r="AL1873">
        <v>167</v>
      </c>
      <c r="AM1873" s="5">
        <f t="shared" si="234"/>
        <v>27.833333333333332</v>
      </c>
      <c r="AN1873" s="4">
        <f t="shared" si="239"/>
        <v>4.2155749084942573E-2</v>
      </c>
      <c r="AO1873" s="3"/>
      <c r="AP1873">
        <v>0</v>
      </c>
      <c r="AQ1873" t="s">
        <v>2192</v>
      </c>
      <c r="AR1873" t="s">
        <v>32946</v>
      </c>
      <c r="AS1873" t="s">
        <v>32945</v>
      </c>
      <c r="AT1873" s="2">
        <v>3.863</v>
      </c>
      <c r="AU1873" s="1">
        <f t="shared" si="235"/>
        <v>2.7259255090395609</v>
      </c>
      <c r="AV1873" s="1">
        <f t="shared" si="236"/>
        <v>3.1515396231694748</v>
      </c>
      <c r="AW1873" s="1">
        <f t="shared" si="237"/>
        <v>3.5771537372993878</v>
      </c>
    </row>
    <row r="1874" spans="1:49" x14ac:dyDescent="0.2">
      <c r="A1874">
        <v>1872</v>
      </c>
      <c r="B1874" t="s">
        <v>32944</v>
      </c>
      <c r="C1874" t="s">
        <v>32943</v>
      </c>
      <c r="F1874" t="s">
        <v>32942</v>
      </c>
      <c r="G1874" t="s">
        <v>17</v>
      </c>
      <c r="H1874" t="s">
        <v>16</v>
      </c>
      <c r="I1874" t="s">
        <v>32941</v>
      </c>
      <c r="J1874" t="s">
        <v>32940</v>
      </c>
      <c r="K1874" t="s">
        <v>32939</v>
      </c>
      <c r="L1874" t="s">
        <v>32938</v>
      </c>
      <c r="M1874" t="s">
        <v>32937</v>
      </c>
      <c r="N1874">
        <v>5</v>
      </c>
      <c r="O1874" t="s">
        <v>32936</v>
      </c>
      <c r="P1874" t="s">
        <v>32935</v>
      </c>
      <c r="Q1874" t="s">
        <v>32934</v>
      </c>
      <c r="R1874" s="7">
        <v>42430</v>
      </c>
      <c r="S1874" s="8">
        <f t="shared" si="232"/>
        <v>2016</v>
      </c>
      <c r="T1874" s="8">
        <v>2016</v>
      </c>
      <c r="U1874" s="8">
        <f t="shared" si="233"/>
        <v>6</v>
      </c>
      <c r="V1874" s="7">
        <v>42430</v>
      </c>
      <c r="W1874" t="s">
        <v>32829</v>
      </c>
      <c r="X1874" s="2">
        <v>0.78200000000000003</v>
      </c>
      <c r="Y1874" s="6">
        <f t="shared" si="238"/>
        <v>2.0875043378446919E-2</v>
      </c>
      <c r="AA1874">
        <v>189316</v>
      </c>
      <c r="AB1874">
        <v>19901</v>
      </c>
      <c r="AD1874" t="s">
        <v>6</v>
      </c>
      <c r="AE1874">
        <v>62</v>
      </c>
      <c r="AF1874">
        <v>1</v>
      </c>
      <c r="AG1874">
        <v>7383281</v>
      </c>
      <c r="AH1874" t="s">
        <v>32933</v>
      </c>
      <c r="AI1874" t="s">
        <v>32932</v>
      </c>
      <c r="AJ1874" t="s">
        <v>32931</v>
      </c>
      <c r="AK1874" t="s">
        <v>32930</v>
      </c>
      <c r="AL1874">
        <v>0</v>
      </c>
      <c r="AM1874" s="5">
        <f t="shared" si="234"/>
        <v>0</v>
      </c>
      <c r="AN1874" s="4">
        <f t="shared" si="239"/>
        <v>0</v>
      </c>
      <c r="AO1874" s="3"/>
      <c r="AP1874">
        <v>0</v>
      </c>
      <c r="AR1874" t="s">
        <v>1</v>
      </c>
      <c r="AT1874" s="2">
        <v>3.863</v>
      </c>
      <c r="AU1874" s="1">
        <f t="shared" si="235"/>
        <v>1.4612530364912841</v>
      </c>
      <c r="AV1874" s="1">
        <f t="shared" si="236"/>
        <v>1.0437521689223459</v>
      </c>
      <c r="AW1874" s="1">
        <f t="shared" si="237"/>
        <v>0.62625130135340756</v>
      </c>
    </row>
    <row r="1875" spans="1:49" x14ac:dyDescent="0.2">
      <c r="A1875">
        <v>1873</v>
      </c>
      <c r="B1875" t="s">
        <v>32929</v>
      </c>
      <c r="C1875" t="s">
        <v>32928</v>
      </c>
      <c r="F1875" t="s">
        <v>32927</v>
      </c>
      <c r="G1875" t="s">
        <v>17</v>
      </c>
      <c r="H1875" t="s">
        <v>16</v>
      </c>
      <c r="I1875" t="s">
        <v>32926</v>
      </c>
      <c r="J1875" t="s">
        <v>32925</v>
      </c>
      <c r="K1875" t="s">
        <v>32924</v>
      </c>
      <c r="L1875" t="s">
        <v>32923</v>
      </c>
      <c r="M1875" t="s">
        <v>32922</v>
      </c>
      <c r="N1875">
        <v>8</v>
      </c>
      <c r="O1875" t="s">
        <v>32921</v>
      </c>
      <c r="P1875" t="s">
        <v>32920</v>
      </c>
      <c r="Q1875" t="s">
        <v>32919</v>
      </c>
      <c r="R1875" s="7">
        <v>42430</v>
      </c>
      <c r="S1875" s="8">
        <f t="shared" si="232"/>
        <v>2016</v>
      </c>
      <c r="T1875" s="8">
        <v>2016</v>
      </c>
      <c r="U1875" s="8">
        <f t="shared" si="233"/>
        <v>6</v>
      </c>
      <c r="V1875" s="7">
        <v>42430</v>
      </c>
      <c r="W1875" t="s">
        <v>32829</v>
      </c>
      <c r="X1875" s="2">
        <v>0.78200000000000003</v>
      </c>
      <c r="Y1875" s="6">
        <f t="shared" si="238"/>
        <v>2.0875043378446919E-2</v>
      </c>
      <c r="AA1875">
        <v>189316</v>
      </c>
      <c r="AB1875">
        <v>19901</v>
      </c>
      <c r="AD1875" t="s">
        <v>6</v>
      </c>
      <c r="AE1875">
        <v>62</v>
      </c>
      <c r="AF1875">
        <v>1</v>
      </c>
      <c r="AG1875">
        <v>7383279</v>
      </c>
      <c r="AH1875" t="s">
        <v>32918</v>
      </c>
      <c r="AI1875" t="s">
        <v>32917</v>
      </c>
      <c r="AJ1875" t="s">
        <v>32916</v>
      </c>
      <c r="AK1875" t="s">
        <v>32915</v>
      </c>
      <c r="AL1875">
        <v>55</v>
      </c>
      <c r="AM1875" s="5">
        <f t="shared" si="234"/>
        <v>9.1666666666666661</v>
      </c>
      <c r="AN1875" s="4">
        <f t="shared" si="239"/>
        <v>1.3883629938154738E-2</v>
      </c>
      <c r="AO1875" s="3"/>
      <c r="AP1875">
        <v>0</v>
      </c>
      <c r="AR1875" t="s">
        <v>1</v>
      </c>
      <c r="AT1875" s="2">
        <v>3.863</v>
      </c>
      <c r="AU1875" s="1">
        <f t="shared" si="235"/>
        <v>1.8777619346359262</v>
      </c>
      <c r="AV1875" s="1">
        <f t="shared" si="236"/>
        <v>1.737933665830083</v>
      </c>
      <c r="AW1875" s="1">
        <f t="shared" si="237"/>
        <v>1.5981053970242391</v>
      </c>
    </row>
    <row r="1876" spans="1:49" x14ac:dyDescent="0.2">
      <c r="A1876">
        <v>1874</v>
      </c>
      <c r="B1876" t="s">
        <v>32914</v>
      </c>
      <c r="C1876" t="s">
        <v>32913</v>
      </c>
      <c r="D1876" t="s">
        <v>32912</v>
      </c>
      <c r="F1876" t="s">
        <v>32911</v>
      </c>
      <c r="G1876" t="s">
        <v>17</v>
      </c>
      <c r="H1876" t="s">
        <v>16</v>
      </c>
      <c r="I1876" t="s">
        <v>32910</v>
      </c>
      <c r="J1876" t="s">
        <v>32909</v>
      </c>
      <c r="K1876" t="s">
        <v>32908</v>
      </c>
      <c r="L1876" t="s">
        <v>12652</v>
      </c>
      <c r="M1876" t="s">
        <v>1018</v>
      </c>
      <c r="N1876">
        <v>3</v>
      </c>
      <c r="O1876" t="s">
        <v>32907</v>
      </c>
      <c r="P1876" t="s">
        <v>32906</v>
      </c>
      <c r="Q1876" t="s">
        <v>32905</v>
      </c>
      <c r="R1876" s="7">
        <v>42430</v>
      </c>
      <c r="S1876" s="8">
        <f t="shared" si="232"/>
        <v>2016</v>
      </c>
      <c r="T1876" s="8">
        <v>2016</v>
      </c>
      <c r="U1876" s="8">
        <f t="shared" si="233"/>
        <v>6</v>
      </c>
      <c r="V1876" s="7">
        <v>42430</v>
      </c>
      <c r="W1876" t="s">
        <v>541</v>
      </c>
      <c r="X1876" s="2">
        <v>0.49299999999999999</v>
      </c>
      <c r="Y1876" s="6">
        <f t="shared" si="238"/>
        <v>1.3160353434238275E-2</v>
      </c>
      <c r="AA1876">
        <v>7496036</v>
      </c>
      <c r="AB1876">
        <v>21959</v>
      </c>
      <c r="AC1876">
        <v>10963677</v>
      </c>
      <c r="AD1876" t="s">
        <v>6</v>
      </c>
      <c r="AE1876">
        <v>91</v>
      </c>
      <c r="AH1876" t="s">
        <v>32904</v>
      </c>
      <c r="AI1876" t="s">
        <v>32903</v>
      </c>
      <c r="AJ1876" t="s">
        <v>32902</v>
      </c>
      <c r="AK1876" t="s">
        <v>32901</v>
      </c>
      <c r="AL1876">
        <v>4</v>
      </c>
      <c r="AM1876" s="5">
        <f t="shared" si="234"/>
        <v>0.66666666666666663</v>
      </c>
      <c r="AN1876" s="4">
        <f t="shared" si="239"/>
        <v>1.0097185409567082E-3</v>
      </c>
      <c r="AO1876" s="3"/>
      <c r="AP1876">
        <v>0</v>
      </c>
      <c r="AQ1876" t="s">
        <v>1759</v>
      </c>
      <c r="AR1876" t="s">
        <v>1</v>
      </c>
      <c r="AS1876" t="s">
        <v>1758</v>
      </c>
      <c r="AT1876" s="2">
        <v>2.6579999999999999</v>
      </c>
      <c r="AU1876" s="1">
        <f t="shared" si="235"/>
        <v>0.95151629662538051</v>
      </c>
      <c r="AV1876" s="1">
        <f t="shared" si="236"/>
        <v>0.70850359875974911</v>
      </c>
      <c r="AW1876" s="1">
        <f t="shared" si="237"/>
        <v>0.46549090089411782</v>
      </c>
    </row>
    <row r="1877" spans="1:49" x14ac:dyDescent="0.2">
      <c r="A1877">
        <v>1875</v>
      </c>
      <c r="B1877" t="s">
        <v>32900</v>
      </c>
      <c r="C1877" t="s">
        <v>32899</v>
      </c>
      <c r="F1877" t="s">
        <v>32898</v>
      </c>
      <c r="G1877" t="s">
        <v>17</v>
      </c>
      <c r="H1877" t="s">
        <v>16</v>
      </c>
      <c r="I1877" t="s">
        <v>32897</v>
      </c>
      <c r="J1877">
        <v>60018308</v>
      </c>
      <c r="K1877" t="s">
        <v>21866</v>
      </c>
      <c r="L1877" t="s">
        <v>691</v>
      </c>
      <c r="M1877" t="s">
        <v>340</v>
      </c>
      <c r="N1877">
        <v>5</v>
      </c>
      <c r="O1877" t="s">
        <v>32896</v>
      </c>
      <c r="P1877" t="s">
        <v>32895</v>
      </c>
      <c r="Q1877" t="s">
        <v>21863</v>
      </c>
      <c r="R1877" s="7">
        <v>42430</v>
      </c>
      <c r="S1877" s="8">
        <f t="shared" si="232"/>
        <v>2016</v>
      </c>
      <c r="T1877" s="8">
        <v>2016</v>
      </c>
      <c r="U1877" s="8">
        <f t="shared" si="233"/>
        <v>6</v>
      </c>
      <c r="V1877" s="7">
        <v>42430</v>
      </c>
      <c r="W1877" t="s">
        <v>32894</v>
      </c>
      <c r="X1877" s="2">
        <v>1.0229999999999999</v>
      </c>
      <c r="Y1877" s="6">
        <f t="shared" si="238"/>
        <v>2.7308400736766235E-2</v>
      </c>
      <c r="AA1877">
        <v>21563381</v>
      </c>
      <c r="AB1877">
        <v>19900193578</v>
      </c>
      <c r="AD1877" t="s">
        <v>6</v>
      </c>
      <c r="AE1877">
        <v>6</v>
      </c>
      <c r="AF1877">
        <v>2</v>
      </c>
      <c r="AG1877">
        <v>7383225</v>
      </c>
      <c r="AH1877" t="s">
        <v>32893</v>
      </c>
      <c r="AI1877" t="s">
        <v>32892</v>
      </c>
      <c r="AJ1877" t="s">
        <v>32891</v>
      </c>
      <c r="AK1877" t="s">
        <v>32890</v>
      </c>
      <c r="AL1877">
        <v>10</v>
      </c>
      <c r="AM1877" s="5">
        <f t="shared" si="234"/>
        <v>1.6666666666666667</v>
      </c>
      <c r="AN1877" s="4">
        <f t="shared" si="239"/>
        <v>2.5242963523917708E-3</v>
      </c>
      <c r="AO1877" s="3"/>
      <c r="AP1877">
        <v>0</v>
      </c>
      <c r="AR1877" t="s">
        <v>1</v>
      </c>
      <c r="AT1877" s="2">
        <v>3.887</v>
      </c>
      <c r="AU1877" s="1">
        <f t="shared" si="235"/>
        <v>1.9873169421453891</v>
      </c>
      <c r="AV1877" s="1">
        <f t="shared" si="236"/>
        <v>1.4916348544579003</v>
      </c>
      <c r="AW1877" s="1">
        <f t="shared" si="237"/>
        <v>0.995952766770411</v>
      </c>
    </row>
    <row r="1878" spans="1:49" x14ac:dyDescent="0.2">
      <c r="A1878">
        <v>1876</v>
      </c>
      <c r="B1878" t="s">
        <v>32889</v>
      </c>
      <c r="C1878" t="s">
        <v>32888</v>
      </c>
      <c r="F1878" t="s">
        <v>32887</v>
      </c>
      <c r="G1878" t="s">
        <v>17</v>
      </c>
      <c r="H1878" t="s">
        <v>16</v>
      </c>
      <c r="I1878" t="s">
        <v>329</v>
      </c>
      <c r="J1878" t="s">
        <v>32886</v>
      </c>
      <c r="K1878" t="s">
        <v>32885</v>
      </c>
      <c r="L1878" t="s">
        <v>32884</v>
      </c>
      <c r="M1878" t="s">
        <v>32883</v>
      </c>
      <c r="N1878">
        <v>5</v>
      </c>
      <c r="O1878" t="s">
        <v>32882</v>
      </c>
      <c r="P1878" t="s">
        <v>32881</v>
      </c>
      <c r="Q1878" t="s">
        <v>32880</v>
      </c>
      <c r="R1878" s="7">
        <v>42430</v>
      </c>
      <c r="S1878" s="8">
        <f t="shared" si="232"/>
        <v>2016</v>
      </c>
      <c r="T1878" s="8">
        <v>2016</v>
      </c>
      <c r="U1878" s="8">
        <f t="shared" si="233"/>
        <v>6</v>
      </c>
      <c r="V1878" s="7">
        <v>42430</v>
      </c>
      <c r="W1878" t="s">
        <v>269</v>
      </c>
      <c r="X1878" s="2">
        <v>0.33500000000000002</v>
      </c>
      <c r="Y1878" s="6">
        <f t="shared" si="238"/>
        <v>8.94263367235258E-3</v>
      </c>
      <c r="AA1878">
        <v>10964290</v>
      </c>
      <c r="AB1878">
        <v>18201</v>
      </c>
      <c r="AC1878" t="s">
        <v>268</v>
      </c>
      <c r="AD1878" t="s">
        <v>6</v>
      </c>
      <c r="AE1878">
        <v>26</v>
      </c>
      <c r="AF1878">
        <v>3</v>
      </c>
      <c r="AH1878" t="s">
        <v>32879</v>
      </c>
      <c r="AI1878" t="s">
        <v>32878</v>
      </c>
      <c r="AJ1878" t="s">
        <v>32877</v>
      </c>
      <c r="AK1878" t="s">
        <v>32876</v>
      </c>
      <c r="AL1878">
        <v>30</v>
      </c>
      <c r="AM1878" s="5">
        <f t="shared" si="234"/>
        <v>5</v>
      </c>
      <c r="AN1878" s="4">
        <f t="shared" si="239"/>
        <v>7.5728890571753124E-3</v>
      </c>
      <c r="AO1878" s="3"/>
      <c r="AP1878">
        <v>0</v>
      </c>
      <c r="AR1878" t="s">
        <v>1</v>
      </c>
      <c r="AT1878" s="2">
        <v>1.694</v>
      </c>
      <c r="AU1878" s="1">
        <f t="shared" si="235"/>
        <v>0.85317102877994</v>
      </c>
      <c r="AV1878" s="1">
        <f t="shared" si="236"/>
        <v>0.8257761364763947</v>
      </c>
      <c r="AW1878" s="1">
        <f t="shared" si="237"/>
        <v>0.79838124417284917</v>
      </c>
    </row>
    <row r="1879" spans="1:49" x14ac:dyDescent="0.2">
      <c r="A1879">
        <v>1877</v>
      </c>
      <c r="B1879" t="s">
        <v>32875</v>
      </c>
      <c r="C1879" t="s">
        <v>32874</v>
      </c>
      <c r="D1879" t="s">
        <v>32873</v>
      </c>
      <c r="F1879" t="s">
        <v>32872</v>
      </c>
      <c r="G1879" t="s">
        <v>17</v>
      </c>
      <c r="H1879" t="s">
        <v>16</v>
      </c>
      <c r="I1879" t="s">
        <v>32871</v>
      </c>
      <c r="J1879">
        <v>60025152</v>
      </c>
      <c r="K1879" t="s">
        <v>32870</v>
      </c>
      <c r="L1879" t="s">
        <v>32869</v>
      </c>
      <c r="M1879" t="s">
        <v>411</v>
      </c>
      <c r="N1879">
        <v>2</v>
      </c>
      <c r="O1879" t="s">
        <v>32868</v>
      </c>
      <c r="P1879" t="s">
        <v>32867</v>
      </c>
      <c r="Q1879" t="s">
        <v>32866</v>
      </c>
      <c r="R1879" s="7">
        <v>42430</v>
      </c>
      <c r="S1879" s="8">
        <f t="shared" si="232"/>
        <v>2016</v>
      </c>
      <c r="T1879" s="8">
        <v>2016</v>
      </c>
      <c r="U1879" s="8">
        <f t="shared" si="233"/>
        <v>6</v>
      </c>
      <c r="V1879" s="7">
        <v>42430</v>
      </c>
      <c r="W1879" t="s">
        <v>687</v>
      </c>
      <c r="X1879" s="2">
        <v>1.2769999999999999</v>
      </c>
      <c r="Y1879" s="6">
        <f t="shared" si="238"/>
        <v>3.4088785670430582E-2</v>
      </c>
      <c r="AA1879">
        <v>12709638</v>
      </c>
      <c r="AB1879">
        <v>12507</v>
      </c>
      <c r="AD1879" t="s">
        <v>6</v>
      </c>
      <c r="AE1879">
        <v>50</v>
      </c>
      <c r="AH1879" t="s">
        <v>32865</v>
      </c>
      <c r="AI1879" t="s">
        <v>32864</v>
      </c>
      <c r="AJ1879" t="s">
        <v>32863</v>
      </c>
      <c r="AK1879" t="s">
        <v>32862</v>
      </c>
      <c r="AL1879">
        <v>61</v>
      </c>
      <c r="AM1879" s="5">
        <f t="shared" si="234"/>
        <v>10.166666666666666</v>
      </c>
      <c r="AN1879" s="4">
        <f t="shared" si="239"/>
        <v>1.5398207749589801E-2</v>
      </c>
      <c r="AO1879" s="3"/>
      <c r="AP1879">
        <v>1</v>
      </c>
      <c r="AQ1879" t="s">
        <v>207</v>
      </c>
      <c r="AR1879" t="s">
        <v>1</v>
      </c>
      <c r="AS1879" t="s">
        <v>206</v>
      </c>
      <c r="AT1879" s="2">
        <v>5.1070000000000002</v>
      </c>
      <c r="AU1879" s="1">
        <f t="shared" si="235"/>
        <v>2.8481612294178347</v>
      </c>
      <c r="AV1879" s="1">
        <f t="shared" si="236"/>
        <v>2.4743496710010193</v>
      </c>
      <c r="AW1879" s="1">
        <f t="shared" si="237"/>
        <v>2.1005381125842035</v>
      </c>
    </row>
    <row r="1880" spans="1:49" x14ac:dyDescent="0.2">
      <c r="A1880">
        <v>1878</v>
      </c>
      <c r="B1880" t="s">
        <v>32861</v>
      </c>
      <c r="D1880" t="s">
        <v>32860</v>
      </c>
      <c r="F1880" t="s">
        <v>32859</v>
      </c>
      <c r="G1880" t="s">
        <v>17</v>
      </c>
      <c r="H1880" t="s">
        <v>16</v>
      </c>
      <c r="I1880" t="s">
        <v>32858</v>
      </c>
      <c r="J1880">
        <v>60015331</v>
      </c>
      <c r="K1880" t="s">
        <v>10537</v>
      </c>
      <c r="L1880" t="s">
        <v>10536</v>
      </c>
      <c r="M1880" t="s">
        <v>3568</v>
      </c>
      <c r="N1880">
        <v>4</v>
      </c>
      <c r="O1880" t="s">
        <v>32857</v>
      </c>
      <c r="P1880" t="s">
        <v>32856</v>
      </c>
      <c r="Q1880" t="s">
        <v>19146</v>
      </c>
      <c r="R1880" s="7">
        <v>42430</v>
      </c>
      <c r="S1880" s="8">
        <f t="shared" si="232"/>
        <v>2016</v>
      </c>
      <c r="T1880" s="8">
        <v>2016</v>
      </c>
      <c r="U1880" s="8">
        <f t="shared" si="233"/>
        <v>6</v>
      </c>
      <c r="V1880" s="7">
        <v>42430</v>
      </c>
      <c r="W1880" t="s">
        <v>687</v>
      </c>
      <c r="X1880" s="2">
        <v>1.2769999999999999</v>
      </c>
      <c r="Y1880" s="6">
        <f t="shared" si="238"/>
        <v>3.4088785670430582E-2</v>
      </c>
      <c r="AA1880">
        <v>12709638</v>
      </c>
      <c r="AB1880">
        <v>12507</v>
      </c>
      <c r="AD1880" t="s">
        <v>6</v>
      </c>
      <c r="AE1880">
        <v>50</v>
      </c>
      <c r="AH1880" t="s">
        <v>32855</v>
      </c>
      <c r="AI1880" t="s">
        <v>32854</v>
      </c>
      <c r="AJ1880" t="s">
        <v>32853</v>
      </c>
      <c r="AK1880" t="s">
        <v>32852</v>
      </c>
      <c r="AL1880">
        <v>41</v>
      </c>
      <c r="AM1880" s="5">
        <f t="shared" si="234"/>
        <v>6.833333333333333</v>
      </c>
      <c r="AN1880" s="4">
        <f t="shared" si="239"/>
        <v>1.0349615044806261E-2</v>
      </c>
      <c r="AO1880" s="3"/>
      <c r="AP1880">
        <v>0</v>
      </c>
      <c r="AR1880" t="s">
        <v>1</v>
      </c>
      <c r="AT1880" s="2">
        <v>5.1070000000000002</v>
      </c>
      <c r="AU1880" s="1">
        <f t="shared" si="235"/>
        <v>2.6967034482743282</v>
      </c>
      <c r="AV1880" s="1">
        <f t="shared" si="236"/>
        <v>2.2219200357618423</v>
      </c>
      <c r="AW1880" s="1">
        <f t="shared" si="237"/>
        <v>1.7471366232493557</v>
      </c>
    </row>
    <row r="1881" spans="1:49" x14ac:dyDescent="0.2">
      <c r="A1881">
        <v>1879</v>
      </c>
      <c r="B1881" t="s">
        <v>32851</v>
      </c>
      <c r="C1881" t="s">
        <v>32850</v>
      </c>
      <c r="D1881" t="s">
        <v>32849</v>
      </c>
      <c r="F1881" t="s">
        <v>32848</v>
      </c>
      <c r="G1881" t="s">
        <v>17</v>
      </c>
      <c r="H1881" t="s">
        <v>16</v>
      </c>
      <c r="I1881" t="s">
        <v>32847</v>
      </c>
      <c r="N1881">
        <v>3</v>
      </c>
      <c r="O1881" t="s">
        <v>32846</v>
      </c>
      <c r="P1881" t="s">
        <v>32845</v>
      </c>
      <c r="Q1881" t="s">
        <v>12207</v>
      </c>
      <c r="R1881" s="7">
        <v>42430</v>
      </c>
      <c r="S1881" s="8">
        <f t="shared" si="232"/>
        <v>2016</v>
      </c>
      <c r="T1881" s="8">
        <v>2016</v>
      </c>
      <c r="U1881" s="8">
        <f t="shared" si="233"/>
        <v>6</v>
      </c>
      <c r="V1881" s="7">
        <v>42430</v>
      </c>
      <c r="W1881" t="s">
        <v>1553</v>
      </c>
      <c r="X1881" s="2">
        <v>0.54700000000000004</v>
      </c>
      <c r="Y1881" s="6">
        <f t="shared" si="238"/>
        <v>1.4601852593363766E-2</v>
      </c>
      <c r="AA1881">
        <v>14348411</v>
      </c>
      <c r="AB1881">
        <v>17683</v>
      </c>
      <c r="AC1881">
        <v>16180399</v>
      </c>
      <c r="AD1881" t="s">
        <v>6</v>
      </c>
      <c r="AE1881">
        <v>70</v>
      </c>
      <c r="AF1881">
        <v>3</v>
      </c>
      <c r="AH1881" t="s">
        <v>32844</v>
      </c>
      <c r="AI1881" t="s">
        <v>32843</v>
      </c>
      <c r="AJ1881" t="s">
        <v>32842</v>
      </c>
      <c r="AK1881" t="s">
        <v>32841</v>
      </c>
      <c r="AL1881">
        <v>42</v>
      </c>
      <c r="AM1881" s="5">
        <f t="shared" si="234"/>
        <v>7</v>
      </c>
      <c r="AN1881" s="4">
        <f t="shared" si="239"/>
        <v>1.0602044680045438E-2</v>
      </c>
      <c r="AO1881" s="3"/>
      <c r="AP1881">
        <v>0</v>
      </c>
      <c r="AR1881" t="s">
        <v>1</v>
      </c>
      <c r="AT1881" s="2" t="s">
        <v>0</v>
      </c>
      <c r="AU1881" s="1">
        <f t="shared" si="235"/>
        <v>1.3401910219368267</v>
      </c>
      <c r="AV1881" s="1">
        <f t="shared" si="236"/>
        <v>1.2601948636704603</v>
      </c>
      <c r="AW1881" s="1">
        <f t="shared" si="237"/>
        <v>1.1801987054040934</v>
      </c>
    </row>
    <row r="1882" spans="1:49" x14ac:dyDescent="0.2">
      <c r="A1882">
        <v>1880</v>
      </c>
      <c r="B1882" t="s">
        <v>32840</v>
      </c>
      <c r="C1882" t="s">
        <v>32839</v>
      </c>
      <c r="F1882" t="s">
        <v>32838</v>
      </c>
      <c r="G1882" t="s">
        <v>17</v>
      </c>
      <c r="H1882" t="s">
        <v>16</v>
      </c>
      <c r="I1882" t="s">
        <v>32837</v>
      </c>
      <c r="J1882" t="s">
        <v>32836</v>
      </c>
      <c r="K1882" t="s">
        <v>32835</v>
      </c>
      <c r="L1882" t="s">
        <v>32834</v>
      </c>
      <c r="M1882" t="s">
        <v>32833</v>
      </c>
      <c r="N1882">
        <v>4</v>
      </c>
      <c r="O1882" t="s">
        <v>32832</v>
      </c>
      <c r="P1882" t="s">
        <v>32831</v>
      </c>
      <c r="Q1882" t="s">
        <v>32830</v>
      </c>
      <c r="R1882" s="7">
        <v>42430</v>
      </c>
      <c r="S1882" s="8">
        <f t="shared" si="232"/>
        <v>2016</v>
      </c>
      <c r="T1882" s="8">
        <v>2016</v>
      </c>
      <c r="U1882" s="8">
        <f t="shared" si="233"/>
        <v>6</v>
      </c>
      <c r="V1882" s="7">
        <v>42430</v>
      </c>
      <c r="W1882" t="s">
        <v>32829</v>
      </c>
      <c r="X1882" s="2">
        <v>0.78200000000000003</v>
      </c>
      <c r="Y1882" s="6">
        <f t="shared" si="238"/>
        <v>2.0875043378446919E-2</v>
      </c>
      <c r="AA1882">
        <v>189316</v>
      </c>
      <c r="AB1882">
        <v>19901</v>
      </c>
      <c r="AD1882" t="s">
        <v>6</v>
      </c>
      <c r="AE1882">
        <v>62</v>
      </c>
      <c r="AF1882">
        <v>1</v>
      </c>
      <c r="AG1882">
        <v>7378938</v>
      </c>
      <c r="AH1882" t="s">
        <v>32828</v>
      </c>
      <c r="AI1882" t="s">
        <v>32827</v>
      </c>
      <c r="AJ1882" t="s">
        <v>32826</v>
      </c>
      <c r="AK1882" t="s">
        <v>32825</v>
      </c>
      <c r="AL1882">
        <v>30</v>
      </c>
      <c r="AM1882" s="5">
        <f t="shared" si="234"/>
        <v>5</v>
      </c>
      <c r="AN1882" s="4">
        <f t="shared" si="239"/>
        <v>7.5728890571753124E-3</v>
      </c>
      <c r="AO1882" s="3"/>
      <c r="AP1882">
        <v>0</v>
      </c>
      <c r="AR1882" t="s">
        <v>1</v>
      </c>
      <c r="AT1882" s="2">
        <v>3.863</v>
      </c>
      <c r="AU1882" s="1">
        <f t="shared" si="235"/>
        <v>1.6884397082065437</v>
      </c>
      <c r="AV1882" s="1">
        <f t="shared" si="236"/>
        <v>1.4223966217811115</v>
      </c>
      <c r="AW1882" s="1">
        <f t="shared" si="237"/>
        <v>1.1563535353556795</v>
      </c>
    </row>
    <row r="1883" spans="1:49" x14ac:dyDescent="0.2">
      <c r="A1883">
        <v>1881</v>
      </c>
      <c r="B1883" t="s">
        <v>32824</v>
      </c>
      <c r="C1883" t="s">
        <v>32823</v>
      </c>
      <c r="D1883" t="s">
        <v>32822</v>
      </c>
      <c r="F1883" t="s">
        <v>32821</v>
      </c>
      <c r="G1883" t="s">
        <v>17</v>
      </c>
      <c r="H1883" t="s">
        <v>16</v>
      </c>
      <c r="I1883" t="s">
        <v>32820</v>
      </c>
      <c r="J1883" t="s">
        <v>32819</v>
      </c>
      <c r="K1883" t="s">
        <v>32818</v>
      </c>
      <c r="L1883" t="s">
        <v>32817</v>
      </c>
      <c r="M1883" t="s">
        <v>4414</v>
      </c>
      <c r="N1883">
        <v>4</v>
      </c>
      <c r="O1883" t="s">
        <v>32816</v>
      </c>
      <c r="P1883" t="s">
        <v>32815</v>
      </c>
      <c r="Q1883" t="s">
        <v>32814</v>
      </c>
      <c r="R1883" s="7">
        <v>42430</v>
      </c>
      <c r="S1883" s="8">
        <f t="shared" si="232"/>
        <v>2016</v>
      </c>
      <c r="T1883" s="8">
        <v>2016</v>
      </c>
      <c r="U1883" s="8">
        <f t="shared" si="233"/>
        <v>6</v>
      </c>
      <c r="V1883" s="7">
        <v>42430</v>
      </c>
      <c r="W1883" t="s">
        <v>3789</v>
      </c>
      <c r="X1883" s="2">
        <v>0.81</v>
      </c>
      <c r="Y1883" s="6">
        <f t="shared" si="238"/>
        <v>2.1622487386882359E-2</v>
      </c>
      <c r="AA1883" t="s">
        <v>3788</v>
      </c>
      <c r="AB1883">
        <v>13516</v>
      </c>
      <c r="AD1883" t="s">
        <v>6</v>
      </c>
      <c r="AE1883">
        <v>66</v>
      </c>
      <c r="AH1883" t="s">
        <v>32813</v>
      </c>
      <c r="AI1883" t="s">
        <v>32812</v>
      </c>
      <c r="AJ1883" t="s">
        <v>32811</v>
      </c>
      <c r="AK1883" t="s">
        <v>32810</v>
      </c>
      <c r="AL1883">
        <v>31</v>
      </c>
      <c r="AM1883" s="5">
        <f t="shared" si="234"/>
        <v>5.166666666666667</v>
      </c>
      <c r="AN1883" s="4">
        <f t="shared" si="239"/>
        <v>7.8253186924144898E-3</v>
      </c>
      <c r="AO1883" s="3"/>
      <c r="AP1883">
        <v>0</v>
      </c>
      <c r="AQ1883" t="s">
        <v>1782</v>
      </c>
      <c r="AR1883" t="s">
        <v>32809</v>
      </c>
      <c r="AS1883" t="s">
        <v>1780</v>
      </c>
      <c r="AT1883" s="2">
        <v>2.89</v>
      </c>
      <c r="AU1883" s="1">
        <f t="shared" si="235"/>
        <v>1.7483336778541996</v>
      </c>
      <c r="AV1883" s="1">
        <f t="shared" si="236"/>
        <v>1.4723903039648423</v>
      </c>
      <c r="AW1883" s="1">
        <f t="shared" si="237"/>
        <v>1.196446930075485</v>
      </c>
    </row>
    <row r="1884" spans="1:49" x14ac:dyDescent="0.2">
      <c r="A1884">
        <v>1882</v>
      </c>
      <c r="B1884" t="s">
        <v>32808</v>
      </c>
      <c r="C1884" t="s">
        <v>32807</v>
      </c>
      <c r="F1884" t="s">
        <v>32806</v>
      </c>
      <c r="G1884" t="s">
        <v>17</v>
      </c>
      <c r="H1884" t="s">
        <v>16</v>
      </c>
      <c r="I1884" t="s">
        <v>32805</v>
      </c>
      <c r="J1884">
        <v>60027251</v>
      </c>
      <c r="K1884" t="s">
        <v>14810</v>
      </c>
      <c r="L1884" t="s">
        <v>10579</v>
      </c>
      <c r="M1884" t="s">
        <v>10578</v>
      </c>
      <c r="N1884">
        <v>2</v>
      </c>
      <c r="O1884" t="s">
        <v>32804</v>
      </c>
      <c r="P1884" t="s">
        <v>32803</v>
      </c>
      <c r="Q1884" t="s">
        <v>14856</v>
      </c>
      <c r="R1884" s="7">
        <v>42430</v>
      </c>
      <c r="S1884" s="8">
        <f t="shared" si="232"/>
        <v>2016</v>
      </c>
      <c r="T1884" s="8">
        <v>2016</v>
      </c>
      <c r="U1884" s="8">
        <f t="shared" si="233"/>
        <v>6</v>
      </c>
      <c r="V1884" s="7">
        <v>42430</v>
      </c>
      <c r="W1884" t="s">
        <v>269</v>
      </c>
      <c r="X1884" s="2">
        <v>0.33500000000000002</v>
      </c>
      <c r="Y1884" s="6">
        <f t="shared" si="238"/>
        <v>8.94263367235258E-3</v>
      </c>
      <c r="AA1884">
        <v>10964290</v>
      </c>
      <c r="AB1884">
        <v>18201</v>
      </c>
      <c r="AC1884" t="s">
        <v>268</v>
      </c>
      <c r="AD1884" t="s">
        <v>6</v>
      </c>
      <c r="AE1884">
        <v>26</v>
      </c>
      <c r="AF1884">
        <v>3</v>
      </c>
      <c r="AH1884" t="s">
        <v>25603</v>
      </c>
      <c r="AI1884" t="s">
        <v>32802</v>
      </c>
      <c r="AJ1884" t="s">
        <v>32801</v>
      </c>
      <c r="AK1884" t="s">
        <v>32800</v>
      </c>
      <c r="AL1884">
        <v>8</v>
      </c>
      <c r="AM1884" s="5">
        <f t="shared" si="234"/>
        <v>1.3333333333333333</v>
      </c>
      <c r="AN1884" s="4">
        <f t="shared" si="239"/>
        <v>2.0194370819134164E-3</v>
      </c>
      <c r="AO1884" s="3"/>
      <c r="AP1884">
        <v>0</v>
      </c>
      <c r="AR1884" t="s">
        <v>1</v>
      </c>
      <c r="AT1884" s="2">
        <v>1.694</v>
      </c>
      <c r="AU1884" s="1">
        <f t="shared" si="235"/>
        <v>0.68656746952208314</v>
      </c>
      <c r="AV1884" s="1">
        <f t="shared" si="236"/>
        <v>0.54810353771329978</v>
      </c>
      <c r="AW1884" s="1">
        <f t="shared" si="237"/>
        <v>0.40963960590451648</v>
      </c>
    </row>
    <row r="1885" spans="1:49" x14ac:dyDescent="0.2">
      <c r="A1885">
        <v>1883</v>
      </c>
      <c r="B1885" t="s">
        <v>32799</v>
      </c>
      <c r="C1885" t="s">
        <v>32798</v>
      </c>
      <c r="F1885" t="s">
        <v>32797</v>
      </c>
      <c r="G1885" t="s">
        <v>17</v>
      </c>
      <c r="H1885" t="s">
        <v>16</v>
      </c>
      <c r="I1885" t="s">
        <v>1309</v>
      </c>
      <c r="J1885" t="s">
        <v>32796</v>
      </c>
      <c r="K1885" t="s">
        <v>32795</v>
      </c>
      <c r="L1885" t="s">
        <v>32794</v>
      </c>
      <c r="M1885" t="s">
        <v>528</v>
      </c>
      <c r="N1885">
        <v>3</v>
      </c>
      <c r="O1885" t="s">
        <v>32793</v>
      </c>
      <c r="P1885" t="s">
        <v>32792</v>
      </c>
      <c r="Q1885" t="s">
        <v>32791</v>
      </c>
      <c r="R1885" s="7">
        <v>42430</v>
      </c>
      <c r="S1885" s="8">
        <f t="shared" si="232"/>
        <v>2016</v>
      </c>
      <c r="T1885" s="8">
        <v>2016</v>
      </c>
      <c r="U1885" s="8">
        <f t="shared" si="233"/>
        <v>6</v>
      </c>
      <c r="V1885" s="7">
        <v>42430</v>
      </c>
      <c r="W1885" t="s">
        <v>2077</v>
      </c>
      <c r="X1885" s="2">
        <v>1.087</v>
      </c>
      <c r="Y1885" s="6">
        <f t="shared" si="238"/>
        <v>2.9016844184618671E-2</v>
      </c>
      <c r="AA1885" t="s">
        <v>2076</v>
      </c>
      <c r="AB1885">
        <v>19800188022</v>
      </c>
      <c r="AD1885" t="s">
        <v>6</v>
      </c>
      <c r="AE1885">
        <v>6</v>
      </c>
      <c r="AF1885">
        <v>2</v>
      </c>
      <c r="AG1885">
        <v>7369990</v>
      </c>
      <c r="AH1885" t="s">
        <v>32760</v>
      </c>
      <c r="AI1885" t="s">
        <v>32790</v>
      </c>
      <c r="AJ1885" t="s">
        <v>32789</v>
      </c>
      <c r="AK1885" t="s">
        <v>32788</v>
      </c>
      <c r="AL1885">
        <v>22</v>
      </c>
      <c r="AM1885" s="5">
        <f t="shared" si="234"/>
        <v>3.6666666666666665</v>
      </c>
      <c r="AN1885" s="4">
        <f t="shared" si="239"/>
        <v>5.5534519752618956E-3</v>
      </c>
      <c r="AO1885" s="3"/>
      <c r="AP1885">
        <v>0</v>
      </c>
      <c r="AR1885" t="s">
        <v>1</v>
      </c>
      <c r="AT1885" s="2">
        <v>3.274</v>
      </c>
      <c r="AU1885" s="1">
        <f t="shared" si="235"/>
        <v>2.1977826521811639</v>
      </c>
      <c r="AV1885" s="1">
        <f t="shared" si="236"/>
        <v>1.7285148079940285</v>
      </c>
      <c r="AW1885" s="1">
        <f t="shared" si="237"/>
        <v>1.2592469638068928</v>
      </c>
    </row>
    <row r="1886" spans="1:49" x14ac:dyDescent="0.2">
      <c r="A1886">
        <v>1884</v>
      </c>
      <c r="B1886" t="s">
        <v>32787</v>
      </c>
      <c r="C1886" t="s">
        <v>32786</v>
      </c>
      <c r="F1886" t="s">
        <v>32785</v>
      </c>
      <c r="G1886" t="s">
        <v>17</v>
      </c>
      <c r="H1886" t="s">
        <v>16</v>
      </c>
      <c r="I1886" t="s">
        <v>32784</v>
      </c>
      <c r="J1886" t="s">
        <v>32783</v>
      </c>
      <c r="K1886" t="s">
        <v>32782</v>
      </c>
      <c r="L1886" t="s">
        <v>32781</v>
      </c>
      <c r="M1886" t="s">
        <v>59</v>
      </c>
      <c r="N1886">
        <v>7</v>
      </c>
      <c r="O1886" t="s">
        <v>32780</v>
      </c>
      <c r="P1886" t="s">
        <v>32779</v>
      </c>
      <c r="Q1886" t="s">
        <v>32778</v>
      </c>
      <c r="R1886" s="7">
        <v>42430</v>
      </c>
      <c r="S1886" s="8">
        <f t="shared" si="232"/>
        <v>2016</v>
      </c>
      <c r="T1886" s="8">
        <v>2016</v>
      </c>
      <c r="U1886" s="8">
        <f t="shared" si="233"/>
        <v>6</v>
      </c>
      <c r="V1886" s="7">
        <v>42430</v>
      </c>
      <c r="W1886" t="s">
        <v>32777</v>
      </c>
      <c r="X1886" s="2">
        <v>0.56799999999999995</v>
      </c>
      <c r="Y1886" s="6">
        <f t="shared" si="238"/>
        <v>1.5162435599690344E-2</v>
      </c>
      <c r="AA1886">
        <v>20950195</v>
      </c>
      <c r="AB1886">
        <v>6200180160</v>
      </c>
      <c r="AC1886">
        <v>20950209</v>
      </c>
      <c r="AD1886" t="s">
        <v>6</v>
      </c>
      <c r="AE1886">
        <v>10</v>
      </c>
      <c r="AF1886">
        <v>1</v>
      </c>
      <c r="AH1886" t="s">
        <v>32776</v>
      </c>
      <c r="AI1886" t="s">
        <v>32775</v>
      </c>
      <c r="AJ1886" t="s">
        <v>32774</v>
      </c>
      <c r="AK1886" t="s">
        <v>32773</v>
      </c>
      <c r="AL1886">
        <v>4</v>
      </c>
      <c r="AM1886" s="5">
        <f t="shared" si="234"/>
        <v>0.66666666666666663</v>
      </c>
      <c r="AN1886" s="4">
        <f t="shared" si="239"/>
        <v>1.0097185409567082E-3</v>
      </c>
      <c r="AO1886" s="3"/>
      <c r="AP1886">
        <v>0</v>
      </c>
      <c r="AQ1886" t="s">
        <v>32772</v>
      </c>
      <c r="AR1886">
        <v>201406400030</v>
      </c>
      <c r="AS1886" t="s">
        <v>32771</v>
      </c>
      <c r="AT1886" s="2">
        <v>2.0310000000000001</v>
      </c>
      <c r="AU1886" s="1">
        <f t="shared" si="235"/>
        <v>1.0916620482070254</v>
      </c>
      <c r="AV1886" s="1">
        <f t="shared" si="236"/>
        <v>0.80860770703235274</v>
      </c>
      <c r="AW1886" s="1">
        <f t="shared" si="237"/>
        <v>0.52555336585767987</v>
      </c>
    </row>
    <row r="1887" spans="1:49" x14ac:dyDescent="0.2">
      <c r="A1887">
        <v>1885</v>
      </c>
      <c r="B1887" t="s">
        <v>32770</v>
      </c>
      <c r="C1887" t="s">
        <v>32769</v>
      </c>
      <c r="D1887" t="s">
        <v>32768</v>
      </c>
      <c r="F1887" t="s">
        <v>32767</v>
      </c>
      <c r="G1887" t="s">
        <v>17</v>
      </c>
      <c r="H1887" t="s">
        <v>16</v>
      </c>
      <c r="I1887" t="s">
        <v>4842</v>
      </c>
      <c r="J1887" t="s">
        <v>32766</v>
      </c>
      <c r="K1887" t="s">
        <v>32765</v>
      </c>
      <c r="L1887" t="s">
        <v>32764</v>
      </c>
      <c r="M1887" t="s">
        <v>1018</v>
      </c>
      <c r="N1887">
        <v>2</v>
      </c>
      <c r="O1887" t="s">
        <v>32763</v>
      </c>
      <c r="P1887" t="s">
        <v>32762</v>
      </c>
      <c r="Q1887" t="s">
        <v>32761</v>
      </c>
      <c r="R1887" s="7">
        <v>42430</v>
      </c>
      <c r="S1887" s="8">
        <f t="shared" si="232"/>
        <v>2016</v>
      </c>
      <c r="T1887" s="8">
        <v>2016</v>
      </c>
      <c r="U1887" s="8">
        <f t="shared" si="233"/>
        <v>6</v>
      </c>
      <c r="V1887" s="7">
        <v>42430</v>
      </c>
      <c r="W1887" t="s">
        <v>1553</v>
      </c>
      <c r="X1887" s="2">
        <v>0.54700000000000004</v>
      </c>
      <c r="Y1887" s="6">
        <f t="shared" si="238"/>
        <v>1.4601852593363766E-2</v>
      </c>
      <c r="AA1887">
        <v>14348411</v>
      </c>
      <c r="AB1887">
        <v>17683</v>
      </c>
      <c r="AC1887">
        <v>16180399</v>
      </c>
      <c r="AD1887" t="s">
        <v>6</v>
      </c>
      <c r="AE1887">
        <v>70</v>
      </c>
      <c r="AF1887">
        <v>3</v>
      </c>
      <c r="AH1887" t="s">
        <v>32760</v>
      </c>
      <c r="AI1887" t="s">
        <v>32759</v>
      </c>
      <c r="AJ1887" t="s">
        <v>32758</v>
      </c>
      <c r="AK1887" t="s">
        <v>32757</v>
      </c>
      <c r="AL1887">
        <v>23</v>
      </c>
      <c r="AM1887" s="5">
        <f t="shared" si="234"/>
        <v>3.8333333333333335</v>
      </c>
      <c r="AN1887" s="4">
        <f t="shared" si="239"/>
        <v>5.805881610501073E-3</v>
      </c>
      <c r="AO1887" s="3"/>
      <c r="AP1887">
        <v>0</v>
      </c>
      <c r="AR1887" t="s">
        <v>1</v>
      </c>
      <c r="AT1887" s="2" t="s">
        <v>0</v>
      </c>
      <c r="AU1887" s="1">
        <f t="shared" si="235"/>
        <v>1.1963061298504958</v>
      </c>
      <c r="AV1887" s="1">
        <f t="shared" si="236"/>
        <v>1.020386710193242</v>
      </c>
      <c r="AW1887" s="1">
        <f t="shared" si="237"/>
        <v>0.84446729053598812</v>
      </c>
    </row>
    <row r="1888" spans="1:49" x14ac:dyDescent="0.2">
      <c r="A1888">
        <v>1886</v>
      </c>
      <c r="B1888" t="s">
        <v>32756</v>
      </c>
      <c r="C1888" t="s">
        <v>32755</v>
      </c>
      <c r="D1888" t="s">
        <v>32754</v>
      </c>
      <c r="F1888" t="s">
        <v>32753</v>
      </c>
      <c r="G1888" t="s">
        <v>17</v>
      </c>
      <c r="H1888" t="s">
        <v>16</v>
      </c>
      <c r="I1888" t="s">
        <v>32752</v>
      </c>
      <c r="J1888">
        <v>60025578</v>
      </c>
      <c r="K1888" t="s">
        <v>692</v>
      </c>
      <c r="L1888" t="s">
        <v>691</v>
      </c>
      <c r="M1888" t="s">
        <v>340</v>
      </c>
      <c r="N1888">
        <v>6</v>
      </c>
      <c r="O1888" t="s">
        <v>32751</v>
      </c>
      <c r="P1888" t="s">
        <v>32750</v>
      </c>
      <c r="Q1888" t="s">
        <v>25727</v>
      </c>
      <c r="R1888" s="7">
        <v>42430</v>
      </c>
      <c r="S1888" s="8">
        <f t="shared" si="232"/>
        <v>2016</v>
      </c>
      <c r="T1888" s="8">
        <v>2016</v>
      </c>
      <c r="U1888" s="8">
        <f t="shared" si="233"/>
        <v>6</v>
      </c>
      <c r="V1888" s="7">
        <v>42430</v>
      </c>
      <c r="W1888" t="s">
        <v>13652</v>
      </c>
      <c r="X1888" s="2">
        <v>1.1339999999999999</v>
      </c>
      <c r="Y1888" s="6">
        <f t="shared" si="238"/>
        <v>3.0271482341635299E-2</v>
      </c>
      <c r="AA1888">
        <v>945765</v>
      </c>
      <c r="AB1888">
        <v>12372</v>
      </c>
      <c r="AD1888" t="s">
        <v>6</v>
      </c>
      <c r="AE1888">
        <v>120</v>
      </c>
      <c r="AH1888" t="s">
        <v>32749</v>
      </c>
      <c r="AI1888" t="s">
        <v>32748</v>
      </c>
      <c r="AJ1888" t="s">
        <v>32747</v>
      </c>
      <c r="AK1888" t="s">
        <v>32746</v>
      </c>
      <c r="AL1888">
        <v>7</v>
      </c>
      <c r="AM1888" s="5">
        <f t="shared" si="234"/>
        <v>1.1666666666666667</v>
      </c>
      <c r="AN1888" s="4">
        <f t="shared" si="239"/>
        <v>1.7670074466742396E-3</v>
      </c>
      <c r="AO1888" s="3"/>
      <c r="AP1888">
        <v>0</v>
      </c>
      <c r="AQ1888" t="s">
        <v>222</v>
      </c>
      <c r="AR1888">
        <v>51035006</v>
      </c>
      <c r="AS1888" t="s">
        <v>221</v>
      </c>
      <c r="AT1888" s="2">
        <v>2.4129999999999998</v>
      </c>
      <c r="AU1888" s="1">
        <f t="shared" si="235"/>
        <v>2.1720139873146982</v>
      </c>
      <c r="AV1888" s="1">
        <f t="shared" si="236"/>
        <v>1.6019244894154769</v>
      </c>
      <c r="AW1888" s="1">
        <f t="shared" si="237"/>
        <v>1.0318349915162557</v>
      </c>
    </row>
    <row r="1889" spans="1:49" x14ac:dyDescent="0.2">
      <c r="A1889">
        <v>1887</v>
      </c>
      <c r="B1889" t="s">
        <v>32745</v>
      </c>
      <c r="C1889" t="s">
        <v>32744</v>
      </c>
      <c r="D1889" t="s">
        <v>32743</v>
      </c>
      <c r="F1889" t="s">
        <v>32742</v>
      </c>
      <c r="G1889" t="s">
        <v>17</v>
      </c>
      <c r="H1889" t="s">
        <v>16</v>
      </c>
      <c r="I1889" t="s">
        <v>32741</v>
      </c>
      <c r="J1889" t="s">
        <v>32740</v>
      </c>
      <c r="K1889" t="s">
        <v>32739</v>
      </c>
      <c r="L1889" t="s">
        <v>32738</v>
      </c>
      <c r="M1889" t="s">
        <v>32737</v>
      </c>
      <c r="N1889">
        <v>4</v>
      </c>
      <c r="O1889" t="s">
        <v>32736</v>
      </c>
      <c r="P1889" t="s">
        <v>32735</v>
      </c>
      <c r="Q1889" t="s">
        <v>32734</v>
      </c>
      <c r="R1889" s="7">
        <v>42430</v>
      </c>
      <c r="S1889" s="8">
        <f t="shared" si="232"/>
        <v>2016</v>
      </c>
      <c r="T1889" s="8">
        <v>2016</v>
      </c>
      <c r="U1889" s="8">
        <f t="shared" si="233"/>
        <v>6</v>
      </c>
      <c r="V1889" s="7" t="s">
        <v>32539</v>
      </c>
      <c r="W1889" t="s">
        <v>32733</v>
      </c>
      <c r="X1889" s="2">
        <v>3.0350000000000001</v>
      </c>
      <c r="Y1889" s="6">
        <f t="shared" si="238"/>
        <v>8.1017591628627109E-2</v>
      </c>
      <c r="AA1889">
        <v>3062619</v>
      </c>
      <c r="AB1889">
        <v>28801</v>
      </c>
      <c r="AD1889" t="s">
        <v>6</v>
      </c>
      <c r="AE1889">
        <v>165</v>
      </c>
      <c r="AH1889" t="s">
        <v>23003</v>
      </c>
      <c r="AI1889" t="s">
        <v>32732</v>
      </c>
      <c r="AJ1889" t="s">
        <v>32731</v>
      </c>
      <c r="AK1889" t="s">
        <v>32730</v>
      </c>
      <c r="AL1889">
        <v>30</v>
      </c>
      <c r="AM1889" s="5">
        <f t="shared" si="234"/>
        <v>5</v>
      </c>
      <c r="AN1889" s="4">
        <f t="shared" si="239"/>
        <v>7.5728890571753124E-3</v>
      </c>
      <c r="AO1889" s="3"/>
      <c r="AP1889">
        <v>0</v>
      </c>
      <c r="AR1889" t="s">
        <v>1</v>
      </c>
      <c r="AT1889" s="2">
        <v>9.7460000000000004</v>
      </c>
      <c r="AU1889" s="1">
        <f t="shared" si="235"/>
        <v>5.8984180857191566</v>
      </c>
      <c r="AV1889" s="1">
        <f t="shared" si="236"/>
        <v>4.4295240342901208</v>
      </c>
      <c r="AW1889" s="1">
        <f t="shared" si="237"/>
        <v>2.9606299828610849</v>
      </c>
    </row>
    <row r="1890" spans="1:49" x14ac:dyDescent="0.2">
      <c r="A1890">
        <v>1888</v>
      </c>
      <c r="B1890" t="s">
        <v>32729</v>
      </c>
      <c r="C1890" t="s">
        <v>32728</v>
      </c>
      <c r="D1890" t="s">
        <v>32727</v>
      </c>
      <c r="F1890" t="s">
        <v>32726</v>
      </c>
      <c r="G1890" t="s">
        <v>17</v>
      </c>
      <c r="H1890" t="s">
        <v>16</v>
      </c>
      <c r="I1890" t="s">
        <v>32725</v>
      </c>
      <c r="J1890" t="s">
        <v>32724</v>
      </c>
      <c r="K1890" t="s">
        <v>32723</v>
      </c>
      <c r="L1890" t="s">
        <v>32722</v>
      </c>
      <c r="M1890" t="s">
        <v>32721</v>
      </c>
      <c r="N1890">
        <v>10</v>
      </c>
      <c r="O1890" t="s">
        <v>32720</v>
      </c>
      <c r="P1890" t="s">
        <v>32719</v>
      </c>
      <c r="Q1890" t="s">
        <v>32718</v>
      </c>
      <c r="R1890" s="7">
        <v>42430</v>
      </c>
      <c r="S1890" s="8">
        <f t="shared" si="232"/>
        <v>2016</v>
      </c>
      <c r="T1890" s="8">
        <v>2016</v>
      </c>
      <c r="U1890" s="8">
        <f t="shared" si="233"/>
        <v>6</v>
      </c>
      <c r="V1890" s="7">
        <v>42430</v>
      </c>
      <c r="W1890" t="s">
        <v>32717</v>
      </c>
      <c r="X1890" s="2">
        <v>0.54400000000000004</v>
      </c>
      <c r="Y1890" s="6">
        <f t="shared" si="238"/>
        <v>1.4521769306745683E-2</v>
      </c>
      <c r="AA1890">
        <v>406090</v>
      </c>
      <c r="AB1890">
        <v>12347</v>
      </c>
      <c r="AD1890" t="s">
        <v>6</v>
      </c>
      <c r="AE1890">
        <v>602</v>
      </c>
      <c r="AH1890" t="s">
        <v>6104</v>
      </c>
      <c r="AI1890" t="s">
        <v>32716</v>
      </c>
      <c r="AJ1890" t="s">
        <v>32715</v>
      </c>
      <c r="AK1890" t="s">
        <v>32714</v>
      </c>
      <c r="AL1890">
        <v>9</v>
      </c>
      <c r="AM1890" s="5">
        <f t="shared" si="234"/>
        <v>1.5</v>
      </c>
      <c r="AN1890" s="4">
        <f t="shared" si="239"/>
        <v>2.2718667171525938E-3</v>
      </c>
      <c r="AO1890" s="3"/>
      <c r="AP1890">
        <v>0</v>
      </c>
      <c r="AQ1890" t="s">
        <v>1378</v>
      </c>
      <c r="AR1890">
        <v>613055</v>
      </c>
      <c r="AS1890" t="s">
        <v>1377</v>
      </c>
      <c r="AT1890" s="2">
        <v>2.1829999999999998</v>
      </c>
      <c r="AU1890" s="1">
        <f t="shared" si="235"/>
        <v>1.0846798529867756</v>
      </c>
      <c r="AV1890" s="1">
        <f t="shared" si="236"/>
        <v>0.83968180119491387</v>
      </c>
      <c r="AW1890" s="1">
        <f t="shared" si="237"/>
        <v>0.59468374940305191</v>
      </c>
    </row>
    <row r="1891" spans="1:49" x14ac:dyDescent="0.2">
      <c r="A1891">
        <v>1889</v>
      </c>
      <c r="B1891" t="s">
        <v>32713</v>
      </c>
      <c r="C1891" t="s">
        <v>32712</v>
      </c>
      <c r="D1891" t="s">
        <v>32711</v>
      </c>
      <c r="E1891">
        <v>26365952</v>
      </c>
      <c r="F1891" t="s">
        <v>32710</v>
      </c>
      <c r="G1891" t="s">
        <v>17</v>
      </c>
      <c r="H1891" t="s">
        <v>16</v>
      </c>
      <c r="I1891" t="s">
        <v>32709</v>
      </c>
      <c r="J1891">
        <v>60010065</v>
      </c>
      <c r="K1891" t="s">
        <v>28430</v>
      </c>
      <c r="L1891" t="s">
        <v>28429</v>
      </c>
      <c r="M1891" t="s">
        <v>411</v>
      </c>
      <c r="N1891">
        <v>1</v>
      </c>
      <c r="O1891" t="s">
        <v>32708</v>
      </c>
      <c r="P1891">
        <v>7006202510</v>
      </c>
      <c r="Q1891">
        <v>60010065</v>
      </c>
      <c r="R1891" s="7">
        <v>42430</v>
      </c>
      <c r="S1891" s="8">
        <f t="shared" si="232"/>
        <v>2016</v>
      </c>
      <c r="T1891" s="8">
        <v>2016</v>
      </c>
      <c r="U1891" s="8">
        <f t="shared" si="233"/>
        <v>6</v>
      </c>
      <c r="V1891" s="7">
        <v>42430</v>
      </c>
      <c r="W1891" t="s">
        <v>3353</v>
      </c>
      <c r="X1891" s="2">
        <v>0.998</v>
      </c>
      <c r="Y1891" s="6">
        <f t="shared" si="238"/>
        <v>2.664104001494888E-2</v>
      </c>
      <c r="AA1891">
        <v>14678039</v>
      </c>
      <c r="AB1891">
        <v>19156</v>
      </c>
      <c r="AC1891">
        <v>18735495</v>
      </c>
      <c r="AD1891" t="s">
        <v>6</v>
      </c>
      <c r="AE1891">
        <v>45</v>
      </c>
      <c r="AF1891">
        <v>2</v>
      </c>
      <c r="AH1891" t="s">
        <v>17395</v>
      </c>
      <c r="AI1891" t="s">
        <v>32707</v>
      </c>
      <c r="AJ1891" t="s">
        <v>32706</v>
      </c>
      <c r="AK1891" t="s">
        <v>32705</v>
      </c>
      <c r="AL1891">
        <v>10</v>
      </c>
      <c r="AM1891" s="5">
        <f t="shared" si="234"/>
        <v>1.6666666666666667</v>
      </c>
      <c r="AN1891" s="4">
        <f t="shared" si="239"/>
        <v>2.5242963523917708E-3</v>
      </c>
      <c r="AO1891" s="3"/>
      <c r="AP1891">
        <v>0</v>
      </c>
      <c r="AR1891" t="s">
        <v>1</v>
      </c>
      <c r="AS1891" t="s">
        <v>32704</v>
      </c>
      <c r="AT1891" s="2" t="s">
        <v>0</v>
      </c>
      <c r="AU1891" s="1">
        <f t="shared" si="235"/>
        <v>1.9406016916181748</v>
      </c>
      <c r="AV1891" s="1">
        <f t="shared" si="236"/>
        <v>1.4582668183670326</v>
      </c>
      <c r="AW1891" s="1">
        <f t="shared" si="237"/>
        <v>0.97593194511589043</v>
      </c>
    </row>
    <row r="1892" spans="1:49" x14ac:dyDescent="0.2">
      <c r="A1892">
        <v>1890</v>
      </c>
      <c r="B1892" t="s">
        <v>32703</v>
      </c>
      <c r="C1892" t="s">
        <v>32702</v>
      </c>
      <c r="D1892" t="s">
        <v>32701</v>
      </c>
      <c r="F1892" t="s">
        <v>32700</v>
      </c>
      <c r="G1892" t="s">
        <v>17</v>
      </c>
      <c r="H1892" t="s">
        <v>16</v>
      </c>
      <c r="I1892" t="s">
        <v>32699</v>
      </c>
      <c r="J1892" t="s">
        <v>32698</v>
      </c>
      <c r="K1892" t="s">
        <v>32697</v>
      </c>
      <c r="L1892" t="s">
        <v>32696</v>
      </c>
      <c r="M1892" t="s">
        <v>528</v>
      </c>
      <c r="N1892">
        <v>3</v>
      </c>
      <c r="O1892" t="s">
        <v>32695</v>
      </c>
      <c r="P1892" t="s">
        <v>32694</v>
      </c>
      <c r="Q1892" t="s">
        <v>32693</v>
      </c>
      <c r="R1892" s="7">
        <v>42430</v>
      </c>
      <c r="S1892" s="8">
        <f t="shared" si="232"/>
        <v>2016</v>
      </c>
      <c r="T1892" s="8">
        <v>2016</v>
      </c>
      <c r="U1892" s="8">
        <f t="shared" si="233"/>
        <v>6</v>
      </c>
      <c r="V1892" s="7">
        <v>42430</v>
      </c>
      <c r="W1892" t="s">
        <v>1553</v>
      </c>
      <c r="X1892" s="2">
        <v>0.54700000000000004</v>
      </c>
      <c r="Y1892" s="6">
        <f t="shared" si="238"/>
        <v>1.4601852593363766E-2</v>
      </c>
      <c r="AA1892">
        <v>14348411</v>
      </c>
      <c r="AB1892">
        <v>17683</v>
      </c>
      <c r="AC1892">
        <v>16180399</v>
      </c>
      <c r="AD1892" t="s">
        <v>6</v>
      </c>
      <c r="AE1892">
        <v>70</v>
      </c>
      <c r="AF1892">
        <v>3</v>
      </c>
      <c r="AH1892" t="s">
        <v>32692</v>
      </c>
      <c r="AI1892" t="s">
        <v>32691</v>
      </c>
      <c r="AJ1892" t="s">
        <v>32690</v>
      </c>
      <c r="AK1892" t="s">
        <v>32689</v>
      </c>
      <c r="AL1892">
        <v>10</v>
      </c>
      <c r="AM1892" s="5">
        <f t="shared" si="234"/>
        <v>1.6666666666666667</v>
      </c>
      <c r="AN1892" s="4">
        <f t="shared" si="239"/>
        <v>2.5242963523917708E-3</v>
      </c>
      <c r="AO1892" s="3"/>
      <c r="AP1892">
        <v>0</v>
      </c>
      <c r="AQ1892" t="s">
        <v>2859</v>
      </c>
      <c r="AR1892" t="s">
        <v>32688</v>
      </c>
      <c r="AS1892" t="s">
        <v>2857</v>
      </c>
      <c r="AT1892" s="2" t="s">
        <v>0</v>
      </c>
      <c r="AU1892" s="1">
        <f t="shared" si="235"/>
        <v>1.0978585721072167</v>
      </c>
      <c r="AV1892" s="1">
        <f t="shared" si="236"/>
        <v>0.85630744728777686</v>
      </c>
      <c r="AW1892" s="1">
        <f t="shared" si="237"/>
        <v>0.61475632246833689</v>
      </c>
    </row>
    <row r="1893" spans="1:49" x14ac:dyDescent="0.2">
      <c r="A1893">
        <v>1891</v>
      </c>
      <c r="B1893" t="s">
        <v>32687</v>
      </c>
      <c r="C1893" t="s">
        <v>32686</v>
      </c>
      <c r="D1893" t="s">
        <v>32685</v>
      </c>
      <c r="F1893" t="s">
        <v>32684</v>
      </c>
      <c r="G1893" t="s">
        <v>17</v>
      </c>
      <c r="H1893" t="s">
        <v>16</v>
      </c>
      <c r="I1893" t="s">
        <v>106</v>
      </c>
      <c r="J1893">
        <v>60019616</v>
      </c>
      <c r="K1893" t="s">
        <v>3869</v>
      </c>
      <c r="L1893" t="s">
        <v>3868</v>
      </c>
      <c r="M1893" t="s">
        <v>340</v>
      </c>
      <c r="N1893">
        <v>4</v>
      </c>
      <c r="O1893" t="s">
        <v>32683</v>
      </c>
      <c r="P1893" t="s">
        <v>32682</v>
      </c>
      <c r="Q1893" t="s">
        <v>5084</v>
      </c>
      <c r="R1893" s="7">
        <v>42430</v>
      </c>
      <c r="S1893" s="8">
        <f t="shared" si="232"/>
        <v>2016</v>
      </c>
      <c r="T1893" s="8">
        <v>2016</v>
      </c>
      <c r="U1893" s="8">
        <f t="shared" si="233"/>
        <v>6</v>
      </c>
      <c r="V1893" s="7">
        <v>42430</v>
      </c>
      <c r="W1893" t="s">
        <v>13652</v>
      </c>
      <c r="X1893" s="2">
        <v>1.1339999999999999</v>
      </c>
      <c r="Y1893" s="6">
        <f t="shared" si="238"/>
        <v>3.0271482341635299E-2</v>
      </c>
      <c r="AA1893">
        <v>945765</v>
      </c>
      <c r="AB1893">
        <v>12372</v>
      </c>
      <c r="AD1893" t="s">
        <v>6</v>
      </c>
      <c r="AE1893">
        <v>120</v>
      </c>
      <c r="AH1893" t="s">
        <v>4424</v>
      </c>
      <c r="AI1893" t="s">
        <v>32681</v>
      </c>
      <c r="AJ1893" t="s">
        <v>32680</v>
      </c>
      <c r="AK1893" t="s">
        <v>32679</v>
      </c>
      <c r="AL1893">
        <v>22</v>
      </c>
      <c r="AM1893" s="5">
        <f t="shared" si="234"/>
        <v>3.6666666666666665</v>
      </c>
      <c r="AN1893" s="4">
        <f t="shared" si="239"/>
        <v>5.5534519752618956E-3</v>
      </c>
      <c r="AO1893" s="3"/>
      <c r="AP1893">
        <v>0</v>
      </c>
      <c r="AQ1893" t="s">
        <v>222</v>
      </c>
      <c r="AR1893" t="s">
        <v>32678</v>
      </c>
      <c r="AS1893" t="s">
        <v>221</v>
      </c>
      <c r="AT1893" s="2">
        <v>2.4129999999999998</v>
      </c>
      <c r="AU1893" s="1">
        <f t="shared" si="235"/>
        <v>2.2856073231723277</v>
      </c>
      <c r="AV1893" s="1">
        <f t="shared" si="236"/>
        <v>1.7912467158448595</v>
      </c>
      <c r="AW1893" s="1">
        <f t="shared" si="237"/>
        <v>1.2968861085173917</v>
      </c>
    </row>
    <row r="1894" spans="1:49" x14ac:dyDescent="0.2">
      <c r="A1894">
        <v>1892</v>
      </c>
      <c r="B1894" t="s">
        <v>32677</v>
      </c>
      <c r="C1894" t="s">
        <v>32676</v>
      </c>
      <c r="D1894" t="s">
        <v>32675</v>
      </c>
      <c r="F1894" t="s">
        <v>32674</v>
      </c>
      <c r="G1894" t="s">
        <v>17</v>
      </c>
      <c r="H1894" t="s">
        <v>16</v>
      </c>
      <c r="I1894" t="s">
        <v>32673</v>
      </c>
      <c r="J1894">
        <v>60020661</v>
      </c>
      <c r="K1894" t="s">
        <v>6180</v>
      </c>
      <c r="L1894" t="s">
        <v>6179</v>
      </c>
      <c r="M1894" t="s">
        <v>73</v>
      </c>
      <c r="N1894">
        <v>5</v>
      </c>
      <c r="O1894" t="s">
        <v>32672</v>
      </c>
      <c r="P1894" t="s">
        <v>32671</v>
      </c>
      <c r="Q1894" t="s">
        <v>6176</v>
      </c>
      <c r="R1894" s="7">
        <v>42430</v>
      </c>
      <c r="S1894" s="8">
        <f t="shared" si="232"/>
        <v>2016</v>
      </c>
      <c r="T1894" s="8">
        <v>2016</v>
      </c>
      <c r="U1894" s="8">
        <f t="shared" si="233"/>
        <v>6</v>
      </c>
      <c r="V1894" s="7">
        <v>42430</v>
      </c>
      <c r="W1894" t="s">
        <v>32670</v>
      </c>
      <c r="X1894" s="2">
        <v>1.3149999999999999</v>
      </c>
      <c r="Y1894" s="6">
        <f t="shared" si="238"/>
        <v>3.5103173967592965E-2</v>
      </c>
      <c r="AA1894" t="s">
        <v>32669</v>
      </c>
      <c r="AB1894">
        <v>20292</v>
      </c>
      <c r="AD1894" t="s">
        <v>6</v>
      </c>
      <c r="AE1894">
        <v>62</v>
      </c>
      <c r="AH1894" t="s">
        <v>32668</v>
      </c>
      <c r="AI1894" t="s">
        <v>32667</v>
      </c>
      <c r="AJ1894" t="s">
        <v>32666</v>
      </c>
      <c r="AK1894" t="s">
        <v>32665</v>
      </c>
      <c r="AL1894">
        <v>26</v>
      </c>
      <c r="AM1894" s="5">
        <f t="shared" si="234"/>
        <v>4.333333333333333</v>
      </c>
      <c r="AN1894" s="4">
        <f t="shared" si="239"/>
        <v>6.5631705162186036E-3</v>
      </c>
      <c r="AO1894" s="3"/>
      <c r="AP1894">
        <v>1</v>
      </c>
      <c r="AQ1894" t="s">
        <v>2252</v>
      </c>
      <c r="AR1894" t="s">
        <v>32664</v>
      </c>
      <c r="AS1894" t="s">
        <v>2250</v>
      </c>
      <c r="AT1894" s="2">
        <v>4.9580000000000002</v>
      </c>
      <c r="AU1894" s="1">
        <f t="shared" si="235"/>
        <v>2.6541172932180657</v>
      </c>
      <c r="AV1894" s="1">
        <f t="shared" si="236"/>
        <v>2.0833172241905782</v>
      </c>
      <c r="AW1894" s="1">
        <f t="shared" si="237"/>
        <v>1.5125171551630912</v>
      </c>
    </row>
    <row r="1895" spans="1:49" x14ac:dyDescent="0.2">
      <c r="A1895">
        <v>1893</v>
      </c>
      <c r="B1895" t="s">
        <v>32663</v>
      </c>
      <c r="C1895" t="s">
        <v>32662</v>
      </c>
      <c r="F1895" t="s">
        <v>32661</v>
      </c>
      <c r="G1895" t="s">
        <v>17</v>
      </c>
      <c r="H1895" t="s">
        <v>16</v>
      </c>
      <c r="I1895" t="s">
        <v>32660</v>
      </c>
      <c r="J1895">
        <v>60022195</v>
      </c>
      <c r="K1895" t="s">
        <v>26042</v>
      </c>
      <c r="L1895" t="s">
        <v>7046</v>
      </c>
      <c r="M1895" t="s">
        <v>411</v>
      </c>
      <c r="N1895">
        <v>2</v>
      </c>
      <c r="O1895" t="s">
        <v>32659</v>
      </c>
      <c r="P1895" t="s">
        <v>32658</v>
      </c>
      <c r="Q1895" t="s">
        <v>32657</v>
      </c>
      <c r="R1895" s="7">
        <v>42430</v>
      </c>
      <c r="S1895" s="8">
        <f t="shared" si="232"/>
        <v>2016</v>
      </c>
      <c r="T1895" s="8">
        <v>2016</v>
      </c>
      <c r="U1895" s="8">
        <f t="shared" si="233"/>
        <v>6</v>
      </c>
      <c r="V1895" s="7">
        <v>42430</v>
      </c>
      <c r="W1895" t="s">
        <v>32656</v>
      </c>
      <c r="X1895" s="2">
        <v>2.383</v>
      </c>
      <c r="Y1895" s="6">
        <f t="shared" si="238"/>
        <v>6.3612824003630442E-2</v>
      </c>
      <c r="AA1895">
        <v>189219</v>
      </c>
      <c r="AB1895">
        <v>17915</v>
      </c>
      <c r="AC1895">
        <v>15582256</v>
      </c>
      <c r="AD1895" t="s">
        <v>6</v>
      </c>
      <c r="AE1895">
        <v>104</v>
      </c>
      <c r="AF1895">
        <v>3</v>
      </c>
      <c r="AG1895">
        <v>7350112</v>
      </c>
      <c r="AH1895" t="s">
        <v>32655</v>
      </c>
      <c r="AI1895" t="s">
        <v>32654</v>
      </c>
      <c r="AJ1895" t="s">
        <v>32653</v>
      </c>
      <c r="AK1895" t="s">
        <v>32652</v>
      </c>
      <c r="AL1895">
        <v>121</v>
      </c>
      <c r="AM1895" s="5">
        <f t="shared" si="234"/>
        <v>20.166666666666668</v>
      </c>
      <c r="AN1895" s="4">
        <f t="shared" si="239"/>
        <v>3.0543985863940429E-2</v>
      </c>
      <c r="AO1895" s="3"/>
      <c r="AP1895">
        <v>0</v>
      </c>
      <c r="AQ1895" t="s">
        <v>32651</v>
      </c>
      <c r="AR1895" t="s">
        <v>32650</v>
      </c>
      <c r="AS1895" t="s">
        <v>32649</v>
      </c>
      <c r="AT1895" s="2">
        <v>10.961</v>
      </c>
      <c r="AU1895" s="1">
        <f t="shared" si="235"/>
        <v>5.3692172561723437</v>
      </c>
      <c r="AV1895" s="1">
        <f t="shared" si="236"/>
        <v>4.7078404933785434</v>
      </c>
      <c r="AW1895" s="1">
        <f t="shared" si="237"/>
        <v>4.0464637305847431</v>
      </c>
    </row>
    <row r="1896" spans="1:49" x14ac:dyDescent="0.2">
      <c r="A1896">
        <v>1894</v>
      </c>
      <c r="B1896" t="s">
        <v>32648</v>
      </c>
      <c r="C1896" t="s">
        <v>32647</v>
      </c>
      <c r="D1896" t="s">
        <v>32646</v>
      </c>
      <c r="F1896" t="s">
        <v>32645</v>
      </c>
      <c r="G1896" t="s">
        <v>17</v>
      </c>
      <c r="H1896" t="s">
        <v>16</v>
      </c>
      <c r="I1896" t="s">
        <v>32644</v>
      </c>
      <c r="J1896">
        <v>60190740</v>
      </c>
      <c r="K1896" t="s">
        <v>32643</v>
      </c>
      <c r="L1896" t="s">
        <v>32642</v>
      </c>
      <c r="M1896" t="s">
        <v>459</v>
      </c>
      <c r="N1896">
        <v>4</v>
      </c>
      <c r="O1896" t="s">
        <v>32641</v>
      </c>
      <c r="P1896" t="s">
        <v>32640</v>
      </c>
      <c r="Q1896" t="s">
        <v>32639</v>
      </c>
      <c r="R1896" s="7">
        <v>42430</v>
      </c>
      <c r="S1896" s="8">
        <f t="shared" si="232"/>
        <v>2016</v>
      </c>
      <c r="T1896" s="8">
        <v>2016</v>
      </c>
      <c r="U1896" s="8">
        <f t="shared" si="233"/>
        <v>6</v>
      </c>
      <c r="V1896" s="7" t="s">
        <v>32539</v>
      </c>
      <c r="W1896" t="s">
        <v>32638</v>
      </c>
      <c r="X1896" s="2">
        <v>0.92500000000000004</v>
      </c>
      <c r="Y1896" s="6">
        <f t="shared" si="238"/>
        <v>2.4692346707242199E-2</v>
      </c>
      <c r="AA1896">
        <v>1657836</v>
      </c>
      <c r="AB1896">
        <v>12781</v>
      </c>
      <c r="AD1896" t="s">
        <v>6</v>
      </c>
      <c r="AE1896">
        <v>175</v>
      </c>
      <c r="AH1896" t="s">
        <v>423</v>
      </c>
      <c r="AI1896" t="s">
        <v>32637</v>
      </c>
      <c r="AJ1896" t="s">
        <v>32636</v>
      </c>
      <c r="AK1896" t="s">
        <v>32635</v>
      </c>
      <c r="AL1896">
        <v>4</v>
      </c>
      <c r="AM1896" s="5">
        <f t="shared" si="234"/>
        <v>0.66666666666666663</v>
      </c>
      <c r="AN1896" s="4">
        <f t="shared" si="239"/>
        <v>1.0097185409567082E-3</v>
      </c>
      <c r="AO1896" s="3"/>
      <c r="AP1896">
        <v>0</v>
      </c>
      <c r="AQ1896" t="s">
        <v>32634</v>
      </c>
      <c r="AR1896" t="s">
        <v>1</v>
      </c>
      <c r="AS1896" t="s">
        <v>32633</v>
      </c>
      <c r="AT1896" s="2">
        <v>2.4220000000000002</v>
      </c>
      <c r="AU1896" s="1">
        <f t="shared" si="235"/>
        <v>1.7587558257356553</v>
      </c>
      <c r="AV1896" s="1">
        <f t="shared" si="236"/>
        <v>1.2851032624099454</v>
      </c>
      <c r="AW1896" s="1">
        <f t="shared" si="237"/>
        <v>0.8114506990842355</v>
      </c>
    </row>
    <row r="1897" spans="1:49" x14ac:dyDescent="0.2">
      <c r="A1897">
        <v>1895</v>
      </c>
      <c r="B1897" t="s">
        <v>32632</v>
      </c>
      <c r="C1897" t="s">
        <v>32631</v>
      </c>
      <c r="D1897" t="s">
        <v>32630</v>
      </c>
      <c r="F1897" t="s">
        <v>32629</v>
      </c>
      <c r="G1897" t="s">
        <v>17</v>
      </c>
      <c r="H1897" t="s">
        <v>16</v>
      </c>
      <c r="I1897" t="s">
        <v>32628</v>
      </c>
      <c r="J1897">
        <v>60000745</v>
      </c>
      <c r="K1897" t="s">
        <v>14312</v>
      </c>
      <c r="L1897" t="s">
        <v>14311</v>
      </c>
      <c r="M1897" t="s">
        <v>411</v>
      </c>
      <c r="N1897">
        <v>2</v>
      </c>
      <c r="O1897" t="s">
        <v>32627</v>
      </c>
      <c r="P1897" t="s">
        <v>32626</v>
      </c>
      <c r="Q1897" t="s">
        <v>32625</v>
      </c>
      <c r="R1897" s="7">
        <v>42430</v>
      </c>
      <c r="S1897" s="8">
        <f t="shared" si="232"/>
        <v>2016</v>
      </c>
      <c r="T1897" s="8">
        <v>2016</v>
      </c>
      <c r="U1897" s="8">
        <f t="shared" si="233"/>
        <v>6</v>
      </c>
      <c r="V1897" s="7">
        <v>42430</v>
      </c>
      <c r="W1897" t="s">
        <v>32624</v>
      </c>
      <c r="X1897" s="2">
        <v>1.23</v>
      </c>
      <c r="Y1897" s="6">
        <f t="shared" si="238"/>
        <v>3.2834147513413951E-2</v>
      </c>
      <c r="AA1897">
        <v>9638695</v>
      </c>
      <c r="AB1897">
        <v>17852</v>
      </c>
      <c r="AD1897" t="s">
        <v>6</v>
      </c>
      <c r="AE1897">
        <v>78</v>
      </c>
      <c r="AH1897" t="s">
        <v>69</v>
      </c>
      <c r="AI1897" t="s">
        <v>32623</v>
      </c>
      <c r="AJ1897" t="s">
        <v>32622</v>
      </c>
      <c r="AK1897" t="s">
        <v>32621</v>
      </c>
      <c r="AL1897">
        <v>34</v>
      </c>
      <c r="AM1897" s="5">
        <f t="shared" si="234"/>
        <v>5.666666666666667</v>
      </c>
      <c r="AN1897" s="4">
        <f t="shared" si="239"/>
        <v>8.5826075981320204E-3</v>
      </c>
      <c r="AO1897" s="3"/>
      <c r="AP1897">
        <v>0</v>
      </c>
      <c r="AR1897" t="s">
        <v>1</v>
      </c>
      <c r="AT1897" s="2" t="s">
        <v>0</v>
      </c>
      <c r="AU1897" s="1">
        <f t="shared" si="235"/>
        <v>2.5558685538829367</v>
      </c>
      <c r="AV1897" s="1">
        <f t="shared" si="236"/>
        <v>2.0708377555772985</v>
      </c>
      <c r="AW1897" s="1">
        <f t="shared" si="237"/>
        <v>1.58580695727166</v>
      </c>
    </row>
    <row r="1898" spans="1:49" x14ac:dyDescent="0.2">
      <c r="A1898">
        <v>1896</v>
      </c>
      <c r="B1898" t="s">
        <v>32620</v>
      </c>
      <c r="C1898" t="s">
        <v>32619</v>
      </c>
      <c r="F1898" t="s">
        <v>32618</v>
      </c>
      <c r="G1898" t="s">
        <v>17</v>
      </c>
      <c r="H1898" t="s">
        <v>16</v>
      </c>
      <c r="I1898" t="s">
        <v>18454</v>
      </c>
      <c r="J1898" t="s">
        <v>32617</v>
      </c>
      <c r="K1898" t="s">
        <v>32616</v>
      </c>
      <c r="L1898" t="s">
        <v>32615</v>
      </c>
      <c r="M1898" t="s">
        <v>32614</v>
      </c>
      <c r="N1898">
        <v>4</v>
      </c>
      <c r="O1898" t="s">
        <v>32613</v>
      </c>
      <c r="P1898" t="s">
        <v>32612</v>
      </c>
      <c r="Q1898" t="s">
        <v>32611</v>
      </c>
      <c r="R1898" s="7">
        <v>42430</v>
      </c>
      <c r="S1898" s="8">
        <f t="shared" si="232"/>
        <v>2016</v>
      </c>
      <c r="T1898" s="8">
        <v>2016</v>
      </c>
      <c r="U1898" s="8">
        <f t="shared" si="233"/>
        <v>6</v>
      </c>
      <c r="V1898" s="7">
        <v>42430</v>
      </c>
      <c r="W1898" t="s">
        <v>269</v>
      </c>
      <c r="X1898" s="2">
        <v>0.33500000000000002</v>
      </c>
      <c r="Y1898" s="6">
        <f t="shared" si="238"/>
        <v>8.94263367235258E-3</v>
      </c>
      <c r="AA1898">
        <v>10964290</v>
      </c>
      <c r="AB1898">
        <v>18201</v>
      </c>
      <c r="AC1898" t="s">
        <v>268</v>
      </c>
      <c r="AD1898" t="s">
        <v>6</v>
      </c>
      <c r="AE1898">
        <v>26</v>
      </c>
      <c r="AF1898">
        <v>3</v>
      </c>
      <c r="AH1898" t="s">
        <v>22230</v>
      </c>
      <c r="AI1898" t="s">
        <v>32610</v>
      </c>
      <c r="AJ1898" t="s">
        <v>32609</v>
      </c>
      <c r="AK1898" t="s">
        <v>32608</v>
      </c>
      <c r="AL1898">
        <v>0</v>
      </c>
      <c r="AM1898" s="5">
        <f t="shared" si="234"/>
        <v>0</v>
      </c>
      <c r="AN1898" s="4">
        <f t="shared" si="239"/>
        <v>0</v>
      </c>
      <c r="AO1898" s="3"/>
      <c r="AP1898">
        <v>0</v>
      </c>
      <c r="AQ1898" t="s">
        <v>222</v>
      </c>
      <c r="AR1898">
        <v>61301044</v>
      </c>
      <c r="AS1898" t="s">
        <v>221</v>
      </c>
      <c r="AT1898" s="2">
        <v>1.694</v>
      </c>
      <c r="AU1898" s="1">
        <f t="shared" si="235"/>
        <v>0.62598435706468059</v>
      </c>
      <c r="AV1898" s="1">
        <f t="shared" si="236"/>
        <v>0.44713168361762901</v>
      </c>
      <c r="AW1898" s="1">
        <f t="shared" si="237"/>
        <v>0.26827901017057743</v>
      </c>
    </row>
    <row r="1899" spans="1:49" x14ac:dyDescent="0.2">
      <c r="A1899">
        <v>1897</v>
      </c>
      <c r="B1899" t="s">
        <v>32607</v>
      </c>
      <c r="C1899" t="s">
        <v>32606</v>
      </c>
      <c r="D1899" t="s">
        <v>32605</v>
      </c>
      <c r="F1899" t="s">
        <v>32604</v>
      </c>
      <c r="G1899" t="s">
        <v>17</v>
      </c>
      <c r="H1899" t="s">
        <v>16</v>
      </c>
      <c r="I1899" t="s">
        <v>9424</v>
      </c>
      <c r="J1899" t="s">
        <v>32603</v>
      </c>
      <c r="K1899" t="s">
        <v>32602</v>
      </c>
      <c r="L1899" t="s">
        <v>32601</v>
      </c>
      <c r="M1899" t="s">
        <v>8431</v>
      </c>
      <c r="N1899">
        <v>5</v>
      </c>
      <c r="O1899" t="s">
        <v>32600</v>
      </c>
      <c r="P1899" t="s">
        <v>32599</v>
      </c>
      <c r="Q1899" t="s">
        <v>32598</v>
      </c>
      <c r="R1899" s="7">
        <v>42430</v>
      </c>
      <c r="S1899" s="8">
        <f t="shared" si="232"/>
        <v>2016</v>
      </c>
      <c r="T1899" s="8">
        <v>2016</v>
      </c>
      <c r="U1899" s="8">
        <f t="shared" si="233"/>
        <v>6</v>
      </c>
      <c r="V1899" s="7">
        <v>42430</v>
      </c>
      <c r="W1899" t="s">
        <v>32597</v>
      </c>
      <c r="X1899" s="2">
        <v>0.90700000000000003</v>
      </c>
      <c r="Y1899" s="6">
        <f t="shared" si="238"/>
        <v>2.4211846987533703E-2</v>
      </c>
      <c r="AA1899">
        <v>1651684</v>
      </c>
      <c r="AB1899">
        <v>25548</v>
      </c>
      <c r="AD1899" t="s">
        <v>6</v>
      </c>
      <c r="AE1899">
        <v>120</v>
      </c>
      <c r="AH1899" t="s">
        <v>32596</v>
      </c>
      <c r="AI1899" t="s">
        <v>32595</v>
      </c>
      <c r="AJ1899" t="s">
        <v>32594</v>
      </c>
      <c r="AK1899" t="s">
        <v>32593</v>
      </c>
      <c r="AL1899">
        <v>10</v>
      </c>
      <c r="AM1899" s="5">
        <f t="shared" si="234"/>
        <v>1.6666666666666667</v>
      </c>
      <c r="AN1899" s="4">
        <f t="shared" si="239"/>
        <v>2.5242963523917708E-3</v>
      </c>
      <c r="AO1899" s="3"/>
      <c r="AP1899">
        <v>0</v>
      </c>
      <c r="AQ1899" t="s">
        <v>1782</v>
      </c>
      <c r="AR1899" t="s">
        <v>32592</v>
      </c>
      <c r="AS1899" t="s">
        <v>1780</v>
      </c>
      <c r="AT1899" s="2">
        <v>4.6619999999999999</v>
      </c>
      <c r="AU1899" s="1">
        <f t="shared" si="235"/>
        <v>1.7705581796991121</v>
      </c>
      <c r="AV1899" s="1">
        <f t="shared" si="236"/>
        <v>1.3368071669962738</v>
      </c>
      <c r="AW1899" s="1">
        <f t="shared" si="237"/>
        <v>0.903056154293435</v>
      </c>
    </row>
    <row r="1900" spans="1:49" x14ac:dyDescent="0.2">
      <c r="A1900">
        <v>1898</v>
      </c>
      <c r="B1900" t="s">
        <v>32591</v>
      </c>
      <c r="C1900" t="s">
        <v>32590</v>
      </c>
      <c r="D1900" t="s">
        <v>32589</v>
      </c>
      <c r="E1900">
        <v>26319267</v>
      </c>
      <c r="F1900" t="s">
        <v>32588</v>
      </c>
      <c r="G1900" t="s">
        <v>17</v>
      </c>
      <c r="H1900" t="s">
        <v>16</v>
      </c>
      <c r="I1900" t="s">
        <v>32587</v>
      </c>
      <c r="J1900" t="s">
        <v>32586</v>
      </c>
      <c r="K1900" t="s">
        <v>32585</v>
      </c>
      <c r="L1900" t="s">
        <v>32584</v>
      </c>
      <c r="M1900" t="s">
        <v>32583</v>
      </c>
      <c r="N1900">
        <v>7</v>
      </c>
      <c r="O1900" t="s">
        <v>32582</v>
      </c>
      <c r="P1900" t="s">
        <v>32581</v>
      </c>
      <c r="Q1900" t="s">
        <v>32580</v>
      </c>
      <c r="R1900" s="7">
        <v>42430</v>
      </c>
      <c r="S1900" s="8">
        <f t="shared" si="232"/>
        <v>2016</v>
      </c>
      <c r="T1900" s="8">
        <v>2016</v>
      </c>
      <c r="U1900" s="8">
        <f t="shared" si="233"/>
        <v>6</v>
      </c>
      <c r="V1900" s="7">
        <v>42430</v>
      </c>
      <c r="W1900" t="s">
        <v>3353</v>
      </c>
      <c r="X1900" s="2">
        <v>0.998</v>
      </c>
      <c r="Y1900" s="6">
        <f t="shared" si="238"/>
        <v>2.664104001494888E-2</v>
      </c>
      <c r="AA1900">
        <v>14678039</v>
      </c>
      <c r="AB1900">
        <v>19156</v>
      </c>
      <c r="AC1900">
        <v>18735495</v>
      </c>
      <c r="AD1900" t="s">
        <v>6</v>
      </c>
      <c r="AE1900">
        <v>45</v>
      </c>
      <c r="AF1900">
        <v>2</v>
      </c>
      <c r="AH1900" t="s">
        <v>15264</v>
      </c>
      <c r="AI1900" t="s">
        <v>32579</v>
      </c>
      <c r="AJ1900" t="s">
        <v>32578</v>
      </c>
      <c r="AK1900" t="s">
        <v>32577</v>
      </c>
      <c r="AL1900">
        <v>11</v>
      </c>
      <c r="AM1900" s="5">
        <f t="shared" si="234"/>
        <v>1.8333333333333333</v>
      </c>
      <c r="AN1900" s="4">
        <f t="shared" si="239"/>
        <v>2.7767259876309478E-3</v>
      </c>
      <c r="AO1900" s="3"/>
      <c r="AP1900">
        <v>0</v>
      </c>
      <c r="AQ1900" t="s">
        <v>32576</v>
      </c>
      <c r="AR1900" t="s">
        <v>32575</v>
      </c>
      <c r="AS1900" t="s">
        <v>31815</v>
      </c>
      <c r="AT1900" s="2" t="s">
        <v>0</v>
      </c>
      <c r="AU1900" s="1">
        <f t="shared" si="235"/>
        <v>1.9481745806753499</v>
      </c>
      <c r="AV1900" s="1">
        <f t="shared" si="236"/>
        <v>1.4708883001289914</v>
      </c>
      <c r="AW1900" s="1">
        <f t="shared" si="237"/>
        <v>0.99360201958263272</v>
      </c>
    </row>
    <row r="1901" spans="1:49" x14ac:dyDescent="0.2">
      <c r="A1901">
        <v>1899</v>
      </c>
      <c r="B1901" t="s">
        <v>32574</v>
      </c>
      <c r="C1901" t="s">
        <v>32573</v>
      </c>
      <c r="F1901" t="s">
        <v>32572</v>
      </c>
      <c r="G1901" t="s">
        <v>17</v>
      </c>
      <c r="H1901" t="s">
        <v>16</v>
      </c>
      <c r="I1901" t="s">
        <v>8902</v>
      </c>
      <c r="J1901" t="s">
        <v>32571</v>
      </c>
      <c r="K1901" t="s">
        <v>32570</v>
      </c>
      <c r="L1901" t="s">
        <v>32569</v>
      </c>
      <c r="M1901" t="s">
        <v>32568</v>
      </c>
      <c r="N1901">
        <v>7</v>
      </c>
      <c r="O1901" t="s">
        <v>32567</v>
      </c>
      <c r="P1901" t="s">
        <v>32566</v>
      </c>
      <c r="Q1901" t="s">
        <v>32565</v>
      </c>
      <c r="R1901" s="7">
        <v>42430</v>
      </c>
      <c r="S1901" s="8">
        <f t="shared" si="232"/>
        <v>2016</v>
      </c>
      <c r="T1901" s="8">
        <v>2016</v>
      </c>
      <c r="U1901" s="8">
        <f t="shared" si="233"/>
        <v>6</v>
      </c>
      <c r="V1901" s="7">
        <v>42430</v>
      </c>
      <c r="W1901" t="s">
        <v>558</v>
      </c>
      <c r="X1901" s="2">
        <v>2.141</v>
      </c>
      <c r="Y1901" s="6">
        <f t="shared" si="238"/>
        <v>5.7152772216438434E-2</v>
      </c>
      <c r="AA1901">
        <v>1962892</v>
      </c>
      <c r="AB1901">
        <v>17360</v>
      </c>
      <c r="AD1901" t="s">
        <v>6</v>
      </c>
      <c r="AE1901">
        <v>54</v>
      </c>
      <c r="AF1901">
        <v>3</v>
      </c>
      <c r="AG1901">
        <v>7298434</v>
      </c>
      <c r="AH1901" t="s">
        <v>32564</v>
      </c>
      <c r="AI1901" t="s">
        <v>32563</v>
      </c>
      <c r="AJ1901" t="s">
        <v>32562</v>
      </c>
      <c r="AK1901" t="s">
        <v>32561</v>
      </c>
      <c r="AL1901">
        <v>11</v>
      </c>
      <c r="AM1901" s="5">
        <f t="shared" si="234"/>
        <v>1.8333333333333333</v>
      </c>
      <c r="AN1901" s="4">
        <f t="shared" si="239"/>
        <v>2.7767259876309478E-3</v>
      </c>
      <c r="AO1901" s="3"/>
      <c r="AP1901">
        <v>0</v>
      </c>
      <c r="AQ1901" t="s">
        <v>222</v>
      </c>
      <c r="AR1901">
        <v>61201330</v>
      </c>
      <c r="AS1901" t="s">
        <v>221</v>
      </c>
      <c r="AT1901" s="2" t="s">
        <v>0</v>
      </c>
      <c r="AU1901" s="1">
        <f t="shared" si="235"/>
        <v>4.0839958347796186</v>
      </c>
      <c r="AV1901" s="1">
        <f t="shared" si="236"/>
        <v>2.9964749102034691</v>
      </c>
      <c r="AW1901" s="1">
        <f t="shared" si="237"/>
        <v>1.9089539856273194</v>
      </c>
    </row>
    <row r="1902" spans="1:49" x14ac:dyDescent="0.2">
      <c r="A1902">
        <v>1900</v>
      </c>
      <c r="B1902" t="s">
        <v>32560</v>
      </c>
      <c r="C1902" t="s">
        <v>32559</v>
      </c>
      <c r="F1902" t="s">
        <v>32558</v>
      </c>
      <c r="G1902" t="s">
        <v>17</v>
      </c>
      <c r="H1902" t="s">
        <v>16</v>
      </c>
      <c r="I1902" t="s">
        <v>32557</v>
      </c>
      <c r="J1902" t="s">
        <v>611</v>
      </c>
      <c r="K1902" t="s">
        <v>610</v>
      </c>
      <c r="L1902" t="s">
        <v>609</v>
      </c>
      <c r="M1902" t="s">
        <v>214</v>
      </c>
      <c r="N1902">
        <v>3</v>
      </c>
      <c r="O1902" t="s">
        <v>32556</v>
      </c>
      <c r="P1902" t="s">
        <v>32555</v>
      </c>
      <c r="Q1902" t="s">
        <v>32554</v>
      </c>
      <c r="R1902" s="7">
        <v>42430</v>
      </c>
      <c r="S1902" s="8">
        <f t="shared" si="232"/>
        <v>2016</v>
      </c>
      <c r="T1902" s="8">
        <v>2016</v>
      </c>
      <c r="U1902" s="8">
        <f t="shared" si="233"/>
        <v>6</v>
      </c>
      <c r="V1902" s="7">
        <v>42430</v>
      </c>
      <c r="W1902" t="s">
        <v>558</v>
      </c>
      <c r="X1902" s="2">
        <v>2.141</v>
      </c>
      <c r="Y1902" s="6">
        <f t="shared" si="238"/>
        <v>5.7152772216438434E-2</v>
      </c>
      <c r="AA1902">
        <v>1962892</v>
      </c>
      <c r="AB1902">
        <v>17360</v>
      </c>
      <c r="AD1902" t="s">
        <v>6</v>
      </c>
      <c r="AE1902">
        <v>54</v>
      </c>
      <c r="AF1902">
        <v>3</v>
      </c>
      <c r="AG1902">
        <v>7298410</v>
      </c>
      <c r="AH1902" t="s">
        <v>32553</v>
      </c>
      <c r="AI1902" t="s">
        <v>32552</v>
      </c>
      <c r="AJ1902" t="s">
        <v>32551</v>
      </c>
      <c r="AK1902" t="s">
        <v>32550</v>
      </c>
      <c r="AL1902">
        <v>6</v>
      </c>
      <c r="AM1902" s="5">
        <f t="shared" si="234"/>
        <v>1</v>
      </c>
      <c r="AN1902" s="4">
        <f t="shared" si="239"/>
        <v>1.5145778114350624E-3</v>
      </c>
      <c r="AO1902" s="3"/>
      <c r="AP1902">
        <v>1</v>
      </c>
      <c r="AQ1902" t="s">
        <v>207</v>
      </c>
      <c r="AR1902" t="s">
        <v>32549</v>
      </c>
      <c r="AS1902" t="s">
        <v>206</v>
      </c>
      <c r="AT1902" s="2" t="s">
        <v>0</v>
      </c>
      <c r="AU1902" s="1">
        <f t="shared" si="235"/>
        <v>4.0461313894937421</v>
      </c>
      <c r="AV1902" s="1">
        <f t="shared" si="236"/>
        <v>2.9333675013936746</v>
      </c>
      <c r="AW1902" s="1">
        <f t="shared" si="237"/>
        <v>1.8206036132936074</v>
      </c>
    </row>
    <row r="1903" spans="1:49" x14ac:dyDescent="0.2">
      <c r="A1903">
        <v>1901</v>
      </c>
      <c r="B1903" t="s">
        <v>32548</v>
      </c>
      <c r="C1903" t="s">
        <v>32547</v>
      </c>
      <c r="D1903" t="s">
        <v>32546</v>
      </c>
      <c r="F1903" t="s">
        <v>32545</v>
      </c>
      <c r="G1903" t="s">
        <v>17</v>
      </c>
      <c r="H1903" t="s">
        <v>16</v>
      </c>
      <c r="I1903" t="s">
        <v>13220</v>
      </c>
      <c r="J1903" t="s">
        <v>32544</v>
      </c>
      <c r="K1903" t="s">
        <v>32543</v>
      </c>
      <c r="L1903" t="s">
        <v>32542</v>
      </c>
      <c r="M1903" t="s">
        <v>1928</v>
      </c>
      <c r="N1903">
        <v>1</v>
      </c>
      <c r="O1903" t="s">
        <v>32541</v>
      </c>
      <c r="P1903">
        <v>55390691700</v>
      </c>
      <c r="Q1903" t="s">
        <v>32540</v>
      </c>
      <c r="R1903" s="7">
        <v>42430</v>
      </c>
      <c r="S1903" s="8">
        <f t="shared" si="232"/>
        <v>2016</v>
      </c>
      <c r="T1903" s="8">
        <v>2016</v>
      </c>
      <c r="U1903" s="8">
        <f t="shared" si="233"/>
        <v>6</v>
      </c>
      <c r="V1903" s="7" t="s">
        <v>32539</v>
      </c>
      <c r="W1903" t="s">
        <v>355</v>
      </c>
      <c r="X1903" s="2">
        <v>0.84399999999999997</v>
      </c>
      <c r="Y1903" s="6">
        <f t="shared" si="238"/>
        <v>2.2530097968553962E-2</v>
      </c>
      <c r="AA1903">
        <v>1956671</v>
      </c>
      <c r="AB1903">
        <v>22539</v>
      </c>
      <c r="AC1903" t="s">
        <v>354</v>
      </c>
      <c r="AD1903" t="s">
        <v>6</v>
      </c>
      <c r="AE1903">
        <v>58</v>
      </c>
      <c r="AH1903" t="s">
        <v>8850</v>
      </c>
      <c r="AI1903" t="s">
        <v>32538</v>
      </c>
      <c r="AJ1903" t="s">
        <v>32537</v>
      </c>
      <c r="AK1903" t="s">
        <v>32536</v>
      </c>
      <c r="AL1903">
        <v>16</v>
      </c>
      <c r="AM1903" s="5">
        <f t="shared" si="234"/>
        <v>2.6666666666666665</v>
      </c>
      <c r="AN1903" s="4">
        <f t="shared" si="239"/>
        <v>4.0388741638268328E-3</v>
      </c>
      <c r="AO1903" s="3"/>
      <c r="AP1903">
        <v>0</v>
      </c>
      <c r="AQ1903" t="s">
        <v>1810</v>
      </c>
      <c r="AR1903" t="s">
        <v>32535</v>
      </c>
      <c r="AS1903" t="s">
        <v>1809</v>
      </c>
      <c r="AT1903" s="2">
        <v>2.1760000000000002</v>
      </c>
      <c r="AU1903" s="1">
        <f t="shared" si="235"/>
        <v>1.6982730827135819</v>
      </c>
      <c r="AV1903" s="1">
        <f t="shared" si="236"/>
        <v>1.3284486066190397</v>
      </c>
      <c r="AW1903" s="1">
        <f t="shared" si="237"/>
        <v>0.95862413052449702</v>
      </c>
    </row>
    <row r="1904" spans="1:49" x14ac:dyDescent="0.2">
      <c r="A1904">
        <v>1902</v>
      </c>
      <c r="B1904" t="s">
        <v>32534</v>
      </c>
      <c r="C1904" t="s">
        <v>32533</v>
      </c>
      <c r="F1904" t="s">
        <v>32532</v>
      </c>
      <c r="G1904" t="s">
        <v>17</v>
      </c>
      <c r="H1904" t="s">
        <v>16</v>
      </c>
      <c r="I1904" t="s">
        <v>32531</v>
      </c>
      <c r="J1904" t="s">
        <v>32530</v>
      </c>
      <c r="K1904" t="s">
        <v>32529</v>
      </c>
      <c r="L1904" t="s">
        <v>6251</v>
      </c>
      <c r="M1904" t="s">
        <v>230</v>
      </c>
      <c r="N1904">
        <v>5</v>
      </c>
      <c r="O1904" t="s">
        <v>32528</v>
      </c>
      <c r="P1904" t="s">
        <v>32527</v>
      </c>
      <c r="Q1904" t="s">
        <v>32526</v>
      </c>
      <c r="R1904" s="7">
        <v>42430</v>
      </c>
      <c r="S1904" s="8">
        <f t="shared" si="232"/>
        <v>2016</v>
      </c>
      <c r="T1904" s="8">
        <v>2016</v>
      </c>
      <c r="U1904" s="8">
        <f t="shared" si="233"/>
        <v>6</v>
      </c>
      <c r="V1904" s="7">
        <v>42430</v>
      </c>
      <c r="W1904" t="s">
        <v>32525</v>
      </c>
      <c r="X1904" s="2">
        <v>1.3660000000000001</v>
      </c>
      <c r="Y1904" s="6">
        <f t="shared" si="238"/>
        <v>3.6464589840100377E-2</v>
      </c>
      <c r="AA1904">
        <v>10871357</v>
      </c>
      <c r="AB1904">
        <v>20966</v>
      </c>
      <c r="AC1904">
        <v>15288935</v>
      </c>
      <c r="AD1904" t="s">
        <v>6</v>
      </c>
      <c r="AE1904">
        <v>138</v>
      </c>
      <c r="AF1904">
        <v>3</v>
      </c>
      <c r="AG1904">
        <v>31004</v>
      </c>
      <c r="AI1904" t="s">
        <v>32524</v>
      </c>
      <c r="AJ1904" t="s">
        <v>32523</v>
      </c>
      <c r="AK1904" t="s">
        <v>32522</v>
      </c>
      <c r="AL1904">
        <v>12</v>
      </c>
      <c r="AM1904" s="5">
        <f t="shared" si="234"/>
        <v>2</v>
      </c>
      <c r="AN1904" s="4">
        <f t="shared" si="239"/>
        <v>3.0291556228701248E-3</v>
      </c>
      <c r="AO1904" s="3"/>
      <c r="AP1904">
        <v>0</v>
      </c>
      <c r="AR1904" t="s">
        <v>1</v>
      </c>
      <c r="AT1904" s="2" t="s">
        <v>0</v>
      </c>
      <c r="AU1904" s="1">
        <f t="shared" si="235"/>
        <v>2.6433959574931301</v>
      </c>
      <c r="AV1904" s="1">
        <f t="shared" si="236"/>
        <v>1.974687273148525</v>
      </c>
      <c r="AW1904" s="1">
        <f t="shared" si="237"/>
        <v>1.3059785888039199</v>
      </c>
    </row>
    <row r="1905" spans="1:49" x14ac:dyDescent="0.2">
      <c r="A1905">
        <v>1903</v>
      </c>
      <c r="B1905" t="s">
        <v>32521</v>
      </c>
      <c r="C1905" t="s">
        <v>32520</v>
      </c>
      <c r="E1905">
        <v>25939890</v>
      </c>
      <c r="F1905" t="s">
        <v>32519</v>
      </c>
      <c r="G1905" t="s">
        <v>17</v>
      </c>
      <c r="H1905" t="s">
        <v>16</v>
      </c>
      <c r="I1905" t="s">
        <v>32518</v>
      </c>
      <c r="J1905" t="s">
        <v>32517</v>
      </c>
      <c r="K1905" t="s">
        <v>32516</v>
      </c>
      <c r="L1905" t="s">
        <v>32515</v>
      </c>
      <c r="M1905" t="s">
        <v>4746</v>
      </c>
      <c r="N1905">
        <v>7</v>
      </c>
      <c r="O1905" t="s">
        <v>32514</v>
      </c>
      <c r="P1905" t="s">
        <v>32513</v>
      </c>
      <c r="Q1905" t="s">
        <v>32512</v>
      </c>
      <c r="R1905" s="7">
        <v>42430</v>
      </c>
      <c r="S1905" s="8">
        <f t="shared" si="232"/>
        <v>2016</v>
      </c>
      <c r="T1905" s="8">
        <v>2016</v>
      </c>
      <c r="U1905" s="8">
        <f t="shared" si="233"/>
        <v>6</v>
      </c>
      <c r="V1905" s="7">
        <v>42430</v>
      </c>
      <c r="W1905" t="s">
        <v>25</v>
      </c>
      <c r="X1905" s="2">
        <v>1.696</v>
      </c>
      <c r="Y1905" s="6">
        <f t="shared" si="238"/>
        <v>4.5273751368089483E-2</v>
      </c>
      <c r="AA1905">
        <v>7403194</v>
      </c>
      <c r="AB1905">
        <v>17267</v>
      </c>
      <c r="AC1905">
        <v>15222594</v>
      </c>
      <c r="AD1905" t="s">
        <v>6</v>
      </c>
      <c r="AE1905">
        <v>75</v>
      </c>
      <c r="AF1905">
        <v>3</v>
      </c>
      <c r="AH1905" t="s">
        <v>32511</v>
      </c>
      <c r="AI1905" t="s">
        <v>32510</v>
      </c>
      <c r="AJ1905" t="s">
        <v>32509</v>
      </c>
      <c r="AK1905" t="s">
        <v>32508</v>
      </c>
      <c r="AL1905">
        <v>123</v>
      </c>
      <c r="AM1905" s="5">
        <f t="shared" si="234"/>
        <v>20.5</v>
      </c>
      <c r="AN1905" s="4">
        <f t="shared" si="239"/>
        <v>3.104884513441878E-2</v>
      </c>
      <c r="AO1905" s="3"/>
      <c r="AP1905">
        <v>1</v>
      </c>
      <c r="AR1905" t="s">
        <v>1</v>
      </c>
      <c r="AT1905" s="2">
        <v>4.6680000000000001</v>
      </c>
      <c r="AU1905" s="1">
        <f t="shared" si="235"/>
        <v>4.1006279497988265</v>
      </c>
      <c r="AV1905" s="1">
        <f t="shared" si="236"/>
        <v>3.816129825125413</v>
      </c>
      <c r="AW1905" s="1">
        <f t="shared" si="237"/>
        <v>3.531631700451999</v>
      </c>
    </row>
    <row r="1906" spans="1:49" x14ac:dyDescent="0.2">
      <c r="A1906">
        <v>1904</v>
      </c>
      <c r="B1906" t="s">
        <v>32507</v>
      </c>
      <c r="C1906" t="s">
        <v>32506</v>
      </c>
      <c r="F1906" t="s">
        <v>32505</v>
      </c>
      <c r="G1906" t="s">
        <v>17</v>
      </c>
      <c r="H1906" t="s">
        <v>16</v>
      </c>
      <c r="I1906" t="s">
        <v>32504</v>
      </c>
      <c r="J1906">
        <v>60007798</v>
      </c>
      <c r="K1906" t="s">
        <v>12107</v>
      </c>
      <c r="L1906" t="s">
        <v>12106</v>
      </c>
      <c r="M1906" t="s">
        <v>1003</v>
      </c>
      <c r="N1906">
        <v>7</v>
      </c>
      <c r="O1906" t="s">
        <v>32503</v>
      </c>
      <c r="P1906" t="s">
        <v>32502</v>
      </c>
      <c r="Q1906" t="s">
        <v>32501</v>
      </c>
      <c r="R1906" s="7">
        <v>42430</v>
      </c>
      <c r="S1906" s="8">
        <f t="shared" si="232"/>
        <v>2016</v>
      </c>
      <c r="T1906" s="8">
        <v>2016</v>
      </c>
      <c r="U1906" s="8">
        <f t="shared" si="233"/>
        <v>6</v>
      </c>
      <c r="V1906" s="7">
        <v>42430</v>
      </c>
      <c r="W1906" t="s">
        <v>41</v>
      </c>
      <c r="X1906" s="2">
        <v>1.246</v>
      </c>
      <c r="Y1906" s="6">
        <f t="shared" si="238"/>
        <v>3.3261258375377058E-2</v>
      </c>
      <c r="AA1906">
        <v>19391404</v>
      </c>
      <c r="AB1906">
        <v>17700155033</v>
      </c>
      <c r="AC1906">
        <v>21511535</v>
      </c>
      <c r="AD1906" t="s">
        <v>6</v>
      </c>
      <c r="AE1906">
        <v>9</v>
      </c>
      <c r="AF1906">
        <v>3</v>
      </c>
      <c r="AG1906">
        <v>7172450</v>
      </c>
      <c r="AH1906" t="s">
        <v>32500</v>
      </c>
      <c r="AI1906" t="s">
        <v>32499</v>
      </c>
      <c r="AJ1906" t="s">
        <v>32498</v>
      </c>
      <c r="AK1906" t="s">
        <v>32497</v>
      </c>
      <c r="AL1906">
        <v>38</v>
      </c>
      <c r="AM1906" s="5">
        <f t="shared" si="234"/>
        <v>6.333333333333333</v>
      </c>
      <c r="AN1906" s="4">
        <f t="shared" si="239"/>
        <v>9.5923261390887284E-3</v>
      </c>
      <c r="AO1906" s="3"/>
      <c r="AP1906">
        <v>0</v>
      </c>
      <c r="AQ1906" t="s">
        <v>9717</v>
      </c>
      <c r="AR1906" t="s">
        <v>32496</v>
      </c>
      <c r="AS1906" t="s">
        <v>18674</v>
      </c>
      <c r="AT1906" s="2" t="s">
        <v>0</v>
      </c>
      <c r="AU1906" s="1">
        <f t="shared" si="235"/>
        <v>2.6160578704490556</v>
      </c>
      <c r="AV1906" s="1">
        <f t="shared" si="236"/>
        <v>2.1426792257232896</v>
      </c>
      <c r="AW1906" s="1">
        <f t="shared" si="237"/>
        <v>1.6693005809975225</v>
      </c>
    </row>
    <row r="1907" spans="1:49" x14ac:dyDescent="0.2">
      <c r="A1907">
        <v>1905</v>
      </c>
      <c r="B1907" t="s">
        <v>32495</v>
      </c>
      <c r="C1907" t="s">
        <v>32494</v>
      </c>
      <c r="F1907" t="s">
        <v>32493</v>
      </c>
      <c r="G1907" t="s">
        <v>17</v>
      </c>
      <c r="H1907" t="s">
        <v>16</v>
      </c>
      <c r="I1907" t="s">
        <v>32492</v>
      </c>
      <c r="J1907" t="s">
        <v>32491</v>
      </c>
      <c r="K1907" t="s">
        <v>32490</v>
      </c>
      <c r="L1907" t="s">
        <v>32489</v>
      </c>
      <c r="M1907" t="s">
        <v>32488</v>
      </c>
      <c r="N1907">
        <v>2</v>
      </c>
      <c r="O1907" t="s">
        <v>32487</v>
      </c>
      <c r="P1907" t="s">
        <v>32486</v>
      </c>
      <c r="Q1907" t="s">
        <v>32485</v>
      </c>
      <c r="R1907" s="7">
        <v>42430</v>
      </c>
      <c r="S1907" s="8">
        <f t="shared" si="232"/>
        <v>2016</v>
      </c>
      <c r="T1907" s="8">
        <v>2016</v>
      </c>
      <c r="U1907" s="8">
        <f t="shared" si="233"/>
        <v>6</v>
      </c>
      <c r="V1907" s="7">
        <v>42430</v>
      </c>
      <c r="W1907" t="s">
        <v>32484</v>
      </c>
      <c r="X1907" s="2">
        <v>0.58099999999999996</v>
      </c>
      <c r="Y1907" s="6">
        <f t="shared" si="238"/>
        <v>1.5509463175035369E-2</v>
      </c>
      <c r="AA1907">
        <v>18671616</v>
      </c>
      <c r="AB1907">
        <v>18300156716</v>
      </c>
      <c r="AC1907">
        <v>18671624</v>
      </c>
      <c r="AD1907" t="s">
        <v>6</v>
      </c>
      <c r="AE1907">
        <v>46</v>
      </c>
      <c r="AF1907">
        <v>1</v>
      </c>
      <c r="AH1907" t="s">
        <v>32483</v>
      </c>
      <c r="AI1907" t="s">
        <v>32482</v>
      </c>
      <c r="AJ1907" t="s">
        <v>32481</v>
      </c>
      <c r="AK1907" t="s">
        <v>32480</v>
      </c>
      <c r="AL1907">
        <v>1</v>
      </c>
      <c r="AM1907" s="5">
        <f t="shared" si="234"/>
        <v>0.16666666666666666</v>
      </c>
      <c r="AN1907" s="4">
        <f t="shared" si="239"/>
        <v>2.5242963523917705E-4</v>
      </c>
      <c r="AO1907" s="3"/>
      <c r="AP1907">
        <v>0</v>
      </c>
      <c r="AQ1907" t="s">
        <v>32479</v>
      </c>
      <c r="AR1907" t="s">
        <v>32478</v>
      </c>
      <c r="AS1907" t="s">
        <v>32477</v>
      </c>
      <c r="AT1907" s="2">
        <v>1.5329999999999999</v>
      </c>
      <c r="AU1907" s="1">
        <f t="shared" si="235"/>
        <v>1.0932353113096509</v>
      </c>
      <c r="AV1907" s="1">
        <f t="shared" si="236"/>
        <v>0.78809464051372724</v>
      </c>
      <c r="AW1907" s="1">
        <f t="shared" si="237"/>
        <v>0.48295396971780347</v>
      </c>
    </row>
    <row r="1908" spans="1:49" x14ac:dyDescent="0.2">
      <c r="A1908">
        <v>1906</v>
      </c>
      <c r="B1908" t="s">
        <v>32476</v>
      </c>
      <c r="C1908" t="s">
        <v>32475</v>
      </c>
      <c r="F1908" t="s">
        <v>32474</v>
      </c>
      <c r="G1908" t="s">
        <v>17</v>
      </c>
      <c r="H1908" t="s">
        <v>16</v>
      </c>
      <c r="I1908" t="s">
        <v>32473</v>
      </c>
      <c r="J1908">
        <v>60086242</v>
      </c>
      <c r="K1908" t="s">
        <v>32472</v>
      </c>
      <c r="L1908" t="s">
        <v>32471</v>
      </c>
      <c r="M1908" t="s">
        <v>1003</v>
      </c>
      <c r="N1908">
        <v>8</v>
      </c>
      <c r="O1908" t="s">
        <v>32470</v>
      </c>
      <c r="P1908" t="s">
        <v>32469</v>
      </c>
      <c r="Q1908" t="s">
        <v>32468</v>
      </c>
      <c r="R1908" s="7">
        <v>42430</v>
      </c>
      <c r="S1908" s="8">
        <f t="shared" si="232"/>
        <v>2016</v>
      </c>
      <c r="T1908" s="8">
        <v>2016</v>
      </c>
      <c r="U1908" s="8">
        <f t="shared" si="233"/>
        <v>6</v>
      </c>
      <c r="V1908" s="7">
        <v>42430</v>
      </c>
      <c r="W1908" t="s">
        <v>41</v>
      </c>
      <c r="X1908" s="2">
        <v>1.246</v>
      </c>
      <c r="Y1908" s="6">
        <f t="shared" si="238"/>
        <v>3.3261258375377058E-2</v>
      </c>
      <c r="AA1908">
        <v>19391404</v>
      </c>
      <c r="AB1908">
        <v>17700155033</v>
      </c>
      <c r="AC1908">
        <v>21511535</v>
      </c>
      <c r="AD1908" t="s">
        <v>6</v>
      </c>
      <c r="AE1908">
        <v>9</v>
      </c>
      <c r="AF1908">
        <v>3</v>
      </c>
      <c r="AG1908">
        <v>7103287</v>
      </c>
      <c r="AH1908" t="s">
        <v>32467</v>
      </c>
      <c r="AI1908" t="s">
        <v>32466</v>
      </c>
      <c r="AJ1908" t="s">
        <v>32465</v>
      </c>
      <c r="AK1908" t="s">
        <v>32464</v>
      </c>
      <c r="AL1908">
        <v>19</v>
      </c>
      <c r="AM1908" s="5">
        <f t="shared" si="234"/>
        <v>3.1666666666666665</v>
      </c>
      <c r="AN1908" s="4">
        <f t="shared" si="239"/>
        <v>4.7961630695443642E-3</v>
      </c>
      <c r="AO1908" s="3"/>
      <c r="AP1908">
        <v>0</v>
      </c>
      <c r="AR1908" t="s">
        <v>1</v>
      </c>
      <c r="AT1908" s="2" t="s">
        <v>0</v>
      </c>
      <c r="AU1908" s="1">
        <f t="shared" si="235"/>
        <v>2.4721729783627246</v>
      </c>
      <c r="AV1908" s="1">
        <f t="shared" si="236"/>
        <v>1.9028710722460711</v>
      </c>
      <c r="AW1908" s="1">
        <f t="shared" si="237"/>
        <v>1.3335691661294173</v>
      </c>
    </row>
    <row r="1909" spans="1:49" x14ac:dyDescent="0.2">
      <c r="A1909">
        <v>1907</v>
      </c>
      <c r="B1909" t="s">
        <v>32463</v>
      </c>
      <c r="C1909" t="s">
        <v>32462</v>
      </c>
      <c r="F1909" t="s">
        <v>32461</v>
      </c>
      <c r="G1909" t="s">
        <v>17</v>
      </c>
      <c r="H1909" t="s">
        <v>16</v>
      </c>
      <c r="I1909" t="s">
        <v>4706</v>
      </c>
      <c r="J1909">
        <v>60015457</v>
      </c>
      <c r="K1909" t="s">
        <v>32460</v>
      </c>
      <c r="L1909" t="s">
        <v>32459</v>
      </c>
      <c r="M1909" t="s">
        <v>411</v>
      </c>
      <c r="N1909">
        <v>15</v>
      </c>
      <c r="O1909" t="s">
        <v>32458</v>
      </c>
      <c r="P1909" t="s">
        <v>32457</v>
      </c>
      <c r="Q1909" t="s">
        <v>32456</v>
      </c>
      <c r="R1909" s="7">
        <v>42430</v>
      </c>
      <c r="S1909" s="8">
        <f t="shared" si="232"/>
        <v>2016</v>
      </c>
      <c r="T1909" s="8">
        <v>2016</v>
      </c>
      <c r="U1909" s="8">
        <f t="shared" si="233"/>
        <v>6</v>
      </c>
      <c r="V1909" s="7">
        <v>42430</v>
      </c>
      <c r="W1909" t="s">
        <v>41</v>
      </c>
      <c r="X1909" s="2">
        <v>1.246</v>
      </c>
      <c r="Y1909" s="6">
        <f t="shared" si="238"/>
        <v>3.3261258375377058E-2</v>
      </c>
      <c r="AA1909">
        <v>19391404</v>
      </c>
      <c r="AB1909">
        <v>17700155033</v>
      </c>
      <c r="AC1909">
        <v>21511535</v>
      </c>
      <c r="AD1909" t="s">
        <v>6</v>
      </c>
      <c r="AE1909">
        <v>9</v>
      </c>
      <c r="AF1909">
        <v>3</v>
      </c>
      <c r="AG1909">
        <v>7052317</v>
      </c>
      <c r="AH1909" t="s">
        <v>29523</v>
      </c>
      <c r="AI1909" t="s">
        <v>32455</v>
      </c>
      <c r="AJ1909" t="s">
        <v>32454</v>
      </c>
      <c r="AK1909" t="s">
        <v>32453</v>
      </c>
      <c r="AL1909">
        <v>12</v>
      </c>
      <c r="AM1909" s="5">
        <f t="shared" si="234"/>
        <v>2</v>
      </c>
      <c r="AN1909" s="4">
        <f t="shared" si="239"/>
        <v>3.0291556228701248E-3</v>
      </c>
      <c r="AO1909" s="3"/>
      <c r="AP1909">
        <v>0</v>
      </c>
      <c r="AR1909" t="s">
        <v>1</v>
      </c>
      <c r="AT1909" s="2" t="s">
        <v>0</v>
      </c>
      <c r="AU1909" s="1">
        <f t="shared" si="235"/>
        <v>2.4191627549624979</v>
      </c>
      <c r="AV1909" s="1">
        <f t="shared" si="236"/>
        <v>1.8145206999123591</v>
      </c>
      <c r="AW1909" s="1">
        <f t="shared" si="237"/>
        <v>1.2098786448622203</v>
      </c>
    </row>
    <row r="1910" spans="1:49" x14ac:dyDescent="0.2">
      <c r="A1910">
        <v>1908</v>
      </c>
      <c r="B1910" t="s">
        <v>32452</v>
      </c>
      <c r="C1910" t="s">
        <v>32451</v>
      </c>
      <c r="F1910" t="s">
        <v>32450</v>
      </c>
      <c r="G1910" t="s">
        <v>17</v>
      </c>
      <c r="H1910" t="s">
        <v>16</v>
      </c>
      <c r="I1910" t="s">
        <v>32449</v>
      </c>
      <c r="J1910">
        <v>60004538</v>
      </c>
      <c r="K1910" t="s">
        <v>32448</v>
      </c>
      <c r="L1910" t="s">
        <v>32447</v>
      </c>
      <c r="M1910" t="s">
        <v>340</v>
      </c>
      <c r="N1910">
        <v>2</v>
      </c>
      <c r="O1910" t="s">
        <v>32446</v>
      </c>
      <c r="P1910" t="s">
        <v>32445</v>
      </c>
      <c r="Q1910" t="s">
        <v>32444</v>
      </c>
      <c r="R1910" s="7">
        <v>42430</v>
      </c>
      <c r="S1910" s="8">
        <f t="shared" si="232"/>
        <v>2016</v>
      </c>
      <c r="T1910" s="8">
        <v>2016</v>
      </c>
      <c r="U1910" s="8">
        <f t="shared" si="233"/>
        <v>6</v>
      </c>
      <c r="V1910" s="7">
        <v>42430</v>
      </c>
      <c r="W1910" t="s">
        <v>32443</v>
      </c>
      <c r="X1910" s="2">
        <v>0.86399999999999999</v>
      </c>
      <c r="Y1910" s="6">
        <f t="shared" si="238"/>
        <v>2.3063986546007848E-2</v>
      </c>
      <c r="AA1910">
        <v>19328184</v>
      </c>
      <c r="AB1910">
        <v>11300153734</v>
      </c>
      <c r="AC1910">
        <v>19379234</v>
      </c>
      <c r="AD1910" t="s">
        <v>6</v>
      </c>
      <c r="AE1910">
        <v>10</v>
      </c>
      <c r="AF1910">
        <v>1</v>
      </c>
      <c r="AG1910">
        <v>6971072</v>
      </c>
      <c r="AH1910" t="s">
        <v>32442</v>
      </c>
      <c r="AI1910" t="s">
        <v>32441</v>
      </c>
      <c r="AJ1910" t="s">
        <v>32440</v>
      </c>
      <c r="AK1910" t="s">
        <v>32439</v>
      </c>
      <c r="AL1910">
        <v>21</v>
      </c>
      <c r="AM1910" s="5">
        <f t="shared" si="234"/>
        <v>3.5</v>
      </c>
      <c r="AN1910" s="4">
        <f t="shared" si="239"/>
        <v>5.301022340022719E-3</v>
      </c>
      <c r="AO1910" s="3"/>
      <c r="AP1910">
        <v>0</v>
      </c>
      <c r="AR1910" t="s">
        <v>1</v>
      </c>
      <c r="AT1910" s="2">
        <v>3.931</v>
      </c>
      <c r="AU1910" s="1">
        <f t="shared" si="235"/>
        <v>1.7735097284212309</v>
      </c>
      <c r="AV1910" s="1">
        <f t="shared" si="236"/>
        <v>1.4182504443015282</v>
      </c>
      <c r="AW1910" s="1">
        <f t="shared" si="237"/>
        <v>1.0629911601818258</v>
      </c>
    </row>
    <row r="1911" spans="1:49" x14ac:dyDescent="0.2">
      <c r="A1911">
        <v>1909</v>
      </c>
      <c r="B1911" t="s">
        <v>32438</v>
      </c>
      <c r="C1911" t="s">
        <v>32437</v>
      </c>
      <c r="F1911" t="s">
        <v>32436</v>
      </c>
      <c r="G1911" t="s">
        <v>17</v>
      </c>
      <c r="H1911" t="s">
        <v>16</v>
      </c>
      <c r="I1911" t="s">
        <v>32435</v>
      </c>
      <c r="J1911" t="s">
        <v>32434</v>
      </c>
      <c r="K1911" t="s">
        <v>32433</v>
      </c>
      <c r="L1911" t="s">
        <v>32432</v>
      </c>
      <c r="M1911" t="s">
        <v>32431</v>
      </c>
      <c r="N1911">
        <v>8</v>
      </c>
      <c r="O1911" t="s">
        <v>32430</v>
      </c>
      <c r="P1911" t="s">
        <v>32429</v>
      </c>
      <c r="Q1911" t="s">
        <v>32428</v>
      </c>
      <c r="R1911" s="7">
        <v>42429</v>
      </c>
      <c r="S1911" s="8">
        <f t="shared" si="232"/>
        <v>2016</v>
      </c>
      <c r="T1911" s="8">
        <v>2016</v>
      </c>
      <c r="U1911" s="8">
        <f t="shared" si="233"/>
        <v>6</v>
      </c>
      <c r="V1911" s="7" t="s">
        <v>32427</v>
      </c>
      <c r="W1911" t="s">
        <v>21903</v>
      </c>
      <c r="X1911" s="2">
        <v>1.32</v>
      </c>
      <c r="Y1911" s="6">
        <f t="shared" si="238"/>
        <v>3.5236646111956441E-2</v>
      </c>
      <c r="AB1911">
        <v>21100215107</v>
      </c>
      <c r="AC1911" t="s">
        <v>21902</v>
      </c>
      <c r="AD1911" t="s">
        <v>6</v>
      </c>
      <c r="AE1911">
        <v>7</v>
      </c>
      <c r="AF1911" t="s">
        <v>31456</v>
      </c>
      <c r="AG1911">
        <v>68</v>
      </c>
      <c r="AI1911" t="s">
        <v>32426</v>
      </c>
      <c r="AJ1911" t="s">
        <v>32425</v>
      </c>
      <c r="AK1911" t="s">
        <v>32424</v>
      </c>
      <c r="AL1911">
        <v>7</v>
      </c>
      <c r="AM1911" s="5">
        <f t="shared" si="234"/>
        <v>1.1666666666666667</v>
      </c>
      <c r="AN1911" s="4">
        <f t="shared" si="239"/>
        <v>1.7670074466742396E-3</v>
      </c>
      <c r="AO1911" s="3"/>
      <c r="AP1911">
        <v>1</v>
      </c>
      <c r="AQ1911" t="s">
        <v>25269</v>
      </c>
      <c r="AR1911" t="s">
        <v>32423</v>
      </c>
      <c r="AS1911" t="s">
        <v>25268</v>
      </c>
      <c r="AT1911" s="2">
        <v>4.5659999999999998</v>
      </c>
      <c r="AU1911" s="1">
        <f t="shared" si="235"/>
        <v>2.519575451237178</v>
      </c>
      <c r="AV1911" s="1">
        <f t="shared" si="236"/>
        <v>1.850182677931534</v>
      </c>
      <c r="AW1911" s="1">
        <f t="shared" si="237"/>
        <v>1.1807899046258901</v>
      </c>
    </row>
    <row r="1912" spans="1:49" x14ac:dyDescent="0.2">
      <c r="A1912">
        <v>1910</v>
      </c>
      <c r="B1912" t="s">
        <v>32422</v>
      </c>
      <c r="C1912" t="s">
        <v>32421</v>
      </c>
      <c r="E1912">
        <v>27394282</v>
      </c>
      <c r="F1912" t="s">
        <v>32420</v>
      </c>
      <c r="G1912" t="s">
        <v>17</v>
      </c>
      <c r="H1912" t="s">
        <v>16</v>
      </c>
      <c r="I1912" t="s">
        <v>32419</v>
      </c>
      <c r="J1912">
        <v>60016147</v>
      </c>
      <c r="K1912" t="s">
        <v>32418</v>
      </c>
      <c r="L1912" t="s">
        <v>2376</v>
      </c>
      <c r="M1912" t="s">
        <v>2375</v>
      </c>
      <c r="N1912">
        <v>1</v>
      </c>
      <c r="O1912" t="s">
        <v>32417</v>
      </c>
      <c r="P1912">
        <v>56925502500</v>
      </c>
      <c r="Q1912">
        <v>60016147</v>
      </c>
      <c r="R1912" s="7">
        <v>42429</v>
      </c>
      <c r="S1912" s="8">
        <f t="shared" si="232"/>
        <v>2016</v>
      </c>
      <c r="T1912" s="8">
        <v>2016</v>
      </c>
      <c r="U1912" s="8">
        <f t="shared" si="233"/>
        <v>6</v>
      </c>
      <c r="V1912" s="7">
        <v>42429</v>
      </c>
      <c r="W1912" t="s">
        <v>26306</v>
      </c>
      <c r="X1912" s="2">
        <v>0.621</v>
      </c>
      <c r="Y1912" s="6">
        <f t="shared" si="238"/>
        <v>1.6577240329943142E-2</v>
      </c>
      <c r="AA1912">
        <v>11755326</v>
      </c>
      <c r="AB1912">
        <v>4700151916</v>
      </c>
      <c r="AC1912">
        <v>11755334</v>
      </c>
      <c r="AD1912" t="s">
        <v>6</v>
      </c>
      <c r="AE1912">
        <v>4084</v>
      </c>
      <c r="AF1912">
        <v>4</v>
      </c>
      <c r="AH1912" t="s">
        <v>32416</v>
      </c>
      <c r="AI1912" t="s">
        <v>32415</v>
      </c>
      <c r="AJ1912" t="s">
        <v>32414</v>
      </c>
      <c r="AK1912" t="s">
        <v>32413</v>
      </c>
      <c r="AL1912">
        <v>13</v>
      </c>
      <c r="AM1912" s="5">
        <f t="shared" si="234"/>
        <v>2.1666666666666665</v>
      </c>
      <c r="AN1912" s="4">
        <f t="shared" si="239"/>
        <v>3.2815852581093018E-3</v>
      </c>
      <c r="AO1912" s="3"/>
      <c r="AP1912">
        <v>0</v>
      </c>
      <c r="AR1912" t="s">
        <v>1</v>
      </c>
      <c r="AT1912" s="2">
        <v>1.091</v>
      </c>
      <c r="AU1912" s="1">
        <f t="shared" si="235"/>
        <v>1.2588543808392991</v>
      </c>
      <c r="AV1912" s="1">
        <f t="shared" si="236"/>
        <v>0.99294127940262222</v>
      </c>
      <c r="AW1912" s="1">
        <f t="shared" si="237"/>
        <v>0.72702817796594532</v>
      </c>
    </row>
    <row r="1913" spans="1:49" x14ac:dyDescent="0.2">
      <c r="A1913">
        <v>1911</v>
      </c>
      <c r="B1913" t="s">
        <v>32412</v>
      </c>
      <c r="C1913" t="s">
        <v>32411</v>
      </c>
      <c r="F1913" t="s">
        <v>32410</v>
      </c>
      <c r="G1913" t="s">
        <v>17</v>
      </c>
      <c r="H1913" t="s">
        <v>16</v>
      </c>
      <c r="I1913" t="s">
        <v>32409</v>
      </c>
      <c r="J1913">
        <v>60029445</v>
      </c>
      <c r="K1913" t="s">
        <v>12188</v>
      </c>
      <c r="L1913" t="s">
        <v>12187</v>
      </c>
      <c r="M1913" t="s">
        <v>411</v>
      </c>
      <c r="N1913">
        <v>2</v>
      </c>
      <c r="O1913" t="s">
        <v>32408</v>
      </c>
      <c r="P1913" t="s">
        <v>32407</v>
      </c>
      <c r="Q1913" t="s">
        <v>12184</v>
      </c>
      <c r="R1913" s="7">
        <v>42429</v>
      </c>
      <c r="S1913" s="8">
        <f t="shared" si="232"/>
        <v>2016</v>
      </c>
      <c r="T1913" s="8">
        <v>2016</v>
      </c>
      <c r="U1913" s="8">
        <f t="shared" si="233"/>
        <v>6</v>
      </c>
      <c r="V1913" s="7">
        <v>42429</v>
      </c>
      <c r="W1913" t="s">
        <v>25209</v>
      </c>
      <c r="X1913" s="2">
        <v>1.1819999999999999</v>
      </c>
      <c r="Y1913" s="6">
        <f t="shared" si="238"/>
        <v>3.1552814927524625E-2</v>
      </c>
      <c r="AA1913">
        <v>36951</v>
      </c>
      <c r="AB1913">
        <v>27030</v>
      </c>
      <c r="AD1913" t="s">
        <v>6</v>
      </c>
      <c r="AE1913">
        <v>108</v>
      </c>
      <c r="AF1913">
        <v>9</v>
      </c>
      <c r="AG1913">
        <v>92401</v>
      </c>
      <c r="AI1913" t="s">
        <v>32406</v>
      </c>
      <c r="AK1913" t="s">
        <v>32405</v>
      </c>
      <c r="AL1913">
        <v>3</v>
      </c>
      <c r="AM1913" s="5">
        <f t="shared" si="234"/>
        <v>0.5</v>
      </c>
      <c r="AN1913" s="4">
        <f t="shared" si="239"/>
        <v>7.572889057175312E-4</v>
      </c>
      <c r="AO1913" s="3"/>
      <c r="AP1913">
        <v>0</v>
      </c>
      <c r="AQ1913" t="s">
        <v>1533</v>
      </c>
      <c r="AR1913" t="s">
        <v>1</v>
      </c>
      <c r="AS1913" t="s">
        <v>32404</v>
      </c>
      <c r="AT1913" s="2">
        <v>3.7909999999999999</v>
      </c>
      <c r="AU1913" s="1">
        <f t="shared" si="235"/>
        <v>2.2314157120982494</v>
      </c>
      <c r="AV1913" s="1">
        <f t="shared" si="236"/>
        <v>1.6155051916621077</v>
      </c>
      <c r="AW1913" s="1">
        <f t="shared" si="237"/>
        <v>0.99959467122596601</v>
      </c>
    </row>
    <row r="1914" spans="1:49" x14ac:dyDescent="0.2">
      <c r="A1914">
        <v>1912</v>
      </c>
      <c r="B1914" t="s">
        <v>32403</v>
      </c>
      <c r="C1914" t="s">
        <v>32402</v>
      </c>
      <c r="F1914" t="s">
        <v>32401</v>
      </c>
      <c r="G1914" t="s">
        <v>17</v>
      </c>
      <c r="H1914" t="s">
        <v>16</v>
      </c>
      <c r="I1914" t="s">
        <v>32400</v>
      </c>
      <c r="J1914" t="s">
        <v>32399</v>
      </c>
      <c r="K1914" t="s">
        <v>32398</v>
      </c>
      <c r="L1914" t="s">
        <v>32397</v>
      </c>
      <c r="M1914" t="s">
        <v>256</v>
      </c>
      <c r="N1914">
        <v>2</v>
      </c>
      <c r="O1914" t="s">
        <v>32396</v>
      </c>
      <c r="P1914" t="s">
        <v>32395</v>
      </c>
      <c r="Q1914" t="s">
        <v>32394</v>
      </c>
      <c r="R1914" s="7">
        <v>42428</v>
      </c>
      <c r="S1914" s="8">
        <f t="shared" si="232"/>
        <v>2016</v>
      </c>
      <c r="T1914" s="8">
        <v>2016</v>
      </c>
      <c r="U1914" s="8">
        <f t="shared" si="233"/>
        <v>6</v>
      </c>
      <c r="V1914" s="7">
        <v>42428</v>
      </c>
      <c r="W1914" t="s">
        <v>25348</v>
      </c>
      <c r="X1914" s="2">
        <v>0.69899999999999995</v>
      </c>
      <c r="Y1914" s="6">
        <f t="shared" si="238"/>
        <v>1.8659405782013295E-2</v>
      </c>
      <c r="AA1914">
        <v>218979</v>
      </c>
      <c r="AB1914">
        <v>28132</v>
      </c>
      <c r="AC1914">
        <v>10897550</v>
      </c>
      <c r="AD1914" t="s">
        <v>6</v>
      </c>
      <c r="AE1914">
        <v>119</v>
      </c>
      <c r="AF1914">
        <v>8</v>
      </c>
      <c r="AG1914">
        <v>84505</v>
      </c>
      <c r="AI1914" t="s">
        <v>32393</v>
      </c>
      <c r="AK1914" t="s">
        <v>32392</v>
      </c>
      <c r="AL1914">
        <v>3</v>
      </c>
      <c r="AM1914" s="5">
        <f t="shared" si="234"/>
        <v>0.5</v>
      </c>
      <c r="AN1914" s="4">
        <f t="shared" si="239"/>
        <v>7.572889057175312E-4</v>
      </c>
      <c r="AO1914" s="3"/>
      <c r="AP1914">
        <v>0</v>
      </c>
      <c r="AR1914" t="s">
        <v>1</v>
      </c>
      <c r="AT1914" s="2">
        <v>2.5459999999999998</v>
      </c>
      <c r="AU1914" s="1">
        <f t="shared" si="235"/>
        <v>1.3288770719124563</v>
      </c>
      <c r="AV1914" s="1">
        <f t="shared" si="236"/>
        <v>0.97083473438654122</v>
      </c>
      <c r="AW1914" s="1">
        <f t="shared" si="237"/>
        <v>0.61279239686062603</v>
      </c>
    </row>
    <row r="1915" spans="1:49" x14ac:dyDescent="0.2">
      <c r="A1915">
        <v>1913</v>
      </c>
      <c r="B1915" t="s">
        <v>32391</v>
      </c>
      <c r="F1915" t="s">
        <v>32390</v>
      </c>
      <c r="G1915" t="s">
        <v>17</v>
      </c>
      <c r="H1915" t="s">
        <v>16</v>
      </c>
      <c r="I1915" t="s">
        <v>32389</v>
      </c>
      <c r="J1915">
        <v>60246051</v>
      </c>
      <c r="K1915" t="s">
        <v>32388</v>
      </c>
      <c r="L1915" t="s">
        <v>32387</v>
      </c>
      <c r="M1915" t="s">
        <v>1865</v>
      </c>
      <c r="N1915">
        <v>1</v>
      </c>
      <c r="O1915" t="s">
        <v>32386</v>
      </c>
      <c r="P1915">
        <v>31067542500</v>
      </c>
      <c r="Q1915">
        <v>60246051</v>
      </c>
      <c r="R1915" s="7">
        <v>42426</v>
      </c>
      <c r="S1915" s="8">
        <f t="shared" ref="S1915:S1978" si="240">YEAR(R1915)</f>
        <v>2016</v>
      </c>
      <c r="T1915" s="8">
        <v>2016</v>
      </c>
      <c r="U1915" s="8">
        <f t="shared" ref="U1915:U1978" si="241">2022-T1915</f>
        <v>6</v>
      </c>
      <c r="V1915" s="7">
        <v>42426</v>
      </c>
      <c r="W1915" t="s">
        <v>32385</v>
      </c>
      <c r="X1915" s="2">
        <v>0.222</v>
      </c>
      <c r="Y1915" s="6">
        <f t="shared" si="238"/>
        <v>5.9261632097381278E-3</v>
      </c>
      <c r="AA1915">
        <v>4531906</v>
      </c>
      <c r="AB1915">
        <v>23692</v>
      </c>
      <c r="AD1915" t="s">
        <v>6</v>
      </c>
      <c r="AE1915">
        <v>2016</v>
      </c>
      <c r="AF1915">
        <v>45</v>
      </c>
      <c r="AH1915" t="s">
        <v>32384</v>
      </c>
      <c r="AI1915" t="s">
        <v>32383</v>
      </c>
      <c r="AJ1915" t="s">
        <v>32382</v>
      </c>
      <c r="AK1915" t="s">
        <v>32381</v>
      </c>
      <c r="AL1915">
        <v>3</v>
      </c>
      <c r="AM1915" s="5">
        <f t="shared" ref="AM1915:AM1978" si="242">AL1915/U1915</f>
        <v>0.5</v>
      </c>
      <c r="AN1915" s="4">
        <f t="shared" si="239"/>
        <v>7.572889057175312E-4</v>
      </c>
      <c r="AO1915" s="3"/>
      <c r="AP1915">
        <v>0</v>
      </c>
      <c r="AQ1915" t="s">
        <v>2279</v>
      </c>
      <c r="AR1915">
        <v>26840134</v>
      </c>
      <c r="AS1915" t="s">
        <v>1809</v>
      </c>
      <c r="AT1915" s="2" t="s">
        <v>0</v>
      </c>
      <c r="AU1915" s="1">
        <f t="shared" ref="AU1915:AU1978" si="243">(Y1915*0.7+AN1915*0.3)*100</f>
        <v>0.43755009185319482</v>
      </c>
      <c r="AV1915" s="1">
        <f t="shared" ref="AV1915:AV1978" si="244">(Y1915*0.5+AN1915*0.5)*100</f>
        <v>0.33417260577278296</v>
      </c>
      <c r="AW1915" s="1">
        <f t="shared" ref="AW1915:AW1978" si="245">(Y1915*0.3+AN1915*0.7)*100</f>
        <v>0.23079511969237099</v>
      </c>
    </row>
    <row r="1916" spans="1:49" x14ac:dyDescent="0.2">
      <c r="A1916">
        <v>1914</v>
      </c>
      <c r="B1916" t="s">
        <v>32380</v>
      </c>
      <c r="C1916" t="s">
        <v>32379</v>
      </c>
      <c r="D1916" t="s">
        <v>32378</v>
      </c>
      <c r="E1916">
        <v>26912260</v>
      </c>
      <c r="F1916" t="s">
        <v>32377</v>
      </c>
      <c r="G1916" t="s">
        <v>17</v>
      </c>
      <c r="H1916" t="s">
        <v>16</v>
      </c>
      <c r="I1916" t="s">
        <v>32376</v>
      </c>
      <c r="J1916">
        <v>60025525</v>
      </c>
      <c r="K1916" t="s">
        <v>32375</v>
      </c>
      <c r="L1916" t="s">
        <v>32374</v>
      </c>
      <c r="M1916" t="s">
        <v>1003</v>
      </c>
      <c r="N1916">
        <v>2</v>
      </c>
      <c r="O1916" t="s">
        <v>32373</v>
      </c>
      <c r="P1916" t="s">
        <v>32372</v>
      </c>
      <c r="Q1916" t="s">
        <v>32371</v>
      </c>
      <c r="R1916" s="7">
        <v>42425</v>
      </c>
      <c r="S1916" s="8">
        <f t="shared" si="240"/>
        <v>2016</v>
      </c>
      <c r="T1916" s="8">
        <v>2016</v>
      </c>
      <c r="U1916" s="8">
        <f t="shared" si="241"/>
        <v>6</v>
      </c>
      <c r="V1916" s="7">
        <v>42425</v>
      </c>
      <c r="W1916" t="s">
        <v>15975</v>
      </c>
      <c r="X1916" s="2">
        <v>1.24</v>
      </c>
      <c r="Y1916" s="6">
        <f t="shared" si="238"/>
        <v>3.3101091802140895E-2</v>
      </c>
      <c r="AB1916">
        <v>21100200805</v>
      </c>
      <c r="AC1916">
        <v>20452322</v>
      </c>
      <c r="AD1916" t="s">
        <v>6</v>
      </c>
      <c r="AE1916">
        <v>6</v>
      </c>
      <c r="AG1916">
        <v>21841</v>
      </c>
      <c r="AI1916" t="s">
        <v>32370</v>
      </c>
      <c r="AK1916" t="s">
        <v>32369</v>
      </c>
      <c r="AL1916">
        <v>86</v>
      </c>
      <c r="AM1916" s="5">
        <f t="shared" si="242"/>
        <v>14.333333333333334</v>
      </c>
      <c r="AN1916" s="4">
        <f t="shared" si="239"/>
        <v>2.1708948630569231E-2</v>
      </c>
      <c r="AO1916" s="3"/>
      <c r="AP1916">
        <v>1</v>
      </c>
      <c r="AQ1916" t="s">
        <v>995</v>
      </c>
      <c r="AR1916" t="s">
        <v>1</v>
      </c>
      <c r="AS1916" t="s">
        <v>994</v>
      </c>
      <c r="AT1916" s="2">
        <v>4.3789999999999996</v>
      </c>
      <c r="AU1916" s="1">
        <f t="shared" si="243"/>
        <v>2.9683448850669394</v>
      </c>
      <c r="AV1916" s="1">
        <f t="shared" si="244"/>
        <v>2.740502021635506</v>
      </c>
      <c r="AW1916" s="1">
        <f t="shared" si="245"/>
        <v>2.5126591582040727</v>
      </c>
    </row>
    <row r="1917" spans="1:49" x14ac:dyDescent="0.2">
      <c r="A1917">
        <v>1915</v>
      </c>
      <c r="B1917" t="s">
        <v>32368</v>
      </c>
      <c r="C1917" t="s">
        <v>32367</v>
      </c>
      <c r="F1917" t="s">
        <v>32366</v>
      </c>
      <c r="G1917" t="s">
        <v>17</v>
      </c>
      <c r="H1917" t="s">
        <v>16</v>
      </c>
      <c r="I1917" t="s">
        <v>32365</v>
      </c>
      <c r="J1917" t="s">
        <v>32364</v>
      </c>
      <c r="K1917" t="s">
        <v>32363</v>
      </c>
      <c r="L1917" t="s">
        <v>32362</v>
      </c>
      <c r="M1917" t="s">
        <v>2318</v>
      </c>
      <c r="N1917">
        <v>2</v>
      </c>
      <c r="O1917" t="s">
        <v>32361</v>
      </c>
      <c r="P1917" t="s">
        <v>32360</v>
      </c>
      <c r="Q1917" t="s">
        <v>32359</v>
      </c>
      <c r="R1917" s="7">
        <v>42425</v>
      </c>
      <c r="S1917" s="8">
        <f t="shared" si="240"/>
        <v>2016</v>
      </c>
      <c r="T1917" s="8">
        <v>2016</v>
      </c>
      <c r="U1917" s="8">
        <f t="shared" si="241"/>
        <v>6</v>
      </c>
      <c r="V1917" s="7">
        <v>42425</v>
      </c>
      <c r="W1917" t="s">
        <v>2947</v>
      </c>
      <c r="X1917" s="2">
        <v>0.42</v>
      </c>
      <c r="Y1917" s="6">
        <f t="shared" si="238"/>
        <v>1.1211660126531593E-2</v>
      </c>
      <c r="AA1917">
        <v>15308669</v>
      </c>
      <c r="AB1917">
        <v>17543</v>
      </c>
      <c r="AC1917">
        <v>15308677</v>
      </c>
      <c r="AD1917" t="s">
        <v>6</v>
      </c>
      <c r="AE1917">
        <v>16</v>
      </c>
      <c r="AF1917">
        <v>3</v>
      </c>
      <c r="AH1917" t="s">
        <v>32358</v>
      </c>
      <c r="AI1917" t="s">
        <v>32357</v>
      </c>
      <c r="AJ1917" t="s">
        <v>32356</v>
      </c>
      <c r="AK1917" t="s">
        <v>32355</v>
      </c>
      <c r="AL1917">
        <v>3</v>
      </c>
      <c r="AM1917" s="5">
        <f t="shared" si="242"/>
        <v>0.5</v>
      </c>
      <c r="AN1917" s="4">
        <f t="shared" si="239"/>
        <v>7.572889057175312E-4</v>
      </c>
      <c r="AO1917" s="3"/>
      <c r="AP1917">
        <v>0</v>
      </c>
      <c r="AQ1917" t="s">
        <v>24424</v>
      </c>
      <c r="AR1917" t="s">
        <v>32354</v>
      </c>
      <c r="AS1917" t="s">
        <v>24423</v>
      </c>
      <c r="AT1917" s="2" t="s">
        <v>0</v>
      </c>
      <c r="AU1917" s="1">
        <f t="shared" si="243"/>
        <v>0.8075348760287373</v>
      </c>
      <c r="AV1917" s="1">
        <f t="shared" si="244"/>
        <v>0.59844745161245616</v>
      </c>
      <c r="AW1917" s="1">
        <f t="shared" si="245"/>
        <v>0.38936002719617491</v>
      </c>
    </row>
    <row r="1918" spans="1:49" x14ac:dyDescent="0.2">
      <c r="A1918">
        <v>1916</v>
      </c>
      <c r="B1918" t="s">
        <v>32353</v>
      </c>
      <c r="C1918" t="s">
        <v>32352</v>
      </c>
      <c r="F1918" t="s">
        <v>32351</v>
      </c>
      <c r="G1918" t="s">
        <v>17</v>
      </c>
      <c r="H1918" t="s">
        <v>16</v>
      </c>
      <c r="I1918" t="s">
        <v>32350</v>
      </c>
      <c r="J1918">
        <v>60016248</v>
      </c>
      <c r="K1918" t="s">
        <v>947</v>
      </c>
      <c r="L1918" t="s">
        <v>284</v>
      </c>
      <c r="M1918" t="s">
        <v>283</v>
      </c>
      <c r="N1918">
        <v>2</v>
      </c>
      <c r="O1918" t="s">
        <v>32349</v>
      </c>
      <c r="P1918" t="s">
        <v>32348</v>
      </c>
      <c r="Q1918" t="s">
        <v>32347</v>
      </c>
      <c r="R1918" s="7">
        <v>42424</v>
      </c>
      <c r="S1918" s="8">
        <f t="shared" si="240"/>
        <v>2016</v>
      </c>
      <c r="T1918" s="8">
        <v>2016</v>
      </c>
      <c r="U1918" s="8">
        <f t="shared" si="241"/>
        <v>6</v>
      </c>
      <c r="V1918" s="7">
        <v>42424</v>
      </c>
      <c r="W1918" t="s">
        <v>12850</v>
      </c>
      <c r="X1918" s="2">
        <v>0.28599999999999998</v>
      </c>
      <c r="Y1918" s="6">
        <f t="shared" si="238"/>
        <v>7.6346066575905605E-3</v>
      </c>
      <c r="AA1918">
        <v>9205071</v>
      </c>
      <c r="AB1918">
        <v>28139</v>
      </c>
      <c r="AC1918">
        <v>15693937</v>
      </c>
      <c r="AD1918" t="s">
        <v>6</v>
      </c>
      <c r="AE1918">
        <v>30</v>
      </c>
      <c r="AF1918">
        <v>5</v>
      </c>
      <c r="AH1918" t="s">
        <v>32346</v>
      </c>
      <c r="AI1918" t="s">
        <v>32345</v>
      </c>
      <c r="AJ1918" t="s">
        <v>32344</v>
      </c>
      <c r="AK1918" t="s">
        <v>32343</v>
      </c>
      <c r="AL1918">
        <v>1</v>
      </c>
      <c r="AM1918" s="5">
        <f t="shared" si="242"/>
        <v>0.16666666666666666</v>
      </c>
      <c r="AN1918" s="4">
        <f t="shared" si="239"/>
        <v>2.5242963523917705E-4</v>
      </c>
      <c r="AO1918" s="3"/>
      <c r="AP1918">
        <v>0</v>
      </c>
      <c r="AR1918" t="s">
        <v>1</v>
      </c>
      <c r="AT1918" s="2" t="s">
        <v>0</v>
      </c>
      <c r="AU1918" s="1">
        <f t="shared" si="243"/>
        <v>0.5419953550885146</v>
      </c>
      <c r="AV1918" s="1">
        <f t="shared" si="244"/>
        <v>0.39435181464148689</v>
      </c>
      <c r="AW1918" s="1">
        <f t="shared" si="245"/>
        <v>0.2467082741944592</v>
      </c>
    </row>
    <row r="1919" spans="1:49" x14ac:dyDescent="0.2">
      <c r="A1919">
        <v>1917</v>
      </c>
      <c r="B1919" t="s">
        <v>32342</v>
      </c>
      <c r="C1919" t="s">
        <v>32341</v>
      </c>
      <c r="F1919" t="s">
        <v>32340</v>
      </c>
      <c r="G1919" t="s">
        <v>17</v>
      </c>
      <c r="H1919" t="s">
        <v>16</v>
      </c>
      <c r="I1919" t="s">
        <v>32339</v>
      </c>
      <c r="J1919">
        <v>60032168</v>
      </c>
      <c r="K1919" t="s">
        <v>32338</v>
      </c>
      <c r="L1919" t="s">
        <v>341</v>
      </c>
      <c r="M1919" t="s">
        <v>340</v>
      </c>
      <c r="N1919">
        <v>1</v>
      </c>
      <c r="O1919" t="s">
        <v>32337</v>
      </c>
      <c r="P1919">
        <v>56277068200</v>
      </c>
      <c r="Q1919">
        <v>60032168</v>
      </c>
      <c r="R1919" s="7">
        <v>42424</v>
      </c>
      <c r="S1919" s="8">
        <f t="shared" si="240"/>
        <v>2016</v>
      </c>
      <c r="T1919" s="8">
        <v>2016</v>
      </c>
      <c r="U1919" s="8">
        <f t="shared" si="241"/>
        <v>6</v>
      </c>
      <c r="V1919" s="7">
        <v>42424</v>
      </c>
      <c r="W1919" t="s">
        <v>32336</v>
      </c>
      <c r="X1919" s="2">
        <v>1.528</v>
      </c>
      <c r="Y1919" s="6">
        <f t="shared" si="238"/>
        <v>4.0789087317476845E-2</v>
      </c>
      <c r="AA1919">
        <v>2649381</v>
      </c>
      <c r="AB1919">
        <v>27433</v>
      </c>
      <c r="AC1919">
        <v>13616382</v>
      </c>
      <c r="AD1919" t="s">
        <v>6</v>
      </c>
      <c r="AE1919">
        <v>33</v>
      </c>
      <c r="AF1919">
        <v>6</v>
      </c>
      <c r="AG1919">
        <v>65009</v>
      </c>
      <c r="AI1919" t="s">
        <v>32335</v>
      </c>
      <c r="AJ1919" t="s">
        <v>32334</v>
      </c>
      <c r="AK1919" t="s">
        <v>32333</v>
      </c>
      <c r="AL1919">
        <v>9</v>
      </c>
      <c r="AM1919" s="5">
        <f t="shared" si="242"/>
        <v>1.5</v>
      </c>
      <c r="AN1919" s="4">
        <f t="shared" si="239"/>
        <v>2.2718667171525938E-3</v>
      </c>
      <c r="AO1919" s="3"/>
      <c r="AP1919">
        <v>0</v>
      </c>
      <c r="AQ1919" t="s">
        <v>222</v>
      </c>
      <c r="AR1919">
        <v>11273045</v>
      </c>
      <c r="AS1919" t="s">
        <v>221</v>
      </c>
      <c r="AT1919" s="2">
        <v>3.528</v>
      </c>
      <c r="AU1919" s="1">
        <f t="shared" si="243"/>
        <v>2.923392113737957</v>
      </c>
      <c r="AV1919" s="1">
        <f t="shared" si="244"/>
        <v>2.153047701731472</v>
      </c>
      <c r="AW1919" s="1">
        <f t="shared" si="245"/>
        <v>1.3827032897249867</v>
      </c>
    </row>
    <row r="1920" spans="1:49" x14ac:dyDescent="0.2">
      <c r="A1920">
        <v>1918</v>
      </c>
      <c r="B1920" t="s">
        <v>32332</v>
      </c>
      <c r="C1920" t="s">
        <v>32331</v>
      </c>
      <c r="E1920">
        <v>27394254</v>
      </c>
      <c r="F1920" t="s">
        <v>32330</v>
      </c>
      <c r="G1920" t="s">
        <v>17</v>
      </c>
      <c r="H1920" t="s">
        <v>16</v>
      </c>
      <c r="I1920" t="s">
        <v>6446</v>
      </c>
      <c r="J1920" t="s">
        <v>6445</v>
      </c>
      <c r="K1920" t="s">
        <v>6444</v>
      </c>
      <c r="L1920" t="s">
        <v>6251</v>
      </c>
      <c r="M1920" t="s">
        <v>230</v>
      </c>
      <c r="N1920">
        <v>3</v>
      </c>
      <c r="O1920" t="s">
        <v>32329</v>
      </c>
      <c r="P1920" t="s">
        <v>32328</v>
      </c>
      <c r="Q1920" t="s">
        <v>32327</v>
      </c>
      <c r="R1920" s="7">
        <v>42424</v>
      </c>
      <c r="S1920" s="8">
        <f t="shared" si="240"/>
        <v>2016</v>
      </c>
      <c r="T1920" s="8">
        <v>2016</v>
      </c>
      <c r="U1920" s="8">
        <f t="shared" si="241"/>
        <v>6</v>
      </c>
      <c r="V1920" s="7">
        <v>42424</v>
      </c>
      <c r="W1920" t="s">
        <v>26306</v>
      </c>
      <c r="X1920" s="2">
        <v>0.621</v>
      </c>
      <c r="Y1920" s="6">
        <f t="shared" si="238"/>
        <v>1.6577240329943142E-2</v>
      </c>
      <c r="AA1920">
        <v>11755326</v>
      </c>
      <c r="AB1920">
        <v>4700151916</v>
      </c>
      <c r="AC1920">
        <v>11755334</v>
      </c>
      <c r="AD1920" t="s">
        <v>6</v>
      </c>
      <c r="AE1920">
        <v>4084</v>
      </c>
      <c r="AF1920">
        <v>1</v>
      </c>
      <c r="AH1920" t="s">
        <v>32326</v>
      </c>
      <c r="AI1920" t="s">
        <v>32325</v>
      </c>
      <c r="AJ1920" t="s">
        <v>32324</v>
      </c>
      <c r="AK1920" t="s">
        <v>32323</v>
      </c>
      <c r="AL1920">
        <v>2</v>
      </c>
      <c r="AM1920" s="5">
        <f t="shared" si="242"/>
        <v>0.33333333333333331</v>
      </c>
      <c r="AN1920" s="4">
        <f t="shared" si="239"/>
        <v>5.048592704783541E-4</v>
      </c>
      <c r="AO1920" s="3"/>
      <c r="AP1920">
        <v>0</v>
      </c>
      <c r="AQ1920" t="s">
        <v>222</v>
      </c>
      <c r="AR1920" t="s">
        <v>6436</v>
      </c>
      <c r="AS1920" t="s">
        <v>221</v>
      </c>
      <c r="AT1920" s="2">
        <v>1.091</v>
      </c>
      <c r="AU1920" s="1">
        <f t="shared" si="243"/>
        <v>1.1755526012103705</v>
      </c>
      <c r="AV1920" s="1">
        <f t="shared" si="244"/>
        <v>0.85410498002107482</v>
      </c>
      <c r="AW1920" s="1">
        <f t="shared" si="245"/>
        <v>0.532657358831779</v>
      </c>
    </row>
    <row r="1921" spans="1:49" x14ac:dyDescent="0.2">
      <c r="A1921">
        <v>1919</v>
      </c>
      <c r="B1921" t="s">
        <v>32322</v>
      </c>
      <c r="C1921" t="s">
        <v>32321</v>
      </c>
      <c r="D1921" t="s">
        <v>32320</v>
      </c>
      <c r="F1921" t="s">
        <v>32319</v>
      </c>
      <c r="G1921" t="s">
        <v>17</v>
      </c>
      <c r="H1921" t="s">
        <v>16</v>
      </c>
      <c r="I1921" t="s">
        <v>32318</v>
      </c>
      <c r="J1921" t="s">
        <v>32317</v>
      </c>
      <c r="K1921" t="s">
        <v>32316</v>
      </c>
      <c r="L1921" t="s">
        <v>32315</v>
      </c>
      <c r="M1921" t="s">
        <v>1819</v>
      </c>
      <c r="N1921">
        <v>5</v>
      </c>
      <c r="O1921" t="s">
        <v>32314</v>
      </c>
      <c r="P1921" t="s">
        <v>32313</v>
      </c>
      <c r="Q1921" t="s">
        <v>32312</v>
      </c>
      <c r="R1921" s="7">
        <v>42424</v>
      </c>
      <c r="S1921" s="8">
        <f t="shared" si="240"/>
        <v>2016</v>
      </c>
      <c r="T1921" s="8">
        <v>2016</v>
      </c>
      <c r="U1921" s="8">
        <f t="shared" si="241"/>
        <v>6</v>
      </c>
      <c r="V1921" s="7">
        <v>42424</v>
      </c>
      <c r="W1921" t="s">
        <v>25387</v>
      </c>
      <c r="X1921" s="2">
        <v>0.26</v>
      </c>
      <c r="Y1921" s="6">
        <f t="shared" si="238"/>
        <v>6.9405515069005099E-3</v>
      </c>
      <c r="AA1921">
        <v>17590787</v>
      </c>
      <c r="AB1921">
        <v>19700186823</v>
      </c>
      <c r="AC1921">
        <v>17590795</v>
      </c>
      <c r="AD1921" t="s">
        <v>6</v>
      </c>
      <c r="AE1921">
        <v>9</v>
      </c>
      <c r="AF1921">
        <v>3</v>
      </c>
      <c r="AH1921" t="s">
        <v>32311</v>
      </c>
      <c r="AI1921" t="s">
        <v>32310</v>
      </c>
      <c r="AJ1921" t="s">
        <v>32309</v>
      </c>
      <c r="AK1921" t="s">
        <v>32308</v>
      </c>
      <c r="AL1921">
        <v>3</v>
      </c>
      <c r="AM1921" s="5">
        <f t="shared" si="242"/>
        <v>0.5</v>
      </c>
      <c r="AN1921" s="4">
        <f t="shared" si="239"/>
        <v>7.572889057175312E-4</v>
      </c>
      <c r="AO1921" s="3"/>
      <c r="AP1921">
        <v>0</v>
      </c>
      <c r="AR1921" t="s">
        <v>1</v>
      </c>
      <c r="AT1921" s="2" t="s">
        <v>0</v>
      </c>
      <c r="AU1921" s="1">
        <f t="shared" si="243"/>
        <v>0.50855727265456163</v>
      </c>
      <c r="AV1921" s="1">
        <f t="shared" si="244"/>
        <v>0.38489202063090205</v>
      </c>
      <c r="AW1921" s="1">
        <f t="shared" si="245"/>
        <v>0.26122676860724248</v>
      </c>
    </row>
    <row r="1922" spans="1:49" x14ac:dyDescent="0.2">
      <c r="A1922">
        <v>1920</v>
      </c>
      <c r="B1922" t="s">
        <v>32307</v>
      </c>
      <c r="C1922" t="s">
        <v>32306</v>
      </c>
      <c r="F1922" t="s">
        <v>32305</v>
      </c>
      <c r="G1922" t="s">
        <v>17</v>
      </c>
      <c r="H1922" t="s">
        <v>16</v>
      </c>
      <c r="I1922" t="s">
        <v>32304</v>
      </c>
      <c r="J1922">
        <v>60003977</v>
      </c>
      <c r="K1922" t="s">
        <v>1659</v>
      </c>
      <c r="L1922" t="s">
        <v>691</v>
      </c>
      <c r="M1922" t="s">
        <v>340</v>
      </c>
      <c r="N1922">
        <v>6</v>
      </c>
      <c r="O1922" t="s">
        <v>32303</v>
      </c>
      <c r="P1922" t="s">
        <v>32302</v>
      </c>
      <c r="Q1922" t="s">
        <v>32301</v>
      </c>
      <c r="R1922" s="7">
        <v>42423</v>
      </c>
      <c r="S1922" s="8">
        <f t="shared" si="240"/>
        <v>2016</v>
      </c>
      <c r="T1922" s="8">
        <v>2016</v>
      </c>
      <c r="U1922" s="8">
        <f t="shared" si="241"/>
        <v>6</v>
      </c>
      <c r="V1922" s="7">
        <v>42423</v>
      </c>
      <c r="W1922" t="s">
        <v>12850</v>
      </c>
      <c r="X1922" s="2">
        <v>0.28599999999999998</v>
      </c>
      <c r="Y1922" s="6">
        <f t="shared" si="238"/>
        <v>7.6346066575905605E-3</v>
      </c>
      <c r="AA1922">
        <v>9205071</v>
      </c>
      <c r="AB1922">
        <v>28139</v>
      </c>
      <c r="AC1922">
        <v>15693937</v>
      </c>
      <c r="AD1922" t="s">
        <v>6</v>
      </c>
      <c r="AE1922">
        <v>30</v>
      </c>
      <c r="AF1922">
        <v>5</v>
      </c>
      <c r="AH1922" t="s">
        <v>32300</v>
      </c>
      <c r="AI1922" t="s">
        <v>32299</v>
      </c>
      <c r="AJ1922" t="s">
        <v>32298</v>
      </c>
      <c r="AK1922" t="s">
        <v>32297</v>
      </c>
      <c r="AL1922">
        <v>1</v>
      </c>
      <c r="AM1922" s="5">
        <f t="shared" si="242"/>
        <v>0.16666666666666666</v>
      </c>
      <c r="AN1922" s="4">
        <f t="shared" si="239"/>
        <v>2.5242963523917705E-4</v>
      </c>
      <c r="AO1922" s="3"/>
      <c r="AP1922">
        <v>0</v>
      </c>
      <c r="AQ1922" t="s">
        <v>222</v>
      </c>
      <c r="AR1922" t="s">
        <v>32296</v>
      </c>
      <c r="AS1922" t="s">
        <v>221</v>
      </c>
      <c r="AT1922" s="2" t="s">
        <v>0</v>
      </c>
      <c r="AU1922" s="1">
        <f t="shared" si="243"/>
        <v>0.5419953550885146</v>
      </c>
      <c r="AV1922" s="1">
        <f t="shared" si="244"/>
        <v>0.39435181464148689</v>
      </c>
      <c r="AW1922" s="1">
        <f t="shared" si="245"/>
        <v>0.2467082741944592</v>
      </c>
    </row>
    <row r="1923" spans="1:49" x14ac:dyDescent="0.2">
      <c r="A1923">
        <v>1921</v>
      </c>
      <c r="B1923" t="s">
        <v>32295</v>
      </c>
      <c r="C1923" t="s">
        <v>32294</v>
      </c>
      <c r="F1923" t="s">
        <v>32293</v>
      </c>
      <c r="G1923" t="s">
        <v>17</v>
      </c>
      <c r="H1923" t="s">
        <v>16</v>
      </c>
      <c r="I1923" t="s">
        <v>32292</v>
      </c>
      <c r="J1923">
        <v>60103368</v>
      </c>
      <c r="K1923" t="s">
        <v>32291</v>
      </c>
      <c r="L1923" t="s">
        <v>32290</v>
      </c>
      <c r="M1923" t="s">
        <v>5638</v>
      </c>
      <c r="N1923">
        <v>10</v>
      </c>
      <c r="O1923" t="s">
        <v>32289</v>
      </c>
      <c r="P1923" t="s">
        <v>32288</v>
      </c>
      <c r="Q1923" t="s">
        <v>32287</v>
      </c>
      <c r="R1923" s="7">
        <v>42423</v>
      </c>
      <c r="S1923" s="8">
        <f t="shared" si="240"/>
        <v>2016</v>
      </c>
      <c r="T1923" s="8">
        <v>2016</v>
      </c>
      <c r="U1923" s="8">
        <f t="shared" si="241"/>
        <v>6</v>
      </c>
      <c r="V1923" s="7">
        <v>42423</v>
      </c>
      <c r="W1923" t="s">
        <v>26344</v>
      </c>
      <c r="X1923" s="2">
        <v>5.5540000000000003</v>
      </c>
      <c r="Y1923" s="6">
        <f t="shared" ref="Y1923:Y1986" si="246">(X1923-$Z$3)/($Z$2-$Z$3)</f>
        <v>0.14826085795894398</v>
      </c>
      <c r="AA1923">
        <v>19360851</v>
      </c>
      <c r="AB1923">
        <v>11500153511</v>
      </c>
      <c r="AC1923" t="s">
        <v>26343</v>
      </c>
      <c r="AD1923" t="s">
        <v>6</v>
      </c>
      <c r="AE1923">
        <v>10</v>
      </c>
      <c r="AF1923">
        <v>2</v>
      </c>
      <c r="AH1923" t="s">
        <v>32286</v>
      </c>
      <c r="AI1923" t="s">
        <v>32285</v>
      </c>
      <c r="AJ1923" t="s">
        <v>32284</v>
      </c>
      <c r="AK1923" t="s">
        <v>32283</v>
      </c>
      <c r="AL1923">
        <v>17</v>
      </c>
      <c r="AM1923" s="5">
        <f t="shared" si="242"/>
        <v>2.8333333333333335</v>
      </c>
      <c r="AN1923" s="4">
        <f t="shared" ref="AN1923:AN1986" si="247">(AM1923-$AO$3)/($AO$2-$AO$3)</f>
        <v>4.2913037990660102E-3</v>
      </c>
      <c r="AO1923" s="3"/>
      <c r="AP1923">
        <v>0</v>
      </c>
      <c r="AQ1923" t="s">
        <v>1378</v>
      </c>
      <c r="AR1923">
        <v>257099</v>
      </c>
      <c r="AS1923" t="s">
        <v>1377</v>
      </c>
      <c r="AT1923" s="2">
        <v>15.881</v>
      </c>
      <c r="AU1923" s="1">
        <f t="shared" si="243"/>
        <v>10.506999171098059</v>
      </c>
      <c r="AV1923" s="1">
        <f t="shared" si="244"/>
        <v>7.6276080879004988</v>
      </c>
      <c r="AW1923" s="1">
        <f t="shared" si="245"/>
        <v>4.7482170047029397</v>
      </c>
    </row>
    <row r="1924" spans="1:49" x14ac:dyDescent="0.2">
      <c r="A1924">
        <v>1922</v>
      </c>
      <c r="B1924" t="s">
        <v>32282</v>
      </c>
      <c r="C1924" t="s">
        <v>32281</v>
      </c>
      <c r="F1924" t="s">
        <v>32280</v>
      </c>
      <c r="G1924" t="s">
        <v>17</v>
      </c>
      <c r="H1924" t="s">
        <v>16</v>
      </c>
      <c r="I1924" t="s">
        <v>32279</v>
      </c>
      <c r="J1924" t="s">
        <v>32278</v>
      </c>
      <c r="K1924" t="s">
        <v>32277</v>
      </c>
      <c r="L1924" t="s">
        <v>32276</v>
      </c>
      <c r="M1924" t="s">
        <v>32275</v>
      </c>
      <c r="N1924">
        <v>7</v>
      </c>
      <c r="O1924" t="s">
        <v>32274</v>
      </c>
      <c r="P1924" t="s">
        <v>32273</v>
      </c>
      <c r="Q1924" t="s">
        <v>32272</v>
      </c>
      <c r="R1924" s="7">
        <v>42423</v>
      </c>
      <c r="S1924" s="8">
        <f t="shared" si="240"/>
        <v>2016</v>
      </c>
      <c r="T1924" s="8">
        <v>2016</v>
      </c>
      <c r="U1924" s="8">
        <f t="shared" si="241"/>
        <v>6</v>
      </c>
      <c r="V1924" s="7">
        <v>42423</v>
      </c>
      <c r="W1924" t="s">
        <v>26344</v>
      </c>
      <c r="X1924" s="2">
        <v>5.5540000000000003</v>
      </c>
      <c r="Y1924" s="6">
        <f t="shared" si="246"/>
        <v>0.14826085795894398</v>
      </c>
      <c r="AA1924">
        <v>19360851</v>
      </c>
      <c r="AB1924">
        <v>11500153511</v>
      </c>
      <c r="AC1924" t="s">
        <v>26343</v>
      </c>
      <c r="AD1924" t="s">
        <v>6</v>
      </c>
      <c r="AE1924">
        <v>10</v>
      </c>
      <c r="AF1924">
        <v>2</v>
      </c>
      <c r="AH1924" t="s">
        <v>32271</v>
      </c>
      <c r="AI1924" t="s">
        <v>32270</v>
      </c>
      <c r="AJ1924" t="s">
        <v>32269</v>
      </c>
      <c r="AK1924" t="s">
        <v>32268</v>
      </c>
      <c r="AL1924">
        <v>45</v>
      </c>
      <c r="AM1924" s="5">
        <f t="shared" si="242"/>
        <v>7.5</v>
      </c>
      <c r="AN1924" s="4">
        <f t="shared" si="247"/>
        <v>1.1359333585762969E-2</v>
      </c>
      <c r="AO1924" s="3"/>
      <c r="AP1924">
        <v>1</v>
      </c>
      <c r="AQ1924" t="s">
        <v>1378</v>
      </c>
      <c r="AR1924">
        <v>280064</v>
      </c>
      <c r="AS1924" t="s">
        <v>1377</v>
      </c>
      <c r="AT1924" s="2">
        <v>15.881</v>
      </c>
      <c r="AU1924" s="1">
        <f t="shared" si="243"/>
        <v>10.719040064698966</v>
      </c>
      <c r="AV1924" s="1">
        <f t="shared" si="244"/>
        <v>7.9810095772353469</v>
      </c>
      <c r="AW1924" s="1">
        <f t="shared" si="245"/>
        <v>5.2429790897717261</v>
      </c>
    </row>
    <row r="1925" spans="1:49" x14ac:dyDescent="0.2">
      <c r="A1925">
        <v>1923</v>
      </c>
      <c r="B1925" t="s">
        <v>32267</v>
      </c>
      <c r="C1925" t="s">
        <v>32266</v>
      </c>
      <c r="F1925" t="s">
        <v>32265</v>
      </c>
      <c r="G1925" t="s">
        <v>17</v>
      </c>
      <c r="H1925" t="s">
        <v>16</v>
      </c>
      <c r="I1925" t="s">
        <v>32264</v>
      </c>
      <c r="J1925" t="s">
        <v>32263</v>
      </c>
      <c r="K1925" t="s">
        <v>32262</v>
      </c>
      <c r="L1925" t="s">
        <v>32261</v>
      </c>
      <c r="M1925" t="s">
        <v>32260</v>
      </c>
      <c r="N1925">
        <v>8</v>
      </c>
      <c r="O1925" t="s">
        <v>32259</v>
      </c>
      <c r="P1925" t="s">
        <v>32258</v>
      </c>
      <c r="Q1925" t="s">
        <v>32257</v>
      </c>
      <c r="R1925" s="7">
        <v>42423</v>
      </c>
      <c r="S1925" s="8">
        <f t="shared" si="240"/>
        <v>2016</v>
      </c>
      <c r="T1925" s="8">
        <v>2016</v>
      </c>
      <c r="U1925" s="8">
        <f t="shared" si="241"/>
        <v>6</v>
      </c>
      <c r="V1925" s="7">
        <v>42423</v>
      </c>
      <c r="W1925" t="s">
        <v>26344</v>
      </c>
      <c r="X1925" s="2">
        <v>5.5540000000000003</v>
      </c>
      <c r="Y1925" s="6">
        <f t="shared" si="246"/>
        <v>0.14826085795894398</v>
      </c>
      <c r="AA1925">
        <v>19360851</v>
      </c>
      <c r="AB1925">
        <v>11500153511</v>
      </c>
      <c r="AC1925" t="s">
        <v>26343</v>
      </c>
      <c r="AD1925" t="s">
        <v>6</v>
      </c>
      <c r="AE1925">
        <v>10</v>
      </c>
      <c r="AF1925">
        <v>2</v>
      </c>
      <c r="AH1925" t="s">
        <v>32256</v>
      </c>
      <c r="AI1925" t="s">
        <v>32255</v>
      </c>
      <c r="AJ1925" t="s">
        <v>32254</v>
      </c>
      <c r="AK1925" t="s">
        <v>32253</v>
      </c>
      <c r="AL1925">
        <v>34</v>
      </c>
      <c r="AM1925" s="5">
        <f t="shared" si="242"/>
        <v>5.666666666666667</v>
      </c>
      <c r="AN1925" s="4">
        <f t="shared" si="247"/>
        <v>8.5826075981320204E-3</v>
      </c>
      <c r="AO1925" s="3"/>
      <c r="AP1925">
        <v>1</v>
      </c>
      <c r="AQ1925" t="s">
        <v>1378</v>
      </c>
      <c r="AR1925" t="s">
        <v>32252</v>
      </c>
      <c r="AS1925" t="s">
        <v>1377</v>
      </c>
      <c r="AT1925" s="2">
        <v>15.881</v>
      </c>
      <c r="AU1925" s="1">
        <f t="shared" si="243"/>
        <v>10.635738285070039</v>
      </c>
      <c r="AV1925" s="1">
        <f t="shared" si="244"/>
        <v>7.8421732778537994</v>
      </c>
      <c r="AW1925" s="1">
        <f t="shared" si="245"/>
        <v>5.0486082706375601</v>
      </c>
    </row>
    <row r="1926" spans="1:49" x14ac:dyDescent="0.2">
      <c r="A1926">
        <v>1924</v>
      </c>
      <c r="B1926" t="s">
        <v>32251</v>
      </c>
      <c r="C1926" t="s">
        <v>32250</v>
      </c>
      <c r="F1926" t="s">
        <v>32249</v>
      </c>
      <c r="G1926" t="s">
        <v>17</v>
      </c>
      <c r="H1926" t="s">
        <v>16</v>
      </c>
      <c r="I1926" t="s">
        <v>32248</v>
      </c>
      <c r="J1926" t="s">
        <v>32247</v>
      </c>
      <c r="K1926" t="s">
        <v>32246</v>
      </c>
      <c r="L1926" t="s">
        <v>32245</v>
      </c>
      <c r="M1926" t="s">
        <v>32244</v>
      </c>
      <c r="N1926">
        <v>4</v>
      </c>
      <c r="O1926" t="s">
        <v>32243</v>
      </c>
      <c r="P1926" t="s">
        <v>32242</v>
      </c>
      <c r="Q1926" t="s">
        <v>32241</v>
      </c>
      <c r="R1926" s="7">
        <v>42423</v>
      </c>
      <c r="S1926" s="8">
        <f t="shared" si="240"/>
        <v>2016</v>
      </c>
      <c r="T1926" s="8">
        <v>2016</v>
      </c>
      <c r="U1926" s="8">
        <f t="shared" si="241"/>
        <v>6</v>
      </c>
      <c r="V1926" s="7">
        <v>42423</v>
      </c>
      <c r="W1926" t="s">
        <v>32240</v>
      </c>
      <c r="X1926" s="2">
        <v>1.744</v>
      </c>
      <c r="Y1926" s="6">
        <f t="shared" si="246"/>
        <v>4.655508395397881E-2</v>
      </c>
      <c r="AA1926">
        <v>17264170</v>
      </c>
      <c r="AB1926">
        <v>130037</v>
      </c>
      <c r="AC1926">
        <v>17264189</v>
      </c>
      <c r="AD1926" t="s">
        <v>6</v>
      </c>
      <c r="AE1926">
        <v>13</v>
      </c>
      <c r="AF1926">
        <v>4</v>
      </c>
      <c r="AH1926" t="s">
        <v>32239</v>
      </c>
      <c r="AI1926" t="s">
        <v>32238</v>
      </c>
      <c r="AK1926" t="s">
        <v>32237</v>
      </c>
      <c r="AL1926">
        <v>39</v>
      </c>
      <c r="AM1926" s="5">
        <f t="shared" si="242"/>
        <v>6.5</v>
      </c>
      <c r="AN1926" s="4">
        <f t="shared" si="247"/>
        <v>9.8447557743279058E-3</v>
      </c>
      <c r="AO1926" s="3"/>
      <c r="AP1926">
        <v>1</v>
      </c>
      <c r="AR1926" t="s">
        <v>1</v>
      </c>
      <c r="AT1926" s="2">
        <v>4.2949999999999999</v>
      </c>
      <c r="AU1926" s="1">
        <f t="shared" si="243"/>
        <v>3.5541985500083535</v>
      </c>
      <c r="AV1926" s="1">
        <f t="shared" si="244"/>
        <v>2.8199919864153355</v>
      </c>
      <c r="AW1926" s="1">
        <f t="shared" si="245"/>
        <v>2.0857854228223176</v>
      </c>
    </row>
    <row r="1927" spans="1:49" x14ac:dyDescent="0.2">
      <c r="A1927">
        <v>1925</v>
      </c>
      <c r="B1927" t="s">
        <v>32236</v>
      </c>
      <c r="C1927" t="s">
        <v>32235</v>
      </c>
      <c r="F1927" t="s">
        <v>32234</v>
      </c>
      <c r="G1927" t="s">
        <v>17</v>
      </c>
      <c r="H1927" t="s">
        <v>16</v>
      </c>
      <c r="I1927" t="s">
        <v>32233</v>
      </c>
      <c r="J1927" t="s">
        <v>32232</v>
      </c>
      <c r="K1927" t="s">
        <v>32231</v>
      </c>
      <c r="L1927" t="s">
        <v>32230</v>
      </c>
      <c r="M1927" t="s">
        <v>32229</v>
      </c>
      <c r="N1927">
        <v>9</v>
      </c>
      <c r="O1927" t="s">
        <v>32228</v>
      </c>
      <c r="P1927" t="s">
        <v>32227</v>
      </c>
      <c r="Q1927" t="s">
        <v>32226</v>
      </c>
      <c r="R1927" s="7">
        <v>42422</v>
      </c>
      <c r="S1927" s="8">
        <f t="shared" si="240"/>
        <v>2016</v>
      </c>
      <c r="T1927" s="8">
        <v>2016</v>
      </c>
      <c r="U1927" s="8">
        <f t="shared" si="241"/>
        <v>6</v>
      </c>
      <c r="V1927" s="7">
        <v>42422</v>
      </c>
      <c r="W1927" t="s">
        <v>32225</v>
      </c>
      <c r="X1927" s="2">
        <v>1.883</v>
      </c>
      <c r="Y1927" s="6">
        <f t="shared" si="246"/>
        <v>5.0265609567283313E-2</v>
      </c>
      <c r="AB1927">
        <v>21100431535</v>
      </c>
      <c r="AC1927">
        <v>23317019</v>
      </c>
      <c r="AD1927" t="s">
        <v>6</v>
      </c>
      <c r="AE1927">
        <v>5</v>
      </c>
      <c r="AF1927">
        <v>2</v>
      </c>
      <c r="AG1927">
        <v>24010</v>
      </c>
      <c r="AI1927" t="s">
        <v>32224</v>
      </c>
      <c r="AK1927" t="s">
        <v>32223</v>
      </c>
      <c r="AL1927">
        <v>5</v>
      </c>
      <c r="AM1927" s="5">
        <f t="shared" si="242"/>
        <v>0.83333333333333337</v>
      </c>
      <c r="AN1927" s="4">
        <f t="shared" si="247"/>
        <v>1.2621481761958854E-3</v>
      </c>
      <c r="AO1927" s="3"/>
      <c r="AP1927">
        <v>0</v>
      </c>
      <c r="AQ1927" t="s">
        <v>1782</v>
      </c>
      <c r="AR1927" t="s">
        <v>32222</v>
      </c>
      <c r="AS1927" t="s">
        <v>1780</v>
      </c>
      <c r="AT1927" s="2">
        <v>4.9850000000000003</v>
      </c>
      <c r="AU1927" s="1">
        <f t="shared" si="243"/>
        <v>3.5564571149957085</v>
      </c>
      <c r="AV1927" s="1">
        <f t="shared" si="244"/>
        <v>2.5763878871739601</v>
      </c>
      <c r="AW1927" s="1">
        <f t="shared" si="245"/>
        <v>1.5963186593522114</v>
      </c>
    </row>
    <row r="1928" spans="1:49" x14ac:dyDescent="0.2">
      <c r="A1928">
        <v>1926</v>
      </c>
      <c r="B1928" t="s">
        <v>32221</v>
      </c>
      <c r="C1928" t="s">
        <v>32220</v>
      </c>
      <c r="F1928" t="s">
        <v>32219</v>
      </c>
      <c r="G1928" t="s">
        <v>17</v>
      </c>
      <c r="H1928" t="s">
        <v>16</v>
      </c>
      <c r="I1928" t="s">
        <v>32218</v>
      </c>
      <c r="J1928" t="s">
        <v>32217</v>
      </c>
      <c r="K1928" t="s">
        <v>32216</v>
      </c>
      <c r="L1928" t="s">
        <v>32215</v>
      </c>
      <c r="M1928" t="s">
        <v>32214</v>
      </c>
      <c r="N1928">
        <v>6</v>
      </c>
      <c r="O1928" t="s">
        <v>32213</v>
      </c>
      <c r="P1928" t="s">
        <v>32212</v>
      </c>
      <c r="Q1928" t="s">
        <v>32211</v>
      </c>
      <c r="R1928" s="7">
        <v>42422</v>
      </c>
      <c r="S1928" s="8">
        <f t="shared" si="240"/>
        <v>2016</v>
      </c>
      <c r="T1928" s="8">
        <v>2016</v>
      </c>
      <c r="U1928" s="8">
        <f t="shared" si="241"/>
        <v>6</v>
      </c>
      <c r="V1928" s="7">
        <v>42422</v>
      </c>
      <c r="W1928" t="s">
        <v>3682</v>
      </c>
      <c r="X1928" s="2">
        <v>2.0579999999999998</v>
      </c>
      <c r="Y1928" s="6">
        <f t="shared" si="246"/>
        <v>5.4937134620004803E-2</v>
      </c>
      <c r="AA1928">
        <v>358711</v>
      </c>
      <c r="AB1928">
        <v>28218</v>
      </c>
      <c r="AC1928">
        <v>13652966</v>
      </c>
      <c r="AD1928" t="s">
        <v>6</v>
      </c>
      <c r="AE1928">
        <v>458</v>
      </c>
      <c r="AF1928">
        <v>1</v>
      </c>
      <c r="AH1928" t="s">
        <v>32210</v>
      </c>
      <c r="AI1928" t="s">
        <v>32209</v>
      </c>
      <c r="AJ1928" t="s">
        <v>32208</v>
      </c>
      <c r="AK1928" t="s">
        <v>32207</v>
      </c>
      <c r="AL1928">
        <v>2</v>
      </c>
      <c r="AM1928" s="5">
        <f t="shared" si="242"/>
        <v>0.33333333333333331</v>
      </c>
      <c r="AN1928" s="4">
        <f t="shared" si="247"/>
        <v>5.048592704783541E-4</v>
      </c>
      <c r="AO1928" s="3"/>
      <c r="AP1928">
        <v>1</v>
      </c>
      <c r="AR1928" t="s">
        <v>1</v>
      </c>
      <c r="AT1928" s="2" t="s">
        <v>0</v>
      </c>
      <c r="AU1928" s="1">
        <f t="shared" si="243"/>
        <v>3.8607452015146864</v>
      </c>
      <c r="AV1928" s="1">
        <f t="shared" si="244"/>
        <v>2.7720996945241576</v>
      </c>
      <c r="AW1928" s="1">
        <f t="shared" si="245"/>
        <v>1.6834541875336289</v>
      </c>
    </row>
    <row r="1929" spans="1:49" x14ac:dyDescent="0.2">
      <c r="A1929">
        <v>1927</v>
      </c>
      <c r="B1929" t="s">
        <v>32206</v>
      </c>
      <c r="C1929" t="s">
        <v>32205</v>
      </c>
      <c r="F1929" t="s">
        <v>32204</v>
      </c>
      <c r="G1929" t="s">
        <v>17</v>
      </c>
      <c r="H1929" t="s">
        <v>16</v>
      </c>
      <c r="I1929" t="s">
        <v>32203</v>
      </c>
      <c r="J1929" t="s">
        <v>32202</v>
      </c>
      <c r="K1929" t="s">
        <v>32201</v>
      </c>
      <c r="L1929" t="s">
        <v>32200</v>
      </c>
      <c r="M1929" t="s">
        <v>32199</v>
      </c>
      <c r="N1929">
        <v>8</v>
      </c>
      <c r="O1929" t="s">
        <v>32198</v>
      </c>
      <c r="P1929" t="s">
        <v>32197</v>
      </c>
      <c r="Q1929" t="s">
        <v>32196</v>
      </c>
      <c r="R1929" s="7">
        <v>42422</v>
      </c>
      <c r="S1929" s="8">
        <f t="shared" si="240"/>
        <v>2016</v>
      </c>
      <c r="T1929" s="8">
        <v>2016</v>
      </c>
      <c r="U1929" s="8">
        <f t="shared" si="241"/>
        <v>6</v>
      </c>
      <c r="V1929" s="7">
        <v>42422</v>
      </c>
      <c r="W1929" t="s">
        <v>25576</v>
      </c>
      <c r="X1929" s="2">
        <v>1.3939999999999999</v>
      </c>
      <c r="Y1929" s="6">
        <f t="shared" si="246"/>
        <v>3.721203384853581E-2</v>
      </c>
      <c r="AB1929">
        <v>12862</v>
      </c>
      <c r="AC1929">
        <v>10944087</v>
      </c>
      <c r="AD1929" t="s">
        <v>6</v>
      </c>
      <c r="AE1929">
        <v>24</v>
      </c>
      <c r="AF1929">
        <v>4</v>
      </c>
      <c r="AH1929" t="s">
        <v>32195</v>
      </c>
      <c r="AI1929" t="s">
        <v>32194</v>
      </c>
      <c r="AK1929" t="s">
        <v>32193</v>
      </c>
      <c r="AL1929">
        <v>24</v>
      </c>
      <c r="AM1929" s="5">
        <f t="shared" si="242"/>
        <v>4</v>
      </c>
      <c r="AN1929" s="4">
        <f t="shared" si="247"/>
        <v>6.0583112457402496E-3</v>
      </c>
      <c r="AO1929" s="3"/>
      <c r="AP1929">
        <v>1</v>
      </c>
      <c r="AQ1929" t="s">
        <v>32192</v>
      </c>
      <c r="AR1929" t="s">
        <v>32191</v>
      </c>
      <c r="AS1929" t="s">
        <v>32190</v>
      </c>
      <c r="AT1929" s="2">
        <v>3.8940000000000001</v>
      </c>
      <c r="AU1929" s="1">
        <f t="shared" si="243"/>
        <v>2.7865917067697139</v>
      </c>
      <c r="AV1929" s="1">
        <f t="shared" si="244"/>
        <v>2.1635172547138031</v>
      </c>
      <c r="AW1929" s="1">
        <f t="shared" si="245"/>
        <v>1.5404428026578918</v>
      </c>
    </row>
    <row r="1930" spans="1:49" x14ac:dyDescent="0.2">
      <c r="A1930">
        <v>1928</v>
      </c>
      <c r="B1930" t="s">
        <v>32189</v>
      </c>
      <c r="C1930" t="s">
        <v>32188</v>
      </c>
      <c r="F1930" t="s">
        <v>32187</v>
      </c>
      <c r="G1930" t="s">
        <v>17</v>
      </c>
      <c r="H1930" t="s">
        <v>16</v>
      </c>
      <c r="I1930" t="s">
        <v>32186</v>
      </c>
      <c r="J1930">
        <v>60010023</v>
      </c>
      <c r="K1930" t="s">
        <v>32185</v>
      </c>
      <c r="L1930" t="s">
        <v>32184</v>
      </c>
      <c r="M1930" t="s">
        <v>5002</v>
      </c>
      <c r="N1930">
        <v>3</v>
      </c>
      <c r="O1930" t="s">
        <v>32183</v>
      </c>
      <c r="P1930" t="s">
        <v>32182</v>
      </c>
      <c r="Q1930" t="s">
        <v>32181</v>
      </c>
      <c r="R1930" s="7">
        <v>42422</v>
      </c>
      <c r="S1930" s="8">
        <f t="shared" si="240"/>
        <v>2016</v>
      </c>
      <c r="T1930" s="8">
        <v>2016</v>
      </c>
      <c r="U1930" s="8">
        <f t="shared" si="241"/>
        <v>6</v>
      </c>
      <c r="V1930" s="7">
        <v>42422</v>
      </c>
      <c r="W1930" t="s">
        <v>25576</v>
      </c>
      <c r="X1930" s="2">
        <v>1.3939999999999999</v>
      </c>
      <c r="Y1930" s="6">
        <f t="shared" si="246"/>
        <v>3.721203384853581E-2</v>
      </c>
      <c r="AB1930">
        <v>12862</v>
      </c>
      <c r="AC1930">
        <v>10944087</v>
      </c>
      <c r="AD1930" t="s">
        <v>6</v>
      </c>
      <c r="AE1930">
        <v>24</v>
      </c>
      <c r="AF1930">
        <v>4</v>
      </c>
      <c r="AH1930" t="s">
        <v>32180</v>
      </c>
      <c r="AI1930" t="s">
        <v>32179</v>
      </c>
      <c r="AK1930" t="s">
        <v>32178</v>
      </c>
      <c r="AL1930">
        <v>1</v>
      </c>
      <c r="AM1930" s="5">
        <f t="shared" si="242"/>
        <v>0.16666666666666666</v>
      </c>
      <c r="AN1930" s="4">
        <f t="shared" si="247"/>
        <v>2.5242963523917705E-4</v>
      </c>
      <c r="AO1930" s="3"/>
      <c r="AP1930">
        <v>1</v>
      </c>
      <c r="AR1930" t="s">
        <v>1</v>
      </c>
      <c r="AT1930" s="2">
        <v>3.8940000000000001</v>
      </c>
      <c r="AU1930" s="1">
        <f t="shared" si="243"/>
        <v>2.612415258454682</v>
      </c>
      <c r="AV1930" s="1">
        <f t="shared" si="244"/>
        <v>1.8732231741887495</v>
      </c>
      <c r="AW1930" s="1">
        <f t="shared" si="245"/>
        <v>1.1340310899228165</v>
      </c>
    </row>
    <row r="1931" spans="1:49" x14ac:dyDescent="0.2">
      <c r="A1931">
        <v>1929</v>
      </c>
      <c r="B1931" t="s">
        <v>32177</v>
      </c>
      <c r="C1931" t="s">
        <v>32176</v>
      </c>
      <c r="F1931" t="s">
        <v>32175</v>
      </c>
      <c r="G1931" t="s">
        <v>17</v>
      </c>
      <c r="H1931" t="s">
        <v>16</v>
      </c>
      <c r="I1931" t="s">
        <v>32174</v>
      </c>
      <c r="J1931" t="s">
        <v>32173</v>
      </c>
      <c r="K1931" t="s">
        <v>32172</v>
      </c>
      <c r="L1931" t="s">
        <v>32171</v>
      </c>
      <c r="M1931" t="s">
        <v>32170</v>
      </c>
      <c r="N1931">
        <v>8</v>
      </c>
      <c r="O1931" t="s">
        <v>32169</v>
      </c>
      <c r="P1931" t="s">
        <v>32168</v>
      </c>
      <c r="Q1931" t="s">
        <v>32167</v>
      </c>
      <c r="R1931" s="7">
        <v>42422</v>
      </c>
      <c r="S1931" s="8">
        <f t="shared" si="240"/>
        <v>2016</v>
      </c>
      <c r="T1931" s="8">
        <v>2016</v>
      </c>
      <c r="U1931" s="8">
        <f t="shared" si="241"/>
        <v>6</v>
      </c>
      <c r="V1931" s="7">
        <v>42422</v>
      </c>
      <c r="W1931" t="s">
        <v>25576</v>
      </c>
      <c r="X1931" s="2">
        <v>1.3939999999999999</v>
      </c>
      <c r="Y1931" s="6">
        <f t="shared" si="246"/>
        <v>3.721203384853581E-2</v>
      </c>
      <c r="AB1931">
        <v>12862</v>
      </c>
      <c r="AC1931">
        <v>10944087</v>
      </c>
      <c r="AD1931" t="s">
        <v>6</v>
      </c>
      <c r="AE1931">
        <v>24</v>
      </c>
      <c r="AF1931">
        <v>4</v>
      </c>
      <c r="AH1931" t="s">
        <v>32166</v>
      </c>
      <c r="AI1931" t="s">
        <v>32165</v>
      </c>
      <c r="AK1931" t="s">
        <v>32164</v>
      </c>
      <c r="AL1931">
        <v>102</v>
      </c>
      <c r="AM1931" s="5">
        <f t="shared" si="242"/>
        <v>17</v>
      </c>
      <c r="AN1931" s="4">
        <f t="shared" si="247"/>
        <v>2.5747822794396063E-2</v>
      </c>
      <c r="AO1931" s="3"/>
      <c r="AP1931">
        <v>1</v>
      </c>
      <c r="AQ1931" t="s">
        <v>10199</v>
      </c>
      <c r="AR1931" t="s">
        <v>32163</v>
      </c>
      <c r="AS1931" t="s">
        <v>10197</v>
      </c>
      <c r="AT1931" s="2">
        <v>3.8940000000000001</v>
      </c>
      <c r="AU1931" s="1">
        <f t="shared" si="243"/>
        <v>3.3772770532293883</v>
      </c>
      <c r="AV1931" s="1">
        <f t="shared" si="244"/>
        <v>3.1479928321465933</v>
      </c>
      <c r="AW1931" s="1">
        <f t="shared" si="245"/>
        <v>2.9187086110637988</v>
      </c>
    </row>
    <row r="1932" spans="1:49" x14ac:dyDescent="0.2">
      <c r="A1932">
        <v>1930</v>
      </c>
      <c r="B1932" t="s">
        <v>32162</v>
      </c>
      <c r="C1932" t="s">
        <v>32161</v>
      </c>
      <c r="F1932" t="s">
        <v>32160</v>
      </c>
      <c r="G1932" t="s">
        <v>17</v>
      </c>
      <c r="H1932" t="s">
        <v>16</v>
      </c>
      <c r="I1932" t="s">
        <v>32159</v>
      </c>
      <c r="J1932">
        <v>60004923</v>
      </c>
      <c r="K1932" t="s">
        <v>32158</v>
      </c>
      <c r="L1932" t="s">
        <v>32157</v>
      </c>
      <c r="M1932" t="s">
        <v>411</v>
      </c>
      <c r="N1932">
        <v>3</v>
      </c>
      <c r="O1932" t="s">
        <v>32156</v>
      </c>
      <c r="P1932" t="s">
        <v>32155</v>
      </c>
      <c r="Q1932" t="s">
        <v>32154</v>
      </c>
      <c r="R1932" s="7">
        <v>42422</v>
      </c>
      <c r="S1932" s="8">
        <f t="shared" si="240"/>
        <v>2016</v>
      </c>
      <c r="T1932" s="8">
        <v>2016</v>
      </c>
      <c r="U1932" s="8">
        <f t="shared" si="241"/>
        <v>6</v>
      </c>
      <c r="V1932" s="7">
        <v>42422</v>
      </c>
      <c r="W1932" t="s">
        <v>31317</v>
      </c>
      <c r="X1932" s="2">
        <v>0.92600000000000005</v>
      </c>
      <c r="Y1932" s="6">
        <f t="shared" si="246"/>
        <v>2.4719041136114894E-2</v>
      </c>
      <c r="AA1932">
        <v>9574484</v>
      </c>
      <c r="AB1932">
        <v>110040</v>
      </c>
      <c r="AC1932">
        <v>13616528</v>
      </c>
      <c r="AD1932" t="s">
        <v>6</v>
      </c>
      <c r="AE1932">
        <v>27</v>
      </c>
      <c r="AF1932">
        <v>13</v>
      </c>
      <c r="AG1932">
        <v>135201</v>
      </c>
      <c r="AI1932" t="s">
        <v>32153</v>
      </c>
      <c r="AJ1932" t="s">
        <v>32152</v>
      </c>
      <c r="AK1932" t="s">
        <v>32151</v>
      </c>
      <c r="AL1932">
        <v>12</v>
      </c>
      <c r="AM1932" s="5">
        <f t="shared" si="242"/>
        <v>2</v>
      </c>
      <c r="AN1932" s="4">
        <f t="shared" si="247"/>
        <v>3.0291556228701248E-3</v>
      </c>
      <c r="AO1932" s="3"/>
      <c r="AP1932">
        <v>1</v>
      </c>
      <c r="AQ1932" t="s">
        <v>207</v>
      </c>
      <c r="AR1932" t="s">
        <v>32150</v>
      </c>
      <c r="AS1932" t="s">
        <v>206</v>
      </c>
      <c r="AT1932" s="2">
        <v>3.8740000000000001</v>
      </c>
      <c r="AU1932" s="1">
        <f t="shared" si="243"/>
        <v>1.8212075482141463</v>
      </c>
      <c r="AV1932" s="1">
        <f t="shared" si="244"/>
        <v>1.387409837949251</v>
      </c>
      <c r="AW1932" s="1">
        <f t="shared" si="245"/>
        <v>0.95361212768435544</v>
      </c>
    </row>
    <row r="1933" spans="1:49" x14ac:dyDescent="0.2">
      <c r="A1933">
        <v>1931</v>
      </c>
      <c r="B1933" t="s">
        <v>32149</v>
      </c>
      <c r="C1933" t="s">
        <v>32148</v>
      </c>
      <c r="D1933" t="s">
        <v>32147</v>
      </c>
      <c r="F1933" t="s">
        <v>32146</v>
      </c>
      <c r="G1933" t="s">
        <v>17</v>
      </c>
      <c r="H1933" t="s">
        <v>16</v>
      </c>
      <c r="I1933" t="s">
        <v>32145</v>
      </c>
      <c r="J1933" t="s">
        <v>32144</v>
      </c>
      <c r="K1933" t="s">
        <v>32143</v>
      </c>
      <c r="L1933" t="s">
        <v>32142</v>
      </c>
      <c r="M1933" t="s">
        <v>32141</v>
      </c>
      <c r="N1933">
        <v>11</v>
      </c>
      <c r="O1933" t="s">
        <v>32140</v>
      </c>
      <c r="P1933" t="s">
        <v>32139</v>
      </c>
      <c r="Q1933" t="s">
        <v>32138</v>
      </c>
      <c r="R1933" s="7">
        <v>42421</v>
      </c>
      <c r="S1933" s="8">
        <f t="shared" si="240"/>
        <v>2016</v>
      </c>
      <c r="T1933" s="8">
        <v>2016</v>
      </c>
      <c r="U1933" s="8">
        <f t="shared" si="241"/>
        <v>6</v>
      </c>
      <c r="V1933" s="7">
        <v>42421</v>
      </c>
      <c r="W1933" t="s">
        <v>32137</v>
      </c>
      <c r="X1933" s="2">
        <v>0.747</v>
      </c>
      <c r="Y1933" s="6">
        <f t="shared" si="246"/>
        <v>1.9940738367902621E-2</v>
      </c>
      <c r="AA1933">
        <v>1689002</v>
      </c>
      <c r="AB1933">
        <v>29067</v>
      </c>
      <c r="AD1933" t="s">
        <v>6</v>
      </c>
      <c r="AE1933">
        <v>810</v>
      </c>
      <c r="AH1933" t="s">
        <v>32136</v>
      </c>
      <c r="AI1933" t="s">
        <v>32135</v>
      </c>
      <c r="AJ1933" t="s">
        <v>32134</v>
      </c>
      <c r="AK1933" t="s">
        <v>32133</v>
      </c>
      <c r="AL1933">
        <v>7</v>
      </c>
      <c r="AM1933" s="5">
        <f t="shared" si="242"/>
        <v>1.1666666666666667</v>
      </c>
      <c r="AN1933" s="4">
        <f t="shared" si="247"/>
        <v>1.7670074466742396E-3</v>
      </c>
      <c r="AO1933" s="3"/>
      <c r="AP1933">
        <v>0</v>
      </c>
      <c r="AQ1933" t="s">
        <v>207</v>
      </c>
      <c r="AR1933">
        <v>1404495</v>
      </c>
      <c r="AS1933" t="s">
        <v>206</v>
      </c>
      <c r="AT1933" s="2" t="s">
        <v>0</v>
      </c>
      <c r="AU1933" s="1">
        <f t="shared" si="243"/>
        <v>1.4488619091534105</v>
      </c>
      <c r="AV1933" s="1">
        <f t="shared" si="244"/>
        <v>1.0853872907288431</v>
      </c>
      <c r="AW1933" s="1">
        <f t="shared" si="245"/>
        <v>0.72191267230427536</v>
      </c>
    </row>
    <row r="1934" spans="1:49" x14ac:dyDescent="0.2">
      <c r="A1934">
        <v>1932</v>
      </c>
      <c r="B1934" t="s">
        <v>32132</v>
      </c>
      <c r="F1934" t="s">
        <v>32131</v>
      </c>
      <c r="G1934" t="s">
        <v>17</v>
      </c>
      <c r="H1934" t="s">
        <v>16</v>
      </c>
      <c r="I1934" t="s">
        <v>32130</v>
      </c>
      <c r="J1934">
        <v>60069380</v>
      </c>
      <c r="K1934" t="s">
        <v>32129</v>
      </c>
      <c r="L1934" t="s">
        <v>32128</v>
      </c>
      <c r="M1934" t="s">
        <v>2586</v>
      </c>
      <c r="N1934">
        <v>4</v>
      </c>
      <c r="O1934" t="s">
        <v>32127</v>
      </c>
      <c r="P1934" t="s">
        <v>32126</v>
      </c>
      <c r="Q1934" t="s">
        <v>32125</v>
      </c>
      <c r="R1934" s="7">
        <v>42420</v>
      </c>
      <c r="S1934" s="8">
        <f t="shared" si="240"/>
        <v>2016</v>
      </c>
      <c r="T1934" s="8">
        <v>2016</v>
      </c>
      <c r="U1934" s="8">
        <f t="shared" si="241"/>
        <v>6</v>
      </c>
      <c r="V1934" s="7">
        <v>42420</v>
      </c>
      <c r="W1934" t="s">
        <v>26621</v>
      </c>
      <c r="X1934" s="2">
        <v>0.153</v>
      </c>
      <c r="Y1934" s="6">
        <f t="shared" si="246"/>
        <v>4.0842476175222235E-3</v>
      </c>
      <c r="AA1934">
        <v>19928645</v>
      </c>
      <c r="AB1934">
        <v>19700182903</v>
      </c>
      <c r="AC1934">
        <v>18173195</v>
      </c>
      <c r="AD1934" t="s">
        <v>6</v>
      </c>
      <c r="AE1934">
        <v>84</v>
      </c>
      <c r="AF1934">
        <v>2</v>
      </c>
      <c r="AH1934" t="s">
        <v>5900</v>
      </c>
      <c r="AI1934" t="s">
        <v>32124</v>
      </c>
      <c r="AJ1934" t="s">
        <v>32123</v>
      </c>
      <c r="AK1934" t="s">
        <v>32122</v>
      </c>
      <c r="AL1934">
        <v>1</v>
      </c>
      <c r="AM1934" s="5">
        <f t="shared" si="242"/>
        <v>0.16666666666666666</v>
      </c>
      <c r="AN1934" s="4">
        <f t="shared" si="247"/>
        <v>2.5242963523917705E-4</v>
      </c>
      <c r="AO1934" s="3"/>
      <c r="AP1934">
        <v>0</v>
      </c>
      <c r="AR1934" t="s">
        <v>1</v>
      </c>
      <c r="AT1934" s="2" t="s">
        <v>0</v>
      </c>
      <c r="AU1934" s="1">
        <f t="shared" si="243"/>
        <v>0.29347022228373093</v>
      </c>
      <c r="AV1934" s="1">
        <f t="shared" si="244"/>
        <v>0.21683386263807006</v>
      </c>
      <c r="AW1934" s="1">
        <f t="shared" si="245"/>
        <v>0.1401975029924091</v>
      </c>
    </row>
    <row r="1935" spans="1:49" x14ac:dyDescent="0.2">
      <c r="A1935">
        <v>1933</v>
      </c>
      <c r="B1935" t="s">
        <v>32121</v>
      </c>
      <c r="C1935" t="s">
        <v>32120</v>
      </c>
      <c r="F1935" t="s">
        <v>32119</v>
      </c>
      <c r="G1935" t="s">
        <v>17</v>
      </c>
      <c r="H1935" t="s">
        <v>16</v>
      </c>
      <c r="I1935" t="s">
        <v>32118</v>
      </c>
      <c r="J1935" t="s">
        <v>32117</v>
      </c>
      <c r="K1935" t="s">
        <v>32116</v>
      </c>
      <c r="L1935" t="s">
        <v>32115</v>
      </c>
      <c r="M1935" t="s">
        <v>32114</v>
      </c>
      <c r="N1935">
        <v>6</v>
      </c>
      <c r="O1935" t="s">
        <v>32113</v>
      </c>
      <c r="P1935" t="s">
        <v>32112</v>
      </c>
      <c r="Q1935" t="s">
        <v>32111</v>
      </c>
      <c r="R1935" s="7">
        <v>42419</v>
      </c>
      <c r="S1935" s="8">
        <f t="shared" si="240"/>
        <v>2016</v>
      </c>
      <c r="T1935" s="8">
        <v>2016</v>
      </c>
      <c r="U1935" s="8">
        <f t="shared" si="241"/>
        <v>6</v>
      </c>
      <c r="V1935" s="7">
        <v>42419</v>
      </c>
      <c r="W1935" t="s">
        <v>12705</v>
      </c>
      <c r="X1935" s="2">
        <v>0.17799999999999999</v>
      </c>
      <c r="Y1935" s="6">
        <f t="shared" si="246"/>
        <v>4.7516083393395799E-3</v>
      </c>
      <c r="AA1935">
        <v>13492543</v>
      </c>
      <c r="AB1935">
        <v>5300152204</v>
      </c>
      <c r="AD1935" t="s">
        <v>6</v>
      </c>
      <c r="AE1935">
        <v>13</v>
      </c>
      <c r="AF1935">
        <v>5</v>
      </c>
      <c r="AG1935">
        <v>20151115</v>
      </c>
      <c r="AI1935" t="s">
        <v>32110</v>
      </c>
      <c r="AJ1935" t="s">
        <v>32109</v>
      </c>
      <c r="AK1935" t="s">
        <v>32108</v>
      </c>
      <c r="AL1935">
        <v>3</v>
      </c>
      <c r="AM1935" s="5">
        <f t="shared" si="242"/>
        <v>0.5</v>
      </c>
      <c r="AN1935" s="4">
        <f t="shared" si="247"/>
        <v>7.572889057175312E-4</v>
      </c>
      <c r="AO1935" s="3"/>
      <c r="AP1935">
        <v>1</v>
      </c>
      <c r="AR1935" t="s">
        <v>1</v>
      </c>
      <c r="AT1935" s="2">
        <v>0.57799999999999996</v>
      </c>
      <c r="AU1935" s="1">
        <f t="shared" si="243"/>
        <v>0.35533125092529649</v>
      </c>
      <c r="AV1935" s="1">
        <f t="shared" si="244"/>
        <v>0.27544486225285558</v>
      </c>
      <c r="AW1935" s="1">
        <f t="shared" si="245"/>
        <v>0.19555847358041456</v>
      </c>
    </row>
    <row r="1936" spans="1:49" x14ac:dyDescent="0.2">
      <c r="A1936">
        <v>1934</v>
      </c>
      <c r="B1936" t="s">
        <v>32107</v>
      </c>
      <c r="C1936" t="s">
        <v>32106</v>
      </c>
      <c r="F1936" t="s">
        <v>32105</v>
      </c>
      <c r="G1936" t="s">
        <v>17</v>
      </c>
      <c r="H1936" t="s">
        <v>16</v>
      </c>
      <c r="I1936" t="s">
        <v>32104</v>
      </c>
      <c r="J1936" t="s">
        <v>32103</v>
      </c>
      <c r="K1936" t="s">
        <v>32102</v>
      </c>
      <c r="L1936" t="s">
        <v>32101</v>
      </c>
      <c r="M1936" t="s">
        <v>32100</v>
      </c>
      <c r="N1936">
        <v>56</v>
      </c>
      <c r="O1936" t="s">
        <v>32099</v>
      </c>
      <c r="P1936" t="s">
        <v>32098</v>
      </c>
      <c r="Q1936" t="s">
        <v>32097</v>
      </c>
      <c r="R1936" s="7">
        <v>42419</v>
      </c>
      <c r="S1936" s="8">
        <f t="shared" si="240"/>
        <v>2016</v>
      </c>
      <c r="T1936" s="8">
        <v>2016</v>
      </c>
      <c r="U1936" s="8">
        <f t="shared" si="241"/>
        <v>6</v>
      </c>
      <c r="V1936" s="7">
        <v>42419</v>
      </c>
      <c r="W1936" t="s">
        <v>9376</v>
      </c>
      <c r="X1936" s="2">
        <v>1.774</v>
      </c>
      <c r="Y1936" s="6">
        <f t="shared" si="246"/>
        <v>4.7355916820159633E-2</v>
      </c>
      <c r="AA1936">
        <v>295515</v>
      </c>
      <c r="AB1936">
        <v>29066</v>
      </c>
      <c r="AC1936">
        <v>17414326</v>
      </c>
      <c r="AD1936" t="s">
        <v>6</v>
      </c>
      <c r="AE1936">
        <v>56</v>
      </c>
      <c r="AF1936">
        <v>3</v>
      </c>
      <c r="AG1936">
        <v>36022</v>
      </c>
      <c r="AI1936" t="s">
        <v>32096</v>
      </c>
      <c r="AJ1936" t="s">
        <v>32095</v>
      </c>
      <c r="AK1936" t="s">
        <v>32094</v>
      </c>
      <c r="AL1936">
        <v>47</v>
      </c>
      <c r="AM1936" s="5">
        <f t="shared" si="242"/>
        <v>7.833333333333333</v>
      </c>
      <c r="AN1936" s="4">
        <f t="shared" si="247"/>
        <v>1.1864192856241322E-2</v>
      </c>
      <c r="AO1936" s="3"/>
      <c r="AP1936">
        <v>0</v>
      </c>
      <c r="AQ1936" t="s">
        <v>2071</v>
      </c>
      <c r="AR1936">
        <v>633053</v>
      </c>
      <c r="AS1936" t="s">
        <v>2070</v>
      </c>
      <c r="AT1936" s="2">
        <v>3.1789999999999998</v>
      </c>
      <c r="AU1936" s="1">
        <f t="shared" si="243"/>
        <v>3.6708399630984134</v>
      </c>
      <c r="AV1936" s="1">
        <f t="shared" si="244"/>
        <v>2.9610054838200477</v>
      </c>
      <c r="AW1936" s="1">
        <f t="shared" si="245"/>
        <v>2.2511710045416815</v>
      </c>
    </row>
    <row r="1937" spans="1:49" x14ac:dyDescent="0.2">
      <c r="A1937">
        <v>1935</v>
      </c>
      <c r="B1937" t="s">
        <v>32093</v>
      </c>
      <c r="C1937" t="s">
        <v>32092</v>
      </c>
      <c r="D1937" t="s">
        <v>32091</v>
      </c>
      <c r="F1937" t="s">
        <v>32090</v>
      </c>
      <c r="G1937" t="s">
        <v>17</v>
      </c>
      <c r="H1937" t="s">
        <v>16</v>
      </c>
      <c r="I1937" t="s">
        <v>17302</v>
      </c>
      <c r="J1937">
        <v>60003302</v>
      </c>
      <c r="K1937" t="s">
        <v>32089</v>
      </c>
      <c r="L1937" t="s">
        <v>861</v>
      </c>
      <c r="M1937" t="s">
        <v>340</v>
      </c>
      <c r="N1937">
        <v>7</v>
      </c>
      <c r="O1937" t="s">
        <v>32088</v>
      </c>
      <c r="P1937" t="s">
        <v>32087</v>
      </c>
      <c r="Q1937" t="s">
        <v>32086</v>
      </c>
      <c r="R1937" s="7">
        <v>42419</v>
      </c>
      <c r="S1937" s="8">
        <f t="shared" si="240"/>
        <v>2016</v>
      </c>
      <c r="T1937" s="8">
        <v>2016</v>
      </c>
      <c r="U1937" s="8">
        <f t="shared" si="241"/>
        <v>6</v>
      </c>
      <c r="V1937" s="7">
        <v>42419</v>
      </c>
      <c r="W1937" t="s">
        <v>15975</v>
      </c>
      <c r="X1937" s="2">
        <v>1.24</v>
      </c>
      <c r="Y1937" s="6">
        <f t="shared" si="246"/>
        <v>3.3101091802140895E-2</v>
      </c>
      <c r="AB1937">
        <v>21100200805</v>
      </c>
      <c r="AC1937">
        <v>20452322</v>
      </c>
      <c r="AD1937" t="s">
        <v>6</v>
      </c>
      <c r="AE1937">
        <v>6</v>
      </c>
      <c r="AG1937">
        <v>21462</v>
      </c>
      <c r="AI1937" t="s">
        <v>32085</v>
      </c>
      <c r="AK1937" t="s">
        <v>32084</v>
      </c>
      <c r="AL1937">
        <v>42</v>
      </c>
      <c r="AM1937" s="5">
        <f t="shared" si="242"/>
        <v>7</v>
      </c>
      <c r="AN1937" s="4">
        <f t="shared" si="247"/>
        <v>1.0602044680045438E-2</v>
      </c>
      <c r="AO1937" s="3"/>
      <c r="AP1937">
        <v>1</v>
      </c>
      <c r="AQ1937" t="s">
        <v>222</v>
      </c>
      <c r="AR1937">
        <v>61475160</v>
      </c>
      <c r="AS1937" t="s">
        <v>221</v>
      </c>
      <c r="AT1937" s="2">
        <v>4.3789999999999996</v>
      </c>
      <c r="AU1937" s="1">
        <f t="shared" si="243"/>
        <v>2.6351377665512254</v>
      </c>
      <c r="AV1937" s="1">
        <f t="shared" si="244"/>
        <v>2.1851568241093169</v>
      </c>
      <c r="AW1937" s="1">
        <f t="shared" si="245"/>
        <v>1.7351758816674074</v>
      </c>
    </row>
    <row r="1938" spans="1:49" x14ac:dyDescent="0.2">
      <c r="A1938">
        <v>1936</v>
      </c>
      <c r="B1938" t="s">
        <v>32083</v>
      </c>
      <c r="C1938" t="s">
        <v>32082</v>
      </c>
      <c r="F1938" t="s">
        <v>32081</v>
      </c>
      <c r="G1938" t="s">
        <v>17</v>
      </c>
      <c r="H1938" t="s">
        <v>16</v>
      </c>
      <c r="I1938" t="s">
        <v>10254</v>
      </c>
      <c r="J1938" t="s">
        <v>28227</v>
      </c>
      <c r="K1938" t="s">
        <v>28226</v>
      </c>
      <c r="L1938" t="s">
        <v>28225</v>
      </c>
      <c r="M1938" t="s">
        <v>8285</v>
      </c>
      <c r="N1938">
        <v>3</v>
      </c>
      <c r="O1938" t="s">
        <v>32080</v>
      </c>
      <c r="P1938" t="s">
        <v>30689</v>
      </c>
      <c r="Q1938" t="s">
        <v>32079</v>
      </c>
      <c r="R1938" s="7">
        <v>42419</v>
      </c>
      <c r="S1938" s="8">
        <f t="shared" si="240"/>
        <v>2016</v>
      </c>
      <c r="T1938" s="8">
        <v>2016</v>
      </c>
      <c r="U1938" s="8">
        <f t="shared" si="241"/>
        <v>6</v>
      </c>
      <c r="V1938" s="7">
        <v>42419</v>
      </c>
      <c r="W1938" t="s">
        <v>24417</v>
      </c>
      <c r="X1938" s="2">
        <v>0.63600000000000001</v>
      </c>
      <c r="Y1938" s="6">
        <f t="shared" si="246"/>
        <v>1.6977656763033557E-2</v>
      </c>
      <c r="AA1938">
        <v>14248220</v>
      </c>
      <c r="AB1938">
        <v>130124</v>
      </c>
      <c r="AD1938" t="s">
        <v>6</v>
      </c>
      <c r="AE1938">
        <v>16</v>
      </c>
      <c r="AF1938">
        <v>2</v>
      </c>
      <c r="AI1938" t="s">
        <v>32078</v>
      </c>
      <c r="AJ1938" t="s">
        <v>32077</v>
      </c>
      <c r="AK1938" t="s">
        <v>32076</v>
      </c>
      <c r="AL1938">
        <v>4</v>
      </c>
      <c r="AM1938" s="5">
        <f t="shared" si="242"/>
        <v>0.66666666666666663</v>
      </c>
      <c r="AN1938" s="4">
        <f t="shared" si="247"/>
        <v>1.0097185409567082E-3</v>
      </c>
      <c r="AO1938" s="3"/>
      <c r="AP1938">
        <v>1</v>
      </c>
      <c r="AR1938" t="s">
        <v>1</v>
      </c>
      <c r="AT1938" s="2" t="s">
        <v>0</v>
      </c>
      <c r="AU1938" s="1">
        <f t="shared" si="243"/>
        <v>1.2187275296410502</v>
      </c>
      <c r="AV1938" s="1">
        <f t="shared" si="244"/>
        <v>0.89936876519951336</v>
      </c>
      <c r="AW1938" s="1">
        <f t="shared" si="245"/>
        <v>0.58001000075797626</v>
      </c>
    </row>
    <row r="1939" spans="1:49" x14ac:dyDescent="0.2">
      <c r="A1939">
        <v>1937</v>
      </c>
      <c r="B1939" t="s">
        <v>32075</v>
      </c>
      <c r="C1939" t="s">
        <v>32074</v>
      </c>
      <c r="F1939" t="s">
        <v>32073</v>
      </c>
      <c r="G1939" t="s">
        <v>17</v>
      </c>
      <c r="H1939" t="s">
        <v>16</v>
      </c>
      <c r="I1939" t="s">
        <v>8073</v>
      </c>
      <c r="J1939" t="s">
        <v>32072</v>
      </c>
      <c r="K1939" t="s">
        <v>32071</v>
      </c>
      <c r="L1939" t="s">
        <v>32070</v>
      </c>
      <c r="M1939" t="s">
        <v>32069</v>
      </c>
      <c r="N1939">
        <v>3</v>
      </c>
      <c r="O1939" t="s">
        <v>32068</v>
      </c>
      <c r="P1939" t="s">
        <v>32067</v>
      </c>
      <c r="Q1939" t="s">
        <v>32066</v>
      </c>
      <c r="R1939" s="7">
        <v>42419</v>
      </c>
      <c r="S1939" s="8">
        <f t="shared" si="240"/>
        <v>2016</v>
      </c>
      <c r="T1939" s="8">
        <v>2016</v>
      </c>
      <c r="U1939" s="8">
        <f t="shared" si="241"/>
        <v>6</v>
      </c>
      <c r="V1939" s="7">
        <v>42419</v>
      </c>
      <c r="W1939" t="s">
        <v>25447</v>
      </c>
      <c r="X1939" s="2">
        <v>0.55500000000000005</v>
      </c>
      <c r="Y1939" s="6">
        <f t="shared" si="246"/>
        <v>1.4815408024345321E-2</v>
      </c>
      <c r="AA1939">
        <v>17518725</v>
      </c>
      <c r="AB1939">
        <v>6100153023</v>
      </c>
      <c r="AC1939">
        <v>17518733</v>
      </c>
      <c r="AD1939" t="s">
        <v>6</v>
      </c>
      <c r="AE1939">
        <v>10</v>
      </c>
      <c r="AF1939">
        <v>3</v>
      </c>
      <c r="AH1939" t="s">
        <v>32065</v>
      </c>
      <c r="AI1939" t="s">
        <v>32064</v>
      </c>
      <c r="AK1939" t="s">
        <v>32063</v>
      </c>
      <c r="AL1939">
        <v>34</v>
      </c>
      <c r="AM1939" s="5">
        <f t="shared" si="242"/>
        <v>5.666666666666667</v>
      </c>
      <c r="AN1939" s="4">
        <f t="shared" si="247"/>
        <v>8.5826075981320204E-3</v>
      </c>
      <c r="AO1939" s="3"/>
      <c r="AP1939">
        <v>0</v>
      </c>
      <c r="AR1939" t="s">
        <v>1</v>
      </c>
      <c r="AT1939" s="2" t="s">
        <v>0</v>
      </c>
      <c r="AU1939" s="1">
        <f t="shared" si="243"/>
        <v>1.2945567896481329</v>
      </c>
      <c r="AV1939" s="1">
        <f t="shared" si="244"/>
        <v>1.1699007811238671</v>
      </c>
      <c r="AW1939" s="1">
        <f t="shared" si="245"/>
        <v>1.045244772599601</v>
      </c>
    </row>
    <row r="1940" spans="1:49" x14ac:dyDescent="0.2">
      <c r="A1940">
        <v>1938</v>
      </c>
      <c r="B1940" t="s">
        <v>32062</v>
      </c>
      <c r="C1940" t="s">
        <v>32061</v>
      </c>
      <c r="F1940" t="s">
        <v>32060</v>
      </c>
      <c r="G1940" t="s">
        <v>17</v>
      </c>
      <c r="H1940" t="s">
        <v>16</v>
      </c>
      <c r="I1940" t="s">
        <v>32059</v>
      </c>
      <c r="J1940">
        <v>60001565</v>
      </c>
      <c r="K1940" t="s">
        <v>32058</v>
      </c>
      <c r="L1940" t="s">
        <v>32057</v>
      </c>
      <c r="M1940" t="s">
        <v>16981</v>
      </c>
      <c r="N1940">
        <v>2</v>
      </c>
      <c r="O1940" t="s">
        <v>32056</v>
      </c>
      <c r="P1940" t="s">
        <v>32055</v>
      </c>
      <c r="Q1940" t="s">
        <v>32054</v>
      </c>
      <c r="R1940" s="7">
        <v>42419</v>
      </c>
      <c r="S1940" s="8">
        <f t="shared" si="240"/>
        <v>2016</v>
      </c>
      <c r="T1940" s="8">
        <v>2016</v>
      </c>
      <c r="U1940" s="8">
        <f t="shared" si="241"/>
        <v>6</v>
      </c>
      <c r="V1940" s="7">
        <v>42419</v>
      </c>
      <c r="W1940" t="s">
        <v>25447</v>
      </c>
      <c r="X1940" s="2">
        <v>0.55500000000000005</v>
      </c>
      <c r="Y1940" s="6">
        <f t="shared" si="246"/>
        <v>1.4815408024345321E-2</v>
      </c>
      <c r="AA1940">
        <v>17518725</v>
      </c>
      <c r="AB1940">
        <v>6100153023</v>
      </c>
      <c r="AC1940">
        <v>17518733</v>
      </c>
      <c r="AD1940" t="s">
        <v>6</v>
      </c>
      <c r="AE1940">
        <v>10</v>
      </c>
      <c r="AF1940">
        <v>3</v>
      </c>
      <c r="AH1940" t="s">
        <v>32053</v>
      </c>
      <c r="AI1940" t="s">
        <v>32052</v>
      </c>
      <c r="AK1940" t="s">
        <v>32051</v>
      </c>
      <c r="AL1940">
        <v>0</v>
      </c>
      <c r="AM1940" s="5">
        <f t="shared" si="242"/>
        <v>0</v>
      </c>
      <c r="AN1940" s="4">
        <f t="shared" si="247"/>
        <v>0</v>
      </c>
      <c r="AO1940" s="3"/>
      <c r="AP1940">
        <v>0</v>
      </c>
      <c r="AR1940" t="s">
        <v>1</v>
      </c>
      <c r="AT1940" s="2" t="s">
        <v>0</v>
      </c>
      <c r="AU1940" s="1">
        <f t="shared" si="243"/>
        <v>1.0370785617041725</v>
      </c>
      <c r="AV1940" s="1">
        <f t="shared" si="244"/>
        <v>0.74077040121726612</v>
      </c>
      <c r="AW1940" s="1">
        <f t="shared" si="245"/>
        <v>0.44446224073035956</v>
      </c>
    </row>
    <row r="1941" spans="1:49" x14ac:dyDescent="0.2">
      <c r="A1941">
        <v>1939</v>
      </c>
      <c r="B1941" t="s">
        <v>32050</v>
      </c>
      <c r="C1941" t="s">
        <v>32049</v>
      </c>
      <c r="F1941" t="s">
        <v>32048</v>
      </c>
      <c r="G1941" t="s">
        <v>17</v>
      </c>
      <c r="H1941" t="s">
        <v>16</v>
      </c>
      <c r="I1941" t="s">
        <v>32047</v>
      </c>
      <c r="J1941" t="s">
        <v>32046</v>
      </c>
      <c r="K1941" t="s">
        <v>32045</v>
      </c>
      <c r="L1941" t="s">
        <v>32044</v>
      </c>
      <c r="M1941" t="s">
        <v>1524</v>
      </c>
      <c r="N1941">
        <v>3</v>
      </c>
      <c r="O1941" t="s">
        <v>32043</v>
      </c>
      <c r="P1941" t="s">
        <v>32042</v>
      </c>
      <c r="Q1941" t="s">
        <v>32041</v>
      </c>
      <c r="R1941" s="7">
        <v>42419</v>
      </c>
      <c r="S1941" s="8">
        <f t="shared" si="240"/>
        <v>2016</v>
      </c>
      <c r="T1941" s="8">
        <v>2016</v>
      </c>
      <c r="U1941" s="8">
        <f t="shared" si="241"/>
        <v>6</v>
      </c>
      <c r="V1941" s="7">
        <v>42419</v>
      </c>
      <c r="W1941" t="s">
        <v>25447</v>
      </c>
      <c r="X1941" s="2">
        <v>0.55500000000000005</v>
      </c>
      <c r="Y1941" s="6">
        <f t="shared" si="246"/>
        <v>1.4815408024345321E-2</v>
      </c>
      <c r="AA1941">
        <v>17518725</v>
      </c>
      <c r="AB1941">
        <v>6100153023</v>
      </c>
      <c r="AC1941">
        <v>17518733</v>
      </c>
      <c r="AD1941" t="s">
        <v>6</v>
      </c>
      <c r="AE1941">
        <v>10</v>
      </c>
      <c r="AF1941">
        <v>3</v>
      </c>
      <c r="AH1941" t="s">
        <v>32040</v>
      </c>
      <c r="AI1941" t="s">
        <v>32039</v>
      </c>
      <c r="AK1941" t="s">
        <v>32038</v>
      </c>
      <c r="AL1941">
        <v>3</v>
      </c>
      <c r="AM1941" s="5">
        <f t="shared" si="242"/>
        <v>0.5</v>
      </c>
      <c r="AN1941" s="4">
        <f t="shared" si="247"/>
        <v>7.572889057175312E-4</v>
      </c>
      <c r="AO1941" s="3"/>
      <c r="AP1941">
        <v>0</v>
      </c>
      <c r="AR1941" t="s">
        <v>1</v>
      </c>
      <c r="AT1941" s="2" t="s">
        <v>0</v>
      </c>
      <c r="AU1941" s="1">
        <f t="shared" si="243"/>
        <v>1.0597972288756983</v>
      </c>
      <c r="AV1941" s="1">
        <f t="shared" si="244"/>
        <v>0.77863484650314263</v>
      </c>
      <c r="AW1941" s="1">
        <f t="shared" si="245"/>
        <v>0.49747246413058677</v>
      </c>
    </row>
    <row r="1942" spans="1:49" x14ac:dyDescent="0.2">
      <c r="A1942">
        <v>1940</v>
      </c>
      <c r="B1942" t="s">
        <v>32037</v>
      </c>
      <c r="C1942" t="s">
        <v>32036</v>
      </c>
      <c r="F1942" t="s">
        <v>32035</v>
      </c>
      <c r="G1942" t="s">
        <v>17</v>
      </c>
      <c r="H1942" t="s">
        <v>16</v>
      </c>
      <c r="I1942" t="s">
        <v>10792</v>
      </c>
      <c r="J1942">
        <v>60015197</v>
      </c>
      <c r="K1942" t="s">
        <v>32034</v>
      </c>
      <c r="L1942" t="s">
        <v>32033</v>
      </c>
      <c r="M1942" t="s">
        <v>2788</v>
      </c>
      <c r="N1942">
        <v>5</v>
      </c>
      <c r="O1942" t="s">
        <v>32032</v>
      </c>
      <c r="P1942" t="s">
        <v>32031</v>
      </c>
      <c r="Q1942" t="s">
        <v>32030</v>
      </c>
      <c r="R1942" s="7">
        <v>42419</v>
      </c>
      <c r="S1942" s="8">
        <f t="shared" si="240"/>
        <v>2016</v>
      </c>
      <c r="T1942" s="8">
        <v>2016</v>
      </c>
      <c r="U1942" s="8">
        <f t="shared" si="241"/>
        <v>6</v>
      </c>
      <c r="V1942" s="7">
        <v>42419</v>
      </c>
      <c r="W1942" t="s">
        <v>25447</v>
      </c>
      <c r="X1942" s="2">
        <v>0.55500000000000005</v>
      </c>
      <c r="Y1942" s="6">
        <f t="shared" si="246"/>
        <v>1.4815408024345321E-2</v>
      </c>
      <c r="AA1942">
        <v>17518725</v>
      </c>
      <c r="AB1942">
        <v>6100153023</v>
      </c>
      <c r="AC1942">
        <v>17518733</v>
      </c>
      <c r="AD1942" t="s">
        <v>6</v>
      </c>
      <c r="AE1942">
        <v>10</v>
      </c>
      <c r="AF1942">
        <v>3</v>
      </c>
      <c r="AH1942" t="s">
        <v>32029</v>
      </c>
      <c r="AI1942" t="s">
        <v>32028</v>
      </c>
      <c r="AK1942" t="s">
        <v>32027</v>
      </c>
      <c r="AL1942">
        <v>17</v>
      </c>
      <c r="AM1942" s="5">
        <f t="shared" si="242"/>
        <v>2.8333333333333335</v>
      </c>
      <c r="AN1942" s="4">
        <f t="shared" si="247"/>
        <v>4.2913037990660102E-3</v>
      </c>
      <c r="AO1942" s="3"/>
      <c r="AP1942">
        <v>0</v>
      </c>
      <c r="AR1942" t="s">
        <v>1</v>
      </c>
      <c r="AT1942" s="2" t="s">
        <v>0</v>
      </c>
      <c r="AU1942" s="1">
        <f t="shared" si="243"/>
        <v>1.1658176756761527</v>
      </c>
      <c r="AV1942" s="1">
        <f t="shared" si="244"/>
        <v>0.95533559117056654</v>
      </c>
      <c r="AW1942" s="1">
        <f t="shared" si="245"/>
        <v>0.74485350666498029</v>
      </c>
    </row>
    <row r="1943" spans="1:49" x14ac:dyDescent="0.2">
      <c r="A1943">
        <v>1941</v>
      </c>
      <c r="B1943" t="s">
        <v>32026</v>
      </c>
      <c r="C1943" t="s">
        <v>32025</v>
      </c>
      <c r="F1943" t="s">
        <v>32024</v>
      </c>
      <c r="G1943" t="s">
        <v>17</v>
      </c>
      <c r="H1943" t="s">
        <v>16</v>
      </c>
      <c r="I1943" t="s">
        <v>8166</v>
      </c>
      <c r="J1943" t="s">
        <v>32023</v>
      </c>
      <c r="K1943" t="s">
        <v>32022</v>
      </c>
      <c r="L1943" t="s">
        <v>32021</v>
      </c>
      <c r="M1943" t="s">
        <v>1018</v>
      </c>
      <c r="N1943">
        <v>4</v>
      </c>
      <c r="O1943" t="s">
        <v>32020</v>
      </c>
      <c r="P1943" t="s">
        <v>32019</v>
      </c>
      <c r="Q1943" t="s">
        <v>32018</v>
      </c>
      <c r="R1943" s="7">
        <v>42419</v>
      </c>
      <c r="S1943" s="8">
        <f t="shared" si="240"/>
        <v>2016</v>
      </c>
      <c r="T1943" s="8">
        <v>2016</v>
      </c>
      <c r="U1943" s="8">
        <f t="shared" si="241"/>
        <v>6</v>
      </c>
      <c r="V1943" s="7">
        <v>42419</v>
      </c>
      <c r="W1943" t="s">
        <v>25447</v>
      </c>
      <c r="X1943" s="2">
        <v>0.55500000000000005</v>
      </c>
      <c r="Y1943" s="6">
        <f t="shared" si="246"/>
        <v>1.4815408024345321E-2</v>
      </c>
      <c r="AA1943">
        <v>17518725</v>
      </c>
      <c r="AB1943">
        <v>6100153023</v>
      </c>
      <c r="AC1943">
        <v>17518733</v>
      </c>
      <c r="AD1943" t="s">
        <v>6</v>
      </c>
      <c r="AE1943">
        <v>10</v>
      </c>
      <c r="AF1943">
        <v>3</v>
      </c>
      <c r="AH1943" t="s">
        <v>32017</v>
      </c>
      <c r="AI1943" t="s">
        <v>32016</v>
      </c>
      <c r="AK1943" t="s">
        <v>32015</v>
      </c>
      <c r="AL1943">
        <v>5</v>
      </c>
      <c r="AM1943" s="5">
        <f t="shared" si="242"/>
        <v>0.83333333333333337</v>
      </c>
      <c r="AN1943" s="4">
        <f t="shared" si="247"/>
        <v>1.2621481761958854E-3</v>
      </c>
      <c r="AO1943" s="3"/>
      <c r="AP1943">
        <v>0</v>
      </c>
      <c r="AR1943" t="s">
        <v>1</v>
      </c>
      <c r="AT1943" s="2" t="s">
        <v>0</v>
      </c>
      <c r="AU1943" s="1">
        <f t="shared" si="243"/>
        <v>1.074943006990049</v>
      </c>
      <c r="AV1943" s="1">
        <f t="shared" si="244"/>
        <v>0.80387781002706038</v>
      </c>
      <c r="AW1943" s="1">
        <f t="shared" si="245"/>
        <v>0.53281261306407157</v>
      </c>
    </row>
    <row r="1944" spans="1:49" x14ac:dyDescent="0.2">
      <c r="A1944">
        <v>1942</v>
      </c>
      <c r="B1944" t="s">
        <v>32014</v>
      </c>
      <c r="C1944" t="s">
        <v>32013</v>
      </c>
      <c r="F1944" t="s">
        <v>32012</v>
      </c>
      <c r="G1944" t="s">
        <v>17</v>
      </c>
      <c r="H1944" t="s">
        <v>16</v>
      </c>
      <c r="I1944" t="s">
        <v>32011</v>
      </c>
      <c r="J1944">
        <v>60013826</v>
      </c>
      <c r="K1944" t="s">
        <v>5503</v>
      </c>
      <c r="L1944" t="s">
        <v>5502</v>
      </c>
      <c r="M1944" t="s">
        <v>1424</v>
      </c>
      <c r="N1944">
        <v>4</v>
      </c>
      <c r="O1944" t="s">
        <v>32010</v>
      </c>
      <c r="P1944" t="s">
        <v>32009</v>
      </c>
      <c r="Q1944" t="s">
        <v>32008</v>
      </c>
      <c r="R1944" s="7">
        <v>42419</v>
      </c>
      <c r="S1944" s="8">
        <f t="shared" si="240"/>
        <v>2016</v>
      </c>
      <c r="T1944" s="8">
        <v>2016</v>
      </c>
      <c r="U1944" s="8">
        <f t="shared" si="241"/>
        <v>6</v>
      </c>
      <c r="V1944" s="7">
        <v>42419</v>
      </c>
      <c r="W1944" t="s">
        <v>25447</v>
      </c>
      <c r="X1944" s="2">
        <v>0.55500000000000005</v>
      </c>
      <c r="Y1944" s="6">
        <f t="shared" si="246"/>
        <v>1.4815408024345321E-2</v>
      </c>
      <c r="AA1944">
        <v>17518725</v>
      </c>
      <c r="AB1944">
        <v>6100153023</v>
      </c>
      <c r="AC1944">
        <v>17518733</v>
      </c>
      <c r="AD1944" t="s">
        <v>6</v>
      </c>
      <c r="AE1944">
        <v>10</v>
      </c>
      <c r="AF1944">
        <v>3</v>
      </c>
      <c r="AH1944" t="s">
        <v>32007</v>
      </c>
      <c r="AI1944" t="s">
        <v>32006</v>
      </c>
      <c r="AK1944" t="s">
        <v>32005</v>
      </c>
      <c r="AL1944">
        <v>28</v>
      </c>
      <c r="AM1944" s="5">
        <f t="shared" si="242"/>
        <v>4.666666666666667</v>
      </c>
      <c r="AN1944" s="4">
        <f t="shared" si="247"/>
        <v>7.0680297866969584E-3</v>
      </c>
      <c r="AO1944" s="3"/>
      <c r="AP1944">
        <v>0</v>
      </c>
      <c r="AR1944" t="s">
        <v>1</v>
      </c>
      <c r="AT1944" s="2" t="s">
        <v>0</v>
      </c>
      <c r="AU1944" s="1">
        <f t="shared" si="243"/>
        <v>1.2491194553050811</v>
      </c>
      <c r="AV1944" s="1">
        <f t="shared" si="244"/>
        <v>1.0941718905521141</v>
      </c>
      <c r="AW1944" s="1">
        <f t="shared" si="245"/>
        <v>0.93922432579914661</v>
      </c>
    </row>
    <row r="1945" spans="1:49" x14ac:dyDescent="0.2">
      <c r="A1945">
        <v>1943</v>
      </c>
      <c r="B1945" t="s">
        <v>32004</v>
      </c>
      <c r="C1945" t="s">
        <v>32003</v>
      </c>
      <c r="F1945" t="s">
        <v>32002</v>
      </c>
      <c r="G1945" t="s">
        <v>17</v>
      </c>
      <c r="H1945" t="s">
        <v>16</v>
      </c>
      <c r="I1945" t="s">
        <v>32001</v>
      </c>
      <c r="J1945">
        <v>60032563</v>
      </c>
      <c r="K1945" t="s">
        <v>1156</v>
      </c>
      <c r="L1945" t="s">
        <v>1155</v>
      </c>
      <c r="M1945" t="s">
        <v>1154</v>
      </c>
      <c r="N1945">
        <v>5</v>
      </c>
      <c r="O1945" t="s">
        <v>32000</v>
      </c>
      <c r="P1945" t="s">
        <v>31999</v>
      </c>
      <c r="Q1945" t="s">
        <v>31998</v>
      </c>
      <c r="R1945" s="7">
        <v>42419</v>
      </c>
      <c r="S1945" s="8">
        <f t="shared" si="240"/>
        <v>2016</v>
      </c>
      <c r="T1945" s="8">
        <v>2016</v>
      </c>
      <c r="U1945" s="8">
        <f t="shared" si="241"/>
        <v>6</v>
      </c>
      <c r="V1945" s="7">
        <v>42419</v>
      </c>
      <c r="W1945" t="s">
        <v>25447</v>
      </c>
      <c r="X1945" s="2">
        <v>0.55500000000000005</v>
      </c>
      <c r="Y1945" s="6">
        <f t="shared" si="246"/>
        <v>1.4815408024345321E-2</v>
      </c>
      <c r="AA1945">
        <v>17518725</v>
      </c>
      <c r="AB1945">
        <v>6100153023</v>
      </c>
      <c r="AC1945">
        <v>17518733</v>
      </c>
      <c r="AD1945" t="s">
        <v>6</v>
      </c>
      <c r="AE1945">
        <v>10</v>
      </c>
      <c r="AF1945">
        <v>3</v>
      </c>
      <c r="AH1945" t="s">
        <v>31997</v>
      </c>
      <c r="AI1945" t="s">
        <v>31996</v>
      </c>
      <c r="AK1945" t="s">
        <v>31995</v>
      </c>
      <c r="AL1945">
        <v>8</v>
      </c>
      <c r="AM1945" s="5">
        <f t="shared" si="242"/>
        <v>1.3333333333333333</v>
      </c>
      <c r="AN1945" s="4">
        <f t="shared" si="247"/>
        <v>2.0194370819134164E-3</v>
      </c>
      <c r="AO1945" s="3"/>
      <c r="AP1945">
        <v>0</v>
      </c>
      <c r="AR1945" t="s">
        <v>1</v>
      </c>
      <c r="AT1945" s="2" t="s">
        <v>0</v>
      </c>
      <c r="AU1945" s="1">
        <f t="shared" si="243"/>
        <v>1.0976616741615748</v>
      </c>
      <c r="AV1945" s="1">
        <f t="shared" si="244"/>
        <v>0.841742255312937</v>
      </c>
      <c r="AW1945" s="1">
        <f t="shared" si="245"/>
        <v>0.58582283646429878</v>
      </c>
    </row>
    <row r="1946" spans="1:49" x14ac:dyDescent="0.2">
      <c r="A1946">
        <v>1944</v>
      </c>
      <c r="B1946" t="s">
        <v>31994</v>
      </c>
      <c r="C1946" t="s">
        <v>31993</v>
      </c>
      <c r="F1946" t="s">
        <v>31992</v>
      </c>
      <c r="G1946" t="s">
        <v>17</v>
      </c>
      <c r="H1946" t="s">
        <v>16</v>
      </c>
      <c r="I1946" t="s">
        <v>31991</v>
      </c>
      <c r="J1946" t="s">
        <v>31873</v>
      </c>
      <c r="K1946" t="s">
        <v>31872</v>
      </c>
      <c r="L1946" t="s">
        <v>31871</v>
      </c>
      <c r="M1946" t="s">
        <v>8431</v>
      </c>
      <c r="N1946">
        <v>2</v>
      </c>
      <c r="O1946" t="s">
        <v>31990</v>
      </c>
      <c r="P1946" t="s">
        <v>31989</v>
      </c>
      <c r="Q1946" t="s">
        <v>31988</v>
      </c>
      <c r="R1946" s="7">
        <v>42419</v>
      </c>
      <c r="S1946" s="8">
        <f t="shared" si="240"/>
        <v>2016</v>
      </c>
      <c r="T1946" s="8">
        <v>2016</v>
      </c>
      <c r="U1946" s="8">
        <f t="shared" si="241"/>
        <v>6</v>
      </c>
      <c r="V1946" s="7">
        <v>42419</v>
      </c>
      <c r="W1946" t="s">
        <v>25447</v>
      </c>
      <c r="X1946" s="2">
        <v>0.55500000000000005</v>
      </c>
      <c r="Y1946" s="6">
        <f t="shared" si="246"/>
        <v>1.4815408024345321E-2</v>
      </c>
      <c r="AA1946">
        <v>17518725</v>
      </c>
      <c r="AB1946">
        <v>6100153023</v>
      </c>
      <c r="AC1946">
        <v>17518733</v>
      </c>
      <c r="AD1946" t="s">
        <v>6</v>
      </c>
      <c r="AE1946">
        <v>10</v>
      </c>
      <c r="AF1946">
        <v>3</v>
      </c>
      <c r="AH1946" t="s">
        <v>31987</v>
      </c>
      <c r="AI1946" t="s">
        <v>31986</v>
      </c>
      <c r="AK1946" t="s">
        <v>31985</v>
      </c>
      <c r="AL1946">
        <v>19</v>
      </c>
      <c r="AM1946" s="5">
        <f t="shared" si="242"/>
        <v>3.1666666666666665</v>
      </c>
      <c r="AN1946" s="4">
        <f t="shared" si="247"/>
        <v>4.7961630695443642E-3</v>
      </c>
      <c r="AO1946" s="3"/>
      <c r="AP1946">
        <v>0</v>
      </c>
      <c r="AR1946" t="s">
        <v>1</v>
      </c>
      <c r="AT1946" s="2" t="s">
        <v>0</v>
      </c>
      <c r="AU1946" s="1">
        <f t="shared" si="243"/>
        <v>1.1809634537905032</v>
      </c>
      <c r="AV1946" s="1">
        <f t="shared" si="244"/>
        <v>0.98057855469448429</v>
      </c>
      <c r="AW1946" s="1">
        <f t="shared" si="245"/>
        <v>0.7801936555984651</v>
      </c>
    </row>
    <row r="1947" spans="1:49" x14ac:dyDescent="0.2">
      <c r="A1947">
        <v>1945</v>
      </c>
      <c r="B1947" t="s">
        <v>31984</v>
      </c>
      <c r="C1947" t="s">
        <v>31983</v>
      </c>
      <c r="F1947" t="s">
        <v>31982</v>
      </c>
      <c r="G1947" t="s">
        <v>17</v>
      </c>
      <c r="H1947" t="s">
        <v>16</v>
      </c>
      <c r="I1947" t="s">
        <v>3634</v>
      </c>
      <c r="J1947">
        <v>60025578</v>
      </c>
      <c r="K1947" t="s">
        <v>692</v>
      </c>
      <c r="L1947" t="s">
        <v>691</v>
      </c>
      <c r="M1947" t="s">
        <v>340</v>
      </c>
      <c r="N1947">
        <v>5</v>
      </c>
      <c r="O1947" t="s">
        <v>31981</v>
      </c>
      <c r="P1947" t="s">
        <v>31980</v>
      </c>
      <c r="Q1947" t="s">
        <v>2634</v>
      </c>
      <c r="R1947" s="7">
        <v>42418</v>
      </c>
      <c r="S1947" s="8">
        <f t="shared" si="240"/>
        <v>2016</v>
      </c>
      <c r="T1947" s="8">
        <v>2016</v>
      </c>
      <c r="U1947" s="8">
        <f t="shared" si="241"/>
        <v>6</v>
      </c>
      <c r="V1947" s="7">
        <v>42418</v>
      </c>
      <c r="W1947" t="s">
        <v>13353</v>
      </c>
      <c r="X1947" s="2">
        <v>0.23899999999999999</v>
      </c>
      <c r="Y1947" s="6">
        <f t="shared" si="246"/>
        <v>6.3799685005739301E-3</v>
      </c>
      <c r="AA1947">
        <v>13835416</v>
      </c>
      <c r="AB1947">
        <v>17961</v>
      </c>
      <c r="AD1947" t="s">
        <v>6</v>
      </c>
      <c r="AE1947">
        <v>50</v>
      </c>
      <c r="AF1947">
        <v>2</v>
      </c>
      <c r="AH1947" t="s">
        <v>31979</v>
      </c>
      <c r="AI1947" t="s">
        <v>31978</v>
      </c>
      <c r="AJ1947" t="s">
        <v>31977</v>
      </c>
      <c r="AK1947" t="s">
        <v>31976</v>
      </c>
      <c r="AL1947">
        <v>0</v>
      </c>
      <c r="AM1947" s="5">
        <f t="shared" si="242"/>
        <v>0</v>
      </c>
      <c r="AN1947" s="4">
        <f t="shared" si="247"/>
        <v>0</v>
      </c>
      <c r="AO1947" s="3"/>
      <c r="AP1947">
        <v>0</v>
      </c>
      <c r="AR1947" t="s">
        <v>1</v>
      </c>
      <c r="AT1947" s="2" t="s">
        <v>0</v>
      </c>
      <c r="AU1947" s="1">
        <f t="shared" si="243"/>
        <v>0.44659779504017505</v>
      </c>
      <c r="AV1947" s="1">
        <f t="shared" si="244"/>
        <v>0.31899842502869652</v>
      </c>
      <c r="AW1947" s="1">
        <f t="shared" si="245"/>
        <v>0.19139905501721791</v>
      </c>
    </row>
    <row r="1948" spans="1:49" x14ac:dyDescent="0.2">
      <c r="A1948">
        <v>1946</v>
      </c>
      <c r="B1948" t="s">
        <v>31975</v>
      </c>
      <c r="C1948" t="s">
        <v>31974</v>
      </c>
      <c r="F1948" t="s">
        <v>31973</v>
      </c>
      <c r="G1948" t="s">
        <v>17</v>
      </c>
      <c r="H1948" t="s">
        <v>16</v>
      </c>
      <c r="I1948" t="s">
        <v>8973</v>
      </c>
      <c r="J1948">
        <v>60018308</v>
      </c>
      <c r="K1948" t="s">
        <v>21866</v>
      </c>
      <c r="L1948" t="s">
        <v>691</v>
      </c>
      <c r="M1948" t="s">
        <v>340</v>
      </c>
      <c r="N1948">
        <v>5</v>
      </c>
      <c r="O1948" t="s">
        <v>31972</v>
      </c>
      <c r="P1948" t="s">
        <v>31971</v>
      </c>
      <c r="Q1948" t="s">
        <v>21863</v>
      </c>
      <c r="R1948" s="7">
        <v>42418</v>
      </c>
      <c r="S1948" s="8">
        <f t="shared" si="240"/>
        <v>2016</v>
      </c>
      <c r="T1948" s="8">
        <v>2016</v>
      </c>
      <c r="U1948" s="8">
        <f t="shared" si="241"/>
        <v>6</v>
      </c>
      <c r="V1948" s="7">
        <v>42418</v>
      </c>
      <c r="W1948" t="s">
        <v>13353</v>
      </c>
      <c r="X1948" s="2">
        <v>0.23899999999999999</v>
      </c>
      <c r="Y1948" s="6">
        <f t="shared" si="246"/>
        <v>6.3799685005739301E-3</v>
      </c>
      <c r="AA1948">
        <v>13835416</v>
      </c>
      <c r="AB1948">
        <v>17961</v>
      </c>
      <c r="AD1948" t="s">
        <v>6</v>
      </c>
      <c r="AE1948">
        <v>50</v>
      </c>
      <c r="AF1948">
        <v>2</v>
      </c>
      <c r="AH1948" t="s">
        <v>31970</v>
      </c>
      <c r="AI1948" t="s">
        <v>31969</v>
      </c>
      <c r="AJ1948" t="s">
        <v>31968</v>
      </c>
      <c r="AK1948" t="s">
        <v>31967</v>
      </c>
      <c r="AL1948">
        <v>1</v>
      </c>
      <c r="AM1948" s="5">
        <f t="shared" si="242"/>
        <v>0.16666666666666666</v>
      </c>
      <c r="AN1948" s="4">
        <f t="shared" si="247"/>
        <v>2.5242963523917705E-4</v>
      </c>
      <c r="AO1948" s="3"/>
      <c r="AP1948">
        <v>0</v>
      </c>
      <c r="AR1948" t="s">
        <v>1</v>
      </c>
      <c r="AT1948" s="2" t="s">
        <v>0</v>
      </c>
      <c r="AU1948" s="1">
        <f t="shared" si="243"/>
        <v>0.4541706840973504</v>
      </c>
      <c r="AV1948" s="1">
        <f t="shared" si="244"/>
        <v>0.33161990679065539</v>
      </c>
      <c r="AW1948" s="1">
        <f t="shared" si="245"/>
        <v>0.20906912948396028</v>
      </c>
    </row>
    <row r="1949" spans="1:49" x14ac:dyDescent="0.2">
      <c r="A1949">
        <v>1947</v>
      </c>
      <c r="B1949" t="s">
        <v>31966</v>
      </c>
      <c r="C1949" t="s">
        <v>31965</v>
      </c>
      <c r="F1949" t="s">
        <v>31964</v>
      </c>
      <c r="G1949" t="s">
        <v>17</v>
      </c>
      <c r="H1949" t="s">
        <v>16</v>
      </c>
      <c r="I1949" t="s">
        <v>31963</v>
      </c>
      <c r="J1949">
        <v>60074388</v>
      </c>
      <c r="K1949" t="s">
        <v>31962</v>
      </c>
      <c r="L1949" t="s">
        <v>780</v>
      </c>
      <c r="M1949" t="s">
        <v>311</v>
      </c>
      <c r="N1949">
        <v>4</v>
      </c>
      <c r="O1949" t="s">
        <v>31961</v>
      </c>
      <c r="P1949" t="s">
        <v>31960</v>
      </c>
      <c r="Q1949" t="s">
        <v>31959</v>
      </c>
      <c r="R1949" s="7">
        <v>42418</v>
      </c>
      <c r="S1949" s="8">
        <f t="shared" si="240"/>
        <v>2016</v>
      </c>
      <c r="T1949" s="8">
        <v>2016</v>
      </c>
      <c r="U1949" s="8">
        <f t="shared" si="241"/>
        <v>6</v>
      </c>
      <c r="V1949" s="7">
        <v>42418</v>
      </c>
      <c r="W1949" t="s">
        <v>13353</v>
      </c>
      <c r="X1949" s="2">
        <v>0.23899999999999999</v>
      </c>
      <c r="Y1949" s="6">
        <f t="shared" si="246"/>
        <v>6.3799685005739301E-3</v>
      </c>
      <c r="AA1949">
        <v>13835416</v>
      </c>
      <c r="AB1949">
        <v>17961</v>
      </c>
      <c r="AD1949" t="s">
        <v>6</v>
      </c>
      <c r="AE1949">
        <v>50</v>
      </c>
      <c r="AF1949">
        <v>2</v>
      </c>
      <c r="AH1949" t="s">
        <v>31958</v>
      </c>
      <c r="AI1949" t="s">
        <v>31957</v>
      </c>
      <c r="AJ1949" t="s">
        <v>31956</v>
      </c>
      <c r="AK1949" t="s">
        <v>31955</v>
      </c>
      <c r="AL1949">
        <v>1</v>
      </c>
      <c r="AM1949" s="5">
        <f t="shared" si="242"/>
        <v>0.16666666666666666</v>
      </c>
      <c r="AN1949" s="4">
        <f t="shared" si="247"/>
        <v>2.5242963523917705E-4</v>
      </c>
      <c r="AO1949" s="3"/>
      <c r="AP1949">
        <v>0</v>
      </c>
      <c r="AR1949" t="s">
        <v>1</v>
      </c>
      <c r="AT1949" s="2" t="s">
        <v>0</v>
      </c>
      <c r="AU1949" s="1">
        <f t="shared" si="243"/>
        <v>0.4541706840973504</v>
      </c>
      <c r="AV1949" s="1">
        <f t="shared" si="244"/>
        <v>0.33161990679065539</v>
      </c>
      <c r="AW1949" s="1">
        <f t="shared" si="245"/>
        <v>0.20906912948396028</v>
      </c>
    </row>
    <row r="1950" spans="1:49" x14ac:dyDescent="0.2">
      <c r="A1950">
        <v>1948</v>
      </c>
      <c r="B1950" t="s">
        <v>31954</v>
      </c>
      <c r="C1950" t="s">
        <v>31953</v>
      </c>
      <c r="F1950" t="s">
        <v>31952</v>
      </c>
      <c r="G1950" t="s">
        <v>17</v>
      </c>
      <c r="H1950" t="s">
        <v>16</v>
      </c>
      <c r="I1950" t="s">
        <v>31951</v>
      </c>
      <c r="J1950" t="s">
        <v>10955</v>
      </c>
      <c r="K1950" t="s">
        <v>10954</v>
      </c>
      <c r="L1950" t="s">
        <v>10953</v>
      </c>
      <c r="M1950" t="s">
        <v>10952</v>
      </c>
      <c r="N1950">
        <v>6</v>
      </c>
      <c r="O1950" t="s">
        <v>31950</v>
      </c>
      <c r="P1950" t="s">
        <v>31949</v>
      </c>
      <c r="Q1950" t="s">
        <v>31948</v>
      </c>
      <c r="R1950" s="7">
        <v>42418</v>
      </c>
      <c r="S1950" s="8">
        <f t="shared" si="240"/>
        <v>2016</v>
      </c>
      <c r="T1950" s="8">
        <v>2016</v>
      </c>
      <c r="U1950" s="8">
        <f t="shared" si="241"/>
        <v>6</v>
      </c>
      <c r="V1950" s="7">
        <v>42418</v>
      </c>
      <c r="W1950" t="s">
        <v>13353</v>
      </c>
      <c r="X1950" s="2">
        <v>0.23899999999999999</v>
      </c>
      <c r="Y1950" s="6">
        <f t="shared" si="246"/>
        <v>6.3799685005739301E-3</v>
      </c>
      <c r="AA1950">
        <v>13835416</v>
      </c>
      <c r="AB1950">
        <v>17961</v>
      </c>
      <c r="AD1950" t="s">
        <v>6</v>
      </c>
      <c r="AE1950">
        <v>50</v>
      </c>
      <c r="AF1950">
        <v>2</v>
      </c>
      <c r="AH1950" t="s">
        <v>31947</v>
      </c>
      <c r="AI1950" t="s">
        <v>31946</v>
      </c>
      <c r="AJ1950" t="s">
        <v>31945</v>
      </c>
      <c r="AK1950" t="s">
        <v>31944</v>
      </c>
      <c r="AL1950">
        <v>0</v>
      </c>
      <c r="AM1950" s="5">
        <f t="shared" si="242"/>
        <v>0</v>
      </c>
      <c r="AN1950" s="4">
        <f t="shared" si="247"/>
        <v>0</v>
      </c>
      <c r="AO1950" s="3"/>
      <c r="AP1950">
        <v>0</v>
      </c>
      <c r="AR1950" t="s">
        <v>1</v>
      </c>
      <c r="AT1950" s="2" t="s">
        <v>0</v>
      </c>
      <c r="AU1950" s="1">
        <f t="shared" si="243"/>
        <v>0.44659779504017505</v>
      </c>
      <c r="AV1950" s="1">
        <f t="shared" si="244"/>
        <v>0.31899842502869652</v>
      </c>
      <c r="AW1950" s="1">
        <f t="shared" si="245"/>
        <v>0.19139905501721791</v>
      </c>
    </row>
    <row r="1951" spans="1:49" x14ac:dyDescent="0.2">
      <c r="A1951">
        <v>1949</v>
      </c>
      <c r="B1951" t="s">
        <v>31943</v>
      </c>
      <c r="C1951" t="s">
        <v>31942</v>
      </c>
      <c r="D1951" t="s">
        <v>31941</v>
      </c>
      <c r="F1951" t="s">
        <v>31940</v>
      </c>
      <c r="G1951" t="s">
        <v>17</v>
      </c>
      <c r="H1951" t="s">
        <v>16</v>
      </c>
      <c r="I1951" t="s">
        <v>31939</v>
      </c>
      <c r="J1951" t="s">
        <v>31938</v>
      </c>
      <c r="K1951" t="s">
        <v>31937</v>
      </c>
      <c r="L1951" t="s">
        <v>31936</v>
      </c>
      <c r="M1951" t="s">
        <v>31935</v>
      </c>
      <c r="N1951">
        <v>3</v>
      </c>
      <c r="O1951" t="s">
        <v>31934</v>
      </c>
      <c r="P1951" t="s">
        <v>31933</v>
      </c>
      <c r="Q1951" t="s">
        <v>31932</v>
      </c>
      <c r="R1951" s="7">
        <v>42418</v>
      </c>
      <c r="S1951" s="8">
        <f t="shared" si="240"/>
        <v>2016</v>
      </c>
      <c r="T1951" s="8">
        <v>2016</v>
      </c>
      <c r="U1951" s="8">
        <f t="shared" si="241"/>
        <v>6</v>
      </c>
      <c r="V1951" s="7">
        <v>42418</v>
      </c>
      <c r="W1951" t="s">
        <v>25387</v>
      </c>
      <c r="X1951" s="2">
        <v>0.26</v>
      </c>
      <c r="Y1951" s="6">
        <f t="shared" si="246"/>
        <v>6.9405515069005099E-3</v>
      </c>
      <c r="AA1951">
        <v>17590787</v>
      </c>
      <c r="AB1951">
        <v>19700186823</v>
      </c>
      <c r="AC1951">
        <v>17590795</v>
      </c>
      <c r="AD1951" t="s">
        <v>6</v>
      </c>
      <c r="AE1951">
        <v>9</v>
      </c>
      <c r="AF1951">
        <v>3</v>
      </c>
      <c r="AH1951" t="s">
        <v>31931</v>
      </c>
      <c r="AI1951" t="s">
        <v>31930</v>
      </c>
      <c r="AJ1951" t="s">
        <v>31929</v>
      </c>
      <c r="AK1951" t="s">
        <v>31928</v>
      </c>
      <c r="AL1951">
        <v>2</v>
      </c>
      <c r="AM1951" s="5">
        <f t="shared" si="242"/>
        <v>0.33333333333333331</v>
      </c>
      <c r="AN1951" s="4">
        <f t="shared" si="247"/>
        <v>5.048592704783541E-4</v>
      </c>
      <c r="AO1951" s="3"/>
      <c r="AP1951">
        <v>0</v>
      </c>
      <c r="AR1951" t="s">
        <v>1</v>
      </c>
      <c r="AT1951" s="2" t="s">
        <v>0</v>
      </c>
      <c r="AU1951" s="1">
        <f t="shared" si="243"/>
        <v>0.50098438359738628</v>
      </c>
      <c r="AV1951" s="1">
        <f t="shared" si="244"/>
        <v>0.37227053886894318</v>
      </c>
      <c r="AW1951" s="1">
        <f t="shared" si="245"/>
        <v>0.2435566941405001</v>
      </c>
    </row>
    <row r="1952" spans="1:49" x14ac:dyDescent="0.2">
      <c r="A1952">
        <v>1950</v>
      </c>
      <c r="B1952" t="s">
        <v>31927</v>
      </c>
      <c r="C1952" t="s">
        <v>31926</v>
      </c>
      <c r="F1952" t="s">
        <v>31925</v>
      </c>
      <c r="G1952" t="s">
        <v>17</v>
      </c>
      <c r="H1952" t="s">
        <v>16</v>
      </c>
      <c r="I1952" t="s">
        <v>31924</v>
      </c>
      <c r="J1952" t="s">
        <v>31923</v>
      </c>
      <c r="K1952" t="s">
        <v>31922</v>
      </c>
      <c r="L1952" t="s">
        <v>31921</v>
      </c>
      <c r="M1952" t="s">
        <v>230</v>
      </c>
      <c r="N1952">
        <v>2</v>
      </c>
      <c r="O1952" t="s">
        <v>31920</v>
      </c>
      <c r="P1952" t="s">
        <v>31919</v>
      </c>
      <c r="Q1952" t="s">
        <v>31918</v>
      </c>
      <c r="R1952" s="7">
        <v>42418</v>
      </c>
      <c r="S1952" s="8">
        <f t="shared" si="240"/>
        <v>2016</v>
      </c>
      <c r="T1952" s="8">
        <v>2016</v>
      </c>
      <c r="U1952" s="8">
        <f t="shared" si="241"/>
        <v>6</v>
      </c>
      <c r="V1952" s="7">
        <v>42418</v>
      </c>
      <c r="W1952" t="s">
        <v>25394</v>
      </c>
      <c r="X1952" s="2">
        <v>0.375</v>
      </c>
      <c r="Y1952" s="6">
        <f t="shared" si="246"/>
        <v>1.0010410827260351E-2</v>
      </c>
      <c r="AA1952">
        <v>135194</v>
      </c>
      <c r="AB1952">
        <v>24918</v>
      </c>
      <c r="AD1952" t="s">
        <v>6</v>
      </c>
      <c r="AE1952">
        <v>52</v>
      </c>
      <c r="AF1952">
        <v>4</v>
      </c>
      <c r="AH1952" t="s">
        <v>31917</v>
      </c>
      <c r="AI1952" t="s">
        <v>31916</v>
      </c>
      <c r="AK1952" t="s">
        <v>31915</v>
      </c>
      <c r="AL1952">
        <v>50</v>
      </c>
      <c r="AM1952" s="5">
        <f t="shared" si="242"/>
        <v>8.3333333333333339</v>
      </c>
      <c r="AN1952" s="4">
        <f t="shared" si="247"/>
        <v>1.2621481761958854E-2</v>
      </c>
      <c r="AO1952" s="3"/>
      <c r="AP1952">
        <v>0</v>
      </c>
      <c r="AQ1952" t="s">
        <v>222</v>
      </c>
      <c r="AR1952">
        <v>61171031</v>
      </c>
      <c r="AS1952" t="s">
        <v>221</v>
      </c>
      <c r="AT1952" s="2">
        <v>1.3140000000000001</v>
      </c>
      <c r="AU1952" s="1">
        <f t="shared" si="243"/>
        <v>1.07937321076699</v>
      </c>
      <c r="AV1952" s="1">
        <f t="shared" si="244"/>
        <v>1.1315946294609602</v>
      </c>
      <c r="AW1952" s="1">
        <f t="shared" si="245"/>
        <v>1.1838160481549302</v>
      </c>
    </row>
    <row r="1953" spans="1:49" x14ac:dyDescent="0.2">
      <c r="A1953">
        <v>1951</v>
      </c>
      <c r="B1953" t="s">
        <v>31914</v>
      </c>
      <c r="C1953" t="s">
        <v>31913</v>
      </c>
      <c r="E1953">
        <v>26800035</v>
      </c>
      <c r="F1953" t="s">
        <v>31912</v>
      </c>
      <c r="G1953" t="s">
        <v>17</v>
      </c>
      <c r="H1953" t="s">
        <v>16</v>
      </c>
      <c r="I1953" t="s">
        <v>31911</v>
      </c>
      <c r="J1953" t="s">
        <v>31910</v>
      </c>
      <c r="K1953" t="s">
        <v>31909</v>
      </c>
      <c r="L1953" t="s">
        <v>31908</v>
      </c>
      <c r="M1953" t="s">
        <v>31907</v>
      </c>
      <c r="N1953">
        <v>5</v>
      </c>
      <c r="O1953" t="s">
        <v>31906</v>
      </c>
      <c r="P1953" t="s">
        <v>31905</v>
      </c>
      <c r="Q1953" t="s">
        <v>31904</v>
      </c>
      <c r="R1953" s="7">
        <v>42418</v>
      </c>
      <c r="S1953" s="8">
        <f t="shared" si="240"/>
        <v>2016</v>
      </c>
      <c r="T1953" s="8">
        <v>2016</v>
      </c>
      <c r="U1953" s="8">
        <f t="shared" si="241"/>
        <v>6</v>
      </c>
      <c r="V1953" s="7">
        <v>42418</v>
      </c>
      <c r="W1953" t="s">
        <v>26468</v>
      </c>
      <c r="X1953" s="2">
        <v>0.86399999999999999</v>
      </c>
      <c r="Y1953" s="6">
        <f t="shared" si="246"/>
        <v>2.3063986546007848E-2</v>
      </c>
      <c r="AA1953">
        <v>15206106</v>
      </c>
      <c r="AB1953">
        <v>26970</v>
      </c>
      <c r="AC1953">
        <v>15205207</v>
      </c>
      <c r="AD1953" t="s">
        <v>6</v>
      </c>
      <c r="AE1953">
        <v>120</v>
      </c>
      <c r="AF1953">
        <v>5</v>
      </c>
      <c r="AH1953" t="s">
        <v>31903</v>
      </c>
      <c r="AI1953" t="s">
        <v>31902</v>
      </c>
      <c r="AK1953" t="s">
        <v>31901</v>
      </c>
      <c r="AL1953">
        <v>18</v>
      </c>
      <c r="AM1953" s="5">
        <f t="shared" si="242"/>
        <v>3</v>
      </c>
      <c r="AN1953" s="4">
        <f t="shared" si="247"/>
        <v>4.5437334343051876E-3</v>
      </c>
      <c r="AO1953" s="3"/>
      <c r="AP1953">
        <v>0</v>
      </c>
      <c r="AQ1953" t="s">
        <v>1315</v>
      </c>
      <c r="AR1953">
        <v>24107002</v>
      </c>
      <c r="AS1953" t="s">
        <v>1313</v>
      </c>
      <c r="AT1953" s="2">
        <v>2.9910000000000001</v>
      </c>
      <c r="AU1953" s="1">
        <f t="shared" si="243"/>
        <v>1.7507910612497048</v>
      </c>
      <c r="AV1953" s="1">
        <f t="shared" si="244"/>
        <v>1.3803859990156517</v>
      </c>
      <c r="AW1953" s="1">
        <f t="shared" si="245"/>
        <v>1.0099809367815986</v>
      </c>
    </row>
    <row r="1954" spans="1:49" x14ac:dyDescent="0.2">
      <c r="A1954">
        <v>1952</v>
      </c>
      <c r="B1954" t="s">
        <v>31900</v>
      </c>
      <c r="C1954" t="s">
        <v>31899</v>
      </c>
      <c r="F1954" t="s">
        <v>31898</v>
      </c>
      <c r="G1954" t="s">
        <v>17</v>
      </c>
      <c r="H1954" t="s">
        <v>16</v>
      </c>
      <c r="I1954" t="s">
        <v>31897</v>
      </c>
      <c r="J1954">
        <v>60021666</v>
      </c>
      <c r="K1954" t="s">
        <v>17272</v>
      </c>
      <c r="L1954" t="s">
        <v>657</v>
      </c>
      <c r="M1954" t="s">
        <v>340</v>
      </c>
      <c r="N1954">
        <v>3</v>
      </c>
      <c r="O1954" t="s">
        <v>31896</v>
      </c>
      <c r="P1954" t="s">
        <v>31895</v>
      </c>
      <c r="Q1954" t="s">
        <v>31894</v>
      </c>
      <c r="R1954" s="7">
        <v>42418</v>
      </c>
      <c r="S1954" s="8">
        <f t="shared" si="240"/>
        <v>2016</v>
      </c>
      <c r="T1954" s="8">
        <v>2016</v>
      </c>
      <c r="U1954" s="8">
        <f t="shared" si="241"/>
        <v>6</v>
      </c>
      <c r="V1954" s="7">
        <v>42418</v>
      </c>
      <c r="W1954" t="s">
        <v>25394</v>
      </c>
      <c r="X1954" s="2">
        <v>0.375</v>
      </c>
      <c r="Y1954" s="6">
        <f t="shared" si="246"/>
        <v>1.0010410827260351E-2</v>
      </c>
      <c r="AA1954">
        <v>135194</v>
      </c>
      <c r="AB1954">
        <v>24918</v>
      </c>
      <c r="AD1954" t="s">
        <v>6</v>
      </c>
      <c r="AE1954">
        <v>52</v>
      </c>
      <c r="AF1954">
        <v>4</v>
      </c>
      <c r="AH1954" t="s">
        <v>31893</v>
      </c>
      <c r="AI1954" t="s">
        <v>31892</v>
      </c>
      <c r="AK1954" t="s">
        <v>31891</v>
      </c>
      <c r="AL1954">
        <v>9</v>
      </c>
      <c r="AM1954" s="5">
        <f t="shared" si="242"/>
        <v>1.5</v>
      </c>
      <c r="AN1954" s="4">
        <f t="shared" si="247"/>
        <v>2.2718667171525938E-3</v>
      </c>
      <c r="AO1954" s="3"/>
      <c r="AP1954">
        <v>0</v>
      </c>
      <c r="AQ1954" t="s">
        <v>222</v>
      </c>
      <c r="AR1954" t="s">
        <v>31890</v>
      </c>
      <c r="AS1954" t="s">
        <v>221</v>
      </c>
      <c r="AT1954" s="2">
        <v>1.3140000000000001</v>
      </c>
      <c r="AU1954" s="1">
        <f t="shared" si="243"/>
        <v>0.76888475942280243</v>
      </c>
      <c r="AV1954" s="1">
        <f t="shared" si="244"/>
        <v>0.61411387722064725</v>
      </c>
      <c r="AW1954" s="1">
        <f t="shared" si="245"/>
        <v>0.45934299501849207</v>
      </c>
    </row>
    <row r="1955" spans="1:49" x14ac:dyDescent="0.2">
      <c r="A1955">
        <v>1953</v>
      </c>
      <c r="B1955" t="s">
        <v>31889</v>
      </c>
      <c r="C1955" t="s">
        <v>31888</v>
      </c>
      <c r="F1955" t="s">
        <v>31887</v>
      </c>
      <c r="G1955" t="s">
        <v>17</v>
      </c>
      <c r="H1955" t="s">
        <v>16</v>
      </c>
      <c r="I1955" t="s">
        <v>31886</v>
      </c>
      <c r="J1955">
        <v>60021219</v>
      </c>
      <c r="K1955" t="s">
        <v>31885</v>
      </c>
      <c r="L1955" t="s">
        <v>31884</v>
      </c>
      <c r="M1955" t="s">
        <v>73</v>
      </c>
      <c r="N1955">
        <v>2</v>
      </c>
      <c r="O1955" t="s">
        <v>31883</v>
      </c>
      <c r="P1955" t="s">
        <v>31882</v>
      </c>
      <c r="Q1955" t="s">
        <v>31881</v>
      </c>
      <c r="R1955" s="7">
        <v>42418</v>
      </c>
      <c r="S1955" s="8">
        <f t="shared" si="240"/>
        <v>2016</v>
      </c>
      <c r="T1955" s="8">
        <v>2016</v>
      </c>
      <c r="U1955" s="8">
        <f t="shared" si="241"/>
        <v>6</v>
      </c>
      <c r="V1955" s="7">
        <v>42418</v>
      </c>
      <c r="W1955" t="s">
        <v>25394</v>
      </c>
      <c r="X1955" s="2">
        <v>0.375</v>
      </c>
      <c r="Y1955" s="6">
        <f t="shared" si="246"/>
        <v>1.0010410827260351E-2</v>
      </c>
      <c r="AA1955">
        <v>135194</v>
      </c>
      <c r="AB1955">
        <v>24918</v>
      </c>
      <c r="AD1955" t="s">
        <v>6</v>
      </c>
      <c r="AE1955">
        <v>52</v>
      </c>
      <c r="AF1955">
        <v>4</v>
      </c>
      <c r="AH1955" t="s">
        <v>31880</v>
      </c>
      <c r="AI1955" t="s">
        <v>31879</v>
      </c>
      <c r="AK1955" t="s">
        <v>31878</v>
      </c>
      <c r="AL1955">
        <v>0</v>
      </c>
      <c r="AM1955" s="5">
        <f t="shared" si="242"/>
        <v>0</v>
      </c>
      <c r="AN1955" s="4">
        <f t="shared" si="247"/>
        <v>0</v>
      </c>
      <c r="AO1955" s="3"/>
      <c r="AP1955">
        <v>0</v>
      </c>
      <c r="AR1955" t="s">
        <v>1</v>
      </c>
      <c r="AT1955" s="2">
        <v>1.3140000000000001</v>
      </c>
      <c r="AU1955" s="1">
        <f t="shared" si="243"/>
        <v>0.70072875790822453</v>
      </c>
      <c r="AV1955" s="1">
        <f t="shared" si="244"/>
        <v>0.5005205413630176</v>
      </c>
      <c r="AW1955" s="1">
        <f t="shared" si="245"/>
        <v>0.30031232481781051</v>
      </c>
    </row>
    <row r="1956" spans="1:49" x14ac:dyDescent="0.2">
      <c r="A1956">
        <v>1954</v>
      </c>
      <c r="B1956" t="s">
        <v>31877</v>
      </c>
      <c r="C1956" t="s">
        <v>31876</v>
      </c>
      <c r="F1956" t="s">
        <v>31875</v>
      </c>
      <c r="G1956" t="s">
        <v>17</v>
      </c>
      <c r="H1956" t="s">
        <v>16</v>
      </c>
      <c r="I1956" t="s">
        <v>31874</v>
      </c>
      <c r="J1956" t="s">
        <v>31873</v>
      </c>
      <c r="K1956" t="s">
        <v>31872</v>
      </c>
      <c r="L1956" t="s">
        <v>31871</v>
      </c>
      <c r="M1956" t="s">
        <v>8431</v>
      </c>
      <c r="N1956">
        <v>2</v>
      </c>
      <c r="O1956" t="s">
        <v>31870</v>
      </c>
      <c r="P1956" t="s">
        <v>31869</v>
      </c>
      <c r="Q1956" t="s">
        <v>31868</v>
      </c>
      <c r="R1956" s="7">
        <v>42418</v>
      </c>
      <c r="S1956" s="8">
        <f t="shared" si="240"/>
        <v>2016</v>
      </c>
      <c r="T1956" s="8">
        <v>2016</v>
      </c>
      <c r="U1956" s="8">
        <f t="shared" si="241"/>
        <v>6</v>
      </c>
      <c r="V1956" s="7">
        <v>42418</v>
      </c>
      <c r="W1956" t="s">
        <v>25394</v>
      </c>
      <c r="X1956" s="2">
        <v>0.375</v>
      </c>
      <c r="Y1956" s="6">
        <f t="shared" si="246"/>
        <v>1.0010410827260351E-2</v>
      </c>
      <c r="AA1956">
        <v>135194</v>
      </c>
      <c r="AB1956">
        <v>24918</v>
      </c>
      <c r="AD1956" t="s">
        <v>6</v>
      </c>
      <c r="AE1956">
        <v>52</v>
      </c>
      <c r="AF1956">
        <v>4</v>
      </c>
      <c r="AH1956" t="s">
        <v>31867</v>
      </c>
      <c r="AI1956" t="s">
        <v>31866</v>
      </c>
      <c r="AK1956" t="s">
        <v>31865</v>
      </c>
      <c r="AL1956">
        <v>7</v>
      </c>
      <c r="AM1956" s="5">
        <f t="shared" si="242"/>
        <v>1.1666666666666667</v>
      </c>
      <c r="AN1956" s="4">
        <f t="shared" si="247"/>
        <v>1.7670074466742396E-3</v>
      </c>
      <c r="AO1956" s="3"/>
      <c r="AP1956">
        <v>0</v>
      </c>
      <c r="AR1956" t="s">
        <v>1</v>
      </c>
      <c r="AT1956" s="2">
        <v>1.3140000000000001</v>
      </c>
      <c r="AU1956" s="1">
        <f t="shared" si="243"/>
        <v>0.75373898130845174</v>
      </c>
      <c r="AV1956" s="1">
        <f t="shared" si="244"/>
        <v>0.58887091369672961</v>
      </c>
      <c r="AW1956" s="1">
        <f t="shared" si="245"/>
        <v>0.42400284608500732</v>
      </c>
    </row>
    <row r="1957" spans="1:49" x14ac:dyDescent="0.2">
      <c r="A1957">
        <v>1955</v>
      </c>
      <c r="B1957" t="s">
        <v>31864</v>
      </c>
      <c r="C1957" t="s">
        <v>31863</v>
      </c>
      <c r="F1957" t="s">
        <v>31862</v>
      </c>
      <c r="G1957" t="s">
        <v>17</v>
      </c>
      <c r="H1957" t="s">
        <v>16</v>
      </c>
      <c r="I1957" t="s">
        <v>31861</v>
      </c>
      <c r="J1957">
        <v>60029738</v>
      </c>
      <c r="K1957" t="s">
        <v>5706</v>
      </c>
      <c r="L1957" t="s">
        <v>5705</v>
      </c>
      <c r="M1957" t="s">
        <v>73</v>
      </c>
      <c r="N1957">
        <v>3</v>
      </c>
      <c r="O1957" t="s">
        <v>31860</v>
      </c>
      <c r="P1957" t="s">
        <v>31859</v>
      </c>
      <c r="Q1957" t="s">
        <v>31858</v>
      </c>
      <c r="R1957" s="7">
        <v>42418</v>
      </c>
      <c r="S1957" s="8">
        <f t="shared" si="240"/>
        <v>2016</v>
      </c>
      <c r="T1957" s="8">
        <v>2016</v>
      </c>
      <c r="U1957" s="8">
        <f t="shared" si="241"/>
        <v>6</v>
      </c>
      <c r="V1957" s="7">
        <v>42418</v>
      </c>
      <c r="W1957" t="s">
        <v>25394</v>
      </c>
      <c r="X1957" s="2">
        <v>0.375</v>
      </c>
      <c r="Y1957" s="6">
        <f t="shared" si="246"/>
        <v>1.0010410827260351E-2</v>
      </c>
      <c r="AA1957">
        <v>135194</v>
      </c>
      <c r="AB1957">
        <v>24918</v>
      </c>
      <c r="AD1957" t="s">
        <v>6</v>
      </c>
      <c r="AE1957">
        <v>52</v>
      </c>
      <c r="AF1957">
        <v>4</v>
      </c>
      <c r="AH1957" t="s">
        <v>31857</v>
      </c>
      <c r="AI1957" t="s">
        <v>31856</v>
      </c>
      <c r="AK1957" t="s">
        <v>31855</v>
      </c>
      <c r="AL1957">
        <v>6</v>
      </c>
      <c r="AM1957" s="5">
        <f t="shared" si="242"/>
        <v>1</v>
      </c>
      <c r="AN1957" s="4">
        <f t="shared" si="247"/>
        <v>1.5145778114350624E-3</v>
      </c>
      <c r="AO1957" s="3"/>
      <c r="AP1957">
        <v>0</v>
      </c>
      <c r="AR1957" t="s">
        <v>1</v>
      </c>
      <c r="AT1957" s="2">
        <v>1.3140000000000001</v>
      </c>
      <c r="AU1957" s="1">
        <f t="shared" si="243"/>
        <v>0.74616609225127639</v>
      </c>
      <c r="AV1957" s="1">
        <f t="shared" si="244"/>
        <v>0.57624943193477074</v>
      </c>
      <c r="AW1957" s="1">
        <f t="shared" si="245"/>
        <v>0.40633277161826492</v>
      </c>
    </row>
    <row r="1958" spans="1:49" x14ac:dyDescent="0.2">
      <c r="A1958">
        <v>1956</v>
      </c>
      <c r="B1958" t="s">
        <v>31854</v>
      </c>
      <c r="C1958" t="s">
        <v>31853</v>
      </c>
      <c r="F1958" t="s">
        <v>31852</v>
      </c>
      <c r="G1958" t="s">
        <v>17</v>
      </c>
      <c r="H1958" t="s">
        <v>16</v>
      </c>
      <c r="I1958" t="s">
        <v>31851</v>
      </c>
      <c r="J1958">
        <v>60019544</v>
      </c>
      <c r="K1958" t="s">
        <v>875</v>
      </c>
      <c r="L1958" t="s">
        <v>874</v>
      </c>
      <c r="M1958" t="s">
        <v>459</v>
      </c>
      <c r="N1958">
        <v>3</v>
      </c>
      <c r="O1958" t="s">
        <v>31850</v>
      </c>
      <c r="P1958" t="s">
        <v>31849</v>
      </c>
      <c r="Q1958" t="s">
        <v>31848</v>
      </c>
      <c r="R1958" s="7">
        <v>42418</v>
      </c>
      <c r="S1958" s="8">
        <f t="shared" si="240"/>
        <v>2016</v>
      </c>
      <c r="T1958" s="8">
        <v>2016</v>
      </c>
      <c r="U1958" s="8">
        <f t="shared" si="241"/>
        <v>6</v>
      </c>
      <c r="V1958" s="7">
        <v>42418</v>
      </c>
      <c r="W1958" t="s">
        <v>25394</v>
      </c>
      <c r="X1958" s="2">
        <v>0.375</v>
      </c>
      <c r="Y1958" s="6">
        <f t="shared" si="246"/>
        <v>1.0010410827260351E-2</v>
      </c>
      <c r="AA1958">
        <v>135194</v>
      </c>
      <c r="AB1958">
        <v>24918</v>
      </c>
      <c r="AD1958" t="s">
        <v>6</v>
      </c>
      <c r="AE1958">
        <v>52</v>
      </c>
      <c r="AF1958">
        <v>4</v>
      </c>
      <c r="AH1958" t="s">
        <v>31847</v>
      </c>
      <c r="AI1958" t="s">
        <v>31846</v>
      </c>
      <c r="AK1958" t="s">
        <v>31845</v>
      </c>
      <c r="AL1958">
        <v>21</v>
      </c>
      <c r="AM1958" s="5">
        <f t="shared" si="242"/>
        <v>3.5</v>
      </c>
      <c r="AN1958" s="4">
        <f t="shared" si="247"/>
        <v>5.301022340022719E-3</v>
      </c>
      <c r="AO1958" s="3"/>
      <c r="AP1958">
        <v>0</v>
      </c>
      <c r="AQ1958" t="s">
        <v>618</v>
      </c>
      <c r="AR1958">
        <v>2014023</v>
      </c>
      <c r="AS1958" t="s">
        <v>616</v>
      </c>
      <c r="AT1958" s="2">
        <v>1.3140000000000001</v>
      </c>
      <c r="AU1958" s="1">
        <f t="shared" si="243"/>
        <v>0.85975942810890615</v>
      </c>
      <c r="AV1958" s="1">
        <f t="shared" si="244"/>
        <v>0.76557165836415353</v>
      </c>
      <c r="AW1958" s="1">
        <f t="shared" si="245"/>
        <v>0.6713838886194009</v>
      </c>
    </row>
    <row r="1959" spans="1:49" x14ac:dyDescent="0.2">
      <c r="A1959">
        <v>1957</v>
      </c>
      <c r="B1959" t="s">
        <v>31844</v>
      </c>
      <c r="C1959" t="s">
        <v>31843</v>
      </c>
      <c r="F1959" t="s">
        <v>31842</v>
      </c>
      <c r="G1959" t="s">
        <v>17</v>
      </c>
      <c r="H1959" t="s">
        <v>16</v>
      </c>
      <c r="I1959" t="s">
        <v>31841</v>
      </c>
      <c r="J1959">
        <v>60008734</v>
      </c>
      <c r="K1959" t="s">
        <v>31840</v>
      </c>
      <c r="L1959" t="s">
        <v>26055</v>
      </c>
      <c r="M1959" t="s">
        <v>5002</v>
      </c>
      <c r="N1959">
        <v>3</v>
      </c>
      <c r="O1959" t="s">
        <v>31839</v>
      </c>
      <c r="P1959" t="s">
        <v>31838</v>
      </c>
      <c r="Q1959" t="s">
        <v>31837</v>
      </c>
      <c r="R1959" s="7">
        <v>42417</v>
      </c>
      <c r="S1959" s="8">
        <f t="shared" si="240"/>
        <v>2016</v>
      </c>
      <c r="T1959" s="8">
        <v>2016</v>
      </c>
      <c r="U1959" s="8">
        <f t="shared" si="241"/>
        <v>6</v>
      </c>
      <c r="V1959" s="7">
        <v>42417</v>
      </c>
      <c r="W1959" t="s">
        <v>31836</v>
      </c>
      <c r="X1959" s="2">
        <v>1.752</v>
      </c>
      <c r="Y1959" s="6">
        <f t="shared" si="246"/>
        <v>4.6768639384960363E-2</v>
      </c>
      <c r="AB1959">
        <v>21100313905</v>
      </c>
      <c r="AC1959" t="s">
        <v>31835</v>
      </c>
      <c r="AD1959" t="s">
        <v>6</v>
      </c>
      <c r="AE1959">
        <v>7</v>
      </c>
      <c r="AF1959" s="9">
        <v>42401</v>
      </c>
      <c r="AG1959">
        <v>105</v>
      </c>
      <c r="AI1959" t="s">
        <v>31834</v>
      </c>
      <c r="AJ1959" t="s">
        <v>31833</v>
      </c>
      <c r="AK1959" t="s">
        <v>31832</v>
      </c>
      <c r="AL1959">
        <v>34</v>
      </c>
      <c r="AM1959" s="5">
        <f t="shared" si="242"/>
        <v>5.666666666666667</v>
      </c>
      <c r="AN1959" s="4">
        <f t="shared" si="247"/>
        <v>8.5826075981320204E-3</v>
      </c>
      <c r="AO1959" s="3"/>
      <c r="AP1959">
        <v>1</v>
      </c>
      <c r="AQ1959" t="s">
        <v>1378</v>
      </c>
      <c r="AR1959">
        <v>281341</v>
      </c>
      <c r="AS1959" t="s">
        <v>1377</v>
      </c>
      <c r="AT1959" s="2">
        <v>5.7530000000000001</v>
      </c>
      <c r="AU1959" s="1">
        <f t="shared" si="243"/>
        <v>3.531282984891186</v>
      </c>
      <c r="AV1959" s="1">
        <f t="shared" si="244"/>
        <v>2.7675623491546193</v>
      </c>
      <c r="AW1959" s="1">
        <f t="shared" si="245"/>
        <v>2.0038417134180522</v>
      </c>
    </row>
    <row r="1960" spans="1:49" x14ac:dyDescent="0.2">
      <c r="A1960">
        <v>1958</v>
      </c>
      <c r="B1960" t="s">
        <v>31831</v>
      </c>
      <c r="C1960" t="s">
        <v>31830</v>
      </c>
      <c r="F1960" t="s">
        <v>31829</v>
      </c>
      <c r="G1960" t="s">
        <v>17</v>
      </c>
      <c r="H1960" t="s">
        <v>16</v>
      </c>
      <c r="I1960" t="s">
        <v>31828</v>
      </c>
      <c r="J1960" t="s">
        <v>31827</v>
      </c>
      <c r="K1960" t="s">
        <v>31826</v>
      </c>
      <c r="L1960" t="s">
        <v>31825</v>
      </c>
      <c r="M1960" t="s">
        <v>31824</v>
      </c>
      <c r="N1960">
        <v>6</v>
      </c>
      <c r="O1960" t="s">
        <v>31823</v>
      </c>
      <c r="P1960" t="s">
        <v>31822</v>
      </c>
      <c r="Q1960" t="s">
        <v>31821</v>
      </c>
      <c r="R1960" s="7">
        <v>42417</v>
      </c>
      <c r="S1960" s="8">
        <f t="shared" si="240"/>
        <v>2016</v>
      </c>
      <c r="T1960" s="8">
        <v>2016</v>
      </c>
      <c r="U1960" s="8">
        <f t="shared" si="241"/>
        <v>6</v>
      </c>
      <c r="V1960" s="7">
        <v>42417</v>
      </c>
      <c r="W1960" t="s">
        <v>26051</v>
      </c>
      <c r="X1960" s="2">
        <v>2.7349999999999999</v>
      </c>
      <c r="Y1960" s="6">
        <f t="shared" si="246"/>
        <v>7.3009262966818825E-2</v>
      </c>
      <c r="AB1960">
        <v>21100368207</v>
      </c>
      <c r="AC1960">
        <v>23304022</v>
      </c>
      <c r="AD1960" t="s">
        <v>6</v>
      </c>
      <c r="AE1960">
        <v>3</v>
      </c>
      <c r="AF1960">
        <v>2</v>
      </c>
      <c r="AH1960" t="s">
        <v>31820</v>
      </c>
      <c r="AI1960" t="s">
        <v>31819</v>
      </c>
      <c r="AJ1960" t="s">
        <v>31818</v>
      </c>
      <c r="AK1960" t="s">
        <v>31817</v>
      </c>
      <c r="AL1960">
        <v>23</v>
      </c>
      <c r="AM1960" s="5">
        <f t="shared" si="242"/>
        <v>3.8333333333333335</v>
      </c>
      <c r="AN1960" s="4">
        <f t="shared" si="247"/>
        <v>5.805881610501073E-3</v>
      </c>
      <c r="AO1960" s="3"/>
      <c r="AP1960">
        <v>0</v>
      </c>
      <c r="AQ1960" t="s">
        <v>31816</v>
      </c>
      <c r="AR1960">
        <v>252421</v>
      </c>
      <c r="AS1960" t="s">
        <v>31815</v>
      </c>
      <c r="AT1960" s="2">
        <v>7.5289999999999999</v>
      </c>
      <c r="AU1960" s="1">
        <f t="shared" si="243"/>
        <v>5.2848248559923494</v>
      </c>
      <c r="AV1960" s="1">
        <f t="shared" si="244"/>
        <v>3.9407572288659951</v>
      </c>
      <c r="AW1960" s="1">
        <f t="shared" si="245"/>
        <v>2.5966896017396395</v>
      </c>
    </row>
    <row r="1961" spans="1:49" x14ac:dyDescent="0.2">
      <c r="A1961">
        <v>1959</v>
      </c>
      <c r="B1961" t="s">
        <v>31814</v>
      </c>
      <c r="C1961" t="s">
        <v>31813</v>
      </c>
      <c r="E1961">
        <v>27394214</v>
      </c>
      <c r="F1961" t="s">
        <v>31812</v>
      </c>
      <c r="G1961" t="s">
        <v>17</v>
      </c>
      <c r="H1961" t="s">
        <v>16</v>
      </c>
      <c r="I1961" t="s">
        <v>31811</v>
      </c>
      <c r="J1961" t="s">
        <v>31810</v>
      </c>
      <c r="K1961" t="s">
        <v>31809</v>
      </c>
      <c r="L1961" t="s">
        <v>31808</v>
      </c>
      <c r="M1961" t="s">
        <v>22341</v>
      </c>
      <c r="N1961">
        <v>1</v>
      </c>
      <c r="O1961" t="s">
        <v>31807</v>
      </c>
      <c r="P1961">
        <v>55758291900</v>
      </c>
      <c r="Q1961" t="s">
        <v>31806</v>
      </c>
      <c r="R1961" s="7">
        <v>42417</v>
      </c>
      <c r="S1961" s="8">
        <f t="shared" si="240"/>
        <v>2016</v>
      </c>
      <c r="T1961" s="8">
        <v>2016</v>
      </c>
      <c r="U1961" s="8">
        <f t="shared" si="241"/>
        <v>6</v>
      </c>
      <c r="V1961" s="7">
        <v>42417</v>
      </c>
      <c r="W1961" t="s">
        <v>26306</v>
      </c>
      <c r="X1961" s="2">
        <v>0.621</v>
      </c>
      <c r="Y1961" s="6">
        <f t="shared" si="246"/>
        <v>1.6577240329943142E-2</v>
      </c>
      <c r="AA1961">
        <v>11755326</v>
      </c>
      <c r="AB1961">
        <v>4700151916</v>
      </c>
      <c r="AC1961">
        <v>11755334</v>
      </c>
      <c r="AD1961" t="s">
        <v>6</v>
      </c>
      <c r="AE1961">
        <v>4080</v>
      </c>
      <c r="AF1961">
        <v>1</v>
      </c>
      <c r="AH1961" t="s">
        <v>31805</v>
      </c>
      <c r="AI1961" t="s">
        <v>31804</v>
      </c>
      <c r="AJ1961" t="s">
        <v>31803</v>
      </c>
      <c r="AK1961" t="s">
        <v>31802</v>
      </c>
      <c r="AL1961">
        <v>1</v>
      </c>
      <c r="AM1961" s="5">
        <f t="shared" si="242"/>
        <v>0.16666666666666666</v>
      </c>
      <c r="AN1961" s="4">
        <f t="shared" si="247"/>
        <v>2.5242963523917705E-4</v>
      </c>
      <c r="AO1961" s="3"/>
      <c r="AP1961">
        <v>0</v>
      </c>
      <c r="AR1961" t="s">
        <v>1</v>
      </c>
      <c r="AT1961" s="2">
        <v>1.091</v>
      </c>
      <c r="AU1961" s="1">
        <f t="shared" si="243"/>
        <v>1.1679797121531952</v>
      </c>
      <c r="AV1961" s="1">
        <f t="shared" si="244"/>
        <v>0.84148349825911595</v>
      </c>
      <c r="AW1961" s="1">
        <f t="shared" si="245"/>
        <v>0.5149872843650366</v>
      </c>
    </row>
    <row r="1962" spans="1:49" x14ac:dyDescent="0.2">
      <c r="A1962">
        <v>1960</v>
      </c>
      <c r="B1962" t="s">
        <v>31801</v>
      </c>
      <c r="C1962" t="s">
        <v>31800</v>
      </c>
      <c r="F1962" t="s">
        <v>31799</v>
      </c>
      <c r="G1962" t="s">
        <v>17</v>
      </c>
      <c r="H1962" t="s">
        <v>16</v>
      </c>
      <c r="I1962" t="s">
        <v>31798</v>
      </c>
      <c r="J1962" t="s">
        <v>31797</v>
      </c>
      <c r="K1962" t="s">
        <v>31796</v>
      </c>
      <c r="L1962" t="s">
        <v>31795</v>
      </c>
      <c r="M1962" t="s">
        <v>3927</v>
      </c>
      <c r="N1962">
        <v>5</v>
      </c>
      <c r="O1962" t="s">
        <v>31794</v>
      </c>
      <c r="P1962" t="s">
        <v>31793</v>
      </c>
      <c r="Q1962" t="s">
        <v>31792</v>
      </c>
      <c r="R1962" s="7">
        <v>42417</v>
      </c>
      <c r="S1962" s="8">
        <f t="shared" si="240"/>
        <v>2016</v>
      </c>
      <c r="T1962" s="8">
        <v>2016</v>
      </c>
      <c r="U1962" s="8">
        <f t="shared" si="241"/>
        <v>6</v>
      </c>
      <c r="V1962" s="7">
        <v>42417</v>
      </c>
      <c r="W1962" t="s">
        <v>24963</v>
      </c>
      <c r="X1962" s="2">
        <v>0.22500000000000001</v>
      </c>
      <c r="Y1962" s="6">
        <f t="shared" si="246"/>
        <v>6.0062464963562111E-3</v>
      </c>
      <c r="AA1962">
        <v>2726343</v>
      </c>
      <c r="AB1962">
        <v>16128</v>
      </c>
      <c r="AC1962" t="s">
        <v>24962</v>
      </c>
      <c r="AD1962" t="s">
        <v>6</v>
      </c>
      <c r="AE1962">
        <v>36</v>
      </c>
      <c r="AF1962">
        <v>2</v>
      </c>
      <c r="AH1962" t="s">
        <v>31791</v>
      </c>
      <c r="AI1962" t="s">
        <v>31790</v>
      </c>
      <c r="AJ1962" t="s">
        <v>31789</v>
      </c>
      <c r="AK1962" t="s">
        <v>31788</v>
      </c>
      <c r="AL1962">
        <v>14</v>
      </c>
      <c r="AM1962" s="5">
        <f t="shared" si="242"/>
        <v>2.3333333333333335</v>
      </c>
      <c r="AN1962" s="4">
        <f t="shared" si="247"/>
        <v>3.5340148933484792E-3</v>
      </c>
      <c r="AO1962" s="3"/>
      <c r="AP1962">
        <v>0</v>
      </c>
      <c r="AR1962" t="s">
        <v>1</v>
      </c>
      <c r="AT1962" s="2">
        <v>1.099</v>
      </c>
      <c r="AU1962" s="1">
        <f t="shared" si="243"/>
        <v>0.52645770154538907</v>
      </c>
      <c r="AV1962" s="1">
        <f t="shared" si="244"/>
        <v>0.47701306948523448</v>
      </c>
      <c r="AW1962" s="1">
        <f t="shared" si="245"/>
        <v>0.42756843742507988</v>
      </c>
    </row>
    <row r="1963" spans="1:49" x14ac:dyDescent="0.2">
      <c r="A1963">
        <v>1961</v>
      </c>
      <c r="B1963" t="s">
        <v>31787</v>
      </c>
      <c r="C1963" t="s">
        <v>31786</v>
      </c>
      <c r="F1963" t="s">
        <v>31785</v>
      </c>
      <c r="G1963" t="s">
        <v>17</v>
      </c>
      <c r="H1963" t="s">
        <v>16</v>
      </c>
      <c r="I1963" t="s">
        <v>8166</v>
      </c>
      <c r="J1963">
        <v>60023345</v>
      </c>
      <c r="K1963" t="s">
        <v>8165</v>
      </c>
      <c r="L1963" t="s">
        <v>1724</v>
      </c>
      <c r="M1963" t="s">
        <v>135</v>
      </c>
      <c r="N1963">
        <v>3</v>
      </c>
      <c r="O1963" t="s">
        <v>8164</v>
      </c>
      <c r="P1963" t="s">
        <v>8163</v>
      </c>
      <c r="Q1963" t="s">
        <v>8162</v>
      </c>
      <c r="R1963" s="7">
        <v>42417</v>
      </c>
      <c r="S1963" s="8">
        <f t="shared" si="240"/>
        <v>2016</v>
      </c>
      <c r="T1963" s="8">
        <v>2016</v>
      </c>
      <c r="U1963" s="8">
        <f t="shared" si="241"/>
        <v>6</v>
      </c>
      <c r="V1963" s="7">
        <v>42417</v>
      </c>
      <c r="W1963" t="s">
        <v>24963</v>
      </c>
      <c r="X1963" s="2">
        <v>0.22500000000000001</v>
      </c>
      <c r="Y1963" s="6">
        <f t="shared" si="246"/>
        <v>6.0062464963562111E-3</v>
      </c>
      <c r="AA1963">
        <v>2726343</v>
      </c>
      <c r="AB1963">
        <v>16128</v>
      </c>
      <c r="AC1963" t="s">
        <v>24962</v>
      </c>
      <c r="AD1963" t="s">
        <v>6</v>
      </c>
      <c r="AE1963">
        <v>36</v>
      </c>
      <c r="AF1963">
        <v>2</v>
      </c>
      <c r="AH1963" t="s">
        <v>12974</v>
      </c>
      <c r="AI1963" t="s">
        <v>31784</v>
      </c>
      <c r="AJ1963" t="s">
        <v>31783</v>
      </c>
      <c r="AK1963" t="s">
        <v>31782</v>
      </c>
      <c r="AL1963">
        <v>0</v>
      </c>
      <c r="AM1963" s="5">
        <f t="shared" si="242"/>
        <v>0</v>
      </c>
      <c r="AN1963" s="4">
        <f t="shared" si="247"/>
        <v>0</v>
      </c>
      <c r="AO1963" s="3"/>
      <c r="AP1963">
        <v>0</v>
      </c>
      <c r="AR1963" t="s">
        <v>1</v>
      </c>
      <c r="AT1963" s="2">
        <v>1.099</v>
      </c>
      <c r="AU1963" s="1">
        <f t="shared" si="243"/>
        <v>0.42043725474493476</v>
      </c>
      <c r="AV1963" s="1">
        <f t="shared" si="244"/>
        <v>0.30031232481781056</v>
      </c>
      <c r="AW1963" s="1">
        <f t="shared" si="245"/>
        <v>0.18018739489068633</v>
      </c>
    </row>
    <row r="1964" spans="1:49" x14ac:dyDescent="0.2">
      <c r="A1964">
        <v>1962</v>
      </c>
      <c r="B1964" t="s">
        <v>31781</v>
      </c>
      <c r="C1964" t="s">
        <v>31780</v>
      </c>
      <c r="F1964" t="s">
        <v>31779</v>
      </c>
      <c r="G1964" t="s">
        <v>17</v>
      </c>
      <c r="H1964" t="s">
        <v>16</v>
      </c>
      <c r="I1964" t="s">
        <v>7459</v>
      </c>
      <c r="J1964">
        <v>60007061</v>
      </c>
      <c r="K1964" t="s">
        <v>7458</v>
      </c>
      <c r="L1964" t="s">
        <v>7457</v>
      </c>
      <c r="M1964" t="s">
        <v>2788</v>
      </c>
      <c r="N1964">
        <v>5</v>
      </c>
      <c r="O1964" t="s">
        <v>31778</v>
      </c>
      <c r="P1964" t="s">
        <v>7455</v>
      </c>
      <c r="Q1964" t="s">
        <v>7454</v>
      </c>
      <c r="R1964" s="7">
        <v>42417</v>
      </c>
      <c r="S1964" s="8">
        <f t="shared" si="240"/>
        <v>2016</v>
      </c>
      <c r="T1964" s="8">
        <v>2016</v>
      </c>
      <c r="U1964" s="8">
        <f t="shared" si="241"/>
        <v>6</v>
      </c>
      <c r="V1964" s="7">
        <v>42417</v>
      </c>
      <c r="W1964" t="s">
        <v>24963</v>
      </c>
      <c r="X1964" s="2">
        <v>0.22500000000000001</v>
      </c>
      <c r="Y1964" s="6">
        <f t="shared" si="246"/>
        <v>6.0062464963562111E-3</v>
      </c>
      <c r="AA1964">
        <v>2726343</v>
      </c>
      <c r="AB1964">
        <v>16128</v>
      </c>
      <c r="AC1964" t="s">
        <v>24962</v>
      </c>
      <c r="AD1964" t="s">
        <v>6</v>
      </c>
      <c r="AE1964">
        <v>36</v>
      </c>
      <c r="AF1964">
        <v>2</v>
      </c>
      <c r="AH1964" t="s">
        <v>31777</v>
      </c>
      <c r="AI1964" t="s">
        <v>31776</v>
      </c>
      <c r="AJ1964" t="s">
        <v>31775</v>
      </c>
      <c r="AK1964" t="s">
        <v>31774</v>
      </c>
      <c r="AL1964">
        <v>4</v>
      </c>
      <c r="AM1964" s="5">
        <f t="shared" si="242"/>
        <v>0.66666666666666663</v>
      </c>
      <c r="AN1964" s="4">
        <f t="shared" si="247"/>
        <v>1.0097185409567082E-3</v>
      </c>
      <c r="AO1964" s="3"/>
      <c r="AP1964">
        <v>0</v>
      </c>
      <c r="AR1964" t="s">
        <v>1</v>
      </c>
      <c r="AT1964" s="2">
        <v>1.099</v>
      </c>
      <c r="AU1964" s="1">
        <f t="shared" si="243"/>
        <v>0.45072881097363598</v>
      </c>
      <c r="AV1964" s="1">
        <f t="shared" si="244"/>
        <v>0.35079825186564595</v>
      </c>
      <c r="AW1964" s="1">
        <f t="shared" si="245"/>
        <v>0.25086769275765591</v>
      </c>
    </row>
    <row r="1965" spans="1:49" x14ac:dyDescent="0.2">
      <c r="A1965">
        <v>1963</v>
      </c>
      <c r="B1965" t="s">
        <v>31773</v>
      </c>
      <c r="C1965" t="s">
        <v>31772</v>
      </c>
      <c r="D1965" t="s">
        <v>31771</v>
      </c>
      <c r="F1965" t="s">
        <v>31770</v>
      </c>
      <c r="G1965" t="s">
        <v>17</v>
      </c>
      <c r="H1965" t="s">
        <v>16</v>
      </c>
      <c r="I1965" t="s">
        <v>31769</v>
      </c>
      <c r="J1965" t="s">
        <v>31768</v>
      </c>
      <c r="K1965" t="s">
        <v>31767</v>
      </c>
      <c r="L1965" t="s">
        <v>31766</v>
      </c>
      <c r="M1965" t="s">
        <v>214</v>
      </c>
      <c r="N1965">
        <v>4</v>
      </c>
      <c r="O1965" t="s">
        <v>31765</v>
      </c>
      <c r="P1965" t="s">
        <v>31764</v>
      </c>
      <c r="Q1965" t="s">
        <v>31763</v>
      </c>
      <c r="R1965" s="7">
        <v>42417</v>
      </c>
      <c r="S1965" s="8">
        <f t="shared" si="240"/>
        <v>2016</v>
      </c>
      <c r="T1965" s="8">
        <v>2016</v>
      </c>
      <c r="U1965" s="8">
        <f t="shared" si="241"/>
        <v>6</v>
      </c>
      <c r="V1965" s="7">
        <v>42417</v>
      </c>
      <c r="W1965" t="s">
        <v>15975</v>
      </c>
      <c r="X1965" s="2">
        <v>1.24</v>
      </c>
      <c r="Y1965" s="6">
        <f t="shared" si="246"/>
        <v>3.3101091802140895E-2</v>
      </c>
      <c r="AB1965">
        <v>21100200805</v>
      </c>
      <c r="AC1965">
        <v>20452322</v>
      </c>
      <c r="AD1965" t="s">
        <v>6</v>
      </c>
      <c r="AE1965">
        <v>6</v>
      </c>
      <c r="AG1965">
        <v>21287</v>
      </c>
      <c r="AI1965" t="s">
        <v>31762</v>
      </c>
      <c r="AK1965" t="s">
        <v>31761</v>
      </c>
      <c r="AL1965">
        <v>19</v>
      </c>
      <c r="AM1965" s="5">
        <f t="shared" si="242"/>
        <v>3.1666666666666665</v>
      </c>
      <c r="AN1965" s="4">
        <f t="shared" si="247"/>
        <v>4.7961630695443642E-3</v>
      </c>
      <c r="AO1965" s="3"/>
      <c r="AP1965">
        <v>1</v>
      </c>
      <c r="AQ1965" t="s">
        <v>3284</v>
      </c>
      <c r="AR1965" t="s">
        <v>1</v>
      </c>
      <c r="AS1965" t="s">
        <v>31760</v>
      </c>
      <c r="AT1965" s="2">
        <v>4.3789999999999996</v>
      </c>
      <c r="AU1965" s="1">
        <f t="shared" si="243"/>
        <v>2.4609613182361931</v>
      </c>
      <c r="AV1965" s="1">
        <f t="shared" si="244"/>
        <v>1.8948627435842629</v>
      </c>
      <c r="AW1965" s="1">
        <f t="shared" si="245"/>
        <v>1.3287641689323324</v>
      </c>
    </row>
    <row r="1966" spans="1:49" x14ac:dyDescent="0.2">
      <c r="A1966">
        <v>1964</v>
      </c>
      <c r="B1966" t="s">
        <v>31759</v>
      </c>
      <c r="C1966" t="s">
        <v>31758</v>
      </c>
      <c r="D1966" t="s">
        <v>31757</v>
      </c>
      <c r="F1966" t="s">
        <v>31756</v>
      </c>
      <c r="G1966" t="s">
        <v>17</v>
      </c>
      <c r="H1966" t="s">
        <v>16</v>
      </c>
      <c r="I1966" t="s">
        <v>31755</v>
      </c>
      <c r="J1966" t="s">
        <v>31754</v>
      </c>
      <c r="K1966" t="s">
        <v>31753</v>
      </c>
      <c r="L1966" t="s">
        <v>31752</v>
      </c>
      <c r="M1966" t="s">
        <v>31751</v>
      </c>
      <c r="N1966">
        <v>5</v>
      </c>
      <c r="O1966" t="s">
        <v>31750</v>
      </c>
      <c r="P1966" t="s">
        <v>31749</v>
      </c>
      <c r="Q1966" t="s">
        <v>31748</v>
      </c>
      <c r="R1966" s="7">
        <v>42417</v>
      </c>
      <c r="S1966" s="8">
        <f t="shared" si="240"/>
        <v>2016</v>
      </c>
      <c r="T1966" s="8">
        <v>2016</v>
      </c>
      <c r="U1966" s="8">
        <f t="shared" si="241"/>
        <v>6</v>
      </c>
      <c r="V1966" s="7">
        <v>42417</v>
      </c>
      <c r="W1966" t="s">
        <v>15975</v>
      </c>
      <c r="X1966" s="2">
        <v>1.24</v>
      </c>
      <c r="Y1966" s="6">
        <f t="shared" si="246"/>
        <v>3.3101091802140895E-2</v>
      </c>
      <c r="AB1966">
        <v>21100200805</v>
      </c>
      <c r="AC1966">
        <v>20452322</v>
      </c>
      <c r="AD1966" t="s">
        <v>6</v>
      </c>
      <c r="AE1966">
        <v>6</v>
      </c>
      <c r="AG1966">
        <v>21330</v>
      </c>
      <c r="AI1966" t="s">
        <v>31747</v>
      </c>
      <c r="AK1966" t="s">
        <v>31746</v>
      </c>
      <c r="AL1966">
        <v>45</v>
      </c>
      <c r="AM1966" s="5">
        <f t="shared" si="242"/>
        <v>7.5</v>
      </c>
      <c r="AN1966" s="4">
        <f t="shared" si="247"/>
        <v>1.1359333585762969E-2</v>
      </c>
      <c r="AO1966" s="3"/>
      <c r="AP1966">
        <v>1</v>
      </c>
      <c r="AQ1966" t="s">
        <v>2071</v>
      </c>
      <c r="AR1966" t="s">
        <v>31745</v>
      </c>
      <c r="AS1966" t="s">
        <v>2070</v>
      </c>
      <c r="AT1966" s="2">
        <v>4.3789999999999996</v>
      </c>
      <c r="AU1966" s="1">
        <f t="shared" si="243"/>
        <v>2.6578564337227517</v>
      </c>
      <c r="AV1966" s="1">
        <f t="shared" si="244"/>
        <v>2.223021269395193</v>
      </c>
      <c r="AW1966" s="1">
        <f t="shared" si="245"/>
        <v>1.7881861050676344</v>
      </c>
    </row>
    <row r="1967" spans="1:49" x14ac:dyDescent="0.2">
      <c r="A1967">
        <v>1965</v>
      </c>
      <c r="B1967" t="s">
        <v>31744</v>
      </c>
      <c r="C1967" t="s">
        <v>31743</v>
      </c>
      <c r="D1967" t="s">
        <v>31742</v>
      </c>
      <c r="F1967" t="s">
        <v>31741</v>
      </c>
      <c r="G1967" t="s">
        <v>17</v>
      </c>
      <c r="H1967" t="s">
        <v>16</v>
      </c>
      <c r="I1967" t="s">
        <v>31740</v>
      </c>
      <c r="J1967" t="s">
        <v>31739</v>
      </c>
      <c r="K1967" t="s">
        <v>989</v>
      </c>
      <c r="L1967" t="s">
        <v>988</v>
      </c>
      <c r="M1967" t="s">
        <v>528</v>
      </c>
      <c r="N1967">
        <v>2</v>
      </c>
      <c r="O1967" t="s">
        <v>31738</v>
      </c>
      <c r="P1967" t="s">
        <v>31737</v>
      </c>
      <c r="Q1967" t="s">
        <v>31736</v>
      </c>
      <c r="R1967" s="7">
        <v>42417</v>
      </c>
      <c r="S1967" s="8">
        <f t="shared" si="240"/>
        <v>2016</v>
      </c>
      <c r="T1967" s="8">
        <v>2016</v>
      </c>
      <c r="U1967" s="8">
        <f t="shared" si="241"/>
        <v>6</v>
      </c>
      <c r="V1967" s="7">
        <v>42417</v>
      </c>
      <c r="W1967" t="s">
        <v>25387</v>
      </c>
      <c r="X1967" s="2">
        <v>0.26</v>
      </c>
      <c r="Y1967" s="6">
        <f t="shared" si="246"/>
        <v>6.9405515069005099E-3</v>
      </c>
      <c r="AA1967">
        <v>17590787</v>
      </c>
      <c r="AB1967">
        <v>19700186823</v>
      </c>
      <c r="AC1967">
        <v>17590795</v>
      </c>
      <c r="AD1967" t="s">
        <v>6</v>
      </c>
      <c r="AE1967">
        <v>9</v>
      </c>
      <c r="AF1967">
        <v>3</v>
      </c>
      <c r="AH1967" t="s">
        <v>31735</v>
      </c>
      <c r="AI1967" t="s">
        <v>31734</v>
      </c>
      <c r="AJ1967" t="s">
        <v>31733</v>
      </c>
      <c r="AK1967" t="s">
        <v>31732</v>
      </c>
      <c r="AL1967">
        <v>3</v>
      </c>
      <c r="AM1967" s="5">
        <f t="shared" si="242"/>
        <v>0.5</v>
      </c>
      <c r="AN1967" s="4">
        <f t="shared" si="247"/>
        <v>7.572889057175312E-4</v>
      </c>
      <c r="AO1967" s="3"/>
      <c r="AP1967">
        <v>0</v>
      </c>
      <c r="AR1967" t="s">
        <v>1</v>
      </c>
      <c r="AT1967" s="2" t="s">
        <v>0</v>
      </c>
      <c r="AU1967" s="1">
        <f t="shared" si="243"/>
        <v>0.50855727265456163</v>
      </c>
      <c r="AV1967" s="1">
        <f t="shared" si="244"/>
        <v>0.38489202063090205</v>
      </c>
      <c r="AW1967" s="1">
        <f t="shared" si="245"/>
        <v>0.26122676860724248</v>
      </c>
    </row>
    <row r="1968" spans="1:49" x14ac:dyDescent="0.2">
      <c r="A1968">
        <v>1966</v>
      </c>
      <c r="B1968" t="s">
        <v>31731</v>
      </c>
      <c r="C1968" t="s">
        <v>31730</v>
      </c>
      <c r="F1968" t="s">
        <v>31729</v>
      </c>
      <c r="G1968" t="s">
        <v>17</v>
      </c>
      <c r="H1968" t="s">
        <v>16</v>
      </c>
      <c r="I1968" t="s">
        <v>31728</v>
      </c>
      <c r="J1968">
        <v>60097374</v>
      </c>
      <c r="K1968" t="s">
        <v>31727</v>
      </c>
      <c r="L1968" t="s">
        <v>3701</v>
      </c>
      <c r="M1968" t="s">
        <v>2835</v>
      </c>
      <c r="N1968">
        <v>1</v>
      </c>
      <c r="O1968" t="s">
        <v>31726</v>
      </c>
      <c r="P1968">
        <v>8672518800</v>
      </c>
      <c r="Q1968">
        <v>60097374</v>
      </c>
      <c r="R1968" s="7">
        <v>42416</v>
      </c>
      <c r="S1968" s="8">
        <f t="shared" si="240"/>
        <v>2016</v>
      </c>
      <c r="T1968" s="8">
        <v>2016</v>
      </c>
      <c r="U1968" s="8">
        <f t="shared" si="241"/>
        <v>6</v>
      </c>
      <c r="V1968" s="7">
        <v>42416</v>
      </c>
      <c r="W1968" t="s">
        <v>31725</v>
      </c>
      <c r="X1968" s="2">
        <v>0.59599999999999997</v>
      </c>
      <c r="Y1968" s="6">
        <f t="shared" si="246"/>
        <v>1.5909879608125784E-2</v>
      </c>
      <c r="AB1968">
        <v>21100812850</v>
      </c>
      <c r="AC1968">
        <v>21189773</v>
      </c>
      <c r="AD1968" t="s">
        <v>6</v>
      </c>
      <c r="AE1968">
        <v>2016</v>
      </c>
      <c r="AF1968">
        <v>175</v>
      </c>
      <c r="AH1968" s="10">
        <v>44440</v>
      </c>
      <c r="AI1968" t="s">
        <v>31724</v>
      </c>
      <c r="AJ1968" t="s">
        <v>31723</v>
      </c>
      <c r="AK1968" t="s">
        <v>31722</v>
      </c>
      <c r="AL1968">
        <v>1</v>
      </c>
      <c r="AM1968" s="5">
        <f t="shared" si="242"/>
        <v>0.16666666666666666</v>
      </c>
      <c r="AN1968" s="4">
        <f t="shared" si="247"/>
        <v>2.5242963523917705E-4</v>
      </c>
      <c r="AO1968" s="3"/>
      <c r="AP1968">
        <v>1</v>
      </c>
      <c r="AQ1968" t="s">
        <v>349</v>
      </c>
      <c r="AR1968" t="s">
        <v>31721</v>
      </c>
      <c r="AS1968" t="s">
        <v>347</v>
      </c>
      <c r="AT1968" s="2">
        <v>1.3720000000000001</v>
      </c>
      <c r="AU1968" s="1">
        <f t="shared" si="243"/>
        <v>1.1212644616259801</v>
      </c>
      <c r="AV1968" s="1">
        <f t="shared" si="244"/>
        <v>0.80811546216824803</v>
      </c>
      <c r="AW1968" s="1">
        <f t="shared" si="245"/>
        <v>0.49496646271051592</v>
      </c>
    </row>
    <row r="1969" spans="1:49" x14ac:dyDescent="0.2">
      <c r="A1969">
        <v>1967</v>
      </c>
      <c r="B1969" t="s">
        <v>31720</v>
      </c>
      <c r="C1969" t="s">
        <v>31719</v>
      </c>
      <c r="F1969" t="s">
        <v>31718</v>
      </c>
      <c r="G1969" t="s">
        <v>17</v>
      </c>
      <c r="H1969" t="s">
        <v>16</v>
      </c>
      <c r="I1969" t="s">
        <v>31717</v>
      </c>
      <c r="J1969" t="s">
        <v>31716</v>
      </c>
      <c r="K1969" t="s">
        <v>31715</v>
      </c>
      <c r="L1969" t="s">
        <v>31714</v>
      </c>
      <c r="M1969" t="s">
        <v>1819</v>
      </c>
      <c r="N1969">
        <v>3</v>
      </c>
      <c r="O1969" t="s">
        <v>31713</v>
      </c>
      <c r="P1969" t="s">
        <v>31712</v>
      </c>
      <c r="Q1969" t="s">
        <v>31711</v>
      </c>
      <c r="R1969" s="7">
        <v>42416</v>
      </c>
      <c r="S1969" s="8">
        <f t="shared" si="240"/>
        <v>2016</v>
      </c>
      <c r="T1969" s="8">
        <v>2016</v>
      </c>
      <c r="U1969" s="8">
        <f t="shared" si="241"/>
        <v>6</v>
      </c>
      <c r="V1969" s="7">
        <v>42416</v>
      </c>
      <c r="W1969" t="s">
        <v>31710</v>
      </c>
      <c r="X1969" s="2">
        <v>0.371</v>
      </c>
      <c r="Y1969" s="6">
        <f t="shared" si="246"/>
        <v>9.9036331117695747E-3</v>
      </c>
      <c r="AA1969">
        <v>16879724</v>
      </c>
      <c r="AB1969">
        <v>21100821307</v>
      </c>
      <c r="AC1969">
        <v>16879732</v>
      </c>
      <c r="AD1969" t="s">
        <v>6</v>
      </c>
      <c r="AE1969">
        <v>2016</v>
      </c>
      <c r="AG1969">
        <v>5983469</v>
      </c>
      <c r="AI1969" t="s">
        <v>31709</v>
      </c>
      <c r="AK1969" t="s">
        <v>31708</v>
      </c>
      <c r="AL1969">
        <v>14</v>
      </c>
      <c r="AM1969" s="5">
        <f t="shared" si="242"/>
        <v>2.3333333333333335</v>
      </c>
      <c r="AN1969" s="4">
        <f t="shared" si="247"/>
        <v>3.5340148933484792E-3</v>
      </c>
      <c r="AO1969" s="3"/>
      <c r="AP1969">
        <v>1</v>
      </c>
      <c r="AR1969" t="s">
        <v>1</v>
      </c>
      <c r="AT1969" s="2" t="s">
        <v>0</v>
      </c>
      <c r="AU1969" s="1">
        <f t="shared" si="243"/>
        <v>0.79927476462432456</v>
      </c>
      <c r="AV1969" s="1">
        <f t="shared" si="244"/>
        <v>0.67188240025590262</v>
      </c>
      <c r="AW1969" s="1">
        <f t="shared" si="245"/>
        <v>0.54449003588748068</v>
      </c>
    </row>
    <row r="1970" spans="1:49" x14ac:dyDescent="0.2">
      <c r="A1970">
        <v>1968</v>
      </c>
      <c r="B1970" t="s">
        <v>31707</v>
      </c>
      <c r="C1970" t="s">
        <v>31706</v>
      </c>
      <c r="F1970" t="s">
        <v>31705</v>
      </c>
      <c r="G1970" t="s">
        <v>17</v>
      </c>
      <c r="H1970" t="s">
        <v>16</v>
      </c>
      <c r="I1970" t="s">
        <v>31704</v>
      </c>
      <c r="J1970" t="s">
        <v>31703</v>
      </c>
      <c r="K1970" t="s">
        <v>31702</v>
      </c>
      <c r="L1970" t="s">
        <v>31701</v>
      </c>
      <c r="M1970" t="s">
        <v>31700</v>
      </c>
      <c r="N1970">
        <v>4</v>
      </c>
      <c r="O1970" t="s">
        <v>31699</v>
      </c>
      <c r="P1970" t="s">
        <v>31698</v>
      </c>
      <c r="Q1970" t="s">
        <v>31697</v>
      </c>
      <c r="R1970" s="7">
        <v>42416</v>
      </c>
      <c r="S1970" s="8">
        <f t="shared" si="240"/>
        <v>2016</v>
      </c>
      <c r="T1970" s="8">
        <v>2016</v>
      </c>
      <c r="U1970" s="8">
        <f t="shared" si="241"/>
        <v>6</v>
      </c>
      <c r="V1970" s="7">
        <v>42416</v>
      </c>
      <c r="W1970" t="s">
        <v>31696</v>
      </c>
      <c r="X1970" s="2">
        <v>0.318</v>
      </c>
      <c r="Y1970" s="6">
        <f t="shared" si="246"/>
        <v>8.4888283815167786E-3</v>
      </c>
      <c r="AA1970">
        <v>16878132</v>
      </c>
      <c r="AB1970">
        <v>19700182334</v>
      </c>
      <c r="AC1970">
        <v>16878140</v>
      </c>
      <c r="AD1970" t="s">
        <v>6</v>
      </c>
      <c r="AE1970">
        <v>8</v>
      </c>
      <c r="AF1970">
        <v>2</v>
      </c>
      <c r="AH1970" s="9">
        <v>41275</v>
      </c>
      <c r="AI1970" t="s">
        <v>31695</v>
      </c>
      <c r="AJ1970" t="s">
        <v>31694</v>
      </c>
      <c r="AK1970" t="s">
        <v>31693</v>
      </c>
      <c r="AL1970">
        <v>7</v>
      </c>
      <c r="AM1970" s="5">
        <f t="shared" si="242"/>
        <v>1.1666666666666667</v>
      </c>
      <c r="AN1970" s="4">
        <f t="shared" si="247"/>
        <v>1.7670074466742396E-3</v>
      </c>
      <c r="AO1970" s="3"/>
      <c r="AP1970">
        <v>1</v>
      </c>
      <c r="AR1970" t="s">
        <v>1</v>
      </c>
      <c r="AT1970" s="2">
        <v>1.3160000000000001</v>
      </c>
      <c r="AU1970" s="1">
        <f t="shared" si="243"/>
        <v>0.64722821010640164</v>
      </c>
      <c r="AV1970" s="1">
        <f t="shared" si="244"/>
        <v>0.51279179140955089</v>
      </c>
      <c r="AW1970" s="1">
        <f t="shared" si="245"/>
        <v>0.37835537271270014</v>
      </c>
    </row>
    <row r="1971" spans="1:49" x14ac:dyDescent="0.2">
      <c r="A1971">
        <v>1969</v>
      </c>
      <c r="B1971" t="s">
        <v>31692</v>
      </c>
      <c r="C1971" t="s">
        <v>31691</v>
      </c>
      <c r="E1971">
        <v>26909026</v>
      </c>
      <c r="F1971" t="s">
        <v>31690</v>
      </c>
      <c r="G1971" t="s">
        <v>17</v>
      </c>
      <c r="H1971" t="s">
        <v>16</v>
      </c>
      <c r="I1971" t="s">
        <v>31689</v>
      </c>
      <c r="J1971">
        <v>60021143</v>
      </c>
      <c r="K1971" t="s">
        <v>31688</v>
      </c>
      <c r="L1971" t="s">
        <v>31687</v>
      </c>
      <c r="M1971" t="s">
        <v>411</v>
      </c>
      <c r="N1971">
        <v>5</v>
      </c>
      <c r="O1971" t="s">
        <v>31686</v>
      </c>
      <c r="P1971" t="s">
        <v>31685</v>
      </c>
      <c r="Q1971" t="s">
        <v>31684</v>
      </c>
      <c r="R1971" s="7">
        <v>42416</v>
      </c>
      <c r="S1971" s="8">
        <f t="shared" si="240"/>
        <v>2016</v>
      </c>
      <c r="T1971" s="8">
        <v>2016</v>
      </c>
      <c r="U1971" s="8">
        <f t="shared" si="241"/>
        <v>6</v>
      </c>
      <c r="V1971" s="7">
        <v>42416</v>
      </c>
      <c r="W1971" t="s">
        <v>31683</v>
      </c>
      <c r="X1971" s="2">
        <v>2.036</v>
      </c>
      <c r="Y1971" s="6">
        <f t="shared" si="246"/>
        <v>5.4349857184805533E-2</v>
      </c>
      <c r="AA1971">
        <v>16625110</v>
      </c>
      <c r="AB1971">
        <v>19700175165</v>
      </c>
      <c r="AD1971" t="s">
        <v>6</v>
      </c>
      <c r="AE1971">
        <v>10</v>
      </c>
      <c r="AF1971" t="s">
        <v>31456</v>
      </c>
      <c r="AG1971">
        <v>5</v>
      </c>
      <c r="AI1971" t="s">
        <v>31682</v>
      </c>
      <c r="AJ1971" t="s">
        <v>31681</v>
      </c>
      <c r="AK1971" t="s">
        <v>31680</v>
      </c>
      <c r="AL1971">
        <v>5</v>
      </c>
      <c r="AM1971" s="5">
        <f t="shared" si="242"/>
        <v>0.83333333333333337</v>
      </c>
      <c r="AN1971" s="4">
        <f t="shared" si="247"/>
        <v>1.2621481761958854E-3</v>
      </c>
      <c r="AO1971" s="3"/>
      <c r="AP1971">
        <v>1</v>
      </c>
      <c r="AQ1971" t="s">
        <v>31679</v>
      </c>
      <c r="AR1971" t="s">
        <v>31678</v>
      </c>
      <c r="AS1971" t="s">
        <v>31677</v>
      </c>
      <c r="AT1971" s="2">
        <v>3.492</v>
      </c>
      <c r="AU1971" s="1">
        <f t="shared" si="243"/>
        <v>3.842354448222264</v>
      </c>
      <c r="AV1971" s="1">
        <f t="shared" si="244"/>
        <v>2.7806002680500708</v>
      </c>
      <c r="AW1971" s="1">
        <f t="shared" si="245"/>
        <v>1.7188460878778777</v>
      </c>
    </row>
    <row r="1972" spans="1:49" x14ac:dyDescent="0.2">
      <c r="A1972">
        <v>1970</v>
      </c>
      <c r="B1972" t="s">
        <v>31676</v>
      </c>
      <c r="C1972" t="s">
        <v>31675</v>
      </c>
      <c r="F1972" t="s">
        <v>31674</v>
      </c>
      <c r="G1972" t="s">
        <v>17</v>
      </c>
      <c r="H1972" t="s">
        <v>16</v>
      </c>
      <c r="I1972" t="s">
        <v>31673</v>
      </c>
      <c r="J1972" t="s">
        <v>31672</v>
      </c>
      <c r="K1972" t="s">
        <v>31671</v>
      </c>
      <c r="L1972" t="s">
        <v>17216</v>
      </c>
      <c r="M1972" t="s">
        <v>393</v>
      </c>
      <c r="N1972">
        <v>4</v>
      </c>
      <c r="O1972" t="s">
        <v>31670</v>
      </c>
      <c r="P1972" t="s">
        <v>31669</v>
      </c>
      <c r="Q1972" t="s">
        <v>31668</v>
      </c>
      <c r="R1972" s="7">
        <v>42416</v>
      </c>
      <c r="S1972" s="8">
        <f t="shared" si="240"/>
        <v>2016</v>
      </c>
      <c r="T1972" s="8">
        <v>2016</v>
      </c>
      <c r="U1972" s="8">
        <f t="shared" si="241"/>
        <v>6</v>
      </c>
      <c r="V1972" s="7">
        <v>42416</v>
      </c>
      <c r="W1972" t="s">
        <v>12850</v>
      </c>
      <c r="X1972" s="2">
        <v>0.28599999999999998</v>
      </c>
      <c r="Y1972" s="6">
        <f t="shared" si="246"/>
        <v>7.6346066575905605E-3</v>
      </c>
      <c r="AA1972">
        <v>9205071</v>
      </c>
      <c r="AB1972">
        <v>28139</v>
      </c>
      <c r="AC1972">
        <v>15693937</v>
      </c>
      <c r="AD1972" t="s">
        <v>6</v>
      </c>
      <c r="AE1972">
        <v>30</v>
      </c>
      <c r="AF1972">
        <v>5</v>
      </c>
      <c r="AH1972" t="s">
        <v>31667</v>
      </c>
      <c r="AI1972" t="s">
        <v>31666</v>
      </c>
      <c r="AJ1972" t="s">
        <v>31665</v>
      </c>
      <c r="AK1972" t="s">
        <v>31664</v>
      </c>
      <c r="AL1972">
        <v>2</v>
      </c>
      <c r="AM1972" s="5">
        <f t="shared" si="242"/>
        <v>0.33333333333333331</v>
      </c>
      <c r="AN1972" s="4">
        <f t="shared" si="247"/>
        <v>5.048592704783541E-4</v>
      </c>
      <c r="AO1972" s="3"/>
      <c r="AP1972">
        <v>0</v>
      </c>
      <c r="AR1972" t="s">
        <v>1</v>
      </c>
      <c r="AT1972" s="2" t="s">
        <v>0</v>
      </c>
      <c r="AU1972" s="1">
        <f t="shared" si="243"/>
        <v>0.54956824414568983</v>
      </c>
      <c r="AV1972" s="1">
        <f t="shared" si="244"/>
        <v>0.40697329640344576</v>
      </c>
      <c r="AW1972" s="1">
        <f t="shared" si="245"/>
        <v>0.26437834866120163</v>
      </c>
    </row>
    <row r="1973" spans="1:49" x14ac:dyDescent="0.2">
      <c r="A1973">
        <v>1971</v>
      </c>
      <c r="B1973" t="s">
        <v>31663</v>
      </c>
      <c r="C1973" t="s">
        <v>31662</v>
      </c>
      <c r="F1973" t="s">
        <v>31661</v>
      </c>
      <c r="G1973" t="s">
        <v>17</v>
      </c>
      <c r="H1973" t="s">
        <v>16</v>
      </c>
      <c r="I1973" t="s">
        <v>31660</v>
      </c>
      <c r="J1973">
        <v>60000912</v>
      </c>
      <c r="K1973" t="s">
        <v>835</v>
      </c>
      <c r="L1973" t="s">
        <v>834</v>
      </c>
      <c r="M1973" t="s">
        <v>135</v>
      </c>
      <c r="N1973">
        <v>3</v>
      </c>
      <c r="O1973" t="s">
        <v>31659</v>
      </c>
      <c r="P1973" t="s">
        <v>31658</v>
      </c>
      <c r="Q1973" t="s">
        <v>31657</v>
      </c>
      <c r="R1973" s="7">
        <v>42416</v>
      </c>
      <c r="S1973" s="8">
        <f t="shared" si="240"/>
        <v>2016</v>
      </c>
      <c r="T1973" s="8">
        <v>2016</v>
      </c>
      <c r="U1973" s="8">
        <f t="shared" si="241"/>
        <v>6</v>
      </c>
      <c r="V1973" s="7">
        <v>42416</v>
      </c>
      <c r="W1973" t="s">
        <v>12850</v>
      </c>
      <c r="X1973" s="2">
        <v>0.28599999999999998</v>
      </c>
      <c r="Y1973" s="6">
        <f t="shared" si="246"/>
        <v>7.6346066575905605E-3</v>
      </c>
      <c r="AA1973">
        <v>9205071</v>
      </c>
      <c r="AB1973">
        <v>28139</v>
      </c>
      <c r="AC1973">
        <v>15693937</v>
      </c>
      <c r="AD1973" t="s">
        <v>6</v>
      </c>
      <c r="AE1973">
        <v>30</v>
      </c>
      <c r="AF1973">
        <v>5</v>
      </c>
      <c r="AH1973" t="s">
        <v>31656</v>
      </c>
      <c r="AI1973" t="s">
        <v>31655</v>
      </c>
      <c r="AJ1973" t="s">
        <v>31654</v>
      </c>
      <c r="AK1973" t="s">
        <v>31653</v>
      </c>
      <c r="AL1973">
        <v>19</v>
      </c>
      <c r="AM1973" s="5">
        <f t="shared" si="242"/>
        <v>3.1666666666666665</v>
      </c>
      <c r="AN1973" s="4">
        <f t="shared" si="247"/>
        <v>4.7961630695443642E-3</v>
      </c>
      <c r="AO1973" s="3"/>
      <c r="AP1973">
        <v>0</v>
      </c>
      <c r="AR1973" t="s">
        <v>1</v>
      </c>
      <c r="AT1973" s="2" t="s">
        <v>0</v>
      </c>
      <c r="AU1973" s="1">
        <f t="shared" si="243"/>
        <v>0.67830735811767007</v>
      </c>
      <c r="AV1973" s="1">
        <f t="shared" si="244"/>
        <v>0.62153848635674624</v>
      </c>
      <c r="AW1973" s="1">
        <f t="shared" si="245"/>
        <v>0.56476961459582231</v>
      </c>
    </row>
    <row r="1974" spans="1:49" x14ac:dyDescent="0.2">
      <c r="A1974">
        <v>1972</v>
      </c>
      <c r="B1974" t="s">
        <v>31652</v>
      </c>
      <c r="C1974" t="s">
        <v>31651</v>
      </c>
      <c r="F1974" t="s">
        <v>31650</v>
      </c>
      <c r="G1974" t="s">
        <v>17</v>
      </c>
      <c r="H1974" t="s">
        <v>16</v>
      </c>
      <c r="I1974" t="s">
        <v>31649</v>
      </c>
      <c r="J1974">
        <v>60024350</v>
      </c>
      <c r="K1974" t="s">
        <v>2245</v>
      </c>
      <c r="L1974" t="s">
        <v>2244</v>
      </c>
      <c r="M1974" t="s">
        <v>340</v>
      </c>
      <c r="N1974">
        <v>2</v>
      </c>
      <c r="O1974" t="s">
        <v>31648</v>
      </c>
      <c r="P1974" t="s">
        <v>31647</v>
      </c>
      <c r="Q1974" t="s">
        <v>31646</v>
      </c>
      <c r="R1974" s="7">
        <v>42416</v>
      </c>
      <c r="S1974" s="8">
        <f t="shared" si="240"/>
        <v>2016</v>
      </c>
      <c r="T1974" s="8">
        <v>2016</v>
      </c>
      <c r="U1974" s="8">
        <f t="shared" si="241"/>
        <v>6</v>
      </c>
      <c r="V1974" s="7">
        <v>42416</v>
      </c>
      <c r="W1974" t="s">
        <v>24980</v>
      </c>
      <c r="X1974" s="2">
        <v>0.91800000000000004</v>
      </c>
      <c r="Y1974" s="6">
        <f t="shared" si="246"/>
        <v>2.4505485705133341E-2</v>
      </c>
      <c r="AA1974">
        <v>1431161</v>
      </c>
      <c r="AB1974">
        <v>22674</v>
      </c>
      <c r="AC1974">
        <v>13665901</v>
      </c>
      <c r="AD1974" t="s">
        <v>6</v>
      </c>
      <c r="AE1974">
        <v>37</v>
      </c>
      <c r="AF1974">
        <v>4</v>
      </c>
      <c r="AH1974" t="s">
        <v>31645</v>
      </c>
      <c r="AI1974" t="s">
        <v>31644</v>
      </c>
      <c r="AK1974" t="s">
        <v>31643</v>
      </c>
      <c r="AL1974">
        <v>7</v>
      </c>
      <c r="AM1974" s="5">
        <f t="shared" si="242"/>
        <v>1.1666666666666667</v>
      </c>
      <c r="AN1974" s="4">
        <f t="shared" si="247"/>
        <v>1.7670074466742396E-3</v>
      </c>
      <c r="AO1974" s="3"/>
      <c r="AP1974">
        <v>0</v>
      </c>
      <c r="AR1974" t="s">
        <v>1</v>
      </c>
      <c r="AT1974" s="2" t="s">
        <v>0</v>
      </c>
      <c r="AU1974" s="1">
        <f t="shared" si="243"/>
        <v>1.768394222759561</v>
      </c>
      <c r="AV1974" s="1">
        <f t="shared" si="244"/>
        <v>1.3136246575903792</v>
      </c>
      <c r="AW1974" s="1">
        <f t="shared" si="245"/>
        <v>0.85885509242119695</v>
      </c>
    </row>
    <row r="1975" spans="1:49" x14ac:dyDescent="0.2">
      <c r="A1975">
        <v>1973</v>
      </c>
      <c r="B1975" t="s">
        <v>31642</v>
      </c>
      <c r="C1975" t="s">
        <v>31641</v>
      </c>
      <c r="F1975" t="s">
        <v>31640</v>
      </c>
      <c r="G1975" t="s">
        <v>17</v>
      </c>
      <c r="H1975" t="s">
        <v>16</v>
      </c>
      <c r="I1975" t="s">
        <v>29705</v>
      </c>
      <c r="J1975" t="s">
        <v>31639</v>
      </c>
      <c r="K1975" t="s">
        <v>31638</v>
      </c>
      <c r="L1975" t="s">
        <v>31637</v>
      </c>
      <c r="M1975" t="s">
        <v>1468</v>
      </c>
      <c r="N1975">
        <v>6</v>
      </c>
      <c r="O1975" t="s">
        <v>31636</v>
      </c>
      <c r="P1975" t="s">
        <v>31635</v>
      </c>
      <c r="Q1975" t="s">
        <v>31634</v>
      </c>
      <c r="R1975" s="7">
        <v>42415</v>
      </c>
      <c r="S1975" s="8">
        <f t="shared" si="240"/>
        <v>2016</v>
      </c>
      <c r="T1975" s="8">
        <v>2016</v>
      </c>
      <c r="U1975" s="8">
        <f t="shared" si="241"/>
        <v>6</v>
      </c>
      <c r="V1975" s="7">
        <v>42415</v>
      </c>
      <c r="W1975" t="s">
        <v>25957</v>
      </c>
      <c r="X1975" s="2">
        <v>0.81</v>
      </c>
      <c r="Y1975" s="6">
        <f t="shared" si="246"/>
        <v>2.1622487386882359E-2</v>
      </c>
      <c r="AA1975">
        <v>10411135</v>
      </c>
      <c r="AB1975">
        <v>12116</v>
      </c>
      <c r="AD1975" t="s">
        <v>6</v>
      </c>
      <c r="AE1975">
        <v>28</v>
      </c>
      <c r="AF1975">
        <v>4</v>
      </c>
      <c r="AG1975">
        <v>7328711</v>
      </c>
      <c r="AH1975" t="s">
        <v>31633</v>
      </c>
      <c r="AI1975" t="s">
        <v>31632</v>
      </c>
      <c r="AJ1975" t="s">
        <v>31631</v>
      </c>
      <c r="AK1975" t="s">
        <v>31630</v>
      </c>
      <c r="AL1975">
        <v>12</v>
      </c>
      <c r="AM1975" s="5">
        <f t="shared" si="242"/>
        <v>2</v>
      </c>
      <c r="AN1975" s="4">
        <f t="shared" si="247"/>
        <v>3.0291556228701248E-3</v>
      </c>
      <c r="AO1975" s="3"/>
      <c r="AP1975">
        <v>0</v>
      </c>
      <c r="AQ1975" t="s">
        <v>207</v>
      </c>
      <c r="AR1975">
        <v>1509845</v>
      </c>
      <c r="AS1975" t="s">
        <v>206</v>
      </c>
      <c r="AT1975" s="2">
        <v>2.468</v>
      </c>
      <c r="AU1975" s="1">
        <f t="shared" si="243"/>
        <v>1.6044487857678689</v>
      </c>
      <c r="AV1975" s="1">
        <f t="shared" si="244"/>
        <v>1.2325821504876242</v>
      </c>
      <c r="AW1975" s="1">
        <f t="shared" si="245"/>
        <v>0.86071551520737943</v>
      </c>
    </row>
    <row r="1976" spans="1:49" x14ac:dyDescent="0.2">
      <c r="A1976">
        <v>1974</v>
      </c>
      <c r="B1976" t="s">
        <v>31629</v>
      </c>
      <c r="C1976" t="s">
        <v>31628</v>
      </c>
      <c r="F1976" t="s">
        <v>31627</v>
      </c>
      <c r="G1976" t="s">
        <v>17</v>
      </c>
      <c r="H1976" t="s">
        <v>16</v>
      </c>
      <c r="I1976" t="s">
        <v>11871</v>
      </c>
      <c r="J1976">
        <v>60029306</v>
      </c>
      <c r="K1976" t="s">
        <v>19305</v>
      </c>
      <c r="L1976" t="s">
        <v>1485</v>
      </c>
      <c r="M1976" t="s">
        <v>340</v>
      </c>
      <c r="N1976">
        <v>2</v>
      </c>
      <c r="O1976" t="s">
        <v>31626</v>
      </c>
      <c r="P1976" t="s">
        <v>31625</v>
      </c>
      <c r="Q1976" t="s">
        <v>31624</v>
      </c>
      <c r="R1976" s="7">
        <v>42415</v>
      </c>
      <c r="S1976" s="8">
        <f t="shared" si="240"/>
        <v>2016</v>
      </c>
      <c r="T1976" s="8">
        <v>2016</v>
      </c>
      <c r="U1976" s="8">
        <f t="shared" si="241"/>
        <v>6</v>
      </c>
      <c r="V1976" s="7">
        <v>42415</v>
      </c>
      <c r="W1976" t="s">
        <v>6057</v>
      </c>
      <c r="X1976" s="2">
        <v>0.68100000000000005</v>
      </c>
      <c r="Y1976" s="6">
        <f t="shared" si="246"/>
        <v>1.8178906062304798E-2</v>
      </c>
      <c r="AA1976" t="s">
        <v>6056</v>
      </c>
      <c r="AB1976">
        <v>15047</v>
      </c>
      <c r="AD1976" t="s">
        <v>6</v>
      </c>
      <c r="AE1976">
        <v>16</v>
      </c>
      <c r="AF1976">
        <v>4</v>
      </c>
      <c r="AG1976">
        <v>7314870</v>
      </c>
      <c r="AH1976" t="s">
        <v>31623</v>
      </c>
      <c r="AI1976" t="s">
        <v>31622</v>
      </c>
      <c r="AJ1976" t="s">
        <v>31621</v>
      </c>
      <c r="AK1976" t="s">
        <v>31620</v>
      </c>
      <c r="AL1976">
        <v>0</v>
      </c>
      <c r="AM1976" s="5">
        <f t="shared" si="242"/>
        <v>0</v>
      </c>
      <c r="AN1976" s="4">
        <f t="shared" si="247"/>
        <v>0</v>
      </c>
      <c r="AO1976" s="3"/>
      <c r="AP1976">
        <v>0</v>
      </c>
      <c r="AR1976" t="s">
        <v>1</v>
      </c>
      <c r="AT1976" s="2">
        <v>3.3010000000000002</v>
      </c>
      <c r="AU1976" s="1">
        <f t="shared" si="243"/>
        <v>1.2725234243613359</v>
      </c>
      <c r="AV1976" s="1">
        <f t="shared" si="244"/>
        <v>0.90894530311523991</v>
      </c>
      <c r="AW1976" s="1">
        <f t="shared" si="245"/>
        <v>0.5453671818691439</v>
      </c>
    </row>
    <row r="1977" spans="1:49" x14ac:dyDescent="0.2">
      <c r="A1977">
        <v>1975</v>
      </c>
      <c r="B1977" t="s">
        <v>31619</v>
      </c>
      <c r="C1977" t="s">
        <v>31618</v>
      </c>
      <c r="F1977" t="s">
        <v>31617</v>
      </c>
      <c r="G1977" t="s">
        <v>17</v>
      </c>
      <c r="H1977" t="s">
        <v>16</v>
      </c>
      <c r="I1977" t="s">
        <v>31616</v>
      </c>
      <c r="J1977">
        <v>60011754</v>
      </c>
      <c r="K1977" t="s">
        <v>31615</v>
      </c>
      <c r="L1977" t="s">
        <v>31614</v>
      </c>
      <c r="M1977" t="s">
        <v>411</v>
      </c>
      <c r="N1977">
        <v>1</v>
      </c>
      <c r="O1977" t="s">
        <v>31613</v>
      </c>
      <c r="P1977">
        <v>35608049000</v>
      </c>
      <c r="Q1977">
        <v>60011754</v>
      </c>
      <c r="R1977" s="7">
        <v>42415</v>
      </c>
      <c r="S1977" s="8">
        <f t="shared" si="240"/>
        <v>2016</v>
      </c>
      <c r="T1977" s="8">
        <v>2016</v>
      </c>
      <c r="U1977" s="8">
        <f t="shared" si="241"/>
        <v>6</v>
      </c>
      <c r="V1977" s="7">
        <v>42415</v>
      </c>
      <c r="W1977" t="s">
        <v>21950</v>
      </c>
      <c r="X1977" s="2">
        <v>1.6379999999999999</v>
      </c>
      <c r="Y1977" s="6">
        <f t="shared" si="246"/>
        <v>4.3725474493473214E-2</v>
      </c>
      <c r="AA1977" t="s">
        <v>21949</v>
      </c>
      <c r="AB1977">
        <v>17391</v>
      </c>
      <c r="AD1977" t="s">
        <v>6</v>
      </c>
      <c r="AE1977">
        <v>64</v>
      </c>
      <c r="AF1977">
        <v>4</v>
      </c>
      <c r="AG1977">
        <v>7321069</v>
      </c>
      <c r="AH1977" t="s">
        <v>31612</v>
      </c>
      <c r="AI1977" t="s">
        <v>31611</v>
      </c>
      <c r="AJ1977" t="s">
        <v>31610</v>
      </c>
      <c r="AK1977" t="s">
        <v>31609</v>
      </c>
      <c r="AL1977">
        <v>9</v>
      </c>
      <c r="AM1977" s="5">
        <f t="shared" si="242"/>
        <v>1.5</v>
      </c>
      <c r="AN1977" s="4">
        <f t="shared" si="247"/>
        <v>2.2718667171525938E-3</v>
      </c>
      <c r="AO1977" s="3"/>
      <c r="AP1977">
        <v>0</v>
      </c>
      <c r="AR1977" t="s">
        <v>1</v>
      </c>
      <c r="AT1977" s="2">
        <v>4.931</v>
      </c>
      <c r="AU1977" s="1">
        <f t="shared" si="243"/>
        <v>3.1289392160577023</v>
      </c>
      <c r="AV1977" s="1">
        <f t="shared" si="244"/>
        <v>2.2998670605312901</v>
      </c>
      <c r="AW1977" s="1">
        <f t="shared" si="245"/>
        <v>1.4707949050048779</v>
      </c>
    </row>
    <row r="1978" spans="1:49" x14ac:dyDescent="0.2">
      <c r="A1978">
        <v>1976</v>
      </c>
      <c r="B1978" t="s">
        <v>31608</v>
      </c>
      <c r="C1978" t="s">
        <v>31607</v>
      </c>
      <c r="F1978" t="s">
        <v>31606</v>
      </c>
      <c r="G1978" t="s">
        <v>17</v>
      </c>
      <c r="H1978" t="s">
        <v>16</v>
      </c>
      <c r="I1978" t="s">
        <v>31605</v>
      </c>
      <c r="J1978">
        <v>60025225</v>
      </c>
      <c r="K1978" t="s">
        <v>6724</v>
      </c>
      <c r="L1978" t="s">
        <v>6723</v>
      </c>
      <c r="M1978" t="s">
        <v>73</v>
      </c>
      <c r="N1978">
        <v>3</v>
      </c>
      <c r="O1978" t="s">
        <v>31604</v>
      </c>
      <c r="P1978" t="s">
        <v>31603</v>
      </c>
      <c r="Q1978" t="s">
        <v>6720</v>
      </c>
      <c r="R1978" s="7">
        <v>42415</v>
      </c>
      <c r="S1978" s="8">
        <f t="shared" si="240"/>
        <v>2016</v>
      </c>
      <c r="T1978" s="8">
        <v>2016</v>
      </c>
      <c r="U1978" s="8">
        <f t="shared" si="241"/>
        <v>6</v>
      </c>
      <c r="V1978" s="7">
        <v>42415</v>
      </c>
      <c r="W1978" t="s">
        <v>21950</v>
      </c>
      <c r="X1978" s="2">
        <v>1.6379999999999999</v>
      </c>
      <c r="Y1978" s="6">
        <f t="shared" si="246"/>
        <v>4.3725474493473214E-2</v>
      </c>
      <c r="AA1978" t="s">
        <v>21949</v>
      </c>
      <c r="AB1978">
        <v>17391</v>
      </c>
      <c r="AD1978" t="s">
        <v>6</v>
      </c>
      <c r="AE1978">
        <v>64</v>
      </c>
      <c r="AF1978">
        <v>4</v>
      </c>
      <c r="AG1978">
        <v>7307229</v>
      </c>
      <c r="AH1978" t="s">
        <v>31602</v>
      </c>
      <c r="AI1978" t="s">
        <v>31601</v>
      </c>
      <c r="AJ1978" t="s">
        <v>31600</v>
      </c>
      <c r="AK1978" t="s">
        <v>31599</v>
      </c>
      <c r="AL1978">
        <v>16</v>
      </c>
      <c r="AM1978" s="5">
        <f t="shared" si="242"/>
        <v>2.6666666666666665</v>
      </c>
      <c r="AN1978" s="4">
        <f t="shared" si="247"/>
        <v>4.0388741638268328E-3</v>
      </c>
      <c r="AO1978" s="3"/>
      <c r="AP1978">
        <v>0</v>
      </c>
      <c r="AQ1978" t="s">
        <v>1378</v>
      </c>
      <c r="AR1978">
        <v>247733</v>
      </c>
      <c r="AS1978" t="s">
        <v>1377</v>
      </c>
      <c r="AT1978" s="2">
        <v>4.931</v>
      </c>
      <c r="AU1978" s="1">
        <f t="shared" si="243"/>
        <v>3.1819494394579295</v>
      </c>
      <c r="AV1978" s="1">
        <f t="shared" si="244"/>
        <v>2.3882174328650021</v>
      </c>
      <c r="AW1978" s="1">
        <f t="shared" si="245"/>
        <v>1.5944854262720747</v>
      </c>
    </row>
    <row r="1979" spans="1:49" x14ac:dyDescent="0.2">
      <c r="A1979">
        <v>1977</v>
      </c>
      <c r="B1979" t="s">
        <v>31598</v>
      </c>
      <c r="C1979" t="s">
        <v>31597</v>
      </c>
      <c r="F1979" t="s">
        <v>31596</v>
      </c>
      <c r="G1979" t="s">
        <v>17</v>
      </c>
      <c r="H1979" t="s">
        <v>16</v>
      </c>
      <c r="I1979" t="s">
        <v>31595</v>
      </c>
      <c r="J1979" t="s">
        <v>31594</v>
      </c>
      <c r="K1979" t="s">
        <v>31593</v>
      </c>
      <c r="L1979" t="s">
        <v>31592</v>
      </c>
      <c r="M1979" t="s">
        <v>5311</v>
      </c>
      <c r="N1979">
        <v>5</v>
      </c>
      <c r="O1979" t="s">
        <v>31591</v>
      </c>
      <c r="P1979" t="s">
        <v>31590</v>
      </c>
      <c r="Q1979" t="s">
        <v>31589</v>
      </c>
      <c r="R1979" s="7">
        <v>42415</v>
      </c>
      <c r="S1979" s="8">
        <f t="shared" ref="S1979:S2042" si="248">YEAR(R1979)</f>
        <v>2016</v>
      </c>
      <c r="T1979" s="8">
        <v>2016</v>
      </c>
      <c r="U1979" s="8">
        <f t="shared" ref="U1979:U2042" si="249">2022-T1979</f>
        <v>6</v>
      </c>
      <c r="V1979" s="7">
        <v>42415</v>
      </c>
      <c r="W1979" t="s">
        <v>21950</v>
      </c>
      <c r="X1979" s="2">
        <v>1.6379999999999999</v>
      </c>
      <c r="Y1979" s="6">
        <f t="shared" si="246"/>
        <v>4.3725474493473214E-2</v>
      </c>
      <c r="AA1979" t="s">
        <v>21949</v>
      </c>
      <c r="AB1979">
        <v>17391</v>
      </c>
      <c r="AD1979" t="s">
        <v>6</v>
      </c>
      <c r="AE1979">
        <v>64</v>
      </c>
      <c r="AF1979">
        <v>4</v>
      </c>
      <c r="AG1979">
        <v>7307218</v>
      </c>
      <c r="AH1979" t="s">
        <v>31588</v>
      </c>
      <c r="AI1979" t="s">
        <v>31587</v>
      </c>
      <c r="AJ1979" t="s">
        <v>31586</v>
      </c>
      <c r="AK1979" t="s">
        <v>31585</v>
      </c>
      <c r="AL1979">
        <v>99</v>
      </c>
      <c r="AM1979" s="5">
        <f t="shared" ref="AM1979:AM2042" si="250">AL1979/U1979</f>
        <v>16.5</v>
      </c>
      <c r="AN1979" s="4">
        <f t="shared" si="247"/>
        <v>2.4990533888678532E-2</v>
      </c>
      <c r="AO1979" s="3"/>
      <c r="AP1979">
        <v>0</v>
      </c>
      <c r="AR1979" t="s">
        <v>1</v>
      </c>
      <c r="AT1979" s="2">
        <v>4.931</v>
      </c>
      <c r="AU1979" s="1">
        <f t="shared" ref="AU1979:AU2042" si="251">(Y1979*0.7+AN1979*0.3)*100</f>
        <v>3.8104992312034804</v>
      </c>
      <c r="AV1979" s="1">
        <f t="shared" ref="AV1979:AV2042" si="252">(Y1979*0.5+AN1979*0.5)*100</f>
        <v>3.4358004191075873</v>
      </c>
      <c r="AW1979" s="1">
        <f t="shared" ref="AW1979:AW2042" si="253">(Y1979*0.3+AN1979*0.7)*100</f>
        <v>3.0611016070116936</v>
      </c>
    </row>
    <row r="1980" spans="1:49" x14ac:dyDescent="0.2">
      <c r="A1980">
        <v>1978</v>
      </c>
      <c r="B1980" t="s">
        <v>31584</v>
      </c>
      <c r="C1980" t="s">
        <v>31583</v>
      </c>
      <c r="F1980" t="s">
        <v>31582</v>
      </c>
      <c r="G1980" t="s">
        <v>17</v>
      </c>
      <c r="H1980" t="s">
        <v>16</v>
      </c>
      <c r="I1980" t="s">
        <v>31581</v>
      </c>
      <c r="J1980" t="s">
        <v>25937</v>
      </c>
      <c r="K1980" t="s">
        <v>25936</v>
      </c>
      <c r="L1980" t="s">
        <v>887</v>
      </c>
      <c r="M1980" t="s">
        <v>545</v>
      </c>
      <c r="N1980">
        <v>3</v>
      </c>
      <c r="O1980" t="s">
        <v>31580</v>
      </c>
      <c r="P1980" t="s">
        <v>31579</v>
      </c>
      <c r="Q1980" t="s">
        <v>31578</v>
      </c>
      <c r="R1980" s="7">
        <v>42415</v>
      </c>
      <c r="S1980" s="8">
        <f t="shared" si="248"/>
        <v>2016</v>
      </c>
      <c r="T1980" s="8">
        <v>2016</v>
      </c>
      <c r="U1980" s="8">
        <f t="shared" si="249"/>
        <v>6</v>
      </c>
      <c r="V1980" s="7">
        <v>42415</v>
      </c>
      <c r="W1980" t="s">
        <v>6483</v>
      </c>
      <c r="X1980" s="2">
        <v>1.3460000000000001</v>
      </c>
      <c r="Y1980" s="6">
        <f t="shared" si="246"/>
        <v>3.593070126264649E-2</v>
      </c>
      <c r="AA1980">
        <v>7338724</v>
      </c>
      <c r="AB1980">
        <v>12178</v>
      </c>
      <c r="AD1980" t="s">
        <v>6</v>
      </c>
      <c r="AE1980">
        <v>34</v>
      </c>
      <c r="AF1980">
        <v>4</v>
      </c>
      <c r="AG1980">
        <v>7386560</v>
      </c>
      <c r="AH1980" t="s">
        <v>31577</v>
      </c>
      <c r="AI1980" t="s">
        <v>31576</v>
      </c>
      <c r="AJ1980" t="s">
        <v>31575</v>
      </c>
      <c r="AK1980" t="s">
        <v>31574</v>
      </c>
      <c r="AL1980">
        <v>31</v>
      </c>
      <c r="AM1980" s="5">
        <f t="shared" si="250"/>
        <v>5.166666666666667</v>
      </c>
      <c r="AN1980" s="4">
        <f t="shared" si="247"/>
        <v>7.8253186924144898E-3</v>
      </c>
      <c r="AO1980" s="3"/>
      <c r="AP1980">
        <v>0</v>
      </c>
      <c r="AR1980" t="s">
        <v>1</v>
      </c>
      <c r="AT1980" s="2">
        <v>4.1420000000000003</v>
      </c>
      <c r="AU1980" s="1">
        <f t="shared" si="251"/>
        <v>2.749908649157689</v>
      </c>
      <c r="AV1980" s="1">
        <f t="shared" si="252"/>
        <v>2.1878009977530493</v>
      </c>
      <c r="AW1980" s="1">
        <f t="shared" si="253"/>
        <v>1.6256933463484089</v>
      </c>
    </row>
    <row r="1981" spans="1:49" x14ac:dyDescent="0.2">
      <c r="A1981">
        <v>1979</v>
      </c>
      <c r="B1981" t="s">
        <v>31573</v>
      </c>
      <c r="C1981" t="s">
        <v>31572</v>
      </c>
      <c r="F1981" t="s">
        <v>31571</v>
      </c>
      <c r="G1981" t="s">
        <v>17</v>
      </c>
      <c r="H1981" t="s">
        <v>16</v>
      </c>
      <c r="I1981" t="s">
        <v>31570</v>
      </c>
      <c r="J1981" t="s">
        <v>31569</v>
      </c>
      <c r="K1981" t="s">
        <v>31568</v>
      </c>
      <c r="L1981" t="s">
        <v>31567</v>
      </c>
      <c r="M1981" t="s">
        <v>31566</v>
      </c>
      <c r="N1981">
        <v>3</v>
      </c>
      <c r="O1981" t="s">
        <v>31565</v>
      </c>
      <c r="P1981" t="s">
        <v>31564</v>
      </c>
      <c r="Q1981" t="s">
        <v>31563</v>
      </c>
      <c r="R1981" s="7">
        <v>42415</v>
      </c>
      <c r="S1981" s="8">
        <f t="shared" si="248"/>
        <v>2016</v>
      </c>
      <c r="T1981" s="8">
        <v>2016</v>
      </c>
      <c r="U1981" s="8">
        <f t="shared" si="249"/>
        <v>6</v>
      </c>
      <c r="V1981" s="7">
        <v>42415</v>
      </c>
      <c r="W1981" t="s">
        <v>6483</v>
      </c>
      <c r="X1981" s="2">
        <v>1.3460000000000001</v>
      </c>
      <c r="Y1981" s="6">
        <f t="shared" si="246"/>
        <v>3.593070126264649E-2</v>
      </c>
      <c r="AA1981">
        <v>7338724</v>
      </c>
      <c r="AB1981">
        <v>12178</v>
      </c>
      <c r="AD1981" t="s">
        <v>6</v>
      </c>
      <c r="AE1981">
        <v>34</v>
      </c>
      <c r="AF1981">
        <v>4</v>
      </c>
      <c r="AG1981">
        <v>7335563</v>
      </c>
      <c r="AH1981" t="s">
        <v>31562</v>
      </c>
      <c r="AI1981" t="s">
        <v>31561</v>
      </c>
      <c r="AK1981" t="s">
        <v>31560</v>
      </c>
      <c r="AL1981">
        <v>56</v>
      </c>
      <c r="AM1981" s="5">
        <f t="shared" si="250"/>
        <v>9.3333333333333339</v>
      </c>
      <c r="AN1981" s="4">
        <f t="shared" si="247"/>
        <v>1.4136059573393917E-2</v>
      </c>
      <c r="AO1981" s="3"/>
      <c r="AP1981">
        <v>0</v>
      </c>
      <c r="AQ1981" t="s">
        <v>1782</v>
      </c>
      <c r="AR1981" t="s">
        <v>31559</v>
      </c>
      <c r="AS1981" t="s">
        <v>1780</v>
      </c>
      <c r="AT1981" s="2">
        <v>4.1420000000000003</v>
      </c>
      <c r="AU1981" s="1">
        <f t="shared" si="251"/>
        <v>2.9392308755870715</v>
      </c>
      <c r="AV1981" s="1">
        <f t="shared" si="252"/>
        <v>2.5033380418020204</v>
      </c>
      <c r="AW1981" s="1">
        <f t="shared" si="253"/>
        <v>2.0674452080169687</v>
      </c>
    </row>
    <row r="1982" spans="1:49" x14ac:dyDescent="0.2">
      <c r="A1982">
        <v>1980</v>
      </c>
      <c r="B1982" t="s">
        <v>31558</v>
      </c>
      <c r="C1982" t="s">
        <v>31557</v>
      </c>
      <c r="F1982" t="s">
        <v>31556</v>
      </c>
      <c r="G1982" t="s">
        <v>17</v>
      </c>
      <c r="H1982" t="s">
        <v>16</v>
      </c>
      <c r="I1982" t="s">
        <v>31555</v>
      </c>
      <c r="J1982" t="s">
        <v>31554</v>
      </c>
      <c r="K1982" t="s">
        <v>31553</v>
      </c>
      <c r="L1982" t="s">
        <v>31552</v>
      </c>
      <c r="M1982" t="s">
        <v>3357</v>
      </c>
      <c r="N1982">
        <v>10</v>
      </c>
      <c r="O1982" t="s">
        <v>31551</v>
      </c>
      <c r="P1982" t="s">
        <v>31550</v>
      </c>
      <c r="Q1982" t="s">
        <v>31549</v>
      </c>
      <c r="R1982" s="7">
        <v>42415</v>
      </c>
      <c r="S1982" s="8">
        <f t="shared" si="248"/>
        <v>2016</v>
      </c>
      <c r="T1982" s="8">
        <v>2016</v>
      </c>
      <c r="U1982" s="8">
        <f t="shared" si="249"/>
        <v>6</v>
      </c>
      <c r="V1982" s="7">
        <v>42415</v>
      </c>
      <c r="W1982" t="s">
        <v>25209</v>
      </c>
      <c r="X1982" s="2">
        <v>1.1819999999999999</v>
      </c>
      <c r="Y1982" s="6">
        <f t="shared" si="246"/>
        <v>3.1552814927524625E-2</v>
      </c>
      <c r="AA1982">
        <v>36951</v>
      </c>
      <c r="AB1982">
        <v>27030</v>
      </c>
      <c r="AD1982" t="s">
        <v>6</v>
      </c>
      <c r="AE1982">
        <v>108</v>
      </c>
      <c r="AF1982">
        <v>7</v>
      </c>
      <c r="AG1982">
        <v>71108</v>
      </c>
      <c r="AI1982" t="s">
        <v>31548</v>
      </c>
      <c r="AK1982" t="s">
        <v>31547</v>
      </c>
      <c r="AL1982">
        <v>12</v>
      </c>
      <c r="AM1982" s="5">
        <f t="shared" si="250"/>
        <v>2</v>
      </c>
      <c r="AN1982" s="4">
        <f t="shared" si="247"/>
        <v>3.0291556228701248E-3</v>
      </c>
      <c r="AO1982" s="3"/>
      <c r="AP1982">
        <v>0</v>
      </c>
      <c r="AR1982" t="s">
        <v>1</v>
      </c>
      <c r="AT1982" s="2">
        <v>3.7909999999999999</v>
      </c>
      <c r="AU1982" s="1">
        <f t="shared" si="251"/>
        <v>2.2995717136128273</v>
      </c>
      <c r="AV1982" s="1">
        <f t="shared" si="252"/>
        <v>1.7290985275197372</v>
      </c>
      <c r="AW1982" s="1">
        <f t="shared" si="253"/>
        <v>1.1586253414266474</v>
      </c>
    </row>
    <row r="1983" spans="1:49" x14ac:dyDescent="0.2">
      <c r="A1983">
        <v>1981</v>
      </c>
      <c r="B1983" t="s">
        <v>31546</v>
      </c>
      <c r="C1983" t="s">
        <v>31545</v>
      </c>
      <c r="F1983" t="s">
        <v>31544</v>
      </c>
      <c r="G1983" t="s">
        <v>17</v>
      </c>
      <c r="H1983" t="s">
        <v>16</v>
      </c>
      <c r="I1983" t="s">
        <v>31543</v>
      </c>
      <c r="J1983" t="s">
        <v>31542</v>
      </c>
      <c r="K1983" t="s">
        <v>31541</v>
      </c>
      <c r="L1983" t="s">
        <v>5931</v>
      </c>
      <c r="M1983" t="s">
        <v>230</v>
      </c>
      <c r="N1983">
        <v>5</v>
      </c>
      <c r="O1983" t="s">
        <v>31540</v>
      </c>
      <c r="P1983" t="s">
        <v>31539</v>
      </c>
      <c r="Q1983" t="s">
        <v>31538</v>
      </c>
      <c r="R1983" s="7">
        <v>42415</v>
      </c>
      <c r="S1983" s="8">
        <f t="shared" si="248"/>
        <v>2016</v>
      </c>
      <c r="T1983" s="8">
        <v>2016</v>
      </c>
      <c r="U1983" s="8">
        <f t="shared" si="249"/>
        <v>6</v>
      </c>
      <c r="V1983" s="7">
        <v>42415</v>
      </c>
      <c r="W1983" t="s">
        <v>25209</v>
      </c>
      <c r="X1983" s="2">
        <v>1.1819999999999999</v>
      </c>
      <c r="Y1983" s="6">
        <f t="shared" si="246"/>
        <v>3.1552814927524625E-2</v>
      </c>
      <c r="AA1983">
        <v>36951</v>
      </c>
      <c r="AB1983">
        <v>27030</v>
      </c>
      <c r="AD1983" t="s">
        <v>6</v>
      </c>
      <c r="AE1983">
        <v>108</v>
      </c>
      <c r="AF1983">
        <v>7</v>
      </c>
      <c r="AG1983">
        <v>71111</v>
      </c>
      <c r="AI1983" t="s">
        <v>31537</v>
      </c>
      <c r="AK1983" t="s">
        <v>31536</v>
      </c>
      <c r="AL1983">
        <v>22</v>
      </c>
      <c r="AM1983" s="5">
        <f t="shared" si="250"/>
        <v>3.6666666666666665</v>
      </c>
      <c r="AN1983" s="4">
        <f t="shared" si="247"/>
        <v>5.5534519752618956E-3</v>
      </c>
      <c r="AO1983" s="3"/>
      <c r="AP1983">
        <v>0</v>
      </c>
      <c r="AQ1983" t="s">
        <v>222</v>
      </c>
      <c r="AR1983">
        <v>61275104</v>
      </c>
      <c r="AS1983" t="s">
        <v>221</v>
      </c>
      <c r="AT1983" s="2">
        <v>3.7909999999999999</v>
      </c>
      <c r="AU1983" s="1">
        <f t="shared" si="251"/>
        <v>2.3753006041845803</v>
      </c>
      <c r="AV1983" s="1">
        <f t="shared" si="252"/>
        <v>1.855313345139326</v>
      </c>
      <c r="AW1983" s="1">
        <f t="shared" si="253"/>
        <v>1.3353260860940714</v>
      </c>
    </row>
    <row r="1984" spans="1:49" x14ac:dyDescent="0.2">
      <c r="A1984">
        <v>1982</v>
      </c>
      <c r="B1984" t="s">
        <v>31535</v>
      </c>
      <c r="C1984" t="s">
        <v>31534</v>
      </c>
      <c r="D1984" t="s">
        <v>31533</v>
      </c>
      <c r="E1984">
        <v>26773208</v>
      </c>
      <c r="F1984" t="s">
        <v>31532</v>
      </c>
      <c r="G1984" t="s">
        <v>17</v>
      </c>
      <c r="H1984" t="s">
        <v>16</v>
      </c>
      <c r="I1984" t="s">
        <v>31531</v>
      </c>
      <c r="J1984" t="s">
        <v>31530</v>
      </c>
      <c r="K1984" t="s">
        <v>31529</v>
      </c>
      <c r="L1984" t="s">
        <v>31528</v>
      </c>
      <c r="M1984" t="s">
        <v>14671</v>
      </c>
      <c r="N1984">
        <v>8</v>
      </c>
      <c r="O1984" t="s">
        <v>31527</v>
      </c>
      <c r="P1984" t="s">
        <v>31526</v>
      </c>
      <c r="Q1984" t="s">
        <v>31525</v>
      </c>
      <c r="R1984" s="7">
        <v>42415</v>
      </c>
      <c r="S1984" s="8">
        <f t="shared" si="248"/>
        <v>2016</v>
      </c>
      <c r="T1984" s="8">
        <v>2016</v>
      </c>
      <c r="U1984" s="8">
        <f t="shared" si="249"/>
        <v>6</v>
      </c>
      <c r="V1984" s="7">
        <v>42415</v>
      </c>
      <c r="W1984" t="s">
        <v>31524</v>
      </c>
      <c r="X1984" s="2">
        <v>1.097</v>
      </c>
      <c r="Y1984" s="6">
        <f t="shared" si="246"/>
        <v>2.9283788473345614E-2</v>
      </c>
      <c r="AA1984">
        <v>39861</v>
      </c>
      <c r="AB1984">
        <v>16811</v>
      </c>
      <c r="AC1984">
        <v>10960384</v>
      </c>
      <c r="AD1984" t="s">
        <v>6</v>
      </c>
      <c r="AE1984">
        <v>592</v>
      </c>
      <c r="AH1984" s="10">
        <v>44440</v>
      </c>
      <c r="AI1984" t="s">
        <v>31523</v>
      </c>
      <c r="AJ1984" t="s">
        <v>31522</v>
      </c>
      <c r="AK1984" t="s">
        <v>31521</v>
      </c>
      <c r="AL1984">
        <v>9</v>
      </c>
      <c r="AM1984" s="5">
        <f t="shared" si="250"/>
        <v>1.5</v>
      </c>
      <c r="AN1984" s="4">
        <f t="shared" si="247"/>
        <v>2.2718667171525938E-3</v>
      </c>
      <c r="AO1984" s="3"/>
      <c r="AP1984">
        <v>0</v>
      </c>
      <c r="AQ1984" t="s">
        <v>31520</v>
      </c>
      <c r="AR1984" t="s">
        <v>31519</v>
      </c>
      <c r="AS1984" t="s">
        <v>31518</v>
      </c>
      <c r="AT1984" s="2" t="s">
        <v>0</v>
      </c>
      <c r="AU1984" s="1">
        <f t="shared" si="251"/>
        <v>2.118021194648771</v>
      </c>
      <c r="AV1984" s="1">
        <f t="shared" si="252"/>
        <v>1.5777827595249105</v>
      </c>
      <c r="AW1984" s="1">
        <f t="shared" si="253"/>
        <v>1.0375443244010498</v>
      </c>
    </row>
    <row r="1985" spans="1:49" x14ac:dyDescent="0.2">
      <c r="A1985">
        <v>1983</v>
      </c>
      <c r="B1985" t="s">
        <v>31517</v>
      </c>
      <c r="C1985" t="s">
        <v>31516</v>
      </c>
      <c r="D1985" t="s">
        <v>31515</v>
      </c>
      <c r="F1985" t="s">
        <v>31514</v>
      </c>
      <c r="G1985" t="s">
        <v>17</v>
      </c>
      <c r="H1985" t="s">
        <v>16</v>
      </c>
      <c r="I1985" t="s">
        <v>31513</v>
      </c>
      <c r="J1985" t="s">
        <v>31512</v>
      </c>
      <c r="K1985" t="s">
        <v>31511</v>
      </c>
      <c r="L1985" t="s">
        <v>31510</v>
      </c>
      <c r="M1985" t="s">
        <v>1819</v>
      </c>
      <c r="N1985">
        <v>4</v>
      </c>
      <c r="O1985" t="s">
        <v>31509</v>
      </c>
      <c r="P1985" t="s">
        <v>31508</v>
      </c>
      <c r="Q1985" t="s">
        <v>31507</v>
      </c>
      <c r="R1985" s="7">
        <v>42415</v>
      </c>
      <c r="S1985" s="8">
        <f t="shared" si="248"/>
        <v>2016</v>
      </c>
      <c r="T1985" s="8">
        <v>2016</v>
      </c>
      <c r="U1985" s="8">
        <f t="shared" si="249"/>
        <v>6</v>
      </c>
      <c r="V1985" s="7">
        <v>42415</v>
      </c>
      <c r="W1985" t="s">
        <v>31506</v>
      </c>
      <c r="X1985" s="2">
        <v>0.71399999999999997</v>
      </c>
      <c r="Y1985" s="6">
        <f t="shared" si="246"/>
        <v>1.9059822215103706E-2</v>
      </c>
      <c r="AA1985">
        <v>10106030</v>
      </c>
      <c r="AB1985">
        <v>26966</v>
      </c>
      <c r="AD1985" t="s">
        <v>6</v>
      </c>
      <c r="AE1985">
        <v>317</v>
      </c>
      <c r="AH1985" t="s">
        <v>31505</v>
      </c>
      <c r="AI1985" t="s">
        <v>31504</v>
      </c>
      <c r="AJ1985" t="s">
        <v>31503</v>
      </c>
      <c r="AK1985" t="s">
        <v>31502</v>
      </c>
      <c r="AL1985">
        <v>25</v>
      </c>
      <c r="AM1985" s="5">
        <f t="shared" si="250"/>
        <v>4.166666666666667</v>
      </c>
      <c r="AN1985" s="4">
        <f t="shared" si="247"/>
        <v>6.310740880979427E-3</v>
      </c>
      <c r="AO1985" s="3"/>
      <c r="AP1985">
        <v>0</v>
      </c>
      <c r="AQ1985" t="s">
        <v>1759</v>
      </c>
      <c r="AR1985" t="s">
        <v>1</v>
      </c>
      <c r="AS1985" t="s">
        <v>31501</v>
      </c>
      <c r="AT1985" s="2" t="s">
        <v>0</v>
      </c>
      <c r="AU1985" s="1">
        <f t="shared" si="251"/>
        <v>1.5235097814866423</v>
      </c>
      <c r="AV1985" s="1">
        <f t="shared" si="252"/>
        <v>1.2685281548041567</v>
      </c>
      <c r="AW1985" s="1">
        <f t="shared" si="253"/>
        <v>1.0135465281216709</v>
      </c>
    </row>
    <row r="1986" spans="1:49" x14ac:dyDescent="0.2">
      <c r="A1986">
        <v>1984</v>
      </c>
      <c r="B1986" t="s">
        <v>31500</v>
      </c>
      <c r="C1986" t="s">
        <v>31499</v>
      </c>
      <c r="D1986" t="s">
        <v>31498</v>
      </c>
      <c r="F1986" t="s">
        <v>31497</v>
      </c>
      <c r="G1986" t="s">
        <v>17</v>
      </c>
      <c r="H1986" t="s">
        <v>16</v>
      </c>
      <c r="I1986" t="s">
        <v>31496</v>
      </c>
      <c r="J1986" t="s">
        <v>31495</v>
      </c>
      <c r="K1986" t="s">
        <v>31494</v>
      </c>
      <c r="L1986" t="s">
        <v>31493</v>
      </c>
      <c r="M1986" t="s">
        <v>31492</v>
      </c>
      <c r="N1986">
        <v>58</v>
      </c>
      <c r="O1986" t="s">
        <v>31491</v>
      </c>
      <c r="P1986" t="s">
        <v>31490</v>
      </c>
      <c r="Q1986" t="s">
        <v>31489</v>
      </c>
      <c r="R1986" s="7">
        <v>42415</v>
      </c>
      <c r="S1986" s="8">
        <f t="shared" si="248"/>
        <v>2016</v>
      </c>
      <c r="T1986" s="8">
        <v>2016</v>
      </c>
      <c r="U1986" s="8">
        <f t="shared" si="249"/>
        <v>6</v>
      </c>
      <c r="V1986" s="7">
        <v>42415</v>
      </c>
      <c r="W1986" t="s">
        <v>25777</v>
      </c>
      <c r="X1986" s="2">
        <v>1.129</v>
      </c>
      <c r="Y1986" s="6">
        <f t="shared" si="246"/>
        <v>3.0138010197271831E-2</v>
      </c>
      <c r="AA1986">
        <v>9276505</v>
      </c>
      <c r="AB1986">
        <v>26764</v>
      </c>
      <c r="AD1986" t="s">
        <v>6</v>
      </c>
      <c r="AE1986">
        <v>75</v>
      </c>
      <c r="AH1986" t="s">
        <v>31488</v>
      </c>
      <c r="AI1986" t="s">
        <v>31487</v>
      </c>
      <c r="AJ1986" t="s">
        <v>31486</v>
      </c>
      <c r="AK1986" t="s">
        <v>31485</v>
      </c>
      <c r="AL1986">
        <v>25</v>
      </c>
      <c r="AM1986" s="5">
        <f t="shared" si="250"/>
        <v>4.166666666666667</v>
      </c>
      <c r="AN1986" s="4">
        <f t="shared" si="247"/>
        <v>6.310740880979427E-3</v>
      </c>
      <c r="AO1986" s="3"/>
      <c r="AP1986">
        <v>0</v>
      </c>
      <c r="AQ1986" t="s">
        <v>31484</v>
      </c>
      <c r="AR1986" t="s">
        <v>31483</v>
      </c>
      <c r="AS1986" t="s">
        <v>31482</v>
      </c>
      <c r="AT1986" s="2">
        <v>2.7240000000000002</v>
      </c>
      <c r="AU1986" s="1">
        <f t="shared" si="251"/>
        <v>2.2989829402384108</v>
      </c>
      <c r="AV1986" s="1">
        <f t="shared" si="252"/>
        <v>1.8224375539125628</v>
      </c>
      <c r="AW1986" s="1">
        <f t="shared" si="253"/>
        <v>1.3458921675867148</v>
      </c>
    </row>
    <row r="1987" spans="1:49" x14ac:dyDescent="0.2">
      <c r="A1987">
        <v>1985</v>
      </c>
      <c r="B1987" t="s">
        <v>31481</v>
      </c>
      <c r="C1987" t="s">
        <v>31480</v>
      </c>
      <c r="E1987">
        <v>27396009</v>
      </c>
      <c r="F1987" t="s">
        <v>31479</v>
      </c>
      <c r="G1987" t="s">
        <v>17</v>
      </c>
      <c r="H1987" t="s">
        <v>16</v>
      </c>
      <c r="I1987" t="s">
        <v>31478</v>
      </c>
      <c r="J1987" t="s">
        <v>31477</v>
      </c>
      <c r="K1987" t="s">
        <v>31476</v>
      </c>
      <c r="L1987" t="s">
        <v>31475</v>
      </c>
      <c r="M1987" t="s">
        <v>230</v>
      </c>
      <c r="N1987">
        <v>3</v>
      </c>
      <c r="O1987" t="s">
        <v>31474</v>
      </c>
      <c r="P1987" t="s">
        <v>31473</v>
      </c>
      <c r="Q1987" t="s">
        <v>31472</v>
      </c>
      <c r="R1987" s="7">
        <v>42412</v>
      </c>
      <c r="S1987" s="8">
        <f t="shared" si="248"/>
        <v>2016</v>
      </c>
      <c r="T1987" s="8">
        <v>2016</v>
      </c>
      <c r="U1987" s="8">
        <f t="shared" si="249"/>
        <v>6</v>
      </c>
      <c r="V1987" s="7">
        <v>42412</v>
      </c>
      <c r="W1987" t="s">
        <v>26306</v>
      </c>
      <c r="X1987" s="2">
        <v>0.621</v>
      </c>
      <c r="Y1987" s="6">
        <f t="shared" ref="Y1987:Y2050" si="254">(X1987-$Z$3)/($Z$2-$Z$3)</f>
        <v>1.6577240329943142E-2</v>
      </c>
      <c r="AA1987">
        <v>11755326</v>
      </c>
      <c r="AB1987">
        <v>4700151916</v>
      </c>
      <c r="AC1987">
        <v>11755334</v>
      </c>
      <c r="AD1987" t="s">
        <v>6</v>
      </c>
      <c r="AE1987">
        <v>4079</v>
      </c>
      <c r="AF1987">
        <v>3</v>
      </c>
      <c r="AH1987" t="s">
        <v>31471</v>
      </c>
      <c r="AI1987" t="s">
        <v>31470</v>
      </c>
      <c r="AJ1987" t="s">
        <v>31469</v>
      </c>
      <c r="AK1987" t="s">
        <v>31468</v>
      </c>
      <c r="AL1987">
        <v>0</v>
      </c>
      <c r="AM1987" s="5">
        <f t="shared" si="250"/>
        <v>0</v>
      </c>
      <c r="AN1987" s="4">
        <f t="shared" ref="AN1987:AN2050" si="255">(AM1987-$AO$3)/($AO$2-$AO$3)</f>
        <v>0</v>
      </c>
      <c r="AO1987" s="3"/>
      <c r="AP1987">
        <v>0</v>
      </c>
      <c r="AR1987" t="s">
        <v>1</v>
      </c>
      <c r="AT1987" s="2">
        <v>1.091</v>
      </c>
      <c r="AU1987" s="1">
        <f t="shared" si="251"/>
        <v>1.1604068230960198</v>
      </c>
      <c r="AV1987" s="1">
        <f t="shared" si="252"/>
        <v>0.82886201649715707</v>
      </c>
      <c r="AW1987" s="1">
        <f t="shared" si="253"/>
        <v>0.4973172098982942</v>
      </c>
    </row>
    <row r="1988" spans="1:49" x14ac:dyDescent="0.2">
      <c r="A1988">
        <v>1986</v>
      </c>
      <c r="B1988" t="s">
        <v>31467</v>
      </c>
      <c r="C1988" t="s">
        <v>31466</v>
      </c>
      <c r="F1988" t="s">
        <v>31465</v>
      </c>
      <c r="G1988" t="s">
        <v>17</v>
      </c>
      <c r="H1988" t="s">
        <v>16</v>
      </c>
      <c r="I1988" t="s">
        <v>31464</v>
      </c>
      <c r="J1988" t="s">
        <v>31463</v>
      </c>
      <c r="K1988" t="s">
        <v>31462</v>
      </c>
      <c r="L1988" t="s">
        <v>31461</v>
      </c>
      <c r="M1988" t="s">
        <v>3357</v>
      </c>
      <c r="N1988">
        <v>5</v>
      </c>
      <c r="O1988" t="s">
        <v>31460</v>
      </c>
      <c r="P1988" t="s">
        <v>31459</v>
      </c>
      <c r="Q1988" t="s">
        <v>31458</v>
      </c>
      <c r="R1988" s="7">
        <v>42412</v>
      </c>
      <c r="S1988" s="8">
        <f t="shared" si="248"/>
        <v>2016</v>
      </c>
      <c r="T1988" s="8">
        <v>2016</v>
      </c>
      <c r="U1988" s="8">
        <f t="shared" si="249"/>
        <v>6</v>
      </c>
      <c r="V1988" s="7">
        <v>42412</v>
      </c>
      <c r="W1988" t="s">
        <v>31457</v>
      </c>
      <c r="X1988" s="2">
        <v>1.877</v>
      </c>
      <c r="Y1988" s="6">
        <f t="shared" si="254"/>
        <v>5.0105442994047143E-2</v>
      </c>
      <c r="AA1988">
        <v>16625102</v>
      </c>
      <c r="AB1988">
        <v>19700175163</v>
      </c>
      <c r="AD1988" t="s">
        <v>6</v>
      </c>
      <c r="AE1988">
        <v>10</v>
      </c>
      <c r="AF1988" t="s">
        <v>31456</v>
      </c>
      <c r="AG1988">
        <v>28</v>
      </c>
      <c r="AI1988" t="s">
        <v>31455</v>
      </c>
      <c r="AJ1988" t="s">
        <v>31454</v>
      </c>
      <c r="AK1988" t="s">
        <v>31453</v>
      </c>
      <c r="AL1988">
        <v>17</v>
      </c>
      <c r="AM1988" s="5">
        <f t="shared" si="250"/>
        <v>2.8333333333333335</v>
      </c>
      <c r="AN1988" s="4">
        <f t="shared" si="255"/>
        <v>4.2913037990660102E-3</v>
      </c>
      <c r="AO1988" s="3"/>
      <c r="AP1988">
        <v>1</v>
      </c>
      <c r="AR1988" t="s">
        <v>1</v>
      </c>
      <c r="AT1988" s="2">
        <v>5.5049999999999999</v>
      </c>
      <c r="AU1988" s="1">
        <f t="shared" si="251"/>
        <v>3.6361201235552802</v>
      </c>
      <c r="AV1988" s="1">
        <f t="shared" si="252"/>
        <v>2.7198373396556579</v>
      </c>
      <c r="AW1988" s="1">
        <f t="shared" si="253"/>
        <v>1.8035545557560348</v>
      </c>
    </row>
    <row r="1989" spans="1:49" x14ac:dyDescent="0.2">
      <c r="A1989">
        <v>1987</v>
      </c>
      <c r="B1989" t="s">
        <v>31452</v>
      </c>
      <c r="C1989" t="s">
        <v>31451</v>
      </c>
      <c r="F1989" t="s">
        <v>31450</v>
      </c>
      <c r="G1989" t="s">
        <v>17</v>
      </c>
      <c r="H1989" t="s">
        <v>16</v>
      </c>
      <c r="I1989" t="s">
        <v>31449</v>
      </c>
      <c r="J1989" t="s">
        <v>31448</v>
      </c>
      <c r="K1989" t="s">
        <v>31447</v>
      </c>
      <c r="L1989" t="s">
        <v>31446</v>
      </c>
      <c r="M1989" t="s">
        <v>3357</v>
      </c>
      <c r="N1989">
        <v>4</v>
      </c>
      <c r="O1989" t="s">
        <v>31445</v>
      </c>
      <c r="P1989" t="s">
        <v>31444</v>
      </c>
      <c r="Q1989" t="s">
        <v>31443</v>
      </c>
      <c r="R1989" s="7">
        <v>42412</v>
      </c>
      <c r="S1989" s="8">
        <f t="shared" si="248"/>
        <v>2016</v>
      </c>
      <c r="T1989" s="8">
        <v>2016</v>
      </c>
      <c r="U1989" s="8">
        <f t="shared" si="249"/>
        <v>6</v>
      </c>
      <c r="V1989" s="7">
        <v>42412</v>
      </c>
      <c r="W1989" t="s">
        <v>31442</v>
      </c>
      <c r="X1989" s="2">
        <v>1.679</v>
      </c>
      <c r="Y1989" s="6">
        <f t="shared" si="254"/>
        <v>4.4819946077253682E-2</v>
      </c>
      <c r="AA1989">
        <v>18671381</v>
      </c>
      <c r="AB1989">
        <v>21100197156</v>
      </c>
      <c r="AC1989">
        <v>18678548</v>
      </c>
      <c r="AD1989" t="s">
        <v>6</v>
      </c>
      <c r="AE1989">
        <v>9</v>
      </c>
      <c r="AF1989">
        <v>2</v>
      </c>
      <c r="AH1989" t="s">
        <v>31441</v>
      </c>
      <c r="AI1989" t="s">
        <v>31440</v>
      </c>
      <c r="AK1989" t="s">
        <v>31439</v>
      </c>
      <c r="AL1989">
        <v>11</v>
      </c>
      <c r="AM1989" s="5">
        <f t="shared" si="250"/>
        <v>1.8333333333333333</v>
      </c>
      <c r="AN1989" s="4">
        <f t="shared" si="255"/>
        <v>2.7767259876309478E-3</v>
      </c>
      <c r="AO1989" s="3"/>
      <c r="AP1989">
        <v>1</v>
      </c>
      <c r="AQ1989" t="s">
        <v>2071</v>
      </c>
      <c r="AR1989">
        <v>654109</v>
      </c>
      <c r="AS1989" t="s">
        <v>2070</v>
      </c>
      <c r="AT1989" s="2">
        <v>4.1760000000000002</v>
      </c>
      <c r="AU1989" s="1">
        <f t="shared" si="251"/>
        <v>3.2206980050366858</v>
      </c>
      <c r="AV1989" s="1">
        <f t="shared" si="252"/>
        <v>2.3798336032442315</v>
      </c>
      <c r="AW1989" s="1">
        <f t="shared" si="253"/>
        <v>1.5389692014517766</v>
      </c>
    </row>
    <row r="1990" spans="1:49" x14ac:dyDescent="0.2">
      <c r="A1990">
        <v>1988</v>
      </c>
      <c r="B1990" t="s">
        <v>31438</v>
      </c>
      <c r="C1990" t="s">
        <v>31437</v>
      </c>
      <c r="F1990" t="s">
        <v>31436</v>
      </c>
      <c r="G1990" t="s">
        <v>17</v>
      </c>
      <c r="H1990" t="s">
        <v>16</v>
      </c>
      <c r="I1990" t="s">
        <v>31435</v>
      </c>
      <c r="J1990" t="s">
        <v>31434</v>
      </c>
      <c r="K1990" t="s">
        <v>31433</v>
      </c>
      <c r="L1990" t="s">
        <v>31432</v>
      </c>
      <c r="M1990" t="s">
        <v>31431</v>
      </c>
      <c r="N1990">
        <v>4</v>
      </c>
      <c r="O1990" t="s">
        <v>31430</v>
      </c>
      <c r="P1990" t="s">
        <v>31429</v>
      </c>
      <c r="Q1990" t="s">
        <v>31428</v>
      </c>
      <c r="R1990" s="7">
        <v>42411</v>
      </c>
      <c r="S1990" s="8">
        <f t="shared" si="248"/>
        <v>2016</v>
      </c>
      <c r="T1990" s="8">
        <v>2016</v>
      </c>
      <c r="U1990" s="8">
        <f t="shared" si="249"/>
        <v>6</v>
      </c>
      <c r="V1990" s="7">
        <v>42411</v>
      </c>
      <c r="W1990" t="s">
        <v>12850</v>
      </c>
      <c r="X1990" s="2">
        <v>0.28599999999999998</v>
      </c>
      <c r="Y1990" s="6">
        <f t="shared" si="254"/>
        <v>7.6346066575905605E-3</v>
      </c>
      <c r="AA1990">
        <v>9205071</v>
      </c>
      <c r="AB1990">
        <v>28139</v>
      </c>
      <c r="AC1990">
        <v>15693937</v>
      </c>
      <c r="AD1990" t="s">
        <v>6</v>
      </c>
      <c r="AE1990">
        <v>30</v>
      </c>
      <c r="AF1990">
        <v>3</v>
      </c>
      <c r="AH1990" t="s">
        <v>31427</v>
      </c>
      <c r="AI1990" t="s">
        <v>31426</v>
      </c>
      <c r="AJ1990" t="s">
        <v>31425</v>
      </c>
      <c r="AK1990" t="s">
        <v>31424</v>
      </c>
      <c r="AL1990">
        <v>2</v>
      </c>
      <c r="AM1990" s="5">
        <f t="shared" si="250"/>
        <v>0.33333333333333331</v>
      </c>
      <c r="AN1990" s="4">
        <f t="shared" si="255"/>
        <v>5.048592704783541E-4</v>
      </c>
      <c r="AO1990" s="3"/>
      <c r="AP1990">
        <v>0</v>
      </c>
      <c r="AR1990" t="s">
        <v>1</v>
      </c>
      <c r="AT1990" s="2" t="s">
        <v>0</v>
      </c>
      <c r="AU1990" s="1">
        <f t="shared" si="251"/>
        <v>0.54956824414568983</v>
      </c>
      <c r="AV1990" s="1">
        <f t="shared" si="252"/>
        <v>0.40697329640344576</v>
      </c>
      <c r="AW1990" s="1">
        <f t="shared" si="253"/>
        <v>0.26437834866120163</v>
      </c>
    </row>
    <row r="1991" spans="1:49" x14ac:dyDescent="0.2">
      <c r="A1991">
        <v>1989</v>
      </c>
      <c r="B1991" t="s">
        <v>31423</v>
      </c>
      <c r="C1991" t="s">
        <v>31422</v>
      </c>
      <c r="F1991" t="s">
        <v>31421</v>
      </c>
      <c r="G1991" t="s">
        <v>17</v>
      </c>
      <c r="H1991" t="s">
        <v>16</v>
      </c>
      <c r="I1991" t="s">
        <v>13876</v>
      </c>
      <c r="J1991" t="s">
        <v>31420</v>
      </c>
      <c r="K1991" t="s">
        <v>31419</v>
      </c>
      <c r="L1991" t="s">
        <v>5931</v>
      </c>
      <c r="M1991" t="s">
        <v>230</v>
      </c>
      <c r="N1991">
        <v>5</v>
      </c>
      <c r="O1991" t="s">
        <v>31418</v>
      </c>
      <c r="P1991" t="s">
        <v>31417</v>
      </c>
      <c r="Q1991" t="s">
        <v>31416</v>
      </c>
      <c r="R1991" s="7">
        <v>42411</v>
      </c>
      <c r="S1991" s="8">
        <f t="shared" si="248"/>
        <v>2016</v>
      </c>
      <c r="T1991" s="8">
        <v>2016</v>
      </c>
      <c r="U1991" s="8">
        <f t="shared" si="249"/>
        <v>6</v>
      </c>
      <c r="V1991" s="7">
        <v>42411</v>
      </c>
      <c r="W1991" t="s">
        <v>25234</v>
      </c>
      <c r="X1991" s="2">
        <v>0.35499999999999998</v>
      </c>
      <c r="Y1991" s="6">
        <f t="shared" si="254"/>
        <v>9.4765222498064648E-3</v>
      </c>
      <c r="AA1991">
        <v>17518628</v>
      </c>
      <c r="AB1991">
        <v>5300152202</v>
      </c>
      <c r="AD1991" t="s">
        <v>6</v>
      </c>
      <c r="AE1991">
        <v>10</v>
      </c>
      <c r="AF1991">
        <v>3</v>
      </c>
      <c r="AH1991" t="s">
        <v>31415</v>
      </c>
      <c r="AI1991" t="s">
        <v>31414</v>
      </c>
      <c r="AK1991" t="s">
        <v>31413</v>
      </c>
      <c r="AL1991">
        <v>2</v>
      </c>
      <c r="AM1991" s="5">
        <f t="shared" si="250"/>
        <v>0.33333333333333331</v>
      </c>
      <c r="AN1991" s="4">
        <f t="shared" si="255"/>
        <v>5.048592704783541E-4</v>
      </c>
      <c r="AO1991" s="3"/>
      <c r="AP1991">
        <v>0</v>
      </c>
      <c r="AQ1991" t="s">
        <v>222</v>
      </c>
      <c r="AR1991">
        <v>61471056</v>
      </c>
      <c r="AS1991" t="s">
        <v>221</v>
      </c>
      <c r="AT1991" s="2">
        <v>1.542</v>
      </c>
      <c r="AU1991" s="1">
        <f t="shared" si="251"/>
        <v>0.6785023356008032</v>
      </c>
      <c r="AV1991" s="1">
        <f t="shared" si="252"/>
        <v>0.499069076014241</v>
      </c>
      <c r="AW1991" s="1">
        <f t="shared" si="253"/>
        <v>0.31963581642767874</v>
      </c>
    </row>
    <row r="1992" spans="1:49" x14ac:dyDescent="0.2">
      <c r="A1992">
        <v>1990</v>
      </c>
      <c r="B1992" t="s">
        <v>31412</v>
      </c>
      <c r="C1992" t="s">
        <v>31411</v>
      </c>
      <c r="F1992" t="s">
        <v>31410</v>
      </c>
      <c r="G1992" t="s">
        <v>17</v>
      </c>
      <c r="H1992" t="s">
        <v>16</v>
      </c>
      <c r="I1992" t="s">
        <v>31409</v>
      </c>
      <c r="J1992">
        <v>60016972</v>
      </c>
      <c r="K1992" t="s">
        <v>3620</v>
      </c>
      <c r="L1992" t="s">
        <v>284</v>
      </c>
      <c r="M1992" t="s">
        <v>283</v>
      </c>
      <c r="N1992">
        <v>2</v>
      </c>
      <c r="O1992" t="s">
        <v>31408</v>
      </c>
      <c r="P1992" t="s">
        <v>31407</v>
      </c>
      <c r="Q1992" t="s">
        <v>3617</v>
      </c>
      <c r="R1992" s="7">
        <v>42411</v>
      </c>
      <c r="S1992" s="8">
        <f t="shared" si="248"/>
        <v>2016</v>
      </c>
      <c r="T1992" s="8">
        <v>2016</v>
      </c>
      <c r="U1992" s="8">
        <f t="shared" si="249"/>
        <v>6</v>
      </c>
      <c r="V1992" s="7">
        <v>42411</v>
      </c>
      <c r="W1992" t="s">
        <v>25234</v>
      </c>
      <c r="X1992" s="2">
        <v>0.35499999999999998</v>
      </c>
      <c r="Y1992" s="6">
        <f t="shared" si="254"/>
        <v>9.4765222498064648E-3</v>
      </c>
      <c r="AA1992">
        <v>17518628</v>
      </c>
      <c r="AB1992">
        <v>5300152202</v>
      </c>
      <c r="AD1992" t="s">
        <v>6</v>
      </c>
      <c r="AE1992">
        <v>10</v>
      </c>
      <c r="AF1992">
        <v>3</v>
      </c>
      <c r="AH1992" t="s">
        <v>31406</v>
      </c>
      <c r="AI1992" t="s">
        <v>31405</v>
      </c>
      <c r="AK1992" t="s">
        <v>31404</v>
      </c>
      <c r="AL1992">
        <v>6</v>
      </c>
      <c r="AM1992" s="5">
        <f t="shared" si="250"/>
        <v>1</v>
      </c>
      <c r="AN1992" s="4">
        <f t="shared" si="255"/>
        <v>1.5145778114350624E-3</v>
      </c>
      <c r="AO1992" s="3"/>
      <c r="AP1992">
        <v>0</v>
      </c>
      <c r="AR1992" t="s">
        <v>1</v>
      </c>
      <c r="AT1992" s="2">
        <v>1.542</v>
      </c>
      <c r="AU1992" s="1">
        <f t="shared" si="251"/>
        <v>0.70879389182950436</v>
      </c>
      <c r="AV1992" s="1">
        <f t="shared" si="252"/>
        <v>0.54955500306207639</v>
      </c>
      <c r="AW1992" s="1">
        <f t="shared" si="253"/>
        <v>0.3903161142946483</v>
      </c>
    </row>
    <row r="1993" spans="1:49" x14ac:dyDescent="0.2">
      <c r="A1993">
        <v>1991</v>
      </c>
      <c r="B1993" t="s">
        <v>31403</v>
      </c>
      <c r="C1993" t="s">
        <v>31402</v>
      </c>
      <c r="F1993" t="s">
        <v>31401</v>
      </c>
      <c r="G1993" t="s">
        <v>17</v>
      </c>
      <c r="H1993" t="s">
        <v>16</v>
      </c>
      <c r="I1993" t="s">
        <v>31400</v>
      </c>
      <c r="J1993" t="s">
        <v>31399</v>
      </c>
      <c r="K1993" t="s">
        <v>31398</v>
      </c>
      <c r="L1993" t="s">
        <v>31397</v>
      </c>
      <c r="M1993" t="s">
        <v>12992</v>
      </c>
      <c r="N1993">
        <v>5</v>
      </c>
      <c r="O1993" t="s">
        <v>31396</v>
      </c>
      <c r="P1993" t="s">
        <v>31395</v>
      </c>
      <c r="Q1993" t="s">
        <v>31394</v>
      </c>
      <c r="R1993" s="7">
        <v>42411</v>
      </c>
      <c r="S1993" s="8">
        <f t="shared" si="248"/>
        <v>2016</v>
      </c>
      <c r="T1993" s="8">
        <v>2016</v>
      </c>
      <c r="U1993" s="8">
        <f t="shared" si="249"/>
        <v>6</v>
      </c>
      <c r="V1993" s="7">
        <v>42411</v>
      </c>
      <c r="W1993" t="s">
        <v>25234</v>
      </c>
      <c r="X1993" s="2">
        <v>0.35499999999999998</v>
      </c>
      <c r="Y1993" s="6">
        <f t="shared" si="254"/>
        <v>9.4765222498064648E-3</v>
      </c>
      <c r="AA1993">
        <v>17518628</v>
      </c>
      <c r="AB1993">
        <v>5300152202</v>
      </c>
      <c r="AD1993" t="s">
        <v>6</v>
      </c>
      <c r="AE1993">
        <v>10</v>
      </c>
      <c r="AF1993">
        <v>3</v>
      </c>
      <c r="AH1993" t="s">
        <v>31393</v>
      </c>
      <c r="AI1993" t="s">
        <v>31392</v>
      </c>
      <c r="AK1993" t="s">
        <v>31391</v>
      </c>
      <c r="AL1993">
        <v>6</v>
      </c>
      <c r="AM1993" s="5">
        <f t="shared" si="250"/>
        <v>1</v>
      </c>
      <c r="AN1993" s="4">
        <f t="shared" si="255"/>
        <v>1.5145778114350624E-3</v>
      </c>
      <c r="AO1993" s="3"/>
      <c r="AP1993">
        <v>0</v>
      </c>
      <c r="AR1993" t="s">
        <v>1</v>
      </c>
      <c r="AT1993" s="2">
        <v>1.542</v>
      </c>
      <c r="AU1993" s="1">
        <f t="shared" si="251"/>
        <v>0.70879389182950436</v>
      </c>
      <c r="AV1993" s="1">
        <f t="shared" si="252"/>
        <v>0.54955500306207639</v>
      </c>
      <c r="AW1993" s="1">
        <f t="shared" si="253"/>
        <v>0.3903161142946483</v>
      </c>
    </row>
    <row r="1994" spans="1:49" x14ac:dyDescent="0.2">
      <c r="A1994">
        <v>1992</v>
      </c>
      <c r="B1994" t="s">
        <v>31390</v>
      </c>
      <c r="C1994" t="s">
        <v>31389</v>
      </c>
      <c r="F1994" t="s">
        <v>31388</v>
      </c>
      <c r="G1994" t="s">
        <v>17</v>
      </c>
      <c r="H1994" t="s">
        <v>16</v>
      </c>
      <c r="I1994" t="s">
        <v>31387</v>
      </c>
      <c r="J1994" t="s">
        <v>31386</v>
      </c>
      <c r="K1994" t="s">
        <v>31385</v>
      </c>
      <c r="L1994" t="s">
        <v>31384</v>
      </c>
      <c r="M1994" t="s">
        <v>11767</v>
      </c>
      <c r="N1994">
        <v>4</v>
      </c>
      <c r="O1994" t="s">
        <v>31383</v>
      </c>
      <c r="P1994" t="s">
        <v>31382</v>
      </c>
      <c r="Q1994" t="s">
        <v>31381</v>
      </c>
      <c r="R1994" s="7">
        <v>42411</v>
      </c>
      <c r="S1994" s="8">
        <f t="shared" si="248"/>
        <v>2016</v>
      </c>
      <c r="T1994" s="8">
        <v>2016</v>
      </c>
      <c r="U1994" s="8">
        <f t="shared" si="249"/>
        <v>6</v>
      </c>
      <c r="V1994" s="7">
        <v>42411</v>
      </c>
      <c r="W1994" t="s">
        <v>25234</v>
      </c>
      <c r="X1994" s="2">
        <v>0.35499999999999998</v>
      </c>
      <c r="Y1994" s="6">
        <f t="shared" si="254"/>
        <v>9.4765222498064648E-3</v>
      </c>
      <c r="AA1994">
        <v>17518628</v>
      </c>
      <c r="AB1994">
        <v>5300152202</v>
      </c>
      <c r="AD1994" t="s">
        <v>6</v>
      </c>
      <c r="AE1994">
        <v>10</v>
      </c>
      <c r="AF1994">
        <v>3</v>
      </c>
      <c r="AH1994" t="s">
        <v>31380</v>
      </c>
      <c r="AI1994" t="s">
        <v>31379</v>
      </c>
      <c r="AK1994" t="s">
        <v>31378</v>
      </c>
      <c r="AL1994">
        <v>2</v>
      </c>
      <c r="AM1994" s="5">
        <f t="shared" si="250"/>
        <v>0.33333333333333331</v>
      </c>
      <c r="AN1994" s="4">
        <f t="shared" si="255"/>
        <v>5.048592704783541E-4</v>
      </c>
      <c r="AO1994" s="3"/>
      <c r="AP1994">
        <v>0</v>
      </c>
      <c r="AR1994" t="s">
        <v>1</v>
      </c>
      <c r="AT1994" s="2">
        <v>1.542</v>
      </c>
      <c r="AU1994" s="1">
        <f t="shared" si="251"/>
        <v>0.6785023356008032</v>
      </c>
      <c r="AV1994" s="1">
        <f t="shared" si="252"/>
        <v>0.499069076014241</v>
      </c>
      <c r="AW1994" s="1">
        <f t="shared" si="253"/>
        <v>0.31963581642767874</v>
      </c>
    </row>
    <row r="1995" spans="1:49" x14ac:dyDescent="0.2">
      <c r="A1995">
        <v>1993</v>
      </c>
      <c r="B1995" t="s">
        <v>31377</v>
      </c>
      <c r="C1995" t="s">
        <v>31376</v>
      </c>
      <c r="F1995" t="s">
        <v>31375</v>
      </c>
      <c r="G1995" t="s">
        <v>17</v>
      </c>
      <c r="H1995" t="s">
        <v>16</v>
      </c>
      <c r="I1995" t="s">
        <v>1560</v>
      </c>
      <c r="J1995" t="s">
        <v>31374</v>
      </c>
      <c r="K1995" t="s">
        <v>31373</v>
      </c>
      <c r="L1995" t="s">
        <v>31372</v>
      </c>
      <c r="M1995" t="s">
        <v>1018</v>
      </c>
      <c r="N1995">
        <v>2</v>
      </c>
      <c r="O1995" t="s">
        <v>31371</v>
      </c>
      <c r="P1995" t="s">
        <v>1555</v>
      </c>
      <c r="Q1995" t="s">
        <v>31370</v>
      </c>
      <c r="R1995" s="7">
        <v>42411</v>
      </c>
      <c r="S1995" s="8">
        <f t="shared" si="248"/>
        <v>2016</v>
      </c>
      <c r="T1995" s="8">
        <v>2016</v>
      </c>
      <c r="U1995" s="8">
        <f t="shared" si="249"/>
        <v>6</v>
      </c>
      <c r="V1995" s="7">
        <v>42411</v>
      </c>
      <c r="W1995" t="s">
        <v>25234</v>
      </c>
      <c r="X1995" s="2">
        <v>0.35499999999999998</v>
      </c>
      <c r="Y1995" s="6">
        <f t="shared" si="254"/>
        <v>9.4765222498064648E-3</v>
      </c>
      <c r="AA1995">
        <v>17518628</v>
      </c>
      <c r="AB1995">
        <v>5300152202</v>
      </c>
      <c r="AD1995" t="s">
        <v>6</v>
      </c>
      <c r="AE1995">
        <v>10</v>
      </c>
      <c r="AF1995">
        <v>3</v>
      </c>
      <c r="AH1995" t="s">
        <v>31369</v>
      </c>
      <c r="AI1995" t="s">
        <v>31368</v>
      </c>
      <c r="AK1995" t="s">
        <v>31367</v>
      </c>
      <c r="AL1995">
        <v>5</v>
      </c>
      <c r="AM1995" s="5">
        <f t="shared" si="250"/>
        <v>0.83333333333333337</v>
      </c>
      <c r="AN1995" s="4">
        <f t="shared" si="255"/>
        <v>1.2621481761958854E-3</v>
      </c>
      <c r="AO1995" s="3"/>
      <c r="AP1995">
        <v>0</v>
      </c>
      <c r="AR1995" t="s">
        <v>1</v>
      </c>
      <c r="AT1995" s="2">
        <v>1.542</v>
      </c>
      <c r="AU1995" s="1">
        <f t="shared" si="251"/>
        <v>0.70122100277232902</v>
      </c>
      <c r="AV1995" s="1">
        <f t="shared" si="252"/>
        <v>0.53693352130011751</v>
      </c>
      <c r="AW1995" s="1">
        <f t="shared" si="253"/>
        <v>0.37264603982790589</v>
      </c>
    </row>
    <row r="1996" spans="1:49" x14ac:dyDescent="0.2">
      <c r="A1996">
        <v>1994</v>
      </c>
      <c r="B1996" t="s">
        <v>31366</v>
      </c>
      <c r="C1996" t="s">
        <v>31365</v>
      </c>
      <c r="D1996" t="s">
        <v>31364</v>
      </c>
      <c r="F1996" t="s">
        <v>31363</v>
      </c>
      <c r="G1996" t="s">
        <v>17</v>
      </c>
      <c r="H1996" t="s">
        <v>16</v>
      </c>
      <c r="I1996" t="s">
        <v>31362</v>
      </c>
      <c r="J1996" t="s">
        <v>31361</v>
      </c>
      <c r="K1996" t="s">
        <v>31360</v>
      </c>
      <c r="L1996" t="s">
        <v>31359</v>
      </c>
      <c r="M1996" t="s">
        <v>31358</v>
      </c>
      <c r="N1996">
        <v>4</v>
      </c>
      <c r="O1996" t="s">
        <v>31357</v>
      </c>
      <c r="P1996" t="s">
        <v>31356</v>
      </c>
      <c r="Q1996" t="s">
        <v>31355</v>
      </c>
      <c r="R1996" s="7">
        <v>42411</v>
      </c>
      <c r="S1996" s="8">
        <f t="shared" si="248"/>
        <v>2016</v>
      </c>
      <c r="T1996" s="8">
        <v>2016</v>
      </c>
      <c r="U1996" s="8">
        <f t="shared" si="249"/>
        <v>6</v>
      </c>
      <c r="V1996" s="7">
        <v>42411</v>
      </c>
      <c r="W1996" t="s">
        <v>31354</v>
      </c>
      <c r="X1996" s="2">
        <v>1.19</v>
      </c>
      <c r="Y1996" s="6">
        <f t="shared" si="254"/>
        <v>3.1766370358506178E-2</v>
      </c>
      <c r="AA1996">
        <v>8837694</v>
      </c>
      <c r="AB1996">
        <v>21221</v>
      </c>
      <c r="AD1996" t="s">
        <v>6</v>
      </c>
      <c r="AE1996">
        <v>41</v>
      </c>
      <c r="AF1996">
        <v>2</v>
      </c>
      <c r="AH1996" t="s">
        <v>31353</v>
      </c>
      <c r="AI1996" t="s">
        <v>31352</v>
      </c>
      <c r="AJ1996" t="s">
        <v>31351</v>
      </c>
      <c r="AK1996" t="s">
        <v>31350</v>
      </c>
      <c r="AL1996">
        <v>200</v>
      </c>
      <c r="AM1996" s="5">
        <f t="shared" si="250"/>
        <v>33.333333333333336</v>
      </c>
      <c r="AN1996" s="4">
        <f t="shared" si="255"/>
        <v>5.0485927047835416E-2</v>
      </c>
      <c r="AO1996" s="3"/>
      <c r="AP1996">
        <v>1</v>
      </c>
      <c r="AQ1996" t="s">
        <v>207</v>
      </c>
      <c r="AR1996">
        <v>1200241</v>
      </c>
      <c r="AS1996" t="s">
        <v>206</v>
      </c>
      <c r="AT1996" s="2">
        <v>6.5780000000000003</v>
      </c>
      <c r="AU1996" s="1">
        <f t="shared" si="251"/>
        <v>3.7382237365304953</v>
      </c>
      <c r="AV1996" s="1">
        <f t="shared" si="252"/>
        <v>4.1126148703170804</v>
      </c>
      <c r="AW1996" s="1">
        <f t="shared" si="253"/>
        <v>4.4870060041036641</v>
      </c>
    </row>
    <row r="1997" spans="1:49" x14ac:dyDescent="0.2">
      <c r="A1997">
        <v>1995</v>
      </c>
      <c r="B1997" t="s">
        <v>31349</v>
      </c>
      <c r="C1997" t="s">
        <v>31348</v>
      </c>
      <c r="D1997" t="s">
        <v>31347</v>
      </c>
      <c r="F1997" t="s">
        <v>31346</v>
      </c>
      <c r="G1997" t="s">
        <v>17</v>
      </c>
      <c r="H1997" t="s">
        <v>16</v>
      </c>
      <c r="I1997" t="s">
        <v>2576</v>
      </c>
      <c r="J1997" t="s">
        <v>31345</v>
      </c>
      <c r="K1997" t="s">
        <v>31344</v>
      </c>
      <c r="L1997" t="s">
        <v>31343</v>
      </c>
      <c r="M1997" t="s">
        <v>3447</v>
      </c>
      <c r="N1997">
        <v>6</v>
      </c>
      <c r="O1997" t="s">
        <v>31342</v>
      </c>
      <c r="P1997" t="s">
        <v>31341</v>
      </c>
      <c r="Q1997" t="s">
        <v>31340</v>
      </c>
      <c r="R1997" s="7">
        <v>42411</v>
      </c>
      <c r="S1997" s="8">
        <f t="shared" si="248"/>
        <v>2016</v>
      </c>
      <c r="T1997" s="8">
        <v>2016</v>
      </c>
      <c r="U1997" s="8">
        <f t="shared" si="249"/>
        <v>6</v>
      </c>
      <c r="V1997" s="7">
        <v>42411</v>
      </c>
      <c r="W1997" t="s">
        <v>15975</v>
      </c>
      <c r="X1997" s="2">
        <v>1.24</v>
      </c>
      <c r="Y1997" s="6">
        <f t="shared" si="254"/>
        <v>3.3101091802140895E-2</v>
      </c>
      <c r="AB1997">
        <v>21100200805</v>
      </c>
      <c r="AC1997">
        <v>20452322</v>
      </c>
      <c r="AD1997" t="s">
        <v>6</v>
      </c>
      <c r="AE1997">
        <v>6</v>
      </c>
      <c r="AG1997">
        <v>20427</v>
      </c>
      <c r="AI1997" t="s">
        <v>31339</v>
      </c>
      <c r="AK1997" t="s">
        <v>31338</v>
      </c>
      <c r="AL1997">
        <v>22</v>
      </c>
      <c r="AM1997" s="5">
        <f t="shared" si="250"/>
        <v>3.6666666666666665</v>
      </c>
      <c r="AN1997" s="4">
        <f t="shared" si="255"/>
        <v>5.5534519752618956E-3</v>
      </c>
      <c r="AO1997" s="3"/>
      <c r="AP1997">
        <v>1</v>
      </c>
      <c r="AQ1997" t="s">
        <v>2859</v>
      </c>
      <c r="AR1997" t="s">
        <v>31337</v>
      </c>
      <c r="AS1997" t="s">
        <v>2857</v>
      </c>
      <c r="AT1997" s="2">
        <v>4.3789999999999996</v>
      </c>
      <c r="AU1997" s="1">
        <f t="shared" si="251"/>
        <v>2.4836799854077194</v>
      </c>
      <c r="AV1997" s="1">
        <f t="shared" si="252"/>
        <v>1.9327271888701394</v>
      </c>
      <c r="AW1997" s="1">
        <f t="shared" si="253"/>
        <v>1.3817743923325596</v>
      </c>
    </row>
    <row r="1998" spans="1:49" x14ac:dyDescent="0.2">
      <c r="A1998">
        <v>1996</v>
      </c>
      <c r="B1998" t="s">
        <v>31336</v>
      </c>
      <c r="C1998" t="s">
        <v>31335</v>
      </c>
      <c r="F1998" t="s">
        <v>31334</v>
      </c>
      <c r="G1998" t="s">
        <v>17</v>
      </c>
      <c r="H1998" t="s">
        <v>16</v>
      </c>
      <c r="I1998" t="s">
        <v>5060</v>
      </c>
      <c r="J1998" t="s">
        <v>31333</v>
      </c>
      <c r="K1998" t="s">
        <v>8045</v>
      </c>
      <c r="L1998" t="s">
        <v>6251</v>
      </c>
      <c r="M1998" t="s">
        <v>230</v>
      </c>
      <c r="N1998">
        <v>3</v>
      </c>
      <c r="O1998" t="s">
        <v>8044</v>
      </c>
      <c r="P1998" t="s">
        <v>8043</v>
      </c>
      <c r="Q1998" t="s">
        <v>31332</v>
      </c>
      <c r="R1998" s="7">
        <v>42411</v>
      </c>
      <c r="S1998" s="8">
        <f t="shared" si="248"/>
        <v>2016</v>
      </c>
      <c r="T1998" s="8">
        <v>2016</v>
      </c>
      <c r="U1998" s="8">
        <f t="shared" si="249"/>
        <v>6</v>
      </c>
      <c r="V1998" s="7">
        <v>42411</v>
      </c>
      <c r="W1998" t="s">
        <v>12850</v>
      </c>
      <c r="X1998" s="2">
        <v>0.28599999999999998</v>
      </c>
      <c r="Y1998" s="6">
        <f t="shared" si="254"/>
        <v>7.6346066575905605E-3</v>
      </c>
      <c r="AA1998">
        <v>9205071</v>
      </c>
      <c r="AB1998">
        <v>28139</v>
      </c>
      <c r="AC1998">
        <v>15693937</v>
      </c>
      <c r="AD1998" t="s">
        <v>6</v>
      </c>
      <c r="AE1998">
        <v>30</v>
      </c>
      <c r="AF1998">
        <v>3</v>
      </c>
      <c r="AH1998" t="s">
        <v>31331</v>
      </c>
      <c r="AI1998" t="s">
        <v>31330</v>
      </c>
      <c r="AJ1998" t="s">
        <v>31329</v>
      </c>
      <c r="AK1998" t="s">
        <v>31328</v>
      </c>
      <c r="AL1998">
        <v>1</v>
      </c>
      <c r="AM1998" s="5">
        <f t="shared" si="250"/>
        <v>0.16666666666666666</v>
      </c>
      <c r="AN1998" s="4">
        <f t="shared" si="255"/>
        <v>2.5242963523917705E-4</v>
      </c>
      <c r="AO1998" s="3"/>
      <c r="AP1998">
        <v>0</v>
      </c>
      <c r="AR1998" t="s">
        <v>1</v>
      </c>
      <c r="AT1998" s="2" t="s">
        <v>0</v>
      </c>
      <c r="AU1998" s="1">
        <f t="shared" si="251"/>
        <v>0.5419953550885146</v>
      </c>
      <c r="AV1998" s="1">
        <f t="shared" si="252"/>
        <v>0.39435181464148689</v>
      </c>
      <c r="AW1998" s="1">
        <f t="shared" si="253"/>
        <v>0.2467082741944592</v>
      </c>
    </row>
    <row r="1999" spans="1:49" x14ac:dyDescent="0.2">
      <c r="A1999">
        <v>1997</v>
      </c>
      <c r="B1999" t="s">
        <v>31327</v>
      </c>
      <c r="C1999" t="s">
        <v>31326</v>
      </c>
      <c r="F1999" t="s">
        <v>31325</v>
      </c>
      <c r="G1999" t="s">
        <v>17</v>
      </c>
      <c r="H1999" t="s">
        <v>16</v>
      </c>
      <c r="I1999" t="s">
        <v>31324</v>
      </c>
      <c r="J1999" t="s">
        <v>31323</v>
      </c>
      <c r="K1999" t="s">
        <v>31322</v>
      </c>
      <c r="L1999" t="s">
        <v>31321</v>
      </c>
      <c r="M1999" t="s">
        <v>214</v>
      </c>
      <c r="N1999">
        <v>5</v>
      </c>
      <c r="O1999" t="s">
        <v>31320</v>
      </c>
      <c r="P1999" t="s">
        <v>31319</v>
      </c>
      <c r="Q1999" t="s">
        <v>31318</v>
      </c>
      <c r="R1999" s="7">
        <v>42411</v>
      </c>
      <c r="S1999" s="8">
        <f t="shared" si="248"/>
        <v>2016</v>
      </c>
      <c r="T1999" s="8">
        <v>2016</v>
      </c>
      <c r="U1999" s="8">
        <f t="shared" si="249"/>
        <v>6</v>
      </c>
      <c r="V1999" s="7">
        <v>42411</v>
      </c>
      <c r="W1999" t="s">
        <v>31317</v>
      </c>
      <c r="X1999" s="2">
        <v>0.92600000000000005</v>
      </c>
      <c r="Y1999" s="6">
        <f t="shared" si="254"/>
        <v>2.4719041136114894E-2</v>
      </c>
      <c r="AA1999">
        <v>9574484</v>
      </c>
      <c r="AB1999">
        <v>110040</v>
      </c>
      <c r="AC1999">
        <v>13616528</v>
      </c>
      <c r="AD1999" t="s">
        <v>6</v>
      </c>
      <c r="AE1999">
        <v>27</v>
      </c>
      <c r="AF1999">
        <v>10</v>
      </c>
      <c r="AG1999">
        <v>105707</v>
      </c>
      <c r="AI1999" t="s">
        <v>31316</v>
      </c>
      <c r="AJ1999" t="s">
        <v>31315</v>
      </c>
      <c r="AK1999" t="s">
        <v>31314</v>
      </c>
      <c r="AL1999">
        <v>20</v>
      </c>
      <c r="AM1999" s="5">
        <f t="shared" si="250"/>
        <v>3.3333333333333335</v>
      </c>
      <c r="AN1999" s="4">
        <f t="shared" si="255"/>
        <v>5.0485927047835416E-3</v>
      </c>
      <c r="AO1999" s="3"/>
      <c r="AP1999">
        <v>0</v>
      </c>
      <c r="AR1999" t="s">
        <v>1</v>
      </c>
      <c r="AT1999" s="2">
        <v>3.8740000000000001</v>
      </c>
      <c r="AU1999" s="1">
        <f t="shared" si="251"/>
        <v>1.8817906606715487</v>
      </c>
      <c r="AV1999" s="1">
        <f t="shared" si="252"/>
        <v>1.4883816920449218</v>
      </c>
      <c r="AW1999" s="1">
        <f t="shared" si="253"/>
        <v>1.0949727234182947</v>
      </c>
    </row>
    <row r="2000" spans="1:49" x14ac:dyDescent="0.2">
      <c r="A2000">
        <v>1998</v>
      </c>
      <c r="B2000" t="s">
        <v>31313</v>
      </c>
      <c r="C2000" t="s">
        <v>31312</v>
      </c>
      <c r="F2000" t="s">
        <v>31311</v>
      </c>
      <c r="G2000" t="s">
        <v>17</v>
      </c>
      <c r="H2000" t="s">
        <v>16</v>
      </c>
      <c r="I2000" t="s">
        <v>20607</v>
      </c>
      <c r="J2000">
        <v>60104500</v>
      </c>
      <c r="K2000" t="s">
        <v>20606</v>
      </c>
      <c r="L2000" t="s">
        <v>20605</v>
      </c>
      <c r="M2000" t="s">
        <v>593</v>
      </c>
      <c r="N2000">
        <v>1</v>
      </c>
      <c r="O2000" t="s">
        <v>20604</v>
      </c>
      <c r="P2000">
        <v>36705310900</v>
      </c>
      <c r="Q2000">
        <v>60104500</v>
      </c>
      <c r="R2000" s="7">
        <v>42411</v>
      </c>
      <c r="S2000" s="8">
        <f t="shared" si="248"/>
        <v>2016</v>
      </c>
      <c r="T2000" s="8">
        <v>2016</v>
      </c>
      <c r="U2000" s="8">
        <f t="shared" si="249"/>
        <v>6</v>
      </c>
      <c r="V2000" s="7">
        <v>42411</v>
      </c>
      <c r="W2000" t="s">
        <v>12850</v>
      </c>
      <c r="X2000" s="2">
        <v>0.28599999999999998</v>
      </c>
      <c r="Y2000" s="6">
        <f t="shared" si="254"/>
        <v>7.6346066575905605E-3</v>
      </c>
      <c r="AA2000">
        <v>9205071</v>
      </c>
      <c r="AB2000">
        <v>28139</v>
      </c>
      <c r="AC2000">
        <v>15693937</v>
      </c>
      <c r="AD2000" t="s">
        <v>6</v>
      </c>
      <c r="AE2000">
        <v>30</v>
      </c>
      <c r="AF2000">
        <v>3</v>
      </c>
      <c r="AH2000" t="s">
        <v>653</v>
      </c>
      <c r="AI2000" t="s">
        <v>31310</v>
      </c>
      <c r="AJ2000" t="s">
        <v>31309</v>
      </c>
      <c r="AK2000" t="s">
        <v>31308</v>
      </c>
      <c r="AL2000">
        <v>5</v>
      </c>
      <c r="AM2000" s="5">
        <f t="shared" si="250"/>
        <v>0.83333333333333337</v>
      </c>
      <c r="AN2000" s="4">
        <f t="shared" si="255"/>
        <v>1.2621481761958854E-3</v>
      </c>
      <c r="AO2000" s="3"/>
      <c r="AP2000">
        <v>0</v>
      </c>
      <c r="AR2000" t="s">
        <v>1</v>
      </c>
      <c r="AT2000" s="2" t="s">
        <v>0</v>
      </c>
      <c r="AU2000" s="1">
        <f t="shared" si="251"/>
        <v>0.57228691131721576</v>
      </c>
      <c r="AV2000" s="1">
        <f t="shared" si="252"/>
        <v>0.44483774168932227</v>
      </c>
      <c r="AW2000" s="1">
        <f t="shared" si="253"/>
        <v>0.31738857206142879</v>
      </c>
    </row>
    <row r="2001" spans="1:49" x14ac:dyDescent="0.2">
      <c r="A2001">
        <v>1999</v>
      </c>
      <c r="B2001" t="s">
        <v>31307</v>
      </c>
      <c r="C2001" t="s">
        <v>31306</v>
      </c>
      <c r="F2001" t="s">
        <v>31305</v>
      </c>
      <c r="G2001" t="s">
        <v>17</v>
      </c>
      <c r="H2001" t="s">
        <v>16</v>
      </c>
      <c r="I2001" t="s">
        <v>272</v>
      </c>
      <c r="J2001">
        <v>60008898</v>
      </c>
      <c r="K2001" t="s">
        <v>137</v>
      </c>
      <c r="L2001" t="s">
        <v>136</v>
      </c>
      <c r="M2001" t="s">
        <v>135</v>
      </c>
      <c r="N2001">
        <v>2</v>
      </c>
      <c r="O2001" t="s">
        <v>31304</v>
      </c>
      <c r="P2001" t="s">
        <v>16096</v>
      </c>
      <c r="Q2001" t="s">
        <v>132</v>
      </c>
      <c r="R2001" s="7">
        <v>42411</v>
      </c>
      <c r="S2001" s="8">
        <f t="shared" si="248"/>
        <v>2016</v>
      </c>
      <c r="T2001" s="8">
        <v>2016</v>
      </c>
      <c r="U2001" s="8">
        <f t="shared" si="249"/>
        <v>6</v>
      </c>
      <c r="V2001" s="7">
        <v>42411</v>
      </c>
      <c r="W2001" t="s">
        <v>12850</v>
      </c>
      <c r="X2001" s="2">
        <v>0.28599999999999998</v>
      </c>
      <c r="Y2001" s="6">
        <f t="shared" si="254"/>
        <v>7.6346066575905605E-3</v>
      </c>
      <c r="AA2001">
        <v>9205071</v>
      </c>
      <c r="AB2001">
        <v>28139</v>
      </c>
      <c r="AC2001">
        <v>15693937</v>
      </c>
      <c r="AD2001" t="s">
        <v>6</v>
      </c>
      <c r="AE2001">
        <v>30</v>
      </c>
      <c r="AF2001">
        <v>3</v>
      </c>
      <c r="AH2001" t="s">
        <v>31303</v>
      </c>
      <c r="AI2001" t="s">
        <v>31302</v>
      </c>
      <c r="AJ2001" t="s">
        <v>31301</v>
      </c>
      <c r="AK2001" t="s">
        <v>31300</v>
      </c>
      <c r="AL2001">
        <v>17</v>
      </c>
      <c r="AM2001" s="5">
        <f t="shared" si="250"/>
        <v>2.8333333333333335</v>
      </c>
      <c r="AN2001" s="4">
        <f t="shared" si="255"/>
        <v>4.2913037990660102E-3</v>
      </c>
      <c r="AO2001" s="3"/>
      <c r="AP2001">
        <v>0</v>
      </c>
      <c r="AR2001" t="s">
        <v>1</v>
      </c>
      <c r="AT2001" s="2" t="s">
        <v>0</v>
      </c>
      <c r="AU2001" s="1">
        <f t="shared" si="251"/>
        <v>0.6631615800033196</v>
      </c>
      <c r="AV2001" s="1">
        <f t="shared" si="252"/>
        <v>0.59629552283282861</v>
      </c>
      <c r="AW2001" s="1">
        <f t="shared" si="253"/>
        <v>0.52942946566233751</v>
      </c>
    </row>
    <row r="2002" spans="1:49" x14ac:dyDescent="0.2">
      <c r="A2002">
        <v>2000</v>
      </c>
      <c r="B2002" t="s">
        <v>31299</v>
      </c>
      <c r="C2002" t="s">
        <v>31298</v>
      </c>
      <c r="E2002">
        <v>27395996</v>
      </c>
      <c r="F2002" t="s">
        <v>31297</v>
      </c>
      <c r="G2002" t="s">
        <v>17</v>
      </c>
      <c r="H2002" t="s">
        <v>16</v>
      </c>
      <c r="I2002" t="s">
        <v>31296</v>
      </c>
      <c r="J2002" t="s">
        <v>31295</v>
      </c>
      <c r="K2002" t="s">
        <v>31294</v>
      </c>
      <c r="L2002" t="s">
        <v>31293</v>
      </c>
      <c r="M2002" t="s">
        <v>31292</v>
      </c>
      <c r="N2002">
        <v>3</v>
      </c>
      <c r="O2002" t="s">
        <v>31291</v>
      </c>
      <c r="P2002" t="s">
        <v>31290</v>
      </c>
      <c r="Q2002" t="s">
        <v>31289</v>
      </c>
      <c r="R2002" s="7">
        <v>42410</v>
      </c>
      <c r="S2002" s="8">
        <f t="shared" si="248"/>
        <v>2016</v>
      </c>
      <c r="T2002" s="8">
        <v>2016</v>
      </c>
      <c r="U2002" s="8">
        <f t="shared" si="249"/>
        <v>6</v>
      </c>
      <c r="V2002" s="7">
        <v>42410</v>
      </c>
      <c r="W2002" t="s">
        <v>26306</v>
      </c>
      <c r="X2002" s="2">
        <v>0.621</v>
      </c>
      <c r="Y2002" s="6">
        <f t="shared" si="254"/>
        <v>1.6577240329943142E-2</v>
      </c>
      <c r="AA2002">
        <v>11755326</v>
      </c>
      <c r="AB2002">
        <v>4700151916</v>
      </c>
      <c r="AC2002">
        <v>11755334</v>
      </c>
      <c r="AD2002" t="s">
        <v>6</v>
      </c>
      <c r="AE2002">
        <v>4079</v>
      </c>
      <c r="AF2002">
        <v>1</v>
      </c>
      <c r="AH2002" t="s">
        <v>3906</v>
      </c>
      <c r="AI2002" t="s">
        <v>31288</v>
      </c>
      <c r="AJ2002" t="s">
        <v>31287</v>
      </c>
      <c r="AK2002" t="s">
        <v>31286</v>
      </c>
      <c r="AL2002">
        <v>8</v>
      </c>
      <c r="AM2002" s="5">
        <f t="shared" si="250"/>
        <v>1.3333333333333333</v>
      </c>
      <c r="AN2002" s="4">
        <f t="shared" si="255"/>
        <v>2.0194370819134164E-3</v>
      </c>
      <c r="AO2002" s="3"/>
      <c r="AP2002">
        <v>0</v>
      </c>
      <c r="AR2002" t="s">
        <v>1</v>
      </c>
      <c r="AT2002" s="2">
        <v>1.091</v>
      </c>
      <c r="AU2002" s="1">
        <f t="shared" si="251"/>
        <v>1.2209899355534224</v>
      </c>
      <c r="AV2002" s="1">
        <f t="shared" si="252"/>
        <v>0.92983387059282796</v>
      </c>
      <c r="AW2002" s="1">
        <f t="shared" si="253"/>
        <v>0.63867780563223331</v>
      </c>
    </row>
    <row r="2003" spans="1:49" x14ac:dyDescent="0.2">
      <c r="A2003">
        <v>2001</v>
      </c>
      <c r="B2003" t="s">
        <v>31285</v>
      </c>
      <c r="C2003" t="s">
        <v>31284</v>
      </c>
      <c r="F2003" t="s">
        <v>31283</v>
      </c>
      <c r="G2003" t="s">
        <v>17</v>
      </c>
      <c r="H2003" t="s">
        <v>16</v>
      </c>
      <c r="I2003" t="s">
        <v>31282</v>
      </c>
      <c r="J2003" t="s">
        <v>31281</v>
      </c>
      <c r="K2003" t="s">
        <v>31280</v>
      </c>
      <c r="L2003" t="s">
        <v>31279</v>
      </c>
      <c r="M2003" t="s">
        <v>31278</v>
      </c>
      <c r="N2003">
        <v>9</v>
      </c>
      <c r="O2003" t="s">
        <v>31277</v>
      </c>
      <c r="P2003" t="s">
        <v>31276</v>
      </c>
      <c r="Q2003" t="s">
        <v>31275</v>
      </c>
      <c r="R2003" s="7">
        <v>42410</v>
      </c>
      <c r="S2003" s="8">
        <f t="shared" si="248"/>
        <v>2016</v>
      </c>
      <c r="T2003" s="8">
        <v>2016</v>
      </c>
      <c r="U2003" s="8">
        <f t="shared" si="249"/>
        <v>6</v>
      </c>
      <c r="V2003" s="7">
        <v>42410</v>
      </c>
      <c r="W2003" t="s">
        <v>25675</v>
      </c>
      <c r="X2003" s="2">
        <v>4.8529999999999998</v>
      </c>
      <c r="Y2003" s="6">
        <f t="shared" si="254"/>
        <v>0.12954806331918528</v>
      </c>
      <c r="AA2003">
        <v>15306984</v>
      </c>
      <c r="AB2003">
        <v>17853</v>
      </c>
      <c r="AC2003">
        <v>15306992</v>
      </c>
      <c r="AD2003" t="s">
        <v>6</v>
      </c>
      <c r="AE2003">
        <v>16</v>
      </c>
      <c r="AF2003">
        <v>2</v>
      </c>
      <c r="AH2003" t="s">
        <v>31274</v>
      </c>
      <c r="AI2003" t="s">
        <v>31273</v>
      </c>
      <c r="AJ2003" t="s">
        <v>31272</v>
      </c>
      <c r="AK2003" t="s">
        <v>31271</v>
      </c>
      <c r="AL2003">
        <v>20</v>
      </c>
      <c r="AM2003" s="5">
        <f t="shared" si="250"/>
        <v>3.3333333333333335</v>
      </c>
      <c r="AN2003" s="4">
        <f t="shared" si="255"/>
        <v>5.0485927047835416E-3</v>
      </c>
      <c r="AO2003" s="3"/>
      <c r="AP2003">
        <v>0</v>
      </c>
      <c r="AQ2003" t="s">
        <v>1782</v>
      </c>
      <c r="AR2003" t="s">
        <v>31270</v>
      </c>
      <c r="AS2003" t="s">
        <v>1780</v>
      </c>
      <c r="AT2003" s="2">
        <v>11.189</v>
      </c>
      <c r="AU2003" s="1">
        <f t="shared" si="251"/>
        <v>9.2198222134864753</v>
      </c>
      <c r="AV2003" s="1">
        <f t="shared" si="252"/>
        <v>6.7298328011984401</v>
      </c>
      <c r="AW2003" s="1">
        <f t="shared" si="253"/>
        <v>4.2398433889104057</v>
      </c>
    </row>
    <row r="2004" spans="1:49" x14ac:dyDescent="0.2">
      <c r="A2004">
        <v>2002</v>
      </c>
      <c r="B2004" t="s">
        <v>31269</v>
      </c>
      <c r="C2004" t="s">
        <v>31268</v>
      </c>
      <c r="D2004" t="s">
        <v>31267</v>
      </c>
      <c r="F2004" t="s">
        <v>31266</v>
      </c>
      <c r="G2004" t="s">
        <v>17</v>
      </c>
      <c r="H2004" t="s">
        <v>16</v>
      </c>
      <c r="I2004" t="s">
        <v>31265</v>
      </c>
      <c r="J2004" t="s">
        <v>4828</v>
      </c>
      <c r="K2004" t="s">
        <v>4833</v>
      </c>
      <c r="L2004" t="s">
        <v>4832</v>
      </c>
      <c r="M2004" t="s">
        <v>4831</v>
      </c>
      <c r="N2004">
        <v>4</v>
      </c>
      <c r="O2004" t="s">
        <v>31264</v>
      </c>
      <c r="P2004" t="s">
        <v>31263</v>
      </c>
      <c r="Q2004" t="s">
        <v>31262</v>
      </c>
      <c r="R2004" s="7">
        <v>42410</v>
      </c>
      <c r="S2004" s="8">
        <f t="shared" si="248"/>
        <v>2016</v>
      </c>
      <c r="T2004" s="8">
        <v>2016</v>
      </c>
      <c r="U2004" s="8">
        <f t="shared" si="249"/>
        <v>6</v>
      </c>
      <c r="V2004" s="7">
        <v>42410</v>
      </c>
      <c r="W2004" t="s">
        <v>25387</v>
      </c>
      <c r="X2004" s="2">
        <v>0.26</v>
      </c>
      <c r="Y2004" s="6">
        <f t="shared" si="254"/>
        <v>6.9405515069005099E-3</v>
      </c>
      <c r="AA2004">
        <v>17590787</v>
      </c>
      <c r="AB2004">
        <v>19700186823</v>
      </c>
      <c r="AC2004">
        <v>17590795</v>
      </c>
      <c r="AD2004" t="s">
        <v>6</v>
      </c>
      <c r="AE2004">
        <v>9</v>
      </c>
      <c r="AF2004">
        <v>3</v>
      </c>
      <c r="AH2004" t="s">
        <v>31261</v>
      </c>
      <c r="AI2004" t="s">
        <v>31260</v>
      </c>
      <c r="AJ2004" t="s">
        <v>31259</v>
      </c>
      <c r="AK2004" t="s">
        <v>31258</v>
      </c>
      <c r="AL2004">
        <v>0</v>
      </c>
      <c r="AM2004" s="5">
        <f t="shared" si="250"/>
        <v>0</v>
      </c>
      <c r="AN2004" s="4">
        <f t="shared" si="255"/>
        <v>0</v>
      </c>
      <c r="AO2004" s="3"/>
      <c r="AP2004">
        <v>0</v>
      </c>
      <c r="AR2004" t="s">
        <v>1</v>
      </c>
      <c r="AT2004" s="2" t="s">
        <v>0</v>
      </c>
      <c r="AU2004" s="1">
        <f t="shared" si="251"/>
        <v>0.48583860548303565</v>
      </c>
      <c r="AV2004" s="1">
        <f t="shared" si="252"/>
        <v>0.34702757534502549</v>
      </c>
      <c r="AW2004" s="1">
        <f t="shared" si="253"/>
        <v>0.2082165452070153</v>
      </c>
    </row>
    <row r="2005" spans="1:49" x14ac:dyDescent="0.2">
      <c r="A2005">
        <v>2003</v>
      </c>
      <c r="B2005" t="s">
        <v>31257</v>
      </c>
      <c r="C2005" t="s">
        <v>31256</v>
      </c>
      <c r="D2005" t="s">
        <v>31255</v>
      </c>
      <c r="F2005" t="s">
        <v>31254</v>
      </c>
      <c r="G2005" t="s">
        <v>17</v>
      </c>
      <c r="H2005" t="s">
        <v>16</v>
      </c>
      <c r="I2005" t="s">
        <v>1823</v>
      </c>
      <c r="J2005">
        <v>60093232</v>
      </c>
      <c r="K2005" t="s">
        <v>1169</v>
      </c>
      <c r="L2005" t="s">
        <v>1168</v>
      </c>
      <c r="M2005" t="s">
        <v>135</v>
      </c>
      <c r="N2005">
        <v>2</v>
      </c>
      <c r="O2005" t="s">
        <v>31253</v>
      </c>
      <c r="P2005" t="s">
        <v>31252</v>
      </c>
      <c r="Q2005" t="s">
        <v>1165</v>
      </c>
      <c r="R2005" s="7">
        <v>42410</v>
      </c>
      <c r="S2005" s="8">
        <f t="shared" si="248"/>
        <v>2016</v>
      </c>
      <c r="T2005" s="8">
        <v>2016</v>
      </c>
      <c r="U2005" s="8">
        <f t="shared" si="249"/>
        <v>6</v>
      </c>
      <c r="V2005" s="7">
        <v>42410</v>
      </c>
      <c r="W2005" t="s">
        <v>25387</v>
      </c>
      <c r="X2005" s="2">
        <v>0.26</v>
      </c>
      <c r="Y2005" s="6">
        <f t="shared" si="254"/>
        <v>6.9405515069005099E-3</v>
      </c>
      <c r="AA2005">
        <v>17590787</v>
      </c>
      <c r="AB2005">
        <v>19700186823</v>
      </c>
      <c r="AC2005">
        <v>17590795</v>
      </c>
      <c r="AD2005" t="s">
        <v>6</v>
      </c>
      <c r="AE2005">
        <v>9</v>
      </c>
      <c r="AF2005">
        <v>3</v>
      </c>
      <c r="AH2005" t="s">
        <v>31251</v>
      </c>
      <c r="AI2005" t="s">
        <v>31250</v>
      </c>
      <c r="AJ2005" t="s">
        <v>31249</v>
      </c>
      <c r="AK2005" t="s">
        <v>31248</v>
      </c>
      <c r="AL2005">
        <v>3</v>
      </c>
      <c r="AM2005" s="5">
        <f t="shared" si="250"/>
        <v>0.5</v>
      </c>
      <c r="AN2005" s="4">
        <f t="shared" si="255"/>
        <v>7.572889057175312E-4</v>
      </c>
      <c r="AO2005" s="3"/>
      <c r="AP2005">
        <v>0</v>
      </c>
      <c r="AR2005" t="s">
        <v>1</v>
      </c>
      <c r="AT2005" s="2" t="s">
        <v>0</v>
      </c>
      <c r="AU2005" s="1">
        <f t="shared" si="251"/>
        <v>0.50855727265456163</v>
      </c>
      <c r="AV2005" s="1">
        <f t="shared" si="252"/>
        <v>0.38489202063090205</v>
      </c>
      <c r="AW2005" s="1">
        <f t="shared" si="253"/>
        <v>0.26122676860724248</v>
      </c>
    </row>
    <row r="2006" spans="1:49" x14ac:dyDescent="0.2">
      <c r="A2006">
        <v>2004</v>
      </c>
      <c r="B2006" t="s">
        <v>31247</v>
      </c>
      <c r="C2006" t="s">
        <v>31246</v>
      </c>
      <c r="F2006" t="s">
        <v>31245</v>
      </c>
      <c r="G2006" t="s">
        <v>17</v>
      </c>
      <c r="H2006" t="s">
        <v>16</v>
      </c>
      <c r="I2006" t="s">
        <v>31244</v>
      </c>
      <c r="J2006">
        <v>60005244</v>
      </c>
      <c r="K2006" t="s">
        <v>658</v>
      </c>
      <c r="L2006" t="s">
        <v>657</v>
      </c>
      <c r="M2006" t="s">
        <v>340</v>
      </c>
      <c r="N2006">
        <v>4</v>
      </c>
      <c r="O2006" t="s">
        <v>31243</v>
      </c>
      <c r="P2006" t="s">
        <v>31242</v>
      </c>
      <c r="Q2006" t="s">
        <v>654</v>
      </c>
      <c r="R2006" s="7">
        <v>42410</v>
      </c>
      <c r="S2006" s="8">
        <f t="shared" si="248"/>
        <v>2016</v>
      </c>
      <c r="T2006" s="8">
        <v>2016</v>
      </c>
      <c r="U2006" s="8">
        <f t="shared" si="249"/>
        <v>6</v>
      </c>
      <c r="V2006" s="7">
        <v>42410</v>
      </c>
      <c r="W2006" t="s">
        <v>15975</v>
      </c>
      <c r="X2006" s="2">
        <v>1.24</v>
      </c>
      <c r="Y2006" s="6">
        <f t="shared" si="254"/>
        <v>3.3101091802140895E-2</v>
      </c>
      <c r="AB2006">
        <v>21100200805</v>
      </c>
      <c r="AC2006">
        <v>20452322</v>
      </c>
      <c r="AD2006" t="s">
        <v>6</v>
      </c>
      <c r="AE2006">
        <v>6</v>
      </c>
      <c r="AG2006">
        <v>20663</v>
      </c>
      <c r="AI2006" t="s">
        <v>31241</v>
      </c>
      <c r="AK2006" t="s">
        <v>31240</v>
      </c>
      <c r="AL2006">
        <v>126</v>
      </c>
      <c r="AM2006" s="5">
        <f t="shared" si="250"/>
        <v>21</v>
      </c>
      <c r="AN2006" s="4">
        <f t="shared" si="255"/>
        <v>3.1806134040136311E-2</v>
      </c>
      <c r="AO2006" s="3"/>
      <c r="AP2006">
        <v>1</v>
      </c>
      <c r="AQ2006" t="s">
        <v>222</v>
      </c>
      <c r="AR2006">
        <v>61302018</v>
      </c>
      <c r="AS2006" t="s">
        <v>221</v>
      </c>
      <c r="AT2006" s="2">
        <v>4.3789999999999996</v>
      </c>
      <c r="AU2006" s="1">
        <f t="shared" si="251"/>
        <v>3.2712604473539519</v>
      </c>
      <c r="AV2006" s="1">
        <f t="shared" si="252"/>
        <v>3.2453612921138602</v>
      </c>
      <c r="AW2006" s="1">
        <f t="shared" si="253"/>
        <v>3.2194621368737684</v>
      </c>
    </row>
    <row r="2007" spans="1:49" x14ac:dyDescent="0.2">
      <c r="A2007">
        <v>2005</v>
      </c>
      <c r="B2007" t="s">
        <v>31239</v>
      </c>
      <c r="C2007" t="s">
        <v>31238</v>
      </c>
      <c r="F2007" t="s">
        <v>31237</v>
      </c>
      <c r="G2007" t="s">
        <v>17</v>
      </c>
      <c r="H2007" t="s">
        <v>16</v>
      </c>
      <c r="I2007" t="s">
        <v>31236</v>
      </c>
      <c r="J2007" t="s">
        <v>31231</v>
      </c>
      <c r="K2007" t="s">
        <v>31235</v>
      </c>
      <c r="L2007" t="s">
        <v>31234</v>
      </c>
      <c r="M2007" t="s">
        <v>2921</v>
      </c>
      <c r="N2007">
        <v>2</v>
      </c>
      <c r="O2007" t="s">
        <v>31233</v>
      </c>
      <c r="P2007" t="s">
        <v>31232</v>
      </c>
      <c r="Q2007" t="s">
        <v>31231</v>
      </c>
      <c r="R2007" s="7">
        <v>42410</v>
      </c>
      <c r="S2007" s="8">
        <f t="shared" si="248"/>
        <v>2016</v>
      </c>
      <c r="T2007" s="8">
        <v>2016</v>
      </c>
      <c r="U2007" s="8">
        <f t="shared" si="249"/>
        <v>6</v>
      </c>
      <c r="V2007" s="7">
        <v>42410</v>
      </c>
      <c r="W2007" t="s">
        <v>2947</v>
      </c>
      <c r="X2007" s="2">
        <v>0.42</v>
      </c>
      <c r="Y2007" s="6">
        <f t="shared" si="254"/>
        <v>1.1211660126531593E-2</v>
      </c>
      <c r="AA2007">
        <v>15308669</v>
      </c>
      <c r="AB2007">
        <v>17543</v>
      </c>
      <c r="AC2007">
        <v>15308677</v>
      </c>
      <c r="AD2007" t="s">
        <v>6</v>
      </c>
      <c r="AE2007">
        <v>16</v>
      </c>
      <c r="AF2007">
        <v>2</v>
      </c>
      <c r="AH2007" t="s">
        <v>31230</v>
      </c>
      <c r="AI2007" t="s">
        <v>31229</v>
      </c>
      <c r="AJ2007" t="s">
        <v>31228</v>
      </c>
      <c r="AK2007" t="s">
        <v>31227</v>
      </c>
      <c r="AL2007">
        <v>0</v>
      </c>
      <c r="AM2007" s="5">
        <f t="shared" si="250"/>
        <v>0</v>
      </c>
      <c r="AN2007" s="4">
        <f t="shared" si="255"/>
        <v>0</v>
      </c>
      <c r="AO2007" s="3"/>
      <c r="AP2007">
        <v>0</v>
      </c>
      <c r="AR2007" t="s">
        <v>1</v>
      </c>
      <c r="AT2007" s="2" t="s">
        <v>0</v>
      </c>
      <c r="AU2007" s="1">
        <f t="shared" si="251"/>
        <v>0.78481620885721137</v>
      </c>
      <c r="AV2007" s="1">
        <f t="shared" si="252"/>
        <v>0.56058300632657965</v>
      </c>
      <c r="AW2007" s="1">
        <f t="shared" si="253"/>
        <v>0.33634980379594775</v>
      </c>
    </row>
    <row r="2008" spans="1:49" x14ac:dyDescent="0.2">
      <c r="A2008">
        <v>2006</v>
      </c>
      <c r="B2008" t="s">
        <v>31226</v>
      </c>
      <c r="C2008" t="s">
        <v>31225</v>
      </c>
      <c r="D2008" t="s">
        <v>31224</v>
      </c>
      <c r="E2008">
        <v>26704727</v>
      </c>
      <c r="F2008" t="s">
        <v>31223</v>
      </c>
      <c r="G2008" t="s">
        <v>17</v>
      </c>
      <c r="H2008" t="s">
        <v>16</v>
      </c>
      <c r="I2008" t="s">
        <v>19274</v>
      </c>
      <c r="J2008" t="s">
        <v>31222</v>
      </c>
      <c r="K2008" t="s">
        <v>31221</v>
      </c>
      <c r="L2008" t="s">
        <v>31220</v>
      </c>
      <c r="M2008" t="s">
        <v>31219</v>
      </c>
      <c r="N2008">
        <v>6</v>
      </c>
      <c r="O2008" t="s">
        <v>31218</v>
      </c>
      <c r="P2008" t="s">
        <v>31217</v>
      </c>
      <c r="Q2008" t="s">
        <v>31216</v>
      </c>
      <c r="R2008" s="7">
        <v>42410</v>
      </c>
      <c r="S2008" s="8">
        <f t="shared" si="248"/>
        <v>2016</v>
      </c>
      <c r="T2008" s="8">
        <v>2016</v>
      </c>
      <c r="U2008" s="8">
        <f t="shared" si="249"/>
        <v>6</v>
      </c>
      <c r="V2008" s="7" t="s">
        <v>31215</v>
      </c>
      <c r="W2008" t="s">
        <v>31214</v>
      </c>
      <c r="X2008" s="2">
        <v>0.90100000000000002</v>
      </c>
      <c r="Y2008" s="6">
        <f t="shared" si="254"/>
        <v>2.4051680414297536E-2</v>
      </c>
      <c r="AA2008">
        <v>1681656</v>
      </c>
      <c r="AB2008">
        <v>16078</v>
      </c>
      <c r="AC2008">
        <v>18734863</v>
      </c>
      <c r="AD2008" t="s">
        <v>6</v>
      </c>
      <c r="AE2008">
        <v>219</v>
      </c>
      <c r="AH2008" s="10">
        <v>44228</v>
      </c>
      <c r="AI2008" t="s">
        <v>31213</v>
      </c>
      <c r="AJ2008" t="s">
        <v>31212</v>
      </c>
      <c r="AK2008" t="s">
        <v>31211</v>
      </c>
      <c r="AL2008">
        <v>3</v>
      </c>
      <c r="AM2008" s="5">
        <f t="shared" si="250"/>
        <v>0.5</v>
      </c>
      <c r="AN2008" s="4">
        <f t="shared" si="255"/>
        <v>7.572889057175312E-4</v>
      </c>
      <c r="AO2008" s="3"/>
      <c r="AP2008">
        <v>0</v>
      </c>
      <c r="AQ2008" t="s">
        <v>31210</v>
      </c>
      <c r="AR2008" t="s">
        <v>1</v>
      </c>
      <c r="AS2008" t="s">
        <v>31209</v>
      </c>
      <c r="AT2008" s="2">
        <v>3.3069999999999999</v>
      </c>
      <c r="AU2008" s="1">
        <f t="shared" si="251"/>
        <v>1.7063362961723536</v>
      </c>
      <c r="AV2008" s="1">
        <f t="shared" si="252"/>
        <v>1.2404484660007533</v>
      </c>
      <c r="AW2008" s="1">
        <f t="shared" si="253"/>
        <v>0.77456063582915324</v>
      </c>
    </row>
    <row r="2009" spans="1:49" x14ac:dyDescent="0.2">
      <c r="A2009">
        <v>2007</v>
      </c>
      <c r="B2009" t="s">
        <v>31208</v>
      </c>
      <c r="C2009" t="s">
        <v>31207</v>
      </c>
      <c r="E2009">
        <v>26861133</v>
      </c>
      <c r="F2009" t="s">
        <v>31206</v>
      </c>
      <c r="G2009" t="s">
        <v>17</v>
      </c>
      <c r="H2009" t="s">
        <v>16</v>
      </c>
      <c r="I2009" t="s">
        <v>31205</v>
      </c>
      <c r="J2009">
        <v>60026553</v>
      </c>
      <c r="K2009" t="s">
        <v>31204</v>
      </c>
      <c r="L2009" t="s">
        <v>31203</v>
      </c>
      <c r="M2009" t="s">
        <v>459</v>
      </c>
      <c r="N2009">
        <v>4</v>
      </c>
      <c r="O2009" t="s">
        <v>31202</v>
      </c>
      <c r="P2009" t="s">
        <v>31201</v>
      </c>
      <c r="Q2009" t="s">
        <v>31200</v>
      </c>
      <c r="R2009" s="7">
        <v>42409</v>
      </c>
      <c r="S2009" s="8">
        <f t="shared" si="248"/>
        <v>2016</v>
      </c>
      <c r="T2009" s="8">
        <v>2016</v>
      </c>
      <c r="U2009" s="8">
        <f t="shared" si="249"/>
        <v>6</v>
      </c>
      <c r="V2009" s="7">
        <v>42409</v>
      </c>
      <c r="W2009" t="s">
        <v>31199</v>
      </c>
      <c r="X2009" s="2">
        <v>1.5940000000000001</v>
      </c>
      <c r="Y2009" s="6">
        <f t="shared" si="254"/>
        <v>4.2550919623074668E-2</v>
      </c>
      <c r="AA2009">
        <v>17412560</v>
      </c>
      <c r="AB2009">
        <v>130164</v>
      </c>
      <c r="AC2009">
        <v>17412552</v>
      </c>
      <c r="AD2009" t="s">
        <v>6</v>
      </c>
      <c r="AE2009">
        <v>13</v>
      </c>
      <c r="AF2009">
        <v>2</v>
      </c>
      <c r="AG2009">
        <v>26009</v>
      </c>
      <c r="AI2009" t="s">
        <v>31198</v>
      </c>
      <c r="AJ2009" t="s">
        <v>31197</v>
      </c>
      <c r="AK2009" t="s">
        <v>31196</v>
      </c>
      <c r="AL2009">
        <v>8</v>
      </c>
      <c r="AM2009" s="5">
        <f t="shared" si="250"/>
        <v>1.3333333333333333</v>
      </c>
      <c r="AN2009" s="4">
        <f t="shared" si="255"/>
        <v>2.0194370819134164E-3</v>
      </c>
      <c r="AO2009" s="3"/>
      <c r="AP2009">
        <v>0</v>
      </c>
      <c r="AR2009" t="s">
        <v>1</v>
      </c>
      <c r="AT2009" s="2">
        <v>5.3789999999999996</v>
      </c>
      <c r="AU2009" s="1">
        <f t="shared" si="251"/>
        <v>3.0391474860726291</v>
      </c>
      <c r="AV2009" s="1">
        <f t="shared" si="252"/>
        <v>2.2285178352494044</v>
      </c>
      <c r="AW2009" s="1">
        <f t="shared" si="253"/>
        <v>1.4178881844261793</v>
      </c>
    </row>
    <row r="2010" spans="1:49" x14ac:dyDescent="0.2">
      <c r="A2010">
        <v>2008</v>
      </c>
      <c r="B2010" t="s">
        <v>31195</v>
      </c>
      <c r="C2010" t="s">
        <v>31194</v>
      </c>
      <c r="E2010">
        <v>26861023</v>
      </c>
      <c r="F2010" t="s">
        <v>31193</v>
      </c>
      <c r="G2010" t="s">
        <v>17</v>
      </c>
      <c r="H2010" t="s">
        <v>16</v>
      </c>
      <c r="I2010" t="s">
        <v>31192</v>
      </c>
      <c r="J2010" t="s">
        <v>31191</v>
      </c>
      <c r="K2010" t="s">
        <v>31190</v>
      </c>
      <c r="L2010" t="s">
        <v>31189</v>
      </c>
      <c r="M2010" t="s">
        <v>214</v>
      </c>
      <c r="N2010">
        <v>2</v>
      </c>
      <c r="O2010" t="s">
        <v>31188</v>
      </c>
      <c r="P2010" t="s">
        <v>31187</v>
      </c>
      <c r="Q2010" t="s">
        <v>31186</v>
      </c>
      <c r="R2010" s="7">
        <v>42409</v>
      </c>
      <c r="S2010" s="8">
        <f t="shared" si="248"/>
        <v>2016</v>
      </c>
      <c r="T2010" s="8">
        <v>2016</v>
      </c>
      <c r="U2010" s="8">
        <f t="shared" si="249"/>
        <v>6</v>
      </c>
      <c r="V2010" s="7">
        <v>42409</v>
      </c>
      <c r="W2010" t="s">
        <v>31185</v>
      </c>
      <c r="X2010" s="2">
        <v>3.5619999999999998</v>
      </c>
      <c r="Y2010" s="6">
        <f t="shared" si="254"/>
        <v>9.5085555644536982E-2</v>
      </c>
      <c r="AA2010">
        <v>21612129</v>
      </c>
      <c r="AB2010">
        <v>19700188403</v>
      </c>
      <c r="AC2010">
        <v>21507511</v>
      </c>
      <c r="AD2010" t="s">
        <v>6</v>
      </c>
      <c r="AE2010">
        <v>7</v>
      </c>
      <c r="AF2010">
        <v>1</v>
      </c>
      <c r="AG2010" t="s">
        <v>31184</v>
      </c>
      <c r="AI2010" t="s">
        <v>31183</v>
      </c>
      <c r="AK2010" t="s">
        <v>31182</v>
      </c>
      <c r="AL2010">
        <v>37</v>
      </c>
      <c r="AM2010" s="5">
        <f t="shared" si="250"/>
        <v>6.166666666666667</v>
      </c>
      <c r="AN2010" s="4">
        <f t="shared" si="255"/>
        <v>9.3398965038495527E-3</v>
      </c>
      <c r="AO2010" s="3"/>
      <c r="AP2010">
        <v>1</v>
      </c>
      <c r="AQ2010" t="s">
        <v>207</v>
      </c>
      <c r="AR2010">
        <v>1029414</v>
      </c>
      <c r="AS2010" t="s">
        <v>206</v>
      </c>
      <c r="AT2010" s="2">
        <v>7.867</v>
      </c>
      <c r="AU2010" s="1">
        <f t="shared" si="251"/>
        <v>6.9361857902330755</v>
      </c>
      <c r="AV2010" s="1">
        <f t="shared" si="252"/>
        <v>5.2212726074193263</v>
      </c>
      <c r="AW2010" s="1">
        <f t="shared" si="253"/>
        <v>3.5063594246055776</v>
      </c>
    </row>
    <row r="2011" spans="1:49" x14ac:dyDescent="0.2">
      <c r="A2011">
        <v>2009</v>
      </c>
      <c r="B2011" t="s">
        <v>31181</v>
      </c>
      <c r="C2011" t="s">
        <v>31180</v>
      </c>
      <c r="E2011">
        <v>26857477</v>
      </c>
      <c r="F2011" t="s">
        <v>31179</v>
      </c>
      <c r="G2011" t="s">
        <v>17</v>
      </c>
      <c r="H2011" t="s">
        <v>16</v>
      </c>
      <c r="I2011" t="s">
        <v>31178</v>
      </c>
      <c r="J2011" t="s">
        <v>31177</v>
      </c>
      <c r="K2011" t="s">
        <v>31176</v>
      </c>
      <c r="L2011" t="s">
        <v>31175</v>
      </c>
      <c r="M2011" t="s">
        <v>31174</v>
      </c>
      <c r="N2011">
        <v>8</v>
      </c>
      <c r="O2011" t="s">
        <v>31173</v>
      </c>
      <c r="P2011" t="s">
        <v>31172</v>
      </c>
      <c r="Q2011" t="s">
        <v>31171</v>
      </c>
      <c r="R2011" s="7">
        <v>42409</v>
      </c>
      <c r="S2011" s="8">
        <f t="shared" si="248"/>
        <v>2016</v>
      </c>
      <c r="T2011" s="8">
        <v>2016</v>
      </c>
      <c r="U2011" s="8">
        <f t="shared" si="249"/>
        <v>6</v>
      </c>
      <c r="V2011" s="7">
        <v>42409</v>
      </c>
      <c r="W2011" t="s">
        <v>15975</v>
      </c>
      <c r="X2011" s="2">
        <v>1.24</v>
      </c>
      <c r="Y2011" s="6">
        <f t="shared" si="254"/>
        <v>3.3101091802140895E-2</v>
      </c>
      <c r="AB2011">
        <v>21100200805</v>
      </c>
      <c r="AC2011">
        <v>20452322</v>
      </c>
      <c r="AD2011" t="s">
        <v>6</v>
      </c>
      <c r="AE2011">
        <v>6</v>
      </c>
      <c r="AG2011">
        <v>20834</v>
      </c>
      <c r="AI2011" t="s">
        <v>31170</v>
      </c>
      <c r="AK2011" t="s">
        <v>31169</v>
      </c>
      <c r="AL2011">
        <v>53</v>
      </c>
      <c r="AM2011" s="5">
        <f t="shared" si="250"/>
        <v>8.8333333333333339</v>
      </c>
      <c r="AN2011" s="4">
        <f t="shared" si="255"/>
        <v>1.3378770667676386E-2</v>
      </c>
      <c r="AO2011" s="3"/>
      <c r="AP2011">
        <v>1</v>
      </c>
      <c r="AQ2011" t="s">
        <v>1315</v>
      </c>
      <c r="AR2011" t="e">
        <f>-#REF!</f>
        <v>#REF!</v>
      </c>
      <c r="AS2011" t="s">
        <v>1313</v>
      </c>
      <c r="AT2011" s="2">
        <v>4.3789999999999996</v>
      </c>
      <c r="AU2011" s="1">
        <f t="shared" si="251"/>
        <v>2.718439546180154</v>
      </c>
      <c r="AV2011" s="1">
        <f t="shared" si="252"/>
        <v>2.323993123490864</v>
      </c>
      <c r="AW2011" s="1">
        <f t="shared" si="253"/>
        <v>1.9295467008015739</v>
      </c>
    </row>
    <row r="2012" spans="1:49" x14ac:dyDescent="0.2">
      <c r="A2012">
        <v>2010</v>
      </c>
      <c r="B2012" t="s">
        <v>31168</v>
      </c>
      <c r="C2012" t="s">
        <v>31167</v>
      </c>
      <c r="F2012" t="s">
        <v>31166</v>
      </c>
      <c r="G2012" t="s">
        <v>17</v>
      </c>
      <c r="H2012" t="s">
        <v>16</v>
      </c>
      <c r="I2012" t="s">
        <v>31165</v>
      </c>
      <c r="J2012" t="s">
        <v>31164</v>
      </c>
      <c r="K2012" t="s">
        <v>31163</v>
      </c>
      <c r="L2012" t="s">
        <v>31162</v>
      </c>
      <c r="M2012" t="s">
        <v>31161</v>
      </c>
      <c r="N2012">
        <v>4</v>
      </c>
      <c r="O2012" t="s">
        <v>31160</v>
      </c>
      <c r="P2012" t="s">
        <v>31159</v>
      </c>
      <c r="Q2012" t="s">
        <v>31158</v>
      </c>
      <c r="R2012" s="7">
        <v>42409</v>
      </c>
      <c r="S2012" s="8">
        <f t="shared" si="248"/>
        <v>2016</v>
      </c>
      <c r="T2012" s="8">
        <v>2016</v>
      </c>
      <c r="U2012" s="8">
        <f t="shared" si="249"/>
        <v>6</v>
      </c>
      <c r="V2012" s="7">
        <v>42409</v>
      </c>
      <c r="W2012" t="s">
        <v>31157</v>
      </c>
      <c r="X2012" s="2">
        <v>0.51100000000000001</v>
      </c>
      <c r="Y2012" s="6">
        <f t="shared" si="254"/>
        <v>1.3640853153946772E-2</v>
      </c>
      <c r="AA2012">
        <v>222933</v>
      </c>
      <c r="AB2012">
        <v>29630</v>
      </c>
      <c r="AC2012">
        <v>14645262</v>
      </c>
      <c r="AD2012" t="s">
        <v>6</v>
      </c>
      <c r="AE2012">
        <v>50</v>
      </c>
      <c r="AF2012" s="10">
        <v>44352</v>
      </c>
      <c r="AH2012" t="s">
        <v>31156</v>
      </c>
      <c r="AI2012" t="s">
        <v>31155</v>
      </c>
      <c r="AJ2012" t="s">
        <v>31154</v>
      </c>
      <c r="AK2012" t="s">
        <v>31153</v>
      </c>
      <c r="AL2012">
        <v>6</v>
      </c>
      <c r="AM2012" s="5">
        <f t="shared" si="250"/>
        <v>1</v>
      </c>
      <c r="AN2012" s="4">
        <f t="shared" si="255"/>
        <v>1.5145778114350624E-3</v>
      </c>
      <c r="AO2012" s="3"/>
      <c r="AP2012">
        <v>0</v>
      </c>
      <c r="AR2012" t="s">
        <v>1</v>
      </c>
      <c r="AT2012" s="2">
        <v>1.016</v>
      </c>
      <c r="AU2012" s="1">
        <f t="shared" si="251"/>
        <v>1.000297055119326</v>
      </c>
      <c r="AV2012" s="1">
        <f t="shared" si="252"/>
        <v>0.75777154826909177</v>
      </c>
      <c r="AW2012" s="1">
        <f t="shared" si="253"/>
        <v>0.51524604141885755</v>
      </c>
    </row>
    <row r="2013" spans="1:49" x14ac:dyDescent="0.2">
      <c r="A2013">
        <v>2011</v>
      </c>
      <c r="B2013" t="s">
        <v>31152</v>
      </c>
      <c r="C2013" t="s">
        <v>31151</v>
      </c>
      <c r="F2013" t="s">
        <v>31150</v>
      </c>
      <c r="G2013" t="s">
        <v>17</v>
      </c>
      <c r="H2013" t="s">
        <v>16</v>
      </c>
      <c r="I2013" t="s">
        <v>7271</v>
      </c>
      <c r="J2013">
        <v>60001439</v>
      </c>
      <c r="K2013" t="s">
        <v>4017</v>
      </c>
      <c r="L2013" t="s">
        <v>4016</v>
      </c>
      <c r="M2013" t="s">
        <v>411</v>
      </c>
      <c r="N2013">
        <v>2</v>
      </c>
      <c r="O2013" t="s">
        <v>7270</v>
      </c>
      <c r="P2013" t="s">
        <v>7269</v>
      </c>
      <c r="Q2013" t="s">
        <v>7268</v>
      </c>
      <c r="R2013" s="7">
        <v>42408</v>
      </c>
      <c r="S2013" s="8">
        <f t="shared" si="248"/>
        <v>2016</v>
      </c>
      <c r="T2013" s="8">
        <v>2016</v>
      </c>
      <c r="U2013" s="8">
        <f t="shared" si="249"/>
        <v>6</v>
      </c>
      <c r="V2013" s="7">
        <v>42408</v>
      </c>
      <c r="W2013" t="s">
        <v>25576</v>
      </c>
      <c r="X2013" s="2">
        <v>1.3939999999999999</v>
      </c>
      <c r="Y2013" s="6">
        <f t="shared" si="254"/>
        <v>3.721203384853581E-2</v>
      </c>
      <c r="AB2013">
        <v>12862</v>
      </c>
      <c r="AC2013">
        <v>10944087</v>
      </c>
      <c r="AD2013" t="s">
        <v>6</v>
      </c>
      <c r="AE2013">
        <v>24</v>
      </c>
      <c r="AF2013">
        <v>3</v>
      </c>
      <c r="AH2013" t="s">
        <v>31149</v>
      </c>
      <c r="AI2013" t="s">
        <v>31148</v>
      </c>
      <c r="AK2013" t="s">
        <v>31147</v>
      </c>
      <c r="AL2013">
        <v>21</v>
      </c>
      <c r="AM2013" s="5">
        <f t="shared" si="250"/>
        <v>3.5</v>
      </c>
      <c r="AN2013" s="4">
        <f t="shared" si="255"/>
        <v>5.301022340022719E-3</v>
      </c>
      <c r="AO2013" s="3"/>
      <c r="AP2013">
        <v>1</v>
      </c>
      <c r="AR2013" t="s">
        <v>1</v>
      </c>
      <c r="AT2013" s="2">
        <v>3.8940000000000001</v>
      </c>
      <c r="AU2013" s="1">
        <f t="shared" si="251"/>
        <v>2.7638730395981881</v>
      </c>
      <c r="AV2013" s="1">
        <f t="shared" si="252"/>
        <v>2.1256528094279266</v>
      </c>
      <c r="AW2013" s="1">
        <f t="shared" si="253"/>
        <v>1.4874325792576644</v>
      </c>
    </row>
    <row r="2014" spans="1:49" x14ac:dyDescent="0.2">
      <c r="A2014">
        <v>2012</v>
      </c>
      <c r="B2014" t="s">
        <v>31146</v>
      </c>
      <c r="C2014" t="s">
        <v>31145</v>
      </c>
      <c r="F2014" t="s">
        <v>31144</v>
      </c>
      <c r="G2014" t="s">
        <v>17</v>
      </c>
      <c r="H2014" t="s">
        <v>16</v>
      </c>
      <c r="I2014" t="s">
        <v>31143</v>
      </c>
      <c r="J2014" t="s">
        <v>31142</v>
      </c>
      <c r="K2014" t="s">
        <v>31141</v>
      </c>
      <c r="L2014" t="s">
        <v>31140</v>
      </c>
      <c r="M2014" t="s">
        <v>214</v>
      </c>
      <c r="N2014">
        <v>2</v>
      </c>
      <c r="O2014" t="s">
        <v>31139</v>
      </c>
      <c r="P2014" t="s">
        <v>31138</v>
      </c>
      <c r="Q2014" t="s">
        <v>31137</v>
      </c>
      <c r="R2014" s="7">
        <v>42408</v>
      </c>
      <c r="S2014" s="8">
        <f t="shared" si="248"/>
        <v>2016</v>
      </c>
      <c r="T2014" s="8">
        <v>2016</v>
      </c>
      <c r="U2014" s="8">
        <f t="shared" si="249"/>
        <v>6</v>
      </c>
      <c r="V2014" s="7">
        <v>42408</v>
      </c>
      <c r="W2014" t="s">
        <v>31136</v>
      </c>
      <c r="X2014" s="2">
        <v>1.887</v>
      </c>
      <c r="Y2014" s="6">
        <f t="shared" si="254"/>
        <v>5.0372387282774087E-2</v>
      </c>
      <c r="AA2014">
        <v>24700010</v>
      </c>
      <c r="AB2014">
        <v>21100779241</v>
      </c>
      <c r="AC2014">
        <v>24700029</v>
      </c>
      <c r="AD2014" t="s">
        <v>6</v>
      </c>
      <c r="AE2014">
        <v>93</v>
      </c>
      <c r="AF2014">
        <v>4</v>
      </c>
      <c r="AG2014">
        <v>42003</v>
      </c>
      <c r="AI2014" t="s">
        <v>31135</v>
      </c>
      <c r="AK2014" t="s">
        <v>31134</v>
      </c>
      <c r="AL2014">
        <v>2</v>
      </c>
      <c r="AM2014" s="5">
        <f t="shared" si="250"/>
        <v>0.33333333333333331</v>
      </c>
      <c r="AN2014" s="4">
        <f t="shared" si="255"/>
        <v>5.048592704783541E-4</v>
      </c>
      <c r="AO2014" s="3"/>
      <c r="AP2014">
        <v>1</v>
      </c>
      <c r="AR2014" t="s">
        <v>1</v>
      </c>
      <c r="AT2014" s="2">
        <v>5.2960000000000003</v>
      </c>
      <c r="AU2014" s="1">
        <f t="shared" si="251"/>
        <v>3.5412128879085363</v>
      </c>
      <c r="AV2014" s="1">
        <f t="shared" si="252"/>
        <v>2.5438623276626218</v>
      </c>
      <c r="AW2014" s="1">
        <f t="shared" si="253"/>
        <v>1.5465117674167073</v>
      </c>
    </row>
    <row r="2015" spans="1:49" x14ac:dyDescent="0.2">
      <c r="A2015">
        <v>2013</v>
      </c>
      <c r="B2015" t="s">
        <v>31133</v>
      </c>
      <c r="C2015" t="s">
        <v>31132</v>
      </c>
      <c r="F2015" t="s">
        <v>31131</v>
      </c>
      <c r="G2015" t="s">
        <v>17</v>
      </c>
      <c r="H2015" t="s">
        <v>16</v>
      </c>
      <c r="I2015" t="s">
        <v>31130</v>
      </c>
      <c r="J2015">
        <v>60022403</v>
      </c>
      <c r="K2015" t="s">
        <v>31129</v>
      </c>
      <c r="L2015" t="s">
        <v>31128</v>
      </c>
      <c r="M2015" t="s">
        <v>24610</v>
      </c>
      <c r="N2015">
        <v>2</v>
      </c>
      <c r="O2015" t="s">
        <v>31127</v>
      </c>
      <c r="P2015" t="s">
        <v>31126</v>
      </c>
      <c r="Q2015" t="s">
        <v>31125</v>
      </c>
      <c r="R2015" s="7">
        <v>42407</v>
      </c>
      <c r="S2015" s="8">
        <f t="shared" si="248"/>
        <v>2016</v>
      </c>
      <c r="T2015" s="8">
        <v>2016</v>
      </c>
      <c r="U2015" s="8">
        <f t="shared" si="249"/>
        <v>6</v>
      </c>
      <c r="V2015" s="7">
        <v>42407</v>
      </c>
      <c r="W2015" t="s">
        <v>12850</v>
      </c>
      <c r="X2015" s="2">
        <v>0.28599999999999998</v>
      </c>
      <c r="Y2015" s="6">
        <f t="shared" si="254"/>
        <v>7.6346066575905605E-3</v>
      </c>
      <c r="AA2015">
        <v>9205071</v>
      </c>
      <c r="AB2015">
        <v>28139</v>
      </c>
      <c r="AC2015">
        <v>15693937</v>
      </c>
      <c r="AD2015" t="s">
        <v>6</v>
      </c>
      <c r="AE2015">
        <v>30</v>
      </c>
      <c r="AF2015">
        <v>5</v>
      </c>
      <c r="AH2015" t="s">
        <v>31124</v>
      </c>
      <c r="AI2015" t="s">
        <v>31123</v>
      </c>
      <c r="AJ2015" t="s">
        <v>31122</v>
      </c>
      <c r="AK2015" t="s">
        <v>31121</v>
      </c>
      <c r="AL2015">
        <v>3</v>
      </c>
      <c r="AM2015" s="5">
        <f t="shared" si="250"/>
        <v>0.5</v>
      </c>
      <c r="AN2015" s="4">
        <f t="shared" si="255"/>
        <v>7.572889057175312E-4</v>
      </c>
      <c r="AO2015" s="3"/>
      <c r="AP2015">
        <v>0</v>
      </c>
      <c r="AR2015" t="s">
        <v>1</v>
      </c>
      <c r="AT2015" s="2" t="s">
        <v>0</v>
      </c>
      <c r="AU2015" s="1">
        <f t="shared" si="251"/>
        <v>0.55714113320286518</v>
      </c>
      <c r="AV2015" s="1">
        <f t="shared" si="252"/>
        <v>0.41959477816540458</v>
      </c>
      <c r="AW2015" s="1">
        <f t="shared" si="253"/>
        <v>0.28204842312794398</v>
      </c>
    </row>
    <row r="2016" spans="1:49" x14ac:dyDescent="0.2">
      <c r="A2016">
        <v>2014</v>
      </c>
      <c r="B2016" t="s">
        <v>31120</v>
      </c>
      <c r="C2016" t="s">
        <v>31119</v>
      </c>
      <c r="F2016" t="s">
        <v>31118</v>
      </c>
      <c r="G2016" t="s">
        <v>17</v>
      </c>
      <c r="H2016" t="s">
        <v>16</v>
      </c>
      <c r="I2016" t="s">
        <v>19985</v>
      </c>
      <c r="J2016" t="s">
        <v>31117</v>
      </c>
      <c r="K2016" t="s">
        <v>31116</v>
      </c>
      <c r="L2016" t="s">
        <v>31115</v>
      </c>
      <c r="M2016" t="s">
        <v>9034</v>
      </c>
      <c r="N2016">
        <v>8</v>
      </c>
      <c r="O2016" t="s">
        <v>31114</v>
      </c>
      <c r="P2016" t="s">
        <v>31113</v>
      </c>
      <c r="Q2016" t="s">
        <v>31112</v>
      </c>
      <c r="R2016" s="7">
        <v>42407</v>
      </c>
      <c r="S2016" s="8">
        <f t="shared" si="248"/>
        <v>2016</v>
      </c>
      <c r="T2016" s="8">
        <v>2016</v>
      </c>
      <c r="U2016" s="8">
        <f t="shared" si="249"/>
        <v>6</v>
      </c>
      <c r="V2016" s="7">
        <v>42407</v>
      </c>
      <c r="W2016" t="s">
        <v>31111</v>
      </c>
      <c r="X2016" s="2">
        <v>2.0379999999999998</v>
      </c>
      <c r="Y2016" s="6">
        <f t="shared" si="254"/>
        <v>5.4403246042550917E-2</v>
      </c>
      <c r="AA2016">
        <v>20403364</v>
      </c>
      <c r="AB2016">
        <v>19700173215</v>
      </c>
      <c r="AC2016">
        <v>20403372</v>
      </c>
      <c r="AD2016" t="s">
        <v>6</v>
      </c>
      <c r="AE2016">
        <v>8</v>
      </c>
      <c r="AF2016">
        <v>5</v>
      </c>
      <c r="AH2016" t="s">
        <v>31110</v>
      </c>
      <c r="AI2016" t="s">
        <v>31109</v>
      </c>
      <c r="AK2016" t="s">
        <v>31108</v>
      </c>
      <c r="AL2016">
        <v>46</v>
      </c>
      <c r="AM2016" s="5">
        <f t="shared" si="250"/>
        <v>7.666666666666667</v>
      </c>
      <c r="AN2016" s="4">
        <f t="shared" si="255"/>
        <v>1.1611763221002146E-2</v>
      </c>
      <c r="AO2016" s="3"/>
      <c r="AP2016">
        <v>0</v>
      </c>
      <c r="AQ2016" t="s">
        <v>222</v>
      </c>
      <c r="AR2016">
        <v>21207090</v>
      </c>
      <c r="AS2016" t="s">
        <v>221</v>
      </c>
      <c r="AT2016" s="2">
        <v>7.79</v>
      </c>
      <c r="AU2016" s="1">
        <f t="shared" si="251"/>
        <v>4.1565801196086287</v>
      </c>
      <c r="AV2016" s="1">
        <f t="shared" si="252"/>
        <v>3.3007504631776534</v>
      </c>
      <c r="AW2016" s="1">
        <f t="shared" si="253"/>
        <v>2.4449208067466777</v>
      </c>
    </row>
    <row r="2017" spans="1:49" x14ac:dyDescent="0.2">
      <c r="A2017">
        <v>2015</v>
      </c>
      <c r="B2017" t="s">
        <v>31107</v>
      </c>
      <c r="C2017" t="s">
        <v>31106</v>
      </c>
      <c r="F2017" t="s">
        <v>31105</v>
      </c>
      <c r="G2017" t="s">
        <v>17</v>
      </c>
      <c r="H2017" t="s">
        <v>16</v>
      </c>
      <c r="I2017" t="s">
        <v>31104</v>
      </c>
      <c r="J2017" t="s">
        <v>31103</v>
      </c>
      <c r="K2017" t="s">
        <v>31102</v>
      </c>
      <c r="L2017" t="s">
        <v>31101</v>
      </c>
      <c r="M2017" t="s">
        <v>31100</v>
      </c>
      <c r="N2017">
        <v>10</v>
      </c>
      <c r="O2017" t="s">
        <v>31099</v>
      </c>
      <c r="P2017" t="s">
        <v>31098</v>
      </c>
      <c r="Q2017" t="s">
        <v>31097</v>
      </c>
      <c r="R2017" s="7">
        <v>42407</v>
      </c>
      <c r="S2017" s="8">
        <f t="shared" si="248"/>
        <v>2016</v>
      </c>
      <c r="T2017" s="8">
        <v>2016</v>
      </c>
      <c r="U2017" s="8">
        <f t="shared" si="249"/>
        <v>6</v>
      </c>
      <c r="V2017" s="7">
        <v>42407</v>
      </c>
      <c r="W2017" t="s">
        <v>31096</v>
      </c>
      <c r="X2017" s="2">
        <v>1.403</v>
      </c>
      <c r="Y2017" s="6">
        <f t="shared" si="254"/>
        <v>3.7452283708390058E-2</v>
      </c>
      <c r="AA2017">
        <v>17599954</v>
      </c>
      <c r="AB2017">
        <v>19700182678</v>
      </c>
      <c r="AC2017">
        <v>17599962</v>
      </c>
      <c r="AD2017" t="s">
        <v>6</v>
      </c>
      <c r="AE2017">
        <v>7</v>
      </c>
      <c r="AF2017">
        <v>5</v>
      </c>
      <c r="AH2017" t="s">
        <v>31095</v>
      </c>
      <c r="AI2017" t="s">
        <v>31094</v>
      </c>
      <c r="AK2017" t="s">
        <v>31093</v>
      </c>
      <c r="AL2017">
        <v>18</v>
      </c>
      <c r="AM2017" s="5">
        <f t="shared" si="250"/>
        <v>3</v>
      </c>
      <c r="AN2017" s="4">
        <f t="shared" si="255"/>
        <v>4.5437334343051876E-3</v>
      </c>
      <c r="AO2017" s="3"/>
      <c r="AP2017">
        <v>0</v>
      </c>
      <c r="AR2017" t="s">
        <v>1</v>
      </c>
      <c r="AT2017" s="2">
        <v>5.5819999999999999</v>
      </c>
      <c r="AU2017" s="1">
        <f t="shared" si="251"/>
        <v>2.7579718626164595</v>
      </c>
      <c r="AV2017" s="1">
        <f t="shared" si="252"/>
        <v>2.0998008571347624</v>
      </c>
      <c r="AW2017" s="1">
        <f t="shared" si="253"/>
        <v>1.441629851653065</v>
      </c>
    </row>
    <row r="2018" spans="1:49" x14ac:dyDescent="0.2">
      <c r="A2018">
        <v>2016</v>
      </c>
      <c r="B2018" t="s">
        <v>31092</v>
      </c>
      <c r="C2018" t="s">
        <v>31091</v>
      </c>
      <c r="E2018">
        <v>26861351</v>
      </c>
      <c r="F2018" t="s">
        <v>31090</v>
      </c>
      <c r="G2018" t="s">
        <v>17</v>
      </c>
      <c r="H2018" t="s">
        <v>16</v>
      </c>
      <c r="I2018" t="s">
        <v>31089</v>
      </c>
      <c r="J2018" t="s">
        <v>31088</v>
      </c>
      <c r="K2018" t="s">
        <v>31087</v>
      </c>
      <c r="L2018" t="s">
        <v>31086</v>
      </c>
      <c r="M2018" t="s">
        <v>6487</v>
      </c>
      <c r="N2018">
        <v>4</v>
      </c>
      <c r="O2018" t="s">
        <v>31085</v>
      </c>
      <c r="P2018" t="s">
        <v>31084</v>
      </c>
      <c r="Q2018" t="s">
        <v>31083</v>
      </c>
      <c r="R2018" s="7">
        <v>42406</v>
      </c>
      <c r="S2018" s="8">
        <f t="shared" si="248"/>
        <v>2016</v>
      </c>
      <c r="T2018" s="8">
        <v>2016</v>
      </c>
      <c r="U2018" s="8">
        <f t="shared" si="249"/>
        <v>6</v>
      </c>
      <c r="V2018" s="7">
        <v>42406</v>
      </c>
      <c r="W2018" t="s">
        <v>24417</v>
      </c>
      <c r="X2018" s="2">
        <v>0.63600000000000001</v>
      </c>
      <c r="Y2018" s="6">
        <f t="shared" si="254"/>
        <v>1.6977656763033557E-2</v>
      </c>
      <c r="AA2018">
        <v>14248220</v>
      </c>
      <c r="AB2018">
        <v>130124</v>
      </c>
      <c r="AD2018" t="s">
        <v>6</v>
      </c>
      <c r="AE2018">
        <v>16</v>
      </c>
      <c r="AF2018">
        <v>2</v>
      </c>
      <c r="AI2018" t="s">
        <v>31082</v>
      </c>
      <c r="AJ2018" t="s">
        <v>31081</v>
      </c>
      <c r="AK2018" t="s">
        <v>31080</v>
      </c>
      <c r="AL2018">
        <v>11</v>
      </c>
      <c r="AM2018" s="5">
        <f t="shared" si="250"/>
        <v>1.8333333333333333</v>
      </c>
      <c r="AN2018" s="4">
        <f t="shared" si="255"/>
        <v>2.7767259876309478E-3</v>
      </c>
      <c r="AO2018" s="3"/>
      <c r="AP2018">
        <v>1</v>
      </c>
      <c r="AR2018" t="s">
        <v>31079</v>
      </c>
      <c r="AS2018" t="s">
        <v>31078</v>
      </c>
      <c r="AT2018" s="2" t="s">
        <v>0</v>
      </c>
      <c r="AU2018" s="1">
        <f t="shared" si="251"/>
        <v>1.2717377530412775</v>
      </c>
      <c r="AV2018" s="1">
        <f t="shared" si="252"/>
        <v>0.98771913753322516</v>
      </c>
      <c r="AW2018" s="1">
        <f t="shared" si="253"/>
        <v>0.70370052202517308</v>
      </c>
    </row>
    <row r="2019" spans="1:49" x14ac:dyDescent="0.2">
      <c r="A2019">
        <v>2017</v>
      </c>
      <c r="B2019" t="s">
        <v>31077</v>
      </c>
      <c r="C2019" t="s">
        <v>31076</v>
      </c>
      <c r="F2019" t="s">
        <v>31075</v>
      </c>
      <c r="G2019" t="s">
        <v>17</v>
      </c>
      <c r="H2019" t="s">
        <v>16</v>
      </c>
      <c r="I2019" t="s">
        <v>31074</v>
      </c>
      <c r="J2019" t="s">
        <v>31073</v>
      </c>
      <c r="K2019" t="s">
        <v>31072</v>
      </c>
      <c r="L2019" t="s">
        <v>31071</v>
      </c>
      <c r="M2019" t="s">
        <v>2906</v>
      </c>
      <c r="N2019">
        <v>3</v>
      </c>
      <c r="O2019" t="s">
        <v>31070</v>
      </c>
      <c r="P2019" t="s">
        <v>31069</v>
      </c>
      <c r="Q2019" t="s">
        <v>31068</v>
      </c>
      <c r="R2019" s="7">
        <v>42405</v>
      </c>
      <c r="S2019" s="8">
        <f t="shared" si="248"/>
        <v>2016</v>
      </c>
      <c r="T2019" s="8">
        <v>2016</v>
      </c>
      <c r="U2019" s="8">
        <f t="shared" si="249"/>
        <v>6</v>
      </c>
      <c r="V2019" s="7">
        <v>42405</v>
      </c>
      <c r="W2019" t="s">
        <v>31067</v>
      </c>
      <c r="X2019" s="2">
        <v>1.3280000000000001</v>
      </c>
      <c r="Y2019" s="6">
        <f t="shared" si="254"/>
        <v>3.5450201542937994E-2</v>
      </c>
      <c r="AA2019">
        <v>7413335</v>
      </c>
      <c r="AB2019">
        <v>29251</v>
      </c>
      <c r="AC2019">
        <v>13616587</v>
      </c>
      <c r="AD2019" t="s">
        <v>6</v>
      </c>
      <c r="AE2019">
        <v>58</v>
      </c>
      <c r="AF2019">
        <v>4</v>
      </c>
      <c r="AG2019">
        <v>45009</v>
      </c>
      <c r="AI2019" t="s">
        <v>31066</v>
      </c>
      <c r="AJ2019" t="s">
        <v>31065</v>
      </c>
      <c r="AK2019" t="s">
        <v>31064</v>
      </c>
      <c r="AL2019">
        <v>20</v>
      </c>
      <c r="AM2019" s="5">
        <f t="shared" si="250"/>
        <v>3.3333333333333335</v>
      </c>
      <c r="AN2019" s="4">
        <f t="shared" si="255"/>
        <v>5.0485927047835416E-3</v>
      </c>
      <c r="AO2019" s="3"/>
      <c r="AP2019">
        <v>0</v>
      </c>
      <c r="AQ2019" t="s">
        <v>2826</v>
      </c>
      <c r="AR2019" t="s">
        <v>31063</v>
      </c>
      <c r="AS2019" t="s">
        <v>347</v>
      </c>
      <c r="AT2019" s="2">
        <v>2.4580000000000002</v>
      </c>
      <c r="AU2019" s="1">
        <f t="shared" si="251"/>
        <v>2.6329718891491658</v>
      </c>
      <c r="AV2019" s="1">
        <f t="shared" si="252"/>
        <v>2.0249397123860766</v>
      </c>
      <c r="AW2019" s="1">
        <f t="shared" si="253"/>
        <v>1.4169075356229877</v>
      </c>
    </row>
    <row r="2020" spans="1:49" x14ac:dyDescent="0.2">
      <c r="A2020">
        <v>2018</v>
      </c>
      <c r="B2020" t="s">
        <v>31062</v>
      </c>
      <c r="C2020" t="s">
        <v>31061</v>
      </c>
      <c r="F2020" t="s">
        <v>31060</v>
      </c>
      <c r="G2020" t="s">
        <v>17</v>
      </c>
      <c r="H2020" t="s">
        <v>16</v>
      </c>
      <c r="I2020" t="s">
        <v>430</v>
      </c>
      <c r="J2020" t="s">
        <v>31059</v>
      </c>
      <c r="K2020" t="s">
        <v>31058</v>
      </c>
      <c r="L2020" t="s">
        <v>31057</v>
      </c>
      <c r="M2020" t="s">
        <v>31056</v>
      </c>
      <c r="N2020">
        <v>11</v>
      </c>
      <c r="O2020" t="s">
        <v>31055</v>
      </c>
      <c r="P2020" t="s">
        <v>31054</v>
      </c>
      <c r="Q2020" t="s">
        <v>31053</v>
      </c>
      <c r="R2020" s="7">
        <v>42405</v>
      </c>
      <c r="S2020" s="8">
        <f t="shared" si="248"/>
        <v>2016</v>
      </c>
      <c r="T2020" s="8">
        <v>2016</v>
      </c>
      <c r="U2020" s="8">
        <f t="shared" si="249"/>
        <v>6</v>
      </c>
      <c r="V2020" s="7">
        <v>42405</v>
      </c>
      <c r="W2020" t="s">
        <v>9376</v>
      </c>
      <c r="X2020" s="2">
        <v>1.774</v>
      </c>
      <c r="Y2020" s="6">
        <f t="shared" si="254"/>
        <v>4.7355916820159633E-2</v>
      </c>
      <c r="AA2020">
        <v>295515</v>
      </c>
      <c r="AB2020">
        <v>29066</v>
      </c>
      <c r="AC2020">
        <v>17414326</v>
      </c>
      <c r="AD2020" t="s">
        <v>6</v>
      </c>
      <c r="AE2020">
        <v>56</v>
      </c>
      <c r="AF2020">
        <v>3</v>
      </c>
      <c r="AG2020">
        <v>36007</v>
      </c>
      <c r="AI2020" t="s">
        <v>31052</v>
      </c>
      <c r="AJ2020" t="s">
        <v>31051</v>
      </c>
      <c r="AK2020" t="s">
        <v>31050</v>
      </c>
      <c r="AL2020">
        <v>29</v>
      </c>
      <c r="AM2020" s="5">
        <f t="shared" si="250"/>
        <v>4.833333333333333</v>
      </c>
      <c r="AN2020" s="4">
        <f t="shared" si="255"/>
        <v>7.320459421936135E-3</v>
      </c>
      <c r="AO2020" s="3"/>
      <c r="AP2020">
        <v>0</v>
      </c>
      <c r="AQ2020" t="s">
        <v>2071</v>
      </c>
      <c r="AR2020">
        <v>633053</v>
      </c>
      <c r="AS2020" t="s">
        <v>2070</v>
      </c>
      <c r="AT2020" s="2">
        <v>3.1789999999999998</v>
      </c>
      <c r="AU2020" s="1">
        <f t="shared" si="251"/>
        <v>3.5345279600692581</v>
      </c>
      <c r="AV2020" s="1">
        <f t="shared" si="252"/>
        <v>2.7338188121047882</v>
      </c>
      <c r="AW2020" s="1">
        <f t="shared" si="253"/>
        <v>1.9331096641403183</v>
      </c>
    </row>
    <row r="2021" spans="1:49" x14ac:dyDescent="0.2">
      <c r="A2021">
        <v>2019</v>
      </c>
      <c r="B2021" t="s">
        <v>31049</v>
      </c>
      <c r="C2021" t="s">
        <v>31048</v>
      </c>
      <c r="F2021" t="s">
        <v>31047</v>
      </c>
      <c r="G2021" t="s">
        <v>17</v>
      </c>
      <c r="H2021" t="s">
        <v>16</v>
      </c>
      <c r="I2021" t="s">
        <v>31046</v>
      </c>
      <c r="J2021" t="s">
        <v>31045</v>
      </c>
      <c r="K2021" t="s">
        <v>31044</v>
      </c>
      <c r="L2021" t="s">
        <v>31043</v>
      </c>
      <c r="M2021" t="s">
        <v>31042</v>
      </c>
      <c r="N2021">
        <v>7</v>
      </c>
      <c r="O2021" t="s">
        <v>31041</v>
      </c>
      <c r="P2021" t="s">
        <v>31040</v>
      </c>
      <c r="Q2021" t="s">
        <v>31039</v>
      </c>
      <c r="R2021" s="7">
        <v>42405</v>
      </c>
      <c r="S2021" s="8">
        <f t="shared" si="248"/>
        <v>2016</v>
      </c>
      <c r="T2021" s="8">
        <v>2016</v>
      </c>
      <c r="U2021" s="8">
        <f t="shared" si="249"/>
        <v>6</v>
      </c>
      <c r="V2021" s="7">
        <v>42405</v>
      </c>
      <c r="W2021" t="s">
        <v>9376</v>
      </c>
      <c r="X2021" s="2">
        <v>1.774</v>
      </c>
      <c r="Y2021" s="6">
        <f t="shared" si="254"/>
        <v>4.7355916820159633E-2</v>
      </c>
      <c r="AA2021">
        <v>295515</v>
      </c>
      <c r="AB2021">
        <v>29066</v>
      </c>
      <c r="AC2021">
        <v>17414326</v>
      </c>
      <c r="AD2021" t="s">
        <v>6</v>
      </c>
      <c r="AE2021">
        <v>56</v>
      </c>
      <c r="AF2021">
        <v>3</v>
      </c>
      <c r="AG2021">
        <v>36004</v>
      </c>
      <c r="AI2021" t="s">
        <v>31038</v>
      </c>
      <c r="AJ2021" t="s">
        <v>31037</v>
      </c>
      <c r="AK2021" t="s">
        <v>31036</v>
      </c>
      <c r="AL2021">
        <v>10</v>
      </c>
      <c r="AM2021" s="5">
        <f t="shared" si="250"/>
        <v>1.6666666666666667</v>
      </c>
      <c r="AN2021" s="4">
        <f t="shared" si="255"/>
        <v>2.5242963523917708E-3</v>
      </c>
      <c r="AO2021" s="3"/>
      <c r="AP2021">
        <v>0</v>
      </c>
      <c r="AR2021" t="s">
        <v>1</v>
      </c>
      <c r="AT2021" s="2">
        <v>3.1789999999999998</v>
      </c>
      <c r="AU2021" s="1">
        <f t="shared" si="251"/>
        <v>3.3906430679829271</v>
      </c>
      <c r="AV2021" s="1">
        <f t="shared" si="252"/>
        <v>2.4940106586275701</v>
      </c>
      <c r="AW2021" s="1">
        <f t="shared" si="253"/>
        <v>1.5973782492722128</v>
      </c>
    </row>
    <row r="2022" spans="1:49" x14ac:dyDescent="0.2">
      <c r="A2022">
        <v>2020</v>
      </c>
      <c r="B2022" t="s">
        <v>31035</v>
      </c>
      <c r="C2022" t="s">
        <v>31034</v>
      </c>
      <c r="F2022" t="s">
        <v>31033</v>
      </c>
      <c r="G2022" t="s">
        <v>17</v>
      </c>
      <c r="H2022" t="s">
        <v>16</v>
      </c>
      <c r="I2022" t="s">
        <v>31032</v>
      </c>
      <c r="J2022" t="s">
        <v>31031</v>
      </c>
      <c r="K2022" t="s">
        <v>31030</v>
      </c>
      <c r="L2022" t="s">
        <v>31029</v>
      </c>
      <c r="M2022" t="s">
        <v>214</v>
      </c>
      <c r="N2022">
        <v>6</v>
      </c>
      <c r="O2022" t="s">
        <v>31028</v>
      </c>
      <c r="P2022" t="s">
        <v>31027</v>
      </c>
      <c r="Q2022" t="s">
        <v>31026</v>
      </c>
      <c r="R2022" s="7">
        <v>42405</v>
      </c>
      <c r="S2022" s="8">
        <f t="shared" si="248"/>
        <v>2016</v>
      </c>
      <c r="T2022" s="8">
        <v>2016</v>
      </c>
      <c r="U2022" s="8">
        <f t="shared" si="249"/>
        <v>6</v>
      </c>
      <c r="V2022" s="7">
        <v>42405</v>
      </c>
      <c r="W2022" t="s">
        <v>31025</v>
      </c>
      <c r="X2022" s="2">
        <v>1.2</v>
      </c>
      <c r="Y2022" s="6">
        <f t="shared" si="254"/>
        <v>3.2033314647233121E-2</v>
      </c>
      <c r="AA2022">
        <v>223263</v>
      </c>
      <c r="AB2022">
        <v>25896</v>
      </c>
      <c r="AC2022">
        <v>15206904</v>
      </c>
      <c r="AD2022" t="s">
        <v>6</v>
      </c>
      <c r="AE2022">
        <v>81</v>
      </c>
      <c r="AF2022">
        <v>3</v>
      </c>
      <c r="AH2022" t="s">
        <v>31024</v>
      </c>
      <c r="AI2022" t="s">
        <v>31023</v>
      </c>
      <c r="AK2022" t="s">
        <v>31022</v>
      </c>
      <c r="AL2022">
        <v>18</v>
      </c>
      <c r="AM2022" s="5">
        <f t="shared" si="250"/>
        <v>3</v>
      </c>
      <c r="AN2022" s="4">
        <f t="shared" si="255"/>
        <v>4.5437334343051876E-3</v>
      </c>
      <c r="AO2022" s="3"/>
      <c r="AP2022">
        <v>0</v>
      </c>
      <c r="AQ2022" t="s">
        <v>207</v>
      </c>
      <c r="AR2022" t="s">
        <v>31021</v>
      </c>
      <c r="AS2022" t="s">
        <v>206</v>
      </c>
      <c r="AT2022" s="2">
        <v>4.3540000000000001</v>
      </c>
      <c r="AU2022" s="1">
        <f t="shared" si="251"/>
        <v>2.3786440283354739</v>
      </c>
      <c r="AV2022" s="1">
        <f t="shared" si="252"/>
        <v>1.8288524040769156</v>
      </c>
      <c r="AW2022" s="1">
        <f t="shared" si="253"/>
        <v>1.2790607798183566</v>
      </c>
    </row>
    <row r="2023" spans="1:49" x14ac:dyDescent="0.2">
      <c r="A2023">
        <v>2021</v>
      </c>
      <c r="B2023" t="s">
        <v>31020</v>
      </c>
      <c r="C2023" t="s">
        <v>31019</v>
      </c>
      <c r="E2023">
        <v>26741912</v>
      </c>
      <c r="F2023" t="s">
        <v>31018</v>
      </c>
      <c r="G2023" t="s">
        <v>17</v>
      </c>
      <c r="H2023" t="s">
        <v>16</v>
      </c>
      <c r="I2023" t="s">
        <v>31017</v>
      </c>
      <c r="J2023">
        <v>60029170</v>
      </c>
      <c r="K2023" t="s">
        <v>4100</v>
      </c>
      <c r="L2023" t="s">
        <v>4099</v>
      </c>
      <c r="M2023" t="s">
        <v>3462</v>
      </c>
      <c r="N2023">
        <v>7</v>
      </c>
      <c r="O2023" t="s">
        <v>31016</v>
      </c>
      <c r="P2023" t="s">
        <v>31015</v>
      </c>
      <c r="Q2023" t="s">
        <v>31014</v>
      </c>
      <c r="R2023" s="7">
        <v>42404</v>
      </c>
      <c r="S2023" s="8">
        <f t="shared" si="248"/>
        <v>2016</v>
      </c>
      <c r="T2023" s="8">
        <v>2016</v>
      </c>
      <c r="U2023" s="8">
        <f t="shared" si="249"/>
        <v>6</v>
      </c>
      <c r="V2023" s="7">
        <v>42404</v>
      </c>
      <c r="W2023" t="s">
        <v>26468</v>
      </c>
      <c r="X2023" s="2">
        <v>0.86399999999999999</v>
      </c>
      <c r="Y2023" s="6">
        <f t="shared" si="254"/>
        <v>2.3063986546007848E-2</v>
      </c>
      <c r="AA2023">
        <v>15206106</v>
      </c>
      <c r="AB2023">
        <v>26970</v>
      </c>
      <c r="AC2023">
        <v>15205207</v>
      </c>
      <c r="AD2023" t="s">
        <v>6</v>
      </c>
      <c r="AE2023">
        <v>120</v>
      </c>
      <c r="AF2023">
        <v>4</v>
      </c>
      <c r="AH2023" t="s">
        <v>31013</v>
      </c>
      <c r="AI2023" t="s">
        <v>31012</v>
      </c>
      <c r="AK2023" t="s">
        <v>31011</v>
      </c>
      <c r="AL2023">
        <v>3</v>
      </c>
      <c r="AM2023" s="5">
        <f t="shared" si="250"/>
        <v>0.5</v>
      </c>
      <c r="AN2023" s="4">
        <f t="shared" si="255"/>
        <v>7.572889057175312E-4</v>
      </c>
      <c r="AO2023" s="3"/>
      <c r="AP2023">
        <v>0</v>
      </c>
      <c r="AR2023" t="s">
        <v>1</v>
      </c>
      <c r="AT2023" s="2">
        <v>2.9910000000000001</v>
      </c>
      <c r="AU2023" s="1">
        <f t="shared" si="251"/>
        <v>1.6371977253920751</v>
      </c>
      <c r="AV2023" s="1">
        <f t="shared" si="252"/>
        <v>1.1910637725862689</v>
      </c>
      <c r="AW2023" s="1">
        <f t="shared" si="253"/>
        <v>0.74492981978046258</v>
      </c>
    </row>
    <row r="2024" spans="1:49" x14ac:dyDescent="0.2">
      <c r="A2024">
        <v>2022</v>
      </c>
      <c r="B2024" t="s">
        <v>31010</v>
      </c>
      <c r="C2024" t="s">
        <v>31009</v>
      </c>
      <c r="E2024">
        <v>26842761</v>
      </c>
      <c r="F2024" t="s">
        <v>31008</v>
      </c>
      <c r="G2024" t="s">
        <v>17</v>
      </c>
      <c r="H2024" t="s">
        <v>16</v>
      </c>
      <c r="I2024" t="s">
        <v>31007</v>
      </c>
      <c r="J2024" t="s">
        <v>31006</v>
      </c>
      <c r="K2024" t="s">
        <v>31005</v>
      </c>
      <c r="L2024" t="s">
        <v>31004</v>
      </c>
      <c r="M2024" t="s">
        <v>102</v>
      </c>
      <c r="N2024">
        <v>3</v>
      </c>
      <c r="O2024" t="s">
        <v>31003</v>
      </c>
      <c r="P2024" t="s">
        <v>31002</v>
      </c>
      <c r="Q2024" t="s">
        <v>31001</v>
      </c>
      <c r="R2024" s="7">
        <v>42404</v>
      </c>
      <c r="S2024" s="8">
        <f t="shared" si="248"/>
        <v>2016</v>
      </c>
      <c r="T2024" s="8">
        <v>2016</v>
      </c>
      <c r="U2024" s="8">
        <f t="shared" si="249"/>
        <v>6</v>
      </c>
      <c r="V2024" s="7">
        <v>42404</v>
      </c>
      <c r="W2024" t="s">
        <v>15975</v>
      </c>
      <c r="X2024" s="2">
        <v>1.24</v>
      </c>
      <c r="Y2024" s="6">
        <f t="shared" si="254"/>
        <v>3.3101091802140895E-2</v>
      </c>
      <c r="AB2024">
        <v>21100200805</v>
      </c>
      <c r="AC2024">
        <v>20452322</v>
      </c>
      <c r="AD2024" t="s">
        <v>6</v>
      </c>
      <c r="AE2024">
        <v>6</v>
      </c>
      <c r="AG2024">
        <v>20459</v>
      </c>
      <c r="AI2024" t="s">
        <v>31000</v>
      </c>
      <c r="AK2024" t="s">
        <v>30999</v>
      </c>
      <c r="AL2024">
        <v>49</v>
      </c>
      <c r="AM2024" s="5">
        <f t="shared" si="250"/>
        <v>8.1666666666666661</v>
      </c>
      <c r="AN2024" s="4">
        <f t="shared" si="255"/>
        <v>1.2369052126719677E-2</v>
      </c>
      <c r="AO2024" s="3"/>
      <c r="AP2024">
        <v>1</v>
      </c>
      <c r="AQ2024" t="s">
        <v>618</v>
      </c>
      <c r="AR2024" t="s">
        <v>30998</v>
      </c>
      <c r="AS2024" t="s">
        <v>616</v>
      </c>
      <c r="AT2024" s="2">
        <v>4.3789999999999996</v>
      </c>
      <c r="AU2024" s="1">
        <f t="shared" si="251"/>
        <v>2.6881479899514527</v>
      </c>
      <c r="AV2024" s="1">
        <f t="shared" si="252"/>
        <v>2.2735071964430285</v>
      </c>
      <c r="AW2024" s="1">
        <f t="shared" si="253"/>
        <v>1.858866402934604</v>
      </c>
    </row>
    <row r="2025" spans="1:49" x14ac:dyDescent="0.2">
      <c r="A2025">
        <v>2023</v>
      </c>
      <c r="B2025" t="s">
        <v>30997</v>
      </c>
      <c r="C2025" t="s">
        <v>30996</v>
      </c>
      <c r="F2025" t="s">
        <v>30995</v>
      </c>
      <c r="G2025" t="s">
        <v>17</v>
      </c>
      <c r="H2025" t="s">
        <v>16</v>
      </c>
      <c r="I2025" t="s">
        <v>30994</v>
      </c>
      <c r="J2025" t="s">
        <v>30993</v>
      </c>
      <c r="K2025" t="s">
        <v>30992</v>
      </c>
      <c r="L2025" t="s">
        <v>30991</v>
      </c>
      <c r="M2025" t="s">
        <v>30990</v>
      </c>
      <c r="N2025">
        <v>5</v>
      </c>
      <c r="O2025" t="s">
        <v>30989</v>
      </c>
      <c r="P2025" t="s">
        <v>30988</v>
      </c>
      <c r="Q2025" t="s">
        <v>30987</v>
      </c>
      <c r="R2025" s="7">
        <v>42404</v>
      </c>
      <c r="S2025" s="8">
        <f t="shared" si="248"/>
        <v>2016</v>
      </c>
      <c r="T2025" s="8">
        <v>2016</v>
      </c>
      <c r="U2025" s="8">
        <f t="shared" si="249"/>
        <v>6</v>
      </c>
      <c r="V2025" s="7">
        <v>42404</v>
      </c>
      <c r="W2025" t="s">
        <v>25394</v>
      </c>
      <c r="X2025" s="2">
        <v>0.375</v>
      </c>
      <c r="Y2025" s="6">
        <f t="shared" si="254"/>
        <v>1.0010410827260351E-2</v>
      </c>
      <c r="AA2025">
        <v>135194</v>
      </c>
      <c r="AB2025">
        <v>24918</v>
      </c>
      <c r="AD2025" t="s">
        <v>6</v>
      </c>
      <c r="AE2025">
        <v>52</v>
      </c>
      <c r="AF2025">
        <v>3</v>
      </c>
      <c r="AH2025" t="s">
        <v>30986</v>
      </c>
      <c r="AI2025" t="s">
        <v>30985</v>
      </c>
      <c r="AK2025" t="s">
        <v>30984</v>
      </c>
      <c r="AL2025">
        <v>4</v>
      </c>
      <c r="AM2025" s="5">
        <f t="shared" si="250"/>
        <v>0.66666666666666663</v>
      </c>
      <c r="AN2025" s="4">
        <f t="shared" si="255"/>
        <v>1.0097185409567082E-3</v>
      </c>
      <c r="AO2025" s="3"/>
      <c r="AP2025">
        <v>0</v>
      </c>
      <c r="AR2025" t="s">
        <v>1</v>
      </c>
      <c r="AT2025" s="2">
        <v>1.3140000000000001</v>
      </c>
      <c r="AU2025" s="1">
        <f t="shared" si="251"/>
        <v>0.73102031413692581</v>
      </c>
      <c r="AV2025" s="1">
        <f t="shared" si="252"/>
        <v>0.55100646841085299</v>
      </c>
      <c r="AW2025" s="1">
        <f t="shared" si="253"/>
        <v>0.37099262268478006</v>
      </c>
    </row>
    <row r="2026" spans="1:49" x14ac:dyDescent="0.2">
      <c r="A2026">
        <v>2024</v>
      </c>
      <c r="B2026" t="s">
        <v>30983</v>
      </c>
      <c r="C2026" t="s">
        <v>30982</v>
      </c>
      <c r="F2026" t="s">
        <v>30981</v>
      </c>
      <c r="G2026" t="s">
        <v>17</v>
      </c>
      <c r="H2026" t="s">
        <v>16</v>
      </c>
      <c r="I2026" t="s">
        <v>30980</v>
      </c>
      <c r="J2026">
        <v>60194540</v>
      </c>
      <c r="K2026" t="s">
        <v>30979</v>
      </c>
      <c r="L2026" t="s">
        <v>30978</v>
      </c>
      <c r="M2026" t="s">
        <v>1865</v>
      </c>
      <c r="N2026">
        <v>1</v>
      </c>
      <c r="O2026" t="s">
        <v>30977</v>
      </c>
      <c r="P2026">
        <v>6506392416</v>
      </c>
      <c r="Q2026">
        <v>60194540</v>
      </c>
      <c r="R2026" s="7">
        <v>42404</v>
      </c>
      <c r="S2026" s="8">
        <f t="shared" si="248"/>
        <v>2016</v>
      </c>
      <c r="T2026" s="8">
        <v>2016</v>
      </c>
      <c r="U2026" s="8">
        <f t="shared" si="249"/>
        <v>6</v>
      </c>
      <c r="V2026" s="7">
        <v>42404</v>
      </c>
      <c r="W2026" t="s">
        <v>25394</v>
      </c>
      <c r="X2026" s="2">
        <v>0.375</v>
      </c>
      <c r="Y2026" s="6">
        <f t="shared" si="254"/>
        <v>1.0010410827260351E-2</v>
      </c>
      <c r="AA2026">
        <v>135194</v>
      </c>
      <c r="AB2026">
        <v>24918</v>
      </c>
      <c r="AD2026" t="s">
        <v>6</v>
      </c>
      <c r="AE2026">
        <v>52</v>
      </c>
      <c r="AF2026">
        <v>3</v>
      </c>
      <c r="AH2026" t="s">
        <v>30976</v>
      </c>
      <c r="AI2026" t="s">
        <v>30975</v>
      </c>
      <c r="AK2026" t="s">
        <v>30974</v>
      </c>
      <c r="AL2026">
        <v>2</v>
      </c>
      <c r="AM2026" s="5">
        <f t="shared" si="250"/>
        <v>0.33333333333333331</v>
      </c>
      <c r="AN2026" s="4">
        <f t="shared" si="255"/>
        <v>5.048592704783541E-4</v>
      </c>
      <c r="AO2026" s="3"/>
      <c r="AP2026">
        <v>0</v>
      </c>
      <c r="AR2026" t="s">
        <v>1</v>
      </c>
      <c r="AT2026" s="2">
        <v>1.3140000000000001</v>
      </c>
      <c r="AU2026" s="1">
        <f t="shared" si="251"/>
        <v>0.71587453602257523</v>
      </c>
      <c r="AV2026" s="1">
        <f t="shared" si="252"/>
        <v>0.52576350488693535</v>
      </c>
      <c r="AW2026" s="1">
        <f t="shared" si="253"/>
        <v>0.33565247375129531</v>
      </c>
    </row>
    <row r="2027" spans="1:49" x14ac:dyDescent="0.2">
      <c r="A2027">
        <v>2025</v>
      </c>
      <c r="B2027" t="s">
        <v>30973</v>
      </c>
      <c r="C2027" t="s">
        <v>30972</v>
      </c>
      <c r="F2027" t="s">
        <v>30971</v>
      </c>
      <c r="G2027" t="s">
        <v>17</v>
      </c>
      <c r="H2027" t="s">
        <v>16</v>
      </c>
      <c r="I2027" t="s">
        <v>30970</v>
      </c>
      <c r="J2027">
        <v>60028270</v>
      </c>
      <c r="K2027" t="s">
        <v>30969</v>
      </c>
      <c r="L2027" t="s">
        <v>30968</v>
      </c>
      <c r="M2027" t="s">
        <v>709</v>
      </c>
      <c r="N2027">
        <v>5</v>
      </c>
      <c r="O2027" t="s">
        <v>30967</v>
      </c>
      <c r="P2027" t="s">
        <v>30966</v>
      </c>
      <c r="Q2027" t="s">
        <v>30965</v>
      </c>
      <c r="R2027" s="7">
        <v>42404</v>
      </c>
      <c r="S2027" s="8">
        <f t="shared" si="248"/>
        <v>2016</v>
      </c>
      <c r="T2027" s="8">
        <v>2016</v>
      </c>
      <c r="U2027" s="8">
        <f t="shared" si="249"/>
        <v>6</v>
      </c>
      <c r="V2027" s="7">
        <v>42404</v>
      </c>
      <c r="W2027" t="s">
        <v>25394</v>
      </c>
      <c r="X2027" s="2">
        <v>0.375</v>
      </c>
      <c r="Y2027" s="6">
        <f t="shared" si="254"/>
        <v>1.0010410827260351E-2</v>
      </c>
      <c r="AA2027">
        <v>135194</v>
      </c>
      <c r="AB2027">
        <v>24918</v>
      </c>
      <c r="AD2027" t="s">
        <v>6</v>
      </c>
      <c r="AE2027">
        <v>52</v>
      </c>
      <c r="AF2027">
        <v>3</v>
      </c>
      <c r="AH2027" t="s">
        <v>30964</v>
      </c>
      <c r="AI2027" t="s">
        <v>30963</v>
      </c>
      <c r="AK2027" t="s">
        <v>30962</v>
      </c>
      <c r="AL2027">
        <v>2</v>
      </c>
      <c r="AM2027" s="5">
        <f t="shared" si="250"/>
        <v>0.33333333333333331</v>
      </c>
      <c r="AN2027" s="4">
        <f t="shared" si="255"/>
        <v>5.048592704783541E-4</v>
      </c>
      <c r="AO2027" s="3"/>
      <c r="AP2027">
        <v>0</v>
      </c>
      <c r="AR2027" t="s">
        <v>1</v>
      </c>
      <c r="AT2027" s="2">
        <v>1.3140000000000001</v>
      </c>
      <c r="AU2027" s="1">
        <f t="shared" si="251"/>
        <v>0.71587453602257523</v>
      </c>
      <c r="AV2027" s="1">
        <f t="shared" si="252"/>
        <v>0.52576350488693535</v>
      </c>
      <c r="AW2027" s="1">
        <f t="shared" si="253"/>
        <v>0.33565247375129531</v>
      </c>
    </row>
    <row r="2028" spans="1:49" x14ac:dyDescent="0.2">
      <c r="A2028">
        <v>2026</v>
      </c>
      <c r="B2028" t="s">
        <v>30961</v>
      </c>
      <c r="C2028" t="s">
        <v>30960</v>
      </c>
      <c r="F2028" t="s">
        <v>30959</v>
      </c>
      <c r="G2028" t="s">
        <v>17</v>
      </c>
      <c r="H2028" t="s">
        <v>16</v>
      </c>
      <c r="I2028" t="s">
        <v>30958</v>
      </c>
      <c r="J2028">
        <v>60012835</v>
      </c>
      <c r="K2028" t="s">
        <v>285</v>
      </c>
      <c r="L2028" t="s">
        <v>284</v>
      </c>
      <c r="M2028" t="s">
        <v>283</v>
      </c>
      <c r="N2028">
        <v>2</v>
      </c>
      <c r="O2028" t="s">
        <v>30957</v>
      </c>
      <c r="P2028" t="s">
        <v>30956</v>
      </c>
      <c r="Q2028" t="s">
        <v>280</v>
      </c>
      <c r="R2028" s="7">
        <v>42404</v>
      </c>
      <c r="S2028" s="8">
        <f t="shared" si="248"/>
        <v>2016</v>
      </c>
      <c r="T2028" s="8">
        <v>2016</v>
      </c>
      <c r="U2028" s="8">
        <f t="shared" si="249"/>
        <v>6</v>
      </c>
      <c r="V2028" s="7">
        <v>42404</v>
      </c>
      <c r="W2028" t="s">
        <v>25394</v>
      </c>
      <c r="X2028" s="2">
        <v>0.375</v>
      </c>
      <c r="Y2028" s="6">
        <f t="shared" si="254"/>
        <v>1.0010410827260351E-2</v>
      </c>
      <c r="AA2028">
        <v>135194</v>
      </c>
      <c r="AB2028">
        <v>24918</v>
      </c>
      <c r="AD2028" t="s">
        <v>6</v>
      </c>
      <c r="AE2028">
        <v>52</v>
      </c>
      <c r="AF2028">
        <v>3</v>
      </c>
      <c r="AH2028" t="s">
        <v>30955</v>
      </c>
      <c r="AI2028" t="s">
        <v>30954</v>
      </c>
      <c r="AK2028" t="s">
        <v>30953</v>
      </c>
      <c r="AL2028">
        <v>16</v>
      </c>
      <c r="AM2028" s="5">
        <f t="shared" si="250"/>
        <v>2.6666666666666665</v>
      </c>
      <c r="AN2028" s="4">
        <f t="shared" si="255"/>
        <v>4.0388741638268328E-3</v>
      </c>
      <c r="AO2028" s="3"/>
      <c r="AP2028">
        <v>0</v>
      </c>
      <c r="AR2028" t="s">
        <v>1</v>
      </c>
      <c r="AT2028" s="2">
        <v>1.3140000000000001</v>
      </c>
      <c r="AU2028" s="1">
        <f t="shared" si="251"/>
        <v>0.82189498282302953</v>
      </c>
      <c r="AV2028" s="1">
        <f t="shared" si="252"/>
        <v>0.70246424955435915</v>
      </c>
      <c r="AW2028" s="1">
        <f t="shared" si="253"/>
        <v>0.58303351628568889</v>
      </c>
    </row>
    <row r="2029" spans="1:49" x14ac:dyDescent="0.2">
      <c r="A2029">
        <v>2027</v>
      </c>
      <c r="B2029" t="s">
        <v>30952</v>
      </c>
      <c r="C2029" t="s">
        <v>30951</v>
      </c>
      <c r="F2029" t="s">
        <v>30950</v>
      </c>
      <c r="G2029" t="s">
        <v>17</v>
      </c>
      <c r="H2029" t="s">
        <v>16</v>
      </c>
      <c r="I2029" t="s">
        <v>30949</v>
      </c>
      <c r="J2029">
        <v>60010818</v>
      </c>
      <c r="K2029" t="s">
        <v>30948</v>
      </c>
      <c r="L2029" t="s">
        <v>30947</v>
      </c>
      <c r="M2029" t="s">
        <v>73</v>
      </c>
      <c r="N2029">
        <v>3</v>
      </c>
      <c r="O2029" t="s">
        <v>30946</v>
      </c>
      <c r="P2029" t="s">
        <v>30945</v>
      </c>
      <c r="Q2029" t="s">
        <v>30944</v>
      </c>
      <c r="R2029" s="7">
        <v>42404</v>
      </c>
      <c r="S2029" s="8">
        <f t="shared" si="248"/>
        <v>2016</v>
      </c>
      <c r="T2029" s="8">
        <v>2016</v>
      </c>
      <c r="U2029" s="8">
        <f t="shared" si="249"/>
        <v>6</v>
      </c>
      <c r="V2029" s="7">
        <v>42404</v>
      </c>
      <c r="W2029" t="s">
        <v>25394</v>
      </c>
      <c r="X2029" s="2">
        <v>0.375</v>
      </c>
      <c r="Y2029" s="6">
        <f t="shared" si="254"/>
        <v>1.0010410827260351E-2</v>
      </c>
      <c r="AA2029">
        <v>135194</v>
      </c>
      <c r="AB2029">
        <v>24918</v>
      </c>
      <c r="AD2029" t="s">
        <v>6</v>
      </c>
      <c r="AE2029">
        <v>52</v>
      </c>
      <c r="AF2029">
        <v>3</v>
      </c>
      <c r="AH2029" t="s">
        <v>30943</v>
      </c>
      <c r="AI2029" t="s">
        <v>30942</v>
      </c>
      <c r="AK2029" t="s">
        <v>30941</v>
      </c>
      <c r="AL2029">
        <v>19</v>
      </c>
      <c r="AM2029" s="5">
        <f t="shared" si="250"/>
        <v>3.1666666666666665</v>
      </c>
      <c r="AN2029" s="4">
        <f t="shared" si="255"/>
        <v>4.7961630695443642E-3</v>
      </c>
      <c r="AO2029" s="3"/>
      <c r="AP2029">
        <v>0</v>
      </c>
      <c r="AR2029" t="s">
        <v>1</v>
      </c>
      <c r="AT2029" s="2">
        <v>1.3140000000000001</v>
      </c>
      <c r="AU2029" s="1">
        <f t="shared" si="251"/>
        <v>0.84461364999455557</v>
      </c>
      <c r="AV2029" s="1">
        <f t="shared" si="252"/>
        <v>0.74032869484023578</v>
      </c>
      <c r="AW2029" s="1">
        <f t="shared" si="253"/>
        <v>0.63604373968591599</v>
      </c>
    </row>
    <row r="2030" spans="1:49" x14ac:dyDescent="0.2">
      <c r="A2030">
        <v>2028</v>
      </c>
      <c r="B2030" t="s">
        <v>30940</v>
      </c>
      <c r="C2030" t="s">
        <v>30939</v>
      </c>
      <c r="F2030" t="s">
        <v>30938</v>
      </c>
      <c r="G2030" t="s">
        <v>17</v>
      </c>
      <c r="H2030" t="s">
        <v>16</v>
      </c>
      <c r="I2030" t="s">
        <v>30937</v>
      </c>
      <c r="J2030">
        <v>60018735</v>
      </c>
      <c r="K2030" t="s">
        <v>30936</v>
      </c>
      <c r="L2030" t="s">
        <v>1958</v>
      </c>
      <c r="M2030" t="s">
        <v>1865</v>
      </c>
      <c r="N2030">
        <v>2</v>
      </c>
      <c r="O2030" t="s">
        <v>30935</v>
      </c>
      <c r="P2030" t="s">
        <v>30934</v>
      </c>
      <c r="Q2030" t="s">
        <v>30933</v>
      </c>
      <c r="R2030" s="7">
        <v>42404</v>
      </c>
      <c r="S2030" s="8">
        <f t="shared" si="248"/>
        <v>2016</v>
      </c>
      <c r="T2030" s="8">
        <v>2016</v>
      </c>
      <c r="U2030" s="8">
        <f t="shared" si="249"/>
        <v>6</v>
      </c>
      <c r="V2030" s="7">
        <v>42404</v>
      </c>
      <c r="W2030" t="s">
        <v>25394</v>
      </c>
      <c r="X2030" s="2">
        <v>0.375</v>
      </c>
      <c r="Y2030" s="6">
        <f t="shared" si="254"/>
        <v>1.0010410827260351E-2</v>
      </c>
      <c r="AA2030">
        <v>135194</v>
      </c>
      <c r="AB2030">
        <v>24918</v>
      </c>
      <c r="AD2030" t="s">
        <v>6</v>
      </c>
      <c r="AE2030">
        <v>52</v>
      </c>
      <c r="AF2030">
        <v>3</v>
      </c>
      <c r="AH2030" t="s">
        <v>30932</v>
      </c>
      <c r="AI2030" t="s">
        <v>30931</v>
      </c>
      <c r="AK2030" t="s">
        <v>30930</v>
      </c>
      <c r="AL2030">
        <v>1</v>
      </c>
      <c r="AM2030" s="5">
        <f t="shared" si="250"/>
        <v>0.16666666666666666</v>
      </c>
      <c r="AN2030" s="4">
        <f t="shared" si="255"/>
        <v>2.5242963523917705E-4</v>
      </c>
      <c r="AO2030" s="3"/>
      <c r="AP2030">
        <v>0</v>
      </c>
      <c r="AR2030" t="s">
        <v>1</v>
      </c>
      <c r="AT2030" s="2">
        <v>1.3140000000000001</v>
      </c>
      <c r="AU2030" s="1">
        <f t="shared" si="251"/>
        <v>0.70830164696539988</v>
      </c>
      <c r="AV2030" s="1">
        <f t="shared" si="252"/>
        <v>0.51314202312497648</v>
      </c>
      <c r="AW2030" s="1">
        <f t="shared" si="253"/>
        <v>0.31798239928455291</v>
      </c>
    </row>
    <row r="2031" spans="1:49" x14ac:dyDescent="0.2">
      <c r="A2031">
        <v>2029</v>
      </c>
      <c r="B2031" t="s">
        <v>30929</v>
      </c>
      <c r="C2031" t="s">
        <v>30928</v>
      </c>
      <c r="F2031" t="s">
        <v>30927</v>
      </c>
      <c r="G2031" t="s">
        <v>17</v>
      </c>
      <c r="H2031" t="s">
        <v>16</v>
      </c>
      <c r="I2031" t="s">
        <v>30926</v>
      </c>
      <c r="J2031">
        <v>60024872</v>
      </c>
      <c r="K2031" t="s">
        <v>4523</v>
      </c>
      <c r="L2031" t="s">
        <v>1340</v>
      </c>
      <c r="M2031" t="s">
        <v>709</v>
      </c>
      <c r="N2031">
        <v>3</v>
      </c>
      <c r="O2031" t="s">
        <v>30925</v>
      </c>
      <c r="P2031" t="s">
        <v>30924</v>
      </c>
      <c r="Q2031" t="s">
        <v>4520</v>
      </c>
      <c r="R2031" s="7">
        <v>42404</v>
      </c>
      <c r="S2031" s="8">
        <f t="shared" si="248"/>
        <v>2016</v>
      </c>
      <c r="T2031" s="8">
        <v>2016</v>
      </c>
      <c r="U2031" s="8">
        <f t="shared" si="249"/>
        <v>6</v>
      </c>
      <c r="V2031" s="7">
        <v>42404</v>
      </c>
      <c r="W2031" t="s">
        <v>25394</v>
      </c>
      <c r="X2031" s="2">
        <v>0.375</v>
      </c>
      <c r="Y2031" s="6">
        <f t="shared" si="254"/>
        <v>1.0010410827260351E-2</v>
      </c>
      <c r="AA2031">
        <v>135194</v>
      </c>
      <c r="AB2031">
        <v>24918</v>
      </c>
      <c r="AD2031" t="s">
        <v>6</v>
      </c>
      <c r="AE2031">
        <v>52</v>
      </c>
      <c r="AF2031">
        <v>3</v>
      </c>
      <c r="AH2031" t="s">
        <v>30923</v>
      </c>
      <c r="AI2031" t="s">
        <v>30922</v>
      </c>
      <c r="AK2031" t="s">
        <v>30921</v>
      </c>
      <c r="AL2031">
        <v>1</v>
      </c>
      <c r="AM2031" s="5">
        <f t="shared" si="250"/>
        <v>0.16666666666666666</v>
      </c>
      <c r="AN2031" s="4">
        <f t="shared" si="255"/>
        <v>2.5242963523917705E-4</v>
      </c>
      <c r="AO2031" s="3"/>
      <c r="AP2031">
        <v>0</v>
      </c>
      <c r="AR2031" t="s">
        <v>1</v>
      </c>
      <c r="AT2031" s="2">
        <v>1.3140000000000001</v>
      </c>
      <c r="AU2031" s="1">
        <f t="shared" si="251"/>
        <v>0.70830164696539988</v>
      </c>
      <c r="AV2031" s="1">
        <f t="shared" si="252"/>
        <v>0.51314202312497648</v>
      </c>
      <c r="AW2031" s="1">
        <f t="shared" si="253"/>
        <v>0.31798239928455291</v>
      </c>
    </row>
    <row r="2032" spans="1:49" x14ac:dyDescent="0.2">
      <c r="A2032">
        <v>2030</v>
      </c>
      <c r="B2032" t="s">
        <v>30920</v>
      </c>
      <c r="C2032" t="s">
        <v>30919</v>
      </c>
      <c r="E2032">
        <v>27395937</v>
      </c>
      <c r="F2032" t="s">
        <v>30918</v>
      </c>
      <c r="G2032" t="s">
        <v>17</v>
      </c>
      <c r="H2032" t="s">
        <v>16</v>
      </c>
      <c r="I2032" t="s">
        <v>30917</v>
      </c>
      <c r="J2032" t="s">
        <v>30916</v>
      </c>
      <c r="K2032" t="s">
        <v>30915</v>
      </c>
      <c r="L2032" t="s">
        <v>30914</v>
      </c>
      <c r="M2032" t="s">
        <v>30913</v>
      </c>
      <c r="N2032">
        <v>2</v>
      </c>
      <c r="O2032" t="s">
        <v>30912</v>
      </c>
      <c r="P2032" t="s">
        <v>30911</v>
      </c>
      <c r="Q2032" t="s">
        <v>30910</v>
      </c>
      <c r="R2032" s="7">
        <v>42403</v>
      </c>
      <c r="S2032" s="8">
        <f t="shared" si="248"/>
        <v>2016</v>
      </c>
      <c r="T2032" s="8">
        <v>2016</v>
      </c>
      <c r="U2032" s="8">
        <f t="shared" si="249"/>
        <v>6</v>
      </c>
      <c r="V2032" s="7">
        <v>42403</v>
      </c>
      <c r="W2032" t="s">
        <v>26306</v>
      </c>
      <c r="X2032" s="2">
        <v>0.621</v>
      </c>
      <c r="Y2032" s="6">
        <f t="shared" si="254"/>
        <v>1.6577240329943142E-2</v>
      </c>
      <c r="AA2032">
        <v>11755326</v>
      </c>
      <c r="AB2032">
        <v>4700151916</v>
      </c>
      <c r="AC2032">
        <v>11755334</v>
      </c>
      <c r="AD2032" t="s">
        <v>6</v>
      </c>
      <c r="AE2032">
        <v>4072</v>
      </c>
      <c r="AF2032">
        <v>4</v>
      </c>
      <c r="AH2032" t="s">
        <v>30909</v>
      </c>
      <c r="AI2032" t="s">
        <v>30908</v>
      </c>
      <c r="AJ2032" t="s">
        <v>30907</v>
      </c>
      <c r="AK2032" t="s">
        <v>30906</v>
      </c>
      <c r="AL2032">
        <v>2</v>
      </c>
      <c r="AM2032" s="5">
        <f t="shared" si="250"/>
        <v>0.33333333333333331</v>
      </c>
      <c r="AN2032" s="4">
        <f t="shared" si="255"/>
        <v>5.048592704783541E-4</v>
      </c>
      <c r="AO2032" s="3"/>
      <c r="AP2032">
        <v>0</v>
      </c>
      <c r="AR2032" t="s">
        <v>1</v>
      </c>
      <c r="AT2032" s="2">
        <v>1.091</v>
      </c>
      <c r="AU2032" s="1">
        <f t="shared" si="251"/>
        <v>1.1755526012103705</v>
      </c>
      <c r="AV2032" s="1">
        <f t="shared" si="252"/>
        <v>0.85410498002107482</v>
      </c>
      <c r="AW2032" s="1">
        <f t="shared" si="253"/>
        <v>0.532657358831779</v>
      </c>
    </row>
    <row r="2033" spans="1:49" x14ac:dyDescent="0.2">
      <c r="A2033">
        <v>2031</v>
      </c>
      <c r="B2033" t="s">
        <v>30905</v>
      </c>
      <c r="C2033" t="s">
        <v>30904</v>
      </c>
      <c r="F2033" t="s">
        <v>30903</v>
      </c>
      <c r="G2033" t="s">
        <v>17</v>
      </c>
      <c r="H2033" t="s">
        <v>16</v>
      </c>
      <c r="I2033" t="s">
        <v>30902</v>
      </c>
      <c r="J2033" t="s">
        <v>30901</v>
      </c>
      <c r="K2033" t="s">
        <v>30900</v>
      </c>
      <c r="L2033" t="s">
        <v>30899</v>
      </c>
      <c r="M2033" t="s">
        <v>754</v>
      </c>
      <c r="N2033">
        <v>7</v>
      </c>
      <c r="O2033" t="s">
        <v>30898</v>
      </c>
      <c r="P2033" t="s">
        <v>30897</v>
      </c>
      <c r="Q2033" t="s">
        <v>30896</v>
      </c>
      <c r="R2033" s="7">
        <v>42403</v>
      </c>
      <c r="S2033" s="8">
        <f t="shared" si="248"/>
        <v>2016</v>
      </c>
      <c r="T2033" s="8">
        <v>2016</v>
      </c>
      <c r="U2033" s="8">
        <f t="shared" si="249"/>
        <v>6</v>
      </c>
      <c r="V2033" s="7">
        <v>42403</v>
      </c>
      <c r="W2033" t="s">
        <v>25651</v>
      </c>
      <c r="X2033" s="2">
        <v>2.5350000000000001</v>
      </c>
      <c r="Y2033" s="6">
        <f t="shared" si="254"/>
        <v>6.7670377192279973E-2</v>
      </c>
      <c r="AA2033">
        <v>19448244</v>
      </c>
      <c r="AB2033">
        <v>19700171101</v>
      </c>
      <c r="AC2033">
        <v>19448252</v>
      </c>
      <c r="AD2033" t="s">
        <v>6</v>
      </c>
      <c r="AE2033">
        <v>8</v>
      </c>
      <c r="AF2033">
        <v>4</v>
      </c>
      <c r="AH2033" t="s">
        <v>30895</v>
      </c>
      <c r="AI2033" t="s">
        <v>30894</v>
      </c>
      <c r="AJ2033" t="s">
        <v>30893</v>
      </c>
      <c r="AK2033" t="s">
        <v>30892</v>
      </c>
      <c r="AL2033">
        <v>46</v>
      </c>
      <c r="AM2033" s="5">
        <f t="shared" si="250"/>
        <v>7.666666666666667</v>
      </c>
      <c r="AN2033" s="4">
        <f t="shared" si="255"/>
        <v>1.1611763221002146E-2</v>
      </c>
      <c r="AO2033" s="3"/>
      <c r="AP2033">
        <v>0</v>
      </c>
      <c r="AR2033" t="s">
        <v>1</v>
      </c>
      <c r="AT2033" s="2" t="s">
        <v>0</v>
      </c>
      <c r="AU2033" s="1">
        <f t="shared" si="251"/>
        <v>5.0852793000896623</v>
      </c>
      <c r="AV2033" s="1">
        <f t="shared" si="252"/>
        <v>3.9641070206641058</v>
      </c>
      <c r="AW2033" s="1">
        <f t="shared" si="253"/>
        <v>2.8429347412385493</v>
      </c>
    </row>
    <row r="2034" spans="1:49" x14ac:dyDescent="0.2">
      <c r="A2034">
        <v>2032</v>
      </c>
      <c r="B2034" t="s">
        <v>30891</v>
      </c>
      <c r="C2034" t="s">
        <v>30890</v>
      </c>
      <c r="E2034">
        <v>26794418</v>
      </c>
      <c r="F2034" t="s">
        <v>30889</v>
      </c>
      <c r="G2034" t="s">
        <v>17</v>
      </c>
      <c r="H2034" t="s">
        <v>16</v>
      </c>
      <c r="I2034" t="s">
        <v>30888</v>
      </c>
      <c r="J2034" t="s">
        <v>30887</v>
      </c>
      <c r="K2034" t="s">
        <v>30886</v>
      </c>
      <c r="L2034" t="s">
        <v>15236</v>
      </c>
      <c r="M2034" t="s">
        <v>230</v>
      </c>
      <c r="N2034">
        <v>7</v>
      </c>
      <c r="O2034" t="s">
        <v>30885</v>
      </c>
      <c r="P2034" t="s">
        <v>30884</v>
      </c>
      <c r="Q2034" t="s">
        <v>30883</v>
      </c>
      <c r="R2034" s="7">
        <v>42403</v>
      </c>
      <c r="S2034" s="8">
        <f t="shared" si="248"/>
        <v>2016</v>
      </c>
      <c r="T2034" s="8">
        <v>2016</v>
      </c>
      <c r="U2034" s="8">
        <f t="shared" si="249"/>
        <v>6</v>
      </c>
      <c r="V2034" s="7">
        <v>42403</v>
      </c>
      <c r="W2034" t="s">
        <v>25651</v>
      </c>
      <c r="X2034" s="2">
        <v>2.5350000000000001</v>
      </c>
      <c r="Y2034" s="6">
        <f t="shared" si="254"/>
        <v>6.7670377192279973E-2</v>
      </c>
      <c r="AA2034">
        <v>19448244</v>
      </c>
      <c r="AB2034">
        <v>19700171101</v>
      </c>
      <c r="AC2034">
        <v>19448252</v>
      </c>
      <c r="AD2034" t="s">
        <v>6</v>
      </c>
      <c r="AE2034">
        <v>8</v>
      </c>
      <c r="AF2034">
        <v>4</v>
      </c>
      <c r="AH2034" t="s">
        <v>30882</v>
      </c>
      <c r="AI2034" t="s">
        <v>30881</v>
      </c>
      <c r="AJ2034" t="s">
        <v>30880</v>
      </c>
      <c r="AK2034" t="s">
        <v>30879</v>
      </c>
      <c r="AL2034">
        <v>19</v>
      </c>
      <c r="AM2034" s="5">
        <f t="shared" si="250"/>
        <v>3.1666666666666665</v>
      </c>
      <c r="AN2034" s="4">
        <f t="shared" si="255"/>
        <v>4.7961630695443642E-3</v>
      </c>
      <c r="AO2034" s="3"/>
      <c r="AP2034">
        <v>0</v>
      </c>
      <c r="AR2034" t="s">
        <v>1</v>
      </c>
      <c r="AT2034" s="2" t="s">
        <v>0</v>
      </c>
      <c r="AU2034" s="1">
        <f t="shared" si="251"/>
        <v>4.8808112955459286</v>
      </c>
      <c r="AV2034" s="1">
        <f t="shared" si="252"/>
        <v>3.6233270130912167</v>
      </c>
      <c r="AW2034" s="1">
        <f t="shared" si="253"/>
        <v>2.3658427306365044</v>
      </c>
    </row>
    <row r="2035" spans="1:49" x14ac:dyDescent="0.2">
      <c r="A2035">
        <v>2033</v>
      </c>
      <c r="B2035" t="s">
        <v>30878</v>
      </c>
      <c r="C2035" t="s">
        <v>30877</v>
      </c>
      <c r="E2035">
        <v>26787911</v>
      </c>
      <c r="F2035" t="s">
        <v>30876</v>
      </c>
      <c r="G2035" t="s">
        <v>17</v>
      </c>
      <c r="H2035" t="s">
        <v>16</v>
      </c>
      <c r="I2035" t="s">
        <v>30875</v>
      </c>
      <c r="J2035" t="s">
        <v>30874</v>
      </c>
      <c r="K2035" t="s">
        <v>30873</v>
      </c>
      <c r="L2035" t="s">
        <v>30872</v>
      </c>
      <c r="M2035" t="s">
        <v>377</v>
      </c>
      <c r="N2035">
        <v>4</v>
      </c>
      <c r="O2035" t="s">
        <v>30871</v>
      </c>
      <c r="P2035" t="s">
        <v>30870</v>
      </c>
      <c r="Q2035" t="s">
        <v>30869</v>
      </c>
      <c r="R2035" s="7">
        <v>42402</v>
      </c>
      <c r="S2035" s="8">
        <f t="shared" si="248"/>
        <v>2016</v>
      </c>
      <c r="T2035" s="8">
        <v>2016</v>
      </c>
      <c r="U2035" s="8">
        <f t="shared" si="249"/>
        <v>6</v>
      </c>
      <c r="V2035" s="7">
        <v>42402</v>
      </c>
      <c r="W2035" t="s">
        <v>30868</v>
      </c>
      <c r="X2035" s="2">
        <v>5.0110000000000001</v>
      </c>
      <c r="Y2035" s="6">
        <f t="shared" si="254"/>
        <v>0.13376578308107098</v>
      </c>
      <c r="AA2035">
        <v>278424</v>
      </c>
      <c r="AB2035">
        <v>21121</v>
      </c>
      <c r="AC2035">
        <v>10916490</v>
      </c>
      <c r="AD2035" t="s">
        <v>6</v>
      </c>
      <c r="AE2035">
        <v>113</v>
      </c>
      <c r="AF2035">
        <v>5</v>
      </c>
      <c r="AH2035" t="s">
        <v>30867</v>
      </c>
      <c r="AI2035" t="s">
        <v>30866</v>
      </c>
      <c r="AJ2035" t="s">
        <v>30865</v>
      </c>
      <c r="AK2035" t="s">
        <v>30864</v>
      </c>
      <c r="AL2035">
        <v>47</v>
      </c>
      <c r="AM2035" s="5">
        <f t="shared" si="250"/>
        <v>7.833333333333333</v>
      </c>
      <c r="AN2035" s="4">
        <f t="shared" si="255"/>
        <v>1.1864192856241322E-2</v>
      </c>
      <c r="AO2035" s="3"/>
      <c r="AP2035">
        <v>1</v>
      </c>
      <c r="AQ2035" t="s">
        <v>1315</v>
      </c>
      <c r="AR2035" t="s">
        <v>12295</v>
      </c>
      <c r="AS2035" t="s">
        <v>1313</v>
      </c>
      <c r="AT2035" s="2" t="s">
        <v>0</v>
      </c>
      <c r="AU2035" s="1">
        <f t="shared" si="251"/>
        <v>9.7195306013622087</v>
      </c>
      <c r="AV2035" s="1">
        <f t="shared" si="252"/>
        <v>7.2814987968656153</v>
      </c>
      <c r="AW2035" s="1">
        <f t="shared" si="253"/>
        <v>4.8434669923690219</v>
      </c>
    </row>
    <row r="2036" spans="1:49" x14ac:dyDescent="0.2">
      <c r="A2036">
        <v>2034</v>
      </c>
      <c r="B2036" t="s">
        <v>30863</v>
      </c>
      <c r="C2036" t="s">
        <v>30862</v>
      </c>
      <c r="F2036" t="s">
        <v>30861</v>
      </c>
      <c r="G2036" t="s">
        <v>17</v>
      </c>
      <c r="H2036" t="s">
        <v>16</v>
      </c>
      <c r="I2036" t="s">
        <v>30860</v>
      </c>
      <c r="J2036" t="s">
        <v>30859</v>
      </c>
      <c r="K2036" t="s">
        <v>30858</v>
      </c>
      <c r="L2036" t="s">
        <v>30857</v>
      </c>
      <c r="M2036" t="s">
        <v>29368</v>
      </c>
      <c r="N2036">
        <v>3</v>
      </c>
      <c r="O2036" t="s">
        <v>30856</v>
      </c>
      <c r="P2036" t="s">
        <v>30855</v>
      </c>
      <c r="Q2036" t="s">
        <v>30854</v>
      </c>
      <c r="R2036" s="7">
        <v>42401</v>
      </c>
      <c r="S2036" s="8">
        <f t="shared" si="248"/>
        <v>2016</v>
      </c>
      <c r="T2036" s="8">
        <v>2016</v>
      </c>
      <c r="U2036" s="8">
        <f t="shared" si="249"/>
        <v>6</v>
      </c>
      <c r="V2036" s="7">
        <v>42401</v>
      </c>
      <c r="W2036" t="s">
        <v>30853</v>
      </c>
      <c r="X2036" s="2">
        <v>0.32200000000000001</v>
      </c>
      <c r="Y2036" s="6">
        <f t="shared" si="254"/>
        <v>8.5956060970075552E-3</v>
      </c>
      <c r="AA2036">
        <v>21926352</v>
      </c>
      <c r="AB2036">
        <v>21100781972</v>
      </c>
      <c r="AC2036">
        <v>21926360</v>
      </c>
      <c r="AD2036" t="s">
        <v>6</v>
      </c>
      <c r="AE2036">
        <v>5</v>
      </c>
      <c r="AF2036">
        <v>1</v>
      </c>
      <c r="AH2036" t="s">
        <v>4540</v>
      </c>
      <c r="AI2036" t="s">
        <v>30852</v>
      </c>
      <c r="AJ2036" t="s">
        <v>30851</v>
      </c>
      <c r="AK2036" t="s">
        <v>30850</v>
      </c>
      <c r="AL2036">
        <v>18</v>
      </c>
      <c r="AM2036" s="5">
        <f t="shared" si="250"/>
        <v>3</v>
      </c>
      <c r="AN2036" s="4">
        <f t="shared" si="255"/>
        <v>4.5437334343051876E-3</v>
      </c>
      <c r="AO2036" s="3"/>
      <c r="AP2036">
        <v>0</v>
      </c>
      <c r="AR2036" t="s">
        <v>30849</v>
      </c>
      <c r="AS2036" t="s">
        <v>30848</v>
      </c>
      <c r="AT2036" s="2" t="s">
        <v>0</v>
      </c>
      <c r="AU2036" s="1">
        <f t="shared" si="251"/>
        <v>0.73800442981968439</v>
      </c>
      <c r="AV2036" s="1">
        <f t="shared" si="252"/>
        <v>0.65696697656563718</v>
      </c>
      <c r="AW2036" s="1">
        <f t="shared" si="253"/>
        <v>0.57592952331158975</v>
      </c>
    </row>
    <row r="2037" spans="1:49" x14ac:dyDescent="0.2">
      <c r="A2037">
        <v>2035</v>
      </c>
      <c r="B2037" t="s">
        <v>30847</v>
      </c>
      <c r="C2037" t="s">
        <v>30846</v>
      </c>
      <c r="F2037" t="s">
        <v>30845</v>
      </c>
      <c r="G2037" t="s">
        <v>17</v>
      </c>
      <c r="H2037" t="s">
        <v>16</v>
      </c>
      <c r="I2037" t="s">
        <v>30844</v>
      </c>
      <c r="J2037">
        <v>60068815</v>
      </c>
      <c r="K2037" t="s">
        <v>30843</v>
      </c>
      <c r="L2037" t="s">
        <v>21988</v>
      </c>
      <c r="M2037" t="s">
        <v>17386</v>
      </c>
      <c r="N2037">
        <v>2</v>
      </c>
      <c r="O2037" t="s">
        <v>30842</v>
      </c>
      <c r="P2037" t="s">
        <v>30841</v>
      </c>
      <c r="Q2037" t="s">
        <v>30840</v>
      </c>
      <c r="R2037" s="7">
        <v>42401</v>
      </c>
      <c r="S2037" s="8">
        <f t="shared" si="248"/>
        <v>2016</v>
      </c>
      <c r="T2037" s="8">
        <v>2016</v>
      </c>
      <c r="U2037" s="8">
        <f t="shared" si="249"/>
        <v>6</v>
      </c>
      <c r="V2037" s="7">
        <v>42401</v>
      </c>
      <c r="W2037" t="s">
        <v>30839</v>
      </c>
      <c r="X2037" s="2">
        <v>0.13300000000000001</v>
      </c>
      <c r="Y2037" s="6">
        <f t="shared" si="254"/>
        <v>3.5503590400683379E-3</v>
      </c>
      <c r="AA2037">
        <v>14514869</v>
      </c>
      <c r="AB2037">
        <v>21100812121</v>
      </c>
      <c r="AC2037">
        <v>22177183</v>
      </c>
      <c r="AD2037" t="s">
        <v>6</v>
      </c>
      <c r="AE2037">
        <v>13</v>
      </c>
      <c r="AF2037">
        <v>1</v>
      </c>
      <c r="AH2037" t="s">
        <v>30838</v>
      </c>
      <c r="AI2037" t="s">
        <v>30837</v>
      </c>
      <c r="AJ2037" t="s">
        <v>30836</v>
      </c>
      <c r="AK2037" t="s">
        <v>30835</v>
      </c>
      <c r="AL2037">
        <v>4</v>
      </c>
      <c r="AM2037" s="5">
        <f t="shared" si="250"/>
        <v>0.66666666666666663</v>
      </c>
      <c r="AN2037" s="4">
        <f t="shared" si="255"/>
        <v>1.0097185409567082E-3</v>
      </c>
      <c r="AO2037" s="3"/>
      <c r="AP2037">
        <v>1</v>
      </c>
      <c r="AR2037" t="s">
        <v>1</v>
      </c>
      <c r="AT2037" s="2" t="s">
        <v>0</v>
      </c>
      <c r="AU2037" s="1">
        <f t="shared" si="251"/>
        <v>0.27881668903348489</v>
      </c>
      <c r="AV2037" s="1">
        <f t="shared" si="252"/>
        <v>0.2280038790512523</v>
      </c>
      <c r="AW2037" s="1">
        <f t="shared" si="253"/>
        <v>0.17719106906901971</v>
      </c>
    </row>
    <row r="2038" spans="1:49" x14ac:dyDescent="0.2">
      <c r="A2038">
        <v>2036</v>
      </c>
      <c r="B2038" t="s">
        <v>30834</v>
      </c>
      <c r="C2038" t="s">
        <v>30833</v>
      </c>
      <c r="F2038" t="s">
        <v>30832</v>
      </c>
      <c r="G2038" t="s">
        <v>17</v>
      </c>
      <c r="H2038" t="s">
        <v>16</v>
      </c>
      <c r="I2038" t="s">
        <v>9657</v>
      </c>
      <c r="J2038" t="s">
        <v>30831</v>
      </c>
      <c r="K2038" t="s">
        <v>30830</v>
      </c>
      <c r="L2038" t="s">
        <v>30829</v>
      </c>
      <c r="M2038" t="s">
        <v>214</v>
      </c>
      <c r="N2038">
        <v>3</v>
      </c>
      <c r="O2038" t="s">
        <v>30828</v>
      </c>
      <c r="P2038" t="s">
        <v>30827</v>
      </c>
      <c r="Q2038" t="s">
        <v>30826</v>
      </c>
      <c r="R2038" s="7">
        <v>42401</v>
      </c>
      <c r="S2038" s="8">
        <f t="shared" si="248"/>
        <v>2016</v>
      </c>
      <c r="T2038" s="8">
        <v>2016</v>
      </c>
      <c r="U2038" s="8">
        <f t="shared" si="249"/>
        <v>6</v>
      </c>
      <c r="V2038" s="7">
        <v>42401</v>
      </c>
      <c r="W2038" t="s">
        <v>30825</v>
      </c>
      <c r="X2038" s="2">
        <v>2.25</v>
      </c>
      <c r="Y2038" s="6">
        <f t="shared" si="254"/>
        <v>6.0062464963562108E-2</v>
      </c>
      <c r="AB2038">
        <v>21100463869</v>
      </c>
      <c r="AC2038" t="s">
        <v>30824</v>
      </c>
      <c r="AD2038" t="s">
        <v>6</v>
      </c>
      <c r="AE2038">
        <v>2</v>
      </c>
      <c r="AF2038">
        <v>2</v>
      </c>
      <c r="AG2038">
        <v>1500295</v>
      </c>
      <c r="AI2038" t="s">
        <v>30823</v>
      </c>
      <c r="AJ2038" t="s">
        <v>30822</v>
      </c>
      <c r="AK2038" t="s">
        <v>30821</v>
      </c>
      <c r="AL2038">
        <v>4</v>
      </c>
      <c r="AM2038" s="5">
        <f t="shared" si="250"/>
        <v>0.66666666666666663</v>
      </c>
      <c r="AN2038" s="4">
        <f t="shared" si="255"/>
        <v>1.0097185409567082E-3</v>
      </c>
      <c r="AO2038" s="3"/>
      <c r="AP2038">
        <v>0</v>
      </c>
      <c r="AR2038" t="s">
        <v>1</v>
      </c>
      <c r="AT2038" s="2">
        <v>7.2949999999999999</v>
      </c>
      <c r="AU2038" s="1">
        <f t="shared" si="251"/>
        <v>4.2346641036780488</v>
      </c>
      <c r="AV2038" s="1">
        <f t="shared" si="252"/>
        <v>3.0536091752259411</v>
      </c>
      <c r="AW2038" s="1">
        <f t="shared" si="253"/>
        <v>1.8725542467738328</v>
      </c>
    </row>
    <row r="2039" spans="1:49" x14ac:dyDescent="0.2">
      <c r="A2039">
        <v>2037</v>
      </c>
      <c r="B2039" t="s">
        <v>30820</v>
      </c>
      <c r="C2039" t="s">
        <v>30819</v>
      </c>
      <c r="F2039" t="s">
        <v>30818</v>
      </c>
      <c r="G2039" t="s">
        <v>17</v>
      </c>
      <c r="H2039" t="s">
        <v>16</v>
      </c>
      <c r="I2039" t="s">
        <v>30817</v>
      </c>
      <c r="J2039">
        <v>60018476</v>
      </c>
      <c r="K2039" t="s">
        <v>30816</v>
      </c>
      <c r="L2039" t="s">
        <v>13280</v>
      </c>
      <c r="M2039" t="s">
        <v>135</v>
      </c>
      <c r="N2039">
        <v>5</v>
      </c>
      <c r="O2039" t="s">
        <v>30815</v>
      </c>
      <c r="P2039" t="s">
        <v>30814</v>
      </c>
      <c r="Q2039" t="s">
        <v>30813</v>
      </c>
      <c r="R2039" s="7">
        <v>42401</v>
      </c>
      <c r="S2039" s="8">
        <f t="shared" si="248"/>
        <v>2016</v>
      </c>
      <c r="T2039" s="8">
        <v>2016</v>
      </c>
      <c r="U2039" s="8">
        <f t="shared" si="249"/>
        <v>6</v>
      </c>
      <c r="V2039" s="7">
        <v>42401</v>
      </c>
      <c r="W2039" t="s">
        <v>30812</v>
      </c>
      <c r="X2039" s="2">
        <v>0.24099999999999999</v>
      </c>
      <c r="Y2039" s="6">
        <f t="shared" si="254"/>
        <v>6.4333573583193185E-3</v>
      </c>
      <c r="AA2039">
        <v>25024752</v>
      </c>
      <c r="AB2039">
        <v>21100799500</v>
      </c>
      <c r="AC2039">
        <v>25024760</v>
      </c>
      <c r="AD2039" t="s">
        <v>6</v>
      </c>
      <c r="AE2039">
        <v>1</v>
      </c>
      <c r="AF2039">
        <v>2</v>
      </c>
      <c r="AH2039" t="s">
        <v>18580</v>
      </c>
      <c r="AI2039" t="s">
        <v>30811</v>
      </c>
      <c r="AJ2039" t="s">
        <v>30810</v>
      </c>
      <c r="AK2039" t="s">
        <v>30809</v>
      </c>
      <c r="AL2039">
        <v>6</v>
      </c>
      <c r="AM2039" s="5">
        <f t="shared" si="250"/>
        <v>1</v>
      </c>
      <c r="AN2039" s="4">
        <f t="shared" si="255"/>
        <v>1.5145778114350624E-3</v>
      </c>
      <c r="AO2039" s="3"/>
      <c r="AP2039">
        <v>1</v>
      </c>
      <c r="AR2039" t="s">
        <v>1</v>
      </c>
      <c r="AT2039" s="2" t="s">
        <v>0</v>
      </c>
      <c r="AU2039" s="1">
        <f t="shared" si="251"/>
        <v>0.4957723494254041</v>
      </c>
      <c r="AV2039" s="1">
        <f t="shared" si="252"/>
        <v>0.39739675848771905</v>
      </c>
      <c r="AW2039" s="1">
        <f t="shared" si="253"/>
        <v>0.29902116755003394</v>
      </c>
    </row>
    <row r="2040" spans="1:49" x14ac:dyDescent="0.2">
      <c r="A2040">
        <v>2038</v>
      </c>
      <c r="B2040" t="s">
        <v>30808</v>
      </c>
      <c r="C2040" t="s">
        <v>30807</v>
      </c>
      <c r="F2040" t="s">
        <v>30806</v>
      </c>
      <c r="G2040" t="s">
        <v>17</v>
      </c>
      <c r="H2040" t="s">
        <v>16</v>
      </c>
      <c r="I2040" t="s">
        <v>30805</v>
      </c>
      <c r="J2040">
        <v>60007592</v>
      </c>
      <c r="K2040" t="s">
        <v>30804</v>
      </c>
      <c r="L2040" t="s">
        <v>29412</v>
      </c>
      <c r="M2040" t="s">
        <v>7242</v>
      </c>
      <c r="N2040">
        <v>3</v>
      </c>
      <c r="O2040" t="s">
        <v>30803</v>
      </c>
      <c r="P2040" t="s">
        <v>30802</v>
      </c>
      <c r="Q2040" t="s">
        <v>30801</v>
      </c>
      <c r="R2040" s="7">
        <v>42401</v>
      </c>
      <c r="S2040" s="8">
        <f t="shared" si="248"/>
        <v>2016</v>
      </c>
      <c r="T2040" s="8">
        <v>2016</v>
      </c>
      <c r="U2040" s="8">
        <f t="shared" si="249"/>
        <v>6</v>
      </c>
      <c r="V2040" s="7">
        <v>42401</v>
      </c>
      <c r="W2040" t="s">
        <v>21950</v>
      </c>
      <c r="X2040" s="2">
        <v>1.6379999999999999</v>
      </c>
      <c r="Y2040" s="6">
        <f t="shared" si="254"/>
        <v>4.3725474493473214E-2</v>
      </c>
      <c r="AA2040" t="s">
        <v>21949</v>
      </c>
      <c r="AB2040">
        <v>17391</v>
      </c>
      <c r="AD2040" t="s">
        <v>6</v>
      </c>
      <c r="AE2040">
        <v>64</v>
      </c>
      <c r="AF2040">
        <v>3</v>
      </c>
      <c r="AG2040">
        <v>7296681</v>
      </c>
      <c r="AH2040" t="s">
        <v>30800</v>
      </c>
      <c r="AI2040" t="s">
        <v>30799</v>
      </c>
      <c r="AJ2040" t="s">
        <v>30798</v>
      </c>
      <c r="AK2040" t="s">
        <v>30797</v>
      </c>
      <c r="AL2040">
        <v>31</v>
      </c>
      <c r="AM2040" s="5">
        <f t="shared" si="250"/>
        <v>5.166666666666667</v>
      </c>
      <c r="AN2040" s="4">
        <f t="shared" si="255"/>
        <v>7.8253186924144898E-3</v>
      </c>
      <c r="AO2040" s="3"/>
      <c r="AP2040">
        <v>0</v>
      </c>
      <c r="AR2040" t="s">
        <v>1</v>
      </c>
      <c r="AT2040" s="2">
        <v>4.931</v>
      </c>
      <c r="AU2040" s="1">
        <f t="shared" si="251"/>
        <v>3.2955427753155595</v>
      </c>
      <c r="AV2040" s="1">
        <f t="shared" si="252"/>
        <v>2.5775396592943851</v>
      </c>
      <c r="AW2040" s="1">
        <f t="shared" si="253"/>
        <v>1.8595365432732107</v>
      </c>
    </row>
    <row r="2041" spans="1:49" x14ac:dyDescent="0.2">
      <c r="A2041">
        <v>2039</v>
      </c>
      <c r="B2041" t="s">
        <v>30796</v>
      </c>
      <c r="C2041" t="s">
        <v>30795</v>
      </c>
      <c r="F2041" t="s">
        <v>30794</v>
      </c>
      <c r="G2041" t="s">
        <v>17</v>
      </c>
      <c r="H2041" t="s">
        <v>16</v>
      </c>
      <c r="I2041" t="s">
        <v>2955</v>
      </c>
      <c r="J2041">
        <v>60087294</v>
      </c>
      <c r="K2041" t="s">
        <v>30793</v>
      </c>
      <c r="L2041" t="s">
        <v>1485</v>
      </c>
      <c r="M2041" t="s">
        <v>340</v>
      </c>
      <c r="N2041">
        <v>4</v>
      </c>
      <c r="O2041" t="s">
        <v>30792</v>
      </c>
      <c r="P2041" t="s">
        <v>30791</v>
      </c>
      <c r="Q2041" t="s">
        <v>30790</v>
      </c>
      <c r="R2041" s="7">
        <v>42401</v>
      </c>
      <c r="S2041" s="8">
        <f t="shared" si="248"/>
        <v>2016</v>
      </c>
      <c r="T2041" s="8">
        <v>2016</v>
      </c>
      <c r="U2041" s="8">
        <f t="shared" si="249"/>
        <v>6</v>
      </c>
      <c r="V2041" s="7">
        <v>42401</v>
      </c>
      <c r="W2041" t="s">
        <v>30789</v>
      </c>
      <c r="X2041" s="2">
        <v>0.72499999999999998</v>
      </c>
      <c r="Y2041" s="6">
        <f t="shared" si="254"/>
        <v>1.9353460932703345E-2</v>
      </c>
      <c r="AA2041">
        <v>19430655</v>
      </c>
      <c r="AB2041">
        <v>19700176215</v>
      </c>
      <c r="AD2041" t="s">
        <v>6</v>
      </c>
      <c r="AE2041">
        <v>8</v>
      </c>
      <c r="AF2041">
        <v>1</v>
      </c>
      <c r="AG2041">
        <v>7360097</v>
      </c>
      <c r="AI2041" t="s">
        <v>30788</v>
      </c>
      <c r="AJ2041" t="s">
        <v>30787</v>
      </c>
      <c r="AK2041" t="s">
        <v>30786</v>
      </c>
      <c r="AL2041">
        <v>12</v>
      </c>
      <c r="AM2041" s="5">
        <f t="shared" si="250"/>
        <v>2</v>
      </c>
      <c r="AN2041" s="4">
        <f t="shared" si="255"/>
        <v>3.0291556228701248E-3</v>
      </c>
      <c r="AO2041" s="3"/>
      <c r="AP2041">
        <v>1</v>
      </c>
      <c r="AQ2041" t="s">
        <v>222</v>
      </c>
      <c r="AR2041" t="s">
        <v>30785</v>
      </c>
      <c r="AS2041" t="s">
        <v>221</v>
      </c>
      <c r="AT2041" s="2">
        <v>2.4430000000000001</v>
      </c>
      <c r="AU2041" s="1">
        <f t="shared" si="251"/>
        <v>1.4456169339753377</v>
      </c>
      <c r="AV2041" s="1">
        <f t="shared" si="252"/>
        <v>1.1191308277786736</v>
      </c>
      <c r="AW2041" s="1">
        <f t="shared" si="253"/>
        <v>0.79264472158200905</v>
      </c>
    </row>
    <row r="2042" spans="1:49" x14ac:dyDescent="0.2">
      <c r="A2042">
        <v>2040</v>
      </c>
      <c r="B2042" t="s">
        <v>30784</v>
      </c>
      <c r="C2042" t="s">
        <v>30783</v>
      </c>
      <c r="F2042" t="s">
        <v>30782</v>
      </c>
      <c r="G2042" t="s">
        <v>17</v>
      </c>
      <c r="H2042" t="s">
        <v>16</v>
      </c>
      <c r="I2042" t="s">
        <v>30781</v>
      </c>
      <c r="J2042" t="s">
        <v>30780</v>
      </c>
      <c r="K2042" t="s">
        <v>30779</v>
      </c>
      <c r="L2042" t="s">
        <v>30778</v>
      </c>
      <c r="M2042" t="s">
        <v>30777</v>
      </c>
      <c r="N2042">
        <v>5</v>
      </c>
      <c r="O2042" t="s">
        <v>30776</v>
      </c>
      <c r="P2042" t="s">
        <v>30775</v>
      </c>
      <c r="Q2042" t="s">
        <v>30774</v>
      </c>
      <c r="R2042" s="7">
        <v>42401</v>
      </c>
      <c r="S2042" s="8">
        <f t="shared" si="248"/>
        <v>2016</v>
      </c>
      <c r="T2042" s="8">
        <v>2016</v>
      </c>
      <c r="U2042" s="8">
        <f t="shared" si="249"/>
        <v>6</v>
      </c>
      <c r="V2042" s="7">
        <v>42401</v>
      </c>
      <c r="W2042" t="s">
        <v>3007</v>
      </c>
      <c r="X2042" s="2">
        <v>0.42099999999999999</v>
      </c>
      <c r="Y2042" s="6">
        <f t="shared" si="254"/>
        <v>1.1238354555404288E-2</v>
      </c>
      <c r="AB2042">
        <v>19900193962</v>
      </c>
      <c r="AC2042">
        <v>21583226</v>
      </c>
      <c r="AD2042" t="s">
        <v>6</v>
      </c>
      <c r="AE2042">
        <v>6</v>
      </c>
      <c r="AF2042">
        <v>2</v>
      </c>
      <c r="AG2042">
        <v>25218</v>
      </c>
      <c r="AI2042" t="s">
        <v>30773</v>
      </c>
      <c r="AK2042" t="s">
        <v>30772</v>
      </c>
      <c r="AL2042">
        <v>17</v>
      </c>
      <c r="AM2042" s="5">
        <f t="shared" si="250"/>
        <v>2.8333333333333335</v>
      </c>
      <c r="AN2042" s="4">
        <f t="shared" si="255"/>
        <v>4.2913037990660102E-3</v>
      </c>
      <c r="AO2042" s="3"/>
      <c r="AP2042">
        <v>1</v>
      </c>
      <c r="AR2042" t="s">
        <v>30771</v>
      </c>
      <c r="AS2042" t="s">
        <v>30770</v>
      </c>
      <c r="AT2042" s="2">
        <v>1.548</v>
      </c>
      <c r="AU2042" s="1">
        <f t="shared" si="251"/>
        <v>0.91542393285028023</v>
      </c>
      <c r="AV2042" s="1">
        <f t="shared" si="252"/>
        <v>0.77648291772351496</v>
      </c>
      <c r="AW2042" s="1">
        <f t="shared" si="253"/>
        <v>0.63754190259674937</v>
      </c>
    </row>
    <row r="2043" spans="1:49" x14ac:dyDescent="0.2">
      <c r="A2043">
        <v>2041</v>
      </c>
      <c r="B2043" t="s">
        <v>30769</v>
      </c>
      <c r="C2043" t="s">
        <v>30768</v>
      </c>
      <c r="F2043" t="s">
        <v>30767</v>
      </c>
      <c r="G2043" t="s">
        <v>17</v>
      </c>
      <c r="H2043" t="s">
        <v>16</v>
      </c>
      <c r="I2043" t="s">
        <v>30766</v>
      </c>
      <c r="J2043" t="s">
        <v>30765</v>
      </c>
      <c r="K2043" t="s">
        <v>30764</v>
      </c>
      <c r="L2043" t="s">
        <v>30763</v>
      </c>
      <c r="M2043" t="s">
        <v>30762</v>
      </c>
      <c r="N2043">
        <v>8</v>
      </c>
      <c r="O2043" t="s">
        <v>30761</v>
      </c>
      <c r="P2043" t="s">
        <v>30760</v>
      </c>
      <c r="Q2043" t="s">
        <v>30759</v>
      </c>
      <c r="R2043" s="7">
        <v>42401</v>
      </c>
      <c r="S2043" s="8">
        <f t="shared" ref="S2043:S2106" si="256">YEAR(R2043)</f>
        <v>2016</v>
      </c>
      <c r="T2043" s="8">
        <v>2016</v>
      </c>
      <c r="U2043" s="8">
        <f t="shared" ref="U2043:U2106" si="257">2022-T2043</f>
        <v>6</v>
      </c>
      <c r="V2043" s="7">
        <v>42401</v>
      </c>
      <c r="W2043" t="s">
        <v>28536</v>
      </c>
      <c r="X2043" s="2">
        <v>0.75</v>
      </c>
      <c r="Y2043" s="6">
        <f t="shared" si="254"/>
        <v>2.0020821654520703E-2</v>
      </c>
      <c r="AA2043" t="s">
        <v>28535</v>
      </c>
      <c r="AB2043">
        <v>29221</v>
      </c>
      <c r="AC2043">
        <v>10897674</v>
      </c>
      <c r="AD2043" t="s">
        <v>6</v>
      </c>
      <c r="AE2043">
        <v>23</v>
      </c>
      <c r="AF2043">
        <v>2</v>
      </c>
      <c r="AG2043">
        <v>22506</v>
      </c>
      <c r="AI2043" t="s">
        <v>30758</v>
      </c>
      <c r="AK2043" t="s">
        <v>30757</v>
      </c>
      <c r="AL2043">
        <v>8</v>
      </c>
      <c r="AM2043" s="5">
        <f t="shared" ref="AM2043:AM2106" si="258">AL2043/U2043</f>
        <v>1.3333333333333333</v>
      </c>
      <c r="AN2043" s="4">
        <f t="shared" si="255"/>
        <v>2.0194370819134164E-3</v>
      </c>
      <c r="AO2043" s="3"/>
      <c r="AP2043">
        <v>0</v>
      </c>
      <c r="AR2043" t="s">
        <v>1</v>
      </c>
      <c r="AT2043" s="2">
        <v>2.0230000000000001</v>
      </c>
      <c r="AU2043" s="1">
        <f t="shared" ref="AU2043:AU2106" si="259">(Y2043*0.7+AN2043*0.3)*100</f>
        <v>1.4620406282738516</v>
      </c>
      <c r="AV2043" s="1">
        <f t="shared" ref="AV2043:AV2106" si="260">(Y2043*0.5+AN2043*0.5)*100</f>
        <v>1.102012936821706</v>
      </c>
      <c r="AW2043" s="1">
        <f t="shared" ref="AW2043:AW2106" si="261">(Y2043*0.3+AN2043*0.7)*100</f>
        <v>0.74198524536956012</v>
      </c>
    </row>
    <row r="2044" spans="1:49" x14ac:dyDescent="0.2">
      <c r="A2044">
        <v>2042</v>
      </c>
      <c r="B2044" t="s">
        <v>30756</v>
      </c>
      <c r="C2044" t="s">
        <v>30755</v>
      </c>
      <c r="F2044" t="s">
        <v>30754</v>
      </c>
      <c r="G2044" t="s">
        <v>17</v>
      </c>
      <c r="H2044" t="s">
        <v>16</v>
      </c>
      <c r="I2044" t="s">
        <v>30753</v>
      </c>
      <c r="J2044">
        <v>60031883</v>
      </c>
      <c r="K2044" t="s">
        <v>30752</v>
      </c>
      <c r="L2044" t="s">
        <v>6665</v>
      </c>
      <c r="M2044" t="s">
        <v>593</v>
      </c>
      <c r="N2044">
        <v>3</v>
      </c>
      <c r="O2044" t="s">
        <v>30751</v>
      </c>
      <c r="P2044" t="s">
        <v>30750</v>
      </c>
      <c r="Q2044" t="s">
        <v>30749</v>
      </c>
      <c r="R2044" s="7">
        <v>42401</v>
      </c>
      <c r="S2044" s="8">
        <f t="shared" si="256"/>
        <v>2016</v>
      </c>
      <c r="T2044" s="8">
        <v>2016</v>
      </c>
      <c r="U2044" s="8">
        <f t="shared" si="257"/>
        <v>6</v>
      </c>
      <c r="V2044" s="7">
        <v>42401</v>
      </c>
      <c r="W2044" t="s">
        <v>1681</v>
      </c>
      <c r="X2044" s="2">
        <v>0.39600000000000002</v>
      </c>
      <c r="Y2044" s="6">
        <f t="shared" si="254"/>
        <v>1.0570993833586931E-2</v>
      </c>
      <c r="AA2044">
        <v>3068919</v>
      </c>
      <c r="AB2044">
        <v>12313</v>
      </c>
      <c r="AC2044" t="s">
        <v>1680</v>
      </c>
      <c r="AD2044" t="s">
        <v>6</v>
      </c>
      <c r="AE2044">
        <v>48</v>
      </c>
      <c r="AF2044">
        <v>2</v>
      </c>
      <c r="AG2044">
        <v>168</v>
      </c>
      <c r="AI2044" t="s">
        <v>30748</v>
      </c>
      <c r="AJ2044" t="s">
        <v>30747</v>
      </c>
      <c r="AK2044" t="s">
        <v>30746</v>
      </c>
      <c r="AL2044">
        <v>34</v>
      </c>
      <c r="AM2044" s="5">
        <f t="shared" si="258"/>
        <v>5.666666666666667</v>
      </c>
      <c r="AN2044" s="4">
        <f t="shared" si="255"/>
        <v>8.5826075981320204E-3</v>
      </c>
      <c r="AO2044" s="3"/>
      <c r="AP2044">
        <v>0</v>
      </c>
      <c r="AQ2044" t="s">
        <v>30745</v>
      </c>
      <c r="AR2044" t="s">
        <v>30744</v>
      </c>
      <c r="AS2044" t="s">
        <v>30743</v>
      </c>
      <c r="AT2044" s="2">
        <v>2.0840000000000001</v>
      </c>
      <c r="AU2044" s="1">
        <f t="shared" si="259"/>
        <v>0.99744779629504576</v>
      </c>
      <c r="AV2044" s="1">
        <f t="shared" si="260"/>
        <v>0.95768007158594759</v>
      </c>
      <c r="AW2044" s="1">
        <f t="shared" si="261"/>
        <v>0.91791234687684931</v>
      </c>
    </row>
    <row r="2045" spans="1:49" x14ac:dyDescent="0.2">
      <c r="A2045">
        <v>2043</v>
      </c>
      <c r="B2045" t="s">
        <v>30742</v>
      </c>
      <c r="C2045" t="s">
        <v>30741</v>
      </c>
      <c r="F2045" t="s">
        <v>30740</v>
      </c>
      <c r="G2045" t="s">
        <v>17</v>
      </c>
      <c r="H2045" t="s">
        <v>16</v>
      </c>
      <c r="I2045" t="s">
        <v>25658</v>
      </c>
      <c r="J2045" t="s">
        <v>30739</v>
      </c>
      <c r="K2045" t="s">
        <v>30738</v>
      </c>
      <c r="L2045" t="s">
        <v>974</v>
      </c>
      <c r="M2045" t="s">
        <v>528</v>
      </c>
      <c r="N2045">
        <v>12</v>
      </c>
      <c r="O2045" t="s">
        <v>30737</v>
      </c>
      <c r="P2045" t="s">
        <v>30736</v>
      </c>
      <c r="Q2045" t="s">
        <v>30735</v>
      </c>
      <c r="R2045" s="7">
        <v>42401</v>
      </c>
      <c r="S2045" s="8">
        <f t="shared" si="256"/>
        <v>2016</v>
      </c>
      <c r="T2045" s="8">
        <v>2016</v>
      </c>
      <c r="U2045" s="8">
        <f t="shared" si="257"/>
        <v>6</v>
      </c>
      <c r="V2045" s="7">
        <v>42401</v>
      </c>
      <c r="W2045" t="s">
        <v>30734</v>
      </c>
      <c r="X2045" s="2">
        <v>0.156</v>
      </c>
      <c r="Y2045" s="6">
        <f t="shared" si="254"/>
        <v>4.164330904140306E-3</v>
      </c>
      <c r="AA2045">
        <v>15981657</v>
      </c>
      <c r="AB2045">
        <v>17600155058</v>
      </c>
      <c r="AD2045" t="s">
        <v>6</v>
      </c>
      <c r="AE2045">
        <v>16</v>
      </c>
      <c r="AF2045">
        <v>1</v>
      </c>
      <c r="AH2045" t="s">
        <v>30733</v>
      </c>
      <c r="AI2045" t="s">
        <v>30732</v>
      </c>
      <c r="AJ2045" t="s">
        <v>30731</v>
      </c>
      <c r="AK2045" t="s">
        <v>30730</v>
      </c>
      <c r="AL2045">
        <v>1</v>
      </c>
      <c r="AM2045" s="5">
        <f t="shared" si="258"/>
        <v>0.16666666666666666</v>
      </c>
      <c r="AN2045" s="4">
        <f t="shared" si="255"/>
        <v>2.5242963523917705E-4</v>
      </c>
      <c r="AO2045" s="3"/>
      <c r="AP2045">
        <v>0</v>
      </c>
      <c r="AQ2045" t="s">
        <v>700</v>
      </c>
      <c r="AR2045">
        <v>20131010501720</v>
      </c>
      <c r="AS2045" t="s">
        <v>698</v>
      </c>
      <c r="AT2045" s="2">
        <v>0.47399999999999998</v>
      </c>
      <c r="AU2045" s="1">
        <f t="shared" si="259"/>
        <v>0.29907605234699675</v>
      </c>
      <c r="AV2045" s="1">
        <f t="shared" si="260"/>
        <v>0.22083802696897417</v>
      </c>
      <c r="AW2045" s="1">
        <f t="shared" si="261"/>
        <v>0.14260000159095157</v>
      </c>
    </row>
    <row r="2046" spans="1:49" x14ac:dyDescent="0.2">
      <c r="A2046">
        <v>2044</v>
      </c>
      <c r="B2046" t="s">
        <v>30729</v>
      </c>
      <c r="C2046" t="s">
        <v>30728</v>
      </c>
      <c r="F2046" t="s">
        <v>30727</v>
      </c>
      <c r="G2046" t="s">
        <v>17</v>
      </c>
      <c r="H2046" t="s">
        <v>16</v>
      </c>
      <c r="I2046" t="s">
        <v>30726</v>
      </c>
      <c r="J2046" t="s">
        <v>30725</v>
      </c>
      <c r="K2046" t="s">
        <v>30724</v>
      </c>
      <c r="L2046" t="s">
        <v>30723</v>
      </c>
      <c r="M2046" t="s">
        <v>30722</v>
      </c>
      <c r="N2046">
        <v>8</v>
      </c>
      <c r="O2046" t="s">
        <v>30721</v>
      </c>
      <c r="P2046" t="s">
        <v>30720</v>
      </c>
      <c r="Q2046" t="s">
        <v>30719</v>
      </c>
      <c r="R2046" s="7">
        <v>42401</v>
      </c>
      <c r="S2046" s="8">
        <f t="shared" si="256"/>
        <v>2016</v>
      </c>
      <c r="T2046" s="8">
        <v>2016</v>
      </c>
      <c r="U2046" s="8">
        <f t="shared" si="257"/>
        <v>6</v>
      </c>
      <c r="V2046" s="7">
        <v>42401</v>
      </c>
      <c r="W2046" t="s">
        <v>30718</v>
      </c>
      <c r="X2046" s="2">
        <v>0.34699999999999998</v>
      </c>
      <c r="Y2046" s="6">
        <f t="shared" si="254"/>
        <v>9.2629668188249116E-3</v>
      </c>
      <c r="AA2046">
        <v>10610278</v>
      </c>
      <c r="AB2046">
        <v>21960</v>
      </c>
      <c r="AC2046">
        <v>10290478</v>
      </c>
      <c r="AD2046" t="s">
        <v>6</v>
      </c>
      <c r="AE2046">
        <v>28</v>
      </c>
      <c r="AF2046" s="10">
        <v>44228</v>
      </c>
      <c r="AH2046" t="s">
        <v>30717</v>
      </c>
      <c r="AI2046" t="s">
        <v>30716</v>
      </c>
      <c r="AJ2046" t="s">
        <v>30715</v>
      </c>
      <c r="AK2046" t="s">
        <v>30714</v>
      </c>
      <c r="AL2046">
        <v>1</v>
      </c>
      <c r="AM2046" s="5">
        <f t="shared" si="258"/>
        <v>0.16666666666666666</v>
      </c>
      <c r="AN2046" s="4">
        <f t="shared" si="255"/>
        <v>2.5242963523917705E-4</v>
      </c>
      <c r="AO2046" s="3"/>
      <c r="AP2046">
        <v>0</v>
      </c>
      <c r="AQ2046" t="s">
        <v>30713</v>
      </c>
      <c r="AR2046" t="s">
        <v>30712</v>
      </c>
      <c r="AS2046" t="s">
        <v>30711</v>
      </c>
      <c r="AT2046" s="2">
        <v>1.6879999999999999</v>
      </c>
      <c r="AU2046" s="1">
        <f t="shared" si="259"/>
        <v>0.65598056637491908</v>
      </c>
      <c r="AV2046" s="1">
        <f t="shared" si="260"/>
        <v>0.47576982270320445</v>
      </c>
      <c r="AW2046" s="1">
        <f t="shared" si="261"/>
        <v>0.2955590790314897</v>
      </c>
    </row>
    <row r="2047" spans="1:49" x14ac:dyDescent="0.2">
      <c r="A2047">
        <v>2045</v>
      </c>
      <c r="B2047" t="s">
        <v>30710</v>
      </c>
      <c r="C2047" t="s">
        <v>30709</v>
      </c>
      <c r="D2047" t="s">
        <v>30708</v>
      </c>
      <c r="F2047" t="s">
        <v>30707</v>
      </c>
      <c r="G2047" t="s">
        <v>17</v>
      </c>
      <c r="H2047" t="s">
        <v>16</v>
      </c>
      <c r="I2047" t="s">
        <v>24362</v>
      </c>
      <c r="J2047" t="s">
        <v>30706</v>
      </c>
      <c r="K2047" t="s">
        <v>30705</v>
      </c>
      <c r="L2047" t="s">
        <v>24359</v>
      </c>
      <c r="M2047" t="s">
        <v>24358</v>
      </c>
      <c r="N2047">
        <v>7</v>
      </c>
      <c r="O2047" t="s">
        <v>30704</v>
      </c>
      <c r="P2047" t="s">
        <v>30703</v>
      </c>
      <c r="Q2047" t="s">
        <v>30702</v>
      </c>
      <c r="R2047" s="7">
        <v>42401</v>
      </c>
      <c r="S2047" s="8">
        <f t="shared" si="256"/>
        <v>2016</v>
      </c>
      <c r="T2047" s="8">
        <v>2016</v>
      </c>
      <c r="U2047" s="8">
        <f t="shared" si="257"/>
        <v>6</v>
      </c>
      <c r="V2047" s="7">
        <v>42401</v>
      </c>
      <c r="W2047" t="s">
        <v>30701</v>
      </c>
      <c r="X2047" s="2">
        <v>1.3660000000000001</v>
      </c>
      <c r="Y2047" s="6">
        <f t="shared" si="254"/>
        <v>3.6464589840100377E-2</v>
      </c>
      <c r="AA2047">
        <v>14668564</v>
      </c>
      <c r="AB2047">
        <v>20058</v>
      </c>
      <c r="AD2047" t="s">
        <v>6</v>
      </c>
      <c r="AE2047">
        <v>33</v>
      </c>
      <c r="AH2047" t="s">
        <v>30700</v>
      </c>
      <c r="AI2047" t="s">
        <v>30699</v>
      </c>
      <c r="AJ2047" t="s">
        <v>30698</v>
      </c>
      <c r="AK2047" t="s">
        <v>30697</v>
      </c>
      <c r="AL2047">
        <v>45</v>
      </c>
      <c r="AM2047" s="5">
        <f t="shared" si="258"/>
        <v>7.5</v>
      </c>
      <c r="AN2047" s="4">
        <f t="shared" si="255"/>
        <v>1.1359333585762969E-2</v>
      </c>
      <c r="AO2047" s="3"/>
      <c r="AP2047">
        <v>0</v>
      </c>
      <c r="AQ2047" t="s">
        <v>24351</v>
      </c>
      <c r="AR2047" t="s">
        <v>30696</v>
      </c>
      <c r="AS2047" t="s">
        <v>4685</v>
      </c>
      <c r="AT2047" s="2" t="s">
        <v>0</v>
      </c>
      <c r="AU2047" s="1">
        <f t="shared" si="259"/>
        <v>2.8933012963799154</v>
      </c>
      <c r="AV2047" s="1">
        <f t="shared" si="260"/>
        <v>2.3911961712931675</v>
      </c>
      <c r="AW2047" s="1">
        <f t="shared" si="261"/>
        <v>1.889091046206419</v>
      </c>
    </row>
    <row r="2048" spans="1:49" x14ac:dyDescent="0.2">
      <c r="A2048">
        <v>2046</v>
      </c>
      <c r="B2048" t="s">
        <v>30695</v>
      </c>
      <c r="C2048" t="s">
        <v>30694</v>
      </c>
      <c r="F2048" t="s">
        <v>30693</v>
      </c>
      <c r="G2048" t="s">
        <v>17</v>
      </c>
      <c r="H2048" t="s">
        <v>16</v>
      </c>
      <c r="I2048" t="s">
        <v>10254</v>
      </c>
      <c r="J2048" t="s">
        <v>30692</v>
      </c>
      <c r="K2048" t="s">
        <v>30691</v>
      </c>
      <c r="L2048" t="s">
        <v>28225</v>
      </c>
      <c r="M2048" t="s">
        <v>8285</v>
      </c>
      <c r="N2048">
        <v>3</v>
      </c>
      <c r="O2048" t="s">
        <v>30690</v>
      </c>
      <c r="P2048" t="s">
        <v>30689</v>
      </c>
      <c r="Q2048" t="s">
        <v>30688</v>
      </c>
      <c r="R2048" s="7">
        <v>42401</v>
      </c>
      <c r="S2048" s="8">
        <f t="shared" si="256"/>
        <v>2016</v>
      </c>
      <c r="T2048" s="8">
        <v>2016</v>
      </c>
      <c r="U2048" s="8">
        <f t="shared" si="257"/>
        <v>6</v>
      </c>
      <c r="V2048" s="7">
        <v>42401</v>
      </c>
      <c r="W2048" t="s">
        <v>30687</v>
      </c>
      <c r="X2048" s="2">
        <v>0.10299999999999999</v>
      </c>
      <c r="Y2048" s="6">
        <f t="shared" si="254"/>
        <v>2.7495261738875098E-3</v>
      </c>
      <c r="AA2048">
        <v>18123031</v>
      </c>
      <c r="AB2048">
        <v>145378</v>
      </c>
      <c r="AD2048" t="s">
        <v>6</v>
      </c>
      <c r="AE2048">
        <v>23</v>
      </c>
      <c r="AF2048">
        <v>1</v>
      </c>
      <c r="AH2048" s="9">
        <v>41821</v>
      </c>
      <c r="AI2048" t="s">
        <v>30686</v>
      </c>
      <c r="AJ2048" t="s">
        <v>30685</v>
      </c>
      <c r="AK2048" t="s">
        <v>30684</v>
      </c>
      <c r="AL2048">
        <v>0</v>
      </c>
      <c r="AM2048" s="5">
        <f t="shared" si="258"/>
        <v>0</v>
      </c>
      <c r="AN2048" s="4">
        <f t="shared" si="255"/>
        <v>0</v>
      </c>
      <c r="AO2048" s="3"/>
      <c r="AP2048">
        <v>0</v>
      </c>
      <c r="AQ2048" t="s">
        <v>222</v>
      </c>
      <c r="AR2048">
        <v>61301139</v>
      </c>
      <c r="AS2048" t="s">
        <v>221</v>
      </c>
      <c r="AT2048" s="2" t="s">
        <v>0</v>
      </c>
      <c r="AU2048" s="1">
        <f t="shared" si="259"/>
        <v>0.19246683217212568</v>
      </c>
      <c r="AV2048" s="1">
        <f t="shared" si="260"/>
        <v>0.13747630869437549</v>
      </c>
      <c r="AW2048" s="1">
        <f t="shared" si="261"/>
        <v>8.2485785216625293E-2</v>
      </c>
    </row>
    <row r="2049" spans="1:49" x14ac:dyDescent="0.2">
      <c r="A2049">
        <v>2047</v>
      </c>
      <c r="B2049" t="s">
        <v>30683</v>
      </c>
      <c r="C2049" t="s">
        <v>30682</v>
      </c>
      <c r="E2049">
        <v>26491188</v>
      </c>
      <c r="F2049" t="s">
        <v>30681</v>
      </c>
      <c r="G2049" t="s">
        <v>17</v>
      </c>
      <c r="H2049" t="s">
        <v>16</v>
      </c>
      <c r="I2049" t="s">
        <v>16472</v>
      </c>
      <c r="J2049">
        <v>60015487</v>
      </c>
      <c r="K2049" t="s">
        <v>30680</v>
      </c>
      <c r="L2049" t="s">
        <v>4990</v>
      </c>
      <c r="M2049" t="s">
        <v>340</v>
      </c>
      <c r="N2049">
        <v>6</v>
      </c>
      <c r="O2049" t="s">
        <v>30679</v>
      </c>
      <c r="P2049" t="s">
        <v>30678</v>
      </c>
      <c r="Q2049" t="s">
        <v>30677</v>
      </c>
      <c r="R2049" s="7">
        <v>42401</v>
      </c>
      <c r="S2049" s="8">
        <f t="shared" si="256"/>
        <v>2016</v>
      </c>
      <c r="T2049" s="8">
        <v>2016</v>
      </c>
      <c r="U2049" s="8">
        <f t="shared" si="257"/>
        <v>6</v>
      </c>
      <c r="V2049" s="7">
        <v>42401</v>
      </c>
      <c r="W2049" t="s">
        <v>30676</v>
      </c>
      <c r="X2049" s="2">
        <v>0.81799999999999995</v>
      </c>
      <c r="Y2049" s="6">
        <f t="shared" si="254"/>
        <v>2.1836042817863912E-2</v>
      </c>
      <c r="AA2049">
        <v>220493</v>
      </c>
      <c r="AB2049">
        <v>20465</v>
      </c>
      <c r="AC2049" t="s">
        <v>30675</v>
      </c>
      <c r="AD2049" t="s">
        <v>6</v>
      </c>
      <c r="AE2049">
        <v>109</v>
      </c>
      <c r="AF2049">
        <v>1</v>
      </c>
      <c r="AH2049" t="s">
        <v>30674</v>
      </c>
      <c r="AI2049" t="s">
        <v>30673</v>
      </c>
      <c r="AJ2049" t="s">
        <v>30672</v>
      </c>
      <c r="AK2049" t="s">
        <v>30671</v>
      </c>
      <c r="AL2049">
        <v>17</v>
      </c>
      <c r="AM2049" s="5">
        <f t="shared" si="258"/>
        <v>2.8333333333333335</v>
      </c>
      <c r="AN2049" s="4">
        <f t="shared" si="255"/>
        <v>4.2913037990660102E-3</v>
      </c>
      <c r="AO2049" s="3"/>
      <c r="AP2049">
        <v>0</v>
      </c>
      <c r="AQ2049" t="s">
        <v>222</v>
      </c>
      <c r="AR2049" t="s">
        <v>30670</v>
      </c>
      <c r="AS2049" t="s">
        <v>221</v>
      </c>
      <c r="AT2049" s="2">
        <v>2.3809999999999998</v>
      </c>
      <c r="AU2049" s="1">
        <f t="shared" si="259"/>
        <v>1.6572621112224541</v>
      </c>
      <c r="AV2049" s="1">
        <f t="shared" si="260"/>
        <v>1.3063673308464963</v>
      </c>
      <c r="AW2049" s="1">
        <f t="shared" si="261"/>
        <v>0.95547255047053814</v>
      </c>
    </row>
    <row r="2050" spans="1:49" x14ac:dyDescent="0.2">
      <c r="A2050">
        <v>2048</v>
      </c>
      <c r="B2050" t="s">
        <v>30669</v>
      </c>
      <c r="F2050" t="s">
        <v>30668</v>
      </c>
      <c r="G2050" t="s">
        <v>17</v>
      </c>
      <c r="H2050" t="s">
        <v>16</v>
      </c>
      <c r="I2050" t="s">
        <v>14714</v>
      </c>
      <c r="J2050">
        <v>60010618</v>
      </c>
      <c r="K2050" t="s">
        <v>17464</v>
      </c>
      <c r="L2050" t="s">
        <v>17463</v>
      </c>
      <c r="M2050" t="s">
        <v>135</v>
      </c>
      <c r="N2050">
        <v>4</v>
      </c>
      <c r="O2050" t="s">
        <v>30667</v>
      </c>
      <c r="P2050" t="s">
        <v>30666</v>
      </c>
      <c r="Q2050" t="s">
        <v>24117</v>
      </c>
      <c r="R2050" s="7">
        <v>42401</v>
      </c>
      <c r="S2050" s="8">
        <f t="shared" si="256"/>
        <v>2016</v>
      </c>
      <c r="T2050" s="8">
        <v>2016</v>
      </c>
      <c r="U2050" s="8">
        <f t="shared" si="257"/>
        <v>6</v>
      </c>
      <c r="V2050" s="7">
        <v>42401</v>
      </c>
      <c r="W2050" t="s">
        <v>2359</v>
      </c>
      <c r="X2050" s="2">
        <v>0.224</v>
      </c>
      <c r="Y2050" s="6">
        <f t="shared" si="254"/>
        <v>5.9795520674835161E-3</v>
      </c>
      <c r="AA2050">
        <v>18234690</v>
      </c>
      <c r="AB2050">
        <v>18200156709</v>
      </c>
      <c r="AD2050" t="s">
        <v>6</v>
      </c>
      <c r="AE2050">
        <v>11</v>
      </c>
      <c r="AF2050">
        <v>2</v>
      </c>
      <c r="AH2050" t="s">
        <v>30665</v>
      </c>
      <c r="AI2050" t="s">
        <v>30664</v>
      </c>
      <c r="AJ2050" t="s">
        <v>30663</v>
      </c>
      <c r="AK2050" t="s">
        <v>30662</v>
      </c>
      <c r="AL2050">
        <v>0</v>
      </c>
      <c r="AM2050" s="5">
        <f t="shared" si="258"/>
        <v>0</v>
      </c>
      <c r="AN2050" s="4">
        <f t="shared" si="255"/>
        <v>0</v>
      </c>
      <c r="AO2050" s="3"/>
      <c r="AP2050">
        <v>0</v>
      </c>
      <c r="AR2050" t="s">
        <v>1</v>
      </c>
      <c r="AT2050" s="2" t="s">
        <v>0</v>
      </c>
      <c r="AU2050" s="1">
        <f t="shared" si="259"/>
        <v>0.41856864472384608</v>
      </c>
      <c r="AV2050" s="1">
        <f t="shared" si="260"/>
        <v>0.29897760337417578</v>
      </c>
      <c r="AW2050" s="1">
        <f t="shared" si="261"/>
        <v>0.17938656202450548</v>
      </c>
    </row>
    <row r="2051" spans="1:49" x14ac:dyDescent="0.2">
      <c r="A2051">
        <v>2049</v>
      </c>
      <c r="B2051" t="s">
        <v>30661</v>
      </c>
      <c r="C2051" t="s">
        <v>30660</v>
      </c>
      <c r="F2051" t="s">
        <v>30659</v>
      </c>
      <c r="G2051" t="s">
        <v>17</v>
      </c>
      <c r="H2051" t="s">
        <v>16</v>
      </c>
      <c r="I2051" t="s">
        <v>30658</v>
      </c>
      <c r="J2051">
        <v>60028218</v>
      </c>
      <c r="K2051" t="s">
        <v>30657</v>
      </c>
      <c r="L2051" t="s">
        <v>30656</v>
      </c>
      <c r="M2051" t="s">
        <v>2788</v>
      </c>
      <c r="N2051">
        <v>4</v>
      </c>
      <c r="O2051" t="s">
        <v>30655</v>
      </c>
      <c r="P2051" t="s">
        <v>30654</v>
      </c>
      <c r="Q2051" t="s">
        <v>30653</v>
      </c>
      <c r="R2051" s="7">
        <v>42401</v>
      </c>
      <c r="S2051" s="8">
        <f t="shared" si="256"/>
        <v>2016</v>
      </c>
      <c r="T2051" s="8">
        <v>2016</v>
      </c>
      <c r="U2051" s="8">
        <f t="shared" si="257"/>
        <v>6</v>
      </c>
      <c r="V2051" s="7">
        <v>42401</v>
      </c>
      <c r="W2051" t="s">
        <v>3985</v>
      </c>
      <c r="X2051" s="2">
        <v>1.3720000000000001</v>
      </c>
      <c r="Y2051" s="6">
        <f t="shared" ref="Y2051:Y2114" si="262">(X2051-$Z$3)/($Z$2-$Z$3)</f>
        <v>3.662475641333654E-2</v>
      </c>
      <c r="AA2051">
        <v>189480</v>
      </c>
      <c r="AB2051">
        <v>17366</v>
      </c>
      <c r="AD2051" t="s">
        <v>6</v>
      </c>
      <c r="AE2051">
        <v>64</v>
      </c>
      <c r="AF2051">
        <v>2</v>
      </c>
      <c r="AG2051">
        <v>7379012</v>
      </c>
      <c r="AH2051" t="s">
        <v>30652</v>
      </c>
      <c r="AI2051" t="s">
        <v>30651</v>
      </c>
      <c r="AJ2051" t="s">
        <v>30650</v>
      </c>
      <c r="AK2051" t="s">
        <v>30649</v>
      </c>
      <c r="AL2051">
        <v>59</v>
      </c>
      <c r="AM2051" s="5">
        <f t="shared" si="258"/>
        <v>9.8333333333333339</v>
      </c>
      <c r="AN2051" s="4">
        <f t="shared" ref="AN2051:AN2114" si="263">(AM2051-$AO$3)/($AO$2-$AO$3)</f>
        <v>1.4893348479111449E-2</v>
      </c>
      <c r="AO2051" s="3"/>
      <c r="AP2051">
        <v>0</v>
      </c>
      <c r="AR2051" t="s">
        <v>1</v>
      </c>
      <c r="AT2051" s="2" t="s">
        <v>0</v>
      </c>
      <c r="AU2051" s="1">
        <f t="shared" si="259"/>
        <v>3.0105334033069009</v>
      </c>
      <c r="AV2051" s="1">
        <f t="shared" si="260"/>
        <v>2.5759052446223993</v>
      </c>
      <c r="AW2051" s="1">
        <f t="shared" si="261"/>
        <v>2.1412770859378973</v>
      </c>
    </row>
    <row r="2052" spans="1:49" x14ac:dyDescent="0.2">
      <c r="A2052">
        <v>2050</v>
      </c>
      <c r="B2052" t="s">
        <v>30648</v>
      </c>
      <c r="C2052" t="s">
        <v>30647</v>
      </c>
      <c r="F2052" t="s">
        <v>30646</v>
      </c>
      <c r="G2052" t="s">
        <v>17</v>
      </c>
      <c r="H2052" t="s">
        <v>16</v>
      </c>
      <c r="I2052" t="s">
        <v>30645</v>
      </c>
      <c r="J2052">
        <v>60027666</v>
      </c>
      <c r="K2052" t="s">
        <v>30644</v>
      </c>
      <c r="L2052" t="s">
        <v>284</v>
      </c>
      <c r="M2052" t="s">
        <v>283</v>
      </c>
      <c r="N2052">
        <v>2</v>
      </c>
      <c r="O2052" t="s">
        <v>30643</v>
      </c>
      <c r="P2052" t="s">
        <v>30642</v>
      </c>
      <c r="Q2052" t="s">
        <v>30641</v>
      </c>
      <c r="R2052" s="7">
        <v>42401</v>
      </c>
      <c r="S2052" s="8">
        <f t="shared" si="256"/>
        <v>2016</v>
      </c>
      <c r="T2052" s="8">
        <v>2016</v>
      </c>
      <c r="U2052" s="8">
        <f t="shared" si="257"/>
        <v>6</v>
      </c>
      <c r="V2052" s="7">
        <v>42401</v>
      </c>
      <c r="W2052" t="s">
        <v>30640</v>
      </c>
      <c r="X2052" s="2">
        <v>1.276</v>
      </c>
      <c r="Y2052" s="6">
        <f t="shared" si="262"/>
        <v>3.4062091241557887E-2</v>
      </c>
      <c r="AA2052">
        <v>15361233</v>
      </c>
      <c r="AB2052">
        <v>25038</v>
      </c>
      <c r="AD2052" t="s">
        <v>6</v>
      </c>
      <c r="AE2052">
        <v>15</v>
      </c>
      <c r="AF2052">
        <v>2</v>
      </c>
      <c r="AG2052">
        <v>13</v>
      </c>
      <c r="AH2052" t="s">
        <v>30639</v>
      </c>
      <c r="AI2052" t="s">
        <v>30638</v>
      </c>
      <c r="AJ2052" t="s">
        <v>30637</v>
      </c>
      <c r="AK2052" t="s">
        <v>30636</v>
      </c>
      <c r="AL2052">
        <v>7</v>
      </c>
      <c r="AM2052" s="5">
        <f t="shared" si="258"/>
        <v>1.1666666666666667</v>
      </c>
      <c r="AN2052" s="4">
        <f t="shared" si="263"/>
        <v>1.7670074466742396E-3</v>
      </c>
      <c r="AO2052" s="3"/>
      <c r="AP2052">
        <v>0</v>
      </c>
      <c r="AR2052" t="s">
        <v>1</v>
      </c>
      <c r="AT2052" s="2">
        <v>5.577</v>
      </c>
      <c r="AU2052" s="1">
        <f t="shared" si="259"/>
        <v>2.4373566103092794</v>
      </c>
      <c r="AV2052" s="1">
        <f t="shared" si="260"/>
        <v>1.7914549344116064</v>
      </c>
      <c r="AW2052" s="1">
        <f t="shared" si="261"/>
        <v>1.1455532585139334</v>
      </c>
    </row>
    <row r="2053" spans="1:49" x14ac:dyDescent="0.2">
      <c r="A2053">
        <v>2051</v>
      </c>
      <c r="B2053" t="s">
        <v>30635</v>
      </c>
      <c r="C2053" t="s">
        <v>30634</v>
      </c>
      <c r="F2053" t="s">
        <v>30633</v>
      </c>
      <c r="G2053" t="s">
        <v>17</v>
      </c>
      <c r="H2053" t="s">
        <v>16</v>
      </c>
      <c r="I2053" t="s">
        <v>30632</v>
      </c>
      <c r="J2053">
        <v>60009037</v>
      </c>
      <c r="K2053" t="s">
        <v>30631</v>
      </c>
      <c r="L2053" t="s">
        <v>30630</v>
      </c>
      <c r="M2053" t="s">
        <v>411</v>
      </c>
      <c r="N2053">
        <v>3</v>
      </c>
      <c r="O2053" t="s">
        <v>30629</v>
      </c>
      <c r="P2053" t="s">
        <v>30628</v>
      </c>
      <c r="Q2053" t="s">
        <v>30627</v>
      </c>
      <c r="R2053" s="7">
        <v>42401</v>
      </c>
      <c r="S2053" s="8">
        <f t="shared" si="256"/>
        <v>2016</v>
      </c>
      <c r="T2053" s="8">
        <v>2016</v>
      </c>
      <c r="U2053" s="8">
        <f t="shared" si="257"/>
        <v>6</v>
      </c>
      <c r="V2053" s="7">
        <v>42401</v>
      </c>
      <c r="W2053" t="s">
        <v>4960</v>
      </c>
      <c r="X2053" s="2">
        <v>0.371</v>
      </c>
      <c r="Y2053" s="6">
        <f t="shared" si="262"/>
        <v>9.9036331117695747E-3</v>
      </c>
      <c r="AA2053">
        <v>486604</v>
      </c>
      <c r="AB2053">
        <v>28580</v>
      </c>
      <c r="AC2053" t="s">
        <v>4959</v>
      </c>
      <c r="AD2053" t="s">
        <v>6</v>
      </c>
      <c r="AE2053">
        <v>51</v>
      </c>
      <c r="AF2053">
        <v>2</v>
      </c>
      <c r="AH2053" t="s">
        <v>2556</v>
      </c>
      <c r="AI2053" t="s">
        <v>30626</v>
      </c>
      <c r="AJ2053" t="s">
        <v>30625</v>
      </c>
      <c r="AK2053" t="s">
        <v>30624</v>
      </c>
      <c r="AL2053">
        <v>1</v>
      </c>
      <c r="AM2053" s="5">
        <f t="shared" si="258"/>
        <v>0.16666666666666666</v>
      </c>
      <c r="AN2053" s="4">
        <f t="shared" si="263"/>
        <v>2.5242963523917705E-4</v>
      </c>
      <c r="AO2053" s="3"/>
      <c r="AP2053">
        <v>1</v>
      </c>
      <c r="AR2053" t="s">
        <v>1</v>
      </c>
      <c r="AT2053" s="2">
        <v>1.431</v>
      </c>
      <c r="AU2053" s="1">
        <f t="shared" si="259"/>
        <v>0.70082720688104549</v>
      </c>
      <c r="AV2053" s="1">
        <f t="shared" si="260"/>
        <v>0.50780313735043758</v>
      </c>
      <c r="AW2053" s="1">
        <f t="shared" si="261"/>
        <v>0.31477906781982962</v>
      </c>
    </row>
    <row r="2054" spans="1:49" x14ac:dyDescent="0.2">
      <c r="A2054">
        <v>2052</v>
      </c>
      <c r="B2054" t="s">
        <v>30623</v>
      </c>
      <c r="C2054" t="s">
        <v>30622</v>
      </c>
      <c r="F2054" t="s">
        <v>30621</v>
      </c>
      <c r="G2054" t="s">
        <v>17</v>
      </c>
      <c r="H2054" t="s">
        <v>16</v>
      </c>
      <c r="I2054" t="s">
        <v>30620</v>
      </c>
      <c r="J2054">
        <v>60001187</v>
      </c>
      <c r="K2054" t="s">
        <v>6349</v>
      </c>
      <c r="L2054" t="s">
        <v>6348</v>
      </c>
      <c r="M2054" t="s">
        <v>709</v>
      </c>
      <c r="N2054">
        <v>2</v>
      </c>
      <c r="O2054" t="s">
        <v>30619</v>
      </c>
      <c r="P2054" t="s">
        <v>30618</v>
      </c>
      <c r="Q2054" t="s">
        <v>6345</v>
      </c>
      <c r="R2054" s="7">
        <v>42401</v>
      </c>
      <c r="S2054" s="8">
        <f t="shared" si="256"/>
        <v>2016</v>
      </c>
      <c r="T2054" s="8">
        <v>2016</v>
      </c>
      <c r="U2054" s="8">
        <f t="shared" si="257"/>
        <v>6</v>
      </c>
      <c r="V2054" s="7">
        <v>42401</v>
      </c>
      <c r="W2054" t="s">
        <v>11817</v>
      </c>
      <c r="X2054" s="2">
        <v>0.124</v>
      </c>
      <c r="Y2054" s="6">
        <f t="shared" si="262"/>
        <v>3.3101091802140896E-3</v>
      </c>
      <c r="AA2054">
        <v>15461955</v>
      </c>
      <c r="AB2054">
        <v>28136</v>
      </c>
      <c r="AC2054">
        <v>15461963</v>
      </c>
      <c r="AD2054" t="s">
        <v>6</v>
      </c>
      <c r="AE2054">
        <v>13</v>
      </c>
      <c r="AF2054">
        <v>2</v>
      </c>
      <c r="AH2054" t="s">
        <v>30617</v>
      </c>
      <c r="AI2054" t="s">
        <v>30616</v>
      </c>
      <c r="AJ2054" t="s">
        <v>30615</v>
      </c>
      <c r="AK2054" t="s">
        <v>30614</v>
      </c>
      <c r="AL2054">
        <v>0</v>
      </c>
      <c r="AM2054" s="5">
        <f t="shared" si="258"/>
        <v>0</v>
      </c>
      <c r="AN2054" s="4">
        <f t="shared" si="263"/>
        <v>0</v>
      </c>
      <c r="AO2054" s="3"/>
      <c r="AP2054">
        <v>0</v>
      </c>
      <c r="AR2054" t="s">
        <v>1</v>
      </c>
      <c r="AT2054" s="2" t="s">
        <v>0</v>
      </c>
      <c r="AU2054" s="1">
        <f t="shared" si="259"/>
        <v>0.23170764261498628</v>
      </c>
      <c r="AV2054" s="1">
        <f t="shared" si="260"/>
        <v>0.16550545901070449</v>
      </c>
      <c r="AW2054" s="1">
        <f t="shared" si="261"/>
        <v>9.9303275406422684E-2</v>
      </c>
    </row>
    <row r="2055" spans="1:49" x14ac:dyDescent="0.2">
      <c r="A2055">
        <v>2053</v>
      </c>
      <c r="B2055" t="s">
        <v>30613</v>
      </c>
      <c r="C2055" t="s">
        <v>30612</v>
      </c>
      <c r="E2055">
        <v>25820121</v>
      </c>
      <c r="F2055" t="s">
        <v>30611</v>
      </c>
      <c r="G2055" t="s">
        <v>17</v>
      </c>
      <c r="H2055" t="s">
        <v>16</v>
      </c>
      <c r="I2055" t="s">
        <v>30610</v>
      </c>
      <c r="J2055" t="s">
        <v>30609</v>
      </c>
      <c r="K2055" t="s">
        <v>30608</v>
      </c>
      <c r="L2055" t="s">
        <v>30607</v>
      </c>
      <c r="M2055" t="s">
        <v>3357</v>
      </c>
      <c r="N2055">
        <v>4</v>
      </c>
      <c r="O2055" t="s">
        <v>30606</v>
      </c>
      <c r="P2055" t="s">
        <v>30605</v>
      </c>
      <c r="Q2055" t="s">
        <v>30604</v>
      </c>
      <c r="R2055" s="7">
        <v>42401</v>
      </c>
      <c r="S2055" s="8">
        <f t="shared" si="256"/>
        <v>2016</v>
      </c>
      <c r="T2055" s="8">
        <v>2016</v>
      </c>
      <c r="U2055" s="8">
        <f t="shared" si="257"/>
        <v>6</v>
      </c>
      <c r="V2055" s="7">
        <v>42401</v>
      </c>
      <c r="W2055" t="s">
        <v>25</v>
      </c>
      <c r="X2055" s="2">
        <v>1.696</v>
      </c>
      <c r="Y2055" s="6">
        <f t="shared" si="262"/>
        <v>4.5273751368089483E-2</v>
      </c>
      <c r="AA2055">
        <v>7403194</v>
      </c>
      <c r="AB2055">
        <v>17267</v>
      </c>
      <c r="AC2055">
        <v>15222594</v>
      </c>
      <c r="AD2055" t="s">
        <v>6</v>
      </c>
      <c r="AE2055">
        <v>75</v>
      </c>
      <c r="AF2055">
        <v>2</v>
      </c>
      <c r="AH2055" t="s">
        <v>30603</v>
      </c>
      <c r="AI2055" t="s">
        <v>30602</v>
      </c>
      <c r="AJ2055" t="s">
        <v>30601</v>
      </c>
      <c r="AK2055" t="s">
        <v>30600</v>
      </c>
      <c r="AL2055">
        <v>15</v>
      </c>
      <c r="AM2055" s="5">
        <f t="shared" si="258"/>
        <v>2.5</v>
      </c>
      <c r="AN2055" s="4">
        <f t="shared" si="263"/>
        <v>3.7864445285876562E-3</v>
      </c>
      <c r="AO2055" s="3"/>
      <c r="AP2055">
        <v>0</v>
      </c>
      <c r="AR2055" t="s">
        <v>1</v>
      </c>
      <c r="AT2055" s="2">
        <v>4.6680000000000001</v>
      </c>
      <c r="AU2055" s="1">
        <f t="shared" si="259"/>
        <v>3.2827559316238939</v>
      </c>
      <c r="AV2055" s="1">
        <f t="shared" si="260"/>
        <v>2.4530097948338567</v>
      </c>
      <c r="AW2055" s="1">
        <f t="shared" si="261"/>
        <v>1.6232636580438202</v>
      </c>
    </row>
    <row r="2056" spans="1:49" x14ac:dyDescent="0.2">
      <c r="A2056">
        <v>2054</v>
      </c>
      <c r="B2056" t="s">
        <v>30599</v>
      </c>
      <c r="C2056" t="s">
        <v>30598</v>
      </c>
      <c r="F2056" t="s">
        <v>30597</v>
      </c>
      <c r="G2056" t="s">
        <v>17</v>
      </c>
      <c r="H2056" t="s">
        <v>16</v>
      </c>
      <c r="I2056" t="s">
        <v>30596</v>
      </c>
      <c r="J2056">
        <v>60007798</v>
      </c>
      <c r="K2056" t="s">
        <v>12107</v>
      </c>
      <c r="L2056" t="s">
        <v>12106</v>
      </c>
      <c r="M2056" t="s">
        <v>1003</v>
      </c>
      <c r="N2056">
        <v>6</v>
      </c>
      <c r="O2056" t="s">
        <v>30595</v>
      </c>
      <c r="P2056" t="s">
        <v>30594</v>
      </c>
      <c r="Q2056" t="s">
        <v>30593</v>
      </c>
      <c r="R2056" s="7">
        <v>42401</v>
      </c>
      <c r="S2056" s="8">
        <f t="shared" si="256"/>
        <v>2016</v>
      </c>
      <c r="T2056" s="8">
        <v>2016</v>
      </c>
      <c r="U2056" s="8">
        <f t="shared" si="257"/>
        <v>6</v>
      </c>
      <c r="V2056" s="7">
        <v>42401</v>
      </c>
      <c r="W2056" t="s">
        <v>1481</v>
      </c>
      <c r="X2056" s="2">
        <v>1.3720000000000001</v>
      </c>
      <c r="Y2056" s="6">
        <f t="shared" si="262"/>
        <v>3.662475641333654E-2</v>
      </c>
      <c r="AA2056" t="s">
        <v>1480</v>
      </c>
      <c r="AB2056">
        <v>17259</v>
      </c>
      <c r="AD2056" t="s">
        <v>6</v>
      </c>
      <c r="AE2056">
        <v>13</v>
      </c>
      <c r="AF2056">
        <v>2</v>
      </c>
      <c r="AG2056">
        <v>7374669</v>
      </c>
      <c r="AH2056" t="s">
        <v>30592</v>
      </c>
      <c r="AI2056" t="s">
        <v>30591</v>
      </c>
      <c r="AJ2056" t="s">
        <v>30590</v>
      </c>
      <c r="AK2056" t="s">
        <v>30589</v>
      </c>
      <c r="AL2056">
        <v>16</v>
      </c>
      <c r="AM2056" s="5">
        <f t="shared" si="258"/>
        <v>2.6666666666666665</v>
      </c>
      <c r="AN2056" s="4">
        <f t="shared" si="263"/>
        <v>4.0388741638268328E-3</v>
      </c>
      <c r="AO2056" s="3"/>
      <c r="AP2056">
        <v>1</v>
      </c>
      <c r="AR2056" t="s">
        <v>1</v>
      </c>
      <c r="AT2056" s="2">
        <v>3.9660000000000002</v>
      </c>
      <c r="AU2056" s="1">
        <f t="shared" si="259"/>
        <v>2.6848991738483625</v>
      </c>
      <c r="AV2056" s="1">
        <f t="shared" si="260"/>
        <v>2.0331815288581687</v>
      </c>
      <c r="AW2056" s="1">
        <f t="shared" si="261"/>
        <v>1.3814638838679745</v>
      </c>
    </row>
    <row r="2057" spans="1:49" x14ac:dyDescent="0.2">
      <c r="A2057">
        <v>2055</v>
      </c>
      <c r="B2057" t="s">
        <v>30588</v>
      </c>
      <c r="C2057" t="s">
        <v>30587</v>
      </c>
      <c r="F2057" t="s">
        <v>30586</v>
      </c>
      <c r="G2057" t="s">
        <v>17</v>
      </c>
      <c r="H2057" t="s">
        <v>16</v>
      </c>
      <c r="I2057" t="s">
        <v>4296</v>
      </c>
      <c r="J2057">
        <v>60029306</v>
      </c>
      <c r="K2057" t="s">
        <v>19305</v>
      </c>
      <c r="L2057" t="s">
        <v>1485</v>
      </c>
      <c r="M2057" t="s">
        <v>340</v>
      </c>
      <c r="N2057">
        <v>3</v>
      </c>
      <c r="O2057" t="s">
        <v>30585</v>
      </c>
      <c r="P2057" t="s">
        <v>30584</v>
      </c>
      <c r="Q2057" t="s">
        <v>30583</v>
      </c>
      <c r="R2057" s="7">
        <v>42401</v>
      </c>
      <c r="S2057" s="8">
        <f t="shared" si="256"/>
        <v>2016</v>
      </c>
      <c r="T2057" s="8">
        <v>2016</v>
      </c>
      <c r="U2057" s="8">
        <f t="shared" si="257"/>
        <v>6</v>
      </c>
      <c r="V2057" s="7">
        <v>42401</v>
      </c>
      <c r="W2057" t="s">
        <v>1481</v>
      </c>
      <c r="X2057" s="2">
        <v>1.3720000000000001</v>
      </c>
      <c r="Y2057" s="6">
        <f t="shared" si="262"/>
        <v>3.662475641333654E-2</v>
      </c>
      <c r="AA2057" t="s">
        <v>1480</v>
      </c>
      <c r="AB2057">
        <v>17259</v>
      </c>
      <c r="AD2057" t="s">
        <v>6</v>
      </c>
      <c r="AE2057">
        <v>13</v>
      </c>
      <c r="AF2057">
        <v>2</v>
      </c>
      <c r="AG2057">
        <v>7377023</v>
      </c>
      <c r="AH2057" t="s">
        <v>30582</v>
      </c>
      <c r="AI2057" t="s">
        <v>30581</v>
      </c>
      <c r="AJ2057" t="s">
        <v>30580</v>
      </c>
      <c r="AK2057" t="s">
        <v>30579</v>
      </c>
      <c r="AL2057">
        <v>2</v>
      </c>
      <c r="AM2057" s="5">
        <f t="shared" si="258"/>
        <v>0.33333333333333331</v>
      </c>
      <c r="AN2057" s="4">
        <f t="shared" si="263"/>
        <v>5.048592704783541E-4</v>
      </c>
      <c r="AO2057" s="3"/>
      <c r="AP2057">
        <v>0</v>
      </c>
      <c r="AR2057" t="s">
        <v>1</v>
      </c>
      <c r="AT2057" s="2">
        <v>3.9660000000000002</v>
      </c>
      <c r="AU2057" s="1">
        <f t="shared" si="259"/>
        <v>2.5788787270479081</v>
      </c>
      <c r="AV2057" s="1">
        <f t="shared" si="260"/>
        <v>1.8564807841907445</v>
      </c>
      <c r="AW2057" s="1">
        <f t="shared" si="261"/>
        <v>1.1340828413335811</v>
      </c>
    </row>
    <row r="2058" spans="1:49" x14ac:dyDescent="0.2">
      <c r="A2058">
        <v>2056</v>
      </c>
      <c r="B2058" t="s">
        <v>30578</v>
      </c>
      <c r="C2058" t="s">
        <v>30577</v>
      </c>
      <c r="F2058" t="s">
        <v>30576</v>
      </c>
      <c r="G2058" t="s">
        <v>17</v>
      </c>
      <c r="H2058" t="s">
        <v>16</v>
      </c>
      <c r="I2058" t="s">
        <v>10603</v>
      </c>
      <c r="J2058">
        <v>112832007</v>
      </c>
      <c r="K2058" t="s">
        <v>10602</v>
      </c>
      <c r="L2058" t="s">
        <v>6531</v>
      </c>
      <c r="M2058" t="s">
        <v>2835</v>
      </c>
      <c r="N2058">
        <v>1</v>
      </c>
      <c r="O2058" t="s">
        <v>10601</v>
      </c>
      <c r="P2058">
        <v>7004569698</v>
      </c>
      <c r="Q2058">
        <v>112832007</v>
      </c>
      <c r="R2058" s="7">
        <v>42401</v>
      </c>
      <c r="S2058" s="8">
        <f t="shared" si="256"/>
        <v>2016</v>
      </c>
      <c r="T2058" s="8">
        <v>2016</v>
      </c>
      <c r="U2058" s="8">
        <f t="shared" si="257"/>
        <v>6</v>
      </c>
      <c r="V2058" s="7">
        <v>42401</v>
      </c>
      <c r="W2058" t="s">
        <v>10600</v>
      </c>
      <c r="X2058" s="2">
        <v>0.371</v>
      </c>
      <c r="Y2058" s="6">
        <f t="shared" si="262"/>
        <v>9.9036331117695747E-3</v>
      </c>
      <c r="AA2058">
        <v>10618309</v>
      </c>
      <c r="AB2058">
        <v>17903</v>
      </c>
      <c r="AC2058">
        <v>16083385</v>
      </c>
      <c r="AD2058" t="s">
        <v>6</v>
      </c>
      <c r="AE2058">
        <v>52</v>
      </c>
      <c r="AF2058">
        <v>2</v>
      </c>
      <c r="AH2058" t="s">
        <v>30575</v>
      </c>
      <c r="AI2058" t="s">
        <v>30574</v>
      </c>
      <c r="AJ2058" t="s">
        <v>30573</v>
      </c>
      <c r="AK2058" t="s">
        <v>30572</v>
      </c>
      <c r="AL2058">
        <v>2</v>
      </c>
      <c r="AM2058" s="5">
        <f t="shared" si="258"/>
        <v>0.33333333333333331</v>
      </c>
      <c r="AN2058" s="4">
        <f t="shared" si="263"/>
        <v>5.048592704783541E-4</v>
      </c>
      <c r="AO2058" s="3"/>
      <c r="AP2058">
        <v>0</v>
      </c>
      <c r="AR2058" t="s">
        <v>1</v>
      </c>
      <c r="AT2058" s="2" t="s">
        <v>0</v>
      </c>
      <c r="AU2058" s="1">
        <f t="shared" si="259"/>
        <v>0.70840009593822084</v>
      </c>
      <c r="AV2058" s="1">
        <f t="shared" si="260"/>
        <v>0.52042461911239646</v>
      </c>
      <c r="AW2058" s="1">
        <f t="shared" si="261"/>
        <v>0.33244914228657207</v>
      </c>
    </row>
    <row r="2059" spans="1:49" x14ac:dyDescent="0.2">
      <c r="A2059">
        <v>2057</v>
      </c>
      <c r="B2059" t="s">
        <v>30571</v>
      </c>
      <c r="C2059" t="s">
        <v>30570</v>
      </c>
      <c r="D2059" t="s">
        <v>30569</v>
      </c>
      <c r="F2059" t="s">
        <v>30568</v>
      </c>
      <c r="G2059" t="s">
        <v>17</v>
      </c>
      <c r="H2059" t="s">
        <v>16</v>
      </c>
      <c r="I2059" t="s">
        <v>30567</v>
      </c>
      <c r="J2059">
        <v>60002494</v>
      </c>
      <c r="K2059" t="s">
        <v>20515</v>
      </c>
      <c r="L2059" t="s">
        <v>726</v>
      </c>
      <c r="M2059" t="s">
        <v>725</v>
      </c>
      <c r="N2059">
        <v>3</v>
      </c>
      <c r="O2059" t="s">
        <v>30566</v>
      </c>
      <c r="P2059" t="s">
        <v>30565</v>
      </c>
      <c r="Q2059" t="s">
        <v>30564</v>
      </c>
      <c r="R2059" s="7">
        <v>42401</v>
      </c>
      <c r="S2059" s="8">
        <f t="shared" si="256"/>
        <v>2016</v>
      </c>
      <c r="T2059" s="8">
        <v>2016</v>
      </c>
      <c r="U2059" s="8">
        <f t="shared" si="257"/>
        <v>6</v>
      </c>
      <c r="V2059" s="7">
        <v>42401</v>
      </c>
      <c r="W2059" t="s">
        <v>30563</v>
      </c>
      <c r="X2059" s="2">
        <v>1.47</v>
      </c>
      <c r="Y2059" s="6">
        <f t="shared" si="262"/>
        <v>3.9240810442860576E-2</v>
      </c>
      <c r="AA2059">
        <v>16747755</v>
      </c>
      <c r="AB2059">
        <v>21100381006</v>
      </c>
      <c r="AD2059" t="s">
        <v>6</v>
      </c>
      <c r="AE2059">
        <v>8</v>
      </c>
      <c r="AF2059">
        <v>1</v>
      </c>
      <c r="AH2059" s="9">
        <v>42005</v>
      </c>
      <c r="AI2059" t="s">
        <v>30562</v>
      </c>
      <c r="AJ2059" t="s">
        <v>30561</v>
      </c>
      <c r="AK2059" t="s">
        <v>30560</v>
      </c>
      <c r="AL2059">
        <v>87</v>
      </c>
      <c r="AM2059" s="5">
        <f t="shared" si="258"/>
        <v>14.5</v>
      </c>
      <c r="AN2059" s="4">
        <f t="shared" si="263"/>
        <v>2.1961378265808407E-2</v>
      </c>
      <c r="AO2059" s="3"/>
      <c r="AP2059">
        <v>1</v>
      </c>
      <c r="AQ2059" t="s">
        <v>924</v>
      </c>
      <c r="AR2059" t="s">
        <v>1</v>
      </c>
      <c r="AS2059" t="s">
        <v>30559</v>
      </c>
      <c r="AT2059" s="2" t="s">
        <v>0</v>
      </c>
      <c r="AU2059" s="1">
        <f t="shared" si="259"/>
        <v>3.4056980789744924</v>
      </c>
      <c r="AV2059" s="1">
        <f t="shared" si="260"/>
        <v>3.060109435433449</v>
      </c>
      <c r="AW2059" s="1">
        <f t="shared" si="261"/>
        <v>2.7145207918924057</v>
      </c>
    </row>
    <row r="2060" spans="1:49" x14ac:dyDescent="0.2">
      <c r="A2060">
        <v>2058</v>
      </c>
      <c r="B2060" t="s">
        <v>30558</v>
      </c>
      <c r="C2060" t="s">
        <v>30557</v>
      </c>
      <c r="F2060" t="s">
        <v>30556</v>
      </c>
      <c r="G2060" t="s">
        <v>17</v>
      </c>
      <c r="H2060" t="s">
        <v>16</v>
      </c>
      <c r="I2060" t="s">
        <v>30555</v>
      </c>
      <c r="J2060" t="s">
        <v>30554</v>
      </c>
      <c r="K2060" t="s">
        <v>30553</v>
      </c>
      <c r="L2060" t="s">
        <v>30552</v>
      </c>
      <c r="M2060" t="s">
        <v>30551</v>
      </c>
      <c r="N2060">
        <v>6</v>
      </c>
      <c r="O2060" t="s">
        <v>30550</v>
      </c>
      <c r="P2060" t="s">
        <v>30549</v>
      </c>
      <c r="Q2060" t="s">
        <v>30548</v>
      </c>
      <c r="R2060" s="7">
        <v>42401</v>
      </c>
      <c r="S2060" s="8">
        <f t="shared" si="256"/>
        <v>2016</v>
      </c>
      <c r="T2060" s="8">
        <v>2016</v>
      </c>
      <c r="U2060" s="8">
        <f t="shared" si="257"/>
        <v>6</v>
      </c>
      <c r="V2060" s="7">
        <v>42401</v>
      </c>
      <c r="W2060" t="s">
        <v>30547</v>
      </c>
      <c r="X2060" s="2">
        <v>1.863</v>
      </c>
      <c r="Y2060" s="6">
        <f t="shared" si="262"/>
        <v>4.9731720989829427E-2</v>
      </c>
      <c r="AA2060">
        <v>431397</v>
      </c>
      <c r="AB2060">
        <v>18854</v>
      </c>
      <c r="AC2060">
        <v>19447973</v>
      </c>
      <c r="AD2060" t="s">
        <v>6</v>
      </c>
      <c r="AE2060">
        <v>52</v>
      </c>
      <c r="AF2060">
        <v>2</v>
      </c>
      <c r="AH2060" t="s">
        <v>30546</v>
      </c>
      <c r="AI2060" t="s">
        <v>30545</v>
      </c>
      <c r="AJ2060" t="s">
        <v>30544</v>
      </c>
      <c r="AK2060" t="s">
        <v>30543</v>
      </c>
      <c r="AL2060">
        <v>0</v>
      </c>
      <c r="AM2060" s="5">
        <f t="shared" si="258"/>
        <v>0</v>
      </c>
      <c r="AN2060" s="4">
        <f t="shared" si="263"/>
        <v>0</v>
      </c>
      <c r="AO2060" s="3"/>
      <c r="AP2060">
        <v>1</v>
      </c>
      <c r="AQ2060" t="s">
        <v>17692</v>
      </c>
      <c r="AR2060">
        <v>146602</v>
      </c>
      <c r="AS2060" t="s">
        <v>17690</v>
      </c>
      <c r="AT2060" s="2">
        <v>5.24</v>
      </c>
      <c r="AU2060" s="1">
        <f t="shared" si="259"/>
        <v>3.4812204692880599</v>
      </c>
      <c r="AV2060" s="1">
        <f t="shared" si="260"/>
        <v>2.4865860494914713</v>
      </c>
      <c r="AW2060" s="1">
        <f t="shared" si="261"/>
        <v>1.4919516296948827</v>
      </c>
    </row>
    <row r="2061" spans="1:49" x14ac:dyDescent="0.2">
      <c r="A2061">
        <v>2059</v>
      </c>
      <c r="B2061" t="s">
        <v>30542</v>
      </c>
      <c r="C2061" t="s">
        <v>30541</v>
      </c>
      <c r="F2061" t="s">
        <v>30540</v>
      </c>
      <c r="G2061" t="s">
        <v>17</v>
      </c>
      <c r="H2061" t="s">
        <v>16</v>
      </c>
      <c r="I2061" t="s">
        <v>30539</v>
      </c>
      <c r="J2061" t="s">
        <v>30538</v>
      </c>
      <c r="K2061" t="s">
        <v>30537</v>
      </c>
      <c r="L2061" t="s">
        <v>30536</v>
      </c>
      <c r="M2061" t="s">
        <v>30535</v>
      </c>
      <c r="N2061">
        <v>4</v>
      </c>
      <c r="O2061" t="s">
        <v>30534</v>
      </c>
      <c r="P2061" t="s">
        <v>30533</v>
      </c>
      <c r="Q2061" t="s">
        <v>30532</v>
      </c>
      <c r="R2061" s="7">
        <v>42401</v>
      </c>
      <c r="S2061" s="8">
        <f t="shared" si="256"/>
        <v>2016</v>
      </c>
      <c r="T2061" s="8">
        <v>2016</v>
      </c>
      <c r="U2061" s="8">
        <f t="shared" si="257"/>
        <v>6</v>
      </c>
      <c r="V2061" s="7">
        <v>42401</v>
      </c>
      <c r="W2061" t="s">
        <v>12206</v>
      </c>
      <c r="X2061" s="2">
        <v>0.253</v>
      </c>
      <c r="Y2061" s="6">
        <f t="shared" si="262"/>
        <v>6.75369050479165E-3</v>
      </c>
      <c r="AA2061">
        <v>20395086</v>
      </c>
      <c r="AB2061">
        <v>21100331506</v>
      </c>
      <c r="AC2061">
        <v>25332929</v>
      </c>
      <c r="AD2061" t="s">
        <v>6</v>
      </c>
      <c r="AE2061">
        <v>6</v>
      </c>
      <c r="AF2061">
        <v>1</v>
      </c>
      <c r="AH2061" t="s">
        <v>2443</v>
      </c>
      <c r="AI2061" t="s">
        <v>30531</v>
      </c>
      <c r="AJ2061" t="s">
        <v>30530</v>
      </c>
      <c r="AK2061" t="s">
        <v>30529</v>
      </c>
      <c r="AL2061">
        <v>14</v>
      </c>
      <c r="AM2061" s="5">
        <f t="shared" si="258"/>
        <v>2.3333333333333335</v>
      </c>
      <c r="AN2061" s="4">
        <f t="shared" si="263"/>
        <v>3.5340148933484792E-3</v>
      </c>
      <c r="AO2061" s="3"/>
      <c r="AP2061">
        <v>0</v>
      </c>
      <c r="AR2061" t="s">
        <v>1</v>
      </c>
      <c r="AT2061" s="2" t="s">
        <v>0</v>
      </c>
      <c r="AU2061" s="1">
        <f t="shared" si="259"/>
        <v>0.57877878213586975</v>
      </c>
      <c r="AV2061" s="1">
        <f t="shared" si="260"/>
        <v>0.5143852699070065</v>
      </c>
      <c r="AW2061" s="1">
        <f t="shared" si="261"/>
        <v>0.44999175767814309</v>
      </c>
    </row>
    <row r="2062" spans="1:49" x14ac:dyDescent="0.2">
      <c r="A2062">
        <v>2060</v>
      </c>
      <c r="B2062" t="s">
        <v>30528</v>
      </c>
      <c r="C2062" t="s">
        <v>30527</v>
      </c>
      <c r="F2062" t="s">
        <v>30526</v>
      </c>
      <c r="G2062" t="s">
        <v>17</v>
      </c>
      <c r="H2062" t="s">
        <v>16</v>
      </c>
      <c r="I2062" t="s">
        <v>17430</v>
      </c>
      <c r="J2062" t="s">
        <v>17429</v>
      </c>
      <c r="K2062" t="s">
        <v>17428</v>
      </c>
      <c r="L2062" t="s">
        <v>12652</v>
      </c>
      <c r="M2062" t="s">
        <v>1018</v>
      </c>
      <c r="N2062">
        <v>3</v>
      </c>
      <c r="O2062" t="s">
        <v>30525</v>
      </c>
      <c r="P2062" t="s">
        <v>30524</v>
      </c>
      <c r="Q2062" t="s">
        <v>17425</v>
      </c>
      <c r="R2062" s="7">
        <v>42401</v>
      </c>
      <c r="S2062" s="8">
        <f t="shared" si="256"/>
        <v>2016</v>
      </c>
      <c r="T2062" s="8">
        <v>2016</v>
      </c>
      <c r="U2062" s="8">
        <f t="shared" si="257"/>
        <v>6</v>
      </c>
      <c r="V2062" s="7">
        <v>42401</v>
      </c>
      <c r="W2062" t="s">
        <v>12206</v>
      </c>
      <c r="X2062" s="2">
        <v>0.253</v>
      </c>
      <c r="Y2062" s="6">
        <f t="shared" si="262"/>
        <v>6.75369050479165E-3</v>
      </c>
      <c r="AA2062">
        <v>20395086</v>
      </c>
      <c r="AB2062">
        <v>21100331506</v>
      </c>
      <c r="AC2062">
        <v>25332929</v>
      </c>
      <c r="AD2062" t="s">
        <v>6</v>
      </c>
      <c r="AE2062">
        <v>6</v>
      </c>
      <c r="AF2062">
        <v>1</v>
      </c>
      <c r="AH2062" t="s">
        <v>30523</v>
      </c>
      <c r="AI2062" t="s">
        <v>30522</v>
      </c>
      <c r="AJ2062" t="s">
        <v>30521</v>
      </c>
      <c r="AK2062" t="s">
        <v>30520</v>
      </c>
      <c r="AL2062">
        <v>6</v>
      </c>
      <c r="AM2062" s="5">
        <f t="shared" si="258"/>
        <v>1</v>
      </c>
      <c r="AN2062" s="4">
        <f t="shared" si="263"/>
        <v>1.5145778114350624E-3</v>
      </c>
      <c r="AO2062" s="3"/>
      <c r="AP2062">
        <v>0</v>
      </c>
      <c r="AR2062" t="s">
        <v>1</v>
      </c>
      <c r="AT2062" s="2" t="s">
        <v>0</v>
      </c>
      <c r="AU2062" s="1">
        <f t="shared" si="259"/>
        <v>0.51819566967846731</v>
      </c>
      <c r="AV2062" s="1">
        <f t="shared" si="260"/>
        <v>0.41341341581133562</v>
      </c>
      <c r="AW2062" s="1">
        <f t="shared" si="261"/>
        <v>0.30863116194420387</v>
      </c>
    </row>
    <row r="2063" spans="1:49" x14ac:dyDescent="0.2">
      <c r="A2063">
        <v>2061</v>
      </c>
      <c r="B2063" t="s">
        <v>30519</v>
      </c>
      <c r="C2063" t="s">
        <v>30518</v>
      </c>
      <c r="F2063" t="s">
        <v>30517</v>
      </c>
      <c r="G2063" t="s">
        <v>17</v>
      </c>
      <c r="H2063" t="s">
        <v>16</v>
      </c>
      <c r="I2063" t="s">
        <v>30516</v>
      </c>
      <c r="J2063">
        <v>60045778</v>
      </c>
      <c r="K2063" t="s">
        <v>30515</v>
      </c>
      <c r="L2063" t="s">
        <v>1645</v>
      </c>
      <c r="M2063" t="s">
        <v>1609</v>
      </c>
      <c r="N2063">
        <v>5</v>
      </c>
      <c r="O2063" t="s">
        <v>30514</v>
      </c>
      <c r="P2063" t="s">
        <v>30513</v>
      </c>
      <c r="Q2063" t="s">
        <v>30512</v>
      </c>
      <c r="R2063" s="7">
        <v>42401</v>
      </c>
      <c r="S2063" s="8">
        <f t="shared" si="256"/>
        <v>2016</v>
      </c>
      <c r="T2063" s="8">
        <v>2016</v>
      </c>
      <c r="U2063" s="8">
        <f t="shared" si="257"/>
        <v>6</v>
      </c>
      <c r="V2063" s="7">
        <v>42401</v>
      </c>
      <c r="W2063" t="s">
        <v>12206</v>
      </c>
      <c r="X2063" s="2">
        <v>0.253</v>
      </c>
      <c r="Y2063" s="6">
        <f t="shared" si="262"/>
        <v>6.75369050479165E-3</v>
      </c>
      <c r="AA2063">
        <v>20395086</v>
      </c>
      <c r="AB2063">
        <v>21100331506</v>
      </c>
      <c r="AC2063">
        <v>25332929</v>
      </c>
      <c r="AD2063" t="s">
        <v>6</v>
      </c>
      <c r="AE2063">
        <v>6</v>
      </c>
      <c r="AF2063">
        <v>1</v>
      </c>
      <c r="AH2063" t="s">
        <v>1924</v>
      </c>
      <c r="AI2063" t="s">
        <v>30511</v>
      </c>
      <c r="AJ2063" t="s">
        <v>30510</v>
      </c>
      <c r="AK2063" t="s">
        <v>30509</v>
      </c>
      <c r="AL2063">
        <v>6</v>
      </c>
      <c r="AM2063" s="5">
        <f t="shared" si="258"/>
        <v>1</v>
      </c>
      <c r="AN2063" s="4">
        <f t="shared" si="263"/>
        <v>1.5145778114350624E-3</v>
      </c>
      <c r="AO2063" s="3"/>
      <c r="AP2063">
        <v>0</v>
      </c>
      <c r="AR2063" t="s">
        <v>1</v>
      </c>
      <c r="AT2063" s="2" t="s">
        <v>0</v>
      </c>
      <c r="AU2063" s="1">
        <f t="shared" si="259"/>
        <v>0.51819566967846731</v>
      </c>
      <c r="AV2063" s="1">
        <f t="shared" si="260"/>
        <v>0.41341341581133562</v>
      </c>
      <c r="AW2063" s="1">
        <f t="shared" si="261"/>
        <v>0.30863116194420387</v>
      </c>
    </row>
    <row r="2064" spans="1:49" x14ac:dyDescent="0.2">
      <c r="A2064">
        <v>2062</v>
      </c>
      <c r="B2064" t="s">
        <v>30508</v>
      </c>
      <c r="C2064" t="s">
        <v>30507</v>
      </c>
      <c r="F2064" t="s">
        <v>30506</v>
      </c>
      <c r="G2064" t="s">
        <v>17</v>
      </c>
      <c r="H2064" t="s">
        <v>16</v>
      </c>
      <c r="I2064" t="s">
        <v>30505</v>
      </c>
      <c r="J2064">
        <v>60091645</v>
      </c>
      <c r="K2064" t="s">
        <v>12266</v>
      </c>
      <c r="L2064" t="s">
        <v>1645</v>
      </c>
      <c r="M2064" t="s">
        <v>1609</v>
      </c>
      <c r="N2064">
        <v>5</v>
      </c>
      <c r="O2064" t="s">
        <v>30504</v>
      </c>
      <c r="P2064" t="s">
        <v>30503</v>
      </c>
      <c r="Q2064" t="s">
        <v>30502</v>
      </c>
      <c r="R2064" s="7">
        <v>42401</v>
      </c>
      <c r="S2064" s="8">
        <f t="shared" si="256"/>
        <v>2016</v>
      </c>
      <c r="T2064" s="8">
        <v>2016</v>
      </c>
      <c r="U2064" s="8">
        <f t="shared" si="257"/>
        <v>6</v>
      </c>
      <c r="V2064" s="7">
        <v>42401</v>
      </c>
      <c r="W2064" t="s">
        <v>12206</v>
      </c>
      <c r="X2064" s="2">
        <v>0.253</v>
      </c>
      <c r="Y2064" s="6">
        <f t="shared" si="262"/>
        <v>6.75369050479165E-3</v>
      </c>
      <c r="AA2064">
        <v>20395086</v>
      </c>
      <c r="AB2064">
        <v>21100331506</v>
      </c>
      <c r="AC2064">
        <v>25332929</v>
      </c>
      <c r="AD2064" t="s">
        <v>6</v>
      </c>
      <c r="AE2064">
        <v>6</v>
      </c>
      <c r="AF2064">
        <v>1</v>
      </c>
      <c r="AH2064" t="s">
        <v>11377</v>
      </c>
      <c r="AI2064" t="s">
        <v>30501</v>
      </c>
      <c r="AJ2064" t="s">
        <v>30500</v>
      </c>
      <c r="AK2064" t="s">
        <v>30499</v>
      </c>
      <c r="AL2064">
        <v>1</v>
      </c>
      <c r="AM2064" s="5">
        <f t="shared" si="258"/>
        <v>0.16666666666666666</v>
      </c>
      <c r="AN2064" s="4">
        <f t="shared" si="263"/>
        <v>2.5242963523917705E-4</v>
      </c>
      <c r="AO2064" s="3"/>
      <c r="AP2064">
        <v>0</v>
      </c>
      <c r="AR2064" t="s">
        <v>1</v>
      </c>
      <c r="AT2064" s="2" t="s">
        <v>0</v>
      </c>
      <c r="AU2064" s="1">
        <f t="shared" si="259"/>
        <v>0.48033122439259079</v>
      </c>
      <c r="AV2064" s="1">
        <f t="shared" si="260"/>
        <v>0.35030600700154135</v>
      </c>
      <c r="AW2064" s="1">
        <f t="shared" si="261"/>
        <v>0.22028078961049188</v>
      </c>
    </row>
    <row r="2065" spans="1:49" x14ac:dyDescent="0.2">
      <c r="A2065">
        <v>2063</v>
      </c>
      <c r="B2065" t="s">
        <v>30498</v>
      </c>
      <c r="F2065" t="s">
        <v>30497</v>
      </c>
      <c r="G2065" t="s">
        <v>17</v>
      </c>
      <c r="H2065" t="s">
        <v>16</v>
      </c>
      <c r="I2065" t="s">
        <v>14800</v>
      </c>
      <c r="J2065">
        <v>60079446</v>
      </c>
      <c r="K2065" t="s">
        <v>13371</v>
      </c>
      <c r="L2065" t="s">
        <v>13370</v>
      </c>
      <c r="M2065" t="s">
        <v>135</v>
      </c>
      <c r="N2065">
        <v>3</v>
      </c>
      <c r="O2065" t="s">
        <v>30496</v>
      </c>
      <c r="P2065" t="s">
        <v>30495</v>
      </c>
      <c r="Q2065" t="s">
        <v>13367</v>
      </c>
      <c r="R2065" s="7">
        <v>42401</v>
      </c>
      <c r="S2065" s="8">
        <f t="shared" si="256"/>
        <v>2016</v>
      </c>
      <c r="T2065" s="8">
        <v>2016</v>
      </c>
      <c r="U2065" s="8">
        <f t="shared" si="257"/>
        <v>6</v>
      </c>
      <c r="V2065" s="7">
        <v>42401</v>
      </c>
      <c r="W2065" t="s">
        <v>2359</v>
      </c>
      <c r="X2065" s="2">
        <v>0.224</v>
      </c>
      <c r="Y2065" s="6">
        <f t="shared" si="262"/>
        <v>5.9795520674835161E-3</v>
      </c>
      <c r="AA2065">
        <v>18234690</v>
      </c>
      <c r="AB2065">
        <v>18200156709</v>
      </c>
      <c r="AD2065" t="s">
        <v>6</v>
      </c>
      <c r="AE2065">
        <v>11</v>
      </c>
      <c r="AF2065">
        <v>2</v>
      </c>
      <c r="AH2065" t="s">
        <v>30494</v>
      </c>
      <c r="AI2065" t="s">
        <v>30493</v>
      </c>
      <c r="AJ2065" t="s">
        <v>30492</v>
      </c>
      <c r="AK2065" t="s">
        <v>30491</v>
      </c>
      <c r="AL2065">
        <v>51</v>
      </c>
      <c r="AM2065" s="5">
        <f t="shared" si="258"/>
        <v>8.5</v>
      </c>
      <c r="AN2065" s="4">
        <f t="shared" si="263"/>
        <v>1.2873911397198031E-2</v>
      </c>
      <c r="AO2065" s="3"/>
      <c r="AP2065">
        <v>0</v>
      </c>
      <c r="AR2065" t="s">
        <v>1</v>
      </c>
      <c r="AT2065" s="2" t="s">
        <v>0</v>
      </c>
      <c r="AU2065" s="1">
        <f t="shared" si="259"/>
        <v>0.80478598663978707</v>
      </c>
      <c r="AV2065" s="1">
        <f t="shared" si="260"/>
        <v>0.9426731732340774</v>
      </c>
      <c r="AW2065" s="1">
        <f t="shared" si="261"/>
        <v>1.0805603598283677</v>
      </c>
    </row>
    <row r="2066" spans="1:49" x14ac:dyDescent="0.2">
      <c r="A2066">
        <v>2064</v>
      </c>
      <c r="B2066" t="s">
        <v>30490</v>
      </c>
      <c r="C2066" t="s">
        <v>30489</v>
      </c>
      <c r="F2066" t="s">
        <v>30488</v>
      </c>
      <c r="G2066" t="s">
        <v>17</v>
      </c>
      <c r="H2066" t="s">
        <v>16</v>
      </c>
      <c r="I2066" t="s">
        <v>30487</v>
      </c>
      <c r="J2066" t="s">
        <v>30486</v>
      </c>
      <c r="K2066" t="s">
        <v>30485</v>
      </c>
      <c r="L2066" t="s">
        <v>30484</v>
      </c>
      <c r="M2066" t="s">
        <v>30483</v>
      </c>
      <c r="N2066">
        <v>5</v>
      </c>
      <c r="O2066" t="s">
        <v>30482</v>
      </c>
      <c r="P2066" t="s">
        <v>30481</v>
      </c>
      <c r="Q2066" t="s">
        <v>30480</v>
      </c>
      <c r="R2066" s="7">
        <v>42401</v>
      </c>
      <c r="S2066" s="8">
        <f t="shared" si="256"/>
        <v>2016</v>
      </c>
      <c r="T2066" s="8">
        <v>2016</v>
      </c>
      <c r="U2066" s="8">
        <f t="shared" si="257"/>
        <v>6</v>
      </c>
      <c r="V2066" s="7">
        <v>42401</v>
      </c>
      <c r="W2066" t="s">
        <v>30479</v>
      </c>
      <c r="X2066" s="2">
        <v>0.29499999999999998</v>
      </c>
      <c r="Y2066" s="6">
        <f t="shared" si="262"/>
        <v>7.8748565174448087E-3</v>
      </c>
      <c r="AA2066">
        <v>12256463</v>
      </c>
      <c r="AB2066">
        <v>24783</v>
      </c>
      <c r="AC2066">
        <v>22337326</v>
      </c>
      <c r="AD2066" t="s">
        <v>6</v>
      </c>
      <c r="AE2066">
        <v>38</v>
      </c>
      <c r="AF2066">
        <v>1</v>
      </c>
      <c r="AH2066" t="s">
        <v>30478</v>
      </c>
      <c r="AI2066" t="s">
        <v>30477</v>
      </c>
      <c r="AJ2066" t="s">
        <v>30476</v>
      </c>
      <c r="AK2066" t="s">
        <v>30475</v>
      </c>
      <c r="AL2066">
        <v>2</v>
      </c>
      <c r="AM2066" s="5">
        <f t="shared" si="258"/>
        <v>0.33333333333333331</v>
      </c>
      <c r="AN2066" s="4">
        <f t="shared" si="263"/>
        <v>5.048592704783541E-4</v>
      </c>
      <c r="AO2066" s="3"/>
      <c r="AP2066">
        <v>1</v>
      </c>
      <c r="AQ2066" t="s">
        <v>30474</v>
      </c>
      <c r="AR2066" t="s">
        <v>1</v>
      </c>
      <c r="AS2066" t="s">
        <v>30473</v>
      </c>
      <c r="AT2066" s="2">
        <v>1.347</v>
      </c>
      <c r="AU2066" s="1">
        <f t="shared" si="259"/>
        <v>0.56638573433548722</v>
      </c>
      <c r="AV2066" s="1">
        <f t="shared" si="260"/>
        <v>0.41898578939615816</v>
      </c>
      <c r="AW2066" s="1">
        <f t="shared" si="261"/>
        <v>0.27158584445682904</v>
      </c>
    </row>
    <row r="2067" spans="1:49" x14ac:dyDescent="0.2">
      <c r="A2067">
        <v>2065</v>
      </c>
      <c r="B2067" t="s">
        <v>30472</v>
      </c>
      <c r="C2067" t="s">
        <v>30471</v>
      </c>
      <c r="E2067">
        <v>26590160</v>
      </c>
      <c r="F2067" t="s">
        <v>30470</v>
      </c>
      <c r="G2067" t="s">
        <v>17</v>
      </c>
      <c r="H2067" t="s">
        <v>16</v>
      </c>
      <c r="I2067" t="s">
        <v>30469</v>
      </c>
      <c r="J2067" t="s">
        <v>30468</v>
      </c>
      <c r="K2067" t="s">
        <v>30467</v>
      </c>
      <c r="L2067" t="s">
        <v>30466</v>
      </c>
      <c r="M2067" t="s">
        <v>30465</v>
      </c>
      <c r="N2067">
        <v>7</v>
      </c>
      <c r="O2067" t="s">
        <v>30464</v>
      </c>
      <c r="P2067" t="s">
        <v>30463</v>
      </c>
      <c r="Q2067" t="s">
        <v>30462</v>
      </c>
      <c r="R2067" s="7">
        <v>42401</v>
      </c>
      <c r="S2067" s="8">
        <f t="shared" si="256"/>
        <v>2016</v>
      </c>
      <c r="T2067" s="8">
        <v>2016</v>
      </c>
      <c r="U2067" s="8">
        <f t="shared" si="257"/>
        <v>6</v>
      </c>
      <c r="V2067" s="7">
        <v>42401</v>
      </c>
      <c r="W2067" t="s">
        <v>30461</v>
      </c>
      <c r="X2067" s="2">
        <v>0.749</v>
      </c>
      <c r="Y2067" s="6">
        <f t="shared" si="262"/>
        <v>1.9994127225648008E-2</v>
      </c>
      <c r="AA2067" t="s">
        <v>30460</v>
      </c>
      <c r="AB2067">
        <v>20311</v>
      </c>
      <c r="AC2067">
        <v>19382936</v>
      </c>
      <c r="AD2067" t="s">
        <v>6</v>
      </c>
      <c r="AE2067">
        <v>45</v>
      </c>
      <c r="AF2067">
        <v>1</v>
      </c>
      <c r="AH2067" t="s">
        <v>30459</v>
      </c>
      <c r="AI2067" t="s">
        <v>30458</v>
      </c>
      <c r="AJ2067" t="s">
        <v>30457</v>
      </c>
      <c r="AK2067" t="s">
        <v>30456</v>
      </c>
      <c r="AL2067">
        <v>12</v>
      </c>
      <c r="AM2067" s="5">
        <f t="shared" si="258"/>
        <v>2</v>
      </c>
      <c r="AN2067" s="4">
        <f t="shared" si="263"/>
        <v>3.0291556228701248E-3</v>
      </c>
      <c r="AO2067" s="3"/>
      <c r="AP2067">
        <v>0</v>
      </c>
      <c r="AR2067" t="s">
        <v>1</v>
      </c>
      <c r="AT2067" s="2">
        <v>2.3769999999999998</v>
      </c>
      <c r="AU2067" s="1">
        <f t="shared" si="259"/>
        <v>1.4904635744814643</v>
      </c>
      <c r="AV2067" s="1">
        <f t="shared" si="260"/>
        <v>1.1511641424259067</v>
      </c>
      <c r="AW2067" s="1">
        <f t="shared" si="261"/>
        <v>0.81186471037034902</v>
      </c>
    </row>
    <row r="2068" spans="1:49" x14ac:dyDescent="0.2">
      <c r="A2068">
        <v>2066</v>
      </c>
      <c r="B2068" t="s">
        <v>30455</v>
      </c>
      <c r="C2068" t="s">
        <v>30454</v>
      </c>
      <c r="F2068" t="s">
        <v>30453</v>
      </c>
      <c r="G2068" t="s">
        <v>17</v>
      </c>
      <c r="H2068" t="s">
        <v>16</v>
      </c>
      <c r="I2068" t="s">
        <v>30452</v>
      </c>
      <c r="J2068">
        <v>60005248</v>
      </c>
      <c r="K2068" t="s">
        <v>30451</v>
      </c>
      <c r="L2068" t="s">
        <v>30450</v>
      </c>
      <c r="M2068" t="s">
        <v>411</v>
      </c>
      <c r="N2068">
        <v>1</v>
      </c>
      <c r="O2068" t="s">
        <v>30449</v>
      </c>
      <c r="P2068">
        <v>35588765300</v>
      </c>
      <c r="Q2068">
        <v>60005248</v>
      </c>
      <c r="R2068" s="7">
        <v>42401</v>
      </c>
      <c r="S2068" s="8">
        <f t="shared" si="256"/>
        <v>2016</v>
      </c>
      <c r="T2068" s="8">
        <v>2016</v>
      </c>
      <c r="U2068" s="8">
        <f t="shared" si="257"/>
        <v>6</v>
      </c>
      <c r="V2068" s="7">
        <v>42401</v>
      </c>
      <c r="W2068" t="s">
        <v>30439</v>
      </c>
      <c r="X2068" s="2">
        <v>1.137</v>
      </c>
      <c r="Y2068" s="6">
        <f t="shared" si="262"/>
        <v>3.0351565628253384E-2</v>
      </c>
      <c r="AA2068">
        <v>189251</v>
      </c>
      <c r="AB2068">
        <v>17336</v>
      </c>
      <c r="AD2068" t="s">
        <v>6</v>
      </c>
      <c r="AE2068">
        <v>52</v>
      </c>
      <c r="AF2068">
        <v>1</v>
      </c>
      <c r="AG2068">
        <v>7444046</v>
      </c>
      <c r="AH2068" t="s">
        <v>30448</v>
      </c>
      <c r="AI2068" t="s">
        <v>30447</v>
      </c>
      <c r="AK2068" t="s">
        <v>30446</v>
      </c>
      <c r="AL2068">
        <v>7</v>
      </c>
      <c r="AM2068" s="5">
        <f t="shared" si="258"/>
        <v>1.1666666666666667</v>
      </c>
      <c r="AN2068" s="4">
        <f t="shared" si="263"/>
        <v>1.7670074466742396E-3</v>
      </c>
      <c r="AO2068" s="3"/>
      <c r="AP2068">
        <v>0</v>
      </c>
      <c r="AR2068" t="s">
        <v>1</v>
      </c>
      <c r="AT2068" s="2" t="s">
        <v>0</v>
      </c>
      <c r="AU2068" s="1">
        <f t="shared" si="259"/>
        <v>2.177619817377964</v>
      </c>
      <c r="AV2068" s="1">
        <f t="shared" si="260"/>
        <v>1.6059286537463813</v>
      </c>
      <c r="AW2068" s="1">
        <f t="shared" si="261"/>
        <v>1.0342374901147984</v>
      </c>
    </row>
    <row r="2069" spans="1:49" x14ac:dyDescent="0.2">
      <c r="A2069">
        <v>2067</v>
      </c>
      <c r="B2069" t="s">
        <v>30445</v>
      </c>
      <c r="C2069" t="s">
        <v>30444</v>
      </c>
      <c r="F2069" t="s">
        <v>30443</v>
      </c>
      <c r="G2069" t="s">
        <v>17</v>
      </c>
      <c r="H2069" t="s">
        <v>16</v>
      </c>
      <c r="I2069" t="s">
        <v>30442</v>
      </c>
      <c r="J2069">
        <v>60001439</v>
      </c>
      <c r="K2069" t="s">
        <v>4017</v>
      </c>
      <c r="L2069" t="s">
        <v>4016</v>
      </c>
      <c r="M2069" t="s">
        <v>411</v>
      </c>
      <c r="N2069">
        <v>2</v>
      </c>
      <c r="O2069" t="s">
        <v>30441</v>
      </c>
      <c r="P2069" t="s">
        <v>30440</v>
      </c>
      <c r="Q2069" t="s">
        <v>7268</v>
      </c>
      <c r="R2069" s="7">
        <v>42401</v>
      </c>
      <c r="S2069" s="8">
        <f t="shared" si="256"/>
        <v>2016</v>
      </c>
      <c r="T2069" s="8">
        <v>2016</v>
      </c>
      <c r="U2069" s="8">
        <f t="shared" si="257"/>
        <v>6</v>
      </c>
      <c r="V2069" s="7">
        <v>42401</v>
      </c>
      <c r="W2069" t="s">
        <v>30439</v>
      </c>
      <c r="X2069" s="2">
        <v>1.137</v>
      </c>
      <c r="Y2069" s="6">
        <f t="shared" si="262"/>
        <v>3.0351565628253384E-2</v>
      </c>
      <c r="AA2069">
        <v>189251</v>
      </c>
      <c r="AB2069">
        <v>17336</v>
      </c>
      <c r="AD2069" t="s">
        <v>6</v>
      </c>
      <c r="AE2069">
        <v>52</v>
      </c>
      <c r="AF2069">
        <v>1</v>
      </c>
      <c r="AG2069">
        <v>7444065</v>
      </c>
      <c r="AH2069" t="s">
        <v>30438</v>
      </c>
      <c r="AI2069" t="s">
        <v>30437</v>
      </c>
      <c r="AK2069" t="s">
        <v>30436</v>
      </c>
      <c r="AL2069">
        <v>33</v>
      </c>
      <c r="AM2069" s="5">
        <f t="shared" si="258"/>
        <v>5.5</v>
      </c>
      <c r="AN2069" s="4">
        <f t="shared" si="263"/>
        <v>8.330177962892843E-3</v>
      </c>
      <c r="AO2069" s="3"/>
      <c r="AP2069">
        <v>0</v>
      </c>
      <c r="AR2069" t="s">
        <v>1</v>
      </c>
      <c r="AT2069" s="2" t="s">
        <v>0</v>
      </c>
      <c r="AU2069" s="1">
        <f t="shared" si="259"/>
        <v>2.3745149328645221</v>
      </c>
      <c r="AV2069" s="1">
        <f t="shared" si="260"/>
        <v>1.9340871795573114</v>
      </c>
      <c r="AW2069" s="1">
        <f t="shared" si="261"/>
        <v>1.4936594262501004</v>
      </c>
    </row>
    <row r="2070" spans="1:49" x14ac:dyDescent="0.2">
      <c r="A2070">
        <v>2068</v>
      </c>
      <c r="B2070" t="s">
        <v>30435</v>
      </c>
      <c r="C2070" t="s">
        <v>30434</v>
      </c>
      <c r="F2070" t="s">
        <v>30433</v>
      </c>
      <c r="G2070" t="s">
        <v>17</v>
      </c>
      <c r="H2070" t="s">
        <v>16</v>
      </c>
      <c r="I2070" t="s">
        <v>30432</v>
      </c>
      <c r="J2070">
        <v>60022847</v>
      </c>
      <c r="K2070" t="s">
        <v>30431</v>
      </c>
      <c r="L2070" t="s">
        <v>4964</v>
      </c>
      <c r="M2070" t="s">
        <v>311</v>
      </c>
      <c r="N2070">
        <v>1</v>
      </c>
      <c r="O2070" t="s">
        <v>30430</v>
      </c>
      <c r="P2070">
        <v>8723714600</v>
      </c>
      <c r="Q2070">
        <v>60022847</v>
      </c>
      <c r="R2070" s="7">
        <v>42401</v>
      </c>
      <c r="S2070" s="8">
        <f t="shared" si="256"/>
        <v>2016</v>
      </c>
      <c r="T2070" s="8">
        <v>2016</v>
      </c>
      <c r="U2070" s="8">
        <f t="shared" si="257"/>
        <v>6</v>
      </c>
      <c r="V2070" s="7">
        <v>42401</v>
      </c>
      <c r="W2070" t="s">
        <v>30335</v>
      </c>
      <c r="X2070" s="2">
        <v>3.2160000000000002</v>
      </c>
      <c r="Y2070" s="6">
        <f t="shared" si="262"/>
        <v>8.5849283254584782E-2</v>
      </c>
      <c r="AA2070">
        <v>15361284</v>
      </c>
      <c r="AB2070">
        <v>18935</v>
      </c>
      <c r="AD2070" t="s">
        <v>6</v>
      </c>
      <c r="AE2070">
        <v>23</v>
      </c>
      <c r="AF2070">
        <v>1</v>
      </c>
      <c r="AG2070">
        <v>7422396</v>
      </c>
      <c r="AH2070" s="10">
        <v>44318</v>
      </c>
      <c r="AI2070" t="s">
        <v>30429</v>
      </c>
      <c r="AK2070" t="s">
        <v>30428</v>
      </c>
      <c r="AL2070">
        <v>8</v>
      </c>
      <c r="AM2070" s="5">
        <f t="shared" si="258"/>
        <v>1.3333333333333333</v>
      </c>
      <c r="AN2070" s="4">
        <f t="shared" si="263"/>
        <v>2.0194370819134164E-3</v>
      </c>
      <c r="AO2070" s="3"/>
      <c r="AP2070">
        <v>0</v>
      </c>
      <c r="AR2070" t="s">
        <v>1</v>
      </c>
      <c r="AT2070" s="2">
        <v>11.978999999999999</v>
      </c>
      <c r="AU2070" s="1">
        <f t="shared" si="259"/>
        <v>6.0700329402783364</v>
      </c>
      <c r="AV2070" s="1">
        <f t="shared" si="260"/>
        <v>4.3934360168249098</v>
      </c>
      <c r="AW2070" s="1">
        <f t="shared" si="261"/>
        <v>2.7168390933714823</v>
      </c>
    </row>
    <row r="2071" spans="1:49" x14ac:dyDescent="0.2">
      <c r="A2071">
        <v>2069</v>
      </c>
      <c r="B2071" t="s">
        <v>30427</v>
      </c>
      <c r="C2071" t="s">
        <v>30426</v>
      </c>
      <c r="F2071" t="s">
        <v>30425</v>
      </c>
      <c r="G2071" t="s">
        <v>17</v>
      </c>
      <c r="H2071" t="s">
        <v>16</v>
      </c>
      <c r="I2071" t="s">
        <v>30424</v>
      </c>
      <c r="J2071" t="s">
        <v>30423</v>
      </c>
      <c r="K2071" t="s">
        <v>30422</v>
      </c>
      <c r="L2071" t="s">
        <v>30421</v>
      </c>
      <c r="M2071" t="s">
        <v>11590</v>
      </c>
      <c r="N2071">
        <v>4</v>
      </c>
      <c r="O2071" t="s">
        <v>30420</v>
      </c>
      <c r="P2071" t="s">
        <v>30419</v>
      </c>
      <c r="Q2071" t="s">
        <v>30418</v>
      </c>
      <c r="R2071" s="7">
        <v>42401</v>
      </c>
      <c r="S2071" s="8">
        <f t="shared" si="256"/>
        <v>2016</v>
      </c>
      <c r="T2071" s="8">
        <v>2016</v>
      </c>
      <c r="U2071" s="8">
        <f t="shared" si="257"/>
        <v>6</v>
      </c>
      <c r="V2071" s="7">
        <v>42401</v>
      </c>
      <c r="W2071" t="s">
        <v>30406</v>
      </c>
      <c r="X2071" s="2">
        <v>0.60899999999999999</v>
      </c>
      <c r="Y2071" s="6">
        <f t="shared" si="262"/>
        <v>1.6256907183470809E-2</v>
      </c>
      <c r="AA2071">
        <v>12292370</v>
      </c>
      <c r="AB2071">
        <v>4800154012</v>
      </c>
      <c r="AD2071" t="s">
        <v>6</v>
      </c>
      <c r="AE2071">
        <v>18</v>
      </c>
      <c r="AF2071">
        <v>1</v>
      </c>
      <c r="AG2071">
        <v>12</v>
      </c>
      <c r="AH2071" t="s">
        <v>9853</v>
      </c>
      <c r="AI2071" t="s">
        <v>30417</v>
      </c>
      <c r="AJ2071" t="s">
        <v>30416</v>
      </c>
      <c r="AK2071" t="s">
        <v>30415</v>
      </c>
      <c r="AL2071">
        <v>48</v>
      </c>
      <c r="AM2071" s="5">
        <f t="shared" si="258"/>
        <v>8</v>
      </c>
      <c r="AN2071" s="4">
        <f t="shared" si="263"/>
        <v>1.2116622491480499E-2</v>
      </c>
      <c r="AO2071" s="3"/>
      <c r="AP2071">
        <v>0</v>
      </c>
      <c r="AR2071" t="s">
        <v>1</v>
      </c>
      <c r="AT2071" s="2" t="s">
        <v>0</v>
      </c>
      <c r="AU2071" s="1">
        <f t="shared" si="259"/>
        <v>1.5014821775873715</v>
      </c>
      <c r="AV2071" s="1">
        <f t="shared" si="260"/>
        <v>1.4186764837475654</v>
      </c>
      <c r="AW2071" s="1">
        <f t="shared" si="261"/>
        <v>1.3358707899077591</v>
      </c>
    </row>
    <row r="2072" spans="1:49" x14ac:dyDescent="0.2">
      <c r="A2072">
        <v>2070</v>
      </c>
      <c r="B2072" t="s">
        <v>30414</v>
      </c>
      <c r="C2072" t="s">
        <v>30413</v>
      </c>
      <c r="F2072" t="s">
        <v>30412</v>
      </c>
      <c r="G2072" t="s">
        <v>17</v>
      </c>
      <c r="H2072" t="s">
        <v>16</v>
      </c>
      <c r="I2072" t="s">
        <v>30411</v>
      </c>
      <c r="J2072" t="s">
        <v>30407</v>
      </c>
      <c r="K2072" t="s">
        <v>30410</v>
      </c>
      <c r="L2072" t="s">
        <v>4468</v>
      </c>
      <c r="M2072" t="s">
        <v>2318</v>
      </c>
      <c r="N2072">
        <v>2</v>
      </c>
      <c r="O2072" t="s">
        <v>30409</v>
      </c>
      <c r="P2072" t="s">
        <v>30408</v>
      </c>
      <c r="Q2072" t="s">
        <v>30407</v>
      </c>
      <c r="R2072" s="7">
        <v>42401</v>
      </c>
      <c r="S2072" s="8">
        <f t="shared" si="256"/>
        <v>2016</v>
      </c>
      <c r="T2072" s="8">
        <v>2016</v>
      </c>
      <c r="U2072" s="8">
        <f t="shared" si="257"/>
        <v>6</v>
      </c>
      <c r="V2072" s="7">
        <v>42401</v>
      </c>
      <c r="W2072" t="s">
        <v>30406</v>
      </c>
      <c r="X2072" s="2">
        <v>0.60899999999999999</v>
      </c>
      <c r="Y2072" s="6">
        <f t="shared" si="262"/>
        <v>1.6256907183470809E-2</v>
      </c>
      <c r="AA2072">
        <v>12292370</v>
      </c>
      <c r="AB2072">
        <v>4800154012</v>
      </c>
      <c r="AD2072" t="s">
        <v>6</v>
      </c>
      <c r="AE2072">
        <v>18</v>
      </c>
      <c r="AF2072">
        <v>1</v>
      </c>
      <c r="AG2072">
        <v>5</v>
      </c>
      <c r="AH2072" t="s">
        <v>2225</v>
      </c>
      <c r="AI2072" t="s">
        <v>30405</v>
      </c>
      <c r="AJ2072" t="s">
        <v>30404</v>
      </c>
      <c r="AK2072" t="s">
        <v>30403</v>
      </c>
      <c r="AL2072">
        <v>4</v>
      </c>
      <c r="AM2072" s="5">
        <f t="shared" si="258"/>
        <v>0.66666666666666663</v>
      </c>
      <c r="AN2072" s="4">
        <f t="shared" si="263"/>
        <v>1.0097185409567082E-3</v>
      </c>
      <c r="AO2072" s="3"/>
      <c r="AP2072">
        <v>0</v>
      </c>
      <c r="AR2072" t="s">
        <v>1</v>
      </c>
      <c r="AT2072" s="2" t="s">
        <v>0</v>
      </c>
      <c r="AU2072" s="1">
        <f t="shared" si="259"/>
        <v>1.1682750590716577</v>
      </c>
      <c r="AV2072" s="1">
        <f t="shared" si="260"/>
        <v>0.86333128622137589</v>
      </c>
      <c r="AW2072" s="1">
        <f t="shared" si="261"/>
        <v>0.55838751337109382</v>
      </c>
    </row>
    <row r="2073" spans="1:49" x14ac:dyDescent="0.2">
      <c r="A2073">
        <v>2071</v>
      </c>
      <c r="B2073" t="s">
        <v>30402</v>
      </c>
      <c r="C2073" t="s">
        <v>30401</v>
      </c>
      <c r="F2073" t="s">
        <v>30400</v>
      </c>
      <c r="G2073" t="s">
        <v>17</v>
      </c>
      <c r="H2073" t="s">
        <v>16</v>
      </c>
      <c r="I2073" t="s">
        <v>9424</v>
      </c>
      <c r="J2073" t="s">
        <v>30399</v>
      </c>
      <c r="K2073" t="s">
        <v>30398</v>
      </c>
      <c r="L2073" t="s">
        <v>30397</v>
      </c>
      <c r="M2073" t="s">
        <v>3447</v>
      </c>
      <c r="N2073">
        <v>3</v>
      </c>
      <c r="O2073" t="s">
        <v>30396</v>
      </c>
      <c r="P2073" t="s">
        <v>30395</v>
      </c>
      <c r="Q2073" t="s">
        <v>30394</v>
      </c>
      <c r="R2073" s="7">
        <v>42401</v>
      </c>
      <c r="S2073" s="8">
        <f t="shared" si="256"/>
        <v>2016</v>
      </c>
      <c r="T2073" s="8">
        <v>2016</v>
      </c>
      <c r="U2073" s="8">
        <f t="shared" si="257"/>
        <v>6</v>
      </c>
      <c r="V2073" s="7">
        <v>42401</v>
      </c>
      <c r="W2073" t="s">
        <v>30335</v>
      </c>
      <c r="X2073" s="2">
        <v>3.2160000000000002</v>
      </c>
      <c r="Y2073" s="6">
        <f t="shared" si="262"/>
        <v>8.5849283254584782E-2</v>
      </c>
      <c r="AA2073">
        <v>15361284</v>
      </c>
      <c r="AB2073">
        <v>18935</v>
      </c>
      <c r="AD2073" t="s">
        <v>6</v>
      </c>
      <c r="AE2073">
        <v>23</v>
      </c>
      <c r="AF2073">
        <v>1</v>
      </c>
      <c r="AG2073">
        <v>7422409</v>
      </c>
      <c r="AH2073" t="s">
        <v>30393</v>
      </c>
      <c r="AI2073" t="s">
        <v>30392</v>
      </c>
      <c r="AK2073" t="s">
        <v>30391</v>
      </c>
      <c r="AL2073">
        <v>28</v>
      </c>
      <c r="AM2073" s="5">
        <f t="shared" si="258"/>
        <v>4.666666666666667</v>
      </c>
      <c r="AN2073" s="4">
        <f t="shared" si="263"/>
        <v>7.0680297866969584E-3</v>
      </c>
      <c r="AO2073" s="3"/>
      <c r="AP2073">
        <v>0</v>
      </c>
      <c r="AQ2073" t="s">
        <v>222</v>
      </c>
      <c r="AR2073" t="s">
        <v>30390</v>
      </c>
      <c r="AS2073" t="s">
        <v>221</v>
      </c>
      <c r="AT2073" s="2">
        <v>11.978999999999999</v>
      </c>
      <c r="AU2073" s="1">
        <f t="shared" si="259"/>
        <v>6.2214907214218425</v>
      </c>
      <c r="AV2073" s="1">
        <f t="shared" si="260"/>
        <v>4.6458656520640869</v>
      </c>
      <c r="AW2073" s="1">
        <f t="shared" si="261"/>
        <v>3.0702405827063304</v>
      </c>
    </row>
    <row r="2074" spans="1:49" x14ac:dyDescent="0.2">
      <c r="A2074">
        <v>2072</v>
      </c>
      <c r="B2074" t="s">
        <v>30389</v>
      </c>
      <c r="C2074" t="s">
        <v>30388</v>
      </c>
      <c r="F2074" t="s">
        <v>30387</v>
      </c>
      <c r="G2074" t="s">
        <v>17</v>
      </c>
      <c r="H2074" t="s">
        <v>16</v>
      </c>
      <c r="I2074" t="s">
        <v>30386</v>
      </c>
      <c r="J2074">
        <v>60021097</v>
      </c>
      <c r="K2074" t="s">
        <v>14361</v>
      </c>
      <c r="L2074" t="s">
        <v>14360</v>
      </c>
      <c r="M2074" t="s">
        <v>73</v>
      </c>
      <c r="N2074">
        <v>1</v>
      </c>
      <c r="O2074" t="s">
        <v>30385</v>
      </c>
      <c r="P2074">
        <v>57224595729</v>
      </c>
      <c r="Q2074">
        <v>60021097</v>
      </c>
      <c r="R2074" s="7">
        <v>42401</v>
      </c>
      <c r="S2074" s="8">
        <f t="shared" si="256"/>
        <v>2016</v>
      </c>
      <c r="T2074" s="8">
        <v>2016</v>
      </c>
      <c r="U2074" s="8">
        <f t="shared" si="257"/>
        <v>6</v>
      </c>
      <c r="V2074" s="7">
        <v>42401</v>
      </c>
      <c r="W2074" t="s">
        <v>14403</v>
      </c>
      <c r="X2074" s="2">
        <v>0.88100000000000001</v>
      </c>
      <c r="Y2074" s="6">
        <f t="shared" si="262"/>
        <v>2.3517791836843653E-2</v>
      </c>
      <c r="AA2074">
        <v>10459243</v>
      </c>
      <c r="AB2074">
        <v>17248</v>
      </c>
      <c r="AD2074" t="s">
        <v>6</v>
      </c>
      <c r="AE2074">
        <v>58</v>
      </c>
      <c r="AF2074">
        <v>1</v>
      </c>
      <c r="AG2074">
        <v>7433520</v>
      </c>
      <c r="AH2074" t="s">
        <v>30384</v>
      </c>
      <c r="AI2074" t="s">
        <v>30383</v>
      </c>
      <c r="AK2074" t="s">
        <v>30382</v>
      </c>
      <c r="AL2074">
        <v>0</v>
      </c>
      <c r="AM2074" s="5">
        <f t="shared" si="258"/>
        <v>0</v>
      </c>
      <c r="AN2074" s="4">
        <f t="shared" si="263"/>
        <v>0</v>
      </c>
      <c r="AO2074" s="3"/>
      <c r="AP2074">
        <v>0</v>
      </c>
      <c r="AR2074" t="s">
        <v>1</v>
      </c>
      <c r="AT2074" s="2" t="s">
        <v>0</v>
      </c>
      <c r="AU2074" s="1">
        <f t="shared" si="259"/>
        <v>1.6462454285790555</v>
      </c>
      <c r="AV2074" s="1">
        <f t="shared" si="260"/>
        <v>1.1758895918421826</v>
      </c>
      <c r="AW2074" s="1">
        <f t="shared" si="261"/>
        <v>0.70553375510530958</v>
      </c>
    </row>
    <row r="2075" spans="1:49" x14ac:dyDescent="0.2">
      <c r="A2075">
        <v>2073</v>
      </c>
      <c r="B2075" t="s">
        <v>30381</v>
      </c>
      <c r="C2075" t="s">
        <v>30380</v>
      </c>
      <c r="F2075" t="s">
        <v>30379</v>
      </c>
      <c r="G2075" t="s">
        <v>17</v>
      </c>
      <c r="H2075" t="s">
        <v>16</v>
      </c>
      <c r="I2075" t="s">
        <v>30378</v>
      </c>
      <c r="J2075">
        <v>109893150</v>
      </c>
      <c r="K2075" t="s">
        <v>30377</v>
      </c>
      <c r="L2075" t="s">
        <v>30376</v>
      </c>
      <c r="M2075" t="s">
        <v>411</v>
      </c>
      <c r="N2075">
        <v>1</v>
      </c>
      <c r="O2075" t="s">
        <v>30375</v>
      </c>
      <c r="P2075">
        <v>7202185170</v>
      </c>
      <c r="Q2075">
        <v>109893150</v>
      </c>
      <c r="R2075" s="7">
        <v>42401</v>
      </c>
      <c r="S2075" s="8">
        <f t="shared" si="256"/>
        <v>2016</v>
      </c>
      <c r="T2075" s="8">
        <v>2016</v>
      </c>
      <c r="U2075" s="8">
        <f t="shared" si="257"/>
        <v>6</v>
      </c>
      <c r="V2075" s="7">
        <v>42401</v>
      </c>
      <c r="W2075" t="s">
        <v>14403</v>
      </c>
      <c r="X2075" s="2">
        <v>0.88100000000000001</v>
      </c>
      <c r="Y2075" s="6">
        <f t="shared" si="262"/>
        <v>2.3517791836843653E-2</v>
      </c>
      <c r="AA2075">
        <v>10459243</v>
      </c>
      <c r="AB2075">
        <v>17248</v>
      </c>
      <c r="AD2075" t="s">
        <v>6</v>
      </c>
      <c r="AE2075">
        <v>58</v>
      </c>
      <c r="AF2075">
        <v>1</v>
      </c>
      <c r="AG2075">
        <v>7433498</v>
      </c>
      <c r="AH2075">
        <v>96</v>
      </c>
      <c r="AI2075" t="s">
        <v>30374</v>
      </c>
      <c r="AK2075" t="s">
        <v>30373</v>
      </c>
      <c r="AL2075">
        <v>0</v>
      </c>
      <c r="AM2075" s="5">
        <f t="shared" si="258"/>
        <v>0</v>
      </c>
      <c r="AN2075" s="4">
        <f t="shared" si="263"/>
        <v>0</v>
      </c>
      <c r="AO2075" s="3"/>
      <c r="AP2075">
        <v>0</v>
      </c>
      <c r="AR2075" t="s">
        <v>1</v>
      </c>
      <c r="AT2075" s="2" t="s">
        <v>0</v>
      </c>
      <c r="AU2075" s="1">
        <f t="shared" si="259"/>
        <v>1.6462454285790555</v>
      </c>
      <c r="AV2075" s="1">
        <f t="shared" si="260"/>
        <v>1.1758895918421826</v>
      </c>
      <c r="AW2075" s="1">
        <f t="shared" si="261"/>
        <v>0.70553375510530958</v>
      </c>
    </row>
    <row r="2076" spans="1:49" x14ac:dyDescent="0.2">
      <c r="A2076">
        <v>2074</v>
      </c>
      <c r="B2076" t="s">
        <v>30372</v>
      </c>
      <c r="C2076" t="s">
        <v>30371</v>
      </c>
      <c r="F2076" t="s">
        <v>30370</v>
      </c>
      <c r="G2076" t="s">
        <v>17</v>
      </c>
      <c r="H2076" t="s">
        <v>16</v>
      </c>
      <c r="I2076" t="s">
        <v>30369</v>
      </c>
      <c r="J2076">
        <v>60010348</v>
      </c>
      <c r="K2076" t="s">
        <v>30368</v>
      </c>
      <c r="L2076" t="s">
        <v>30367</v>
      </c>
      <c r="M2076" t="s">
        <v>30366</v>
      </c>
      <c r="N2076">
        <v>2</v>
      </c>
      <c r="O2076" t="s">
        <v>30365</v>
      </c>
      <c r="P2076" t="s">
        <v>30364</v>
      </c>
      <c r="Q2076" t="s">
        <v>30363</v>
      </c>
      <c r="R2076" s="7">
        <v>42401</v>
      </c>
      <c r="S2076" s="8">
        <f t="shared" si="256"/>
        <v>2016</v>
      </c>
      <c r="T2076" s="8">
        <v>2016</v>
      </c>
      <c r="U2076" s="8">
        <f t="shared" si="257"/>
        <v>6</v>
      </c>
      <c r="V2076" s="7">
        <v>42401</v>
      </c>
      <c r="W2076" t="s">
        <v>14403</v>
      </c>
      <c r="X2076" s="2">
        <v>0.88100000000000001</v>
      </c>
      <c r="Y2076" s="6">
        <f t="shared" si="262"/>
        <v>2.3517791836843653E-2</v>
      </c>
      <c r="AA2076">
        <v>10459243</v>
      </c>
      <c r="AB2076">
        <v>17248</v>
      </c>
      <c r="AD2076" t="s">
        <v>6</v>
      </c>
      <c r="AE2076">
        <v>58</v>
      </c>
      <c r="AF2076">
        <v>1</v>
      </c>
      <c r="AG2076">
        <v>7433519</v>
      </c>
      <c r="AH2076" t="s">
        <v>30362</v>
      </c>
      <c r="AI2076" t="s">
        <v>30361</v>
      </c>
      <c r="AK2076" t="s">
        <v>30360</v>
      </c>
      <c r="AL2076">
        <v>5</v>
      </c>
      <c r="AM2076" s="5">
        <f t="shared" si="258"/>
        <v>0.83333333333333337</v>
      </c>
      <c r="AN2076" s="4">
        <f t="shared" si="263"/>
        <v>1.2621481761958854E-3</v>
      </c>
      <c r="AO2076" s="3"/>
      <c r="AP2076">
        <v>0</v>
      </c>
      <c r="AR2076" t="s">
        <v>1</v>
      </c>
      <c r="AT2076" s="2" t="s">
        <v>0</v>
      </c>
      <c r="AU2076" s="1">
        <f t="shared" si="259"/>
        <v>1.684109873864932</v>
      </c>
      <c r="AV2076" s="1">
        <f t="shared" si="260"/>
        <v>1.2389970006519768</v>
      </c>
      <c r="AW2076" s="1">
        <f t="shared" si="261"/>
        <v>0.79388412743902159</v>
      </c>
    </row>
    <row r="2077" spans="1:49" x14ac:dyDescent="0.2">
      <c r="A2077">
        <v>2075</v>
      </c>
      <c r="B2077" t="s">
        <v>30359</v>
      </c>
      <c r="C2077" t="s">
        <v>30358</v>
      </c>
      <c r="F2077" t="s">
        <v>30357</v>
      </c>
      <c r="G2077" t="s">
        <v>17</v>
      </c>
      <c r="H2077" t="s">
        <v>16</v>
      </c>
      <c r="I2077" t="s">
        <v>30356</v>
      </c>
      <c r="J2077" t="s">
        <v>30355</v>
      </c>
      <c r="K2077" t="s">
        <v>30354</v>
      </c>
      <c r="L2077" t="s">
        <v>30353</v>
      </c>
      <c r="M2077" t="s">
        <v>3357</v>
      </c>
      <c r="N2077">
        <v>6</v>
      </c>
      <c r="O2077" t="s">
        <v>30352</v>
      </c>
      <c r="P2077" t="s">
        <v>30351</v>
      </c>
      <c r="Q2077" t="s">
        <v>30350</v>
      </c>
      <c r="R2077" s="7">
        <v>42401</v>
      </c>
      <c r="S2077" s="8">
        <f t="shared" si="256"/>
        <v>2016</v>
      </c>
      <c r="T2077" s="8">
        <v>2016</v>
      </c>
      <c r="U2077" s="8">
        <f t="shared" si="257"/>
        <v>6</v>
      </c>
      <c r="V2077" s="7">
        <v>42401</v>
      </c>
      <c r="W2077" t="s">
        <v>14403</v>
      </c>
      <c r="X2077" s="2">
        <v>0.88100000000000001</v>
      </c>
      <c r="Y2077" s="6">
        <f t="shared" si="262"/>
        <v>2.3517791836843653E-2</v>
      </c>
      <c r="AA2077">
        <v>10459243</v>
      </c>
      <c r="AB2077">
        <v>17248</v>
      </c>
      <c r="AD2077" t="s">
        <v>6</v>
      </c>
      <c r="AE2077">
        <v>58</v>
      </c>
      <c r="AF2077">
        <v>1</v>
      </c>
      <c r="AG2077">
        <v>7433540</v>
      </c>
      <c r="AH2077" t="s">
        <v>30349</v>
      </c>
      <c r="AI2077" t="s">
        <v>30348</v>
      </c>
      <c r="AK2077" t="s">
        <v>30347</v>
      </c>
      <c r="AL2077">
        <v>21</v>
      </c>
      <c r="AM2077" s="5">
        <f t="shared" si="258"/>
        <v>3.5</v>
      </c>
      <c r="AN2077" s="4">
        <f t="shared" si="263"/>
        <v>5.301022340022719E-3</v>
      </c>
      <c r="AO2077" s="3"/>
      <c r="AP2077">
        <v>0</v>
      </c>
      <c r="AR2077" t="s">
        <v>1</v>
      </c>
      <c r="AT2077" s="2" t="s">
        <v>0</v>
      </c>
      <c r="AU2077" s="1">
        <f t="shared" si="259"/>
        <v>1.8052760987797374</v>
      </c>
      <c r="AV2077" s="1">
        <f t="shared" si="260"/>
        <v>1.4409407088433186</v>
      </c>
      <c r="AW2077" s="1">
        <f t="shared" si="261"/>
        <v>1.0766053189068998</v>
      </c>
    </row>
    <row r="2078" spans="1:49" x14ac:dyDescent="0.2">
      <c r="A2078">
        <v>2076</v>
      </c>
      <c r="B2078" t="s">
        <v>30346</v>
      </c>
      <c r="C2078" t="s">
        <v>30345</v>
      </c>
      <c r="F2078" t="s">
        <v>30344</v>
      </c>
      <c r="G2078" t="s">
        <v>17</v>
      </c>
      <c r="H2078" t="s">
        <v>16</v>
      </c>
      <c r="I2078" t="s">
        <v>30343</v>
      </c>
      <c r="J2078" t="s">
        <v>30342</v>
      </c>
      <c r="K2078" t="s">
        <v>30341</v>
      </c>
      <c r="L2078" t="s">
        <v>30340</v>
      </c>
      <c r="M2078" t="s">
        <v>30339</v>
      </c>
      <c r="N2078">
        <v>5</v>
      </c>
      <c r="O2078" t="s">
        <v>30338</v>
      </c>
      <c r="P2078" t="s">
        <v>30337</v>
      </c>
      <c r="Q2078" t="s">
        <v>30336</v>
      </c>
      <c r="R2078" s="7">
        <v>42401</v>
      </c>
      <c r="S2078" s="8">
        <f t="shared" si="256"/>
        <v>2016</v>
      </c>
      <c r="T2078" s="8">
        <v>2016</v>
      </c>
      <c r="U2078" s="8">
        <f t="shared" si="257"/>
        <v>6</v>
      </c>
      <c r="V2078" s="7">
        <v>42401</v>
      </c>
      <c r="W2078" t="s">
        <v>30335</v>
      </c>
      <c r="X2078" s="2">
        <v>3.2160000000000002</v>
      </c>
      <c r="Y2078" s="6">
        <f t="shared" si="262"/>
        <v>8.5849283254584782E-2</v>
      </c>
      <c r="AA2078">
        <v>15361284</v>
      </c>
      <c r="AB2078">
        <v>18935</v>
      </c>
      <c r="AD2078" t="s">
        <v>6</v>
      </c>
      <c r="AE2078">
        <v>23</v>
      </c>
      <c r="AF2078">
        <v>1</v>
      </c>
      <c r="AG2078">
        <v>7422408</v>
      </c>
      <c r="AH2078" t="s">
        <v>30334</v>
      </c>
      <c r="AI2078" t="s">
        <v>30333</v>
      </c>
      <c r="AK2078" t="s">
        <v>30332</v>
      </c>
      <c r="AL2078">
        <v>711</v>
      </c>
      <c r="AM2078" s="5">
        <f t="shared" si="258"/>
        <v>118.5</v>
      </c>
      <c r="AN2078" s="4">
        <f t="shared" si="263"/>
        <v>0.1794774706550549</v>
      </c>
      <c r="AO2078" s="3"/>
      <c r="AP2078">
        <v>0</v>
      </c>
      <c r="AQ2078" t="s">
        <v>618</v>
      </c>
      <c r="AR2078" t="s">
        <v>30331</v>
      </c>
      <c r="AS2078" t="s">
        <v>616</v>
      </c>
      <c r="AT2078" s="2">
        <v>11.978999999999999</v>
      </c>
      <c r="AU2078" s="1">
        <f t="shared" si="259"/>
        <v>11.393773947472582</v>
      </c>
      <c r="AV2078" s="1">
        <f t="shared" si="260"/>
        <v>13.266337695481983</v>
      </c>
      <c r="AW2078" s="1">
        <f t="shared" si="261"/>
        <v>15.138901443491385</v>
      </c>
    </row>
    <row r="2079" spans="1:49" x14ac:dyDescent="0.2">
      <c r="A2079">
        <v>2077</v>
      </c>
      <c r="B2079" t="s">
        <v>30330</v>
      </c>
      <c r="C2079" t="s">
        <v>30329</v>
      </c>
      <c r="F2079" t="s">
        <v>30328</v>
      </c>
      <c r="G2079" t="s">
        <v>17</v>
      </c>
      <c r="H2079" t="s">
        <v>16</v>
      </c>
      <c r="I2079" t="s">
        <v>30327</v>
      </c>
      <c r="J2079" t="s">
        <v>30326</v>
      </c>
      <c r="K2079" t="s">
        <v>30325</v>
      </c>
      <c r="L2079" t="s">
        <v>30324</v>
      </c>
      <c r="M2079" t="s">
        <v>1018</v>
      </c>
      <c r="N2079">
        <v>5</v>
      </c>
      <c r="O2079" t="s">
        <v>30323</v>
      </c>
      <c r="P2079" t="s">
        <v>30322</v>
      </c>
      <c r="Q2079" t="s">
        <v>30321</v>
      </c>
      <c r="R2079" s="7">
        <v>42401</v>
      </c>
      <c r="S2079" s="8">
        <f t="shared" si="256"/>
        <v>2016</v>
      </c>
      <c r="T2079" s="8">
        <v>2016</v>
      </c>
      <c r="U2079" s="8">
        <f t="shared" si="257"/>
        <v>6</v>
      </c>
      <c r="V2079" s="7">
        <v>42401</v>
      </c>
      <c r="W2079" t="s">
        <v>30320</v>
      </c>
      <c r="X2079" s="2">
        <v>3.5459999999999998</v>
      </c>
      <c r="Y2079" s="6">
        <f t="shared" si="262"/>
        <v>9.4658444782573875E-2</v>
      </c>
      <c r="AA2079">
        <v>670049</v>
      </c>
      <c r="AB2079">
        <v>26769</v>
      </c>
      <c r="AD2079" t="s">
        <v>6</v>
      </c>
      <c r="AE2079">
        <v>222</v>
      </c>
      <c r="AF2079">
        <v>2</v>
      </c>
      <c r="AG2079">
        <v>21</v>
      </c>
      <c r="AI2079" t="s">
        <v>30319</v>
      </c>
      <c r="AJ2079" t="s">
        <v>30318</v>
      </c>
      <c r="AK2079" t="s">
        <v>30317</v>
      </c>
      <c r="AL2079">
        <v>10</v>
      </c>
      <c r="AM2079" s="5">
        <f t="shared" si="258"/>
        <v>1.6666666666666667</v>
      </c>
      <c r="AN2079" s="4">
        <f t="shared" si="263"/>
        <v>2.5242963523917708E-3</v>
      </c>
      <c r="AO2079" s="3"/>
      <c r="AP2079">
        <v>0</v>
      </c>
      <c r="AR2079" t="s">
        <v>1</v>
      </c>
      <c r="AT2079" s="2" t="s">
        <v>0</v>
      </c>
      <c r="AU2079" s="1">
        <f t="shared" si="259"/>
        <v>6.7018200253519247</v>
      </c>
      <c r="AV2079" s="1">
        <f t="shared" si="260"/>
        <v>4.8591370567482821</v>
      </c>
      <c r="AW2079" s="1">
        <f t="shared" si="261"/>
        <v>3.01645408814464</v>
      </c>
    </row>
    <row r="2080" spans="1:49" x14ac:dyDescent="0.2">
      <c r="A2080">
        <v>2078</v>
      </c>
      <c r="B2080" t="s">
        <v>30316</v>
      </c>
      <c r="C2080" t="s">
        <v>30315</v>
      </c>
      <c r="F2080" t="s">
        <v>30314</v>
      </c>
      <c r="G2080" t="s">
        <v>17</v>
      </c>
      <c r="H2080" t="s">
        <v>16</v>
      </c>
      <c r="I2080" t="s">
        <v>30313</v>
      </c>
      <c r="J2080" t="s">
        <v>30312</v>
      </c>
      <c r="K2080" t="s">
        <v>30311</v>
      </c>
      <c r="L2080" t="s">
        <v>30310</v>
      </c>
      <c r="M2080" t="s">
        <v>16535</v>
      </c>
      <c r="N2080">
        <v>3</v>
      </c>
      <c r="O2080" t="s">
        <v>30309</v>
      </c>
      <c r="P2080" t="s">
        <v>30308</v>
      </c>
      <c r="Q2080" t="s">
        <v>30307</v>
      </c>
      <c r="R2080" s="7">
        <v>42401</v>
      </c>
      <c r="S2080" s="8">
        <f t="shared" si="256"/>
        <v>2016</v>
      </c>
      <c r="T2080" s="8">
        <v>2016</v>
      </c>
      <c r="U2080" s="8">
        <f t="shared" si="257"/>
        <v>6</v>
      </c>
      <c r="V2080" s="7">
        <v>42401</v>
      </c>
      <c r="W2080" t="s">
        <v>30306</v>
      </c>
      <c r="X2080" s="2">
        <v>1.1339999999999999</v>
      </c>
      <c r="Y2080" s="6">
        <f t="shared" si="262"/>
        <v>3.0271482341635299E-2</v>
      </c>
      <c r="AA2080">
        <v>87552930</v>
      </c>
      <c r="AB2080">
        <v>27891</v>
      </c>
      <c r="AD2080" t="s">
        <v>6</v>
      </c>
      <c r="AE2080">
        <v>32</v>
      </c>
      <c r="AF2080">
        <v>1</v>
      </c>
      <c r="AH2080" t="s">
        <v>30305</v>
      </c>
      <c r="AI2080" t="s">
        <v>30304</v>
      </c>
      <c r="AK2080" t="s">
        <v>30303</v>
      </c>
      <c r="AL2080">
        <v>10</v>
      </c>
      <c r="AM2080" s="5">
        <f t="shared" si="258"/>
        <v>1.6666666666666667</v>
      </c>
      <c r="AN2080" s="4">
        <f t="shared" si="263"/>
        <v>2.5242963523917708E-3</v>
      </c>
      <c r="AO2080" s="3"/>
      <c r="AP2080">
        <v>0</v>
      </c>
      <c r="AR2080" t="s">
        <v>1</v>
      </c>
      <c r="AT2080" s="2">
        <v>3.03</v>
      </c>
      <c r="AU2080" s="1">
        <f t="shared" si="259"/>
        <v>2.194732654486224</v>
      </c>
      <c r="AV2080" s="1">
        <f t="shared" si="260"/>
        <v>1.6397889347013535</v>
      </c>
      <c r="AW2080" s="1">
        <f t="shared" si="261"/>
        <v>1.0848452149164829</v>
      </c>
    </row>
    <row r="2081" spans="1:49" x14ac:dyDescent="0.2">
      <c r="A2081">
        <v>2079</v>
      </c>
      <c r="B2081" t="s">
        <v>30302</v>
      </c>
      <c r="C2081" t="s">
        <v>30301</v>
      </c>
      <c r="F2081" t="s">
        <v>30300</v>
      </c>
      <c r="G2081" t="s">
        <v>17</v>
      </c>
      <c r="H2081" t="s">
        <v>16</v>
      </c>
      <c r="I2081" t="s">
        <v>6641</v>
      </c>
      <c r="J2081" t="s">
        <v>8516</v>
      </c>
      <c r="K2081" t="s">
        <v>8515</v>
      </c>
      <c r="L2081" t="s">
        <v>5931</v>
      </c>
      <c r="M2081" t="s">
        <v>230</v>
      </c>
      <c r="N2081">
        <v>3</v>
      </c>
      <c r="O2081" t="s">
        <v>30299</v>
      </c>
      <c r="P2081" t="s">
        <v>30298</v>
      </c>
      <c r="Q2081" t="s">
        <v>15271</v>
      </c>
      <c r="R2081" s="7">
        <v>42401</v>
      </c>
      <c r="S2081" s="8">
        <f t="shared" si="256"/>
        <v>2016</v>
      </c>
      <c r="T2081" s="8">
        <v>2016</v>
      </c>
      <c r="U2081" s="8">
        <f t="shared" si="257"/>
        <v>6</v>
      </c>
      <c r="V2081" s="7">
        <v>42401</v>
      </c>
      <c r="W2081" t="s">
        <v>10288</v>
      </c>
      <c r="X2081" s="2">
        <v>1.6519999999999999</v>
      </c>
      <c r="Y2081" s="6">
        <f t="shared" si="262"/>
        <v>4.409919649769093E-2</v>
      </c>
      <c r="AA2081" t="s">
        <v>10287</v>
      </c>
      <c r="AB2081">
        <v>17337</v>
      </c>
      <c r="AD2081" t="s">
        <v>6</v>
      </c>
      <c r="AE2081">
        <v>64</v>
      </c>
      <c r="AF2081">
        <v>2</v>
      </c>
      <c r="AG2081">
        <v>7339687</v>
      </c>
      <c r="AH2081" t="s">
        <v>30297</v>
      </c>
      <c r="AI2081" t="s">
        <v>30296</v>
      </c>
      <c r="AJ2081" t="s">
        <v>30295</v>
      </c>
      <c r="AK2081" t="s">
        <v>30294</v>
      </c>
      <c r="AL2081">
        <v>23</v>
      </c>
      <c r="AM2081" s="5">
        <f t="shared" si="258"/>
        <v>3.8333333333333335</v>
      </c>
      <c r="AN2081" s="4">
        <f t="shared" si="263"/>
        <v>5.805881610501073E-3</v>
      </c>
      <c r="AO2081" s="3"/>
      <c r="AP2081">
        <v>0</v>
      </c>
      <c r="AR2081" t="s">
        <v>1</v>
      </c>
      <c r="AT2081" s="2" t="s">
        <v>0</v>
      </c>
      <c r="AU2081" s="1">
        <f t="shared" si="259"/>
        <v>3.2611202031533977</v>
      </c>
      <c r="AV2081" s="1">
        <f t="shared" si="260"/>
        <v>2.4952539054096001</v>
      </c>
      <c r="AW2081" s="1">
        <f t="shared" si="261"/>
        <v>1.7293876076658026</v>
      </c>
    </row>
    <row r="2082" spans="1:49" x14ac:dyDescent="0.2">
      <c r="A2082">
        <v>2080</v>
      </c>
      <c r="B2082" t="s">
        <v>30293</v>
      </c>
      <c r="C2082" t="s">
        <v>30292</v>
      </c>
      <c r="F2082" t="s">
        <v>30291</v>
      </c>
      <c r="G2082" t="s">
        <v>17</v>
      </c>
      <c r="H2082" t="s">
        <v>16</v>
      </c>
      <c r="I2082" t="s">
        <v>30290</v>
      </c>
      <c r="J2082" t="s">
        <v>30289</v>
      </c>
      <c r="K2082" t="s">
        <v>30288</v>
      </c>
      <c r="L2082" t="s">
        <v>30287</v>
      </c>
      <c r="M2082" t="s">
        <v>545</v>
      </c>
      <c r="N2082">
        <v>2</v>
      </c>
      <c r="O2082" t="s">
        <v>30286</v>
      </c>
      <c r="P2082" t="s">
        <v>30285</v>
      </c>
      <c r="Q2082" t="s">
        <v>30284</v>
      </c>
      <c r="R2082" s="7">
        <v>42401</v>
      </c>
      <c r="S2082" s="8">
        <f t="shared" si="256"/>
        <v>2016</v>
      </c>
      <c r="T2082" s="8">
        <v>2016</v>
      </c>
      <c r="U2082" s="8">
        <f t="shared" si="257"/>
        <v>6</v>
      </c>
      <c r="V2082" s="7">
        <v>42401</v>
      </c>
      <c r="W2082" t="s">
        <v>10288</v>
      </c>
      <c r="X2082" s="2">
        <v>1.6519999999999999</v>
      </c>
      <c r="Y2082" s="6">
        <f t="shared" si="262"/>
        <v>4.409919649769093E-2</v>
      </c>
      <c r="AA2082" t="s">
        <v>10287</v>
      </c>
      <c r="AB2082">
        <v>17337</v>
      </c>
      <c r="AD2082" t="s">
        <v>6</v>
      </c>
      <c r="AE2082">
        <v>64</v>
      </c>
      <c r="AF2082">
        <v>2</v>
      </c>
      <c r="AG2082">
        <v>7358073</v>
      </c>
      <c r="AH2082" t="s">
        <v>30283</v>
      </c>
      <c r="AI2082" t="s">
        <v>30282</v>
      </c>
      <c r="AJ2082" t="s">
        <v>30281</v>
      </c>
      <c r="AK2082" t="s">
        <v>30280</v>
      </c>
      <c r="AL2082">
        <v>13</v>
      </c>
      <c r="AM2082" s="5">
        <f t="shared" si="258"/>
        <v>2.1666666666666665</v>
      </c>
      <c r="AN2082" s="4">
        <f t="shared" si="263"/>
        <v>3.2815852581093018E-3</v>
      </c>
      <c r="AO2082" s="3"/>
      <c r="AP2082">
        <v>0</v>
      </c>
      <c r="AR2082" t="s">
        <v>1</v>
      </c>
      <c r="AT2082" s="2" t="s">
        <v>0</v>
      </c>
      <c r="AU2082" s="1">
        <f t="shared" si="259"/>
        <v>3.1853913125816438</v>
      </c>
      <c r="AV2082" s="1">
        <f t="shared" si="260"/>
        <v>2.3690390877900116</v>
      </c>
      <c r="AW2082" s="1">
        <f t="shared" si="261"/>
        <v>1.552686862998379</v>
      </c>
    </row>
    <row r="2083" spans="1:49" x14ac:dyDescent="0.2">
      <c r="A2083">
        <v>2081</v>
      </c>
      <c r="B2083" t="s">
        <v>30279</v>
      </c>
      <c r="C2083" t="s">
        <v>30278</v>
      </c>
      <c r="F2083" t="s">
        <v>30277</v>
      </c>
      <c r="G2083" t="s">
        <v>17</v>
      </c>
      <c r="H2083" t="s">
        <v>16</v>
      </c>
      <c r="I2083" t="s">
        <v>30276</v>
      </c>
      <c r="J2083" t="s">
        <v>30275</v>
      </c>
      <c r="K2083" t="s">
        <v>30274</v>
      </c>
      <c r="L2083" t="s">
        <v>30273</v>
      </c>
      <c r="M2083" t="s">
        <v>30272</v>
      </c>
      <c r="N2083">
        <v>4</v>
      </c>
      <c r="O2083" t="s">
        <v>30271</v>
      </c>
      <c r="P2083" t="s">
        <v>30270</v>
      </c>
      <c r="Q2083" t="s">
        <v>30269</v>
      </c>
      <c r="R2083" s="7">
        <v>42401</v>
      </c>
      <c r="S2083" s="8">
        <f t="shared" si="256"/>
        <v>2016</v>
      </c>
      <c r="T2083" s="8">
        <v>2016</v>
      </c>
      <c r="U2083" s="8">
        <f t="shared" si="257"/>
        <v>6</v>
      </c>
      <c r="V2083" s="7">
        <v>42401</v>
      </c>
      <c r="W2083" t="s">
        <v>10288</v>
      </c>
      <c r="X2083" s="2">
        <v>1.6519999999999999</v>
      </c>
      <c r="Y2083" s="6">
        <f t="shared" si="262"/>
        <v>4.409919649769093E-2</v>
      </c>
      <c r="AA2083" t="s">
        <v>10287</v>
      </c>
      <c r="AB2083">
        <v>17337</v>
      </c>
      <c r="AD2083" t="s">
        <v>6</v>
      </c>
      <c r="AE2083">
        <v>64</v>
      </c>
      <c r="AF2083">
        <v>2</v>
      </c>
      <c r="AG2083">
        <v>7358028</v>
      </c>
      <c r="AH2083" t="s">
        <v>30268</v>
      </c>
      <c r="AI2083" t="s">
        <v>30267</v>
      </c>
      <c r="AJ2083" t="s">
        <v>30266</v>
      </c>
      <c r="AK2083" t="s">
        <v>30265</v>
      </c>
      <c r="AL2083">
        <v>28</v>
      </c>
      <c r="AM2083" s="5">
        <f t="shared" si="258"/>
        <v>4.666666666666667</v>
      </c>
      <c r="AN2083" s="4">
        <f t="shared" si="263"/>
        <v>7.0680297866969584E-3</v>
      </c>
      <c r="AO2083" s="3"/>
      <c r="AP2083">
        <v>0</v>
      </c>
      <c r="AQ2083" t="s">
        <v>30264</v>
      </c>
      <c r="AR2083" t="s">
        <v>30263</v>
      </c>
      <c r="AS2083" t="s">
        <v>30262</v>
      </c>
      <c r="AT2083" s="2" t="s">
        <v>0</v>
      </c>
      <c r="AU2083" s="1">
        <f t="shared" si="259"/>
        <v>3.2989846484392737</v>
      </c>
      <c r="AV2083" s="1">
        <f t="shared" si="260"/>
        <v>2.5583613142193946</v>
      </c>
      <c r="AW2083" s="1">
        <f t="shared" si="261"/>
        <v>1.8177379799995146</v>
      </c>
    </row>
    <row r="2084" spans="1:49" x14ac:dyDescent="0.2">
      <c r="A2084">
        <v>2082</v>
      </c>
      <c r="B2084" t="s">
        <v>30261</v>
      </c>
      <c r="C2084" t="s">
        <v>30260</v>
      </c>
      <c r="F2084" t="s">
        <v>30259</v>
      </c>
      <c r="G2084" t="s">
        <v>17</v>
      </c>
      <c r="H2084" t="s">
        <v>16</v>
      </c>
      <c r="I2084" t="s">
        <v>1776</v>
      </c>
      <c r="J2084" t="s">
        <v>30258</v>
      </c>
      <c r="K2084" t="s">
        <v>30257</v>
      </c>
      <c r="L2084" t="s">
        <v>30256</v>
      </c>
      <c r="M2084" t="s">
        <v>377</v>
      </c>
      <c r="N2084">
        <v>3</v>
      </c>
      <c r="O2084" t="s">
        <v>30255</v>
      </c>
      <c r="P2084" t="s">
        <v>30254</v>
      </c>
      <c r="Q2084" t="s">
        <v>30253</v>
      </c>
      <c r="R2084" s="7">
        <v>42401</v>
      </c>
      <c r="S2084" s="8">
        <f t="shared" si="256"/>
        <v>2016</v>
      </c>
      <c r="T2084" s="8">
        <v>2016</v>
      </c>
      <c r="U2084" s="8">
        <f t="shared" si="257"/>
        <v>6</v>
      </c>
      <c r="V2084" s="7">
        <v>42401</v>
      </c>
      <c r="W2084" t="s">
        <v>10288</v>
      </c>
      <c r="X2084" s="2">
        <v>1.6519999999999999</v>
      </c>
      <c r="Y2084" s="6">
        <f t="shared" si="262"/>
        <v>4.409919649769093E-2</v>
      </c>
      <c r="AA2084" t="s">
        <v>10287</v>
      </c>
      <c r="AB2084">
        <v>17337</v>
      </c>
      <c r="AD2084" t="s">
        <v>6</v>
      </c>
      <c r="AE2084">
        <v>64</v>
      </c>
      <c r="AF2084">
        <v>2</v>
      </c>
      <c r="AG2084">
        <v>7362011</v>
      </c>
      <c r="AH2084" t="s">
        <v>30252</v>
      </c>
      <c r="AI2084" t="s">
        <v>30251</v>
      </c>
      <c r="AJ2084" t="s">
        <v>30250</v>
      </c>
      <c r="AK2084" t="s">
        <v>30249</v>
      </c>
      <c r="AL2084">
        <v>11</v>
      </c>
      <c r="AM2084" s="5">
        <f t="shared" si="258"/>
        <v>1.8333333333333333</v>
      </c>
      <c r="AN2084" s="4">
        <f t="shared" si="263"/>
        <v>2.7767259876309478E-3</v>
      </c>
      <c r="AO2084" s="3"/>
      <c r="AP2084">
        <v>0</v>
      </c>
      <c r="AR2084" t="s">
        <v>1</v>
      </c>
      <c r="AT2084" s="2" t="s">
        <v>0</v>
      </c>
      <c r="AU2084" s="1">
        <f t="shared" si="259"/>
        <v>3.1702455344672935</v>
      </c>
      <c r="AV2084" s="1">
        <f t="shared" si="260"/>
        <v>2.3437961242660941</v>
      </c>
      <c r="AW2084" s="1">
        <f t="shared" si="261"/>
        <v>1.5173467140648942</v>
      </c>
    </row>
    <row r="2085" spans="1:49" x14ac:dyDescent="0.2">
      <c r="A2085">
        <v>2083</v>
      </c>
      <c r="B2085" t="s">
        <v>30248</v>
      </c>
      <c r="C2085" t="s">
        <v>30247</v>
      </c>
      <c r="F2085" t="s">
        <v>30246</v>
      </c>
      <c r="G2085" t="s">
        <v>17</v>
      </c>
      <c r="H2085" t="s">
        <v>16</v>
      </c>
      <c r="I2085" t="s">
        <v>5032</v>
      </c>
      <c r="J2085" t="s">
        <v>30245</v>
      </c>
      <c r="K2085" t="s">
        <v>30244</v>
      </c>
      <c r="L2085" t="s">
        <v>30243</v>
      </c>
      <c r="M2085" t="s">
        <v>18900</v>
      </c>
      <c r="N2085">
        <v>2</v>
      </c>
      <c r="O2085" t="s">
        <v>30242</v>
      </c>
      <c r="P2085" t="s">
        <v>30241</v>
      </c>
      <c r="Q2085" t="s">
        <v>30240</v>
      </c>
      <c r="R2085" s="7">
        <v>42401</v>
      </c>
      <c r="S2085" s="8">
        <f t="shared" si="256"/>
        <v>2016</v>
      </c>
      <c r="T2085" s="8">
        <v>2016</v>
      </c>
      <c r="U2085" s="8">
        <f t="shared" si="257"/>
        <v>6</v>
      </c>
      <c r="V2085" s="7">
        <v>42401</v>
      </c>
      <c r="W2085" t="s">
        <v>10288</v>
      </c>
      <c r="X2085" s="2">
        <v>1.6519999999999999</v>
      </c>
      <c r="Y2085" s="6">
        <f t="shared" si="262"/>
        <v>4.409919649769093E-2</v>
      </c>
      <c r="AA2085" t="s">
        <v>10287</v>
      </c>
      <c r="AB2085">
        <v>17337</v>
      </c>
      <c r="AD2085" t="s">
        <v>6</v>
      </c>
      <c r="AE2085">
        <v>64</v>
      </c>
      <c r="AF2085">
        <v>2</v>
      </c>
      <c r="AG2085">
        <v>7350142</v>
      </c>
      <c r="AH2085" t="s">
        <v>30239</v>
      </c>
      <c r="AI2085" t="s">
        <v>30238</v>
      </c>
      <c r="AJ2085" t="s">
        <v>30237</v>
      </c>
      <c r="AK2085" t="s">
        <v>30236</v>
      </c>
      <c r="AL2085">
        <v>119</v>
      </c>
      <c r="AM2085" s="5">
        <f t="shared" si="258"/>
        <v>19.833333333333332</v>
      </c>
      <c r="AN2085" s="4">
        <f t="shared" si="263"/>
        <v>3.003912659346207E-2</v>
      </c>
      <c r="AO2085" s="3"/>
      <c r="AP2085">
        <v>0</v>
      </c>
      <c r="AR2085" t="s">
        <v>1</v>
      </c>
      <c r="AT2085" s="2" t="s">
        <v>0</v>
      </c>
      <c r="AU2085" s="1">
        <f t="shared" si="259"/>
        <v>3.988117552642227</v>
      </c>
      <c r="AV2085" s="1">
        <f t="shared" si="260"/>
        <v>3.7069161545576503</v>
      </c>
      <c r="AW2085" s="1">
        <f t="shared" si="261"/>
        <v>3.4257147564730728</v>
      </c>
    </row>
    <row r="2086" spans="1:49" x14ac:dyDescent="0.2">
      <c r="A2086">
        <v>2084</v>
      </c>
      <c r="B2086" t="s">
        <v>30235</v>
      </c>
      <c r="C2086" t="s">
        <v>30234</v>
      </c>
      <c r="F2086" t="s">
        <v>30233</v>
      </c>
      <c r="G2086" t="s">
        <v>17</v>
      </c>
      <c r="H2086" t="s">
        <v>16</v>
      </c>
      <c r="I2086" t="s">
        <v>30232</v>
      </c>
      <c r="J2086">
        <v>60019544</v>
      </c>
      <c r="K2086" t="s">
        <v>875</v>
      </c>
      <c r="L2086" t="s">
        <v>874</v>
      </c>
      <c r="M2086" t="s">
        <v>459</v>
      </c>
      <c r="N2086">
        <v>2</v>
      </c>
      <c r="O2086" t="s">
        <v>30231</v>
      </c>
      <c r="P2086" t="s">
        <v>30230</v>
      </c>
      <c r="Q2086" t="s">
        <v>871</v>
      </c>
      <c r="R2086" s="7">
        <v>42401</v>
      </c>
      <c r="S2086" s="8">
        <f t="shared" si="256"/>
        <v>2016</v>
      </c>
      <c r="T2086" s="8">
        <v>2016</v>
      </c>
      <c r="U2086" s="8">
        <f t="shared" si="257"/>
        <v>6</v>
      </c>
      <c r="V2086" s="7">
        <v>42401</v>
      </c>
      <c r="W2086" t="s">
        <v>10288</v>
      </c>
      <c r="X2086" s="2">
        <v>1.6519999999999999</v>
      </c>
      <c r="Y2086" s="6">
        <f t="shared" si="262"/>
        <v>4.409919649769093E-2</v>
      </c>
      <c r="AA2086" t="s">
        <v>10287</v>
      </c>
      <c r="AB2086">
        <v>17337</v>
      </c>
      <c r="AD2086" t="s">
        <v>6</v>
      </c>
      <c r="AE2086">
        <v>64</v>
      </c>
      <c r="AF2086">
        <v>2</v>
      </c>
      <c r="AG2086">
        <v>7364194</v>
      </c>
      <c r="AH2086" t="s">
        <v>30229</v>
      </c>
      <c r="AI2086" t="s">
        <v>30228</v>
      </c>
      <c r="AJ2086" t="s">
        <v>30227</v>
      </c>
      <c r="AK2086" t="s">
        <v>30226</v>
      </c>
      <c r="AL2086">
        <v>65</v>
      </c>
      <c r="AM2086" s="5">
        <f t="shared" si="258"/>
        <v>10.833333333333334</v>
      </c>
      <c r="AN2086" s="4">
        <f t="shared" si="263"/>
        <v>1.640792629054651E-2</v>
      </c>
      <c r="AO2086" s="3"/>
      <c r="AP2086">
        <v>0</v>
      </c>
      <c r="AQ2086" t="s">
        <v>618</v>
      </c>
      <c r="AR2086">
        <v>2012003</v>
      </c>
      <c r="AS2086" t="s">
        <v>616</v>
      </c>
      <c r="AT2086" s="2" t="s">
        <v>0</v>
      </c>
      <c r="AU2086" s="1">
        <f t="shared" si="259"/>
        <v>3.5791815435547605</v>
      </c>
      <c r="AV2086" s="1">
        <f t="shared" si="260"/>
        <v>3.0253561394118722</v>
      </c>
      <c r="AW2086" s="1">
        <f t="shared" si="261"/>
        <v>2.4715307352689835</v>
      </c>
    </row>
    <row r="2087" spans="1:49" x14ac:dyDescent="0.2">
      <c r="A2087">
        <v>2085</v>
      </c>
      <c r="B2087" t="s">
        <v>30225</v>
      </c>
      <c r="C2087" t="s">
        <v>30224</v>
      </c>
      <c r="F2087" t="s">
        <v>30223</v>
      </c>
      <c r="G2087" t="s">
        <v>17</v>
      </c>
      <c r="H2087" t="s">
        <v>16</v>
      </c>
      <c r="I2087" t="s">
        <v>30222</v>
      </c>
      <c r="J2087">
        <v>60003892</v>
      </c>
      <c r="K2087" t="s">
        <v>10804</v>
      </c>
      <c r="L2087" t="s">
        <v>10803</v>
      </c>
      <c r="M2087" t="s">
        <v>411</v>
      </c>
      <c r="N2087">
        <v>3</v>
      </c>
      <c r="O2087" t="s">
        <v>30221</v>
      </c>
      <c r="P2087" t="s">
        <v>30220</v>
      </c>
      <c r="Q2087" t="s">
        <v>10800</v>
      </c>
      <c r="R2087" s="7">
        <v>42401</v>
      </c>
      <c r="S2087" s="8">
        <f t="shared" si="256"/>
        <v>2016</v>
      </c>
      <c r="T2087" s="8">
        <v>2016</v>
      </c>
      <c r="U2087" s="8">
        <f t="shared" si="257"/>
        <v>6</v>
      </c>
      <c r="V2087" s="7">
        <v>42401</v>
      </c>
      <c r="W2087" t="s">
        <v>10288</v>
      </c>
      <c r="X2087" s="2">
        <v>1.6519999999999999</v>
      </c>
      <c r="Y2087" s="6">
        <f t="shared" si="262"/>
        <v>4.409919649769093E-2</v>
      </c>
      <c r="AA2087" t="s">
        <v>10287</v>
      </c>
      <c r="AB2087">
        <v>17337</v>
      </c>
      <c r="AD2087" t="s">
        <v>6</v>
      </c>
      <c r="AE2087">
        <v>64</v>
      </c>
      <c r="AF2087">
        <v>2</v>
      </c>
      <c r="AG2087">
        <v>7348674</v>
      </c>
      <c r="AH2087" t="s">
        <v>29620</v>
      </c>
      <c r="AI2087" t="s">
        <v>30219</v>
      </c>
      <c r="AJ2087" t="s">
        <v>30218</v>
      </c>
      <c r="AK2087" t="s">
        <v>30217</v>
      </c>
      <c r="AL2087">
        <v>25</v>
      </c>
      <c r="AM2087" s="5">
        <f t="shared" si="258"/>
        <v>4.166666666666667</v>
      </c>
      <c r="AN2087" s="4">
        <f t="shared" si="263"/>
        <v>6.310740880979427E-3</v>
      </c>
      <c r="AO2087" s="3"/>
      <c r="AP2087">
        <v>0</v>
      </c>
      <c r="AR2087" t="s">
        <v>1</v>
      </c>
      <c r="AT2087" s="2" t="s">
        <v>0</v>
      </c>
      <c r="AU2087" s="1">
        <f t="shared" si="259"/>
        <v>3.2762659812677479</v>
      </c>
      <c r="AV2087" s="1">
        <f t="shared" si="260"/>
        <v>2.5204968689335181</v>
      </c>
      <c r="AW2087" s="1">
        <f t="shared" si="261"/>
        <v>1.7647277565992876</v>
      </c>
    </row>
    <row r="2088" spans="1:49" x14ac:dyDescent="0.2">
      <c r="A2088">
        <v>2086</v>
      </c>
      <c r="B2088" t="s">
        <v>30216</v>
      </c>
      <c r="C2088" t="s">
        <v>30215</v>
      </c>
      <c r="F2088" t="s">
        <v>30214</v>
      </c>
      <c r="G2088" t="s">
        <v>17</v>
      </c>
      <c r="H2088" t="s">
        <v>16</v>
      </c>
      <c r="I2088" t="s">
        <v>22937</v>
      </c>
      <c r="J2088" t="s">
        <v>22936</v>
      </c>
      <c r="K2088" t="s">
        <v>22935</v>
      </c>
      <c r="L2088" t="s">
        <v>22934</v>
      </c>
      <c r="M2088" t="s">
        <v>22933</v>
      </c>
      <c r="N2088">
        <v>2</v>
      </c>
      <c r="O2088" t="s">
        <v>22932</v>
      </c>
      <c r="P2088" t="s">
        <v>22931</v>
      </c>
      <c r="Q2088" t="s">
        <v>30213</v>
      </c>
      <c r="R2088" s="7">
        <v>42401</v>
      </c>
      <c r="S2088" s="8">
        <f t="shared" si="256"/>
        <v>2016</v>
      </c>
      <c r="T2088" s="8">
        <v>2016</v>
      </c>
      <c r="U2088" s="8">
        <f t="shared" si="257"/>
        <v>6</v>
      </c>
      <c r="V2088" s="7">
        <v>42401</v>
      </c>
      <c r="W2088" t="s">
        <v>10288</v>
      </c>
      <c r="X2088" s="2">
        <v>1.6519999999999999</v>
      </c>
      <c r="Y2088" s="6">
        <f t="shared" si="262"/>
        <v>4.409919649769093E-2</v>
      </c>
      <c r="AA2088" t="s">
        <v>10287</v>
      </c>
      <c r="AB2088">
        <v>17337</v>
      </c>
      <c r="AD2088" t="s">
        <v>6</v>
      </c>
      <c r="AE2088">
        <v>64</v>
      </c>
      <c r="AF2088">
        <v>2</v>
      </c>
      <c r="AG2088">
        <v>7345542</v>
      </c>
      <c r="AH2088" t="s">
        <v>30212</v>
      </c>
      <c r="AI2088" t="s">
        <v>30211</v>
      </c>
      <c r="AJ2088" t="s">
        <v>30210</v>
      </c>
      <c r="AK2088" t="s">
        <v>30209</v>
      </c>
      <c r="AL2088">
        <v>53</v>
      </c>
      <c r="AM2088" s="5">
        <f t="shared" si="258"/>
        <v>8.8333333333333339</v>
      </c>
      <c r="AN2088" s="4">
        <f t="shared" si="263"/>
        <v>1.3378770667676386E-2</v>
      </c>
      <c r="AO2088" s="3"/>
      <c r="AP2088">
        <v>0</v>
      </c>
      <c r="AR2088" t="s">
        <v>1</v>
      </c>
      <c r="AT2088" s="2" t="s">
        <v>0</v>
      </c>
      <c r="AU2088" s="1">
        <f t="shared" si="259"/>
        <v>3.4883068748686568</v>
      </c>
      <c r="AV2088" s="1">
        <f t="shared" si="260"/>
        <v>2.8738983582683657</v>
      </c>
      <c r="AW2088" s="1">
        <f t="shared" si="261"/>
        <v>2.2594898416680747</v>
      </c>
    </row>
    <row r="2089" spans="1:49" x14ac:dyDescent="0.2">
      <c r="A2089">
        <v>2087</v>
      </c>
      <c r="B2089" t="s">
        <v>30208</v>
      </c>
      <c r="C2089" t="s">
        <v>30207</v>
      </c>
      <c r="F2089" t="s">
        <v>30206</v>
      </c>
      <c r="G2089" t="s">
        <v>17</v>
      </c>
      <c r="H2089" t="s">
        <v>16</v>
      </c>
      <c r="I2089" t="s">
        <v>30205</v>
      </c>
      <c r="J2089">
        <v>60105585</v>
      </c>
      <c r="K2089" t="s">
        <v>9837</v>
      </c>
      <c r="L2089" t="s">
        <v>5639</v>
      </c>
      <c r="M2089" t="s">
        <v>5638</v>
      </c>
      <c r="N2089">
        <v>4</v>
      </c>
      <c r="O2089" t="s">
        <v>30204</v>
      </c>
      <c r="P2089" t="s">
        <v>30203</v>
      </c>
      <c r="Q2089" t="s">
        <v>30202</v>
      </c>
      <c r="R2089" s="7">
        <v>42401</v>
      </c>
      <c r="S2089" s="8">
        <f t="shared" si="256"/>
        <v>2016</v>
      </c>
      <c r="T2089" s="8">
        <v>2016</v>
      </c>
      <c r="U2089" s="8">
        <f t="shared" si="257"/>
        <v>6</v>
      </c>
      <c r="V2089" s="7">
        <v>42401</v>
      </c>
      <c r="W2089" t="s">
        <v>10288</v>
      </c>
      <c r="X2089" s="2">
        <v>1.6519999999999999</v>
      </c>
      <c r="Y2089" s="6">
        <f t="shared" si="262"/>
        <v>4.409919649769093E-2</v>
      </c>
      <c r="AA2089" t="s">
        <v>10287</v>
      </c>
      <c r="AB2089">
        <v>17337</v>
      </c>
      <c r="AD2089" t="s">
        <v>6</v>
      </c>
      <c r="AE2089">
        <v>64</v>
      </c>
      <c r="AF2089">
        <v>2</v>
      </c>
      <c r="AG2089">
        <v>7327174</v>
      </c>
      <c r="AH2089" t="s">
        <v>30201</v>
      </c>
      <c r="AI2089" t="s">
        <v>30200</v>
      </c>
      <c r="AJ2089" t="s">
        <v>30199</v>
      </c>
      <c r="AK2089" t="s">
        <v>30198</v>
      </c>
      <c r="AL2089">
        <v>54</v>
      </c>
      <c r="AM2089" s="5">
        <f t="shared" si="258"/>
        <v>9</v>
      </c>
      <c r="AN2089" s="4">
        <f t="shared" si="263"/>
        <v>1.3631200302915562E-2</v>
      </c>
      <c r="AO2089" s="3"/>
      <c r="AP2089">
        <v>0</v>
      </c>
      <c r="AQ2089" t="s">
        <v>13563</v>
      </c>
      <c r="AR2089" t="s">
        <v>30197</v>
      </c>
      <c r="AS2089" t="s">
        <v>13562</v>
      </c>
      <c r="AT2089" s="2" t="s">
        <v>0</v>
      </c>
      <c r="AU2089" s="1">
        <f t="shared" si="259"/>
        <v>3.4958797639258319</v>
      </c>
      <c r="AV2089" s="1">
        <f t="shared" si="260"/>
        <v>2.8865198400303247</v>
      </c>
      <c r="AW2089" s="1">
        <f t="shared" si="261"/>
        <v>2.2771599161348171</v>
      </c>
    </row>
    <row r="2090" spans="1:49" x14ac:dyDescent="0.2">
      <c r="A2090">
        <v>2088</v>
      </c>
      <c r="B2090" t="s">
        <v>30196</v>
      </c>
      <c r="C2090" t="s">
        <v>30195</v>
      </c>
      <c r="F2090" t="s">
        <v>30194</v>
      </c>
      <c r="G2090" t="s">
        <v>17</v>
      </c>
      <c r="H2090" t="s">
        <v>16</v>
      </c>
      <c r="I2090" t="s">
        <v>30193</v>
      </c>
      <c r="J2090" t="s">
        <v>30192</v>
      </c>
      <c r="K2090" t="s">
        <v>30191</v>
      </c>
      <c r="L2090" t="s">
        <v>30190</v>
      </c>
      <c r="M2090" t="s">
        <v>30189</v>
      </c>
      <c r="N2090">
        <v>4</v>
      </c>
      <c r="O2090" t="s">
        <v>30188</v>
      </c>
      <c r="P2090" t="s">
        <v>30187</v>
      </c>
      <c r="Q2090" t="s">
        <v>30186</v>
      </c>
      <c r="R2090" s="7">
        <v>42401</v>
      </c>
      <c r="S2090" s="8">
        <f t="shared" si="256"/>
        <v>2016</v>
      </c>
      <c r="T2090" s="8">
        <v>2016</v>
      </c>
      <c r="U2090" s="8">
        <f t="shared" si="257"/>
        <v>6</v>
      </c>
      <c r="V2090" s="7">
        <v>42401</v>
      </c>
      <c r="W2090" t="s">
        <v>10288</v>
      </c>
      <c r="X2090" s="2">
        <v>1.6519999999999999</v>
      </c>
      <c r="Y2090" s="6">
        <f t="shared" si="262"/>
        <v>4.409919649769093E-2</v>
      </c>
      <c r="AA2090" t="s">
        <v>10287</v>
      </c>
      <c r="AB2090">
        <v>17337</v>
      </c>
      <c r="AD2090" t="s">
        <v>6</v>
      </c>
      <c r="AE2090">
        <v>64</v>
      </c>
      <c r="AF2090">
        <v>2</v>
      </c>
      <c r="AG2090">
        <v>7345546</v>
      </c>
      <c r="AH2090" t="s">
        <v>30185</v>
      </c>
      <c r="AI2090" t="s">
        <v>30184</v>
      </c>
      <c r="AJ2090" t="s">
        <v>30183</v>
      </c>
      <c r="AK2090" t="s">
        <v>30182</v>
      </c>
      <c r="AL2090">
        <v>74</v>
      </c>
      <c r="AM2090" s="5">
        <f t="shared" si="258"/>
        <v>12.333333333333334</v>
      </c>
      <c r="AN2090" s="4">
        <f t="shared" si="263"/>
        <v>1.8679793007699105E-2</v>
      </c>
      <c r="AO2090" s="3"/>
      <c r="AP2090">
        <v>0</v>
      </c>
      <c r="AR2090" t="s">
        <v>1</v>
      </c>
      <c r="AT2090" s="2" t="s">
        <v>0</v>
      </c>
      <c r="AU2090" s="1">
        <f t="shared" si="259"/>
        <v>3.6473375450693379</v>
      </c>
      <c r="AV2090" s="1">
        <f t="shared" si="260"/>
        <v>3.1389494752695022</v>
      </c>
      <c r="AW2090" s="1">
        <f t="shared" si="261"/>
        <v>2.6305614054696651</v>
      </c>
    </row>
    <row r="2091" spans="1:49" x14ac:dyDescent="0.2">
      <c r="A2091">
        <v>2089</v>
      </c>
      <c r="B2091" t="s">
        <v>30181</v>
      </c>
      <c r="C2091" t="s">
        <v>30180</v>
      </c>
      <c r="F2091" t="s">
        <v>30179</v>
      </c>
      <c r="G2091" t="s">
        <v>17</v>
      </c>
      <c r="H2091" t="s">
        <v>16</v>
      </c>
      <c r="I2091" t="s">
        <v>30178</v>
      </c>
      <c r="J2091">
        <v>60005141</v>
      </c>
      <c r="K2091" t="s">
        <v>30177</v>
      </c>
      <c r="L2091" t="s">
        <v>9131</v>
      </c>
      <c r="M2091" t="s">
        <v>9130</v>
      </c>
      <c r="N2091">
        <v>3</v>
      </c>
      <c r="O2091" t="s">
        <v>30176</v>
      </c>
      <c r="P2091" t="s">
        <v>30175</v>
      </c>
      <c r="Q2091" t="s">
        <v>30174</v>
      </c>
      <c r="R2091" s="7">
        <v>42401</v>
      </c>
      <c r="S2091" s="8">
        <f t="shared" si="256"/>
        <v>2016</v>
      </c>
      <c r="T2091" s="8">
        <v>2016</v>
      </c>
      <c r="U2091" s="8">
        <f t="shared" si="257"/>
        <v>6</v>
      </c>
      <c r="V2091" s="7">
        <v>42401</v>
      </c>
      <c r="W2091" t="s">
        <v>29914</v>
      </c>
      <c r="X2091" s="2">
        <v>1.23</v>
      </c>
      <c r="Y2091" s="6">
        <f t="shared" si="262"/>
        <v>3.2834147513413951E-2</v>
      </c>
      <c r="AA2091">
        <v>21622337</v>
      </c>
      <c r="AB2091">
        <v>21100203111</v>
      </c>
      <c r="AC2091">
        <v>21622345</v>
      </c>
      <c r="AD2091" t="s">
        <v>6</v>
      </c>
      <c r="AE2091">
        <v>5</v>
      </c>
      <c r="AF2091">
        <v>1</v>
      </c>
      <c r="AG2091">
        <v>7329941</v>
      </c>
      <c r="AH2091" t="s">
        <v>30173</v>
      </c>
      <c r="AI2091" t="s">
        <v>30172</v>
      </c>
      <c r="AJ2091" t="s">
        <v>30171</v>
      </c>
      <c r="AK2091" t="s">
        <v>30170</v>
      </c>
      <c r="AL2091">
        <v>9</v>
      </c>
      <c r="AM2091" s="5">
        <f t="shared" si="258"/>
        <v>1.5</v>
      </c>
      <c r="AN2091" s="4">
        <f t="shared" si="263"/>
        <v>2.2718667171525938E-3</v>
      </c>
      <c r="AO2091" s="3"/>
      <c r="AP2091">
        <v>0</v>
      </c>
      <c r="AQ2091" t="s">
        <v>16772</v>
      </c>
      <c r="AR2091" t="s">
        <v>30169</v>
      </c>
      <c r="AS2091" t="s">
        <v>25748</v>
      </c>
      <c r="AT2091" s="2">
        <v>4.3479999999999999</v>
      </c>
      <c r="AU2091" s="1">
        <f t="shared" si="259"/>
        <v>2.3665463274535541</v>
      </c>
      <c r="AV2091" s="1">
        <f t="shared" si="260"/>
        <v>1.7553007115283272</v>
      </c>
      <c r="AW2091" s="1">
        <f t="shared" si="261"/>
        <v>1.1440550956030999</v>
      </c>
    </row>
    <row r="2092" spans="1:49" x14ac:dyDescent="0.2">
      <c r="A2092">
        <v>2090</v>
      </c>
      <c r="B2092" t="s">
        <v>30168</v>
      </c>
      <c r="C2092" t="s">
        <v>30167</v>
      </c>
      <c r="F2092" t="s">
        <v>30166</v>
      </c>
      <c r="G2092" t="s">
        <v>17</v>
      </c>
      <c r="H2092" t="s">
        <v>16</v>
      </c>
      <c r="I2092" t="s">
        <v>8540</v>
      </c>
      <c r="J2092">
        <v>60005465</v>
      </c>
      <c r="K2092" t="s">
        <v>862</v>
      </c>
      <c r="L2092" t="s">
        <v>861</v>
      </c>
      <c r="M2092" t="s">
        <v>340</v>
      </c>
      <c r="N2092">
        <v>5</v>
      </c>
      <c r="O2092" t="s">
        <v>30165</v>
      </c>
      <c r="P2092" t="s">
        <v>30164</v>
      </c>
      <c r="Q2092" t="s">
        <v>4264</v>
      </c>
      <c r="R2092" s="7">
        <v>42401</v>
      </c>
      <c r="S2092" s="8">
        <f t="shared" si="256"/>
        <v>2016</v>
      </c>
      <c r="T2092" s="8">
        <v>2016</v>
      </c>
      <c r="U2092" s="8">
        <f t="shared" si="257"/>
        <v>6</v>
      </c>
      <c r="V2092" s="7">
        <v>42401</v>
      </c>
      <c r="W2092" t="s">
        <v>10288</v>
      </c>
      <c r="X2092" s="2">
        <v>1.6519999999999999</v>
      </c>
      <c r="Y2092" s="6">
        <f t="shared" si="262"/>
        <v>4.409919649769093E-2</v>
      </c>
      <c r="AA2092" t="s">
        <v>10287</v>
      </c>
      <c r="AB2092">
        <v>17337</v>
      </c>
      <c r="AD2092" t="s">
        <v>6</v>
      </c>
      <c r="AE2092">
        <v>64</v>
      </c>
      <c r="AF2092">
        <v>2</v>
      </c>
      <c r="AG2092">
        <v>7350225</v>
      </c>
      <c r="AH2092" t="s">
        <v>30163</v>
      </c>
      <c r="AI2092" t="s">
        <v>30162</v>
      </c>
      <c r="AJ2092" t="s">
        <v>30161</v>
      </c>
      <c r="AK2092" t="s">
        <v>30160</v>
      </c>
      <c r="AL2092">
        <v>44</v>
      </c>
      <c r="AM2092" s="5">
        <f t="shared" si="258"/>
        <v>7.333333333333333</v>
      </c>
      <c r="AN2092" s="4">
        <f t="shared" si="263"/>
        <v>1.1106903950523791E-2</v>
      </c>
      <c r="AO2092" s="3"/>
      <c r="AP2092">
        <v>0</v>
      </c>
      <c r="AR2092" t="s">
        <v>1</v>
      </c>
      <c r="AT2092" s="2" t="s">
        <v>0</v>
      </c>
      <c r="AU2092" s="1">
        <f t="shared" si="259"/>
        <v>3.4201508733540789</v>
      </c>
      <c r="AV2092" s="1">
        <f t="shared" si="260"/>
        <v>2.7603050224107362</v>
      </c>
      <c r="AW2092" s="1">
        <f t="shared" si="261"/>
        <v>2.100459171467393</v>
      </c>
    </row>
    <row r="2093" spans="1:49" x14ac:dyDescent="0.2">
      <c r="A2093">
        <v>2091</v>
      </c>
      <c r="B2093" t="s">
        <v>30159</v>
      </c>
      <c r="C2093" t="s">
        <v>30158</v>
      </c>
      <c r="F2093" t="s">
        <v>30157</v>
      </c>
      <c r="G2093" t="s">
        <v>17</v>
      </c>
      <c r="H2093" t="s">
        <v>16</v>
      </c>
      <c r="I2093" t="s">
        <v>27805</v>
      </c>
      <c r="J2093" t="s">
        <v>27804</v>
      </c>
      <c r="K2093" t="s">
        <v>27803</v>
      </c>
      <c r="L2093" t="s">
        <v>27802</v>
      </c>
      <c r="M2093" t="s">
        <v>27801</v>
      </c>
      <c r="N2093">
        <v>6</v>
      </c>
      <c r="O2093" t="s">
        <v>30156</v>
      </c>
      <c r="P2093" t="s">
        <v>30155</v>
      </c>
      <c r="Q2093" t="s">
        <v>30154</v>
      </c>
      <c r="R2093" s="7">
        <v>42401</v>
      </c>
      <c r="S2093" s="8">
        <f t="shared" si="256"/>
        <v>2016</v>
      </c>
      <c r="T2093" s="8">
        <v>2016</v>
      </c>
      <c r="U2093" s="8">
        <f t="shared" si="257"/>
        <v>6</v>
      </c>
      <c r="V2093" s="7">
        <v>42401</v>
      </c>
      <c r="W2093" t="s">
        <v>10288</v>
      </c>
      <c r="X2093" s="2">
        <v>1.6519999999999999</v>
      </c>
      <c r="Y2093" s="6">
        <f t="shared" si="262"/>
        <v>4.409919649769093E-2</v>
      </c>
      <c r="AA2093" t="s">
        <v>10287</v>
      </c>
      <c r="AB2093">
        <v>17337</v>
      </c>
      <c r="AD2093" t="s">
        <v>6</v>
      </c>
      <c r="AE2093">
        <v>64</v>
      </c>
      <c r="AF2093">
        <v>2</v>
      </c>
      <c r="AG2093">
        <v>7364188</v>
      </c>
      <c r="AH2093" t="s">
        <v>30153</v>
      </c>
      <c r="AI2093" t="s">
        <v>30152</v>
      </c>
      <c r="AJ2093" t="s">
        <v>30151</v>
      </c>
      <c r="AK2093" t="s">
        <v>30150</v>
      </c>
      <c r="AL2093">
        <v>22</v>
      </c>
      <c r="AM2093" s="5">
        <f t="shared" si="258"/>
        <v>3.6666666666666665</v>
      </c>
      <c r="AN2093" s="4">
        <f t="shared" si="263"/>
        <v>5.5534519752618956E-3</v>
      </c>
      <c r="AO2093" s="3"/>
      <c r="AP2093">
        <v>0</v>
      </c>
      <c r="AQ2093" t="s">
        <v>1346</v>
      </c>
      <c r="AR2093" t="s">
        <v>30149</v>
      </c>
      <c r="AS2093" t="s">
        <v>27792</v>
      </c>
      <c r="AT2093" s="2" t="s">
        <v>0</v>
      </c>
      <c r="AU2093" s="1">
        <f t="shared" si="259"/>
        <v>3.2535473140962217</v>
      </c>
      <c r="AV2093" s="1">
        <f t="shared" si="260"/>
        <v>2.4826324236476411</v>
      </c>
      <c r="AW2093" s="1">
        <f t="shared" si="261"/>
        <v>1.7117175331990604</v>
      </c>
    </row>
    <row r="2094" spans="1:49" x14ac:dyDescent="0.2">
      <c r="A2094">
        <v>2092</v>
      </c>
      <c r="B2094" t="s">
        <v>30148</v>
      </c>
      <c r="C2094" t="s">
        <v>30147</v>
      </c>
      <c r="F2094" t="s">
        <v>30146</v>
      </c>
      <c r="G2094" t="s">
        <v>17</v>
      </c>
      <c r="H2094" t="s">
        <v>16</v>
      </c>
      <c r="I2094" t="s">
        <v>18867</v>
      </c>
      <c r="J2094" t="s">
        <v>30145</v>
      </c>
      <c r="K2094" t="s">
        <v>30144</v>
      </c>
      <c r="L2094" t="s">
        <v>30143</v>
      </c>
      <c r="M2094" t="s">
        <v>30142</v>
      </c>
      <c r="N2094">
        <v>6</v>
      </c>
      <c r="O2094" t="s">
        <v>30141</v>
      </c>
      <c r="P2094" t="s">
        <v>30140</v>
      </c>
      <c r="Q2094" t="s">
        <v>30139</v>
      </c>
      <c r="R2094" s="7">
        <v>42401</v>
      </c>
      <c r="S2094" s="8">
        <f t="shared" si="256"/>
        <v>2016</v>
      </c>
      <c r="T2094" s="8">
        <v>2016</v>
      </c>
      <c r="U2094" s="8">
        <f t="shared" si="257"/>
        <v>6</v>
      </c>
      <c r="V2094" s="7">
        <v>42401</v>
      </c>
      <c r="W2094" t="s">
        <v>10288</v>
      </c>
      <c r="X2094" s="2">
        <v>1.6519999999999999</v>
      </c>
      <c r="Y2094" s="6">
        <f t="shared" si="262"/>
        <v>4.409919649769093E-2</v>
      </c>
      <c r="AA2094" t="s">
        <v>10287</v>
      </c>
      <c r="AB2094">
        <v>17337</v>
      </c>
      <c r="AD2094" t="s">
        <v>6</v>
      </c>
      <c r="AE2094">
        <v>64</v>
      </c>
      <c r="AF2094">
        <v>2</v>
      </c>
      <c r="AG2094">
        <v>7332737</v>
      </c>
      <c r="AH2094" t="s">
        <v>30138</v>
      </c>
      <c r="AI2094" t="s">
        <v>30137</v>
      </c>
      <c r="AJ2094" t="s">
        <v>30136</v>
      </c>
      <c r="AK2094" t="s">
        <v>30135</v>
      </c>
      <c r="AL2094">
        <v>28</v>
      </c>
      <c r="AM2094" s="5">
        <f t="shared" si="258"/>
        <v>4.666666666666667</v>
      </c>
      <c r="AN2094" s="4">
        <f t="shared" si="263"/>
        <v>7.0680297866969584E-3</v>
      </c>
      <c r="AO2094" s="3"/>
      <c r="AP2094">
        <v>0</v>
      </c>
      <c r="AR2094" t="s">
        <v>1</v>
      </c>
      <c r="AT2094" s="2" t="s">
        <v>0</v>
      </c>
      <c r="AU2094" s="1">
        <f t="shared" si="259"/>
        <v>3.2989846484392737</v>
      </c>
      <c r="AV2094" s="1">
        <f t="shared" si="260"/>
        <v>2.5583613142193946</v>
      </c>
      <c r="AW2094" s="1">
        <f t="shared" si="261"/>
        <v>1.8177379799995146</v>
      </c>
    </row>
    <row r="2095" spans="1:49" x14ac:dyDescent="0.2">
      <c r="A2095">
        <v>2093</v>
      </c>
      <c r="B2095" t="s">
        <v>30134</v>
      </c>
      <c r="C2095" t="s">
        <v>30133</v>
      </c>
      <c r="F2095" t="s">
        <v>30132</v>
      </c>
      <c r="G2095" t="s">
        <v>17</v>
      </c>
      <c r="H2095" t="s">
        <v>16</v>
      </c>
      <c r="I2095" t="s">
        <v>30131</v>
      </c>
      <c r="J2095" t="s">
        <v>24198</v>
      </c>
      <c r="K2095" t="s">
        <v>24197</v>
      </c>
      <c r="L2095" t="s">
        <v>24196</v>
      </c>
      <c r="M2095" t="s">
        <v>24195</v>
      </c>
      <c r="N2095">
        <v>4</v>
      </c>
      <c r="O2095" t="s">
        <v>30130</v>
      </c>
      <c r="P2095" t="s">
        <v>30129</v>
      </c>
      <c r="Q2095" t="s">
        <v>30128</v>
      </c>
      <c r="R2095" s="7">
        <v>42401</v>
      </c>
      <c r="S2095" s="8">
        <f t="shared" si="256"/>
        <v>2016</v>
      </c>
      <c r="T2095" s="8">
        <v>2016</v>
      </c>
      <c r="U2095" s="8">
        <f t="shared" si="257"/>
        <v>6</v>
      </c>
      <c r="V2095" s="7">
        <v>42401</v>
      </c>
      <c r="W2095" t="s">
        <v>10288</v>
      </c>
      <c r="X2095" s="2">
        <v>1.6519999999999999</v>
      </c>
      <c r="Y2095" s="6">
        <f t="shared" si="262"/>
        <v>4.409919649769093E-2</v>
      </c>
      <c r="AA2095" t="s">
        <v>10287</v>
      </c>
      <c r="AB2095">
        <v>17337</v>
      </c>
      <c r="AD2095" t="s">
        <v>6</v>
      </c>
      <c r="AE2095">
        <v>64</v>
      </c>
      <c r="AF2095">
        <v>2</v>
      </c>
      <c r="AG2095">
        <v>7360136</v>
      </c>
      <c r="AH2095" t="s">
        <v>30127</v>
      </c>
      <c r="AI2095" t="s">
        <v>30126</v>
      </c>
      <c r="AJ2095" t="s">
        <v>30125</v>
      </c>
      <c r="AK2095" t="s">
        <v>30124</v>
      </c>
      <c r="AL2095">
        <v>105</v>
      </c>
      <c r="AM2095" s="5">
        <f t="shared" si="258"/>
        <v>17.5</v>
      </c>
      <c r="AN2095" s="4">
        <f t="shared" si="263"/>
        <v>2.6505111700113593E-2</v>
      </c>
      <c r="AO2095" s="3"/>
      <c r="AP2095">
        <v>0</v>
      </c>
      <c r="AR2095" t="s">
        <v>1</v>
      </c>
      <c r="AS2095" t="s">
        <v>10474</v>
      </c>
      <c r="AT2095" s="2" t="s">
        <v>0</v>
      </c>
      <c r="AU2095" s="1">
        <f t="shared" si="259"/>
        <v>3.8820971058417726</v>
      </c>
      <c r="AV2095" s="1">
        <f t="shared" si="260"/>
        <v>3.5302154098902263</v>
      </c>
      <c r="AW2095" s="1">
        <f t="shared" si="261"/>
        <v>3.1783337139386796</v>
      </c>
    </row>
    <row r="2096" spans="1:49" x14ac:dyDescent="0.2">
      <c r="A2096">
        <v>2094</v>
      </c>
      <c r="B2096" t="s">
        <v>30123</v>
      </c>
      <c r="C2096" t="s">
        <v>30122</v>
      </c>
      <c r="F2096" t="s">
        <v>30121</v>
      </c>
      <c r="G2096" t="s">
        <v>17</v>
      </c>
      <c r="H2096" t="s">
        <v>16</v>
      </c>
      <c r="I2096" t="s">
        <v>30120</v>
      </c>
      <c r="J2096">
        <v>60103672</v>
      </c>
      <c r="K2096" t="s">
        <v>30119</v>
      </c>
      <c r="L2096" t="s">
        <v>767</v>
      </c>
      <c r="M2096" t="s">
        <v>135</v>
      </c>
      <c r="N2096">
        <v>2</v>
      </c>
      <c r="O2096" t="s">
        <v>30118</v>
      </c>
      <c r="P2096" t="s">
        <v>30117</v>
      </c>
      <c r="Q2096" t="s">
        <v>30116</v>
      </c>
      <c r="R2096" s="7">
        <v>42401</v>
      </c>
      <c r="S2096" s="8">
        <f t="shared" si="256"/>
        <v>2016</v>
      </c>
      <c r="T2096" s="8">
        <v>2016</v>
      </c>
      <c r="U2096" s="8">
        <f t="shared" si="257"/>
        <v>6</v>
      </c>
      <c r="V2096" s="7">
        <v>42401</v>
      </c>
      <c r="W2096" t="s">
        <v>29914</v>
      </c>
      <c r="X2096" s="2">
        <v>1.23</v>
      </c>
      <c r="Y2096" s="6">
        <f t="shared" si="262"/>
        <v>3.2834147513413951E-2</v>
      </c>
      <c r="AA2096">
        <v>21622337</v>
      </c>
      <c r="AB2096">
        <v>21100203111</v>
      </c>
      <c r="AC2096">
        <v>21622345</v>
      </c>
      <c r="AD2096" t="s">
        <v>6</v>
      </c>
      <c r="AE2096">
        <v>5</v>
      </c>
      <c r="AF2096">
        <v>1</v>
      </c>
      <c r="AG2096">
        <v>7332746</v>
      </c>
      <c r="AH2096" t="s">
        <v>30115</v>
      </c>
      <c r="AI2096" t="s">
        <v>30114</v>
      </c>
      <c r="AJ2096" t="s">
        <v>30113</v>
      </c>
      <c r="AK2096" t="s">
        <v>30112</v>
      </c>
      <c r="AL2096">
        <v>8</v>
      </c>
      <c r="AM2096" s="5">
        <f t="shared" si="258"/>
        <v>1.3333333333333333</v>
      </c>
      <c r="AN2096" s="4">
        <f t="shared" si="263"/>
        <v>2.0194370819134164E-3</v>
      </c>
      <c r="AO2096" s="3"/>
      <c r="AP2096">
        <v>0</v>
      </c>
      <c r="AR2096" t="s">
        <v>1</v>
      </c>
      <c r="AT2096" s="2">
        <v>4.3479999999999999</v>
      </c>
      <c r="AU2096" s="1">
        <f t="shared" si="259"/>
        <v>2.358973438396379</v>
      </c>
      <c r="AV2096" s="1">
        <f t="shared" si="260"/>
        <v>1.7426792297663685</v>
      </c>
      <c r="AW2096" s="1">
        <f t="shared" si="261"/>
        <v>1.1263850211363577</v>
      </c>
    </row>
    <row r="2097" spans="1:49" x14ac:dyDescent="0.2">
      <c r="A2097">
        <v>2095</v>
      </c>
      <c r="B2097" t="s">
        <v>30111</v>
      </c>
      <c r="C2097" t="s">
        <v>30110</v>
      </c>
      <c r="F2097" t="s">
        <v>30109</v>
      </c>
      <c r="G2097" t="s">
        <v>17</v>
      </c>
      <c r="H2097" t="s">
        <v>16</v>
      </c>
      <c r="I2097" t="s">
        <v>4134</v>
      </c>
      <c r="J2097">
        <v>60005465</v>
      </c>
      <c r="K2097" t="s">
        <v>862</v>
      </c>
      <c r="L2097" t="s">
        <v>861</v>
      </c>
      <c r="M2097" t="s">
        <v>340</v>
      </c>
      <c r="N2097">
        <v>3</v>
      </c>
      <c r="O2097" t="s">
        <v>30108</v>
      </c>
      <c r="P2097" t="s">
        <v>30107</v>
      </c>
      <c r="Q2097" t="s">
        <v>3238</v>
      </c>
      <c r="R2097" s="7">
        <v>42401</v>
      </c>
      <c r="S2097" s="8">
        <f t="shared" si="256"/>
        <v>2016</v>
      </c>
      <c r="T2097" s="8">
        <v>2016</v>
      </c>
      <c r="U2097" s="8">
        <f t="shared" si="257"/>
        <v>6</v>
      </c>
      <c r="V2097" s="7">
        <v>42401</v>
      </c>
      <c r="W2097" t="s">
        <v>10288</v>
      </c>
      <c r="X2097" s="2">
        <v>1.6519999999999999</v>
      </c>
      <c r="Y2097" s="6">
        <f t="shared" si="262"/>
        <v>4.409919649769093E-2</v>
      </c>
      <c r="AA2097" t="s">
        <v>10287</v>
      </c>
      <c r="AB2097">
        <v>17337</v>
      </c>
      <c r="AD2097" t="s">
        <v>6</v>
      </c>
      <c r="AE2097">
        <v>64</v>
      </c>
      <c r="AF2097">
        <v>2</v>
      </c>
      <c r="AG2097">
        <v>7349149</v>
      </c>
      <c r="AH2097" t="s">
        <v>30106</v>
      </c>
      <c r="AI2097" t="s">
        <v>30105</v>
      </c>
      <c r="AJ2097" t="s">
        <v>30104</v>
      </c>
      <c r="AK2097" t="s">
        <v>30103</v>
      </c>
      <c r="AL2097">
        <v>97</v>
      </c>
      <c r="AM2097" s="5">
        <f t="shared" si="258"/>
        <v>16.166666666666668</v>
      </c>
      <c r="AN2097" s="4">
        <f t="shared" si="263"/>
        <v>2.4485674618200177E-2</v>
      </c>
      <c r="AO2097" s="3"/>
      <c r="AP2097">
        <v>0</v>
      </c>
      <c r="AQ2097" t="s">
        <v>30102</v>
      </c>
      <c r="AR2097" t="s">
        <v>30101</v>
      </c>
      <c r="AS2097" t="s">
        <v>30100</v>
      </c>
      <c r="AT2097" s="2" t="s">
        <v>0</v>
      </c>
      <c r="AU2097" s="1">
        <f t="shared" si="259"/>
        <v>3.8215139933843707</v>
      </c>
      <c r="AV2097" s="1">
        <f t="shared" si="260"/>
        <v>3.4292435557945553</v>
      </c>
      <c r="AW2097" s="1">
        <f t="shared" si="261"/>
        <v>3.0369731182047404</v>
      </c>
    </row>
    <row r="2098" spans="1:49" x14ac:dyDescent="0.2">
      <c r="A2098">
        <v>2096</v>
      </c>
      <c r="B2098" t="s">
        <v>30099</v>
      </c>
      <c r="C2098" t="s">
        <v>30098</v>
      </c>
      <c r="F2098" t="s">
        <v>30097</v>
      </c>
      <c r="G2098" t="s">
        <v>17</v>
      </c>
      <c r="H2098" t="s">
        <v>16</v>
      </c>
      <c r="I2098" t="s">
        <v>30096</v>
      </c>
      <c r="J2098" t="s">
        <v>30090</v>
      </c>
      <c r="K2098" t="s">
        <v>30095</v>
      </c>
      <c r="L2098" t="s">
        <v>30094</v>
      </c>
      <c r="M2098" t="s">
        <v>30093</v>
      </c>
      <c r="N2098">
        <v>2</v>
      </c>
      <c r="O2098" t="s">
        <v>30092</v>
      </c>
      <c r="P2098" t="s">
        <v>30091</v>
      </c>
      <c r="Q2098" t="s">
        <v>30090</v>
      </c>
      <c r="R2098" s="7">
        <v>42401</v>
      </c>
      <c r="S2098" s="8">
        <f t="shared" si="256"/>
        <v>2016</v>
      </c>
      <c r="T2098" s="8">
        <v>2016</v>
      </c>
      <c r="U2098" s="8">
        <f t="shared" si="257"/>
        <v>6</v>
      </c>
      <c r="V2098" s="7">
        <v>42401</v>
      </c>
      <c r="W2098" t="s">
        <v>10288</v>
      </c>
      <c r="X2098" s="2">
        <v>1.6519999999999999</v>
      </c>
      <c r="Y2098" s="6">
        <f t="shared" si="262"/>
        <v>4.409919649769093E-2</v>
      </c>
      <c r="AA2098" t="s">
        <v>10287</v>
      </c>
      <c r="AB2098">
        <v>17337</v>
      </c>
      <c r="AD2098" t="s">
        <v>6</v>
      </c>
      <c r="AE2098">
        <v>64</v>
      </c>
      <c r="AF2098">
        <v>2</v>
      </c>
      <c r="AG2098">
        <v>7358087</v>
      </c>
      <c r="AH2098" t="s">
        <v>30089</v>
      </c>
      <c r="AI2098" t="s">
        <v>30088</v>
      </c>
      <c r="AJ2098" t="s">
        <v>30087</v>
      </c>
      <c r="AK2098" t="s">
        <v>30086</v>
      </c>
      <c r="AL2098">
        <v>38</v>
      </c>
      <c r="AM2098" s="5">
        <f t="shared" si="258"/>
        <v>6.333333333333333</v>
      </c>
      <c r="AN2098" s="4">
        <f t="shared" si="263"/>
        <v>9.5923261390887284E-3</v>
      </c>
      <c r="AO2098" s="3"/>
      <c r="AP2098">
        <v>0</v>
      </c>
      <c r="AR2098" t="s">
        <v>1</v>
      </c>
      <c r="AT2098" s="2" t="s">
        <v>0</v>
      </c>
      <c r="AU2098" s="1">
        <f t="shared" si="259"/>
        <v>3.3747135390110268</v>
      </c>
      <c r="AV2098" s="1">
        <f t="shared" si="260"/>
        <v>2.6845761318389831</v>
      </c>
      <c r="AW2098" s="1">
        <f t="shared" si="261"/>
        <v>1.9944387246669386</v>
      </c>
    </row>
    <row r="2099" spans="1:49" x14ac:dyDescent="0.2">
      <c r="A2099">
        <v>2097</v>
      </c>
      <c r="B2099" t="s">
        <v>30085</v>
      </c>
      <c r="C2099" t="s">
        <v>30084</v>
      </c>
      <c r="F2099" t="s">
        <v>30083</v>
      </c>
      <c r="G2099" t="s">
        <v>17</v>
      </c>
      <c r="H2099" t="s">
        <v>16</v>
      </c>
      <c r="I2099" t="s">
        <v>5934</v>
      </c>
      <c r="J2099">
        <v>60008592</v>
      </c>
      <c r="K2099" t="s">
        <v>23612</v>
      </c>
      <c r="L2099" t="s">
        <v>5890</v>
      </c>
      <c r="M2099" t="s">
        <v>5890</v>
      </c>
      <c r="N2099">
        <v>2</v>
      </c>
      <c r="O2099" t="s">
        <v>30082</v>
      </c>
      <c r="P2099" t="s">
        <v>30081</v>
      </c>
      <c r="Q2099" t="s">
        <v>23609</v>
      </c>
      <c r="R2099" s="7">
        <v>42401</v>
      </c>
      <c r="S2099" s="8">
        <f t="shared" si="256"/>
        <v>2016</v>
      </c>
      <c r="T2099" s="8">
        <v>2016</v>
      </c>
      <c r="U2099" s="8">
        <f t="shared" si="257"/>
        <v>6</v>
      </c>
      <c r="V2099" s="7">
        <v>42401</v>
      </c>
      <c r="W2099" t="s">
        <v>10288</v>
      </c>
      <c r="X2099" s="2">
        <v>1.6519999999999999</v>
      </c>
      <c r="Y2099" s="6">
        <f t="shared" si="262"/>
        <v>4.409919649769093E-2</v>
      </c>
      <c r="AA2099" t="s">
        <v>10287</v>
      </c>
      <c r="AB2099">
        <v>17337</v>
      </c>
      <c r="AD2099" t="s">
        <v>6</v>
      </c>
      <c r="AE2099">
        <v>64</v>
      </c>
      <c r="AF2099">
        <v>2</v>
      </c>
      <c r="AG2099">
        <v>7360138</v>
      </c>
      <c r="AH2099" t="s">
        <v>30080</v>
      </c>
      <c r="AI2099" t="s">
        <v>30079</v>
      </c>
      <c r="AJ2099" t="s">
        <v>30078</v>
      </c>
      <c r="AK2099" t="s">
        <v>30077</v>
      </c>
      <c r="AL2099">
        <v>16</v>
      </c>
      <c r="AM2099" s="5">
        <f t="shared" si="258"/>
        <v>2.6666666666666665</v>
      </c>
      <c r="AN2099" s="4">
        <f t="shared" si="263"/>
        <v>4.0388741638268328E-3</v>
      </c>
      <c r="AO2099" s="3"/>
      <c r="AP2099">
        <v>0</v>
      </c>
      <c r="AR2099" t="s">
        <v>1</v>
      </c>
      <c r="AT2099" s="2" t="s">
        <v>0</v>
      </c>
      <c r="AU2099" s="1">
        <f t="shared" si="259"/>
        <v>3.20810997975317</v>
      </c>
      <c r="AV2099" s="1">
        <f t="shared" si="260"/>
        <v>2.4069035330758881</v>
      </c>
      <c r="AW2099" s="1">
        <f t="shared" si="261"/>
        <v>1.605697086398606</v>
      </c>
    </row>
    <row r="2100" spans="1:49" x14ac:dyDescent="0.2">
      <c r="A2100">
        <v>2098</v>
      </c>
      <c r="B2100" t="s">
        <v>30076</v>
      </c>
      <c r="C2100" t="s">
        <v>30075</v>
      </c>
      <c r="F2100" t="s">
        <v>30074</v>
      </c>
      <c r="G2100" t="s">
        <v>17</v>
      </c>
      <c r="H2100" t="s">
        <v>16</v>
      </c>
      <c r="I2100" t="s">
        <v>30073</v>
      </c>
      <c r="J2100">
        <v>60032179</v>
      </c>
      <c r="K2100" t="s">
        <v>1899</v>
      </c>
      <c r="L2100" t="s">
        <v>1898</v>
      </c>
      <c r="M2100" t="s">
        <v>411</v>
      </c>
      <c r="N2100">
        <v>2</v>
      </c>
      <c r="O2100" t="s">
        <v>30072</v>
      </c>
      <c r="P2100" t="s">
        <v>30071</v>
      </c>
      <c r="Q2100" t="s">
        <v>8057</v>
      </c>
      <c r="R2100" s="7">
        <v>42401</v>
      </c>
      <c r="S2100" s="8">
        <f t="shared" si="256"/>
        <v>2016</v>
      </c>
      <c r="T2100" s="8">
        <v>2016</v>
      </c>
      <c r="U2100" s="8">
        <f t="shared" si="257"/>
        <v>6</v>
      </c>
      <c r="V2100" s="7">
        <v>42401</v>
      </c>
      <c r="W2100" t="s">
        <v>10288</v>
      </c>
      <c r="X2100" s="2">
        <v>1.6519999999999999</v>
      </c>
      <c r="Y2100" s="6">
        <f t="shared" si="262"/>
        <v>4.409919649769093E-2</v>
      </c>
      <c r="AA2100" t="s">
        <v>10287</v>
      </c>
      <c r="AB2100">
        <v>17337</v>
      </c>
      <c r="AD2100" t="s">
        <v>6</v>
      </c>
      <c r="AE2100">
        <v>64</v>
      </c>
      <c r="AF2100">
        <v>2</v>
      </c>
      <c r="AG2100">
        <v>7345547</v>
      </c>
      <c r="AH2100" t="s">
        <v>30070</v>
      </c>
      <c r="AI2100" t="s">
        <v>30069</v>
      </c>
      <c r="AJ2100" t="s">
        <v>30068</v>
      </c>
      <c r="AK2100" t="s">
        <v>30067</v>
      </c>
      <c r="AL2100">
        <v>111</v>
      </c>
      <c r="AM2100" s="5">
        <f t="shared" si="258"/>
        <v>18.5</v>
      </c>
      <c r="AN2100" s="4">
        <f t="shared" si="263"/>
        <v>2.8019689511548655E-2</v>
      </c>
      <c r="AO2100" s="3"/>
      <c r="AP2100">
        <v>0</v>
      </c>
      <c r="AQ2100" t="s">
        <v>207</v>
      </c>
      <c r="AR2100">
        <v>1101146</v>
      </c>
      <c r="AS2100" t="s">
        <v>206</v>
      </c>
      <c r="AT2100" s="2" t="s">
        <v>0</v>
      </c>
      <c r="AU2100" s="1">
        <f t="shared" si="259"/>
        <v>3.9275344401848247</v>
      </c>
      <c r="AV2100" s="1">
        <f t="shared" si="260"/>
        <v>3.6059443004619793</v>
      </c>
      <c r="AW2100" s="1">
        <f t="shared" si="261"/>
        <v>3.2843541607391336</v>
      </c>
    </row>
    <row r="2101" spans="1:49" x14ac:dyDescent="0.2">
      <c r="A2101">
        <v>2099</v>
      </c>
      <c r="B2101" t="s">
        <v>30066</v>
      </c>
      <c r="C2101" t="s">
        <v>30065</v>
      </c>
      <c r="F2101" t="s">
        <v>30064</v>
      </c>
      <c r="G2101" t="s">
        <v>17</v>
      </c>
      <c r="H2101" t="s">
        <v>16</v>
      </c>
      <c r="I2101" t="s">
        <v>30063</v>
      </c>
      <c r="J2101" t="s">
        <v>30062</v>
      </c>
      <c r="K2101" t="s">
        <v>30061</v>
      </c>
      <c r="L2101" t="s">
        <v>30060</v>
      </c>
      <c r="M2101" t="s">
        <v>30059</v>
      </c>
      <c r="N2101">
        <v>5</v>
      </c>
      <c r="O2101" t="s">
        <v>30058</v>
      </c>
      <c r="P2101" t="s">
        <v>30057</v>
      </c>
      <c r="Q2101" t="s">
        <v>30056</v>
      </c>
      <c r="R2101" s="7">
        <v>42401</v>
      </c>
      <c r="S2101" s="8">
        <f t="shared" si="256"/>
        <v>2016</v>
      </c>
      <c r="T2101" s="8">
        <v>2016</v>
      </c>
      <c r="U2101" s="8">
        <f t="shared" si="257"/>
        <v>6</v>
      </c>
      <c r="V2101" s="7">
        <v>42401</v>
      </c>
      <c r="W2101" t="s">
        <v>10288</v>
      </c>
      <c r="X2101" s="2">
        <v>1.6519999999999999</v>
      </c>
      <c r="Y2101" s="6">
        <f t="shared" si="262"/>
        <v>4.409919649769093E-2</v>
      </c>
      <c r="AA2101" t="s">
        <v>10287</v>
      </c>
      <c r="AB2101">
        <v>17337</v>
      </c>
      <c r="AD2101" t="s">
        <v>6</v>
      </c>
      <c r="AE2101">
        <v>64</v>
      </c>
      <c r="AF2101">
        <v>2</v>
      </c>
      <c r="AG2101">
        <v>7358098</v>
      </c>
      <c r="AH2101" t="s">
        <v>30055</v>
      </c>
      <c r="AI2101" t="s">
        <v>30054</v>
      </c>
      <c r="AJ2101" t="s">
        <v>30053</v>
      </c>
      <c r="AK2101" t="s">
        <v>30052</v>
      </c>
      <c r="AL2101">
        <v>11</v>
      </c>
      <c r="AM2101" s="5">
        <f t="shared" si="258"/>
        <v>1.8333333333333333</v>
      </c>
      <c r="AN2101" s="4">
        <f t="shared" si="263"/>
        <v>2.7767259876309478E-3</v>
      </c>
      <c r="AO2101" s="3"/>
      <c r="AP2101">
        <v>0</v>
      </c>
      <c r="AR2101" t="s">
        <v>1</v>
      </c>
      <c r="AT2101" s="2" t="s">
        <v>0</v>
      </c>
      <c r="AU2101" s="1">
        <f t="shared" si="259"/>
        <v>3.1702455344672935</v>
      </c>
      <c r="AV2101" s="1">
        <f t="shared" si="260"/>
        <v>2.3437961242660941</v>
      </c>
      <c r="AW2101" s="1">
        <f t="shared" si="261"/>
        <v>1.5173467140648942</v>
      </c>
    </row>
    <row r="2102" spans="1:49" x14ac:dyDescent="0.2">
      <c r="A2102">
        <v>2100</v>
      </c>
      <c r="B2102" t="s">
        <v>30051</v>
      </c>
      <c r="C2102" t="s">
        <v>30050</v>
      </c>
      <c r="F2102" t="s">
        <v>30049</v>
      </c>
      <c r="G2102" t="s">
        <v>17</v>
      </c>
      <c r="H2102" t="s">
        <v>16</v>
      </c>
      <c r="I2102" t="s">
        <v>30048</v>
      </c>
      <c r="J2102">
        <v>60033154</v>
      </c>
      <c r="K2102" t="s">
        <v>10728</v>
      </c>
      <c r="L2102" t="s">
        <v>726</v>
      </c>
      <c r="M2102" t="s">
        <v>725</v>
      </c>
      <c r="N2102">
        <v>2</v>
      </c>
      <c r="O2102" t="s">
        <v>30047</v>
      </c>
      <c r="P2102" t="s">
        <v>30046</v>
      </c>
      <c r="Q2102" t="s">
        <v>10725</v>
      </c>
      <c r="R2102" s="7">
        <v>42401</v>
      </c>
      <c r="S2102" s="8">
        <f t="shared" si="256"/>
        <v>2016</v>
      </c>
      <c r="T2102" s="8">
        <v>2016</v>
      </c>
      <c r="U2102" s="8">
        <f t="shared" si="257"/>
        <v>6</v>
      </c>
      <c r="V2102" s="7">
        <v>42401</v>
      </c>
      <c r="W2102" t="s">
        <v>10288</v>
      </c>
      <c r="X2102" s="2">
        <v>1.6519999999999999</v>
      </c>
      <c r="Y2102" s="6">
        <f t="shared" si="262"/>
        <v>4.409919649769093E-2</v>
      </c>
      <c r="AA2102" t="s">
        <v>10287</v>
      </c>
      <c r="AB2102">
        <v>17337</v>
      </c>
      <c r="AD2102" t="s">
        <v>6</v>
      </c>
      <c r="AE2102">
        <v>64</v>
      </c>
      <c r="AF2102">
        <v>2</v>
      </c>
      <c r="AG2102">
        <v>7359178</v>
      </c>
      <c r="AH2102" t="s">
        <v>30045</v>
      </c>
      <c r="AI2102" t="s">
        <v>30044</v>
      </c>
      <c r="AJ2102" t="s">
        <v>30043</v>
      </c>
      <c r="AK2102" t="s">
        <v>30042</v>
      </c>
      <c r="AL2102">
        <v>16</v>
      </c>
      <c r="AM2102" s="5">
        <f t="shared" si="258"/>
        <v>2.6666666666666665</v>
      </c>
      <c r="AN2102" s="4">
        <f t="shared" si="263"/>
        <v>4.0388741638268328E-3</v>
      </c>
      <c r="AO2102" s="3"/>
      <c r="AP2102">
        <v>0</v>
      </c>
      <c r="AR2102" t="s">
        <v>1</v>
      </c>
      <c r="AT2102" s="2" t="s">
        <v>0</v>
      </c>
      <c r="AU2102" s="1">
        <f t="shared" si="259"/>
        <v>3.20810997975317</v>
      </c>
      <c r="AV2102" s="1">
        <f t="shared" si="260"/>
        <v>2.4069035330758881</v>
      </c>
      <c r="AW2102" s="1">
        <f t="shared" si="261"/>
        <v>1.605697086398606</v>
      </c>
    </row>
    <row r="2103" spans="1:49" x14ac:dyDescent="0.2">
      <c r="A2103">
        <v>2101</v>
      </c>
      <c r="B2103" t="s">
        <v>30041</v>
      </c>
      <c r="C2103" t="s">
        <v>30040</v>
      </c>
      <c r="F2103" t="s">
        <v>30039</v>
      </c>
      <c r="G2103" t="s">
        <v>17</v>
      </c>
      <c r="H2103" t="s">
        <v>16</v>
      </c>
      <c r="I2103" t="s">
        <v>30038</v>
      </c>
      <c r="J2103" t="s">
        <v>30037</v>
      </c>
      <c r="K2103" t="s">
        <v>30036</v>
      </c>
      <c r="L2103" t="s">
        <v>30035</v>
      </c>
      <c r="M2103" t="s">
        <v>4746</v>
      </c>
      <c r="N2103">
        <v>3</v>
      </c>
      <c r="O2103" t="s">
        <v>30034</v>
      </c>
      <c r="P2103" t="s">
        <v>30033</v>
      </c>
      <c r="Q2103" t="s">
        <v>30032</v>
      </c>
      <c r="R2103" s="7">
        <v>42401</v>
      </c>
      <c r="S2103" s="8">
        <f t="shared" si="256"/>
        <v>2016</v>
      </c>
      <c r="T2103" s="8">
        <v>2016</v>
      </c>
      <c r="U2103" s="8">
        <f t="shared" si="257"/>
        <v>6</v>
      </c>
      <c r="V2103" s="7">
        <v>42401</v>
      </c>
      <c r="W2103" t="s">
        <v>10288</v>
      </c>
      <c r="X2103" s="2">
        <v>1.6519999999999999</v>
      </c>
      <c r="Y2103" s="6">
        <f t="shared" si="262"/>
        <v>4.409919649769093E-2</v>
      </c>
      <c r="AA2103" t="s">
        <v>10287</v>
      </c>
      <c r="AB2103">
        <v>17337</v>
      </c>
      <c r="AD2103" t="s">
        <v>6</v>
      </c>
      <c r="AE2103">
        <v>64</v>
      </c>
      <c r="AF2103">
        <v>2</v>
      </c>
      <c r="AG2103">
        <v>7342896</v>
      </c>
      <c r="AH2103" t="s">
        <v>30031</v>
      </c>
      <c r="AI2103" t="s">
        <v>30030</v>
      </c>
      <c r="AJ2103" t="s">
        <v>30029</v>
      </c>
      <c r="AK2103" t="s">
        <v>30028</v>
      </c>
      <c r="AL2103">
        <v>7</v>
      </c>
      <c r="AM2103" s="5">
        <f t="shared" si="258"/>
        <v>1.1666666666666667</v>
      </c>
      <c r="AN2103" s="4">
        <f t="shared" si="263"/>
        <v>1.7670074466742396E-3</v>
      </c>
      <c r="AO2103" s="3"/>
      <c r="AP2103">
        <v>0</v>
      </c>
      <c r="AR2103" t="s">
        <v>1</v>
      </c>
      <c r="AT2103" s="2" t="s">
        <v>0</v>
      </c>
      <c r="AU2103" s="1">
        <f t="shared" si="259"/>
        <v>3.1399539782385926</v>
      </c>
      <c r="AV2103" s="1">
        <f t="shared" si="260"/>
        <v>2.2933101972182586</v>
      </c>
      <c r="AW2103" s="1">
        <f t="shared" si="261"/>
        <v>1.4466664161979246</v>
      </c>
    </row>
    <row r="2104" spans="1:49" x14ac:dyDescent="0.2">
      <c r="A2104">
        <v>2102</v>
      </c>
      <c r="B2104" t="s">
        <v>30027</v>
      </c>
      <c r="C2104" t="s">
        <v>30026</v>
      </c>
      <c r="F2104" t="s">
        <v>30025</v>
      </c>
      <c r="G2104" t="s">
        <v>17</v>
      </c>
      <c r="H2104" t="s">
        <v>16</v>
      </c>
      <c r="I2104" t="s">
        <v>30024</v>
      </c>
      <c r="J2104" t="s">
        <v>30023</v>
      </c>
      <c r="K2104" t="s">
        <v>30022</v>
      </c>
      <c r="L2104" t="s">
        <v>30021</v>
      </c>
      <c r="M2104" t="s">
        <v>30020</v>
      </c>
      <c r="N2104">
        <v>4</v>
      </c>
      <c r="O2104" t="s">
        <v>30019</v>
      </c>
      <c r="P2104" t="s">
        <v>30018</v>
      </c>
      <c r="Q2104" t="s">
        <v>30017</v>
      </c>
      <c r="R2104" s="7">
        <v>42401</v>
      </c>
      <c r="S2104" s="8">
        <f t="shared" si="256"/>
        <v>2016</v>
      </c>
      <c r="T2104" s="8">
        <v>2016</v>
      </c>
      <c r="U2104" s="8">
        <f t="shared" si="257"/>
        <v>6</v>
      </c>
      <c r="V2104" s="7">
        <v>42401</v>
      </c>
      <c r="W2104" t="s">
        <v>10288</v>
      </c>
      <c r="X2104" s="2">
        <v>1.6519999999999999</v>
      </c>
      <c r="Y2104" s="6">
        <f t="shared" si="262"/>
        <v>4.409919649769093E-2</v>
      </c>
      <c r="AA2104" t="s">
        <v>10287</v>
      </c>
      <c r="AB2104">
        <v>17337</v>
      </c>
      <c r="AD2104" t="s">
        <v>6</v>
      </c>
      <c r="AE2104">
        <v>64</v>
      </c>
      <c r="AF2104">
        <v>2</v>
      </c>
      <c r="AG2104">
        <v>7349167</v>
      </c>
      <c r="AH2104" t="s">
        <v>30016</v>
      </c>
      <c r="AI2104" t="s">
        <v>30015</v>
      </c>
      <c r="AJ2104" t="s">
        <v>30014</v>
      </c>
      <c r="AK2104" t="s">
        <v>30013</v>
      </c>
      <c r="AL2104">
        <v>3</v>
      </c>
      <c r="AM2104" s="5">
        <f t="shared" si="258"/>
        <v>0.5</v>
      </c>
      <c r="AN2104" s="4">
        <f t="shared" si="263"/>
        <v>7.572889057175312E-4</v>
      </c>
      <c r="AO2104" s="3"/>
      <c r="AP2104">
        <v>0</v>
      </c>
      <c r="AQ2104" t="s">
        <v>3765</v>
      </c>
      <c r="AR2104" t="s">
        <v>9308</v>
      </c>
      <c r="AS2104" t="s">
        <v>3763</v>
      </c>
      <c r="AT2104" s="2" t="s">
        <v>0</v>
      </c>
      <c r="AU2104" s="1">
        <f t="shared" si="259"/>
        <v>3.1096624220098912</v>
      </c>
      <c r="AV2104" s="1">
        <f t="shared" si="260"/>
        <v>2.2428242701704231</v>
      </c>
      <c r="AW2104" s="1">
        <f t="shared" si="261"/>
        <v>1.375986118330955</v>
      </c>
    </row>
    <row r="2105" spans="1:49" x14ac:dyDescent="0.2">
      <c r="A2105">
        <v>2103</v>
      </c>
      <c r="B2105" t="s">
        <v>30012</v>
      </c>
      <c r="C2105" t="s">
        <v>30011</v>
      </c>
      <c r="F2105" t="s">
        <v>30010</v>
      </c>
      <c r="G2105" t="s">
        <v>17</v>
      </c>
      <c r="H2105" t="s">
        <v>16</v>
      </c>
      <c r="I2105" t="s">
        <v>30009</v>
      </c>
      <c r="J2105" t="s">
        <v>24198</v>
      </c>
      <c r="K2105" t="s">
        <v>24197</v>
      </c>
      <c r="L2105" t="s">
        <v>24196</v>
      </c>
      <c r="M2105" t="s">
        <v>24195</v>
      </c>
      <c r="N2105">
        <v>5</v>
      </c>
      <c r="O2105" t="s">
        <v>30008</v>
      </c>
      <c r="P2105" t="s">
        <v>30007</v>
      </c>
      <c r="Q2105" t="s">
        <v>30006</v>
      </c>
      <c r="R2105" s="7">
        <v>42401</v>
      </c>
      <c r="S2105" s="8">
        <f t="shared" si="256"/>
        <v>2016</v>
      </c>
      <c r="T2105" s="8">
        <v>2016</v>
      </c>
      <c r="U2105" s="8">
        <f t="shared" si="257"/>
        <v>6</v>
      </c>
      <c r="V2105" s="7">
        <v>42401</v>
      </c>
      <c r="W2105" t="s">
        <v>10288</v>
      </c>
      <c r="X2105" s="2">
        <v>1.6519999999999999</v>
      </c>
      <c r="Y2105" s="6">
        <f t="shared" si="262"/>
        <v>4.409919649769093E-2</v>
      </c>
      <c r="AA2105" t="s">
        <v>10287</v>
      </c>
      <c r="AB2105">
        <v>17337</v>
      </c>
      <c r="AD2105" t="s">
        <v>6</v>
      </c>
      <c r="AE2105">
        <v>64</v>
      </c>
      <c r="AF2105">
        <v>2</v>
      </c>
      <c r="AG2105">
        <v>7349147</v>
      </c>
      <c r="AH2105" t="s">
        <v>30005</v>
      </c>
      <c r="AI2105" t="s">
        <v>30004</v>
      </c>
      <c r="AJ2105" t="s">
        <v>30003</v>
      </c>
      <c r="AK2105" t="s">
        <v>30002</v>
      </c>
      <c r="AL2105">
        <v>18</v>
      </c>
      <c r="AM2105" s="5">
        <f t="shared" si="258"/>
        <v>3</v>
      </c>
      <c r="AN2105" s="4">
        <f t="shared" si="263"/>
        <v>4.5437334343051876E-3</v>
      </c>
      <c r="AO2105" s="3"/>
      <c r="AP2105">
        <v>0</v>
      </c>
      <c r="AR2105" t="s">
        <v>1</v>
      </c>
      <c r="AT2105" s="2" t="s">
        <v>0</v>
      </c>
      <c r="AU2105" s="1">
        <f t="shared" si="259"/>
        <v>3.2232557578675207</v>
      </c>
      <c r="AV2105" s="1">
        <f t="shared" si="260"/>
        <v>2.4321464965998061</v>
      </c>
      <c r="AW2105" s="1">
        <f t="shared" si="261"/>
        <v>1.641037235332091</v>
      </c>
    </row>
    <row r="2106" spans="1:49" x14ac:dyDescent="0.2">
      <c r="A2106">
        <v>2104</v>
      </c>
      <c r="B2106" t="s">
        <v>30001</v>
      </c>
      <c r="C2106" t="s">
        <v>30000</v>
      </c>
      <c r="F2106" t="s">
        <v>29999</v>
      </c>
      <c r="G2106" t="s">
        <v>17</v>
      </c>
      <c r="H2106" t="s">
        <v>16</v>
      </c>
      <c r="I2106" t="s">
        <v>13770</v>
      </c>
      <c r="J2106" t="s">
        <v>29998</v>
      </c>
      <c r="K2106" t="s">
        <v>29997</v>
      </c>
      <c r="L2106" t="s">
        <v>29996</v>
      </c>
      <c r="M2106" t="s">
        <v>29995</v>
      </c>
      <c r="N2106">
        <v>3</v>
      </c>
      <c r="O2106" t="s">
        <v>29994</v>
      </c>
      <c r="P2106" t="s">
        <v>29993</v>
      </c>
      <c r="Q2106" t="s">
        <v>29992</v>
      </c>
      <c r="R2106" s="7">
        <v>42401</v>
      </c>
      <c r="S2106" s="8">
        <f t="shared" si="256"/>
        <v>2016</v>
      </c>
      <c r="T2106" s="8">
        <v>2016</v>
      </c>
      <c r="U2106" s="8">
        <f t="shared" si="257"/>
        <v>6</v>
      </c>
      <c r="V2106" s="7">
        <v>42401</v>
      </c>
      <c r="W2106" t="s">
        <v>10288</v>
      </c>
      <c r="X2106" s="2">
        <v>1.6519999999999999</v>
      </c>
      <c r="Y2106" s="6">
        <f t="shared" si="262"/>
        <v>4.409919649769093E-2</v>
      </c>
      <c r="AA2106" t="s">
        <v>10287</v>
      </c>
      <c r="AB2106">
        <v>17337</v>
      </c>
      <c r="AD2106" t="s">
        <v>6</v>
      </c>
      <c r="AE2106">
        <v>64</v>
      </c>
      <c r="AF2106">
        <v>2</v>
      </c>
      <c r="AG2106">
        <v>7364195</v>
      </c>
      <c r="AH2106" t="s">
        <v>29991</v>
      </c>
      <c r="AI2106" t="s">
        <v>29990</v>
      </c>
      <c r="AJ2106" t="s">
        <v>29989</v>
      </c>
      <c r="AK2106" t="s">
        <v>29988</v>
      </c>
      <c r="AL2106">
        <v>10</v>
      </c>
      <c r="AM2106" s="5">
        <f t="shared" si="258"/>
        <v>1.6666666666666667</v>
      </c>
      <c r="AN2106" s="4">
        <f t="shared" si="263"/>
        <v>2.5242963523917708E-3</v>
      </c>
      <c r="AO2106" s="3"/>
      <c r="AP2106">
        <v>0</v>
      </c>
      <c r="AR2106" t="s">
        <v>1</v>
      </c>
      <c r="AT2106" s="2" t="s">
        <v>0</v>
      </c>
      <c r="AU2106" s="1">
        <f t="shared" si="259"/>
        <v>3.1626726454101179</v>
      </c>
      <c r="AV2106" s="1">
        <f t="shared" si="260"/>
        <v>2.3311746425041351</v>
      </c>
      <c r="AW2106" s="1">
        <f t="shared" si="261"/>
        <v>1.4996766395981516</v>
      </c>
    </row>
    <row r="2107" spans="1:49" x14ac:dyDescent="0.2">
      <c r="A2107">
        <v>2105</v>
      </c>
      <c r="B2107" t="s">
        <v>29987</v>
      </c>
      <c r="C2107" t="s">
        <v>29986</v>
      </c>
      <c r="F2107" t="s">
        <v>29985</v>
      </c>
      <c r="G2107" t="s">
        <v>17</v>
      </c>
      <c r="H2107" t="s">
        <v>16</v>
      </c>
      <c r="I2107" t="s">
        <v>29984</v>
      </c>
      <c r="J2107" t="s">
        <v>29983</v>
      </c>
      <c r="K2107" t="s">
        <v>29982</v>
      </c>
      <c r="L2107" t="s">
        <v>29981</v>
      </c>
      <c r="M2107" t="s">
        <v>29980</v>
      </c>
      <c r="N2107">
        <v>4</v>
      </c>
      <c r="O2107" t="s">
        <v>29979</v>
      </c>
      <c r="P2107" t="s">
        <v>29978</v>
      </c>
      <c r="Q2107" t="s">
        <v>29977</v>
      </c>
      <c r="R2107" s="7">
        <v>42401</v>
      </c>
      <c r="S2107" s="8">
        <f t="shared" ref="S2107:S2170" si="264">YEAR(R2107)</f>
        <v>2016</v>
      </c>
      <c r="T2107" s="8">
        <v>2016</v>
      </c>
      <c r="U2107" s="8">
        <f t="shared" ref="U2107:U2170" si="265">2022-T2107</f>
        <v>6</v>
      </c>
      <c r="V2107" s="7">
        <v>42401</v>
      </c>
      <c r="W2107" t="s">
        <v>10288</v>
      </c>
      <c r="X2107" s="2">
        <v>1.6519999999999999</v>
      </c>
      <c r="Y2107" s="6">
        <f t="shared" si="262"/>
        <v>4.409919649769093E-2</v>
      </c>
      <c r="AA2107" t="s">
        <v>10287</v>
      </c>
      <c r="AB2107">
        <v>17337</v>
      </c>
      <c r="AD2107" t="s">
        <v>6</v>
      </c>
      <c r="AE2107">
        <v>64</v>
      </c>
      <c r="AF2107">
        <v>2</v>
      </c>
      <c r="AG2107">
        <v>7302016</v>
      </c>
      <c r="AH2107" t="s">
        <v>29976</v>
      </c>
      <c r="AI2107" t="s">
        <v>29975</v>
      </c>
      <c r="AJ2107" t="s">
        <v>29974</v>
      </c>
      <c r="AK2107" t="s">
        <v>29973</v>
      </c>
      <c r="AL2107">
        <v>8</v>
      </c>
      <c r="AM2107" s="5">
        <f t="shared" ref="AM2107:AM2170" si="266">AL2107/U2107</f>
        <v>1.3333333333333333</v>
      </c>
      <c r="AN2107" s="4">
        <f t="shared" si="263"/>
        <v>2.0194370819134164E-3</v>
      </c>
      <c r="AO2107" s="3"/>
      <c r="AP2107">
        <v>0</v>
      </c>
      <c r="AR2107" t="s">
        <v>1</v>
      </c>
      <c r="AT2107" s="2" t="s">
        <v>0</v>
      </c>
      <c r="AU2107" s="1">
        <f t="shared" ref="AU2107:AU2170" si="267">(Y2107*0.7+AN2107*0.3)*100</f>
        <v>3.1475268672957677</v>
      </c>
      <c r="AV2107" s="1">
        <f t="shared" ref="AV2107:AV2170" si="268">(Y2107*0.5+AN2107*0.5)*100</f>
        <v>2.3059316789802176</v>
      </c>
      <c r="AW2107" s="1">
        <f t="shared" ref="AW2107:AW2170" si="269">(Y2107*0.3+AN2107*0.7)*100</f>
        <v>1.464336490664667</v>
      </c>
    </row>
    <row r="2108" spans="1:49" x14ac:dyDescent="0.2">
      <c r="A2108">
        <v>2106</v>
      </c>
      <c r="B2108" t="s">
        <v>29972</v>
      </c>
      <c r="C2108" t="s">
        <v>29971</v>
      </c>
      <c r="F2108" t="s">
        <v>29970</v>
      </c>
      <c r="G2108" t="s">
        <v>17</v>
      </c>
      <c r="H2108" t="s">
        <v>16</v>
      </c>
      <c r="I2108" t="s">
        <v>29969</v>
      </c>
      <c r="J2108">
        <v>60006288</v>
      </c>
      <c r="K2108" t="s">
        <v>5004</v>
      </c>
      <c r="L2108" t="s">
        <v>5003</v>
      </c>
      <c r="M2108" t="s">
        <v>5002</v>
      </c>
      <c r="N2108">
        <v>4</v>
      </c>
      <c r="O2108" t="s">
        <v>29968</v>
      </c>
      <c r="P2108" t="s">
        <v>29967</v>
      </c>
      <c r="Q2108" t="s">
        <v>15870</v>
      </c>
      <c r="R2108" s="7">
        <v>42401</v>
      </c>
      <c r="S2108" s="8">
        <f t="shared" si="264"/>
        <v>2016</v>
      </c>
      <c r="T2108" s="8">
        <v>2016</v>
      </c>
      <c r="U2108" s="8">
        <f t="shared" si="265"/>
        <v>6</v>
      </c>
      <c r="V2108" s="7">
        <v>42401</v>
      </c>
      <c r="W2108" t="s">
        <v>10288</v>
      </c>
      <c r="X2108" s="2">
        <v>1.6519999999999999</v>
      </c>
      <c r="Y2108" s="6">
        <f t="shared" si="262"/>
        <v>4.409919649769093E-2</v>
      </c>
      <c r="AA2108" t="s">
        <v>10287</v>
      </c>
      <c r="AB2108">
        <v>17337</v>
      </c>
      <c r="AD2108" t="s">
        <v>6</v>
      </c>
      <c r="AE2108">
        <v>64</v>
      </c>
      <c r="AF2108">
        <v>2</v>
      </c>
      <c r="AG2108">
        <v>7350127</v>
      </c>
      <c r="AH2108" t="s">
        <v>29966</v>
      </c>
      <c r="AI2108" t="s">
        <v>29965</v>
      </c>
      <c r="AJ2108" t="s">
        <v>29964</v>
      </c>
      <c r="AK2108" t="s">
        <v>29963</v>
      </c>
      <c r="AL2108">
        <v>45</v>
      </c>
      <c r="AM2108" s="5">
        <f t="shared" si="266"/>
        <v>7.5</v>
      </c>
      <c r="AN2108" s="4">
        <f t="shared" si="263"/>
        <v>1.1359333585762969E-2</v>
      </c>
      <c r="AO2108" s="3"/>
      <c r="AP2108">
        <v>0</v>
      </c>
      <c r="AR2108" t="s">
        <v>1</v>
      </c>
      <c r="AT2108" s="2" t="s">
        <v>0</v>
      </c>
      <c r="AU2108" s="1">
        <f t="shared" si="267"/>
        <v>3.427723762411254</v>
      </c>
      <c r="AV2108" s="1">
        <f t="shared" si="268"/>
        <v>2.7729265041726952</v>
      </c>
      <c r="AW2108" s="1">
        <f t="shared" si="269"/>
        <v>2.1181292459341354</v>
      </c>
    </row>
    <row r="2109" spans="1:49" x14ac:dyDescent="0.2">
      <c r="A2109">
        <v>2107</v>
      </c>
      <c r="B2109" t="s">
        <v>29962</v>
      </c>
      <c r="C2109" t="s">
        <v>29961</v>
      </c>
      <c r="F2109" t="s">
        <v>29960</v>
      </c>
      <c r="G2109" t="s">
        <v>17</v>
      </c>
      <c r="H2109" t="s">
        <v>16</v>
      </c>
      <c r="I2109" t="s">
        <v>29959</v>
      </c>
      <c r="J2109">
        <v>60031806</v>
      </c>
      <c r="K2109" t="s">
        <v>29958</v>
      </c>
      <c r="L2109" t="s">
        <v>29957</v>
      </c>
      <c r="M2109" t="s">
        <v>459</v>
      </c>
      <c r="N2109">
        <v>3</v>
      </c>
      <c r="O2109" t="s">
        <v>29956</v>
      </c>
      <c r="P2109" t="s">
        <v>29955</v>
      </c>
      <c r="Q2109" t="s">
        <v>29954</v>
      </c>
      <c r="R2109" s="7">
        <v>42401</v>
      </c>
      <c r="S2109" s="8">
        <f t="shared" si="264"/>
        <v>2016</v>
      </c>
      <c r="T2109" s="8">
        <v>2016</v>
      </c>
      <c r="U2109" s="8">
        <f t="shared" si="265"/>
        <v>6</v>
      </c>
      <c r="V2109" s="7">
        <v>42401</v>
      </c>
      <c r="W2109" t="s">
        <v>29914</v>
      </c>
      <c r="X2109" s="2">
        <v>1.23</v>
      </c>
      <c r="Y2109" s="6">
        <f t="shared" si="262"/>
        <v>3.2834147513413951E-2</v>
      </c>
      <c r="AA2109">
        <v>21622337</v>
      </c>
      <c r="AB2109">
        <v>21100203111</v>
      </c>
      <c r="AC2109">
        <v>21622345</v>
      </c>
      <c r="AD2109" t="s">
        <v>6</v>
      </c>
      <c r="AE2109">
        <v>5</v>
      </c>
      <c r="AF2109">
        <v>1</v>
      </c>
      <c r="AG2109">
        <v>7339655</v>
      </c>
      <c r="AH2109" t="s">
        <v>29953</v>
      </c>
      <c r="AI2109" t="s">
        <v>29952</v>
      </c>
      <c r="AJ2109" t="s">
        <v>29951</v>
      </c>
      <c r="AK2109" t="s">
        <v>29950</v>
      </c>
      <c r="AL2109">
        <v>30</v>
      </c>
      <c r="AM2109" s="5">
        <f t="shared" si="266"/>
        <v>5</v>
      </c>
      <c r="AN2109" s="4">
        <f t="shared" si="263"/>
        <v>7.5728890571753124E-3</v>
      </c>
      <c r="AO2109" s="3"/>
      <c r="AP2109">
        <v>0</v>
      </c>
      <c r="AR2109" t="s">
        <v>1</v>
      </c>
      <c r="AT2109" s="2">
        <v>4.3479999999999999</v>
      </c>
      <c r="AU2109" s="1">
        <f t="shared" si="267"/>
        <v>2.5255769976542357</v>
      </c>
      <c r="AV2109" s="1">
        <f t="shared" si="268"/>
        <v>2.020351828529463</v>
      </c>
      <c r="AW2109" s="1">
        <f t="shared" si="269"/>
        <v>1.5151266594046902</v>
      </c>
    </row>
    <row r="2110" spans="1:49" x14ac:dyDescent="0.2">
      <c r="A2110">
        <v>2108</v>
      </c>
      <c r="B2110" t="s">
        <v>29949</v>
      </c>
      <c r="C2110" t="s">
        <v>29948</v>
      </c>
      <c r="F2110" t="s">
        <v>29947</v>
      </c>
      <c r="G2110" t="s">
        <v>17</v>
      </c>
      <c r="H2110" t="s">
        <v>16</v>
      </c>
      <c r="I2110" t="s">
        <v>1624</v>
      </c>
      <c r="J2110">
        <v>60005710</v>
      </c>
      <c r="K2110" t="s">
        <v>1623</v>
      </c>
      <c r="L2110" t="s">
        <v>284</v>
      </c>
      <c r="M2110" t="s">
        <v>283</v>
      </c>
      <c r="N2110">
        <v>2</v>
      </c>
      <c r="O2110" t="s">
        <v>29946</v>
      </c>
      <c r="P2110" t="s">
        <v>29945</v>
      </c>
      <c r="Q2110" t="s">
        <v>1620</v>
      </c>
      <c r="R2110" s="7">
        <v>42401</v>
      </c>
      <c r="S2110" s="8">
        <f t="shared" si="264"/>
        <v>2016</v>
      </c>
      <c r="T2110" s="8">
        <v>2016</v>
      </c>
      <c r="U2110" s="8">
        <f t="shared" si="265"/>
        <v>6</v>
      </c>
      <c r="V2110" s="7">
        <v>42401</v>
      </c>
      <c r="W2110" t="s">
        <v>10288</v>
      </c>
      <c r="X2110" s="2">
        <v>1.6519999999999999</v>
      </c>
      <c r="Y2110" s="6">
        <f t="shared" si="262"/>
        <v>4.409919649769093E-2</v>
      </c>
      <c r="AA2110" t="s">
        <v>10287</v>
      </c>
      <c r="AB2110">
        <v>17337</v>
      </c>
      <c r="AD2110" t="s">
        <v>6</v>
      </c>
      <c r="AE2110">
        <v>64</v>
      </c>
      <c r="AF2110">
        <v>2</v>
      </c>
      <c r="AG2110">
        <v>7362121</v>
      </c>
      <c r="AH2110" t="s">
        <v>29944</v>
      </c>
      <c r="AI2110" t="s">
        <v>29943</v>
      </c>
      <c r="AJ2110" t="s">
        <v>29942</v>
      </c>
      <c r="AK2110" t="s">
        <v>29941</v>
      </c>
      <c r="AL2110">
        <v>26</v>
      </c>
      <c r="AM2110" s="5">
        <f t="shared" si="266"/>
        <v>4.333333333333333</v>
      </c>
      <c r="AN2110" s="4">
        <f t="shared" si="263"/>
        <v>6.5631705162186036E-3</v>
      </c>
      <c r="AO2110" s="3"/>
      <c r="AP2110">
        <v>0</v>
      </c>
      <c r="AR2110" t="s">
        <v>1</v>
      </c>
      <c r="AT2110" s="2" t="s">
        <v>0</v>
      </c>
      <c r="AU2110" s="1">
        <f t="shared" si="267"/>
        <v>3.2838388703249235</v>
      </c>
      <c r="AV2110" s="1">
        <f t="shared" si="268"/>
        <v>2.5331183506954766</v>
      </c>
      <c r="AW2110" s="1">
        <f t="shared" si="269"/>
        <v>1.78239783106603</v>
      </c>
    </row>
    <row r="2111" spans="1:49" x14ac:dyDescent="0.2">
      <c r="A2111">
        <v>2109</v>
      </c>
      <c r="B2111" t="s">
        <v>29940</v>
      </c>
      <c r="C2111" t="s">
        <v>29939</v>
      </c>
      <c r="F2111" t="s">
        <v>29938</v>
      </c>
      <c r="G2111" t="s">
        <v>17</v>
      </c>
      <c r="H2111" t="s">
        <v>16</v>
      </c>
      <c r="I2111" t="s">
        <v>29937</v>
      </c>
      <c r="J2111" t="s">
        <v>29936</v>
      </c>
      <c r="K2111" t="s">
        <v>29935</v>
      </c>
      <c r="L2111" t="s">
        <v>29934</v>
      </c>
      <c r="M2111" t="s">
        <v>29933</v>
      </c>
      <c r="N2111">
        <v>7</v>
      </c>
      <c r="O2111" t="s">
        <v>29932</v>
      </c>
      <c r="P2111" t="s">
        <v>29931</v>
      </c>
      <c r="Q2111" t="s">
        <v>29930</v>
      </c>
      <c r="R2111" s="7">
        <v>42401</v>
      </c>
      <c r="S2111" s="8">
        <f t="shared" si="264"/>
        <v>2016</v>
      </c>
      <c r="T2111" s="8">
        <v>2016</v>
      </c>
      <c r="U2111" s="8">
        <f t="shared" si="265"/>
        <v>6</v>
      </c>
      <c r="V2111" s="7">
        <v>42401</v>
      </c>
      <c r="W2111" t="s">
        <v>10288</v>
      </c>
      <c r="X2111" s="2">
        <v>1.6519999999999999</v>
      </c>
      <c r="Y2111" s="6">
        <f t="shared" si="262"/>
        <v>4.409919649769093E-2</v>
      </c>
      <c r="AA2111" t="s">
        <v>10287</v>
      </c>
      <c r="AB2111">
        <v>17337</v>
      </c>
      <c r="AD2111" t="s">
        <v>6</v>
      </c>
      <c r="AE2111">
        <v>64</v>
      </c>
      <c r="AF2111">
        <v>2</v>
      </c>
      <c r="AG2111">
        <v>7359159</v>
      </c>
      <c r="AH2111" t="s">
        <v>29929</v>
      </c>
      <c r="AI2111" t="s">
        <v>29928</v>
      </c>
      <c r="AJ2111" t="s">
        <v>29927</v>
      </c>
      <c r="AK2111" t="s">
        <v>29926</v>
      </c>
      <c r="AL2111">
        <v>23</v>
      </c>
      <c r="AM2111" s="5">
        <f t="shared" si="266"/>
        <v>3.8333333333333335</v>
      </c>
      <c r="AN2111" s="4">
        <f t="shared" si="263"/>
        <v>5.805881610501073E-3</v>
      </c>
      <c r="AO2111" s="3"/>
      <c r="AP2111">
        <v>0</v>
      </c>
      <c r="AR2111" t="s">
        <v>1</v>
      </c>
      <c r="AT2111" s="2" t="s">
        <v>0</v>
      </c>
      <c r="AU2111" s="1">
        <f t="shared" si="267"/>
        <v>3.2611202031533977</v>
      </c>
      <c r="AV2111" s="1">
        <f t="shared" si="268"/>
        <v>2.4952539054096001</v>
      </c>
      <c r="AW2111" s="1">
        <f t="shared" si="269"/>
        <v>1.7293876076658026</v>
      </c>
    </row>
    <row r="2112" spans="1:49" x14ac:dyDescent="0.2">
      <c r="A2112">
        <v>2110</v>
      </c>
      <c r="B2112" t="s">
        <v>29925</v>
      </c>
      <c r="C2112" t="s">
        <v>29924</v>
      </c>
      <c r="F2112" t="s">
        <v>29923</v>
      </c>
      <c r="G2112" t="s">
        <v>17</v>
      </c>
      <c r="H2112" t="s">
        <v>16</v>
      </c>
      <c r="I2112" t="s">
        <v>29922</v>
      </c>
      <c r="J2112" t="s">
        <v>29921</v>
      </c>
      <c r="K2112" t="s">
        <v>29920</v>
      </c>
      <c r="L2112" t="s">
        <v>29919</v>
      </c>
      <c r="M2112" t="s">
        <v>29918</v>
      </c>
      <c r="N2112">
        <v>3</v>
      </c>
      <c r="O2112" t="s">
        <v>29917</v>
      </c>
      <c r="P2112" t="s">
        <v>29916</v>
      </c>
      <c r="Q2112" t="s">
        <v>29915</v>
      </c>
      <c r="R2112" s="7">
        <v>42401</v>
      </c>
      <c r="S2112" s="8">
        <f t="shared" si="264"/>
        <v>2016</v>
      </c>
      <c r="T2112" s="8">
        <v>2016</v>
      </c>
      <c r="U2112" s="8">
        <f t="shared" si="265"/>
        <v>6</v>
      </c>
      <c r="V2112" s="7">
        <v>42401</v>
      </c>
      <c r="W2112" t="s">
        <v>29914</v>
      </c>
      <c r="X2112" s="2">
        <v>1.23</v>
      </c>
      <c r="Y2112" s="6">
        <f t="shared" si="262"/>
        <v>3.2834147513413951E-2</v>
      </c>
      <c r="AA2112">
        <v>21622337</v>
      </c>
      <c r="AB2112">
        <v>21100203111</v>
      </c>
      <c r="AC2112">
        <v>21622345</v>
      </c>
      <c r="AD2112" t="s">
        <v>6</v>
      </c>
      <c r="AE2112">
        <v>5</v>
      </c>
      <c r="AF2112">
        <v>1</v>
      </c>
      <c r="AG2112">
        <v>7293610</v>
      </c>
      <c r="AH2112" t="s">
        <v>6357</v>
      </c>
      <c r="AI2112" t="s">
        <v>29913</v>
      </c>
      <c r="AJ2112" t="s">
        <v>29912</v>
      </c>
      <c r="AK2112" t="s">
        <v>29911</v>
      </c>
      <c r="AL2112">
        <v>28</v>
      </c>
      <c r="AM2112" s="5">
        <f t="shared" si="266"/>
        <v>4.666666666666667</v>
      </c>
      <c r="AN2112" s="4">
        <f t="shared" si="263"/>
        <v>7.0680297866969584E-3</v>
      </c>
      <c r="AO2112" s="3"/>
      <c r="AP2112">
        <v>0</v>
      </c>
      <c r="AR2112" t="s">
        <v>1</v>
      </c>
      <c r="AT2112" s="2">
        <v>4.3479999999999999</v>
      </c>
      <c r="AU2112" s="1">
        <f t="shared" si="267"/>
        <v>2.510431219539885</v>
      </c>
      <c r="AV2112" s="1">
        <f t="shared" si="268"/>
        <v>1.9951088650055455</v>
      </c>
      <c r="AW2112" s="1">
        <f t="shared" si="269"/>
        <v>1.4797865104712056</v>
      </c>
    </row>
    <row r="2113" spans="1:49" x14ac:dyDescent="0.2">
      <c r="A2113">
        <v>2111</v>
      </c>
      <c r="B2113" t="s">
        <v>29910</v>
      </c>
      <c r="C2113" t="s">
        <v>29909</v>
      </c>
      <c r="F2113" t="s">
        <v>29908</v>
      </c>
      <c r="G2113" t="s">
        <v>17</v>
      </c>
      <c r="H2113" t="s">
        <v>16</v>
      </c>
      <c r="I2113" t="s">
        <v>7987</v>
      </c>
      <c r="J2113">
        <v>60013866</v>
      </c>
      <c r="K2113" t="s">
        <v>10823</v>
      </c>
      <c r="L2113" t="s">
        <v>1340</v>
      </c>
      <c r="M2113" t="s">
        <v>709</v>
      </c>
      <c r="N2113">
        <v>2</v>
      </c>
      <c r="O2113" t="s">
        <v>29907</v>
      </c>
      <c r="P2113" t="s">
        <v>29906</v>
      </c>
      <c r="Q2113" t="s">
        <v>10830</v>
      </c>
      <c r="R2113" s="7">
        <v>42401</v>
      </c>
      <c r="S2113" s="8">
        <f t="shared" si="264"/>
        <v>2016</v>
      </c>
      <c r="T2113" s="8">
        <v>2016</v>
      </c>
      <c r="U2113" s="8">
        <f t="shared" si="265"/>
        <v>6</v>
      </c>
      <c r="V2113" s="7">
        <v>42401</v>
      </c>
      <c r="W2113" t="s">
        <v>10288</v>
      </c>
      <c r="X2113" s="2">
        <v>1.6519999999999999</v>
      </c>
      <c r="Y2113" s="6">
        <f t="shared" si="262"/>
        <v>4.409919649769093E-2</v>
      </c>
      <c r="AA2113" t="s">
        <v>10287</v>
      </c>
      <c r="AB2113">
        <v>17337</v>
      </c>
      <c r="AD2113" t="s">
        <v>6</v>
      </c>
      <c r="AE2113">
        <v>64</v>
      </c>
      <c r="AF2113">
        <v>2</v>
      </c>
      <c r="AG2113">
        <v>7348671</v>
      </c>
      <c r="AH2113" t="s">
        <v>29905</v>
      </c>
      <c r="AI2113" t="s">
        <v>29904</v>
      </c>
      <c r="AJ2113" t="s">
        <v>29903</v>
      </c>
      <c r="AK2113" t="s">
        <v>29902</v>
      </c>
      <c r="AL2113">
        <v>44</v>
      </c>
      <c r="AM2113" s="5">
        <f t="shared" si="266"/>
        <v>7.333333333333333</v>
      </c>
      <c r="AN2113" s="4">
        <f t="shared" si="263"/>
        <v>1.1106903950523791E-2</v>
      </c>
      <c r="AO2113" s="3"/>
      <c r="AP2113">
        <v>0</v>
      </c>
      <c r="AR2113" t="s">
        <v>1</v>
      </c>
      <c r="AT2113" s="2" t="s">
        <v>0</v>
      </c>
      <c r="AU2113" s="1">
        <f t="shared" si="267"/>
        <v>3.4201508733540789</v>
      </c>
      <c r="AV2113" s="1">
        <f t="shared" si="268"/>
        <v>2.7603050224107362</v>
      </c>
      <c r="AW2113" s="1">
        <f t="shared" si="269"/>
        <v>2.100459171467393</v>
      </c>
    </row>
    <row r="2114" spans="1:49" x14ac:dyDescent="0.2">
      <c r="A2114">
        <v>2112</v>
      </c>
      <c r="B2114" t="s">
        <v>29901</v>
      </c>
      <c r="C2114" t="s">
        <v>29900</v>
      </c>
      <c r="F2114" t="s">
        <v>29899</v>
      </c>
      <c r="G2114" t="s">
        <v>17</v>
      </c>
      <c r="H2114" t="s">
        <v>16</v>
      </c>
      <c r="I2114" t="s">
        <v>29898</v>
      </c>
      <c r="J2114" t="s">
        <v>29897</v>
      </c>
      <c r="K2114" t="s">
        <v>29896</v>
      </c>
      <c r="L2114" t="s">
        <v>29895</v>
      </c>
      <c r="M2114" t="s">
        <v>22933</v>
      </c>
      <c r="N2114">
        <v>5</v>
      </c>
      <c r="O2114" t="s">
        <v>29894</v>
      </c>
      <c r="P2114" t="s">
        <v>29893</v>
      </c>
      <c r="Q2114" t="s">
        <v>29892</v>
      </c>
      <c r="R2114" s="7">
        <v>42401</v>
      </c>
      <c r="S2114" s="8">
        <f t="shared" si="264"/>
        <v>2016</v>
      </c>
      <c r="T2114" s="8">
        <v>2016</v>
      </c>
      <c r="U2114" s="8">
        <f t="shared" si="265"/>
        <v>6</v>
      </c>
      <c r="V2114" s="7">
        <v>42401</v>
      </c>
      <c r="W2114" t="s">
        <v>10288</v>
      </c>
      <c r="X2114" s="2">
        <v>1.6519999999999999</v>
      </c>
      <c r="Y2114" s="6">
        <f t="shared" si="262"/>
        <v>4.409919649769093E-2</v>
      </c>
      <c r="AA2114" t="s">
        <v>10287</v>
      </c>
      <c r="AB2114">
        <v>17337</v>
      </c>
      <c r="AD2114" t="s">
        <v>6</v>
      </c>
      <c r="AE2114">
        <v>64</v>
      </c>
      <c r="AF2114">
        <v>2</v>
      </c>
      <c r="AG2114">
        <v>7347367</v>
      </c>
      <c r="AH2114" t="s">
        <v>29891</v>
      </c>
      <c r="AI2114" t="s">
        <v>29890</v>
      </c>
      <c r="AJ2114" t="s">
        <v>29889</v>
      </c>
      <c r="AK2114" t="s">
        <v>29888</v>
      </c>
      <c r="AL2114">
        <v>104</v>
      </c>
      <c r="AM2114" s="5">
        <f t="shared" si="266"/>
        <v>17.333333333333332</v>
      </c>
      <c r="AN2114" s="4">
        <f t="shared" si="263"/>
        <v>2.6252682064874414E-2</v>
      </c>
      <c r="AO2114" s="3"/>
      <c r="AP2114">
        <v>0</v>
      </c>
      <c r="AR2114" t="s">
        <v>1</v>
      </c>
      <c r="AT2114" s="2" t="s">
        <v>0</v>
      </c>
      <c r="AU2114" s="1">
        <f t="shared" si="267"/>
        <v>3.8745242167845975</v>
      </c>
      <c r="AV2114" s="1">
        <f t="shared" si="268"/>
        <v>3.5175939281282673</v>
      </c>
      <c r="AW2114" s="1">
        <f t="shared" si="269"/>
        <v>3.1606636394719367</v>
      </c>
    </row>
    <row r="2115" spans="1:49" x14ac:dyDescent="0.2">
      <c r="A2115">
        <v>2113</v>
      </c>
      <c r="B2115" t="s">
        <v>29887</v>
      </c>
      <c r="C2115" t="s">
        <v>29886</v>
      </c>
      <c r="F2115" t="s">
        <v>29885</v>
      </c>
      <c r="G2115" t="s">
        <v>17</v>
      </c>
      <c r="H2115" t="s">
        <v>16</v>
      </c>
      <c r="I2115" t="s">
        <v>29884</v>
      </c>
      <c r="J2115" t="s">
        <v>29883</v>
      </c>
      <c r="K2115" t="s">
        <v>29882</v>
      </c>
      <c r="L2115" t="s">
        <v>29881</v>
      </c>
      <c r="M2115" t="s">
        <v>2318</v>
      </c>
      <c r="N2115">
        <v>2</v>
      </c>
      <c r="O2115" t="s">
        <v>29880</v>
      </c>
      <c r="P2115" t="s">
        <v>29879</v>
      </c>
      <c r="Q2115" t="s">
        <v>29878</v>
      </c>
      <c r="R2115" s="7">
        <v>42401</v>
      </c>
      <c r="S2115" s="8">
        <f t="shared" si="264"/>
        <v>2016</v>
      </c>
      <c r="T2115" s="8">
        <v>2016</v>
      </c>
      <c r="U2115" s="8">
        <f t="shared" si="265"/>
        <v>6</v>
      </c>
      <c r="V2115" s="7">
        <v>42401</v>
      </c>
      <c r="W2115" t="s">
        <v>10288</v>
      </c>
      <c r="X2115" s="2">
        <v>1.6519999999999999</v>
      </c>
      <c r="Y2115" s="6">
        <f t="shared" ref="Y2115:Y2178" si="270">(X2115-$Z$3)/($Z$2-$Z$3)</f>
        <v>4.409919649769093E-2</v>
      </c>
      <c r="AA2115" t="s">
        <v>10287</v>
      </c>
      <c r="AB2115">
        <v>17337</v>
      </c>
      <c r="AD2115" t="s">
        <v>6</v>
      </c>
      <c r="AE2115">
        <v>64</v>
      </c>
      <c r="AF2115">
        <v>2</v>
      </c>
      <c r="AG2115">
        <v>7349177</v>
      </c>
      <c r="AH2115" t="s">
        <v>29877</v>
      </c>
      <c r="AI2115" t="s">
        <v>29876</v>
      </c>
      <c r="AJ2115" t="s">
        <v>29875</v>
      </c>
      <c r="AK2115" t="s">
        <v>29874</v>
      </c>
      <c r="AL2115">
        <v>4</v>
      </c>
      <c r="AM2115" s="5">
        <f t="shared" si="266"/>
        <v>0.66666666666666663</v>
      </c>
      <c r="AN2115" s="4">
        <f t="shared" ref="AN2115:AN2178" si="271">(AM2115-$AO$3)/($AO$2-$AO$3)</f>
        <v>1.0097185409567082E-3</v>
      </c>
      <c r="AO2115" s="3"/>
      <c r="AP2115">
        <v>0</v>
      </c>
      <c r="AR2115" t="s">
        <v>1</v>
      </c>
      <c r="AT2115" s="2" t="s">
        <v>0</v>
      </c>
      <c r="AU2115" s="1">
        <f t="shared" si="267"/>
        <v>3.1172353110670663</v>
      </c>
      <c r="AV2115" s="1">
        <f t="shared" si="268"/>
        <v>2.2554457519323821</v>
      </c>
      <c r="AW2115" s="1">
        <f t="shared" si="269"/>
        <v>1.3936561927976974</v>
      </c>
    </row>
    <row r="2116" spans="1:49" x14ac:dyDescent="0.2">
      <c r="A2116">
        <v>2114</v>
      </c>
      <c r="B2116" t="s">
        <v>29873</v>
      </c>
      <c r="C2116" t="s">
        <v>29872</v>
      </c>
      <c r="F2116" t="s">
        <v>29871</v>
      </c>
      <c r="G2116" t="s">
        <v>17</v>
      </c>
      <c r="H2116" t="s">
        <v>16</v>
      </c>
      <c r="I2116" t="s">
        <v>29870</v>
      </c>
      <c r="J2116" t="s">
        <v>29869</v>
      </c>
      <c r="K2116" t="s">
        <v>29868</v>
      </c>
      <c r="L2116" t="s">
        <v>29867</v>
      </c>
      <c r="M2116" t="s">
        <v>29866</v>
      </c>
      <c r="N2116">
        <v>8</v>
      </c>
      <c r="O2116" t="s">
        <v>29865</v>
      </c>
      <c r="P2116" t="s">
        <v>29864</v>
      </c>
      <c r="Q2116" t="s">
        <v>29863</v>
      </c>
      <c r="R2116" s="7">
        <v>42401</v>
      </c>
      <c r="S2116" s="8">
        <f t="shared" si="264"/>
        <v>2016</v>
      </c>
      <c r="T2116" s="8">
        <v>2016</v>
      </c>
      <c r="U2116" s="8">
        <f t="shared" si="265"/>
        <v>6</v>
      </c>
      <c r="V2116" s="7">
        <v>42401</v>
      </c>
      <c r="W2116" t="s">
        <v>10288</v>
      </c>
      <c r="X2116" s="2">
        <v>1.6519999999999999</v>
      </c>
      <c r="Y2116" s="6">
        <f t="shared" si="270"/>
        <v>4.409919649769093E-2</v>
      </c>
      <c r="AA2116" t="s">
        <v>10287</v>
      </c>
      <c r="AB2116">
        <v>17337</v>
      </c>
      <c r="AD2116" t="s">
        <v>6</v>
      </c>
      <c r="AE2116">
        <v>64</v>
      </c>
      <c r="AF2116">
        <v>2</v>
      </c>
      <c r="AG2116">
        <v>7347384</v>
      </c>
      <c r="AH2116" t="s">
        <v>29862</v>
      </c>
      <c r="AI2116" t="s">
        <v>29861</v>
      </c>
      <c r="AJ2116" t="s">
        <v>29860</v>
      </c>
      <c r="AK2116" t="s">
        <v>29859</v>
      </c>
      <c r="AL2116">
        <v>1</v>
      </c>
      <c r="AM2116" s="5">
        <f t="shared" si="266"/>
        <v>0.16666666666666666</v>
      </c>
      <c r="AN2116" s="4">
        <f t="shared" si="271"/>
        <v>2.5242963523917705E-4</v>
      </c>
      <c r="AO2116" s="3"/>
      <c r="AP2116">
        <v>0</v>
      </c>
      <c r="AQ2116" t="s">
        <v>13563</v>
      </c>
      <c r="AR2116" t="s">
        <v>1</v>
      </c>
      <c r="AS2116" t="s">
        <v>13562</v>
      </c>
      <c r="AT2116" s="2" t="s">
        <v>0</v>
      </c>
      <c r="AU2116" s="1">
        <f t="shared" si="267"/>
        <v>3.0945166438955405</v>
      </c>
      <c r="AV2116" s="1">
        <f t="shared" si="268"/>
        <v>2.2175813066465055</v>
      </c>
      <c r="AW2116" s="1">
        <f t="shared" si="269"/>
        <v>1.3406459693974702</v>
      </c>
    </row>
    <row r="2117" spans="1:49" x14ac:dyDescent="0.2">
      <c r="A2117">
        <v>2115</v>
      </c>
      <c r="B2117" t="s">
        <v>29858</v>
      </c>
      <c r="C2117" t="s">
        <v>29857</v>
      </c>
      <c r="F2117" t="s">
        <v>29856</v>
      </c>
      <c r="G2117" t="s">
        <v>17</v>
      </c>
      <c r="H2117" t="s">
        <v>16</v>
      </c>
      <c r="I2117" t="s">
        <v>8480</v>
      </c>
      <c r="J2117">
        <v>60005465</v>
      </c>
      <c r="K2117" t="s">
        <v>862</v>
      </c>
      <c r="L2117" t="s">
        <v>861</v>
      </c>
      <c r="M2117" t="s">
        <v>340</v>
      </c>
      <c r="N2117">
        <v>3</v>
      </c>
      <c r="O2117" t="s">
        <v>8479</v>
      </c>
      <c r="P2117" t="s">
        <v>8478</v>
      </c>
      <c r="Q2117" t="s">
        <v>3238</v>
      </c>
      <c r="R2117" s="7">
        <v>42401</v>
      </c>
      <c r="S2117" s="8">
        <f t="shared" si="264"/>
        <v>2016</v>
      </c>
      <c r="T2117" s="8">
        <v>2016</v>
      </c>
      <c r="U2117" s="8">
        <f t="shared" si="265"/>
        <v>6</v>
      </c>
      <c r="V2117" s="7">
        <v>42401</v>
      </c>
      <c r="W2117" t="s">
        <v>10288</v>
      </c>
      <c r="X2117" s="2">
        <v>1.6519999999999999</v>
      </c>
      <c r="Y2117" s="6">
        <f t="shared" si="270"/>
        <v>4.409919649769093E-2</v>
      </c>
      <c r="AA2117" t="s">
        <v>10287</v>
      </c>
      <c r="AB2117">
        <v>17337</v>
      </c>
      <c r="AD2117" t="s">
        <v>6</v>
      </c>
      <c r="AE2117">
        <v>64</v>
      </c>
      <c r="AF2117">
        <v>2</v>
      </c>
      <c r="AG2117">
        <v>7350131</v>
      </c>
      <c r="AH2117" t="s">
        <v>29855</v>
      </c>
      <c r="AI2117" t="s">
        <v>29854</v>
      </c>
      <c r="AJ2117" t="s">
        <v>29853</v>
      </c>
      <c r="AK2117" t="s">
        <v>29852</v>
      </c>
      <c r="AL2117">
        <v>36</v>
      </c>
      <c r="AM2117" s="5">
        <f t="shared" si="266"/>
        <v>6</v>
      </c>
      <c r="AN2117" s="4">
        <f t="shared" si="271"/>
        <v>9.0874668686103752E-3</v>
      </c>
      <c r="AO2117" s="3"/>
      <c r="AP2117">
        <v>0</v>
      </c>
      <c r="AQ2117" t="s">
        <v>29851</v>
      </c>
      <c r="AR2117" t="s">
        <v>10175</v>
      </c>
      <c r="AS2117" t="s">
        <v>29850</v>
      </c>
      <c r="AT2117" s="2" t="s">
        <v>0</v>
      </c>
      <c r="AU2117" s="1">
        <f t="shared" si="267"/>
        <v>3.3595677608966765</v>
      </c>
      <c r="AV2117" s="1">
        <f t="shared" si="268"/>
        <v>2.6593331683150652</v>
      </c>
      <c r="AW2117" s="1">
        <f t="shared" si="269"/>
        <v>1.959098575733454</v>
      </c>
    </row>
    <row r="2118" spans="1:49" x14ac:dyDescent="0.2">
      <c r="A2118">
        <v>2116</v>
      </c>
      <c r="B2118" t="s">
        <v>29849</v>
      </c>
      <c r="C2118" t="s">
        <v>29848</v>
      </c>
      <c r="F2118" t="s">
        <v>29847</v>
      </c>
      <c r="G2118" t="s">
        <v>17</v>
      </c>
      <c r="H2118" t="s">
        <v>16</v>
      </c>
      <c r="I2118" t="s">
        <v>29846</v>
      </c>
      <c r="J2118">
        <v>60025778</v>
      </c>
      <c r="K2118" t="s">
        <v>2880</v>
      </c>
      <c r="L2118" t="s">
        <v>2879</v>
      </c>
      <c r="M2118" t="s">
        <v>411</v>
      </c>
      <c r="N2118">
        <v>2</v>
      </c>
      <c r="O2118" t="s">
        <v>29845</v>
      </c>
      <c r="P2118" t="s">
        <v>29844</v>
      </c>
      <c r="Q2118" t="s">
        <v>2876</v>
      </c>
      <c r="R2118" s="7">
        <v>42401</v>
      </c>
      <c r="S2118" s="8">
        <f t="shared" si="264"/>
        <v>2016</v>
      </c>
      <c r="T2118" s="8">
        <v>2016</v>
      </c>
      <c r="U2118" s="8">
        <f t="shared" si="265"/>
        <v>6</v>
      </c>
      <c r="V2118" s="7">
        <v>42401</v>
      </c>
      <c r="W2118" t="s">
        <v>10288</v>
      </c>
      <c r="X2118" s="2">
        <v>1.6519999999999999</v>
      </c>
      <c r="Y2118" s="6">
        <f t="shared" si="270"/>
        <v>4.409919649769093E-2</v>
      </c>
      <c r="AA2118" t="s">
        <v>10287</v>
      </c>
      <c r="AB2118">
        <v>17337</v>
      </c>
      <c r="AD2118" t="s">
        <v>6</v>
      </c>
      <c r="AE2118">
        <v>64</v>
      </c>
      <c r="AF2118">
        <v>2</v>
      </c>
      <c r="AG2118">
        <v>7339695</v>
      </c>
      <c r="AH2118" t="s">
        <v>29843</v>
      </c>
      <c r="AI2118" t="s">
        <v>29842</v>
      </c>
      <c r="AJ2118" t="s">
        <v>29841</v>
      </c>
      <c r="AK2118" t="s">
        <v>29840</v>
      </c>
      <c r="AL2118">
        <v>33</v>
      </c>
      <c r="AM2118" s="5">
        <f t="shared" si="266"/>
        <v>5.5</v>
      </c>
      <c r="AN2118" s="4">
        <f t="shared" si="271"/>
        <v>8.330177962892843E-3</v>
      </c>
      <c r="AO2118" s="3"/>
      <c r="AP2118">
        <v>0</v>
      </c>
      <c r="AR2118" t="s">
        <v>1</v>
      </c>
      <c r="AT2118" s="2" t="s">
        <v>0</v>
      </c>
      <c r="AU2118" s="1">
        <f t="shared" si="267"/>
        <v>3.3368490937251507</v>
      </c>
      <c r="AV2118" s="1">
        <f t="shared" si="268"/>
        <v>2.6214687230291887</v>
      </c>
      <c r="AW2118" s="1">
        <f t="shared" si="269"/>
        <v>1.9060883523332266</v>
      </c>
    </row>
    <row r="2119" spans="1:49" x14ac:dyDescent="0.2">
      <c r="A2119">
        <v>2117</v>
      </c>
      <c r="B2119" t="s">
        <v>29839</v>
      </c>
      <c r="C2119" t="s">
        <v>29838</v>
      </c>
      <c r="F2119" t="s">
        <v>29837</v>
      </c>
      <c r="G2119" t="s">
        <v>17</v>
      </c>
      <c r="H2119" t="s">
        <v>16</v>
      </c>
      <c r="I2119" t="s">
        <v>29836</v>
      </c>
      <c r="J2119" t="s">
        <v>29835</v>
      </c>
      <c r="K2119" t="s">
        <v>29834</v>
      </c>
      <c r="L2119" t="s">
        <v>29833</v>
      </c>
      <c r="M2119" t="s">
        <v>214</v>
      </c>
      <c r="N2119">
        <v>4</v>
      </c>
      <c r="O2119" t="s">
        <v>29832</v>
      </c>
      <c r="P2119" t="s">
        <v>29831</v>
      </c>
      <c r="Q2119" t="s">
        <v>29830</v>
      </c>
      <c r="R2119" s="7">
        <v>42401</v>
      </c>
      <c r="S2119" s="8">
        <f t="shared" si="264"/>
        <v>2016</v>
      </c>
      <c r="T2119" s="8">
        <v>2016</v>
      </c>
      <c r="U2119" s="8">
        <f t="shared" si="265"/>
        <v>6</v>
      </c>
      <c r="V2119" s="7">
        <v>42401</v>
      </c>
      <c r="W2119" t="s">
        <v>10288</v>
      </c>
      <c r="X2119" s="2">
        <v>1.6519999999999999</v>
      </c>
      <c r="Y2119" s="6">
        <f t="shared" si="270"/>
        <v>4.409919649769093E-2</v>
      </c>
      <c r="AA2119" t="s">
        <v>10287</v>
      </c>
      <c r="AB2119">
        <v>17337</v>
      </c>
      <c r="AD2119" t="s">
        <v>6</v>
      </c>
      <c r="AE2119">
        <v>64</v>
      </c>
      <c r="AF2119">
        <v>2</v>
      </c>
      <c r="AG2119">
        <v>7349150</v>
      </c>
      <c r="AH2119" t="s">
        <v>29829</v>
      </c>
      <c r="AI2119" t="s">
        <v>29828</v>
      </c>
      <c r="AJ2119" t="s">
        <v>29827</v>
      </c>
      <c r="AK2119" t="s">
        <v>29826</v>
      </c>
      <c r="AL2119">
        <v>53</v>
      </c>
      <c r="AM2119" s="5">
        <f t="shared" si="266"/>
        <v>8.8333333333333339</v>
      </c>
      <c r="AN2119" s="4">
        <f t="shared" si="271"/>
        <v>1.3378770667676386E-2</v>
      </c>
      <c r="AO2119" s="3"/>
      <c r="AP2119">
        <v>0</v>
      </c>
      <c r="AR2119" t="s">
        <v>1</v>
      </c>
      <c r="AT2119" s="2" t="s">
        <v>0</v>
      </c>
      <c r="AU2119" s="1">
        <f t="shared" si="267"/>
        <v>3.4883068748686568</v>
      </c>
      <c r="AV2119" s="1">
        <f t="shared" si="268"/>
        <v>2.8738983582683657</v>
      </c>
      <c r="AW2119" s="1">
        <f t="shared" si="269"/>
        <v>2.2594898416680747</v>
      </c>
    </row>
    <row r="2120" spans="1:49" x14ac:dyDescent="0.2">
      <c r="A2120">
        <v>2118</v>
      </c>
      <c r="B2120" t="s">
        <v>29825</v>
      </c>
      <c r="C2120" t="s">
        <v>29824</v>
      </c>
      <c r="F2120" t="s">
        <v>29823</v>
      </c>
      <c r="G2120" t="s">
        <v>17</v>
      </c>
      <c r="H2120" t="s">
        <v>16</v>
      </c>
      <c r="I2120" t="s">
        <v>29822</v>
      </c>
      <c r="J2120" t="s">
        <v>29821</v>
      </c>
      <c r="K2120" t="s">
        <v>29820</v>
      </c>
      <c r="L2120" t="s">
        <v>29819</v>
      </c>
      <c r="M2120" t="s">
        <v>29818</v>
      </c>
      <c r="N2120">
        <v>6</v>
      </c>
      <c r="O2120" t="s">
        <v>29817</v>
      </c>
      <c r="P2120" t="s">
        <v>29816</v>
      </c>
      <c r="Q2120" t="s">
        <v>29815</v>
      </c>
      <c r="R2120" s="7">
        <v>42401</v>
      </c>
      <c r="S2120" s="8">
        <f t="shared" si="264"/>
        <v>2016</v>
      </c>
      <c r="T2120" s="8">
        <v>2016</v>
      </c>
      <c r="U2120" s="8">
        <f t="shared" si="265"/>
        <v>6</v>
      </c>
      <c r="V2120" s="7">
        <v>42401</v>
      </c>
      <c r="W2120" t="s">
        <v>10288</v>
      </c>
      <c r="X2120" s="2">
        <v>1.6519999999999999</v>
      </c>
      <c r="Y2120" s="6">
        <f t="shared" si="270"/>
        <v>4.409919649769093E-2</v>
      </c>
      <c r="AA2120" t="s">
        <v>10287</v>
      </c>
      <c r="AB2120">
        <v>17337</v>
      </c>
      <c r="AD2120" t="s">
        <v>6</v>
      </c>
      <c r="AE2120">
        <v>64</v>
      </c>
      <c r="AF2120">
        <v>2</v>
      </c>
      <c r="AG2120">
        <v>7355329</v>
      </c>
      <c r="AH2120" t="s">
        <v>29814</v>
      </c>
      <c r="AI2120" t="s">
        <v>29813</v>
      </c>
      <c r="AJ2120" t="s">
        <v>29812</v>
      </c>
      <c r="AK2120" t="s">
        <v>29811</v>
      </c>
      <c r="AL2120">
        <v>30</v>
      </c>
      <c r="AM2120" s="5">
        <f t="shared" si="266"/>
        <v>5</v>
      </c>
      <c r="AN2120" s="4">
        <f t="shared" si="271"/>
        <v>7.5728890571753124E-3</v>
      </c>
      <c r="AO2120" s="3"/>
      <c r="AP2120">
        <v>0</v>
      </c>
      <c r="AQ2120" t="s">
        <v>618</v>
      </c>
      <c r="AR2120" t="s">
        <v>21590</v>
      </c>
      <c r="AS2120" t="s">
        <v>616</v>
      </c>
      <c r="AT2120" s="2" t="s">
        <v>0</v>
      </c>
      <c r="AU2120" s="1">
        <f t="shared" si="267"/>
        <v>3.314130426553624</v>
      </c>
      <c r="AV2120" s="1">
        <f t="shared" si="268"/>
        <v>2.5836042777433121</v>
      </c>
      <c r="AW2120" s="1">
        <f t="shared" si="269"/>
        <v>1.8530781289329996</v>
      </c>
    </row>
    <row r="2121" spans="1:49" x14ac:dyDescent="0.2">
      <c r="A2121">
        <v>2119</v>
      </c>
      <c r="B2121" t="s">
        <v>29810</v>
      </c>
      <c r="C2121" t="s">
        <v>29809</v>
      </c>
      <c r="F2121" t="s">
        <v>29808</v>
      </c>
      <c r="G2121" t="s">
        <v>17</v>
      </c>
      <c r="H2121" t="s">
        <v>16</v>
      </c>
      <c r="I2121" t="s">
        <v>29807</v>
      </c>
      <c r="J2121" t="s">
        <v>29806</v>
      </c>
      <c r="K2121" t="s">
        <v>29805</v>
      </c>
      <c r="L2121" t="s">
        <v>29804</v>
      </c>
      <c r="M2121" t="s">
        <v>214</v>
      </c>
      <c r="N2121">
        <v>3</v>
      </c>
      <c r="O2121" t="s">
        <v>29803</v>
      </c>
      <c r="P2121" t="s">
        <v>29802</v>
      </c>
      <c r="Q2121" t="s">
        <v>29801</v>
      </c>
      <c r="R2121" s="7">
        <v>42401</v>
      </c>
      <c r="S2121" s="8">
        <f t="shared" si="264"/>
        <v>2016</v>
      </c>
      <c r="T2121" s="8">
        <v>2016</v>
      </c>
      <c r="U2121" s="8">
        <f t="shared" si="265"/>
        <v>6</v>
      </c>
      <c r="V2121" s="7">
        <v>42401</v>
      </c>
      <c r="W2121" t="s">
        <v>10288</v>
      </c>
      <c r="X2121" s="2">
        <v>1.6519999999999999</v>
      </c>
      <c r="Y2121" s="6">
        <f t="shared" si="270"/>
        <v>4.409919649769093E-2</v>
      </c>
      <c r="AA2121" t="s">
        <v>10287</v>
      </c>
      <c r="AB2121">
        <v>17337</v>
      </c>
      <c r="AD2121" t="s">
        <v>6</v>
      </c>
      <c r="AE2121">
        <v>64</v>
      </c>
      <c r="AF2121">
        <v>2</v>
      </c>
      <c r="AG2121">
        <v>7345538</v>
      </c>
      <c r="AH2121" t="s">
        <v>29800</v>
      </c>
      <c r="AI2121" t="s">
        <v>29799</v>
      </c>
      <c r="AJ2121" t="s">
        <v>29798</v>
      </c>
      <c r="AK2121" t="s">
        <v>29797</v>
      </c>
      <c r="AL2121">
        <v>26</v>
      </c>
      <c r="AM2121" s="5">
        <f t="shared" si="266"/>
        <v>4.333333333333333</v>
      </c>
      <c r="AN2121" s="4">
        <f t="shared" si="271"/>
        <v>6.5631705162186036E-3</v>
      </c>
      <c r="AO2121" s="3"/>
      <c r="AP2121">
        <v>0</v>
      </c>
      <c r="AQ2121" t="s">
        <v>207</v>
      </c>
      <c r="AR2121" t="s">
        <v>29796</v>
      </c>
      <c r="AS2121" t="s">
        <v>206</v>
      </c>
      <c r="AT2121" s="2" t="s">
        <v>0</v>
      </c>
      <c r="AU2121" s="1">
        <f t="shared" si="267"/>
        <v>3.2838388703249235</v>
      </c>
      <c r="AV2121" s="1">
        <f t="shared" si="268"/>
        <v>2.5331183506954766</v>
      </c>
      <c r="AW2121" s="1">
        <f t="shared" si="269"/>
        <v>1.78239783106603</v>
      </c>
    </row>
    <row r="2122" spans="1:49" x14ac:dyDescent="0.2">
      <c r="A2122">
        <v>2120</v>
      </c>
      <c r="B2122" t="s">
        <v>29795</v>
      </c>
      <c r="C2122" t="s">
        <v>29794</v>
      </c>
      <c r="F2122" t="s">
        <v>29793</v>
      </c>
      <c r="G2122" t="s">
        <v>17</v>
      </c>
      <c r="H2122" t="s">
        <v>16</v>
      </c>
      <c r="I2122" t="s">
        <v>29792</v>
      </c>
      <c r="J2122">
        <v>60009697</v>
      </c>
      <c r="K2122" t="s">
        <v>8999</v>
      </c>
      <c r="L2122" t="s">
        <v>8998</v>
      </c>
      <c r="M2122" t="s">
        <v>725</v>
      </c>
      <c r="N2122">
        <v>2</v>
      </c>
      <c r="O2122" t="s">
        <v>29791</v>
      </c>
      <c r="P2122" t="s">
        <v>29790</v>
      </c>
      <c r="Q2122" t="s">
        <v>8995</v>
      </c>
      <c r="R2122" s="7">
        <v>42401</v>
      </c>
      <c r="S2122" s="8">
        <f t="shared" si="264"/>
        <v>2016</v>
      </c>
      <c r="T2122" s="8">
        <v>2016</v>
      </c>
      <c r="U2122" s="8">
        <f t="shared" si="265"/>
        <v>6</v>
      </c>
      <c r="V2122" s="7">
        <v>42401</v>
      </c>
      <c r="W2122" t="s">
        <v>10288</v>
      </c>
      <c r="X2122" s="2">
        <v>1.6519999999999999</v>
      </c>
      <c r="Y2122" s="6">
        <f t="shared" si="270"/>
        <v>4.409919649769093E-2</v>
      </c>
      <c r="AA2122" t="s">
        <v>10287</v>
      </c>
      <c r="AB2122">
        <v>17337</v>
      </c>
      <c r="AD2122" t="s">
        <v>6</v>
      </c>
      <c r="AE2122">
        <v>64</v>
      </c>
      <c r="AF2122">
        <v>2</v>
      </c>
      <c r="AG2122">
        <v>7349178</v>
      </c>
      <c r="AH2122" t="s">
        <v>29789</v>
      </c>
      <c r="AI2122" t="s">
        <v>29788</v>
      </c>
      <c r="AJ2122" t="s">
        <v>29787</v>
      </c>
      <c r="AK2122" t="s">
        <v>29786</v>
      </c>
      <c r="AL2122">
        <v>30</v>
      </c>
      <c r="AM2122" s="5">
        <f t="shared" si="266"/>
        <v>5</v>
      </c>
      <c r="AN2122" s="4">
        <f t="shared" si="271"/>
        <v>7.5728890571753124E-3</v>
      </c>
      <c r="AO2122" s="3"/>
      <c r="AP2122">
        <v>0</v>
      </c>
      <c r="AR2122" t="s">
        <v>1</v>
      </c>
      <c r="AT2122" s="2" t="s">
        <v>0</v>
      </c>
      <c r="AU2122" s="1">
        <f t="shared" si="267"/>
        <v>3.314130426553624</v>
      </c>
      <c r="AV2122" s="1">
        <f t="shared" si="268"/>
        <v>2.5836042777433121</v>
      </c>
      <c r="AW2122" s="1">
        <f t="shared" si="269"/>
        <v>1.8530781289329996</v>
      </c>
    </row>
    <row r="2123" spans="1:49" x14ac:dyDescent="0.2">
      <c r="A2123">
        <v>2121</v>
      </c>
      <c r="B2123" t="s">
        <v>29785</v>
      </c>
      <c r="C2123" t="s">
        <v>29784</v>
      </c>
      <c r="F2123" t="s">
        <v>29783</v>
      </c>
      <c r="G2123" t="s">
        <v>17</v>
      </c>
      <c r="H2123" t="s">
        <v>16</v>
      </c>
      <c r="I2123" t="s">
        <v>8404</v>
      </c>
      <c r="J2123" t="s">
        <v>29782</v>
      </c>
      <c r="K2123" t="s">
        <v>29781</v>
      </c>
      <c r="L2123" t="s">
        <v>29780</v>
      </c>
      <c r="M2123" t="s">
        <v>29779</v>
      </c>
      <c r="N2123">
        <v>4</v>
      </c>
      <c r="O2123" t="s">
        <v>8399</v>
      </c>
      <c r="P2123" t="s">
        <v>8398</v>
      </c>
      <c r="Q2123" t="s">
        <v>29778</v>
      </c>
      <c r="R2123" s="7">
        <v>42401</v>
      </c>
      <c r="S2123" s="8">
        <f t="shared" si="264"/>
        <v>2016</v>
      </c>
      <c r="T2123" s="8">
        <v>2016</v>
      </c>
      <c r="U2123" s="8">
        <f t="shared" si="265"/>
        <v>6</v>
      </c>
      <c r="V2123" s="7">
        <v>42401</v>
      </c>
      <c r="W2123" t="s">
        <v>10288</v>
      </c>
      <c r="X2123" s="2">
        <v>1.6519999999999999</v>
      </c>
      <c r="Y2123" s="6">
        <f t="shared" si="270"/>
        <v>4.409919649769093E-2</v>
      </c>
      <c r="AA2123" t="s">
        <v>10287</v>
      </c>
      <c r="AB2123">
        <v>17337</v>
      </c>
      <c r="AD2123" t="s">
        <v>6</v>
      </c>
      <c r="AE2123">
        <v>64</v>
      </c>
      <c r="AF2123">
        <v>2</v>
      </c>
      <c r="AG2123">
        <v>7355295</v>
      </c>
      <c r="AH2123" t="s">
        <v>29777</v>
      </c>
      <c r="AI2123" t="s">
        <v>29776</v>
      </c>
      <c r="AJ2123" t="s">
        <v>29775</v>
      </c>
      <c r="AK2123" t="s">
        <v>29774</v>
      </c>
      <c r="AL2123">
        <v>37</v>
      </c>
      <c r="AM2123" s="5">
        <f t="shared" si="266"/>
        <v>6.166666666666667</v>
      </c>
      <c r="AN2123" s="4">
        <f t="shared" si="271"/>
        <v>9.3398965038495527E-3</v>
      </c>
      <c r="AO2123" s="3"/>
      <c r="AP2123">
        <v>0</v>
      </c>
      <c r="AR2123" t="s">
        <v>1</v>
      </c>
      <c r="AT2123" s="2" t="s">
        <v>0</v>
      </c>
      <c r="AU2123" s="1">
        <f t="shared" si="267"/>
        <v>3.3671406499538516</v>
      </c>
      <c r="AV2123" s="1">
        <f t="shared" si="268"/>
        <v>2.6719546500770242</v>
      </c>
      <c r="AW2123" s="1">
        <f t="shared" si="269"/>
        <v>1.9767686502001964</v>
      </c>
    </row>
    <row r="2124" spans="1:49" x14ac:dyDescent="0.2">
      <c r="A2124">
        <v>2122</v>
      </c>
      <c r="B2124" t="s">
        <v>29773</v>
      </c>
      <c r="C2124" t="s">
        <v>29772</v>
      </c>
      <c r="F2124" t="s">
        <v>29771</v>
      </c>
      <c r="G2124" t="s">
        <v>17</v>
      </c>
      <c r="H2124" t="s">
        <v>16</v>
      </c>
      <c r="I2124" t="s">
        <v>29770</v>
      </c>
      <c r="J2124" t="s">
        <v>29769</v>
      </c>
      <c r="K2124" t="s">
        <v>29768</v>
      </c>
      <c r="L2124" t="s">
        <v>21680</v>
      </c>
      <c r="M2124" t="s">
        <v>1524</v>
      </c>
      <c r="N2124">
        <v>3</v>
      </c>
      <c r="O2124" t="s">
        <v>29767</v>
      </c>
      <c r="P2124" t="s">
        <v>29766</v>
      </c>
      <c r="Q2124" t="s">
        <v>29765</v>
      </c>
      <c r="R2124" s="7">
        <v>42401</v>
      </c>
      <c r="S2124" s="8">
        <f t="shared" si="264"/>
        <v>2016</v>
      </c>
      <c r="T2124" s="8">
        <v>2016</v>
      </c>
      <c r="U2124" s="8">
        <f t="shared" si="265"/>
        <v>6</v>
      </c>
      <c r="V2124" s="7">
        <v>42401</v>
      </c>
      <c r="W2124" t="s">
        <v>10288</v>
      </c>
      <c r="X2124" s="2">
        <v>1.6519999999999999</v>
      </c>
      <c r="Y2124" s="6">
        <f t="shared" si="270"/>
        <v>4.409919649769093E-2</v>
      </c>
      <c r="AA2124" t="s">
        <v>10287</v>
      </c>
      <c r="AB2124">
        <v>17337</v>
      </c>
      <c r="AD2124" t="s">
        <v>6</v>
      </c>
      <c r="AE2124">
        <v>64</v>
      </c>
      <c r="AF2124">
        <v>2</v>
      </c>
      <c r="AG2124">
        <v>7359183</v>
      </c>
      <c r="AH2124" t="s">
        <v>29764</v>
      </c>
      <c r="AI2124" t="s">
        <v>29763</v>
      </c>
      <c r="AJ2124" t="s">
        <v>29762</v>
      </c>
      <c r="AK2124" t="s">
        <v>29761</v>
      </c>
      <c r="AL2124">
        <v>2</v>
      </c>
      <c r="AM2124" s="5">
        <f t="shared" si="266"/>
        <v>0.33333333333333331</v>
      </c>
      <c r="AN2124" s="4">
        <f t="shared" si="271"/>
        <v>5.048592704783541E-4</v>
      </c>
      <c r="AO2124" s="3"/>
      <c r="AP2124">
        <v>0</v>
      </c>
      <c r="AR2124" t="s">
        <v>1</v>
      </c>
      <c r="AT2124" s="2" t="s">
        <v>0</v>
      </c>
      <c r="AU2124" s="1">
        <f t="shared" si="267"/>
        <v>3.1020895329527156</v>
      </c>
      <c r="AV2124" s="1">
        <f t="shared" si="268"/>
        <v>2.2302027884084641</v>
      </c>
      <c r="AW2124" s="1">
        <f t="shared" si="269"/>
        <v>1.3583160438642126</v>
      </c>
    </row>
    <row r="2125" spans="1:49" x14ac:dyDescent="0.2">
      <c r="A2125">
        <v>2123</v>
      </c>
      <c r="B2125" t="s">
        <v>29760</v>
      </c>
      <c r="C2125" t="s">
        <v>29759</v>
      </c>
      <c r="F2125" t="s">
        <v>29758</v>
      </c>
      <c r="G2125" t="s">
        <v>17</v>
      </c>
      <c r="H2125" t="s">
        <v>16</v>
      </c>
      <c r="I2125" t="s">
        <v>29757</v>
      </c>
      <c r="J2125">
        <v>60033010</v>
      </c>
      <c r="K2125" t="s">
        <v>663</v>
      </c>
      <c r="L2125" t="s">
        <v>29756</v>
      </c>
      <c r="M2125" t="s">
        <v>411</v>
      </c>
      <c r="N2125">
        <v>2</v>
      </c>
      <c r="O2125" t="s">
        <v>29755</v>
      </c>
      <c r="P2125" t="s">
        <v>29754</v>
      </c>
      <c r="Q2125" t="s">
        <v>29753</v>
      </c>
      <c r="R2125" s="7">
        <v>42401</v>
      </c>
      <c r="S2125" s="8">
        <f t="shared" si="264"/>
        <v>2016</v>
      </c>
      <c r="T2125" s="8">
        <v>2016</v>
      </c>
      <c r="U2125" s="8">
        <f t="shared" si="265"/>
        <v>6</v>
      </c>
      <c r="V2125" s="7">
        <v>42401</v>
      </c>
      <c r="W2125" t="s">
        <v>27877</v>
      </c>
      <c r="X2125" s="2">
        <v>2.5710000000000002</v>
      </c>
      <c r="Y2125" s="6">
        <f t="shared" si="270"/>
        <v>6.8631376631696966E-2</v>
      </c>
      <c r="AA2125">
        <v>189200</v>
      </c>
      <c r="AB2125">
        <v>17278</v>
      </c>
      <c r="AD2125" t="s">
        <v>6</v>
      </c>
      <c r="AE2125">
        <v>51</v>
      </c>
      <c r="AF2125">
        <v>2</v>
      </c>
      <c r="AG2125">
        <v>7362136</v>
      </c>
      <c r="AH2125" t="s">
        <v>29752</v>
      </c>
      <c r="AI2125" t="s">
        <v>29751</v>
      </c>
      <c r="AJ2125" t="s">
        <v>29750</v>
      </c>
      <c r="AK2125" t="s">
        <v>29749</v>
      </c>
      <c r="AL2125">
        <v>5</v>
      </c>
      <c r="AM2125" s="5">
        <f t="shared" si="266"/>
        <v>0.83333333333333337</v>
      </c>
      <c r="AN2125" s="4">
        <f t="shared" si="271"/>
        <v>1.2621481761958854E-3</v>
      </c>
      <c r="AO2125" s="3"/>
      <c r="AP2125">
        <v>0</v>
      </c>
      <c r="AR2125" t="s">
        <v>1</v>
      </c>
      <c r="AT2125" s="2">
        <v>5.0129999999999999</v>
      </c>
      <c r="AU2125" s="1">
        <f t="shared" si="267"/>
        <v>4.8420608095046642</v>
      </c>
      <c r="AV2125" s="1">
        <f t="shared" si="268"/>
        <v>3.4946762403946425</v>
      </c>
      <c r="AW2125" s="1">
        <f t="shared" si="269"/>
        <v>2.1472916712846213</v>
      </c>
    </row>
    <row r="2126" spans="1:49" x14ac:dyDescent="0.2">
      <c r="A2126">
        <v>2124</v>
      </c>
      <c r="B2126" t="s">
        <v>29748</v>
      </c>
      <c r="C2126" t="s">
        <v>29747</v>
      </c>
      <c r="F2126" t="s">
        <v>29746</v>
      </c>
      <c r="G2126" t="s">
        <v>17</v>
      </c>
      <c r="H2126" t="s">
        <v>16</v>
      </c>
      <c r="I2126" t="s">
        <v>29745</v>
      </c>
      <c r="J2126">
        <v>60002014</v>
      </c>
      <c r="K2126" t="s">
        <v>21535</v>
      </c>
      <c r="L2126" t="s">
        <v>21534</v>
      </c>
      <c r="M2126" t="s">
        <v>3462</v>
      </c>
      <c r="N2126">
        <v>2</v>
      </c>
      <c r="O2126" t="s">
        <v>29744</v>
      </c>
      <c r="P2126" t="s">
        <v>29743</v>
      </c>
      <c r="Q2126" t="s">
        <v>29742</v>
      </c>
      <c r="R2126" s="7">
        <v>42401</v>
      </c>
      <c r="S2126" s="8">
        <f t="shared" si="264"/>
        <v>2016</v>
      </c>
      <c r="T2126" s="8">
        <v>2016</v>
      </c>
      <c r="U2126" s="8">
        <f t="shared" si="265"/>
        <v>6</v>
      </c>
      <c r="V2126" s="7">
        <v>42401</v>
      </c>
      <c r="W2126" t="s">
        <v>3393</v>
      </c>
      <c r="X2126" s="2">
        <v>1.468</v>
      </c>
      <c r="Y2126" s="6">
        <f t="shared" si="270"/>
        <v>3.9187421585115186E-2</v>
      </c>
      <c r="AA2126">
        <v>906778</v>
      </c>
      <c r="AB2126">
        <v>18931</v>
      </c>
      <c r="AD2126" t="s">
        <v>6</v>
      </c>
      <c r="AE2126">
        <v>64</v>
      </c>
      <c r="AF2126">
        <v>2</v>
      </c>
      <c r="AG2126">
        <v>7358083</v>
      </c>
      <c r="AH2126" t="s">
        <v>29741</v>
      </c>
      <c r="AI2126" t="s">
        <v>29740</v>
      </c>
      <c r="AJ2126" t="s">
        <v>29739</v>
      </c>
      <c r="AK2126" t="s">
        <v>29738</v>
      </c>
      <c r="AL2126">
        <v>55</v>
      </c>
      <c r="AM2126" s="5">
        <f t="shared" si="266"/>
        <v>9.1666666666666661</v>
      </c>
      <c r="AN2126" s="4">
        <f t="shared" si="271"/>
        <v>1.3883629938154738E-2</v>
      </c>
      <c r="AO2126" s="3"/>
      <c r="AP2126">
        <v>0</v>
      </c>
      <c r="AQ2126" t="s">
        <v>25269</v>
      </c>
      <c r="AR2126" t="s">
        <v>1</v>
      </c>
      <c r="AS2126" t="s">
        <v>29737</v>
      </c>
      <c r="AT2126" s="2">
        <v>5.0830000000000002</v>
      </c>
      <c r="AU2126" s="1">
        <f t="shared" si="267"/>
        <v>3.1596284091027051</v>
      </c>
      <c r="AV2126" s="1">
        <f t="shared" si="268"/>
        <v>2.6535525761634959</v>
      </c>
      <c r="AW2126" s="1">
        <f t="shared" si="269"/>
        <v>2.1474767432242872</v>
      </c>
    </row>
    <row r="2127" spans="1:49" x14ac:dyDescent="0.2">
      <c r="A2127">
        <v>2125</v>
      </c>
      <c r="B2127" t="s">
        <v>29736</v>
      </c>
      <c r="C2127" t="s">
        <v>29735</v>
      </c>
      <c r="F2127" t="s">
        <v>29734</v>
      </c>
      <c r="G2127" t="s">
        <v>17</v>
      </c>
      <c r="H2127" t="s">
        <v>16</v>
      </c>
      <c r="I2127" t="s">
        <v>29733</v>
      </c>
      <c r="J2127" t="s">
        <v>29732</v>
      </c>
      <c r="K2127" t="s">
        <v>29731</v>
      </c>
      <c r="L2127" t="s">
        <v>29730</v>
      </c>
      <c r="M2127" t="s">
        <v>102</v>
      </c>
      <c r="N2127">
        <v>3</v>
      </c>
      <c r="O2127" t="s">
        <v>29729</v>
      </c>
      <c r="P2127" t="s">
        <v>29728</v>
      </c>
      <c r="Q2127" t="s">
        <v>29727</v>
      </c>
      <c r="R2127" s="7">
        <v>42401</v>
      </c>
      <c r="S2127" s="8">
        <f t="shared" si="264"/>
        <v>2016</v>
      </c>
      <c r="T2127" s="8">
        <v>2016</v>
      </c>
      <c r="U2127" s="8">
        <f t="shared" si="265"/>
        <v>6</v>
      </c>
      <c r="V2127" s="7">
        <v>42401</v>
      </c>
      <c r="W2127" t="s">
        <v>3393</v>
      </c>
      <c r="X2127" s="2">
        <v>1.468</v>
      </c>
      <c r="Y2127" s="6">
        <f t="shared" si="270"/>
        <v>3.9187421585115186E-2</v>
      </c>
      <c r="AA2127">
        <v>906778</v>
      </c>
      <c r="AB2127">
        <v>18931</v>
      </c>
      <c r="AD2127" t="s">
        <v>6</v>
      </c>
      <c r="AE2127">
        <v>64</v>
      </c>
      <c r="AF2127">
        <v>2</v>
      </c>
      <c r="AG2127">
        <v>7368171</v>
      </c>
      <c r="AH2127" t="s">
        <v>29726</v>
      </c>
      <c r="AI2127" t="s">
        <v>29725</v>
      </c>
      <c r="AJ2127" t="s">
        <v>29724</v>
      </c>
      <c r="AK2127" t="s">
        <v>29723</v>
      </c>
      <c r="AL2127">
        <v>2</v>
      </c>
      <c r="AM2127" s="5">
        <f t="shared" si="266"/>
        <v>0.33333333333333331</v>
      </c>
      <c r="AN2127" s="4">
        <f t="shared" si="271"/>
        <v>5.048592704783541E-4</v>
      </c>
      <c r="AO2127" s="3"/>
      <c r="AP2127">
        <v>0</v>
      </c>
      <c r="AR2127" t="s">
        <v>1</v>
      </c>
      <c r="AT2127" s="2">
        <v>5.0830000000000002</v>
      </c>
      <c r="AU2127" s="1">
        <f t="shared" si="267"/>
        <v>2.7582652890724133</v>
      </c>
      <c r="AV2127" s="1">
        <f t="shared" si="268"/>
        <v>1.9846140427796768</v>
      </c>
      <c r="AW2127" s="1">
        <f t="shared" si="269"/>
        <v>1.2109627964869405</v>
      </c>
    </row>
    <row r="2128" spans="1:49" x14ac:dyDescent="0.2">
      <c r="A2128">
        <v>2126</v>
      </c>
      <c r="B2128" t="s">
        <v>29722</v>
      </c>
      <c r="C2128" t="s">
        <v>29721</v>
      </c>
      <c r="F2128" t="s">
        <v>29720</v>
      </c>
      <c r="G2128" t="s">
        <v>17</v>
      </c>
      <c r="H2128" t="s">
        <v>16</v>
      </c>
      <c r="I2128" t="s">
        <v>11862</v>
      </c>
      <c r="J2128" t="s">
        <v>29719</v>
      </c>
      <c r="K2128" t="s">
        <v>29718</v>
      </c>
      <c r="L2128" t="s">
        <v>29717</v>
      </c>
      <c r="M2128" t="s">
        <v>29716</v>
      </c>
      <c r="N2128">
        <v>4</v>
      </c>
      <c r="O2128" t="s">
        <v>29715</v>
      </c>
      <c r="P2128" t="s">
        <v>29714</v>
      </c>
      <c r="Q2128" t="s">
        <v>29713</v>
      </c>
      <c r="R2128" s="7">
        <v>42401</v>
      </c>
      <c r="S2128" s="8">
        <f t="shared" si="264"/>
        <v>2016</v>
      </c>
      <c r="T2128" s="8">
        <v>2016</v>
      </c>
      <c r="U2128" s="8">
        <f t="shared" si="265"/>
        <v>6</v>
      </c>
      <c r="V2128" s="7">
        <v>42401</v>
      </c>
      <c r="W2128" t="s">
        <v>3393</v>
      </c>
      <c r="X2128" s="2">
        <v>1.468</v>
      </c>
      <c r="Y2128" s="6">
        <f t="shared" si="270"/>
        <v>3.9187421585115186E-2</v>
      </c>
      <c r="AA2128">
        <v>906778</v>
      </c>
      <c r="AB2128">
        <v>18931</v>
      </c>
      <c r="AD2128" t="s">
        <v>6</v>
      </c>
      <c r="AE2128">
        <v>64</v>
      </c>
      <c r="AF2128">
        <v>2</v>
      </c>
      <c r="AG2128">
        <v>7348663</v>
      </c>
      <c r="AH2128" t="s">
        <v>29712</v>
      </c>
      <c r="AI2128" t="s">
        <v>29711</v>
      </c>
      <c r="AJ2128" t="s">
        <v>29710</v>
      </c>
      <c r="AK2128" t="s">
        <v>29709</v>
      </c>
      <c r="AL2128">
        <v>6</v>
      </c>
      <c r="AM2128" s="5">
        <f t="shared" si="266"/>
        <v>1</v>
      </c>
      <c r="AN2128" s="4">
        <f t="shared" si="271"/>
        <v>1.5145778114350624E-3</v>
      </c>
      <c r="AO2128" s="3"/>
      <c r="AP2128">
        <v>0</v>
      </c>
      <c r="AQ2128" t="s">
        <v>222</v>
      </c>
      <c r="AR2128">
        <v>61172082</v>
      </c>
      <c r="AS2128" t="s">
        <v>221</v>
      </c>
      <c r="AT2128" s="2">
        <v>5.0830000000000002</v>
      </c>
      <c r="AU2128" s="1">
        <f t="shared" si="267"/>
        <v>2.7885568453011147</v>
      </c>
      <c r="AV2128" s="1">
        <f t="shared" si="268"/>
        <v>2.0350999698275123</v>
      </c>
      <c r="AW2128" s="1">
        <f t="shared" si="269"/>
        <v>1.2816430943539099</v>
      </c>
    </row>
    <row r="2129" spans="1:49" x14ac:dyDescent="0.2">
      <c r="A2129">
        <v>2127</v>
      </c>
      <c r="B2129" t="s">
        <v>29708</v>
      </c>
      <c r="C2129" t="s">
        <v>29707</v>
      </c>
      <c r="F2129" t="s">
        <v>29706</v>
      </c>
      <c r="G2129" t="s">
        <v>17</v>
      </c>
      <c r="H2129" t="s">
        <v>16</v>
      </c>
      <c r="I2129" t="s">
        <v>29705</v>
      </c>
      <c r="J2129" t="s">
        <v>29704</v>
      </c>
      <c r="K2129" t="s">
        <v>29703</v>
      </c>
      <c r="L2129" t="s">
        <v>29702</v>
      </c>
      <c r="M2129" t="s">
        <v>29701</v>
      </c>
      <c r="N2129">
        <v>5</v>
      </c>
      <c r="O2129" t="s">
        <v>29700</v>
      </c>
      <c r="P2129" t="s">
        <v>29699</v>
      </c>
      <c r="Q2129" t="s">
        <v>29698</v>
      </c>
      <c r="R2129" s="7">
        <v>42401</v>
      </c>
      <c r="S2129" s="8">
        <f t="shared" si="264"/>
        <v>2016</v>
      </c>
      <c r="T2129" s="8">
        <v>2016</v>
      </c>
      <c r="U2129" s="8">
        <f t="shared" si="265"/>
        <v>6</v>
      </c>
      <c r="V2129" s="7">
        <v>42401</v>
      </c>
      <c r="W2129" t="s">
        <v>3393</v>
      </c>
      <c r="X2129" s="2">
        <v>1.468</v>
      </c>
      <c r="Y2129" s="6">
        <f t="shared" si="270"/>
        <v>3.9187421585115186E-2</v>
      </c>
      <c r="AA2129">
        <v>906778</v>
      </c>
      <c r="AB2129">
        <v>18931</v>
      </c>
      <c r="AD2129" t="s">
        <v>6</v>
      </c>
      <c r="AE2129">
        <v>64</v>
      </c>
      <c r="AF2129">
        <v>2</v>
      </c>
      <c r="AG2129">
        <v>7355354</v>
      </c>
      <c r="AH2129" t="s">
        <v>29697</v>
      </c>
      <c r="AI2129" t="s">
        <v>29696</v>
      </c>
      <c r="AJ2129" t="s">
        <v>29695</v>
      </c>
      <c r="AK2129" t="s">
        <v>29694</v>
      </c>
      <c r="AL2129">
        <v>136</v>
      </c>
      <c r="AM2129" s="5">
        <f t="shared" si="266"/>
        <v>22.666666666666668</v>
      </c>
      <c r="AN2129" s="4">
        <f t="shared" si="271"/>
        <v>3.4330430392528082E-2</v>
      </c>
      <c r="AO2129" s="3"/>
      <c r="AP2129">
        <v>0</v>
      </c>
      <c r="AQ2129" t="s">
        <v>222</v>
      </c>
      <c r="AR2129">
        <v>61201185</v>
      </c>
      <c r="AS2129" t="s">
        <v>221</v>
      </c>
      <c r="AT2129" s="2">
        <v>5.0830000000000002</v>
      </c>
      <c r="AU2129" s="1">
        <f t="shared" si="267"/>
        <v>3.7730324227339054</v>
      </c>
      <c r="AV2129" s="1">
        <f t="shared" si="268"/>
        <v>3.6758925988821636</v>
      </c>
      <c r="AW2129" s="1">
        <f t="shared" si="269"/>
        <v>3.5787527750304213</v>
      </c>
    </row>
    <row r="2130" spans="1:49" x14ac:dyDescent="0.2">
      <c r="A2130">
        <v>2128</v>
      </c>
      <c r="B2130" t="s">
        <v>29693</v>
      </c>
      <c r="C2130" t="s">
        <v>29692</v>
      </c>
      <c r="F2130" t="s">
        <v>29691</v>
      </c>
      <c r="G2130" t="s">
        <v>17</v>
      </c>
      <c r="H2130" t="s">
        <v>16</v>
      </c>
      <c r="I2130" t="s">
        <v>29690</v>
      </c>
      <c r="J2130" t="s">
        <v>29689</v>
      </c>
      <c r="K2130" t="s">
        <v>29688</v>
      </c>
      <c r="L2130" t="s">
        <v>29687</v>
      </c>
      <c r="M2130" t="s">
        <v>3447</v>
      </c>
      <c r="N2130">
        <v>4</v>
      </c>
      <c r="O2130" t="s">
        <v>29686</v>
      </c>
      <c r="P2130" t="s">
        <v>29685</v>
      </c>
      <c r="Q2130" t="s">
        <v>29684</v>
      </c>
      <c r="R2130" s="7">
        <v>42401</v>
      </c>
      <c r="S2130" s="8">
        <f t="shared" si="264"/>
        <v>2016</v>
      </c>
      <c r="T2130" s="8">
        <v>2016</v>
      </c>
      <c r="U2130" s="8">
        <f t="shared" si="265"/>
        <v>6</v>
      </c>
      <c r="V2130" s="7">
        <v>42401</v>
      </c>
      <c r="W2130" t="s">
        <v>3393</v>
      </c>
      <c r="X2130" s="2">
        <v>1.468</v>
      </c>
      <c r="Y2130" s="6">
        <f t="shared" si="270"/>
        <v>3.9187421585115186E-2</v>
      </c>
      <c r="AA2130">
        <v>906778</v>
      </c>
      <c r="AB2130">
        <v>18931</v>
      </c>
      <c r="AD2130" t="s">
        <v>6</v>
      </c>
      <c r="AE2130">
        <v>64</v>
      </c>
      <c r="AF2130">
        <v>2</v>
      </c>
      <c r="AG2130">
        <v>7349180</v>
      </c>
      <c r="AH2130" t="s">
        <v>29683</v>
      </c>
      <c r="AI2130" t="s">
        <v>29682</v>
      </c>
      <c r="AJ2130" t="s">
        <v>29681</v>
      </c>
      <c r="AK2130" t="s">
        <v>29680</v>
      </c>
      <c r="AL2130">
        <v>15</v>
      </c>
      <c r="AM2130" s="5">
        <f t="shared" si="266"/>
        <v>2.5</v>
      </c>
      <c r="AN2130" s="4">
        <f t="shared" si="271"/>
        <v>3.7864445285876562E-3</v>
      </c>
      <c r="AO2130" s="3"/>
      <c r="AP2130">
        <v>0</v>
      </c>
      <c r="AQ2130" t="s">
        <v>207</v>
      </c>
      <c r="AR2130" t="s">
        <v>3439</v>
      </c>
      <c r="AS2130" t="s">
        <v>206</v>
      </c>
      <c r="AT2130" s="2">
        <v>5.0830000000000002</v>
      </c>
      <c r="AU2130" s="1">
        <f t="shared" si="267"/>
        <v>2.8567128468156922</v>
      </c>
      <c r="AV2130" s="1">
        <f t="shared" si="268"/>
        <v>2.1486933056851418</v>
      </c>
      <c r="AW2130" s="1">
        <f t="shared" si="269"/>
        <v>1.4406737645545915</v>
      </c>
    </row>
    <row r="2131" spans="1:49" x14ac:dyDescent="0.2">
      <c r="A2131">
        <v>2129</v>
      </c>
      <c r="B2131" t="s">
        <v>29679</v>
      </c>
      <c r="C2131" t="s">
        <v>29678</v>
      </c>
      <c r="F2131" t="s">
        <v>29677</v>
      </c>
      <c r="G2131" t="s">
        <v>17</v>
      </c>
      <c r="H2131" t="s">
        <v>16</v>
      </c>
      <c r="I2131" t="s">
        <v>29676</v>
      </c>
      <c r="J2131" t="s">
        <v>29675</v>
      </c>
      <c r="K2131" t="s">
        <v>29674</v>
      </c>
      <c r="L2131" t="s">
        <v>29673</v>
      </c>
      <c r="M2131" t="s">
        <v>29672</v>
      </c>
      <c r="N2131">
        <v>5</v>
      </c>
      <c r="O2131" t="s">
        <v>29671</v>
      </c>
      <c r="P2131" t="s">
        <v>29670</v>
      </c>
      <c r="Q2131" t="s">
        <v>29669</v>
      </c>
      <c r="R2131" s="7">
        <v>42401</v>
      </c>
      <c r="S2131" s="8">
        <f t="shared" si="264"/>
        <v>2016</v>
      </c>
      <c r="T2131" s="8">
        <v>2016</v>
      </c>
      <c r="U2131" s="8">
        <f t="shared" si="265"/>
        <v>6</v>
      </c>
      <c r="V2131" s="7">
        <v>42401</v>
      </c>
      <c r="W2131" t="s">
        <v>3393</v>
      </c>
      <c r="X2131" s="2">
        <v>1.468</v>
      </c>
      <c r="Y2131" s="6">
        <f t="shared" si="270"/>
        <v>3.9187421585115186E-2</v>
      </c>
      <c r="AA2131">
        <v>906778</v>
      </c>
      <c r="AB2131">
        <v>18931</v>
      </c>
      <c r="AD2131" t="s">
        <v>6</v>
      </c>
      <c r="AE2131">
        <v>64</v>
      </c>
      <c r="AF2131">
        <v>2</v>
      </c>
      <c r="AG2131">
        <v>7312944</v>
      </c>
      <c r="AH2131" t="s">
        <v>29668</v>
      </c>
      <c r="AI2131" t="s">
        <v>29667</v>
      </c>
      <c r="AJ2131" t="s">
        <v>29666</v>
      </c>
      <c r="AK2131" t="s">
        <v>29665</v>
      </c>
      <c r="AL2131">
        <v>18</v>
      </c>
      <c r="AM2131" s="5">
        <f t="shared" si="266"/>
        <v>3</v>
      </c>
      <c r="AN2131" s="4">
        <f t="shared" si="271"/>
        <v>4.5437334343051876E-3</v>
      </c>
      <c r="AO2131" s="3"/>
      <c r="AP2131">
        <v>0</v>
      </c>
      <c r="AQ2131" t="s">
        <v>29664</v>
      </c>
      <c r="AR2131" t="s">
        <v>29663</v>
      </c>
      <c r="AS2131" t="s">
        <v>29662</v>
      </c>
      <c r="AT2131" s="2">
        <v>5.0830000000000002</v>
      </c>
      <c r="AU2131" s="1">
        <f t="shared" si="267"/>
        <v>2.8794315139872184</v>
      </c>
      <c r="AV2131" s="1">
        <f t="shared" si="268"/>
        <v>2.1865577509710188</v>
      </c>
      <c r="AW2131" s="1">
        <f t="shared" si="269"/>
        <v>1.4936839879548187</v>
      </c>
    </row>
    <row r="2132" spans="1:49" x14ac:dyDescent="0.2">
      <c r="A2132">
        <v>2130</v>
      </c>
      <c r="B2132" t="s">
        <v>29661</v>
      </c>
      <c r="C2132" t="s">
        <v>29660</v>
      </c>
      <c r="F2132" t="s">
        <v>29659</v>
      </c>
      <c r="G2132" t="s">
        <v>17</v>
      </c>
      <c r="H2132" t="s">
        <v>16</v>
      </c>
      <c r="I2132" t="s">
        <v>29658</v>
      </c>
      <c r="J2132" t="s">
        <v>29657</v>
      </c>
      <c r="K2132" t="s">
        <v>29656</v>
      </c>
      <c r="L2132" t="s">
        <v>29655</v>
      </c>
      <c r="M2132" t="s">
        <v>29654</v>
      </c>
      <c r="N2132">
        <v>4</v>
      </c>
      <c r="O2132" t="s">
        <v>29653</v>
      </c>
      <c r="P2132" t="s">
        <v>29652</v>
      </c>
      <c r="Q2132" t="s">
        <v>29651</v>
      </c>
      <c r="R2132" s="7">
        <v>42401</v>
      </c>
      <c r="S2132" s="8">
        <f t="shared" si="264"/>
        <v>2016</v>
      </c>
      <c r="T2132" s="8">
        <v>2016</v>
      </c>
      <c r="U2132" s="8">
        <f t="shared" si="265"/>
        <v>6</v>
      </c>
      <c r="V2132" s="7">
        <v>42401</v>
      </c>
      <c r="W2132" t="s">
        <v>3393</v>
      </c>
      <c r="X2132" s="2">
        <v>1.468</v>
      </c>
      <c r="Y2132" s="6">
        <f t="shared" si="270"/>
        <v>3.9187421585115186E-2</v>
      </c>
      <c r="AA2132">
        <v>906778</v>
      </c>
      <c r="AB2132">
        <v>18931</v>
      </c>
      <c r="AD2132" t="s">
        <v>6</v>
      </c>
      <c r="AE2132">
        <v>64</v>
      </c>
      <c r="AF2132">
        <v>2</v>
      </c>
      <c r="AG2132">
        <v>7335602</v>
      </c>
      <c r="AH2132" t="s">
        <v>29650</v>
      </c>
      <c r="AI2132" t="s">
        <v>29649</v>
      </c>
      <c r="AJ2132" t="s">
        <v>29648</v>
      </c>
      <c r="AK2132" t="s">
        <v>29647</v>
      </c>
      <c r="AL2132">
        <v>33</v>
      </c>
      <c r="AM2132" s="5">
        <f t="shared" si="266"/>
        <v>5.5</v>
      </c>
      <c r="AN2132" s="4">
        <f t="shared" si="271"/>
        <v>8.330177962892843E-3</v>
      </c>
      <c r="AO2132" s="3"/>
      <c r="AP2132">
        <v>0</v>
      </c>
      <c r="AQ2132" t="s">
        <v>16772</v>
      </c>
      <c r="AR2132" t="s">
        <v>29646</v>
      </c>
      <c r="AS2132" t="s">
        <v>25748</v>
      </c>
      <c r="AT2132" s="2">
        <v>5.0830000000000002</v>
      </c>
      <c r="AU2132" s="1">
        <f t="shared" si="267"/>
        <v>2.993024849844848</v>
      </c>
      <c r="AV2132" s="1">
        <f t="shared" si="268"/>
        <v>2.3758799774004014</v>
      </c>
      <c r="AW2132" s="1">
        <f t="shared" si="269"/>
        <v>1.7587351049559545</v>
      </c>
    </row>
    <row r="2133" spans="1:49" x14ac:dyDescent="0.2">
      <c r="A2133">
        <v>2131</v>
      </c>
      <c r="B2133" t="s">
        <v>29645</v>
      </c>
      <c r="C2133" t="s">
        <v>29644</v>
      </c>
      <c r="F2133" t="s">
        <v>29643</v>
      </c>
      <c r="G2133" t="s">
        <v>17</v>
      </c>
      <c r="H2133" t="s">
        <v>16</v>
      </c>
      <c r="I2133" t="s">
        <v>29642</v>
      </c>
      <c r="J2133" t="s">
        <v>29641</v>
      </c>
      <c r="K2133" t="s">
        <v>29640</v>
      </c>
      <c r="L2133" t="s">
        <v>29639</v>
      </c>
      <c r="M2133" t="s">
        <v>6559</v>
      </c>
      <c r="N2133">
        <v>6</v>
      </c>
      <c r="O2133" t="s">
        <v>29638</v>
      </c>
      <c r="P2133" t="s">
        <v>29637</v>
      </c>
      <c r="Q2133" t="s">
        <v>29636</v>
      </c>
      <c r="R2133" s="7">
        <v>42401</v>
      </c>
      <c r="S2133" s="8">
        <f t="shared" si="264"/>
        <v>2016</v>
      </c>
      <c r="T2133" s="8">
        <v>2016</v>
      </c>
      <c r="U2133" s="8">
        <f t="shared" si="265"/>
        <v>6</v>
      </c>
      <c r="V2133" s="7">
        <v>42401</v>
      </c>
      <c r="W2133" t="s">
        <v>3393</v>
      </c>
      <c r="X2133" s="2">
        <v>1.468</v>
      </c>
      <c r="Y2133" s="6">
        <f t="shared" si="270"/>
        <v>3.9187421585115186E-2</v>
      </c>
      <c r="AA2133">
        <v>906778</v>
      </c>
      <c r="AB2133">
        <v>18931</v>
      </c>
      <c r="AD2133" t="s">
        <v>6</v>
      </c>
      <c r="AE2133">
        <v>64</v>
      </c>
      <c r="AF2133">
        <v>2</v>
      </c>
      <c r="AG2133">
        <v>7352340</v>
      </c>
      <c r="AH2133" t="s">
        <v>29635</v>
      </c>
      <c r="AI2133" t="s">
        <v>29634</v>
      </c>
      <c r="AJ2133" t="s">
        <v>29633</v>
      </c>
      <c r="AK2133" t="s">
        <v>29632</v>
      </c>
      <c r="AL2133">
        <v>30</v>
      </c>
      <c r="AM2133" s="5">
        <f t="shared" si="266"/>
        <v>5</v>
      </c>
      <c r="AN2133" s="4">
        <f t="shared" si="271"/>
        <v>7.5728890571753124E-3</v>
      </c>
      <c r="AO2133" s="3"/>
      <c r="AP2133">
        <v>0</v>
      </c>
      <c r="AQ2133" t="s">
        <v>222</v>
      </c>
      <c r="AR2133">
        <v>61171093</v>
      </c>
      <c r="AS2133" t="s">
        <v>221</v>
      </c>
      <c r="AT2133" s="2">
        <v>5.0830000000000002</v>
      </c>
      <c r="AU2133" s="1">
        <f t="shared" si="267"/>
        <v>2.9703061826733221</v>
      </c>
      <c r="AV2133" s="1">
        <f t="shared" si="268"/>
        <v>2.3380155321145248</v>
      </c>
      <c r="AW2133" s="1">
        <f t="shared" si="269"/>
        <v>1.7057248815557275</v>
      </c>
    </row>
    <row r="2134" spans="1:49" x14ac:dyDescent="0.2">
      <c r="A2134">
        <v>2132</v>
      </c>
      <c r="B2134" t="s">
        <v>29631</v>
      </c>
      <c r="C2134" t="s">
        <v>29630</v>
      </c>
      <c r="F2134" t="s">
        <v>29629</v>
      </c>
      <c r="G2134" t="s">
        <v>17</v>
      </c>
      <c r="H2134" t="s">
        <v>16</v>
      </c>
      <c r="I2134" t="s">
        <v>29628</v>
      </c>
      <c r="J2134" t="s">
        <v>29627</v>
      </c>
      <c r="K2134" t="s">
        <v>29626</v>
      </c>
      <c r="L2134" t="s">
        <v>29625</v>
      </c>
      <c r="M2134" t="s">
        <v>29624</v>
      </c>
      <c r="N2134">
        <v>5</v>
      </c>
      <c r="O2134" t="s">
        <v>29623</v>
      </c>
      <c r="P2134" t="s">
        <v>29622</v>
      </c>
      <c r="Q2134" t="s">
        <v>29621</v>
      </c>
      <c r="R2134" s="7">
        <v>42401</v>
      </c>
      <c r="S2134" s="8">
        <f t="shared" si="264"/>
        <v>2016</v>
      </c>
      <c r="T2134" s="8">
        <v>2016</v>
      </c>
      <c r="U2134" s="8">
        <f t="shared" si="265"/>
        <v>6</v>
      </c>
      <c r="V2134" s="7">
        <v>42401</v>
      </c>
      <c r="W2134" t="s">
        <v>3393</v>
      </c>
      <c r="X2134" s="2">
        <v>1.468</v>
      </c>
      <c r="Y2134" s="6">
        <f t="shared" si="270"/>
        <v>3.9187421585115186E-2</v>
      </c>
      <c r="AA2134">
        <v>906778</v>
      </c>
      <c r="AB2134">
        <v>18931</v>
      </c>
      <c r="AD2134" t="s">
        <v>6</v>
      </c>
      <c r="AE2134">
        <v>64</v>
      </c>
      <c r="AF2134">
        <v>2</v>
      </c>
      <c r="AG2134">
        <v>7362178</v>
      </c>
      <c r="AH2134" t="s">
        <v>29620</v>
      </c>
      <c r="AI2134" t="s">
        <v>29619</v>
      </c>
      <c r="AJ2134" t="s">
        <v>29618</v>
      </c>
      <c r="AK2134" t="s">
        <v>29617</v>
      </c>
      <c r="AL2134">
        <v>98</v>
      </c>
      <c r="AM2134" s="5">
        <f t="shared" si="266"/>
        <v>16.333333333333332</v>
      </c>
      <c r="AN2134" s="4">
        <f t="shared" si="271"/>
        <v>2.4738104253439353E-2</v>
      </c>
      <c r="AO2134" s="3"/>
      <c r="AP2134">
        <v>1</v>
      </c>
      <c r="AQ2134" t="s">
        <v>207</v>
      </c>
      <c r="AR2134" t="s">
        <v>29616</v>
      </c>
      <c r="AS2134" t="s">
        <v>206</v>
      </c>
      <c r="AT2134" s="2">
        <v>5.0830000000000002</v>
      </c>
      <c r="AU2134" s="1">
        <f t="shared" si="267"/>
        <v>3.4852626385612435</v>
      </c>
      <c r="AV2134" s="1">
        <f t="shared" si="268"/>
        <v>3.196276291927727</v>
      </c>
      <c r="AW2134" s="1">
        <f t="shared" si="269"/>
        <v>2.90728994529421</v>
      </c>
    </row>
    <row r="2135" spans="1:49" x14ac:dyDescent="0.2">
      <c r="A2135">
        <v>2133</v>
      </c>
      <c r="B2135" t="s">
        <v>29615</v>
      </c>
      <c r="C2135" t="s">
        <v>29614</v>
      </c>
      <c r="F2135" t="s">
        <v>29613</v>
      </c>
      <c r="G2135" t="s">
        <v>17</v>
      </c>
      <c r="H2135" t="s">
        <v>16</v>
      </c>
      <c r="I2135" t="s">
        <v>29612</v>
      </c>
      <c r="J2135" t="s">
        <v>29611</v>
      </c>
      <c r="K2135" t="s">
        <v>29610</v>
      </c>
      <c r="L2135" t="s">
        <v>29609</v>
      </c>
      <c r="M2135" t="s">
        <v>9063</v>
      </c>
      <c r="N2135">
        <v>3</v>
      </c>
      <c r="O2135" t="s">
        <v>29608</v>
      </c>
      <c r="P2135" t="s">
        <v>29607</v>
      </c>
      <c r="Q2135" t="s">
        <v>29606</v>
      </c>
      <c r="R2135" s="7">
        <v>42401</v>
      </c>
      <c r="S2135" s="8">
        <f t="shared" si="264"/>
        <v>2016</v>
      </c>
      <c r="T2135" s="8">
        <v>2016</v>
      </c>
      <c r="U2135" s="8">
        <f t="shared" si="265"/>
        <v>6</v>
      </c>
      <c r="V2135" s="7">
        <v>42401</v>
      </c>
      <c r="W2135" t="s">
        <v>6515</v>
      </c>
      <c r="X2135" s="2">
        <v>2.0099999999999998</v>
      </c>
      <c r="Y2135" s="6">
        <f t="shared" si="270"/>
        <v>5.3655802034115477E-2</v>
      </c>
      <c r="AA2135">
        <v>15361276</v>
      </c>
      <c r="AB2135">
        <v>18933</v>
      </c>
      <c r="AD2135" t="s">
        <v>6</v>
      </c>
      <c r="AE2135">
        <v>15</v>
      </c>
      <c r="AF2135">
        <v>2</v>
      </c>
      <c r="AG2135">
        <v>7300454</v>
      </c>
      <c r="AH2135" t="s">
        <v>29605</v>
      </c>
      <c r="AI2135" t="s">
        <v>29604</v>
      </c>
      <c r="AJ2135" t="s">
        <v>29603</v>
      </c>
      <c r="AK2135" t="s">
        <v>29602</v>
      </c>
      <c r="AL2135">
        <v>19</v>
      </c>
      <c r="AM2135" s="5">
        <f t="shared" si="266"/>
        <v>3.1666666666666665</v>
      </c>
      <c r="AN2135" s="4">
        <f t="shared" si="271"/>
        <v>4.7961630695443642E-3</v>
      </c>
      <c r="AO2135" s="3"/>
      <c r="AP2135">
        <v>0</v>
      </c>
      <c r="AR2135" t="s">
        <v>1</v>
      </c>
      <c r="AT2135" s="2" t="s">
        <v>0</v>
      </c>
      <c r="AU2135" s="1">
        <f t="shared" si="267"/>
        <v>3.899791034474414</v>
      </c>
      <c r="AV2135" s="1">
        <f t="shared" si="268"/>
        <v>2.9225982551829919</v>
      </c>
      <c r="AW2135" s="1">
        <f t="shared" si="269"/>
        <v>1.9454054758915695</v>
      </c>
    </row>
    <row r="2136" spans="1:49" x14ac:dyDescent="0.2">
      <c r="A2136">
        <v>2134</v>
      </c>
      <c r="B2136" t="s">
        <v>29601</v>
      </c>
      <c r="C2136" t="s">
        <v>29600</v>
      </c>
      <c r="F2136" t="s">
        <v>29599</v>
      </c>
      <c r="G2136" t="s">
        <v>17</v>
      </c>
      <c r="H2136" t="s">
        <v>16</v>
      </c>
      <c r="I2136" t="s">
        <v>25279</v>
      </c>
      <c r="J2136" t="s">
        <v>29598</v>
      </c>
      <c r="K2136" t="s">
        <v>29597</v>
      </c>
      <c r="L2136" t="s">
        <v>29596</v>
      </c>
      <c r="M2136" t="s">
        <v>29595</v>
      </c>
      <c r="N2136">
        <v>6</v>
      </c>
      <c r="O2136" t="s">
        <v>29594</v>
      </c>
      <c r="P2136" t="s">
        <v>29593</v>
      </c>
      <c r="Q2136" t="s">
        <v>29592</v>
      </c>
      <c r="R2136" s="7">
        <v>42401</v>
      </c>
      <c r="S2136" s="8">
        <f t="shared" si="264"/>
        <v>2016</v>
      </c>
      <c r="T2136" s="8">
        <v>2016</v>
      </c>
      <c r="U2136" s="8">
        <f t="shared" si="265"/>
        <v>6</v>
      </c>
      <c r="V2136" s="7">
        <v>42401</v>
      </c>
      <c r="W2136" t="s">
        <v>6515</v>
      </c>
      <c r="X2136" s="2">
        <v>2.0099999999999998</v>
      </c>
      <c r="Y2136" s="6">
        <f t="shared" si="270"/>
        <v>5.3655802034115477E-2</v>
      </c>
      <c r="AA2136">
        <v>15361276</v>
      </c>
      <c r="AB2136">
        <v>18933</v>
      </c>
      <c r="AD2136" t="s">
        <v>6</v>
      </c>
      <c r="AE2136">
        <v>15</v>
      </c>
      <c r="AF2136">
        <v>2</v>
      </c>
      <c r="AG2136">
        <v>7279195</v>
      </c>
      <c r="AH2136" t="s">
        <v>29591</v>
      </c>
      <c r="AI2136" t="s">
        <v>29590</v>
      </c>
      <c r="AJ2136" t="s">
        <v>29589</v>
      </c>
      <c r="AK2136" t="s">
        <v>29588</v>
      </c>
      <c r="AL2136">
        <v>42</v>
      </c>
      <c r="AM2136" s="5">
        <f t="shared" si="266"/>
        <v>7</v>
      </c>
      <c r="AN2136" s="4">
        <f t="shared" si="271"/>
        <v>1.0602044680045438E-2</v>
      </c>
      <c r="AO2136" s="3"/>
      <c r="AP2136">
        <v>0</v>
      </c>
      <c r="AR2136" t="s">
        <v>1</v>
      </c>
      <c r="AT2136" s="2" t="s">
        <v>0</v>
      </c>
      <c r="AU2136" s="1">
        <f t="shared" si="267"/>
        <v>4.0739674827894463</v>
      </c>
      <c r="AV2136" s="1">
        <f t="shared" si="268"/>
        <v>3.2128923357080459</v>
      </c>
      <c r="AW2136" s="1">
        <f t="shared" si="269"/>
        <v>2.3518171886266446</v>
      </c>
    </row>
    <row r="2137" spans="1:49" x14ac:dyDescent="0.2">
      <c r="A2137">
        <v>2135</v>
      </c>
      <c r="B2137" t="s">
        <v>29587</v>
      </c>
      <c r="C2137" t="s">
        <v>29586</v>
      </c>
      <c r="F2137" t="s">
        <v>29585</v>
      </c>
      <c r="G2137" t="s">
        <v>17</v>
      </c>
      <c r="H2137" t="s">
        <v>16</v>
      </c>
      <c r="I2137" t="s">
        <v>6097</v>
      </c>
      <c r="J2137">
        <v>60005429</v>
      </c>
      <c r="K2137" t="s">
        <v>4335</v>
      </c>
      <c r="L2137" t="s">
        <v>780</v>
      </c>
      <c r="M2137" t="s">
        <v>311</v>
      </c>
      <c r="N2137">
        <v>3</v>
      </c>
      <c r="O2137" t="s">
        <v>29584</v>
      </c>
      <c r="P2137" t="s">
        <v>29583</v>
      </c>
      <c r="Q2137" t="s">
        <v>29582</v>
      </c>
      <c r="R2137" s="7">
        <v>42401</v>
      </c>
      <c r="S2137" s="8">
        <f t="shared" si="264"/>
        <v>2016</v>
      </c>
      <c r="T2137" s="8">
        <v>2016</v>
      </c>
      <c r="U2137" s="8">
        <f t="shared" si="265"/>
        <v>6</v>
      </c>
      <c r="V2137" s="7">
        <v>42401</v>
      </c>
      <c r="W2137" t="s">
        <v>4153</v>
      </c>
      <c r="X2137" s="2">
        <v>1.365</v>
      </c>
      <c r="Y2137" s="6">
        <f t="shared" si="270"/>
        <v>3.6437895411227675E-2</v>
      </c>
      <c r="AA2137">
        <v>189545</v>
      </c>
      <c r="AB2137">
        <v>17393</v>
      </c>
      <c r="AD2137" t="s">
        <v>6</v>
      </c>
      <c r="AE2137">
        <v>65</v>
      </c>
      <c r="AF2137">
        <v>2</v>
      </c>
      <c r="AG2137">
        <v>7029713</v>
      </c>
      <c r="AH2137" t="s">
        <v>29581</v>
      </c>
      <c r="AI2137" t="s">
        <v>29580</v>
      </c>
      <c r="AJ2137" t="s">
        <v>29579</v>
      </c>
      <c r="AK2137" t="s">
        <v>29578</v>
      </c>
      <c r="AL2137">
        <v>34</v>
      </c>
      <c r="AM2137" s="5">
        <f t="shared" si="266"/>
        <v>5.666666666666667</v>
      </c>
      <c r="AN2137" s="4">
        <f t="shared" si="271"/>
        <v>8.5826075981320204E-3</v>
      </c>
      <c r="AO2137" s="3"/>
      <c r="AP2137">
        <v>0</v>
      </c>
      <c r="AR2137" t="s">
        <v>1</v>
      </c>
      <c r="AT2137" s="2" t="s">
        <v>0</v>
      </c>
      <c r="AU2137" s="1">
        <f t="shared" si="267"/>
        <v>2.8081309067298976</v>
      </c>
      <c r="AV2137" s="1">
        <f t="shared" si="268"/>
        <v>2.251025150467985</v>
      </c>
      <c r="AW2137" s="1">
        <f t="shared" si="269"/>
        <v>1.6939193942060715</v>
      </c>
    </row>
    <row r="2138" spans="1:49" x14ac:dyDescent="0.2">
      <c r="A2138">
        <v>2136</v>
      </c>
      <c r="B2138" t="s">
        <v>29577</v>
      </c>
      <c r="C2138" t="s">
        <v>29576</v>
      </c>
      <c r="F2138" t="s">
        <v>29575</v>
      </c>
      <c r="G2138" t="s">
        <v>17</v>
      </c>
      <c r="H2138" t="s">
        <v>16</v>
      </c>
      <c r="I2138" t="s">
        <v>3634</v>
      </c>
      <c r="J2138" t="s">
        <v>29574</v>
      </c>
      <c r="K2138" t="s">
        <v>29573</v>
      </c>
      <c r="L2138" t="s">
        <v>29572</v>
      </c>
      <c r="M2138" t="s">
        <v>29571</v>
      </c>
      <c r="N2138">
        <v>5</v>
      </c>
      <c r="O2138" t="s">
        <v>29570</v>
      </c>
      <c r="P2138" t="s">
        <v>29569</v>
      </c>
      <c r="Q2138" t="s">
        <v>29568</v>
      </c>
      <c r="R2138" s="7">
        <v>42401</v>
      </c>
      <c r="S2138" s="8">
        <f t="shared" si="264"/>
        <v>2016</v>
      </c>
      <c r="T2138" s="8">
        <v>2016</v>
      </c>
      <c r="U2138" s="8">
        <f t="shared" si="265"/>
        <v>6</v>
      </c>
      <c r="V2138" s="7">
        <v>42401</v>
      </c>
      <c r="W2138" t="s">
        <v>6515</v>
      </c>
      <c r="X2138" s="2">
        <v>2.0099999999999998</v>
      </c>
      <c r="Y2138" s="6">
        <f t="shared" si="270"/>
        <v>5.3655802034115477E-2</v>
      </c>
      <c r="AA2138">
        <v>15361276</v>
      </c>
      <c r="AB2138">
        <v>18933</v>
      </c>
      <c r="AD2138" t="s">
        <v>6</v>
      </c>
      <c r="AE2138">
        <v>15</v>
      </c>
      <c r="AF2138">
        <v>2</v>
      </c>
      <c r="AG2138">
        <v>7296689</v>
      </c>
      <c r="AH2138" t="s">
        <v>29567</v>
      </c>
      <c r="AI2138" t="s">
        <v>29566</v>
      </c>
      <c r="AJ2138" t="s">
        <v>29565</v>
      </c>
      <c r="AK2138" t="s">
        <v>29564</v>
      </c>
      <c r="AL2138">
        <v>8</v>
      </c>
      <c r="AM2138" s="5">
        <f t="shared" si="266"/>
        <v>1.3333333333333333</v>
      </c>
      <c r="AN2138" s="4">
        <f t="shared" si="271"/>
        <v>2.0194370819134164E-3</v>
      </c>
      <c r="AO2138" s="3"/>
      <c r="AP2138">
        <v>0</v>
      </c>
      <c r="AQ2138" t="s">
        <v>222</v>
      </c>
      <c r="AR2138" t="s">
        <v>29563</v>
      </c>
      <c r="AS2138" t="s">
        <v>221</v>
      </c>
      <c r="AT2138" s="2" t="s">
        <v>0</v>
      </c>
      <c r="AU2138" s="1">
        <f t="shared" si="267"/>
        <v>3.8164892548454858</v>
      </c>
      <c r="AV2138" s="1">
        <f t="shared" si="268"/>
        <v>2.7837619558014448</v>
      </c>
      <c r="AW2138" s="1">
        <f t="shared" si="269"/>
        <v>1.7510346567574033</v>
      </c>
    </row>
    <row r="2139" spans="1:49" x14ac:dyDescent="0.2">
      <c r="A2139">
        <v>2137</v>
      </c>
      <c r="B2139" t="s">
        <v>29562</v>
      </c>
      <c r="C2139" t="s">
        <v>29561</v>
      </c>
      <c r="F2139" t="s">
        <v>29560</v>
      </c>
      <c r="G2139" t="s">
        <v>17</v>
      </c>
      <c r="H2139" t="s">
        <v>16</v>
      </c>
      <c r="I2139" t="s">
        <v>2822</v>
      </c>
      <c r="J2139" t="s">
        <v>29559</v>
      </c>
      <c r="K2139" t="s">
        <v>29558</v>
      </c>
      <c r="L2139" t="s">
        <v>29557</v>
      </c>
      <c r="M2139" t="s">
        <v>5311</v>
      </c>
      <c r="N2139">
        <v>5</v>
      </c>
      <c r="O2139" t="s">
        <v>29556</v>
      </c>
      <c r="P2139" t="s">
        <v>29555</v>
      </c>
      <c r="Q2139" t="s">
        <v>29554</v>
      </c>
      <c r="R2139" s="7">
        <v>42401</v>
      </c>
      <c r="S2139" s="8">
        <f t="shared" si="264"/>
        <v>2016</v>
      </c>
      <c r="T2139" s="8">
        <v>2016</v>
      </c>
      <c r="U2139" s="8">
        <f t="shared" si="265"/>
        <v>6</v>
      </c>
      <c r="V2139" s="7">
        <v>42401</v>
      </c>
      <c r="W2139" t="s">
        <v>6515</v>
      </c>
      <c r="X2139" s="2">
        <v>2.0099999999999998</v>
      </c>
      <c r="Y2139" s="6">
        <f t="shared" si="270"/>
        <v>5.3655802034115477E-2</v>
      </c>
      <c r="AA2139">
        <v>15361276</v>
      </c>
      <c r="AB2139">
        <v>18933</v>
      </c>
      <c r="AD2139" t="s">
        <v>6</v>
      </c>
      <c r="AE2139">
        <v>15</v>
      </c>
      <c r="AF2139">
        <v>2</v>
      </c>
      <c r="AG2139">
        <v>7298469</v>
      </c>
      <c r="AH2139" t="s">
        <v>29553</v>
      </c>
      <c r="AI2139" t="s">
        <v>29552</v>
      </c>
      <c r="AJ2139" t="s">
        <v>29551</v>
      </c>
      <c r="AK2139" t="s">
        <v>29550</v>
      </c>
      <c r="AL2139">
        <v>7</v>
      </c>
      <c r="AM2139" s="5">
        <f t="shared" si="266"/>
        <v>1.1666666666666667</v>
      </c>
      <c r="AN2139" s="4">
        <f t="shared" si="271"/>
        <v>1.7670074466742396E-3</v>
      </c>
      <c r="AO2139" s="3"/>
      <c r="AP2139">
        <v>0</v>
      </c>
      <c r="AR2139" t="s">
        <v>1</v>
      </c>
      <c r="AT2139" s="2" t="s">
        <v>0</v>
      </c>
      <c r="AU2139" s="1">
        <f t="shared" si="267"/>
        <v>3.8089163657883103</v>
      </c>
      <c r="AV2139" s="1">
        <f t="shared" si="268"/>
        <v>2.7711404740394858</v>
      </c>
      <c r="AW2139" s="1">
        <f t="shared" si="269"/>
        <v>1.7333645822906609</v>
      </c>
    </row>
    <row r="2140" spans="1:49" x14ac:dyDescent="0.2">
      <c r="A2140">
        <v>2138</v>
      </c>
      <c r="B2140" t="s">
        <v>29549</v>
      </c>
      <c r="C2140" t="s">
        <v>29548</v>
      </c>
      <c r="F2140" t="s">
        <v>29547</v>
      </c>
      <c r="G2140" t="s">
        <v>17</v>
      </c>
      <c r="H2140" t="s">
        <v>16</v>
      </c>
      <c r="I2140" t="s">
        <v>644</v>
      </c>
      <c r="J2140" t="s">
        <v>29546</v>
      </c>
      <c r="K2140" t="s">
        <v>29545</v>
      </c>
      <c r="L2140" t="s">
        <v>29544</v>
      </c>
      <c r="M2140" t="s">
        <v>1018</v>
      </c>
      <c r="N2140">
        <v>3</v>
      </c>
      <c r="O2140" t="s">
        <v>29543</v>
      </c>
      <c r="P2140" t="s">
        <v>29542</v>
      </c>
      <c r="Q2140" t="s">
        <v>29541</v>
      </c>
      <c r="R2140" s="7">
        <v>42401</v>
      </c>
      <c r="S2140" s="8">
        <f t="shared" si="264"/>
        <v>2016</v>
      </c>
      <c r="T2140" s="8">
        <v>2016</v>
      </c>
      <c r="U2140" s="8">
        <f t="shared" si="265"/>
        <v>6</v>
      </c>
      <c r="V2140" s="7">
        <v>42401</v>
      </c>
      <c r="W2140" t="s">
        <v>4153</v>
      </c>
      <c r="X2140" s="2">
        <v>1.365</v>
      </c>
      <c r="Y2140" s="6">
        <f t="shared" si="270"/>
        <v>3.6437895411227675E-2</v>
      </c>
      <c r="AA2140">
        <v>189545</v>
      </c>
      <c r="AB2140">
        <v>17393</v>
      </c>
      <c r="AD2140" t="s">
        <v>6</v>
      </c>
      <c r="AE2140">
        <v>65</v>
      </c>
      <c r="AF2140">
        <v>2</v>
      </c>
      <c r="AG2140">
        <v>7038148</v>
      </c>
      <c r="AH2140" t="s">
        <v>29540</v>
      </c>
      <c r="AI2140" t="s">
        <v>29539</v>
      </c>
      <c r="AJ2140" t="s">
        <v>29538</v>
      </c>
      <c r="AK2140" t="s">
        <v>29537</v>
      </c>
      <c r="AL2140">
        <v>47</v>
      </c>
      <c r="AM2140" s="5">
        <f t="shared" si="266"/>
        <v>7.833333333333333</v>
      </c>
      <c r="AN2140" s="4">
        <f t="shared" si="271"/>
        <v>1.1864192856241322E-2</v>
      </c>
      <c r="AO2140" s="3"/>
      <c r="AP2140">
        <v>0</v>
      </c>
      <c r="AQ2140" t="s">
        <v>29536</v>
      </c>
      <c r="AR2140" t="s">
        <v>29535</v>
      </c>
      <c r="AS2140" t="s">
        <v>29534</v>
      </c>
      <c r="AT2140" s="2" t="s">
        <v>0</v>
      </c>
      <c r="AU2140" s="1">
        <f t="shared" si="267"/>
        <v>2.9065784644731765</v>
      </c>
      <c r="AV2140" s="1">
        <f t="shared" si="268"/>
        <v>2.4151044133734501</v>
      </c>
      <c r="AW2140" s="1">
        <f t="shared" si="269"/>
        <v>1.9236303622737225</v>
      </c>
    </row>
    <row r="2141" spans="1:49" x14ac:dyDescent="0.2">
      <c r="A2141">
        <v>2139</v>
      </c>
      <c r="B2141" t="s">
        <v>29533</v>
      </c>
      <c r="C2141" t="s">
        <v>29532</v>
      </c>
      <c r="F2141" t="s">
        <v>29531</v>
      </c>
      <c r="G2141" t="s">
        <v>17</v>
      </c>
      <c r="H2141" t="s">
        <v>16</v>
      </c>
      <c r="I2141" t="s">
        <v>1487</v>
      </c>
      <c r="J2141" t="s">
        <v>29530</v>
      </c>
      <c r="K2141" t="s">
        <v>29529</v>
      </c>
      <c r="L2141" t="s">
        <v>29528</v>
      </c>
      <c r="M2141" t="s">
        <v>29527</v>
      </c>
      <c r="N2141">
        <v>5</v>
      </c>
      <c r="O2141" t="s">
        <v>29526</v>
      </c>
      <c r="P2141" t="s">
        <v>29525</v>
      </c>
      <c r="Q2141" t="s">
        <v>29524</v>
      </c>
      <c r="R2141" s="7">
        <v>42401</v>
      </c>
      <c r="S2141" s="8">
        <f t="shared" si="264"/>
        <v>2016</v>
      </c>
      <c r="T2141" s="8">
        <v>2016</v>
      </c>
      <c r="U2141" s="8">
        <f t="shared" si="265"/>
        <v>6</v>
      </c>
      <c r="V2141" s="7">
        <v>42401</v>
      </c>
      <c r="W2141" t="s">
        <v>6515</v>
      </c>
      <c r="X2141" s="2">
        <v>2.0099999999999998</v>
      </c>
      <c r="Y2141" s="6">
        <f t="shared" si="270"/>
        <v>5.3655802034115477E-2</v>
      </c>
      <c r="AA2141">
        <v>15361276</v>
      </c>
      <c r="AB2141">
        <v>18933</v>
      </c>
      <c r="AD2141" t="s">
        <v>6</v>
      </c>
      <c r="AE2141">
        <v>15</v>
      </c>
      <c r="AF2141">
        <v>2</v>
      </c>
      <c r="AG2141">
        <v>7273965</v>
      </c>
      <c r="AH2141" t="s">
        <v>29523</v>
      </c>
      <c r="AI2141" t="s">
        <v>29522</v>
      </c>
      <c r="AJ2141" t="s">
        <v>29521</v>
      </c>
      <c r="AK2141" t="s">
        <v>29520</v>
      </c>
      <c r="AL2141">
        <v>24</v>
      </c>
      <c r="AM2141" s="5">
        <f t="shared" si="266"/>
        <v>4</v>
      </c>
      <c r="AN2141" s="4">
        <f t="shared" si="271"/>
        <v>6.0583112457402496E-3</v>
      </c>
      <c r="AO2141" s="3"/>
      <c r="AP2141">
        <v>0</v>
      </c>
      <c r="AQ2141" t="s">
        <v>222</v>
      </c>
      <c r="AR2141" t="s">
        <v>29519</v>
      </c>
      <c r="AS2141" t="s">
        <v>221</v>
      </c>
      <c r="AT2141" s="2" t="s">
        <v>0</v>
      </c>
      <c r="AU2141" s="1">
        <f t="shared" si="267"/>
        <v>3.937655479760291</v>
      </c>
      <c r="AV2141" s="1">
        <f t="shared" si="268"/>
        <v>2.9857056639927864</v>
      </c>
      <c r="AW2141" s="1">
        <f t="shared" si="269"/>
        <v>2.0337558482252818</v>
      </c>
    </row>
    <row r="2142" spans="1:49" x14ac:dyDescent="0.2">
      <c r="A2142">
        <v>2140</v>
      </c>
      <c r="B2142" t="s">
        <v>29518</v>
      </c>
      <c r="C2142" t="s">
        <v>29517</v>
      </c>
      <c r="F2142" t="s">
        <v>29516</v>
      </c>
      <c r="G2142" t="s">
        <v>17</v>
      </c>
      <c r="H2142" t="s">
        <v>16</v>
      </c>
      <c r="I2142" t="s">
        <v>29515</v>
      </c>
      <c r="J2142" t="s">
        <v>29511</v>
      </c>
      <c r="K2142" t="s">
        <v>29514</v>
      </c>
      <c r="L2142" t="s">
        <v>974</v>
      </c>
      <c r="M2142" t="s">
        <v>528</v>
      </c>
      <c r="N2142">
        <v>2</v>
      </c>
      <c r="O2142" t="s">
        <v>29513</v>
      </c>
      <c r="P2142" t="s">
        <v>29512</v>
      </c>
      <c r="Q2142" t="s">
        <v>29511</v>
      </c>
      <c r="R2142" s="7">
        <v>42401</v>
      </c>
      <c r="S2142" s="8">
        <f t="shared" si="264"/>
        <v>2016</v>
      </c>
      <c r="T2142" s="8">
        <v>2016</v>
      </c>
      <c r="U2142" s="8">
        <f t="shared" si="265"/>
        <v>6</v>
      </c>
      <c r="V2142" s="7">
        <v>42401</v>
      </c>
      <c r="W2142" t="s">
        <v>4153</v>
      </c>
      <c r="X2142" s="2">
        <v>1.365</v>
      </c>
      <c r="Y2142" s="6">
        <f t="shared" si="270"/>
        <v>3.6437895411227675E-2</v>
      </c>
      <c r="AA2142">
        <v>189545</v>
      </c>
      <c r="AB2142">
        <v>17393</v>
      </c>
      <c r="AD2142" t="s">
        <v>6</v>
      </c>
      <c r="AE2142">
        <v>65</v>
      </c>
      <c r="AF2142">
        <v>2</v>
      </c>
      <c r="AG2142">
        <v>7031957</v>
      </c>
      <c r="AH2142" t="s">
        <v>29510</v>
      </c>
      <c r="AI2142" t="s">
        <v>29509</v>
      </c>
      <c r="AJ2142" t="s">
        <v>29508</v>
      </c>
      <c r="AK2142" t="s">
        <v>29507</v>
      </c>
      <c r="AL2142">
        <v>12</v>
      </c>
      <c r="AM2142" s="5">
        <f t="shared" si="266"/>
        <v>2</v>
      </c>
      <c r="AN2142" s="4">
        <f t="shared" si="271"/>
        <v>3.0291556228701248E-3</v>
      </c>
      <c r="AO2142" s="3"/>
      <c r="AP2142">
        <v>0</v>
      </c>
      <c r="AQ2142" t="s">
        <v>700</v>
      </c>
      <c r="AR2142" t="s">
        <v>29506</v>
      </c>
      <c r="AS2142" t="s">
        <v>698</v>
      </c>
      <c r="AT2142" s="2" t="s">
        <v>0</v>
      </c>
      <c r="AU2142" s="1">
        <f t="shared" si="267"/>
        <v>2.6415273474720409</v>
      </c>
      <c r="AV2142" s="1">
        <f t="shared" si="268"/>
        <v>1.9733525517048898</v>
      </c>
      <c r="AW2142" s="1">
        <f t="shared" si="269"/>
        <v>1.3051777559377389</v>
      </c>
    </row>
    <row r="2143" spans="1:49" x14ac:dyDescent="0.2">
      <c r="A2143">
        <v>2141</v>
      </c>
      <c r="B2143" t="s">
        <v>29505</v>
      </c>
      <c r="C2143" t="s">
        <v>29504</v>
      </c>
      <c r="F2143" t="s">
        <v>29503</v>
      </c>
      <c r="G2143" t="s">
        <v>17</v>
      </c>
      <c r="H2143" t="s">
        <v>16</v>
      </c>
      <c r="I2143" t="s">
        <v>5722</v>
      </c>
      <c r="J2143">
        <v>60016912</v>
      </c>
      <c r="K2143" t="s">
        <v>9181</v>
      </c>
      <c r="L2143" t="s">
        <v>1340</v>
      </c>
      <c r="M2143" t="s">
        <v>709</v>
      </c>
      <c r="N2143">
        <v>2</v>
      </c>
      <c r="O2143" t="s">
        <v>29502</v>
      </c>
      <c r="P2143" t="s">
        <v>29501</v>
      </c>
      <c r="Q2143" t="s">
        <v>29500</v>
      </c>
      <c r="R2143" s="7">
        <v>42401</v>
      </c>
      <c r="S2143" s="8">
        <f t="shared" si="264"/>
        <v>2016</v>
      </c>
      <c r="T2143" s="8">
        <v>2016</v>
      </c>
      <c r="U2143" s="8">
        <f t="shared" si="265"/>
        <v>6</v>
      </c>
      <c r="V2143" s="7">
        <v>42401</v>
      </c>
      <c r="W2143" t="s">
        <v>4153</v>
      </c>
      <c r="X2143" s="2">
        <v>1.365</v>
      </c>
      <c r="Y2143" s="6">
        <f t="shared" si="270"/>
        <v>3.6437895411227675E-2</v>
      </c>
      <c r="AA2143">
        <v>189545</v>
      </c>
      <c r="AB2143">
        <v>17393</v>
      </c>
      <c r="AD2143" t="s">
        <v>6</v>
      </c>
      <c r="AE2143">
        <v>65</v>
      </c>
      <c r="AF2143">
        <v>2</v>
      </c>
      <c r="AG2143">
        <v>7029122</v>
      </c>
      <c r="AH2143" t="s">
        <v>29499</v>
      </c>
      <c r="AI2143" t="s">
        <v>29498</v>
      </c>
      <c r="AJ2143" t="s">
        <v>29497</v>
      </c>
      <c r="AK2143" t="s">
        <v>29496</v>
      </c>
      <c r="AL2143">
        <v>10</v>
      </c>
      <c r="AM2143" s="5">
        <f t="shared" si="266"/>
        <v>1.6666666666666667</v>
      </c>
      <c r="AN2143" s="4">
        <f t="shared" si="271"/>
        <v>2.5242963523917708E-3</v>
      </c>
      <c r="AO2143" s="3"/>
      <c r="AP2143">
        <v>0</v>
      </c>
      <c r="AQ2143" t="s">
        <v>2859</v>
      </c>
      <c r="AR2143" t="s">
        <v>1</v>
      </c>
      <c r="AS2143" t="s">
        <v>2857</v>
      </c>
      <c r="AT2143" s="2" t="s">
        <v>0</v>
      </c>
      <c r="AU2143" s="1">
        <f t="shared" si="267"/>
        <v>2.6263815693576902</v>
      </c>
      <c r="AV2143" s="1">
        <f t="shared" si="268"/>
        <v>1.9481095881809722</v>
      </c>
      <c r="AW2143" s="1">
        <f t="shared" si="269"/>
        <v>1.2698376070042543</v>
      </c>
    </row>
    <row r="2144" spans="1:49" x14ac:dyDescent="0.2">
      <c r="A2144">
        <v>2142</v>
      </c>
      <c r="B2144" t="s">
        <v>29495</v>
      </c>
      <c r="C2144" t="s">
        <v>29494</v>
      </c>
      <c r="F2144" t="s">
        <v>29493</v>
      </c>
      <c r="G2144" t="s">
        <v>17</v>
      </c>
      <c r="H2144" t="s">
        <v>16</v>
      </c>
      <c r="I2144" t="s">
        <v>29492</v>
      </c>
      <c r="J2144">
        <v>60032144</v>
      </c>
      <c r="K2144" t="s">
        <v>4323</v>
      </c>
      <c r="L2144" t="s">
        <v>4322</v>
      </c>
      <c r="M2144" t="s">
        <v>709</v>
      </c>
      <c r="N2144">
        <v>3</v>
      </c>
      <c r="O2144" t="s">
        <v>29491</v>
      </c>
      <c r="P2144" t="s">
        <v>29490</v>
      </c>
      <c r="Q2144" t="s">
        <v>4319</v>
      </c>
      <c r="R2144" s="7">
        <v>42401</v>
      </c>
      <c r="S2144" s="8">
        <f t="shared" si="264"/>
        <v>2016</v>
      </c>
      <c r="T2144" s="8">
        <v>2016</v>
      </c>
      <c r="U2144" s="8">
        <f t="shared" si="265"/>
        <v>6</v>
      </c>
      <c r="V2144" s="7">
        <v>42401</v>
      </c>
      <c r="W2144" t="s">
        <v>6515</v>
      </c>
      <c r="X2144" s="2">
        <v>2.0099999999999998</v>
      </c>
      <c r="Y2144" s="6">
        <f t="shared" si="270"/>
        <v>5.3655802034115477E-2</v>
      </c>
      <c r="AA2144">
        <v>15361276</v>
      </c>
      <c r="AB2144">
        <v>18933</v>
      </c>
      <c r="AD2144" t="s">
        <v>6</v>
      </c>
      <c r="AE2144">
        <v>15</v>
      </c>
      <c r="AF2144">
        <v>2</v>
      </c>
      <c r="AG2144">
        <v>7279196</v>
      </c>
      <c r="AH2144" t="s">
        <v>29489</v>
      </c>
      <c r="AI2144" t="s">
        <v>29488</v>
      </c>
      <c r="AJ2144" t="s">
        <v>29487</v>
      </c>
      <c r="AK2144" t="s">
        <v>29486</v>
      </c>
      <c r="AL2144">
        <v>88</v>
      </c>
      <c r="AM2144" s="5">
        <f t="shared" si="266"/>
        <v>14.666666666666666</v>
      </c>
      <c r="AN2144" s="4">
        <f t="shared" si="271"/>
        <v>2.2213807901047582E-2</v>
      </c>
      <c r="AO2144" s="3"/>
      <c r="AP2144">
        <v>0</v>
      </c>
      <c r="AR2144" t="s">
        <v>1</v>
      </c>
      <c r="AT2144" s="2" t="s">
        <v>0</v>
      </c>
      <c r="AU2144" s="1">
        <f t="shared" si="267"/>
        <v>4.4223203794195109</v>
      </c>
      <c r="AV2144" s="1">
        <f t="shared" si="268"/>
        <v>3.793480496758153</v>
      </c>
      <c r="AW2144" s="1">
        <f t="shared" si="269"/>
        <v>3.1646406140967946</v>
      </c>
    </row>
    <row r="2145" spans="1:49" x14ac:dyDescent="0.2">
      <c r="A2145">
        <v>2143</v>
      </c>
      <c r="B2145" t="s">
        <v>29485</v>
      </c>
      <c r="C2145" t="s">
        <v>29484</v>
      </c>
      <c r="F2145" t="s">
        <v>29483</v>
      </c>
      <c r="G2145" t="s">
        <v>17</v>
      </c>
      <c r="H2145" t="s">
        <v>16</v>
      </c>
      <c r="I2145" t="s">
        <v>29482</v>
      </c>
      <c r="J2145" t="s">
        <v>29481</v>
      </c>
      <c r="K2145" t="s">
        <v>29480</v>
      </c>
      <c r="L2145" t="s">
        <v>29479</v>
      </c>
      <c r="M2145" t="s">
        <v>214</v>
      </c>
      <c r="N2145">
        <v>3</v>
      </c>
      <c r="O2145" t="s">
        <v>29478</v>
      </c>
      <c r="P2145" t="s">
        <v>29477</v>
      </c>
      <c r="Q2145" t="s">
        <v>29476</v>
      </c>
      <c r="R2145" s="7">
        <v>42401</v>
      </c>
      <c r="S2145" s="8">
        <f t="shared" si="264"/>
        <v>2016</v>
      </c>
      <c r="T2145" s="8">
        <v>2016</v>
      </c>
      <c r="U2145" s="8">
        <f t="shared" si="265"/>
        <v>6</v>
      </c>
      <c r="V2145" s="7">
        <v>42401</v>
      </c>
      <c r="W2145" t="s">
        <v>4153</v>
      </c>
      <c r="X2145" s="2">
        <v>1.365</v>
      </c>
      <c r="Y2145" s="6">
        <f t="shared" si="270"/>
        <v>3.6437895411227675E-2</v>
      </c>
      <c r="AA2145">
        <v>189545</v>
      </c>
      <c r="AB2145">
        <v>17393</v>
      </c>
      <c r="AD2145" t="s">
        <v>6</v>
      </c>
      <c r="AE2145">
        <v>65</v>
      </c>
      <c r="AF2145">
        <v>2</v>
      </c>
      <c r="AG2145">
        <v>7031944</v>
      </c>
      <c r="AH2145" t="s">
        <v>29475</v>
      </c>
      <c r="AI2145" t="s">
        <v>29474</v>
      </c>
      <c r="AJ2145" t="s">
        <v>29473</v>
      </c>
      <c r="AK2145" t="s">
        <v>29472</v>
      </c>
      <c r="AL2145">
        <v>25</v>
      </c>
      <c r="AM2145" s="5">
        <f t="shared" si="266"/>
        <v>4.166666666666667</v>
      </c>
      <c r="AN2145" s="4">
        <f t="shared" si="271"/>
        <v>6.310740880979427E-3</v>
      </c>
      <c r="AO2145" s="3"/>
      <c r="AP2145">
        <v>0</v>
      </c>
      <c r="AQ2145" t="s">
        <v>13063</v>
      </c>
      <c r="AR2145" t="s">
        <v>29471</v>
      </c>
      <c r="AS2145" t="s">
        <v>13061</v>
      </c>
      <c r="AT2145" s="2" t="s">
        <v>0</v>
      </c>
      <c r="AU2145" s="1">
        <f t="shared" si="267"/>
        <v>2.7399749052153197</v>
      </c>
      <c r="AV2145" s="1">
        <f t="shared" si="268"/>
        <v>2.137431814610355</v>
      </c>
      <c r="AW2145" s="1">
        <f t="shared" si="269"/>
        <v>1.5348887240053901</v>
      </c>
    </row>
    <row r="2146" spans="1:49" x14ac:dyDescent="0.2">
      <c r="A2146">
        <v>2144</v>
      </c>
      <c r="B2146" t="s">
        <v>29470</v>
      </c>
      <c r="C2146" t="s">
        <v>29469</v>
      </c>
      <c r="F2146" t="s">
        <v>29468</v>
      </c>
      <c r="G2146" t="s">
        <v>17</v>
      </c>
      <c r="H2146" t="s">
        <v>16</v>
      </c>
      <c r="I2146" t="s">
        <v>29467</v>
      </c>
      <c r="J2146">
        <v>60002668</v>
      </c>
      <c r="K2146" t="s">
        <v>29466</v>
      </c>
      <c r="L2146" t="s">
        <v>8870</v>
      </c>
      <c r="M2146" t="s">
        <v>8869</v>
      </c>
      <c r="N2146">
        <v>4</v>
      </c>
      <c r="O2146" t="s">
        <v>29465</v>
      </c>
      <c r="P2146" t="s">
        <v>29464</v>
      </c>
      <c r="Q2146" t="s">
        <v>29463</v>
      </c>
      <c r="R2146" s="7">
        <v>42401</v>
      </c>
      <c r="S2146" s="8">
        <f t="shared" si="264"/>
        <v>2016</v>
      </c>
      <c r="T2146" s="8">
        <v>2016</v>
      </c>
      <c r="U2146" s="8">
        <f t="shared" si="265"/>
        <v>6</v>
      </c>
      <c r="V2146" s="7">
        <v>42401</v>
      </c>
      <c r="W2146" t="s">
        <v>4153</v>
      </c>
      <c r="X2146" s="2">
        <v>1.365</v>
      </c>
      <c r="Y2146" s="6">
        <f t="shared" si="270"/>
        <v>3.6437895411227675E-2</v>
      </c>
      <c r="AA2146">
        <v>189545</v>
      </c>
      <c r="AB2146">
        <v>17393</v>
      </c>
      <c r="AD2146" t="s">
        <v>6</v>
      </c>
      <c r="AE2146">
        <v>65</v>
      </c>
      <c r="AF2146">
        <v>2</v>
      </c>
      <c r="AG2146">
        <v>7055323</v>
      </c>
      <c r="AH2146" t="s">
        <v>29462</v>
      </c>
      <c r="AI2146" t="s">
        <v>29461</v>
      </c>
      <c r="AJ2146" t="s">
        <v>29460</v>
      </c>
      <c r="AK2146" t="s">
        <v>29459</v>
      </c>
      <c r="AL2146">
        <v>14</v>
      </c>
      <c r="AM2146" s="5">
        <f t="shared" si="266"/>
        <v>2.3333333333333335</v>
      </c>
      <c r="AN2146" s="4">
        <f t="shared" si="271"/>
        <v>3.5340148933484792E-3</v>
      </c>
      <c r="AO2146" s="3"/>
      <c r="AP2146">
        <v>0</v>
      </c>
      <c r="AR2146" t="s">
        <v>1</v>
      </c>
      <c r="AT2146" s="2" t="s">
        <v>0</v>
      </c>
      <c r="AU2146" s="1">
        <f t="shared" si="267"/>
        <v>2.6566731255863911</v>
      </c>
      <c r="AV2146" s="1">
        <f t="shared" si="268"/>
        <v>1.9985955152288077</v>
      </c>
      <c r="AW2146" s="1">
        <f t="shared" si="269"/>
        <v>1.3405179048712237</v>
      </c>
    </row>
    <row r="2147" spans="1:49" x14ac:dyDescent="0.2">
      <c r="A2147">
        <v>2145</v>
      </c>
      <c r="B2147" t="s">
        <v>29458</v>
      </c>
      <c r="C2147" t="s">
        <v>29457</v>
      </c>
      <c r="F2147" t="s">
        <v>29456</v>
      </c>
      <c r="G2147" t="s">
        <v>17</v>
      </c>
      <c r="H2147" t="s">
        <v>16</v>
      </c>
      <c r="I2147" t="s">
        <v>4646</v>
      </c>
      <c r="J2147" t="s">
        <v>29455</v>
      </c>
      <c r="K2147" t="s">
        <v>29454</v>
      </c>
      <c r="L2147" t="s">
        <v>29453</v>
      </c>
      <c r="M2147" t="s">
        <v>8456</v>
      </c>
      <c r="N2147">
        <v>5</v>
      </c>
      <c r="O2147" t="s">
        <v>29452</v>
      </c>
      <c r="P2147" t="s">
        <v>29451</v>
      </c>
      <c r="Q2147" t="s">
        <v>29450</v>
      </c>
      <c r="R2147" s="7">
        <v>42401</v>
      </c>
      <c r="S2147" s="8">
        <f t="shared" si="264"/>
        <v>2016</v>
      </c>
      <c r="T2147" s="8">
        <v>2016</v>
      </c>
      <c r="U2147" s="8">
        <f t="shared" si="265"/>
        <v>6</v>
      </c>
      <c r="V2147" s="7">
        <v>42401</v>
      </c>
      <c r="W2147" t="s">
        <v>6515</v>
      </c>
      <c r="X2147" s="2">
        <v>2.0099999999999998</v>
      </c>
      <c r="Y2147" s="6">
        <f t="shared" si="270"/>
        <v>5.3655802034115477E-2</v>
      </c>
      <c r="AA2147">
        <v>15361276</v>
      </c>
      <c r="AB2147">
        <v>18933</v>
      </c>
      <c r="AD2147" t="s">
        <v>6</v>
      </c>
      <c r="AE2147">
        <v>15</v>
      </c>
      <c r="AF2147">
        <v>2</v>
      </c>
      <c r="AG2147">
        <v>7302574</v>
      </c>
      <c r="AH2147" t="s">
        <v>29449</v>
      </c>
      <c r="AI2147" t="s">
        <v>29448</v>
      </c>
      <c r="AJ2147" t="s">
        <v>29447</v>
      </c>
      <c r="AK2147" t="s">
        <v>29446</v>
      </c>
      <c r="AL2147">
        <v>8</v>
      </c>
      <c r="AM2147" s="5">
        <f t="shared" si="266"/>
        <v>1.3333333333333333</v>
      </c>
      <c r="AN2147" s="4">
        <f t="shared" si="271"/>
        <v>2.0194370819134164E-3</v>
      </c>
      <c r="AO2147" s="3"/>
      <c r="AP2147">
        <v>0</v>
      </c>
      <c r="AR2147" t="s">
        <v>1</v>
      </c>
      <c r="AT2147" s="2" t="s">
        <v>0</v>
      </c>
      <c r="AU2147" s="1">
        <f t="shared" si="267"/>
        <v>3.8164892548454858</v>
      </c>
      <c r="AV2147" s="1">
        <f t="shared" si="268"/>
        <v>2.7837619558014448</v>
      </c>
      <c r="AW2147" s="1">
        <f t="shared" si="269"/>
        <v>1.7510346567574033</v>
      </c>
    </row>
    <row r="2148" spans="1:49" x14ac:dyDescent="0.2">
      <c r="A2148">
        <v>2146</v>
      </c>
      <c r="B2148" t="s">
        <v>29445</v>
      </c>
      <c r="C2148" t="s">
        <v>29444</v>
      </c>
      <c r="F2148" t="s">
        <v>29443</v>
      </c>
      <c r="G2148" t="s">
        <v>17</v>
      </c>
      <c r="H2148" t="s">
        <v>16</v>
      </c>
      <c r="I2148" t="s">
        <v>8289</v>
      </c>
      <c r="J2148" t="s">
        <v>29442</v>
      </c>
      <c r="K2148" t="s">
        <v>29441</v>
      </c>
      <c r="L2148" t="s">
        <v>29440</v>
      </c>
      <c r="M2148" t="s">
        <v>29439</v>
      </c>
      <c r="N2148">
        <v>4</v>
      </c>
      <c r="O2148" t="s">
        <v>29438</v>
      </c>
      <c r="P2148" t="s">
        <v>29437</v>
      </c>
      <c r="Q2148" t="s">
        <v>29436</v>
      </c>
      <c r="R2148" s="7">
        <v>42401</v>
      </c>
      <c r="S2148" s="8">
        <f t="shared" si="264"/>
        <v>2016</v>
      </c>
      <c r="T2148" s="8">
        <v>2016</v>
      </c>
      <c r="U2148" s="8">
        <f t="shared" si="265"/>
        <v>6</v>
      </c>
      <c r="V2148" s="7">
        <v>42401</v>
      </c>
      <c r="W2148" t="s">
        <v>6057</v>
      </c>
      <c r="X2148" s="2">
        <v>0.68100000000000005</v>
      </c>
      <c r="Y2148" s="6">
        <f t="shared" si="270"/>
        <v>1.8178906062304798E-2</v>
      </c>
      <c r="AA2148" t="s">
        <v>6056</v>
      </c>
      <c r="AB2148">
        <v>15047</v>
      </c>
      <c r="AD2148" t="s">
        <v>6</v>
      </c>
      <c r="AE2148">
        <v>16</v>
      </c>
      <c r="AF2148">
        <v>3</v>
      </c>
      <c r="AG2148">
        <v>7293084</v>
      </c>
      <c r="AH2148" t="s">
        <v>29435</v>
      </c>
      <c r="AI2148" t="s">
        <v>29434</v>
      </c>
      <c r="AJ2148" t="s">
        <v>29433</v>
      </c>
      <c r="AK2148" t="s">
        <v>29432</v>
      </c>
      <c r="AL2148">
        <v>5</v>
      </c>
      <c r="AM2148" s="5">
        <f t="shared" si="266"/>
        <v>0.83333333333333337</v>
      </c>
      <c r="AN2148" s="4">
        <f t="shared" si="271"/>
        <v>1.2621481761958854E-3</v>
      </c>
      <c r="AO2148" s="3"/>
      <c r="AP2148">
        <v>0</v>
      </c>
      <c r="AR2148" t="s">
        <v>1</v>
      </c>
      <c r="AT2148" s="2">
        <v>3.3010000000000002</v>
      </c>
      <c r="AU2148" s="1">
        <f t="shared" si="267"/>
        <v>1.3103878696472124</v>
      </c>
      <c r="AV2148" s="1">
        <f t="shared" si="268"/>
        <v>0.97205271192503417</v>
      </c>
      <c r="AW2148" s="1">
        <f t="shared" si="269"/>
        <v>0.63371755420285591</v>
      </c>
    </row>
    <row r="2149" spans="1:49" x14ac:dyDescent="0.2">
      <c r="A2149">
        <v>2147</v>
      </c>
      <c r="B2149" t="s">
        <v>29431</v>
      </c>
      <c r="C2149" t="s">
        <v>29430</v>
      </c>
      <c r="F2149" t="s">
        <v>29429</v>
      </c>
      <c r="G2149" t="s">
        <v>17</v>
      </c>
      <c r="H2149" t="s">
        <v>16</v>
      </c>
      <c r="I2149" t="s">
        <v>29428</v>
      </c>
      <c r="J2149">
        <v>60024779</v>
      </c>
      <c r="K2149" t="s">
        <v>29427</v>
      </c>
      <c r="L2149" t="s">
        <v>29426</v>
      </c>
      <c r="M2149" t="s">
        <v>73</v>
      </c>
      <c r="N2149">
        <v>3</v>
      </c>
      <c r="O2149" t="s">
        <v>29425</v>
      </c>
      <c r="P2149" t="s">
        <v>29424</v>
      </c>
      <c r="Q2149" t="s">
        <v>29423</v>
      </c>
      <c r="R2149" s="7">
        <v>42401</v>
      </c>
      <c r="S2149" s="8">
        <f t="shared" si="264"/>
        <v>2016</v>
      </c>
      <c r="T2149" s="8">
        <v>2016</v>
      </c>
      <c r="U2149" s="8">
        <f t="shared" si="265"/>
        <v>6</v>
      </c>
      <c r="V2149" s="7">
        <v>42401</v>
      </c>
      <c r="W2149" t="s">
        <v>3403</v>
      </c>
      <c r="X2149" s="2">
        <v>0.77400000000000002</v>
      </c>
      <c r="Y2149" s="6">
        <f t="shared" si="270"/>
        <v>2.0661487947465366E-2</v>
      </c>
      <c r="AA2149">
        <v>7390572</v>
      </c>
      <c r="AB2149">
        <v>13549</v>
      </c>
      <c r="AC2149">
        <v>15200426</v>
      </c>
      <c r="AD2149" t="s">
        <v>6</v>
      </c>
      <c r="AE2149">
        <v>33</v>
      </c>
      <c r="AF2149">
        <v>2</v>
      </c>
      <c r="AH2149" t="s">
        <v>29422</v>
      </c>
      <c r="AI2149" t="s">
        <v>29421</v>
      </c>
      <c r="AJ2149" t="s">
        <v>29420</v>
      </c>
      <c r="AK2149" t="s">
        <v>29419</v>
      </c>
      <c r="AL2149">
        <v>19</v>
      </c>
      <c r="AM2149" s="5">
        <f t="shared" si="266"/>
        <v>3.1666666666666665</v>
      </c>
      <c r="AN2149" s="4">
        <f t="shared" si="271"/>
        <v>4.7961630695443642E-3</v>
      </c>
      <c r="AO2149" s="3"/>
      <c r="AP2149">
        <v>1</v>
      </c>
      <c r="AQ2149" t="s">
        <v>1782</v>
      </c>
      <c r="AR2149" t="s">
        <v>29418</v>
      </c>
      <c r="AS2149" t="s">
        <v>1780</v>
      </c>
      <c r="AT2149" s="2" t="s">
        <v>0</v>
      </c>
      <c r="AU2149" s="1">
        <f t="shared" si="267"/>
        <v>1.5901890484089065</v>
      </c>
      <c r="AV2149" s="1">
        <f t="shared" si="268"/>
        <v>1.2728825508504866</v>
      </c>
      <c r="AW2149" s="1">
        <f t="shared" si="269"/>
        <v>0.95557605329206641</v>
      </c>
    </row>
    <row r="2150" spans="1:49" x14ac:dyDescent="0.2">
      <c r="A2150">
        <v>2148</v>
      </c>
      <c r="B2150" t="s">
        <v>29417</v>
      </c>
      <c r="C2150" t="s">
        <v>29416</v>
      </c>
      <c r="F2150" t="s">
        <v>29415</v>
      </c>
      <c r="G2150" t="s">
        <v>17</v>
      </c>
      <c r="H2150" t="s">
        <v>16</v>
      </c>
      <c r="I2150" t="s">
        <v>29414</v>
      </c>
      <c r="J2150">
        <v>60001576</v>
      </c>
      <c r="K2150" t="s">
        <v>29413</v>
      </c>
      <c r="L2150" t="s">
        <v>29412</v>
      </c>
      <c r="M2150" t="s">
        <v>7242</v>
      </c>
      <c r="N2150">
        <v>5</v>
      </c>
      <c r="O2150" t="s">
        <v>29411</v>
      </c>
      <c r="P2150" t="s">
        <v>29410</v>
      </c>
      <c r="Q2150" t="s">
        <v>29409</v>
      </c>
      <c r="R2150" s="7">
        <v>42401</v>
      </c>
      <c r="S2150" s="8">
        <f t="shared" si="264"/>
        <v>2016</v>
      </c>
      <c r="T2150" s="8">
        <v>2016</v>
      </c>
      <c r="U2150" s="8">
        <f t="shared" si="265"/>
        <v>6</v>
      </c>
      <c r="V2150" s="7">
        <v>42401</v>
      </c>
      <c r="W2150" t="s">
        <v>3403</v>
      </c>
      <c r="X2150" s="2">
        <v>0.77400000000000002</v>
      </c>
      <c r="Y2150" s="6">
        <f t="shared" si="270"/>
        <v>2.0661487947465366E-2</v>
      </c>
      <c r="AA2150">
        <v>7390572</v>
      </c>
      <c r="AB2150">
        <v>13549</v>
      </c>
      <c r="AC2150">
        <v>15200426</v>
      </c>
      <c r="AD2150" t="s">
        <v>6</v>
      </c>
      <c r="AE2150">
        <v>33</v>
      </c>
      <c r="AF2150">
        <v>2</v>
      </c>
      <c r="AH2150" t="s">
        <v>29408</v>
      </c>
      <c r="AI2150" t="s">
        <v>29407</v>
      </c>
      <c r="AJ2150" t="s">
        <v>29406</v>
      </c>
      <c r="AK2150" t="s">
        <v>29405</v>
      </c>
      <c r="AL2150">
        <v>5</v>
      </c>
      <c r="AM2150" s="5">
        <f t="shared" si="266"/>
        <v>0.83333333333333337</v>
      </c>
      <c r="AN2150" s="4">
        <f t="shared" si="271"/>
        <v>1.2621481761958854E-3</v>
      </c>
      <c r="AO2150" s="3"/>
      <c r="AP2150">
        <v>1</v>
      </c>
      <c r="AR2150" t="s">
        <v>1</v>
      </c>
      <c r="AT2150" s="2" t="s">
        <v>0</v>
      </c>
      <c r="AU2150" s="1">
        <f t="shared" si="267"/>
        <v>1.4841686016084521</v>
      </c>
      <c r="AV2150" s="1">
        <f t="shared" si="268"/>
        <v>1.0961818061830626</v>
      </c>
      <c r="AW2150" s="1">
        <f t="shared" si="269"/>
        <v>0.70819501075767288</v>
      </c>
    </row>
    <row r="2151" spans="1:49" x14ac:dyDescent="0.2">
      <c r="A2151">
        <v>2149</v>
      </c>
      <c r="B2151" t="s">
        <v>29404</v>
      </c>
      <c r="C2151" t="s">
        <v>29403</v>
      </c>
      <c r="F2151" t="s">
        <v>29402</v>
      </c>
      <c r="G2151" t="s">
        <v>17</v>
      </c>
      <c r="H2151" t="s">
        <v>16</v>
      </c>
      <c r="I2151" t="s">
        <v>29401</v>
      </c>
      <c r="J2151" t="s">
        <v>29395</v>
      </c>
      <c r="K2151" t="s">
        <v>29400</v>
      </c>
      <c r="L2151" t="s">
        <v>29399</v>
      </c>
      <c r="M2151" t="s">
        <v>29398</v>
      </c>
      <c r="N2151">
        <v>2</v>
      </c>
      <c r="O2151" t="s">
        <v>29397</v>
      </c>
      <c r="P2151" t="s">
        <v>29396</v>
      </c>
      <c r="Q2151" t="s">
        <v>29395</v>
      </c>
      <c r="R2151" s="7">
        <v>42401</v>
      </c>
      <c r="S2151" s="8">
        <f t="shared" si="264"/>
        <v>2016</v>
      </c>
      <c r="T2151" s="8">
        <v>2016</v>
      </c>
      <c r="U2151" s="8">
        <f t="shared" si="265"/>
        <v>6</v>
      </c>
      <c r="V2151" s="7">
        <v>42401</v>
      </c>
      <c r="W2151" t="s">
        <v>4153</v>
      </c>
      <c r="X2151" s="2">
        <v>1.365</v>
      </c>
      <c r="Y2151" s="6">
        <f t="shared" si="270"/>
        <v>3.6437895411227675E-2</v>
      </c>
      <c r="AA2151">
        <v>189545</v>
      </c>
      <c r="AB2151">
        <v>17393</v>
      </c>
      <c r="AD2151" t="s">
        <v>6</v>
      </c>
      <c r="AE2151">
        <v>65</v>
      </c>
      <c r="AF2151">
        <v>2</v>
      </c>
      <c r="AG2151">
        <v>7045603</v>
      </c>
      <c r="AH2151" t="s">
        <v>29394</v>
      </c>
      <c r="AI2151" t="s">
        <v>29393</v>
      </c>
      <c r="AJ2151" t="s">
        <v>29392</v>
      </c>
      <c r="AK2151" t="s">
        <v>29391</v>
      </c>
      <c r="AL2151">
        <v>0</v>
      </c>
      <c r="AM2151" s="5">
        <f t="shared" si="266"/>
        <v>0</v>
      </c>
      <c r="AN2151" s="4">
        <f t="shared" si="271"/>
        <v>0</v>
      </c>
      <c r="AO2151" s="3"/>
      <c r="AP2151">
        <v>0</v>
      </c>
      <c r="AQ2151" t="s">
        <v>700</v>
      </c>
      <c r="AR2151" t="s">
        <v>29390</v>
      </c>
      <c r="AS2151" t="s">
        <v>698</v>
      </c>
      <c r="AT2151" s="2" t="s">
        <v>0</v>
      </c>
      <c r="AU2151" s="1">
        <f t="shared" si="267"/>
        <v>2.5506526787859372</v>
      </c>
      <c r="AV2151" s="1">
        <f t="shared" si="268"/>
        <v>1.8218947705613837</v>
      </c>
      <c r="AW2151" s="1">
        <f t="shared" si="269"/>
        <v>1.0931368623368303</v>
      </c>
    </row>
    <row r="2152" spans="1:49" x14ac:dyDescent="0.2">
      <c r="A2152">
        <v>2150</v>
      </c>
      <c r="B2152" t="s">
        <v>29389</v>
      </c>
      <c r="C2152" t="s">
        <v>29388</v>
      </c>
      <c r="F2152" t="s">
        <v>29387</v>
      </c>
      <c r="G2152" t="s">
        <v>17</v>
      </c>
      <c r="H2152" t="s">
        <v>16</v>
      </c>
      <c r="I2152" t="s">
        <v>29386</v>
      </c>
      <c r="J2152">
        <v>60021508</v>
      </c>
      <c r="K2152" t="s">
        <v>29385</v>
      </c>
      <c r="L2152" t="s">
        <v>29384</v>
      </c>
      <c r="M2152" t="s">
        <v>411</v>
      </c>
      <c r="N2152">
        <v>2</v>
      </c>
      <c r="O2152" t="s">
        <v>29383</v>
      </c>
      <c r="P2152" t="s">
        <v>29382</v>
      </c>
      <c r="Q2152" t="s">
        <v>29381</v>
      </c>
      <c r="R2152" s="7">
        <v>42401</v>
      </c>
      <c r="S2152" s="8">
        <f t="shared" si="264"/>
        <v>2016</v>
      </c>
      <c r="T2152" s="8">
        <v>2016</v>
      </c>
      <c r="U2152" s="8">
        <f t="shared" si="265"/>
        <v>6</v>
      </c>
      <c r="V2152" s="7">
        <v>42401</v>
      </c>
      <c r="W2152" t="s">
        <v>4153</v>
      </c>
      <c r="X2152" s="2">
        <v>1.365</v>
      </c>
      <c r="Y2152" s="6">
        <f t="shared" si="270"/>
        <v>3.6437895411227675E-2</v>
      </c>
      <c r="AA2152">
        <v>189545</v>
      </c>
      <c r="AB2152">
        <v>17393</v>
      </c>
      <c r="AD2152" t="s">
        <v>6</v>
      </c>
      <c r="AE2152">
        <v>65</v>
      </c>
      <c r="AF2152">
        <v>2</v>
      </c>
      <c r="AG2152">
        <v>7042736</v>
      </c>
      <c r="AH2152" t="s">
        <v>29380</v>
      </c>
      <c r="AI2152" t="s">
        <v>29379</v>
      </c>
      <c r="AJ2152" t="s">
        <v>29378</v>
      </c>
      <c r="AK2152" t="s">
        <v>29377</v>
      </c>
      <c r="AL2152">
        <v>9</v>
      </c>
      <c r="AM2152" s="5">
        <f t="shared" si="266"/>
        <v>1.5</v>
      </c>
      <c r="AN2152" s="4">
        <f t="shared" si="271"/>
        <v>2.2718667171525938E-3</v>
      </c>
      <c r="AO2152" s="3"/>
      <c r="AP2152">
        <v>0</v>
      </c>
      <c r="AQ2152" t="s">
        <v>8052</v>
      </c>
      <c r="AR2152" t="s">
        <v>29376</v>
      </c>
      <c r="AS2152" t="s">
        <v>8050</v>
      </c>
      <c r="AT2152" s="2" t="s">
        <v>0</v>
      </c>
      <c r="AU2152" s="1">
        <f t="shared" si="267"/>
        <v>2.6188086803005146</v>
      </c>
      <c r="AV2152" s="1">
        <f t="shared" si="268"/>
        <v>1.9354881064190133</v>
      </c>
      <c r="AW2152" s="1">
        <f t="shared" si="269"/>
        <v>1.2521675325375117</v>
      </c>
    </row>
    <row r="2153" spans="1:49" x14ac:dyDescent="0.2">
      <c r="A2153">
        <v>2151</v>
      </c>
      <c r="B2153" t="s">
        <v>29375</v>
      </c>
      <c r="C2153" t="s">
        <v>29374</v>
      </c>
      <c r="F2153" t="s">
        <v>29373</v>
      </c>
      <c r="G2153" t="s">
        <v>17</v>
      </c>
      <c r="H2153" t="s">
        <v>16</v>
      </c>
      <c r="I2153" t="s">
        <v>29372</v>
      </c>
      <c r="J2153" t="s">
        <v>29371</v>
      </c>
      <c r="K2153" t="s">
        <v>29370</v>
      </c>
      <c r="L2153" t="s">
        <v>29369</v>
      </c>
      <c r="M2153" t="s">
        <v>29368</v>
      </c>
      <c r="N2153">
        <v>3</v>
      </c>
      <c r="O2153" t="s">
        <v>29367</v>
      </c>
      <c r="P2153" t="s">
        <v>29366</v>
      </c>
      <c r="Q2153" t="s">
        <v>29365</v>
      </c>
      <c r="R2153" s="7">
        <v>42401</v>
      </c>
      <c r="S2153" s="8">
        <f t="shared" si="264"/>
        <v>2016</v>
      </c>
      <c r="T2153" s="8">
        <v>2016</v>
      </c>
      <c r="U2153" s="8">
        <f t="shared" si="265"/>
        <v>6</v>
      </c>
      <c r="V2153" s="7">
        <v>42401</v>
      </c>
      <c r="W2153" t="s">
        <v>4153</v>
      </c>
      <c r="X2153" s="2">
        <v>1.365</v>
      </c>
      <c r="Y2153" s="6">
        <f t="shared" si="270"/>
        <v>3.6437895411227675E-2</v>
      </c>
      <c r="AA2153">
        <v>189545</v>
      </c>
      <c r="AB2153">
        <v>17393</v>
      </c>
      <c r="AD2153" t="s">
        <v>6</v>
      </c>
      <c r="AE2153">
        <v>65</v>
      </c>
      <c r="AF2153">
        <v>2</v>
      </c>
      <c r="AG2153">
        <v>7038173</v>
      </c>
      <c r="AH2153" t="s">
        <v>29364</v>
      </c>
      <c r="AI2153" t="s">
        <v>29363</v>
      </c>
      <c r="AJ2153" t="s">
        <v>29362</v>
      </c>
      <c r="AK2153" t="s">
        <v>29361</v>
      </c>
      <c r="AL2153">
        <v>17</v>
      </c>
      <c r="AM2153" s="5">
        <f t="shared" si="266"/>
        <v>2.8333333333333335</v>
      </c>
      <c r="AN2153" s="4">
        <f t="shared" si="271"/>
        <v>4.2913037990660102E-3</v>
      </c>
      <c r="AO2153" s="3"/>
      <c r="AP2153">
        <v>0</v>
      </c>
      <c r="AQ2153" t="s">
        <v>11977</v>
      </c>
      <c r="AR2153" t="s">
        <v>29360</v>
      </c>
      <c r="AS2153" t="s">
        <v>11975</v>
      </c>
      <c r="AT2153" s="2" t="s">
        <v>0</v>
      </c>
      <c r="AU2153" s="1">
        <f t="shared" si="267"/>
        <v>2.6793917927579174</v>
      </c>
      <c r="AV2153" s="1">
        <f t="shared" si="268"/>
        <v>2.0364599605146845</v>
      </c>
      <c r="AW2153" s="1">
        <f t="shared" si="269"/>
        <v>1.3935281282714509</v>
      </c>
    </row>
    <row r="2154" spans="1:49" x14ac:dyDescent="0.2">
      <c r="A2154">
        <v>2152</v>
      </c>
      <c r="B2154" t="s">
        <v>29359</v>
      </c>
      <c r="C2154" t="s">
        <v>29358</v>
      </c>
      <c r="F2154" t="s">
        <v>29357</v>
      </c>
      <c r="G2154" t="s">
        <v>17</v>
      </c>
      <c r="H2154" t="s">
        <v>16</v>
      </c>
      <c r="I2154" t="s">
        <v>29356</v>
      </c>
      <c r="J2154" t="s">
        <v>29355</v>
      </c>
      <c r="K2154" t="s">
        <v>29354</v>
      </c>
      <c r="L2154" t="s">
        <v>29353</v>
      </c>
      <c r="M2154" t="s">
        <v>3357</v>
      </c>
      <c r="N2154">
        <v>6</v>
      </c>
      <c r="O2154" t="s">
        <v>29352</v>
      </c>
      <c r="P2154" t="s">
        <v>29351</v>
      </c>
      <c r="Q2154" t="s">
        <v>29350</v>
      </c>
      <c r="R2154" s="7">
        <v>42401</v>
      </c>
      <c r="S2154" s="8">
        <f t="shared" si="264"/>
        <v>2016</v>
      </c>
      <c r="T2154" s="8">
        <v>2016</v>
      </c>
      <c r="U2154" s="8">
        <f t="shared" si="265"/>
        <v>6</v>
      </c>
      <c r="V2154" s="7">
        <v>42401</v>
      </c>
      <c r="W2154" t="s">
        <v>6057</v>
      </c>
      <c r="X2154" s="2">
        <v>0.68100000000000005</v>
      </c>
      <c r="Y2154" s="6">
        <f t="shared" si="270"/>
        <v>1.8178906062304798E-2</v>
      </c>
      <c r="AA2154" t="s">
        <v>6056</v>
      </c>
      <c r="AB2154">
        <v>15047</v>
      </c>
      <c r="AD2154" t="s">
        <v>6</v>
      </c>
      <c r="AE2154">
        <v>16</v>
      </c>
      <c r="AF2154">
        <v>3</v>
      </c>
      <c r="AG2154">
        <v>7293087</v>
      </c>
      <c r="AH2154" t="s">
        <v>29349</v>
      </c>
      <c r="AI2154" t="s">
        <v>29348</v>
      </c>
      <c r="AJ2154" t="s">
        <v>29347</v>
      </c>
      <c r="AK2154" t="s">
        <v>29346</v>
      </c>
      <c r="AL2154">
        <v>22</v>
      </c>
      <c r="AM2154" s="5">
        <f t="shared" si="266"/>
        <v>3.6666666666666665</v>
      </c>
      <c r="AN2154" s="4">
        <f t="shared" si="271"/>
        <v>5.5534519752618956E-3</v>
      </c>
      <c r="AO2154" s="3"/>
      <c r="AP2154">
        <v>0</v>
      </c>
      <c r="AR2154" t="s">
        <v>1</v>
      </c>
      <c r="AT2154" s="2">
        <v>3.3010000000000002</v>
      </c>
      <c r="AU2154" s="1">
        <f t="shared" si="267"/>
        <v>1.4391269836191929</v>
      </c>
      <c r="AV2154" s="1">
        <f t="shared" si="268"/>
        <v>1.1866179018783347</v>
      </c>
      <c r="AW2154" s="1">
        <f t="shared" si="269"/>
        <v>0.93410882013747665</v>
      </c>
    </row>
    <row r="2155" spans="1:49" x14ac:dyDescent="0.2">
      <c r="A2155">
        <v>2153</v>
      </c>
      <c r="B2155" t="s">
        <v>29345</v>
      </c>
      <c r="C2155" t="s">
        <v>29344</v>
      </c>
      <c r="F2155" t="s">
        <v>29343</v>
      </c>
      <c r="G2155" t="s">
        <v>17</v>
      </c>
      <c r="H2155" t="s">
        <v>16</v>
      </c>
      <c r="I2155" t="s">
        <v>8034</v>
      </c>
      <c r="J2155">
        <v>60068688</v>
      </c>
      <c r="K2155" t="s">
        <v>26144</v>
      </c>
      <c r="L2155" t="s">
        <v>26143</v>
      </c>
      <c r="M2155" t="s">
        <v>709</v>
      </c>
      <c r="N2155">
        <v>1</v>
      </c>
      <c r="O2155" t="s">
        <v>29342</v>
      </c>
      <c r="P2155">
        <v>7501393707</v>
      </c>
      <c r="Q2155">
        <v>60068688</v>
      </c>
      <c r="R2155" s="7">
        <v>42401</v>
      </c>
      <c r="S2155" s="8">
        <f t="shared" si="264"/>
        <v>2016</v>
      </c>
      <c r="T2155" s="8">
        <v>2016</v>
      </c>
      <c r="U2155" s="8">
        <f t="shared" si="265"/>
        <v>6</v>
      </c>
      <c r="V2155" s="7">
        <v>42401</v>
      </c>
      <c r="W2155" t="s">
        <v>6515</v>
      </c>
      <c r="X2155" s="2">
        <v>2.0099999999999998</v>
      </c>
      <c r="Y2155" s="6">
        <f t="shared" si="270"/>
        <v>5.3655802034115477E-2</v>
      </c>
      <c r="AA2155">
        <v>15361276</v>
      </c>
      <c r="AB2155">
        <v>18933</v>
      </c>
      <c r="AD2155" t="s">
        <v>6</v>
      </c>
      <c r="AE2155">
        <v>15</v>
      </c>
      <c r="AF2155">
        <v>2</v>
      </c>
      <c r="AG2155">
        <v>7277100</v>
      </c>
      <c r="AH2155" t="s">
        <v>29341</v>
      </c>
      <c r="AI2155" t="s">
        <v>29340</v>
      </c>
      <c r="AJ2155" t="s">
        <v>29339</v>
      </c>
      <c r="AK2155" t="s">
        <v>29338</v>
      </c>
      <c r="AL2155">
        <v>8</v>
      </c>
      <c r="AM2155" s="5">
        <f t="shared" si="266"/>
        <v>1.3333333333333333</v>
      </c>
      <c r="AN2155" s="4">
        <f t="shared" si="271"/>
        <v>2.0194370819134164E-3</v>
      </c>
      <c r="AO2155" s="3"/>
      <c r="AP2155">
        <v>0</v>
      </c>
      <c r="AR2155" t="s">
        <v>1</v>
      </c>
      <c r="AT2155" s="2" t="s">
        <v>0</v>
      </c>
      <c r="AU2155" s="1">
        <f t="shared" si="267"/>
        <v>3.8164892548454858</v>
      </c>
      <c r="AV2155" s="1">
        <f t="shared" si="268"/>
        <v>2.7837619558014448</v>
      </c>
      <c r="AW2155" s="1">
        <f t="shared" si="269"/>
        <v>1.7510346567574033</v>
      </c>
    </row>
    <row r="2156" spans="1:49" x14ac:dyDescent="0.2">
      <c r="A2156">
        <v>2154</v>
      </c>
      <c r="B2156" t="s">
        <v>29337</v>
      </c>
      <c r="C2156" t="s">
        <v>29336</v>
      </c>
      <c r="F2156" t="s">
        <v>29335</v>
      </c>
      <c r="G2156" t="s">
        <v>17</v>
      </c>
      <c r="H2156" t="s">
        <v>16</v>
      </c>
      <c r="I2156" t="s">
        <v>29334</v>
      </c>
      <c r="J2156" t="s">
        <v>29328</v>
      </c>
      <c r="K2156" t="s">
        <v>29333</v>
      </c>
      <c r="L2156" t="s">
        <v>29332</v>
      </c>
      <c r="M2156" t="s">
        <v>29331</v>
      </c>
      <c r="N2156">
        <v>2</v>
      </c>
      <c r="O2156" t="s">
        <v>29330</v>
      </c>
      <c r="P2156" t="s">
        <v>29329</v>
      </c>
      <c r="Q2156" t="s">
        <v>29328</v>
      </c>
      <c r="R2156" s="7">
        <v>42401</v>
      </c>
      <c r="S2156" s="8">
        <f t="shared" si="264"/>
        <v>2016</v>
      </c>
      <c r="T2156" s="8">
        <v>2016</v>
      </c>
      <c r="U2156" s="8">
        <f t="shared" si="265"/>
        <v>6</v>
      </c>
      <c r="V2156" s="7">
        <v>42401</v>
      </c>
      <c r="W2156" t="s">
        <v>6515</v>
      </c>
      <c r="X2156" s="2">
        <v>2.0099999999999998</v>
      </c>
      <c r="Y2156" s="6">
        <f t="shared" si="270"/>
        <v>5.3655802034115477E-2</v>
      </c>
      <c r="AA2156">
        <v>15361276</v>
      </c>
      <c r="AB2156">
        <v>18933</v>
      </c>
      <c r="AD2156" t="s">
        <v>6</v>
      </c>
      <c r="AE2156">
        <v>15</v>
      </c>
      <c r="AF2156">
        <v>2</v>
      </c>
      <c r="AG2156">
        <v>7298450</v>
      </c>
      <c r="AH2156" t="s">
        <v>29327</v>
      </c>
      <c r="AI2156" t="s">
        <v>29326</v>
      </c>
      <c r="AJ2156" t="s">
        <v>29325</v>
      </c>
      <c r="AK2156" t="s">
        <v>29324</v>
      </c>
      <c r="AL2156">
        <v>13</v>
      </c>
      <c r="AM2156" s="5">
        <f t="shared" si="266"/>
        <v>2.1666666666666665</v>
      </c>
      <c r="AN2156" s="4">
        <f t="shared" si="271"/>
        <v>3.2815852581093018E-3</v>
      </c>
      <c r="AO2156" s="3"/>
      <c r="AP2156">
        <v>0</v>
      </c>
      <c r="AR2156" t="s">
        <v>1</v>
      </c>
      <c r="AT2156" s="2" t="s">
        <v>0</v>
      </c>
      <c r="AU2156" s="1">
        <f t="shared" si="267"/>
        <v>3.8543537001313619</v>
      </c>
      <c r="AV2156" s="1">
        <f t="shared" si="268"/>
        <v>2.8468693646112389</v>
      </c>
      <c r="AW2156" s="1">
        <f t="shared" si="269"/>
        <v>1.8393850290911153</v>
      </c>
    </row>
    <row r="2157" spans="1:49" x14ac:dyDescent="0.2">
      <c r="A2157">
        <v>2155</v>
      </c>
      <c r="B2157" t="s">
        <v>29323</v>
      </c>
      <c r="C2157" t="s">
        <v>29322</v>
      </c>
      <c r="F2157" t="s">
        <v>29321</v>
      </c>
      <c r="G2157" t="s">
        <v>17</v>
      </c>
      <c r="H2157" t="s">
        <v>16</v>
      </c>
      <c r="I2157" t="s">
        <v>29320</v>
      </c>
      <c r="J2157">
        <v>60077998</v>
      </c>
      <c r="K2157" t="s">
        <v>19137</v>
      </c>
      <c r="L2157" t="s">
        <v>19136</v>
      </c>
      <c r="M2157" t="s">
        <v>19135</v>
      </c>
      <c r="N2157">
        <v>3</v>
      </c>
      <c r="O2157" t="s">
        <v>29319</v>
      </c>
      <c r="P2157" t="s">
        <v>29318</v>
      </c>
      <c r="Q2157" t="s">
        <v>29317</v>
      </c>
      <c r="R2157" s="7">
        <v>42401</v>
      </c>
      <c r="S2157" s="8">
        <f t="shared" si="264"/>
        <v>2016</v>
      </c>
      <c r="T2157" s="8">
        <v>2016</v>
      </c>
      <c r="U2157" s="8">
        <f t="shared" si="265"/>
        <v>6</v>
      </c>
      <c r="V2157" s="7">
        <v>42401</v>
      </c>
      <c r="W2157" t="s">
        <v>19133</v>
      </c>
      <c r="X2157" s="2">
        <v>0.251</v>
      </c>
      <c r="Y2157" s="6">
        <f t="shared" si="270"/>
        <v>6.7003016470462617E-3</v>
      </c>
      <c r="AA2157">
        <v>8688257</v>
      </c>
      <c r="AB2157">
        <v>17900156724</v>
      </c>
      <c r="AD2157" t="s">
        <v>6</v>
      </c>
      <c r="AE2157">
        <v>53</v>
      </c>
      <c r="AF2157">
        <v>1</v>
      </c>
      <c r="AH2157" t="s">
        <v>29316</v>
      </c>
      <c r="AI2157" t="s">
        <v>29315</v>
      </c>
      <c r="AJ2157" t="s">
        <v>29314</v>
      </c>
      <c r="AK2157" t="s">
        <v>29313</v>
      </c>
      <c r="AL2157">
        <v>2</v>
      </c>
      <c r="AM2157" s="5">
        <f t="shared" si="266"/>
        <v>0.33333333333333331</v>
      </c>
      <c r="AN2157" s="4">
        <f t="shared" si="271"/>
        <v>5.048592704783541E-4</v>
      </c>
      <c r="AO2157" s="3"/>
      <c r="AP2157">
        <v>1</v>
      </c>
      <c r="AR2157" t="s">
        <v>1</v>
      </c>
      <c r="AT2157" s="2" t="s">
        <v>0</v>
      </c>
      <c r="AU2157" s="1">
        <f t="shared" si="267"/>
        <v>0.48416689340758889</v>
      </c>
      <c r="AV2157" s="1">
        <f t="shared" si="268"/>
        <v>0.36025804587623078</v>
      </c>
      <c r="AW2157" s="1">
        <f t="shared" si="269"/>
        <v>0.23634919834487261</v>
      </c>
    </row>
    <row r="2158" spans="1:49" x14ac:dyDescent="0.2">
      <c r="A2158">
        <v>2156</v>
      </c>
      <c r="B2158" t="s">
        <v>29312</v>
      </c>
      <c r="C2158" t="s">
        <v>29311</v>
      </c>
      <c r="F2158" t="s">
        <v>29310</v>
      </c>
      <c r="G2158" t="s">
        <v>17</v>
      </c>
      <c r="H2158" t="s">
        <v>16</v>
      </c>
      <c r="I2158" t="s">
        <v>29309</v>
      </c>
      <c r="J2158" t="s">
        <v>29308</v>
      </c>
      <c r="K2158" t="s">
        <v>29307</v>
      </c>
      <c r="L2158" t="s">
        <v>29306</v>
      </c>
      <c r="M2158" t="s">
        <v>29305</v>
      </c>
      <c r="N2158">
        <v>3</v>
      </c>
      <c r="O2158" t="s">
        <v>29304</v>
      </c>
      <c r="P2158" t="s">
        <v>29303</v>
      </c>
      <c r="Q2158" t="s">
        <v>29302</v>
      </c>
      <c r="R2158" s="7">
        <v>42401</v>
      </c>
      <c r="S2158" s="8">
        <f t="shared" si="264"/>
        <v>2016</v>
      </c>
      <c r="T2158" s="8">
        <v>2016</v>
      </c>
      <c r="U2158" s="8">
        <f t="shared" si="265"/>
        <v>6</v>
      </c>
      <c r="V2158" s="7">
        <v>42401</v>
      </c>
      <c r="W2158" t="s">
        <v>29262</v>
      </c>
      <c r="X2158" s="2">
        <v>2.823</v>
      </c>
      <c r="Y2158" s="6">
        <f t="shared" si="270"/>
        <v>7.5358372707615917E-2</v>
      </c>
      <c r="AA2158">
        <v>1636804</v>
      </c>
      <c r="AB2158">
        <v>17249</v>
      </c>
      <c r="AD2158" t="s">
        <v>6</v>
      </c>
      <c r="AE2158">
        <v>54</v>
      </c>
      <c r="AF2158">
        <v>2</v>
      </c>
      <c r="AG2158">
        <v>7402270</v>
      </c>
      <c r="AH2158" t="s">
        <v>29301</v>
      </c>
      <c r="AI2158" t="s">
        <v>29300</v>
      </c>
      <c r="AJ2158" t="s">
        <v>29299</v>
      </c>
      <c r="AK2158" t="s">
        <v>29298</v>
      </c>
      <c r="AL2158">
        <v>0</v>
      </c>
      <c r="AM2158" s="5">
        <f t="shared" si="266"/>
        <v>0</v>
      </c>
      <c r="AN2158" s="4">
        <f t="shared" si="271"/>
        <v>0</v>
      </c>
      <c r="AO2158" s="3"/>
      <c r="AP2158">
        <v>0</v>
      </c>
      <c r="AQ2158" t="s">
        <v>1378</v>
      </c>
      <c r="AR2158">
        <v>619086</v>
      </c>
      <c r="AS2158" t="s">
        <v>1377</v>
      </c>
      <c r="AT2158" s="2">
        <v>9.6189999999999998</v>
      </c>
      <c r="AU2158" s="1">
        <f t="shared" si="267"/>
        <v>5.2750860895331142</v>
      </c>
      <c r="AV2158" s="1">
        <f t="shared" si="268"/>
        <v>3.7679186353807959</v>
      </c>
      <c r="AW2158" s="1">
        <f t="shared" si="269"/>
        <v>2.2607511812284775</v>
      </c>
    </row>
    <row r="2159" spans="1:49" x14ac:dyDescent="0.2">
      <c r="A2159">
        <v>2157</v>
      </c>
      <c r="B2159" t="s">
        <v>29297</v>
      </c>
      <c r="C2159" t="s">
        <v>29296</v>
      </c>
      <c r="F2159" t="s">
        <v>29295</v>
      </c>
      <c r="G2159" t="s">
        <v>17</v>
      </c>
      <c r="H2159" t="s">
        <v>16</v>
      </c>
      <c r="I2159" t="s">
        <v>29294</v>
      </c>
      <c r="J2159">
        <v>60018405</v>
      </c>
      <c r="K2159" t="s">
        <v>29293</v>
      </c>
      <c r="L2159" t="s">
        <v>29292</v>
      </c>
      <c r="M2159" t="s">
        <v>311</v>
      </c>
      <c r="N2159">
        <v>2</v>
      </c>
      <c r="O2159" t="s">
        <v>29291</v>
      </c>
      <c r="P2159" t="s">
        <v>29290</v>
      </c>
      <c r="Q2159" t="s">
        <v>29289</v>
      </c>
      <c r="R2159" s="7">
        <v>42401</v>
      </c>
      <c r="S2159" s="8">
        <f t="shared" si="264"/>
        <v>2016</v>
      </c>
      <c r="T2159" s="8">
        <v>2016</v>
      </c>
      <c r="U2159" s="8">
        <f t="shared" si="265"/>
        <v>6</v>
      </c>
      <c r="V2159" s="7">
        <v>42401</v>
      </c>
      <c r="W2159" t="s">
        <v>29288</v>
      </c>
      <c r="X2159" s="2">
        <v>0.16400000000000001</v>
      </c>
      <c r="Y2159" s="6">
        <f t="shared" si="270"/>
        <v>4.3778863351218601E-3</v>
      </c>
      <c r="AA2159">
        <v>19907710</v>
      </c>
      <c r="AB2159">
        <v>19400158806</v>
      </c>
      <c r="AD2159" t="s">
        <v>6</v>
      </c>
      <c r="AE2159">
        <v>48</v>
      </c>
      <c r="AF2159">
        <v>1</v>
      </c>
      <c r="AH2159" s="9">
        <v>44136</v>
      </c>
      <c r="AI2159" t="s">
        <v>29287</v>
      </c>
      <c r="AJ2159" t="s">
        <v>29286</v>
      </c>
      <c r="AK2159" t="s">
        <v>29285</v>
      </c>
      <c r="AL2159">
        <v>0</v>
      </c>
      <c r="AM2159" s="5">
        <f t="shared" si="266"/>
        <v>0</v>
      </c>
      <c r="AN2159" s="4">
        <f t="shared" si="271"/>
        <v>0</v>
      </c>
      <c r="AO2159" s="3"/>
      <c r="AP2159">
        <v>0</v>
      </c>
      <c r="AR2159" t="s">
        <v>1</v>
      </c>
      <c r="AT2159" s="2" t="s">
        <v>0</v>
      </c>
      <c r="AU2159" s="1">
        <f t="shared" si="267"/>
        <v>0.30645204345853022</v>
      </c>
      <c r="AV2159" s="1">
        <f t="shared" si="268"/>
        <v>0.218894316756093</v>
      </c>
      <c r="AW2159" s="1">
        <f t="shared" si="269"/>
        <v>0.13133659005365581</v>
      </c>
    </row>
    <row r="2160" spans="1:49" x14ac:dyDescent="0.2">
      <c r="A2160">
        <v>2158</v>
      </c>
      <c r="B2160" t="s">
        <v>29284</v>
      </c>
      <c r="C2160" t="s">
        <v>29283</v>
      </c>
      <c r="F2160" t="s">
        <v>29282</v>
      </c>
      <c r="G2160" t="s">
        <v>17</v>
      </c>
      <c r="H2160" t="s">
        <v>16</v>
      </c>
      <c r="I2160" t="s">
        <v>29281</v>
      </c>
      <c r="J2160">
        <v>60004350</v>
      </c>
      <c r="K2160" t="s">
        <v>29280</v>
      </c>
      <c r="L2160" t="s">
        <v>29279</v>
      </c>
      <c r="M2160" t="s">
        <v>1003</v>
      </c>
      <c r="N2160">
        <v>3</v>
      </c>
      <c r="O2160" t="s">
        <v>29278</v>
      </c>
      <c r="P2160" t="s">
        <v>29277</v>
      </c>
      <c r="Q2160" t="s">
        <v>29276</v>
      </c>
      <c r="R2160" s="7">
        <v>42401</v>
      </c>
      <c r="S2160" s="8">
        <f t="shared" si="264"/>
        <v>2016</v>
      </c>
      <c r="T2160" s="8">
        <v>2016</v>
      </c>
      <c r="U2160" s="8">
        <f t="shared" si="265"/>
        <v>6</v>
      </c>
      <c r="V2160" s="7">
        <v>42401</v>
      </c>
      <c r="W2160" t="s">
        <v>5371</v>
      </c>
      <c r="X2160" s="2">
        <v>0.44400000000000001</v>
      </c>
      <c r="Y2160" s="6">
        <f t="shared" si="270"/>
        <v>1.1852326419476256E-2</v>
      </c>
      <c r="AA2160">
        <v>15273342</v>
      </c>
      <c r="AB2160">
        <v>17296</v>
      </c>
      <c r="AD2160" t="s">
        <v>6</v>
      </c>
      <c r="AE2160">
        <v>17</v>
      </c>
      <c r="AF2160">
        <v>2</v>
      </c>
      <c r="AG2160">
        <v>7379100</v>
      </c>
      <c r="AH2160" t="s">
        <v>857</v>
      </c>
      <c r="AI2160" t="s">
        <v>29275</v>
      </c>
      <c r="AJ2160" t="s">
        <v>29274</v>
      </c>
      <c r="AK2160" t="s">
        <v>29273</v>
      </c>
      <c r="AL2160">
        <v>7</v>
      </c>
      <c r="AM2160" s="5">
        <f t="shared" si="266"/>
        <v>1.1666666666666667</v>
      </c>
      <c r="AN2160" s="4">
        <f t="shared" si="271"/>
        <v>1.7670074466742396E-3</v>
      </c>
      <c r="AO2160" s="3"/>
      <c r="AP2160">
        <v>0</v>
      </c>
      <c r="AR2160" t="s">
        <v>1</v>
      </c>
      <c r="AT2160" s="2">
        <v>2.714</v>
      </c>
      <c r="AU2160" s="1">
        <f t="shared" si="267"/>
        <v>0.88267307276356488</v>
      </c>
      <c r="AV2160" s="1">
        <f t="shared" si="268"/>
        <v>0.6809666933075248</v>
      </c>
      <c r="AW2160" s="1">
        <f t="shared" si="269"/>
        <v>0.47926031385148438</v>
      </c>
    </row>
    <row r="2161" spans="1:49" x14ac:dyDescent="0.2">
      <c r="A2161">
        <v>2159</v>
      </c>
      <c r="B2161" t="s">
        <v>29272</v>
      </c>
      <c r="C2161" t="s">
        <v>29271</v>
      </c>
      <c r="F2161" t="s">
        <v>29270</v>
      </c>
      <c r="G2161" t="s">
        <v>17</v>
      </c>
      <c r="H2161" t="s">
        <v>16</v>
      </c>
      <c r="I2161" t="s">
        <v>29269</v>
      </c>
      <c r="J2161" t="s">
        <v>29268</v>
      </c>
      <c r="K2161" t="s">
        <v>29267</v>
      </c>
      <c r="L2161" t="s">
        <v>29266</v>
      </c>
      <c r="M2161" t="s">
        <v>528</v>
      </c>
      <c r="N2161">
        <v>4</v>
      </c>
      <c r="O2161" t="s">
        <v>29265</v>
      </c>
      <c r="P2161" t="s">
        <v>29264</v>
      </c>
      <c r="Q2161" t="s">
        <v>29263</v>
      </c>
      <c r="R2161" s="7">
        <v>42401</v>
      </c>
      <c r="S2161" s="8">
        <f t="shared" si="264"/>
        <v>2016</v>
      </c>
      <c r="T2161" s="8">
        <v>2016</v>
      </c>
      <c r="U2161" s="8">
        <f t="shared" si="265"/>
        <v>6</v>
      </c>
      <c r="V2161" s="7">
        <v>42401</v>
      </c>
      <c r="W2161" t="s">
        <v>29262</v>
      </c>
      <c r="X2161" s="2">
        <v>2.823</v>
      </c>
      <c r="Y2161" s="6">
        <f t="shared" si="270"/>
        <v>7.5358372707615917E-2</v>
      </c>
      <c r="AA2161">
        <v>1636804</v>
      </c>
      <c r="AB2161">
        <v>17249</v>
      </c>
      <c r="AD2161" t="s">
        <v>6</v>
      </c>
      <c r="AE2161">
        <v>54</v>
      </c>
      <c r="AF2161">
        <v>2</v>
      </c>
      <c r="AG2161">
        <v>7402273</v>
      </c>
      <c r="AH2161" t="s">
        <v>29261</v>
      </c>
      <c r="AI2161" t="s">
        <v>29260</v>
      </c>
      <c r="AJ2161" t="s">
        <v>29259</v>
      </c>
      <c r="AK2161" t="s">
        <v>29258</v>
      </c>
      <c r="AL2161">
        <v>16</v>
      </c>
      <c r="AM2161" s="5">
        <f t="shared" si="266"/>
        <v>2.6666666666666665</v>
      </c>
      <c r="AN2161" s="4">
        <f t="shared" si="271"/>
        <v>4.0388741638268328E-3</v>
      </c>
      <c r="AO2161" s="3"/>
      <c r="AP2161">
        <v>0</v>
      </c>
      <c r="AR2161" t="s">
        <v>1</v>
      </c>
      <c r="AT2161" s="2">
        <v>9.6189999999999998</v>
      </c>
      <c r="AU2161" s="1">
        <f t="shared" si="267"/>
        <v>5.3962523144479189</v>
      </c>
      <c r="AV2161" s="1">
        <f t="shared" si="268"/>
        <v>3.9698623435721379</v>
      </c>
      <c r="AW2161" s="1">
        <f t="shared" si="269"/>
        <v>2.543472372696356</v>
      </c>
    </row>
    <row r="2162" spans="1:49" x14ac:dyDescent="0.2">
      <c r="A2162">
        <v>2160</v>
      </c>
      <c r="B2162" t="s">
        <v>29257</v>
      </c>
      <c r="F2162" t="s">
        <v>29256</v>
      </c>
      <c r="G2162" t="s">
        <v>17</v>
      </c>
      <c r="H2162" t="s">
        <v>16</v>
      </c>
      <c r="I2162" t="s">
        <v>3675</v>
      </c>
      <c r="J2162" t="s">
        <v>29255</v>
      </c>
      <c r="K2162" t="s">
        <v>29254</v>
      </c>
      <c r="L2162" t="s">
        <v>29253</v>
      </c>
      <c r="M2162" t="s">
        <v>29252</v>
      </c>
      <c r="N2162">
        <v>3</v>
      </c>
      <c r="O2162" t="s">
        <v>29251</v>
      </c>
      <c r="P2162" t="s">
        <v>29250</v>
      </c>
      <c r="Q2162" t="s">
        <v>29249</v>
      </c>
      <c r="R2162" s="7">
        <v>42401</v>
      </c>
      <c r="S2162" s="8">
        <f t="shared" si="264"/>
        <v>2016</v>
      </c>
      <c r="T2162" s="8">
        <v>2016</v>
      </c>
      <c r="U2162" s="8">
        <f t="shared" si="265"/>
        <v>6</v>
      </c>
      <c r="V2162" s="7">
        <v>42401</v>
      </c>
      <c r="W2162" t="s">
        <v>3594</v>
      </c>
      <c r="X2162" s="2">
        <v>0.216</v>
      </c>
      <c r="Y2162" s="6">
        <f t="shared" si="270"/>
        <v>5.765996636501962E-3</v>
      </c>
      <c r="AA2162">
        <v>10544887</v>
      </c>
      <c r="AB2162">
        <v>13200</v>
      </c>
      <c r="AD2162" t="s">
        <v>6</v>
      </c>
      <c r="AE2162">
        <v>31</v>
      </c>
      <c r="AF2162">
        <v>2</v>
      </c>
      <c r="AH2162" t="s">
        <v>21103</v>
      </c>
      <c r="AI2162" t="s">
        <v>29248</v>
      </c>
      <c r="AJ2162" t="s">
        <v>29247</v>
      </c>
      <c r="AK2162" t="s">
        <v>29246</v>
      </c>
      <c r="AL2162">
        <v>6</v>
      </c>
      <c r="AM2162" s="5">
        <f t="shared" si="266"/>
        <v>1</v>
      </c>
      <c r="AN2162" s="4">
        <f t="shared" si="271"/>
        <v>1.5145778114350624E-3</v>
      </c>
      <c r="AO2162" s="3"/>
      <c r="AP2162">
        <v>0</v>
      </c>
      <c r="AR2162" t="s">
        <v>1</v>
      </c>
      <c r="AT2162" s="2" t="s">
        <v>0</v>
      </c>
      <c r="AU2162" s="1">
        <f t="shared" si="267"/>
        <v>0.44905709889818912</v>
      </c>
      <c r="AV2162" s="1">
        <f t="shared" si="268"/>
        <v>0.36402872239685119</v>
      </c>
      <c r="AW2162" s="1">
        <f t="shared" si="269"/>
        <v>0.2790003458955132</v>
      </c>
    </row>
    <row r="2163" spans="1:49" x14ac:dyDescent="0.2">
      <c r="A2163">
        <v>2161</v>
      </c>
      <c r="B2163" t="s">
        <v>29245</v>
      </c>
      <c r="F2163" t="s">
        <v>29244</v>
      </c>
      <c r="G2163" t="s">
        <v>17</v>
      </c>
      <c r="H2163" t="s">
        <v>16</v>
      </c>
      <c r="I2163" t="s">
        <v>29243</v>
      </c>
      <c r="J2163" t="s">
        <v>29238</v>
      </c>
      <c r="K2163" t="s">
        <v>29242</v>
      </c>
      <c r="L2163" t="s">
        <v>29241</v>
      </c>
      <c r="M2163" t="s">
        <v>545</v>
      </c>
      <c r="N2163">
        <v>2</v>
      </c>
      <c r="O2163" t="s">
        <v>29240</v>
      </c>
      <c r="P2163" t="s">
        <v>29239</v>
      </c>
      <c r="Q2163" t="s">
        <v>29238</v>
      </c>
      <c r="R2163" s="7">
        <v>42401</v>
      </c>
      <c r="S2163" s="8">
        <f t="shared" si="264"/>
        <v>2016</v>
      </c>
      <c r="T2163" s="8">
        <v>2016</v>
      </c>
      <c r="U2163" s="8">
        <f t="shared" si="265"/>
        <v>6</v>
      </c>
      <c r="V2163" s="7">
        <v>42401</v>
      </c>
      <c r="W2163" t="s">
        <v>3594</v>
      </c>
      <c r="X2163" s="2">
        <v>0.216</v>
      </c>
      <c r="Y2163" s="6">
        <f t="shared" si="270"/>
        <v>5.765996636501962E-3</v>
      </c>
      <c r="AA2163">
        <v>10544887</v>
      </c>
      <c r="AB2163">
        <v>13200</v>
      </c>
      <c r="AD2163" t="s">
        <v>6</v>
      </c>
      <c r="AE2163">
        <v>31</v>
      </c>
      <c r="AF2163">
        <v>2</v>
      </c>
      <c r="AH2163" t="s">
        <v>29237</v>
      </c>
      <c r="AI2163" t="s">
        <v>29236</v>
      </c>
      <c r="AJ2163" t="s">
        <v>29235</v>
      </c>
      <c r="AK2163" t="s">
        <v>29234</v>
      </c>
      <c r="AL2163">
        <v>4</v>
      </c>
      <c r="AM2163" s="5">
        <f t="shared" si="266"/>
        <v>0.66666666666666663</v>
      </c>
      <c r="AN2163" s="4">
        <f t="shared" si="271"/>
        <v>1.0097185409567082E-3</v>
      </c>
      <c r="AO2163" s="3"/>
      <c r="AP2163">
        <v>0</v>
      </c>
      <c r="AR2163" t="s">
        <v>1</v>
      </c>
      <c r="AT2163" s="2" t="s">
        <v>0</v>
      </c>
      <c r="AU2163" s="1">
        <f t="shared" si="267"/>
        <v>0.43391132078383848</v>
      </c>
      <c r="AV2163" s="1">
        <f t="shared" si="268"/>
        <v>0.3387857588729335</v>
      </c>
      <c r="AW2163" s="1">
        <f t="shared" si="269"/>
        <v>0.24366019696202842</v>
      </c>
    </row>
    <row r="2164" spans="1:49" x14ac:dyDescent="0.2">
      <c r="A2164">
        <v>2162</v>
      </c>
      <c r="B2164" t="s">
        <v>29233</v>
      </c>
      <c r="F2164" t="s">
        <v>29232</v>
      </c>
      <c r="G2164" t="s">
        <v>17</v>
      </c>
      <c r="H2164" t="s">
        <v>16</v>
      </c>
      <c r="I2164" t="s">
        <v>29231</v>
      </c>
      <c r="J2164" t="s">
        <v>29230</v>
      </c>
      <c r="K2164" t="s">
        <v>29229</v>
      </c>
      <c r="L2164" t="s">
        <v>29228</v>
      </c>
      <c r="M2164" t="s">
        <v>1043</v>
      </c>
      <c r="N2164">
        <v>3</v>
      </c>
      <c r="O2164" t="s">
        <v>29227</v>
      </c>
      <c r="P2164" t="s">
        <v>29226</v>
      </c>
      <c r="Q2164" t="s">
        <v>29225</v>
      </c>
      <c r="R2164" s="7">
        <v>42401</v>
      </c>
      <c r="S2164" s="8">
        <f t="shared" si="264"/>
        <v>2016</v>
      </c>
      <c r="T2164" s="8">
        <v>2016</v>
      </c>
      <c r="U2164" s="8">
        <f t="shared" si="265"/>
        <v>6</v>
      </c>
      <c r="V2164" s="7">
        <v>42401</v>
      </c>
      <c r="W2164" t="s">
        <v>3594</v>
      </c>
      <c r="X2164" s="2">
        <v>0.216</v>
      </c>
      <c r="Y2164" s="6">
        <f t="shared" si="270"/>
        <v>5.765996636501962E-3</v>
      </c>
      <c r="AA2164">
        <v>10544887</v>
      </c>
      <c r="AB2164">
        <v>13200</v>
      </c>
      <c r="AD2164" t="s">
        <v>6</v>
      </c>
      <c r="AE2164">
        <v>31</v>
      </c>
      <c r="AF2164">
        <v>2</v>
      </c>
      <c r="AH2164" t="s">
        <v>29224</v>
      </c>
      <c r="AI2164" t="s">
        <v>29223</v>
      </c>
      <c r="AJ2164" t="s">
        <v>29222</v>
      </c>
      <c r="AK2164" t="s">
        <v>29221</v>
      </c>
      <c r="AL2164">
        <v>3</v>
      </c>
      <c r="AM2164" s="5">
        <f t="shared" si="266"/>
        <v>0.5</v>
      </c>
      <c r="AN2164" s="4">
        <f t="shared" si="271"/>
        <v>7.572889057175312E-4</v>
      </c>
      <c r="AO2164" s="3"/>
      <c r="AP2164">
        <v>0</v>
      </c>
      <c r="AR2164" t="s">
        <v>1</v>
      </c>
      <c r="AT2164" s="2" t="s">
        <v>0</v>
      </c>
      <c r="AU2164" s="1">
        <f t="shared" si="267"/>
        <v>0.42633843172666325</v>
      </c>
      <c r="AV2164" s="1">
        <f t="shared" si="268"/>
        <v>0.32616427711097468</v>
      </c>
      <c r="AW2164" s="1">
        <f t="shared" si="269"/>
        <v>0.22599012249528605</v>
      </c>
    </row>
    <row r="2165" spans="1:49" x14ac:dyDescent="0.2">
      <c r="A2165">
        <v>2163</v>
      </c>
      <c r="B2165" t="s">
        <v>29220</v>
      </c>
      <c r="F2165" t="s">
        <v>29219</v>
      </c>
      <c r="G2165" t="s">
        <v>17</v>
      </c>
      <c r="H2165" t="s">
        <v>16</v>
      </c>
      <c r="I2165" t="s">
        <v>7459</v>
      </c>
      <c r="J2165">
        <v>60007061</v>
      </c>
      <c r="K2165" t="s">
        <v>7458</v>
      </c>
      <c r="L2165" t="s">
        <v>7457</v>
      </c>
      <c r="M2165" t="s">
        <v>2788</v>
      </c>
      <c r="N2165">
        <v>5</v>
      </c>
      <c r="O2165" t="s">
        <v>7456</v>
      </c>
      <c r="P2165" t="s">
        <v>7455</v>
      </c>
      <c r="Q2165" t="s">
        <v>7454</v>
      </c>
      <c r="R2165" s="7">
        <v>42401</v>
      </c>
      <c r="S2165" s="8">
        <f t="shared" si="264"/>
        <v>2016</v>
      </c>
      <c r="T2165" s="8">
        <v>2016</v>
      </c>
      <c r="U2165" s="8">
        <f t="shared" si="265"/>
        <v>6</v>
      </c>
      <c r="V2165" s="7">
        <v>42401</v>
      </c>
      <c r="W2165" t="s">
        <v>3594</v>
      </c>
      <c r="X2165" s="2">
        <v>0.216</v>
      </c>
      <c r="Y2165" s="6">
        <f t="shared" si="270"/>
        <v>5.765996636501962E-3</v>
      </c>
      <c r="AA2165">
        <v>10544887</v>
      </c>
      <c r="AB2165">
        <v>13200</v>
      </c>
      <c r="AD2165" t="s">
        <v>6</v>
      </c>
      <c r="AE2165">
        <v>31</v>
      </c>
      <c r="AF2165">
        <v>2</v>
      </c>
      <c r="AH2165" t="s">
        <v>29218</v>
      </c>
      <c r="AI2165" t="s">
        <v>29217</v>
      </c>
      <c r="AJ2165" t="s">
        <v>29216</v>
      </c>
      <c r="AK2165" t="s">
        <v>29215</v>
      </c>
      <c r="AL2165">
        <v>7</v>
      </c>
      <c r="AM2165" s="5">
        <f t="shared" si="266"/>
        <v>1.1666666666666667</v>
      </c>
      <c r="AN2165" s="4">
        <f t="shared" si="271"/>
        <v>1.7670074466742396E-3</v>
      </c>
      <c r="AO2165" s="3"/>
      <c r="AP2165">
        <v>0</v>
      </c>
      <c r="AR2165" t="s">
        <v>1</v>
      </c>
      <c r="AT2165" s="2" t="s">
        <v>0</v>
      </c>
      <c r="AU2165" s="1">
        <f t="shared" si="267"/>
        <v>0.45662998795536447</v>
      </c>
      <c r="AV2165" s="1">
        <f t="shared" si="268"/>
        <v>0.37665020415881006</v>
      </c>
      <c r="AW2165" s="1">
        <f t="shared" si="269"/>
        <v>0.2966704203622556</v>
      </c>
    </row>
    <row r="2166" spans="1:49" x14ac:dyDescent="0.2">
      <c r="A2166">
        <v>2164</v>
      </c>
      <c r="B2166" t="s">
        <v>29214</v>
      </c>
      <c r="F2166" t="s">
        <v>29213</v>
      </c>
      <c r="G2166" t="s">
        <v>17</v>
      </c>
      <c r="H2166" t="s">
        <v>16</v>
      </c>
      <c r="I2166" t="s">
        <v>163</v>
      </c>
      <c r="J2166" t="s">
        <v>29210</v>
      </c>
      <c r="K2166" t="s">
        <v>29212</v>
      </c>
      <c r="L2166" t="s">
        <v>4832</v>
      </c>
      <c r="M2166" t="s">
        <v>4831</v>
      </c>
      <c r="N2166">
        <v>2</v>
      </c>
      <c r="O2166" t="s">
        <v>29211</v>
      </c>
      <c r="P2166" t="s">
        <v>4829</v>
      </c>
      <c r="Q2166" t="s">
        <v>29210</v>
      </c>
      <c r="R2166" s="7">
        <v>42401</v>
      </c>
      <c r="S2166" s="8">
        <f t="shared" si="264"/>
        <v>2016</v>
      </c>
      <c r="T2166" s="8">
        <v>2016</v>
      </c>
      <c r="U2166" s="8">
        <f t="shared" si="265"/>
        <v>6</v>
      </c>
      <c r="V2166" s="7">
        <v>42401</v>
      </c>
      <c r="W2166" t="s">
        <v>3594</v>
      </c>
      <c r="X2166" s="2">
        <v>0.216</v>
      </c>
      <c r="Y2166" s="6">
        <f t="shared" si="270"/>
        <v>5.765996636501962E-3</v>
      </c>
      <c r="AA2166">
        <v>10544887</v>
      </c>
      <c r="AB2166">
        <v>13200</v>
      </c>
      <c r="AD2166" t="s">
        <v>6</v>
      </c>
      <c r="AE2166">
        <v>31</v>
      </c>
      <c r="AF2166">
        <v>2</v>
      </c>
      <c r="AH2166" t="s">
        <v>29209</v>
      </c>
      <c r="AI2166" t="s">
        <v>29208</v>
      </c>
      <c r="AJ2166" t="s">
        <v>29207</v>
      </c>
      <c r="AK2166" t="s">
        <v>29206</v>
      </c>
      <c r="AL2166">
        <v>1</v>
      </c>
      <c r="AM2166" s="5">
        <f t="shared" si="266"/>
        <v>0.16666666666666666</v>
      </c>
      <c r="AN2166" s="4">
        <f t="shared" si="271"/>
        <v>2.5242963523917705E-4</v>
      </c>
      <c r="AO2166" s="3"/>
      <c r="AP2166">
        <v>0</v>
      </c>
      <c r="AR2166" t="s">
        <v>1</v>
      </c>
      <c r="AT2166" s="2" t="s">
        <v>0</v>
      </c>
      <c r="AU2166" s="1">
        <f t="shared" si="267"/>
        <v>0.41119265361231261</v>
      </c>
      <c r="AV2166" s="1">
        <f t="shared" si="268"/>
        <v>0.30092131358705698</v>
      </c>
      <c r="AW2166" s="1">
        <f t="shared" si="269"/>
        <v>0.19064997356180124</v>
      </c>
    </row>
    <row r="2167" spans="1:49" x14ac:dyDescent="0.2">
      <c r="A2167">
        <v>2165</v>
      </c>
      <c r="B2167" t="s">
        <v>29205</v>
      </c>
      <c r="C2167" t="s">
        <v>29204</v>
      </c>
      <c r="F2167" t="s">
        <v>29203</v>
      </c>
      <c r="G2167" t="s">
        <v>17</v>
      </c>
      <c r="H2167" t="s">
        <v>16</v>
      </c>
      <c r="I2167" t="s">
        <v>29202</v>
      </c>
      <c r="J2167">
        <v>60029445</v>
      </c>
      <c r="K2167" t="s">
        <v>12188</v>
      </c>
      <c r="L2167" t="s">
        <v>12187</v>
      </c>
      <c r="M2167" t="s">
        <v>411</v>
      </c>
      <c r="N2167">
        <v>3</v>
      </c>
      <c r="O2167" t="s">
        <v>29201</v>
      </c>
      <c r="P2167" t="s">
        <v>29200</v>
      </c>
      <c r="Q2167" t="s">
        <v>24772</v>
      </c>
      <c r="R2167" s="7">
        <v>42401</v>
      </c>
      <c r="S2167" s="8">
        <f t="shared" si="264"/>
        <v>2016</v>
      </c>
      <c r="T2167" s="8">
        <v>2016</v>
      </c>
      <c r="U2167" s="8">
        <f t="shared" si="265"/>
        <v>6</v>
      </c>
      <c r="V2167" s="7">
        <v>42401</v>
      </c>
      <c r="W2167" t="s">
        <v>3907</v>
      </c>
      <c r="X2167" s="2">
        <v>1.67</v>
      </c>
      <c r="Y2167" s="6">
        <f t="shared" si="270"/>
        <v>4.4579696217399427E-2</v>
      </c>
      <c r="AA2167">
        <v>21699380</v>
      </c>
      <c r="AB2167">
        <v>21101038512</v>
      </c>
      <c r="AC2167">
        <v>21699402</v>
      </c>
      <c r="AD2167" t="s">
        <v>6</v>
      </c>
      <c r="AE2167">
        <v>121</v>
      </c>
      <c r="AF2167">
        <v>2</v>
      </c>
      <c r="AH2167" t="s">
        <v>29199</v>
      </c>
      <c r="AI2167" t="s">
        <v>29198</v>
      </c>
      <c r="AJ2167" t="s">
        <v>29197</v>
      </c>
      <c r="AK2167" t="s">
        <v>29196</v>
      </c>
      <c r="AL2167">
        <v>29</v>
      </c>
      <c r="AM2167" s="5">
        <f t="shared" si="266"/>
        <v>4.833333333333333</v>
      </c>
      <c r="AN2167" s="4">
        <f t="shared" si="271"/>
        <v>7.320459421936135E-3</v>
      </c>
      <c r="AO2167" s="3"/>
      <c r="AP2167">
        <v>1</v>
      </c>
      <c r="AR2167" t="s">
        <v>1</v>
      </c>
      <c r="AT2167" s="2" t="s">
        <v>0</v>
      </c>
      <c r="AU2167" s="1">
        <f t="shared" si="267"/>
        <v>3.3401925178760434</v>
      </c>
      <c r="AV2167" s="1">
        <f t="shared" si="268"/>
        <v>2.5950077819667778</v>
      </c>
      <c r="AW2167" s="1">
        <f t="shared" si="269"/>
        <v>1.8498230460575125</v>
      </c>
    </row>
    <row r="2168" spans="1:49" x14ac:dyDescent="0.2">
      <c r="A2168">
        <v>2166</v>
      </c>
      <c r="B2168" t="s">
        <v>29195</v>
      </c>
      <c r="C2168" t="s">
        <v>29194</v>
      </c>
      <c r="E2168">
        <v>25824206</v>
      </c>
      <c r="F2168" t="s">
        <v>29193</v>
      </c>
      <c r="G2168" t="s">
        <v>17</v>
      </c>
      <c r="H2168" t="s">
        <v>16</v>
      </c>
      <c r="I2168" t="s">
        <v>29192</v>
      </c>
      <c r="J2168" t="s">
        <v>29191</v>
      </c>
      <c r="K2168" t="s">
        <v>29190</v>
      </c>
      <c r="L2168" t="s">
        <v>29189</v>
      </c>
      <c r="M2168" t="s">
        <v>2758</v>
      </c>
      <c r="N2168">
        <v>9</v>
      </c>
      <c r="O2168" t="s">
        <v>29188</v>
      </c>
      <c r="P2168" t="s">
        <v>29187</v>
      </c>
      <c r="Q2168" t="s">
        <v>29186</v>
      </c>
      <c r="R2168" s="7">
        <v>42401</v>
      </c>
      <c r="S2168" s="8">
        <f t="shared" si="264"/>
        <v>2016</v>
      </c>
      <c r="T2168" s="8">
        <v>2016</v>
      </c>
      <c r="U2168" s="8">
        <f t="shared" si="265"/>
        <v>6</v>
      </c>
      <c r="V2168" s="7">
        <v>42401</v>
      </c>
      <c r="W2168" t="s">
        <v>29185</v>
      </c>
      <c r="X2168" s="2">
        <v>0.57899999999999996</v>
      </c>
      <c r="Y2168" s="6">
        <f t="shared" si="270"/>
        <v>1.5456074317289981E-2</v>
      </c>
      <c r="AA2168">
        <v>2841851</v>
      </c>
      <c r="AB2168">
        <v>20032</v>
      </c>
      <c r="AC2168">
        <v>16000455</v>
      </c>
      <c r="AD2168" t="s">
        <v>6</v>
      </c>
      <c r="AE2168">
        <v>57</v>
      </c>
      <c r="AF2168">
        <v>2</v>
      </c>
      <c r="AH2168" t="s">
        <v>14694</v>
      </c>
      <c r="AI2168" t="s">
        <v>29184</v>
      </c>
      <c r="AJ2168" t="s">
        <v>29183</v>
      </c>
      <c r="AK2168" t="s">
        <v>29182</v>
      </c>
      <c r="AL2168">
        <v>4</v>
      </c>
      <c r="AM2168" s="5">
        <f t="shared" si="266"/>
        <v>0.66666666666666663</v>
      </c>
      <c r="AN2168" s="4">
        <f t="shared" si="271"/>
        <v>1.0097185409567082E-3</v>
      </c>
      <c r="AO2168" s="3"/>
      <c r="AP2168">
        <v>0</v>
      </c>
      <c r="AR2168" t="s">
        <v>1</v>
      </c>
      <c r="AT2168" s="2">
        <v>1.99</v>
      </c>
      <c r="AU2168" s="1">
        <f t="shared" si="267"/>
        <v>1.1122167584389999</v>
      </c>
      <c r="AV2168" s="1">
        <f t="shared" si="268"/>
        <v>0.82328964291233442</v>
      </c>
      <c r="AW2168" s="1">
        <f t="shared" si="269"/>
        <v>0.53436252738566903</v>
      </c>
    </row>
    <row r="2169" spans="1:49" x14ac:dyDescent="0.2">
      <c r="A2169">
        <v>2167</v>
      </c>
      <c r="B2169" t="s">
        <v>29181</v>
      </c>
      <c r="C2169" t="s">
        <v>29180</v>
      </c>
      <c r="F2169" t="s">
        <v>29179</v>
      </c>
      <c r="G2169" t="s">
        <v>17</v>
      </c>
      <c r="H2169" t="s">
        <v>16</v>
      </c>
      <c r="I2169" t="s">
        <v>29178</v>
      </c>
      <c r="J2169" t="s">
        <v>29177</v>
      </c>
      <c r="K2169" t="s">
        <v>29176</v>
      </c>
      <c r="L2169" t="s">
        <v>29175</v>
      </c>
      <c r="M2169" t="s">
        <v>1819</v>
      </c>
      <c r="N2169">
        <v>3</v>
      </c>
      <c r="O2169" t="s">
        <v>29174</v>
      </c>
      <c r="P2169" t="s">
        <v>29173</v>
      </c>
      <c r="Q2169" t="s">
        <v>29172</v>
      </c>
      <c r="R2169" s="7">
        <v>42401</v>
      </c>
      <c r="S2169" s="8">
        <f t="shared" si="264"/>
        <v>2016</v>
      </c>
      <c r="T2169" s="8">
        <v>2016</v>
      </c>
      <c r="U2169" s="8">
        <f t="shared" si="265"/>
        <v>6</v>
      </c>
      <c r="V2169" s="7">
        <v>42401</v>
      </c>
      <c r="W2169" t="s">
        <v>29145</v>
      </c>
      <c r="X2169" s="2">
        <v>0.29499999999999998</v>
      </c>
      <c r="Y2169" s="6">
        <f t="shared" si="270"/>
        <v>7.8748565174448087E-3</v>
      </c>
      <c r="AA2169">
        <v>10642269</v>
      </c>
      <c r="AB2169">
        <v>19554</v>
      </c>
      <c r="AD2169" t="s">
        <v>6</v>
      </c>
      <c r="AE2169">
        <v>61</v>
      </c>
      <c r="AF2169">
        <v>2</v>
      </c>
      <c r="AH2169" t="s">
        <v>29171</v>
      </c>
      <c r="AI2169" t="s">
        <v>29170</v>
      </c>
      <c r="AJ2169" t="s">
        <v>29169</v>
      </c>
      <c r="AK2169" t="s">
        <v>29168</v>
      </c>
      <c r="AL2169">
        <v>0</v>
      </c>
      <c r="AM2169" s="5">
        <f t="shared" si="266"/>
        <v>0</v>
      </c>
      <c r="AN2169" s="4">
        <f t="shared" si="271"/>
        <v>0</v>
      </c>
      <c r="AO2169" s="3"/>
      <c r="AP2169">
        <v>0</v>
      </c>
      <c r="AR2169" t="s">
        <v>1</v>
      </c>
      <c r="AT2169" s="2" t="s">
        <v>0</v>
      </c>
      <c r="AU2169" s="1">
        <f t="shared" si="267"/>
        <v>0.55123995622113653</v>
      </c>
      <c r="AV2169" s="1">
        <f t="shared" si="268"/>
        <v>0.39374282587224041</v>
      </c>
      <c r="AW2169" s="1">
        <f t="shared" si="269"/>
        <v>0.23624569552334423</v>
      </c>
    </row>
    <row r="2170" spans="1:49" x14ac:dyDescent="0.2">
      <c r="A2170">
        <v>2168</v>
      </c>
      <c r="B2170" t="s">
        <v>29167</v>
      </c>
      <c r="C2170" t="s">
        <v>29166</v>
      </c>
      <c r="F2170" t="s">
        <v>29165</v>
      </c>
      <c r="G2170" t="s">
        <v>17</v>
      </c>
      <c r="H2170" t="s">
        <v>16</v>
      </c>
      <c r="I2170" t="s">
        <v>29164</v>
      </c>
      <c r="J2170" t="s">
        <v>29163</v>
      </c>
      <c r="K2170" t="s">
        <v>29162</v>
      </c>
      <c r="L2170" t="s">
        <v>2907</v>
      </c>
      <c r="M2170" t="s">
        <v>2906</v>
      </c>
      <c r="N2170">
        <v>4</v>
      </c>
      <c r="O2170" t="s">
        <v>29161</v>
      </c>
      <c r="P2170" t="s">
        <v>29160</v>
      </c>
      <c r="Q2170" t="s">
        <v>29159</v>
      </c>
      <c r="R2170" s="7">
        <v>42401</v>
      </c>
      <c r="S2170" s="8">
        <f t="shared" si="264"/>
        <v>2016</v>
      </c>
      <c r="T2170" s="8">
        <v>2016</v>
      </c>
      <c r="U2170" s="8">
        <f t="shared" si="265"/>
        <v>6</v>
      </c>
      <c r="V2170" s="7">
        <v>42401</v>
      </c>
      <c r="W2170" t="s">
        <v>29145</v>
      </c>
      <c r="X2170" s="2">
        <v>0.29499999999999998</v>
      </c>
      <c r="Y2170" s="6">
        <f t="shared" si="270"/>
        <v>7.8748565174448087E-3</v>
      </c>
      <c r="AA2170">
        <v>10642269</v>
      </c>
      <c r="AB2170">
        <v>19554</v>
      </c>
      <c r="AD2170" t="s">
        <v>6</v>
      </c>
      <c r="AE2170">
        <v>61</v>
      </c>
      <c r="AF2170">
        <v>2</v>
      </c>
      <c r="AH2170" t="s">
        <v>29158</v>
      </c>
      <c r="AI2170" t="s">
        <v>29157</v>
      </c>
      <c r="AK2170" t="s">
        <v>29156</v>
      </c>
      <c r="AL2170">
        <v>1</v>
      </c>
      <c r="AM2170" s="5">
        <f t="shared" si="266"/>
        <v>0.16666666666666666</v>
      </c>
      <c r="AN2170" s="4">
        <f t="shared" si="271"/>
        <v>2.5242963523917705E-4</v>
      </c>
      <c r="AO2170" s="3"/>
      <c r="AP2170">
        <v>0</v>
      </c>
      <c r="AR2170" t="s">
        <v>1</v>
      </c>
      <c r="AT2170" s="2" t="s">
        <v>0</v>
      </c>
      <c r="AU2170" s="1">
        <f t="shared" si="267"/>
        <v>0.55881284527831188</v>
      </c>
      <c r="AV2170" s="1">
        <f t="shared" si="268"/>
        <v>0.40636430763419928</v>
      </c>
      <c r="AW2170" s="1">
        <f t="shared" si="269"/>
        <v>0.25391576999008664</v>
      </c>
    </row>
    <row r="2171" spans="1:49" x14ac:dyDescent="0.2">
      <c r="A2171">
        <v>2169</v>
      </c>
      <c r="B2171" t="s">
        <v>29155</v>
      </c>
      <c r="C2171" t="s">
        <v>29154</v>
      </c>
      <c r="F2171" t="s">
        <v>29153</v>
      </c>
      <c r="G2171" t="s">
        <v>17</v>
      </c>
      <c r="H2171" t="s">
        <v>16</v>
      </c>
      <c r="I2171" t="s">
        <v>29152</v>
      </c>
      <c r="J2171" t="s">
        <v>29151</v>
      </c>
      <c r="K2171" t="s">
        <v>29150</v>
      </c>
      <c r="L2171" t="s">
        <v>29149</v>
      </c>
      <c r="M2171" t="s">
        <v>2572</v>
      </c>
      <c r="N2171">
        <v>4</v>
      </c>
      <c r="O2171" t="s">
        <v>29148</v>
      </c>
      <c r="P2171" t="s">
        <v>29147</v>
      </c>
      <c r="Q2171" t="s">
        <v>29146</v>
      </c>
      <c r="R2171" s="7">
        <v>42401</v>
      </c>
      <c r="S2171" s="8">
        <f t="shared" ref="S2171:S2234" si="272">YEAR(R2171)</f>
        <v>2016</v>
      </c>
      <c r="T2171" s="8">
        <v>2016</v>
      </c>
      <c r="U2171" s="8">
        <f t="shared" ref="U2171:U2234" si="273">2022-T2171</f>
        <v>6</v>
      </c>
      <c r="V2171" s="7">
        <v>42401</v>
      </c>
      <c r="W2171" t="s">
        <v>29145</v>
      </c>
      <c r="X2171" s="2">
        <v>0.29499999999999998</v>
      </c>
      <c r="Y2171" s="6">
        <f t="shared" si="270"/>
        <v>7.8748565174448087E-3</v>
      </c>
      <c r="AA2171">
        <v>10642269</v>
      </c>
      <c r="AB2171">
        <v>19554</v>
      </c>
      <c r="AD2171" t="s">
        <v>6</v>
      </c>
      <c r="AE2171">
        <v>61</v>
      </c>
      <c r="AF2171">
        <v>2</v>
      </c>
      <c r="AH2171" t="s">
        <v>29144</v>
      </c>
      <c r="AI2171" t="s">
        <v>29143</v>
      </c>
      <c r="AJ2171" t="s">
        <v>29142</v>
      </c>
      <c r="AK2171" t="s">
        <v>29141</v>
      </c>
      <c r="AL2171">
        <v>7</v>
      </c>
      <c r="AM2171" s="5">
        <f t="shared" ref="AM2171:AM2234" si="274">AL2171/U2171</f>
        <v>1.1666666666666667</v>
      </c>
      <c r="AN2171" s="4">
        <f t="shared" si="271"/>
        <v>1.7670074466742396E-3</v>
      </c>
      <c r="AO2171" s="3"/>
      <c r="AP2171">
        <v>0</v>
      </c>
      <c r="AR2171" t="s">
        <v>1</v>
      </c>
      <c r="AT2171" s="2" t="s">
        <v>0</v>
      </c>
      <c r="AU2171" s="1">
        <f t="shared" ref="AU2171:AU2234" si="275">(Y2171*0.7+AN2171*0.3)*100</f>
        <v>0.60425017962136374</v>
      </c>
      <c r="AV2171" s="1">
        <f t="shared" ref="AV2171:AV2234" si="276">(Y2171*0.5+AN2171*0.5)*100</f>
        <v>0.48209319820595242</v>
      </c>
      <c r="AW2171" s="1">
        <f t="shared" ref="AW2171:AW2234" si="277">(Y2171*0.3+AN2171*0.7)*100</f>
        <v>0.359936216790541</v>
      </c>
    </row>
    <row r="2172" spans="1:49" x14ac:dyDescent="0.2">
      <c r="A2172">
        <v>2170</v>
      </c>
      <c r="B2172" t="s">
        <v>29140</v>
      </c>
      <c r="C2172" t="s">
        <v>29139</v>
      </c>
      <c r="F2172" t="s">
        <v>29138</v>
      </c>
      <c r="G2172" t="s">
        <v>17</v>
      </c>
      <c r="H2172" t="s">
        <v>16</v>
      </c>
      <c r="I2172" t="s">
        <v>29137</v>
      </c>
      <c r="J2172">
        <v>60033021</v>
      </c>
      <c r="K2172" t="s">
        <v>29136</v>
      </c>
      <c r="L2172" t="s">
        <v>29135</v>
      </c>
      <c r="M2172" t="s">
        <v>411</v>
      </c>
      <c r="N2172">
        <v>1</v>
      </c>
      <c r="O2172" t="s">
        <v>29134</v>
      </c>
      <c r="P2172">
        <v>55485953400</v>
      </c>
      <c r="Q2172">
        <v>60033021</v>
      </c>
      <c r="R2172" s="7">
        <v>42401</v>
      </c>
      <c r="S2172" s="8">
        <f t="shared" si="272"/>
        <v>2016</v>
      </c>
      <c r="T2172" s="8">
        <v>2016</v>
      </c>
      <c r="U2172" s="8">
        <f t="shared" si="273"/>
        <v>6</v>
      </c>
      <c r="V2172" s="7">
        <v>42401</v>
      </c>
      <c r="W2172" t="s">
        <v>1520</v>
      </c>
      <c r="X2172" s="2">
        <v>0.46</v>
      </c>
      <c r="Y2172" s="6">
        <f t="shared" si="270"/>
        <v>1.2279437281439364E-2</v>
      </c>
      <c r="AA2172">
        <v>933813</v>
      </c>
      <c r="AB2172">
        <v>28031</v>
      </c>
      <c r="AD2172" t="s">
        <v>6</v>
      </c>
      <c r="AE2172">
        <v>44</v>
      </c>
      <c r="AF2172">
        <v>2</v>
      </c>
      <c r="AG2172">
        <v>7393606</v>
      </c>
      <c r="AH2172" t="s">
        <v>29133</v>
      </c>
      <c r="AI2172" t="s">
        <v>29132</v>
      </c>
      <c r="AJ2172" t="s">
        <v>29131</v>
      </c>
      <c r="AK2172" t="s">
        <v>29130</v>
      </c>
      <c r="AL2172">
        <v>1</v>
      </c>
      <c r="AM2172" s="5">
        <f t="shared" si="274"/>
        <v>0.16666666666666666</v>
      </c>
      <c r="AN2172" s="4">
        <f t="shared" si="271"/>
        <v>2.5242963523917705E-4</v>
      </c>
      <c r="AO2172" s="3"/>
      <c r="AP2172">
        <v>0</v>
      </c>
      <c r="AQ2172" t="s">
        <v>29129</v>
      </c>
      <c r="AR2172" t="s">
        <v>1</v>
      </c>
      <c r="AS2172" t="s">
        <v>29128</v>
      </c>
      <c r="AT2172" s="2">
        <v>1.222</v>
      </c>
      <c r="AU2172" s="1">
        <f t="shared" si="275"/>
        <v>0.86713349875793055</v>
      </c>
      <c r="AV2172" s="1">
        <f t="shared" si="276"/>
        <v>0.62659334583392701</v>
      </c>
      <c r="AW2172" s="1">
        <f t="shared" si="277"/>
        <v>0.38605319290992329</v>
      </c>
    </row>
    <row r="2173" spans="1:49" x14ac:dyDescent="0.2">
      <c r="A2173">
        <v>2171</v>
      </c>
      <c r="B2173" t="s">
        <v>29127</v>
      </c>
      <c r="C2173" t="s">
        <v>29126</v>
      </c>
      <c r="F2173" t="s">
        <v>29125</v>
      </c>
      <c r="G2173" t="s">
        <v>17</v>
      </c>
      <c r="H2173" t="s">
        <v>16</v>
      </c>
      <c r="I2173" t="s">
        <v>29124</v>
      </c>
      <c r="J2173">
        <v>60031004</v>
      </c>
      <c r="K2173" t="s">
        <v>461</v>
      </c>
      <c r="L2173" t="s">
        <v>460</v>
      </c>
      <c r="M2173" t="s">
        <v>459</v>
      </c>
      <c r="N2173">
        <v>3</v>
      </c>
      <c r="O2173" t="s">
        <v>29123</v>
      </c>
      <c r="P2173" t="s">
        <v>29122</v>
      </c>
      <c r="Q2173" t="s">
        <v>9736</v>
      </c>
      <c r="R2173" s="7">
        <v>42401</v>
      </c>
      <c r="S2173" s="8">
        <f t="shared" si="272"/>
        <v>2016</v>
      </c>
      <c r="T2173" s="8">
        <v>2016</v>
      </c>
      <c r="U2173" s="8">
        <f t="shared" si="273"/>
        <v>6</v>
      </c>
      <c r="V2173" s="7">
        <v>42401</v>
      </c>
      <c r="W2173" t="s">
        <v>3985</v>
      </c>
      <c r="X2173" s="2">
        <v>1.3720000000000001</v>
      </c>
      <c r="Y2173" s="6">
        <f t="shared" si="270"/>
        <v>3.662475641333654E-2</v>
      </c>
      <c r="AA2173">
        <v>189480</v>
      </c>
      <c r="AB2173">
        <v>17366</v>
      </c>
      <c r="AD2173" t="s">
        <v>6</v>
      </c>
      <c r="AE2173">
        <v>64</v>
      </c>
      <c r="AF2173">
        <v>2</v>
      </c>
      <c r="AG2173">
        <v>7383343</v>
      </c>
      <c r="AH2173" t="s">
        <v>29121</v>
      </c>
      <c r="AI2173" t="s">
        <v>29120</v>
      </c>
      <c r="AJ2173" t="s">
        <v>29119</v>
      </c>
      <c r="AK2173" t="s">
        <v>29118</v>
      </c>
      <c r="AL2173">
        <v>62</v>
      </c>
      <c r="AM2173" s="5">
        <f t="shared" si="274"/>
        <v>10.333333333333334</v>
      </c>
      <c r="AN2173" s="4">
        <f t="shared" si="271"/>
        <v>1.565063738482898E-2</v>
      </c>
      <c r="AO2173" s="3"/>
      <c r="AP2173">
        <v>0</v>
      </c>
      <c r="AR2173" t="s">
        <v>1</v>
      </c>
      <c r="AT2173" s="2" t="s">
        <v>0</v>
      </c>
      <c r="AU2173" s="1">
        <f t="shared" si="275"/>
        <v>3.0332520704784272</v>
      </c>
      <c r="AV2173" s="1">
        <f t="shared" si="276"/>
        <v>2.6137696899082763</v>
      </c>
      <c r="AW2173" s="1">
        <f t="shared" si="277"/>
        <v>2.194287309338125</v>
      </c>
    </row>
    <row r="2174" spans="1:49" x14ac:dyDescent="0.2">
      <c r="A2174">
        <v>2172</v>
      </c>
      <c r="B2174" t="s">
        <v>29117</v>
      </c>
      <c r="C2174" t="s">
        <v>29116</v>
      </c>
      <c r="F2174" t="s">
        <v>29115</v>
      </c>
      <c r="G2174" t="s">
        <v>17</v>
      </c>
      <c r="H2174" t="s">
        <v>16</v>
      </c>
      <c r="I2174" t="s">
        <v>29114</v>
      </c>
      <c r="J2174">
        <v>60020547</v>
      </c>
      <c r="K2174" t="s">
        <v>5653</v>
      </c>
      <c r="L2174" t="s">
        <v>5652</v>
      </c>
      <c r="M2174" t="s">
        <v>411</v>
      </c>
      <c r="N2174">
        <v>3</v>
      </c>
      <c r="O2174" t="s">
        <v>29113</v>
      </c>
      <c r="P2174" t="s">
        <v>29112</v>
      </c>
      <c r="Q2174" t="s">
        <v>29111</v>
      </c>
      <c r="R2174" s="7">
        <v>42401</v>
      </c>
      <c r="S2174" s="8">
        <f t="shared" si="272"/>
        <v>2016</v>
      </c>
      <c r="T2174" s="8">
        <v>2016</v>
      </c>
      <c r="U2174" s="8">
        <f t="shared" si="273"/>
        <v>6</v>
      </c>
      <c r="V2174" s="7">
        <v>42401</v>
      </c>
      <c r="W2174" t="s">
        <v>3985</v>
      </c>
      <c r="X2174" s="2">
        <v>1.3720000000000001</v>
      </c>
      <c r="Y2174" s="6">
        <f t="shared" si="270"/>
        <v>3.662475641333654E-2</v>
      </c>
      <c r="AA2174">
        <v>189480</v>
      </c>
      <c r="AB2174">
        <v>17366</v>
      </c>
      <c r="AD2174" t="s">
        <v>6</v>
      </c>
      <c r="AE2174">
        <v>64</v>
      </c>
      <c r="AF2174">
        <v>2</v>
      </c>
      <c r="AG2174">
        <v>7384543</v>
      </c>
      <c r="AH2174" t="s">
        <v>29110</v>
      </c>
      <c r="AI2174" t="s">
        <v>29109</v>
      </c>
      <c r="AJ2174" t="s">
        <v>29108</v>
      </c>
      <c r="AK2174" t="s">
        <v>29107</v>
      </c>
      <c r="AL2174">
        <v>8</v>
      </c>
      <c r="AM2174" s="5">
        <f t="shared" si="274"/>
        <v>1.3333333333333333</v>
      </c>
      <c r="AN2174" s="4">
        <f t="shared" si="271"/>
        <v>2.0194370819134164E-3</v>
      </c>
      <c r="AO2174" s="3"/>
      <c r="AP2174">
        <v>0</v>
      </c>
      <c r="AR2174" t="s">
        <v>1</v>
      </c>
      <c r="AT2174" s="2" t="s">
        <v>0</v>
      </c>
      <c r="AU2174" s="1">
        <f t="shared" si="275"/>
        <v>2.6243160613909602</v>
      </c>
      <c r="AV2174" s="1">
        <f t="shared" si="276"/>
        <v>1.9322096747624979</v>
      </c>
      <c r="AW2174" s="1">
        <f t="shared" si="277"/>
        <v>1.2401032881340355</v>
      </c>
    </row>
    <row r="2175" spans="1:49" x14ac:dyDescent="0.2">
      <c r="A2175">
        <v>2173</v>
      </c>
      <c r="B2175" t="s">
        <v>29106</v>
      </c>
      <c r="C2175" t="s">
        <v>29105</v>
      </c>
      <c r="E2175">
        <v>26890878</v>
      </c>
      <c r="F2175" t="s">
        <v>29104</v>
      </c>
      <c r="G2175" t="s">
        <v>17</v>
      </c>
      <c r="H2175" t="s">
        <v>16</v>
      </c>
      <c r="I2175" t="s">
        <v>29103</v>
      </c>
      <c r="J2175" t="s">
        <v>29102</v>
      </c>
      <c r="K2175" t="s">
        <v>29101</v>
      </c>
      <c r="L2175" t="s">
        <v>29100</v>
      </c>
      <c r="M2175" t="s">
        <v>29099</v>
      </c>
      <c r="N2175">
        <v>5</v>
      </c>
      <c r="O2175" t="s">
        <v>29098</v>
      </c>
      <c r="P2175" t="s">
        <v>29097</v>
      </c>
      <c r="Q2175" t="s">
        <v>29096</v>
      </c>
      <c r="R2175" s="7">
        <v>42401</v>
      </c>
      <c r="S2175" s="8">
        <f t="shared" si="272"/>
        <v>2016</v>
      </c>
      <c r="T2175" s="8">
        <v>2016</v>
      </c>
      <c r="U2175" s="8">
        <f t="shared" si="273"/>
        <v>6</v>
      </c>
      <c r="V2175" s="7">
        <v>42401</v>
      </c>
      <c r="W2175" t="s">
        <v>3526</v>
      </c>
      <c r="X2175" s="2">
        <v>0.99</v>
      </c>
      <c r="Y2175" s="6">
        <f t="shared" si="270"/>
        <v>2.6427484583967327E-2</v>
      </c>
      <c r="AB2175">
        <v>10600153309</v>
      </c>
      <c r="AC2175">
        <v>19326203</v>
      </c>
      <c r="AD2175" t="s">
        <v>6</v>
      </c>
      <c r="AE2175">
        <v>11</v>
      </c>
      <c r="AF2175">
        <v>2</v>
      </c>
      <c r="AG2175" t="s">
        <v>29095</v>
      </c>
      <c r="AI2175" t="s">
        <v>29094</v>
      </c>
      <c r="AK2175" t="s">
        <v>29093</v>
      </c>
      <c r="AL2175">
        <v>11</v>
      </c>
      <c r="AM2175" s="5">
        <f t="shared" si="274"/>
        <v>1.8333333333333333</v>
      </c>
      <c r="AN2175" s="4">
        <f t="shared" si="271"/>
        <v>2.7767259876309478E-3</v>
      </c>
      <c r="AO2175" s="3"/>
      <c r="AP2175">
        <v>1</v>
      </c>
      <c r="AR2175" t="s">
        <v>1</v>
      </c>
      <c r="AT2175" s="2">
        <v>3.24</v>
      </c>
      <c r="AU2175" s="1">
        <f t="shared" si="275"/>
        <v>1.9332257005066411</v>
      </c>
      <c r="AV2175" s="1">
        <f t="shared" si="276"/>
        <v>1.4602105285799136</v>
      </c>
      <c r="AW2175" s="1">
        <f t="shared" si="277"/>
        <v>0.98719535665318603</v>
      </c>
    </row>
    <row r="2176" spans="1:49" x14ac:dyDescent="0.2">
      <c r="A2176">
        <v>2174</v>
      </c>
      <c r="B2176" t="s">
        <v>29092</v>
      </c>
      <c r="C2176" t="s">
        <v>29091</v>
      </c>
      <c r="E2176">
        <v>26927837</v>
      </c>
      <c r="F2176" t="s">
        <v>29090</v>
      </c>
      <c r="G2176" t="s">
        <v>17</v>
      </c>
      <c r="H2176" t="s">
        <v>16</v>
      </c>
      <c r="I2176" t="s">
        <v>29089</v>
      </c>
      <c r="J2176" t="s">
        <v>29088</v>
      </c>
      <c r="K2176" t="s">
        <v>29087</v>
      </c>
      <c r="L2176" t="s">
        <v>29086</v>
      </c>
      <c r="M2176" t="s">
        <v>2062</v>
      </c>
      <c r="N2176">
        <v>7</v>
      </c>
      <c r="O2176" t="s">
        <v>29085</v>
      </c>
      <c r="P2176" t="s">
        <v>29084</v>
      </c>
      <c r="Q2176" t="s">
        <v>29083</v>
      </c>
      <c r="R2176" s="7">
        <v>42401</v>
      </c>
      <c r="S2176" s="8">
        <f t="shared" si="272"/>
        <v>2016</v>
      </c>
      <c r="T2176" s="8">
        <v>2016</v>
      </c>
      <c r="U2176" s="8">
        <f t="shared" si="273"/>
        <v>6</v>
      </c>
      <c r="V2176" s="7">
        <v>42401</v>
      </c>
      <c r="W2176" t="s">
        <v>3526</v>
      </c>
      <c r="X2176" s="2">
        <v>0.99</v>
      </c>
      <c r="Y2176" s="6">
        <f t="shared" si="270"/>
        <v>2.6427484583967327E-2</v>
      </c>
      <c r="AB2176">
        <v>10600153309</v>
      </c>
      <c r="AC2176">
        <v>19326203</v>
      </c>
      <c r="AD2176" t="s">
        <v>6</v>
      </c>
      <c r="AE2176">
        <v>11</v>
      </c>
      <c r="AF2176">
        <v>2</v>
      </c>
      <c r="AG2176" t="s">
        <v>29082</v>
      </c>
      <c r="AI2176" t="s">
        <v>29081</v>
      </c>
      <c r="AK2176" t="s">
        <v>29080</v>
      </c>
      <c r="AL2176">
        <v>17</v>
      </c>
      <c r="AM2176" s="5">
        <f t="shared" si="274"/>
        <v>2.8333333333333335</v>
      </c>
      <c r="AN2176" s="4">
        <f t="shared" si="271"/>
        <v>4.2913037990660102E-3</v>
      </c>
      <c r="AO2176" s="3"/>
      <c r="AP2176">
        <v>1</v>
      </c>
      <c r="AR2176" t="s">
        <v>1</v>
      </c>
      <c r="AT2176" s="2">
        <v>3.24</v>
      </c>
      <c r="AU2176" s="1">
        <f t="shared" si="275"/>
        <v>1.9786630348496932</v>
      </c>
      <c r="AV2176" s="1">
        <f t="shared" si="276"/>
        <v>1.5359394191516669</v>
      </c>
      <c r="AW2176" s="1">
        <f t="shared" si="277"/>
        <v>1.0932158034536403</v>
      </c>
    </row>
    <row r="2177" spans="1:49" x14ac:dyDescent="0.2">
      <c r="A2177">
        <v>2175</v>
      </c>
      <c r="B2177" t="s">
        <v>29079</v>
      </c>
      <c r="C2177" t="s">
        <v>29078</v>
      </c>
      <c r="E2177">
        <v>26901317</v>
      </c>
      <c r="F2177" t="s">
        <v>29077</v>
      </c>
      <c r="G2177" t="s">
        <v>17</v>
      </c>
      <c r="H2177" t="s">
        <v>16</v>
      </c>
      <c r="I2177" t="s">
        <v>29076</v>
      </c>
      <c r="J2177" t="s">
        <v>29075</v>
      </c>
      <c r="K2177" t="s">
        <v>29074</v>
      </c>
      <c r="L2177" t="s">
        <v>29073</v>
      </c>
      <c r="M2177" t="s">
        <v>1468</v>
      </c>
      <c r="N2177">
        <v>3</v>
      </c>
      <c r="O2177" t="s">
        <v>29072</v>
      </c>
      <c r="P2177" t="s">
        <v>29071</v>
      </c>
      <c r="Q2177" t="s">
        <v>29070</v>
      </c>
      <c r="R2177" s="7">
        <v>42401</v>
      </c>
      <c r="S2177" s="8">
        <f t="shared" si="272"/>
        <v>2016</v>
      </c>
      <c r="T2177" s="8">
        <v>2016</v>
      </c>
      <c r="U2177" s="8">
        <f t="shared" si="273"/>
        <v>6</v>
      </c>
      <c r="V2177" s="7">
        <v>42401</v>
      </c>
      <c r="W2177" t="s">
        <v>3526</v>
      </c>
      <c r="X2177" s="2">
        <v>0.99</v>
      </c>
      <c r="Y2177" s="6">
        <f t="shared" si="270"/>
        <v>2.6427484583967327E-2</v>
      </c>
      <c r="AB2177">
        <v>10600153309</v>
      </c>
      <c r="AC2177">
        <v>19326203</v>
      </c>
      <c r="AD2177" t="s">
        <v>6</v>
      </c>
      <c r="AE2177">
        <v>11</v>
      </c>
      <c r="AF2177">
        <v>2</v>
      </c>
      <c r="AG2177" t="s">
        <v>29069</v>
      </c>
      <c r="AI2177" t="s">
        <v>29068</v>
      </c>
      <c r="AK2177" t="s">
        <v>29067</v>
      </c>
      <c r="AL2177">
        <v>4</v>
      </c>
      <c r="AM2177" s="5">
        <f t="shared" si="274"/>
        <v>0.66666666666666663</v>
      </c>
      <c r="AN2177" s="4">
        <f t="shared" si="271"/>
        <v>1.0097185409567082E-3</v>
      </c>
      <c r="AO2177" s="3"/>
      <c r="AP2177">
        <v>1</v>
      </c>
      <c r="AR2177" t="s">
        <v>1</v>
      </c>
      <c r="AT2177" s="2">
        <v>3.24</v>
      </c>
      <c r="AU2177" s="1">
        <f t="shared" si="275"/>
        <v>1.8802154771064141</v>
      </c>
      <c r="AV2177" s="1">
        <f t="shared" si="276"/>
        <v>1.3718601562462018</v>
      </c>
      <c r="AW2177" s="1">
        <f t="shared" si="277"/>
        <v>0.86350483538598921</v>
      </c>
    </row>
    <row r="2178" spans="1:49" x14ac:dyDescent="0.2">
      <c r="A2178">
        <v>2176</v>
      </c>
      <c r="B2178" t="s">
        <v>29066</v>
      </c>
      <c r="C2178" t="s">
        <v>29065</v>
      </c>
      <c r="E2178">
        <v>26900947</v>
      </c>
      <c r="F2178" t="s">
        <v>29064</v>
      </c>
      <c r="G2178" t="s">
        <v>17</v>
      </c>
      <c r="H2178" t="s">
        <v>16</v>
      </c>
      <c r="I2178" t="s">
        <v>29063</v>
      </c>
      <c r="J2178" t="s">
        <v>29062</v>
      </c>
      <c r="K2178" t="s">
        <v>29061</v>
      </c>
      <c r="L2178" t="s">
        <v>29060</v>
      </c>
      <c r="M2178" t="s">
        <v>377</v>
      </c>
      <c r="N2178">
        <v>4</v>
      </c>
      <c r="O2178" t="s">
        <v>29059</v>
      </c>
      <c r="P2178" t="s">
        <v>29058</v>
      </c>
      <c r="Q2178" t="s">
        <v>29057</v>
      </c>
      <c r="R2178" s="7">
        <v>42401</v>
      </c>
      <c r="S2178" s="8">
        <f t="shared" si="272"/>
        <v>2016</v>
      </c>
      <c r="T2178" s="8">
        <v>2016</v>
      </c>
      <c r="U2178" s="8">
        <f t="shared" si="273"/>
        <v>6</v>
      </c>
      <c r="V2178" s="7">
        <v>42401</v>
      </c>
      <c r="W2178" t="s">
        <v>3526</v>
      </c>
      <c r="X2178" s="2">
        <v>0.99</v>
      </c>
      <c r="Y2178" s="6">
        <f t="shared" si="270"/>
        <v>2.6427484583967327E-2</v>
      </c>
      <c r="AB2178">
        <v>10600153309</v>
      </c>
      <c r="AC2178">
        <v>19326203</v>
      </c>
      <c r="AD2178" t="s">
        <v>6</v>
      </c>
      <c r="AE2178">
        <v>11</v>
      </c>
      <c r="AF2178">
        <v>2</v>
      </c>
      <c r="AG2178" t="s">
        <v>29056</v>
      </c>
      <c r="AI2178" t="s">
        <v>29055</v>
      </c>
      <c r="AK2178" t="s">
        <v>29054</v>
      </c>
      <c r="AL2178">
        <v>16</v>
      </c>
      <c r="AM2178" s="5">
        <f t="shared" si="274"/>
        <v>2.6666666666666665</v>
      </c>
      <c r="AN2178" s="4">
        <f t="shared" si="271"/>
        <v>4.0388741638268328E-3</v>
      </c>
      <c r="AO2178" s="3"/>
      <c r="AP2178">
        <v>1</v>
      </c>
      <c r="AQ2178" t="s">
        <v>29053</v>
      </c>
      <c r="AR2178" t="s">
        <v>29052</v>
      </c>
      <c r="AS2178" t="s">
        <v>29051</v>
      </c>
      <c r="AT2178" s="2">
        <v>3.24</v>
      </c>
      <c r="AU2178" s="1">
        <f t="shared" si="275"/>
        <v>1.9710901457925176</v>
      </c>
      <c r="AV2178" s="1">
        <f t="shared" si="276"/>
        <v>1.5233179373897079</v>
      </c>
      <c r="AW2178" s="1">
        <f t="shared" si="277"/>
        <v>1.0755457289868979</v>
      </c>
    </row>
    <row r="2179" spans="1:49" x14ac:dyDescent="0.2">
      <c r="A2179">
        <v>2177</v>
      </c>
      <c r="B2179" t="s">
        <v>29050</v>
      </c>
      <c r="F2179" t="s">
        <v>29049</v>
      </c>
      <c r="G2179" t="s">
        <v>17</v>
      </c>
      <c r="H2179" t="s">
        <v>16</v>
      </c>
      <c r="I2179" t="s">
        <v>29048</v>
      </c>
      <c r="J2179">
        <v>60106090</v>
      </c>
      <c r="K2179" t="s">
        <v>12450</v>
      </c>
      <c r="L2179" t="s">
        <v>767</v>
      </c>
      <c r="M2179" t="s">
        <v>135</v>
      </c>
      <c r="N2179">
        <v>2</v>
      </c>
      <c r="O2179" t="s">
        <v>29047</v>
      </c>
      <c r="P2179" t="s">
        <v>29046</v>
      </c>
      <c r="Q2179" t="s">
        <v>12447</v>
      </c>
      <c r="R2179" s="7">
        <v>42401</v>
      </c>
      <c r="S2179" s="8">
        <f t="shared" si="272"/>
        <v>2016</v>
      </c>
      <c r="T2179" s="8">
        <v>2016</v>
      </c>
      <c r="U2179" s="8">
        <f t="shared" si="273"/>
        <v>6</v>
      </c>
      <c r="V2179" s="7">
        <v>42401</v>
      </c>
      <c r="W2179" t="s">
        <v>2610</v>
      </c>
      <c r="X2179" s="2">
        <v>0.10299999999999999</v>
      </c>
      <c r="Y2179" s="6">
        <f t="shared" ref="Y2179:Y2242" si="278">(X2179-$Z$3)/($Z$2-$Z$3)</f>
        <v>2.7495261738875098E-3</v>
      </c>
      <c r="AA2179">
        <v>23198613</v>
      </c>
      <c r="AB2179">
        <v>21100200832</v>
      </c>
      <c r="AC2179">
        <v>9754024</v>
      </c>
      <c r="AD2179" t="s">
        <v>6</v>
      </c>
      <c r="AE2179">
        <v>8</v>
      </c>
      <c r="AF2179">
        <v>1</v>
      </c>
      <c r="AH2179" t="s">
        <v>29045</v>
      </c>
      <c r="AI2179" t="s">
        <v>29044</v>
      </c>
      <c r="AJ2179" t="s">
        <v>29043</v>
      </c>
      <c r="AK2179" t="s">
        <v>29042</v>
      </c>
      <c r="AL2179">
        <v>7</v>
      </c>
      <c r="AM2179" s="5">
        <f t="shared" si="274"/>
        <v>1.1666666666666667</v>
      </c>
      <c r="AN2179" s="4">
        <f t="shared" ref="AN2179:AN2242" si="279">(AM2179-$AO$3)/($AO$2-$AO$3)</f>
        <v>1.7670074466742396E-3</v>
      </c>
      <c r="AO2179" s="3"/>
      <c r="AP2179">
        <v>0</v>
      </c>
      <c r="AR2179" t="s">
        <v>1</v>
      </c>
      <c r="AT2179" s="2" t="s">
        <v>0</v>
      </c>
      <c r="AU2179" s="1">
        <f t="shared" si="275"/>
        <v>0.24547705557235286</v>
      </c>
      <c r="AV2179" s="1">
        <f t="shared" si="276"/>
        <v>0.22582668102808745</v>
      </c>
      <c r="AW2179" s="1">
        <f t="shared" si="277"/>
        <v>0.20617630648382207</v>
      </c>
    </row>
    <row r="2180" spans="1:49" x14ac:dyDescent="0.2">
      <c r="A2180">
        <v>2178</v>
      </c>
      <c r="B2180" t="s">
        <v>29041</v>
      </c>
      <c r="C2180" t="s">
        <v>29040</v>
      </c>
      <c r="F2180" t="s">
        <v>29039</v>
      </c>
      <c r="G2180" t="s">
        <v>17</v>
      </c>
      <c r="H2180" t="s">
        <v>16</v>
      </c>
      <c r="I2180" t="s">
        <v>29038</v>
      </c>
      <c r="J2180" t="s">
        <v>29037</v>
      </c>
      <c r="K2180" t="s">
        <v>29036</v>
      </c>
      <c r="L2180" t="s">
        <v>29035</v>
      </c>
      <c r="M2180" t="s">
        <v>14671</v>
      </c>
      <c r="N2180">
        <v>6</v>
      </c>
      <c r="O2180" t="s">
        <v>29034</v>
      </c>
      <c r="P2180" t="s">
        <v>29033</v>
      </c>
      <c r="Q2180" t="s">
        <v>29032</v>
      </c>
      <c r="R2180" s="7">
        <v>42401</v>
      </c>
      <c r="S2180" s="8">
        <f t="shared" si="272"/>
        <v>2016</v>
      </c>
      <c r="T2180" s="8">
        <v>2016</v>
      </c>
      <c r="U2180" s="8">
        <f t="shared" si="273"/>
        <v>6</v>
      </c>
      <c r="V2180" s="7">
        <v>42401</v>
      </c>
      <c r="W2180" t="s">
        <v>29031</v>
      </c>
      <c r="X2180" s="2">
        <v>0.42099999999999999</v>
      </c>
      <c r="Y2180" s="6">
        <f t="shared" si="278"/>
        <v>1.1238354555404288E-2</v>
      </c>
      <c r="AA2180">
        <v>18956572</v>
      </c>
      <c r="AB2180">
        <v>4700152838</v>
      </c>
      <c r="AC2180">
        <v>18957455</v>
      </c>
      <c r="AD2180" t="s">
        <v>6</v>
      </c>
      <c r="AE2180">
        <v>64</v>
      </c>
      <c r="AF2180">
        <v>1</v>
      </c>
      <c r="AH2180" t="s">
        <v>29030</v>
      </c>
      <c r="AI2180" t="s">
        <v>29029</v>
      </c>
      <c r="AJ2180" t="s">
        <v>29028</v>
      </c>
      <c r="AK2180" t="s">
        <v>29027</v>
      </c>
      <c r="AL2180">
        <v>9</v>
      </c>
      <c r="AM2180" s="5">
        <f t="shared" si="274"/>
        <v>1.5</v>
      </c>
      <c r="AN2180" s="4">
        <f t="shared" si="279"/>
        <v>2.2718667171525938E-3</v>
      </c>
      <c r="AO2180" s="3"/>
      <c r="AP2180">
        <v>1</v>
      </c>
      <c r="AR2180" t="s">
        <v>1</v>
      </c>
      <c r="AT2180" s="2">
        <v>2.0539999999999998</v>
      </c>
      <c r="AU2180" s="1">
        <f t="shared" si="275"/>
        <v>0.8548408203928779</v>
      </c>
      <c r="AV2180" s="1">
        <f t="shared" si="276"/>
        <v>0.67551106362784408</v>
      </c>
      <c r="AW2180" s="1">
        <f t="shared" si="277"/>
        <v>0.4961813068628102</v>
      </c>
    </row>
    <row r="2181" spans="1:49" x14ac:dyDescent="0.2">
      <c r="A2181">
        <v>2179</v>
      </c>
      <c r="B2181" t="s">
        <v>29026</v>
      </c>
      <c r="C2181" t="s">
        <v>29025</v>
      </c>
      <c r="E2181">
        <v>26919351</v>
      </c>
      <c r="F2181" t="s">
        <v>29024</v>
      </c>
      <c r="G2181" t="s">
        <v>17</v>
      </c>
      <c r="H2181" t="s">
        <v>16</v>
      </c>
      <c r="I2181" t="s">
        <v>3931</v>
      </c>
      <c r="J2181" t="s">
        <v>29023</v>
      </c>
      <c r="K2181" t="s">
        <v>29022</v>
      </c>
      <c r="L2181" t="s">
        <v>29021</v>
      </c>
      <c r="M2181" t="s">
        <v>2572</v>
      </c>
      <c r="N2181">
        <v>11</v>
      </c>
      <c r="O2181" t="s">
        <v>29020</v>
      </c>
      <c r="P2181" t="s">
        <v>29019</v>
      </c>
      <c r="Q2181" t="s">
        <v>29018</v>
      </c>
      <c r="R2181" s="7">
        <v>42401</v>
      </c>
      <c r="S2181" s="8">
        <f t="shared" si="272"/>
        <v>2016</v>
      </c>
      <c r="T2181" s="8">
        <v>2016</v>
      </c>
      <c r="U2181" s="8">
        <f t="shared" si="273"/>
        <v>6</v>
      </c>
      <c r="V2181" s="7">
        <v>42401</v>
      </c>
      <c r="W2181" t="s">
        <v>3526</v>
      </c>
      <c r="X2181" s="2">
        <v>0.99</v>
      </c>
      <c r="Y2181" s="6">
        <f t="shared" si="278"/>
        <v>2.6427484583967327E-2</v>
      </c>
      <c r="AB2181">
        <v>10600153309</v>
      </c>
      <c r="AC2181">
        <v>19326203</v>
      </c>
      <c r="AD2181" t="s">
        <v>6</v>
      </c>
      <c r="AE2181">
        <v>11</v>
      </c>
      <c r="AF2181">
        <v>2</v>
      </c>
      <c r="AG2181" t="s">
        <v>29017</v>
      </c>
      <c r="AI2181" t="s">
        <v>29016</v>
      </c>
      <c r="AK2181" t="s">
        <v>29015</v>
      </c>
      <c r="AL2181">
        <v>6</v>
      </c>
      <c r="AM2181" s="5">
        <f t="shared" si="274"/>
        <v>1</v>
      </c>
      <c r="AN2181" s="4">
        <f t="shared" si="279"/>
        <v>1.5145778114350624E-3</v>
      </c>
      <c r="AO2181" s="3"/>
      <c r="AP2181">
        <v>1</v>
      </c>
      <c r="AR2181" t="s">
        <v>1</v>
      </c>
      <c r="AT2181" s="2">
        <v>3.24</v>
      </c>
      <c r="AU2181" s="1">
        <f t="shared" si="275"/>
        <v>1.8953612552207646</v>
      </c>
      <c r="AV2181" s="1">
        <f t="shared" si="276"/>
        <v>1.3971031197701194</v>
      </c>
      <c r="AW2181" s="1">
        <f t="shared" si="277"/>
        <v>0.89884498431947402</v>
      </c>
    </row>
    <row r="2182" spans="1:49" x14ac:dyDescent="0.2">
      <c r="A2182">
        <v>2180</v>
      </c>
      <c r="B2182" t="s">
        <v>29014</v>
      </c>
      <c r="C2182" t="s">
        <v>29013</v>
      </c>
      <c r="E2182">
        <v>26919132</v>
      </c>
      <c r="F2182" t="s">
        <v>29012</v>
      </c>
      <c r="G2182" t="s">
        <v>17</v>
      </c>
      <c r="H2182" t="s">
        <v>16</v>
      </c>
      <c r="I2182" t="s">
        <v>4706</v>
      </c>
      <c r="J2182" t="s">
        <v>29011</v>
      </c>
      <c r="K2182" t="s">
        <v>29010</v>
      </c>
      <c r="L2182" t="s">
        <v>29009</v>
      </c>
      <c r="M2182" t="s">
        <v>29008</v>
      </c>
      <c r="N2182">
        <v>7</v>
      </c>
      <c r="O2182" t="s">
        <v>29007</v>
      </c>
      <c r="P2182" t="s">
        <v>29006</v>
      </c>
      <c r="Q2182" t="s">
        <v>29005</v>
      </c>
      <c r="R2182" s="7">
        <v>42401</v>
      </c>
      <c r="S2182" s="8">
        <f t="shared" si="272"/>
        <v>2016</v>
      </c>
      <c r="T2182" s="8">
        <v>2016</v>
      </c>
      <c r="U2182" s="8">
        <f t="shared" si="273"/>
        <v>6</v>
      </c>
      <c r="V2182" s="7">
        <v>42401</v>
      </c>
      <c r="W2182" t="s">
        <v>3526</v>
      </c>
      <c r="X2182" s="2">
        <v>0.99</v>
      </c>
      <c r="Y2182" s="6">
        <f t="shared" si="278"/>
        <v>2.6427484583967327E-2</v>
      </c>
      <c r="AB2182">
        <v>10600153309</v>
      </c>
      <c r="AC2182">
        <v>19326203</v>
      </c>
      <c r="AD2182" t="s">
        <v>6</v>
      </c>
      <c r="AE2182">
        <v>11</v>
      </c>
      <c r="AF2182">
        <v>2</v>
      </c>
      <c r="AG2182" t="s">
        <v>29004</v>
      </c>
      <c r="AI2182" t="s">
        <v>29003</v>
      </c>
      <c r="AK2182" t="s">
        <v>29002</v>
      </c>
      <c r="AL2182">
        <v>16</v>
      </c>
      <c r="AM2182" s="5">
        <f t="shared" si="274"/>
        <v>2.6666666666666665</v>
      </c>
      <c r="AN2182" s="4">
        <f t="shared" si="279"/>
        <v>4.0388741638268328E-3</v>
      </c>
      <c r="AO2182" s="3"/>
      <c r="AP2182">
        <v>1</v>
      </c>
      <c r="AR2182">
        <v>31260585</v>
      </c>
      <c r="AT2182" s="2">
        <v>3.24</v>
      </c>
      <c r="AU2182" s="1">
        <f t="shared" si="275"/>
        <v>1.9710901457925176</v>
      </c>
      <c r="AV2182" s="1">
        <f t="shared" si="276"/>
        <v>1.5233179373897079</v>
      </c>
      <c r="AW2182" s="1">
        <f t="shared" si="277"/>
        <v>1.0755457289868979</v>
      </c>
    </row>
    <row r="2183" spans="1:49" x14ac:dyDescent="0.2">
      <c r="A2183">
        <v>2181</v>
      </c>
      <c r="B2183" t="s">
        <v>29001</v>
      </c>
      <c r="C2183" t="s">
        <v>29000</v>
      </c>
      <c r="E2183">
        <v>26926299</v>
      </c>
      <c r="F2183" t="s">
        <v>28999</v>
      </c>
      <c r="G2183" t="s">
        <v>17</v>
      </c>
      <c r="H2183" t="s">
        <v>16</v>
      </c>
      <c r="I2183" t="s">
        <v>28998</v>
      </c>
      <c r="J2183" t="s">
        <v>28997</v>
      </c>
      <c r="K2183" t="s">
        <v>28996</v>
      </c>
      <c r="L2183" t="s">
        <v>1525</v>
      </c>
      <c r="M2183" t="s">
        <v>1524</v>
      </c>
      <c r="N2183">
        <v>2</v>
      </c>
      <c r="O2183" t="s">
        <v>28995</v>
      </c>
      <c r="P2183" t="s">
        <v>28994</v>
      </c>
      <c r="Q2183" t="s">
        <v>28993</v>
      </c>
      <c r="R2183" s="7">
        <v>42401</v>
      </c>
      <c r="S2183" s="8">
        <f t="shared" si="272"/>
        <v>2016</v>
      </c>
      <c r="T2183" s="8">
        <v>2016</v>
      </c>
      <c r="U2183" s="8">
        <f t="shared" si="273"/>
        <v>6</v>
      </c>
      <c r="V2183" s="7">
        <v>42401</v>
      </c>
      <c r="W2183" t="s">
        <v>28992</v>
      </c>
      <c r="X2183" s="2">
        <v>3.5870000000000002</v>
      </c>
      <c r="Y2183" s="6">
        <f t="shared" si="278"/>
        <v>9.5752916366354357E-2</v>
      </c>
      <c r="AA2183">
        <v>15537390</v>
      </c>
      <c r="AB2183">
        <v>4000151808</v>
      </c>
      <c r="AC2183">
        <v>15537404</v>
      </c>
      <c r="AD2183" t="s">
        <v>6</v>
      </c>
      <c r="AE2183">
        <v>12</v>
      </c>
      <c r="AF2183">
        <v>2</v>
      </c>
      <c r="AG2183" t="s">
        <v>28991</v>
      </c>
      <c r="AI2183" t="s">
        <v>28990</v>
      </c>
      <c r="AK2183" t="s">
        <v>28989</v>
      </c>
      <c r="AL2183">
        <v>6</v>
      </c>
      <c r="AM2183" s="5">
        <f t="shared" si="274"/>
        <v>1</v>
      </c>
      <c r="AN2183" s="4">
        <f t="shared" si="279"/>
        <v>1.5145778114350624E-3</v>
      </c>
      <c r="AO2183" s="3"/>
      <c r="AP2183">
        <v>1</v>
      </c>
      <c r="AR2183" t="s">
        <v>1</v>
      </c>
      <c r="AT2183" s="2">
        <v>5.9169999999999998</v>
      </c>
      <c r="AU2183" s="1">
        <f t="shared" si="275"/>
        <v>6.7481414799878552</v>
      </c>
      <c r="AV2183" s="1">
        <f t="shared" si="276"/>
        <v>4.863374708889471</v>
      </c>
      <c r="AW2183" s="1">
        <f t="shared" si="277"/>
        <v>2.978607937791085</v>
      </c>
    </row>
    <row r="2184" spans="1:49" x14ac:dyDescent="0.2">
      <c r="A2184">
        <v>2182</v>
      </c>
      <c r="B2184" t="s">
        <v>28988</v>
      </c>
      <c r="C2184" t="s">
        <v>28987</v>
      </c>
      <c r="F2184" t="s">
        <v>28986</v>
      </c>
      <c r="G2184" t="s">
        <v>17</v>
      </c>
      <c r="H2184" t="s">
        <v>16</v>
      </c>
      <c r="I2184" t="s">
        <v>10171</v>
      </c>
      <c r="J2184" t="s">
        <v>28985</v>
      </c>
      <c r="K2184" t="s">
        <v>28984</v>
      </c>
      <c r="L2184" t="s">
        <v>28983</v>
      </c>
      <c r="M2184" t="s">
        <v>2572</v>
      </c>
      <c r="N2184">
        <v>4</v>
      </c>
      <c r="O2184" t="s">
        <v>28982</v>
      </c>
      <c r="P2184" t="s">
        <v>28981</v>
      </c>
      <c r="Q2184" t="s">
        <v>28980</v>
      </c>
      <c r="R2184" s="7">
        <v>42401</v>
      </c>
      <c r="S2184" s="8">
        <f t="shared" si="272"/>
        <v>2016</v>
      </c>
      <c r="T2184" s="8">
        <v>2016</v>
      </c>
      <c r="U2184" s="8">
        <f t="shared" si="273"/>
        <v>6</v>
      </c>
      <c r="V2184" s="7">
        <v>42401</v>
      </c>
      <c r="W2184" t="s">
        <v>269</v>
      </c>
      <c r="X2184" s="2">
        <v>0.33500000000000002</v>
      </c>
      <c r="Y2184" s="6">
        <f t="shared" si="278"/>
        <v>8.94263367235258E-3</v>
      </c>
      <c r="AA2184">
        <v>10964290</v>
      </c>
      <c r="AB2184">
        <v>18201</v>
      </c>
      <c r="AC2184" t="s">
        <v>268</v>
      </c>
      <c r="AD2184" t="s">
        <v>6</v>
      </c>
      <c r="AE2184">
        <v>26</v>
      </c>
      <c r="AF2184">
        <v>2</v>
      </c>
      <c r="AH2184" t="s">
        <v>28979</v>
      </c>
      <c r="AI2184" t="s">
        <v>28978</v>
      </c>
      <c r="AJ2184" t="s">
        <v>28977</v>
      </c>
      <c r="AK2184" t="s">
        <v>28976</v>
      </c>
      <c r="AL2184">
        <v>9</v>
      </c>
      <c r="AM2184" s="5">
        <f t="shared" si="274"/>
        <v>1.5</v>
      </c>
      <c r="AN2184" s="4">
        <f t="shared" si="279"/>
        <v>2.2718667171525938E-3</v>
      </c>
      <c r="AO2184" s="3"/>
      <c r="AP2184">
        <v>0</v>
      </c>
      <c r="AR2184" t="s">
        <v>1</v>
      </c>
      <c r="AT2184" s="2">
        <v>1.694</v>
      </c>
      <c r="AU2184" s="1">
        <f t="shared" si="275"/>
        <v>0.69414035857925838</v>
      </c>
      <c r="AV2184" s="1">
        <f t="shared" si="276"/>
        <v>0.56072501947525866</v>
      </c>
      <c r="AW2184" s="1">
        <f t="shared" si="277"/>
        <v>0.42730968037125899</v>
      </c>
    </row>
    <row r="2185" spans="1:49" x14ac:dyDescent="0.2">
      <c r="A2185">
        <v>2183</v>
      </c>
      <c r="B2185" t="s">
        <v>28975</v>
      </c>
      <c r="C2185" t="s">
        <v>28974</v>
      </c>
      <c r="F2185" t="s">
        <v>28973</v>
      </c>
      <c r="G2185" t="s">
        <v>17</v>
      </c>
      <c r="H2185" t="s">
        <v>16</v>
      </c>
      <c r="I2185" t="s">
        <v>28972</v>
      </c>
      <c r="J2185" t="s">
        <v>28971</v>
      </c>
      <c r="K2185" t="s">
        <v>28970</v>
      </c>
      <c r="L2185" t="s">
        <v>28969</v>
      </c>
      <c r="M2185" t="s">
        <v>28968</v>
      </c>
      <c r="N2185">
        <v>6</v>
      </c>
      <c r="O2185" t="s">
        <v>28967</v>
      </c>
      <c r="P2185" t="s">
        <v>28966</v>
      </c>
      <c r="Q2185" t="s">
        <v>28965</v>
      </c>
      <c r="R2185" s="7">
        <v>42401</v>
      </c>
      <c r="S2185" s="8">
        <f t="shared" si="272"/>
        <v>2016</v>
      </c>
      <c r="T2185" s="8">
        <v>2016</v>
      </c>
      <c r="U2185" s="8">
        <f t="shared" si="273"/>
        <v>6</v>
      </c>
      <c r="V2185" s="7">
        <v>42401</v>
      </c>
      <c r="W2185" t="s">
        <v>269</v>
      </c>
      <c r="X2185" s="2">
        <v>0.33500000000000002</v>
      </c>
      <c r="Y2185" s="6">
        <f t="shared" si="278"/>
        <v>8.94263367235258E-3</v>
      </c>
      <c r="AA2185">
        <v>10964290</v>
      </c>
      <c r="AB2185">
        <v>18201</v>
      </c>
      <c r="AC2185" t="s">
        <v>268</v>
      </c>
      <c r="AD2185" t="s">
        <v>6</v>
      </c>
      <c r="AE2185">
        <v>26</v>
      </c>
      <c r="AF2185">
        <v>2</v>
      </c>
      <c r="AH2185" t="s">
        <v>28964</v>
      </c>
      <c r="AI2185" t="s">
        <v>28963</v>
      </c>
      <c r="AJ2185" t="s">
        <v>28962</v>
      </c>
      <c r="AK2185" t="s">
        <v>28961</v>
      </c>
      <c r="AL2185">
        <v>16</v>
      </c>
      <c r="AM2185" s="5">
        <f t="shared" si="274"/>
        <v>2.6666666666666665</v>
      </c>
      <c r="AN2185" s="4">
        <f t="shared" si="279"/>
        <v>4.0388741638268328E-3</v>
      </c>
      <c r="AO2185" s="3"/>
      <c r="AP2185">
        <v>0</v>
      </c>
      <c r="AR2185" t="s">
        <v>1</v>
      </c>
      <c r="AT2185" s="2">
        <v>1.694</v>
      </c>
      <c r="AU2185" s="1">
        <f t="shared" si="275"/>
        <v>0.74715058197948558</v>
      </c>
      <c r="AV2185" s="1">
        <f t="shared" si="276"/>
        <v>0.64907539180897067</v>
      </c>
      <c r="AW2185" s="1">
        <f t="shared" si="277"/>
        <v>0.55100020163845564</v>
      </c>
    </row>
    <row r="2186" spans="1:49" x14ac:dyDescent="0.2">
      <c r="A2186">
        <v>2184</v>
      </c>
      <c r="B2186" t="s">
        <v>28960</v>
      </c>
      <c r="C2186" t="s">
        <v>28959</v>
      </c>
      <c r="F2186" t="s">
        <v>28958</v>
      </c>
      <c r="G2186" t="s">
        <v>17</v>
      </c>
      <c r="H2186" t="s">
        <v>16</v>
      </c>
      <c r="I2186" t="s">
        <v>28957</v>
      </c>
      <c r="J2186" t="s">
        <v>28956</v>
      </c>
      <c r="K2186" t="s">
        <v>28955</v>
      </c>
      <c r="L2186" t="s">
        <v>28954</v>
      </c>
      <c r="M2186" t="s">
        <v>28953</v>
      </c>
      <c r="N2186">
        <v>4</v>
      </c>
      <c r="O2186" t="s">
        <v>28952</v>
      </c>
      <c r="P2186" t="s">
        <v>28951</v>
      </c>
      <c r="Q2186" t="s">
        <v>28950</v>
      </c>
      <c r="R2186" s="7">
        <v>42401</v>
      </c>
      <c r="S2186" s="8">
        <f t="shared" si="272"/>
        <v>2016</v>
      </c>
      <c r="T2186" s="8">
        <v>2016</v>
      </c>
      <c r="U2186" s="8">
        <f t="shared" si="273"/>
        <v>6</v>
      </c>
      <c r="V2186" s="7">
        <v>42401</v>
      </c>
      <c r="W2186" t="s">
        <v>269</v>
      </c>
      <c r="X2186" s="2">
        <v>0.33500000000000002</v>
      </c>
      <c r="Y2186" s="6">
        <f t="shared" si="278"/>
        <v>8.94263367235258E-3</v>
      </c>
      <c r="AA2186">
        <v>10964290</v>
      </c>
      <c r="AB2186">
        <v>18201</v>
      </c>
      <c r="AC2186" t="s">
        <v>268</v>
      </c>
      <c r="AD2186" t="s">
        <v>6</v>
      </c>
      <c r="AE2186">
        <v>26</v>
      </c>
      <c r="AF2186">
        <v>2</v>
      </c>
      <c r="AH2186" t="s">
        <v>25811</v>
      </c>
      <c r="AI2186" t="s">
        <v>28949</v>
      </c>
      <c r="AJ2186" t="s">
        <v>28948</v>
      </c>
      <c r="AK2186" t="s">
        <v>28947</v>
      </c>
      <c r="AL2186">
        <v>29</v>
      </c>
      <c r="AM2186" s="5">
        <f t="shared" si="274"/>
        <v>4.833333333333333</v>
      </c>
      <c r="AN2186" s="4">
        <f t="shared" si="279"/>
        <v>7.320459421936135E-3</v>
      </c>
      <c r="AO2186" s="3"/>
      <c r="AP2186">
        <v>0</v>
      </c>
      <c r="AR2186" t="s">
        <v>1</v>
      </c>
      <c r="AT2186" s="2">
        <v>1.694</v>
      </c>
      <c r="AU2186" s="1">
        <f t="shared" si="275"/>
        <v>0.84559813972276465</v>
      </c>
      <c r="AV2186" s="1">
        <f t="shared" si="276"/>
        <v>0.81315465471443571</v>
      </c>
      <c r="AW2186" s="1">
        <f t="shared" si="277"/>
        <v>0.78071116970610677</v>
      </c>
    </row>
    <row r="2187" spans="1:49" x14ac:dyDescent="0.2">
      <c r="A2187">
        <v>2185</v>
      </c>
      <c r="B2187" t="s">
        <v>28946</v>
      </c>
      <c r="C2187" t="s">
        <v>28945</v>
      </c>
      <c r="F2187" t="s">
        <v>28944</v>
      </c>
      <c r="G2187" t="s">
        <v>17</v>
      </c>
      <c r="H2187" t="s">
        <v>16</v>
      </c>
      <c r="I2187" t="s">
        <v>28943</v>
      </c>
      <c r="J2187" t="s">
        <v>28942</v>
      </c>
      <c r="K2187" t="s">
        <v>28941</v>
      </c>
      <c r="L2187" t="s">
        <v>28940</v>
      </c>
      <c r="M2187" t="s">
        <v>3357</v>
      </c>
      <c r="N2187">
        <v>8</v>
      </c>
      <c r="O2187" t="s">
        <v>28939</v>
      </c>
      <c r="P2187" t="s">
        <v>28938</v>
      </c>
      <c r="Q2187" t="s">
        <v>28937</v>
      </c>
      <c r="R2187" s="7">
        <v>42401</v>
      </c>
      <c r="S2187" s="8">
        <f t="shared" si="272"/>
        <v>2016</v>
      </c>
      <c r="T2187" s="8">
        <v>2016</v>
      </c>
      <c r="U2187" s="8">
        <f t="shared" si="273"/>
        <v>6</v>
      </c>
      <c r="V2187" s="7">
        <v>42401</v>
      </c>
      <c r="W2187" t="s">
        <v>3985</v>
      </c>
      <c r="X2187" s="2">
        <v>1.3720000000000001</v>
      </c>
      <c r="Y2187" s="6">
        <f t="shared" si="278"/>
        <v>3.662475641333654E-2</v>
      </c>
      <c r="AA2187">
        <v>189480</v>
      </c>
      <c r="AB2187">
        <v>17366</v>
      </c>
      <c r="AD2187" t="s">
        <v>6</v>
      </c>
      <c r="AE2187">
        <v>64</v>
      </c>
      <c r="AF2187">
        <v>2</v>
      </c>
      <c r="AG2187">
        <v>7360244</v>
      </c>
      <c r="AH2187" t="s">
        <v>28936</v>
      </c>
      <c r="AI2187" t="s">
        <v>28935</v>
      </c>
      <c r="AJ2187" t="s">
        <v>28934</v>
      </c>
      <c r="AK2187" t="s">
        <v>28933</v>
      </c>
      <c r="AL2187">
        <v>95</v>
      </c>
      <c r="AM2187" s="5">
        <f t="shared" si="274"/>
        <v>15.833333333333334</v>
      </c>
      <c r="AN2187" s="4">
        <f t="shared" si="279"/>
        <v>2.3980815347721823E-2</v>
      </c>
      <c r="AO2187" s="3"/>
      <c r="AP2187">
        <v>0</v>
      </c>
      <c r="AQ2187" t="s">
        <v>8008</v>
      </c>
      <c r="AR2187">
        <v>316755</v>
      </c>
      <c r="AS2187" t="s">
        <v>8006</v>
      </c>
      <c r="AT2187" s="2" t="s">
        <v>0</v>
      </c>
      <c r="AU2187" s="1">
        <f t="shared" si="275"/>
        <v>3.2831574093652125</v>
      </c>
      <c r="AV2187" s="1">
        <f t="shared" si="276"/>
        <v>3.0302785880529184</v>
      </c>
      <c r="AW2187" s="1">
        <f t="shared" si="277"/>
        <v>2.7773997667406238</v>
      </c>
    </row>
    <row r="2188" spans="1:49" x14ac:dyDescent="0.2">
      <c r="A2188">
        <v>2186</v>
      </c>
      <c r="B2188" t="s">
        <v>28932</v>
      </c>
      <c r="C2188" t="s">
        <v>28931</v>
      </c>
      <c r="F2188" t="s">
        <v>28930</v>
      </c>
      <c r="G2188" t="s">
        <v>17</v>
      </c>
      <c r="H2188" t="s">
        <v>16</v>
      </c>
      <c r="I2188" t="s">
        <v>2050</v>
      </c>
      <c r="J2188">
        <v>60004879</v>
      </c>
      <c r="K2188" t="s">
        <v>313</v>
      </c>
      <c r="L2188" t="s">
        <v>312</v>
      </c>
      <c r="M2188" t="s">
        <v>311</v>
      </c>
      <c r="N2188">
        <v>3</v>
      </c>
      <c r="O2188" t="s">
        <v>28929</v>
      </c>
      <c r="P2188" t="s">
        <v>28928</v>
      </c>
      <c r="Q2188" t="s">
        <v>308</v>
      </c>
      <c r="R2188" s="7">
        <v>42401</v>
      </c>
      <c r="S2188" s="8">
        <f t="shared" si="272"/>
        <v>2016</v>
      </c>
      <c r="T2188" s="8">
        <v>2016</v>
      </c>
      <c r="U2188" s="8">
        <f t="shared" si="273"/>
        <v>6</v>
      </c>
      <c r="V2188" s="7">
        <v>42401</v>
      </c>
      <c r="W2188" t="s">
        <v>269</v>
      </c>
      <c r="X2188" s="2">
        <v>0.33500000000000002</v>
      </c>
      <c r="Y2188" s="6">
        <f t="shared" si="278"/>
        <v>8.94263367235258E-3</v>
      </c>
      <c r="AA2188">
        <v>10964290</v>
      </c>
      <c r="AB2188">
        <v>18201</v>
      </c>
      <c r="AC2188" t="s">
        <v>268</v>
      </c>
      <c r="AD2188" t="s">
        <v>6</v>
      </c>
      <c r="AE2188">
        <v>26</v>
      </c>
      <c r="AF2188">
        <v>2</v>
      </c>
      <c r="AH2188" t="s">
        <v>28927</v>
      </c>
      <c r="AI2188" t="s">
        <v>28926</v>
      </c>
      <c r="AJ2188" t="s">
        <v>28925</v>
      </c>
      <c r="AK2188" t="s">
        <v>28924</v>
      </c>
      <c r="AL2188">
        <v>10</v>
      </c>
      <c r="AM2188" s="5">
        <f t="shared" si="274"/>
        <v>1.6666666666666667</v>
      </c>
      <c r="AN2188" s="4">
        <f t="shared" si="279"/>
        <v>2.5242963523917708E-3</v>
      </c>
      <c r="AO2188" s="3"/>
      <c r="AP2188">
        <v>0</v>
      </c>
      <c r="AR2188" t="s">
        <v>1</v>
      </c>
      <c r="AT2188" s="2">
        <v>1.694</v>
      </c>
      <c r="AU2188" s="1">
        <f t="shared" si="275"/>
        <v>0.70171324763643372</v>
      </c>
      <c r="AV2188" s="1">
        <f t="shared" si="276"/>
        <v>0.57334650123721753</v>
      </c>
      <c r="AW2188" s="1">
        <f t="shared" si="277"/>
        <v>0.44497975483800134</v>
      </c>
    </row>
    <row r="2189" spans="1:49" x14ac:dyDescent="0.2">
      <c r="A2189">
        <v>2187</v>
      </c>
      <c r="B2189" t="s">
        <v>28923</v>
      </c>
      <c r="C2189" t="s">
        <v>28922</v>
      </c>
      <c r="F2189" t="s">
        <v>28921</v>
      </c>
      <c r="G2189" t="s">
        <v>17</v>
      </c>
      <c r="H2189" t="s">
        <v>16</v>
      </c>
      <c r="I2189" t="s">
        <v>28920</v>
      </c>
      <c r="J2189">
        <v>60021543</v>
      </c>
      <c r="K2189" t="s">
        <v>2231</v>
      </c>
      <c r="L2189" t="s">
        <v>2230</v>
      </c>
      <c r="M2189" t="s">
        <v>2229</v>
      </c>
      <c r="N2189">
        <v>2</v>
      </c>
      <c r="O2189" t="s">
        <v>28919</v>
      </c>
      <c r="P2189" t="s">
        <v>28918</v>
      </c>
      <c r="Q2189" t="s">
        <v>2226</v>
      </c>
      <c r="R2189" s="7">
        <v>42401</v>
      </c>
      <c r="S2189" s="8">
        <f t="shared" si="272"/>
        <v>2016</v>
      </c>
      <c r="T2189" s="8">
        <v>2016</v>
      </c>
      <c r="U2189" s="8">
        <f t="shared" si="273"/>
        <v>6</v>
      </c>
      <c r="V2189" s="7">
        <v>42401</v>
      </c>
      <c r="W2189" t="s">
        <v>269</v>
      </c>
      <c r="X2189" s="2">
        <v>0.33500000000000002</v>
      </c>
      <c r="Y2189" s="6">
        <f t="shared" si="278"/>
        <v>8.94263367235258E-3</v>
      </c>
      <c r="AA2189">
        <v>10964290</v>
      </c>
      <c r="AB2189">
        <v>18201</v>
      </c>
      <c r="AC2189" t="s">
        <v>268</v>
      </c>
      <c r="AD2189" t="s">
        <v>6</v>
      </c>
      <c r="AE2189">
        <v>26</v>
      </c>
      <c r="AF2189">
        <v>2</v>
      </c>
      <c r="AH2189" t="s">
        <v>28917</v>
      </c>
      <c r="AI2189" t="s">
        <v>28916</v>
      </c>
      <c r="AJ2189" t="s">
        <v>28915</v>
      </c>
      <c r="AK2189" t="s">
        <v>28914</v>
      </c>
      <c r="AL2189">
        <v>15</v>
      </c>
      <c r="AM2189" s="5">
        <f t="shared" si="274"/>
        <v>2.5</v>
      </c>
      <c r="AN2189" s="4">
        <f t="shared" si="279"/>
        <v>3.7864445285876562E-3</v>
      </c>
      <c r="AO2189" s="3"/>
      <c r="AP2189">
        <v>0</v>
      </c>
      <c r="AR2189" t="s">
        <v>1</v>
      </c>
      <c r="AT2189" s="2">
        <v>1.694</v>
      </c>
      <c r="AU2189" s="1">
        <f t="shared" si="275"/>
        <v>0.73957769292231024</v>
      </c>
      <c r="AV2189" s="1">
        <f t="shared" si="276"/>
        <v>0.63645391004701179</v>
      </c>
      <c r="AW2189" s="1">
        <f t="shared" si="277"/>
        <v>0.53333012717171335</v>
      </c>
    </row>
    <row r="2190" spans="1:49" x14ac:dyDescent="0.2">
      <c r="A2190">
        <v>2188</v>
      </c>
      <c r="B2190" t="s">
        <v>28913</v>
      </c>
      <c r="C2190" t="s">
        <v>28912</v>
      </c>
      <c r="F2190" t="s">
        <v>28911</v>
      </c>
      <c r="G2190" t="s">
        <v>17</v>
      </c>
      <c r="H2190" t="s">
        <v>16</v>
      </c>
      <c r="I2190" t="s">
        <v>25412</v>
      </c>
      <c r="J2190" t="s">
        <v>28910</v>
      </c>
      <c r="K2190" t="s">
        <v>28909</v>
      </c>
      <c r="L2190" t="s">
        <v>4468</v>
      </c>
      <c r="M2190" t="s">
        <v>2318</v>
      </c>
      <c r="N2190">
        <v>2</v>
      </c>
      <c r="O2190" t="s">
        <v>28908</v>
      </c>
      <c r="P2190" t="s">
        <v>28907</v>
      </c>
      <c r="Q2190" t="s">
        <v>28906</v>
      </c>
      <c r="R2190" s="7">
        <v>42401</v>
      </c>
      <c r="S2190" s="8">
        <f t="shared" si="272"/>
        <v>2016</v>
      </c>
      <c r="T2190" s="8">
        <v>2016</v>
      </c>
      <c r="U2190" s="8">
        <f t="shared" si="273"/>
        <v>6</v>
      </c>
      <c r="V2190" s="7">
        <v>42401</v>
      </c>
      <c r="W2190" t="s">
        <v>269</v>
      </c>
      <c r="X2190" s="2">
        <v>0.33500000000000002</v>
      </c>
      <c r="Y2190" s="6">
        <f t="shared" si="278"/>
        <v>8.94263367235258E-3</v>
      </c>
      <c r="AA2190">
        <v>10964290</v>
      </c>
      <c r="AB2190">
        <v>18201</v>
      </c>
      <c r="AC2190" t="s">
        <v>268</v>
      </c>
      <c r="AD2190" t="s">
        <v>6</v>
      </c>
      <c r="AE2190">
        <v>26</v>
      </c>
      <c r="AF2190">
        <v>2</v>
      </c>
      <c r="AH2190" t="s">
        <v>28905</v>
      </c>
      <c r="AI2190" t="s">
        <v>28904</v>
      </c>
      <c r="AJ2190" t="s">
        <v>28903</v>
      </c>
      <c r="AK2190" t="s">
        <v>28902</v>
      </c>
      <c r="AL2190">
        <v>11</v>
      </c>
      <c r="AM2190" s="5">
        <f t="shared" si="274"/>
        <v>1.8333333333333333</v>
      </c>
      <c r="AN2190" s="4">
        <f t="shared" si="279"/>
        <v>2.7767259876309478E-3</v>
      </c>
      <c r="AO2190" s="3"/>
      <c r="AP2190">
        <v>0</v>
      </c>
      <c r="AR2190" t="s">
        <v>1</v>
      </c>
      <c r="AT2190" s="2">
        <v>1.694</v>
      </c>
      <c r="AU2190" s="1">
        <f t="shared" si="275"/>
        <v>0.70928613669360907</v>
      </c>
      <c r="AV2190" s="1">
        <f t="shared" si="276"/>
        <v>0.58596798299917641</v>
      </c>
      <c r="AW2190" s="1">
        <f t="shared" si="277"/>
        <v>0.46264982930474374</v>
      </c>
    </row>
    <row r="2191" spans="1:49" x14ac:dyDescent="0.2">
      <c r="A2191">
        <v>2189</v>
      </c>
      <c r="B2191" t="s">
        <v>28901</v>
      </c>
      <c r="C2191" t="s">
        <v>28900</v>
      </c>
      <c r="F2191" t="s">
        <v>28899</v>
      </c>
      <c r="G2191" t="s">
        <v>17</v>
      </c>
      <c r="H2191" t="s">
        <v>16</v>
      </c>
      <c r="I2191" t="s">
        <v>6011</v>
      </c>
      <c r="J2191">
        <v>60115556</v>
      </c>
      <c r="K2191" t="s">
        <v>2462</v>
      </c>
      <c r="L2191" t="s">
        <v>2461</v>
      </c>
      <c r="M2191" t="s">
        <v>135</v>
      </c>
      <c r="N2191">
        <v>2</v>
      </c>
      <c r="O2191" t="s">
        <v>28898</v>
      </c>
      <c r="P2191" t="s">
        <v>28897</v>
      </c>
      <c r="Q2191" t="s">
        <v>28896</v>
      </c>
      <c r="R2191" s="7">
        <v>42401</v>
      </c>
      <c r="S2191" s="8">
        <f t="shared" si="272"/>
        <v>2016</v>
      </c>
      <c r="T2191" s="8">
        <v>2016</v>
      </c>
      <c r="U2191" s="8">
        <f t="shared" si="273"/>
        <v>6</v>
      </c>
      <c r="V2191" s="7">
        <v>42401</v>
      </c>
      <c r="W2191" t="s">
        <v>269</v>
      </c>
      <c r="X2191" s="2">
        <v>0.33500000000000002</v>
      </c>
      <c r="Y2191" s="6">
        <f t="shared" si="278"/>
        <v>8.94263367235258E-3</v>
      </c>
      <c r="AA2191">
        <v>10964290</v>
      </c>
      <c r="AB2191">
        <v>18201</v>
      </c>
      <c r="AC2191" t="s">
        <v>268</v>
      </c>
      <c r="AD2191" t="s">
        <v>6</v>
      </c>
      <c r="AE2191">
        <v>26</v>
      </c>
      <c r="AF2191">
        <v>2</v>
      </c>
      <c r="AH2191" t="s">
        <v>1135</v>
      </c>
      <c r="AI2191" t="s">
        <v>28895</v>
      </c>
      <c r="AJ2191" t="s">
        <v>28894</v>
      </c>
      <c r="AK2191" t="s">
        <v>28893</v>
      </c>
      <c r="AL2191">
        <v>19</v>
      </c>
      <c r="AM2191" s="5">
        <f t="shared" si="274"/>
        <v>3.1666666666666665</v>
      </c>
      <c r="AN2191" s="4">
        <f t="shared" si="279"/>
        <v>4.7961630695443642E-3</v>
      </c>
      <c r="AO2191" s="3"/>
      <c r="AP2191">
        <v>0</v>
      </c>
      <c r="AR2191" t="s">
        <v>1</v>
      </c>
      <c r="AT2191" s="2">
        <v>1.694</v>
      </c>
      <c r="AU2191" s="1">
        <f t="shared" si="275"/>
        <v>0.76986924915101151</v>
      </c>
      <c r="AV2191" s="1">
        <f t="shared" si="276"/>
        <v>0.68693983709484718</v>
      </c>
      <c r="AW2191" s="1">
        <f t="shared" si="277"/>
        <v>0.60401042503868285</v>
      </c>
    </row>
    <row r="2192" spans="1:49" x14ac:dyDescent="0.2">
      <c r="A2192">
        <v>2190</v>
      </c>
      <c r="B2192" t="s">
        <v>28892</v>
      </c>
      <c r="C2192" t="s">
        <v>28891</v>
      </c>
      <c r="F2192" t="s">
        <v>28890</v>
      </c>
      <c r="G2192" t="s">
        <v>17</v>
      </c>
      <c r="H2192" t="s">
        <v>16</v>
      </c>
      <c r="I2192" t="s">
        <v>28889</v>
      </c>
      <c r="J2192">
        <v>60031004</v>
      </c>
      <c r="K2192" t="s">
        <v>461</v>
      </c>
      <c r="L2192" t="s">
        <v>460</v>
      </c>
      <c r="M2192" t="s">
        <v>459</v>
      </c>
      <c r="N2192">
        <v>3</v>
      </c>
      <c r="O2192" t="s">
        <v>28888</v>
      </c>
      <c r="P2192" t="s">
        <v>28887</v>
      </c>
      <c r="Q2192" t="s">
        <v>9736</v>
      </c>
      <c r="R2192" s="7">
        <v>42401</v>
      </c>
      <c r="S2192" s="8">
        <f t="shared" si="272"/>
        <v>2016</v>
      </c>
      <c r="T2192" s="8">
        <v>2016</v>
      </c>
      <c r="U2192" s="8">
        <f t="shared" si="273"/>
        <v>6</v>
      </c>
      <c r="V2192" s="7">
        <v>42401</v>
      </c>
      <c r="W2192" t="s">
        <v>3985</v>
      </c>
      <c r="X2192" s="2">
        <v>1.3720000000000001</v>
      </c>
      <c r="Y2192" s="6">
        <f t="shared" si="278"/>
        <v>3.662475641333654E-2</v>
      </c>
      <c r="AA2192">
        <v>189480</v>
      </c>
      <c r="AB2192">
        <v>17366</v>
      </c>
      <c r="AD2192" t="s">
        <v>6</v>
      </c>
      <c r="AE2192">
        <v>64</v>
      </c>
      <c r="AF2192">
        <v>2</v>
      </c>
      <c r="AG2192">
        <v>7378332</v>
      </c>
      <c r="AH2192" t="s">
        <v>28886</v>
      </c>
      <c r="AI2192" t="s">
        <v>28885</v>
      </c>
      <c r="AJ2192" t="s">
        <v>28884</v>
      </c>
      <c r="AK2192" t="s">
        <v>28883</v>
      </c>
      <c r="AL2192">
        <v>38</v>
      </c>
      <c r="AM2192" s="5">
        <f t="shared" si="274"/>
        <v>6.333333333333333</v>
      </c>
      <c r="AN2192" s="4">
        <f t="shared" si="279"/>
        <v>9.5923261390887284E-3</v>
      </c>
      <c r="AO2192" s="3"/>
      <c r="AP2192">
        <v>0</v>
      </c>
      <c r="AR2192" t="s">
        <v>1</v>
      </c>
      <c r="AT2192" s="2" t="s">
        <v>0</v>
      </c>
      <c r="AU2192" s="1">
        <f t="shared" si="275"/>
        <v>2.8515027331062193</v>
      </c>
      <c r="AV2192" s="1">
        <f t="shared" si="276"/>
        <v>2.3108541276212633</v>
      </c>
      <c r="AW2192" s="1">
        <f t="shared" si="277"/>
        <v>1.7702055221363071</v>
      </c>
    </row>
    <row r="2193" spans="1:49" x14ac:dyDescent="0.2">
      <c r="A2193">
        <v>2191</v>
      </c>
      <c r="B2193" t="s">
        <v>28882</v>
      </c>
      <c r="C2193" t="s">
        <v>28881</v>
      </c>
      <c r="F2193" t="s">
        <v>28880</v>
      </c>
      <c r="G2193" t="s">
        <v>17</v>
      </c>
      <c r="H2193" t="s">
        <v>16</v>
      </c>
      <c r="I2193" t="s">
        <v>11871</v>
      </c>
      <c r="J2193" t="s">
        <v>28879</v>
      </c>
      <c r="K2193" t="s">
        <v>28878</v>
      </c>
      <c r="L2193" t="s">
        <v>28877</v>
      </c>
      <c r="M2193" t="s">
        <v>28876</v>
      </c>
      <c r="N2193">
        <v>5</v>
      </c>
      <c r="O2193" t="s">
        <v>28875</v>
      </c>
      <c r="P2193" t="s">
        <v>28874</v>
      </c>
      <c r="Q2193" t="s">
        <v>28873</v>
      </c>
      <c r="R2193" s="7">
        <v>42401</v>
      </c>
      <c r="S2193" s="8">
        <f t="shared" si="272"/>
        <v>2016</v>
      </c>
      <c r="T2193" s="8">
        <v>2016</v>
      </c>
      <c r="U2193" s="8">
        <f t="shared" si="273"/>
        <v>6</v>
      </c>
      <c r="V2193" s="7">
        <v>42401</v>
      </c>
      <c r="W2193" t="s">
        <v>4052</v>
      </c>
      <c r="X2193" s="2">
        <v>1.218</v>
      </c>
      <c r="Y2193" s="6">
        <f t="shared" si="278"/>
        <v>3.2513814366941618E-2</v>
      </c>
      <c r="AA2193">
        <v>189448</v>
      </c>
      <c r="AB2193">
        <v>15107</v>
      </c>
      <c r="AD2193" t="s">
        <v>6</v>
      </c>
      <c r="AE2193">
        <v>62</v>
      </c>
      <c r="AF2193">
        <v>2</v>
      </c>
      <c r="AG2193">
        <v>2511778</v>
      </c>
      <c r="AH2193" t="s">
        <v>28872</v>
      </c>
      <c r="AI2193" t="s">
        <v>28871</v>
      </c>
      <c r="AJ2193" t="s">
        <v>28870</v>
      </c>
      <c r="AK2193" t="s">
        <v>28869</v>
      </c>
      <c r="AL2193">
        <v>78</v>
      </c>
      <c r="AM2193" s="5">
        <f t="shared" si="274"/>
        <v>13</v>
      </c>
      <c r="AN2193" s="4">
        <f t="shared" si="279"/>
        <v>1.9689511548655812E-2</v>
      </c>
      <c r="AO2193" s="3"/>
      <c r="AP2193">
        <v>0</v>
      </c>
      <c r="AQ2193" t="s">
        <v>8052</v>
      </c>
      <c r="AR2193" t="s">
        <v>28868</v>
      </c>
      <c r="AS2193" t="s">
        <v>8050</v>
      </c>
      <c r="AT2193" s="2" t="s">
        <v>0</v>
      </c>
      <c r="AU2193" s="1">
        <f t="shared" si="275"/>
        <v>2.8666523521455876</v>
      </c>
      <c r="AV2193" s="1">
        <f t="shared" si="276"/>
        <v>2.6101662957798712</v>
      </c>
      <c r="AW2193" s="1">
        <f t="shared" si="277"/>
        <v>2.3536802394141554</v>
      </c>
    </row>
    <row r="2194" spans="1:49" x14ac:dyDescent="0.2">
      <c r="A2194">
        <v>2192</v>
      </c>
      <c r="B2194" t="s">
        <v>28867</v>
      </c>
      <c r="F2194" t="s">
        <v>28866</v>
      </c>
      <c r="G2194" t="s">
        <v>17</v>
      </c>
      <c r="H2194" t="s">
        <v>16</v>
      </c>
      <c r="I2194" t="s">
        <v>28865</v>
      </c>
      <c r="J2194">
        <v>60097201</v>
      </c>
      <c r="K2194" t="s">
        <v>28864</v>
      </c>
      <c r="L2194" t="s">
        <v>28863</v>
      </c>
      <c r="M2194" t="s">
        <v>135</v>
      </c>
      <c r="N2194">
        <v>2</v>
      </c>
      <c r="O2194" t="s">
        <v>28862</v>
      </c>
      <c r="P2194" t="s">
        <v>28861</v>
      </c>
      <c r="Q2194" t="s">
        <v>28860</v>
      </c>
      <c r="R2194" s="7">
        <v>42401</v>
      </c>
      <c r="S2194" s="8">
        <f t="shared" si="272"/>
        <v>2016</v>
      </c>
      <c r="T2194" s="8">
        <v>2016</v>
      </c>
      <c r="U2194" s="8">
        <f t="shared" si="273"/>
        <v>6</v>
      </c>
      <c r="V2194" s="7">
        <v>42401</v>
      </c>
      <c r="W2194" t="s">
        <v>14575</v>
      </c>
      <c r="X2194" s="2">
        <v>0.17499999999999999</v>
      </c>
      <c r="Y2194" s="6">
        <f t="shared" si="278"/>
        <v>4.6715250527214966E-3</v>
      </c>
      <c r="AA2194">
        <v>9734562</v>
      </c>
      <c r="AB2194">
        <v>21100217234</v>
      </c>
      <c r="AC2194">
        <v>9739769</v>
      </c>
      <c r="AD2194" t="s">
        <v>6</v>
      </c>
      <c r="AE2194">
        <v>11</v>
      </c>
      <c r="AF2194">
        <v>1</v>
      </c>
      <c r="AH2194" t="s">
        <v>28859</v>
      </c>
      <c r="AI2194" t="s">
        <v>28858</v>
      </c>
      <c r="AJ2194" t="s">
        <v>28857</v>
      </c>
      <c r="AK2194" t="s">
        <v>28856</v>
      </c>
      <c r="AL2194">
        <v>0</v>
      </c>
      <c r="AM2194" s="5">
        <f t="shared" si="274"/>
        <v>0</v>
      </c>
      <c r="AN2194" s="4">
        <f t="shared" si="279"/>
        <v>0</v>
      </c>
      <c r="AO2194" s="3"/>
      <c r="AP2194">
        <v>0</v>
      </c>
      <c r="AR2194" t="s">
        <v>1</v>
      </c>
      <c r="AT2194" s="2" t="s">
        <v>0</v>
      </c>
      <c r="AU2194" s="1">
        <f t="shared" si="275"/>
        <v>0.32700675369050475</v>
      </c>
      <c r="AV2194" s="1">
        <f t="shared" si="276"/>
        <v>0.23357625263607484</v>
      </c>
      <c r="AW2194" s="1">
        <f t="shared" si="277"/>
        <v>0.14014575158164488</v>
      </c>
    </row>
    <row r="2195" spans="1:49" x14ac:dyDescent="0.2">
      <c r="A2195">
        <v>2193</v>
      </c>
      <c r="B2195" t="s">
        <v>28855</v>
      </c>
      <c r="C2195" t="s">
        <v>28854</v>
      </c>
      <c r="F2195" t="s">
        <v>28853</v>
      </c>
      <c r="G2195" t="s">
        <v>17</v>
      </c>
      <c r="H2195" t="s">
        <v>16</v>
      </c>
      <c r="I2195" t="s">
        <v>28852</v>
      </c>
      <c r="J2195" t="s">
        <v>23623</v>
      </c>
      <c r="K2195" t="s">
        <v>23622</v>
      </c>
      <c r="L2195" t="s">
        <v>887</v>
      </c>
      <c r="M2195" t="s">
        <v>545</v>
      </c>
      <c r="N2195">
        <v>3</v>
      </c>
      <c r="O2195" t="s">
        <v>28851</v>
      </c>
      <c r="P2195" t="s">
        <v>28850</v>
      </c>
      <c r="Q2195" t="s">
        <v>28849</v>
      </c>
      <c r="R2195" s="7">
        <v>42401</v>
      </c>
      <c r="S2195" s="8">
        <f t="shared" si="272"/>
        <v>2016</v>
      </c>
      <c r="T2195" s="8">
        <v>2016</v>
      </c>
      <c r="U2195" s="8">
        <f t="shared" si="273"/>
        <v>6</v>
      </c>
      <c r="V2195" s="7">
        <v>42401</v>
      </c>
      <c r="W2195" t="s">
        <v>28536</v>
      </c>
      <c r="X2195" s="2">
        <v>0.75</v>
      </c>
      <c r="Y2195" s="6">
        <f t="shared" si="278"/>
        <v>2.0020821654520703E-2</v>
      </c>
      <c r="AA2195" t="s">
        <v>28535</v>
      </c>
      <c r="AB2195">
        <v>29221</v>
      </c>
      <c r="AC2195">
        <v>10897674</v>
      </c>
      <c r="AD2195" t="s">
        <v>6</v>
      </c>
      <c r="AE2195">
        <v>23</v>
      </c>
      <c r="AF2195">
        <v>2</v>
      </c>
      <c r="AG2195">
        <v>23507</v>
      </c>
      <c r="AI2195" t="s">
        <v>28848</v>
      </c>
      <c r="AK2195" t="s">
        <v>28847</v>
      </c>
      <c r="AL2195">
        <v>4</v>
      </c>
      <c r="AM2195" s="5">
        <f t="shared" si="274"/>
        <v>0.66666666666666663</v>
      </c>
      <c r="AN2195" s="4">
        <f t="shared" si="279"/>
        <v>1.0097185409567082E-3</v>
      </c>
      <c r="AO2195" s="3"/>
      <c r="AP2195">
        <v>0</v>
      </c>
      <c r="AR2195" t="s">
        <v>1</v>
      </c>
      <c r="AT2195" s="2">
        <v>2.0230000000000001</v>
      </c>
      <c r="AU2195" s="1">
        <f t="shared" si="275"/>
        <v>1.4317490720451505</v>
      </c>
      <c r="AV2195" s="1">
        <f t="shared" si="276"/>
        <v>1.0515270097738707</v>
      </c>
      <c r="AW2195" s="1">
        <f t="shared" si="277"/>
        <v>0.67130494750259062</v>
      </c>
    </row>
    <row r="2196" spans="1:49" x14ac:dyDescent="0.2">
      <c r="A2196">
        <v>2194</v>
      </c>
      <c r="B2196" t="s">
        <v>28846</v>
      </c>
      <c r="C2196" t="s">
        <v>28845</v>
      </c>
      <c r="F2196" t="s">
        <v>28844</v>
      </c>
      <c r="G2196" t="s">
        <v>17</v>
      </c>
      <c r="H2196" t="s">
        <v>16</v>
      </c>
      <c r="I2196" t="s">
        <v>28843</v>
      </c>
      <c r="J2196" t="s">
        <v>28842</v>
      </c>
      <c r="K2196" t="s">
        <v>28841</v>
      </c>
      <c r="L2196" t="s">
        <v>4468</v>
      </c>
      <c r="M2196" t="s">
        <v>2318</v>
      </c>
      <c r="N2196">
        <v>2</v>
      </c>
      <c r="O2196" t="s">
        <v>28840</v>
      </c>
      <c r="P2196" t="s">
        <v>28839</v>
      </c>
      <c r="Q2196" t="s">
        <v>28838</v>
      </c>
      <c r="R2196" s="7">
        <v>42401</v>
      </c>
      <c r="S2196" s="8">
        <f t="shared" si="272"/>
        <v>2016</v>
      </c>
      <c r="T2196" s="8">
        <v>2016</v>
      </c>
      <c r="U2196" s="8">
        <f t="shared" si="273"/>
        <v>6</v>
      </c>
      <c r="V2196" s="7">
        <v>42401</v>
      </c>
      <c r="W2196" t="s">
        <v>4166</v>
      </c>
      <c r="X2196" s="2">
        <v>0.92900000000000005</v>
      </c>
      <c r="Y2196" s="6">
        <f t="shared" si="278"/>
        <v>2.4799124422732979E-2</v>
      </c>
      <c r="AA2196">
        <v>10897798</v>
      </c>
      <c r="AB2196">
        <v>18896</v>
      </c>
      <c r="AD2196" t="s">
        <v>6</v>
      </c>
      <c r="AE2196">
        <v>20</v>
      </c>
      <c r="AF2196">
        <v>2</v>
      </c>
      <c r="AG2196">
        <v>2512269</v>
      </c>
      <c r="AH2196" t="s">
        <v>28837</v>
      </c>
      <c r="AI2196" t="s">
        <v>28836</v>
      </c>
      <c r="AJ2196" t="s">
        <v>28835</v>
      </c>
      <c r="AK2196" t="s">
        <v>28834</v>
      </c>
      <c r="AL2196">
        <v>9</v>
      </c>
      <c r="AM2196" s="5">
        <f t="shared" si="274"/>
        <v>1.5</v>
      </c>
      <c r="AN2196" s="4">
        <f t="shared" si="279"/>
        <v>2.2718667171525938E-3</v>
      </c>
      <c r="AO2196" s="3"/>
      <c r="AP2196">
        <v>0</v>
      </c>
      <c r="AR2196" t="s">
        <v>1</v>
      </c>
      <c r="AT2196" s="2">
        <v>3.4359999999999999</v>
      </c>
      <c r="AU2196" s="1">
        <f t="shared" si="275"/>
        <v>1.8040947111058863</v>
      </c>
      <c r="AV2196" s="1">
        <f t="shared" si="276"/>
        <v>1.3535495569942788</v>
      </c>
      <c r="AW2196" s="1">
        <f t="shared" si="277"/>
        <v>0.90300440288267092</v>
      </c>
    </row>
    <row r="2197" spans="1:49" x14ac:dyDescent="0.2">
      <c r="A2197">
        <v>2195</v>
      </c>
      <c r="B2197" t="s">
        <v>28833</v>
      </c>
      <c r="C2197" t="s">
        <v>28832</v>
      </c>
      <c r="F2197" t="s">
        <v>28831</v>
      </c>
      <c r="G2197" t="s">
        <v>17</v>
      </c>
      <c r="H2197" t="s">
        <v>16</v>
      </c>
      <c r="I2197" t="s">
        <v>28830</v>
      </c>
      <c r="J2197">
        <v>60019000</v>
      </c>
      <c r="K2197" t="s">
        <v>14523</v>
      </c>
      <c r="L2197" t="s">
        <v>14522</v>
      </c>
      <c r="M2197" t="s">
        <v>725</v>
      </c>
      <c r="N2197">
        <v>2</v>
      </c>
      <c r="O2197" t="s">
        <v>28829</v>
      </c>
      <c r="P2197" t="s">
        <v>28828</v>
      </c>
      <c r="Q2197" t="s">
        <v>20523</v>
      </c>
      <c r="R2197" s="7">
        <v>42401</v>
      </c>
      <c r="S2197" s="8">
        <f t="shared" si="272"/>
        <v>2016</v>
      </c>
      <c r="T2197" s="8">
        <v>2016</v>
      </c>
      <c r="U2197" s="8">
        <f t="shared" si="273"/>
        <v>6</v>
      </c>
      <c r="V2197" s="7">
        <v>42401</v>
      </c>
      <c r="W2197" t="s">
        <v>4166</v>
      </c>
      <c r="X2197" s="2">
        <v>0.92900000000000005</v>
      </c>
      <c r="Y2197" s="6">
        <f t="shared" si="278"/>
        <v>2.4799124422732979E-2</v>
      </c>
      <c r="AA2197">
        <v>10897798</v>
      </c>
      <c r="AB2197">
        <v>18896</v>
      </c>
      <c r="AD2197" t="s">
        <v>6</v>
      </c>
      <c r="AE2197">
        <v>20</v>
      </c>
      <c r="AF2197">
        <v>2</v>
      </c>
      <c r="AG2197">
        <v>2503277</v>
      </c>
      <c r="AH2197" t="s">
        <v>28827</v>
      </c>
      <c r="AI2197" t="s">
        <v>28826</v>
      </c>
      <c r="AJ2197" t="s">
        <v>28825</v>
      </c>
      <c r="AK2197" t="s">
        <v>28824</v>
      </c>
      <c r="AL2197">
        <v>9</v>
      </c>
      <c r="AM2197" s="5">
        <f t="shared" si="274"/>
        <v>1.5</v>
      </c>
      <c r="AN2197" s="4">
        <f t="shared" si="279"/>
        <v>2.2718667171525938E-3</v>
      </c>
      <c r="AO2197" s="3"/>
      <c r="AP2197">
        <v>0</v>
      </c>
      <c r="AR2197" t="s">
        <v>1</v>
      </c>
      <c r="AT2197" s="2">
        <v>3.4359999999999999</v>
      </c>
      <c r="AU2197" s="1">
        <f t="shared" si="275"/>
        <v>1.8040947111058863</v>
      </c>
      <c r="AV2197" s="1">
        <f t="shared" si="276"/>
        <v>1.3535495569942788</v>
      </c>
      <c r="AW2197" s="1">
        <f t="shared" si="277"/>
        <v>0.90300440288267092</v>
      </c>
    </row>
    <row r="2198" spans="1:49" x14ac:dyDescent="0.2">
      <c r="A2198">
        <v>2196</v>
      </c>
      <c r="B2198" t="s">
        <v>28823</v>
      </c>
      <c r="C2198" t="s">
        <v>28822</v>
      </c>
      <c r="F2198" t="s">
        <v>28821</v>
      </c>
      <c r="G2198" t="s">
        <v>17</v>
      </c>
      <c r="H2198" t="s">
        <v>16</v>
      </c>
      <c r="I2198" t="s">
        <v>28820</v>
      </c>
      <c r="J2198" t="s">
        <v>28819</v>
      </c>
      <c r="K2198" t="s">
        <v>28818</v>
      </c>
      <c r="L2198" t="s">
        <v>28817</v>
      </c>
      <c r="M2198" t="s">
        <v>1018</v>
      </c>
      <c r="N2198">
        <v>2</v>
      </c>
      <c r="O2198" t="s">
        <v>28816</v>
      </c>
      <c r="P2198" t="s">
        <v>28815</v>
      </c>
      <c r="Q2198" t="s">
        <v>28814</v>
      </c>
      <c r="R2198" s="7">
        <v>42401</v>
      </c>
      <c r="S2198" s="8">
        <f t="shared" si="272"/>
        <v>2016</v>
      </c>
      <c r="T2198" s="8">
        <v>2016</v>
      </c>
      <c r="U2198" s="8">
        <f t="shared" si="273"/>
        <v>6</v>
      </c>
      <c r="V2198" s="7">
        <v>42401</v>
      </c>
      <c r="W2198" t="s">
        <v>4166</v>
      </c>
      <c r="X2198" s="2">
        <v>0.92900000000000005</v>
      </c>
      <c r="Y2198" s="6">
        <f t="shared" si="278"/>
        <v>2.4799124422732979E-2</v>
      </c>
      <c r="AA2198">
        <v>10897798</v>
      </c>
      <c r="AB2198">
        <v>18896</v>
      </c>
      <c r="AD2198" t="s">
        <v>6</v>
      </c>
      <c r="AE2198">
        <v>20</v>
      </c>
      <c r="AF2198">
        <v>2</v>
      </c>
      <c r="AG2198">
        <v>7317720</v>
      </c>
      <c r="AH2198" t="s">
        <v>28813</v>
      </c>
      <c r="AI2198" t="s">
        <v>28812</v>
      </c>
      <c r="AJ2198" t="s">
        <v>28811</v>
      </c>
      <c r="AK2198" t="s">
        <v>28810</v>
      </c>
      <c r="AL2198">
        <v>44</v>
      </c>
      <c r="AM2198" s="5">
        <f t="shared" si="274"/>
        <v>7.333333333333333</v>
      </c>
      <c r="AN2198" s="4">
        <f t="shared" si="279"/>
        <v>1.1106903950523791E-2</v>
      </c>
      <c r="AO2198" s="3"/>
      <c r="AP2198">
        <v>0</v>
      </c>
      <c r="AR2198" t="s">
        <v>1</v>
      </c>
      <c r="AT2198" s="2">
        <v>3.4359999999999999</v>
      </c>
      <c r="AU2198" s="1">
        <f t="shared" si="275"/>
        <v>2.0691458281070223</v>
      </c>
      <c r="AV2198" s="1">
        <f t="shared" si="276"/>
        <v>1.7953014186628387</v>
      </c>
      <c r="AW2198" s="1">
        <f t="shared" si="277"/>
        <v>1.5214570092186546</v>
      </c>
    </row>
    <row r="2199" spans="1:49" x14ac:dyDescent="0.2">
      <c r="A2199">
        <v>2197</v>
      </c>
      <c r="B2199" t="s">
        <v>28809</v>
      </c>
      <c r="C2199" t="s">
        <v>28808</v>
      </c>
      <c r="F2199" t="s">
        <v>28807</v>
      </c>
      <c r="G2199" t="s">
        <v>17</v>
      </c>
      <c r="H2199" t="s">
        <v>16</v>
      </c>
      <c r="I2199" t="s">
        <v>4992</v>
      </c>
      <c r="J2199" t="s">
        <v>28806</v>
      </c>
      <c r="K2199" t="s">
        <v>28805</v>
      </c>
      <c r="L2199" t="s">
        <v>28804</v>
      </c>
      <c r="M2199" t="s">
        <v>28803</v>
      </c>
      <c r="N2199">
        <v>5</v>
      </c>
      <c r="O2199" t="s">
        <v>28802</v>
      </c>
      <c r="P2199" t="s">
        <v>28801</v>
      </c>
      <c r="Q2199" t="s">
        <v>28800</v>
      </c>
      <c r="R2199" s="7">
        <v>42401</v>
      </c>
      <c r="S2199" s="8">
        <f t="shared" si="272"/>
        <v>2016</v>
      </c>
      <c r="T2199" s="8">
        <v>2016</v>
      </c>
      <c r="U2199" s="8">
        <f t="shared" si="273"/>
        <v>6</v>
      </c>
      <c r="V2199" s="7">
        <v>42401</v>
      </c>
      <c r="W2199" t="s">
        <v>4166</v>
      </c>
      <c r="X2199" s="2">
        <v>0.92900000000000005</v>
      </c>
      <c r="Y2199" s="6">
        <f t="shared" si="278"/>
        <v>2.4799124422732979E-2</v>
      </c>
      <c r="AA2199">
        <v>10897798</v>
      </c>
      <c r="AB2199">
        <v>18896</v>
      </c>
      <c r="AD2199" t="s">
        <v>6</v>
      </c>
      <c r="AE2199">
        <v>20</v>
      </c>
      <c r="AF2199">
        <v>2</v>
      </c>
      <c r="AG2199">
        <v>2503758</v>
      </c>
      <c r="AH2199" t="s">
        <v>8258</v>
      </c>
      <c r="AI2199" t="s">
        <v>28799</v>
      </c>
      <c r="AJ2199" t="s">
        <v>28798</v>
      </c>
      <c r="AK2199" t="s">
        <v>28797</v>
      </c>
      <c r="AL2199">
        <v>15</v>
      </c>
      <c r="AM2199" s="5">
        <f t="shared" si="274"/>
        <v>2.5</v>
      </c>
      <c r="AN2199" s="4">
        <f t="shared" si="279"/>
        <v>3.7864445285876562E-3</v>
      </c>
      <c r="AO2199" s="3"/>
      <c r="AP2199">
        <v>0</v>
      </c>
      <c r="AR2199" t="s">
        <v>1</v>
      </c>
      <c r="AT2199" s="2">
        <v>3.4359999999999999</v>
      </c>
      <c r="AU2199" s="1">
        <f t="shared" si="275"/>
        <v>1.8495320454489379</v>
      </c>
      <c r="AV2199" s="1">
        <f t="shared" si="276"/>
        <v>1.4292784475660318</v>
      </c>
      <c r="AW2199" s="1">
        <f t="shared" si="277"/>
        <v>1.0090248496831253</v>
      </c>
    </row>
    <row r="2200" spans="1:49" x14ac:dyDescent="0.2">
      <c r="A2200">
        <v>2198</v>
      </c>
      <c r="B2200" t="s">
        <v>28796</v>
      </c>
      <c r="C2200" t="s">
        <v>28795</v>
      </c>
      <c r="F2200" t="s">
        <v>28794</v>
      </c>
      <c r="G2200" t="s">
        <v>17</v>
      </c>
      <c r="H2200" t="s">
        <v>16</v>
      </c>
      <c r="I2200" t="s">
        <v>28793</v>
      </c>
      <c r="J2200" t="s">
        <v>28792</v>
      </c>
      <c r="K2200" t="s">
        <v>28791</v>
      </c>
      <c r="L2200" t="s">
        <v>28790</v>
      </c>
      <c r="M2200" t="s">
        <v>28789</v>
      </c>
      <c r="N2200">
        <v>3</v>
      </c>
      <c r="O2200" t="s">
        <v>28788</v>
      </c>
      <c r="P2200" t="s">
        <v>28787</v>
      </c>
      <c r="Q2200" t="s">
        <v>28786</v>
      </c>
      <c r="R2200" s="7">
        <v>42401</v>
      </c>
      <c r="S2200" s="8">
        <f t="shared" si="272"/>
        <v>2016</v>
      </c>
      <c r="T2200" s="8">
        <v>2016</v>
      </c>
      <c r="U2200" s="8">
        <f t="shared" si="273"/>
        <v>6</v>
      </c>
      <c r="V2200" s="7">
        <v>42401</v>
      </c>
      <c r="W2200" t="s">
        <v>4166</v>
      </c>
      <c r="X2200" s="2">
        <v>0.92900000000000005</v>
      </c>
      <c r="Y2200" s="6">
        <f t="shared" si="278"/>
        <v>2.4799124422732979E-2</v>
      </c>
      <c r="AA2200">
        <v>10897798</v>
      </c>
      <c r="AB2200">
        <v>18896</v>
      </c>
      <c r="AD2200" t="s">
        <v>6</v>
      </c>
      <c r="AE2200">
        <v>20</v>
      </c>
      <c r="AF2200">
        <v>2</v>
      </c>
      <c r="AG2200">
        <v>2500223</v>
      </c>
      <c r="AH2200" t="s">
        <v>28785</v>
      </c>
      <c r="AI2200" t="s">
        <v>28784</v>
      </c>
      <c r="AJ2200" t="s">
        <v>28783</v>
      </c>
      <c r="AK2200" t="s">
        <v>28782</v>
      </c>
      <c r="AL2200">
        <v>1</v>
      </c>
      <c r="AM2200" s="5">
        <f t="shared" si="274"/>
        <v>0.16666666666666666</v>
      </c>
      <c r="AN2200" s="4">
        <f t="shared" si="279"/>
        <v>2.5242963523917705E-4</v>
      </c>
      <c r="AO2200" s="3"/>
      <c r="AP2200">
        <v>0</v>
      </c>
      <c r="AR2200" t="s">
        <v>1</v>
      </c>
      <c r="AT2200" s="2">
        <v>3.4359999999999999</v>
      </c>
      <c r="AU2200" s="1">
        <f t="shared" si="275"/>
        <v>1.7435115986484835</v>
      </c>
      <c r="AV2200" s="1">
        <f t="shared" si="276"/>
        <v>1.2525777028986078</v>
      </c>
      <c r="AW2200" s="1">
        <f t="shared" si="277"/>
        <v>0.7616438071487317</v>
      </c>
    </row>
    <row r="2201" spans="1:49" x14ac:dyDescent="0.2">
      <c r="A2201">
        <v>2199</v>
      </c>
      <c r="B2201" t="s">
        <v>28781</v>
      </c>
      <c r="C2201" t="s">
        <v>28780</v>
      </c>
      <c r="F2201" t="s">
        <v>28779</v>
      </c>
      <c r="G2201" t="s">
        <v>17</v>
      </c>
      <c r="H2201" t="s">
        <v>16</v>
      </c>
      <c r="I2201" t="s">
        <v>28778</v>
      </c>
      <c r="J2201" t="s">
        <v>28777</v>
      </c>
      <c r="K2201" t="s">
        <v>28776</v>
      </c>
      <c r="L2201" t="s">
        <v>28775</v>
      </c>
      <c r="M2201" t="s">
        <v>28774</v>
      </c>
      <c r="N2201">
        <v>4</v>
      </c>
      <c r="O2201" t="s">
        <v>28773</v>
      </c>
      <c r="P2201" t="s">
        <v>28772</v>
      </c>
      <c r="Q2201" t="s">
        <v>28771</v>
      </c>
      <c r="R2201" s="7">
        <v>42401</v>
      </c>
      <c r="S2201" s="8">
        <f t="shared" si="272"/>
        <v>2016</v>
      </c>
      <c r="T2201" s="8">
        <v>2016</v>
      </c>
      <c r="U2201" s="8">
        <f t="shared" si="273"/>
        <v>6</v>
      </c>
      <c r="V2201" s="7">
        <v>42401</v>
      </c>
      <c r="W2201" t="s">
        <v>22718</v>
      </c>
      <c r="X2201" s="2">
        <v>0.30099999999999999</v>
      </c>
      <c r="Y2201" s="6">
        <f t="shared" si="278"/>
        <v>8.0350230906809754E-3</v>
      </c>
      <c r="AB2201">
        <v>21100369233</v>
      </c>
      <c r="AC2201">
        <v>23915447</v>
      </c>
      <c r="AD2201" t="s">
        <v>6</v>
      </c>
      <c r="AE2201">
        <v>8</v>
      </c>
      <c r="AF2201">
        <v>1</v>
      </c>
      <c r="AH2201" t="s">
        <v>28770</v>
      </c>
      <c r="AI2201" t="s">
        <v>28769</v>
      </c>
      <c r="AJ2201" t="s">
        <v>28768</v>
      </c>
      <c r="AK2201" t="s">
        <v>28767</v>
      </c>
      <c r="AL2201">
        <v>25</v>
      </c>
      <c r="AM2201" s="5">
        <f t="shared" si="274"/>
        <v>4.166666666666667</v>
      </c>
      <c r="AN2201" s="4">
        <f t="shared" si="279"/>
        <v>6.310740880979427E-3</v>
      </c>
      <c r="AO2201" s="3"/>
      <c r="AP2201">
        <v>1</v>
      </c>
      <c r="AQ2201" t="s">
        <v>28766</v>
      </c>
      <c r="AR2201" t="s">
        <v>28765</v>
      </c>
      <c r="AS2201" t="s">
        <v>28764</v>
      </c>
      <c r="AT2201" s="2">
        <v>1.2290000000000001</v>
      </c>
      <c r="AU2201" s="1">
        <f t="shared" si="275"/>
        <v>0.75177384277705106</v>
      </c>
      <c r="AV2201" s="1">
        <f t="shared" si="276"/>
        <v>0.71728819858302018</v>
      </c>
      <c r="AW2201" s="1">
        <f t="shared" si="277"/>
        <v>0.68280255438898907</v>
      </c>
    </row>
    <row r="2202" spans="1:49" x14ac:dyDescent="0.2">
      <c r="A2202">
        <v>2200</v>
      </c>
      <c r="B2202" t="s">
        <v>28763</v>
      </c>
      <c r="C2202" t="s">
        <v>28762</v>
      </c>
      <c r="F2202" t="s">
        <v>28761</v>
      </c>
      <c r="G2202" t="s">
        <v>17</v>
      </c>
      <c r="H2202" t="s">
        <v>16</v>
      </c>
      <c r="I2202" t="s">
        <v>6641</v>
      </c>
      <c r="J2202">
        <v>60019533</v>
      </c>
      <c r="K2202" t="s">
        <v>22201</v>
      </c>
      <c r="L2202" t="s">
        <v>12315</v>
      </c>
      <c r="M2202" t="s">
        <v>340</v>
      </c>
      <c r="N2202">
        <v>5</v>
      </c>
      <c r="O2202" t="s">
        <v>28760</v>
      </c>
      <c r="P2202" t="s">
        <v>28759</v>
      </c>
      <c r="Q2202" t="s">
        <v>28758</v>
      </c>
      <c r="R2202" s="7">
        <v>42401</v>
      </c>
      <c r="S2202" s="8">
        <f t="shared" si="272"/>
        <v>2016</v>
      </c>
      <c r="T2202" s="8">
        <v>2016</v>
      </c>
      <c r="U2202" s="8">
        <f t="shared" si="273"/>
        <v>6</v>
      </c>
      <c r="V2202" s="7">
        <v>42401</v>
      </c>
      <c r="W2202" t="s">
        <v>28757</v>
      </c>
      <c r="X2202" s="2">
        <v>0.19900000000000001</v>
      </c>
      <c r="Y2202" s="6">
        <f t="shared" si="278"/>
        <v>5.3121913456661597E-3</v>
      </c>
      <c r="AA2202">
        <v>10064982</v>
      </c>
      <c r="AB2202">
        <v>25451</v>
      </c>
      <c r="AC2202">
        <v>19958196</v>
      </c>
      <c r="AD2202" t="s">
        <v>6</v>
      </c>
      <c r="AE2202">
        <v>22</v>
      </c>
      <c r="AF2202">
        <v>1</v>
      </c>
      <c r="AH2202" s="10">
        <v>44476</v>
      </c>
      <c r="AI2202" t="s">
        <v>28756</v>
      </c>
      <c r="AJ2202" t="s">
        <v>28755</v>
      </c>
      <c r="AK2202" t="s">
        <v>28754</v>
      </c>
      <c r="AL2202">
        <v>1</v>
      </c>
      <c r="AM2202" s="5">
        <f t="shared" si="274"/>
        <v>0.16666666666666666</v>
      </c>
      <c r="AN2202" s="4">
        <f t="shared" si="279"/>
        <v>2.5242963523917705E-4</v>
      </c>
      <c r="AO2202" s="3"/>
      <c r="AP2202">
        <v>0</v>
      </c>
      <c r="AQ2202" t="s">
        <v>222</v>
      </c>
      <c r="AR2202">
        <v>61101223</v>
      </c>
      <c r="AS2202" t="s">
        <v>221</v>
      </c>
      <c r="AT2202" s="2" t="s">
        <v>0</v>
      </c>
      <c r="AU2202" s="1">
        <f t="shared" si="275"/>
        <v>0.37942628325380645</v>
      </c>
      <c r="AV2202" s="1">
        <f t="shared" si="276"/>
        <v>0.27823104904526685</v>
      </c>
      <c r="AW2202" s="1">
        <f t="shared" si="277"/>
        <v>0.1770358148367272</v>
      </c>
    </row>
    <row r="2203" spans="1:49" x14ac:dyDescent="0.2">
      <c r="A2203">
        <v>2201</v>
      </c>
      <c r="B2203" t="s">
        <v>28753</v>
      </c>
      <c r="C2203" t="s">
        <v>28752</v>
      </c>
      <c r="F2203" t="s">
        <v>28751</v>
      </c>
      <c r="G2203" t="s">
        <v>17</v>
      </c>
      <c r="H2203" t="s">
        <v>16</v>
      </c>
      <c r="I2203" t="s">
        <v>16725</v>
      </c>
      <c r="J2203" t="s">
        <v>28750</v>
      </c>
      <c r="K2203" t="s">
        <v>28749</v>
      </c>
      <c r="L2203" t="s">
        <v>28748</v>
      </c>
      <c r="M2203" t="s">
        <v>22933</v>
      </c>
      <c r="N2203">
        <v>3</v>
      </c>
      <c r="O2203" t="s">
        <v>28747</v>
      </c>
      <c r="P2203" t="s">
        <v>28746</v>
      </c>
      <c r="Q2203" t="s">
        <v>28745</v>
      </c>
      <c r="R2203" s="7">
        <v>42401</v>
      </c>
      <c r="S2203" s="8">
        <f t="shared" si="272"/>
        <v>2016</v>
      </c>
      <c r="T2203" s="8">
        <v>2016</v>
      </c>
      <c r="U2203" s="8">
        <f t="shared" si="273"/>
        <v>6</v>
      </c>
      <c r="V2203" s="7">
        <v>42401</v>
      </c>
      <c r="W2203" t="s">
        <v>14403</v>
      </c>
      <c r="X2203" s="2">
        <v>0.88100000000000001</v>
      </c>
      <c r="Y2203" s="6">
        <f t="shared" si="278"/>
        <v>2.3517791836843653E-2</v>
      </c>
      <c r="AA2203">
        <v>10459243</v>
      </c>
      <c r="AB2203">
        <v>17248</v>
      </c>
      <c r="AD2203" t="s">
        <v>6</v>
      </c>
      <c r="AE2203">
        <v>58</v>
      </c>
      <c r="AF2203">
        <v>1</v>
      </c>
      <c r="AG2203">
        <v>7412688</v>
      </c>
      <c r="AH2203" t="s">
        <v>25098</v>
      </c>
      <c r="AI2203" t="s">
        <v>28744</v>
      </c>
      <c r="AK2203" t="s">
        <v>28743</v>
      </c>
      <c r="AL2203">
        <v>29</v>
      </c>
      <c r="AM2203" s="5">
        <f t="shared" si="274"/>
        <v>4.833333333333333</v>
      </c>
      <c r="AN2203" s="4">
        <f t="shared" si="279"/>
        <v>7.320459421936135E-3</v>
      </c>
      <c r="AO2203" s="3"/>
      <c r="AP2203">
        <v>0</v>
      </c>
      <c r="AR2203" t="s">
        <v>1</v>
      </c>
      <c r="AT2203" s="2" t="s">
        <v>0</v>
      </c>
      <c r="AU2203" s="1">
        <f t="shared" si="275"/>
        <v>1.8658592112371395</v>
      </c>
      <c r="AV2203" s="1">
        <f t="shared" si="276"/>
        <v>1.5419125629389894</v>
      </c>
      <c r="AW2203" s="1">
        <f t="shared" si="277"/>
        <v>1.217965914640839</v>
      </c>
    </row>
    <row r="2204" spans="1:49" x14ac:dyDescent="0.2">
      <c r="A2204">
        <v>2202</v>
      </c>
      <c r="B2204" t="s">
        <v>28742</v>
      </c>
      <c r="C2204" t="s">
        <v>28741</v>
      </c>
      <c r="F2204" t="s">
        <v>28740</v>
      </c>
      <c r="G2204" t="s">
        <v>17</v>
      </c>
      <c r="H2204" t="s">
        <v>16</v>
      </c>
      <c r="I2204" t="s">
        <v>28739</v>
      </c>
      <c r="J2204" t="s">
        <v>28738</v>
      </c>
      <c r="K2204" t="s">
        <v>28737</v>
      </c>
      <c r="L2204" t="s">
        <v>28736</v>
      </c>
      <c r="M2204" t="s">
        <v>214</v>
      </c>
      <c r="N2204">
        <v>4</v>
      </c>
      <c r="O2204" t="s">
        <v>28735</v>
      </c>
      <c r="P2204" t="s">
        <v>28734</v>
      </c>
      <c r="Q2204" t="s">
        <v>28733</v>
      </c>
      <c r="R2204" s="7">
        <v>42401</v>
      </c>
      <c r="S2204" s="8">
        <f t="shared" si="272"/>
        <v>2016</v>
      </c>
      <c r="T2204" s="8">
        <v>2016</v>
      </c>
      <c r="U2204" s="8">
        <f t="shared" si="273"/>
        <v>6</v>
      </c>
      <c r="V2204" s="7">
        <v>42401</v>
      </c>
      <c r="W2204" t="s">
        <v>3682</v>
      </c>
      <c r="X2204" s="2">
        <v>2.0579999999999998</v>
      </c>
      <c r="Y2204" s="6">
        <f t="shared" si="278"/>
        <v>5.4937134620004803E-2</v>
      </c>
      <c r="AA2204">
        <v>358711</v>
      </c>
      <c r="AB2204">
        <v>28218</v>
      </c>
      <c r="AC2204">
        <v>13652966</v>
      </c>
      <c r="AD2204" t="s">
        <v>6</v>
      </c>
      <c r="AE2204">
        <v>455</v>
      </c>
      <c r="AF2204">
        <v>4</v>
      </c>
      <c r="AH2204" t="s">
        <v>28732</v>
      </c>
      <c r="AI2204" t="s">
        <v>28731</v>
      </c>
      <c r="AJ2204" t="s">
        <v>28730</v>
      </c>
      <c r="AK2204" t="s">
        <v>28729</v>
      </c>
      <c r="AL2204">
        <v>26</v>
      </c>
      <c r="AM2204" s="5">
        <f t="shared" si="274"/>
        <v>4.333333333333333</v>
      </c>
      <c r="AN2204" s="4">
        <f t="shared" si="279"/>
        <v>6.5631705162186036E-3</v>
      </c>
      <c r="AO2204" s="3"/>
      <c r="AP2204">
        <v>1</v>
      </c>
      <c r="AQ2204" t="s">
        <v>207</v>
      </c>
      <c r="AR2204">
        <v>905990</v>
      </c>
      <c r="AS2204" t="s">
        <v>206</v>
      </c>
      <c r="AT2204" s="2" t="s">
        <v>0</v>
      </c>
      <c r="AU2204" s="1">
        <f t="shared" si="275"/>
        <v>4.0424945388868938</v>
      </c>
      <c r="AV2204" s="1">
        <f t="shared" si="276"/>
        <v>3.0750152568111702</v>
      </c>
      <c r="AW2204" s="1">
        <f t="shared" si="277"/>
        <v>2.1075359747354465</v>
      </c>
    </row>
    <row r="2205" spans="1:49" x14ac:dyDescent="0.2">
      <c r="A2205">
        <v>2203</v>
      </c>
      <c r="B2205" t="s">
        <v>28728</v>
      </c>
      <c r="C2205" t="s">
        <v>28727</v>
      </c>
      <c r="F2205" t="s">
        <v>28726</v>
      </c>
      <c r="G2205" t="s">
        <v>17</v>
      </c>
      <c r="H2205" t="s">
        <v>16</v>
      </c>
      <c r="I2205" t="s">
        <v>28725</v>
      </c>
      <c r="J2205" t="s">
        <v>28724</v>
      </c>
      <c r="K2205" t="s">
        <v>28723</v>
      </c>
      <c r="L2205" t="s">
        <v>28722</v>
      </c>
      <c r="M2205" t="s">
        <v>2921</v>
      </c>
      <c r="N2205">
        <v>3</v>
      </c>
      <c r="O2205" t="s">
        <v>28721</v>
      </c>
      <c r="P2205" t="s">
        <v>28720</v>
      </c>
      <c r="Q2205" t="s">
        <v>28719</v>
      </c>
      <c r="R2205" s="7">
        <v>42401</v>
      </c>
      <c r="S2205" s="8">
        <f t="shared" si="272"/>
        <v>2016</v>
      </c>
      <c r="T2205" s="8">
        <v>2016</v>
      </c>
      <c r="U2205" s="8">
        <f t="shared" si="273"/>
        <v>6</v>
      </c>
      <c r="V2205" s="7">
        <v>42401</v>
      </c>
      <c r="W2205" t="s">
        <v>14403</v>
      </c>
      <c r="X2205" s="2">
        <v>0.88100000000000001</v>
      </c>
      <c r="Y2205" s="6">
        <f t="shared" si="278"/>
        <v>2.3517791836843653E-2</v>
      </c>
      <c r="AA2205">
        <v>10459243</v>
      </c>
      <c r="AB2205">
        <v>17248</v>
      </c>
      <c r="AD2205" t="s">
        <v>6</v>
      </c>
      <c r="AE2205">
        <v>58</v>
      </c>
      <c r="AF2205">
        <v>1</v>
      </c>
      <c r="AG2205">
        <v>7415942</v>
      </c>
      <c r="AH2205" t="s">
        <v>19712</v>
      </c>
      <c r="AI2205" t="s">
        <v>28718</v>
      </c>
      <c r="AK2205" t="s">
        <v>28717</v>
      </c>
      <c r="AL2205">
        <v>24</v>
      </c>
      <c r="AM2205" s="5">
        <f t="shared" si="274"/>
        <v>4</v>
      </c>
      <c r="AN2205" s="4">
        <f t="shared" si="279"/>
        <v>6.0583112457402496E-3</v>
      </c>
      <c r="AO2205" s="3"/>
      <c r="AP2205">
        <v>0</v>
      </c>
      <c r="AR2205" t="s">
        <v>1</v>
      </c>
      <c r="AT2205" s="2" t="s">
        <v>0</v>
      </c>
      <c r="AU2205" s="1">
        <f t="shared" si="275"/>
        <v>1.827994765951263</v>
      </c>
      <c r="AV2205" s="1">
        <f t="shared" si="276"/>
        <v>1.4788051541291951</v>
      </c>
      <c r="AW2205" s="1">
        <f t="shared" si="277"/>
        <v>1.129615542307127</v>
      </c>
    </row>
    <row r="2206" spans="1:49" x14ac:dyDescent="0.2">
      <c r="A2206">
        <v>2204</v>
      </c>
      <c r="B2206" t="s">
        <v>28716</v>
      </c>
      <c r="C2206" t="s">
        <v>28715</v>
      </c>
      <c r="E2206">
        <v>26867648</v>
      </c>
      <c r="F2206" t="s">
        <v>28714</v>
      </c>
      <c r="G2206" t="s">
        <v>17</v>
      </c>
      <c r="H2206" t="s">
        <v>16</v>
      </c>
      <c r="I2206" t="s">
        <v>28713</v>
      </c>
      <c r="J2206" t="s">
        <v>28712</v>
      </c>
      <c r="K2206" t="s">
        <v>28711</v>
      </c>
      <c r="L2206" t="s">
        <v>28710</v>
      </c>
      <c r="M2206" t="s">
        <v>28709</v>
      </c>
      <c r="N2206">
        <v>3</v>
      </c>
      <c r="O2206" t="s">
        <v>28708</v>
      </c>
      <c r="P2206" t="s">
        <v>28707</v>
      </c>
      <c r="Q2206" t="s">
        <v>28706</v>
      </c>
      <c r="R2206" s="7">
        <v>42401</v>
      </c>
      <c r="S2206" s="8">
        <f t="shared" si="272"/>
        <v>2016</v>
      </c>
      <c r="T2206" s="8">
        <v>2016</v>
      </c>
      <c r="U2206" s="8">
        <f t="shared" si="273"/>
        <v>6</v>
      </c>
      <c r="V2206" s="7">
        <v>42401</v>
      </c>
      <c r="W2206" t="s">
        <v>28705</v>
      </c>
      <c r="X2206" s="2">
        <v>1.593</v>
      </c>
      <c r="Y2206" s="6">
        <f t="shared" si="278"/>
        <v>4.2524225194201973E-2</v>
      </c>
      <c r="AA2206">
        <v>145793</v>
      </c>
      <c r="AB2206">
        <v>17481</v>
      </c>
      <c r="AC2206">
        <v>18733468</v>
      </c>
      <c r="AD2206" t="s">
        <v>6</v>
      </c>
      <c r="AE2206">
        <v>590</v>
      </c>
      <c r="AF2206">
        <v>3</v>
      </c>
      <c r="AH2206" t="s">
        <v>28704</v>
      </c>
      <c r="AI2206" t="s">
        <v>28703</v>
      </c>
      <c r="AJ2206" t="s">
        <v>28702</v>
      </c>
      <c r="AK2206" t="s">
        <v>28701</v>
      </c>
      <c r="AL2206">
        <v>3</v>
      </c>
      <c r="AM2206" s="5">
        <f t="shared" si="274"/>
        <v>0.5</v>
      </c>
      <c r="AN2206" s="4">
        <f t="shared" si="279"/>
        <v>7.572889057175312E-4</v>
      </c>
      <c r="AO2206" s="3"/>
      <c r="AP2206">
        <v>1</v>
      </c>
      <c r="AR2206" t="s">
        <v>1</v>
      </c>
      <c r="AT2206" s="2">
        <v>4.1239999999999997</v>
      </c>
      <c r="AU2206" s="1">
        <f t="shared" si="275"/>
        <v>2.9994144307656638</v>
      </c>
      <c r="AV2206" s="1">
        <f t="shared" si="276"/>
        <v>2.1640757049959753</v>
      </c>
      <c r="AW2206" s="1">
        <f t="shared" si="277"/>
        <v>1.3287369792262864</v>
      </c>
    </row>
    <row r="2207" spans="1:49" x14ac:dyDescent="0.2">
      <c r="A2207">
        <v>2205</v>
      </c>
      <c r="B2207" t="s">
        <v>28700</v>
      </c>
      <c r="C2207" t="s">
        <v>28699</v>
      </c>
      <c r="F2207" t="s">
        <v>28698</v>
      </c>
      <c r="G2207" t="s">
        <v>17</v>
      </c>
      <c r="H2207" t="s">
        <v>16</v>
      </c>
      <c r="I2207" t="s">
        <v>28697</v>
      </c>
      <c r="J2207" t="s">
        <v>28692</v>
      </c>
      <c r="K2207" t="s">
        <v>28696</v>
      </c>
      <c r="L2207" t="s">
        <v>28695</v>
      </c>
      <c r="M2207" t="s">
        <v>1018</v>
      </c>
      <c r="N2207">
        <v>2</v>
      </c>
      <c r="O2207" t="s">
        <v>28694</v>
      </c>
      <c r="P2207" t="s">
        <v>28693</v>
      </c>
      <c r="Q2207" t="s">
        <v>28692</v>
      </c>
      <c r="R2207" s="7">
        <v>42401</v>
      </c>
      <c r="S2207" s="8">
        <f t="shared" si="272"/>
        <v>2016</v>
      </c>
      <c r="T2207" s="8">
        <v>2016</v>
      </c>
      <c r="U2207" s="8">
        <f t="shared" si="273"/>
        <v>6</v>
      </c>
      <c r="V2207" s="7">
        <v>42401</v>
      </c>
      <c r="W2207" t="s">
        <v>14403</v>
      </c>
      <c r="X2207" s="2">
        <v>0.88100000000000001</v>
      </c>
      <c r="Y2207" s="6">
        <f t="shared" si="278"/>
        <v>2.3517791836843653E-2</v>
      </c>
      <c r="AA2207">
        <v>10459243</v>
      </c>
      <c r="AB2207">
        <v>17248</v>
      </c>
      <c r="AD2207" t="s">
        <v>6</v>
      </c>
      <c r="AE2207">
        <v>58</v>
      </c>
      <c r="AF2207">
        <v>1</v>
      </c>
      <c r="AG2207">
        <v>7407601</v>
      </c>
      <c r="AH2207" t="s">
        <v>17186</v>
      </c>
      <c r="AI2207" t="s">
        <v>28691</v>
      </c>
      <c r="AK2207" t="s">
        <v>28690</v>
      </c>
      <c r="AL2207">
        <v>51</v>
      </c>
      <c r="AM2207" s="5">
        <f t="shared" si="274"/>
        <v>8.5</v>
      </c>
      <c r="AN2207" s="4">
        <f t="shared" si="279"/>
        <v>1.2873911397198031E-2</v>
      </c>
      <c r="AO2207" s="3"/>
      <c r="AP2207">
        <v>0</v>
      </c>
      <c r="AR2207" t="s">
        <v>1</v>
      </c>
      <c r="AT2207" s="2" t="s">
        <v>0</v>
      </c>
      <c r="AU2207" s="1">
        <f t="shared" si="275"/>
        <v>2.0324627704949965</v>
      </c>
      <c r="AV2207" s="1">
        <f t="shared" si="276"/>
        <v>1.8195851617020844</v>
      </c>
      <c r="AW2207" s="1">
        <f t="shared" si="277"/>
        <v>1.6067075529091714</v>
      </c>
    </row>
    <row r="2208" spans="1:49" x14ac:dyDescent="0.2">
      <c r="A2208">
        <v>2206</v>
      </c>
      <c r="B2208" t="s">
        <v>28689</v>
      </c>
      <c r="C2208" t="s">
        <v>28688</v>
      </c>
      <c r="F2208" t="s">
        <v>28687</v>
      </c>
      <c r="G2208" t="s">
        <v>17</v>
      </c>
      <c r="H2208" t="s">
        <v>16</v>
      </c>
      <c r="I2208" t="s">
        <v>28686</v>
      </c>
      <c r="J2208" t="s">
        <v>28685</v>
      </c>
      <c r="K2208" t="s">
        <v>28684</v>
      </c>
      <c r="L2208" t="s">
        <v>28683</v>
      </c>
      <c r="M2208" t="s">
        <v>28682</v>
      </c>
      <c r="N2208">
        <v>4</v>
      </c>
      <c r="O2208" t="s">
        <v>28681</v>
      </c>
      <c r="P2208" t="s">
        <v>28680</v>
      </c>
      <c r="Q2208" t="s">
        <v>28679</v>
      </c>
      <c r="R2208" s="7">
        <v>42401</v>
      </c>
      <c r="S2208" s="8">
        <f t="shared" si="272"/>
        <v>2016</v>
      </c>
      <c r="T2208" s="8">
        <v>2016</v>
      </c>
      <c r="U2208" s="8">
        <f t="shared" si="273"/>
        <v>6</v>
      </c>
      <c r="V2208" s="7">
        <v>42401</v>
      </c>
      <c r="W2208" t="s">
        <v>3682</v>
      </c>
      <c r="X2208" s="2">
        <v>2.0579999999999998</v>
      </c>
      <c r="Y2208" s="6">
        <f t="shared" si="278"/>
        <v>5.4937134620004803E-2</v>
      </c>
      <c r="AA2208">
        <v>358711</v>
      </c>
      <c r="AB2208">
        <v>28218</v>
      </c>
      <c r="AC2208">
        <v>13652966</v>
      </c>
      <c r="AD2208" t="s">
        <v>6</v>
      </c>
      <c r="AE2208">
        <v>455</v>
      </c>
      <c r="AF2208">
        <v>4</v>
      </c>
      <c r="AH2208" t="s">
        <v>28678</v>
      </c>
      <c r="AI2208" t="s">
        <v>28677</v>
      </c>
      <c r="AJ2208" t="s">
        <v>28676</v>
      </c>
      <c r="AK2208" t="s">
        <v>28675</v>
      </c>
      <c r="AL2208">
        <v>24</v>
      </c>
      <c r="AM2208" s="5">
        <f t="shared" si="274"/>
        <v>4</v>
      </c>
      <c r="AN2208" s="4">
        <f t="shared" si="279"/>
        <v>6.0583112457402496E-3</v>
      </c>
      <c r="AO2208" s="3"/>
      <c r="AP2208">
        <v>1</v>
      </c>
      <c r="AQ2208" t="s">
        <v>207</v>
      </c>
      <c r="AR2208">
        <v>821794</v>
      </c>
      <c r="AS2208" t="s">
        <v>206</v>
      </c>
      <c r="AT2208" s="2" t="s">
        <v>0</v>
      </c>
      <c r="AU2208" s="1">
        <f t="shared" si="275"/>
        <v>4.0273487607725436</v>
      </c>
      <c r="AV2208" s="1">
        <f t="shared" si="276"/>
        <v>3.0497722932872526</v>
      </c>
      <c r="AW2208" s="1">
        <f t="shared" si="277"/>
        <v>2.0721958258019613</v>
      </c>
    </row>
    <row r="2209" spans="1:49" x14ac:dyDescent="0.2">
      <c r="A2209">
        <v>2207</v>
      </c>
      <c r="B2209" t="s">
        <v>28674</v>
      </c>
      <c r="C2209" t="s">
        <v>28673</v>
      </c>
      <c r="F2209" t="s">
        <v>28672</v>
      </c>
      <c r="G2209" t="s">
        <v>17</v>
      </c>
      <c r="H2209" t="s">
        <v>16</v>
      </c>
      <c r="I2209" t="s">
        <v>28671</v>
      </c>
      <c r="J2209" t="s">
        <v>28670</v>
      </c>
      <c r="K2209" t="s">
        <v>28669</v>
      </c>
      <c r="L2209" t="s">
        <v>28668</v>
      </c>
      <c r="M2209" t="s">
        <v>28667</v>
      </c>
      <c r="N2209">
        <v>4</v>
      </c>
      <c r="O2209" t="s">
        <v>28666</v>
      </c>
      <c r="P2209" t="s">
        <v>28665</v>
      </c>
      <c r="Q2209" t="s">
        <v>28664</v>
      </c>
      <c r="R2209" s="7">
        <v>42401</v>
      </c>
      <c r="S2209" s="8">
        <f t="shared" si="272"/>
        <v>2016</v>
      </c>
      <c r="T2209" s="8">
        <v>2016</v>
      </c>
      <c r="U2209" s="8">
        <f t="shared" si="273"/>
        <v>6</v>
      </c>
      <c r="V2209" s="7">
        <v>42401</v>
      </c>
      <c r="W2209" t="s">
        <v>3007</v>
      </c>
      <c r="X2209" s="2">
        <v>0.42099999999999999</v>
      </c>
      <c r="Y2209" s="6">
        <f t="shared" si="278"/>
        <v>1.1238354555404288E-2</v>
      </c>
      <c r="AB2209">
        <v>19900193962</v>
      </c>
      <c r="AC2209">
        <v>21583226</v>
      </c>
      <c r="AD2209" t="s">
        <v>6</v>
      </c>
      <c r="AE2209">
        <v>6</v>
      </c>
      <c r="AF2209">
        <v>2</v>
      </c>
      <c r="AG2209">
        <v>25015</v>
      </c>
      <c r="AI2209" t="s">
        <v>28663</v>
      </c>
      <c r="AK2209" t="s">
        <v>28662</v>
      </c>
      <c r="AL2209">
        <v>7</v>
      </c>
      <c r="AM2209" s="5">
        <f t="shared" si="274"/>
        <v>1.1666666666666667</v>
      </c>
      <c r="AN2209" s="4">
        <f t="shared" si="279"/>
        <v>1.7670074466742396E-3</v>
      </c>
      <c r="AO2209" s="3"/>
      <c r="AP2209">
        <v>1</v>
      </c>
      <c r="AR2209" t="s">
        <v>1</v>
      </c>
      <c r="AT2209" s="2">
        <v>1.548</v>
      </c>
      <c r="AU2209" s="1">
        <f t="shared" si="275"/>
        <v>0.8396950422785272</v>
      </c>
      <c r="AV2209" s="1">
        <f t="shared" si="276"/>
        <v>0.65026810010392644</v>
      </c>
      <c r="AW2209" s="1">
        <f t="shared" si="277"/>
        <v>0.4608411579293254</v>
      </c>
    </row>
    <row r="2210" spans="1:49" x14ac:dyDescent="0.2">
      <c r="A2210">
        <v>2208</v>
      </c>
      <c r="B2210" t="s">
        <v>28661</v>
      </c>
      <c r="C2210" t="s">
        <v>28660</v>
      </c>
      <c r="E2210">
        <v>26686856</v>
      </c>
      <c r="F2210" t="s">
        <v>28659</v>
      </c>
      <c r="G2210" t="s">
        <v>17</v>
      </c>
      <c r="H2210" t="s">
        <v>16</v>
      </c>
      <c r="I2210" t="s">
        <v>28658</v>
      </c>
      <c r="J2210" t="s">
        <v>28657</v>
      </c>
      <c r="K2210" t="s">
        <v>28656</v>
      </c>
      <c r="L2210" t="s">
        <v>28655</v>
      </c>
      <c r="M2210" t="s">
        <v>2081</v>
      </c>
      <c r="N2210">
        <v>12</v>
      </c>
      <c r="O2210" t="s">
        <v>28654</v>
      </c>
      <c r="P2210" t="s">
        <v>28653</v>
      </c>
      <c r="Q2210" t="s">
        <v>28652</v>
      </c>
      <c r="R2210" s="7">
        <v>42401</v>
      </c>
      <c r="S2210" s="8">
        <f t="shared" si="272"/>
        <v>2016</v>
      </c>
      <c r="T2210" s="8">
        <v>2016</v>
      </c>
      <c r="U2210" s="8">
        <f t="shared" si="273"/>
        <v>6</v>
      </c>
      <c r="V2210" s="7">
        <v>42401</v>
      </c>
      <c r="W2210" t="s">
        <v>28651</v>
      </c>
      <c r="X2210" s="2">
        <v>0.84499999999999997</v>
      </c>
      <c r="Y2210" s="6">
        <f t="shared" si="278"/>
        <v>2.2556792397426657E-2</v>
      </c>
      <c r="AA2210">
        <v>9441344</v>
      </c>
      <c r="AB2210">
        <v>23918</v>
      </c>
      <c r="AC2210">
        <v>16147499</v>
      </c>
      <c r="AD2210" t="s">
        <v>6</v>
      </c>
      <c r="AE2210">
        <v>23</v>
      </c>
      <c r="AF2210">
        <v>4</v>
      </c>
      <c r="AH2210" t="s">
        <v>28650</v>
      </c>
      <c r="AI2210" t="s">
        <v>28649</v>
      </c>
      <c r="AJ2210" t="s">
        <v>28648</v>
      </c>
      <c r="AK2210" t="s">
        <v>28647</v>
      </c>
      <c r="AL2210">
        <v>28</v>
      </c>
      <c r="AM2210" s="5">
        <f t="shared" si="274"/>
        <v>4.666666666666667</v>
      </c>
      <c r="AN2210" s="4">
        <f t="shared" si="279"/>
        <v>7.0680297866969584E-3</v>
      </c>
      <c r="AO2210" s="3"/>
      <c r="AP2210">
        <v>0</v>
      </c>
      <c r="AQ2210" t="s">
        <v>13563</v>
      </c>
      <c r="AR2210" t="s">
        <v>1</v>
      </c>
      <c r="AS2210" t="s">
        <v>13562</v>
      </c>
      <c r="AT2210" s="2" t="s">
        <v>0</v>
      </c>
      <c r="AU2210" s="1">
        <f t="shared" si="275"/>
        <v>1.7910163614207746</v>
      </c>
      <c r="AV2210" s="1">
        <f t="shared" si="276"/>
        <v>1.4812411092061808</v>
      </c>
      <c r="AW2210" s="1">
        <f t="shared" si="277"/>
        <v>1.1714658569915868</v>
      </c>
    </row>
    <row r="2211" spans="1:49" x14ac:dyDescent="0.2">
      <c r="A2211">
        <v>2209</v>
      </c>
      <c r="B2211" t="s">
        <v>28646</v>
      </c>
      <c r="C2211" t="s">
        <v>28645</v>
      </c>
      <c r="E2211">
        <v>26841106</v>
      </c>
      <c r="F2211" t="s">
        <v>28644</v>
      </c>
      <c r="G2211" t="s">
        <v>17</v>
      </c>
      <c r="H2211" t="s">
        <v>16</v>
      </c>
      <c r="I2211" t="s">
        <v>5987</v>
      </c>
      <c r="J2211" t="s">
        <v>28643</v>
      </c>
      <c r="K2211" t="s">
        <v>28642</v>
      </c>
      <c r="L2211" t="s">
        <v>28641</v>
      </c>
      <c r="M2211" t="s">
        <v>230</v>
      </c>
      <c r="N2211">
        <v>8</v>
      </c>
      <c r="O2211" t="s">
        <v>28640</v>
      </c>
      <c r="P2211" t="s">
        <v>28639</v>
      </c>
      <c r="Q2211" t="s">
        <v>28638</v>
      </c>
      <c r="R2211" s="7">
        <v>42401</v>
      </c>
      <c r="S2211" s="8">
        <f t="shared" si="272"/>
        <v>2016</v>
      </c>
      <c r="T2211" s="8">
        <v>2016</v>
      </c>
      <c r="U2211" s="8">
        <f t="shared" si="273"/>
        <v>6</v>
      </c>
      <c r="V2211" s="7">
        <v>42401</v>
      </c>
      <c r="W2211" t="s">
        <v>3526</v>
      </c>
      <c r="X2211" s="2">
        <v>0.99</v>
      </c>
      <c r="Y2211" s="6">
        <f t="shared" si="278"/>
        <v>2.6427484583967327E-2</v>
      </c>
      <c r="AB2211">
        <v>10600153309</v>
      </c>
      <c r="AC2211">
        <v>19326203</v>
      </c>
      <c r="AD2211" t="s">
        <v>6</v>
      </c>
      <c r="AE2211">
        <v>11</v>
      </c>
      <c r="AF2211">
        <v>2</v>
      </c>
      <c r="AG2211" t="s">
        <v>28637</v>
      </c>
      <c r="AI2211" t="s">
        <v>28636</v>
      </c>
      <c r="AK2211" t="s">
        <v>28635</v>
      </c>
      <c r="AL2211">
        <v>32</v>
      </c>
      <c r="AM2211" s="5">
        <f t="shared" si="274"/>
        <v>5.333333333333333</v>
      </c>
      <c r="AN2211" s="4">
        <f t="shared" si="279"/>
        <v>8.0777483276536655E-3</v>
      </c>
      <c r="AO2211" s="3"/>
      <c r="AP2211">
        <v>1</v>
      </c>
      <c r="AR2211" t="s">
        <v>1</v>
      </c>
      <c r="AT2211" s="2">
        <v>3.24</v>
      </c>
      <c r="AU2211" s="1">
        <f t="shared" si="275"/>
        <v>2.092256370707323</v>
      </c>
      <c r="AV2211" s="1">
        <f t="shared" si="276"/>
        <v>1.7252616455810494</v>
      </c>
      <c r="AW2211" s="1">
        <f t="shared" si="277"/>
        <v>1.3582669204547764</v>
      </c>
    </row>
    <row r="2212" spans="1:49" x14ac:dyDescent="0.2">
      <c r="A2212">
        <v>2210</v>
      </c>
      <c r="B2212" t="s">
        <v>28634</v>
      </c>
      <c r="C2212" t="s">
        <v>28633</v>
      </c>
      <c r="E2212">
        <v>26841108</v>
      </c>
      <c r="F2212" t="s">
        <v>28632</v>
      </c>
      <c r="G2212" t="s">
        <v>17</v>
      </c>
      <c r="H2212" t="s">
        <v>16</v>
      </c>
      <c r="I2212" t="s">
        <v>28631</v>
      </c>
      <c r="J2212" t="s">
        <v>28630</v>
      </c>
      <c r="K2212" t="s">
        <v>28629</v>
      </c>
      <c r="L2212" t="s">
        <v>28628</v>
      </c>
      <c r="M2212" t="s">
        <v>1323</v>
      </c>
      <c r="N2212">
        <v>4</v>
      </c>
      <c r="O2212" t="s">
        <v>28627</v>
      </c>
      <c r="P2212" t="s">
        <v>28626</v>
      </c>
      <c r="Q2212" t="s">
        <v>28625</v>
      </c>
      <c r="R2212" s="7">
        <v>42401</v>
      </c>
      <c r="S2212" s="8">
        <f t="shared" si="272"/>
        <v>2016</v>
      </c>
      <c r="T2212" s="8">
        <v>2016</v>
      </c>
      <c r="U2212" s="8">
        <f t="shared" si="273"/>
        <v>6</v>
      </c>
      <c r="V2212" s="7">
        <v>42401</v>
      </c>
      <c r="W2212" t="s">
        <v>3526</v>
      </c>
      <c r="X2212" s="2">
        <v>0.99</v>
      </c>
      <c r="Y2212" s="6">
        <f t="shared" si="278"/>
        <v>2.6427484583967327E-2</v>
      </c>
      <c r="AB2212">
        <v>10600153309</v>
      </c>
      <c r="AC2212">
        <v>19326203</v>
      </c>
      <c r="AD2212" t="s">
        <v>6</v>
      </c>
      <c r="AE2212">
        <v>11</v>
      </c>
      <c r="AF2212">
        <v>2</v>
      </c>
      <c r="AG2212" t="s">
        <v>28624</v>
      </c>
      <c r="AI2212" t="s">
        <v>28623</v>
      </c>
      <c r="AK2212" t="s">
        <v>28622</v>
      </c>
      <c r="AL2212">
        <v>11</v>
      </c>
      <c r="AM2212" s="5">
        <f t="shared" si="274"/>
        <v>1.8333333333333333</v>
      </c>
      <c r="AN2212" s="4">
        <f t="shared" si="279"/>
        <v>2.7767259876309478E-3</v>
      </c>
      <c r="AO2212" s="3"/>
      <c r="AP2212">
        <v>1</v>
      </c>
      <c r="AR2212" t="s">
        <v>1</v>
      </c>
      <c r="AT2212" s="2">
        <v>3.24</v>
      </c>
      <c r="AU2212" s="1">
        <f t="shared" si="275"/>
        <v>1.9332257005066411</v>
      </c>
      <c r="AV2212" s="1">
        <f t="shared" si="276"/>
        <v>1.4602105285799136</v>
      </c>
      <c r="AW2212" s="1">
        <f t="shared" si="277"/>
        <v>0.98719535665318603</v>
      </c>
    </row>
    <row r="2213" spans="1:49" x14ac:dyDescent="0.2">
      <c r="A2213">
        <v>2211</v>
      </c>
      <c r="B2213" t="s">
        <v>28621</v>
      </c>
      <c r="C2213" t="s">
        <v>28620</v>
      </c>
      <c r="E2213">
        <v>26227377</v>
      </c>
      <c r="F2213" t="s">
        <v>28619</v>
      </c>
      <c r="G2213" t="s">
        <v>17</v>
      </c>
      <c r="H2213" t="s">
        <v>16</v>
      </c>
      <c r="I2213" t="s">
        <v>3158</v>
      </c>
      <c r="J2213">
        <v>60009635</v>
      </c>
      <c r="K2213" t="s">
        <v>28618</v>
      </c>
      <c r="L2213" t="s">
        <v>28617</v>
      </c>
      <c r="M2213" t="s">
        <v>411</v>
      </c>
      <c r="N2213">
        <v>2</v>
      </c>
      <c r="O2213" t="s">
        <v>28616</v>
      </c>
      <c r="P2213" t="s">
        <v>28615</v>
      </c>
      <c r="Q2213" t="s">
        <v>28614</v>
      </c>
      <c r="R2213" s="7">
        <v>42401</v>
      </c>
      <c r="S2213" s="8">
        <f t="shared" si="272"/>
        <v>2016</v>
      </c>
      <c r="T2213" s="8">
        <v>2016</v>
      </c>
      <c r="U2213" s="8">
        <f t="shared" si="273"/>
        <v>6</v>
      </c>
      <c r="V2213" s="7">
        <v>42401</v>
      </c>
      <c r="W2213" t="s">
        <v>28613</v>
      </c>
      <c r="X2213" s="2">
        <v>1.296</v>
      </c>
      <c r="Y2213" s="6">
        <f t="shared" si="278"/>
        <v>3.4595979819011774E-2</v>
      </c>
      <c r="AA2213">
        <v>10947159</v>
      </c>
      <c r="AB2213">
        <v>17973</v>
      </c>
      <c r="AC2213">
        <v>15251403</v>
      </c>
      <c r="AD2213" t="s">
        <v>6</v>
      </c>
      <c r="AE2213">
        <v>19</v>
      </c>
      <c r="AF2213">
        <v>2</v>
      </c>
      <c r="AH2213" t="s">
        <v>8878</v>
      </c>
      <c r="AI2213" t="s">
        <v>28612</v>
      </c>
      <c r="AJ2213" t="s">
        <v>28611</v>
      </c>
      <c r="AK2213" t="s">
        <v>28610</v>
      </c>
      <c r="AL2213">
        <v>5</v>
      </c>
      <c r="AM2213" s="5">
        <f t="shared" si="274"/>
        <v>0.83333333333333337</v>
      </c>
      <c r="AN2213" s="4">
        <f t="shared" si="279"/>
        <v>1.2621481761958854E-3</v>
      </c>
      <c r="AO2213" s="3"/>
      <c r="AP2213">
        <v>0</v>
      </c>
      <c r="AR2213" t="s">
        <v>1</v>
      </c>
      <c r="AT2213" s="2">
        <v>4.7220000000000004</v>
      </c>
      <c r="AU2213" s="1">
        <f t="shared" si="275"/>
        <v>2.4595830326167007</v>
      </c>
      <c r="AV2213" s="1">
        <f t="shared" si="276"/>
        <v>1.7929063997603829</v>
      </c>
      <c r="AW2213" s="1">
        <f t="shared" si="277"/>
        <v>1.1262297669040653</v>
      </c>
    </row>
    <row r="2214" spans="1:49" x14ac:dyDescent="0.2">
      <c r="A2214">
        <v>2212</v>
      </c>
      <c r="B2214" t="s">
        <v>28609</v>
      </c>
      <c r="C2214" t="s">
        <v>28608</v>
      </c>
      <c r="F2214" t="s">
        <v>28607</v>
      </c>
      <c r="G2214" t="s">
        <v>17</v>
      </c>
      <c r="H2214" t="s">
        <v>16</v>
      </c>
      <c r="I2214" t="s">
        <v>28606</v>
      </c>
      <c r="J2214" t="s">
        <v>28605</v>
      </c>
      <c r="K2214" t="s">
        <v>28604</v>
      </c>
      <c r="L2214" t="s">
        <v>28603</v>
      </c>
      <c r="M2214" t="s">
        <v>28602</v>
      </c>
      <c r="N2214">
        <v>9</v>
      </c>
      <c r="O2214" t="s">
        <v>28601</v>
      </c>
      <c r="P2214" t="s">
        <v>28600</v>
      </c>
      <c r="Q2214" t="s">
        <v>28599</v>
      </c>
      <c r="R2214" s="7">
        <v>42401</v>
      </c>
      <c r="S2214" s="8">
        <f t="shared" si="272"/>
        <v>2016</v>
      </c>
      <c r="T2214" s="8">
        <v>2016</v>
      </c>
      <c r="U2214" s="8">
        <f t="shared" si="273"/>
        <v>6</v>
      </c>
      <c r="V2214" s="7">
        <v>42401</v>
      </c>
      <c r="W2214" t="s">
        <v>28598</v>
      </c>
      <c r="X2214" s="2">
        <v>0.39400000000000002</v>
      </c>
      <c r="Y2214" s="6">
        <f t="shared" si="278"/>
        <v>1.0517604975841543E-2</v>
      </c>
      <c r="AA2214">
        <v>46337</v>
      </c>
      <c r="AB2214">
        <v>26748</v>
      </c>
      <c r="AC2214">
        <v>15213994</v>
      </c>
      <c r="AD2214" t="s">
        <v>6</v>
      </c>
      <c r="AE2214">
        <v>337</v>
      </c>
      <c r="AF2214" s="10">
        <v>44228</v>
      </c>
      <c r="AH2214" t="s">
        <v>28597</v>
      </c>
      <c r="AI2214" t="s">
        <v>28596</v>
      </c>
      <c r="AJ2214" t="s">
        <v>28595</v>
      </c>
      <c r="AK2214" t="s">
        <v>28594</v>
      </c>
      <c r="AL2214">
        <v>7</v>
      </c>
      <c r="AM2214" s="5">
        <f t="shared" si="274"/>
        <v>1.1666666666666667</v>
      </c>
      <c r="AN2214" s="4">
        <f t="shared" si="279"/>
        <v>1.7670074466742396E-3</v>
      </c>
      <c r="AO2214" s="3"/>
      <c r="AP2214">
        <v>0</v>
      </c>
      <c r="AR2214" t="s">
        <v>1</v>
      </c>
      <c r="AT2214" s="2">
        <v>0.67600000000000005</v>
      </c>
      <c r="AU2214" s="1">
        <f t="shared" si="275"/>
        <v>0.78924257170913514</v>
      </c>
      <c r="AV2214" s="1">
        <f t="shared" si="276"/>
        <v>0.61423062112578919</v>
      </c>
      <c r="AW2214" s="1">
        <f t="shared" si="277"/>
        <v>0.43921867054244301</v>
      </c>
    </row>
    <row r="2215" spans="1:49" x14ac:dyDescent="0.2">
      <c r="A2215">
        <v>2213</v>
      </c>
      <c r="B2215" t="s">
        <v>28593</v>
      </c>
      <c r="C2215" t="s">
        <v>28592</v>
      </c>
      <c r="F2215" t="s">
        <v>28591</v>
      </c>
      <c r="G2215" t="s">
        <v>17</v>
      </c>
      <c r="H2215" t="s">
        <v>16</v>
      </c>
      <c r="I2215" t="s">
        <v>28590</v>
      </c>
      <c r="J2215" t="s">
        <v>28589</v>
      </c>
      <c r="K2215" t="s">
        <v>28588</v>
      </c>
      <c r="L2215" t="s">
        <v>28587</v>
      </c>
      <c r="M2215" t="s">
        <v>28586</v>
      </c>
      <c r="N2215">
        <v>4</v>
      </c>
      <c r="O2215" t="s">
        <v>28585</v>
      </c>
      <c r="P2215" t="s">
        <v>28584</v>
      </c>
      <c r="Q2215" t="s">
        <v>28583</v>
      </c>
      <c r="R2215" s="7">
        <v>42401</v>
      </c>
      <c r="S2215" s="8">
        <f t="shared" si="272"/>
        <v>2016</v>
      </c>
      <c r="T2215" s="8">
        <v>2016</v>
      </c>
      <c r="U2215" s="8">
        <f t="shared" si="273"/>
        <v>6</v>
      </c>
      <c r="V2215" s="7">
        <v>42401</v>
      </c>
      <c r="W2215" t="s">
        <v>28582</v>
      </c>
      <c r="X2215" s="2">
        <v>0.439</v>
      </c>
      <c r="Y2215" s="6">
        <f t="shared" si="278"/>
        <v>1.1718854275112784E-2</v>
      </c>
      <c r="AA2215">
        <v>10637729</v>
      </c>
      <c r="AB2215">
        <v>26760</v>
      </c>
      <c r="AD2215" t="s">
        <v>6</v>
      </c>
      <c r="AE2215">
        <v>60</v>
      </c>
      <c r="AF2215">
        <v>2</v>
      </c>
      <c r="AH2215" t="s">
        <v>17831</v>
      </c>
      <c r="AI2215" t="s">
        <v>28581</v>
      </c>
      <c r="AK2215" t="s">
        <v>28580</v>
      </c>
      <c r="AL2215">
        <v>7</v>
      </c>
      <c r="AM2215" s="5">
        <f t="shared" si="274"/>
        <v>1.1666666666666667</v>
      </c>
      <c r="AN2215" s="4">
        <f t="shared" si="279"/>
        <v>1.7670074466742396E-3</v>
      </c>
      <c r="AO2215" s="3"/>
      <c r="AP2215">
        <v>0</v>
      </c>
      <c r="AR2215" t="s">
        <v>1</v>
      </c>
      <c r="AT2215" s="2">
        <v>0.98</v>
      </c>
      <c r="AU2215" s="1">
        <f t="shared" si="275"/>
        <v>0.87333002265812198</v>
      </c>
      <c r="AV2215" s="1">
        <f t="shared" si="276"/>
        <v>0.67429308608935123</v>
      </c>
      <c r="AW2215" s="1">
        <f t="shared" si="277"/>
        <v>0.47525614952058026</v>
      </c>
    </row>
    <row r="2216" spans="1:49" x14ac:dyDescent="0.2">
      <c r="A2216">
        <v>2214</v>
      </c>
      <c r="B2216" t="s">
        <v>28579</v>
      </c>
      <c r="C2216" t="s">
        <v>28578</v>
      </c>
      <c r="E2216">
        <v>26845547</v>
      </c>
      <c r="F2216" t="s">
        <v>28577</v>
      </c>
      <c r="G2216" t="s">
        <v>17</v>
      </c>
      <c r="H2216" t="s">
        <v>16</v>
      </c>
      <c r="I2216" t="s">
        <v>1545</v>
      </c>
      <c r="J2216" t="s">
        <v>28576</v>
      </c>
      <c r="K2216" t="s">
        <v>28575</v>
      </c>
      <c r="L2216" t="s">
        <v>28574</v>
      </c>
      <c r="M2216" t="s">
        <v>28573</v>
      </c>
      <c r="N2216">
        <v>4</v>
      </c>
      <c r="O2216" t="s">
        <v>28572</v>
      </c>
      <c r="P2216" t="s">
        <v>28571</v>
      </c>
      <c r="Q2216" t="s">
        <v>28570</v>
      </c>
      <c r="R2216" s="7">
        <v>42401</v>
      </c>
      <c r="S2216" s="8">
        <f t="shared" si="272"/>
        <v>2016</v>
      </c>
      <c r="T2216" s="8">
        <v>2016</v>
      </c>
      <c r="U2216" s="8">
        <f t="shared" si="273"/>
        <v>6</v>
      </c>
      <c r="V2216" s="7">
        <v>42401</v>
      </c>
      <c r="W2216" t="s">
        <v>3526</v>
      </c>
      <c r="X2216" s="2">
        <v>0.99</v>
      </c>
      <c r="Y2216" s="6">
        <f t="shared" si="278"/>
        <v>2.6427484583967327E-2</v>
      </c>
      <c r="AB2216">
        <v>10600153309</v>
      </c>
      <c r="AC2216">
        <v>19326203</v>
      </c>
      <c r="AD2216" t="s">
        <v>6</v>
      </c>
      <c r="AE2216">
        <v>11</v>
      </c>
      <c r="AF2216">
        <v>2</v>
      </c>
      <c r="AG2216" t="s">
        <v>28569</v>
      </c>
      <c r="AI2216" t="s">
        <v>28568</v>
      </c>
      <c r="AK2216" t="s">
        <v>28567</v>
      </c>
      <c r="AL2216">
        <v>44</v>
      </c>
      <c r="AM2216" s="5">
        <f t="shared" si="274"/>
        <v>7.333333333333333</v>
      </c>
      <c r="AN2216" s="4">
        <f t="shared" si="279"/>
        <v>1.1106903950523791E-2</v>
      </c>
      <c r="AO2216" s="3"/>
      <c r="AP2216">
        <v>1</v>
      </c>
      <c r="AR2216" t="s">
        <v>1</v>
      </c>
      <c r="AT2216" s="2">
        <v>3.24</v>
      </c>
      <c r="AU2216" s="1">
        <f t="shared" si="275"/>
        <v>2.1831310393934267</v>
      </c>
      <c r="AV2216" s="1">
        <f t="shared" si="276"/>
        <v>1.8767194267245559</v>
      </c>
      <c r="AW2216" s="1">
        <f t="shared" si="277"/>
        <v>1.570307814055685</v>
      </c>
    </row>
    <row r="2217" spans="1:49" x14ac:dyDescent="0.2">
      <c r="A2217">
        <v>2215</v>
      </c>
      <c r="B2217" t="s">
        <v>28566</v>
      </c>
      <c r="C2217" t="s">
        <v>28565</v>
      </c>
      <c r="F2217" t="s">
        <v>28564</v>
      </c>
      <c r="G2217" t="s">
        <v>17</v>
      </c>
      <c r="H2217" t="s">
        <v>16</v>
      </c>
      <c r="I2217" t="s">
        <v>8445</v>
      </c>
      <c r="J2217">
        <v>60013372</v>
      </c>
      <c r="K2217" t="s">
        <v>13024</v>
      </c>
      <c r="L2217" t="s">
        <v>13023</v>
      </c>
      <c r="M2217" t="s">
        <v>411</v>
      </c>
      <c r="N2217">
        <v>2</v>
      </c>
      <c r="O2217" t="s">
        <v>28563</v>
      </c>
      <c r="P2217" t="s">
        <v>28562</v>
      </c>
      <c r="Q2217" t="s">
        <v>14205</v>
      </c>
      <c r="R2217" s="7">
        <v>42401</v>
      </c>
      <c r="S2217" s="8">
        <f t="shared" si="272"/>
        <v>2016</v>
      </c>
      <c r="T2217" s="8">
        <v>2016</v>
      </c>
      <c r="U2217" s="8">
        <f t="shared" si="273"/>
        <v>6</v>
      </c>
      <c r="V2217" s="7">
        <v>42401</v>
      </c>
      <c r="W2217" t="s">
        <v>28561</v>
      </c>
      <c r="X2217" s="2">
        <v>0.52600000000000002</v>
      </c>
      <c r="Y2217" s="6">
        <f t="shared" si="278"/>
        <v>1.4041269587037187E-2</v>
      </c>
      <c r="AA2217">
        <v>15571955</v>
      </c>
      <c r="AB2217">
        <v>4700152486</v>
      </c>
      <c r="AC2217">
        <v>15571963</v>
      </c>
      <c r="AD2217" t="s">
        <v>6</v>
      </c>
      <c r="AE2217">
        <v>11</v>
      </c>
      <c r="AF2217">
        <v>1</v>
      </c>
      <c r="AH2217" t="s">
        <v>28560</v>
      </c>
      <c r="AI2217" t="s">
        <v>28559</v>
      </c>
      <c r="AJ2217" t="s">
        <v>28558</v>
      </c>
      <c r="AK2217" t="s">
        <v>28557</v>
      </c>
      <c r="AL2217">
        <v>10</v>
      </c>
      <c r="AM2217" s="5">
        <f t="shared" si="274"/>
        <v>1.6666666666666667</v>
      </c>
      <c r="AN2217" s="4">
        <f t="shared" si="279"/>
        <v>2.5242963523917708E-3</v>
      </c>
      <c r="AO2217" s="3"/>
      <c r="AP2217">
        <v>0</v>
      </c>
      <c r="AR2217" t="s">
        <v>1</v>
      </c>
      <c r="AT2217" s="2">
        <v>2.4039999999999999</v>
      </c>
      <c r="AU2217" s="1">
        <f t="shared" si="275"/>
        <v>1.0586177616643562</v>
      </c>
      <c r="AV2217" s="1">
        <f t="shared" si="276"/>
        <v>0.82827829697144773</v>
      </c>
      <c r="AW2217" s="1">
        <f t="shared" si="277"/>
        <v>0.5979388322785395</v>
      </c>
    </row>
    <row r="2218" spans="1:49" x14ac:dyDescent="0.2">
      <c r="A2218">
        <v>2216</v>
      </c>
      <c r="B2218" t="s">
        <v>28556</v>
      </c>
      <c r="C2218" t="s">
        <v>28555</v>
      </c>
      <c r="F2218" t="s">
        <v>28554</v>
      </c>
      <c r="G2218" t="s">
        <v>17</v>
      </c>
      <c r="H2218" t="s">
        <v>16</v>
      </c>
      <c r="I2218" t="s">
        <v>28553</v>
      </c>
      <c r="J2218">
        <v>60023813</v>
      </c>
      <c r="K2218" t="s">
        <v>7383</v>
      </c>
      <c r="L2218" t="s">
        <v>341</v>
      </c>
      <c r="M2218" t="s">
        <v>340</v>
      </c>
      <c r="N2218">
        <v>5</v>
      </c>
      <c r="O2218" t="s">
        <v>28552</v>
      </c>
      <c r="P2218" t="s">
        <v>28551</v>
      </c>
      <c r="Q2218" t="s">
        <v>12373</v>
      </c>
      <c r="R2218" s="7">
        <v>42401</v>
      </c>
      <c r="S2218" s="8">
        <f t="shared" si="272"/>
        <v>2016</v>
      </c>
      <c r="T2218" s="8">
        <v>2016</v>
      </c>
      <c r="U2218" s="8">
        <f t="shared" si="273"/>
        <v>6</v>
      </c>
      <c r="V2218" s="7">
        <v>42401</v>
      </c>
      <c r="W2218" t="s">
        <v>28550</v>
      </c>
      <c r="X2218" s="2">
        <v>0.34799999999999998</v>
      </c>
      <c r="Y2218" s="6">
        <f t="shared" si="278"/>
        <v>9.2896612476976049E-3</v>
      </c>
      <c r="AA2218" t="s">
        <v>28549</v>
      </c>
      <c r="AB2218">
        <v>27432</v>
      </c>
      <c r="AC2218">
        <v>17413540</v>
      </c>
      <c r="AD2218" t="s">
        <v>6</v>
      </c>
      <c r="AE2218">
        <v>33</v>
      </c>
      <c r="AF2218">
        <v>2</v>
      </c>
      <c r="AG2218">
        <v>27802</v>
      </c>
      <c r="AI2218" t="s">
        <v>28548</v>
      </c>
      <c r="AK2218" t="s">
        <v>28547</v>
      </c>
      <c r="AL2218">
        <v>3</v>
      </c>
      <c r="AM2218" s="5">
        <f t="shared" si="274"/>
        <v>0.5</v>
      </c>
      <c r="AN2218" s="4">
        <f t="shared" si="279"/>
        <v>7.572889057175312E-4</v>
      </c>
      <c r="AO2218" s="3"/>
      <c r="AP2218">
        <v>0</v>
      </c>
      <c r="AR2218" t="s">
        <v>1</v>
      </c>
      <c r="AT2218" s="2">
        <v>1.4830000000000001</v>
      </c>
      <c r="AU2218" s="1">
        <f t="shared" si="275"/>
        <v>0.67299495451035829</v>
      </c>
      <c r="AV2218" s="1">
        <f t="shared" si="276"/>
        <v>0.50234750767075675</v>
      </c>
      <c r="AW2218" s="1">
        <f t="shared" si="277"/>
        <v>0.33170006083115533</v>
      </c>
    </row>
    <row r="2219" spans="1:49" x14ac:dyDescent="0.2">
      <c r="A2219">
        <v>2217</v>
      </c>
      <c r="B2219" t="s">
        <v>28546</v>
      </c>
      <c r="C2219" t="s">
        <v>28545</v>
      </c>
      <c r="F2219" t="s">
        <v>28544</v>
      </c>
      <c r="G2219" t="s">
        <v>17</v>
      </c>
      <c r="H2219" t="s">
        <v>16</v>
      </c>
      <c r="I2219" t="s">
        <v>28543</v>
      </c>
      <c r="J2219" t="s">
        <v>28537</v>
      </c>
      <c r="K2219" t="s">
        <v>28542</v>
      </c>
      <c r="L2219" t="s">
        <v>28541</v>
      </c>
      <c r="M2219" t="s">
        <v>28540</v>
      </c>
      <c r="N2219">
        <v>2</v>
      </c>
      <c r="O2219" t="s">
        <v>28539</v>
      </c>
      <c r="P2219" t="s">
        <v>28538</v>
      </c>
      <c r="Q2219" t="s">
        <v>28537</v>
      </c>
      <c r="R2219" s="7">
        <v>42401</v>
      </c>
      <c r="S2219" s="8">
        <f t="shared" si="272"/>
        <v>2016</v>
      </c>
      <c r="T2219" s="8">
        <v>2016</v>
      </c>
      <c r="U2219" s="8">
        <f t="shared" si="273"/>
        <v>6</v>
      </c>
      <c r="V2219" s="7">
        <v>42401</v>
      </c>
      <c r="W2219" t="s">
        <v>28536</v>
      </c>
      <c r="X2219" s="2">
        <v>0.75</v>
      </c>
      <c r="Y2219" s="6">
        <f t="shared" si="278"/>
        <v>2.0020821654520703E-2</v>
      </c>
      <c r="AA2219" t="s">
        <v>28535</v>
      </c>
      <c r="AB2219">
        <v>29221</v>
      </c>
      <c r="AC2219">
        <v>10897674</v>
      </c>
      <c r="AD2219" t="s">
        <v>6</v>
      </c>
      <c r="AE2219">
        <v>23</v>
      </c>
      <c r="AF2219">
        <v>2</v>
      </c>
      <c r="AG2219">
        <v>22504</v>
      </c>
      <c r="AI2219" t="s">
        <v>28534</v>
      </c>
      <c r="AK2219" t="s">
        <v>28533</v>
      </c>
      <c r="AL2219">
        <v>28</v>
      </c>
      <c r="AM2219" s="5">
        <f t="shared" si="274"/>
        <v>4.666666666666667</v>
      </c>
      <c r="AN2219" s="4">
        <f t="shared" si="279"/>
        <v>7.0680297866969584E-3</v>
      </c>
      <c r="AO2219" s="3"/>
      <c r="AP2219">
        <v>0</v>
      </c>
      <c r="AQ2219" t="s">
        <v>1315</v>
      </c>
      <c r="AR2219" t="s">
        <v>28532</v>
      </c>
      <c r="AS2219" t="s">
        <v>1313</v>
      </c>
      <c r="AT2219" s="2">
        <v>2.0230000000000001</v>
      </c>
      <c r="AU2219" s="1">
        <f t="shared" si="275"/>
        <v>1.6134984094173581</v>
      </c>
      <c r="AV2219" s="1">
        <f t="shared" si="276"/>
        <v>1.354442572060883</v>
      </c>
      <c r="AW2219" s="1">
        <f t="shared" si="277"/>
        <v>1.0953867347044079</v>
      </c>
    </row>
    <row r="2220" spans="1:49" x14ac:dyDescent="0.2">
      <c r="A2220">
        <v>2218</v>
      </c>
      <c r="B2220" t="s">
        <v>28531</v>
      </c>
      <c r="C2220" t="s">
        <v>28530</v>
      </c>
      <c r="D2220" t="s">
        <v>28529</v>
      </c>
      <c r="F2220" t="s">
        <v>28528</v>
      </c>
      <c r="G2220" t="s">
        <v>17</v>
      </c>
      <c r="H2220" t="s">
        <v>16</v>
      </c>
      <c r="I2220" t="s">
        <v>28527</v>
      </c>
      <c r="J2220" t="s">
        <v>28526</v>
      </c>
      <c r="K2220" t="s">
        <v>28525</v>
      </c>
      <c r="L2220" t="s">
        <v>28524</v>
      </c>
      <c r="M2220" t="s">
        <v>2572</v>
      </c>
      <c r="N2220">
        <v>9</v>
      </c>
      <c r="O2220" t="s">
        <v>28523</v>
      </c>
      <c r="P2220" t="s">
        <v>28522</v>
      </c>
      <c r="Q2220" t="s">
        <v>28521</v>
      </c>
      <c r="R2220" s="7">
        <v>42401</v>
      </c>
      <c r="S2220" s="8">
        <f t="shared" si="272"/>
        <v>2016</v>
      </c>
      <c r="T2220" s="8">
        <v>2016</v>
      </c>
      <c r="U2220" s="8">
        <f t="shared" si="273"/>
        <v>6</v>
      </c>
      <c r="V2220" s="7">
        <v>42401</v>
      </c>
      <c r="W2220" t="s">
        <v>28520</v>
      </c>
      <c r="X2220" s="2">
        <v>1.9830000000000001</v>
      </c>
      <c r="Y2220" s="6">
        <f t="shared" si="278"/>
        <v>5.2935052454552739E-2</v>
      </c>
      <c r="AA2220">
        <v>20959273</v>
      </c>
      <c r="AB2220">
        <v>21100405003</v>
      </c>
      <c r="AC2220">
        <v>20959281</v>
      </c>
      <c r="AD2220" t="s">
        <v>6</v>
      </c>
      <c r="AE2220">
        <v>61</v>
      </c>
      <c r="AF2220">
        <v>4</v>
      </c>
      <c r="AH2220" t="s">
        <v>28519</v>
      </c>
      <c r="AI2220" t="s">
        <v>28518</v>
      </c>
      <c r="AJ2220" t="s">
        <v>28517</v>
      </c>
      <c r="AK2220" t="s">
        <v>28516</v>
      </c>
      <c r="AL2220">
        <v>19</v>
      </c>
      <c r="AM2220" s="5">
        <f t="shared" si="274"/>
        <v>3.1666666666666665</v>
      </c>
      <c r="AN2220" s="4">
        <f t="shared" si="279"/>
        <v>4.7961630695443642E-3</v>
      </c>
      <c r="AO2220" s="3"/>
      <c r="AP2220">
        <v>1</v>
      </c>
      <c r="AQ2220" t="s">
        <v>222</v>
      </c>
      <c r="AR2220">
        <v>41375048</v>
      </c>
      <c r="AS2220" t="s">
        <v>221</v>
      </c>
      <c r="AT2220" s="2">
        <v>11.78</v>
      </c>
      <c r="AU2220" s="1">
        <f t="shared" si="275"/>
        <v>3.8493385639050222</v>
      </c>
      <c r="AV2220" s="1">
        <f t="shared" si="276"/>
        <v>2.8865607762048553</v>
      </c>
      <c r="AW2220" s="1">
        <f t="shared" si="277"/>
        <v>1.9237829885046873</v>
      </c>
    </row>
    <row r="2221" spans="1:49" x14ac:dyDescent="0.2">
      <c r="A2221">
        <v>2219</v>
      </c>
      <c r="B2221" t="s">
        <v>28515</v>
      </c>
      <c r="C2221" t="s">
        <v>28514</v>
      </c>
      <c r="F2221" t="s">
        <v>28513</v>
      </c>
      <c r="G2221" t="s">
        <v>17</v>
      </c>
      <c r="H2221" t="s">
        <v>16</v>
      </c>
      <c r="I2221" t="s">
        <v>15337</v>
      </c>
      <c r="J2221">
        <v>60025578</v>
      </c>
      <c r="K2221" t="s">
        <v>692</v>
      </c>
      <c r="L2221" t="s">
        <v>691</v>
      </c>
      <c r="M2221" t="s">
        <v>340</v>
      </c>
      <c r="N2221">
        <v>3</v>
      </c>
      <c r="O2221" t="s">
        <v>28512</v>
      </c>
      <c r="P2221" t="s">
        <v>28511</v>
      </c>
      <c r="Q2221" t="s">
        <v>3129</v>
      </c>
      <c r="R2221" s="7">
        <v>42401</v>
      </c>
      <c r="S2221" s="8">
        <f t="shared" si="272"/>
        <v>2016</v>
      </c>
      <c r="T2221" s="8">
        <v>2016</v>
      </c>
      <c r="U2221" s="8">
        <f t="shared" si="273"/>
        <v>6</v>
      </c>
      <c r="V2221" s="7">
        <v>42401</v>
      </c>
      <c r="W2221" t="s">
        <v>117</v>
      </c>
      <c r="X2221" s="2">
        <v>0.30199999999999999</v>
      </c>
      <c r="Y2221" s="6">
        <f t="shared" si="278"/>
        <v>8.0617175195536687E-3</v>
      </c>
      <c r="AA2221">
        <v>9296212</v>
      </c>
      <c r="AB2221">
        <v>20725</v>
      </c>
      <c r="AC2221" t="s">
        <v>116</v>
      </c>
      <c r="AD2221" t="s">
        <v>6</v>
      </c>
      <c r="AE2221">
        <v>86</v>
      </c>
      <c r="AF2221">
        <v>3</v>
      </c>
      <c r="AH2221" t="s">
        <v>28510</v>
      </c>
      <c r="AI2221" t="s">
        <v>28509</v>
      </c>
      <c r="AJ2221" t="s">
        <v>28508</v>
      </c>
      <c r="AK2221" t="s">
        <v>28507</v>
      </c>
      <c r="AL2221">
        <v>2</v>
      </c>
      <c r="AM2221" s="5">
        <f t="shared" si="274"/>
        <v>0.33333333333333331</v>
      </c>
      <c r="AN2221" s="4">
        <f t="shared" si="279"/>
        <v>5.048592704783541E-4</v>
      </c>
      <c r="AO2221" s="3"/>
      <c r="AP2221">
        <v>0</v>
      </c>
      <c r="AQ2221" t="s">
        <v>222</v>
      </c>
      <c r="AR2221" t="s">
        <v>3439</v>
      </c>
      <c r="AS2221" t="s">
        <v>221</v>
      </c>
      <c r="AT2221" s="2">
        <v>1.671</v>
      </c>
      <c r="AU2221" s="1">
        <f t="shared" si="275"/>
        <v>0.57946600448310737</v>
      </c>
      <c r="AV2221" s="1">
        <f t="shared" si="276"/>
        <v>0.42832883950160117</v>
      </c>
      <c r="AW2221" s="1">
        <f t="shared" si="277"/>
        <v>0.27719167452009486</v>
      </c>
    </row>
    <row r="2222" spans="1:49" x14ac:dyDescent="0.2">
      <c r="A2222">
        <v>2220</v>
      </c>
      <c r="B2222" t="s">
        <v>28506</v>
      </c>
      <c r="C2222" t="s">
        <v>28505</v>
      </c>
      <c r="F2222" t="s">
        <v>28504</v>
      </c>
      <c r="G2222" t="s">
        <v>17</v>
      </c>
      <c r="H2222" t="s">
        <v>16</v>
      </c>
      <c r="I2222" t="s">
        <v>28503</v>
      </c>
      <c r="J2222" t="s">
        <v>28498</v>
      </c>
      <c r="K2222" t="s">
        <v>28502</v>
      </c>
      <c r="L2222" t="s">
        <v>28501</v>
      </c>
      <c r="M2222" t="s">
        <v>2318</v>
      </c>
      <c r="N2222">
        <v>2</v>
      </c>
      <c r="O2222" t="s">
        <v>28500</v>
      </c>
      <c r="P2222" t="s">
        <v>28499</v>
      </c>
      <c r="Q2222" t="s">
        <v>28498</v>
      </c>
      <c r="R2222" s="7">
        <v>42401</v>
      </c>
      <c r="S2222" s="8">
        <f t="shared" si="272"/>
        <v>2016</v>
      </c>
      <c r="T2222" s="8">
        <v>2016</v>
      </c>
      <c r="U2222" s="8">
        <f t="shared" si="273"/>
        <v>6</v>
      </c>
      <c r="V2222" s="7">
        <v>42401</v>
      </c>
      <c r="W2222" t="s">
        <v>117</v>
      </c>
      <c r="X2222" s="2">
        <v>0.30199999999999999</v>
      </c>
      <c r="Y2222" s="6">
        <f t="shared" si="278"/>
        <v>8.0617175195536687E-3</v>
      </c>
      <c r="AA2222">
        <v>9296212</v>
      </c>
      <c r="AB2222">
        <v>20725</v>
      </c>
      <c r="AC2222" t="s">
        <v>116</v>
      </c>
      <c r="AD2222" t="s">
        <v>6</v>
      </c>
      <c r="AE2222">
        <v>86</v>
      </c>
      <c r="AF2222">
        <v>3</v>
      </c>
      <c r="AH2222" t="s">
        <v>28497</v>
      </c>
      <c r="AI2222" t="s">
        <v>28496</v>
      </c>
      <c r="AJ2222" t="s">
        <v>28495</v>
      </c>
      <c r="AK2222" t="s">
        <v>28494</v>
      </c>
      <c r="AL2222">
        <v>5</v>
      </c>
      <c r="AM2222" s="5">
        <f t="shared" si="274"/>
        <v>0.83333333333333337</v>
      </c>
      <c r="AN2222" s="4">
        <f t="shared" si="279"/>
        <v>1.2621481761958854E-3</v>
      </c>
      <c r="AO2222" s="3"/>
      <c r="AP2222">
        <v>0</v>
      </c>
      <c r="AR2222" s="11">
        <v>1120000000000</v>
      </c>
      <c r="AT2222" s="2">
        <v>1.671</v>
      </c>
      <c r="AU2222" s="1">
        <f t="shared" si="275"/>
        <v>0.6021846716546333</v>
      </c>
      <c r="AV2222" s="1">
        <f t="shared" si="276"/>
        <v>0.46619328478747768</v>
      </c>
      <c r="AW2222" s="1">
        <f t="shared" si="277"/>
        <v>0.33020189792032201</v>
      </c>
    </row>
    <row r="2223" spans="1:49" x14ac:dyDescent="0.2">
      <c r="A2223">
        <v>2221</v>
      </c>
      <c r="B2223" t="s">
        <v>28493</v>
      </c>
      <c r="C2223" t="s">
        <v>28492</v>
      </c>
      <c r="F2223" t="s">
        <v>28491</v>
      </c>
      <c r="G2223" t="s">
        <v>17</v>
      </c>
      <c r="H2223" t="s">
        <v>16</v>
      </c>
      <c r="I2223" t="s">
        <v>28490</v>
      </c>
      <c r="J2223">
        <v>60078724</v>
      </c>
      <c r="K2223" t="s">
        <v>28489</v>
      </c>
      <c r="L2223" t="s">
        <v>1724</v>
      </c>
      <c r="M2223" t="s">
        <v>135</v>
      </c>
      <c r="N2223">
        <v>1</v>
      </c>
      <c r="O2223" t="s">
        <v>28488</v>
      </c>
      <c r="P2223">
        <v>56765596600</v>
      </c>
      <c r="Q2223">
        <v>60078724</v>
      </c>
      <c r="R2223" s="7">
        <v>42401</v>
      </c>
      <c r="S2223" s="8">
        <f t="shared" si="272"/>
        <v>2016</v>
      </c>
      <c r="T2223" s="8">
        <v>2016</v>
      </c>
      <c r="U2223" s="8">
        <f t="shared" si="273"/>
        <v>6</v>
      </c>
      <c r="V2223" s="7">
        <v>42401</v>
      </c>
      <c r="W2223" t="s">
        <v>117</v>
      </c>
      <c r="X2223" s="2">
        <v>0.30199999999999999</v>
      </c>
      <c r="Y2223" s="6">
        <f t="shared" si="278"/>
        <v>8.0617175195536687E-3</v>
      </c>
      <c r="AA2223">
        <v>9296212</v>
      </c>
      <c r="AB2223">
        <v>20725</v>
      </c>
      <c r="AC2223" t="s">
        <v>116</v>
      </c>
      <c r="AD2223" t="s">
        <v>6</v>
      </c>
      <c r="AE2223">
        <v>86</v>
      </c>
      <c r="AF2223">
        <v>3</v>
      </c>
      <c r="AH2223" t="s">
        <v>28487</v>
      </c>
      <c r="AI2223" t="s">
        <v>28486</v>
      </c>
      <c r="AJ2223" t="s">
        <v>28485</v>
      </c>
      <c r="AK2223" t="s">
        <v>28484</v>
      </c>
      <c r="AL2223">
        <v>8</v>
      </c>
      <c r="AM2223" s="5">
        <f t="shared" si="274"/>
        <v>1.3333333333333333</v>
      </c>
      <c r="AN2223" s="4">
        <f t="shared" si="279"/>
        <v>2.0194370819134164E-3</v>
      </c>
      <c r="AO2223" s="3"/>
      <c r="AP2223">
        <v>0</v>
      </c>
      <c r="AR2223" t="s">
        <v>1</v>
      </c>
      <c r="AT2223" s="2">
        <v>1.671</v>
      </c>
      <c r="AU2223" s="1">
        <f t="shared" si="275"/>
        <v>0.62490333882615923</v>
      </c>
      <c r="AV2223" s="1">
        <f t="shared" si="276"/>
        <v>0.50405773007335419</v>
      </c>
      <c r="AW2223" s="1">
        <f t="shared" si="277"/>
        <v>0.38321212132054916</v>
      </c>
    </row>
    <row r="2224" spans="1:49" x14ac:dyDescent="0.2">
      <c r="A2224">
        <v>2222</v>
      </c>
      <c r="B2224" t="s">
        <v>28483</v>
      </c>
      <c r="C2224" t="s">
        <v>28482</v>
      </c>
      <c r="F2224" t="s">
        <v>28481</v>
      </c>
      <c r="G2224" t="s">
        <v>17</v>
      </c>
      <c r="H2224" t="s">
        <v>16</v>
      </c>
      <c r="I2224" t="s">
        <v>27929</v>
      </c>
      <c r="J2224" t="s">
        <v>25104</v>
      </c>
      <c r="K2224" t="s">
        <v>25103</v>
      </c>
      <c r="L2224" t="s">
        <v>25102</v>
      </c>
      <c r="M2224" t="s">
        <v>1943</v>
      </c>
      <c r="N2224">
        <v>3</v>
      </c>
      <c r="O2224" t="s">
        <v>28480</v>
      </c>
      <c r="P2224" t="s">
        <v>28479</v>
      </c>
      <c r="Q2224" t="s">
        <v>27926</v>
      </c>
      <c r="R2224" s="7">
        <v>42401</v>
      </c>
      <c r="S2224" s="8">
        <f t="shared" si="272"/>
        <v>2016</v>
      </c>
      <c r="T2224" s="8">
        <v>2016</v>
      </c>
      <c r="U2224" s="8">
        <f t="shared" si="273"/>
        <v>6</v>
      </c>
      <c r="V2224" s="7">
        <v>42401</v>
      </c>
      <c r="W2224" t="s">
        <v>117</v>
      </c>
      <c r="X2224" s="2">
        <v>0.30199999999999999</v>
      </c>
      <c r="Y2224" s="6">
        <f t="shared" si="278"/>
        <v>8.0617175195536687E-3</v>
      </c>
      <c r="AA2224">
        <v>9296212</v>
      </c>
      <c r="AB2224">
        <v>20725</v>
      </c>
      <c r="AC2224" t="s">
        <v>116</v>
      </c>
      <c r="AD2224" t="s">
        <v>6</v>
      </c>
      <c r="AE2224">
        <v>86</v>
      </c>
      <c r="AF2224">
        <v>3</v>
      </c>
      <c r="AH2224" t="s">
        <v>28478</v>
      </c>
      <c r="AI2224" t="s">
        <v>28477</v>
      </c>
      <c r="AJ2224" t="s">
        <v>28476</v>
      </c>
      <c r="AK2224" t="s">
        <v>28475</v>
      </c>
      <c r="AL2224">
        <v>3</v>
      </c>
      <c r="AM2224" s="5">
        <f t="shared" si="274"/>
        <v>0.5</v>
      </c>
      <c r="AN2224" s="4">
        <f t="shared" si="279"/>
        <v>7.572889057175312E-4</v>
      </c>
      <c r="AO2224" s="3"/>
      <c r="AP2224">
        <v>0</v>
      </c>
      <c r="AQ2224" t="s">
        <v>222</v>
      </c>
      <c r="AR2224" t="s">
        <v>27921</v>
      </c>
      <c r="AS2224" t="s">
        <v>221</v>
      </c>
      <c r="AT2224" s="2">
        <v>1.671</v>
      </c>
      <c r="AU2224" s="1">
        <f t="shared" si="275"/>
        <v>0.58703889354028271</v>
      </c>
      <c r="AV2224" s="1">
        <f t="shared" si="276"/>
        <v>0.44095032126355999</v>
      </c>
      <c r="AW2224" s="1">
        <f t="shared" si="277"/>
        <v>0.2948617489868372</v>
      </c>
    </row>
    <row r="2225" spans="1:49" x14ac:dyDescent="0.2">
      <c r="A2225">
        <v>2223</v>
      </c>
      <c r="B2225" t="s">
        <v>28474</v>
      </c>
      <c r="C2225" t="s">
        <v>28473</v>
      </c>
      <c r="F2225" t="s">
        <v>28472</v>
      </c>
      <c r="G2225" t="s">
        <v>17</v>
      </c>
      <c r="H2225" t="s">
        <v>16</v>
      </c>
      <c r="I2225" t="s">
        <v>28471</v>
      </c>
      <c r="J2225">
        <v>60008898</v>
      </c>
      <c r="K2225" t="s">
        <v>137</v>
      </c>
      <c r="L2225" t="s">
        <v>136</v>
      </c>
      <c r="M2225" t="s">
        <v>135</v>
      </c>
      <c r="N2225">
        <v>4</v>
      </c>
      <c r="O2225" t="s">
        <v>28470</v>
      </c>
      <c r="P2225" t="s">
        <v>28469</v>
      </c>
      <c r="Q2225" t="s">
        <v>28468</v>
      </c>
      <c r="R2225" s="7">
        <v>42401</v>
      </c>
      <c r="S2225" s="8">
        <f t="shared" si="272"/>
        <v>2016</v>
      </c>
      <c r="T2225" s="8">
        <v>2016</v>
      </c>
      <c r="U2225" s="8">
        <f t="shared" si="273"/>
        <v>6</v>
      </c>
      <c r="V2225" s="7">
        <v>42401</v>
      </c>
      <c r="W2225" t="s">
        <v>117</v>
      </c>
      <c r="X2225" s="2">
        <v>0.30199999999999999</v>
      </c>
      <c r="Y2225" s="6">
        <f t="shared" si="278"/>
        <v>8.0617175195536687E-3</v>
      </c>
      <c r="AA2225">
        <v>9296212</v>
      </c>
      <c r="AB2225">
        <v>20725</v>
      </c>
      <c r="AC2225" t="s">
        <v>116</v>
      </c>
      <c r="AD2225" t="s">
        <v>6</v>
      </c>
      <c r="AE2225">
        <v>86</v>
      </c>
      <c r="AF2225">
        <v>3</v>
      </c>
      <c r="AH2225" t="s">
        <v>28467</v>
      </c>
      <c r="AI2225" t="s">
        <v>28466</v>
      </c>
      <c r="AJ2225" t="s">
        <v>28465</v>
      </c>
      <c r="AK2225" t="s">
        <v>28464</v>
      </c>
      <c r="AL2225">
        <v>11</v>
      </c>
      <c r="AM2225" s="5">
        <f t="shared" si="274"/>
        <v>1.8333333333333333</v>
      </c>
      <c r="AN2225" s="4">
        <f t="shared" si="279"/>
        <v>2.7767259876309478E-3</v>
      </c>
      <c r="AO2225" s="3"/>
      <c r="AP2225">
        <v>0</v>
      </c>
      <c r="AR2225" t="s">
        <v>1</v>
      </c>
      <c r="AT2225" s="2">
        <v>1.671</v>
      </c>
      <c r="AU2225" s="1">
        <f t="shared" si="275"/>
        <v>0.64762200599768516</v>
      </c>
      <c r="AV2225" s="1">
        <f t="shared" si="276"/>
        <v>0.54192217535923082</v>
      </c>
      <c r="AW2225" s="1">
        <f t="shared" si="277"/>
        <v>0.43622234472077642</v>
      </c>
    </row>
    <row r="2226" spans="1:49" x14ac:dyDescent="0.2">
      <c r="A2226">
        <v>2224</v>
      </c>
      <c r="B2226" t="s">
        <v>28463</v>
      </c>
      <c r="C2226" t="s">
        <v>28462</v>
      </c>
      <c r="F2226" t="s">
        <v>28461</v>
      </c>
      <c r="G2226" t="s">
        <v>17</v>
      </c>
      <c r="H2226" t="s">
        <v>16</v>
      </c>
      <c r="I2226" t="s">
        <v>28460</v>
      </c>
      <c r="J2226" t="s">
        <v>28459</v>
      </c>
      <c r="K2226" t="s">
        <v>28458</v>
      </c>
      <c r="L2226" t="s">
        <v>28457</v>
      </c>
      <c r="M2226" t="s">
        <v>545</v>
      </c>
      <c r="N2226">
        <v>3</v>
      </c>
      <c r="O2226" t="s">
        <v>28456</v>
      </c>
      <c r="P2226" t="s">
        <v>28455</v>
      </c>
      <c r="Q2226" t="s">
        <v>28454</v>
      </c>
      <c r="R2226" s="7">
        <v>42401</v>
      </c>
      <c r="S2226" s="8">
        <f t="shared" si="272"/>
        <v>2016</v>
      </c>
      <c r="T2226" s="8">
        <v>2016</v>
      </c>
      <c r="U2226" s="8">
        <f t="shared" si="273"/>
        <v>6</v>
      </c>
      <c r="V2226" s="7">
        <v>42401</v>
      </c>
      <c r="W2226" t="s">
        <v>117</v>
      </c>
      <c r="X2226" s="2">
        <v>0.30199999999999999</v>
      </c>
      <c r="Y2226" s="6">
        <f t="shared" si="278"/>
        <v>8.0617175195536687E-3</v>
      </c>
      <c r="AA2226">
        <v>9296212</v>
      </c>
      <c r="AB2226">
        <v>20725</v>
      </c>
      <c r="AC2226" t="s">
        <v>116</v>
      </c>
      <c r="AD2226" t="s">
        <v>6</v>
      </c>
      <c r="AE2226">
        <v>86</v>
      </c>
      <c r="AF2226">
        <v>3</v>
      </c>
      <c r="AH2226" t="s">
        <v>28453</v>
      </c>
      <c r="AI2226" t="s">
        <v>28452</v>
      </c>
      <c r="AJ2226" t="s">
        <v>28451</v>
      </c>
      <c r="AK2226" t="s">
        <v>28450</v>
      </c>
      <c r="AL2226">
        <v>4</v>
      </c>
      <c r="AM2226" s="5">
        <f t="shared" si="274"/>
        <v>0.66666666666666663</v>
      </c>
      <c r="AN2226" s="4">
        <f t="shared" si="279"/>
        <v>1.0097185409567082E-3</v>
      </c>
      <c r="AO2226" s="3"/>
      <c r="AP2226">
        <v>0</v>
      </c>
      <c r="AR2226" t="s">
        <v>1</v>
      </c>
      <c r="AT2226" s="2">
        <v>1.671</v>
      </c>
      <c r="AU2226" s="1">
        <f t="shared" si="275"/>
        <v>0.59461178259745795</v>
      </c>
      <c r="AV2226" s="1">
        <f t="shared" si="276"/>
        <v>0.4535718030255188</v>
      </c>
      <c r="AW2226" s="1">
        <f t="shared" si="277"/>
        <v>0.31253182345357966</v>
      </c>
    </row>
    <row r="2227" spans="1:49" x14ac:dyDescent="0.2">
      <c r="A2227">
        <v>2225</v>
      </c>
      <c r="B2227" t="s">
        <v>28449</v>
      </c>
      <c r="C2227" t="s">
        <v>28448</v>
      </c>
      <c r="F2227" t="s">
        <v>28447</v>
      </c>
      <c r="G2227" t="s">
        <v>17</v>
      </c>
      <c r="H2227" t="s">
        <v>16</v>
      </c>
      <c r="I2227" t="s">
        <v>28446</v>
      </c>
      <c r="J2227" t="s">
        <v>28445</v>
      </c>
      <c r="K2227" t="s">
        <v>28444</v>
      </c>
      <c r="L2227" t="s">
        <v>28443</v>
      </c>
      <c r="M2227" t="s">
        <v>3357</v>
      </c>
      <c r="N2227">
        <v>4</v>
      </c>
      <c r="O2227" t="s">
        <v>28442</v>
      </c>
      <c r="P2227" t="s">
        <v>28441</v>
      </c>
      <c r="Q2227" t="s">
        <v>28440</v>
      </c>
      <c r="R2227" s="7">
        <v>42401</v>
      </c>
      <c r="S2227" s="8">
        <f t="shared" si="272"/>
        <v>2016</v>
      </c>
      <c r="T2227" s="8">
        <v>2016</v>
      </c>
      <c r="U2227" s="8">
        <f t="shared" si="273"/>
        <v>6</v>
      </c>
      <c r="V2227" s="7">
        <v>42401</v>
      </c>
      <c r="W2227" t="s">
        <v>28439</v>
      </c>
      <c r="X2227" s="2">
        <v>0.67700000000000005</v>
      </c>
      <c r="Y2227" s="6">
        <f t="shared" si="278"/>
        <v>1.8072128346814022E-2</v>
      </c>
      <c r="AA2227">
        <v>9311890</v>
      </c>
      <c r="AB2227">
        <v>17808</v>
      </c>
      <c r="AD2227" t="s">
        <v>6</v>
      </c>
      <c r="AE2227">
        <v>30</v>
      </c>
      <c r="AF2227">
        <v>1</v>
      </c>
      <c r="AH2227" t="s">
        <v>28438</v>
      </c>
      <c r="AI2227" t="s">
        <v>28437</v>
      </c>
      <c r="AJ2227" t="s">
        <v>28436</v>
      </c>
      <c r="AK2227" t="s">
        <v>28435</v>
      </c>
      <c r="AL2227">
        <v>17</v>
      </c>
      <c r="AM2227" s="5">
        <f t="shared" si="274"/>
        <v>2.8333333333333335</v>
      </c>
      <c r="AN2227" s="4">
        <f t="shared" si="279"/>
        <v>4.2913037990660102E-3</v>
      </c>
      <c r="AO2227" s="3"/>
      <c r="AP2227">
        <v>0</v>
      </c>
      <c r="AR2227" t="s">
        <v>1</v>
      </c>
      <c r="AT2227" s="2" t="s">
        <v>0</v>
      </c>
      <c r="AU2227" s="1">
        <f t="shared" si="275"/>
        <v>1.3937880982489617</v>
      </c>
      <c r="AV2227" s="1">
        <f t="shared" si="276"/>
        <v>1.1181716072940016</v>
      </c>
      <c r="AW2227" s="1">
        <f t="shared" si="277"/>
        <v>0.84255511633904123</v>
      </c>
    </row>
    <row r="2228" spans="1:49" x14ac:dyDescent="0.2">
      <c r="A2228">
        <v>2226</v>
      </c>
      <c r="B2228" t="s">
        <v>28434</v>
      </c>
      <c r="C2228" t="s">
        <v>28433</v>
      </c>
      <c r="F2228" t="s">
        <v>28432</v>
      </c>
      <c r="G2228" t="s">
        <v>17</v>
      </c>
      <c r="H2228" t="s">
        <v>16</v>
      </c>
      <c r="I2228" t="s">
        <v>28431</v>
      </c>
      <c r="J2228">
        <v>60010065</v>
      </c>
      <c r="K2228" t="s">
        <v>28430</v>
      </c>
      <c r="L2228" t="s">
        <v>28429</v>
      </c>
      <c r="M2228" t="s">
        <v>411</v>
      </c>
      <c r="N2228">
        <v>2</v>
      </c>
      <c r="O2228" t="s">
        <v>28428</v>
      </c>
      <c r="P2228" t="s">
        <v>28427</v>
      </c>
      <c r="Q2228" t="s">
        <v>28426</v>
      </c>
      <c r="R2228" s="7">
        <v>42401</v>
      </c>
      <c r="S2228" s="8">
        <f t="shared" si="272"/>
        <v>2016</v>
      </c>
      <c r="T2228" s="8">
        <v>2016</v>
      </c>
      <c r="U2228" s="8">
        <f t="shared" si="273"/>
        <v>6</v>
      </c>
      <c r="V2228" s="7">
        <v>42401</v>
      </c>
      <c r="W2228" t="s">
        <v>28425</v>
      </c>
      <c r="X2228" s="2">
        <v>2.3759999999999999</v>
      </c>
      <c r="Y2228" s="6">
        <f t="shared" si="278"/>
        <v>6.3425963001521576E-2</v>
      </c>
      <c r="AA2228" t="s">
        <v>28424</v>
      </c>
      <c r="AB2228">
        <v>26765</v>
      </c>
      <c r="AC2228">
        <v>15384357</v>
      </c>
      <c r="AD2228" t="s">
        <v>6</v>
      </c>
      <c r="AE2228">
        <v>817</v>
      </c>
      <c r="AF2228">
        <v>2</v>
      </c>
      <c r="AG2228">
        <v>175</v>
      </c>
      <c r="AI2228" t="s">
        <v>28423</v>
      </c>
      <c r="AJ2228" t="s">
        <v>28422</v>
      </c>
      <c r="AK2228" t="s">
        <v>28421</v>
      </c>
      <c r="AL2228">
        <v>17</v>
      </c>
      <c r="AM2228" s="5">
        <f t="shared" si="274"/>
        <v>2.8333333333333335</v>
      </c>
      <c r="AN2228" s="4">
        <f t="shared" si="279"/>
        <v>4.2913037990660102E-3</v>
      </c>
      <c r="AO2228" s="3"/>
      <c r="AP2228">
        <v>0</v>
      </c>
      <c r="AR2228" t="s">
        <v>1</v>
      </c>
      <c r="AT2228" s="2">
        <v>5.8739999999999997</v>
      </c>
      <c r="AU2228" s="1">
        <f t="shared" si="275"/>
        <v>4.56855652407849</v>
      </c>
      <c r="AV2228" s="1">
        <f t="shared" si="276"/>
        <v>3.3858633400293789</v>
      </c>
      <c r="AW2228" s="1">
        <f t="shared" si="277"/>
        <v>2.2031701559802679</v>
      </c>
    </row>
    <row r="2229" spans="1:49" x14ac:dyDescent="0.2">
      <c r="A2229">
        <v>2227</v>
      </c>
      <c r="B2229" t="s">
        <v>28420</v>
      </c>
      <c r="C2229" t="s">
        <v>28419</v>
      </c>
      <c r="D2229" t="s">
        <v>28418</v>
      </c>
      <c r="E2229">
        <v>26003917</v>
      </c>
      <c r="F2229" t="s">
        <v>28417</v>
      </c>
      <c r="G2229" t="s">
        <v>17</v>
      </c>
      <c r="H2229" t="s">
        <v>16</v>
      </c>
      <c r="I2229" t="s">
        <v>28416</v>
      </c>
      <c r="J2229">
        <v>60026004</v>
      </c>
      <c r="K2229" t="s">
        <v>28415</v>
      </c>
      <c r="L2229" t="s">
        <v>28414</v>
      </c>
      <c r="M2229" t="s">
        <v>5160</v>
      </c>
      <c r="N2229">
        <v>6</v>
      </c>
      <c r="O2229" t="s">
        <v>28413</v>
      </c>
      <c r="P2229" t="s">
        <v>28412</v>
      </c>
      <c r="Q2229" t="s">
        <v>28411</v>
      </c>
      <c r="R2229" s="7">
        <v>42401</v>
      </c>
      <c r="S2229" s="8">
        <f t="shared" si="272"/>
        <v>2016</v>
      </c>
      <c r="T2229" s="8">
        <v>2016</v>
      </c>
      <c r="U2229" s="8">
        <f t="shared" si="273"/>
        <v>6</v>
      </c>
      <c r="V2229" s="7" t="s">
        <v>26793</v>
      </c>
      <c r="W2229" t="s">
        <v>28394</v>
      </c>
      <c r="X2229" s="2">
        <v>1.718</v>
      </c>
      <c r="Y2229" s="6">
        <f t="shared" si="278"/>
        <v>4.5861028803288753E-2</v>
      </c>
      <c r="AA2229">
        <v>9651748</v>
      </c>
      <c r="AB2229">
        <v>20384</v>
      </c>
      <c r="AC2229">
        <v>18790240</v>
      </c>
      <c r="AD2229" t="s">
        <v>6</v>
      </c>
      <c r="AE2229">
        <v>69</v>
      </c>
      <c r="AH2229" t="s">
        <v>23415</v>
      </c>
      <c r="AI2229" t="s">
        <v>28410</v>
      </c>
      <c r="AJ2229" t="s">
        <v>28409</v>
      </c>
      <c r="AK2229" t="s">
        <v>28408</v>
      </c>
      <c r="AL2229">
        <v>9</v>
      </c>
      <c r="AM2229" s="5">
        <f t="shared" si="274"/>
        <v>1.5</v>
      </c>
      <c r="AN2229" s="4">
        <f t="shared" si="279"/>
        <v>2.2718667171525938E-3</v>
      </c>
      <c r="AO2229" s="3"/>
      <c r="AP2229">
        <v>0</v>
      </c>
      <c r="AQ2229" t="s">
        <v>26409</v>
      </c>
      <c r="AR2229" t="s">
        <v>28407</v>
      </c>
      <c r="AS2229" t="s">
        <v>26407</v>
      </c>
      <c r="AT2229" s="2" t="s">
        <v>0</v>
      </c>
      <c r="AU2229" s="1">
        <f t="shared" si="275"/>
        <v>3.2784280177447904</v>
      </c>
      <c r="AV2229" s="1">
        <f t="shared" si="276"/>
        <v>2.4066447760220671</v>
      </c>
      <c r="AW2229" s="1">
        <f t="shared" si="277"/>
        <v>1.5348615342993441</v>
      </c>
    </row>
    <row r="2230" spans="1:49" x14ac:dyDescent="0.2">
      <c r="A2230">
        <v>2228</v>
      </c>
      <c r="B2230" t="s">
        <v>28406</v>
      </c>
      <c r="C2230" t="s">
        <v>28405</v>
      </c>
      <c r="D2230" t="s">
        <v>28404</v>
      </c>
      <c r="E2230">
        <v>25747010</v>
      </c>
      <c r="F2230" t="s">
        <v>28403</v>
      </c>
      <c r="G2230" t="s">
        <v>17</v>
      </c>
      <c r="H2230" t="s">
        <v>16</v>
      </c>
      <c r="I2230" t="s">
        <v>28402</v>
      </c>
      <c r="J2230" t="s">
        <v>28401</v>
      </c>
      <c r="K2230" t="s">
        <v>28400</v>
      </c>
      <c r="L2230" t="s">
        <v>28399</v>
      </c>
      <c r="M2230" t="s">
        <v>28398</v>
      </c>
      <c r="N2230">
        <v>5</v>
      </c>
      <c r="O2230" t="s">
        <v>28397</v>
      </c>
      <c r="P2230" t="s">
        <v>28396</v>
      </c>
      <c r="Q2230" t="s">
        <v>28395</v>
      </c>
      <c r="R2230" s="7">
        <v>42401</v>
      </c>
      <c r="S2230" s="8">
        <f t="shared" si="272"/>
        <v>2016</v>
      </c>
      <c r="T2230" s="8">
        <v>2016</v>
      </c>
      <c r="U2230" s="8">
        <f t="shared" si="273"/>
        <v>6</v>
      </c>
      <c r="V2230" s="7" t="s">
        <v>26793</v>
      </c>
      <c r="W2230" t="s">
        <v>28394</v>
      </c>
      <c r="X2230" s="2">
        <v>1.718</v>
      </c>
      <c r="Y2230" s="6">
        <f t="shared" si="278"/>
        <v>4.5861028803288753E-2</v>
      </c>
      <c r="AA2230">
        <v>9651748</v>
      </c>
      <c r="AB2230">
        <v>20384</v>
      </c>
      <c r="AC2230">
        <v>18790240</v>
      </c>
      <c r="AD2230" t="s">
        <v>6</v>
      </c>
      <c r="AE2230">
        <v>69</v>
      </c>
      <c r="AH2230" t="s">
        <v>28393</v>
      </c>
      <c r="AI2230" t="s">
        <v>28392</v>
      </c>
      <c r="AJ2230" t="s">
        <v>28391</v>
      </c>
      <c r="AK2230" t="s">
        <v>28390</v>
      </c>
      <c r="AL2230">
        <v>28</v>
      </c>
      <c r="AM2230" s="5">
        <f t="shared" si="274"/>
        <v>4.666666666666667</v>
      </c>
      <c r="AN2230" s="4">
        <f t="shared" si="279"/>
        <v>7.0680297866969584E-3</v>
      </c>
      <c r="AO2230" s="3"/>
      <c r="AP2230">
        <v>1</v>
      </c>
      <c r="AQ2230" t="s">
        <v>4489</v>
      </c>
      <c r="AR2230" t="s">
        <v>1</v>
      </c>
      <c r="AS2230" t="s">
        <v>4488</v>
      </c>
      <c r="AT2230" s="2" t="s">
        <v>0</v>
      </c>
      <c r="AU2230" s="1">
        <f t="shared" si="275"/>
        <v>3.4223129098311214</v>
      </c>
      <c r="AV2230" s="1">
        <f t="shared" si="276"/>
        <v>2.6464529294992856</v>
      </c>
      <c r="AW2230" s="1">
        <f t="shared" si="277"/>
        <v>1.8705929491674496</v>
      </c>
    </row>
    <row r="2231" spans="1:49" x14ac:dyDescent="0.2">
      <c r="A2231">
        <v>2229</v>
      </c>
      <c r="B2231" t="s">
        <v>28389</v>
      </c>
      <c r="C2231" t="s">
        <v>28388</v>
      </c>
      <c r="F2231" t="s">
        <v>28387</v>
      </c>
      <c r="G2231" t="s">
        <v>17</v>
      </c>
      <c r="H2231" t="s">
        <v>16</v>
      </c>
      <c r="I2231" t="s">
        <v>28386</v>
      </c>
      <c r="J2231">
        <v>60019106</v>
      </c>
      <c r="K2231" t="s">
        <v>175</v>
      </c>
      <c r="L2231" t="s">
        <v>174</v>
      </c>
      <c r="M2231" t="s">
        <v>135</v>
      </c>
      <c r="N2231">
        <v>3</v>
      </c>
      <c r="O2231" t="s">
        <v>28385</v>
      </c>
      <c r="P2231" t="s">
        <v>28384</v>
      </c>
      <c r="Q2231" t="s">
        <v>171</v>
      </c>
      <c r="R2231" s="7">
        <v>42401</v>
      </c>
      <c r="S2231" s="8">
        <f t="shared" si="272"/>
        <v>2016</v>
      </c>
      <c r="T2231" s="8">
        <v>2016</v>
      </c>
      <c r="U2231" s="8">
        <f t="shared" si="273"/>
        <v>6</v>
      </c>
      <c r="V2231" s="7">
        <v>42401</v>
      </c>
      <c r="W2231" t="s">
        <v>1449</v>
      </c>
      <c r="X2231" s="2">
        <v>0.48499999999999999</v>
      </c>
      <c r="Y2231" s="6">
        <f t="shared" si="278"/>
        <v>1.294679800325672E-2</v>
      </c>
      <c r="AA2231">
        <v>9478396</v>
      </c>
      <c r="AB2231">
        <v>27027</v>
      </c>
      <c r="AC2231">
        <v>14320630</v>
      </c>
      <c r="AD2231" t="s">
        <v>6</v>
      </c>
      <c r="AE2231">
        <v>122</v>
      </c>
      <c r="AF2231">
        <v>2</v>
      </c>
      <c r="AG2231">
        <v>134</v>
      </c>
      <c r="AH2231" s="10">
        <v>44440</v>
      </c>
      <c r="AI2231" t="s">
        <v>28383</v>
      </c>
      <c r="AK2231" t="s">
        <v>28382</v>
      </c>
      <c r="AL2231">
        <v>15</v>
      </c>
      <c r="AM2231" s="5">
        <f t="shared" si="274"/>
        <v>2.5</v>
      </c>
      <c r="AN2231" s="4">
        <f t="shared" si="279"/>
        <v>3.7864445285876562E-3</v>
      </c>
      <c r="AO2231" s="3"/>
      <c r="AP2231">
        <v>0</v>
      </c>
      <c r="AQ2231" t="s">
        <v>1759</v>
      </c>
      <c r="AR2231" t="s">
        <v>1</v>
      </c>
      <c r="AS2231" t="s">
        <v>1758</v>
      </c>
      <c r="AT2231" s="2" t="s">
        <v>0</v>
      </c>
      <c r="AU2231" s="1">
        <f t="shared" si="275"/>
        <v>1.0198691960856001</v>
      </c>
      <c r="AV2231" s="1">
        <f t="shared" si="276"/>
        <v>0.83666212659221884</v>
      </c>
      <c r="AW2231" s="1">
        <f t="shared" si="277"/>
        <v>0.65345505709883744</v>
      </c>
    </row>
    <row r="2232" spans="1:49" x14ac:dyDescent="0.2">
      <c r="A2232">
        <v>2230</v>
      </c>
      <c r="B2232" t="s">
        <v>28381</v>
      </c>
      <c r="C2232" t="s">
        <v>28380</v>
      </c>
      <c r="F2232" t="s">
        <v>28379</v>
      </c>
      <c r="G2232" t="s">
        <v>17</v>
      </c>
      <c r="H2232" t="s">
        <v>16</v>
      </c>
      <c r="I2232" t="s">
        <v>28378</v>
      </c>
      <c r="J2232">
        <v>60007798</v>
      </c>
      <c r="K2232" t="s">
        <v>12107</v>
      </c>
      <c r="L2232" t="s">
        <v>12106</v>
      </c>
      <c r="M2232" t="s">
        <v>1003</v>
      </c>
      <c r="N2232">
        <v>2</v>
      </c>
      <c r="O2232" t="s">
        <v>28377</v>
      </c>
      <c r="P2232" t="s">
        <v>28376</v>
      </c>
      <c r="Q2232" t="s">
        <v>15192</v>
      </c>
      <c r="R2232" s="7">
        <v>42401</v>
      </c>
      <c r="S2232" s="8">
        <f t="shared" si="272"/>
        <v>2016</v>
      </c>
      <c r="T2232" s="8">
        <v>2016</v>
      </c>
      <c r="U2232" s="8">
        <f t="shared" si="273"/>
        <v>6</v>
      </c>
      <c r="V2232" s="7">
        <v>42401</v>
      </c>
      <c r="W2232" t="s">
        <v>2784</v>
      </c>
      <c r="X2232" s="2">
        <v>0.48899999999999999</v>
      </c>
      <c r="Y2232" s="6">
        <f t="shared" si="278"/>
        <v>1.3053575718747497E-2</v>
      </c>
      <c r="AA2232">
        <v>17518784</v>
      </c>
      <c r="AB2232">
        <v>5700165202</v>
      </c>
      <c r="AD2232" t="s">
        <v>6</v>
      </c>
      <c r="AE2232">
        <v>10</v>
      </c>
      <c r="AF2232">
        <v>2</v>
      </c>
      <c r="AH2232" t="s">
        <v>28375</v>
      </c>
      <c r="AI2232" t="s">
        <v>28374</v>
      </c>
      <c r="AK2232" t="s">
        <v>28373</v>
      </c>
      <c r="AL2232">
        <v>19</v>
      </c>
      <c r="AM2232" s="5">
        <f t="shared" si="274"/>
        <v>3.1666666666666665</v>
      </c>
      <c r="AN2232" s="4">
        <f t="shared" si="279"/>
        <v>4.7961630695443642E-3</v>
      </c>
      <c r="AO2232" s="3"/>
      <c r="AP2232">
        <v>0</v>
      </c>
      <c r="AR2232" t="s">
        <v>1</v>
      </c>
      <c r="AT2232" s="2" t="s">
        <v>0</v>
      </c>
      <c r="AU2232" s="1">
        <f t="shared" si="275"/>
        <v>1.0576351923986556</v>
      </c>
      <c r="AV2232" s="1">
        <f t="shared" si="276"/>
        <v>0.89248693941459301</v>
      </c>
      <c r="AW2232" s="1">
        <f t="shared" si="277"/>
        <v>0.72733868643053035</v>
      </c>
    </row>
    <row r="2233" spans="1:49" x14ac:dyDescent="0.2">
      <c r="A2233">
        <v>2231</v>
      </c>
      <c r="B2233" t="s">
        <v>28372</v>
      </c>
      <c r="C2233" t="s">
        <v>28371</v>
      </c>
      <c r="F2233" t="s">
        <v>28370</v>
      </c>
      <c r="G2233" t="s">
        <v>17</v>
      </c>
      <c r="H2233" t="s">
        <v>16</v>
      </c>
      <c r="I2233" t="s">
        <v>14536</v>
      </c>
      <c r="J2233" t="s">
        <v>28369</v>
      </c>
      <c r="K2233" t="s">
        <v>28368</v>
      </c>
      <c r="L2233" t="s">
        <v>28367</v>
      </c>
      <c r="M2233" t="s">
        <v>28366</v>
      </c>
      <c r="N2233">
        <v>4</v>
      </c>
      <c r="O2233" t="s">
        <v>28365</v>
      </c>
      <c r="P2233" t="s">
        <v>28364</v>
      </c>
      <c r="Q2233" t="s">
        <v>28363</v>
      </c>
      <c r="R2233" s="7">
        <v>42401</v>
      </c>
      <c r="S2233" s="8">
        <f t="shared" si="272"/>
        <v>2016</v>
      </c>
      <c r="T2233" s="8">
        <v>2016</v>
      </c>
      <c r="U2233" s="8">
        <f t="shared" si="273"/>
        <v>6</v>
      </c>
      <c r="V2233" s="7">
        <v>42401</v>
      </c>
      <c r="W2233" t="s">
        <v>2784</v>
      </c>
      <c r="X2233" s="2">
        <v>0.48899999999999999</v>
      </c>
      <c r="Y2233" s="6">
        <f t="shared" si="278"/>
        <v>1.3053575718747497E-2</v>
      </c>
      <c r="AA2233">
        <v>17518784</v>
      </c>
      <c r="AB2233">
        <v>5700165202</v>
      </c>
      <c r="AD2233" t="s">
        <v>6</v>
      </c>
      <c r="AE2233">
        <v>10</v>
      </c>
      <c r="AF2233">
        <v>2</v>
      </c>
      <c r="AH2233" t="s">
        <v>28362</v>
      </c>
      <c r="AI2233" t="s">
        <v>28361</v>
      </c>
      <c r="AK2233" t="s">
        <v>28360</v>
      </c>
      <c r="AL2233">
        <v>15</v>
      </c>
      <c r="AM2233" s="5">
        <f t="shared" si="274"/>
        <v>2.5</v>
      </c>
      <c r="AN2233" s="4">
        <f t="shared" si="279"/>
        <v>3.7864445285876562E-3</v>
      </c>
      <c r="AO2233" s="3"/>
      <c r="AP2233">
        <v>0</v>
      </c>
      <c r="AQ2233" t="s">
        <v>222</v>
      </c>
      <c r="AR2233">
        <v>11273017</v>
      </c>
      <c r="AS2233" t="s">
        <v>221</v>
      </c>
      <c r="AT2233" s="2" t="s">
        <v>0</v>
      </c>
      <c r="AU2233" s="1">
        <f t="shared" si="275"/>
        <v>1.0273436361699544</v>
      </c>
      <c r="AV2233" s="1">
        <f t="shared" si="276"/>
        <v>0.84200101236675762</v>
      </c>
      <c r="AW2233" s="1">
        <f t="shared" si="277"/>
        <v>0.65665838856356074</v>
      </c>
    </row>
    <row r="2234" spans="1:49" x14ac:dyDescent="0.2">
      <c r="A2234">
        <v>2232</v>
      </c>
      <c r="B2234" t="s">
        <v>28359</v>
      </c>
      <c r="C2234" t="s">
        <v>28358</v>
      </c>
      <c r="F2234" t="s">
        <v>28357</v>
      </c>
      <c r="G2234" t="s">
        <v>17</v>
      </c>
      <c r="H2234" t="s">
        <v>16</v>
      </c>
      <c r="I2234" t="s">
        <v>28356</v>
      </c>
      <c r="J2234">
        <v>60017597</v>
      </c>
      <c r="K2234" t="s">
        <v>28355</v>
      </c>
      <c r="L2234" t="s">
        <v>3989</v>
      </c>
      <c r="M2234" t="s">
        <v>725</v>
      </c>
      <c r="N2234">
        <v>3</v>
      </c>
      <c r="O2234" t="s">
        <v>28354</v>
      </c>
      <c r="P2234" t="s">
        <v>28353</v>
      </c>
      <c r="Q2234" t="s">
        <v>28352</v>
      </c>
      <c r="R2234" s="7">
        <v>42401</v>
      </c>
      <c r="S2234" s="8">
        <f t="shared" si="272"/>
        <v>2016</v>
      </c>
      <c r="T2234" s="8">
        <v>2016</v>
      </c>
      <c r="U2234" s="8">
        <f t="shared" si="273"/>
        <v>6</v>
      </c>
      <c r="V2234" s="7">
        <v>42401</v>
      </c>
      <c r="W2234" t="s">
        <v>2784</v>
      </c>
      <c r="X2234" s="2">
        <v>0.48899999999999999</v>
      </c>
      <c r="Y2234" s="6">
        <f t="shared" si="278"/>
        <v>1.3053575718747497E-2</v>
      </c>
      <c r="AA2234">
        <v>17518784</v>
      </c>
      <c r="AB2234">
        <v>5700165202</v>
      </c>
      <c r="AD2234" t="s">
        <v>6</v>
      </c>
      <c r="AE2234">
        <v>10</v>
      </c>
      <c r="AF2234">
        <v>2</v>
      </c>
      <c r="AH2234" t="s">
        <v>28351</v>
      </c>
      <c r="AI2234" t="s">
        <v>28350</v>
      </c>
      <c r="AK2234" t="s">
        <v>28349</v>
      </c>
      <c r="AL2234">
        <v>1</v>
      </c>
      <c r="AM2234" s="5">
        <f t="shared" si="274"/>
        <v>0.16666666666666666</v>
      </c>
      <c r="AN2234" s="4">
        <f t="shared" si="279"/>
        <v>2.5242963523917705E-4</v>
      </c>
      <c r="AO2234" s="3"/>
      <c r="AP2234">
        <v>0</v>
      </c>
      <c r="AR2234" t="s">
        <v>1</v>
      </c>
      <c r="AT2234" s="2" t="s">
        <v>0</v>
      </c>
      <c r="AU2234" s="1">
        <f t="shared" si="275"/>
        <v>0.92132318936949986</v>
      </c>
      <c r="AV2234" s="1">
        <f t="shared" si="276"/>
        <v>0.6653002676993337</v>
      </c>
      <c r="AW2234" s="1">
        <f t="shared" si="277"/>
        <v>0.40927734602916727</v>
      </c>
    </row>
    <row r="2235" spans="1:49" x14ac:dyDescent="0.2">
      <c r="A2235">
        <v>2233</v>
      </c>
      <c r="B2235" t="s">
        <v>28348</v>
      </c>
      <c r="C2235" t="s">
        <v>28347</v>
      </c>
      <c r="E2235">
        <v>26659827</v>
      </c>
      <c r="F2235" t="s">
        <v>28346</v>
      </c>
      <c r="G2235" t="s">
        <v>17</v>
      </c>
      <c r="H2235" t="s">
        <v>16</v>
      </c>
      <c r="I2235" t="s">
        <v>28345</v>
      </c>
      <c r="J2235">
        <v>60021160</v>
      </c>
      <c r="K2235" t="s">
        <v>28344</v>
      </c>
      <c r="L2235" t="s">
        <v>24274</v>
      </c>
      <c r="M2235" t="s">
        <v>411</v>
      </c>
      <c r="N2235">
        <v>6</v>
      </c>
      <c r="O2235" t="s">
        <v>28343</v>
      </c>
      <c r="P2235" t="s">
        <v>28342</v>
      </c>
      <c r="Q2235" t="s">
        <v>28341</v>
      </c>
      <c r="R2235" s="7">
        <v>42401</v>
      </c>
      <c r="S2235" s="8">
        <f t="shared" ref="S2235:S2298" si="280">YEAR(R2235)</f>
        <v>2016</v>
      </c>
      <c r="T2235" s="8">
        <v>2016</v>
      </c>
      <c r="U2235" s="8">
        <f t="shared" ref="U2235:U2298" si="281">2022-T2235</f>
        <v>6</v>
      </c>
      <c r="V2235" s="7">
        <v>42401</v>
      </c>
      <c r="W2235" t="s">
        <v>28340</v>
      </c>
      <c r="X2235" s="2">
        <v>1.2010000000000001</v>
      </c>
      <c r="Y2235" s="6">
        <f t="shared" si="278"/>
        <v>3.2060009076105817E-2</v>
      </c>
      <c r="AA2235">
        <v>224790</v>
      </c>
      <c r="AB2235">
        <v>21725</v>
      </c>
      <c r="AC2235">
        <v>10969098</v>
      </c>
      <c r="AD2235" t="s">
        <v>6</v>
      </c>
      <c r="AE2235">
        <v>113</v>
      </c>
      <c r="AF2235">
        <v>2</v>
      </c>
      <c r="AH2235" t="s">
        <v>28339</v>
      </c>
      <c r="AI2235" t="s">
        <v>28338</v>
      </c>
      <c r="AJ2235" t="s">
        <v>28337</v>
      </c>
      <c r="AK2235" t="s">
        <v>28336</v>
      </c>
      <c r="AL2235">
        <v>23</v>
      </c>
      <c r="AM2235" s="5">
        <f t="shared" ref="AM2235:AM2298" si="282">AL2235/U2235</f>
        <v>3.8333333333333335</v>
      </c>
      <c r="AN2235" s="4">
        <f t="shared" si="279"/>
        <v>5.805881610501073E-3</v>
      </c>
      <c r="AO2235" s="3"/>
      <c r="AP2235">
        <v>0</v>
      </c>
      <c r="AR2235" t="s">
        <v>1</v>
      </c>
      <c r="AT2235" s="2">
        <v>3.4540000000000002</v>
      </c>
      <c r="AU2235" s="1">
        <f t="shared" ref="AU2235:AU2298" si="283">(Y2235*0.7+AN2235*0.3)*100</f>
        <v>2.4183770836424392</v>
      </c>
      <c r="AV2235" s="1">
        <f t="shared" ref="AV2235:AV2298" si="284">(Y2235*0.5+AN2235*0.5)*100</f>
        <v>1.8932945343303444</v>
      </c>
      <c r="AW2235" s="1">
        <f t="shared" ref="AW2235:AW2298" si="285">(Y2235*0.3+AN2235*0.7)*100</f>
        <v>1.3682119850182495</v>
      </c>
    </row>
    <row r="2236" spans="1:49" x14ac:dyDescent="0.2">
      <c r="A2236">
        <v>2234</v>
      </c>
      <c r="B2236" t="s">
        <v>28335</v>
      </c>
      <c r="C2236" t="s">
        <v>28334</v>
      </c>
      <c r="F2236" t="s">
        <v>28333</v>
      </c>
      <c r="G2236" t="s">
        <v>17</v>
      </c>
      <c r="H2236" t="s">
        <v>16</v>
      </c>
      <c r="I2236" t="s">
        <v>28332</v>
      </c>
      <c r="J2236">
        <v>60000099</v>
      </c>
      <c r="K2236" t="s">
        <v>28331</v>
      </c>
      <c r="L2236" t="s">
        <v>28330</v>
      </c>
      <c r="M2236" t="s">
        <v>1865</v>
      </c>
      <c r="N2236">
        <v>5</v>
      </c>
      <c r="O2236" t="s">
        <v>28329</v>
      </c>
      <c r="P2236" t="s">
        <v>28328</v>
      </c>
      <c r="Q2236" t="s">
        <v>28327</v>
      </c>
      <c r="R2236" s="7">
        <v>42401</v>
      </c>
      <c r="S2236" s="8">
        <f t="shared" si="280"/>
        <v>2016</v>
      </c>
      <c r="T2236" s="8">
        <v>2016</v>
      </c>
      <c r="U2236" s="8">
        <f t="shared" si="281"/>
        <v>6</v>
      </c>
      <c r="V2236" s="7">
        <v>42401</v>
      </c>
      <c r="W2236" t="s">
        <v>1909</v>
      </c>
      <c r="X2236" s="2">
        <v>0.21099999999999999</v>
      </c>
      <c r="Y2236" s="6">
        <f t="shared" si="278"/>
        <v>5.6325244921384904E-3</v>
      </c>
      <c r="AA2236">
        <v>9168516</v>
      </c>
      <c r="AB2236">
        <v>18936</v>
      </c>
      <c r="AC2236">
        <v>17451345</v>
      </c>
      <c r="AD2236" t="s">
        <v>6</v>
      </c>
      <c r="AE2236" t="s">
        <v>1908</v>
      </c>
      <c r="AF2236">
        <v>2</v>
      </c>
      <c r="AH2236" t="s">
        <v>28326</v>
      </c>
      <c r="AI2236" t="s">
        <v>28325</v>
      </c>
      <c r="AJ2236" t="s">
        <v>28324</v>
      </c>
      <c r="AK2236" t="s">
        <v>28323</v>
      </c>
      <c r="AL2236">
        <v>0</v>
      </c>
      <c r="AM2236" s="5">
        <f t="shared" si="282"/>
        <v>0</v>
      </c>
      <c r="AN2236" s="4">
        <f t="shared" si="279"/>
        <v>0</v>
      </c>
      <c r="AO2236" s="3"/>
      <c r="AP2236">
        <v>0</v>
      </c>
      <c r="AR2236" t="s">
        <v>1</v>
      </c>
      <c r="AT2236" s="2">
        <v>0.52500000000000002</v>
      </c>
      <c r="AU2236" s="1">
        <f t="shared" si="283"/>
        <v>0.39427671444969431</v>
      </c>
      <c r="AV2236" s="1">
        <f t="shared" si="284"/>
        <v>0.28162622460692455</v>
      </c>
      <c r="AW2236" s="1">
        <f t="shared" si="285"/>
        <v>0.1689757347641547</v>
      </c>
    </row>
    <row r="2237" spans="1:49" x14ac:dyDescent="0.2">
      <c r="A2237">
        <v>2235</v>
      </c>
      <c r="B2237" t="s">
        <v>28322</v>
      </c>
      <c r="C2237" t="s">
        <v>28321</v>
      </c>
      <c r="F2237" t="s">
        <v>28320</v>
      </c>
      <c r="G2237" t="s">
        <v>17</v>
      </c>
      <c r="H2237" t="s">
        <v>16</v>
      </c>
      <c r="I2237" t="s">
        <v>27068</v>
      </c>
      <c r="J2237">
        <v>60002787</v>
      </c>
      <c r="K2237" t="s">
        <v>2217</v>
      </c>
      <c r="L2237" t="s">
        <v>2216</v>
      </c>
      <c r="M2237" t="s">
        <v>1865</v>
      </c>
      <c r="N2237">
        <v>3</v>
      </c>
      <c r="O2237" t="s">
        <v>28319</v>
      </c>
      <c r="P2237" t="s">
        <v>28318</v>
      </c>
      <c r="Q2237" t="s">
        <v>2213</v>
      </c>
      <c r="R2237" s="7">
        <v>42401</v>
      </c>
      <c r="S2237" s="8">
        <f t="shared" si="280"/>
        <v>2016</v>
      </c>
      <c r="T2237" s="8">
        <v>2016</v>
      </c>
      <c r="U2237" s="8">
        <f t="shared" si="281"/>
        <v>6</v>
      </c>
      <c r="V2237" s="7">
        <v>42401</v>
      </c>
      <c r="W2237" t="s">
        <v>2285</v>
      </c>
      <c r="X2237" s="2">
        <v>0.182</v>
      </c>
      <c r="Y2237" s="6">
        <f t="shared" si="278"/>
        <v>4.8583860548303574E-3</v>
      </c>
      <c r="AA2237">
        <v>9168524</v>
      </c>
      <c r="AB2237">
        <v>26075</v>
      </c>
      <c r="AC2237">
        <v>17451353</v>
      </c>
      <c r="AD2237" t="s">
        <v>6</v>
      </c>
      <c r="AE2237" t="s">
        <v>2284</v>
      </c>
      <c r="AF2237">
        <v>2</v>
      </c>
      <c r="AH2237" t="s">
        <v>28317</v>
      </c>
      <c r="AI2237" t="s">
        <v>28316</v>
      </c>
      <c r="AJ2237" t="s">
        <v>28315</v>
      </c>
      <c r="AK2237" t="s">
        <v>28314</v>
      </c>
      <c r="AL2237">
        <v>2</v>
      </c>
      <c r="AM2237" s="5">
        <f t="shared" si="282"/>
        <v>0.33333333333333331</v>
      </c>
      <c r="AN2237" s="4">
        <f t="shared" si="279"/>
        <v>5.048592704783541E-4</v>
      </c>
      <c r="AO2237" s="3"/>
      <c r="AP2237">
        <v>0</v>
      </c>
      <c r="AQ2237" t="s">
        <v>1810</v>
      </c>
      <c r="AR2237" t="s">
        <v>2209</v>
      </c>
      <c r="AS2237" t="s">
        <v>1809</v>
      </c>
      <c r="AT2237" s="2">
        <v>0.35199999999999998</v>
      </c>
      <c r="AU2237" s="1">
        <f t="shared" si="283"/>
        <v>0.35523280195247559</v>
      </c>
      <c r="AV2237" s="1">
        <f t="shared" si="284"/>
        <v>0.26816226626543554</v>
      </c>
      <c r="AW2237" s="1">
        <f t="shared" si="285"/>
        <v>0.1810917305783955</v>
      </c>
    </row>
    <row r="2238" spans="1:49" x14ac:dyDescent="0.2">
      <c r="A2238">
        <v>2236</v>
      </c>
      <c r="B2238" t="s">
        <v>28313</v>
      </c>
      <c r="C2238" t="s">
        <v>28312</v>
      </c>
      <c r="F2238" t="s">
        <v>28311</v>
      </c>
      <c r="G2238" t="s">
        <v>17</v>
      </c>
      <c r="H2238" t="s">
        <v>16</v>
      </c>
      <c r="I2238" t="s">
        <v>12709</v>
      </c>
      <c r="J2238">
        <v>60002090</v>
      </c>
      <c r="K2238" t="s">
        <v>12708</v>
      </c>
      <c r="L2238" t="s">
        <v>12707</v>
      </c>
      <c r="M2238" t="s">
        <v>1865</v>
      </c>
      <c r="N2238">
        <v>1</v>
      </c>
      <c r="O2238" t="s">
        <v>12706</v>
      </c>
      <c r="P2238">
        <v>7102500686</v>
      </c>
      <c r="Q2238">
        <v>60002090</v>
      </c>
      <c r="R2238" s="7">
        <v>42401</v>
      </c>
      <c r="S2238" s="8">
        <f t="shared" si="280"/>
        <v>2016</v>
      </c>
      <c r="T2238" s="8">
        <v>2016</v>
      </c>
      <c r="U2238" s="8">
        <f t="shared" si="281"/>
        <v>6</v>
      </c>
      <c r="V2238" s="7">
        <v>42401</v>
      </c>
      <c r="W2238" t="s">
        <v>1909</v>
      </c>
      <c r="X2238" s="2">
        <v>0.21099999999999999</v>
      </c>
      <c r="Y2238" s="6">
        <f t="shared" si="278"/>
        <v>5.6325244921384904E-3</v>
      </c>
      <c r="AA2238">
        <v>9168516</v>
      </c>
      <c r="AB2238">
        <v>18936</v>
      </c>
      <c r="AC2238">
        <v>17451345</v>
      </c>
      <c r="AD2238" t="s">
        <v>6</v>
      </c>
      <c r="AE2238" t="s">
        <v>1908</v>
      </c>
      <c r="AF2238">
        <v>2</v>
      </c>
      <c r="AH2238" t="s">
        <v>28310</v>
      </c>
      <c r="AI2238" t="s">
        <v>28309</v>
      </c>
      <c r="AJ2238" t="s">
        <v>28308</v>
      </c>
      <c r="AK2238" t="s">
        <v>28307</v>
      </c>
      <c r="AL2238">
        <v>7</v>
      </c>
      <c r="AM2238" s="5">
        <f t="shared" si="282"/>
        <v>1.1666666666666667</v>
      </c>
      <c r="AN2238" s="4">
        <f t="shared" si="279"/>
        <v>1.7670074466742396E-3</v>
      </c>
      <c r="AO2238" s="3"/>
      <c r="AP2238">
        <v>0</v>
      </c>
      <c r="AQ2238" t="s">
        <v>1810</v>
      </c>
      <c r="AR2238" t="s">
        <v>12701</v>
      </c>
      <c r="AS2238" t="s">
        <v>1809</v>
      </c>
      <c r="AT2238" s="2">
        <v>0.52500000000000002</v>
      </c>
      <c r="AU2238" s="1">
        <f t="shared" si="283"/>
        <v>0.44728693784992146</v>
      </c>
      <c r="AV2238" s="1">
        <f t="shared" si="284"/>
        <v>0.3699765969406365</v>
      </c>
      <c r="AW2238" s="1">
        <f t="shared" si="285"/>
        <v>0.29266625603135149</v>
      </c>
    </row>
    <row r="2239" spans="1:49" x14ac:dyDescent="0.2">
      <c r="A2239">
        <v>2237</v>
      </c>
      <c r="B2239" t="s">
        <v>28306</v>
      </c>
      <c r="C2239" t="s">
        <v>28305</v>
      </c>
      <c r="F2239" t="s">
        <v>28304</v>
      </c>
      <c r="G2239" t="s">
        <v>17</v>
      </c>
      <c r="H2239" t="s">
        <v>16</v>
      </c>
      <c r="I2239" t="s">
        <v>28303</v>
      </c>
      <c r="J2239" t="s">
        <v>28302</v>
      </c>
      <c r="K2239" t="s">
        <v>28301</v>
      </c>
      <c r="L2239" t="s">
        <v>28300</v>
      </c>
      <c r="M2239" t="s">
        <v>230</v>
      </c>
      <c r="N2239">
        <v>4</v>
      </c>
      <c r="O2239" t="s">
        <v>28299</v>
      </c>
      <c r="P2239" t="s">
        <v>28298</v>
      </c>
      <c r="Q2239" t="s">
        <v>28297</v>
      </c>
      <c r="R2239" s="7">
        <v>42401</v>
      </c>
      <c r="S2239" s="8">
        <f t="shared" si="280"/>
        <v>2016</v>
      </c>
      <c r="T2239" s="8">
        <v>2016</v>
      </c>
      <c r="U2239" s="8">
        <f t="shared" si="281"/>
        <v>6</v>
      </c>
      <c r="V2239" s="7">
        <v>42401</v>
      </c>
      <c r="W2239" t="s">
        <v>1909</v>
      </c>
      <c r="X2239" s="2">
        <v>0.21099999999999999</v>
      </c>
      <c r="Y2239" s="6">
        <f t="shared" si="278"/>
        <v>5.6325244921384904E-3</v>
      </c>
      <c r="AA2239">
        <v>9168516</v>
      </c>
      <c r="AB2239">
        <v>18936</v>
      </c>
      <c r="AC2239">
        <v>17451345</v>
      </c>
      <c r="AD2239" t="s">
        <v>6</v>
      </c>
      <c r="AE2239" t="s">
        <v>1908</v>
      </c>
      <c r="AF2239">
        <v>2</v>
      </c>
      <c r="AH2239" t="s">
        <v>28296</v>
      </c>
      <c r="AI2239" t="s">
        <v>28295</v>
      </c>
      <c r="AJ2239" t="s">
        <v>28294</v>
      </c>
      <c r="AK2239" t="s">
        <v>28293</v>
      </c>
      <c r="AL2239">
        <v>1</v>
      </c>
      <c r="AM2239" s="5">
        <f t="shared" si="282"/>
        <v>0.16666666666666666</v>
      </c>
      <c r="AN2239" s="4">
        <f t="shared" si="279"/>
        <v>2.5242963523917705E-4</v>
      </c>
      <c r="AO2239" s="3"/>
      <c r="AP2239">
        <v>0</v>
      </c>
      <c r="AR2239" t="s">
        <v>1</v>
      </c>
      <c r="AT2239" s="2">
        <v>0.52500000000000002</v>
      </c>
      <c r="AU2239" s="1">
        <f t="shared" si="283"/>
        <v>0.4018496035068696</v>
      </c>
      <c r="AV2239" s="1">
        <f t="shared" si="284"/>
        <v>0.29424770636888337</v>
      </c>
      <c r="AW2239" s="1">
        <f t="shared" si="285"/>
        <v>0.1866458092308971</v>
      </c>
    </row>
    <row r="2240" spans="1:49" x14ac:dyDescent="0.2">
      <c r="A2240">
        <v>2238</v>
      </c>
      <c r="B2240" t="s">
        <v>28292</v>
      </c>
      <c r="C2240" t="s">
        <v>28291</v>
      </c>
      <c r="F2240" t="s">
        <v>28290</v>
      </c>
      <c r="G2240" t="s">
        <v>17</v>
      </c>
      <c r="H2240" t="s">
        <v>16</v>
      </c>
      <c r="I2240" t="s">
        <v>28289</v>
      </c>
      <c r="J2240">
        <v>60012708</v>
      </c>
      <c r="K2240" t="s">
        <v>26665</v>
      </c>
      <c r="L2240" t="s">
        <v>26664</v>
      </c>
      <c r="M2240" t="s">
        <v>411</v>
      </c>
      <c r="N2240">
        <v>4</v>
      </c>
      <c r="O2240" t="s">
        <v>28288</v>
      </c>
      <c r="P2240" t="s">
        <v>28287</v>
      </c>
      <c r="Q2240" t="s">
        <v>28286</v>
      </c>
      <c r="R2240" s="7">
        <v>42401</v>
      </c>
      <c r="S2240" s="8">
        <f t="shared" si="280"/>
        <v>2016</v>
      </c>
      <c r="T2240" s="8">
        <v>2016</v>
      </c>
      <c r="U2240" s="8">
        <f t="shared" si="281"/>
        <v>6</v>
      </c>
      <c r="V2240" s="7">
        <v>42401</v>
      </c>
      <c r="W2240" t="s">
        <v>28285</v>
      </c>
      <c r="X2240" s="2">
        <v>0.86099999999999999</v>
      </c>
      <c r="Y2240" s="6">
        <f t="shared" si="278"/>
        <v>2.2983903259389767E-2</v>
      </c>
      <c r="AA2240">
        <v>15498328</v>
      </c>
      <c r="AB2240">
        <v>11000153733</v>
      </c>
      <c r="AC2240">
        <v>15580806</v>
      </c>
      <c r="AD2240" t="s">
        <v>6</v>
      </c>
      <c r="AE2240">
        <v>63</v>
      </c>
      <c r="AF2240">
        <v>2</v>
      </c>
      <c r="AG2240">
        <v>7398016</v>
      </c>
      <c r="AH2240" t="s">
        <v>28284</v>
      </c>
      <c r="AI2240" t="s">
        <v>28283</v>
      </c>
      <c r="AJ2240" t="s">
        <v>28282</v>
      </c>
      <c r="AK2240" t="s">
        <v>28281</v>
      </c>
      <c r="AL2240">
        <v>28</v>
      </c>
      <c r="AM2240" s="5">
        <f t="shared" si="282"/>
        <v>4.666666666666667</v>
      </c>
      <c r="AN2240" s="4">
        <f t="shared" si="279"/>
        <v>7.0680297866969584E-3</v>
      </c>
      <c r="AO2240" s="3"/>
      <c r="AP2240">
        <v>0</v>
      </c>
      <c r="AQ2240" t="s">
        <v>207</v>
      </c>
      <c r="AR2240" t="s">
        <v>28280</v>
      </c>
      <c r="AS2240" t="s">
        <v>206</v>
      </c>
      <c r="AT2240" s="2" t="s">
        <v>0</v>
      </c>
      <c r="AU2240" s="1">
        <f t="shared" si="283"/>
        <v>1.8209141217581923</v>
      </c>
      <c r="AV2240" s="1">
        <f t="shared" si="284"/>
        <v>1.5025966523043361</v>
      </c>
      <c r="AW2240" s="1">
        <f t="shared" si="285"/>
        <v>1.1842791828504802</v>
      </c>
    </row>
    <row r="2241" spans="1:49" x14ac:dyDescent="0.2">
      <c r="A2241">
        <v>2239</v>
      </c>
      <c r="B2241" t="s">
        <v>28279</v>
      </c>
      <c r="C2241" t="s">
        <v>28278</v>
      </c>
      <c r="F2241" t="s">
        <v>28277</v>
      </c>
      <c r="G2241" t="s">
        <v>17</v>
      </c>
      <c r="H2241" t="s">
        <v>16</v>
      </c>
      <c r="I2241" t="s">
        <v>28276</v>
      </c>
      <c r="J2241" t="s">
        <v>28275</v>
      </c>
      <c r="K2241" t="s">
        <v>28274</v>
      </c>
      <c r="L2241" t="s">
        <v>28273</v>
      </c>
      <c r="M2241" t="s">
        <v>2572</v>
      </c>
      <c r="N2241">
        <v>5</v>
      </c>
      <c r="O2241" t="s">
        <v>28272</v>
      </c>
      <c r="P2241" t="s">
        <v>28271</v>
      </c>
      <c r="Q2241" t="s">
        <v>28270</v>
      </c>
      <c r="R2241" s="7">
        <v>42401</v>
      </c>
      <c r="S2241" s="8">
        <f t="shared" si="280"/>
        <v>2016</v>
      </c>
      <c r="T2241" s="8">
        <v>2016</v>
      </c>
      <c r="U2241" s="8">
        <f t="shared" si="281"/>
        <v>6</v>
      </c>
      <c r="V2241" s="7">
        <v>42401</v>
      </c>
      <c r="W2241" t="s">
        <v>25209</v>
      </c>
      <c r="X2241" s="2">
        <v>1.1819999999999999</v>
      </c>
      <c r="Y2241" s="6">
        <f t="shared" si="278"/>
        <v>3.1552814927524625E-2</v>
      </c>
      <c r="AA2241">
        <v>36951</v>
      </c>
      <c r="AB2241">
        <v>27030</v>
      </c>
      <c r="AD2241" t="s">
        <v>6</v>
      </c>
      <c r="AE2241">
        <v>108</v>
      </c>
      <c r="AF2241">
        <v>5</v>
      </c>
      <c r="AG2241">
        <v>53508</v>
      </c>
      <c r="AI2241" t="s">
        <v>28269</v>
      </c>
      <c r="AK2241" t="s">
        <v>28268</v>
      </c>
      <c r="AL2241">
        <v>43</v>
      </c>
      <c r="AM2241" s="5">
        <f t="shared" si="282"/>
        <v>7.166666666666667</v>
      </c>
      <c r="AN2241" s="4">
        <f t="shared" si="279"/>
        <v>1.0854474315284615E-2</v>
      </c>
      <c r="AO2241" s="3"/>
      <c r="AP2241">
        <v>0</v>
      </c>
      <c r="AQ2241" t="s">
        <v>222</v>
      </c>
      <c r="AR2241">
        <v>61371044</v>
      </c>
      <c r="AS2241" t="s">
        <v>221</v>
      </c>
      <c r="AT2241" s="2">
        <v>3.7909999999999999</v>
      </c>
      <c r="AU2241" s="1">
        <f t="shared" si="283"/>
        <v>2.534331274385262</v>
      </c>
      <c r="AV2241" s="1">
        <f t="shared" si="284"/>
        <v>2.1203644621404618</v>
      </c>
      <c r="AW2241" s="1">
        <f t="shared" si="285"/>
        <v>1.7063976498956617</v>
      </c>
    </row>
    <row r="2242" spans="1:49" x14ac:dyDescent="0.2">
      <c r="A2242">
        <v>2240</v>
      </c>
      <c r="B2242" t="s">
        <v>28267</v>
      </c>
      <c r="C2242" t="s">
        <v>28266</v>
      </c>
      <c r="F2242" t="s">
        <v>28265</v>
      </c>
      <c r="G2242" t="s">
        <v>17</v>
      </c>
      <c r="H2242" t="s">
        <v>16</v>
      </c>
      <c r="I2242" t="s">
        <v>28264</v>
      </c>
      <c r="J2242" t="s">
        <v>28263</v>
      </c>
      <c r="K2242" t="s">
        <v>28262</v>
      </c>
      <c r="L2242" t="s">
        <v>28261</v>
      </c>
      <c r="M2242" t="s">
        <v>28260</v>
      </c>
      <c r="N2242">
        <v>8</v>
      </c>
      <c r="O2242" t="s">
        <v>28259</v>
      </c>
      <c r="P2242" t="s">
        <v>28258</v>
      </c>
      <c r="Q2242" t="s">
        <v>28257</v>
      </c>
      <c r="R2242" s="7">
        <v>42401</v>
      </c>
      <c r="S2242" s="8">
        <f t="shared" si="280"/>
        <v>2016</v>
      </c>
      <c r="T2242" s="8">
        <v>2016</v>
      </c>
      <c r="U2242" s="8">
        <f t="shared" si="281"/>
        <v>6</v>
      </c>
      <c r="V2242" s="7">
        <v>42401</v>
      </c>
      <c r="W2242" t="s">
        <v>28256</v>
      </c>
      <c r="X2242" s="2">
        <v>0.78800000000000003</v>
      </c>
      <c r="Y2242" s="6">
        <f t="shared" si="278"/>
        <v>2.1035209951683086E-2</v>
      </c>
      <c r="AA2242">
        <v>9226435</v>
      </c>
      <c r="AB2242">
        <v>27195</v>
      </c>
      <c r="AC2242">
        <v>15729508</v>
      </c>
      <c r="AD2242" t="s">
        <v>6</v>
      </c>
      <c r="AE2242">
        <v>41</v>
      </c>
      <c r="AF2242" s="10">
        <v>44228</v>
      </c>
      <c r="AH2242" t="s">
        <v>28255</v>
      </c>
      <c r="AI2242" t="s">
        <v>28254</v>
      </c>
      <c r="AJ2242" t="s">
        <v>28253</v>
      </c>
      <c r="AK2242" t="s">
        <v>28252</v>
      </c>
      <c r="AL2242">
        <v>39</v>
      </c>
      <c r="AM2242" s="5">
        <f t="shared" si="282"/>
        <v>6.5</v>
      </c>
      <c r="AN2242" s="4">
        <f t="shared" si="279"/>
        <v>9.8447557743279058E-3</v>
      </c>
      <c r="AO2242" s="3"/>
      <c r="AP2242">
        <v>1</v>
      </c>
      <c r="AR2242" t="s">
        <v>1</v>
      </c>
      <c r="AT2242" s="2">
        <v>2.012</v>
      </c>
      <c r="AU2242" s="1">
        <f t="shared" si="283"/>
        <v>1.7678073698476529</v>
      </c>
      <c r="AV2242" s="1">
        <f t="shared" si="284"/>
        <v>1.5439982863005495</v>
      </c>
      <c r="AW2242" s="1">
        <f t="shared" si="285"/>
        <v>1.3201892027534459</v>
      </c>
    </row>
    <row r="2243" spans="1:49" x14ac:dyDescent="0.2">
      <c r="A2243">
        <v>2241</v>
      </c>
      <c r="B2243" t="s">
        <v>28251</v>
      </c>
      <c r="C2243" t="s">
        <v>28250</v>
      </c>
      <c r="F2243" t="s">
        <v>28249</v>
      </c>
      <c r="G2243" t="s">
        <v>17</v>
      </c>
      <c r="H2243" t="s">
        <v>16</v>
      </c>
      <c r="I2243" t="s">
        <v>2576</v>
      </c>
      <c r="J2243">
        <v>60121655</v>
      </c>
      <c r="K2243" t="s">
        <v>21626</v>
      </c>
      <c r="L2243" t="s">
        <v>17524</v>
      </c>
      <c r="M2243" t="s">
        <v>411</v>
      </c>
      <c r="N2243">
        <v>2</v>
      </c>
      <c r="O2243" t="s">
        <v>28248</v>
      </c>
      <c r="P2243" t="s">
        <v>28247</v>
      </c>
      <c r="Q2243" t="s">
        <v>28246</v>
      </c>
      <c r="R2243" s="7">
        <v>42401</v>
      </c>
      <c r="S2243" s="8">
        <f t="shared" si="280"/>
        <v>2016</v>
      </c>
      <c r="T2243" s="8">
        <v>2016</v>
      </c>
      <c r="U2243" s="8">
        <f t="shared" si="281"/>
        <v>6</v>
      </c>
      <c r="V2243" s="7">
        <v>42401</v>
      </c>
      <c r="W2243" t="s">
        <v>25209</v>
      </c>
      <c r="X2243" s="2">
        <v>1.1819999999999999</v>
      </c>
      <c r="Y2243" s="6">
        <f t="shared" ref="Y2243:Y2306" si="286">(X2243-$Z$3)/($Z$2-$Z$3)</f>
        <v>3.1552814927524625E-2</v>
      </c>
      <c r="AA2243">
        <v>36951</v>
      </c>
      <c r="AB2243">
        <v>27030</v>
      </c>
      <c r="AD2243" t="s">
        <v>6</v>
      </c>
      <c r="AE2243">
        <v>108</v>
      </c>
      <c r="AF2243">
        <v>5</v>
      </c>
      <c r="AG2243">
        <v>53106</v>
      </c>
      <c r="AI2243" t="s">
        <v>28245</v>
      </c>
      <c r="AK2243" t="s">
        <v>28244</v>
      </c>
      <c r="AL2243">
        <v>11</v>
      </c>
      <c r="AM2243" s="5">
        <f t="shared" si="282"/>
        <v>1.8333333333333333</v>
      </c>
      <c r="AN2243" s="4">
        <f t="shared" ref="AN2243:AN2306" si="287">(AM2243-$AO$3)/($AO$2-$AO$3)</f>
        <v>2.7767259876309478E-3</v>
      </c>
      <c r="AO2243" s="3"/>
      <c r="AP2243">
        <v>0</v>
      </c>
      <c r="AR2243" t="s">
        <v>1</v>
      </c>
      <c r="AT2243" s="2">
        <v>3.7909999999999999</v>
      </c>
      <c r="AU2243" s="1">
        <f t="shared" si="283"/>
        <v>2.2919988245556517</v>
      </c>
      <c r="AV2243" s="1">
        <f t="shared" si="284"/>
        <v>1.7164770457577787</v>
      </c>
      <c r="AW2243" s="1">
        <f t="shared" si="285"/>
        <v>1.1409552669599052</v>
      </c>
    </row>
    <row r="2244" spans="1:49" x14ac:dyDescent="0.2">
      <c r="A2244">
        <v>2242</v>
      </c>
      <c r="B2244" t="s">
        <v>28243</v>
      </c>
      <c r="C2244" t="s">
        <v>28242</v>
      </c>
      <c r="F2244" t="s">
        <v>28241</v>
      </c>
      <c r="G2244" t="s">
        <v>17</v>
      </c>
      <c r="H2244" t="s">
        <v>16</v>
      </c>
      <c r="I2244" t="s">
        <v>28240</v>
      </c>
      <c r="J2244" t="s">
        <v>28239</v>
      </c>
      <c r="K2244" t="s">
        <v>28238</v>
      </c>
      <c r="L2244" t="s">
        <v>28237</v>
      </c>
      <c r="M2244" t="s">
        <v>28236</v>
      </c>
      <c r="N2244">
        <v>8</v>
      </c>
      <c r="O2244" t="s">
        <v>28235</v>
      </c>
      <c r="P2244" t="s">
        <v>28234</v>
      </c>
      <c r="Q2244" t="s">
        <v>28233</v>
      </c>
      <c r="R2244" s="7">
        <v>42401</v>
      </c>
      <c r="S2244" s="8">
        <f t="shared" si="280"/>
        <v>2016</v>
      </c>
      <c r="T2244" s="8">
        <v>2016</v>
      </c>
      <c r="U2244" s="8">
        <f t="shared" si="281"/>
        <v>6</v>
      </c>
      <c r="V2244" s="7">
        <v>42401</v>
      </c>
      <c r="W2244" t="s">
        <v>24417</v>
      </c>
      <c r="X2244" s="2">
        <v>0.63600000000000001</v>
      </c>
      <c r="Y2244" s="6">
        <f t="shared" si="286"/>
        <v>1.6977656763033557E-2</v>
      </c>
      <c r="AA2244">
        <v>14248220</v>
      </c>
      <c r="AB2244">
        <v>130124</v>
      </c>
      <c r="AD2244" t="s">
        <v>6</v>
      </c>
      <c r="AE2244">
        <v>16</v>
      </c>
      <c r="AF2244">
        <v>2</v>
      </c>
      <c r="AG2244">
        <v>180</v>
      </c>
      <c r="AI2244" t="s">
        <v>28232</v>
      </c>
      <c r="AJ2244" t="s">
        <v>28231</v>
      </c>
      <c r="AK2244" t="s">
        <v>28230</v>
      </c>
      <c r="AL2244">
        <v>8</v>
      </c>
      <c r="AM2244" s="5">
        <f t="shared" si="282"/>
        <v>1.3333333333333333</v>
      </c>
      <c r="AN2244" s="4">
        <f t="shared" si="287"/>
        <v>2.0194370819134164E-3</v>
      </c>
      <c r="AO2244" s="3"/>
      <c r="AP2244">
        <v>1</v>
      </c>
      <c r="AR2244" t="s">
        <v>1</v>
      </c>
      <c r="AT2244" s="2" t="s">
        <v>0</v>
      </c>
      <c r="AU2244" s="1">
        <f t="shared" si="283"/>
        <v>1.2490190858697514</v>
      </c>
      <c r="AV2244" s="1">
        <f t="shared" si="284"/>
        <v>0.94985469224734864</v>
      </c>
      <c r="AW2244" s="1">
        <f t="shared" si="285"/>
        <v>0.65069029862494587</v>
      </c>
    </row>
    <row r="2245" spans="1:49" x14ac:dyDescent="0.2">
      <c r="A2245">
        <v>2243</v>
      </c>
      <c r="B2245" t="s">
        <v>28229</v>
      </c>
      <c r="F2245" t="s">
        <v>28228</v>
      </c>
      <c r="G2245" t="s">
        <v>17</v>
      </c>
      <c r="H2245" t="s">
        <v>16</v>
      </c>
      <c r="I2245" t="s">
        <v>10254</v>
      </c>
      <c r="J2245" t="s">
        <v>28227</v>
      </c>
      <c r="K2245" t="s">
        <v>28226</v>
      </c>
      <c r="L2245" t="s">
        <v>28225</v>
      </c>
      <c r="M2245" t="s">
        <v>8285</v>
      </c>
      <c r="N2245">
        <v>4</v>
      </c>
      <c r="O2245" t="s">
        <v>28224</v>
      </c>
      <c r="P2245" t="s">
        <v>28223</v>
      </c>
      <c r="Q2245" t="s">
        <v>28222</v>
      </c>
      <c r="R2245" s="7">
        <v>42401</v>
      </c>
      <c r="S2245" s="8">
        <f t="shared" si="280"/>
        <v>2016</v>
      </c>
      <c r="T2245" s="8">
        <v>2016</v>
      </c>
      <c r="U2245" s="8">
        <f t="shared" si="281"/>
        <v>6</v>
      </c>
      <c r="V2245" s="7">
        <v>42401</v>
      </c>
      <c r="W2245" t="s">
        <v>1878</v>
      </c>
      <c r="X2245" s="2">
        <v>0.19</v>
      </c>
      <c r="Y2245" s="6">
        <f t="shared" si="286"/>
        <v>5.0719414858119115E-3</v>
      </c>
      <c r="AA2245" t="s">
        <v>1877</v>
      </c>
      <c r="AB2245">
        <v>17300154986</v>
      </c>
      <c r="AD2245" t="s">
        <v>6</v>
      </c>
      <c r="AE2245">
        <v>10</v>
      </c>
      <c r="AF2245">
        <v>2</v>
      </c>
      <c r="AH2245" t="s">
        <v>28221</v>
      </c>
      <c r="AI2245" t="s">
        <v>28220</v>
      </c>
      <c r="AJ2245" t="s">
        <v>28219</v>
      </c>
      <c r="AK2245" t="s">
        <v>28218</v>
      </c>
      <c r="AL2245">
        <v>0</v>
      </c>
      <c r="AM2245" s="5">
        <f t="shared" si="282"/>
        <v>0</v>
      </c>
      <c r="AN2245" s="4">
        <f t="shared" si="287"/>
        <v>0</v>
      </c>
      <c r="AO2245" s="3"/>
      <c r="AP2245">
        <v>0</v>
      </c>
      <c r="AQ2245" t="s">
        <v>222</v>
      </c>
      <c r="AR2245">
        <v>61301139</v>
      </c>
      <c r="AS2245" t="s">
        <v>221</v>
      </c>
      <c r="AT2245" s="2" t="s">
        <v>0</v>
      </c>
      <c r="AU2245" s="1">
        <f t="shared" si="283"/>
        <v>0.35503590400683377</v>
      </c>
      <c r="AV2245" s="1">
        <f t="shared" si="284"/>
        <v>0.25359707429059558</v>
      </c>
      <c r="AW2245" s="1">
        <f t="shared" si="285"/>
        <v>0.15215824457435734</v>
      </c>
    </row>
    <row r="2246" spans="1:49" x14ac:dyDescent="0.2">
      <c r="A2246">
        <v>2244</v>
      </c>
      <c r="B2246" t="s">
        <v>28217</v>
      </c>
      <c r="F2246" t="s">
        <v>28216</v>
      </c>
      <c r="G2246" t="s">
        <v>17</v>
      </c>
      <c r="H2246" t="s">
        <v>16</v>
      </c>
      <c r="I2246" t="s">
        <v>28215</v>
      </c>
      <c r="J2246" t="s">
        <v>28214</v>
      </c>
      <c r="K2246" t="s">
        <v>28213</v>
      </c>
      <c r="L2246" t="s">
        <v>28212</v>
      </c>
      <c r="M2246" t="s">
        <v>230</v>
      </c>
      <c r="N2246">
        <v>4</v>
      </c>
      <c r="O2246" t="s">
        <v>28211</v>
      </c>
      <c r="P2246" t="s">
        <v>28210</v>
      </c>
      <c r="Q2246" t="s">
        <v>28209</v>
      </c>
      <c r="R2246" s="7">
        <v>42401</v>
      </c>
      <c r="S2246" s="8">
        <f t="shared" si="280"/>
        <v>2016</v>
      </c>
      <c r="T2246" s="8">
        <v>2016</v>
      </c>
      <c r="U2246" s="8">
        <f t="shared" si="281"/>
        <v>6</v>
      </c>
      <c r="V2246" s="7">
        <v>42401</v>
      </c>
      <c r="W2246" t="s">
        <v>1878</v>
      </c>
      <c r="X2246" s="2">
        <v>0.19</v>
      </c>
      <c r="Y2246" s="6">
        <f t="shared" si="286"/>
        <v>5.0719414858119115E-3</v>
      </c>
      <c r="AA2246" t="s">
        <v>1877</v>
      </c>
      <c r="AB2246">
        <v>17300154986</v>
      </c>
      <c r="AD2246" t="s">
        <v>6</v>
      </c>
      <c r="AE2246">
        <v>10</v>
      </c>
      <c r="AF2246">
        <v>2</v>
      </c>
      <c r="AH2246" t="s">
        <v>28208</v>
      </c>
      <c r="AI2246" t="s">
        <v>28207</v>
      </c>
      <c r="AJ2246" t="s">
        <v>28206</v>
      </c>
      <c r="AK2246" t="s">
        <v>28205</v>
      </c>
      <c r="AL2246">
        <v>0</v>
      </c>
      <c r="AM2246" s="5">
        <f t="shared" si="282"/>
        <v>0</v>
      </c>
      <c r="AN2246" s="4">
        <f t="shared" si="287"/>
        <v>0</v>
      </c>
      <c r="AO2246" s="3"/>
      <c r="AP2246">
        <v>0</v>
      </c>
      <c r="AR2246" t="s">
        <v>1</v>
      </c>
      <c r="AT2246" s="2" t="s">
        <v>0</v>
      </c>
      <c r="AU2246" s="1">
        <f t="shared" si="283"/>
        <v>0.35503590400683377</v>
      </c>
      <c r="AV2246" s="1">
        <f t="shared" si="284"/>
        <v>0.25359707429059558</v>
      </c>
      <c r="AW2246" s="1">
        <f t="shared" si="285"/>
        <v>0.15215824457435734</v>
      </c>
    </row>
    <row r="2247" spans="1:49" x14ac:dyDescent="0.2">
      <c r="A2247">
        <v>2245</v>
      </c>
      <c r="B2247" t="s">
        <v>28204</v>
      </c>
      <c r="F2247" t="s">
        <v>28203</v>
      </c>
      <c r="G2247" t="s">
        <v>17</v>
      </c>
      <c r="H2247" t="s">
        <v>16</v>
      </c>
      <c r="I2247" t="s">
        <v>28202</v>
      </c>
      <c r="J2247" t="s">
        <v>28201</v>
      </c>
      <c r="K2247" t="s">
        <v>28200</v>
      </c>
      <c r="L2247" t="s">
        <v>28199</v>
      </c>
      <c r="M2247" t="s">
        <v>28198</v>
      </c>
      <c r="N2247">
        <v>6</v>
      </c>
      <c r="O2247" t="s">
        <v>28197</v>
      </c>
      <c r="P2247" t="s">
        <v>28196</v>
      </c>
      <c r="Q2247" t="s">
        <v>28195</v>
      </c>
      <c r="R2247" s="7">
        <v>42401</v>
      </c>
      <c r="S2247" s="8">
        <f t="shared" si="280"/>
        <v>2016</v>
      </c>
      <c r="T2247" s="8">
        <v>2016</v>
      </c>
      <c r="U2247" s="8">
        <f t="shared" si="281"/>
        <v>6</v>
      </c>
      <c r="V2247" s="7">
        <v>42401</v>
      </c>
      <c r="W2247" t="s">
        <v>1878</v>
      </c>
      <c r="X2247" s="2">
        <v>0.19</v>
      </c>
      <c r="Y2247" s="6">
        <f t="shared" si="286"/>
        <v>5.0719414858119115E-3</v>
      </c>
      <c r="AA2247" t="s">
        <v>1877</v>
      </c>
      <c r="AB2247">
        <v>17300154986</v>
      </c>
      <c r="AD2247" t="s">
        <v>6</v>
      </c>
      <c r="AE2247">
        <v>10</v>
      </c>
      <c r="AF2247">
        <v>2</v>
      </c>
      <c r="AH2247" t="s">
        <v>28194</v>
      </c>
      <c r="AI2247" t="s">
        <v>28193</v>
      </c>
      <c r="AJ2247" t="s">
        <v>28192</v>
      </c>
      <c r="AK2247" t="s">
        <v>28191</v>
      </c>
      <c r="AL2247">
        <v>0</v>
      </c>
      <c r="AM2247" s="5">
        <f t="shared" si="282"/>
        <v>0</v>
      </c>
      <c r="AN2247" s="4">
        <f t="shared" si="287"/>
        <v>0</v>
      </c>
      <c r="AO2247" s="3"/>
      <c r="AP2247">
        <v>0</v>
      </c>
      <c r="AR2247" t="s">
        <v>1</v>
      </c>
      <c r="AT2247" s="2" t="s">
        <v>0</v>
      </c>
      <c r="AU2247" s="1">
        <f t="shared" si="283"/>
        <v>0.35503590400683377</v>
      </c>
      <c r="AV2247" s="1">
        <f t="shared" si="284"/>
        <v>0.25359707429059558</v>
      </c>
      <c r="AW2247" s="1">
        <f t="shared" si="285"/>
        <v>0.15215824457435734</v>
      </c>
    </row>
    <row r="2248" spans="1:49" x14ac:dyDescent="0.2">
      <c r="A2248">
        <v>2246</v>
      </c>
      <c r="B2248" t="s">
        <v>28190</v>
      </c>
      <c r="C2248" t="s">
        <v>28189</v>
      </c>
      <c r="F2248" t="s">
        <v>28188</v>
      </c>
      <c r="G2248" t="s">
        <v>17</v>
      </c>
      <c r="H2248" t="s">
        <v>16</v>
      </c>
      <c r="I2248" t="s">
        <v>28187</v>
      </c>
      <c r="J2248" t="s">
        <v>28186</v>
      </c>
      <c r="K2248" t="s">
        <v>28185</v>
      </c>
      <c r="L2248" t="s">
        <v>28184</v>
      </c>
      <c r="M2248" t="s">
        <v>28183</v>
      </c>
      <c r="N2248">
        <v>5</v>
      </c>
      <c r="O2248" t="s">
        <v>28182</v>
      </c>
      <c r="P2248" t="s">
        <v>28181</v>
      </c>
      <c r="Q2248" t="s">
        <v>28180</v>
      </c>
      <c r="R2248" s="7">
        <v>42401</v>
      </c>
      <c r="S2248" s="8">
        <f t="shared" si="280"/>
        <v>2016</v>
      </c>
      <c r="T2248" s="8">
        <v>2016</v>
      </c>
      <c r="U2248" s="8">
        <f t="shared" si="281"/>
        <v>6</v>
      </c>
      <c r="V2248" s="7">
        <v>42401</v>
      </c>
      <c r="W2248" t="s">
        <v>28179</v>
      </c>
      <c r="X2248" s="2">
        <v>0.26600000000000001</v>
      </c>
      <c r="Y2248" s="6">
        <f t="shared" si="286"/>
        <v>7.1007180801366757E-3</v>
      </c>
      <c r="AA2248">
        <v>3056120</v>
      </c>
      <c r="AB2248">
        <v>15974</v>
      </c>
      <c r="AD2248" t="s">
        <v>6</v>
      </c>
      <c r="AE2248">
        <v>42</v>
      </c>
      <c r="AF2248">
        <v>1</v>
      </c>
      <c r="AH2248" s="10">
        <v>44410</v>
      </c>
      <c r="AI2248" t="s">
        <v>28178</v>
      </c>
      <c r="AJ2248" t="s">
        <v>28177</v>
      </c>
      <c r="AK2248" t="s">
        <v>28176</v>
      </c>
      <c r="AL2248">
        <v>4</v>
      </c>
      <c r="AM2248" s="5">
        <f t="shared" si="282"/>
        <v>0.66666666666666663</v>
      </c>
      <c r="AN2248" s="4">
        <f t="shared" si="287"/>
        <v>1.0097185409567082E-3</v>
      </c>
      <c r="AO2248" s="3"/>
      <c r="AP2248">
        <v>0</v>
      </c>
      <c r="AR2248" t="s">
        <v>1</v>
      </c>
      <c r="AT2248" s="2">
        <v>0.875</v>
      </c>
      <c r="AU2248" s="1">
        <f t="shared" si="283"/>
        <v>0.5273418218382685</v>
      </c>
      <c r="AV2248" s="1">
        <f t="shared" si="284"/>
        <v>0.40552183105466921</v>
      </c>
      <c r="AW2248" s="1">
        <f t="shared" si="285"/>
        <v>0.28370184027106982</v>
      </c>
    </row>
    <row r="2249" spans="1:49" x14ac:dyDescent="0.2">
      <c r="A2249">
        <v>2247</v>
      </c>
      <c r="B2249" t="s">
        <v>28175</v>
      </c>
      <c r="C2249" t="s">
        <v>28174</v>
      </c>
      <c r="F2249" t="s">
        <v>28173</v>
      </c>
      <c r="G2249" t="s">
        <v>17</v>
      </c>
      <c r="H2249" t="s">
        <v>16</v>
      </c>
      <c r="I2249" t="s">
        <v>28172</v>
      </c>
      <c r="J2249">
        <v>60031126</v>
      </c>
      <c r="K2249" t="s">
        <v>1959</v>
      </c>
      <c r="L2249" t="s">
        <v>1958</v>
      </c>
      <c r="M2249" t="s">
        <v>1865</v>
      </c>
      <c r="N2249">
        <v>4</v>
      </c>
      <c r="O2249" t="s">
        <v>28171</v>
      </c>
      <c r="P2249" t="s">
        <v>28170</v>
      </c>
      <c r="Q2249" t="s">
        <v>1955</v>
      </c>
      <c r="R2249" s="7">
        <v>42401</v>
      </c>
      <c r="S2249" s="8">
        <f t="shared" si="280"/>
        <v>2016</v>
      </c>
      <c r="T2249" s="8">
        <v>2016</v>
      </c>
      <c r="U2249" s="8">
        <f t="shared" si="281"/>
        <v>6</v>
      </c>
      <c r="V2249" s="7">
        <v>42401</v>
      </c>
      <c r="W2249" t="s">
        <v>28169</v>
      </c>
      <c r="X2249" s="2">
        <v>0.91100000000000003</v>
      </c>
      <c r="Y2249" s="6">
        <f t="shared" si="286"/>
        <v>2.4318624703024479E-2</v>
      </c>
      <c r="AA2249">
        <v>18820778</v>
      </c>
      <c r="AB2249">
        <v>13300154702</v>
      </c>
      <c r="AC2249">
        <v>18820786</v>
      </c>
      <c r="AD2249" t="s">
        <v>6</v>
      </c>
      <c r="AE2249">
        <v>9</v>
      </c>
      <c r="AF2249">
        <v>2</v>
      </c>
      <c r="AG2249">
        <v>24101</v>
      </c>
      <c r="AI2249" t="s">
        <v>28168</v>
      </c>
      <c r="AK2249" t="s">
        <v>28167</v>
      </c>
      <c r="AL2249">
        <v>190</v>
      </c>
      <c r="AM2249" s="5">
        <f t="shared" si="282"/>
        <v>31.666666666666668</v>
      </c>
      <c r="AN2249" s="4">
        <f t="shared" si="287"/>
        <v>4.7961630695443645E-2</v>
      </c>
      <c r="AO2249" s="3"/>
      <c r="AP2249">
        <v>0</v>
      </c>
      <c r="AQ2249" t="s">
        <v>1810</v>
      </c>
      <c r="AR2249" t="s">
        <v>28166</v>
      </c>
      <c r="AS2249" t="s">
        <v>1809</v>
      </c>
      <c r="AT2249" s="2">
        <v>2.895</v>
      </c>
      <c r="AU2249" s="1">
        <f t="shared" si="283"/>
        <v>3.1411526500750226</v>
      </c>
      <c r="AV2249" s="1">
        <f t="shared" si="284"/>
        <v>3.6140127699234061</v>
      </c>
      <c r="AW2249" s="1">
        <f t="shared" si="285"/>
        <v>4.0868728897717892</v>
      </c>
    </row>
    <row r="2250" spans="1:49" x14ac:dyDescent="0.2">
      <c r="A2250">
        <v>2248</v>
      </c>
      <c r="B2250" t="s">
        <v>28165</v>
      </c>
      <c r="C2250" t="s">
        <v>28164</v>
      </c>
      <c r="F2250" t="s">
        <v>28163</v>
      </c>
      <c r="G2250" t="s">
        <v>17</v>
      </c>
      <c r="H2250" t="s">
        <v>16</v>
      </c>
      <c r="I2250" t="s">
        <v>28162</v>
      </c>
      <c r="J2250">
        <v>60092945</v>
      </c>
      <c r="K2250" t="s">
        <v>26698</v>
      </c>
      <c r="L2250" t="s">
        <v>28161</v>
      </c>
      <c r="M2250" t="s">
        <v>1181</v>
      </c>
      <c r="N2250">
        <v>3</v>
      </c>
      <c r="O2250" t="s">
        <v>28160</v>
      </c>
      <c r="P2250" t="s">
        <v>28159</v>
      </c>
      <c r="Q2250" t="s">
        <v>28158</v>
      </c>
      <c r="R2250" s="7">
        <v>42401</v>
      </c>
      <c r="S2250" s="8">
        <f t="shared" si="280"/>
        <v>2016</v>
      </c>
      <c r="T2250" s="8">
        <v>2016</v>
      </c>
      <c r="U2250" s="8">
        <f t="shared" si="281"/>
        <v>6</v>
      </c>
      <c r="V2250" s="7">
        <v>42401</v>
      </c>
      <c r="W2250" t="s">
        <v>2962</v>
      </c>
      <c r="X2250" s="2">
        <v>0.36599999999999999</v>
      </c>
      <c r="Y2250" s="6">
        <f t="shared" si="286"/>
        <v>9.7701609674061031E-3</v>
      </c>
      <c r="AB2250">
        <v>21100389313</v>
      </c>
      <c r="AC2250">
        <v>21613915</v>
      </c>
      <c r="AD2250" t="s">
        <v>6</v>
      </c>
      <c r="AE2250">
        <v>27</v>
      </c>
      <c r="AF2250">
        <v>2</v>
      </c>
      <c r="AH2250" t="s">
        <v>20796</v>
      </c>
      <c r="AI2250" t="s">
        <v>28157</v>
      </c>
      <c r="AK2250" t="s">
        <v>28156</v>
      </c>
      <c r="AL2250">
        <v>3</v>
      </c>
      <c r="AM2250" s="5">
        <f t="shared" si="282"/>
        <v>0.5</v>
      </c>
      <c r="AN2250" s="4">
        <f t="shared" si="287"/>
        <v>7.572889057175312E-4</v>
      </c>
      <c r="AO2250" s="3"/>
      <c r="AP2250">
        <v>0</v>
      </c>
      <c r="AR2250" t="s">
        <v>1</v>
      </c>
      <c r="AT2250" s="2" t="s">
        <v>0</v>
      </c>
      <c r="AU2250" s="1">
        <f t="shared" si="283"/>
        <v>0.70662993488995318</v>
      </c>
      <c r="AV2250" s="1">
        <f t="shared" si="284"/>
        <v>0.52637249365618166</v>
      </c>
      <c r="AW2250" s="1">
        <f t="shared" si="285"/>
        <v>0.34611505242241025</v>
      </c>
    </row>
    <row r="2251" spans="1:49" x14ac:dyDescent="0.2">
      <c r="A2251">
        <v>2249</v>
      </c>
      <c r="B2251" t="s">
        <v>28155</v>
      </c>
      <c r="C2251" t="s">
        <v>28154</v>
      </c>
      <c r="E2251">
        <v>26048106</v>
      </c>
      <c r="F2251" t="s">
        <v>28153</v>
      </c>
      <c r="G2251" t="s">
        <v>17</v>
      </c>
      <c r="H2251" t="s">
        <v>16</v>
      </c>
      <c r="I2251" t="s">
        <v>28152</v>
      </c>
      <c r="J2251" t="s">
        <v>28151</v>
      </c>
      <c r="K2251" t="s">
        <v>28150</v>
      </c>
      <c r="L2251" t="s">
        <v>28149</v>
      </c>
      <c r="M2251" t="s">
        <v>28148</v>
      </c>
      <c r="N2251">
        <v>7</v>
      </c>
      <c r="O2251" t="s">
        <v>28147</v>
      </c>
      <c r="P2251" t="s">
        <v>28146</v>
      </c>
      <c r="Q2251" t="s">
        <v>28145</v>
      </c>
      <c r="R2251" s="7">
        <v>42401</v>
      </c>
      <c r="S2251" s="8">
        <f t="shared" si="280"/>
        <v>2016</v>
      </c>
      <c r="T2251" s="8">
        <v>2016</v>
      </c>
      <c r="U2251" s="8">
        <f t="shared" si="281"/>
        <v>6</v>
      </c>
      <c r="V2251" s="7">
        <v>42401</v>
      </c>
      <c r="W2251" t="s">
        <v>1292</v>
      </c>
      <c r="X2251" s="2">
        <v>1.1579999999999999</v>
      </c>
      <c r="Y2251" s="6">
        <f t="shared" si="286"/>
        <v>3.0912148634579962E-2</v>
      </c>
      <c r="AA2251">
        <v>1668595</v>
      </c>
      <c r="AB2251">
        <v>14223</v>
      </c>
      <c r="AC2251">
        <v>15735079</v>
      </c>
      <c r="AD2251" t="s">
        <v>6</v>
      </c>
      <c r="AE2251">
        <v>127</v>
      </c>
      <c r="AF2251">
        <v>2</v>
      </c>
      <c r="AH2251" t="s">
        <v>28144</v>
      </c>
      <c r="AI2251" t="s">
        <v>28143</v>
      </c>
      <c r="AJ2251" t="s">
        <v>28142</v>
      </c>
      <c r="AK2251" t="s">
        <v>28141</v>
      </c>
      <c r="AL2251">
        <v>6</v>
      </c>
      <c r="AM2251" s="5">
        <f t="shared" si="282"/>
        <v>1</v>
      </c>
      <c r="AN2251" s="4">
        <f t="shared" si="287"/>
        <v>1.5145778114350624E-3</v>
      </c>
      <c r="AO2251" s="3"/>
      <c r="AP2251">
        <v>0</v>
      </c>
      <c r="AQ2251" t="s">
        <v>207</v>
      </c>
      <c r="AR2251" t="s">
        <v>28140</v>
      </c>
      <c r="AS2251" t="s">
        <v>206</v>
      </c>
      <c r="AT2251" s="2">
        <v>3.573</v>
      </c>
      <c r="AU2251" s="1">
        <f t="shared" si="283"/>
        <v>2.2092877387636491</v>
      </c>
      <c r="AV2251" s="1">
        <f t="shared" si="284"/>
        <v>1.6213363223007513</v>
      </c>
      <c r="AW2251" s="1">
        <f t="shared" si="285"/>
        <v>1.0333849058378533</v>
      </c>
    </row>
    <row r="2252" spans="1:49" x14ac:dyDescent="0.2">
      <c r="A2252">
        <v>2250</v>
      </c>
      <c r="B2252" t="s">
        <v>28139</v>
      </c>
      <c r="C2252" t="s">
        <v>28138</v>
      </c>
      <c r="E2252">
        <v>26220363</v>
      </c>
      <c r="F2252" t="s">
        <v>28137</v>
      </c>
      <c r="G2252" t="s">
        <v>17</v>
      </c>
      <c r="H2252" t="s">
        <v>16</v>
      </c>
      <c r="I2252" t="s">
        <v>28136</v>
      </c>
      <c r="J2252" t="s">
        <v>28135</v>
      </c>
      <c r="K2252" t="s">
        <v>28134</v>
      </c>
      <c r="L2252" t="s">
        <v>28133</v>
      </c>
      <c r="M2252" t="s">
        <v>28132</v>
      </c>
      <c r="N2252">
        <v>2</v>
      </c>
      <c r="O2252" t="s">
        <v>28131</v>
      </c>
      <c r="P2252" t="s">
        <v>28130</v>
      </c>
      <c r="Q2252" t="s">
        <v>28129</v>
      </c>
      <c r="R2252" s="7">
        <v>42401</v>
      </c>
      <c r="S2252" s="8">
        <f t="shared" si="280"/>
        <v>2016</v>
      </c>
      <c r="T2252" s="8">
        <v>2016</v>
      </c>
      <c r="U2252" s="8">
        <f t="shared" si="281"/>
        <v>6</v>
      </c>
      <c r="V2252" s="7">
        <v>42401</v>
      </c>
      <c r="W2252" t="s">
        <v>1292</v>
      </c>
      <c r="X2252" s="2">
        <v>1.1579999999999999</v>
      </c>
      <c r="Y2252" s="6">
        <f t="shared" si="286"/>
        <v>3.0912148634579962E-2</v>
      </c>
      <c r="AA2252">
        <v>1668595</v>
      </c>
      <c r="AB2252">
        <v>14223</v>
      </c>
      <c r="AC2252">
        <v>15735079</v>
      </c>
      <c r="AD2252" t="s">
        <v>6</v>
      </c>
      <c r="AE2252">
        <v>127</v>
      </c>
      <c r="AF2252">
        <v>2</v>
      </c>
      <c r="AH2252" t="s">
        <v>28128</v>
      </c>
      <c r="AI2252" t="s">
        <v>28127</v>
      </c>
      <c r="AJ2252" t="s">
        <v>28126</v>
      </c>
      <c r="AK2252" t="s">
        <v>28125</v>
      </c>
      <c r="AL2252">
        <v>9</v>
      </c>
      <c r="AM2252" s="5">
        <f t="shared" si="282"/>
        <v>1.5</v>
      </c>
      <c r="AN2252" s="4">
        <f t="shared" si="287"/>
        <v>2.2718667171525938E-3</v>
      </c>
      <c r="AO2252" s="3"/>
      <c r="AP2252">
        <v>0</v>
      </c>
      <c r="AQ2252" t="s">
        <v>28124</v>
      </c>
      <c r="AR2252" t="s">
        <v>28123</v>
      </c>
      <c r="AS2252" t="s">
        <v>28122</v>
      </c>
      <c r="AT2252" s="2">
        <v>3.573</v>
      </c>
      <c r="AU2252" s="1">
        <f t="shared" si="283"/>
        <v>2.232006405935175</v>
      </c>
      <c r="AV2252" s="1">
        <f t="shared" si="284"/>
        <v>1.6592007675866278</v>
      </c>
      <c r="AW2252" s="1">
        <f t="shared" si="285"/>
        <v>1.0863951292380805</v>
      </c>
    </row>
    <row r="2253" spans="1:49" x14ac:dyDescent="0.2">
      <c r="A2253">
        <v>2251</v>
      </c>
      <c r="B2253" t="s">
        <v>28121</v>
      </c>
      <c r="C2253" t="s">
        <v>28120</v>
      </c>
      <c r="E2253">
        <v>26031418</v>
      </c>
      <c r="F2253" t="s">
        <v>28119</v>
      </c>
      <c r="G2253" t="s">
        <v>17</v>
      </c>
      <c r="H2253" t="s">
        <v>16</v>
      </c>
      <c r="I2253" t="s">
        <v>28118</v>
      </c>
      <c r="J2253" t="s">
        <v>28117</v>
      </c>
      <c r="K2253" t="s">
        <v>28116</v>
      </c>
      <c r="L2253" t="s">
        <v>28115</v>
      </c>
      <c r="M2253" t="s">
        <v>214</v>
      </c>
      <c r="N2253">
        <v>4</v>
      </c>
      <c r="O2253" t="s">
        <v>28114</v>
      </c>
      <c r="P2253" t="s">
        <v>28113</v>
      </c>
      <c r="Q2253" t="s">
        <v>28112</v>
      </c>
      <c r="R2253" s="7">
        <v>42401</v>
      </c>
      <c r="S2253" s="8">
        <f t="shared" si="280"/>
        <v>2016</v>
      </c>
      <c r="T2253" s="8">
        <v>2016</v>
      </c>
      <c r="U2253" s="8">
        <f t="shared" si="281"/>
        <v>6</v>
      </c>
      <c r="V2253" s="7">
        <v>42401</v>
      </c>
      <c r="W2253" t="s">
        <v>1292</v>
      </c>
      <c r="X2253" s="2">
        <v>1.1579999999999999</v>
      </c>
      <c r="Y2253" s="6">
        <f t="shared" si="286"/>
        <v>3.0912148634579962E-2</v>
      </c>
      <c r="AA2253">
        <v>1668595</v>
      </c>
      <c r="AB2253">
        <v>14223</v>
      </c>
      <c r="AC2253">
        <v>15735079</v>
      </c>
      <c r="AD2253" t="s">
        <v>6</v>
      </c>
      <c r="AE2253">
        <v>127</v>
      </c>
      <c r="AF2253">
        <v>2</v>
      </c>
      <c r="AH2253" t="s">
        <v>3199</v>
      </c>
      <c r="AI2253" t="s">
        <v>28111</v>
      </c>
      <c r="AJ2253" t="s">
        <v>28110</v>
      </c>
      <c r="AK2253" t="s">
        <v>28109</v>
      </c>
      <c r="AL2253">
        <v>5</v>
      </c>
      <c r="AM2253" s="5">
        <f t="shared" si="282"/>
        <v>0.83333333333333337</v>
      </c>
      <c r="AN2253" s="4">
        <f t="shared" si="287"/>
        <v>1.2621481761958854E-3</v>
      </c>
      <c r="AO2253" s="3"/>
      <c r="AP2253">
        <v>0</v>
      </c>
      <c r="AQ2253" t="s">
        <v>207</v>
      </c>
      <c r="AR2253" t="s">
        <v>28108</v>
      </c>
      <c r="AS2253" t="s">
        <v>206</v>
      </c>
      <c r="AT2253" s="2">
        <v>3.573</v>
      </c>
      <c r="AU2253" s="1">
        <f t="shared" si="283"/>
        <v>2.2017148497064736</v>
      </c>
      <c r="AV2253" s="1">
        <f t="shared" si="284"/>
        <v>1.6087148405387923</v>
      </c>
      <c r="AW2253" s="1">
        <f t="shared" si="285"/>
        <v>1.0157148313711108</v>
      </c>
    </row>
    <row r="2254" spans="1:49" x14ac:dyDescent="0.2">
      <c r="A2254">
        <v>2252</v>
      </c>
      <c r="B2254" t="s">
        <v>28107</v>
      </c>
      <c r="C2254" t="s">
        <v>28106</v>
      </c>
      <c r="F2254" t="s">
        <v>28105</v>
      </c>
      <c r="G2254" t="s">
        <v>17</v>
      </c>
      <c r="H2254" t="s">
        <v>16</v>
      </c>
      <c r="I2254" t="s">
        <v>28104</v>
      </c>
      <c r="J2254">
        <v>60008287</v>
      </c>
      <c r="K2254" t="s">
        <v>28103</v>
      </c>
      <c r="L2254" t="s">
        <v>28102</v>
      </c>
      <c r="M2254" t="s">
        <v>1424</v>
      </c>
      <c r="N2254">
        <v>8</v>
      </c>
      <c r="O2254" t="s">
        <v>28101</v>
      </c>
      <c r="P2254" t="s">
        <v>28100</v>
      </c>
      <c r="Q2254" t="s">
        <v>28099</v>
      </c>
      <c r="R2254" s="7">
        <v>42401</v>
      </c>
      <c r="S2254" s="8">
        <f t="shared" si="280"/>
        <v>2016</v>
      </c>
      <c r="T2254" s="8">
        <v>2016</v>
      </c>
      <c r="U2254" s="8">
        <f t="shared" si="281"/>
        <v>6</v>
      </c>
      <c r="V2254" s="7">
        <v>42401</v>
      </c>
      <c r="W2254" t="s">
        <v>1861</v>
      </c>
      <c r="X2254" s="2">
        <v>0.371</v>
      </c>
      <c r="Y2254" s="6">
        <f t="shared" si="286"/>
        <v>9.9036331117695747E-3</v>
      </c>
      <c r="AA2254">
        <v>214922</v>
      </c>
      <c r="AB2254">
        <v>130262</v>
      </c>
      <c r="AC2254">
        <v>13474065</v>
      </c>
      <c r="AD2254" t="s">
        <v>6</v>
      </c>
      <c r="AE2254">
        <v>55</v>
      </c>
      <c r="AF2254">
        <v>2</v>
      </c>
      <c r="AG2254" t="s">
        <v>28098</v>
      </c>
      <c r="AI2254" t="s">
        <v>28097</v>
      </c>
      <c r="AK2254" t="s">
        <v>28096</v>
      </c>
      <c r="AL2254">
        <v>14</v>
      </c>
      <c r="AM2254" s="5">
        <f t="shared" si="282"/>
        <v>2.3333333333333335</v>
      </c>
      <c r="AN2254" s="4">
        <f t="shared" si="287"/>
        <v>3.5340148933484792E-3</v>
      </c>
      <c r="AO2254" s="3"/>
      <c r="AP2254">
        <v>0</v>
      </c>
      <c r="AR2254" t="s">
        <v>1</v>
      </c>
      <c r="AT2254" s="2">
        <v>1.48</v>
      </c>
      <c r="AU2254" s="1">
        <f t="shared" si="283"/>
        <v>0.79927476462432456</v>
      </c>
      <c r="AV2254" s="1">
        <f t="shared" si="284"/>
        <v>0.67188240025590262</v>
      </c>
      <c r="AW2254" s="1">
        <f t="shared" si="285"/>
        <v>0.54449003588748068</v>
      </c>
    </row>
    <row r="2255" spans="1:49" x14ac:dyDescent="0.2">
      <c r="A2255">
        <v>2253</v>
      </c>
      <c r="B2255" t="s">
        <v>28095</v>
      </c>
      <c r="C2255" t="s">
        <v>28094</v>
      </c>
      <c r="F2255" t="s">
        <v>28093</v>
      </c>
      <c r="G2255" t="s">
        <v>17</v>
      </c>
      <c r="H2255" t="s">
        <v>16</v>
      </c>
      <c r="I2255" t="s">
        <v>5617</v>
      </c>
      <c r="J2255">
        <v>60014156</v>
      </c>
      <c r="K2255" t="s">
        <v>28092</v>
      </c>
      <c r="L2255" t="s">
        <v>1340</v>
      </c>
      <c r="M2255" t="s">
        <v>709</v>
      </c>
      <c r="N2255">
        <v>5</v>
      </c>
      <c r="O2255" t="s">
        <v>28091</v>
      </c>
      <c r="P2255" t="s">
        <v>28090</v>
      </c>
      <c r="Q2255" t="s">
        <v>28089</v>
      </c>
      <c r="R2255" s="7">
        <v>42401</v>
      </c>
      <c r="S2255" s="8">
        <f t="shared" si="280"/>
        <v>2016</v>
      </c>
      <c r="T2255" s="8">
        <v>2016</v>
      </c>
      <c r="U2255" s="8">
        <f t="shared" si="281"/>
        <v>6</v>
      </c>
      <c r="V2255" s="7">
        <v>42401</v>
      </c>
      <c r="W2255" t="s">
        <v>117</v>
      </c>
      <c r="X2255" s="2">
        <v>0.30199999999999999</v>
      </c>
      <c r="Y2255" s="6">
        <f t="shared" si="286"/>
        <v>8.0617175195536687E-3</v>
      </c>
      <c r="AA2255">
        <v>9296212</v>
      </c>
      <c r="AB2255">
        <v>20725</v>
      </c>
      <c r="AC2255" t="s">
        <v>116</v>
      </c>
      <c r="AD2255" t="s">
        <v>6</v>
      </c>
      <c r="AE2255">
        <v>86</v>
      </c>
      <c r="AF2255">
        <v>4</v>
      </c>
      <c r="AH2255" t="s">
        <v>28088</v>
      </c>
      <c r="AI2255" t="s">
        <v>28087</v>
      </c>
      <c r="AJ2255" t="s">
        <v>28086</v>
      </c>
      <c r="AK2255" t="s">
        <v>28085</v>
      </c>
      <c r="AL2255">
        <v>3</v>
      </c>
      <c r="AM2255" s="5">
        <f t="shared" si="282"/>
        <v>0.5</v>
      </c>
      <c r="AN2255" s="4">
        <f t="shared" si="287"/>
        <v>7.572889057175312E-4</v>
      </c>
      <c r="AO2255" s="3"/>
      <c r="AP2255">
        <v>0</v>
      </c>
      <c r="AQ2255" t="s">
        <v>28084</v>
      </c>
      <c r="AR2255" t="s">
        <v>1</v>
      </c>
      <c r="AS2255" t="s">
        <v>28083</v>
      </c>
      <c r="AT2255" s="2">
        <v>1.671</v>
      </c>
      <c r="AU2255" s="1">
        <f t="shared" si="283"/>
        <v>0.58703889354028271</v>
      </c>
      <c r="AV2255" s="1">
        <f t="shared" si="284"/>
        <v>0.44095032126355999</v>
      </c>
      <c r="AW2255" s="1">
        <f t="shared" si="285"/>
        <v>0.2948617489868372</v>
      </c>
    </row>
    <row r="2256" spans="1:49" x14ac:dyDescent="0.2">
      <c r="A2256">
        <v>2254</v>
      </c>
      <c r="B2256" t="s">
        <v>28082</v>
      </c>
      <c r="C2256" t="s">
        <v>28081</v>
      </c>
      <c r="F2256" t="s">
        <v>28080</v>
      </c>
      <c r="G2256" t="s">
        <v>17</v>
      </c>
      <c r="H2256" t="s">
        <v>16</v>
      </c>
      <c r="I2256" t="s">
        <v>28079</v>
      </c>
      <c r="J2256">
        <v>60103561</v>
      </c>
      <c r="K2256" t="s">
        <v>9551</v>
      </c>
      <c r="L2256" t="s">
        <v>9550</v>
      </c>
      <c r="M2256" t="s">
        <v>135</v>
      </c>
      <c r="N2256">
        <v>4</v>
      </c>
      <c r="O2256" t="s">
        <v>28078</v>
      </c>
      <c r="P2256" t="s">
        <v>28077</v>
      </c>
      <c r="Q2256" t="s">
        <v>28076</v>
      </c>
      <c r="R2256" s="7">
        <v>42401</v>
      </c>
      <c r="S2256" s="8">
        <f t="shared" si="280"/>
        <v>2016</v>
      </c>
      <c r="T2256" s="8">
        <v>2016</v>
      </c>
      <c r="U2256" s="8">
        <f t="shared" si="281"/>
        <v>6</v>
      </c>
      <c r="V2256" s="7">
        <v>42401</v>
      </c>
      <c r="W2256" t="s">
        <v>28075</v>
      </c>
      <c r="X2256" s="2">
        <v>0.33800000000000002</v>
      </c>
      <c r="Y2256" s="6">
        <f t="shared" si="286"/>
        <v>9.0227169589706634E-3</v>
      </c>
      <c r="AA2256">
        <v>34347</v>
      </c>
      <c r="AB2256">
        <v>17722</v>
      </c>
      <c r="AC2256">
        <v>19589395</v>
      </c>
      <c r="AD2256" t="s">
        <v>6</v>
      </c>
      <c r="AE2256">
        <v>71</v>
      </c>
      <c r="AF2256" s="10">
        <v>44228</v>
      </c>
      <c r="AH2256" t="s">
        <v>13706</v>
      </c>
      <c r="AI2256" t="s">
        <v>28074</v>
      </c>
      <c r="AJ2256" t="s">
        <v>28073</v>
      </c>
      <c r="AK2256" t="s">
        <v>28072</v>
      </c>
      <c r="AL2256">
        <v>1</v>
      </c>
      <c r="AM2256" s="5">
        <f t="shared" si="282"/>
        <v>0.16666666666666666</v>
      </c>
      <c r="AN2256" s="4">
        <f t="shared" si="287"/>
        <v>2.5242963523917705E-4</v>
      </c>
      <c r="AO2256" s="3"/>
      <c r="AP2256">
        <v>0</v>
      </c>
      <c r="AR2256" t="s">
        <v>1</v>
      </c>
      <c r="AT2256" s="2" t="s">
        <v>0</v>
      </c>
      <c r="AU2256" s="1">
        <f t="shared" si="283"/>
        <v>0.63916307618512169</v>
      </c>
      <c r="AV2256" s="1">
        <f t="shared" si="284"/>
        <v>0.46375732971049205</v>
      </c>
      <c r="AW2256" s="1">
        <f t="shared" si="285"/>
        <v>0.2883515832358623</v>
      </c>
    </row>
    <row r="2257" spans="1:49" x14ac:dyDescent="0.2">
      <c r="A2257">
        <v>2255</v>
      </c>
      <c r="B2257" t="s">
        <v>28071</v>
      </c>
      <c r="C2257" t="s">
        <v>28070</v>
      </c>
      <c r="D2257" t="s">
        <v>28069</v>
      </c>
      <c r="F2257" t="s">
        <v>28068</v>
      </c>
      <c r="G2257" t="s">
        <v>17</v>
      </c>
      <c r="H2257" t="s">
        <v>16</v>
      </c>
      <c r="I2257" t="s">
        <v>28067</v>
      </c>
      <c r="J2257" t="s">
        <v>28066</v>
      </c>
      <c r="K2257" t="s">
        <v>28065</v>
      </c>
      <c r="L2257" t="s">
        <v>28064</v>
      </c>
      <c r="M2257" t="s">
        <v>28063</v>
      </c>
      <c r="N2257">
        <v>6</v>
      </c>
      <c r="O2257" t="s">
        <v>28062</v>
      </c>
      <c r="P2257" t="s">
        <v>28061</v>
      </c>
      <c r="Q2257" t="s">
        <v>28060</v>
      </c>
      <c r="R2257" s="7">
        <v>42401</v>
      </c>
      <c r="S2257" s="8">
        <f t="shared" si="280"/>
        <v>2016</v>
      </c>
      <c r="T2257" s="8">
        <v>2016</v>
      </c>
      <c r="U2257" s="8">
        <f t="shared" si="281"/>
        <v>6</v>
      </c>
      <c r="V2257" s="7" t="s">
        <v>26793</v>
      </c>
      <c r="W2257" t="s">
        <v>1815</v>
      </c>
      <c r="X2257" s="2">
        <v>0.51500000000000001</v>
      </c>
      <c r="Y2257" s="6">
        <f t="shared" si="286"/>
        <v>1.374763086943755E-2</v>
      </c>
      <c r="AA2257">
        <v>13646826</v>
      </c>
      <c r="AB2257">
        <v>28436</v>
      </c>
      <c r="AD2257" t="s">
        <v>6</v>
      </c>
      <c r="AE2257" t="s">
        <v>28059</v>
      </c>
      <c r="AH2257" t="s">
        <v>28058</v>
      </c>
      <c r="AI2257" t="s">
        <v>28057</v>
      </c>
      <c r="AJ2257" t="s">
        <v>28056</v>
      </c>
      <c r="AK2257" t="s">
        <v>28055</v>
      </c>
      <c r="AL2257">
        <v>11</v>
      </c>
      <c r="AM2257" s="5">
        <f t="shared" si="282"/>
        <v>1.8333333333333333</v>
      </c>
      <c r="AN2257" s="4">
        <f t="shared" si="287"/>
        <v>2.7767259876309478E-3</v>
      </c>
      <c r="AO2257" s="3"/>
      <c r="AP2257">
        <v>1</v>
      </c>
      <c r="AQ2257" t="s">
        <v>207</v>
      </c>
      <c r="AR2257" t="s">
        <v>28054</v>
      </c>
      <c r="AS2257" t="s">
        <v>206</v>
      </c>
      <c r="AT2257" s="2" t="s">
        <v>0</v>
      </c>
      <c r="AU2257" s="1">
        <f t="shared" si="283"/>
        <v>1.0456359404895568</v>
      </c>
      <c r="AV2257" s="1">
        <f t="shared" si="284"/>
        <v>0.82621784285342481</v>
      </c>
      <c r="AW2257" s="1">
        <f t="shared" si="285"/>
        <v>0.60679974521729285</v>
      </c>
    </row>
    <row r="2258" spans="1:49" x14ac:dyDescent="0.2">
      <c r="A2258">
        <v>2256</v>
      </c>
      <c r="B2258" t="s">
        <v>28053</v>
      </c>
      <c r="C2258" t="s">
        <v>28052</v>
      </c>
      <c r="F2258" t="s">
        <v>28051</v>
      </c>
      <c r="G2258" t="s">
        <v>17</v>
      </c>
      <c r="H2258" t="s">
        <v>16</v>
      </c>
      <c r="I2258" t="s">
        <v>28050</v>
      </c>
      <c r="J2258">
        <v>60025278</v>
      </c>
      <c r="K2258" t="s">
        <v>5515</v>
      </c>
      <c r="L2258" t="s">
        <v>1670</v>
      </c>
      <c r="M2258" t="s">
        <v>340</v>
      </c>
      <c r="N2258">
        <v>3</v>
      </c>
      <c r="O2258" t="s">
        <v>28049</v>
      </c>
      <c r="P2258" t="s">
        <v>28048</v>
      </c>
      <c r="Q2258" t="s">
        <v>28047</v>
      </c>
      <c r="R2258" s="7">
        <v>42401</v>
      </c>
      <c r="S2258" s="8">
        <f t="shared" si="280"/>
        <v>2016</v>
      </c>
      <c r="T2258" s="8">
        <v>2016</v>
      </c>
      <c r="U2258" s="8">
        <f t="shared" si="281"/>
        <v>6</v>
      </c>
      <c r="V2258" s="7">
        <v>42401</v>
      </c>
      <c r="W2258" t="s">
        <v>28046</v>
      </c>
      <c r="X2258" s="2">
        <v>0.38400000000000001</v>
      </c>
      <c r="Y2258" s="6">
        <f t="shared" si="286"/>
        <v>1.02506606871146E-2</v>
      </c>
      <c r="AA2258">
        <v>17519675</v>
      </c>
      <c r="AB2258">
        <v>6100153106</v>
      </c>
      <c r="AC2258">
        <v>17519683</v>
      </c>
      <c r="AD2258" t="s">
        <v>6</v>
      </c>
      <c r="AE2258">
        <v>10</v>
      </c>
      <c r="AF2258">
        <v>1</v>
      </c>
      <c r="AH2258" t="s">
        <v>28045</v>
      </c>
      <c r="AI2258" t="s">
        <v>28044</v>
      </c>
      <c r="AK2258" t="s">
        <v>28043</v>
      </c>
      <c r="AL2258">
        <v>2</v>
      </c>
      <c r="AM2258" s="5">
        <f t="shared" si="282"/>
        <v>0.33333333333333331</v>
      </c>
      <c r="AN2258" s="4">
        <f t="shared" si="287"/>
        <v>5.048592704783541E-4</v>
      </c>
      <c r="AO2258" s="3"/>
      <c r="AP2258">
        <v>0</v>
      </c>
      <c r="AQ2258" t="s">
        <v>222</v>
      </c>
      <c r="AR2258" t="s">
        <v>28042</v>
      </c>
      <c r="AS2258" t="s">
        <v>221</v>
      </c>
      <c r="AT2258" s="2">
        <v>1.4890000000000001</v>
      </c>
      <c r="AU2258" s="1">
        <f t="shared" si="283"/>
        <v>0.7326920262123725</v>
      </c>
      <c r="AV2258" s="1">
        <f t="shared" si="284"/>
        <v>0.53777599787964769</v>
      </c>
      <c r="AW2258" s="1">
        <f t="shared" si="285"/>
        <v>0.34285996954692277</v>
      </c>
    </row>
    <row r="2259" spans="1:49" x14ac:dyDescent="0.2">
      <c r="A2259">
        <v>2257</v>
      </c>
      <c r="B2259" t="s">
        <v>28041</v>
      </c>
      <c r="C2259" t="s">
        <v>28040</v>
      </c>
      <c r="F2259" t="s">
        <v>28039</v>
      </c>
      <c r="G2259" t="s">
        <v>17</v>
      </c>
      <c r="H2259" t="s">
        <v>16</v>
      </c>
      <c r="I2259" t="s">
        <v>10956</v>
      </c>
      <c r="J2259">
        <v>60001821</v>
      </c>
      <c r="K2259" t="s">
        <v>2510</v>
      </c>
      <c r="L2259" t="s">
        <v>2509</v>
      </c>
      <c r="M2259" t="s">
        <v>847</v>
      </c>
      <c r="N2259">
        <v>5</v>
      </c>
      <c r="O2259" t="s">
        <v>28038</v>
      </c>
      <c r="P2259" t="s">
        <v>28037</v>
      </c>
      <c r="Q2259" t="s">
        <v>4567</v>
      </c>
      <c r="R2259" s="7">
        <v>42401</v>
      </c>
      <c r="S2259" s="8">
        <f t="shared" si="280"/>
        <v>2016</v>
      </c>
      <c r="T2259" s="8">
        <v>2016</v>
      </c>
      <c r="U2259" s="8">
        <f t="shared" si="281"/>
        <v>6</v>
      </c>
      <c r="V2259" s="7">
        <v>42401</v>
      </c>
      <c r="W2259" t="s">
        <v>2505</v>
      </c>
      <c r="X2259" s="2">
        <v>0.44800000000000001</v>
      </c>
      <c r="Y2259" s="6">
        <f t="shared" si="286"/>
        <v>1.1959104134967032E-2</v>
      </c>
      <c r="AA2259">
        <v>9280707</v>
      </c>
      <c r="AB2259">
        <v>21188</v>
      </c>
      <c r="AC2259">
        <v>15734846</v>
      </c>
      <c r="AD2259" t="s">
        <v>6</v>
      </c>
      <c r="AE2259">
        <v>77</v>
      </c>
      <c r="AF2259">
        <v>2</v>
      </c>
      <c r="AH2259" t="s">
        <v>28036</v>
      </c>
      <c r="AI2259" t="s">
        <v>28035</v>
      </c>
      <c r="AJ2259" t="s">
        <v>28034</v>
      </c>
      <c r="AK2259" t="s">
        <v>28033</v>
      </c>
      <c r="AL2259">
        <v>4</v>
      </c>
      <c r="AM2259" s="5">
        <f t="shared" si="282"/>
        <v>0.66666666666666663</v>
      </c>
      <c r="AN2259" s="4">
        <f t="shared" si="287"/>
        <v>1.0097185409567082E-3</v>
      </c>
      <c r="AO2259" s="3"/>
      <c r="AP2259">
        <v>0</v>
      </c>
      <c r="AR2259" t="s">
        <v>1</v>
      </c>
      <c r="AT2259" s="2" t="s">
        <v>0</v>
      </c>
      <c r="AU2259" s="1">
        <f t="shared" si="283"/>
        <v>0.86742884567639345</v>
      </c>
      <c r="AV2259" s="1">
        <f t="shared" si="284"/>
        <v>0.64844113379618706</v>
      </c>
      <c r="AW2259" s="1">
        <f t="shared" si="285"/>
        <v>0.42945342191598052</v>
      </c>
    </row>
    <row r="2260" spans="1:49" x14ac:dyDescent="0.2">
      <c r="A2260">
        <v>2258</v>
      </c>
      <c r="B2260" t="s">
        <v>28032</v>
      </c>
      <c r="C2260" t="s">
        <v>28031</v>
      </c>
      <c r="E2260">
        <v>26660070</v>
      </c>
      <c r="F2260" t="s">
        <v>28030</v>
      </c>
      <c r="G2260" t="s">
        <v>17</v>
      </c>
      <c r="H2260" t="s">
        <v>16</v>
      </c>
      <c r="I2260" t="s">
        <v>28029</v>
      </c>
      <c r="J2260" t="s">
        <v>28028</v>
      </c>
      <c r="K2260" t="s">
        <v>28027</v>
      </c>
      <c r="L2260" t="s">
        <v>28026</v>
      </c>
      <c r="M2260" t="s">
        <v>28025</v>
      </c>
      <c r="N2260">
        <v>6</v>
      </c>
      <c r="O2260" t="s">
        <v>28024</v>
      </c>
      <c r="P2260" t="s">
        <v>28023</v>
      </c>
      <c r="Q2260" t="s">
        <v>28022</v>
      </c>
      <c r="R2260" s="7">
        <v>42401</v>
      </c>
      <c r="S2260" s="8">
        <f t="shared" si="280"/>
        <v>2016</v>
      </c>
      <c r="T2260" s="8">
        <v>2016</v>
      </c>
      <c r="U2260" s="8">
        <f t="shared" si="281"/>
        <v>6</v>
      </c>
      <c r="V2260" s="7">
        <v>42401</v>
      </c>
      <c r="W2260" t="s">
        <v>28021</v>
      </c>
      <c r="X2260" s="2">
        <v>0.8</v>
      </c>
      <c r="Y2260" s="6">
        <f t="shared" si="286"/>
        <v>2.1355543098155415E-2</v>
      </c>
      <c r="AA2260">
        <v>3407594</v>
      </c>
      <c r="AB2260">
        <v>23456</v>
      </c>
      <c r="AC2260">
        <v>14321351</v>
      </c>
      <c r="AD2260" t="s">
        <v>6</v>
      </c>
      <c r="AE2260">
        <v>202</v>
      </c>
      <c r="AF2260">
        <v>2</v>
      </c>
      <c r="AH2260" t="s">
        <v>28020</v>
      </c>
      <c r="AI2260" t="s">
        <v>28019</v>
      </c>
      <c r="AJ2260" t="s">
        <v>28018</v>
      </c>
      <c r="AK2260" t="s">
        <v>28017</v>
      </c>
      <c r="AL2260">
        <v>12</v>
      </c>
      <c r="AM2260" s="5">
        <f t="shared" si="282"/>
        <v>2</v>
      </c>
      <c r="AN2260" s="4">
        <f t="shared" si="287"/>
        <v>3.0291556228701248E-3</v>
      </c>
      <c r="AO2260" s="3"/>
      <c r="AP2260">
        <v>0</v>
      </c>
      <c r="AQ2260" t="s">
        <v>28016</v>
      </c>
      <c r="AR2260" t="s">
        <v>1</v>
      </c>
      <c r="AS2260" t="s">
        <v>28015</v>
      </c>
      <c r="AT2260" s="2" t="s">
        <v>0</v>
      </c>
      <c r="AU2260" s="1">
        <f t="shared" si="283"/>
        <v>1.5857626855569826</v>
      </c>
      <c r="AV2260" s="1">
        <f t="shared" si="284"/>
        <v>1.2192349360512771</v>
      </c>
      <c r="AW2260" s="1">
        <f t="shared" si="285"/>
        <v>0.85270718654557109</v>
      </c>
    </row>
    <row r="2261" spans="1:49" x14ac:dyDescent="0.2">
      <c r="A2261">
        <v>2259</v>
      </c>
      <c r="B2261" t="s">
        <v>28014</v>
      </c>
      <c r="C2261" t="s">
        <v>28013</v>
      </c>
      <c r="F2261" t="s">
        <v>28012</v>
      </c>
      <c r="G2261" t="s">
        <v>17</v>
      </c>
      <c r="H2261" t="s">
        <v>16</v>
      </c>
      <c r="I2261" t="s">
        <v>28011</v>
      </c>
      <c r="J2261">
        <v>60027012</v>
      </c>
      <c r="K2261" t="s">
        <v>5796</v>
      </c>
      <c r="L2261" t="s">
        <v>5795</v>
      </c>
      <c r="M2261" t="s">
        <v>2375</v>
      </c>
      <c r="N2261">
        <v>1</v>
      </c>
      <c r="O2261" t="s">
        <v>28010</v>
      </c>
      <c r="P2261">
        <v>55753163600</v>
      </c>
      <c r="Q2261">
        <v>60027012</v>
      </c>
      <c r="R2261" s="7">
        <v>42401</v>
      </c>
      <c r="S2261" s="8">
        <f t="shared" si="280"/>
        <v>2016</v>
      </c>
      <c r="T2261" s="8">
        <v>2016</v>
      </c>
      <c r="U2261" s="8">
        <f t="shared" si="281"/>
        <v>6</v>
      </c>
      <c r="V2261" s="7">
        <v>42401</v>
      </c>
      <c r="W2261" t="s">
        <v>28009</v>
      </c>
      <c r="X2261" s="2">
        <v>0.36399999999999999</v>
      </c>
      <c r="Y2261" s="6">
        <f t="shared" si="286"/>
        <v>9.7167721096607148E-3</v>
      </c>
      <c r="AA2261">
        <v>10184864</v>
      </c>
      <c r="AB2261">
        <v>21916</v>
      </c>
      <c r="AC2261">
        <v>15729451</v>
      </c>
      <c r="AD2261" t="s">
        <v>6</v>
      </c>
      <c r="AE2261">
        <v>61</v>
      </c>
      <c r="AF2261">
        <v>2</v>
      </c>
      <c r="AH2261" t="s">
        <v>28008</v>
      </c>
      <c r="AI2261" t="s">
        <v>28007</v>
      </c>
      <c r="AJ2261" t="s">
        <v>28006</v>
      </c>
      <c r="AK2261" t="s">
        <v>28005</v>
      </c>
      <c r="AL2261">
        <v>10</v>
      </c>
      <c r="AM2261" s="5">
        <f t="shared" si="282"/>
        <v>1.6666666666666667</v>
      </c>
      <c r="AN2261" s="4">
        <f t="shared" si="287"/>
        <v>2.5242963523917708E-3</v>
      </c>
      <c r="AO2261" s="3"/>
      <c r="AP2261">
        <v>1</v>
      </c>
      <c r="AQ2261" t="s">
        <v>28004</v>
      </c>
      <c r="AR2261" t="s">
        <v>28003</v>
      </c>
      <c r="AS2261" t="s">
        <v>28002</v>
      </c>
      <c r="AT2261" s="2">
        <v>2.3140000000000001</v>
      </c>
      <c r="AU2261" s="1">
        <f t="shared" si="283"/>
        <v>0.75590293824800314</v>
      </c>
      <c r="AV2261" s="1">
        <f t="shared" si="284"/>
        <v>0.61205342310262423</v>
      </c>
      <c r="AW2261" s="1">
        <f t="shared" si="285"/>
        <v>0.46820390795724537</v>
      </c>
    </row>
    <row r="2262" spans="1:49" x14ac:dyDescent="0.2">
      <c r="A2262">
        <v>2260</v>
      </c>
      <c r="B2262" t="s">
        <v>28001</v>
      </c>
      <c r="C2262" t="s">
        <v>28000</v>
      </c>
      <c r="F2262" t="s">
        <v>27999</v>
      </c>
      <c r="G2262" t="s">
        <v>17</v>
      </c>
      <c r="H2262" t="s">
        <v>16</v>
      </c>
      <c r="I2262" t="s">
        <v>27998</v>
      </c>
      <c r="J2262">
        <v>60025084</v>
      </c>
      <c r="K2262" t="s">
        <v>5527</v>
      </c>
      <c r="L2262" t="s">
        <v>341</v>
      </c>
      <c r="M2262" t="s">
        <v>340</v>
      </c>
      <c r="N2262">
        <v>4</v>
      </c>
      <c r="O2262" t="s">
        <v>27997</v>
      </c>
      <c r="P2262" t="s">
        <v>27996</v>
      </c>
      <c r="Q2262" t="s">
        <v>5524</v>
      </c>
      <c r="R2262" s="7">
        <v>42401</v>
      </c>
      <c r="S2262" s="8">
        <f t="shared" si="280"/>
        <v>2016</v>
      </c>
      <c r="T2262" s="8">
        <v>2016</v>
      </c>
      <c r="U2262" s="8">
        <f t="shared" si="281"/>
        <v>6</v>
      </c>
      <c r="V2262" s="7">
        <v>42401</v>
      </c>
      <c r="W2262" t="s">
        <v>27995</v>
      </c>
      <c r="X2262" s="2">
        <v>0.184</v>
      </c>
      <c r="Y2262" s="6">
        <f t="shared" si="286"/>
        <v>4.9117749125757457E-3</v>
      </c>
      <c r="AA2262">
        <v>10071172</v>
      </c>
      <c r="AB2262">
        <v>145728</v>
      </c>
      <c r="AC2262">
        <v>19958188</v>
      </c>
      <c r="AD2262" t="s">
        <v>6</v>
      </c>
      <c r="AE2262">
        <v>21</v>
      </c>
      <c r="AF2262">
        <v>1</v>
      </c>
      <c r="AH2262" s="10">
        <v>44348</v>
      </c>
      <c r="AI2262" t="s">
        <v>27994</v>
      </c>
      <c r="AJ2262" t="s">
        <v>27993</v>
      </c>
      <c r="AK2262" t="s">
        <v>27992</v>
      </c>
      <c r="AL2262">
        <v>3</v>
      </c>
      <c r="AM2262" s="5">
        <f t="shared" si="282"/>
        <v>0.5</v>
      </c>
      <c r="AN2262" s="4">
        <f t="shared" si="287"/>
        <v>7.572889057175312E-4</v>
      </c>
      <c r="AO2262" s="3"/>
      <c r="AP2262">
        <v>0</v>
      </c>
      <c r="AQ2262" t="s">
        <v>222</v>
      </c>
      <c r="AR2262" t="s">
        <v>27991</v>
      </c>
      <c r="AS2262" t="s">
        <v>221</v>
      </c>
      <c r="AT2262" s="2" t="s">
        <v>0</v>
      </c>
      <c r="AU2262" s="1">
        <f t="shared" si="283"/>
        <v>0.36654291105182812</v>
      </c>
      <c r="AV2262" s="1">
        <f t="shared" si="284"/>
        <v>0.28345319091466387</v>
      </c>
      <c r="AW2262" s="1">
        <f t="shared" si="285"/>
        <v>0.20036347077749955</v>
      </c>
    </row>
    <row r="2263" spans="1:49" x14ac:dyDescent="0.2">
      <c r="A2263">
        <v>2261</v>
      </c>
      <c r="B2263" t="s">
        <v>27990</v>
      </c>
      <c r="C2263" t="s">
        <v>27989</v>
      </c>
      <c r="F2263" t="s">
        <v>27988</v>
      </c>
      <c r="G2263" t="s">
        <v>17</v>
      </c>
      <c r="H2263" t="s">
        <v>16</v>
      </c>
      <c r="I2263" t="s">
        <v>27987</v>
      </c>
      <c r="J2263" t="s">
        <v>27986</v>
      </c>
      <c r="K2263" t="s">
        <v>27985</v>
      </c>
      <c r="L2263" t="s">
        <v>27984</v>
      </c>
      <c r="M2263" t="s">
        <v>20444</v>
      </c>
      <c r="N2263">
        <v>5</v>
      </c>
      <c r="O2263" t="s">
        <v>27983</v>
      </c>
      <c r="P2263" t="s">
        <v>27982</v>
      </c>
      <c r="Q2263" t="s">
        <v>27981</v>
      </c>
      <c r="R2263" s="7">
        <v>42401</v>
      </c>
      <c r="S2263" s="8">
        <f t="shared" si="280"/>
        <v>2016</v>
      </c>
      <c r="T2263" s="8">
        <v>2016</v>
      </c>
      <c r="U2263" s="8">
        <f t="shared" si="281"/>
        <v>6</v>
      </c>
      <c r="V2263" s="7">
        <v>42401</v>
      </c>
      <c r="W2263" t="s">
        <v>27980</v>
      </c>
      <c r="X2263" s="2">
        <v>0.56999999999999995</v>
      </c>
      <c r="Y2263" s="6">
        <f t="shared" si="286"/>
        <v>1.5215824457435733E-2</v>
      </c>
      <c r="AA2263">
        <v>10221352</v>
      </c>
      <c r="AB2263">
        <v>25937</v>
      </c>
      <c r="AC2263">
        <v>15213935</v>
      </c>
      <c r="AD2263" t="s">
        <v>6</v>
      </c>
      <c r="AE2263">
        <v>217</v>
      </c>
      <c r="AF2263">
        <v>3</v>
      </c>
      <c r="AH2263" t="s">
        <v>27979</v>
      </c>
      <c r="AI2263" t="s">
        <v>27978</v>
      </c>
      <c r="AJ2263" t="s">
        <v>27977</v>
      </c>
      <c r="AK2263" t="s">
        <v>27976</v>
      </c>
      <c r="AL2263">
        <v>2</v>
      </c>
      <c r="AM2263" s="5">
        <f t="shared" si="282"/>
        <v>0.33333333333333331</v>
      </c>
      <c r="AN2263" s="4">
        <f t="shared" si="287"/>
        <v>5.048592704783541E-4</v>
      </c>
      <c r="AO2263" s="3"/>
      <c r="AP2263">
        <v>0</v>
      </c>
      <c r="AQ2263" t="s">
        <v>17043</v>
      </c>
      <c r="AR2263">
        <v>20120020209</v>
      </c>
      <c r="AS2263" t="s">
        <v>4283</v>
      </c>
      <c r="AT2263" s="2" t="s">
        <v>0</v>
      </c>
      <c r="AU2263" s="1">
        <f t="shared" si="283"/>
        <v>1.0802534901348519</v>
      </c>
      <c r="AV2263" s="1">
        <f t="shared" si="284"/>
        <v>0.78603418639570433</v>
      </c>
      <c r="AW2263" s="1">
        <f t="shared" si="285"/>
        <v>0.49181488265655676</v>
      </c>
    </row>
    <row r="2264" spans="1:49" x14ac:dyDescent="0.2">
      <c r="A2264">
        <v>2262</v>
      </c>
      <c r="B2264" t="s">
        <v>27975</v>
      </c>
      <c r="C2264" t="s">
        <v>27974</v>
      </c>
      <c r="D2264" t="s">
        <v>27973</v>
      </c>
      <c r="F2264" t="s">
        <v>27972</v>
      </c>
      <c r="G2264" t="s">
        <v>17</v>
      </c>
      <c r="H2264" t="s">
        <v>16</v>
      </c>
      <c r="I2264" t="s">
        <v>10148</v>
      </c>
      <c r="J2264">
        <v>60007711</v>
      </c>
      <c r="K2264" t="s">
        <v>27971</v>
      </c>
      <c r="L2264" t="s">
        <v>3530</v>
      </c>
      <c r="M2264" t="s">
        <v>340</v>
      </c>
      <c r="N2264">
        <v>5</v>
      </c>
      <c r="O2264" t="s">
        <v>27970</v>
      </c>
      <c r="P2264" t="s">
        <v>27969</v>
      </c>
      <c r="Q2264" t="s">
        <v>27968</v>
      </c>
      <c r="R2264" s="7">
        <v>42401</v>
      </c>
      <c r="S2264" s="8">
        <f t="shared" si="280"/>
        <v>2016</v>
      </c>
      <c r="T2264" s="8">
        <v>2016</v>
      </c>
      <c r="U2264" s="8">
        <f t="shared" si="281"/>
        <v>6</v>
      </c>
      <c r="V2264" s="7">
        <v>42401</v>
      </c>
      <c r="W2264" t="s">
        <v>670</v>
      </c>
      <c r="X2264" s="2">
        <v>0.78100000000000003</v>
      </c>
      <c r="Y2264" s="6">
        <f t="shared" si="286"/>
        <v>2.0848348949574224E-2</v>
      </c>
      <c r="AA2264">
        <v>15708705</v>
      </c>
      <c r="AB2264">
        <v>26799</v>
      </c>
      <c r="AD2264" t="s">
        <v>6</v>
      </c>
      <c r="AE2264">
        <v>37</v>
      </c>
      <c r="AH2264" t="s">
        <v>27967</v>
      </c>
      <c r="AI2264" t="s">
        <v>27966</v>
      </c>
      <c r="AJ2264" t="s">
        <v>27965</v>
      </c>
      <c r="AK2264" t="s">
        <v>27964</v>
      </c>
      <c r="AL2264">
        <v>41</v>
      </c>
      <c r="AM2264" s="5">
        <f t="shared" si="282"/>
        <v>6.833333333333333</v>
      </c>
      <c r="AN2264" s="4">
        <f t="shared" si="287"/>
        <v>1.0349615044806261E-2</v>
      </c>
      <c r="AO2264" s="3"/>
      <c r="AP2264">
        <v>0</v>
      </c>
      <c r="AR2264">
        <v>20120301</v>
      </c>
      <c r="AT2264" s="2">
        <v>4.1109999999999998</v>
      </c>
      <c r="AU2264" s="1">
        <f t="shared" si="283"/>
        <v>1.7698728778143835</v>
      </c>
      <c r="AV2264" s="1">
        <f t="shared" si="284"/>
        <v>1.5598981997190242</v>
      </c>
      <c r="AW2264" s="1">
        <f t="shared" si="285"/>
        <v>1.3499235216236649</v>
      </c>
    </row>
    <row r="2265" spans="1:49" x14ac:dyDescent="0.2">
      <c r="A2265">
        <v>2263</v>
      </c>
      <c r="B2265" t="s">
        <v>27963</v>
      </c>
      <c r="C2265" t="s">
        <v>27962</v>
      </c>
      <c r="D2265" t="s">
        <v>27961</v>
      </c>
      <c r="F2265" t="s">
        <v>27960</v>
      </c>
      <c r="G2265" t="s">
        <v>17</v>
      </c>
      <c r="H2265" t="s">
        <v>16</v>
      </c>
      <c r="I2265" t="s">
        <v>27959</v>
      </c>
      <c r="J2265" t="s">
        <v>27954</v>
      </c>
      <c r="K2265" t="s">
        <v>27958</v>
      </c>
      <c r="L2265" t="s">
        <v>27957</v>
      </c>
      <c r="M2265" t="s">
        <v>528</v>
      </c>
      <c r="N2265">
        <v>2</v>
      </c>
      <c r="O2265" t="s">
        <v>27956</v>
      </c>
      <c r="P2265" t="s">
        <v>27955</v>
      </c>
      <c r="Q2265" t="s">
        <v>27954</v>
      </c>
      <c r="R2265" s="7">
        <v>42401</v>
      </c>
      <c r="S2265" s="8">
        <f t="shared" si="280"/>
        <v>2016</v>
      </c>
      <c r="T2265" s="8">
        <v>2016</v>
      </c>
      <c r="U2265" s="8">
        <f t="shared" si="281"/>
        <v>6</v>
      </c>
      <c r="V2265" s="7">
        <v>42401</v>
      </c>
      <c r="W2265" t="s">
        <v>670</v>
      </c>
      <c r="X2265" s="2">
        <v>0.78100000000000003</v>
      </c>
      <c r="Y2265" s="6">
        <f t="shared" si="286"/>
        <v>2.0848348949574224E-2</v>
      </c>
      <c r="AA2265">
        <v>15708705</v>
      </c>
      <c r="AB2265">
        <v>26799</v>
      </c>
      <c r="AD2265" t="s">
        <v>6</v>
      </c>
      <c r="AE2265">
        <v>37</v>
      </c>
      <c r="AH2265" t="s">
        <v>27953</v>
      </c>
      <c r="AI2265" t="s">
        <v>27952</v>
      </c>
      <c r="AJ2265" t="s">
        <v>27951</v>
      </c>
      <c r="AK2265" t="s">
        <v>27950</v>
      </c>
      <c r="AL2265">
        <v>2</v>
      </c>
      <c r="AM2265" s="5">
        <f t="shared" si="282"/>
        <v>0.33333333333333331</v>
      </c>
      <c r="AN2265" s="4">
        <f t="shared" si="287"/>
        <v>5.048592704783541E-4</v>
      </c>
      <c r="AO2265" s="3"/>
      <c r="AP2265">
        <v>0</v>
      </c>
      <c r="AQ2265" t="s">
        <v>700</v>
      </c>
      <c r="AR2265" t="s">
        <v>27949</v>
      </c>
      <c r="AS2265" t="s">
        <v>698</v>
      </c>
      <c r="AT2265" s="2">
        <v>4.1109999999999998</v>
      </c>
      <c r="AU2265" s="1">
        <f t="shared" si="283"/>
        <v>1.4745302045845463</v>
      </c>
      <c r="AV2265" s="1">
        <f t="shared" si="284"/>
        <v>1.0676604110026289</v>
      </c>
      <c r="AW2265" s="1">
        <f t="shared" si="285"/>
        <v>0.66079061742071143</v>
      </c>
    </row>
    <row r="2266" spans="1:49" x14ac:dyDescent="0.2">
      <c r="A2266">
        <v>2264</v>
      </c>
      <c r="B2266" t="s">
        <v>27948</v>
      </c>
      <c r="C2266" t="s">
        <v>27947</v>
      </c>
      <c r="D2266" t="s">
        <v>27946</v>
      </c>
      <c r="F2266" t="s">
        <v>27945</v>
      </c>
      <c r="G2266" t="s">
        <v>17</v>
      </c>
      <c r="H2266" t="s">
        <v>16</v>
      </c>
      <c r="I2266" t="s">
        <v>27944</v>
      </c>
      <c r="J2266" t="s">
        <v>27943</v>
      </c>
      <c r="K2266" t="s">
        <v>27942</v>
      </c>
      <c r="L2266" t="s">
        <v>27941</v>
      </c>
      <c r="M2266" t="s">
        <v>1819</v>
      </c>
      <c r="N2266">
        <v>8</v>
      </c>
      <c r="O2266" t="s">
        <v>27940</v>
      </c>
      <c r="P2266" t="s">
        <v>27939</v>
      </c>
      <c r="Q2266" t="s">
        <v>27938</v>
      </c>
      <c r="R2266" s="7">
        <v>42401</v>
      </c>
      <c r="S2266" s="8">
        <f t="shared" si="280"/>
        <v>2016</v>
      </c>
      <c r="T2266" s="8">
        <v>2016</v>
      </c>
      <c r="U2266" s="8">
        <f t="shared" si="281"/>
        <v>6</v>
      </c>
      <c r="V2266" s="7">
        <v>42401</v>
      </c>
      <c r="W2266" t="s">
        <v>27937</v>
      </c>
      <c r="X2266" s="2">
        <v>0.93600000000000005</v>
      </c>
      <c r="Y2266" s="6">
        <f t="shared" si="286"/>
        <v>2.4985985424841838E-2</v>
      </c>
      <c r="AA2266">
        <v>2728842</v>
      </c>
      <c r="AB2266">
        <v>21522</v>
      </c>
      <c r="AD2266" t="s">
        <v>6</v>
      </c>
      <c r="AE2266">
        <v>42</v>
      </c>
      <c r="AF2266">
        <v>2</v>
      </c>
      <c r="AH2266" t="s">
        <v>27936</v>
      </c>
      <c r="AI2266" t="s">
        <v>27935</v>
      </c>
      <c r="AJ2266" t="s">
        <v>27934</v>
      </c>
      <c r="AK2266" t="s">
        <v>27933</v>
      </c>
      <c r="AL2266">
        <v>4</v>
      </c>
      <c r="AM2266" s="5">
        <f t="shared" si="282"/>
        <v>0.66666666666666663</v>
      </c>
      <c r="AN2266" s="4">
        <f t="shared" si="287"/>
        <v>1.0097185409567082E-3</v>
      </c>
      <c r="AO2266" s="3"/>
      <c r="AP2266">
        <v>0</v>
      </c>
      <c r="AR2266" t="s">
        <v>1</v>
      </c>
      <c r="AT2266" s="2">
        <v>4.5270000000000001</v>
      </c>
      <c r="AU2266" s="1">
        <f t="shared" si="283"/>
        <v>1.77931053596763</v>
      </c>
      <c r="AV2266" s="1">
        <f t="shared" si="284"/>
        <v>1.2997851982899273</v>
      </c>
      <c r="AW2266" s="1">
        <f t="shared" si="285"/>
        <v>0.82025986061222467</v>
      </c>
    </row>
    <row r="2267" spans="1:49" x14ac:dyDescent="0.2">
      <c r="A2267">
        <v>2265</v>
      </c>
      <c r="B2267" t="s">
        <v>27932</v>
      </c>
      <c r="C2267" t="s">
        <v>27931</v>
      </c>
      <c r="F2267" t="s">
        <v>27930</v>
      </c>
      <c r="G2267" t="s">
        <v>17</v>
      </c>
      <c r="H2267" t="s">
        <v>16</v>
      </c>
      <c r="I2267" t="s">
        <v>27929</v>
      </c>
      <c r="J2267" t="s">
        <v>25104</v>
      </c>
      <c r="K2267" t="s">
        <v>25103</v>
      </c>
      <c r="L2267" t="s">
        <v>25102</v>
      </c>
      <c r="M2267" t="s">
        <v>1943</v>
      </c>
      <c r="N2267">
        <v>3</v>
      </c>
      <c r="O2267" t="s">
        <v>27928</v>
      </c>
      <c r="P2267" t="s">
        <v>27927</v>
      </c>
      <c r="Q2267" t="s">
        <v>27926</v>
      </c>
      <c r="R2267" s="7">
        <v>42401</v>
      </c>
      <c r="S2267" s="8">
        <f t="shared" si="280"/>
        <v>2016</v>
      </c>
      <c r="T2267" s="8">
        <v>2016</v>
      </c>
      <c r="U2267" s="8">
        <f t="shared" si="281"/>
        <v>6</v>
      </c>
      <c r="V2267" s="7">
        <v>42401</v>
      </c>
      <c r="W2267" t="s">
        <v>26332</v>
      </c>
      <c r="X2267" s="2">
        <v>0.34399999999999997</v>
      </c>
      <c r="Y2267" s="6">
        <f t="shared" si="286"/>
        <v>9.1828835322068283E-3</v>
      </c>
      <c r="AA2267">
        <v>10745351</v>
      </c>
      <c r="AB2267">
        <v>17964</v>
      </c>
      <c r="AC2267">
        <v>10991131</v>
      </c>
      <c r="AD2267" t="s">
        <v>6</v>
      </c>
      <c r="AE2267">
        <v>29</v>
      </c>
      <c r="AF2267">
        <v>3</v>
      </c>
      <c r="AH2267" t="s">
        <v>27925</v>
      </c>
      <c r="AI2267" t="s">
        <v>27924</v>
      </c>
      <c r="AJ2267" t="s">
        <v>27923</v>
      </c>
      <c r="AK2267" t="s">
        <v>27922</v>
      </c>
      <c r="AL2267">
        <v>7</v>
      </c>
      <c r="AM2267" s="5">
        <f t="shared" si="282"/>
        <v>1.1666666666666667</v>
      </c>
      <c r="AN2267" s="4">
        <f t="shared" si="287"/>
        <v>1.7670074466742396E-3</v>
      </c>
      <c r="AO2267" s="3"/>
      <c r="AP2267">
        <v>0</v>
      </c>
      <c r="AR2267" t="s">
        <v>27921</v>
      </c>
      <c r="AS2267" t="s">
        <v>27920</v>
      </c>
      <c r="AT2267" s="2" t="s">
        <v>0</v>
      </c>
      <c r="AU2267" s="1">
        <f t="shared" si="283"/>
        <v>0.69581207065470507</v>
      </c>
      <c r="AV2267" s="1">
        <f t="shared" si="284"/>
        <v>0.54749454894405347</v>
      </c>
      <c r="AW2267" s="1">
        <f t="shared" si="285"/>
        <v>0.39917702723340159</v>
      </c>
    </row>
    <row r="2268" spans="1:49" x14ac:dyDescent="0.2">
      <c r="A2268">
        <v>2266</v>
      </c>
      <c r="B2268" t="s">
        <v>27919</v>
      </c>
      <c r="C2268" t="s">
        <v>27918</v>
      </c>
      <c r="F2268" t="s">
        <v>27917</v>
      </c>
      <c r="G2268" t="s">
        <v>17</v>
      </c>
      <c r="H2268" t="s">
        <v>16</v>
      </c>
      <c r="I2268" t="s">
        <v>3634</v>
      </c>
      <c r="J2268" t="s">
        <v>27916</v>
      </c>
      <c r="K2268" t="s">
        <v>27915</v>
      </c>
      <c r="L2268" t="s">
        <v>27914</v>
      </c>
      <c r="M2268" t="s">
        <v>27913</v>
      </c>
      <c r="N2268">
        <v>8</v>
      </c>
      <c r="O2268" t="s">
        <v>27912</v>
      </c>
      <c r="P2268" t="s">
        <v>27911</v>
      </c>
      <c r="Q2268" t="s">
        <v>27910</v>
      </c>
      <c r="R2268" s="7">
        <v>42401</v>
      </c>
      <c r="S2268" s="8">
        <f t="shared" si="280"/>
        <v>2016</v>
      </c>
      <c r="T2268" s="8">
        <v>2016</v>
      </c>
      <c r="U2268" s="8">
        <f t="shared" si="281"/>
        <v>6</v>
      </c>
      <c r="V2268" s="7">
        <v>42401</v>
      </c>
      <c r="W2268" t="s">
        <v>27909</v>
      </c>
      <c r="X2268" s="2">
        <v>0.51200000000000001</v>
      </c>
      <c r="Y2268" s="6">
        <f t="shared" si="286"/>
        <v>1.3667547582819467E-2</v>
      </c>
      <c r="AA2268">
        <v>9377409</v>
      </c>
      <c r="AB2268">
        <v>25825</v>
      </c>
      <c r="AD2268" t="s">
        <v>6</v>
      </c>
      <c r="AE2268">
        <v>26</v>
      </c>
      <c r="AF2268">
        <v>1</v>
      </c>
      <c r="AH2268" t="s">
        <v>27908</v>
      </c>
      <c r="AI2268" t="s">
        <v>27907</v>
      </c>
      <c r="AJ2268" t="s">
        <v>27906</v>
      </c>
      <c r="AK2268" t="s">
        <v>27905</v>
      </c>
      <c r="AL2268">
        <v>10</v>
      </c>
      <c r="AM2268" s="5">
        <f t="shared" si="282"/>
        <v>1.6666666666666667</v>
      </c>
      <c r="AN2268" s="4">
        <f t="shared" si="287"/>
        <v>2.5242963523917708E-3</v>
      </c>
      <c r="AO2268" s="3"/>
      <c r="AP2268">
        <v>0</v>
      </c>
      <c r="AQ2268" t="s">
        <v>27904</v>
      </c>
      <c r="AR2268">
        <v>201103012</v>
      </c>
      <c r="AS2268" t="s">
        <v>27903</v>
      </c>
      <c r="AT2268" s="2">
        <v>1.7250000000000001</v>
      </c>
      <c r="AU2268" s="1">
        <f t="shared" si="283"/>
        <v>1.0324572213691157</v>
      </c>
      <c r="AV2268" s="1">
        <f t="shared" si="284"/>
        <v>0.80959219676056193</v>
      </c>
      <c r="AW2268" s="1">
        <f t="shared" si="285"/>
        <v>0.58672717215200787</v>
      </c>
    </row>
    <row r="2269" spans="1:49" x14ac:dyDescent="0.2">
      <c r="A2269">
        <v>2267</v>
      </c>
      <c r="B2269" t="s">
        <v>27902</v>
      </c>
      <c r="C2269" t="s">
        <v>27901</v>
      </c>
      <c r="F2269" t="s">
        <v>27900</v>
      </c>
      <c r="G2269" t="s">
        <v>17</v>
      </c>
      <c r="H2269" t="s">
        <v>16</v>
      </c>
      <c r="I2269" t="s">
        <v>27899</v>
      </c>
      <c r="J2269" t="s">
        <v>27898</v>
      </c>
      <c r="K2269" t="s">
        <v>27897</v>
      </c>
      <c r="L2269" t="s">
        <v>27896</v>
      </c>
      <c r="M2269" t="s">
        <v>11590</v>
      </c>
      <c r="N2269">
        <v>2</v>
      </c>
      <c r="O2269" t="s">
        <v>27895</v>
      </c>
      <c r="P2269" t="s">
        <v>27894</v>
      </c>
      <c r="Q2269" t="s">
        <v>27893</v>
      </c>
      <c r="R2269" s="7">
        <v>42401</v>
      </c>
      <c r="S2269" s="8">
        <f t="shared" si="280"/>
        <v>2016</v>
      </c>
      <c r="T2269" s="8">
        <v>2016</v>
      </c>
      <c r="U2269" s="8">
        <f t="shared" si="281"/>
        <v>6</v>
      </c>
      <c r="V2269" s="7">
        <v>42401</v>
      </c>
      <c r="W2269" t="s">
        <v>27892</v>
      </c>
      <c r="X2269" s="2">
        <v>2.0270000000000001</v>
      </c>
      <c r="Y2269" s="6">
        <f t="shared" si="286"/>
        <v>5.4109607324951285E-2</v>
      </c>
      <c r="AA2269">
        <v>15523098</v>
      </c>
      <c r="AB2269">
        <v>95101</v>
      </c>
      <c r="AD2269" t="s">
        <v>6</v>
      </c>
      <c r="AE2269">
        <v>32</v>
      </c>
      <c r="AF2269">
        <v>1</v>
      </c>
      <c r="AG2269">
        <v>7387750</v>
      </c>
      <c r="AH2269" t="s">
        <v>27891</v>
      </c>
      <c r="AI2269" t="s">
        <v>27890</v>
      </c>
      <c r="AJ2269" t="s">
        <v>27889</v>
      </c>
      <c r="AK2269" t="s">
        <v>27888</v>
      </c>
      <c r="AL2269">
        <v>6</v>
      </c>
      <c r="AM2269" s="5">
        <f t="shared" si="282"/>
        <v>1</v>
      </c>
      <c r="AN2269" s="4">
        <f t="shared" si="287"/>
        <v>1.5145778114350624E-3</v>
      </c>
      <c r="AO2269" s="3"/>
      <c r="AP2269">
        <v>0</v>
      </c>
      <c r="AR2269" t="s">
        <v>1</v>
      </c>
      <c r="AT2269" s="2">
        <v>5.5670000000000002</v>
      </c>
      <c r="AU2269" s="1">
        <f t="shared" si="283"/>
        <v>3.8331098470896419</v>
      </c>
      <c r="AV2269" s="1">
        <f t="shared" si="284"/>
        <v>2.7812092568193174</v>
      </c>
      <c r="AW2269" s="1">
        <f t="shared" si="285"/>
        <v>1.729308666548993</v>
      </c>
    </row>
    <row r="2270" spans="1:49" x14ac:dyDescent="0.2">
      <c r="A2270">
        <v>2268</v>
      </c>
      <c r="B2270" t="s">
        <v>27887</v>
      </c>
      <c r="C2270" t="s">
        <v>27886</v>
      </c>
      <c r="F2270" t="s">
        <v>27885</v>
      </c>
      <c r="G2270" t="s">
        <v>17</v>
      </c>
      <c r="H2270" t="s">
        <v>16</v>
      </c>
      <c r="I2270" t="s">
        <v>27884</v>
      </c>
      <c r="J2270" t="s">
        <v>27883</v>
      </c>
      <c r="K2270" t="s">
        <v>27882</v>
      </c>
      <c r="L2270" t="s">
        <v>27881</v>
      </c>
      <c r="M2270" t="s">
        <v>214</v>
      </c>
      <c r="N2270">
        <v>4</v>
      </c>
      <c r="O2270" t="s">
        <v>27880</v>
      </c>
      <c r="P2270" t="s">
        <v>27879</v>
      </c>
      <c r="Q2270" t="s">
        <v>27878</v>
      </c>
      <c r="R2270" s="7">
        <v>42401</v>
      </c>
      <c r="S2270" s="8">
        <f t="shared" si="280"/>
        <v>2016</v>
      </c>
      <c r="T2270" s="8">
        <v>2016</v>
      </c>
      <c r="U2270" s="8">
        <f t="shared" si="281"/>
        <v>6</v>
      </c>
      <c r="V2270" s="7">
        <v>42401</v>
      </c>
      <c r="W2270" t="s">
        <v>27877</v>
      </c>
      <c r="X2270" s="2">
        <v>2.5710000000000002</v>
      </c>
      <c r="Y2270" s="6">
        <f t="shared" si="286"/>
        <v>6.8631376631696966E-2</v>
      </c>
      <c r="AA2270">
        <v>189200</v>
      </c>
      <c r="AB2270">
        <v>17278</v>
      </c>
      <c r="AD2270" t="s">
        <v>6</v>
      </c>
      <c r="AE2270">
        <v>51</v>
      </c>
      <c r="AF2270">
        <v>2</v>
      </c>
      <c r="AG2270">
        <v>7383223</v>
      </c>
      <c r="AH2270" t="s">
        <v>27876</v>
      </c>
      <c r="AI2270" t="s">
        <v>27875</v>
      </c>
      <c r="AJ2270" t="s">
        <v>27874</v>
      </c>
      <c r="AK2270" t="s">
        <v>27873</v>
      </c>
      <c r="AL2270">
        <v>32</v>
      </c>
      <c r="AM2270" s="5">
        <f t="shared" si="282"/>
        <v>5.333333333333333</v>
      </c>
      <c r="AN2270" s="4">
        <f t="shared" si="287"/>
        <v>8.0777483276536655E-3</v>
      </c>
      <c r="AO2270" s="3"/>
      <c r="AP2270">
        <v>0</v>
      </c>
      <c r="AQ2270" t="s">
        <v>207</v>
      </c>
      <c r="AR2270">
        <v>1454098</v>
      </c>
      <c r="AS2270" t="s">
        <v>206</v>
      </c>
      <c r="AT2270" s="2">
        <v>5.0129999999999999</v>
      </c>
      <c r="AU2270" s="1">
        <f t="shared" si="283"/>
        <v>5.046528814048397</v>
      </c>
      <c r="AV2270" s="1">
        <f t="shared" si="284"/>
        <v>3.8354562479675316</v>
      </c>
      <c r="AW2270" s="1">
        <f t="shared" si="285"/>
        <v>2.6243836818866653</v>
      </c>
    </row>
    <row r="2271" spans="1:49" x14ac:dyDescent="0.2">
      <c r="A2271">
        <v>2269</v>
      </c>
      <c r="B2271" t="s">
        <v>27872</v>
      </c>
      <c r="C2271" t="s">
        <v>27871</v>
      </c>
      <c r="F2271" t="s">
        <v>27870</v>
      </c>
      <c r="G2271" t="s">
        <v>17</v>
      </c>
      <c r="H2271" t="s">
        <v>16</v>
      </c>
      <c r="I2271" t="s">
        <v>1885</v>
      </c>
      <c r="J2271" t="s">
        <v>27869</v>
      </c>
      <c r="K2271" t="s">
        <v>27868</v>
      </c>
      <c r="L2271" t="s">
        <v>27867</v>
      </c>
      <c r="M2271" t="s">
        <v>2572</v>
      </c>
      <c r="N2271">
        <v>6</v>
      </c>
      <c r="O2271" t="s">
        <v>27866</v>
      </c>
      <c r="P2271" t="s">
        <v>27865</v>
      </c>
      <c r="Q2271" t="s">
        <v>27864</v>
      </c>
      <c r="R2271" s="7">
        <v>42401</v>
      </c>
      <c r="S2271" s="8">
        <f t="shared" si="280"/>
        <v>2016</v>
      </c>
      <c r="T2271" s="8">
        <v>2016</v>
      </c>
      <c r="U2271" s="8">
        <f t="shared" si="281"/>
        <v>6</v>
      </c>
      <c r="V2271" s="7">
        <v>42401</v>
      </c>
      <c r="W2271" t="s">
        <v>26332</v>
      </c>
      <c r="X2271" s="2">
        <v>0.34399999999999997</v>
      </c>
      <c r="Y2271" s="6">
        <f t="shared" si="286"/>
        <v>9.1828835322068283E-3</v>
      </c>
      <c r="AA2271">
        <v>10745351</v>
      </c>
      <c r="AB2271">
        <v>17964</v>
      </c>
      <c r="AC2271">
        <v>10991131</v>
      </c>
      <c r="AD2271" t="s">
        <v>6</v>
      </c>
      <c r="AE2271">
        <v>29</v>
      </c>
      <c r="AF2271">
        <v>3</v>
      </c>
      <c r="AH2271" t="s">
        <v>27863</v>
      </c>
      <c r="AI2271" t="s">
        <v>27862</v>
      </c>
      <c r="AJ2271" t="s">
        <v>27861</v>
      </c>
      <c r="AK2271" t="s">
        <v>27860</v>
      </c>
      <c r="AL2271">
        <v>2</v>
      </c>
      <c r="AM2271" s="5">
        <f t="shared" si="282"/>
        <v>0.33333333333333331</v>
      </c>
      <c r="AN2271" s="4">
        <f t="shared" si="287"/>
        <v>5.048592704783541E-4</v>
      </c>
      <c r="AO2271" s="3"/>
      <c r="AP2271">
        <v>0</v>
      </c>
      <c r="AQ2271" t="s">
        <v>222</v>
      </c>
      <c r="AR2271">
        <v>61071119</v>
      </c>
      <c r="AS2271" t="s">
        <v>221</v>
      </c>
      <c r="AT2271" s="2" t="s">
        <v>0</v>
      </c>
      <c r="AU2271" s="1">
        <f t="shared" si="283"/>
        <v>0.65794762536882856</v>
      </c>
      <c r="AV2271" s="1">
        <f t="shared" si="284"/>
        <v>0.48438714013425915</v>
      </c>
      <c r="AW2271" s="1">
        <f t="shared" si="285"/>
        <v>0.31082665489968964</v>
      </c>
    </row>
    <row r="2272" spans="1:49" x14ac:dyDescent="0.2">
      <c r="A2272">
        <v>2270</v>
      </c>
      <c r="B2272" t="s">
        <v>27859</v>
      </c>
      <c r="C2272" t="s">
        <v>27858</v>
      </c>
      <c r="D2272" t="s">
        <v>27857</v>
      </c>
      <c r="F2272" t="s">
        <v>27856</v>
      </c>
      <c r="G2272" t="s">
        <v>17</v>
      </c>
      <c r="H2272" t="s">
        <v>16</v>
      </c>
      <c r="I2272" t="s">
        <v>27855</v>
      </c>
      <c r="J2272" t="s">
        <v>27854</v>
      </c>
      <c r="K2272" t="s">
        <v>27853</v>
      </c>
      <c r="L2272" t="s">
        <v>27852</v>
      </c>
      <c r="M2272" t="s">
        <v>27851</v>
      </c>
      <c r="N2272">
        <v>8</v>
      </c>
      <c r="O2272" t="s">
        <v>27850</v>
      </c>
      <c r="P2272" t="s">
        <v>27849</v>
      </c>
      <c r="Q2272" t="s">
        <v>27848</v>
      </c>
      <c r="R2272" s="7">
        <v>42401</v>
      </c>
      <c r="S2272" s="8">
        <f t="shared" si="280"/>
        <v>2016</v>
      </c>
      <c r="T2272" s="8">
        <v>2016</v>
      </c>
      <c r="U2272" s="8">
        <f t="shared" si="281"/>
        <v>6</v>
      </c>
      <c r="V2272" s="7">
        <v>42401</v>
      </c>
      <c r="W2272" t="s">
        <v>25387</v>
      </c>
      <c r="X2272" s="2">
        <v>0.26</v>
      </c>
      <c r="Y2272" s="6">
        <f t="shared" si="286"/>
        <v>6.9405515069005099E-3</v>
      </c>
      <c r="AA2272">
        <v>17590787</v>
      </c>
      <c r="AB2272">
        <v>19700186823</v>
      </c>
      <c r="AC2272">
        <v>17590795</v>
      </c>
      <c r="AD2272" t="s">
        <v>6</v>
      </c>
      <c r="AE2272">
        <v>8</v>
      </c>
      <c r="AF2272">
        <v>1</v>
      </c>
      <c r="AH2272" t="s">
        <v>27847</v>
      </c>
      <c r="AI2272" t="s">
        <v>27846</v>
      </c>
      <c r="AJ2272" t="s">
        <v>27845</v>
      </c>
      <c r="AK2272" t="s">
        <v>27844</v>
      </c>
      <c r="AL2272">
        <v>4</v>
      </c>
      <c r="AM2272" s="5">
        <f t="shared" si="282"/>
        <v>0.66666666666666663</v>
      </c>
      <c r="AN2272" s="4">
        <f t="shared" si="287"/>
        <v>1.0097185409567082E-3</v>
      </c>
      <c r="AO2272" s="3"/>
      <c r="AP2272">
        <v>0</v>
      </c>
      <c r="AR2272" t="s">
        <v>1</v>
      </c>
      <c r="AT2272" s="2" t="s">
        <v>0</v>
      </c>
      <c r="AU2272" s="1">
        <f t="shared" si="283"/>
        <v>0.51613016171173687</v>
      </c>
      <c r="AV2272" s="1">
        <f t="shared" si="284"/>
        <v>0.39751350239286093</v>
      </c>
      <c r="AW2272" s="1">
        <f t="shared" si="285"/>
        <v>0.27889684307398482</v>
      </c>
    </row>
    <row r="2273" spans="1:49" x14ac:dyDescent="0.2">
      <c r="A2273">
        <v>2271</v>
      </c>
      <c r="B2273" t="s">
        <v>27843</v>
      </c>
      <c r="C2273" t="s">
        <v>27842</v>
      </c>
      <c r="D2273" t="s">
        <v>27841</v>
      </c>
      <c r="F2273" t="s">
        <v>27840</v>
      </c>
      <c r="G2273" t="s">
        <v>17</v>
      </c>
      <c r="H2273" t="s">
        <v>16</v>
      </c>
      <c r="I2273" t="s">
        <v>19232</v>
      </c>
      <c r="J2273">
        <v>60018870</v>
      </c>
      <c r="K2273" t="s">
        <v>19231</v>
      </c>
      <c r="L2273" t="s">
        <v>19230</v>
      </c>
      <c r="M2273" t="s">
        <v>283</v>
      </c>
      <c r="N2273">
        <v>4</v>
      </c>
      <c r="O2273" t="s">
        <v>27839</v>
      </c>
      <c r="P2273" t="s">
        <v>27838</v>
      </c>
      <c r="Q2273" t="s">
        <v>27837</v>
      </c>
      <c r="R2273" s="7">
        <v>42401</v>
      </c>
      <c r="S2273" s="8">
        <f t="shared" si="280"/>
        <v>2016</v>
      </c>
      <c r="T2273" s="8">
        <v>2016</v>
      </c>
      <c r="U2273" s="8">
        <f t="shared" si="281"/>
        <v>6</v>
      </c>
      <c r="V2273" s="7">
        <v>42401</v>
      </c>
      <c r="W2273" t="s">
        <v>25387</v>
      </c>
      <c r="X2273" s="2">
        <v>0.26</v>
      </c>
      <c r="Y2273" s="6">
        <f t="shared" si="286"/>
        <v>6.9405515069005099E-3</v>
      </c>
      <c r="AA2273">
        <v>17590787</v>
      </c>
      <c r="AB2273">
        <v>19700186823</v>
      </c>
      <c r="AC2273">
        <v>17590795</v>
      </c>
      <c r="AD2273" t="s">
        <v>6</v>
      </c>
      <c r="AE2273">
        <v>8</v>
      </c>
      <c r="AF2273">
        <v>1</v>
      </c>
      <c r="AH2273" t="s">
        <v>12674</v>
      </c>
      <c r="AI2273" t="s">
        <v>27836</v>
      </c>
      <c r="AJ2273" t="s">
        <v>27835</v>
      </c>
      <c r="AK2273" t="s">
        <v>27834</v>
      </c>
      <c r="AL2273">
        <v>13</v>
      </c>
      <c r="AM2273" s="5">
        <f t="shared" si="282"/>
        <v>2.1666666666666665</v>
      </c>
      <c r="AN2273" s="4">
        <f t="shared" si="287"/>
        <v>3.2815852581093018E-3</v>
      </c>
      <c r="AO2273" s="3"/>
      <c r="AP2273">
        <v>0</v>
      </c>
      <c r="AR2273" t="s">
        <v>1</v>
      </c>
      <c r="AT2273" s="2" t="s">
        <v>0</v>
      </c>
      <c r="AU2273" s="1">
        <f t="shared" si="283"/>
        <v>0.58428616322631466</v>
      </c>
      <c r="AV2273" s="1">
        <f t="shared" si="284"/>
        <v>0.51110683825049064</v>
      </c>
      <c r="AW2273" s="1">
        <f t="shared" si="285"/>
        <v>0.43792751327466645</v>
      </c>
    </row>
    <row r="2274" spans="1:49" x14ac:dyDescent="0.2">
      <c r="A2274">
        <v>2272</v>
      </c>
      <c r="B2274" t="s">
        <v>27833</v>
      </c>
      <c r="C2274" t="s">
        <v>27832</v>
      </c>
      <c r="F2274" t="s">
        <v>27831</v>
      </c>
      <c r="G2274" t="s">
        <v>17</v>
      </c>
      <c r="H2274" t="s">
        <v>16</v>
      </c>
      <c r="I2274" t="s">
        <v>27830</v>
      </c>
      <c r="J2274" t="s">
        <v>27829</v>
      </c>
      <c r="K2274" t="s">
        <v>27828</v>
      </c>
      <c r="L2274" t="s">
        <v>27827</v>
      </c>
      <c r="M2274" t="s">
        <v>4222</v>
      </c>
      <c r="N2274">
        <v>9</v>
      </c>
      <c r="O2274" t="s">
        <v>27826</v>
      </c>
      <c r="P2274" t="s">
        <v>27825</v>
      </c>
      <c r="Q2274" t="s">
        <v>27824</v>
      </c>
      <c r="R2274" s="7">
        <v>42401</v>
      </c>
      <c r="S2274" s="8">
        <f t="shared" si="280"/>
        <v>2016</v>
      </c>
      <c r="T2274" s="8">
        <v>2016</v>
      </c>
      <c r="U2274" s="8">
        <f t="shared" si="281"/>
        <v>6</v>
      </c>
      <c r="V2274" s="7">
        <v>42401</v>
      </c>
      <c r="W2274" t="s">
        <v>20643</v>
      </c>
      <c r="X2274" s="2">
        <v>0.61499999999999999</v>
      </c>
      <c r="Y2274" s="6">
        <f t="shared" si="286"/>
        <v>1.6417073756706976E-2</v>
      </c>
      <c r="AA2274">
        <v>18666892</v>
      </c>
      <c r="AB2274">
        <v>18500162200</v>
      </c>
      <c r="AC2274">
        <v>18666906</v>
      </c>
      <c r="AD2274" t="s">
        <v>6</v>
      </c>
      <c r="AE2274">
        <v>37</v>
      </c>
      <c r="AF2274">
        <v>2</v>
      </c>
      <c r="AH2274" t="s">
        <v>27823</v>
      </c>
      <c r="AI2274" t="s">
        <v>27822</v>
      </c>
      <c r="AJ2274" t="s">
        <v>27821</v>
      </c>
      <c r="AK2274" t="s">
        <v>27820</v>
      </c>
      <c r="AL2274">
        <v>0</v>
      </c>
      <c r="AM2274" s="5">
        <f t="shared" si="282"/>
        <v>0</v>
      </c>
      <c r="AN2274" s="4">
        <f t="shared" si="287"/>
        <v>0</v>
      </c>
      <c r="AO2274" s="3"/>
      <c r="AP2274">
        <v>0</v>
      </c>
      <c r="AQ2274" t="s">
        <v>2279</v>
      </c>
      <c r="AR2274" t="s">
        <v>27819</v>
      </c>
      <c r="AS2274" t="s">
        <v>1809</v>
      </c>
      <c r="AT2274" s="2" t="s">
        <v>0</v>
      </c>
      <c r="AU2274" s="1">
        <f t="shared" si="283"/>
        <v>1.1491951629694881</v>
      </c>
      <c r="AV2274" s="1">
        <f t="shared" si="284"/>
        <v>0.82085368783534873</v>
      </c>
      <c r="AW2274" s="1">
        <f t="shared" si="285"/>
        <v>0.49251221270120926</v>
      </c>
    </row>
    <row r="2275" spans="1:49" x14ac:dyDescent="0.2">
      <c r="A2275">
        <v>2273</v>
      </c>
      <c r="B2275" t="s">
        <v>27818</v>
      </c>
      <c r="C2275" t="s">
        <v>27817</v>
      </c>
      <c r="D2275" t="s">
        <v>27816</v>
      </c>
      <c r="F2275" t="s">
        <v>27815</v>
      </c>
      <c r="G2275" t="s">
        <v>17</v>
      </c>
      <c r="H2275" t="s">
        <v>16</v>
      </c>
      <c r="I2275" t="s">
        <v>19206</v>
      </c>
      <c r="J2275" t="s">
        <v>6010</v>
      </c>
      <c r="K2275" t="s">
        <v>6009</v>
      </c>
      <c r="L2275" t="s">
        <v>6008</v>
      </c>
      <c r="M2275" t="s">
        <v>1018</v>
      </c>
      <c r="N2275">
        <v>4</v>
      </c>
      <c r="O2275" t="s">
        <v>27814</v>
      </c>
      <c r="P2275" t="s">
        <v>27813</v>
      </c>
      <c r="Q2275" t="s">
        <v>27812</v>
      </c>
      <c r="R2275" s="7">
        <v>42401</v>
      </c>
      <c r="S2275" s="8">
        <f t="shared" si="280"/>
        <v>2016</v>
      </c>
      <c r="T2275" s="8">
        <v>2016</v>
      </c>
      <c r="U2275" s="8">
        <f t="shared" si="281"/>
        <v>6</v>
      </c>
      <c r="V2275" s="7">
        <v>42401</v>
      </c>
      <c r="W2275" t="s">
        <v>25387</v>
      </c>
      <c r="X2275" s="2">
        <v>0.26</v>
      </c>
      <c r="Y2275" s="6">
        <f t="shared" si="286"/>
        <v>6.9405515069005099E-3</v>
      </c>
      <c r="AA2275">
        <v>17590787</v>
      </c>
      <c r="AB2275">
        <v>19700186823</v>
      </c>
      <c r="AC2275">
        <v>17590795</v>
      </c>
      <c r="AD2275" t="s">
        <v>6</v>
      </c>
      <c r="AE2275">
        <v>8</v>
      </c>
      <c r="AF2275">
        <v>1</v>
      </c>
      <c r="AH2275" t="s">
        <v>12349</v>
      </c>
      <c r="AI2275" t="s">
        <v>27811</v>
      </c>
      <c r="AJ2275" t="s">
        <v>27810</v>
      </c>
      <c r="AK2275" t="s">
        <v>27809</v>
      </c>
      <c r="AL2275">
        <v>19</v>
      </c>
      <c r="AM2275" s="5">
        <f t="shared" si="282"/>
        <v>3.1666666666666665</v>
      </c>
      <c r="AN2275" s="4">
        <f t="shared" si="287"/>
        <v>4.7961630695443642E-3</v>
      </c>
      <c r="AO2275" s="3"/>
      <c r="AP2275">
        <v>0</v>
      </c>
      <c r="AR2275" t="s">
        <v>1</v>
      </c>
      <c r="AT2275" s="2" t="s">
        <v>0</v>
      </c>
      <c r="AU2275" s="1">
        <f t="shared" si="283"/>
        <v>0.62972349756936652</v>
      </c>
      <c r="AV2275" s="1">
        <f t="shared" si="284"/>
        <v>0.58683572882224366</v>
      </c>
      <c r="AW2275" s="1">
        <f t="shared" si="285"/>
        <v>0.54394796007512081</v>
      </c>
    </row>
    <row r="2276" spans="1:49" x14ac:dyDescent="0.2">
      <c r="A2276">
        <v>2274</v>
      </c>
      <c r="B2276" t="s">
        <v>27808</v>
      </c>
      <c r="C2276" t="s">
        <v>27807</v>
      </c>
      <c r="F2276" t="s">
        <v>27806</v>
      </c>
      <c r="G2276" t="s">
        <v>17</v>
      </c>
      <c r="H2276" t="s">
        <v>16</v>
      </c>
      <c r="I2276" t="s">
        <v>27805</v>
      </c>
      <c r="J2276" t="s">
        <v>27804</v>
      </c>
      <c r="K2276" t="s">
        <v>27803</v>
      </c>
      <c r="L2276" t="s">
        <v>27802</v>
      </c>
      <c r="M2276" t="s">
        <v>27801</v>
      </c>
      <c r="N2276">
        <v>6</v>
      </c>
      <c r="O2276" t="s">
        <v>27800</v>
      </c>
      <c r="P2276" t="s">
        <v>27799</v>
      </c>
      <c r="Q2276" t="s">
        <v>27798</v>
      </c>
      <c r="R2276" s="7">
        <v>42401</v>
      </c>
      <c r="S2276" s="8">
        <f t="shared" si="280"/>
        <v>2016</v>
      </c>
      <c r="T2276" s="8">
        <v>2016</v>
      </c>
      <c r="U2276" s="8">
        <f t="shared" si="281"/>
        <v>6</v>
      </c>
      <c r="V2276" s="7">
        <v>42401</v>
      </c>
      <c r="W2276" t="s">
        <v>20643</v>
      </c>
      <c r="X2276" s="2">
        <v>0.61499999999999999</v>
      </c>
      <c r="Y2276" s="6">
        <f t="shared" si="286"/>
        <v>1.6417073756706976E-2</v>
      </c>
      <c r="AA2276">
        <v>18666892</v>
      </c>
      <c r="AB2276">
        <v>18500162200</v>
      </c>
      <c r="AC2276">
        <v>18666906</v>
      </c>
      <c r="AD2276" t="s">
        <v>6</v>
      </c>
      <c r="AE2276">
        <v>37</v>
      </c>
      <c r="AF2276">
        <v>2</v>
      </c>
      <c r="AH2276" t="s">
        <v>27797</v>
      </c>
      <c r="AI2276" t="s">
        <v>27796</v>
      </c>
      <c r="AJ2276" t="s">
        <v>27795</v>
      </c>
      <c r="AK2276" t="s">
        <v>27794</v>
      </c>
      <c r="AL2276">
        <v>2</v>
      </c>
      <c r="AM2276" s="5">
        <f t="shared" si="282"/>
        <v>0.33333333333333331</v>
      </c>
      <c r="AN2276" s="4">
        <f t="shared" si="287"/>
        <v>5.048592704783541E-4</v>
      </c>
      <c r="AO2276" s="3"/>
      <c r="AP2276">
        <v>1</v>
      </c>
      <c r="AQ2276" t="s">
        <v>1346</v>
      </c>
      <c r="AR2276" t="s">
        <v>27793</v>
      </c>
      <c r="AS2276" t="s">
        <v>27792</v>
      </c>
      <c r="AT2276" s="2" t="s">
        <v>0</v>
      </c>
      <c r="AU2276" s="1">
        <f t="shared" si="283"/>
        <v>1.1643409410838388</v>
      </c>
      <c r="AV2276" s="1">
        <f t="shared" si="284"/>
        <v>0.84609665135926648</v>
      </c>
      <c r="AW2276" s="1">
        <f t="shared" si="285"/>
        <v>0.52785236163469396</v>
      </c>
    </row>
    <row r="2277" spans="1:49" x14ac:dyDescent="0.2">
      <c r="A2277">
        <v>2275</v>
      </c>
      <c r="B2277" t="s">
        <v>27791</v>
      </c>
      <c r="C2277" t="s">
        <v>27790</v>
      </c>
      <c r="D2277" t="s">
        <v>27789</v>
      </c>
      <c r="F2277" t="s">
        <v>27788</v>
      </c>
      <c r="G2277" t="s">
        <v>17</v>
      </c>
      <c r="H2277" t="s">
        <v>16</v>
      </c>
      <c r="I2277" t="s">
        <v>27787</v>
      </c>
      <c r="J2277" t="s">
        <v>27786</v>
      </c>
      <c r="K2277" t="s">
        <v>27785</v>
      </c>
      <c r="L2277" t="s">
        <v>27784</v>
      </c>
      <c r="M2277" t="s">
        <v>4498</v>
      </c>
      <c r="N2277">
        <v>5</v>
      </c>
      <c r="O2277" t="s">
        <v>27783</v>
      </c>
      <c r="P2277" t="s">
        <v>27782</v>
      </c>
      <c r="Q2277" t="s">
        <v>27781</v>
      </c>
      <c r="R2277" s="7">
        <v>42401</v>
      </c>
      <c r="S2277" s="8">
        <f t="shared" si="280"/>
        <v>2016</v>
      </c>
      <c r="T2277" s="8">
        <v>2016</v>
      </c>
      <c r="U2277" s="8">
        <f t="shared" si="281"/>
        <v>6</v>
      </c>
      <c r="V2277" s="7">
        <v>42401</v>
      </c>
      <c r="W2277" t="s">
        <v>389</v>
      </c>
      <c r="X2277" s="2">
        <v>0.65200000000000002</v>
      </c>
      <c r="Y2277" s="6">
        <f t="shared" si="286"/>
        <v>1.7404767624996664E-2</v>
      </c>
      <c r="AA2277">
        <v>222313</v>
      </c>
      <c r="AB2277">
        <v>12179</v>
      </c>
      <c r="AD2277" t="s">
        <v>6</v>
      </c>
      <c r="AE2277">
        <v>170</v>
      </c>
      <c r="AH2277" t="s">
        <v>27780</v>
      </c>
      <c r="AI2277" t="s">
        <v>27779</v>
      </c>
      <c r="AJ2277" t="s">
        <v>27778</v>
      </c>
      <c r="AK2277" t="s">
        <v>27777</v>
      </c>
      <c r="AL2277">
        <v>7</v>
      </c>
      <c r="AM2277" s="5">
        <f t="shared" si="282"/>
        <v>1.1666666666666667</v>
      </c>
      <c r="AN2277" s="4">
        <f t="shared" si="287"/>
        <v>1.7670074466742396E-3</v>
      </c>
      <c r="AO2277" s="3"/>
      <c r="AP2277">
        <v>0</v>
      </c>
      <c r="AQ2277" t="s">
        <v>4489</v>
      </c>
      <c r="AR2277" t="s">
        <v>27776</v>
      </c>
      <c r="AS2277" t="s">
        <v>4488</v>
      </c>
      <c r="AT2277" s="2">
        <v>3.5990000000000002</v>
      </c>
      <c r="AU2277" s="1">
        <f t="shared" si="283"/>
        <v>1.2713439571499936</v>
      </c>
      <c r="AV2277" s="1">
        <f t="shared" si="284"/>
        <v>0.95858875358354523</v>
      </c>
      <c r="AW2277" s="1">
        <f t="shared" si="285"/>
        <v>0.64583355001709664</v>
      </c>
    </row>
    <row r="2278" spans="1:49" x14ac:dyDescent="0.2">
      <c r="A2278">
        <v>2276</v>
      </c>
      <c r="B2278" t="s">
        <v>27775</v>
      </c>
      <c r="C2278" t="s">
        <v>27774</v>
      </c>
      <c r="F2278" t="s">
        <v>27773</v>
      </c>
      <c r="G2278" t="s">
        <v>17</v>
      </c>
      <c r="H2278" t="s">
        <v>16</v>
      </c>
      <c r="I2278" t="s">
        <v>27772</v>
      </c>
      <c r="J2278" t="s">
        <v>27771</v>
      </c>
      <c r="K2278" t="s">
        <v>27770</v>
      </c>
      <c r="L2278" t="s">
        <v>27769</v>
      </c>
      <c r="M2278" t="s">
        <v>27768</v>
      </c>
      <c r="N2278">
        <v>7</v>
      </c>
      <c r="O2278" t="s">
        <v>27767</v>
      </c>
      <c r="P2278" t="s">
        <v>27766</v>
      </c>
      <c r="Q2278" t="s">
        <v>27765</v>
      </c>
      <c r="R2278" s="7">
        <v>42401</v>
      </c>
      <c r="S2278" s="8">
        <f t="shared" si="280"/>
        <v>2016</v>
      </c>
      <c r="T2278" s="8">
        <v>2016</v>
      </c>
      <c r="U2278" s="8">
        <f t="shared" si="281"/>
        <v>6</v>
      </c>
      <c r="V2278" s="7">
        <v>42401</v>
      </c>
      <c r="W2278" t="s">
        <v>27764</v>
      </c>
      <c r="X2278" s="2">
        <v>1.107</v>
      </c>
      <c r="Y2278" s="6">
        <f t="shared" si="286"/>
        <v>2.9550732762072558E-2</v>
      </c>
      <c r="AA2278">
        <v>68314</v>
      </c>
      <c r="AB2278">
        <v>12132</v>
      </c>
      <c r="AC2278">
        <v>15731472</v>
      </c>
      <c r="AD2278" t="s">
        <v>6</v>
      </c>
      <c r="AE2278">
        <v>158</v>
      </c>
      <c r="AF2278">
        <v>2</v>
      </c>
      <c r="AH2278" t="s">
        <v>27763</v>
      </c>
      <c r="AI2278" t="s">
        <v>27762</v>
      </c>
      <c r="AJ2278" t="s">
        <v>27761</v>
      </c>
      <c r="AK2278" t="s">
        <v>27760</v>
      </c>
      <c r="AL2278">
        <v>8</v>
      </c>
      <c r="AM2278" s="5">
        <f t="shared" si="282"/>
        <v>1.3333333333333333</v>
      </c>
      <c r="AN2278" s="4">
        <f t="shared" si="287"/>
        <v>2.0194370819134164E-3</v>
      </c>
      <c r="AO2278" s="3"/>
      <c r="AP2278">
        <v>1</v>
      </c>
      <c r="AQ2278" t="s">
        <v>995</v>
      </c>
      <c r="AR2278" t="s">
        <v>27759</v>
      </c>
      <c r="AS2278" t="s">
        <v>994</v>
      </c>
      <c r="AT2278" s="2">
        <v>2.9489999999999998</v>
      </c>
      <c r="AU2278" s="1">
        <f t="shared" si="283"/>
        <v>2.1291344058024815</v>
      </c>
      <c r="AV2278" s="1">
        <f t="shared" si="284"/>
        <v>1.5785084921992987</v>
      </c>
      <c r="AW2278" s="1">
        <f t="shared" si="285"/>
        <v>1.0278825785961159</v>
      </c>
    </row>
    <row r="2279" spans="1:49" x14ac:dyDescent="0.2">
      <c r="A2279">
        <v>2277</v>
      </c>
      <c r="B2279" t="s">
        <v>27758</v>
      </c>
      <c r="C2279" t="s">
        <v>27757</v>
      </c>
      <c r="D2279" t="s">
        <v>27756</v>
      </c>
      <c r="F2279" t="s">
        <v>27755</v>
      </c>
      <c r="G2279" t="s">
        <v>17</v>
      </c>
      <c r="H2279" t="s">
        <v>16</v>
      </c>
      <c r="I2279" t="s">
        <v>27754</v>
      </c>
      <c r="J2279">
        <v>60008377</v>
      </c>
      <c r="K2279" t="s">
        <v>27753</v>
      </c>
      <c r="L2279" t="s">
        <v>27752</v>
      </c>
      <c r="M2279" t="s">
        <v>593</v>
      </c>
      <c r="N2279">
        <v>2</v>
      </c>
      <c r="O2279" t="s">
        <v>27751</v>
      </c>
      <c r="P2279" t="s">
        <v>27750</v>
      </c>
      <c r="Q2279" t="s">
        <v>27749</v>
      </c>
      <c r="R2279" s="7">
        <v>42401</v>
      </c>
      <c r="S2279" s="8">
        <f t="shared" si="280"/>
        <v>2016</v>
      </c>
      <c r="T2279" s="8">
        <v>2016</v>
      </c>
      <c r="U2279" s="8">
        <f t="shared" si="281"/>
        <v>6</v>
      </c>
      <c r="V2279" s="7">
        <v>42401</v>
      </c>
      <c r="W2279" t="s">
        <v>25387</v>
      </c>
      <c r="X2279" s="2">
        <v>0.26</v>
      </c>
      <c r="Y2279" s="6">
        <f t="shared" si="286"/>
        <v>6.9405515069005099E-3</v>
      </c>
      <c r="AA2279">
        <v>17590787</v>
      </c>
      <c r="AB2279">
        <v>19700186823</v>
      </c>
      <c r="AC2279">
        <v>17590795</v>
      </c>
      <c r="AD2279" t="s">
        <v>6</v>
      </c>
      <c r="AE2279">
        <v>8</v>
      </c>
      <c r="AF2279">
        <v>1</v>
      </c>
      <c r="AH2279" t="s">
        <v>27748</v>
      </c>
      <c r="AI2279" t="s">
        <v>27747</v>
      </c>
      <c r="AJ2279" t="s">
        <v>27746</v>
      </c>
      <c r="AK2279" t="s">
        <v>27745</v>
      </c>
      <c r="AL2279">
        <v>6</v>
      </c>
      <c r="AM2279" s="5">
        <f t="shared" si="282"/>
        <v>1</v>
      </c>
      <c r="AN2279" s="4">
        <f t="shared" si="287"/>
        <v>1.5145778114350624E-3</v>
      </c>
      <c r="AO2279" s="3"/>
      <c r="AP2279">
        <v>0</v>
      </c>
      <c r="AR2279" t="s">
        <v>1</v>
      </c>
      <c r="AT2279" s="2" t="s">
        <v>0</v>
      </c>
      <c r="AU2279" s="1">
        <f t="shared" si="283"/>
        <v>0.53127593982608745</v>
      </c>
      <c r="AV2279" s="1">
        <f t="shared" si="284"/>
        <v>0.42275646591677862</v>
      </c>
      <c r="AW2279" s="1">
        <f t="shared" si="285"/>
        <v>0.31423699200746968</v>
      </c>
    </row>
    <row r="2280" spans="1:49" x14ac:dyDescent="0.2">
      <c r="A2280">
        <v>2278</v>
      </c>
      <c r="B2280" t="s">
        <v>27744</v>
      </c>
      <c r="C2280" t="s">
        <v>27743</v>
      </c>
      <c r="E2280">
        <v>26609640</v>
      </c>
      <c r="F2280" t="s">
        <v>27742</v>
      </c>
      <c r="G2280" t="s">
        <v>17</v>
      </c>
      <c r="H2280" t="s">
        <v>16</v>
      </c>
      <c r="I2280" t="s">
        <v>27741</v>
      </c>
      <c r="J2280">
        <v>60031041</v>
      </c>
      <c r="K2280" t="s">
        <v>512</v>
      </c>
      <c r="L2280" t="s">
        <v>511</v>
      </c>
      <c r="M2280" t="s">
        <v>340</v>
      </c>
      <c r="N2280">
        <v>5</v>
      </c>
      <c r="O2280" t="s">
        <v>27740</v>
      </c>
      <c r="P2280" t="s">
        <v>27739</v>
      </c>
      <c r="Q2280" t="s">
        <v>27738</v>
      </c>
      <c r="R2280" s="7">
        <v>42401</v>
      </c>
      <c r="S2280" s="8">
        <f t="shared" si="280"/>
        <v>2016</v>
      </c>
      <c r="T2280" s="8">
        <v>2016</v>
      </c>
      <c r="U2280" s="8">
        <f t="shared" si="281"/>
        <v>6</v>
      </c>
      <c r="V2280" s="7">
        <v>42401</v>
      </c>
      <c r="W2280" t="s">
        <v>27737</v>
      </c>
      <c r="X2280" s="2">
        <v>0.57599999999999996</v>
      </c>
      <c r="Y2280" s="6">
        <f t="shared" si="286"/>
        <v>1.5375991030671898E-2</v>
      </c>
      <c r="AA2280">
        <v>7394462</v>
      </c>
      <c r="AB2280">
        <v>19155</v>
      </c>
      <c r="AC2280">
        <v>15206327</v>
      </c>
      <c r="AD2280" t="s">
        <v>6</v>
      </c>
      <c r="AE2280">
        <v>91</v>
      </c>
      <c r="AF2280">
        <v>2</v>
      </c>
      <c r="AH2280" t="s">
        <v>27736</v>
      </c>
      <c r="AI2280" t="s">
        <v>27735</v>
      </c>
      <c r="AJ2280" t="s">
        <v>27734</v>
      </c>
      <c r="AK2280" t="s">
        <v>27733</v>
      </c>
      <c r="AL2280">
        <v>18</v>
      </c>
      <c r="AM2280" s="5">
        <f t="shared" si="282"/>
        <v>3</v>
      </c>
      <c r="AN2280" s="4">
        <f t="shared" si="287"/>
        <v>4.5437334343051876E-3</v>
      </c>
      <c r="AO2280" s="3"/>
      <c r="AP2280">
        <v>0</v>
      </c>
      <c r="AQ2280" t="s">
        <v>222</v>
      </c>
      <c r="AR2280">
        <v>201103024</v>
      </c>
      <c r="AS2280" t="s">
        <v>221</v>
      </c>
      <c r="AT2280" s="2" t="s">
        <v>0</v>
      </c>
      <c r="AU2280" s="1">
        <f t="shared" si="283"/>
        <v>1.2126313751761884</v>
      </c>
      <c r="AV2280" s="1">
        <f t="shared" si="284"/>
        <v>0.99598622324885422</v>
      </c>
      <c r="AW2280" s="1">
        <f t="shared" si="285"/>
        <v>0.77934107132151997</v>
      </c>
    </row>
    <row r="2281" spans="1:49" x14ac:dyDescent="0.2">
      <c r="A2281">
        <v>2279</v>
      </c>
      <c r="B2281" t="s">
        <v>27732</v>
      </c>
      <c r="C2281" t="s">
        <v>27731</v>
      </c>
      <c r="D2281" t="s">
        <v>27730</v>
      </c>
      <c r="F2281" t="s">
        <v>27729</v>
      </c>
      <c r="G2281" t="s">
        <v>17</v>
      </c>
      <c r="H2281" t="s">
        <v>16</v>
      </c>
      <c r="I2281" t="s">
        <v>27728</v>
      </c>
      <c r="J2281">
        <v>60011485</v>
      </c>
      <c r="K2281" t="s">
        <v>27727</v>
      </c>
      <c r="L2281" t="s">
        <v>3598</v>
      </c>
      <c r="M2281" t="s">
        <v>593</v>
      </c>
      <c r="N2281">
        <v>2</v>
      </c>
      <c r="O2281" t="s">
        <v>27726</v>
      </c>
      <c r="P2281" t="s">
        <v>27725</v>
      </c>
      <c r="Q2281" t="s">
        <v>27724</v>
      </c>
      <c r="R2281" s="7">
        <v>42401</v>
      </c>
      <c r="S2281" s="8">
        <f t="shared" si="280"/>
        <v>2016</v>
      </c>
      <c r="T2281" s="8">
        <v>2016</v>
      </c>
      <c r="U2281" s="8">
        <f t="shared" si="281"/>
        <v>6</v>
      </c>
      <c r="V2281" s="7">
        <v>42401</v>
      </c>
      <c r="W2281" t="s">
        <v>25387</v>
      </c>
      <c r="X2281" s="2">
        <v>0.26</v>
      </c>
      <c r="Y2281" s="6">
        <f t="shared" si="286"/>
        <v>6.9405515069005099E-3</v>
      </c>
      <c r="AA2281">
        <v>17590787</v>
      </c>
      <c r="AB2281">
        <v>19700186823</v>
      </c>
      <c r="AC2281">
        <v>17590795</v>
      </c>
      <c r="AD2281" t="s">
        <v>6</v>
      </c>
      <c r="AE2281">
        <v>8</v>
      </c>
      <c r="AF2281">
        <v>1</v>
      </c>
      <c r="AH2281" t="s">
        <v>22186</v>
      </c>
      <c r="AI2281" t="s">
        <v>27723</v>
      </c>
      <c r="AJ2281" t="s">
        <v>27722</v>
      </c>
      <c r="AK2281" t="s">
        <v>27721</v>
      </c>
      <c r="AL2281">
        <v>3</v>
      </c>
      <c r="AM2281" s="5">
        <f t="shared" si="282"/>
        <v>0.5</v>
      </c>
      <c r="AN2281" s="4">
        <f t="shared" si="287"/>
        <v>7.572889057175312E-4</v>
      </c>
      <c r="AO2281" s="3"/>
      <c r="AP2281">
        <v>0</v>
      </c>
      <c r="AR2281" t="s">
        <v>1</v>
      </c>
      <c r="AT2281" s="2" t="s">
        <v>0</v>
      </c>
      <c r="AU2281" s="1">
        <f t="shared" si="283"/>
        <v>0.50855727265456163</v>
      </c>
      <c r="AV2281" s="1">
        <f t="shared" si="284"/>
        <v>0.38489202063090205</v>
      </c>
      <c r="AW2281" s="1">
        <f t="shared" si="285"/>
        <v>0.26122676860724248</v>
      </c>
    </row>
    <row r="2282" spans="1:49" x14ac:dyDescent="0.2">
      <c r="A2282">
        <v>2280</v>
      </c>
      <c r="B2282" t="s">
        <v>27720</v>
      </c>
      <c r="C2282" t="s">
        <v>27719</v>
      </c>
      <c r="D2282" t="s">
        <v>27718</v>
      </c>
      <c r="F2282" t="s">
        <v>27717</v>
      </c>
      <c r="G2282" t="s">
        <v>17</v>
      </c>
      <c r="H2282" t="s">
        <v>16</v>
      </c>
      <c r="I2282" t="s">
        <v>27716</v>
      </c>
      <c r="J2282" t="s">
        <v>27715</v>
      </c>
      <c r="K2282" t="s">
        <v>27714</v>
      </c>
      <c r="L2282" t="s">
        <v>27713</v>
      </c>
      <c r="M2282" t="s">
        <v>27712</v>
      </c>
      <c r="N2282">
        <v>6</v>
      </c>
      <c r="O2282" t="s">
        <v>27711</v>
      </c>
      <c r="P2282" t="s">
        <v>27710</v>
      </c>
      <c r="Q2282" t="s">
        <v>27709</v>
      </c>
      <c r="R2282" s="7">
        <v>42401</v>
      </c>
      <c r="S2282" s="8">
        <f t="shared" si="280"/>
        <v>2016</v>
      </c>
      <c r="T2282" s="8">
        <v>2016</v>
      </c>
      <c r="U2282" s="8">
        <f t="shared" si="281"/>
        <v>6</v>
      </c>
      <c r="V2282" s="7">
        <v>42401</v>
      </c>
      <c r="W2282" t="s">
        <v>25387</v>
      </c>
      <c r="X2282" s="2">
        <v>0.26</v>
      </c>
      <c r="Y2282" s="6">
        <f t="shared" si="286"/>
        <v>6.9405515069005099E-3</v>
      </c>
      <c r="AA2282">
        <v>17590787</v>
      </c>
      <c r="AB2282">
        <v>19700186823</v>
      </c>
      <c r="AC2282">
        <v>17590795</v>
      </c>
      <c r="AD2282" t="s">
        <v>6</v>
      </c>
      <c r="AE2282">
        <v>8</v>
      </c>
      <c r="AF2282">
        <v>1</v>
      </c>
      <c r="AH2282" t="s">
        <v>1619</v>
      </c>
      <c r="AI2282" t="s">
        <v>27708</v>
      </c>
      <c r="AJ2282" t="s">
        <v>27707</v>
      </c>
      <c r="AK2282" t="s">
        <v>27706</v>
      </c>
      <c r="AL2282">
        <v>5</v>
      </c>
      <c r="AM2282" s="5">
        <f t="shared" si="282"/>
        <v>0.83333333333333337</v>
      </c>
      <c r="AN2282" s="4">
        <f t="shared" si="287"/>
        <v>1.2621481761958854E-3</v>
      </c>
      <c r="AO2282" s="3"/>
      <c r="AP2282">
        <v>0</v>
      </c>
      <c r="AR2282" t="s">
        <v>1</v>
      </c>
      <c r="AT2282" s="2" t="s">
        <v>0</v>
      </c>
      <c r="AU2282" s="1">
        <f t="shared" si="283"/>
        <v>0.52370305076891221</v>
      </c>
      <c r="AV2282" s="1">
        <f t="shared" si="284"/>
        <v>0.4101349841548198</v>
      </c>
      <c r="AW2282" s="1">
        <f t="shared" si="285"/>
        <v>0.29656691754072728</v>
      </c>
    </row>
    <row r="2283" spans="1:49" x14ac:dyDescent="0.2">
      <c r="A2283">
        <v>2281</v>
      </c>
      <c r="B2283" t="s">
        <v>27705</v>
      </c>
      <c r="C2283" t="s">
        <v>27704</v>
      </c>
      <c r="D2283" t="s">
        <v>27703</v>
      </c>
      <c r="F2283" t="s">
        <v>27702</v>
      </c>
      <c r="G2283" t="s">
        <v>17</v>
      </c>
      <c r="H2283" t="s">
        <v>16</v>
      </c>
      <c r="I2283" t="s">
        <v>27701</v>
      </c>
      <c r="J2283" t="s">
        <v>27700</v>
      </c>
      <c r="K2283" t="s">
        <v>27699</v>
      </c>
      <c r="L2283" t="s">
        <v>27698</v>
      </c>
      <c r="M2283" t="s">
        <v>27697</v>
      </c>
      <c r="N2283">
        <v>3</v>
      </c>
      <c r="O2283" t="s">
        <v>27696</v>
      </c>
      <c r="P2283" t="s">
        <v>27695</v>
      </c>
      <c r="Q2283" t="s">
        <v>27694</v>
      </c>
      <c r="R2283" s="7">
        <v>42401</v>
      </c>
      <c r="S2283" s="8">
        <f t="shared" si="280"/>
        <v>2016</v>
      </c>
      <c r="T2283" s="8">
        <v>2016</v>
      </c>
      <c r="U2283" s="8">
        <f t="shared" si="281"/>
        <v>6</v>
      </c>
      <c r="V2283" s="7">
        <v>42401</v>
      </c>
      <c r="W2283" t="s">
        <v>25387</v>
      </c>
      <c r="X2283" s="2">
        <v>0.26</v>
      </c>
      <c r="Y2283" s="6">
        <f t="shared" si="286"/>
        <v>6.9405515069005099E-3</v>
      </c>
      <c r="AA2283">
        <v>17590787</v>
      </c>
      <c r="AB2283">
        <v>19700186823</v>
      </c>
      <c r="AC2283">
        <v>17590795</v>
      </c>
      <c r="AD2283" t="s">
        <v>6</v>
      </c>
      <c r="AE2283">
        <v>8</v>
      </c>
      <c r="AF2283">
        <v>1</v>
      </c>
      <c r="AH2283" t="s">
        <v>27693</v>
      </c>
      <c r="AI2283" t="s">
        <v>27692</v>
      </c>
      <c r="AJ2283" t="s">
        <v>27691</v>
      </c>
      <c r="AK2283" t="s">
        <v>27690</v>
      </c>
      <c r="AL2283">
        <v>12</v>
      </c>
      <c r="AM2283" s="5">
        <f t="shared" si="282"/>
        <v>2</v>
      </c>
      <c r="AN2283" s="4">
        <f t="shared" si="287"/>
        <v>3.0291556228701248E-3</v>
      </c>
      <c r="AO2283" s="3"/>
      <c r="AP2283">
        <v>0</v>
      </c>
      <c r="AR2283" t="s">
        <v>1</v>
      </c>
      <c r="AT2283" s="2" t="s">
        <v>0</v>
      </c>
      <c r="AU2283" s="1">
        <f t="shared" si="283"/>
        <v>0.57671327416913931</v>
      </c>
      <c r="AV2283" s="1">
        <f t="shared" si="284"/>
        <v>0.49848535648853176</v>
      </c>
      <c r="AW2283" s="1">
        <f t="shared" si="285"/>
        <v>0.42025743880792404</v>
      </c>
    </row>
    <row r="2284" spans="1:49" x14ac:dyDescent="0.2">
      <c r="A2284">
        <v>2282</v>
      </c>
      <c r="B2284" t="s">
        <v>27689</v>
      </c>
      <c r="C2284" t="s">
        <v>27688</v>
      </c>
      <c r="F2284" t="s">
        <v>27687</v>
      </c>
      <c r="G2284" t="s">
        <v>17</v>
      </c>
      <c r="H2284" t="s">
        <v>16</v>
      </c>
      <c r="I2284" t="s">
        <v>27686</v>
      </c>
      <c r="J2284" t="s">
        <v>27685</v>
      </c>
      <c r="K2284" t="s">
        <v>27684</v>
      </c>
      <c r="L2284" t="s">
        <v>27683</v>
      </c>
      <c r="M2284" t="s">
        <v>214</v>
      </c>
      <c r="N2284">
        <v>10</v>
      </c>
      <c r="O2284" t="s">
        <v>27682</v>
      </c>
      <c r="P2284" t="s">
        <v>27681</v>
      </c>
      <c r="Q2284" t="s">
        <v>27680</v>
      </c>
      <c r="R2284" s="7">
        <v>42401</v>
      </c>
      <c r="S2284" s="8">
        <f t="shared" si="280"/>
        <v>2016</v>
      </c>
      <c r="T2284" s="8">
        <v>2016</v>
      </c>
      <c r="U2284" s="8">
        <f t="shared" si="281"/>
        <v>6</v>
      </c>
      <c r="V2284" s="7">
        <v>42401</v>
      </c>
      <c r="W2284" t="s">
        <v>2371</v>
      </c>
      <c r="X2284" s="2">
        <v>0.60499999999999998</v>
      </c>
      <c r="Y2284" s="6">
        <f t="shared" si="286"/>
        <v>1.6150129467980032E-2</v>
      </c>
      <c r="AA2284">
        <v>346748</v>
      </c>
      <c r="AB2284">
        <v>15563</v>
      </c>
      <c r="AC2284">
        <v>10897623</v>
      </c>
      <c r="AD2284" t="s">
        <v>6</v>
      </c>
      <c r="AE2284">
        <v>87</v>
      </c>
      <c r="AF2284">
        <v>2</v>
      </c>
      <c r="AG2284" t="s">
        <v>27679</v>
      </c>
      <c r="AI2284" t="s">
        <v>27678</v>
      </c>
      <c r="AK2284" t="s">
        <v>27677</v>
      </c>
      <c r="AL2284">
        <v>10</v>
      </c>
      <c r="AM2284" s="5">
        <f t="shared" si="282"/>
        <v>1.6666666666666667</v>
      </c>
      <c r="AN2284" s="4">
        <f t="shared" si="287"/>
        <v>2.5242963523917708E-3</v>
      </c>
      <c r="AO2284" s="3"/>
      <c r="AP2284">
        <v>0</v>
      </c>
      <c r="AR2284" t="s">
        <v>1</v>
      </c>
      <c r="AT2284" s="2">
        <v>1.5229999999999999</v>
      </c>
      <c r="AU2284" s="1">
        <f t="shared" si="283"/>
        <v>1.2062379533303553</v>
      </c>
      <c r="AV2284" s="1">
        <f t="shared" si="284"/>
        <v>0.93372129101859014</v>
      </c>
      <c r="AW2284" s="1">
        <f t="shared" si="285"/>
        <v>0.66120462870682495</v>
      </c>
    </row>
    <row r="2285" spans="1:49" x14ac:dyDescent="0.2">
      <c r="A2285">
        <v>2283</v>
      </c>
      <c r="B2285" t="s">
        <v>27676</v>
      </c>
      <c r="C2285" t="s">
        <v>27675</v>
      </c>
      <c r="D2285" t="s">
        <v>27674</v>
      </c>
      <c r="F2285" t="s">
        <v>27673</v>
      </c>
      <c r="G2285" t="s">
        <v>17</v>
      </c>
      <c r="H2285" t="s">
        <v>16</v>
      </c>
      <c r="I2285" t="s">
        <v>27672</v>
      </c>
      <c r="J2285">
        <v>60116768</v>
      </c>
      <c r="K2285" t="s">
        <v>27671</v>
      </c>
      <c r="L2285" t="s">
        <v>18697</v>
      </c>
      <c r="M2285" t="s">
        <v>311</v>
      </c>
      <c r="N2285">
        <v>2</v>
      </c>
      <c r="O2285" t="s">
        <v>27670</v>
      </c>
      <c r="P2285" t="s">
        <v>27669</v>
      </c>
      <c r="Q2285" t="s">
        <v>27668</v>
      </c>
      <c r="R2285" s="7">
        <v>42401</v>
      </c>
      <c r="S2285" s="8">
        <f t="shared" si="280"/>
        <v>2016</v>
      </c>
      <c r="T2285" s="8">
        <v>2016</v>
      </c>
      <c r="U2285" s="8">
        <f t="shared" si="281"/>
        <v>6</v>
      </c>
      <c r="V2285" s="7">
        <v>42401</v>
      </c>
      <c r="W2285" t="s">
        <v>25387</v>
      </c>
      <c r="X2285" s="2">
        <v>0.26</v>
      </c>
      <c r="Y2285" s="6">
        <f t="shared" si="286"/>
        <v>6.9405515069005099E-3</v>
      </c>
      <c r="AA2285">
        <v>17590787</v>
      </c>
      <c r="AB2285">
        <v>19700186823</v>
      </c>
      <c r="AC2285">
        <v>17590795</v>
      </c>
      <c r="AD2285" t="s">
        <v>6</v>
      </c>
      <c r="AE2285">
        <v>8</v>
      </c>
      <c r="AF2285">
        <v>1</v>
      </c>
      <c r="AH2285" t="s">
        <v>27667</v>
      </c>
      <c r="AI2285" t="s">
        <v>27666</v>
      </c>
      <c r="AJ2285" t="s">
        <v>27665</v>
      </c>
      <c r="AK2285" t="s">
        <v>27664</v>
      </c>
      <c r="AL2285">
        <v>4</v>
      </c>
      <c r="AM2285" s="5">
        <f t="shared" si="282"/>
        <v>0.66666666666666663</v>
      </c>
      <c r="AN2285" s="4">
        <f t="shared" si="287"/>
        <v>1.0097185409567082E-3</v>
      </c>
      <c r="AO2285" s="3"/>
      <c r="AP2285">
        <v>0</v>
      </c>
      <c r="AR2285" t="s">
        <v>1</v>
      </c>
      <c r="AT2285" s="2" t="s">
        <v>0</v>
      </c>
      <c r="AU2285" s="1">
        <f t="shared" si="283"/>
        <v>0.51613016171173687</v>
      </c>
      <c r="AV2285" s="1">
        <f t="shared" si="284"/>
        <v>0.39751350239286093</v>
      </c>
      <c r="AW2285" s="1">
        <f t="shared" si="285"/>
        <v>0.27889684307398482</v>
      </c>
    </row>
    <row r="2286" spans="1:49" x14ac:dyDescent="0.2">
      <c r="A2286">
        <v>2284</v>
      </c>
      <c r="B2286" t="s">
        <v>27663</v>
      </c>
      <c r="C2286" t="s">
        <v>27662</v>
      </c>
      <c r="D2286" t="s">
        <v>27661</v>
      </c>
      <c r="F2286" t="s">
        <v>27660</v>
      </c>
      <c r="G2286" t="s">
        <v>17</v>
      </c>
      <c r="H2286" t="s">
        <v>16</v>
      </c>
      <c r="I2286" t="s">
        <v>27659</v>
      </c>
      <c r="J2286" t="s">
        <v>27658</v>
      </c>
      <c r="K2286" t="s">
        <v>27657</v>
      </c>
      <c r="L2286" t="s">
        <v>27656</v>
      </c>
      <c r="M2286" t="s">
        <v>2062</v>
      </c>
      <c r="N2286">
        <v>9</v>
      </c>
      <c r="O2286" t="s">
        <v>27655</v>
      </c>
      <c r="P2286" t="s">
        <v>27654</v>
      </c>
      <c r="Q2286" t="s">
        <v>27653</v>
      </c>
      <c r="R2286" s="7">
        <v>42401</v>
      </c>
      <c r="S2286" s="8">
        <f t="shared" si="280"/>
        <v>2016</v>
      </c>
      <c r="T2286" s="8">
        <v>2016</v>
      </c>
      <c r="U2286" s="8">
        <f t="shared" si="281"/>
        <v>6</v>
      </c>
      <c r="V2286" s="7">
        <v>42401</v>
      </c>
      <c r="W2286" t="s">
        <v>389</v>
      </c>
      <c r="X2286" s="2">
        <v>0.65200000000000002</v>
      </c>
      <c r="Y2286" s="6">
        <f t="shared" si="286"/>
        <v>1.7404767624996664E-2</v>
      </c>
      <c r="AA2286">
        <v>222313</v>
      </c>
      <c r="AB2286">
        <v>12179</v>
      </c>
      <c r="AD2286" t="s">
        <v>6</v>
      </c>
      <c r="AE2286">
        <v>170</v>
      </c>
      <c r="AH2286" t="s">
        <v>27652</v>
      </c>
      <c r="AI2286" t="s">
        <v>27651</v>
      </c>
      <c r="AJ2286" t="s">
        <v>27650</v>
      </c>
      <c r="AK2286" t="s">
        <v>27649</v>
      </c>
      <c r="AL2286">
        <v>19</v>
      </c>
      <c r="AM2286" s="5">
        <f t="shared" si="282"/>
        <v>3.1666666666666665</v>
      </c>
      <c r="AN2286" s="4">
        <f t="shared" si="287"/>
        <v>4.7961630695443642E-3</v>
      </c>
      <c r="AO2286" s="3"/>
      <c r="AP2286">
        <v>0</v>
      </c>
      <c r="AQ2286" t="s">
        <v>27648</v>
      </c>
      <c r="AR2286" t="s">
        <v>1</v>
      </c>
      <c r="AS2286" t="s">
        <v>27647</v>
      </c>
      <c r="AT2286" s="2">
        <v>3.5990000000000002</v>
      </c>
      <c r="AU2286" s="1">
        <f t="shared" si="283"/>
        <v>1.3622186258360973</v>
      </c>
      <c r="AV2286" s="1">
        <f t="shared" si="284"/>
        <v>1.1100465347270514</v>
      </c>
      <c r="AW2286" s="1">
        <f t="shared" si="285"/>
        <v>0.85787444361800536</v>
      </c>
    </row>
    <row r="2287" spans="1:49" x14ac:dyDescent="0.2">
      <c r="A2287">
        <v>2285</v>
      </c>
      <c r="B2287" t="s">
        <v>27646</v>
      </c>
      <c r="C2287" t="s">
        <v>27645</v>
      </c>
      <c r="D2287" t="s">
        <v>27644</v>
      </c>
      <c r="F2287" t="s">
        <v>27643</v>
      </c>
      <c r="G2287" t="s">
        <v>17</v>
      </c>
      <c r="H2287" t="s">
        <v>16</v>
      </c>
      <c r="I2287" t="s">
        <v>27642</v>
      </c>
      <c r="J2287">
        <v>60013919</v>
      </c>
      <c r="K2287" t="s">
        <v>9145</v>
      </c>
      <c r="L2287" t="s">
        <v>9144</v>
      </c>
      <c r="M2287" t="s">
        <v>135</v>
      </c>
      <c r="N2287">
        <v>2</v>
      </c>
      <c r="O2287" t="s">
        <v>27641</v>
      </c>
      <c r="P2287" t="s">
        <v>27640</v>
      </c>
      <c r="Q2287" t="s">
        <v>9141</v>
      </c>
      <c r="R2287" s="7">
        <v>42401</v>
      </c>
      <c r="S2287" s="8">
        <f t="shared" si="280"/>
        <v>2016</v>
      </c>
      <c r="T2287" s="8">
        <v>2016</v>
      </c>
      <c r="U2287" s="8">
        <f t="shared" si="281"/>
        <v>6</v>
      </c>
      <c r="V2287" s="7">
        <v>42401</v>
      </c>
      <c r="W2287" t="s">
        <v>25387</v>
      </c>
      <c r="X2287" s="2">
        <v>0.26</v>
      </c>
      <c r="Y2287" s="6">
        <f t="shared" si="286"/>
        <v>6.9405515069005099E-3</v>
      </c>
      <c r="AA2287">
        <v>17590787</v>
      </c>
      <c r="AB2287">
        <v>19700186823</v>
      </c>
      <c r="AC2287">
        <v>17590795</v>
      </c>
      <c r="AD2287" t="s">
        <v>6</v>
      </c>
      <c r="AE2287">
        <v>8</v>
      </c>
      <c r="AF2287">
        <v>1</v>
      </c>
      <c r="AH2287" t="s">
        <v>27639</v>
      </c>
      <c r="AI2287" t="s">
        <v>27638</v>
      </c>
      <c r="AJ2287" t="s">
        <v>27614</v>
      </c>
      <c r="AK2287" t="s">
        <v>27637</v>
      </c>
      <c r="AL2287">
        <v>2</v>
      </c>
      <c r="AM2287" s="5">
        <f t="shared" si="282"/>
        <v>0.33333333333333331</v>
      </c>
      <c r="AN2287" s="4">
        <f t="shared" si="287"/>
        <v>5.048592704783541E-4</v>
      </c>
      <c r="AO2287" s="3"/>
      <c r="AP2287">
        <v>0</v>
      </c>
      <c r="AR2287" t="s">
        <v>1</v>
      </c>
      <c r="AT2287" s="2" t="s">
        <v>0</v>
      </c>
      <c r="AU2287" s="1">
        <f t="shared" si="283"/>
        <v>0.50098438359738628</v>
      </c>
      <c r="AV2287" s="1">
        <f t="shared" si="284"/>
        <v>0.37227053886894318</v>
      </c>
      <c r="AW2287" s="1">
        <f t="shared" si="285"/>
        <v>0.2435566941405001</v>
      </c>
    </row>
    <row r="2288" spans="1:49" x14ac:dyDescent="0.2">
      <c r="A2288">
        <v>2286</v>
      </c>
      <c r="B2288" t="s">
        <v>27636</v>
      </c>
      <c r="C2288" t="s">
        <v>27635</v>
      </c>
      <c r="D2288" t="s">
        <v>27634</v>
      </c>
      <c r="F2288" t="s">
        <v>27633</v>
      </c>
      <c r="G2288" t="s">
        <v>17</v>
      </c>
      <c r="H2288" t="s">
        <v>16</v>
      </c>
      <c r="I2288" t="s">
        <v>27632</v>
      </c>
      <c r="J2288">
        <v>60032053</v>
      </c>
      <c r="K2288" t="s">
        <v>3610</v>
      </c>
      <c r="L2288" t="s">
        <v>284</v>
      </c>
      <c r="M2288" t="s">
        <v>283</v>
      </c>
      <c r="N2288">
        <v>3</v>
      </c>
      <c r="O2288" t="s">
        <v>27631</v>
      </c>
      <c r="P2288" t="s">
        <v>27630</v>
      </c>
      <c r="Q2288" t="s">
        <v>27629</v>
      </c>
      <c r="R2288" s="7">
        <v>42401</v>
      </c>
      <c r="S2288" s="8">
        <f t="shared" si="280"/>
        <v>2016</v>
      </c>
      <c r="T2288" s="8">
        <v>2016</v>
      </c>
      <c r="U2288" s="8">
        <f t="shared" si="281"/>
        <v>6</v>
      </c>
      <c r="V2288" s="7">
        <v>42401</v>
      </c>
      <c r="W2288" t="s">
        <v>25387</v>
      </c>
      <c r="X2288" s="2">
        <v>0.26</v>
      </c>
      <c r="Y2288" s="6">
        <f t="shared" si="286"/>
        <v>6.9405515069005099E-3</v>
      </c>
      <c r="AA2288">
        <v>17590787</v>
      </c>
      <c r="AB2288">
        <v>19700186823</v>
      </c>
      <c r="AC2288">
        <v>17590795</v>
      </c>
      <c r="AD2288" t="s">
        <v>6</v>
      </c>
      <c r="AE2288">
        <v>8</v>
      </c>
      <c r="AF2288">
        <v>1</v>
      </c>
      <c r="AH2288" t="s">
        <v>27628</v>
      </c>
      <c r="AI2288" t="s">
        <v>27627</v>
      </c>
      <c r="AJ2288" t="s">
        <v>27626</v>
      </c>
      <c r="AK2288" t="s">
        <v>27625</v>
      </c>
      <c r="AL2288">
        <v>0</v>
      </c>
      <c r="AM2288" s="5">
        <f t="shared" si="282"/>
        <v>0</v>
      </c>
      <c r="AN2288" s="4">
        <f t="shared" si="287"/>
        <v>0</v>
      </c>
      <c r="AO2288" s="3"/>
      <c r="AP2288">
        <v>0</v>
      </c>
      <c r="AR2288" t="s">
        <v>1</v>
      </c>
      <c r="AT2288" s="2" t="s">
        <v>0</v>
      </c>
      <c r="AU2288" s="1">
        <f t="shared" si="283"/>
        <v>0.48583860548303565</v>
      </c>
      <c r="AV2288" s="1">
        <f t="shared" si="284"/>
        <v>0.34702757534502549</v>
      </c>
      <c r="AW2288" s="1">
        <f t="shared" si="285"/>
        <v>0.2082165452070153</v>
      </c>
    </row>
    <row r="2289" spans="1:49" x14ac:dyDescent="0.2">
      <c r="A2289">
        <v>2287</v>
      </c>
      <c r="B2289" t="s">
        <v>27624</v>
      </c>
      <c r="C2289" t="s">
        <v>27623</v>
      </c>
      <c r="D2289" t="s">
        <v>27622</v>
      </c>
      <c r="F2289" t="s">
        <v>27621</v>
      </c>
      <c r="G2289" t="s">
        <v>17</v>
      </c>
      <c r="H2289" t="s">
        <v>16</v>
      </c>
      <c r="I2289" t="s">
        <v>27620</v>
      </c>
      <c r="J2289">
        <v>60122095</v>
      </c>
      <c r="K2289" t="s">
        <v>27619</v>
      </c>
      <c r="L2289" t="s">
        <v>27618</v>
      </c>
      <c r="M2289" t="s">
        <v>7242</v>
      </c>
      <c r="N2289">
        <v>1</v>
      </c>
      <c r="O2289" t="s">
        <v>27617</v>
      </c>
      <c r="P2289">
        <v>7006386299</v>
      </c>
      <c r="Q2289">
        <v>60122095</v>
      </c>
      <c r="R2289" s="7">
        <v>42401</v>
      </c>
      <c r="S2289" s="8">
        <f t="shared" si="280"/>
        <v>2016</v>
      </c>
      <c r="T2289" s="8">
        <v>2016</v>
      </c>
      <c r="U2289" s="8">
        <f t="shared" si="281"/>
        <v>6</v>
      </c>
      <c r="V2289" s="7">
        <v>42401</v>
      </c>
      <c r="W2289" t="s">
        <v>25387</v>
      </c>
      <c r="X2289" s="2">
        <v>0.26</v>
      </c>
      <c r="Y2289" s="6">
        <f t="shared" si="286"/>
        <v>6.9405515069005099E-3</v>
      </c>
      <c r="AA2289">
        <v>17590787</v>
      </c>
      <c r="AB2289">
        <v>19700186823</v>
      </c>
      <c r="AC2289">
        <v>17590795</v>
      </c>
      <c r="AD2289" t="s">
        <v>6</v>
      </c>
      <c r="AE2289">
        <v>8</v>
      </c>
      <c r="AF2289">
        <v>1</v>
      </c>
      <c r="AH2289" t="s">
        <v>27616</v>
      </c>
      <c r="AI2289" t="s">
        <v>27615</v>
      </c>
      <c r="AJ2289" t="s">
        <v>27614</v>
      </c>
      <c r="AK2289" t="s">
        <v>27613</v>
      </c>
      <c r="AL2289">
        <v>0</v>
      </c>
      <c r="AM2289" s="5">
        <f t="shared" si="282"/>
        <v>0</v>
      </c>
      <c r="AN2289" s="4">
        <f t="shared" si="287"/>
        <v>0</v>
      </c>
      <c r="AO2289" s="3"/>
      <c r="AP2289">
        <v>0</v>
      </c>
      <c r="AR2289" t="s">
        <v>1</v>
      </c>
      <c r="AT2289" s="2" t="s">
        <v>0</v>
      </c>
      <c r="AU2289" s="1">
        <f t="shared" si="283"/>
        <v>0.48583860548303565</v>
      </c>
      <c r="AV2289" s="1">
        <f t="shared" si="284"/>
        <v>0.34702757534502549</v>
      </c>
      <c r="AW2289" s="1">
        <f t="shared" si="285"/>
        <v>0.2082165452070153</v>
      </c>
    </row>
    <row r="2290" spans="1:49" x14ac:dyDescent="0.2">
      <c r="A2290">
        <v>2288</v>
      </c>
      <c r="B2290" t="s">
        <v>27612</v>
      </c>
      <c r="C2290" t="s">
        <v>27611</v>
      </c>
      <c r="D2290" t="s">
        <v>27610</v>
      </c>
      <c r="F2290" t="s">
        <v>27609</v>
      </c>
      <c r="G2290" t="s">
        <v>17</v>
      </c>
      <c r="H2290" t="s">
        <v>16</v>
      </c>
      <c r="I2290" t="s">
        <v>11182</v>
      </c>
      <c r="J2290" t="s">
        <v>27608</v>
      </c>
      <c r="K2290" t="s">
        <v>27607</v>
      </c>
      <c r="L2290" t="s">
        <v>2106</v>
      </c>
      <c r="M2290" t="s">
        <v>230</v>
      </c>
      <c r="N2290">
        <v>4</v>
      </c>
      <c r="O2290" t="s">
        <v>27606</v>
      </c>
      <c r="P2290" t="s">
        <v>27605</v>
      </c>
      <c r="Q2290" t="s">
        <v>27604</v>
      </c>
      <c r="R2290" s="7">
        <v>42401</v>
      </c>
      <c r="S2290" s="8">
        <f t="shared" si="280"/>
        <v>2016</v>
      </c>
      <c r="T2290" s="8">
        <v>2016</v>
      </c>
      <c r="U2290" s="8">
        <f t="shared" si="281"/>
        <v>6</v>
      </c>
      <c r="V2290" s="7">
        <v>42401</v>
      </c>
      <c r="W2290" t="s">
        <v>1366</v>
      </c>
      <c r="X2290" s="2">
        <v>0.48199999999999998</v>
      </c>
      <c r="Y2290" s="6">
        <f t="shared" si="286"/>
        <v>1.2866714716638637E-2</v>
      </c>
      <c r="AA2290">
        <v>304026</v>
      </c>
      <c r="AB2290">
        <v>110152</v>
      </c>
      <c r="AD2290" t="s">
        <v>6</v>
      </c>
      <c r="AE2290">
        <v>127</v>
      </c>
      <c r="AF2290">
        <v>4</v>
      </c>
      <c r="AH2290" t="s">
        <v>27603</v>
      </c>
      <c r="AI2290" t="s">
        <v>27602</v>
      </c>
      <c r="AJ2290" t="s">
        <v>27601</v>
      </c>
      <c r="AK2290" t="s">
        <v>27600</v>
      </c>
      <c r="AL2290">
        <v>3</v>
      </c>
      <c r="AM2290" s="5">
        <f t="shared" si="282"/>
        <v>0.5</v>
      </c>
      <c r="AN2290" s="4">
        <f t="shared" si="287"/>
        <v>7.572889057175312E-4</v>
      </c>
      <c r="AO2290" s="3"/>
      <c r="AP2290">
        <v>0</v>
      </c>
      <c r="AQ2290" t="s">
        <v>222</v>
      </c>
      <c r="AR2290">
        <v>61108061</v>
      </c>
      <c r="AS2290" t="s">
        <v>221</v>
      </c>
      <c r="AT2290" s="2">
        <v>2.4430000000000001</v>
      </c>
      <c r="AU2290" s="1">
        <f t="shared" si="283"/>
        <v>0.92338869733623041</v>
      </c>
      <c r="AV2290" s="1">
        <f t="shared" si="284"/>
        <v>0.68120018111780833</v>
      </c>
      <c r="AW2290" s="1">
        <f t="shared" si="285"/>
        <v>0.43901166489938626</v>
      </c>
    </row>
    <row r="2291" spans="1:49" x14ac:dyDescent="0.2">
      <c r="A2291">
        <v>2289</v>
      </c>
      <c r="B2291" t="s">
        <v>27599</v>
      </c>
      <c r="C2291" t="s">
        <v>27598</v>
      </c>
      <c r="D2291" t="s">
        <v>27597</v>
      </c>
      <c r="F2291" t="s">
        <v>27596</v>
      </c>
      <c r="G2291" t="s">
        <v>17</v>
      </c>
      <c r="H2291" t="s">
        <v>16</v>
      </c>
      <c r="I2291" t="s">
        <v>27595</v>
      </c>
      <c r="J2291">
        <v>60005465</v>
      </c>
      <c r="K2291" t="s">
        <v>862</v>
      </c>
      <c r="L2291" t="s">
        <v>861</v>
      </c>
      <c r="M2291" t="s">
        <v>340</v>
      </c>
      <c r="N2291">
        <v>6</v>
      </c>
      <c r="O2291" t="s">
        <v>27594</v>
      </c>
      <c r="P2291" t="s">
        <v>27593</v>
      </c>
      <c r="Q2291" t="s">
        <v>27592</v>
      </c>
      <c r="R2291" s="7">
        <v>42401</v>
      </c>
      <c r="S2291" s="8">
        <f t="shared" si="280"/>
        <v>2016</v>
      </c>
      <c r="T2291" s="8">
        <v>2016</v>
      </c>
      <c r="U2291" s="8">
        <f t="shared" si="281"/>
        <v>6</v>
      </c>
      <c r="V2291" s="7">
        <v>42401</v>
      </c>
      <c r="W2291" t="s">
        <v>1366</v>
      </c>
      <c r="X2291" s="2">
        <v>0.48199999999999998</v>
      </c>
      <c r="Y2291" s="6">
        <f t="shared" si="286"/>
        <v>1.2866714716638637E-2</v>
      </c>
      <c r="AA2291">
        <v>304026</v>
      </c>
      <c r="AB2291">
        <v>110152</v>
      </c>
      <c r="AD2291" t="s">
        <v>6</v>
      </c>
      <c r="AE2291">
        <v>127</v>
      </c>
      <c r="AF2291">
        <v>4</v>
      </c>
      <c r="AH2291" t="s">
        <v>27591</v>
      </c>
      <c r="AI2291" t="s">
        <v>27590</v>
      </c>
      <c r="AJ2291" t="s">
        <v>27589</v>
      </c>
      <c r="AK2291" t="s">
        <v>27588</v>
      </c>
      <c r="AL2291">
        <v>7</v>
      </c>
      <c r="AM2291" s="5">
        <f t="shared" si="282"/>
        <v>1.1666666666666667</v>
      </c>
      <c r="AN2291" s="4">
        <f t="shared" si="287"/>
        <v>1.7670074466742396E-3</v>
      </c>
      <c r="AO2291" s="3"/>
      <c r="AP2291">
        <v>0</v>
      </c>
      <c r="AQ2291" t="s">
        <v>222</v>
      </c>
      <c r="AR2291">
        <v>61271167</v>
      </c>
      <c r="AS2291" t="s">
        <v>221</v>
      </c>
      <c r="AT2291" s="2">
        <v>2.4430000000000001</v>
      </c>
      <c r="AU2291" s="1">
        <f t="shared" si="283"/>
        <v>0.95368025356493169</v>
      </c>
      <c r="AV2291" s="1">
        <f t="shared" si="284"/>
        <v>0.73168610816564383</v>
      </c>
      <c r="AW2291" s="1">
        <f t="shared" si="285"/>
        <v>0.50969196276635587</v>
      </c>
    </row>
    <row r="2292" spans="1:49" x14ac:dyDescent="0.2">
      <c r="A2292">
        <v>2290</v>
      </c>
      <c r="B2292" t="s">
        <v>27587</v>
      </c>
      <c r="C2292" t="s">
        <v>27586</v>
      </c>
      <c r="D2292" t="s">
        <v>27585</v>
      </c>
      <c r="F2292" t="s">
        <v>27584</v>
      </c>
      <c r="G2292" t="s">
        <v>17</v>
      </c>
      <c r="H2292" t="s">
        <v>16</v>
      </c>
      <c r="I2292" t="s">
        <v>27583</v>
      </c>
      <c r="J2292" t="s">
        <v>27582</v>
      </c>
      <c r="K2292" t="s">
        <v>27581</v>
      </c>
      <c r="L2292" t="s">
        <v>6251</v>
      </c>
      <c r="M2292" t="s">
        <v>230</v>
      </c>
      <c r="N2292">
        <v>2</v>
      </c>
      <c r="O2292" t="s">
        <v>27580</v>
      </c>
      <c r="P2292" t="s">
        <v>27579</v>
      </c>
      <c r="Q2292" t="s">
        <v>27578</v>
      </c>
      <c r="R2292" s="7">
        <v>42401</v>
      </c>
      <c r="S2292" s="8">
        <f t="shared" si="280"/>
        <v>2016</v>
      </c>
      <c r="T2292" s="8">
        <v>2016</v>
      </c>
      <c r="U2292" s="8">
        <f t="shared" si="281"/>
        <v>6</v>
      </c>
      <c r="V2292" s="7">
        <v>42401</v>
      </c>
      <c r="W2292" t="s">
        <v>1366</v>
      </c>
      <c r="X2292" s="2">
        <v>0.48199999999999998</v>
      </c>
      <c r="Y2292" s="6">
        <f t="shared" si="286"/>
        <v>1.2866714716638637E-2</v>
      </c>
      <c r="AA2292">
        <v>304026</v>
      </c>
      <c r="AB2292">
        <v>110152</v>
      </c>
      <c r="AD2292" t="s">
        <v>6</v>
      </c>
      <c r="AE2292">
        <v>127</v>
      </c>
      <c r="AF2292">
        <v>4</v>
      </c>
      <c r="AH2292" t="s">
        <v>27577</v>
      </c>
      <c r="AI2292" t="s">
        <v>27576</v>
      </c>
      <c r="AJ2292" t="s">
        <v>27575</v>
      </c>
      <c r="AK2292" t="s">
        <v>27574</v>
      </c>
      <c r="AL2292">
        <v>0</v>
      </c>
      <c r="AM2292" s="5">
        <f t="shared" si="282"/>
        <v>0</v>
      </c>
      <c r="AN2292" s="4">
        <f t="shared" si="287"/>
        <v>0</v>
      </c>
      <c r="AO2292" s="3"/>
      <c r="AP2292">
        <v>0</v>
      </c>
      <c r="AR2292" t="s">
        <v>27573</v>
      </c>
      <c r="AT2292" s="2">
        <v>2.4430000000000001</v>
      </c>
      <c r="AU2292" s="1">
        <f t="shared" si="283"/>
        <v>0.90067003016470448</v>
      </c>
      <c r="AV2292" s="1">
        <f t="shared" si="284"/>
        <v>0.64333573583193182</v>
      </c>
      <c r="AW2292" s="1">
        <f t="shared" si="285"/>
        <v>0.38600144149915905</v>
      </c>
    </row>
    <row r="2293" spans="1:49" x14ac:dyDescent="0.2">
      <c r="A2293">
        <v>2291</v>
      </c>
      <c r="B2293" t="s">
        <v>27572</v>
      </c>
      <c r="C2293" t="s">
        <v>27571</v>
      </c>
      <c r="D2293" t="s">
        <v>27570</v>
      </c>
      <c r="F2293" t="s">
        <v>27569</v>
      </c>
      <c r="G2293" t="s">
        <v>17</v>
      </c>
      <c r="H2293" t="s">
        <v>16</v>
      </c>
      <c r="I2293" t="s">
        <v>24409</v>
      </c>
      <c r="J2293">
        <v>60020898</v>
      </c>
      <c r="K2293" t="s">
        <v>24408</v>
      </c>
      <c r="L2293" t="s">
        <v>24407</v>
      </c>
      <c r="M2293" t="s">
        <v>135</v>
      </c>
      <c r="N2293">
        <v>2</v>
      </c>
      <c r="O2293" t="s">
        <v>27568</v>
      </c>
      <c r="P2293" t="s">
        <v>27567</v>
      </c>
      <c r="Q2293" t="s">
        <v>24627</v>
      </c>
      <c r="R2293" s="7">
        <v>42401</v>
      </c>
      <c r="S2293" s="8">
        <f t="shared" si="280"/>
        <v>2016</v>
      </c>
      <c r="T2293" s="8">
        <v>2016</v>
      </c>
      <c r="U2293" s="8">
        <f t="shared" si="281"/>
        <v>6</v>
      </c>
      <c r="V2293" s="7">
        <v>42401</v>
      </c>
      <c r="W2293" t="s">
        <v>1366</v>
      </c>
      <c r="X2293" s="2">
        <v>0.48199999999999998</v>
      </c>
      <c r="Y2293" s="6">
        <f t="shared" si="286"/>
        <v>1.2866714716638637E-2</v>
      </c>
      <c r="AA2293">
        <v>304026</v>
      </c>
      <c r="AB2293">
        <v>110152</v>
      </c>
      <c r="AD2293" t="s">
        <v>6</v>
      </c>
      <c r="AE2293">
        <v>127</v>
      </c>
      <c r="AF2293">
        <v>4</v>
      </c>
      <c r="AH2293" t="s">
        <v>27566</v>
      </c>
      <c r="AI2293" t="s">
        <v>27565</v>
      </c>
      <c r="AJ2293" t="s">
        <v>27564</v>
      </c>
      <c r="AK2293" t="s">
        <v>27563</v>
      </c>
      <c r="AL2293">
        <v>32</v>
      </c>
      <c r="AM2293" s="5">
        <f t="shared" si="282"/>
        <v>5.333333333333333</v>
      </c>
      <c r="AN2293" s="4">
        <f t="shared" si="287"/>
        <v>8.0777483276536655E-3</v>
      </c>
      <c r="AO2293" s="3"/>
      <c r="AP2293">
        <v>0</v>
      </c>
      <c r="AR2293" t="s">
        <v>1</v>
      </c>
      <c r="AT2293" s="2">
        <v>2.4430000000000001</v>
      </c>
      <c r="AU2293" s="1">
        <f t="shared" si="283"/>
        <v>1.1430024799943146</v>
      </c>
      <c r="AV2293" s="1">
        <f t="shared" si="284"/>
        <v>1.0472231522146151</v>
      </c>
      <c r="AW2293" s="1">
        <f t="shared" si="285"/>
        <v>0.9514438244349156</v>
      </c>
    </row>
    <row r="2294" spans="1:49" x14ac:dyDescent="0.2">
      <c r="A2294">
        <v>2292</v>
      </c>
      <c r="B2294" t="s">
        <v>27562</v>
      </c>
      <c r="C2294" t="s">
        <v>27561</v>
      </c>
      <c r="D2294" t="s">
        <v>27560</v>
      </c>
      <c r="F2294" t="s">
        <v>27559</v>
      </c>
      <c r="G2294" t="s">
        <v>17</v>
      </c>
      <c r="H2294" t="s">
        <v>16</v>
      </c>
      <c r="I2294" t="s">
        <v>27558</v>
      </c>
      <c r="J2294">
        <v>60003977</v>
      </c>
      <c r="K2294" t="s">
        <v>1659</v>
      </c>
      <c r="L2294" t="s">
        <v>691</v>
      </c>
      <c r="M2294" t="s">
        <v>340</v>
      </c>
      <c r="N2294">
        <v>2</v>
      </c>
      <c r="O2294" t="s">
        <v>27557</v>
      </c>
      <c r="P2294" t="s">
        <v>27556</v>
      </c>
      <c r="Q2294" t="s">
        <v>1656</v>
      </c>
      <c r="R2294" s="7">
        <v>42401</v>
      </c>
      <c r="S2294" s="8">
        <f t="shared" si="280"/>
        <v>2016</v>
      </c>
      <c r="T2294" s="8">
        <v>2016</v>
      </c>
      <c r="U2294" s="8">
        <f t="shared" si="281"/>
        <v>6</v>
      </c>
      <c r="V2294" s="7">
        <v>42401</v>
      </c>
      <c r="W2294" t="s">
        <v>1366</v>
      </c>
      <c r="X2294" s="2">
        <v>0.48199999999999998</v>
      </c>
      <c r="Y2294" s="6">
        <f t="shared" si="286"/>
        <v>1.2866714716638637E-2</v>
      </c>
      <c r="AA2294">
        <v>304026</v>
      </c>
      <c r="AB2294">
        <v>110152</v>
      </c>
      <c r="AD2294" t="s">
        <v>6</v>
      </c>
      <c r="AE2294">
        <v>127</v>
      </c>
      <c r="AF2294">
        <v>4</v>
      </c>
      <c r="AH2294" t="s">
        <v>27555</v>
      </c>
      <c r="AI2294" t="s">
        <v>27554</v>
      </c>
      <c r="AJ2294" t="s">
        <v>27553</v>
      </c>
      <c r="AK2294" t="s">
        <v>27552</v>
      </c>
      <c r="AL2294">
        <v>5</v>
      </c>
      <c r="AM2294" s="5">
        <f t="shared" si="282"/>
        <v>0.83333333333333337</v>
      </c>
      <c r="AN2294" s="4">
        <f t="shared" si="287"/>
        <v>1.2621481761958854E-3</v>
      </c>
      <c r="AO2294" s="3"/>
      <c r="AP2294">
        <v>0</v>
      </c>
      <c r="AR2294" t="s">
        <v>1</v>
      </c>
      <c r="AT2294" s="2">
        <v>2.4430000000000001</v>
      </c>
      <c r="AU2294" s="1">
        <f t="shared" si="283"/>
        <v>0.93853447545058111</v>
      </c>
      <c r="AV2294" s="1">
        <f t="shared" si="284"/>
        <v>0.70644314464172608</v>
      </c>
      <c r="AW2294" s="1">
        <f t="shared" si="285"/>
        <v>0.47435181383287101</v>
      </c>
    </row>
    <row r="2295" spans="1:49" x14ac:dyDescent="0.2">
      <c r="A2295">
        <v>2293</v>
      </c>
      <c r="B2295" t="s">
        <v>27551</v>
      </c>
      <c r="C2295" t="s">
        <v>27550</v>
      </c>
      <c r="D2295" t="s">
        <v>27549</v>
      </c>
      <c r="F2295" t="s">
        <v>27548</v>
      </c>
      <c r="G2295" t="s">
        <v>17</v>
      </c>
      <c r="H2295" t="s">
        <v>16</v>
      </c>
      <c r="I2295" t="s">
        <v>27547</v>
      </c>
      <c r="J2295" t="s">
        <v>27546</v>
      </c>
      <c r="K2295" t="s">
        <v>27545</v>
      </c>
      <c r="L2295" t="s">
        <v>27544</v>
      </c>
      <c r="M2295" t="s">
        <v>8431</v>
      </c>
      <c r="N2295">
        <v>2</v>
      </c>
      <c r="O2295" t="s">
        <v>27543</v>
      </c>
      <c r="P2295" t="s">
        <v>27542</v>
      </c>
      <c r="Q2295" t="s">
        <v>27541</v>
      </c>
      <c r="R2295" s="7">
        <v>42401</v>
      </c>
      <c r="S2295" s="8">
        <f t="shared" si="280"/>
        <v>2016</v>
      </c>
      <c r="T2295" s="8">
        <v>2016</v>
      </c>
      <c r="U2295" s="8">
        <f t="shared" si="281"/>
        <v>6</v>
      </c>
      <c r="V2295" s="7" t="s">
        <v>26793</v>
      </c>
      <c r="W2295" t="s">
        <v>27540</v>
      </c>
      <c r="X2295" s="2">
        <v>0.627</v>
      </c>
      <c r="Y2295" s="6">
        <f t="shared" si="286"/>
        <v>1.6737406903179305E-2</v>
      </c>
      <c r="AA2295">
        <v>9269851</v>
      </c>
      <c r="AB2295">
        <v>28435</v>
      </c>
      <c r="AD2295" t="s">
        <v>6</v>
      </c>
      <c r="AE2295">
        <v>125</v>
      </c>
      <c r="AH2295" t="s">
        <v>27539</v>
      </c>
      <c r="AI2295" t="s">
        <v>27538</v>
      </c>
      <c r="AJ2295" t="s">
        <v>27537</v>
      </c>
      <c r="AK2295" t="s">
        <v>27536</v>
      </c>
      <c r="AL2295">
        <v>7</v>
      </c>
      <c r="AM2295" s="5">
        <f t="shared" si="282"/>
        <v>1.1666666666666667</v>
      </c>
      <c r="AN2295" s="4">
        <f t="shared" si="287"/>
        <v>1.7670074466742396E-3</v>
      </c>
      <c r="AO2295" s="3"/>
      <c r="AP2295">
        <v>0</v>
      </c>
      <c r="AR2295" t="s">
        <v>1</v>
      </c>
      <c r="AT2295" s="2">
        <v>2.121</v>
      </c>
      <c r="AU2295" s="1">
        <f t="shared" si="283"/>
        <v>1.2246287066227786</v>
      </c>
      <c r="AV2295" s="1">
        <f t="shared" si="284"/>
        <v>0.92522071749267731</v>
      </c>
      <c r="AW2295" s="1">
        <f t="shared" si="285"/>
        <v>0.62581272836257584</v>
      </c>
    </row>
    <row r="2296" spans="1:49" x14ac:dyDescent="0.2">
      <c r="A2296">
        <v>2294</v>
      </c>
      <c r="B2296" t="s">
        <v>27535</v>
      </c>
      <c r="C2296" t="s">
        <v>27534</v>
      </c>
      <c r="D2296" t="s">
        <v>27533</v>
      </c>
      <c r="E2296">
        <v>26386435</v>
      </c>
      <c r="F2296" t="s">
        <v>27532</v>
      </c>
      <c r="G2296" t="s">
        <v>17</v>
      </c>
      <c r="H2296" t="s">
        <v>16</v>
      </c>
      <c r="I2296" t="s">
        <v>27531</v>
      </c>
      <c r="J2296" t="s">
        <v>27530</v>
      </c>
      <c r="K2296" t="s">
        <v>27529</v>
      </c>
      <c r="L2296" t="s">
        <v>27528</v>
      </c>
      <c r="M2296" t="s">
        <v>1524</v>
      </c>
      <c r="N2296">
        <v>5</v>
      </c>
      <c r="O2296" t="s">
        <v>27527</v>
      </c>
      <c r="P2296" t="s">
        <v>27526</v>
      </c>
      <c r="Q2296" t="s">
        <v>27525</v>
      </c>
      <c r="R2296" s="7">
        <v>42401</v>
      </c>
      <c r="S2296" s="8">
        <f t="shared" si="280"/>
        <v>2016</v>
      </c>
      <c r="T2296" s="8">
        <v>2016</v>
      </c>
      <c r="U2296" s="8">
        <f t="shared" si="281"/>
        <v>6</v>
      </c>
      <c r="V2296" s="7">
        <v>42401</v>
      </c>
      <c r="W2296" t="s">
        <v>27524</v>
      </c>
      <c r="X2296" s="2">
        <v>1.6319999999999999</v>
      </c>
      <c r="Y2296" s="6">
        <f t="shared" si="286"/>
        <v>4.3565307920237044E-2</v>
      </c>
      <c r="AA2296">
        <v>456535</v>
      </c>
      <c r="AB2296">
        <v>24657</v>
      </c>
      <c r="AC2296">
        <v>18791298</v>
      </c>
      <c r="AD2296" t="s">
        <v>6</v>
      </c>
      <c r="AE2296">
        <v>144</v>
      </c>
      <c r="AH2296" t="s">
        <v>27523</v>
      </c>
      <c r="AI2296" t="s">
        <v>27522</v>
      </c>
      <c r="AJ2296" t="s">
        <v>27521</v>
      </c>
      <c r="AK2296" t="s">
        <v>27520</v>
      </c>
      <c r="AL2296">
        <v>52</v>
      </c>
      <c r="AM2296" s="5">
        <f t="shared" si="282"/>
        <v>8.6666666666666661</v>
      </c>
      <c r="AN2296" s="4">
        <f t="shared" si="287"/>
        <v>1.3126341032437207E-2</v>
      </c>
      <c r="AO2296" s="3"/>
      <c r="AP2296">
        <v>1</v>
      </c>
      <c r="AQ2296" t="s">
        <v>5555</v>
      </c>
      <c r="AR2296" t="s">
        <v>27519</v>
      </c>
      <c r="AS2296" t="s">
        <v>5553</v>
      </c>
      <c r="AT2296" s="2">
        <v>7.0860000000000003</v>
      </c>
      <c r="AU2296" s="1">
        <f t="shared" si="283"/>
        <v>3.4433617853897092</v>
      </c>
      <c r="AV2296" s="1">
        <f t="shared" si="284"/>
        <v>2.8345824476337125</v>
      </c>
      <c r="AW2296" s="1">
        <f t="shared" si="285"/>
        <v>2.2258031098777158</v>
      </c>
    </row>
    <row r="2297" spans="1:49" x14ac:dyDescent="0.2">
      <c r="A2297">
        <v>2295</v>
      </c>
      <c r="B2297" t="s">
        <v>27518</v>
      </c>
      <c r="C2297" t="s">
        <v>27517</v>
      </c>
      <c r="F2297" t="s">
        <v>27516</v>
      </c>
      <c r="G2297" t="s">
        <v>17</v>
      </c>
      <c r="H2297" t="s">
        <v>16</v>
      </c>
      <c r="I2297" t="s">
        <v>27515</v>
      </c>
      <c r="J2297">
        <v>60105242</v>
      </c>
      <c r="K2297" t="s">
        <v>27514</v>
      </c>
      <c r="L2297" t="s">
        <v>284</v>
      </c>
      <c r="M2297" t="s">
        <v>283</v>
      </c>
      <c r="N2297">
        <v>4</v>
      </c>
      <c r="O2297" t="s">
        <v>27513</v>
      </c>
      <c r="P2297" t="s">
        <v>27512</v>
      </c>
      <c r="Q2297" t="s">
        <v>27511</v>
      </c>
      <c r="R2297" s="7">
        <v>42401</v>
      </c>
      <c r="S2297" s="8">
        <f t="shared" si="280"/>
        <v>2016</v>
      </c>
      <c r="T2297" s="8">
        <v>2016</v>
      </c>
      <c r="U2297" s="8">
        <f t="shared" si="281"/>
        <v>6</v>
      </c>
      <c r="V2297" s="7">
        <v>42401</v>
      </c>
      <c r="W2297" t="s">
        <v>1681</v>
      </c>
      <c r="X2297" s="2">
        <v>0.39600000000000002</v>
      </c>
      <c r="Y2297" s="6">
        <f t="shared" si="286"/>
        <v>1.0570993833586931E-2</v>
      </c>
      <c r="AA2297">
        <v>3068919</v>
      </c>
      <c r="AB2297">
        <v>12313</v>
      </c>
      <c r="AC2297" t="s">
        <v>1680</v>
      </c>
      <c r="AD2297" t="s">
        <v>6</v>
      </c>
      <c r="AE2297">
        <v>48</v>
      </c>
      <c r="AF2297">
        <v>2</v>
      </c>
      <c r="AG2297">
        <v>79</v>
      </c>
      <c r="AH2297" s="10">
        <v>44440</v>
      </c>
      <c r="AI2297" t="s">
        <v>27510</v>
      </c>
      <c r="AJ2297" t="s">
        <v>27509</v>
      </c>
      <c r="AK2297" t="s">
        <v>27508</v>
      </c>
      <c r="AL2297">
        <v>6</v>
      </c>
      <c r="AM2297" s="5">
        <f t="shared" si="282"/>
        <v>1</v>
      </c>
      <c r="AN2297" s="4">
        <f t="shared" si="287"/>
        <v>1.5145778114350624E-3</v>
      </c>
      <c r="AO2297" s="3"/>
      <c r="AP2297">
        <v>0</v>
      </c>
      <c r="AR2297" t="s">
        <v>1</v>
      </c>
      <c r="AT2297" s="2">
        <v>2.0840000000000001</v>
      </c>
      <c r="AU2297" s="1">
        <f t="shared" si="283"/>
        <v>0.78540690269413704</v>
      </c>
      <c r="AV2297" s="1">
        <f t="shared" si="284"/>
        <v>0.60427858225109965</v>
      </c>
      <c r="AW2297" s="1">
        <f t="shared" si="285"/>
        <v>0.42315026180806231</v>
      </c>
    </row>
    <row r="2298" spans="1:49" x14ac:dyDescent="0.2">
      <c r="A2298">
        <v>2296</v>
      </c>
      <c r="B2298" t="s">
        <v>27507</v>
      </c>
      <c r="C2298" t="s">
        <v>27506</v>
      </c>
      <c r="D2298" t="s">
        <v>27505</v>
      </c>
      <c r="F2298" t="s">
        <v>27504</v>
      </c>
      <c r="G2298" t="s">
        <v>17</v>
      </c>
      <c r="H2298" t="s">
        <v>16</v>
      </c>
      <c r="I2298" t="s">
        <v>27503</v>
      </c>
      <c r="J2298" t="s">
        <v>27502</v>
      </c>
      <c r="K2298" t="s">
        <v>27501</v>
      </c>
      <c r="L2298" t="s">
        <v>887</v>
      </c>
      <c r="M2298" t="s">
        <v>545</v>
      </c>
      <c r="N2298">
        <v>5</v>
      </c>
      <c r="O2298" t="s">
        <v>27500</v>
      </c>
      <c r="P2298" t="s">
        <v>27499</v>
      </c>
      <c r="Q2298" t="s">
        <v>27498</v>
      </c>
      <c r="R2298" s="7">
        <v>42401</v>
      </c>
      <c r="S2298" s="8">
        <f t="shared" si="280"/>
        <v>2016</v>
      </c>
      <c r="T2298" s="8">
        <v>2016</v>
      </c>
      <c r="U2298" s="8">
        <f t="shared" si="281"/>
        <v>6</v>
      </c>
      <c r="V2298" s="7">
        <v>42401</v>
      </c>
      <c r="W2298" t="s">
        <v>1553</v>
      </c>
      <c r="X2298" s="2">
        <v>0.54700000000000004</v>
      </c>
      <c r="Y2298" s="6">
        <f t="shared" si="286"/>
        <v>1.4601852593363766E-2</v>
      </c>
      <c r="AA2298">
        <v>14348411</v>
      </c>
      <c r="AB2298">
        <v>17683</v>
      </c>
      <c r="AC2298">
        <v>16180399</v>
      </c>
      <c r="AD2298" t="s">
        <v>6</v>
      </c>
      <c r="AE2298">
        <v>70</v>
      </c>
      <c r="AF2298">
        <v>2</v>
      </c>
      <c r="AH2298" t="s">
        <v>14721</v>
      </c>
      <c r="AI2298" t="s">
        <v>27497</v>
      </c>
      <c r="AJ2298" t="s">
        <v>27496</v>
      </c>
      <c r="AK2298" t="s">
        <v>27495</v>
      </c>
      <c r="AL2298">
        <v>1</v>
      </c>
      <c r="AM2298" s="5">
        <f t="shared" si="282"/>
        <v>0.16666666666666666</v>
      </c>
      <c r="AN2298" s="4">
        <f t="shared" si="287"/>
        <v>2.5242963523917705E-4</v>
      </c>
      <c r="AO2298" s="3"/>
      <c r="AP2298">
        <v>0</v>
      </c>
      <c r="AR2298" t="s">
        <v>1</v>
      </c>
      <c r="AT2298" s="2" t="s">
        <v>0</v>
      </c>
      <c r="AU2298" s="1">
        <f t="shared" si="283"/>
        <v>1.0297025705926388</v>
      </c>
      <c r="AV2298" s="1">
        <f t="shared" si="284"/>
        <v>0.74271411143014721</v>
      </c>
      <c r="AW2298" s="1">
        <f t="shared" si="285"/>
        <v>0.45572565226765538</v>
      </c>
    </row>
    <row r="2299" spans="1:49" x14ac:dyDescent="0.2">
      <c r="A2299">
        <v>2297</v>
      </c>
      <c r="B2299" t="s">
        <v>27494</v>
      </c>
      <c r="C2299" t="s">
        <v>27493</v>
      </c>
      <c r="F2299" t="s">
        <v>27492</v>
      </c>
      <c r="G2299" t="s">
        <v>17</v>
      </c>
      <c r="H2299" t="s">
        <v>16</v>
      </c>
      <c r="I2299" t="s">
        <v>27491</v>
      </c>
      <c r="J2299">
        <v>60009424</v>
      </c>
      <c r="K2299" t="s">
        <v>1413</v>
      </c>
      <c r="L2299" t="s">
        <v>1425</v>
      </c>
      <c r="M2299" t="s">
        <v>1424</v>
      </c>
      <c r="N2299">
        <v>4</v>
      </c>
      <c r="O2299" t="s">
        <v>27490</v>
      </c>
      <c r="P2299" t="s">
        <v>27489</v>
      </c>
      <c r="Q2299" t="s">
        <v>27488</v>
      </c>
      <c r="R2299" s="7">
        <v>42401</v>
      </c>
      <c r="S2299" s="8">
        <f t="shared" ref="S2299:S2362" si="288">YEAR(R2299)</f>
        <v>2016</v>
      </c>
      <c r="T2299" s="8">
        <v>2016</v>
      </c>
      <c r="U2299" s="8">
        <f t="shared" ref="U2299:U2362" si="289">2022-T2299</f>
        <v>6</v>
      </c>
      <c r="V2299" s="7">
        <v>42401</v>
      </c>
      <c r="W2299" t="s">
        <v>27487</v>
      </c>
      <c r="X2299" s="2">
        <v>0.73899999999999999</v>
      </c>
      <c r="Y2299" s="6">
        <f t="shared" si="286"/>
        <v>1.9727182936921064E-2</v>
      </c>
      <c r="AA2299">
        <v>1791613</v>
      </c>
      <c r="AB2299">
        <v>21489</v>
      </c>
      <c r="AC2299">
        <v>14390310</v>
      </c>
      <c r="AD2299" t="s">
        <v>6</v>
      </c>
      <c r="AE2299">
        <v>122</v>
      </c>
      <c r="AF2299">
        <v>2</v>
      </c>
      <c r="AH2299" t="s">
        <v>27486</v>
      </c>
      <c r="AI2299" t="s">
        <v>27485</v>
      </c>
      <c r="AJ2299" t="s">
        <v>27484</v>
      </c>
      <c r="AK2299" t="s">
        <v>27483</v>
      </c>
      <c r="AL2299">
        <v>3</v>
      </c>
      <c r="AM2299" s="5">
        <f t="shared" ref="AM2299:AM2362" si="290">AL2299/U2299</f>
        <v>0.5</v>
      </c>
      <c r="AN2299" s="4">
        <f t="shared" si="287"/>
        <v>7.572889057175312E-4</v>
      </c>
      <c r="AO2299" s="3"/>
      <c r="AP2299">
        <v>0</v>
      </c>
      <c r="AR2299" t="s">
        <v>1</v>
      </c>
      <c r="AT2299" s="2">
        <v>1.897</v>
      </c>
      <c r="AU2299" s="1">
        <f t="shared" ref="AU2299:AU2362" si="291">(Y2299*0.7+AN2299*0.3)*100</f>
        <v>1.4036214727560004</v>
      </c>
      <c r="AV2299" s="1">
        <f t="shared" ref="AV2299:AV2362" si="292">(Y2299*0.5+AN2299*0.5)*100</f>
        <v>1.0242235921319298</v>
      </c>
      <c r="AW2299" s="1">
        <f t="shared" ref="AW2299:AW2362" si="293">(Y2299*0.3+AN2299*0.7)*100</f>
        <v>0.64482571150785906</v>
      </c>
    </row>
    <row r="2300" spans="1:49" x14ac:dyDescent="0.2">
      <c r="A2300">
        <v>2298</v>
      </c>
      <c r="B2300" t="s">
        <v>27482</v>
      </c>
      <c r="C2300" t="s">
        <v>27481</v>
      </c>
      <c r="F2300" t="s">
        <v>27480</v>
      </c>
      <c r="G2300" t="s">
        <v>17</v>
      </c>
      <c r="H2300" t="s">
        <v>16</v>
      </c>
      <c r="I2300" t="s">
        <v>4158</v>
      </c>
      <c r="J2300">
        <v>60016835</v>
      </c>
      <c r="K2300" t="s">
        <v>4157</v>
      </c>
      <c r="L2300" t="s">
        <v>1670</v>
      </c>
      <c r="M2300" t="s">
        <v>340</v>
      </c>
      <c r="N2300">
        <v>4</v>
      </c>
      <c r="O2300" t="s">
        <v>27479</v>
      </c>
      <c r="P2300" t="s">
        <v>27478</v>
      </c>
      <c r="Q2300" t="s">
        <v>27477</v>
      </c>
      <c r="R2300" s="7">
        <v>42401</v>
      </c>
      <c r="S2300" s="8">
        <f t="shared" si="288"/>
        <v>2016</v>
      </c>
      <c r="T2300" s="8">
        <v>2016</v>
      </c>
      <c r="U2300" s="8">
        <f t="shared" si="289"/>
        <v>6</v>
      </c>
      <c r="V2300" s="7">
        <v>42401</v>
      </c>
      <c r="W2300" t="s">
        <v>27426</v>
      </c>
      <c r="X2300" s="2">
        <v>0.55700000000000005</v>
      </c>
      <c r="Y2300" s="6">
        <f t="shared" si="286"/>
        <v>1.486879688209071E-2</v>
      </c>
      <c r="AA2300" t="s">
        <v>27425</v>
      </c>
      <c r="AB2300">
        <v>19600161832</v>
      </c>
      <c r="AD2300" t="s">
        <v>6</v>
      </c>
      <c r="AE2300">
        <v>59</v>
      </c>
      <c r="AF2300">
        <v>2</v>
      </c>
      <c r="AH2300" s="10">
        <v>44440</v>
      </c>
      <c r="AI2300" t="s">
        <v>27476</v>
      </c>
      <c r="AJ2300" t="s">
        <v>27475</v>
      </c>
      <c r="AK2300" t="s">
        <v>27474</v>
      </c>
      <c r="AL2300">
        <v>12</v>
      </c>
      <c r="AM2300" s="5">
        <f t="shared" si="290"/>
        <v>2</v>
      </c>
      <c r="AN2300" s="4">
        <f t="shared" si="287"/>
        <v>3.0291556228701248E-3</v>
      </c>
      <c r="AO2300" s="3"/>
      <c r="AP2300">
        <v>0</v>
      </c>
      <c r="AQ2300" t="s">
        <v>222</v>
      </c>
      <c r="AR2300" t="s">
        <v>27473</v>
      </c>
      <c r="AS2300" t="s">
        <v>221</v>
      </c>
      <c r="AT2300" s="2" t="s">
        <v>0</v>
      </c>
      <c r="AU2300" s="1">
        <f t="shared" si="291"/>
        <v>1.1316904504324532</v>
      </c>
      <c r="AV2300" s="1">
        <f t="shared" si="292"/>
        <v>0.89489762524804173</v>
      </c>
      <c r="AW2300" s="1">
        <f t="shared" si="293"/>
        <v>0.65810480006363004</v>
      </c>
    </row>
    <row r="2301" spans="1:49" x14ac:dyDescent="0.2">
      <c r="A2301">
        <v>2299</v>
      </c>
      <c r="B2301" t="s">
        <v>27472</v>
      </c>
      <c r="C2301" t="s">
        <v>27471</v>
      </c>
      <c r="F2301" t="s">
        <v>27470</v>
      </c>
      <c r="G2301" t="s">
        <v>17</v>
      </c>
      <c r="H2301" t="s">
        <v>16</v>
      </c>
      <c r="I2301" t="s">
        <v>11327</v>
      </c>
      <c r="J2301" t="s">
        <v>27469</v>
      </c>
      <c r="K2301" t="s">
        <v>27468</v>
      </c>
      <c r="L2301" t="s">
        <v>27467</v>
      </c>
      <c r="M2301" t="s">
        <v>5311</v>
      </c>
      <c r="N2301">
        <v>6</v>
      </c>
      <c r="O2301" t="s">
        <v>27466</v>
      </c>
      <c r="P2301" t="s">
        <v>27465</v>
      </c>
      <c r="Q2301" t="s">
        <v>27464</v>
      </c>
      <c r="R2301" s="7">
        <v>42401</v>
      </c>
      <c r="S2301" s="8">
        <f t="shared" si="288"/>
        <v>2016</v>
      </c>
      <c r="T2301" s="8">
        <v>2016</v>
      </c>
      <c r="U2301" s="8">
        <f t="shared" si="289"/>
        <v>6</v>
      </c>
      <c r="V2301" s="7">
        <v>42401</v>
      </c>
      <c r="W2301" t="s">
        <v>27426</v>
      </c>
      <c r="X2301" s="2">
        <v>0.55700000000000005</v>
      </c>
      <c r="Y2301" s="6">
        <f t="shared" si="286"/>
        <v>1.486879688209071E-2</v>
      </c>
      <c r="AA2301" t="s">
        <v>27425</v>
      </c>
      <c r="AB2301">
        <v>19600161832</v>
      </c>
      <c r="AD2301" t="s">
        <v>6</v>
      </c>
      <c r="AE2301">
        <v>59</v>
      </c>
      <c r="AF2301">
        <v>2</v>
      </c>
      <c r="AH2301" s="9">
        <v>42005</v>
      </c>
      <c r="AI2301" t="s">
        <v>27463</v>
      </c>
      <c r="AJ2301" t="s">
        <v>27462</v>
      </c>
      <c r="AK2301" t="s">
        <v>27461</v>
      </c>
      <c r="AL2301">
        <v>14</v>
      </c>
      <c r="AM2301" s="5">
        <f t="shared" si="290"/>
        <v>2.3333333333333335</v>
      </c>
      <c r="AN2301" s="4">
        <f t="shared" si="287"/>
        <v>3.5340148933484792E-3</v>
      </c>
      <c r="AO2301" s="3"/>
      <c r="AP2301">
        <v>0</v>
      </c>
      <c r="AQ2301" t="s">
        <v>222</v>
      </c>
      <c r="AR2301">
        <v>61471027</v>
      </c>
      <c r="AS2301" t="s">
        <v>221</v>
      </c>
      <c r="AT2301" s="2" t="s">
        <v>0</v>
      </c>
      <c r="AU2301" s="1">
        <f t="shared" si="291"/>
        <v>1.1468362285468039</v>
      </c>
      <c r="AV2301" s="1">
        <f t="shared" si="292"/>
        <v>0.92014058877195948</v>
      </c>
      <c r="AW2301" s="1">
        <f t="shared" si="293"/>
        <v>0.69344494899711484</v>
      </c>
    </row>
    <row r="2302" spans="1:49" x14ac:dyDescent="0.2">
      <c r="A2302">
        <v>2300</v>
      </c>
      <c r="B2302" t="s">
        <v>27460</v>
      </c>
      <c r="C2302" t="s">
        <v>27459</v>
      </c>
      <c r="F2302" t="s">
        <v>27458</v>
      </c>
      <c r="G2302" t="s">
        <v>17</v>
      </c>
      <c r="H2302" t="s">
        <v>16</v>
      </c>
      <c r="I2302" t="s">
        <v>7474</v>
      </c>
      <c r="J2302" t="s">
        <v>5031</v>
      </c>
      <c r="K2302" t="s">
        <v>5030</v>
      </c>
      <c r="L2302" t="s">
        <v>5029</v>
      </c>
      <c r="M2302" t="s">
        <v>230</v>
      </c>
      <c r="N2302">
        <v>5</v>
      </c>
      <c r="O2302" t="s">
        <v>27457</v>
      </c>
      <c r="P2302" t="s">
        <v>27456</v>
      </c>
      <c r="Q2302" t="s">
        <v>27455</v>
      </c>
      <c r="R2302" s="7">
        <v>42401</v>
      </c>
      <c r="S2302" s="8">
        <f t="shared" si="288"/>
        <v>2016</v>
      </c>
      <c r="T2302" s="8">
        <v>2016</v>
      </c>
      <c r="U2302" s="8">
        <f t="shared" si="289"/>
        <v>6</v>
      </c>
      <c r="V2302" s="7">
        <v>42401</v>
      </c>
      <c r="W2302" t="s">
        <v>27426</v>
      </c>
      <c r="X2302" s="2">
        <v>0.55700000000000005</v>
      </c>
      <c r="Y2302" s="6">
        <f t="shared" si="286"/>
        <v>1.486879688209071E-2</v>
      </c>
      <c r="AA2302" t="s">
        <v>27425</v>
      </c>
      <c r="AB2302">
        <v>19600161832</v>
      </c>
      <c r="AD2302" t="s">
        <v>6</v>
      </c>
      <c r="AE2302">
        <v>59</v>
      </c>
      <c r="AF2302">
        <v>2</v>
      </c>
      <c r="AH2302" s="9">
        <v>41275</v>
      </c>
      <c r="AI2302" t="s">
        <v>27454</v>
      </c>
      <c r="AJ2302" t="s">
        <v>27453</v>
      </c>
      <c r="AK2302" t="s">
        <v>27452</v>
      </c>
      <c r="AL2302">
        <v>8</v>
      </c>
      <c r="AM2302" s="5">
        <f t="shared" si="290"/>
        <v>1.3333333333333333</v>
      </c>
      <c r="AN2302" s="4">
        <f t="shared" si="287"/>
        <v>2.0194370819134164E-3</v>
      </c>
      <c r="AO2302" s="3"/>
      <c r="AP2302">
        <v>0</v>
      </c>
      <c r="AQ2302" t="s">
        <v>222</v>
      </c>
      <c r="AR2302" t="s">
        <v>27451</v>
      </c>
      <c r="AS2302" t="s">
        <v>221</v>
      </c>
      <c r="AT2302" s="2" t="s">
        <v>0</v>
      </c>
      <c r="AU2302" s="1">
        <f t="shared" si="291"/>
        <v>1.101398894203752</v>
      </c>
      <c r="AV2302" s="1">
        <f t="shared" si="292"/>
        <v>0.84441169820020623</v>
      </c>
      <c r="AW2302" s="1">
        <f t="shared" si="293"/>
        <v>0.58742450219666043</v>
      </c>
    </row>
    <row r="2303" spans="1:49" x14ac:dyDescent="0.2">
      <c r="A2303">
        <v>2301</v>
      </c>
      <c r="B2303" t="s">
        <v>27450</v>
      </c>
      <c r="C2303" t="s">
        <v>27449</v>
      </c>
      <c r="F2303" t="s">
        <v>27448</v>
      </c>
      <c r="G2303" t="s">
        <v>17</v>
      </c>
      <c r="H2303" t="s">
        <v>16</v>
      </c>
      <c r="I2303" t="s">
        <v>6563</v>
      </c>
      <c r="J2303" t="s">
        <v>27447</v>
      </c>
      <c r="K2303" t="s">
        <v>27446</v>
      </c>
      <c r="L2303" t="s">
        <v>27445</v>
      </c>
      <c r="M2303" t="s">
        <v>4399</v>
      </c>
      <c r="N2303">
        <v>4</v>
      </c>
      <c r="O2303" t="s">
        <v>27444</v>
      </c>
      <c r="P2303" t="s">
        <v>27443</v>
      </c>
      <c r="Q2303" t="s">
        <v>27442</v>
      </c>
      <c r="R2303" s="7">
        <v>42401</v>
      </c>
      <c r="S2303" s="8">
        <f t="shared" si="288"/>
        <v>2016</v>
      </c>
      <c r="T2303" s="8">
        <v>2016</v>
      </c>
      <c r="U2303" s="8">
        <f t="shared" si="289"/>
        <v>6</v>
      </c>
      <c r="V2303" s="7">
        <v>42401</v>
      </c>
      <c r="W2303" t="s">
        <v>27426</v>
      </c>
      <c r="X2303" s="2">
        <v>0.55700000000000005</v>
      </c>
      <c r="Y2303" s="6">
        <f t="shared" si="286"/>
        <v>1.486879688209071E-2</v>
      </c>
      <c r="AA2303" t="s">
        <v>27425</v>
      </c>
      <c r="AB2303">
        <v>19600161832</v>
      </c>
      <c r="AD2303" t="s">
        <v>6</v>
      </c>
      <c r="AE2303">
        <v>59</v>
      </c>
      <c r="AF2303">
        <v>2</v>
      </c>
      <c r="AH2303" s="9">
        <v>41640</v>
      </c>
      <c r="AI2303" t="s">
        <v>27441</v>
      </c>
      <c r="AJ2303" t="s">
        <v>27440</v>
      </c>
      <c r="AK2303" t="s">
        <v>27439</v>
      </c>
      <c r="AL2303">
        <v>23</v>
      </c>
      <c r="AM2303" s="5">
        <f t="shared" si="290"/>
        <v>3.8333333333333335</v>
      </c>
      <c r="AN2303" s="4">
        <f t="shared" si="287"/>
        <v>5.805881610501073E-3</v>
      </c>
      <c r="AO2303" s="3"/>
      <c r="AP2303">
        <v>0</v>
      </c>
      <c r="AQ2303" t="s">
        <v>222</v>
      </c>
      <c r="AR2303" t="s">
        <v>27438</v>
      </c>
      <c r="AS2303" t="s">
        <v>221</v>
      </c>
      <c r="AT2303" s="2" t="s">
        <v>0</v>
      </c>
      <c r="AU2303" s="1">
        <f t="shared" si="291"/>
        <v>1.2149922300613818</v>
      </c>
      <c r="AV2303" s="1">
        <f t="shared" si="292"/>
        <v>1.0337339246295891</v>
      </c>
      <c r="AW2303" s="1">
        <f t="shared" si="293"/>
        <v>0.85247561919779624</v>
      </c>
    </row>
    <row r="2304" spans="1:49" x14ac:dyDescent="0.2">
      <c r="A2304">
        <v>2302</v>
      </c>
      <c r="B2304" t="s">
        <v>27437</v>
      </c>
      <c r="C2304" t="s">
        <v>27436</v>
      </c>
      <c r="F2304" t="s">
        <v>27435</v>
      </c>
      <c r="G2304" t="s">
        <v>17</v>
      </c>
      <c r="H2304" t="s">
        <v>16</v>
      </c>
      <c r="I2304" t="s">
        <v>27434</v>
      </c>
      <c r="J2304" t="s">
        <v>27433</v>
      </c>
      <c r="K2304" t="s">
        <v>27432</v>
      </c>
      <c r="L2304" t="s">
        <v>27431</v>
      </c>
      <c r="M2304" t="s">
        <v>27430</v>
      </c>
      <c r="N2304">
        <v>6</v>
      </c>
      <c r="O2304" t="s">
        <v>27429</v>
      </c>
      <c r="P2304" t="s">
        <v>27428</v>
      </c>
      <c r="Q2304" t="s">
        <v>27427</v>
      </c>
      <c r="R2304" s="7">
        <v>42401</v>
      </c>
      <c r="S2304" s="8">
        <f t="shared" si="288"/>
        <v>2016</v>
      </c>
      <c r="T2304" s="8">
        <v>2016</v>
      </c>
      <c r="U2304" s="8">
        <f t="shared" si="289"/>
        <v>6</v>
      </c>
      <c r="V2304" s="7">
        <v>42401</v>
      </c>
      <c r="W2304" t="s">
        <v>27426</v>
      </c>
      <c r="X2304" s="2">
        <v>0.55700000000000005</v>
      </c>
      <c r="Y2304" s="6">
        <f t="shared" si="286"/>
        <v>1.486879688209071E-2</v>
      </c>
      <c r="AA2304" t="s">
        <v>27425</v>
      </c>
      <c r="AB2304">
        <v>19600161832</v>
      </c>
      <c r="AD2304" t="s">
        <v>6</v>
      </c>
      <c r="AE2304">
        <v>59</v>
      </c>
      <c r="AF2304">
        <v>2</v>
      </c>
      <c r="AH2304" s="9">
        <v>42370</v>
      </c>
      <c r="AI2304" t="s">
        <v>27424</v>
      </c>
      <c r="AJ2304" t="s">
        <v>27423</v>
      </c>
      <c r="AK2304" t="s">
        <v>27422</v>
      </c>
      <c r="AL2304">
        <v>78</v>
      </c>
      <c r="AM2304" s="5">
        <f t="shared" si="290"/>
        <v>13</v>
      </c>
      <c r="AN2304" s="4">
        <f t="shared" si="287"/>
        <v>1.9689511548655812E-2</v>
      </c>
      <c r="AO2304" s="3"/>
      <c r="AP2304">
        <v>0</v>
      </c>
      <c r="AQ2304" t="s">
        <v>2071</v>
      </c>
      <c r="AR2304" t="s">
        <v>27421</v>
      </c>
      <c r="AS2304" t="s">
        <v>2070</v>
      </c>
      <c r="AT2304" s="2" t="s">
        <v>0</v>
      </c>
      <c r="AU2304" s="1">
        <f t="shared" si="291"/>
        <v>1.6315011282060241</v>
      </c>
      <c r="AV2304" s="1">
        <f t="shared" si="292"/>
        <v>1.7279154215373258</v>
      </c>
      <c r="AW2304" s="1">
        <f t="shared" si="293"/>
        <v>1.8243297148686282</v>
      </c>
    </row>
    <row r="2305" spans="1:49" x14ac:dyDescent="0.2">
      <c r="A2305">
        <v>2303</v>
      </c>
      <c r="B2305" t="s">
        <v>27420</v>
      </c>
      <c r="C2305" t="s">
        <v>27419</v>
      </c>
      <c r="F2305" t="s">
        <v>27418</v>
      </c>
      <c r="G2305" t="s">
        <v>17</v>
      </c>
      <c r="H2305" t="s">
        <v>16</v>
      </c>
      <c r="I2305" t="s">
        <v>27417</v>
      </c>
      <c r="J2305" t="s">
        <v>27416</v>
      </c>
      <c r="K2305" t="s">
        <v>27415</v>
      </c>
      <c r="L2305" t="s">
        <v>27414</v>
      </c>
      <c r="M2305" t="s">
        <v>27413</v>
      </c>
      <c r="N2305">
        <v>2</v>
      </c>
      <c r="O2305" t="s">
        <v>27412</v>
      </c>
      <c r="P2305" t="s">
        <v>27411</v>
      </c>
      <c r="Q2305" t="s">
        <v>27410</v>
      </c>
      <c r="R2305" s="7">
        <v>42401</v>
      </c>
      <c r="S2305" s="8">
        <f t="shared" si="288"/>
        <v>2016</v>
      </c>
      <c r="T2305" s="8">
        <v>2016</v>
      </c>
      <c r="U2305" s="8">
        <f t="shared" si="289"/>
        <v>6</v>
      </c>
      <c r="V2305" s="7">
        <v>42401</v>
      </c>
      <c r="W2305" t="s">
        <v>26995</v>
      </c>
      <c r="X2305" s="2">
        <v>0.65500000000000003</v>
      </c>
      <c r="Y2305" s="6">
        <f t="shared" si="286"/>
        <v>1.7484850911614749E-2</v>
      </c>
      <c r="AA2305">
        <v>189375</v>
      </c>
      <c r="AB2305">
        <v>26051</v>
      </c>
      <c r="AD2305" t="s">
        <v>6</v>
      </c>
      <c r="AE2305">
        <v>58</v>
      </c>
      <c r="AF2305">
        <v>1</v>
      </c>
      <c r="AG2305">
        <v>7366587</v>
      </c>
      <c r="AH2305" t="s">
        <v>27409</v>
      </c>
      <c r="AI2305" t="s">
        <v>27408</v>
      </c>
      <c r="AJ2305" t="s">
        <v>27407</v>
      </c>
      <c r="AK2305" t="s">
        <v>27406</v>
      </c>
      <c r="AL2305">
        <v>13</v>
      </c>
      <c r="AM2305" s="5">
        <f t="shared" si="290"/>
        <v>2.1666666666666665</v>
      </c>
      <c r="AN2305" s="4">
        <f t="shared" si="287"/>
        <v>3.2815852581093018E-3</v>
      </c>
      <c r="AO2305" s="3"/>
      <c r="AP2305">
        <v>0</v>
      </c>
      <c r="AR2305" t="s">
        <v>1</v>
      </c>
      <c r="AT2305" s="2" t="s">
        <v>0</v>
      </c>
      <c r="AU2305" s="1">
        <f t="shared" si="291"/>
        <v>1.3223871215563114</v>
      </c>
      <c r="AV2305" s="1">
        <f t="shared" si="292"/>
        <v>1.0383218084862025</v>
      </c>
      <c r="AW2305" s="1">
        <f t="shared" si="293"/>
        <v>0.75425649541609363</v>
      </c>
    </row>
    <row r="2306" spans="1:49" x14ac:dyDescent="0.2">
      <c r="A2306">
        <v>2304</v>
      </c>
      <c r="B2306" t="s">
        <v>27405</v>
      </c>
      <c r="C2306" t="s">
        <v>27404</v>
      </c>
      <c r="F2306" t="s">
        <v>27403</v>
      </c>
      <c r="G2306" t="s">
        <v>17</v>
      </c>
      <c r="H2306" t="s">
        <v>16</v>
      </c>
      <c r="I2306" t="s">
        <v>27402</v>
      </c>
      <c r="J2306" t="s">
        <v>27401</v>
      </c>
      <c r="K2306" t="s">
        <v>27400</v>
      </c>
      <c r="L2306" t="s">
        <v>27399</v>
      </c>
      <c r="M2306" t="s">
        <v>3357</v>
      </c>
      <c r="N2306">
        <v>2</v>
      </c>
      <c r="O2306" t="s">
        <v>27398</v>
      </c>
      <c r="P2306" t="s">
        <v>27397</v>
      </c>
      <c r="Q2306" t="s">
        <v>27396</v>
      </c>
      <c r="R2306" s="7">
        <v>42401</v>
      </c>
      <c r="S2306" s="8">
        <f t="shared" si="288"/>
        <v>2016</v>
      </c>
      <c r="T2306" s="8">
        <v>2016</v>
      </c>
      <c r="U2306" s="8">
        <f t="shared" si="289"/>
        <v>6</v>
      </c>
      <c r="V2306" s="7">
        <v>42401</v>
      </c>
      <c r="W2306" t="s">
        <v>1481</v>
      </c>
      <c r="X2306" s="2">
        <v>1.3720000000000001</v>
      </c>
      <c r="Y2306" s="6">
        <f t="shared" si="286"/>
        <v>3.662475641333654E-2</v>
      </c>
      <c r="AA2306" t="s">
        <v>1480</v>
      </c>
      <c r="AB2306">
        <v>17259</v>
      </c>
      <c r="AD2306" t="s">
        <v>6</v>
      </c>
      <c r="AE2306">
        <v>13</v>
      </c>
      <c r="AF2306">
        <v>2</v>
      </c>
      <c r="AG2306">
        <v>7368107</v>
      </c>
      <c r="AH2306" t="s">
        <v>720</v>
      </c>
      <c r="AI2306" t="s">
        <v>27395</v>
      </c>
      <c r="AJ2306" t="s">
        <v>27394</v>
      </c>
      <c r="AK2306" t="s">
        <v>27393</v>
      </c>
      <c r="AL2306">
        <v>11</v>
      </c>
      <c r="AM2306" s="5">
        <f t="shared" si="290"/>
        <v>1.8333333333333333</v>
      </c>
      <c r="AN2306" s="4">
        <f t="shared" si="287"/>
        <v>2.7767259876309478E-3</v>
      </c>
      <c r="AO2306" s="3"/>
      <c r="AP2306">
        <v>0</v>
      </c>
      <c r="AR2306" t="s">
        <v>1</v>
      </c>
      <c r="AT2306" s="2">
        <v>3.9660000000000002</v>
      </c>
      <c r="AU2306" s="1">
        <f t="shared" si="291"/>
        <v>2.647034728562486</v>
      </c>
      <c r="AV2306" s="1">
        <f t="shared" si="292"/>
        <v>1.9700741200483745</v>
      </c>
      <c r="AW2306" s="1">
        <f t="shared" si="293"/>
        <v>1.2931135115342627</v>
      </c>
    </row>
    <row r="2307" spans="1:49" x14ac:dyDescent="0.2">
      <c r="A2307">
        <v>2305</v>
      </c>
      <c r="B2307" t="s">
        <v>27392</v>
      </c>
      <c r="C2307" t="s">
        <v>27391</v>
      </c>
      <c r="F2307" t="s">
        <v>27390</v>
      </c>
      <c r="G2307" t="s">
        <v>17</v>
      </c>
      <c r="H2307" t="s">
        <v>16</v>
      </c>
      <c r="I2307" t="s">
        <v>1223</v>
      </c>
      <c r="J2307">
        <v>60000872</v>
      </c>
      <c r="K2307" t="s">
        <v>27389</v>
      </c>
      <c r="L2307" t="s">
        <v>27388</v>
      </c>
      <c r="M2307" t="s">
        <v>709</v>
      </c>
      <c r="N2307">
        <v>3</v>
      </c>
      <c r="O2307" t="s">
        <v>27387</v>
      </c>
      <c r="P2307" t="s">
        <v>27386</v>
      </c>
      <c r="Q2307" t="s">
        <v>27385</v>
      </c>
      <c r="R2307" s="7">
        <v>42401</v>
      </c>
      <c r="S2307" s="8">
        <f t="shared" si="288"/>
        <v>2016</v>
      </c>
      <c r="T2307" s="8">
        <v>2016</v>
      </c>
      <c r="U2307" s="8">
        <f t="shared" si="289"/>
        <v>6</v>
      </c>
      <c r="V2307" s="7">
        <v>42401</v>
      </c>
      <c r="W2307" t="s">
        <v>721</v>
      </c>
      <c r="X2307" s="2">
        <v>0.30399999999999999</v>
      </c>
      <c r="Y2307" s="6">
        <f t="shared" ref="Y2307:Y2370" si="294">(X2307-$Z$3)/($Z$2-$Z$3)</f>
        <v>8.115106377299057E-3</v>
      </c>
      <c r="AA2307">
        <v>8952477</v>
      </c>
      <c r="AB2307">
        <v>12250</v>
      </c>
      <c r="AC2307">
        <v>10982760</v>
      </c>
      <c r="AD2307" t="s">
        <v>6</v>
      </c>
      <c r="AE2307">
        <v>58</v>
      </c>
      <c r="AF2307">
        <v>2</v>
      </c>
      <c r="AH2307" t="s">
        <v>999</v>
      </c>
      <c r="AI2307" t="s">
        <v>27384</v>
      </c>
      <c r="AJ2307" t="s">
        <v>27383</v>
      </c>
      <c r="AK2307" t="s">
        <v>27382</v>
      </c>
      <c r="AL2307">
        <v>1</v>
      </c>
      <c r="AM2307" s="5">
        <f t="shared" si="290"/>
        <v>0.16666666666666666</v>
      </c>
      <c r="AN2307" s="4">
        <f t="shared" ref="AN2307:AN2370" si="295">(AM2307-$AO$3)/($AO$2-$AO$3)</f>
        <v>2.5242963523917705E-4</v>
      </c>
      <c r="AO2307" s="3"/>
      <c r="AP2307">
        <v>0</v>
      </c>
      <c r="AR2307" t="s">
        <v>1</v>
      </c>
      <c r="AT2307" s="2" t="s">
        <v>0</v>
      </c>
      <c r="AU2307" s="1">
        <f t="shared" si="291"/>
        <v>0.57563033546810927</v>
      </c>
      <c r="AV2307" s="1">
        <f t="shared" si="292"/>
        <v>0.41837680062691174</v>
      </c>
      <c r="AW2307" s="1">
        <f t="shared" si="293"/>
        <v>0.2611232657857141</v>
      </c>
    </row>
    <row r="2308" spans="1:49" x14ac:dyDescent="0.2">
      <c r="A2308">
        <v>2306</v>
      </c>
      <c r="B2308" t="s">
        <v>27381</v>
      </c>
      <c r="C2308" t="s">
        <v>27380</v>
      </c>
      <c r="F2308" t="s">
        <v>27379</v>
      </c>
      <c r="G2308" t="s">
        <v>17</v>
      </c>
      <c r="H2308" t="s">
        <v>16</v>
      </c>
      <c r="I2308" t="s">
        <v>27378</v>
      </c>
      <c r="J2308">
        <v>60019702</v>
      </c>
      <c r="K2308" t="s">
        <v>17376</v>
      </c>
      <c r="L2308" t="s">
        <v>17375</v>
      </c>
      <c r="M2308" t="s">
        <v>73</v>
      </c>
      <c r="N2308">
        <v>2</v>
      </c>
      <c r="O2308" t="s">
        <v>17374</v>
      </c>
      <c r="P2308" t="s">
        <v>17373</v>
      </c>
      <c r="Q2308" t="s">
        <v>17372</v>
      </c>
      <c r="R2308" s="7">
        <v>42401</v>
      </c>
      <c r="S2308" s="8">
        <f t="shared" si="288"/>
        <v>2016</v>
      </c>
      <c r="T2308" s="8">
        <v>2016</v>
      </c>
      <c r="U2308" s="8">
        <f t="shared" si="289"/>
        <v>6</v>
      </c>
      <c r="V2308" s="7">
        <v>42401</v>
      </c>
      <c r="W2308" t="s">
        <v>721</v>
      </c>
      <c r="X2308" s="2">
        <v>0.30399999999999999</v>
      </c>
      <c r="Y2308" s="6">
        <f t="shared" si="294"/>
        <v>8.115106377299057E-3</v>
      </c>
      <c r="AA2308">
        <v>8952477</v>
      </c>
      <c r="AB2308">
        <v>12250</v>
      </c>
      <c r="AC2308">
        <v>10982760</v>
      </c>
      <c r="AD2308" t="s">
        <v>6</v>
      </c>
      <c r="AE2308">
        <v>58</v>
      </c>
      <c r="AF2308">
        <v>2</v>
      </c>
      <c r="AH2308" t="s">
        <v>27377</v>
      </c>
      <c r="AI2308" t="s">
        <v>27376</v>
      </c>
      <c r="AJ2308" t="s">
        <v>27375</v>
      </c>
      <c r="AK2308" t="s">
        <v>27374</v>
      </c>
      <c r="AL2308">
        <v>6</v>
      </c>
      <c r="AM2308" s="5">
        <f t="shared" si="290"/>
        <v>1</v>
      </c>
      <c r="AN2308" s="4">
        <f t="shared" si="295"/>
        <v>1.5145778114350624E-3</v>
      </c>
      <c r="AO2308" s="3"/>
      <c r="AP2308">
        <v>0</v>
      </c>
      <c r="AR2308" t="s">
        <v>1</v>
      </c>
      <c r="AT2308" s="2" t="s">
        <v>0</v>
      </c>
      <c r="AU2308" s="1">
        <f t="shared" si="291"/>
        <v>0.61349478075398578</v>
      </c>
      <c r="AV2308" s="1">
        <f t="shared" si="292"/>
        <v>0.481484209436706</v>
      </c>
      <c r="AW2308" s="1">
        <f t="shared" si="293"/>
        <v>0.34947363811942611</v>
      </c>
    </row>
    <row r="2309" spans="1:49" x14ac:dyDescent="0.2">
      <c r="A2309">
        <v>2307</v>
      </c>
      <c r="B2309" t="s">
        <v>27373</v>
      </c>
      <c r="C2309" t="s">
        <v>27372</v>
      </c>
      <c r="F2309" t="s">
        <v>27371</v>
      </c>
      <c r="G2309" t="s">
        <v>17</v>
      </c>
      <c r="H2309" t="s">
        <v>16</v>
      </c>
      <c r="I2309" t="s">
        <v>27370</v>
      </c>
      <c r="J2309">
        <v>60005630</v>
      </c>
      <c r="K2309" t="s">
        <v>1068</v>
      </c>
      <c r="L2309" t="s">
        <v>1067</v>
      </c>
      <c r="M2309" t="s">
        <v>135</v>
      </c>
      <c r="N2309">
        <v>2</v>
      </c>
      <c r="O2309" t="s">
        <v>27369</v>
      </c>
      <c r="P2309" t="s">
        <v>27368</v>
      </c>
      <c r="Q2309" t="s">
        <v>1064</v>
      </c>
      <c r="R2309" s="7">
        <v>42401</v>
      </c>
      <c r="S2309" s="8">
        <f t="shared" si="288"/>
        <v>2016</v>
      </c>
      <c r="T2309" s="8">
        <v>2016</v>
      </c>
      <c r="U2309" s="8">
        <f t="shared" si="289"/>
        <v>6</v>
      </c>
      <c r="V2309" s="7">
        <v>42401</v>
      </c>
      <c r="W2309" t="s">
        <v>721</v>
      </c>
      <c r="X2309" s="2">
        <v>0.30399999999999999</v>
      </c>
      <c r="Y2309" s="6">
        <f t="shared" si="294"/>
        <v>8.115106377299057E-3</v>
      </c>
      <c r="AA2309">
        <v>8952477</v>
      </c>
      <c r="AB2309">
        <v>12250</v>
      </c>
      <c r="AC2309">
        <v>10982760</v>
      </c>
      <c r="AD2309" t="s">
        <v>6</v>
      </c>
      <c r="AE2309">
        <v>58</v>
      </c>
      <c r="AF2309">
        <v>2</v>
      </c>
      <c r="AH2309" t="s">
        <v>4395</v>
      </c>
      <c r="AI2309" t="s">
        <v>27367</v>
      </c>
      <c r="AJ2309" t="s">
        <v>27366</v>
      </c>
      <c r="AK2309" t="s">
        <v>27365</v>
      </c>
      <c r="AL2309">
        <v>1</v>
      </c>
      <c r="AM2309" s="5">
        <f t="shared" si="290"/>
        <v>0.16666666666666666</v>
      </c>
      <c r="AN2309" s="4">
        <f t="shared" si="295"/>
        <v>2.5242963523917705E-4</v>
      </c>
      <c r="AO2309" s="3"/>
      <c r="AP2309">
        <v>0</v>
      </c>
      <c r="AR2309" t="s">
        <v>1</v>
      </c>
      <c r="AT2309" s="2" t="s">
        <v>0</v>
      </c>
      <c r="AU2309" s="1">
        <f t="shared" si="291"/>
        <v>0.57563033546810927</v>
      </c>
      <c r="AV2309" s="1">
        <f t="shared" si="292"/>
        <v>0.41837680062691174</v>
      </c>
      <c r="AW2309" s="1">
        <f t="shared" si="293"/>
        <v>0.2611232657857141</v>
      </c>
    </row>
    <row r="2310" spans="1:49" x14ac:dyDescent="0.2">
      <c r="A2310">
        <v>2308</v>
      </c>
      <c r="B2310" t="s">
        <v>27364</v>
      </c>
      <c r="C2310" t="s">
        <v>27363</v>
      </c>
      <c r="F2310" t="s">
        <v>27362</v>
      </c>
      <c r="G2310" t="s">
        <v>17</v>
      </c>
      <c r="H2310" t="s">
        <v>16</v>
      </c>
      <c r="I2310" t="s">
        <v>27361</v>
      </c>
      <c r="J2310">
        <v>60012704</v>
      </c>
      <c r="K2310" t="s">
        <v>27360</v>
      </c>
      <c r="L2310" t="s">
        <v>10135</v>
      </c>
      <c r="M2310" t="s">
        <v>709</v>
      </c>
      <c r="N2310">
        <v>4</v>
      </c>
      <c r="O2310" t="s">
        <v>27359</v>
      </c>
      <c r="P2310" t="s">
        <v>27358</v>
      </c>
      <c r="Q2310" t="s">
        <v>27357</v>
      </c>
      <c r="R2310" s="7">
        <v>42401</v>
      </c>
      <c r="S2310" s="8">
        <f t="shared" si="288"/>
        <v>2016</v>
      </c>
      <c r="T2310" s="8">
        <v>2016</v>
      </c>
      <c r="U2310" s="8">
        <f t="shared" si="289"/>
        <v>6</v>
      </c>
      <c r="V2310" s="7">
        <v>42401</v>
      </c>
      <c r="W2310" t="s">
        <v>721</v>
      </c>
      <c r="X2310" s="2">
        <v>0.30399999999999999</v>
      </c>
      <c r="Y2310" s="6">
        <f t="shared" si="294"/>
        <v>8.115106377299057E-3</v>
      </c>
      <c r="AA2310">
        <v>8952477</v>
      </c>
      <c r="AB2310">
        <v>12250</v>
      </c>
      <c r="AC2310">
        <v>10982760</v>
      </c>
      <c r="AD2310" t="s">
        <v>6</v>
      </c>
      <c r="AE2310">
        <v>58</v>
      </c>
      <c r="AF2310">
        <v>2</v>
      </c>
      <c r="AH2310" t="s">
        <v>27356</v>
      </c>
      <c r="AI2310" t="s">
        <v>27355</v>
      </c>
      <c r="AJ2310" t="s">
        <v>27354</v>
      </c>
      <c r="AK2310" t="s">
        <v>27353</v>
      </c>
      <c r="AL2310">
        <v>1</v>
      </c>
      <c r="AM2310" s="5">
        <f t="shared" si="290"/>
        <v>0.16666666666666666</v>
      </c>
      <c r="AN2310" s="4">
        <f t="shared" si="295"/>
        <v>2.5242963523917705E-4</v>
      </c>
      <c r="AO2310" s="3"/>
      <c r="AP2310">
        <v>0</v>
      </c>
      <c r="AR2310" t="s">
        <v>1</v>
      </c>
      <c r="AT2310" s="2" t="s">
        <v>0</v>
      </c>
      <c r="AU2310" s="1">
        <f t="shared" si="291"/>
        <v>0.57563033546810927</v>
      </c>
      <c r="AV2310" s="1">
        <f t="shared" si="292"/>
        <v>0.41837680062691174</v>
      </c>
      <c r="AW2310" s="1">
        <f t="shared" si="293"/>
        <v>0.2611232657857141</v>
      </c>
    </row>
    <row r="2311" spans="1:49" x14ac:dyDescent="0.2">
      <c r="A2311">
        <v>2309</v>
      </c>
      <c r="B2311" t="s">
        <v>27352</v>
      </c>
      <c r="C2311" t="s">
        <v>27351</v>
      </c>
      <c r="F2311" t="s">
        <v>27350</v>
      </c>
      <c r="G2311" t="s">
        <v>17</v>
      </c>
      <c r="H2311" t="s">
        <v>16</v>
      </c>
      <c r="I2311" t="s">
        <v>27349</v>
      </c>
      <c r="J2311">
        <v>60032053</v>
      </c>
      <c r="K2311" t="s">
        <v>3610</v>
      </c>
      <c r="L2311" t="s">
        <v>284</v>
      </c>
      <c r="M2311" t="s">
        <v>283</v>
      </c>
      <c r="N2311">
        <v>2</v>
      </c>
      <c r="O2311" t="s">
        <v>27348</v>
      </c>
      <c r="P2311" t="s">
        <v>27347</v>
      </c>
      <c r="Q2311" t="s">
        <v>3607</v>
      </c>
      <c r="R2311" s="7">
        <v>42401</v>
      </c>
      <c r="S2311" s="8">
        <f t="shared" si="288"/>
        <v>2016</v>
      </c>
      <c r="T2311" s="8">
        <v>2016</v>
      </c>
      <c r="U2311" s="8">
        <f t="shared" si="289"/>
        <v>6</v>
      </c>
      <c r="V2311" s="7">
        <v>42401</v>
      </c>
      <c r="W2311" t="s">
        <v>721</v>
      </c>
      <c r="X2311" s="2">
        <v>0.30399999999999999</v>
      </c>
      <c r="Y2311" s="6">
        <f t="shared" si="294"/>
        <v>8.115106377299057E-3</v>
      </c>
      <c r="AA2311">
        <v>8952477</v>
      </c>
      <c r="AB2311">
        <v>12250</v>
      </c>
      <c r="AC2311">
        <v>10982760</v>
      </c>
      <c r="AD2311" t="s">
        <v>6</v>
      </c>
      <c r="AE2311">
        <v>58</v>
      </c>
      <c r="AF2311">
        <v>2</v>
      </c>
      <c r="AH2311" t="s">
        <v>27346</v>
      </c>
      <c r="AI2311" t="s">
        <v>27345</v>
      </c>
      <c r="AJ2311" t="s">
        <v>27344</v>
      </c>
      <c r="AK2311" t="s">
        <v>27343</v>
      </c>
      <c r="AL2311">
        <v>1</v>
      </c>
      <c r="AM2311" s="5">
        <f t="shared" si="290"/>
        <v>0.16666666666666666</v>
      </c>
      <c r="AN2311" s="4">
        <f t="shared" si="295"/>
        <v>2.5242963523917705E-4</v>
      </c>
      <c r="AO2311" s="3"/>
      <c r="AP2311">
        <v>0</v>
      </c>
      <c r="AR2311" t="s">
        <v>1</v>
      </c>
      <c r="AT2311" s="2" t="s">
        <v>0</v>
      </c>
      <c r="AU2311" s="1">
        <f t="shared" si="291"/>
        <v>0.57563033546810927</v>
      </c>
      <c r="AV2311" s="1">
        <f t="shared" si="292"/>
        <v>0.41837680062691174</v>
      </c>
      <c r="AW2311" s="1">
        <f t="shared" si="293"/>
        <v>0.2611232657857141</v>
      </c>
    </row>
    <row r="2312" spans="1:49" x14ac:dyDescent="0.2">
      <c r="A2312">
        <v>2310</v>
      </c>
      <c r="B2312" t="s">
        <v>27342</v>
      </c>
      <c r="C2312" t="s">
        <v>27341</v>
      </c>
      <c r="F2312" t="s">
        <v>27340</v>
      </c>
      <c r="G2312" t="s">
        <v>17</v>
      </c>
      <c r="H2312" t="s">
        <v>16</v>
      </c>
      <c r="I2312" t="s">
        <v>27339</v>
      </c>
      <c r="J2312">
        <v>60002306</v>
      </c>
      <c r="K2312" t="s">
        <v>4144</v>
      </c>
      <c r="L2312" t="s">
        <v>4143</v>
      </c>
      <c r="M2312" t="s">
        <v>725</v>
      </c>
      <c r="N2312">
        <v>3</v>
      </c>
      <c r="O2312" t="s">
        <v>27338</v>
      </c>
      <c r="P2312" t="s">
        <v>27337</v>
      </c>
      <c r="Q2312" t="s">
        <v>4140</v>
      </c>
      <c r="R2312" s="7">
        <v>42401</v>
      </c>
      <c r="S2312" s="8">
        <f t="shared" si="288"/>
        <v>2016</v>
      </c>
      <c r="T2312" s="8">
        <v>2016</v>
      </c>
      <c r="U2312" s="8">
        <f t="shared" si="289"/>
        <v>6</v>
      </c>
      <c r="V2312" s="7">
        <v>42401</v>
      </c>
      <c r="W2312" t="s">
        <v>721</v>
      </c>
      <c r="X2312" s="2">
        <v>0.30399999999999999</v>
      </c>
      <c r="Y2312" s="6">
        <f t="shared" si="294"/>
        <v>8.115106377299057E-3</v>
      </c>
      <c r="AA2312">
        <v>8952477</v>
      </c>
      <c r="AB2312">
        <v>12250</v>
      </c>
      <c r="AC2312">
        <v>10982760</v>
      </c>
      <c r="AD2312" t="s">
        <v>6</v>
      </c>
      <c r="AE2312">
        <v>58</v>
      </c>
      <c r="AF2312">
        <v>2</v>
      </c>
      <c r="AH2312" t="s">
        <v>27336</v>
      </c>
      <c r="AI2312" t="s">
        <v>27335</v>
      </c>
      <c r="AJ2312" t="s">
        <v>27334</v>
      </c>
      <c r="AK2312" t="s">
        <v>27333</v>
      </c>
      <c r="AL2312">
        <v>5</v>
      </c>
      <c r="AM2312" s="5">
        <f t="shared" si="290"/>
        <v>0.83333333333333337</v>
      </c>
      <c r="AN2312" s="4">
        <f t="shared" si="295"/>
        <v>1.2621481761958854E-3</v>
      </c>
      <c r="AO2312" s="3"/>
      <c r="AP2312">
        <v>0</v>
      </c>
      <c r="AR2312" t="s">
        <v>1</v>
      </c>
      <c r="AT2312" s="2" t="s">
        <v>0</v>
      </c>
      <c r="AU2312" s="1">
        <f t="shared" si="291"/>
        <v>0.60592189169681043</v>
      </c>
      <c r="AV2312" s="1">
        <f t="shared" si="292"/>
        <v>0.46886272767474713</v>
      </c>
      <c r="AW2312" s="1">
        <f t="shared" si="293"/>
        <v>0.33180356365268371</v>
      </c>
    </row>
    <row r="2313" spans="1:49" x14ac:dyDescent="0.2">
      <c r="A2313">
        <v>2311</v>
      </c>
      <c r="B2313" t="s">
        <v>27332</v>
      </c>
      <c r="C2313" t="s">
        <v>27331</v>
      </c>
      <c r="F2313" t="s">
        <v>27330</v>
      </c>
      <c r="G2313" t="s">
        <v>17</v>
      </c>
      <c r="H2313" t="s">
        <v>16</v>
      </c>
      <c r="I2313" t="s">
        <v>27329</v>
      </c>
      <c r="J2313">
        <v>60091645</v>
      </c>
      <c r="K2313" t="s">
        <v>12266</v>
      </c>
      <c r="L2313" t="s">
        <v>1645</v>
      </c>
      <c r="M2313" t="s">
        <v>1609</v>
      </c>
      <c r="N2313">
        <v>3</v>
      </c>
      <c r="O2313" t="s">
        <v>27328</v>
      </c>
      <c r="P2313" t="s">
        <v>27327</v>
      </c>
      <c r="Q2313" t="s">
        <v>27326</v>
      </c>
      <c r="R2313" s="7">
        <v>42401</v>
      </c>
      <c r="S2313" s="8">
        <f t="shared" si="288"/>
        <v>2016</v>
      </c>
      <c r="T2313" s="8">
        <v>2016</v>
      </c>
      <c r="U2313" s="8">
        <f t="shared" si="289"/>
        <v>6</v>
      </c>
      <c r="V2313" s="7">
        <v>42401</v>
      </c>
      <c r="W2313" t="s">
        <v>721</v>
      </c>
      <c r="X2313" s="2">
        <v>0.30399999999999999</v>
      </c>
      <c r="Y2313" s="6">
        <f t="shared" si="294"/>
        <v>8.115106377299057E-3</v>
      </c>
      <c r="AA2313">
        <v>8952477</v>
      </c>
      <c r="AB2313">
        <v>12250</v>
      </c>
      <c r="AC2313">
        <v>10982760</v>
      </c>
      <c r="AD2313" t="s">
        <v>6</v>
      </c>
      <c r="AE2313">
        <v>58</v>
      </c>
      <c r="AF2313">
        <v>2</v>
      </c>
      <c r="AH2313" t="s">
        <v>27325</v>
      </c>
      <c r="AI2313" t="s">
        <v>27324</v>
      </c>
      <c r="AJ2313" t="s">
        <v>27323</v>
      </c>
      <c r="AK2313" t="s">
        <v>27322</v>
      </c>
      <c r="AL2313">
        <v>13</v>
      </c>
      <c r="AM2313" s="5">
        <f t="shared" si="290"/>
        <v>2.1666666666666665</v>
      </c>
      <c r="AN2313" s="4">
        <f t="shared" si="295"/>
        <v>3.2815852581093018E-3</v>
      </c>
      <c r="AO2313" s="3"/>
      <c r="AP2313">
        <v>0</v>
      </c>
      <c r="AR2313" t="s">
        <v>1</v>
      </c>
      <c r="AT2313" s="2" t="s">
        <v>0</v>
      </c>
      <c r="AU2313" s="1">
        <f t="shared" si="291"/>
        <v>0.66650500415421299</v>
      </c>
      <c r="AV2313" s="1">
        <f t="shared" si="292"/>
        <v>0.5698345817704179</v>
      </c>
      <c r="AW2313" s="1">
        <f t="shared" si="293"/>
        <v>0.47316415938662287</v>
      </c>
    </row>
    <row r="2314" spans="1:49" x14ac:dyDescent="0.2">
      <c r="A2314">
        <v>2312</v>
      </c>
      <c r="B2314" t="s">
        <v>27321</v>
      </c>
      <c r="C2314" t="s">
        <v>27320</v>
      </c>
      <c r="F2314" t="s">
        <v>27319</v>
      </c>
      <c r="G2314" t="s">
        <v>17</v>
      </c>
      <c r="H2314" t="s">
        <v>16</v>
      </c>
      <c r="I2314" t="s">
        <v>27318</v>
      </c>
      <c r="J2314">
        <v>60029306</v>
      </c>
      <c r="K2314" t="s">
        <v>19305</v>
      </c>
      <c r="L2314" t="s">
        <v>1485</v>
      </c>
      <c r="M2314" t="s">
        <v>340</v>
      </c>
      <c r="N2314">
        <v>4</v>
      </c>
      <c r="O2314" t="s">
        <v>27317</v>
      </c>
      <c r="P2314" t="s">
        <v>27316</v>
      </c>
      <c r="Q2314" t="s">
        <v>19302</v>
      </c>
      <c r="R2314" s="7">
        <v>42401</v>
      </c>
      <c r="S2314" s="8">
        <f t="shared" si="288"/>
        <v>2016</v>
      </c>
      <c r="T2314" s="8">
        <v>2016</v>
      </c>
      <c r="U2314" s="8">
        <f t="shared" si="289"/>
        <v>6</v>
      </c>
      <c r="V2314" s="7">
        <v>42401</v>
      </c>
      <c r="W2314" t="s">
        <v>721</v>
      </c>
      <c r="X2314" s="2">
        <v>0.30399999999999999</v>
      </c>
      <c r="Y2314" s="6">
        <f t="shared" si="294"/>
        <v>8.115106377299057E-3</v>
      </c>
      <c r="AA2314">
        <v>8952477</v>
      </c>
      <c r="AB2314">
        <v>12250</v>
      </c>
      <c r="AC2314">
        <v>10982760</v>
      </c>
      <c r="AD2314" t="s">
        <v>6</v>
      </c>
      <c r="AE2314">
        <v>58</v>
      </c>
      <c r="AF2314">
        <v>2</v>
      </c>
      <c r="AH2314" t="s">
        <v>16671</v>
      </c>
      <c r="AI2314" t="s">
        <v>27315</v>
      </c>
      <c r="AJ2314" t="s">
        <v>27314</v>
      </c>
      <c r="AK2314" t="s">
        <v>27313</v>
      </c>
      <c r="AL2314">
        <v>2</v>
      </c>
      <c r="AM2314" s="5">
        <f t="shared" si="290"/>
        <v>0.33333333333333331</v>
      </c>
      <c r="AN2314" s="4">
        <f t="shared" si="295"/>
        <v>5.048592704783541E-4</v>
      </c>
      <c r="AO2314" s="3"/>
      <c r="AP2314">
        <v>0</v>
      </c>
      <c r="AR2314" t="s">
        <v>1</v>
      </c>
      <c r="AT2314" s="2" t="s">
        <v>0</v>
      </c>
      <c r="AU2314" s="1">
        <f t="shared" si="291"/>
        <v>0.58320322452528461</v>
      </c>
      <c r="AV2314" s="1">
        <f t="shared" si="292"/>
        <v>0.43099828238887061</v>
      </c>
      <c r="AW2314" s="1">
        <f t="shared" si="293"/>
        <v>0.2787933402524565</v>
      </c>
    </row>
    <row r="2315" spans="1:49" x14ac:dyDescent="0.2">
      <c r="A2315">
        <v>2313</v>
      </c>
      <c r="B2315" t="s">
        <v>27312</v>
      </c>
      <c r="C2315" t="s">
        <v>27311</v>
      </c>
      <c r="F2315" t="s">
        <v>27310</v>
      </c>
      <c r="G2315" t="s">
        <v>17</v>
      </c>
      <c r="H2315" t="s">
        <v>16</v>
      </c>
      <c r="I2315" t="s">
        <v>4524</v>
      </c>
      <c r="J2315">
        <v>60024872</v>
      </c>
      <c r="K2315" t="s">
        <v>4523</v>
      </c>
      <c r="L2315" t="s">
        <v>1340</v>
      </c>
      <c r="M2315" t="s">
        <v>709</v>
      </c>
      <c r="N2315">
        <v>3</v>
      </c>
      <c r="O2315" t="s">
        <v>4522</v>
      </c>
      <c r="P2315" t="s">
        <v>4521</v>
      </c>
      <c r="Q2315" t="s">
        <v>4520</v>
      </c>
      <c r="R2315" s="7">
        <v>42401</v>
      </c>
      <c r="S2315" s="8">
        <f t="shared" si="288"/>
        <v>2016</v>
      </c>
      <c r="T2315" s="8">
        <v>2016</v>
      </c>
      <c r="U2315" s="8">
        <f t="shared" si="289"/>
        <v>6</v>
      </c>
      <c r="V2315" s="7">
        <v>42401</v>
      </c>
      <c r="W2315" t="s">
        <v>721</v>
      </c>
      <c r="X2315" s="2">
        <v>0.30399999999999999</v>
      </c>
      <c r="Y2315" s="6">
        <f t="shared" si="294"/>
        <v>8.115106377299057E-3</v>
      </c>
      <c r="AA2315">
        <v>8952477</v>
      </c>
      <c r="AB2315">
        <v>12250</v>
      </c>
      <c r="AC2315">
        <v>10982760</v>
      </c>
      <c r="AD2315" t="s">
        <v>6</v>
      </c>
      <c r="AE2315">
        <v>58</v>
      </c>
      <c r="AF2315">
        <v>2</v>
      </c>
      <c r="AH2315" t="s">
        <v>27309</v>
      </c>
      <c r="AI2315" t="s">
        <v>27308</v>
      </c>
      <c r="AJ2315" t="s">
        <v>27307</v>
      </c>
      <c r="AK2315" t="s">
        <v>27306</v>
      </c>
      <c r="AL2315">
        <v>3</v>
      </c>
      <c r="AM2315" s="5">
        <f t="shared" si="290"/>
        <v>0.5</v>
      </c>
      <c r="AN2315" s="4">
        <f t="shared" si="295"/>
        <v>7.572889057175312E-4</v>
      </c>
      <c r="AO2315" s="3"/>
      <c r="AP2315">
        <v>0</v>
      </c>
      <c r="AR2315" t="s">
        <v>1</v>
      </c>
      <c r="AT2315" s="2" t="s">
        <v>0</v>
      </c>
      <c r="AU2315" s="1">
        <f t="shared" si="291"/>
        <v>0.59077611358245985</v>
      </c>
      <c r="AV2315" s="1">
        <f t="shared" si="292"/>
        <v>0.44361976415082938</v>
      </c>
      <c r="AW2315" s="1">
        <f t="shared" si="293"/>
        <v>0.2964634147191989</v>
      </c>
    </row>
    <row r="2316" spans="1:49" x14ac:dyDescent="0.2">
      <c r="A2316">
        <v>2314</v>
      </c>
      <c r="B2316" t="s">
        <v>27305</v>
      </c>
      <c r="C2316" t="s">
        <v>27304</v>
      </c>
      <c r="F2316" t="s">
        <v>27303</v>
      </c>
      <c r="G2316" t="s">
        <v>17</v>
      </c>
      <c r="H2316" t="s">
        <v>16</v>
      </c>
      <c r="I2316" t="s">
        <v>27302</v>
      </c>
      <c r="J2316" t="s">
        <v>27301</v>
      </c>
      <c r="K2316" t="s">
        <v>27300</v>
      </c>
      <c r="L2316" t="s">
        <v>27299</v>
      </c>
      <c r="M2316" t="s">
        <v>27298</v>
      </c>
      <c r="N2316">
        <v>3</v>
      </c>
      <c r="O2316" t="s">
        <v>27297</v>
      </c>
      <c r="P2316" t="s">
        <v>27296</v>
      </c>
      <c r="Q2316" t="s">
        <v>27295</v>
      </c>
      <c r="R2316" s="7">
        <v>42401</v>
      </c>
      <c r="S2316" s="8">
        <f t="shared" si="288"/>
        <v>2016</v>
      </c>
      <c r="T2316" s="8">
        <v>2016</v>
      </c>
      <c r="U2316" s="8">
        <f t="shared" si="289"/>
        <v>6</v>
      </c>
      <c r="V2316" s="7">
        <v>42401</v>
      </c>
      <c r="W2316" t="s">
        <v>721</v>
      </c>
      <c r="X2316" s="2">
        <v>0.30399999999999999</v>
      </c>
      <c r="Y2316" s="6">
        <f t="shared" si="294"/>
        <v>8.115106377299057E-3</v>
      </c>
      <c r="AA2316">
        <v>8952477</v>
      </c>
      <c r="AB2316">
        <v>12250</v>
      </c>
      <c r="AC2316">
        <v>10982760</v>
      </c>
      <c r="AD2316" t="s">
        <v>6</v>
      </c>
      <c r="AE2316">
        <v>58</v>
      </c>
      <c r="AF2316">
        <v>2</v>
      </c>
      <c r="AH2316" t="s">
        <v>27294</v>
      </c>
      <c r="AI2316" t="s">
        <v>27293</v>
      </c>
      <c r="AJ2316" t="s">
        <v>27292</v>
      </c>
      <c r="AK2316" t="s">
        <v>27291</v>
      </c>
      <c r="AL2316">
        <v>3</v>
      </c>
      <c r="AM2316" s="5">
        <f t="shared" si="290"/>
        <v>0.5</v>
      </c>
      <c r="AN2316" s="4">
        <f t="shared" si="295"/>
        <v>7.572889057175312E-4</v>
      </c>
      <c r="AO2316" s="3"/>
      <c r="AP2316">
        <v>0</v>
      </c>
      <c r="AR2316" t="s">
        <v>1</v>
      </c>
      <c r="AT2316" s="2" t="s">
        <v>0</v>
      </c>
      <c r="AU2316" s="1">
        <f t="shared" si="291"/>
        <v>0.59077611358245985</v>
      </c>
      <c r="AV2316" s="1">
        <f t="shared" si="292"/>
        <v>0.44361976415082938</v>
      </c>
      <c r="AW2316" s="1">
        <f t="shared" si="293"/>
        <v>0.2964634147191989</v>
      </c>
    </row>
    <row r="2317" spans="1:49" x14ac:dyDescent="0.2">
      <c r="A2317">
        <v>2315</v>
      </c>
      <c r="B2317" t="s">
        <v>27290</v>
      </c>
      <c r="C2317" t="s">
        <v>27289</v>
      </c>
      <c r="F2317" t="s">
        <v>27288</v>
      </c>
      <c r="G2317" t="s">
        <v>17</v>
      </c>
      <c r="H2317" t="s">
        <v>16</v>
      </c>
      <c r="I2317" t="s">
        <v>27287</v>
      </c>
      <c r="J2317">
        <v>60007709</v>
      </c>
      <c r="K2317" t="s">
        <v>27286</v>
      </c>
      <c r="L2317" t="s">
        <v>27285</v>
      </c>
      <c r="M2317" t="s">
        <v>135</v>
      </c>
      <c r="N2317">
        <v>2</v>
      </c>
      <c r="O2317" t="s">
        <v>27284</v>
      </c>
      <c r="P2317" t="s">
        <v>27283</v>
      </c>
      <c r="Q2317" t="s">
        <v>27282</v>
      </c>
      <c r="R2317" s="7">
        <v>42401</v>
      </c>
      <c r="S2317" s="8">
        <f t="shared" si="288"/>
        <v>2016</v>
      </c>
      <c r="T2317" s="8">
        <v>2016</v>
      </c>
      <c r="U2317" s="8">
        <f t="shared" si="289"/>
        <v>6</v>
      </c>
      <c r="V2317" s="7">
        <v>42401</v>
      </c>
      <c r="W2317" t="s">
        <v>721</v>
      </c>
      <c r="X2317" s="2">
        <v>0.30399999999999999</v>
      </c>
      <c r="Y2317" s="6">
        <f t="shared" si="294"/>
        <v>8.115106377299057E-3</v>
      </c>
      <c r="AA2317">
        <v>8952477</v>
      </c>
      <c r="AB2317">
        <v>12250</v>
      </c>
      <c r="AC2317">
        <v>10982760</v>
      </c>
      <c r="AD2317" t="s">
        <v>6</v>
      </c>
      <c r="AE2317">
        <v>58</v>
      </c>
      <c r="AF2317">
        <v>2</v>
      </c>
      <c r="AH2317" t="s">
        <v>27281</v>
      </c>
      <c r="AI2317" t="s">
        <v>27280</v>
      </c>
      <c r="AJ2317" t="s">
        <v>27279</v>
      </c>
      <c r="AK2317" t="s">
        <v>27278</v>
      </c>
      <c r="AL2317">
        <v>2</v>
      </c>
      <c r="AM2317" s="5">
        <f t="shared" si="290"/>
        <v>0.33333333333333331</v>
      </c>
      <c r="AN2317" s="4">
        <f t="shared" si="295"/>
        <v>5.048592704783541E-4</v>
      </c>
      <c r="AO2317" s="3"/>
      <c r="AP2317">
        <v>0</v>
      </c>
      <c r="AR2317" t="s">
        <v>1</v>
      </c>
      <c r="AT2317" s="2" t="s">
        <v>0</v>
      </c>
      <c r="AU2317" s="1">
        <f t="shared" si="291"/>
        <v>0.58320322452528461</v>
      </c>
      <c r="AV2317" s="1">
        <f t="shared" si="292"/>
        <v>0.43099828238887061</v>
      </c>
      <c r="AW2317" s="1">
        <f t="shared" si="293"/>
        <v>0.2787933402524565</v>
      </c>
    </row>
    <row r="2318" spans="1:49" x14ac:dyDescent="0.2">
      <c r="A2318">
        <v>2316</v>
      </c>
      <c r="B2318" t="s">
        <v>27277</v>
      </c>
      <c r="C2318" t="s">
        <v>27276</v>
      </c>
      <c r="F2318" t="s">
        <v>27275</v>
      </c>
      <c r="G2318" t="s">
        <v>17</v>
      </c>
      <c r="H2318" t="s">
        <v>16</v>
      </c>
      <c r="I2318" t="s">
        <v>27274</v>
      </c>
      <c r="J2318">
        <v>112945782</v>
      </c>
      <c r="K2318" t="s">
        <v>27273</v>
      </c>
      <c r="L2318" t="s">
        <v>9550</v>
      </c>
      <c r="M2318" t="s">
        <v>135</v>
      </c>
      <c r="N2318">
        <v>3</v>
      </c>
      <c r="O2318" t="s">
        <v>27272</v>
      </c>
      <c r="P2318" t="s">
        <v>27271</v>
      </c>
      <c r="Q2318" t="s">
        <v>27270</v>
      </c>
      <c r="R2318" s="7">
        <v>42401</v>
      </c>
      <c r="S2318" s="8">
        <f t="shared" si="288"/>
        <v>2016</v>
      </c>
      <c r="T2318" s="8">
        <v>2016</v>
      </c>
      <c r="U2318" s="8">
        <f t="shared" si="289"/>
        <v>6</v>
      </c>
      <c r="V2318" s="7">
        <v>42401</v>
      </c>
      <c r="W2318" t="s">
        <v>721</v>
      </c>
      <c r="X2318" s="2">
        <v>0.30399999999999999</v>
      </c>
      <c r="Y2318" s="6">
        <f t="shared" si="294"/>
        <v>8.115106377299057E-3</v>
      </c>
      <c r="AA2318">
        <v>8952477</v>
      </c>
      <c r="AB2318">
        <v>12250</v>
      </c>
      <c r="AC2318">
        <v>10982760</v>
      </c>
      <c r="AD2318" t="s">
        <v>6</v>
      </c>
      <c r="AE2318">
        <v>58</v>
      </c>
      <c r="AF2318">
        <v>2</v>
      </c>
      <c r="AH2318" t="s">
        <v>27269</v>
      </c>
      <c r="AI2318" t="s">
        <v>27268</v>
      </c>
      <c r="AJ2318" t="s">
        <v>27267</v>
      </c>
      <c r="AK2318" t="s">
        <v>27266</v>
      </c>
      <c r="AL2318">
        <v>2</v>
      </c>
      <c r="AM2318" s="5">
        <f t="shared" si="290"/>
        <v>0.33333333333333331</v>
      </c>
      <c r="AN2318" s="4">
        <f t="shared" si="295"/>
        <v>5.048592704783541E-4</v>
      </c>
      <c r="AO2318" s="3"/>
      <c r="AP2318">
        <v>0</v>
      </c>
      <c r="AR2318" t="s">
        <v>1</v>
      </c>
      <c r="AT2318" s="2" t="s">
        <v>0</v>
      </c>
      <c r="AU2318" s="1">
        <f t="shared" si="291"/>
        <v>0.58320322452528461</v>
      </c>
      <c r="AV2318" s="1">
        <f t="shared" si="292"/>
        <v>0.43099828238887061</v>
      </c>
      <c r="AW2318" s="1">
        <f t="shared" si="293"/>
        <v>0.2787933402524565</v>
      </c>
    </row>
    <row r="2319" spans="1:49" x14ac:dyDescent="0.2">
      <c r="A2319">
        <v>2317</v>
      </c>
      <c r="B2319" t="s">
        <v>27265</v>
      </c>
      <c r="C2319" t="s">
        <v>27264</v>
      </c>
      <c r="F2319" t="s">
        <v>27263</v>
      </c>
      <c r="G2319" t="s">
        <v>17</v>
      </c>
      <c r="H2319" t="s">
        <v>16</v>
      </c>
      <c r="I2319" t="s">
        <v>7812</v>
      </c>
      <c r="J2319">
        <v>60009024</v>
      </c>
      <c r="K2319" t="s">
        <v>7811</v>
      </c>
      <c r="L2319" t="s">
        <v>6993</v>
      </c>
      <c r="M2319" t="s">
        <v>593</v>
      </c>
      <c r="N2319">
        <v>2</v>
      </c>
      <c r="O2319" t="s">
        <v>7810</v>
      </c>
      <c r="P2319" t="s">
        <v>7809</v>
      </c>
      <c r="Q2319" t="s">
        <v>7808</v>
      </c>
      <c r="R2319" s="7">
        <v>42401</v>
      </c>
      <c r="S2319" s="8">
        <f t="shared" si="288"/>
        <v>2016</v>
      </c>
      <c r="T2319" s="8">
        <v>2016</v>
      </c>
      <c r="U2319" s="8">
        <f t="shared" si="289"/>
        <v>6</v>
      </c>
      <c r="V2319" s="7">
        <v>42401</v>
      </c>
      <c r="W2319" t="s">
        <v>721</v>
      </c>
      <c r="X2319" s="2">
        <v>0.30399999999999999</v>
      </c>
      <c r="Y2319" s="6">
        <f t="shared" si="294"/>
        <v>8.115106377299057E-3</v>
      </c>
      <c r="AA2319">
        <v>8952477</v>
      </c>
      <c r="AB2319">
        <v>12250</v>
      </c>
      <c r="AC2319">
        <v>10982760</v>
      </c>
      <c r="AD2319" t="s">
        <v>6</v>
      </c>
      <c r="AE2319">
        <v>58</v>
      </c>
      <c r="AF2319">
        <v>2</v>
      </c>
      <c r="AH2319" t="s">
        <v>27262</v>
      </c>
      <c r="AI2319" t="s">
        <v>27261</v>
      </c>
      <c r="AJ2319" t="s">
        <v>27260</v>
      </c>
      <c r="AK2319" t="s">
        <v>27259</v>
      </c>
      <c r="AL2319">
        <v>5</v>
      </c>
      <c r="AM2319" s="5">
        <f t="shared" si="290"/>
        <v>0.83333333333333337</v>
      </c>
      <c r="AN2319" s="4">
        <f t="shared" si="295"/>
        <v>1.2621481761958854E-3</v>
      </c>
      <c r="AO2319" s="3"/>
      <c r="AP2319">
        <v>0</v>
      </c>
      <c r="AR2319" t="s">
        <v>1</v>
      </c>
      <c r="AT2319" s="2" t="s">
        <v>0</v>
      </c>
      <c r="AU2319" s="1">
        <f t="shared" si="291"/>
        <v>0.60592189169681043</v>
      </c>
      <c r="AV2319" s="1">
        <f t="shared" si="292"/>
        <v>0.46886272767474713</v>
      </c>
      <c r="AW2319" s="1">
        <f t="shared" si="293"/>
        <v>0.33180356365268371</v>
      </c>
    </row>
    <row r="2320" spans="1:49" x14ac:dyDescent="0.2">
      <c r="A2320">
        <v>2318</v>
      </c>
      <c r="B2320" t="s">
        <v>27258</v>
      </c>
      <c r="C2320" t="s">
        <v>27257</v>
      </c>
      <c r="F2320" t="s">
        <v>27256</v>
      </c>
      <c r="G2320" t="s">
        <v>17</v>
      </c>
      <c r="H2320" t="s">
        <v>16</v>
      </c>
      <c r="I2320" t="s">
        <v>769</v>
      </c>
      <c r="J2320">
        <v>60070264</v>
      </c>
      <c r="K2320" t="s">
        <v>768</v>
      </c>
      <c r="L2320" t="s">
        <v>767</v>
      </c>
      <c r="M2320" t="s">
        <v>135</v>
      </c>
      <c r="N2320">
        <v>1</v>
      </c>
      <c r="O2320" t="s">
        <v>766</v>
      </c>
      <c r="P2320">
        <v>56567324800</v>
      </c>
      <c r="Q2320">
        <v>60070264</v>
      </c>
      <c r="R2320" s="7">
        <v>42401</v>
      </c>
      <c r="S2320" s="8">
        <f t="shared" si="288"/>
        <v>2016</v>
      </c>
      <c r="T2320" s="8">
        <v>2016</v>
      </c>
      <c r="U2320" s="8">
        <f t="shared" si="289"/>
        <v>6</v>
      </c>
      <c r="V2320" s="7">
        <v>42401</v>
      </c>
      <c r="W2320" t="s">
        <v>721</v>
      </c>
      <c r="X2320" s="2">
        <v>0.30399999999999999</v>
      </c>
      <c r="Y2320" s="6">
        <f t="shared" si="294"/>
        <v>8.115106377299057E-3</v>
      </c>
      <c r="AA2320">
        <v>8952477</v>
      </c>
      <c r="AB2320">
        <v>12250</v>
      </c>
      <c r="AC2320">
        <v>10982760</v>
      </c>
      <c r="AD2320" t="s">
        <v>6</v>
      </c>
      <c r="AE2320">
        <v>58</v>
      </c>
      <c r="AF2320">
        <v>2</v>
      </c>
      <c r="AH2320" t="s">
        <v>27255</v>
      </c>
      <c r="AI2320" t="s">
        <v>27254</v>
      </c>
      <c r="AJ2320" t="s">
        <v>27253</v>
      </c>
      <c r="AK2320" t="s">
        <v>27252</v>
      </c>
      <c r="AL2320">
        <v>5</v>
      </c>
      <c r="AM2320" s="5">
        <f t="shared" si="290"/>
        <v>0.83333333333333337</v>
      </c>
      <c r="AN2320" s="4">
        <f t="shared" si="295"/>
        <v>1.2621481761958854E-3</v>
      </c>
      <c r="AO2320" s="3"/>
      <c r="AP2320">
        <v>0</v>
      </c>
      <c r="AR2320" t="s">
        <v>1</v>
      </c>
      <c r="AT2320" s="2" t="s">
        <v>0</v>
      </c>
      <c r="AU2320" s="1">
        <f t="shared" si="291"/>
        <v>0.60592189169681043</v>
      </c>
      <c r="AV2320" s="1">
        <f t="shared" si="292"/>
        <v>0.46886272767474713</v>
      </c>
      <c r="AW2320" s="1">
        <f t="shared" si="293"/>
        <v>0.33180356365268371</v>
      </c>
    </row>
    <row r="2321" spans="1:49" x14ac:dyDescent="0.2">
      <c r="A2321">
        <v>2319</v>
      </c>
      <c r="B2321" t="s">
        <v>27251</v>
      </c>
      <c r="C2321" t="s">
        <v>27250</v>
      </c>
      <c r="F2321" t="s">
        <v>27249</v>
      </c>
      <c r="G2321" t="s">
        <v>17</v>
      </c>
      <c r="H2321" t="s">
        <v>16</v>
      </c>
      <c r="I2321" t="s">
        <v>27248</v>
      </c>
      <c r="J2321">
        <v>60025578</v>
      </c>
      <c r="K2321" t="s">
        <v>692</v>
      </c>
      <c r="L2321" t="s">
        <v>691</v>
      </c>
      <c r="M2321" t="s">
        <v>340</v>
      </c>
      <c r="N2321">
        <v>3</v>
      </c>
      <c r="O2321" t="s">
        <v>27247</v>
      </c>
      <c r="P2321" t="s">
        <v>27246</v>
      </c>
      <c r="Q2321" t="s">
        <v>3129</v>
      </c>
      <c r="R2321" s="7">
        <v>42401</v>
      </c>
      <c r="S2321" s="8">
        <f t="shared" si="288"/>
        <v>2016</v>
      </c>
      <c r="T2321" s="8">
        <v>2016</v>
      </c>
      <c r="U2321" s="8">
        <f t="shared" si="289"/>
        <v>6</v>
      </c>
      <c r="V2321" s="7">
        <v>42401</v>
      </c>
      <c r="W2321" t="s">
        <v>721</v>
      </c>
      <c r="X2321" s="2">
        <v>0.30399999999999999</v>
      </c>
      <c r="Y2321" s="6">
        <f t="shared" si="294"/>
        <v>8.115106377299057E-3</v>
      </c>
      <c r="AA2321">
        <v>8952477</v>
      </c>
      <c r="AB2321">
        <v>12250</v>
      </c>
      <c r="AC2321">
        <v>10982760</v>
      </c>
      <c r="AD2321" t="s">
        <v>6</v>
      </c>
      <c r="AE2321">
        <v>58</v>
      </c>
      <c r="AF2321">
        <v>2</v>
      </c>
      <c r="AH2321" t="s">
        <v>18537</v>
      </c>
      <c r="AI2321" t="s">
        <v>27245</v>
      </c>
      <c r="AJ2321" t="s">
        <v>27244</v>
      </c>
      <c r="AK2321" t="s">
        <v>27243</v>
      </c>
      <c r="AL2321">
        <v>0</v>
      </c>
      <c r="AM2321" s="5">
        <f t="shared" si="290"/>
        <v>0</v>
      </c>
      <c r="AN2321" s="4">
        <f t="shared" si="295"/>
        <v>0</v>
      </c>
      <c r="AO2321" s="3"/>
      <c r="AP2321">
        <v>0</v>
      </c>
      <c r="AR2321" t="s">
        <v>1</v>
      </c>
      <c r="AT2321" s="2" t="s">
        <v>0</v>
      </c>
      <c r="AU2321" s="1">
        <f t="shared" si="291"/>
        <v>0.56805744641093392</v>
      </c>
      <c r="AV2321" s="1">
        <f t="shared" si="292"/>
        <v>0.40575531886495286</v>
      </c>
      <c r="AW2321" s="1">
        <f t="shared" si="293"/>
        <v>0.24345319131897172</v>
      </c>
    </row>
    <row r="2322" spans="1:49" x14ac:dyDescent="0.2">
      <c r="A2322">
        <v>2320</v>
      </c>
      <c r="B2322" t="s">
        <v>27242</v>
      </c>
      <c r="C2322" t="s">
        <v>27241</v>
      </c>
      <c r="F2322" t="s">
        <v>27240</v>
      </c>
      <c r="G2322" t="s">
        <v>17</v>
      </c>
      <c r="H2322" t="s">
        <v>16</v>
      </c>
      <c r="I2322" t="s">
        <v>27239</v>
      </c>
      <c r="J2322" t="s">
        <v>27238</v>
      </c>
      <c r="K2322" t="s">
        <v>27237</v>
      </c>
      <c r="L2322" t="s">
        <v>27236</v>
      </c>
      <c r="M2322" t="s">
        <v>9643</v>
      </c>
      <c r="N2322">
        <v>4</v>
      </c>
      <c r="O2322" t="s">
        <v>27235</v>
      </c>
      <c r="P2322" t="s">
        <v>27234</v>
      </c>
      <c r="Q2322" t="s">
        <v>27233</v>
      </c>
      <c r="R2322" s="7">
        <v>42401</v>
      </c>
      <c r="S2322" s="8">
        <f t="shared" si="288"/>
        <v>2016</v>
      </c>
      <c r="T2322" s="8">
        <v>2016</v>
      </c>
      <c r="U2322" s="8">
        <f t="shared" si="289"/>
        <v>6</v>
      </c>
      <c r="V2322" s="7">
        <v>42401</v>
      </c>
      <c r="W2322" t="s">
        <v>721</v>
      </c>
      <c r="X2322" s="2">
        <v>0.30399999999999999</v>
      </c>
      <c r="Y2322" s="6">
        <f t="shared" si="294"/>
        <v>8.115106377299057E-3</v>
      </c>
      <c r="AA2322">
        <v>8952477</v>
      </c>
      <c r="AB2322">
        <v>12250</v>
      </c>
      <c r="AC2322">
        <v>10982760</v>
      </c>
      <c r="AD2322" t="s">
        <v>6</v>
      </c>
      <c r="AE2322">
        <v>58</v>
      </c>
      <c r="AF2322">
        <v>2</v>
      </c>
      <c r="AH2322" t="s">
        <v>27232</v>
      </c>
      <c r="AI2322" t="s">
        <v>27231</v>
      </c>
      <c r="AJ2322" t="s">
        <v>27230</v>
      </c>
      <c r="AK2322" t="s">
        <v>27229</v>
      </c>
      <c r="AL2322">
        <v>3</v>
      </c>
      <c r="AM2322" s="5">
        <f t="shared" si="290"/>
        <v>0.5</v>
      </c>
      <c r="AN2322" s="4">
        <f t="shared" si="295"/>
        <v>7.572889057175312E-4</v>
      </c>
      <c r="AO2322" s="3"/>
      <c r="AP2322">
        <v>0</v>
      </c>
      <c r="AR2322" t="s">
        <v>1</v>
      </c>
      <c r="AT2322" s="2" t="s">
        <v>0</v>
      </c>
      <c r="AU2322" s="1">
        <f t="shared" si="291"/>
        <v>0.59077611358245985</v>
      </c>
      <c r="AV2322" s="1">
        <f t="shared" si="292"/>
        <v>0.44361976415082938</v>
      </c>
      <c r="AW2322" s="1">
        <f t="shared" si="293"/>
        <v>0.2964634147191989</v>
      </c>
    </row>
    <row r="2323" spans="1:49" x14ac:dyDescent="0.2">
      <c r="A2323">
        <v>2321</v>
      </c>
      <c r="B2323" t="s">
        <v>27228</v>
      </c>
      <c r="C2323" t="s">
        <v>27227</v>
      </c>
      <c r="F2323" t="s">
        <v>27226</v>
      </c>
      <c r="G2323" t="s">
        <v>17</v>
      </c>
      <c r="H2323" t="s">
        <v>16</v>
      </c>
      <c r="I2323" t="s">
        <v>27225</v>
      </c>
      <c r="J2323" t="s">
        <v>27224</v>
      </c>
      <c r="K2323" t="s">
        <v>27223</v>
      </c>
      <c r="L2323" t="s">
        <v>27222</v>
      </c>
      <c r="M2323" t="s">
        <v>27221</v>
      </c>
      <c r="N2323">
        <v>3</v>
      </c>
      <c r="O2323" t="s">
        <v>27220</v>
      </c>
      <c r="P2323" t="s">
        <v>27219</v>
      </c>
      <c r="Q2323" t="s">
        <v>27218</v>
      </c>
      <c r="R2323" s="7">
        <v>42401</v>
      </c>
      <c r="S2323" s="8">
        <f t="shared" si="288"/>
        <v>2016</v>
      </c>
      <c r="T2323" s="8">
        <v>2016</v>
      </c>
      <c r="U2323" s="8">
        <f t="shared" si="289"/>
        <v>6</v>
      </c>
      <c r="V2323" s="7">
        <v>42401</v>
      </c>
      <c r="W2323" t="s">
        <v>721</v>
      </c>
      <c r="X2323" s="2">
        <v>0.30399999999999999</v>
      </c>
      <c r="Y2323" s="6">
        <f t="shared" si="294"/>
        <v>8.115106377299057E-3</v>
      </c>
      <c r="AA2323">
        <v>8952477</v>
      </c>
      <c r="AB2323">
        <v>12250</v>
      </c>
      <c r="AC2323">
        <v>10982760</v>
      </c>
      <c r="AD2323" t="s">
        <v>6</v>
      </c>
      <c r="AE2323">
        <v>58</v>
      </c>
      <c r="AF2323">
        <v>2</v>
      </c>
      <c r="AH2323" t="s">
        <v>8340</v>
      </c>
      <c r="AI2323" t="s">
        <v>27217</v>
      </c>
      <c r="AJ2323" t="s">
        <v>27216</v>
      </c>
      <c r="AK2323" t="s">
        <v>27215</v>
      </c>
      <c r="AL2323">
        <v>8</v>
      </c>
      <c r="AM2323" s="5">
        <f t="shared" si="290"/>
        <v>1.3333333333333333</v>
      </c>
      <c r="AN2323" s="4">
        <f t="shared" si="295"/>
        <v>2.0194370819134164E-3</v>
      </c>
      <c r="AO2323" s="3"/>
      <c r="AP2323">
        <v>0</v>
      </c>
      <c r="AR2323" t="s">
        <v>1</v>
      </c>
      <c r="AT2323" s="2" t="s">
        <v>0</v>
      </c>
      <c r="AU2323" s="1">
        <f t="shared" si="291"/>
        <v>0.62864055886833647</v>
      </c>
      <c r="AV2323" s="1">
        <f t="shared" si="292"/>
        <v>0.50672717296062364</v>
      </c>
      <c r="AW2323" s="1">
        <f t="shared" si="293"/>
        <v>0.38481378705291086</v>
      </c>
    </row>
    <row r="2324" spans="1:49" x14ac:dyDescent="0.2">
      <c r="A2324">
        <v>2322</v>
      </c>
      <c r="B2324" t="s">
        <v>27214</v>
      </c>
      <c r="C2324" t="s">
        <v>27213</v>
      </c>
      <c r="F2324" t="s">
        <v>27212</v>
      </c>
      <c r="G2324" t="s">
        <v>17</v>
      </c>
      <c r="H2324" t="s">
        <v>16</v>
      </c>
      <c r="I2324" t="s">
        <v>27211</v>
      </c>
      <c r="J2324">
        <v>60079728</v>
      </c>
      <c r="K2324" t="s">
        <v>25623</v>
      </c>
      <c r="L2324" t="s">
        <v>25622</v>
      </c>
      <c r="M2324" t="s">
        <v>135</v>
      </c>
      <c r="N2324">
        <v>4</v>
      </c>
      <c r="O2324" t="s">
        <v>27210</v>
      </c>
      <c r="P2324" t="s">
        <v>27209</v>
      </c>
      <c r="Q2324" t="s">
        <v>25619</v>
      </c>
      <c r="R2324" s="7">
        <v>42401</v>
      </c>
      <c r="S2324" s="8">
        <f t="shared" si="288"/>
        <v>2016</v>
      </c>
      <c r="T2324" s="8">
        <v>2016</v>
      </c>
      <c r="U2324" s="8">
        <f t="shared" si="289"/>
        <v>6</v>
      </c>
      <c r="V2324" s="7">
        <v>42401</v>
      </c>
      <c r="W2324" t="s">
        <v>721</v>
      </c>
      <c r="X2324" s="2">
        <v>0.30399999999999999</v>
      </c>
      <c r="Y2324" s="6">
        <f t="shared" si="294"/>
        <v>8.115106377299057E-3</v>
      </c>
      <c r="AA2324">
        <v>8952477</v>
      </c>
      <c r="AB2324">
        <v>12250</v>
      </c>
      <c r="AC2324">
        <v>10982760</v>
      </c>
      <c r="AD2324" t="s">
        <v>6</v>
      </c>
      <c r="AE2324">
        <v>58</v>
      </c>
      <c r="AF2324">
        <v>2</v>
      </c>
      <c r="AH2324" t="s">
        <v>27208</v>
      </c>
      <c r="AI2324" t="s">
        <v>27207</v>
      </c>
      <c r="AJ2324" t="s">
        <v>27206</v>
      </c>
      <c r="AK2324" t="s">
        <v>27205</v>
      </c>
      <c r="AL2324">
        <v>5</v>
      </c>
      <c r="AM2324" s="5">
        <f t="shared" si="290"/>
        <v>0.83333333333333337</v>
      </c>
      <c r="AN2324" s="4">
        <f t="shared" si="295"/>
        <v>1.2621481761958854E-3</v>
      </c>
      <c r="AO2324" s="3"/>
      <c r="AP2324">
        <v>0</v>
      </c>
      <c r="AR2324" t="s">
        <v>1</v>
      </c>
      <c r="AT2324" s="2" t="s">
        <v>0</v>
      </c>
      <c r="AU2324" s="1">
        <f t="shared" si="291"/>
        <v>0.60592189169681043</v>
      </c>
      <c r="AV2324" s="1">
        <f t="shared" si="292"/>
        <v>0.46886272767474713</v>
      </c>
      <c r="AW2324" s="1">
        <f t="shared" si="293"/>
        <v>0.33180356365268371</v>
      </c>
    </row>
    <row r="2325" spans="1:49" x14ac:dyDescent="0.2">
      <c r="A2325">
        <v>2323</v>
      </c>
      <c r="B2325" t="s">
        <v>27204</v>
      </c>
      <c r="C2325" t="s">
        <v>27203</v>
      </c>
      <c r="F2325" t="s">
        <v>27202</v>
      </c>
      <c r="G2325" t="s">
        <v>17</v>
      </c>
      <c r="H2325" t="s">
        <v>16</v>
      </c>
      <c r="I2325" t="s">
        <v>19729</v>
      </c>
      <c r="J2325">
        <v>60001821</v>
      </c>
      <c r="K2325" t="s">
        <v>2510</v>
      </c>
      <c r="L2325" t="s">
        <v>2509</v>
      </c>
      <c r="M2325" t="s">
        <v>847</v>
      </c>
      <c r="N2325">
        <v>4</v>
      </c>
      <c r="O2325" t="s">
        <v>27201</v>
      </c>
      <c r="P2325" t="s">
        <v>27200</v>
      </c>
      <c r="Q2325" t="s">
        <v>2506</v>
      </c>
      <c r="R2325" s="7">
        <v>42401</v>
      </c>
      <c r="S2325" s="8">
        <f t="shared" si="288"/>
        <v>2016</v>
      </c>
      <c r="T2325" s="8">
        <v>2016</v>
      </c>
      <c r="U2325" s="8">
        <f t="shared" si="289"/>
        <v>6</v>
      </c>
      <c r="V2325" s="7">
        <v>42401</v>
      </c>
      <c r="W2325" t="s">
        <v>721</v>
      </c>
      <c r="X2325" s="2">
        <v>0.30399999999999999</v>
      </c>
      <c r="Y2325" s="6">
        <f t="shared" si="294"/>
        <v>8.115106377299057E-3</v>
      </c>
      <c r="AA2325">
        <v>8952477</v>
      </c>
      <c r="AB2325">
        <v>12250</v>
      </c>
      <c r="AC2325">
        <v>10982760</v>
      </c>
      <c r="AD2325" t="s">
        <v>6</v>
      </c>
      <c r="AE2325">
        <v>58</v>
      </c>
      <c r="AF2325">
        <v>2</v>
      </c>
      <c r="AH2325" t="s">
        <v>27199</v>
      </c>
      <c r="AI2325" t="s">
        <v>27198</v>
      </c>
      <c r="AJ2325" t="s">
        <v>27197</v>
      </c>
      <c r="AK2325" t="s">
        <v>27196</v>
      </c>
      <c r="AL2325">
        <v>19</v>
      </c>
      <c r="AM2325" s="5">
        <f t="shared" si="290"/>
        <v>3.1666666666666665</v>
      </c>
      <c r="AN2325" s="4">
        <f t="shared" si="295"/>
        <v>4.7961630695443642E-3</v>
      </c>
      <c r="AO2325" s="3"/>
      <c r="AP2325">
        <v>0</v>
      </c>
      <c r="AR2325" t="s">
        <v>1</v>
      </c>
      <c r="AT2325" s="2" t="s">
        <v>0</v>
      </c>
      <c r="AU2325" s="1">
        <f t="shared" si="291"/>
        <v>0.71194233849726485</v>
      </c>
      <c r="AV2325" s="1">
        <f t="shared" si="292"/>
        <v>0.64556347234217104</v>
      </c>
      <c r="AW2325" s="1">
        <f t="shared" si="293"/>
        <v>0.57918460618707723</v>
      </c>
    </row>
    <row r="2326" spans="1:49" x14ac:dyDescent="0.2">
      <c r="A2326">
        <v>2324</v>
      </c>
      <c r="B2326" t="s">
        <v>27195</v>
      </c>
      <c r="C2326" t="s">
        <v>27194</v>
      </c>
      <c r="F2326" t="s">
        <v>27193</v>
      </c>
      <c r="G2326" t="s">
        <v>17</v>
      </c>
      <c r="H2326" t="s">
        <v>16</v>
      </c>
      <c r="I2326" t="s">
        <v>7907</v>
      </c>
      <c r="J2326">
        <v>60025578</v>
      </c>
      <c r="K2326" t="s">
        <v>692</v>
      </c>
      <c r="L2326" t="s">
        <v>691</v>
      </c>
      <c r="M2326" t="s">
        <v>340</v>
      </c>
      <c r="N2326">
        <v>4</v>
      </c>
      <c r="O2326" t="s">
        <v>27192</v>
      </c>
      <c r="P2326" t="s">
        <v>27191</v>
      </c>
      <c r="Q2326" t="s">
        <v>688</v>
      </c>
      <c r="R2326" s="7">
        <v>42401</v>
      </c>
      <c r="S2326" s="8">
        <f t="shared" si="288"/>
        <v>2016</v>
      </c>
      <c r="T2326" s="8">
        <v>2016</v>
      </c>
      <c r="U2326" s="8">
        <f t="shared" si="289"/>
        <v>6</v>
      </c>
      <c r="V2326" s="7">
        <v>42401</v>
      </c>
      <c r="W2326" t="s">
        <v>721</v>
      </c>
      <c r="X2326" s="2">
        <v>0.30399999999999999</v>
      </c>
      <c r="Y2326" s="6">
        <f t="shared" si="294"/>
        <v>8.115106377299057E-3</v>
      </c>
      <c r="AA2326">
        <v>8952477</v>
      </c>
      <c r="AB2326">
        <v>12250</v>
      </c>
      <c r="AC2326">
        <v>10982760</v>
      </c>
      <c r="AD2326" t="s">
        <v>6</v>
      </c>
      <c r="AE2326">
        <v>58</v>
      </c>
      <c r="AF2326">
        <v>2</v>
      </c>
      <c r="AH2326" t="s">
        <v>27190</v>
      </c>
      <c r="AI2326" t="s">
        <v>27189</v>
      </c>
      <c r="AJ2326" t="s">
        <v>27188</v>
      </c>
      <c r="AK2326" t="s">
        <v>27187</v>
      </c>
      <c r="AL2326">
        <v>5</v>
      </c>
      <c r="AM2326" s="5">
        <f t="shared" si="290"/>
        <v>0.83333333333333337</v>
      </c>
      <c r="AN2326" s="4">
        <f t="shared" si="295"/>
        <v>1.2621481761958854E-3</v>
      </c>
      <c r="AO2326" s="3"/>
      <c r="AP2326">
        <v>0</v>
      </c>
      <c r="AR2326" t="s">
        <v>1</v>
      </c>
      <c r="AT2326" s="2" t="s">
        <v>0</v>
      </c>
      <c r="AU2326" s="1">
        <f t="shared" si="291"/>
        <v>0.60592189169681043</v>
      </c>
      <c r="AV2326" s="1">
        <f t="shared" si="292"/>
        <v>0.46886272767474713</v>
      </c>
      <c r="AW2326" s="1">
        <f t="shared" si="293"/>
        <v>0.33180356365268371</v>
      </c>
    </row>
    <row r="2327" spans="1:49" x14ac:dyDescent="0.2">
      <c r="A2327">
        <v>2325</v>
      </c>
      <c r="B2327" t="s">
        <v>27186</v>
      </c>
      <c r="C2327" t="s">
        <v>27185</v>
      </c>
      <c r="F2327" t="s">
        <v>27184</v>
      </c>
      <c r="G2327" t="s">
        <v>17</v>
      </c>
      <c r="H2327" t="s">
        <v>16</v>
      </c>
      <c r="I2327" t="s">
        <v>27183</v>
      </c>
      <c r="J2327">
        <v>60000508</v>
      </c>
      <c r="K2327" t="s">
        <v>27182</v>
      </c>
      <c r="L2327" t="s">
        <v>1790</v>
      </c>
      <c r="M2327" t="s">
        <v>73</v>
      </c>
      <c r="N2327">
        <v>2</v>
      </c>
      <c r="O2327" t="s">
        <v>27181</v>
      </c>
      <c r="P2327" t="s">
        <v>27180</v>
      </c>
      <c r="Q2327" t="s">
        <v>27179</v>
      </c>
      <c r="R2327" s="7">
        <v>42401</v>
      </c>
      <c r="S2327" s="8">
        <f t="shared" si="288"/>
        <v>2016</v>
      </c>
      <c r="T2327" s="8">
        <v>2016</v>
      </c>
      <c r="U2327" s="8">
        <f t="shared" si="289"/>
        <v>6</v>
      </c>
      <c r="V2327" s="7">
        <v>42401</v>
      </c>
      <c r="W2327" t="s">
        <v>721</v>
      </c>
      <c r="X2327" s="2">
        <v>0.30399999999999999</v>
      </c>
      <c r="Y2327" s="6">
        <f t="shared" si="294"/>
        <v>8.115106377299057E-3</v>
      </c>
      <c r="AA2327">
        <v>8952477</v>
      </c>
      <c r="AB2327">
        <v>12250</v>
      </c>
      <c r="AC2327">
        <v>10982760</v>
      </c>
      <c r="AD2327" t="s">
        <v>6</v>
      </c>
      <c r="AE2327">
        <v>58</v>
      </c>
      <c r="AF2327">
        <v>2</v>
      </c>
      <c r="AH2327" t="s">
        <v>27178</v>
      </c>
      <c r="AI2327" t="s">
        <v>27177</v>
      </c>
      <c r="AJ2327" t="s">
        <v>27176</v>
      </c>
      <c r="AK2327" t="s">
        <v>27175</v>
      </c>
      <c r="AL2327">
        <v>5</v>
      </c>
      <c r="AM2327" s="5">
        <f t="shared" si="290"/>
        <v>0.83333333333333337</v>
      </c>
      <c r="AN2327" s="4">
        <f t="shared" si="295"/>
        <v>1.2621481761958854E-3</v>
      </c>
      <c r="AO2327" s="3"/>
      <c r="AP2327">
        <v>0</v>
      </c>
      <c r="AR2327" t="s">
        <v>1</v>
      </c>
      <c r="AT2327" s="2" t="s">
        <v>0</v>
      </c>
      <c r="AU2327" s="1">
        <f t="shared" si="291"/>
        <v>0.60592189169681043</v>
      </c>
      <c r="AV2327" s="1">
        <f t="shared" si="292"/>
        <v>0.46886272767474713</v>
      </c>
      <c r="AW2327" s="1">
        <f t="shared" si="293"/>
        <v>0.33180356365268371</v>
      </c>
    </row>
    <row r="2328" spans="1:49" x14ac:dyDescent="0.2">
      <c r="A2328">
        <v>2326</v>
      </c>
      <c r="B2328" t="s">
        <v>27174</v>
      </c>
      <c r="C2328" t="s">
        <v>27173</v>
      </c>
      <c r="F2328" t="s">
        <v>27172</v>
      </c>
      <c r="G2328" t="s">
        <v>17</v>
      </c>
      <c r="H2328" t="s">
        <v>16</v>
      </c>
      <c r="I2328" t="s">
        <v>1588</v>
      </c>
      <c r="J2328">
        <v>60012392</v>
      </c>
      <c r="K2328" t="s">
        <v>1587</v>
      </c>
      <c r="L2328" t="s">
        <v>780</v>
      </c>
      <c r="M2328" t="s">
        <v>311</v>
      </c>
      <c r="N2328">
        <v>1</v>
      </c>
      <c r="O2328" t="s">
        <v>1586</v>
      </c>
      <c r="P2328">
        <v>57143273400</v>
      </c>
      <c r="Q2328">
        <v>60012392</v>
      </c>
      <c r="R2328" s="7">
        <v>42401</v>
      </c>
      <c r="S2328" s="8">
        <f t="shared" si="288"/>
        <v>2016</v>
      </c>
      <c r="T2328" s="8">
        <v>2016</v>
      </c>
      <c r="U2328" s="8">
        <f t="shared" si="289"/>
        <v>6</v>
      </c>
      <c r="V2328" s="7">
        <v>42401</v>
      </c>
      <c r="W2328" t="s">
        <v>721</v>
      </c>
      <c r="X2328" s="2">
        <v>0.30399999999999999</v>
      </c>
      <c r="Y2328" s="6">
        <f t="shared" si="294"/>
        <v>8.115106377299057E-3</v>
      </c>
      <c r="AA2328">
        <v>8952477</v>
      </c>
      <c r="AB2328">
        <v>12250</v>
      </c>
      <c r="AC2328">
        <v>10982760</v>
      </c>
      <c r="AD2328" t="s">
        <v>6</v>
      </c>
      <c r="AE2328">
        <v>58</v>
      </c>
      <c r="AF2328">
        <v>2</v>
      </c>
      <c r="AH2328" t="s">
        <v>27171</v>
      </c>
      <c r="AI2328" t="s">
        <v>27170</v>
      </c>
      <c r="AJ2328" t="s">
        <v>27169</v>
      </c>
      <c r="AK2328" t="s">
        <v>27168</v>
      </c>
      <c r="AL2328">
        <v>0</v>
      </c>
      <c r="AM2328" s="5">
        <f t="shared" si="290"/>
        <v>0</v>
      </c>
      <c r="AN2328" s="4">
        <f t="shared" si="295"/>
        <v>0</v>
      </c>
      <c r="AO2328" s="3"/>
      <c r="AP2328">
        <v>0</v>
      </c>
      <c r="AR2328" t="s">
        <v>1</v>
      </c>
      <c r="AT2328" s="2" t="s">
        <v>0</v>
      </c>
      <c r="AU2328" s="1">
        <f t="shared" si="291"/>
        <v>0.56805744641093392</v>
      </c>
      <c r="AV2328" s="1">
        <f t="shared" si="292"/>
        <v>0.40575531886495286</v>
      </c>
      <c r="AW2328" s="1">
        <f t="shared" si="293"/>
        <v>0.24345319131897172</v>
      </c>
    </row>
    <row r="2329" spans="1:49" x14ac:dyDescent="0.2">
      <c r="A2329">
        <v>2327</v>
      </c>
      <c r="B2329" t="s">
        <v>27167</v>
      </c>
      <c r="C2329" t="s">
        <v>27166</v>
      </c>
      <c r="F2329" t="s">
        <v>27165</v>
      </c>
      <c r="G2329" t="s">
        <v>17</v>
      </c>
      <c r="H2329" t="s">
        <v>16</v>
      </c>
      <c r="I2329" t="s">
        <v>27164</v>
      </c>
      <c r="J2329">
        <v>60009972</v>
      </c>
      <c r="K2329" t="s">
        <v>27163</v>
      </c>
      <c r="L2329" t="s">
        <v>27162</v>
      </c>
      <c r="M2329" t="s">
        <v>725</v>
      </c>
      <c r="N2329">
        <v>3</v>
      </c>
      <c r="O2329" t="s">
        <v>27161</v>
      </c>
      <c r="P2329" t="s">
        <v>27160</v>
      </c>
      <c r="Q2329" t="s">
        <v>27159</v>
      </c>
      <c r="R2329" s="7">
        <v>42401</v>
      </c>
      <c r="S2329" s="8">
        <f t="shared" si="288"/>
        <v>2016</v>
      </c>
      <c r="T2329" s="8">
        <v>2016</v>
      </c>
      <c r="U2329" s="8">
        <f t="shared" si="289"/>
        <v>6</v>
      </c>
      <c r="V2329" s="7">
        <v>42401</v>
      </c>
      <c r="W2329" t="s">
        <v>721</v>
      </c>
      <c r="X2329" s="2">
        <v>0.30399999999999999</v>
      </c>
      <c r="Y2329" s="6">
        <f t="shared" si="294"/>
        <v>8.115106377299057E-3</v>
      </c>
      <c r="AA2329">
        <v>8952477</v>
      </c>
      <c r="AB2329">
        <v>12250</v>
      </c>
      <c r="AC2329">
        <v>10982760</v>
      </c>
      <c r="AD2329" t="s">
        <v>6</v>
      </c>
      <c r="AE2329">
        <v>58</v>
      </c>
      <c r="AF2329">
        <v>2</v>
      </c>
      <c r="AH2329" t="s">
        <v>27158</v>
      </c>
      <c r="AI2329" t="s">
        <v>27157</v>
      </c>
      <c r="AJ2329" t="s">
        <v>27156</v>
      </c>
      <c r="AK2329" t="s">
        <v>27155</v>
      </c>
      <c r="AL2329">
        <v>0</v>
      </c>
      <c r="AM2329" s="5">
        <f t="shared" si="290"/>
        <v>0</v>
      </c>
      <c r="AN2329" s="4">
        <f t="shared" si="295"/>
        <v>0</v>
      </c>
      <c r="AO2329" s="3"/>
      <c r="AP2329">
        <v>0</v>
      </c>
      <c r="AR2329" t="s">
        <v>1</v>
      </c>
      <c r="AT2329" s="2" t="s">
        <v>0</v>
      </c>
      <c r="AU2329" s="1">
        <f t="shared" si="291"/>
        <v>0.56805744641093392</v>
      </c>
      <c r="AV2329" s="1">
        <f t="shared" si="292"/>
        <v>0.40575531886495286</v>
      </c>
      <c r="AW2329" s="1">
        <f t="shared" si="293"/>
        <v>0.24345319131897172</v>
      </c>
    </row>
    <row r="2330" spans="1:49" x14ac:dyDescent="0.2">
      <c r="A2330">
        <v>2328</v>
      </c>
      <c r="B2330" t="s">
        <v>27154</v>
      </c>
      <c r="C2330" t="s">
        <v>27153</v>
      </c>
      <c r="F2330" t="s">
        <v>27152</v>
      </c>
      <c r="G2330" t="s">
        <v>17</v>
      </c>
      <c r="H2330" t="s">
        <v>16</v>
      </c>
      <c r="I2330" t="s">
        <v>27151</v>
      </c>
      <c r="J2330">
        <v>60021988</v>
      </c>
      <c r="K2330" t="s">
        <v>807</v>
      </c>
      <c r="L2330" t="s">
        <v>806</v>
      </c>
      <c r="M2330" t="s">
        <v>135</v>
      </c>
      <c r="N2330">
        <v>2</v>
      </c>
      <c r="O2330" t="s">
        <v>27150</v>
      </c>
      <c r="P2330" t="s">
        <v>27149</v>
      </c>
      <c r="Q2330" t="s">
        <v>20065</v>
      </c>
      <c r="R2330" s="7">
        <v>42401</v>
      </c>
      <c r="S2330" s="8">
        <f t="shared" si="288"/>
        <v>2016</v>
      </c>
      <c r="T2330" s="8">
        <v>2016</v>
      </c>
      <c r="U2330" s="8">
        <f t="shared" si="289"/>
        <v>6</v>
      </c>
      <c r="V2330" s="7">
        <v>42401</v>
      </c>
      <c r="W2330" t="s">
        <v>721</v>
      </c>
      <c r="X2330" s="2">
        <v>0.30399999999999999</v>
      </c>
      <c r="Y2330" s="6">
        <f t="shared" si="294"/>
        <v>8.115106377299057E-3</v>
      </c>
      <c r="AA2330">
        <v>8952477</v>
      </c>
      <c r="AB2330">
        <v>12250</v>
      </c>
      <c r="AC2330">
        <v>10982760</v>
      </c>
      <c r="AD2330" t="s">
        <v>6</v>
      </c>
      <c r="AE2330">
        <v>58</v>
      </c>
      <c r="AF2330">
        <v>2</v>
      </c>
      <c r="AH2330" t="s">
        <v>27148</v>
      </c>
      <c r="AI2330" t="s">
        <v>27147</v>
      </c>
      <c r="AJ2330" t="s">
        <v>27146</v>
      </c>
      <c r="AK2330" t="s">
        <v>27145</v>
      </c>
      <c r="AL2330">
        <v>3</v>
      </c>
      <c r="AM2330" s="5">
        <f t="shared" si="290"/>
        <v>0.5</v>
      </c>
      <c r="AN2330" s="4">
        <f t="shared" si="295"/>
        <v>7.572889057175312E-4</v>
      </c>
      <c r="AO2330" s="3"/>
      <c r="AP2330">
        <v>0</v>
      </c>
      <c r="AR2330" t="s">
        <v>1</v>
      </c>
      <c r="AT2330" s="2" t="s">
        <v>0</v>
      </c>
      <c r="AU2330" s="1">
        <f t="shared" si="291"/>
        <v>0.59077611358245985</v>
      </c>
      <c r="AV2330" s="1">
        <f t="shared" si="292"/>
        <v>0.44361976415082938</v>
      </c>
      <c r="AW2330" s="1">
        <f t="shared" si="293"/>
        <v>0.2964634147191989</v>
      </c>
    </row>
    <row r="2331" spans="1:49" x14ac:dyDescent="0.2">
      <c r="A2331">
        <v>2329</v>
      </c>
      <c r="B2331" t="s">
        <v>27144</v>
      </c>
      <c r="C2331" t="s">
        <v>27143</v>
      </c>
      <c r="F2331" t="s">
        <v>27142</v>
      </c>
      <c r="G2331" t="s">
        <v>17</v>
      </c>
      <c r="H2331" t="s">
        <v>16</v>
      </c>
      <c r="I2331" t="s">
        <v>27141</v>
      </c>
      <c r="J2331" t="s">
        <v>1208</v>
      </c>
      <c r="K2331" t="s">
        <v>1207</v>
      </c>
      <c r="L2331" t="s">
        <v>1206</v>
      </c>
      <c r="M2331" t="s">
        <v>1205</v>
      </c>
      <c r="N2331">
        <v>5</v>
      </c>
      <c r="O2331" t="s">
        <v>27140</v>
      </c>
      <c r="P2331" t="s">
        <v>27139</v>
      </c>
      <c r="Q2331" t="s">
        <v>27138</v>
      </c>
      <c r="R2331" s="7">
        <v>42401</v>
      </c>
      <c r="S2331" s="8">
        <f t="shared" si="288"/>
        <v>2016</v>
      </c>
      <c r="T2331" s="8">
        <v>2016</v>
      </c>
      <c r="U2331" s="8">
        <f t="shared" si="289"/>
        <v>6</v>
      </c>
      <c r="V2331" s="7">
        <v>42401</v>
      </c>
      <c r="W2331" t="s">
        <v>721</v>
      </c>
      <c r="X2331" s="2">
        <v>0.30399999999999999</v>
      </c>
      <c r="Y2331" s="6">
        <f t="shared" si="294"/>
        <v>8.115106377299057E-3</v>
      </c>
      <c r="AA2331">
        <v>8952477</v>
      </c>
      <c r="AB2331">
        <v>12250</v>
      </c>
      <c r="AC2331">
        <v>10982760</v>
      </c>
      <c r="AD2331" t="s">
        <v>6</v>
      </c>
      <c r="AE2331">
        <v>58</v>
      </c>
      <c r="AF2331">
        <v>2</v>
      </c>
      <c r="AH2331" t="s">
        <v>27137</v>
      </c>
      <c r="AI2331" t="s">
        <v>27136</v>
      </c>
      <c r="AJ2331" t="s">
        <v>27135</v>
      </c>
      <c r="AK2331" t="s">
        <v>27134</v>
      </c>
      <c r="AL2331">
        <v>27</v>
      </c>
      <c r="AM2331" s="5">
        <f t="shared" si="290"/>
        <v>4.5</v>
      </c>
      <c r="AN2331" s="4">
        <f t="shared" si="295"/>
        <v>6.815600151457781E-3</v>
      </c>
      <c r="AO2331" s="3"/>
      <c r="AP2331">
        <v>0</v>
      </c>
      <c r="AR2331" t="s">
        <v>1</v>
      </c>
      <c r="AT2331" s="2" t="s">
        <v>0</v>
      </c>
      <c r="AU2331" s="1">
        <f t="shared" si="291"/>
        <v>0.77252545095466729</v>
      </c>
      <c r="AV2331" s="1">
        <f t="shared" si="292"/>
        <v>0.74653532643784193</v>
      </c>
      <c r="AW2331" s="1">
        <f t="shared" si="293"/>
        <v>0.72054520192101645</v>
      </c>
    </row>
    <row r="2332" spans="1:49" x14ac:dyDescent="0.2">
      <c r="A2332">
        <v>2330</v>
      </c>
      <c r="B2332" t="s">
        <v>27133</v>
      </c>
      <c r="C2332" t="s">
        <v>27132</v>
      </c>
      <c r="F2332" t="s">
        <v>27131</v>
      </c>
      <c r="G2332" t="s">
        <v>17</v>
      </c>
      <c r="H2332" t="s">
        <v>16</v>
      </c>
      <c r="I2332" t="s">
        <v>8667</v>
      </c>
      <c r="J2332" t="s">
        <v>8666</v>
      </c>
      <c r="K2332" t="s">
        <v>8665</v>
      </c>
      <c r="L2332" t="s">
        <v>8664</v>
      </c>
      <c r="M2332" t="s">
        <v>8663</v>
      </c>
      <c r="N2332">
        <v>4</v>
      </c>
      <c r="O2332" t="s">
        <v>27130</v>
      </c>
      <c r="P2332" t="s">
        <v>27129</v>
      </c>
      <c r="Q2332" t="s">
        <v>27128</v>
      </c>
      <c r="R2332" s="7">
        <v>42401</v>
      </c>
      <c r="S2332" s="8">
        <f t="shared" si="288"/>
        <v>2016</v>
      </c>
      <c r="T2332" s="8">
        <v>2016</v>
      </c>
      <c r="U2332" s="8">
        <f t="shared" si="289"/>
        <v>6</v>
      </c>
      <c r="V2332" s="7">
        <v>42401</v>
      </c>
      <c r="W2332" t="s">
        <v>721</v>
      </c>
      <c r="X2332" s="2">
        <v>0.30399999999999999</v>
      </c>
      <c r="Y2332" s="6">
        <f t="shared" si="294"/>
        <v>8.115106377299057E-3</v>
      </c>
      <c r="AA2332">
        <v>8952477</v>
      </c>
      <c r="AB2332">
        <v>12250</v>
      </c>
      <c r="AC2332">
        <v>10982760</v>
      </c>
      <c r="AD2332" t="s">
        <v>6</v>
      </c>
      <c r="AE2332">
        <v>58</v>
      </c>
      <c r="AF2332">
        <v>2</v>
      </c>
      <c r="AH2332" t="s">
        <v>27127</v>
      </c>
      <c r="AI2332" t="s">
        <v>27126</v>
      </c>
      <c r="AJ2332" t="s">
        <v>27125</v>
      </c>
      <c r="AK2332" t="s">
        <v>27124</v>
      </c>
      <c r="AL2332">
        <v>8</v>
      </c>
      <c r="AM2332" s="5">
        <f t="shared" si="290"/>
        <v>1.3333333333333333</v>
      </c>
      <c r="AN2332" s="4">
        <f t="shared" si="295"/>
        <v>2.0194370819134164E-3</v>
      </c>
      <c r="AO2332" s="3"/>
      <c r="AP2332">
        <v>0</v>
      </c>
      <c r="AR2332" t="s">
        <v>1</v>
      </c>
      <c r="AT2332" s="2" t="s">
        <v>0</v>
      </c>
      <c r="AU2332" s="1">
        <f t="shared" si="291"/>
        <v>0.62864055886833647</v>
      </c>
      <c r="AV2332" s="1">
        <f t="shared" si="292"/>
        <v>0.50672717296062364</v>
      </c>
      <c r="AW2332" s="1">
        <f t="shared" si="293"/>
        <v>0.38481378705291086</v>
      </c>
    </row>
    <row r="2333" spans="1:49" x14ac:dyDescent="0.2">
      <c r="A2333">
        <v>2331</v>
      </c>
      <c r="B2333" t="s">
        <v>27123</v>
      </c>
      <c r="C2333" t="s">
        <v>27122</v>
      </c>
      <c r="D2333" t="s">
        <v>27121</v>
      </c>
      <c r="F2333" t="s">
        <v>27120</v>
      </c>
      <c r="G2333" t="s">
        <v>17</v>
      </c>
      <c r="H2333" t="s">
        <v>16</v>
      </c>
      <c r="I2333" t="s">
        <v>27119</v>
      </c>
      <c r="J2333">
        <v>60016930</v>
      </c>
      <c r="K2333" t="s">
        <v>4593</v>
      </c>
      <c r="L2333" t="s">
        <v>1670</v>
      </c>
      <c r="M2333" t="s">
        <v>340</v>
      </c>
      <c r="N2333">
        <v>3</v>
      </c>
      <c r="O2333" t="s">
        <v>27118</v>
      </c>
      <c r="P2333" t="s">
        <v>27117</v>
      </c>
      <c r="Q2333" t="s">
        <v>23178</v>
      </c>
      <c r="R2333" s="7">
        <v>42401</v>
      </c>
      <c r="S2333" s="8">
        <f t="shared" si="288"/>
        <v>2016</v>
      </c>
      <c r="T2333" s="8">
        <v>2016</v>
      </c>
      <c r="U2333" s="8">
        <f t="shared" si="289"/>
        <v>6</v>
      </c>
      <c r="V2333" s="7">
        <v>42401</v>
      </c>
      <c r="W2333" t="s">
        <v>27116</v>
      </c>
      <c r="X2333" s="2">
        <v>0.63100000000000001</v>
      </c>
      <c r="Y2333" s="6">
        <f t="shared" si="294"/>
        <v>1.6844184618670086E-2</v>
      </c>
      <c r="AA2333">
        <v>10512004</v>
      </c>
      <c r="AB2333">
        <v>24306</v>
      </c>
      <c r="AD2333" t="s">
        <v>6</v>
      </c>
      <c r="AE2333">
        <v>49</v>
      </c>
      <c r="AH2333" s="9">
        <v>41275</v>
      </c>
      <c r="AI2333" t="s">
        <v>27115</v>
      </c>
      <c r="AJ2333" t="s">
        <v>27114</v>
      </c>
      <c r="AK2333" t="s">
        <v>27113</v>
      </c>
      <c r="AL2333">
        <v>5</v>
      </c>
      <c r="AM2333" s="5">
        <f t="shared" si="290"/>
        <v>0.83333333333333337</v>
      </c>
      <c r="AN2333" s="4">
        <f t="shared" si="295"/>
        <v>1.2621481761958854E-3</v>
      </c>
      <c r="AO2333" s="3"/>
      <c r="AP2333">
        <v>0</v>
      </c>
      <c r="AQ2333" t="s">
        <v>222</v>
      </c>
      <c r="AR2333">
        <v>61271177</v>
      </c>
      <c r="AS2333" t="s">
        <v>221</v>
      </c>
      <c r="AT2333" s="2" t="s">
        <v>0</v>
      </c>
      <c r="AU2333" s="1">
        <f t="shared" si="291"/>
        <v>1.2169573685927824</v>
      </c>
      <c r="AV2333" s="1">
        <f t="shared" si="292"/>
        <v>0.90531663974329857</v>
      </c>
      <c r="AW2333" s="1">
        <f t="shared" si="293"/>
        <v>0.59367591089381444</v>
      </c>
    </row>
    <row r="2334" spans="1:49" x14ac:dyDescent="0.2">
      <c r="A2334">
        <v>2332</v>
      </c>
      <c r="B2334" t="s">
        <v>27112</v>
      </c>
      <c r="C2334" t="s">
        <v>27111</v>
      </c>
      <c r="D2334" t="s">
        <v>27110</v>
      </c>
      <c r="F2334" t="s">
        <v>27109</v>
      </c>
      <c r="G2334" t="s">
        <v>17</v>
      </c>
      <c r="H2334" t="s">
        <v>16</v>
      </c>
      <c r="I2334" t="s">
        <v>27108</v>
      </c>
      <c r="J2334" t="s">
        <v>27107</v>
      </c>
      <c r="K2334" t="s">
        <v>27106</v>
      </c>
      <c r="L2334" t="s">
        <v>27105</v>
      </c>
      <c r="M2334" t="s">
        <v>27104</v>
      </c>
      <c r="N2334">
        <v>4</v>
      </c>
      <c r="O2334" t="s">
        <v>27103</v>
      </c>
      <c r="P2334" t="s">
        <v>27102</v>
      </c>
      <c r="Q2334" t="s">
        <v>27101</v>
      </c>
      <c r="R2334" s="7">
        <v>42401</v>
      </c>
      <c r="S2334" s="8">
        <f t="shared" si="288"/>
        <v>2016</v>
      </c>
      <c r="T2334" s="8">
        <v>2016</v>
      </c>
      <c r="U2334" s="8">
        <f t="shared" si="289"/>
        <v>6</v>
      </c>
      <c r="V2334" s="7" t="s">
        <v>26793</v>
      </c>
      <c r="W2334" t="s">
        <v>27100</v>
      </c>
      <c r="X2334" s="2">
        <v>1.1359999999999999</v>
      </c>
      <c r="Y2334" s="6">
        <f t="shared" si="294"/>
        <v>3.0324871199380689E-2</v>
      </c>
      <c r="AA2334">
        <v>1676105</v>
      </c>
      <c r="AB2334">
        <v>110486</v>
      </c>
      <c r="AD2334" t="s">
        <v>6</v>
      </c>
      <c r="AE2334">
        <v>149</v>
      </c>
      <c r="AH2334" t="s">
        <v>1954</v>
      </c>
      <c r="AI2334" t="s">
        <v>27099</v>
      </c>
      <c r="AJ2334" t="s">
        <v>27098</v>
      </c>
      <c r="AK2334" t="s">
        <v>27097</v>
      </c>
      <c r="AL2334">
        <v>11</v>
      </c>
      <c r="AM2334" s="5">
        <f t="shared" si="290"/>
        <v>1.8333333333333333</v>
      </c>
      <c r="AN2334" s="4">
        <f t="shared" si="295"/>
        <v>2.7767259876309478E-3</v>
      </c>
      <c r="AO2334" s="3"/>
      <c r="AP2334">
        <v>0</v>
      </c>
      <c r="AQ2334" t="s">
        <v>4489</v>
      </c>
      <c r="AR2334" t="s">
        <v>1</v>
      </c>
      <c r="AS2334" t="s">
        <v>4488</v>
      </c>
      <c r="AT2334" s="2" t="s">
        <v>0</v>
      </c>
      <c r="AU2334" s="1">
        <f t="shared" si="291"/>
        <v>2.2060427635855766</v>
      </c>
      <c r="AV2334" s="1">
        <f t="shared" si="292"/>
        <v>1.655079859350582</v>
      </c>
      <c r="AW2334" s="1">
        <f t="shared" si="293"/>
        <v>1.1041169551155869</v>
      </c>
    </row>
    <row r="2335" spans="1:49" x14ac:dyDescent="0.2">
      <c r="A2335">
        <v>2333</v>
      </c>
      <c r="B2335" t="s">
        <v>27096</v>
      </c>
      <c r="C2335" t="s">
        <v>27095</v>
      </c>
      <c r="F2335" t="s">
        <v>27094</v>
      </c>
      <c r="G2335" t="s">
        <v>17</v>
      </c>
      <c r="H2335" t="s">
        <v>16</v>
      </c>
      <c r="I2335" t="s">
        <v>27093</v>
      </c>
      <c r="J2335">
        <v>60016652</v>
      </c>
      <c r="K2335" t="s">
        <v>27092</v>
      </c>
      <c r="L2335" t="s">
        <v>18571</v>
      </c>
      <c r="M2335" t="s">
        <v>411</v>
      </c>
      <c r="N2335">
        <v>4</v>
      </c>
      <c r="O2335" t="s">
        <v>27091</v>
      </c>
      <c r="P2335" t="s">
        <v>27090</v>
      </c>
      <c r="Q2335" t="s">
        <v>27089</v>
      </c>
      <c r="R2335" s="7">
        <v>42401</v>
      </c>
      <c r="S2335" s="8">
        <f t="shared" si="288"/>
        <v>2016</v>
      </c>
      <c r="T2335" s="8">
        <v>2016</v>
      </c>
      <c r="U2335" s="8">
        <f t="shared" si="289"/>
        <v>6</v>
      </c>
      <c r="V2335" s="7">
        <v>42401</v>
      </c>
      <c r="W2335" t="s">
        <v>2371</v>
      </c>
      <c r="X2335" s="2">
        <v>0.60499999999999998</v>
      </c>
      <c r="Y2335" s="6">
        <f t="shared" si="294"/>
        <v>1.6150129467980032E-2</v>
      </c>
      <c r="AA2335">
        <v>346748</v>
      </c>
      <c r="AB2335">
        <v>15563</v>
      </c>
      <c r="AC2335">
        <v>10897623</v>
      </c>
      <c r="AD2335" t="s">
        <v>6</v>
      </c>
      <c r="AE2335">
        <v>87</v>
      </c>
      <c r="AF2335">
        <v>2</v>
      </c>
      <c r="AG2335" t="s">
        <v>27088</v>
      </c>
      <c r="AI2335" t="s">
        <v>27087</v>
      </c>
      <c r="AK2335" t="s">
        <v>27086</v>
      </c>
      <c r="AL2335">
        <v>1</v>
      </c>
      <c r="AM2335" s="5">
        <f t="shared" si="290"/>
        <v>0.16666666666666666</v>
      </c>
      <c r="AN2335" s="4">
        <f t="shared" si="295"/>
        <v>2.5242963523917705E-4</v>
      </c>
      <c r="AO2335" s="3"/>
      <c r="AP2335">
        <v>0</v>
      </c>
      <c r="AR2335" t="s">
        <v>1</v>
      </c>
      <c r="AT2335" s="2">
        <v>1.5229999999999999</v>
      </c>
      <c r="AU2335" s="1">
        <f t="shared" si="291"/>
        <v>1.1380819518157774</v>
      </c>
      <c r="AV2335" s="1">
        <f t="shared" si="292"/>
        <v>0.82012795516096038</v>
      </c>
      <c r="AW2335" s="1">
        <f t="shared" si="293"/>
        <v>0.50217395850614344</v>
      </c>
    </row>
    <row r="2336" spans="1:49" x14ac:dyDescent="0.2">
      <c r="A2336">
        <v>2334</v>
      </c>
      <c r="B2336" t="s">
        <v>27085</v>
      </c>
      <c r="C2336" t="s">
        <v>27084</v>
      </c>
      <c r="F2336" t="s">
        <v>27083</v>
      </c>
      <c r="G2336" t="s">
        <v>17</v>
      </c>
      <c r="H2336" t="s">
        <v>16</v>
      </c>
      <c r="I2336" t="s">
        <v>27082</v>
      </c>
      <c r="J2336">
        <v>60109558</v>
      </c>
      <c r="K2336" t="s">
        <v>27081</v>
      </c>
      <c r="L2336" t="s">
        <v>3701</v>
      </c>
      <c r="M2336" t="s">
        <v>2835</v>
      </c>
      <c r="N2336">
        <v>2</v>
      </c>
      <c r="O2336" t="s">
        <v>27080</v>
      </c>
      <c r="P2336" t="s">
        <v>27079</v>
      </c>
      <c r="Q2336" t="s">
        <v>27078</v>
      </c>
      <c r="R2336" s="7">
        <v>42401</v>
      </c>
      <c r="S2336" s="8">
        <f t="shared" si="288"/>
        <v>2016</v>
      </c>
      <c r="T2336" s="8">
        <v>2016</v>
      </c>
      <c r="U2336" s="8">
        <f t="shared" si="289"/>
        <v>6</v>
      </c>
      <c r="V2336" s="7">
        <v>42401</v>
      </c>
      <c r="W2336" t="s">
        <v>27077</v>
      </c>
      <c r="X2336" s="2">
        <v>0.13700000000000001</v>
      </c>
      <c r="Y2336" s="6">
        <f t="shared" si="294"/>
        <v>3.6571367555591153E-3</v>
      </c>
      <c r="AA2336">
        <v>970549</v>
      </c>
      <c r="AB2336">
        <v>18043</v>
      </c>
      <c r="AC2336" t="s">
        <v>27076</v>
      </c>
      <c r="AD2336" t="s">
        <v>6</v>
      </c>
      <c r="AE2336">
        <v>46</v>
      </c>
      <c r="AF2336">
        <v>2</v>
      </c>
      <c r="AH2336" t="s">
        <v>27075</v>
      </c>
      <c r="AI2336" t="s">
        <v>27074</v>
      </c>
      <c r="AJ2336" t="s">
        <v>27073</v>
      </c>
      <c r="AK2336" t="s">
        <v>27072</v>
      </c>
      <c r="AL2336">
        <v>2</v>
      </c>
      <c r="AM2336" s="5">
        <f t="shared" si="290"/>
        <v>0.33333333333333331</v>
      </c>
      <c r="AN2336" s="4">
        <f t="shared" si="295"/>
        <v>5.048592704783541E-4</v>
      </c>
      <c r="AO2336" s="3"/>
      <c r="AP2336">
        <v>0</v>
      </c>
      <c r="AR2336" t="s">
        <v>1</v>
      </c>
      <c r="AT2336" s="2" t="s">
        <v>0</v>
      </c>
      <c r="AU2336" s="1">
        <f t="shared" si="291"/>
        <v>0.27114535100348869</v>
      </c>
      <c r="AV2336" s="1">
        <f t="shared" si="292"/>
        <v>0.20809980130187347</v>
      </c>
      <c r="AW2336" s="1">
        <f t="shared" si="293"/>
        <v>0.14505425160025823</v>
      </c>
    </row>
    <row r="2337" spans="1:49" x14ac:dyDescent="0.2">
      <c r="A2337">
        <v>2335</v>
      </c>
      <c r="B2337" t="s">
        <v>27071</v>
      </c>
      <c r="C2337" t="s">
        <v>27070</v>
      </c>
      <c r="F2337" t="s">
        <v>27069</v>
      </c>
      <c r="G2337" t="s">
        <v>17</v>
      </c>
      <c r="H2337" t="s">
        <v>16</v>
      </c>
      <c r="I2337" t="s">
        <v>27068</v>
      </c>
      <c r="J2337" t="s">
        <v>27067</v>
      </c>
      <c r="K2337" t="s">
        <v>27066</v>
      </c>
      <c r="L2337" t="s">
        <v>27065</v>
      </c>
      <c r="M2337" t="s">
        <v>1928</v>
      </c>
      <c r="N2337">
        <v>5</v>
      </c>
      <c r="O2337" t="s">
        <v>27064</v>
      </c>
      <c r="P2337" t="s">
        <v>27063</v>
      </c>
      <c r="Q2337" t="s">
        <v>27062</v>
      </c>
      <c r="R2337" s="7">
        <v>42401</v>
      </c>
      <c r="S2337" s="8">
        <f t="shared" si="288"/>
        <v>2016</v>
      </c>
      <c r="T2337" s="8">
        <v>2016</v>
      </c>
      <c r="U2337" s="8">
        <f t="shared" si="289"/>
        <v>6</v>
      </c>
      <c r="V2337" s="7">
        <v>42401</v>
      </c>
      <c r="W2337" t="s">
        <v>26995</v>
      </c>
      <c r="X2337" s="2">
        <v>0.65500000000000003</v>
      </c>
      <c r="Y2337" s="6">
        <f t="shared" si="294"/>
        <v>1.7484850911614749E-2</v>
      </c>
      <c r="AA2337">
        <v>189375</v>
      </c>
      <c r="AB2337">
        <v>26051</v>
      </c>
      <c r="AD2337" t="s">
        <v>6</v>
      </c>
      <c r="AE2337">
        <v>58</v>
      </c>
      <c r="AF2337">
        <v>1</v>
      </c>
      <c r="AG2337">
        <v>7358101</v>
      </c>
      <c r="AH2337" t="s">
        <v>25068</v>
      </c>
      <c r="AI2337" t="s">
        <v>27061</v>
      </c>
      <c r="AJ2337" t="s">
        <v>27060</v>
      </c>
      <c r="AK2337" t="s">
        <v>27059</v>
      </c>
      <c r="AL2337">
        <v>2</v>
      </c>
      <c r="AM2337" s="5">
        <f t="shared" si="290"/>
        <v>0.33333333333333331</v>
      </c>
      <c r="AN2337" s="4">
        <f t="shared" si="295"/>
        <v>5.048592704783541E-4</v>
      </c>
      <c r="AO2337" s="3"/>
      <c r="AP2337">
        <v>0</v>
      </c>
      <c r="AR2337" t="s">
        <v>1</v>
      </c>
      <c r="AT2337" s="2" t="s">
        <v>0</v>
      </c>
      <c r="AU2337" s="1">
        <f t="shared" si="291"/>
        <v>1.2390853419273828</v>
      </c>
      <c r="AV2337" s="1">
        <f t="shared" si="292"/>
        <v>0.89948550910465519</v>
      </c>
      <c r="AW2337" s="1">
        <f t="shared" si="293"/>
        <v>0.5598856762819272</v>
      </c>
    </row>
    <row r="2338" spans="1:49" x14ac:dyDescent="0.2">
      <c r="A2338">
        <v>2336</v>
      </c>
      <c r="B2338" t="s">
        <v>27058</v>
      </c>
      <c r="C2338" t="s">
        <v>27057</v>
      </c>
      <c r="F2338" t="s">
        <v>27056</v>
      </c>
      <c r="G2338" t="s">
        <v>17</v>
      </c>
      <c r="H2338" t="s">
        <v>16</v>
      </c>
      <c r="I2338" t="s">
        <v>27055</v>
      </c>
      <c r="J2338">
        <v>60022134</v>
      </c>
      <c r="K2338" t="s">
        <v>4778</v>
      </c>
      <c r="L2338" t="s">
        <v>4777</v>
      </c>
      <c r="M2338" t="s">
        <v>4776</v>
      </c>
      <c r="N2338">
        <v>3</v>
      </c>
      <c r="O2338" t="s">
        <v>27054</v>
      </c>
      <c r="P2338" t="s">
        <v>27053</v>
      </c>
      <c r="Q2338" t="s">
        <v>27052</v>
      </c>
      <c r="R2338" s="7">
        <v>42401</v>
      </c>
      <c r="S2338" s="8">
        <f t="shared" si="288"/>
        <v>2016</v>
      </c>
      <c r="T2338" s="8">
        <v>2016</v>
      </c>
      <c r="U2338" s="8">
        <f t="shared" si="289"/>
        <v>6</v>
      </c>
      <c r="V2338" s="7">
        <v>42401</v>
      </c>
      <c r="W2338" t="s">
        <v>26995</v>
      </c>
      <c r="X2338" s="2">
        <v>0.65500000000000003</v>
      </c>
      <c r="Y2338" s="6">
        <f t="shared" si="294"/>
        <v>1.7484850911614749E-2</v>
      </c>
      <c r="AA2338">
        <v>189375</v>
      </c>
      <c r="AB2338">
        <v>26051</v>
      </c>
      <c r="AD2338" t="s">
        <v>6</v>
      </c>
      <c r="AE2338">
        <v>58</v>
      </c>
      <c r="AF2338">
        <v>1</v>
      </c>
      <c r="AG2338">
        <v>7352347</v>
      </c>
      <c r="AH2338" t="s">
        <v>267</v>
      </c>
      <c r="AI2338" t="s">
        <v>27051</v>
      </c>
      <c r="AJ2338" t="s">
        <v>27050</v>
      </c>
      <c r="AK2338" t="s">
        <v>27049</v>
      </c>
      <c r="AL2338">
        <v>12</v>
      </c>
      <c r="AM2338" s="5">
        <f t="shared" si="290"/>
        <v>2</v>
      </c>
      <c r="AN2338" s="4">
        <f t="shared" si="295"/>
        <v>3.0291556228701248E-3</v>
      </c>
      <c r="AO2338" s="3"/>
      <c r="AP2338">
        <v>0</v>
      </c>
      <c r="AR2338" t="s">
        <v>1</v>
      </c>
      <c r="AT2338" s="2" t="s">
        <v>0</v>
      </c>
      <c r="AU2338" s="1">
        <f t="shared" si="291"/>
        <v>1.3148142324991361</v>
      </c>
      <c r="AV2338" s="1">
        <f t="shared" si="292"/>
        <v>1.0257003267242437</v>
      </c>
      <c r="AW2338" s="1">
        <f t="shared" si="293"/>
        <v>0.73658642094935123</v>
      </c>
    </row>
    <row r="2339" spans="1:49" x14ac:dyDescent="0.2">
      <c r="A2339">
        <v>2337</v>
      </c>
      <c r="B2339" t="s">
        <v>27048</v>
      </c>
      <c r="C2339" t="s">
        <v>27047</v>
      </c>
      <c r="F2339" t="s">
        <v>27046</v>
      </c>
      <c r="G2339" t="s">
        <v>17</v>
      </c>
      <c r="H2339" t="s">
        <v>16</v>
      </c>
      <c r="I2339" t="s">
        <v>27045</v>
      </c>
      <c r="J2339">
        <v>60016941</v>
      </c>
      <c r="K2339" t="s">
        <v>27044</v>
      </c>
      <c r="L2339" t="s">
        <v>27043</v>
      </c>
      <c r="M2339" t="s">
        <v>24610</v>
      </c>
      <c r="N2339">
        <v>1</v>
      </c>
      <c r="O2339" t="s">
        <v>27042</v>
      </c>
      <c r="P2339">
        <v>6603435512</v>
      </c>
      <c r="Q2339">
        <v>60016941</v>
      </c>
      <c r="R2339" s="7">
        <v>42401</v>
      </c>
      <c r="S2339" s="8">
        <f t="shared" si="288"/>
        <v>2016</v>
      </c>
      <c r="T2339" s="8">
        <v>2016</v>
      </c>
      <c r="U2339" s="8">
        <f t="shared" si="289"/>
        <v>6</v>
      </c>
      <c r="V2339" s="7">
        <v>42401</v>
      </c>
      <c r="W2339" t="s">
        <v>26995</v>
      </c>
      <c r="X2339" s="2">
        <v>0.65500000000000003</v>
      </c>
      <c r="Y2339" s="6">
        <f t="shared" si="294"/>
        <v>1.7484850911614749E-2</v>
      </c>
      <c r="AA2339">
        <v>189375</v>
      </c>
      <c r="AB2339">
        <v>26051</v>
      </c>
      <c r="AD2339" t="s">
        <v>6</v>
      </c>
      <c r="AE2339">
        <v>58</v>
      </c>
      <c r="AF2339">
        <v>1</v>
      </c>
      <c r="AG2339">
        <v>7339438</v>
      </c>
      <c r="AH2339" t="s">
        <v>27041</v>
      </c>
      <c r="AI2339" t="s">
        <v>27040</v>
      </c>
      <c r="AJ2339" t="s">
        <v>27039</v>
      </c>
      <c r="AK2339" t="s">
        <v>27038</v>
      </c>
      <c r="AL2339">
        <v>9</v>
      </c>
      <c r="AM2339" s="5">
        <f t="shared" si="290"/>
        <v>1.5</v>
      </c>
      <c r="AN2339" s="4">
        <f t="shared" si="295"/>
        <v>2.2718667171525938E-3</v>
      </c>
      <c r="AO2339" s="3"/>
      <c r="AP2339">
        <v>0</v>
      </c>
      <c r="AR2339" t="s">
        <v>1</v>
      </c>
      <c r="AT2339" s="2" t="s">
        <v>0</v>
      </c>
      <c r="AU2339" s="1">
        <f t="shared" si="291"/>
        <v>1.2920955653276101</v>
      </c>
      <c r="AV2339" s="1">
        <f t="shared" si="292"/>
        <v>0.9878358814383672</v>
      </c>
      <c r="AW2339" s="1">
        <f t="shared" si="293"/>
        <v>0.68357619754912413</v>
      </c>
    </row>
    <row r="2340" spans="1:49" x14ac:dyDescent="0.2">
      <c r="A2340">
        <v>2338</v>
      </c>
      <c r="B2340" t="s">
        <v>27037</v>
      </c>
      <c r="C2340" t="s">
        <v>27036</v>
      </c>
      <c r="F2340" t="s">
        <v>27035</v>
      </c>
      <c r="G2340" t="s">
        <v>17</v>
      </c>
      <c r="H2340" t="s">
        <v>16</v>
      </c>
      <c r="I2340" t="s">
        <v>11063</v>
      </c>
      <c r="J2340" t="s">
        <v>27034</v>
      </c>
      <c r="K2340" t="s">
        <v>27033</v>
      </c>
      <c r="L2340" t="s">
        <v>27032</v>
      </c>
      <c r="M2340" t="s">
        <v>27031</v>
      </c>
      <c r="N2340">
        <v>8</v>
      </c>
      <c r="O2340" t="s">
        <v>27030</v>
      </c>
      <c r="P2340" t="s">
        <v>27029</v>
      </c>
      <c r="Q2340" t="s">
        <v>27028</v>
      </c>
      <c r="R2340" s="7">
        <v>42401</v>
      </c>
      <c r="S2340" s="8">
        <f t="shared" si="288"/>
        <v>2016</v>
      </c>
      <c r="T2340" s="8">
        <v>2016</v>
      </c>
      <c r="U2340" s="8">
        <f t="shared" si="289"/>
        <v>6</v>
      </c>
      <c r="V2340" s="7">
        <v>42401</v>
      </c>
      <c r="W2340" t="s">
        <v>26995</v>
      </c>
      <c r="X2340" s="2">
        <v>0.65500000000000003</v>
      </c>
      <c r="Y2340" s="6">
        <f t="shared" si="294"/>
        <v>1.7484850911614749E-2</v>
      </c>
      <c r="AA2340">
        <v>189375</v>
      </c>
      <c r="AB2340">
        <v>26051</v>
      </c>
      <c r="AD2340" t="s">
        <v>6</v>
      </c>
      <c r="AE2340">
        <v>58</v>
      </c>
      <c r="AF2340">
        <v>1</v>
      </c>
      <c r="AG2340">
        <v>7346471</v>
      </c>
      <c r="AH2340" t="s">
        <v>27027</v>
      </c>
      <c r="AI2340" t="s">
        <v>27026</v>
      </c>
      <c r="AJ2340" t="s">
        <v>27025</v>
      </c>
      <c r="AK2340" t="s">
        <v>27024</v>
      </c>
      <c r="AL2340">
        <v>7</v>
      </c>
      <c r="AM2340" s="5">
        <f t="shared" si="290"/>
        <v>1.1666666666666667</v>
      </c>
      <c r="AN2340" s="4">
        <f t="shared" si="295"/>
        <v>1.7670074466742396E-3</v>
      </c>
      <c r="AO2340" s="3"/>
      <c r="AP2340">
        <v>0</v>
      </c>
      <c r="AQ2340" t="s">
        <v>207</v>
      </c>
      <c r="AR2340">
        <v>1440110</v>
      </c>
      <c r="AS2340" t="s">
        <v>206</v>
      </c>
      <c r="AT2340" s="2" t="s">
        <v>0</v>
      </c>
      <c r="AU2340" s="1">
        <f t="shared" si="291"/>
        <v>1.2769497872132596</v>
      </c>
      <c r="AV2340" s="1">
        <f t="shared" si="292"/>
        <v>0.96259291791444945</v>
      </c>
      <c r="AW2340" s="1">
        <f t="shared" si="293"/>
        <v>0.64823604861563922</v>
      </c>
    </row>
    <row r="2341" spans="1:49" x14ac:dyDescent="0.2">
      <c r="A2341">
        <v>2339</v>
      </c>
      <c r="B2341" t="s">
        <v>27023</v>
      </c>
      <c r="C2341" t="s">
        <v>27022</v>
      </c>
      <c r="D2341" t="s">
        <v>27021</v>
      </c>
      <c r="F2341" t="s">
        <v>27020</v>
      </c>
      <c r="G2341" t="s">
        <v>17</v>
      </c>
      <c r="H2341" t="s">
        <v>16</v>
      </c>
      <c r="I2341" t="s">
        <v>27019</v>
      </c>
      <c r="J2341">
        <v>60015574</v>
      </c>
      <c r="K2341" t="s">
        <v>9790</v>
      </c>
      <c r="L2341" t="s">
        <v>9789</v>
      </c>
      <c r="M2341" t="s">
        <v>411</v>
      </c>
      <c r="N2341">
        <v>2</v>
      </c>
      <c r="O2341" t="s">
        <v>27018</v>
      </c>
      <c r="P2341" t="s">
        <v>27017</v>
      </c>
      <c r="Q2341" t="s">
        <v>27016</v>
      </c>
      <c r="R2341" s="7">
        <v>42401</v>
      </c>
      <c r="S2341" s="8">
        <f t="shared" si="288"/>
        <v>2016</v>
      </c>
      <c r="T2341" s="8">
        <v>2016</v>
      </c>
      <c r="U2341" s="8">
        <f t="shared" si="289"/>
        <v>6</v>
      </c>
      <c r="V2341" s="7" t="s">
        <v>26793</v>
      </c>
      <c r="W2341" t="s">
        <v>27015</v>
      </c>
      <c r="X2341" s="2">
        <v>0.81899999999999995</v>
      </c>
      <c r="Y2341" s="6">
        <f t="shared" si="294"/>
        <v>2.1862737246736607E-2</v>
      </c>
      <c r="AA2341" t="s">
        <v>27014</v>
      </c>
      <c r="AB2341">
        <v>18676</v>
      </c>
      <c r="AD2341" t="s">
        <v>6</v>
      </c>
      <c r="AE2341">
        <v>44</v>
      </c>
      <c r="AH2341" t="s">
        <v>27013</v>
      </c>
      <c r="AI2341" t="s">
        <v>27012</v>
      </c>
      <c r="AJ2341" t="s">
        <v>27011</v>
      </c>
      <c r="AK2341" t="s">
        <v>27010</v>
      </c>
      <c r="AL2341">
        <v>6</v>
      </c>
      <c r="AM2341" s="5">
        <f t="shared" si="290"/>
        <v>1</v>
      </c>
      <c r="AN2341" s="4">
        <f t="shared" si="295"/>
        <v>1.5145778114350624E-3</v>
      </c>
      <c r="AO2341" s="3"/>
      <c r="AP2341">
        <v>1</v>
      </c>
      <c r="AQ2341" t="s">
        <v>27009</v>
      </c>
      <c r="AR2341" t="s">
        <v>27008</v>
      </c>
      <c r="AS2341" t="s">
        <v>27007</v>
      </c>
      <c r="AT2341" s="2">
        <v>4.1920000000000002</v>
      </c>
      <c r="AU2341" s="1">
        <f t="shared" si="291"/>
        <v>1.5758289416146143</v>
      </c>
      <c r="AV2341" s="1">
        <f t="shared" si="292"/>
        <v>1.1688657529085833</v>
      </c>
      <c r="AW2341" s="1">
        <f t="shared" si="293"/>
        <v>0.76190256420255253</v>
      </c>
    </row>
    <row r="2342" spans="1:49" x14ac:dyDescent="0.2">
      <c r="A2342">
        <v>2340</v>
      </c>
      <c r="B2342" t="s">
        <v>27006</v>
      </c>
      <c r="C2342" t="s">
        <v>27005</v>
      </c>
      <c r="F2342" t="s">
        <v>27004</v>
      </c>
      <c r="G2342" t="s">
        <v>17</v>
      </c>
      <c r="H2342" t="s">
        <v>16</v>
      </c>
      <c r="I2342" t="s">
        <v>27003</v>
      </c>
      <c r="J2342" t="s">
        <v>27002</v>
      </c>
      <c r="K2342" t="s">
        <v>27001</v>
      </c>
      <c r="L2342" t="s">
        <v>27000</v>
      </c>
      <c r="M2342" t="s">
        <v>26999</v>
      </c>
      <c r="N2342">
        <v>7</v>
      </c>
      <c r="O2342" t="s">
        <v>26998</v>
      </c>
      <c r="P2342" t="s">
        <v>26997</v>
      </c>
      <c r="Q2342" t="s">
        <v>26996</v>
      </c>
      <c r="R2342" s="7">
        <v>42401</v>
      </c>
      <c r="S2342" s="8">
        <f t="shared" si="288"/>
        <v>2016</v>
      </c>
      <c r="T2342" s="8">
        <v>2016</v>
      </c>
      <c r="U2342" s="8">
        <f t="shared" si="289"/>
        <v>6</v>
      </c>
      <c r="V2342" s="7">
        <v>42401</v>
      </c>
      <c r="W2342" t="s">
        <v>26995</v>
      </c>
      <c r="X2342" s="2">
        <v>0.65500000000000003</v>
      </c>
      <c r="Y2342" s="6">
        <f t="shared" si="294"/>
        <v>1.7484850911614749E-2</v>
      </c>
      <c r="AA2342">
        <v>189375</v>
      </c>
      <c r="AB2342">
        <v>26051</v>
      </c>
      <c r="AD2342" t="s">
        <v>6</v>
      </c>
      <c r="AE2342">
        <v>58</v>
      </c>
      <c r="AF2342">
        <v>1</v>
      </c>
      <c r="AG2342">
        <v>7332759</v>
      </c>
      <c r="AH2342" t="s">
        <v>15475</v>
      </c>
      <c r="AI2342" t="s">
        <v>26994</v>
      </c>
      <c r="AJ2342" t="s">
        <v>26993</v>
      </c>
      <c r="AK2342" t="s">
        <v>26992</v>
      </c>
      <c r="AL2342">
        <v>41</v>
      </c>
      <c r="AM2342" s="5">
        <f t="shared" si="290"/>
        <v>6.833333333333333</v>
      </c>
      <c r="AN2342" s="4">
        <f t="shared" si="295"/>
        <v>1.0349615044806261E-2</v>
      </c>
      <c r="AO2342" s="3"/>
      <c r="AP2342">
        <v>1</v>
      </c>
      <c r="AQ2342" t="s">
        <v>207</v>
      </c>
      <c r="AR2342" t="s">
        <v>26991</v>
      </c>
      <c r="AS2342" t="s">
        <v>206</v>
      </c>
      <c r="AT2342" s="2" t="s">
        <v>0</v>
      </c>
      <c r="AU2342" s="1">
        <f t="shared" si="291"/>
        <v>1.53442801515722</v>
      </c>
      <c r="AV2342" s="1">
        <f t="shared" si="292"/>
        <v>1.3917232978210503</v>
      </c>
      <c r="AW2342" s="1">
        <f t="shared" si="293"/>
        <v>1.2490185804848806</v>
      </c>
    </row>
    <row r="2343" spans="1:49" x14ac:dyDescent="0.2">
      <c r="A2343">
        <v>2341</v>
      </c>
      <c r="B2343" t="s">
        <v>26990</v>
      </c>
      <c r="C2343" t="s">
        <v>26989</v>
      </c>
      <c r="F2343" t="s">
        <v>26988</v>
      </c>
      <c r="G2343" t="s">
        <v>17</v>
      </c>
      <c r="H2343" t="s">
        <v>16</v>
      </c>
      <c r="I2343" t="s">
        <v>26987</v>
      </c>
      <c r="J2343">
        <v>106422960</v>
      </c>
      <c r="K2343" t="s">
        <v>26916</v>
      </c>
      <c r="L2343" t="s">
        <v>26915</v>
      </c>
      <c r="M2343" t="s">
        <v>1865</v>
      </c>
      <c r="N2343">
        <v>7</v>
      </c>
      <c r="O2343" t="s">
        <v>26986</v>
      </c>
      <c r="P2343" t="s">
        <v>26985</v>
      </c>
      <c r="Q2343" t="s">
        <v>26984</v>
      </c>
      <c r="R2343" s="7">
        <v>42401</v>
      </c>
      <c r="S2343" s="8">
        <f t="shared" si="288"/>
        <v>2016</v>
      </c>
      <c r="T2343" s="8">
        <v>2016</v>
      </c>
      <c r="U2343" s="8">
        <f t="shared" si="289"/>
        <v>6</v>
      </c>
      <c r="V2343" s="7">
        <v>42401</v>
      </c>
      <c r="W2343" t="s">
        <v>2371</v>
      </c>
      <c r="X2343" s="2">
        <v>0.60499999999999998</v>
      </c>
      <c r="Y2343" s="6">
        <f t="shared" si="294"/>
        <v>1.6150129467980032E-2</v>
      </c>
      <c r="AA2343">
        <v>346748</v>
      </c>
      <c r="AB2343">
        <v>15563</v>
      </c>
      <c r="AC2343">
        <v>10897623</v>
      </c>
      <c r="AD2343" t="s">
        <v>6</v>
      </c>
      <c r="AE2343">
        <v>87</v>
      </c>
      <c r="AF2343">
        <v>2</v>
      </c>
      <c r="AG2343" t="s">
        <v>26983</v>
      </c>
      <c r="AI2343" t="s">
        <v>26982</v>
      </c>
      <c r="AK2343" t="s">
        <v>26981</v>
      </c>
      <c r="AL2343">
        <v>9</v>
      </c>
      <c r="AM2343" s="5">
        <f t="shared" si="290"/>
        <v>1.5</v>
      </c>
      <c r="AN2343" s="4">
        <f t="shared" si="295"/>
        <v>2.2718667171525938E-3</v>
      </c>
      <c r="AO2343" s="3"/>
      <c r="AP2343">
        <v>0</v>
      </c>
      <c r="AR2343" t="s">
        <v>1</v>
      </c>
      <c r="AT2343" s="2">
        <v>1.5229999999999999</v>
      </c>
      <c r="AU2343" s="1">
        <f t="shared" si="291"/>
        <v>1.19866506427318</v>
      </c>
      <c r="AV2343" s="1">
        <f t="shared" si="292"/>
        <v>0.92109980925663137</v>
      </c>
      <c r="AW2343" s="1">
        <f t="shared" si="293"/>
        <v>0.64353455424008255</v>
      </c>
    </row>
    <row r="2344" spans="1:49" x14ac:dyDescent="0.2">
      <c r="A2344">
        <v>2342</v>
      </c>
      <c r="B2344" t="s">
        <v>26980</v>
      </c>
      <c r="C2344" t="s">
        <v>26979</v>
      </c>
      <c r="F2344" t="s">
        <v>26978</v>
      </c>
      <c r="G2344" t="s">
        <v>17</v>
      </c>
      <c r="H2344" t="s">
        <v>16</v>
      </c>
      <c r="I2344" t="s">
        <v>26977</v>
      </c>
      <c r="J2344" t="s">
        <v>26976</v>
      </c>
      <c r="K2344" t="s">
        <v>26975</v>
      </c>
      <c r="L2344" t="s">
        <v>26974</v>
      </c>
      <c r="M2344" t="s">
        <v>256</v>
      </c>
      <c r="N2344">
        <v>9</v>
      </c>
      <c r="O2344" t="s">
        <v>26973</v>
      </c>
      <c r="P2344" t="s">
        <v>26972</v>
      </c>
      <c r="Q2344" t="s">
        <v>26971</v>
      </c>
      <c r="R2344" s="7">
        <v>42401</v>
      </c>
      <c r="S2344" s="8">
        <f t="shared" si="288"/>
        <v>2016</v>
      </c>
      <c r="T2344" s="8">
        <v>2016</v>
      </c>
      <c r="U2344" s="8">
        <f t="shared" si="289"/>
        <v>6</v>
      </c>
      <c r="V2344" s="7">
        <v>42401</v>
      </c>
      <c r="W2344" t="s">
        <v>2371</v>
      </c>
      <c r="X2344" s="2">
        <v>0.60499999999999998</v>
      </c>
      <c r="Y2344" s="6">
        <f t="shared" si="294"/>
        <v>1.6150129467980032E-2</v>
      </c>
      <c r="AA2344">
        <v>346748</v>
      </c>
      <c r="AB2344">
        <v>15563</v>
      </c>
      <c r="AC2344">
        <v>10897623</v>
      </c>
      <c r="AD2344" t="s">
        <v>6</v>
      </c>
      <c r="AE2344">
        <v>87</v>
      </c>
      <c r="AF2344">
        <v>2</v>
      </c>
      <c r="AG2344" t="s">
        <v>26970</v>
      </c>
      <c r="AI2344" t="s">
        <v>26969</v>
      </c>
      <c r="AK2344" t="s">
        <v>26968</v>
      </c>
      <c r="AL2344">
        <v>5</v>
      </c>
      <c r="AM2344" s="5">
        <f t="shared" si="290"/>
        <v>0.83333333333333337</v>
      </c>
      <c r="AN2344" s="4">
        <f t="shared" si="295"/>
        <v>1.2621481761958854E-3</v>
      </c>
      <c r="AO2344" s="3"/>
      <c r="AP2344">
        <v>0</v>
      </c>
      <c r="AR2344" t="s">
        <v>1</v>
      </c>
      <c r="AT2344" s="2">
        <v>1.5229999999999999</v>
      </c>
      <c r="AU2344" s="1">
        <f t="shared" si="291"/>
        <v>1.1683735080444786</v>
      </c>
      <c r="AV2344" s="1">
        <f t="shared" si="292"/>
        <v>0.87061388220879588</v>
      </c>
      <c r="AW2344" s="1">
        <f t="shared" si="293"/>
        <v>0.57285425637311294</v>
      </c>
    </row>
    <row r="2345" spans="1:49" x14ac:dyDescent="0.2">
      <c r="A2345">
        <v>2343</v>
      </c>
      <c r="B2345" t="s">
        <v>26967</v>
      </c>
      <c r="C2345" t="s">
        <v>26966</v>
      </c>
      <c r="D2345" t="s">
        <v>26965</v>
      </c>
      <c r="F2345" t="s">
        <v>26964</v>
      </c>
      <c r="G2345" t="s">
        <v>17</v>
      </c>
      <c r="H2345" t="s">
        <v>16</v>
      </c>
      <c r="I2345" t="s">
        <v>26963</v>
      </c>
      <c r="J2345" t="s">
        <v>26962</v>
      </c>
      <c r="K2345" t="s">
        <v>26961</v>
      </c>
      <c r="L2345" t="s">
        <v>26960</v>
      </c>
      <c r="M2345" t="s">
        <v>26959</v>
      </c>
      <c r="N2345">
        <v>4</v>
      </c>
      <c r="O2345" t="s">
        <v>26958</v>
      </c>
      <c r="P2345" t="s">
        <v>26957</v>
      </c>
      <c r="Q2345" t="s">
        <v>26956</v>
      </c>
      <c r="R2345" s="7">
        <v>42401</v>
      </c>
      <c r="S2345" s="8">
        <f t="shared" si="288"/>
        <v>2016</v>
      </c>
      <c r="T2345" s="8">
        <v>2016</v>
      </c>
      <c r="U2345" s="8">
        <f t="shared" si="289"/>
        <v>6</v>
      </c>
      <c r="V2345" s="7" t="s">
        <v>26793</v>
      </c>
      <c r="W2345" t="s">
        <v>489</v>
      </c>
      <c r="X2345" s="2">
        <v>0.96499999999999997</v>
      </c>
      <c r="Y2345" s="6">
        <f t="shared" si="294"/>
        <v>2.5760123862149969E-2</v>
      </c>
      <c r="AA2345">
        <v>220981</v>
      </c>
      <c r="AB2345">
        <v>29606</v>
      </c>
      <c r="AD2345" t="s">
        <v>6</v>
      </c>
      <c r="AE2345">
        <v>475</v>
      </c>
      <c r="AH2345" t="s">
        <v>12688</v>
      </c>
      <c r="AI2345" t="s">
        <v>26955</v>
      </c>
      <c r="AJ2345" t="s">
        <v>26954</v>
      </c>
      <c r="AK2345" t="s">
        <v>26953</v>
      </c>
      <c r="AL2345">
        <v>16</v>
      </c>
      <c r="AM2345" s="5">
        <f t="shared" si="290"/>
        <v>2.6666666666666665</v>
      </c>
      <c r="AN2345" s="4">
        <f t="shared" si="295"/>
        <v>4.0388741638268328E-3</v>
      </c>
      <c r="AO2345" s="3"/>
      <c r="AP2345">
        <v>0</v>
      </c>
      <c r="AQ2345" t="s">
        <v>207</v>
      </c>
      <c r="AR2345">
        <v>1004181</v>
      </c>
      <c r="AS2345" t="s">
        <v>206</v>
      </c>
      <c r="AT2345" s="2" t="s">
        <v>0</v>
      </c>
      <c r="AU2345" s="1">
        <f t="shared" si="291"/>
        <v>1.9243748952653024</v>
      </c>
      <c r="AV2345" s="1">
        <f t="shared" si="292"/>
        <v>1.48994990129884</v>
      </c>
      <c r="AW2345" s="1">
        <f t="shared" si="293"/>
        <v>1.0555249073323774</v>
      </c>
    </row>
    <row r="2346" spans="1:49" x14ac:dyDescent="0.2">
      <c r="A2346">
        <v>2344</v>
      </c>
      <c r="B2346" t="s">
        <v>26952</v>
      </c>
      <c r="C2346" t="s">
        <v>26951</v>
      </c>
      <c r="F2346" t="s">
        <v>26950</v>
      </c>
      <c r="G2346" t="s">
        <v>17</v>
      </c>
      <c r="H2346" t="s">
        <v>16</v>
      </c>
      <c r="I2346" t="s">
        <v>26949</v>
      </c>
      <c r="J2346" t="s">
        <v>26948</v>
      </c>
      <c r="K2346" t="s">
        <v>26947</v>
      </c>
      <c r="L2346" t="s">
        <v>26946</v>
      </c>
      <c r="M2346" t="s">
        <v>26945</v>
      </c>
      <c r="N2346">
        <v>3</v>
      </c>
      <c r="O2346" t="s">
        <v>26944</v>
      </c>
      <c r="P2346" t="s">
        <v>26943</v>
      </c>
      <c r="Q2346" t="s">
        <v>26942</v>
      </c>
      <c r="R2346" s="7">
        <v>42401</v>
      </c>
      <c r="S2346" s="8">
        <f t="shared" si="288"/>
        <v>2016</v>
      </c>
      <c r="T2346" s="8">
        <v>2016</v>
      </c>
      <c r="U2346" s="8">
        <f t="shared" si="289"/>
        <v>6</v>
      </c>
      <c r="V2346" s="7">
        <v>42401</v>
      </c>
      <c r="W2346" t="s">
        <v>2371</v>
      </c>
      <c r="X2346" s="2">
        <v>0.60499999999999998</v>
      </c>
      <c r="Y2346" s="6">
        <f t="shared" si="294"/>
        <v>1.6150129467980032E-2</v>
      </c>
      <c r="AA2346">
        <v>346748</v>
      </c>
      <c r="AB2346">
        <v>15563</v>
      </c>
      <c r="AC2346">
        <v>10897623</v>
      </c>
      <c r="AD2346" t="s">
        <v>6</v>
      </c>
      <c r="AE2346">
        <v>87</v>
      </c>
      <c r="AF2346">
        <v>2</v>
      </c>
      <c r="AG2346" t="s">
        <v>26941</v>
      </c>
      <c r="AI2346" t="s">
        <v>26940</v>
      </c>
      <c r="AK2346" t="s">
        <v>26939</v>
      </c>
      <c r="AL2346">
        <v>10</v>
      </c>
      <c r="AM2346" s="5">
        <f t="shared" si="290"/>
        <v>1.6666666666666667</v>
      </c>
      <c r="AN2346" s="4">
        <f t="shared" si="295"/>
        <v>2.5242963523917708E-3</v>
      </c>
      <c r="AO2346" s="3"/>
      <c r="AP2346">
        <v>0</v>
      </c>
      <c r="AQ2346" t="s">
        <v>26938</v>
      </c>
      <c r="AR2346" t="s">
        <v>1</v>
      </c>
      <c r="AS2346" t="s">
        <v>1313</v>
      </c>
      <c r="AT2346" s="2">
        <v>1.5229999999999999</v>
      </c>
      <c r="AU2346" s="1">
        <f t="shared" si="291"/>
        <v>1.2062379533303553</v>
      </c>
      <c r="AV2346" s="1">
        <f t="shared" si="292"/>
        <v>0.93372129101859014</v>
      </c>
      <c r="AW2346" s="1">
        <f t="shared" si="293"/>
        <v>0.66120462870682495</v>
      </c>
    </row>
    <row r="2347" spans="1:49" x14ac:dyDescent="0.2">
      <c r="A2347">
        <v>2345</v>
      </c>
      <c r="B2347" t="s">
        <v>26937</v>
      </c>
      <c r="C2347" t="s">
        <v>26936</v>
      </c>
      <c r="D2347" t="s">
        <v>26935</v>
      </c>
      <c r="F2347" t="s">
        <v>26934</v>
      </c>
      <c r="G2347" t="s">
        <v>17</v>
      </c>
      <c r="H2347" t="s">
        <v>16</v>
      </c>
      <c r="I2347" t="s">
        <v>26933</v>
      </c>
      <c r="J2347" t="s">
        <v>26932</v>
      </c>
      <c r="K2347" t="s">
        <v>26931</v>
      </c>
      <c r="L2347" t="s">
        <v>26930</v>
      </c>
      <c r="M2347" t="s">
        <v>26929</v>
      </c>
      <c r="N2347">
        <v>6</v>
      </c>
      <c r="O2347" t="s">
        <v>26928</v>
      </c>
      <c r="P2347" t="s">
        <v>26927</v>
      </c>
      <c r="Q2347" t="s">
        <v>26926</v>
      </c>
      <c r="R2347" s="7">
        <v>42401</v>
      </c>
      <c r="S2347" s="8">
        <f t="shared" si="288"/>
        <v>2016</v>
      </c>
      <c r="T2347" s="8">
        <v>2016</v>
      </c>
      <c r="U2347" s="8">
        <f t="shared" si="289"/>
        <v>6</v>
      </c>
      <c r="V2347" s="7">
        <v>42401</v>
      </c>
      <c r="W2347" t="s">
        <v>25777</v>
      </c>
      <c r="X2347" s="2">
        <v>1.129</v>
      </c>
      <c r="Y2347" s="6">
        <f t="shared" si="294"/>
        <v>3.0138010197271831E-2</v>
      </c>
      <c r="AA2347">
        <v>9276505</v>
      </c>
      <c r="AB2347">
        <v>26764</v>
      </c>
      <c r="AD2347" t="s">
        <v>6</v>
      </c>
      <c r="AE2347">
        <v>74</v>
      </c>
      <c r="AH2347" t="s">
        <v>26925</v>
      </c>
      <c r="AI2347" t="s">
        <v>26924</v>
      </c>
      <c r="AJ2347" t="s">
        <v>26923</v>
      </c>
      <c r="AK2347" t="s">
        <v>26922</v>
      </c>
      <c r="AL2347">
        <v>23</v>
      </c>
      <c r="AM2347" s="5">
        <f t="shared" si="290"/>
        <v>3.8333333333333335</v>
      </c>
      <c r="AN2347" s="4">
        <f t="shared" si="295"/>
        <v>5.805881610501073E-3</v>
      </c>
      <c r="AO2347" s="3"/>
      <c r="AP2347">
        <v>0</v>
      </c>
      <c r="AQ2347" t="s">
        <v>2826</v>
      </c>
      <c r="AR2347" t="s">
        <v>26921</v>
      </c>
      <c r="AS2347" t="s">
        <v>347</v>
      </c>
      <c r="AT2347" s="2">
        <v>2.7240000000000002</v>
      </c>
      <c r="AU2347" s="1">
        <f t="shared" si="291"/>
        <v>2.2838371621240601</v>
      </c>
      <c r="AV2347" s="1">
        <f t="shared" si="292"/>
        <v>1.797194590388645</v>
      </c>
      <c r="AW2347" s="1">
        <f t="shared" si="293"/>
        <v>1.31055201865323</v>
      </c>
    </row>
    <row r="2348" spans="1:49" x14ac:dyDescent="0.2">
      <c r="A2348">
        <v>2346</v>
      </c>
      <c r="B2348" t="s">
        <v>26920</v>
      </c>
      <c r="C2348" t="s">
        <v>26919</v>
      </c>
      <c r="F2348" t="s">
        <v>26918</v>
      </c>
      <c r="G2348" t="s">
        <v>17</v>
      </c>
      <c r="H2348" t="s">
        <v>16</v>
      </c>
      <c r="I2348" t="s">
        <v>26917</v>
      </c>
      <c r="J2348">
        <v>106422960</v>
      </c>
      <c r="K2348" t="s">
        <v>26916</v>
      </c>
      <c r="L2348" t="s">
        <v>26915</v>
      </c>
      <c r="M2348" t="s">
        <v>1865</v>
      </c>
      <c r="N2348">
        <v>6</v>
      </c>
      <c r="O2348" t="s">
        <v>26914</v>
      </c>
      <c r="P2348" t="s">
        <v>26913</v>
      </c>
      <c r="Q2348" t="s">
        <v>26912</v>
      </c>
      <c r="R2348" s="7">
        <v>42401</v>
      </c>
      <c r="S2348" s="8">
        <f t="shared" si="288"/>
        <v>2016</v>
      </c>
      <c r="T2348" s="8">
        <v>2016</v>
      </c>
      <c r="U2348" s="8">
        <f t="shared" si="289"/>
        <v>6</v>
      </c>
      <c r="V2348" s="7">
        <v>42401</v>
      </c>
      <c r="W2348" t="s">
        <v>2371</v>
      </c>
      <c r="X2348" s="2">
        <v>0.60499999999999998</v>
      </c>
      <c r="Y2348" s="6">
        <f t="shared" si="294"/>
        <v>1.6150129467980032E-2</v>
      </c>
      <c r="AA2348">
        <v>346748</v>
      </c>
      <c r="AB2348">
        <v>15563</v>
      </c>
      <c r="AC2348">
        <v>10897623</v>
      </c>
      <c r="AD2348" t="s">
        <v>6</v>
      </c>
      <c r="AE2348">
        <v>87</v>
      </c>
      <c r="AF2348">
        <v>2</v>
      </c>
      <c r="AG2348" t="s">
        <v>26911</v>
      </c>
      <c r="AI2348" t="s">
        <v>26910</v>
      </c>
      <c r="AK2348" t="s">
        <v>26909</v>
      </c>
      <c r="AL2348">
        <v>7</v>
      </c>
      <c r="AM2348" s="5">
        <f t="shared" si="290"/>
        <v>1.1666666666666667</v>
      </c>
      <c r="AN2348" s="4">
        <f t="shared" si="295"/>
        <v>1.7670074466742396E-3</v>
      </c>
      <c r="AO2348" s="3"/>
      <c r="AP2348">
        <v>0</v>
      </c>
      <c r="AR2348" t="s">
        <v>1</v>
      </c>
      <c r="AT2348" s="2">
        <v>1.5229999999999999</v>
      </c>
      <c r="AU2348" s="1">
        <f t="shared" si="291"/>
        <v>1.1835192861588293</v>
      </c>
      <c r="AV2348" s="1">
        <f t="shared" si="292"/>
        <v>0.89585684573271362</v>
      </c>
      <c r="AW2348" s="1">
        <f t="shared" si="293"/>
        <v>0.60819440530659774</v>
      </c>
    </row>
    <row r="2349" spans="1:49" x14ac:dyDescent="0.2">
      <c r="A2349">
        <v>2347</v>
      </c>
      <c r="B2349" t="s">
        <v>26908</v>
      </c>
      <c r="C2349" t="s">
        <v>26907</v>
      </c>
      <c r="F2349" t="s">
        <v>26906</v>
      </c>
      <c r="G2349" t="s">
        <v>17</v>
      </c>
      <c r="H2349" t="s">
        <v>16</v>
      </c>
      <c r="I2349" t="s">
        <v>26905</v>
      </c>
      <c r="J2349" t="s">
        <v>26904</v>
      </c>
      <c r="K2349" t="s">
        <v>26903</v>
      </c>
      <c r="L2349" t="s">
        <v>26902</v>
      </c>
      <c r="M2349" t="s">
        <v>26901</v>
      </c>
      <c r="N2349">
        <v>13</v>
      </c>
      <c r="O2349" t="s">
        <v>26900</v>
      </c>
      <c r="P2349" t="s">
        <v>26899</v>
      </c>
      <c r="Q2349" t="s">
        <v>26898</v>
      </c>
      <c r="R2349" s="7">
        <v>42401</v>
      </c>
      <c r="S2349" s="8">
        <f t="shared" si="288"/>
        <v>2016</v>
      </c>
      <c r="T2349" s="8">
        <v>2016</v>
      </c>
      <c r="U2349" s="8">
        <f t="shared" si="289"/>
        <v>6</v>
      </c>
      <c r="V2349" s="7">
        <v>42401</v>
      </c>
      <c r="W2349" t="s">
        <v>2371</v>
      </c>
      <c r="X2349" s="2">
        <v>0.60499999999999998</v>
      </c>
      <c r="Y2349" s="6">
        <f t="shared" si="294"/>
        <v>1.6150129467980032E-2</v>
      </c>
      <c r="AA2349">
        <v>346748</v>
      </c>
      <c r="AB2349">
        <v>15563</v>
      </c>
      <c r="AC2349">
        <v>10897623</v>
      </c>
      <c r="AD2349" t="s">
        <v>6</v>
      </c>
      <c r="AE2349">
        <v>87</v>
      </c>
      <c r="AF2349">
        <v>2</v>
      </c>
      <c r="AG2349" t="s">
        <v>26897</v>
      </c>
      <c r="AI2349" t="s">
        <v>26896</v>
      </c>
      <c r="AK2349" t="s">
        <v>26895</v>
      </c>
      <c r="AL2349">
        <v>4</v>
      </c>
      <c r="AM2349" s="5">
        <f t="shared" si="290"/>
        <v>0.66666666666666663</v>
      </c>
      <c r="AN2349" s="4">
        <f t="shared" si="295"/>
        <v>1.0097185409567082E-3</v>
      </c>
      <c r="AO2349" s="3"/>
      <c r="AP2349">
        <v>0</v>
      </c>
      <c r="AR2349" t="s">
        <v>1</v>
      </c>
      <c r="AT2349" s="2">
        <v>1.5229999999999999</v>
      </c>
      <c r="AU2349" s="1">
        <f t="shared" si="291"/>
        <v>1.1608006189873035</v>
      </c>
      <c r="AV2349" s="1">
        <f t="shared" si="292"/>
        <v>0.85799240044683711</v>
      </c>
      <c r="AW2349" s="1">
        <f t="shared" si="293"/>
        <v>0.55518418190637053</v>
      </c>
    </row>
    <row r="2350" spans="1:49" x14ac:dyDescent="0.2">
      <c r="A2350">
        <v>2348</v>
      </c>
      <c r="B2350" t="s">
        <v>26894</v>
      </c>
      <c r="C2350" t="s">
        <v>26893</v>
      </c>
      <c r="D2350" t="s">
        <v>26892</v>
      </c>
      <c r="F2350" t="s">
        <v>26891</v>
      </c>
      <c r="G2350" t="s">
        <v>17</v>
      </c>
      <c r="H2350" t="s">
        <v>16</v>
      </c>
      <c r="I2350" t="s">
        <v>26890</v>
      </c>
      <c r="J2350" t="s">
        <v>26889</v>
      </c>
      <c r="K2350" t="s">
        <v>26888</v>
      </c>
      <c r="L2350" t="s">
        <v>26887</v>
      </c>
      <c r="M2350" t="s">
        <v>26886</v>
      </c>
      <c r="N2350">
        <v>3</v>
      </c>
      <c r="O2350" t="s">
        <v>26885</v>
      </c>
      <c r="P2350" t="s">
        <v>26884</v>
      </c>
      <c r="Q2350" t="s">
        <v>26883</v>
      </c>
      <c r="R2350" s="7">
        <v>42401</v>
      </c>
      <c r="S2350" s="8">
        <f t="shared" si="288"/>
        <v>2016</v>
      </c>
      <c r="T2350" s="8">
        <v>2016</v>
      </c>
      <c r="U2350" s="8">
        <f t="shared" si="289"/>
        <v>6</v>
      </c>
      <c r="V2350" s="7" t="s">
        <v>26793</v>
      </c>
      <c r="W2350" t="s">
        <v>26882</v>
      </c>
      <c r="X2350" s="2">
        <v>1.63</v>
      </c>
      <c r="Y2350" s="6">
        <f t="shared" si="294"/>
        <v>4.3511919062491654E-2</v>
      </c>
      <c r="AA2350">
        <v>2638223</v>
      </c>
      <c r="AB2350">
        <v>15063</v>
      </c>
      <c r="AD2350" t="s">
        <v>6</v>
      </c>
      <c r="AE2350">
        <v>136</v>
      </c>
      <c r="AH2350" t="s">
        <v>26881</v>
      </c>
      <c r="AI2350" t="s">
        <v>26880</v>
      </c>
      <c r="AJ2350" t="s">
        <v>26879</v>
      </c>
      <c r="AK2350" t="s">
        <v>26878</v>
      </c>
      <c r="AL2350">
        <v>2</v>
      </c>
      <c r="AM2350" s="5">
        <f t="shared" si="290"/>
        <v>0.33333333333333331</v>
      </c>
      <c r="AN2350" s="4">
        <f t="shared" si="295"/>
        <v>5.048592704783541E-4</v>
      </c>
      <c r="AO2350" s="3"/>
      <c r="AP2350">
        <v>0</v>
      </c>
      <c r="AR2350" t="s">
        <v>26877</v>
      </c>
      <c r="AS2350" t="s">
        <v>26876</v>
      </c>
      <c r="AT2350" s="2">
        <v>5.407</v>
      </c>
      <c r="AU2350" s="1">
        <f t="shared" si="291"/>
        <v>3.0609801124887661</v>
      </c>
      <c r="AV2350" s="1">
        <f t="shared" si="292"/>
        <v>2.2008389166485003</v>
      </c>
      <c r="AW2350" s="1">
        <f t="shared" si="293"/>
        <v>1.3406977208082345</v>
      </c>
    </row>
    <row r="2351" spans="1:49" x14ac:dyDescent="0.2">
      <c r="A2351">
        <v>2349</v>
      </c>
      <c r="B2351" t="s">
        <v>26875</v>
      </c>
      <c r="C2351" t="s">
        <v>26874</v>
      </c>
      <c r="D2351" t="s">
        <v>26873</v>
      </c>
      <c r="F2351" t="s">
        <v>26872</v>
      </c>
      <c r="G2351" t="s">
        <v>17</v>
      </c>
      <c r="H2351" t="s">
        <v>16</v>
      </c>
      <c r="I2351" t="s">
        <v>26871</v>
      </c>
      <c r="J2351">
        <v>60019533</v>
      </c>
      <c r="K2351" t="s">
        <v>22201</v>
      </c>
      <c r="L2351" t="s">
        <v>12315</v>
      </c>
      <c r="M2351" t="s">
        <v>340</v>
      </c>
      <c r="N2351">
        <v>3</v>
      </c>
      <c r="O2351" t="s">
        <v>26870</v>
      </c>
      <c r="P2351" t="s">
        <v>26869</v>
      </c>
      <c r="Q2351" t="s">
        <v>26868</v>
      </c>
      <c r="R2351" s="7">
        <v>42401</v>
      </c>
      <c r="S2351" s="8">
        <f t="shared" si="288"/>
        <v>2016</v>
      </c>
      <c r="T2351" s="8">
        <v>2016</v>
      </c>
      <c r="U2351" s="8">
        <f t="shared" si="289"/>
        <v>6</v>
      </c>
      <c r="V2351" s="7">
        <v>42401</v>
      </c>
      <c r="W2351" t="s">
        <v>26867</v>
      </c>
      <c r="X2351" s="2">
        <v>1.202</v>
      </c>
      <c r="Y2351" s="6">
        <f t="shared" si="294"/>
        <v>3.2086703504978512E-2</v>
      </c>
      <c r="AA2351" t="s">
        <v>26866</v>
      </c>
      <c r="AB2351">
        <v>21094</v>
      </c>
      <c r="AD2351" t="s">
        <v>6</v>
      </c>
      <c r="AE2351">
        <v>96</v>
      </c>
      <c r="AH2351" t="s">
        <v>26865</v>
      </c>
      <c r="AI2351" t="s">
        <v>26864</v>
      </c>
      <c r="AJ2351" t="s">
        <v>26863</v>
      </c>
      <c r="AK2351" t="s">
        <v>26862</v>
      </c>
      <c r="AL2351">
        <v>42</v>
      </c>
      <c r="AM2351" s="5">
        <f t="shared" si="290"/>
        <v>7</v>
      </c>
      <c r="AN2351" s="4">
        <f t="shared" si="295"/>
        <v>1.0602044680045438E-2</v>
      </c>
      <c r="AO2351" s="3"/>
      <c r="AP2351">
        <v>0</v>
      </c>
      <c r="AQ2351" t="s">
        <v>222</v>
      </c>
      <c r="AR2351">
        <v>51205278</v>
      </c>
      <c r="AS2351" t="s">
        <v>221</v>
      </c>
      <c r="AT2351" s="2">
        <v>3.8660000000000001</v>
      </c>
      <c r="AU2351" s="1">
        <f t="shared" si="291"/>
        <v>2.5641305857498584</v>
      </c>
      <c r="AV2351" s="1">
        <f t="shared" si="292"/>
        <v>2.1344374092511975</v>
      </c>
      <c r="AW2351" s="1">
        <f t="shared" si="293"/>
        <v>1.7047442327525357</v>
      </c>
    </row>
    <row r="2352" spans="1:49" x14ac:dyDescent="0.2">
      <c r="A2352">
        <v>2350</v>
      </c>
      <c r="B2352" t="s">
        <v>26861</v>
      </c>
      <c r="C2352" t="s">
        <v>26860</v>
      </c>
      <c r="D2352" t="s">
        <v>26859</v>
      </c>
      <c r="F2352" t="s">
        <v>26858</v>
      </c>
      <c r="G2352" t="s">
        <v>17</v>
      </c>
      <c r="H2352" t="s">
        <v>16</v>
      </c>
      <c r="I2352" t="s">
        <v>26857</v>
      </c>
      <c r="J2352" t="s">
        <v>26856</v>
      </c>
      <c r="K2352" t="s">
        <v>26855</v>
      </c>
      <c r="L2352" t="s">
        <v>26854</v>
      </c>
      <c r="M2352" t="s">
        <v>26853</v>
      </c>
      <c r="N2352">
        <v>5</v>
      </c>
      <c r="O2352" t="s">
        <v>26852</v>
      </c>
      <c r="P2352" t="s">
        <v>26851</v>
      </c>
      <c r="Q2352" t="s">
        <v>26850</v>
      </c>
      <c r="R2352" s="7">
        <v>42401</v>
      </c>
      <c r="S2352" s="8">
        <f t="shared" si="288"/>
        <v>2016</v>
      </c>
      <c r="T2352" s="8">
        <v>2016</v>
      </c>
      <c r="U2352" s="8">
        <f t="shared" si="289"/>
        <v>6</v>
      </c>
      <c r="V2352" s="7">
        <v>42401</v>
      </c>
      <c r="W2352" t="s">
        <v>26849</v>
      </c>
      <c r="X2352" s="2">
        <v>1.3680000000000001</v>
      </c>
      <c r="Y2352" s="6">
        <f t="shared" si="294"/>
        <v>3.6517978697845767E-2</v>
      </c>
      <c r="AA2352">
        <v>9574174</v>
      </c>
      <c r="AB2352">
        <v>24201</v>
      </c>
      <c r="AD2352" t="s">
        <v>6</v>
      </c>
      <c r="AE2352">
        <v>44</v>
      </c>
      <c r="AH2352" t="s">
        <v>26848</v>
      </c>
      <c r="AI2352" t="s">
        <v>26847</v>
      </c>
      <c r="AJ2352" t="s">
        <v>26846</v>
      </c>
      <c r="AK2352" t="s">
        <v>26845</v>
      </c>
      <c r="AL2352">
        <v>38</v>
      </c>
      <c r="AM2352" s="5">
        <f t="shared" si="290"/>
        <v>6.333333333333333</v>
      </c>
      <c r="AN2352" s="4">
        <f t="shared" si="295"/>
        <v>9.5923261390887284E-3</v>
      </c>
      <c r="AO2352" s="3"/>
      <c r="AP2352">
        <v>0</v>
      </c>
      <c r="AQ2352" t="s">
        <v>8008</v>
      </c>
      <c r="AR2352" t="s">
        <v>26844</v>
      </c>
      <c r="AS2352" t="s">
        <v>8006</v>
      </c>
      <c r="AT2352" s="2">
        <v>6.9539999999999997</v>
      </c>
      <c r="AU2352" s="1">
        <f t="shared" si="291"/>
        <v>2.8440282930218652</v>
      </c>
      <c r="AV2352" s="1">
        <f t="shared" si="292"/>
        <v>2.3055152418467251</v>
      </c>
      <c r="AW2352" s="1">
        <f t="shared" si="293"/>
        <v>1.7670021906715838</v>
      </c>
    </row>
    <row r="2353" spans="1:49" x14ac:dyDescent="0.2">
      <c r="A2353">
        <v>2351</v>
      </c>
      <c r="B2353" t="s">
        <v>26843</v>
      </c>
      <c r="C2353" t="s">
        <v>26842</v>
      </c>
      <c r="F2353" t="s">
        <v>26841</v>
      </c>
      <c r="G2353" t="s">
        <v>17</v>
      </c>
      <c r="H2353" t="s">
        <v>16</v>
      </c>
      <c r="I2353" t="s">
        <v>26840</v>
      </c>
      <c r="J2353">
        <v>60010726</v>
      </c>
      <c r="K2353" t="s">
        <v>26839</v>
      </c>
      <c r="L2353" t="s">
        <v>2132</v>
      </c>
      <c r="M2353" t="s">
        <v>1865</v>
      </c>
      <c r="N2353">
        <v>4</v>
      </c>
      <c r="O2353" t="s">
        <v>26838</v>
      </c>
      <c r="P2353" t="s">
        <v>26837</v>
      </c>
      <c r="Q2353" t="s">
        <v>26836</v>
      </c>
      <c r="R2353" s="7">
        <v>42401</v>
      </c>
      <c r="S2353" s="8">
        <f t="shared" si="288"/>
        <v>2016</v>
      </c>
      <c r="T2353" s="8">
        <v>2016</v>
      </c>
      <c r="U2353" s="8">
        <f t="shared" si="289"/>
        <v>6</v>
      </c>
      <c r="V2353" s="7">
        <v>42401</v>
      </c>
      <c r="W2353" t="s">
        <v>2371</v>
      </c>
      <c r="X2353" s="2">
        <v>0.60499999999999998</v>
      </c>
      <c r="Y2353" s="6">
        <f t="shared" si="294"/>
        <v>1.6150129467980032E-2</v>
      </c>
      <c r="AA2353">
        <v>346748</v>
      </c>
      <c r="AB2353">
        <v>15563</v>
      </c>
      <c r="AC2353">
        <v>10897623</v>
      </c>
      <c r="AD2353" t="s">
        <v>6</v>
      </c>
      <c r="AE2353">
        <v>87</v>
      </c>
      <c r="AF2353">
        <v>2</v>
      </c>
      <c r="AG2353" t="s">
        <v>26835</v>
      </c>
      <c r="AI2353" t="s">
        <v>26834</v>
      </c>
      <c r="AK2353" t="s">
        <v>26833</v>
      </c>
      <c r="AL2353">
        <v>2</v>
      </c>
      <c r="AM2353" s="5">
        <f t="shared" si="290"/>
        <v>0.33333333333333331</v>
      </c>
      <c r="AN2353" s="4">
        <f t="shared" si="295"/>
        <v>5.048592704783541E-4</v>
      </c>
      <c r="AO2353" s="3"/>
      <c r="AP2353">
        <v>0</v>
      </c>
      <c r="AR2353" t="s">
        <v>1</v>
      </c>
      <c r="AT2353" s="2">
        <v>1.5229999999999999</v>
      </c>
      <c r="AU2353" s="1">
        <f t="shared" si="291"/>
        <v>1.1456548408729528</v>
      </c>
      <c r="AV2353" s="1">
        <f t="shared" si="292"/>
        <v>0.83274943692291936</v>
      </c>
      <c r="AW2353" s="1">
        <f t="shared" si="293"/>
        <v>0.51984403297288573</v>
      </c>
    </row>
    <row r="2354" spans="1:49" x14ac:dyDescent="0.2">
      <c r="A2354">
        <v>2352</v>
      </c>
      <c r="B2354" t="s">
        <v>26832</v>
      </c>
      <c r="C2354" t="s">
        <v>26831</v>
      </c>
      <c r="F2354" t="s">
        <v>26830</v>
      </c>
      <c r="G2354" t="s">
        <v>17</v>
      </c>
      <c r="H2354" t="s">
        <v>16</v>
      </c>
      <c r="I2354" t="s">
        <v>26829</v>
      </c>
      <c r="J2354" t="s">
        <v>26824</v>
      </c>
      <c r="K2354" t="s">
        <v>26828</v>
      </c>
      <c r="L2354" t="s">
        <v>26827</v>
      </c>
      <c r="M2354" t="s">
        <v>1018</v>
      </c>
      <c r="N2354">
        <v>2</v>
      </c>
      <c r="O2354" t="s">
        <v>26826</v>
      </c>
      <c r="P2354" t="s">
        <v>26825</v>
      </c>
      <c r="Q2354" t="s">
        <v>26824</v>
      </c>
      <c r="R2354" s="7">
        <v>42401</v>
      </c>
      <c r="S2354" s="8">
        <f t="shared" si="288"/>
        <v>2016</v>
      </c>
      <c r="T2354" s="8">
        <v>2016</v>
      </c>
      <c r="U2354" s="8">
        <f t="shared" si="289"/>
        <v>6</v>
      </c>
      <c r="V2354" s="7">
        <v>42401</v>
      </c>
      <c r="W2354" t="s">
        <v>26823</v>
      </c>
      <c r="X2354" s="2">
        <v>0.253</v>
      </c>
      <c r="Y2354" s="6">
        <f t="shared" si="294"/>
        <v>6.75369050479165E-3</v>
      </c>
      <c r="AA2354">
        <v>2181266</v>
      </c>
      <c r="AB2354">
        <v>26046</v>
      </c>
      <c r="AD2354" t="s">
        <v>6</v>
      </c>
      <c r="AE2354">
        <v>25</v>
      </c>
      <c r="AF2354">
        <v>2</v>
      </c>
      <c r="AG2354">
        <v>1650006</v>
      </c>
      <c r="AI2354" t="s">
        <v>26822</v>
      </c>
      <c r="AJ2354" t="s">
        <v>26821</v>
      </c>
      <c r="AK2354" t="s">
        <v>26820</v>
      </c>
      <c r="AL2354">
        <v>22</v>
      </c>
      <c r="AM2354" s="5">
        <f t="shared" si="290"/>
        <v>3.6666666666666665</v>
      </c>
      <c r="AN2354" s="4">
        <f t="shared" si="295"/>
        <v>5.5534519752618956E-3</v>
      </c>
      <c r="AO2354" s="3"/>
      <c r="AP2354">
        <v>0</v>
      </c>
      <c r="AR2354" t="s">
        <v>1</v>
      </c>
      <c r="AT2354" s="2" t="s">
        <v>0</v>
      </c>
      <c r="AU2354" s="1">
        <f t="shared" si="291"/>
        <v>0.63936189459327231</v>
      </c>
      <c r="AV2354" s="1">
        <f t="shared" si="292"/>
        <v>0.61535712400267728</v>
      </c>
      <c r="AW2354" s="1">
        <f t="shared" si="293"/>
        <v>0.59135235341208214</v>
      </c>
    </row>
    <row r="2355" spans="1:49" x14ac:dyDescent="0.2">
      <c r="A2355">
        <v>2353</v>
      </c>
      <c r="B2355" t="s">
        <v>26819</v>
      </c>
      <c r="C2355" t="s">
        <v>26818</v>
      </c>
      <c r="F2355" t="s">
        <v>26817</v>
      </c>
      <c r="G2355" t="s">
        <v>17</v>
      </c>
      <c r="H2355" t="s">
        <v>16</v>
      </c>
      <c r="I2355" t="s">
        <v>26816</v>
      </c>
      <c r="J2355" t="s">
        <v>26815</v>
      </c>
      <c r="K2355" t="s">
        <v>26814</v>
      </c>
      <c r="L2355" t="s">
        <v>26813</v>
      </c>
      <c r="M2355" t="s">
        <v>214</v>
      </c>
      <c r="N2355">
        <v>5</v>
      </c>
      <c r="O2355" t="s">
        <v>26812</v>
      </c>
      <c r="P2355" t="s">
        <v>26811</v>
      </c>
      <c r="Q2355" t="s">
        <v>26810</v>
      </c>
      <c r="R2355" s="7">
        <v>42401</v>
      </c>
      <c r="S2355" s="8">
        <f t="shared" si="288"/>
        <v>2016</v>
      </c>
      <c r="T2355" s="8">
        <v>2016</v>
      </c>
      <c r="U2355" s="8">
        <f t="shared" si="289"/>
        <v>6</v>
      </c>
      <c r="V2355" s="7">
        <v>42401</v>
      </c>
      <c r="W2355" t="s">
        <v>558</v>
      </c>
      <c r="X2355" s="2">
        <v>2.141</v>
      </c>
      <c r="Y2355" s="6">
        <f t="shared" si="294"/>
        <v>5.7152772216438434E-2</v>
      </c>
      <c r="AA2355">
        <v>1962892</v>
      </c>
      <c r="AB2355">
        <v>17360</v>
      </c>
      <c r="AD2355" t="s">
        <v>6</v>
      </c>
      <c r="AE2355">
        <v>54</v>
      </c>
      <c r="AF2355">
        <v>2</v>
      </c>
      <c r="AG2355">
        <v>7298413</v>
      </c>
      <c r="AH2355" t="s">
        <v>26809</v>
      </c>
      <c r="AI2355" t="s">
        <v>26808</v>
      </c>
      <c r="AJ2355" t="s">
        <v>26807</v>
      </c>
      <c r="AK2355" t="s">
        <v>26806</v>
      </c>
      <c r="AL2355">
        <v>20</v>
      </c>
      <c r="AM2355" s="5">
        <f t="shared" si="290"/>
        <v>3.3333333333333335</v>
      </c>
      <c r="AN2355" s="4">
        <f t="shared" si="295"/>
        <v>5.0485927047835416E-3</v>
      </c>
      <c r="AO2355" s="3"/>
      <c r="AP2355">
        <v>0</v>
      </c>
      <c r="AR2355" t="s">
        <v>1</v>
      </c>
      <c r="AT2355" s="2" t="s">
        <v>0</v>
      </c>
      <c r="AU2355" s="1">
        <f t="shared" si="291"/>
        <v>4.1521518362941965</v>
      </c>
      <c r="AV2355" s="1">
        <f t="shared" si="292"/>
        <v>3.1100682460610987</v>
      </c>
      <c r="AW2355" s="1">
        <f t="shared" si="293"/>
        <v>2.0679846558280008</v>
      </c>
    </row>
    <row r="2356" spans="1:49" x14ac:dyDescent="0.2">
      <c r="A2356">
        <v>2354</v>
      </c>
      <c r="B2356" t="s">
        <v>26805</v>
      </c>
      <c r="C2356" t="s">
        <v>26804</v>
      </c>
      <c r="D2356" t="s">
        <v>26803</v>
      </c>
      <c r="F2356" t="s">
        <v>26802</v>
      </c>
      <c r="G2356" t="s">
        <v>17</v>
      </c>
      <c r="H2356" t="s">
        <v>16</v>
      </c>
      <c r="I2356" t="s">
        <v>26801</v>
      </c>
      <c r="J2356" t="s">
        <v>26800</v>
      </c>
      <c r="K2356" t="s">
        <v>26799</v>
      </c>
      <c r="L2356" t="s">
        <v>26798</v>
      </c>
      <c r="M2356" t="s">
        <v>26797</v>
      </c>
      <c r="N2356">
        <v>5</v>
      </c>
      <c r="O2356" t="s">
        <v>26796</v>
      </c>
      <c r="P2356" t="s">
        <v>26795</v>
      </c>
      <c r="Q2356" t="s">
        <v>26794</v>
      </c>
      <c r="R2356" s="7">
        <v>42401</v>
      </c>
      <c r="S2356" s="8">
        <f t="shared" si="288"/>
        <v>2016</v>
      </c>
      <c r="T2356" s="8">
        <v>2016</v>
      </c>
      <c r="U2356" s="8">
        <f t="shared" si="289"/>
        <v>6</v>
      </c>
      <c r="V2356" s="7" t="s">
        <v>26793</v>
      </c>
      <c r="W2356" t="s">
        <v>26792</v>
      </c>
      <c r="X2356" s="2">
        <v>1.419</v>
      </c>
      <c r="Y2356" s="6">
        <f t="shared" si="294"/>
        <v>3.7879394570353171E-2</v>
      </c>
      <c r="AA2356">
        <v>988472</v>
      </c>
      <c r="AB2356">
        <v>18012</v>
      </c>
      <c r="AD2356" t="s">
        <v>6</v>
      </c>
      <c r="AE2356">
        <v>122</v>
      </c>
      <c r="AH2356" t="s">
        <v>26791</v>
      </c>
      <c r="AI2356" t="s">
        <v>26790</v>
      </c>
      <c r="AJ2356" t="s">
        <v>26789</v>
      </c>
      <c r="AK2356" t="s">
        <v>26788</v>
      </c>
      <c r="AL2356">
        <v>76</v>
      </c>
      <c r="AM2356" s="5">
        <f t="shared" si="290"/>
        <v>12.666666666666666</v>
      </c>
      <c r="AN2356" s="4">
        <f t="shared" si="295"/>
        <v>1.9184652278177457E-2</v>
      </c>
      <c r="AO2356" s="3"/>
      <c r="AP2356">
        <v>0</v>
      </c>
      <c r="AQ2356" t="s">
        <v>222</v>
      </c>
      <c r="AR2356" t="s">
        <v>26787</v>
      </c>
      <c r="AS2356" t="s">
        <v>221</v>
      </c>
      <c r="AT2356" s="2" t="s">
        <v>0</v>
      </c>
      <c r="AU2356" s="1">
        <f t="shared" si="291"/>
        <v>3.2270971882700459</v>
      </c>
      <c r="AV2356" s="1">
        <f t="shared" si="292"/>
        <v>2.8532023424265316</v>
      </c>
      <c r="AW2356" s="1">
        <f t="shared" si="293"/>
        <v>2.4793074965830173</v>
      </c>
    </row>
    <row r="2357" spans="1:49" x14ac:dyDescent="0.2">
      <c r="A2357">
        <v>2355</v>
      </c>
      <c r="B2357" t="s">
        <v>26786</v>
      </c>
      <c r="C2357" t="s">
        <v>26785</v>
      </c>
      <c r="F2357" t="s">
        <v>26784</v>
      </c>
      <c r="G2357" t="s">
        <v>17</v>
      </c>
      <c r="H2357" t="s">
        <v>16</v>
      </c>
      <c r="I2357" t="s">
        <v>26783</v>
      </c>
      <c r="J2357" t="s">
        <v>26782</v>
      </c>
      <c r="K2357" t="s">
        <v>26781</v>
      </c>
      <c r="L2357" t="s">
        <v>26780</v>
      </c>
      <c r="M2357" t="s">
        <v>26779</v>
      </c>
      <c r="N2357">
        <v>10</v>
      </c>
      <c r="O2357" t="s">
        <v>26778</v>
      </c>
      <c r="P2357" t="s">
        <v>26777</v>
      </c>
      <c r="Q2357" t="s">
        <v>26776</v>
      </c>
      <c r="R2357" s="7">
        <v>42401</v>
      </c>
      <c r="S2357" s="8">
        <f t="shared" si="288"/>
        <v>2016</v>
      </c>
      <c r="T2357" s="8">
        <v>2016</v>
      </c>
      <c r="U2357" s="8">
        <f t="shared" si="289"/>
        <v>6</v>
      </c>
      <c r="V2357" s="7">
        <v>42401</v>
      </c>
      <c r="W2357" t="s">
        <v>2371</v>
      </c>
      <c r="X2357" s="2">
        <v>0.60499999999999998</v>
      </c>
      <c r="Y2357" s="6">
        <f t="shared" si="294"/>
        <v>1.6150129467980032E-2</v>
      </c>
      <c r="AA2357">
        <v>346748</v>
      </c>
      <c r="AB2357">
        <v>15563</v>
      </c>
      <c r="AC2357">
        <v>10897623</v>
      </c>
      <c r="AD2357" t="s">
        <v>6</v>
      </c>
      <c r="AE2357">
        <v>87</v>
      </c>
      <c r="AF2357">
        <v>2</v>
      </c>
      <c r="AG2357" t="s">
        <v>26775</v>
      </c>
      <c r="AI2357" t="s">
        <v>26774</v>
      </c>
      <c r="AK2357" t="s">
        <v>26773</v>
      </c>
      <c r="AL2357">
        <v>3</v>
      </c>
      <c r="AM2357" s="5">
        <f t="shared" si="290"/>
        <v>0.5</v>
      </c>
      <c r="AN2357" s="4">
        <f t="shared" si="295"/>
        <v>7.572889057175312E-4</v>
      </c>
      <c r="AO2357" s="3"/>
      <c r="AP2357">
        <v>0</v>
      </c>
      <c r="AQ2357" t="s">
        <v>26772</v>
      </c>
      <c r="AR2357" t="s">
        <v>26771</v>
      </c>
      <c r="AS2357" t="s">
        <v>26770</v>
      </c>
      <c r="AT2357" s="2">
        <v>1.5229999999999999</v>
      </c>
      <c r="AU2357" s="1">
        <f t="shared" si="291"/>
        <v>1.1532277299301281</v>
      </c>
      <c r="AV2357" s="1">
        <f t="shared" si="292"/>
        <v>0.84537091868487813</v>
      </c>
      <c r="AW2357" s="1">
        <f t="shared" si="293"/>
        <v>0.53751410743962813</v>
      </c>
    </row>
    <row r="2358" spans="1:49" x14ac:dyDescent="0.2">
      <c r="A2358">
        <v>2356</v>
      </c>
      <c r="B2358" t="s">
        <v>26769</v>
      </c>
      <c r="C2358" t="s">
        <v>26768</v>
      </c>
      <c r="F2358" t="s">
        <v>26767</v>
      </c>
      <c r="G2358" t="s">
        <v>17</v>
      </c>
      <c r="H2358" t="s">
        <v>16</v>
      </c>
      <c r="I2358" t="s">
        <v>26766</v>
      </c>
      <c r="J2358" t="s">
        <v>26765</v>
      </c>
      <c r="K2358" t="s">
        <v>26764</v>
      </c>
      <c r="L2358" t="s">
        <v>26763</v>
      </c>
      <c r="M2358" t="s">
        <v>2921</v>
      </c>
      <c r="N2358">
        <v>4</v>
      </c>
      <c r="O2358" t="s">
        <v>26762</v>
      </c>
      <c r="P2358" t="s">
        <v>26761</v>
      </c>
      <c r="Q2358" t="s">
        <v>26760</v>
      </c>
      <c r="R2358" s="7">
        <v>42401</v>
      </c>
      <c r="S2358" s="8">
        <f t="shared" si="288"/>
        <v>2016</v>
      </c>
      <c r="T2358" s="8">
        <v>2016</v>
      </c>
      <c r="U2358" s="8">
        <f t="shared" si="289"/>
        <v>6</v>
      </c>
      <c r="V2358" s="7">
        <v>42401</v>
      </c>
      <c r="W2358" t="s">
        <v>558</v>
      </c>
      <c r="X2358" s="2">
        <v>2.141</v>
      </c>
      <c r="Y2358" s="6">
        <f t="shared" si="294"/>
        <v>5.7152772216438434E-2</v>
      </c>
      <c r="AA2358">
        <v>1962892</v>
      </c>
      <c r="AB2358">
        <v>17360</v>
      </c>
      <c r="AD2358" t="s">
        <v>6</v>
      </c>
      <c r="AE2358">
        <v>54</v>
      </c>
      <c r="AF2358">
        <v>2</v>
      </c>
      <c r="AG2358">
        <v>7273891</v>
      </c>
      <c r="AH2358" t="s">
        <v>26759</v>
      </c>
      <c r="AI2358" t="s">
        <v>26758</v>
      </c>
      <c r="AJ2358" t="s">
        <v>26757</v>
      </c>
      <c r="AK2358" t="s">
        <v>26756</v>
      </c>
      <c r="AL2358">
        <v>11</v>
      </c>
      <c r="AM2358" s="5">
        <f t="shared" si="290"/>
        <v>1.8333333333333333</v>
      </c>
      <c r="AN2358" s="4">
        <f t="shared" si="295"/>
        <v>2.7767259876309478E-3</v>
      </c>
      <c r="AO2358" s="3"/>
      <c r="AP2358">
        <v>0</v>
      </c>
      <c r="AR2358" t="s">
        <v>1</v>
      </c>
      <c r="AT2358" s="2" t="s">
        <v>0</v>
      </c>
      <c r="AU2358" s="1">
        <f t="shared" si="291"/>
        <v>4.0839958347796186</v>
      </c>
      <c r="AV2358" s="1">
        <f t="shared" si="292"/>
        <v>2.9964749102034691</v>
      </c>
      <c r="AW2358" s="1">
        <f t="shared" si="293"/>
        <v>1.9089539856273194</v>
      </c>
    </row>
    <row r="2359" spans="1:49" x14ac:dyDescent="0.2">
      <c r="A2359">
        <v>2357</v>
      </c>
      <c r="B2359" t="s">
        <v>26755</v>
      </c>
      <c r="C2359" t="s">
        <v>26754</v>
      </c>
      <c r="D2359" t="s">
        <v>26753</v>
      </c>
      <c r="F2359" t="s">
        <v>26752</v>
      </c>
      <c r="G2359" t="s">
        <v>17</v>
      </c>
      <c r="H2359" t="s">
        <v>16</v>
      </c>
      <c r="I2359" t="s">
        <v>26751</v>
      </c>
      <c r="J2359">
        <v>60010090</v>
      </c>
      <c r="K2359" t="s">
        <v>26750</v>
      </c>
      <c r="L2359" t="s">
        <v>26749</v>
      </c>
      <c r="M2359" t="s">
        <v>283</v>
      </c>
      <c r="N2359">
        <v>2</v>
      </c>
      <c r="O2359" t="s">
        <v>26748</v>
      </c>
      <c r="P2359" t="s">
        <v>26747</v>
      </c>
      <c r="Q2359" t="s">
        <v>26746</v>
      </c>
      <c r="R2359" s="7">
        <v>42401</v>
      </c>
      <c r="S2359" s="8">
        <f t="shared" si="288"/>
        <v>2016</v>
      </c>
      <c r="T2359" s="8">
        <v>2016</v>
      </c>
      <c r="U2359" s="8">
        <f t="shared" si="289"/>
        <v>6</v>
      </c>
      <c r="V2359" s="7">
        <v>42401</v>
      </c>
      <c r="W2359" t="s">
        <v>26745</v>
      </c>
      <c r="X2359" s="2">
        <v>1.5609999999999999</v>
      </c>
      <c r="Y2359" s="6">
        <f t="shared" si="294"/>
        <v>4.1670003470275753E-2</v>
      </c>
      <c r="AA2359">
        <v>7365845</v>
      </c>
      <c r="AB2359">
        <v>18080</v>
      </c>
      <c r="AD2359" t="s">
        <v>6</v>
      </c>
      <c r="AE2359">
        <v>37</v>
      </c>
      <c r="AH2359" t="s">
        <v>26744</v>
      </c>
      <c r="AI2359" t="s">
        <v>26743</v>
      </c>
      <c r="AJ2359" t="s">
        <v>26742</v>
      </c>
      <c r="AK2359" t="s">
        <v>26741</v>
      </c>
      <c r="AL2359">
        <v>22</v>
      </c>
      <c r="AM2359" s="5">
        <f t="shared" si="290"/>
        <v>3.6666666666666665</v>
      </c>
      <c r="AN2359" s="4">
        <f t="shared" si="295"/>
        <v>5.5534519752618956E-3</v>
      </c>
      <c r="AO2359" s="3"/>
      <c r="AP2359">
        <v>0</v>
      </c>
      <c r="AR2359" t="s">
        <v>1</v>
      </c>
      <c r="AT2359" s="2" t="s">
        <v>0</v>
      </c>
      <c r="AU2359" s="1">
        <f t="shared" si="291"/>
        <v>3.0835038021771592</v>
      </c>
      <c r="AV2359" s="1">
        <f t="shared" si="292"/>
        <v>2.3611727722768823</v>
      </c>
      <c r="AW2359" s="1">
        <f t="shared" si="293"/>
        <v>1.6388417423766053</v>
      </c>
    </row>
    <row r="2360" spans="1:49" x14ac:dyDescent="0.2">
      <c r="A2360">
        <v>2358</v>
      </c>
      <c r="B2360" t="s">
        <v>26740</v>
      </c>
      <c r="C2360" t="s">
        <v>26739</v>
      </c>
      <c r="F2360" t="s">
        <v>26738</v>
      </c>
      <c r="G2360" t="s">
        <v>17</v>
      </c>
      <c r="H2360" t="s">
        <v>16</v>
      </c>
      <c r="I2360" t="s">
        <v>14550</v>
      </c>
      <c r="J2360">
        <v>60025778</v>
      </c>
      <c r="K2360" t="s">
        <v>2880</v>
      </c>
      <c r="L2360" t="s">
        <v>2879</v>
      </c>
      <c r="M2360" t="s">
        <v>411</v>
      </c>
      <c r="N2360">
        <v>3</v>
      </c>
      <c r="O2360" t="s">
        <v>26737</v>
      </c>
      <c r="P2360" t="s">
        <v>26736</v>
      </c>
      <c r="Q2360" t="s">
        <v>26735</v>
      </c>
      <c r="R2360" s="7">
        <v>42401</v>
      </c>
      <c r="S2360" s="8">
        <f t="shared" si="288"/>
        <v>2016</v>
      </c>
      <c r="T2360" s="8">
        <v>2016</v>
      </c>
      <c r="U2360" s="8">
        <f t="shared" si="289"/>
        <v>6</v>
      </c>
      <c r="V2360" s="7">
        <v>42401</v>
      </c>
      <c r="W2360" t="s">
        <v>558</v>
      </c>
      <c r="X2360" s="2">
        <v>2.141</v>
      </c>
      <c r="Y2360" s="6">
        <f t="shared" si="294"/>
        <v>5.7152772216438434E-2</v>
      </c>
      <c r="AA2360">
        <v>1962892</v>
      </c>
      <c r="AB2360">
        <v>17360</v>
      </c>
      <c r="AD2360" t="s">
        <v>6</v>
      </c>
      <c r="AE2360">
        <v>54</v>
      </c>
      <c r="AF2360">
        <v>2</v>
      </c>
      <c r="AG2360">
        <v>7268902</v>
      </c>
      <c r="AH2360" t="s">
        <v>26734</v>
      </c>
      <c r="AI2360" t="s">
        <v>26733</v>
      </c>
      <c r="AJ2360" t="s">
        <v>26732</v>
      </c>
      <c r="AK2360" t="s">
        <v>26731</v>
      </c>
      <c r="AL2360">
        <v>14</v>
      </c>
      <c r="AM2360" s="5">
        <f t="shared" si="290"/>
        <v>2.3333333333333335</v>
      </c>
      <c r="AN2360" s="4">
        <f t="shared" si="295"/>
        <v>3.5340148933484792E-3</v>
      </c>
      <c r="AO2360" s="3"/>
      <c r="AP2360">
        <v>0</v>
      </c>
      <c r="AQ2360" t="s">
        <v>12143</v>
      </c>
      <c r="AR2360" t="s">
        <v>26730</v>
      </c>
      <c r="AS2360" t="s">
        <v>12141</v>
      </c>
      <c r="AT2360" s="2" t="s">
        <v>0</v>
      </c>
      <c r="AU2360" s="1">
        <f t="shared" si="291"/>
        <v>4.1067145019511448</v>
      </c>
      <c r="AV2360" s="1">
        <f t="shared" si="292"/>
        <v>3.0343393554893456</v>
      </c>
      <c r="AW2360" s="1">
        <f t="shared" si="293"/>
        <v>1.9619642090275466</v>
      </c>
    </row>
    <row r="2361" spans="1:49" x14ac:dyDescent="0.2">
      <c r="A2361">
        <v>2359</v>
      </c>
      <c r="B2361" t="s">
        <v>26729</v>
      </c>
      <c r="C2361" t="s">
        <v>26728</v>
      </c>
      <c r="F2361" t="s">
        <v>26727</v>
      </c>
      <c r="G2361" t="s">
        <v>17</v>
      </c>
      <c r="H2361" t="s">
        <v>16</v>
      </c>
      <c r="I2361" t="s">
        <v>26726</v>
      </c>
      <c r="J2361" t="s">
        <v>26725</v>
      </c>
      <c r="K2361" t="s">
        <v>26724</v>
      </c>
      <c r="L2361" t="s">
        <v>26723</v>
      </c>
      <c r="M2361" t="s">
        <v>1928</v>
      </c>
      <c r="N2361">
        <v>3</v>
      </c>
      <c r="O2361" t="s">
        <v>26722</v>
      </c>
      <c r="P2361" t="s">
        <v>26721</v>
      </c>
      <c r="Q2361" t="s">
        <v>26720</v>
      </c>
      <c r="R2361" s="7">
        <v>42401</v>
      </c>
      <c r="S2361" s="8">
        <f t="shared" si="288"/>
        <v>2016</v>
      </c>
      <c r="T2361" s="8">
        <v>2016</v>
      </c>
      <c r="U2361" s="8">
        <f t="shared" si="289"/>
        <v>6</v>
      </c>
      <c r="V2361" s="7">
        <v>42401</v>
      </c>
      <c r="W2361" t="s">
        <v>558</v>
      </c>
      <c r="X2361" s="2">
        <v>2.141</v>
      </c>
      <c r="Y2361" s="6">
        <f t="shared" si="294"/>
        <v>5.7152772216438434E-2</v>
      </c>
      <c r="AA2361">
        <v>1962892</v>
      </c>
      <c r="AB2361">
        <v>17360</v>
      </c>
      <c r="AD2361" t="s">
        <v>6</v>
      </c>
      <c r="AE2361">
        <v>54</v>
      </c>
      <c r="AF2361">
        <v>2</v>
      </c>
      <c r="AG2361">
        <v>7244183</v>
      </c>
      <c r="AH2361" t="s">
        <v>26719</v>
      </c>
      <c r="AI2361" t="s">
        <v>26718</v>
      </c>
      <c r="AJ2361" t="s">
        <v>26717</v>
      </c>
      <c r="AK2361" t="s">
        <v>26716</v>
      </c>
      <c r="AL2361">
        <v>39</v>
      </c>
      <c r="AM2361" s="5">
        <f t="shared" si="290"/>
        <v>6.5</v>
      </c>
      <c r="AN2361" s="4">
        <f t="shared" si="295"/>
        <v>9.8447557743279058E-3</v>
      </c>
      <c r="AO2361" s="3"/>
      <c r="AP2361">
        <v>0</v>
      </c>
      <c r="AQ2361" t="s">
        <v>1810</v>
      </c>
      <c r="AR2361">
        <v>26249060</v>
      </c>
      <c r="AS2361" t="s">
        <v>1809</v>
      </c>
      <c r="AT2361" s="2" t="s">
        <v>0</v>
      </c>
      <c r="AU2361" s="1">
        <f t="shared" si="291"/>
        <v>4.2960367283805274</v>
      </c>
      <c r="AV2361" s="1">
        <f t="shared" si="292"/>
        <v>3.3498763995383172</v>
      </c>
      <c r="AW2361" s="1">
        <f t="shared" si="293"/>
        <v>2.4037160706961065</v>
      </c>
    </row>
    <row r="2362" spans="1:49" x14ac:dyDescent="0.2">
      <c r="A2362">
        <v>2360</v>
      </c>
      <c r="B2362" t="s">
        <v>26715</v>
      </c>
      <c r="C2362" t="s">
        <v>26714</v>
      </c>
      <c r="D2362" t="s">
        <v>26713</v>
      </c>
      <c r="F2362" t="s">
        <v>26712</v>
      </c>
      <c r="G2362" t="s">
        <v>17</v>
      </c>
      <c r="H2362" t="s">
        <v>16</v>
      </c>
      <c r="I2362" t="s">
        <v>8623</v>
      </c>
      <c r="J2362" t="s">
        <v>26711</v>
      </c>
      <c r="K2362" t="s">
        <v>26710</v>
      </c>
      <c r="L2362" t="s">
        <v>26709</v>
      </c>
      <c r="M2362" t="s">
        <v>26708</v>
      </c>
      <c r="N2362">
        <v>4</v>
      </c>
      <c r="O2362" t="s">
        <v>26707</v>
      </c>
      <c r="P2362" t="s">
        <v>26706</v>
      </c>
      <c r="Q2362" t="s">
        <v>26705</v>
      </c>
      <c r="R2362" s="7">
        <v>42401</v>
      </c>
      <c r="S2362" s="8">
        <f t="shared" si="288"/>
        <v>2016</v>
      </c>
      <c r="T2362" s="8">
        <v>2016</v>
      </c>
      <c r="U2362" s="8">
        <f t="shared" si="289"/>
        <v>6</v>
      </c>
      <c r="V2362" s="7">
        <v>42401</v>
      </c>
      <c r="W2362" t="s">
        <v>26704</v>
      </c>
      <c r="X2362" s="2" t="s">
        <v>0</v>
      </c>
      <c r="Y2362" s="6" t="e">
        <f t="shared" si="294"/>
        <v>#VALUE!</v>
      </c>
      <c r="AA2362">
        <v>978493</v>
      </c>
      <c r="AB2362">
        <v>25028</v>
      </c>
      <c r="AD2362" t="s">
        <v>6</v>
      </c>
      <c r="AE2362">
        <v>54</v>
      </c>
      <c r="AG2362">
        <v>2616</v>
      </c>
      <c r="AH2362" t="s">
        <v>26703</v>
      </c>
      <c r="AI2362" t="s">
        <v>26702</v>
      </c>
      <c r="AJ2362" t="s">
        <v>26701</v>
      </c>
      <c r="AK2362" t="s">
        <v>26700</v>
      </c>
      <c r="AL2362">
        <v>49</v>
      </c>
      <c r="AM2362" s="5">
        <f t="shared" si="290"/>
        <v>8.1666666666666661</v>
      </c>
      <c r="AN2362" s="4">
        <f t="shared" si="295"/>
        <v>1.2369052126719677E-2</v>
      </c>
      <c r="AO2362" s="3"/>
      <c r="AP2362">
        <v>0</v>
      </c>
      <c r="AQ2362" t="s">
        <v>26699</v>
      </c>
      <c r="AR2362" t="s">
        <v>1</v>
      </c>
      <c r="AS2362" t="s">
        <v>26698</v>
      </c>
      <c r="AT2362" s="2" t="s">
        <v>0</v>
      </c>
      <c r="AU2362" s="1" t="e">
        <f t="shared" si="291"/>
        <v>#VALUE!</v>
      </c>
      <c r="AV2362" s="1" t="e">
        <f t="shared" si="292"/>
        <v>#VALUE!</v>
      </c>
      <c r="AW2362" s="1" t="e">
        <f t="shared" si="293"/>
        <v>#VALUE!</v>
      </c>
    </row>
    <row r="2363" spans="1:49" x14ac:dyDescent="0.2">
      <c r="A2363">
        <v>2361</v>
      </c>
      <c r="B2363" t="s">
        <v>26697</v>
      </c>
      <c r="C2363" t="s">
        <v>26696</v>
      </c>
      <c r="E2363">
        <v>25794394</v>
      </c>
      <c r="F2363" t="s">
        <v>26695</v>
      </c>
      <c r="G2363" t="s">
        <v>17</v>
      </c>
      <c r="H2363" t="s">
        <v>16</v>
      </c>
      <c r="I2363" t="s">
        <v>26694</v>
      </c>
      <c r="J2363">
        <v>60032619</v>
      </c>
      <c r="K2363" t="s">
        <v>26693</v>
      </c>
      <c r="L2363" t="s">
        <v>26692</v>
      </c>
      <c r="M2363" t="s">
        <v>725</v>
      </c>
      <c r="N2363">
        <v>5</v>
      </c>
      <c r="O2363" t="s">
        <v>26691</v>
      </c>
      <c r="P2363" t="s">
        <v>26690</v>
      </c>
      <c r="Q2363" t="s">
        <v>26689</v>
      </c>
      <c r="R2363" s="7">
        <v>42401</v>
      </c>
      <c r="S2363" s="8">
        <f t="shared" ref="S2363:S2426" si="296">YEAR(R2363)</f>
        <v>2016</v>
      </c>
      <c r="T2363" s="8">
        <v>2016</v>
      </c>
      <c r="U2363" s="8">
        <f t="shared" ref="U2363:U2426" si="297">2022-T2363</f>
        <v>6</v>
      </c>
      <c r="V2363" s="7">
        <v>42401</v>
      </c>
      <c r="W2363" t="s">
        <v>26660</v>
      </c>
      <c r="X2363" s="2">
        <v>1.02</v>
      </c>
      <c r="Y2363" s="6">
        <f t="shared" si="294"/>
        <v>2.7228317450148157E-2</v>
      </c>
      <c r="AA2363">
        <v>19324545</v>
      </c>
      <c r="AB2363">
        <v>5700191219</v>
      </c>
      <c r="AD2363" t="s">
        <v>6</v>
      </c>
      <c r="AE2363">
        <v>10</v>
      </c>
      <c r="AF2363">
        <v>1</v>
      </c>
      <c r="AG2363">
        <v>7061497</v>
      </c>
      <c r="AH2363" t="s">
        <v>26688</v>
      </c>
      <c r="AI2363" t="s">
        <v>26687</v>
      </c>
      <c r="AJ2363" t="s">
        <v>26686</v>
      </c>
      <c r="AK2363" t="s">
        <v>26685</v>
      </c>
      <c r="AL2363">
        <v>60</v>
      </c>
      <c r="AM2363" s="5">
        <f t="shared" ref="AM2363:AM2426" si="298">AL2363/U2363</f>
        <v>10</v>
      </c>
      <c r="AN2363" s="4">
        <f t="shared" si="295"/>
        <v>1.5145778114350625E-2</v>
      </c>
      <c r="AO2363" s="3"/>
      <c r="AP2363">
        <v>0</v>
      </c>
      <c r="AR2363" t="s">
        <v>1</v>
      </c>
      <c r="AT2363" s="2">
        <v>3.8330000000000002</v>
      </c>
      <c r="AU2363" s="1">
        <f t="shared" ref="AU2363:AU2426" si="299">(Y2363*0.7+AN2363*0.3)*100</f>
        <v>2.3603555649408898</v>
      </c>
      <c r="AV2363" s="1">
        <f t="shared" ref="AV2363:AV2426" si="300">(Y2363*0.5+AN2363*0.5)*100</f>
        <v>2.1187047782249389</v>
      </c>
      <c r="AW2363" s="1">
        <f t="shared" ref="AW2363:AW2426" si="301">(Y2363*0.3+AN2363*0.7)*100</f>
        <v>1.8770539915089881</v>
      </c>
    </row>
    <row r="2364" spans="1:49" x14ac:dyDescent="0.2">
      <c r="A2364">
        <v>2362</v>
      </c>
      <c r="B2364" t="s">
        <v>26684</v>
      </c>
      <c r="C2364" t="s">
        <v>26683</v>
      </c>
      <c r="E2364">
        <v>25761455</v>
      </c>
      <c r="F2364" t="s">
        <v>26682</v>
      </c>
      <c r="G2364" t="s">
        <v>17</v>
      </c>
      <c r="H2364" t="s">
        <v>16</v>
      </c>
      <c r="I2364" t="s">
        <v>26681</v>
      </c>
      <c r="J2364" t="s">
        <v>26680</v>
      </c>
      <c r="K2364" t="s">
        <v>26679</v>
      </c>
      <c r="L2364" t="s">
        <v>26678</v>
      </c>
      <c r="M2364" t="s">
        <v>3357</v>
      </c>
      <c r="N2364">
        <v>6</v>
      </c>
      <c r="O2364" t="s">
        <v>26677</v>
      </c>
      <c r="P2364" t="s">
        <v>26676</v>
      </c>
      <c r="Q2364" t="s">
        <v>26675</v>
      </c>
      <c r="R2364" s="7">
        <v>42401</v>
      </c>
      <c r="S2364" s="8">
        <f t="shared" si="296"/>
        <v>2016</v>
      </c>
      <c r="T2364" s="8">
        <v>2016</v>
      </c>
      <c r="U2364" s="8">
        <f t="shared" si="297"/>
        <v>6</v>
      </c>
      <c r="V2364" s="7">
        <v>42401</v>
      </c>
      <c r="W2364" t="s">
        <v>25</v>
      </c>
      <c r="X2364" s="2">
        <v>1.696</v>
      </c>
      <c r="Y2364" s="6">
        <f t="shared" si="294"/>
        <v>4.5273751368089483E-2</v>
      </c>
      <c r="AA2364">
        <v>7403194</v>
      </c>
      <c r="AB2364">
        <v>17267</v>
      </c>
      <c r="AC2364">
        <v>15222594</v>
      </c>
      <c r="AD2364" t="s">
        <v>6</v>
      </c>
      <c r="AE2364">
        <v>75</v>
      </c>
      <c r="AF2364">
        <v>2</v>
      </c>
      <c r="AH2364" t="s">
        <v>26674</v>
      </c>
      <c r="AI2364" t="s">
        <v>26673</v>
      </c>
      <c r="AJ2364" t="s">
        <v>26672</v>
      </c>
      <c r="AK2364" t="s">
        <v>26671</v>
      </c>
      <c r="AL2364">
        <v>37</v>
      </c>
      <c r="AM2364" s="5">
        <f t="shared" si="298"/>
        <v>6.166666666666667</v>
      </c>
      <c r="AN2364" s="4">
        <f t="shared" si="295"/>
        <v>9.3398965038495527E-3</v>
      </c>
      <c r="AO2364" s="3"/>
      <c r="AP2364">
        <v>0</v>
      </c>
      <c r="AR2364" t="s">
        <v>1</v>
      </c>
      <c r="AS2364" t="s">
        <v>26670</v>
      </c>
      <c r="AT2364" s="2">
        <v>4.6680000000000001</v>
      </c>
      <c r="AU2364" s="1">
        <f t="shared" si="299"/>
        <v>3.4493594908817502</v>
      </c>
      <c r="AV2364" s="1">
        <f t="shared" si="300"/>
        <v>2.7306823935969518</v>
      </c>
      <c r="AW2364" s="1">
        <f t="shared" si="301"/>
        <v>2.0120052963121529</v>
      </c>
    </row>
    <row r="2365" spans="1:49" x14ac:dyDescent="0.2">
      <c r="A2365">
        <v>2363</v>
      </c>
      <c r="B2365" t="s">
        <v>26669</v>
      </c>
      <c r="C2365" t="s">
        <v>26668</v>
      </c>
      <c r="E2365">
        <v>25616075</v>
      </c>
      <c r="F2365" t="s">
        <v>26667</v>
      </c>
      <c r="G2365" t="s">
        <v>17</v>
      </c>
      <c r="H2365" t="s">
        <v>16</v>
      </c>
      <c r="I2365" t="s">
        <v>26666</v>
      </c>
      <c r="J2365">
        <v>60012708</v>
      </c>
      <c r="K2365" t="s">
        <v>26665</v>
      </c>
      <c r="L2365" t="s">
        <v>26664</v>
      </c>
      <c r="M2365" t="s">
        <v>411</v>
      </c>
      <c r="N2365">
        <v>3</v>
      </c>
      <c r="O2365" t="s">
        <v>26663</v>
      </c>
      <c r="P2365" t="s">
        <v>26662</v>
      </c>
      <c r="Q2365" t="s">
        <v>26661</v>
      </c>
      <c r="R2365" s="7">
        <v>42401</v>
      </c>
      <c r="S2365" s="8">
        <f t="shared" si="296"/>
        <v>2016</v>
      </c>
      <c r="T2365" s="8">
        <v>2016</v>
      </c>
      <c r="U2365" s="8">
        <f t="shared" si="297"/>
        <v>6</v>
      </c>
      <c r="V2365" s="7">
        <v>42401</v>
      </c>
      <c r="W2365" t="s">
        <v>26660</v>
      </c>
      <c r="X2365" s="2">
        <v>1.02</v>
      </c>
      <c r="Y2365" s="6">
        <f t="shared" si="294"/>
        <v>2.7228317450148157E-2</v>
      </c>
      <c r="AA2365">
        <v>19324545</v>
      </c>
      <c r="AB2365">
        <v>5700191219</v>
      </c>
      <c r="AD2365" t="s">
        <v>6</v>
      </c>
      <c r="AE2365">
        <v>10</v>
      </c>
      <c r="AF2365">
        <v>1</v>
      </c>
      <c r="AG2365">
        <v>7015622</v>
      </c>
      <c r="AH2365" t="s">
        <v>26659</v>
      </c>
      <c r="AI2365" t="s">
        <v>26658</v>
      </c>
      <c r="AJ2365" t="s">
        <v>26657</v>
      </c>
      <c r="AK2365" t="s">
        <v>26656</v>
      </c>
      <c r="AL2365">
        <v>20</v>
      </c>
      <c r="AM2365" s="5">
        <f t="shared" si="298"/>
        <v>3.3333333333333335</v>
      </c>
      <c r="AN2365" s="4">
        <f t="shared" si="295"/>
        <v>5.0485927047835416E-3</v>
      </c>
      <c r="AO2365" s="3"/>
      <c r="AP2365">
        <v>0</v>
      </c>
      <c r="AR2365" t="s">
        <v>1</v>
      </c>
      <c r="AT2365" s="2">
        <v>3.8330000000000002</v>
      </c>
      <c r="AU2365" s="1">
        <f t="shared" si="299"/>
        <v>2.0574400026538773</v>
      </c>
      <c r="AV2365" s="1">
        <f t="shared" si="300"/>
        <v>1.613845507746585</v>
      </c>
      <c r="AW2365" s="1">
        <f t="shared" si="301"/>
        <v>1.1702510128392927</v>
      </c>
    </row>
    <row r="2366" spans="1:49" x14ac:dyDescent="0.2">
      <c r="A2366">
        <v>2364</v>
      </c>
      <c r="B2366" t="s">
        <v>26655</v>
      </c>
      <c r="C2366" t="s">
        <v>26654</v>
      </c>
      <c r="D2366" t="s">
        <v>26653</v>
      </c>
      <c r="F2366" t="s">
        <v>26652</v>
      </c>
      <c r="G2366" t="s">
        <v>17</v>
      </c>
      <c r="H2366" t="s">
        <v>16</v>
      </c>
      <c r="I2366" t="s">
        <v>10171</v>
      </c>
      <c r="J2366" t="s">
        <v>26651</v>
      </c>
      <c r="K2366" t="s">
        <v>26650</v>
      </c>
      <c r="L2366" t="s">
        <v>26649</v>
      </c>
      <c r="M2366" t="s">
        <v>2572</v>
      </c>
      <c r="N2366">
        <v>5</v>
      </c>
      <c r="O2366" t="s">
        <v>26648</v>
      </c>
      <c r="P2366" t="s">
        <v>26647</v>
      </c>
      <c r="Q2366" t="s">
        <v>26646</v>
      </c>
      <c r="R2366" s="7">
        <v>42400</v>
      </c>
      <c r="S2366" s="8">
        <f t="shared" si="296"/>
        <v>2016</v>
      </c>
      <c r="T2366" s="8">
        <v>2016</v>
      </c>
      <c r="U2366" s="8">
        <f t="shared" si="297"/>
        <v>6</v>
      </c>
      <c r="V2366" s="7" t="s">
        <v>26645</v>
      </c>
      <c r="W2366" t="s">
        <v>1553</v>
      </c>
      <c r="X2366" s="2">
        <v>0.54700000000000004</v>
      </c>
      <c r="Y2366" s="6">
        <f t="shared" si="294"/>
        <v>1.4601852593363766E-2</v>
      </c>
      <c r="AA2366">
        <v>14348411</v>
      </c>
      <c r="AB2366">
        <v>17683</v>
      </c>
      <c r="AC2366">
        <v>16180399</v>
      </c>
      <c r="AD2366" t="s">
        <v>6</v>
      </c>
      <c r="AE2366">
        <v>70</v>
      </c>
      <c r="AF2366">
        <v>9</v>
      </c>
      <c r="AH2366" t="s">
        <v>26644</v>
      </c>
      <c r="AI2366" t="s">
        <v>26643</v>
      </c>
      <c r="AJ2366" t="s">
        <v>26642</v>
      </c>
      <c r="AK2366" t="s">
        <v>26641</v>
      </c>
      <c r="AL2366">
        <v>9</v>
      </c>
      <c r="AM2366" s="5">
        <f t="shared" si="298"/>
        <v>1.5</v>
      </c>
      <c r="AN2366" s="4">
        <f t="shared" si="295"/>
        <v>2.2718667171525938E-3</v>
      </c>
      <c r="AO2366" s="3"/>
      <c r="AP2366">
        <v>0</v>
      </c>
      <c r="AR2366" t="s">
        <v>1</v>
      </c>
      <c r="AT2366" s="2" t="s">
        <v>0</v>
      </c>
      <c r="AU2366" s="1">
        <f t="shared" si="299"/>
        <v>1.0902856830500414</v>
      </c>
      <c r="AV2366" s="1">
        <f t="shared" si="300"/>
        <v>0.84368596552581809</v>
      </c>
      <c r="AW2366" s="1">
        <f t="shared" si="301"/>
        <v>0.5970862480015946</v>
      </c>
    </row>
    <row r="2367" spans="1:49" x14ac:dyDescent="0.2">
      <c r="A2367">
        <v>2365</v>
      </c>
      <c r="B2367" t="s">
        <v>26640</v>
      </c>
      <c r="F2367" t="s">
        <v>26639</v>
      </c>
      <c r="G2367" t="s">
        <v>17</v>
      </c>
      <c r="H2367" t="s">
        <v>16</v>
      </c>
      <c r="I2367" t="s">
        <v>26638</v>
      </c>
      <c r="J2367" t="s">
        <v>26637</v>
      </c>
      <c r="K2367" t="s">
        <v>26636</v>
      </c>
      <c r="L2367" t="s">
        <v>26635</v>
      </c>
      <c r="M2367" t="s">
        <v>11754</v>
      </c>
      <c r="N2367">
        <v>3</v>
      </c>
      <c r="O2367" t="s">
        <v>26634</v>
      </c>
      <c r="P2367" t="s">
        <v>26633</v>
      </c>
      <c r="Q2367" t="s">
        <v>26632</v>
      </c>
      <c r="R2367" s="7">
        <v>42400</v>
      </c>
      <c r="S2367" s="8">
        <f t="shared" si="296"/>
        <v>2016</v>
      </c>
      <c r="T2367" s="8">
        <v>2016</v>
      </c>
      <c r="U2367" s="8">
        <f t="shared" si="297"/>
        <v>6</v>
      </c>
      <c r="V2367" s="7">
        <v>42400</v>
      </c>
      <c r="W2367" t="s">
        <v>26621</v>
      </c>
      <c r="X2367" s="2">
        <v>0.153</v>
      </c>
      <c r="Y2367" s="6">
        <f t="shared" si="294"/>
        <v>4.0842476175222235E-3</v>
      </c>
      <c r="AA2367">
        <v>19928645</v>
      </c>
      <c r="AB2367">
        <v>19700182903</v>
      </c>
      <c r="AC2367">
        <v>18173195</v>
      </c>
      <c r="AD2367" t="s">
        <v>6</v>
      </c>
      <c r="AE2367">
        <v>83</v>
      </c>
      <c r="AF2367">
        <v>3</v>
      </c>
      <c r="AH2367" t="s">
        <v>26631</v>
      </c>
      <c r="AI2367" t="s">
        <v>26630</v>
      </c>
      <c r="AJ2367" t="s">
        <v>26629</v>
      </c>
      <c r="AK2367" t="s">
        <v>26628</v>
      </c>
      <c r="AL2367">
        <v>5</v>
      </c>
      <c r="AM2367" s="5">
        <f t="shared" si="298"/>
        <v>0.83333333333333337</v>
      </c>
      <c r="AN2367" s="4">
        <f t="shared" si="295"/>
        <v>1.2621481761958854E-3</v>
      </c>
      <c r="AO2367" s="3"/>
      <c r="AP2367">
        <v>0</v>
      </c>
      <c r="AR2367" t="s">
        <v>1</v>
      </c>
      <c r="AT2367" s="2" t="s">
        <v>0</v>
      </c>
      <c r="AU2367" s="1">
        <f t="shared" si="299"/>
        <v>0.32376177851243221</v>
      </c>
      <c r="AV2367" s="1">
        <f t="shared" si="300"/>
        <v>0.26731978968590542</v>
      </c>
      <c r="AW2367" s="1">
        <f t="shared" si="301"/>
        <v>0.21087780085937866</v>
      </c>
    </row>
    <row r="2368" spans="1:49" x14ac:dyDescent="0.2">
      <c r="A2368">
        <v>2366</v>
      </c>
      <c r="B2368" t="s">
        <v>26627</v>
      </c>
      <c r="F2368" t="s">
        <v>26626</v>
      </c>
      <c r="G2368" t="s">
        <v>17</v>
      </c>
      <c r="H2368" t="s">
        <v>16</v>
      </c>
      <c r="I2368" t="s">
        <v>26625</v>
      </c>
      <c r="J2368">
        <v>60071160</v>
      </c>
      <c r="K2368" t="s">
        <v>26624</v>
      </c>
      <c r="L2368" t="s">
        <v>26623</v>
      </c>
      <c r="M2368" t="s">
        <v>4386</v>
      </c>
      <c r="N2368">
        <v>1</v>
      </c>
      <c r="O2368" t="s">
        <v>26622</v>
      </c>
      <c r="P2368">
        <v>57090817100</v>
      </c>
      <c r="Q2368">
        <v>60071160</v>
      </c>
      <c r="R2368" s="7">
        <v>42400</v>
      </c>
      <c r="S2368" s="8">
        <f t="shared" si="296"/>
        <v>2016</v>
      </c>
      <c r="T2368" s="8">
        <v>2016</v>
      </c>
      <c r="U2368" s="8">
        <f t="shared" si="297"/>
        <v>6</v>
      </c>
      <c r="V2368" s="7">
        <v>42400</v>
      </c>
      <c r="W2368" t="s">
        <v>26621</v>
      </c>
      <c r="X2368" s="2">
        <v>0.153</v>
      </c>
      <c r="Y2368" s="6">
        <f t="shared" si="294"/>
        <v>4.0842476175222235E-3</v>
      </c>
      <c r="AA2368">
        <v>19928645</v>
      </c>
      <c r="AB2368">
        <v>19700182903</v>
      </c>
      <c r="AC2368">
        <v>18173195</v>
      </c>
      <c r="AD2368" t="s">
        <v>6</v>
      </c>
      <c r="AE2368">
        <v>83</v>
      </c>
      <c r="AF2368">
        <v>3</v>
      </c>
      <c r="AH2368" t="s">
        <v>26620</v>
      </c>
      <c r="AI2368" t="s">
        <v>26619</v>
      </c>
      <c r="AJ2368" t="s">
        <v>26618</v>
      </c>
      <c r="AK2368" t="s">
        <v>26617</v>
      </c>
      <c r="AL2368">
        <v>1</v>
      </c>
      <c r="AM2368" s="5">
        <f t="shared" si="298"/>
        <v>0.16666666666666666</v>
      </c>
      <c r="AN2368" s="4">
        <f t="shared" si="295"/>
        <v>2.5242963523917705E-4</v>
      </c>
      <c r="AO2368" s="3"/>
      <c r="AP2368">
        <v>0</v>
      </c>
      <c r="AR2368" t="s">
        <v>1</v>
      </c>
      <c r="AT2368" s="2" t="s">
        <v>0</v>
      </c>
      <c r="AU2368" s="1">
        <f t="shared" si="299"/>
        <v>0.29347022228373093</v>
      </c>
      <c r="AV2368" s="1">
        <f t="shared" si="300"/>
        <v>0.21683386263807006</v>
      </c>
      <c r="AW2368" s="1">
        <f t="shared" si="301"/>
        <v>0.1401975029924091</v>
      </c>
    </row>
    <row r="2369" spans="1:49" x14ac:dyDescent="0.2">
      <c r="A2369">
        <v>2367</v>
      </c>
      <c r="B2369" t="s">
        <v>26616</v>
      </c>
      <c r="C2369" t="s">
        <v>26615</v>
      </c>
      <c r="D2369" t="s">
        <v>26614</v>
      </c>
      <c r="F2369" t="s">
        <v>26613</v>
      </c>
      <c r="G2369" t="s">
        <v>17</v>
      </c>
      <c r="H2369" t="s">
        <v>16</v>
      </c>
      <c r="I2369" t="s">
        <v>26612</v>
      </c>
      <c r="J2369" t="s">
        <v>26611</v>
      </c>
      <c r="K2369" t="s">
        <v>26610</v>
      </c>
      <c r="L2369" t="s">
        <v>578</v>
      </c>
      <c r="M2369" t="s">
        <v>577</v>
      </c>
      <c r="N2369">
        <v>6</v>
      </c>
      <c r="O2369" t="s">
        <v>26609</v>
      </c>
      <c r="P2369" t="s">
        <v>26608</v>
      </c>
      <c r="Q2369" t="s">
        <v>26607</v>
      </c>
      <c r="R2369" s="7">
        <v>42399</v>
      </c>
      <c r="S2369" s="8">
        <f t="shared" si="296"/>
        <v>2016</v>
      </c>
      <c r="T2369" s="8">
        <v>2016</v>
      </c>
      <c r="U2369" s="8">
        <f t="shared" si="297"/>
        <v>6</v>
      </c>
      <c r="V2369" s="7">
        <v>42399</v>
      </c>
      <c r="W2369" t="s">
        <v>26606</v>
      </c>
      <c r="X2369" s="2">
        <v>1.7949999999999999</v>
      </c>
      <c r="Y2369" s="6">
        <f t="shared" si="294"/>
        <v>4.7916499826486214E-2</v>
      </c>
      <c r="AA2369">
        <v>489697</v>
      </c>
      <c r="AB2369">
        <v>25349</v>
      </c>
      <c r="AC2369">
        <v>18791026</v>
      </c>
      <c r="AD2369" t="s">
        <v>6</v>
      </c>
      <c r="AE2369">
        <v>565</v>
      </c>
      <c r="AH2369" t="s">
        <v>26605</v>
      </c>
      <c r="AI2369" t="s">
        <v>26604</v>
      </c>
      <c r="AJ2369" t="s">
        <v>26603</v>
      </c>
      <c r="AK2369" t="s">
        <v>26602</v>
      </c>
      <c r="AL2369">
        <v>37</v>
      </c>
      <c r="AM2369" s="5">
        <f t="shared" si="298"/>
        <v>6.166666666666667</v>
      </c>
      <c r="AN2369" s="4">
        <f t="shared" si="295"/>
        <v>9.3398965038495527E-3</v>
      </c>
      <c r="AO2369" s="3"/>
      <c r="AP2369">
        <v>0</v>
      </c>
      <c r="AR2369" t="s">
        <v>26601</v>
      </c>
      <c r="AT2369" s="2">
        <v>7.9630000000000001</v>
      </c>
      <c r="AU2369" s="1">
        <f t="shared" si="299"/>
        <v>3.6343518829695212</v>
      </c>
      <c r="AV2369" s="1">
        <f t="shared" si="300"/>
        <v>2.8628198165167884</v>
      </c>
      <c r="AW2369" s="1">
        <f t="shared" si="301"/>
        <v>2.0912877500640548</v>
      </c>
    </row>
    <row r="2370" spans="1:49" x14ac:dyDescent="0.2">
      <c r="A2370">
        <v>2368</v>
      </c>
      <c r="B2370" t="s">
        <v>26600</v>
      </c>
      <c r="C2370" t="s">
        <v>26599</v>
      </c>
      <c r="F2370" t="s">
        <v>26598</v>
      </c>
      <c r="G2370" t="s">
        <v>17</v>
      </c>
      <c r="H2370" t="s">
        <v>16</v>
      </c>
      <c r="I2370" t="s">
        <v>26597</v>
      </c>
      <c r="J2370" t="s">
        <v>26596</v>
      </c>
      <c r="K2370" t="s">
        <v>26595</v>
      </c>
      <c r="L2370" t="s">
        <v>26594</v>
      </c>
      <c r="M2370" t="s">
        <v>26593</v>
      </c>
      <c r="N2370">
        <v>100</v>
      </c>
      <c r="O2370" t="s">
        <v>26592</v>
      </c>
      <c r="P2370" t="s">
        <v>26591</v>
      </c>
      <c r="Q2370" t="s">
        <v>26590</v>
      </c>
      <c r="R2370" s="7">
        <v>42398</v>
      </c>
      <c r="S2370" s="8">
        <f t="shared" si="296"/>
        <v>2016</v>
      </c>
      <c r="T2370" s="8">
        <v>2016</v>
      </c>
      <c r="U2370" s="8">
        <f t="shared" si="297"/>
        <v>6</v>
      </c>
      <c r="V2370" s="7">
        <v>42398</v>
      </c>
      <c r="W2370" t="s">
        <v>26589</v>
      </c>
      <c r="X2370" s="2">
        <v>0.74099999999999999</v>
      </c>
      <c r="Y2370" s="6">
        <f t="shared" si="294"/>
        <v>1.9780571794666454E-2</v>
      </c>
      <c r="AB2370">
        <v>4900152808</v>
      </c>
      <c r="AC2370">
        <v>17480221</v>
      </c>
      <c r="AD2370" t="s">
        <v>6</v>
      </c>
      <c r="AE2370">
        <v>11</v>
      </c>
      <c r="AF2370">
        <v>1</v>
      </c>
      <c r="AG2370" t="s">
        <v>26588</v>
      </c>
      <c r="AI2370" t="s">
        <v>26587</v>
      </c>
      <c r="AJ2370" t="s">
        <v>26586</v>
      </c>
      <c r="AK2370" t="s">
        <v>26585</v>
      </c>
      <c r="AL2370">
        <v>15</v>
      </c>
      <c r="AM2370" s="5">
        <f t="shared" si="298"/>
        <v>2.5</v>
      </c>
      <c r="AN2370" s="4">
        <f t="shared" si="295"/>
        <v>3.7864445285876562E-3</v>
      </c>
      <c r="AO2370" s="3"/>
      <c r="AP2370">
        <v>0</v>
      </c>
      <c r="AQ2370" t="s">
        <v>207</v>
      </c>
      <c r="AR2370" t="s">
        <v>26584</v>
      </c>
      <c r="AS2370" t="s">
        <v>206</v>
      </c>
      <c r="AT2370" s="2">
        <v>1.415</v>
      </c>
      <c r="AU2370" s="1">
        <f t="shared" si="299"/>
        <v>1.4982333614842813</v>
      </c>
      <c r="AV2370" s="1">
        <f t="shared" si="300"/>
        <v>1.1783508161627054</v>
      </c>
      <c r="AW2370" s="1">
        <f t="shared" si="301"/>
        <v>0.85846827084112942</v>
      </c>
    </row>
    <row r="2371" spans="1:49" x14ac:dyDescent="0.2">
      <c r="A2371">
        <v>2369</v>
      </c>
      <c r="B2371" t="s">
        <v>26583</v>
      </c>
      <c r="C2371" t="s">
        <v>26582</v>
      </c>
      <c r="F2371" t="s">
        <v>26581</v>
      </c>
      <c r="G2371" t="s">
        <v>17</v>
      </c>
      <c r="H2371" t="s">
        <v>16</v>
      </c>
      <c r="I2371" t="s">
        <v>26580</v>
      </c>
      <c r="J2371" t="s">
        <v>26579</v>
      </c>
      <c r="K2371" t="s">
        <v>26578</v>
      </c>
      <c r="L2371" t="s">
        <v>6251</v>
      </c>
      <c r="M2371" t="s">
        <v>230</v>
      </c>
      <c r="N2371">
        <v>4</v>
      </c>
      <c r="O2371" t="s">
        <v>26577</v>
      </c>
      <c r="P2371" t="s">
        <v>26576</v>
      </c>
      <c r="Q2371" t="s">
        <v>26575</v>
      </c>
      <c r="R2371" s="7">
        <v>42398</v>
      </c>
      <c r="S2371" s="8">
        <f t="shared" si="296"/>
        <v>2016</v>
      </c>
      <c r="T2371" s="8">
        <v>2016</v>
      </c>
      <c r="U2371" s="8">
        <f t="shared" si="297"/>
        <v>6</v>
      </c>
      <c r="V2371" s="7">
        <v>42398</v>
      </c>
      <c r="W2371" t="s">
        <v>25447</v>
      </c>
      <c r="X2371" s="2">
        <v>0.55500000000000005</v>
      </c>
      <c r="Y2371" s="6">
        <f t="shared" ref="Y2371:Y2434" si="302">(X2371-$Z$3)/($Z$2-$Z$3)</f>
        <v>1.4815408024345321E-2</v>
      </c>
      <c r="AA2371">
        <v>17518725</v>
      </c>
      <c r="AB2371">
        <v>6100153023</v>
      </c>
      <c r="AC2371">
        <v>17518733</v>
      </c>
      <c r="AD2371" t="s">
        <v>6</v>
      </c>
      <c r="AE2371">
        <v>10</v>
      </c>
      <c r="AF2371">
        <v>2</v>
      </c>
      <c r="AH2371" t="s">
        <v>26574</v>
      </c>
      <c r="AI2371" t="s">
        <v>26573</v>
      </c>
      <c r="AK2371" t="s">
        <v>26572</v>
      </c>
      <c r="AL2371">
        <v>12</v>
      </c>
      <c r="AM2371" s="5">
        <f t="shared" si="298"/>
        <v>2</v>
      </c>
      <c r="AN2371" s="4">
        <f t="shared" ref="AN2371:AN2434" si="303">(AM2371-$AO$3)/($AO$2-$AO$3)</f>
        <v>3.0291556228701248E-3</v>
      </c>
      <c r="AO2371" s="3"/>
      <c r="AP2371">
        <v>0</v>
      </c>
      <c r="AR2371" t="s">
        <v>1</v>
      </c>
      <c r="AT2371" s="2" t="s">
        <v>0</v>
      </c>
      <c r="AU2371" s="1">
        <f t="shared" si="299"/>
        <v>1.1279532303902762</v>
      </c>
      <c r="AV2371" s="1">
        <f t="shared" si="300"/>
        <v>0.89222818236077228</v>
      </c>
      <c r="AW2371" s="1">
        <f t="shared" si="301"/>
        <v>0.65650313433126828</v>
      </c>
    </row>
    <row r="2372" spans="1:49" x14ac:dyDescent="0.2">
      <c r="A2372">
        <v>2370</v>
      </c>
      <c r="B2372" t="s">
        <v>26571</v>
      </c>
      <c r="C2372" t="s">
        <v>26570</v>
      </c>
      <c r="F2372" t="s">
        <v>26569</v>
      </c>
      <c r="G2372" t="s">
        <v>17</v>
      </c>
      <c r="H2372" t="s">
        <v>16</v>
      </c>
      <c r="I2372" t="s">
        <v>26568</v>
      </c>
      <c r="J2372">
        <v>60020661</v>
      </c>
      <c r="K2372" t="s">
        <v>6180</v>
      </c>
      <c r="L2372" t="s">
        <v>6179</v>
      </c>
      <c r="M2372" t="s">
        <v>73</v>
      </c>
      <c r="N2372">
        <v>3</v>
      </c>
      <c r="O2372" t="s">
        <v>26567</v>
      </c>
      <c r="P2372" t="s">
        <v>26566</v>
      </c>
      <c r="Q2372" t="s">
        <v>22677</v>
      </c>
      <c r="R2372" s="7">
        <v>42398</v>
      </c>
      <c r="S2372" s="8">
        <f t="shared" si="296"/>
        <v>2016</v>
      </c>
      <c r="T2372" s="8">
        <v>2016</v>
      </c>
      <c r="U2372" s="8">
        <f t="shared" si="297"/>
        <v>6</v>
      </c>
      <c r="V2372" s="7">
        <v>42398</v>
      </c>
      <c r="W2372" t="s">
        <v>25447</v>
      </c>
      <c r="X2372" s="2">
        <v>0.55500000000000005</v>
      </c>
      <c r="Y2372" s="6">
        <f t="shared" si="302"/>
        <v>1.4815408024345321E-2</v>
      </c>
      <c r="AA2372">
        <v>17518725</v>
      </c>
      <c r="AB2372">
        <v>6100153023</v>
      </c>
      <c r="AC2372">
        <v>17518733</v>
      </c>
      <c r="AD2372" t="s">
        <v>6</v>
      </c>
      <c r="AE2372">
        <v>10</v>
      </c>
      <c r="AF2372">
        <v>2</v>
      </c>
      <c r="AH2372" t="s">
        <v>26565</v>
      </c>
      <c r="AI2372" t="s">
        <v>26564</v>
      </c>
      <c r="AK2372" t="s">
        <v>26563</v>
      </c>
      <c r="AL2372">
        <v>21</v>
      </c>
      <c r="AM2372" s="5">
        <f t="shared" si="298"/>
        <v>3.5</v>
      </c>
      <c r="AN2372" s="4">
        <f t="shared" si="303"/>
        <v>5.301022340022719E-3</v>
      </c>
      <c r="AO2372" s="3"/>
      <c r="AP2372">
        <v>0</v>
      </c>
      <c r="AR2372" t="s">
        <v>1</v>
      </c>
      <c r="AT2372" s="2" t="s">
        <v>0</v>
      </c>
      <c r="AU2372" s="1">
        <f t="shared" si="299"/>
        <v>1.1961092319048539</v>
      </c>
      <c r="AV2372" s="1">
        <f t="shared" si="300"/>
        <v>1.005821518218402</v>
      </c>
      <c r="AW2372" s="1">
        <f t="shared" si="301"/>
        <v>0.81553380453195001</v>
      </c>
    </row>
    <row r="2373" spans="1:49" x14ac:dyDescent="0.2">
      <c r="A2373">
        <v>2371</v>
      </c>
      <c r="B2373" t="s">
        <v>26562</v>
      </c>
      <c r="C2373" t="s">
        <v>26561</v>
      </c>
      <c r="F2373" t="s">
        <v>26560</v>
      </c>
      <c r="G2373" t="s">
        <v>17</v>
      </c>
      <c r="H2373" t="s">
        <v>16</v>
      </c>
      <c r="I2373" t="s">
        <v>26559</v>
      </c>
      <c r="J2373">
        <v>60019544</v>
      </c>
      <c r="K2373" t="s">
        <v>875</v>
      </c>
      <c r="L2373" t="s">
        <v>874</v>
      </c>
      <c r="M2373" t="s">
        <v>459</v>
      </c>
      <c r="N2373">
        <v>2</v>
      </c>
      <c r="O2373" t="s">
        <v>26558</v>
      </c>
      <c r="P2373" t="s">
        <v>26557</v>
      </c>
      <c r="Q2373" t="s">
        <v>871</v>
      </c>
      <c r="R2373" s="7">
        <v>42398</v>
      </c>
      <c r="S2373" s="8">
        <f t="shared" si="296"/>
        <v>2016</v>
      </c>
      <c r="T2373" s="8">
        <v>2016</v>
      </c>
      <c r="U2373" s="8">
        <f t="shared" si="297"/>
        <v>6</v>
      </c>
      <c r="V2373" s="7">
        <v>42398</v>
      </c>
      <c r="W2373" t="s">
        <v>25447</v>
      </c>
      <c r="X2373" s="2">
        <v>0.55500000000000005</v>
      </c>
      <c r="Y2373" s="6">
        <f t="shared" si="302"/>
        <v>1.4815408024345321E-2</v>
      </c>
      <c r="AA2373">
        <v>17518725</v>
      </c>
      <c r="AB2373">
        <v>6100153023</v>
      </c>
      <c r="AC2373">
        <v>17518733</v>
      </c>
      <c r="AD2373" t="s">
        <v>6</v>
      </c>
      <c r="AE2373">
        <v>10</v>
      </c>
      <c r="AF2373">
        <v>2</v>
      </c>
      <c r="AH2373" t="s">
        <v>26556</v>
      </c>
      <c r="AI2373" t="s">
        <v>26555</v>
      </c>
      <c r="AK2373" t="s">
        <v>26554</v>
      </c>
      <c r="AL2373">
        <v>3</v>
      </c>
      <c r="AM2373" s="5">
        <f t="shared" si="298"/>
        <v>0.5</v>
      </c>
      <c r="AN2373" s="4">
        <f t="shared" si="303"/>
        <v>7.572889057175312E-4</v>
      </c>
      <c r="AO2373" s="3"/>
      <c r="AP2373">
        <v>0</v>
      </c>
      <c r="AR2373" t="s">
        <v>1</v>
      </c>
      <c r="AT2373" s="2" t="s">
        <v>0</v>
      </c>
      <c r="AU2373" s="1">
        <f t="shared" si="299"/>
        <v>1.0597972288756983</v>
      </c>
      <c r="AV2373" s="1">
        <f t="shared" si="300"/>
        <v>0.77863484650314263</v>
      </c>
      <c r="AW2373" s="1">
        <f t="shared" si="301"/>
        <v>0.49747246413058677</v>
      </c>
    </row>
    <row r="2374" spans="1:49" x14ac:dyDescent="0.2">
      <c r="A2374">
        <v>2372</v>
      </c>
      <c r="B2374" t="s">
        <v>26553</v>
      </c>
      <c r="C2374" t="s">
        <v>26552</v>
      </c>
      <c r="F2374" t="s">
        <v>26551</v>
      </c>
      <c r="G2374" t="s">
        <v>17</v>
      </c>
      <c r="H2374" t="s">
        <v>16</v>
      </c>
      <c r="I2374" t="s">
        <v>26550</v>
      </c>
      <c r="J2374" t="s">
        <v>26549</v>
      </c>
      <c r="K2374" t="s">
        <v>26548</v>
      </c>
      <c r="L2374" t="s">
        <v>26547</v>
      </c>
      <c r="M2374" t="s">
        <v>26546</v>
      </c>
      <c r="N2374">
        <v>6</v>
      </c>
      <c r="O2374" t="s">
        <v>26545</v>
      </c>
      <c r="P2374" t="s">
        <v>26544</v>
      </c>
      <c r="Q2374" t="s">
        <v>26543</v>
      </c>
      <c r="R2374" s="7">
        <v>42398</v>
      </c>
      <c r="S2374" s="8">
        <f t="shared" si="296"/>
        <v>2016</v>
      </c>
      <c r="T2374" s="8">
        <v>2016</v>
      </c>
      <c r="U2374" s="8">
        <f t="shared" si="297"/>
        <v>6</v>
      </c>
      <c r="V2374" s="7">
        <v>42398</v>
      </c>
      <c r="W2374" t="s">
        <v>25447</v>
      </c>
      <c r="X2374" s="2">
        <v>0.55500000000000005</v>
      </c>
      <c r="Y2374" s="6">
        <f t="shared" si="302"/>
        <v>1.4815408024345321E-2</v>
      </c>
      <c r="AA2374">
        <v>17518725</v>
      </c>
      <c r="AB2374">
        <v>6100153023</v>
      </c>
      <c r="AC2374">
        <v>17518733</v>
      </c>
      <c r="AD2374" t="s">
        <v>6</v>
      </c>
      <c r="AE2374">
        <v>10</v>
      </c>
      <c r="AF2374">
        <v>2</v>
      </c>
      <c r="AH2374" t="s">
        <v>26542</v>
      </c>
      <c r="AI2374" t="s">
        <v>26541</v>
      </c>
      <c r="AK2374" t="s">
        <v>26540</v>
      </c>
      <c r="AL2374">
        <v>4</v>
      </c>
      <c r="AM2374" s="5">
        <f t="shared" si="298"/>
        <v>0.66666666666666663</v>
      </c>
      <c r="AN2374" s="4">
        <f t="shared" si="303"/>
        <v>1.0097185409567082E-3</v>
      </c>
      <c r="AO2374" s="3"/>
      <c r="AP2374">
        <v>0</v>
      </c>
      <c r="AR2374" t="s">
        <v>1</v>
      </c>
      <c r="AT2374" s="2" t="s">
        <v>0</v>
      </c>
      <c r="AU2374" s="1">
        <f t="shared" si="299"/>
        <v>1.0673701179328736</v>
      </c>
      <c r="AV2374" s="1">
        <f t="shared" si="300"/>
        <v>0.79125632826510151</v>
      </c>
      <c r="AW2374" s="1">
        <f t="shared" si="301"/>
        <v>0.51514253859732917</v>
      </c>
    </row>
    <row r="2375" spans="1:49" x14ac:dyDescent="0.2">
      <c r="A2375">
        <v>2373</v>
      </c>
      <c r="B2375" t="s">
        <v>26539</v>
      </c>
      <c r="C2375" t="s">
        <v>26538</v>
      </c>
      <c r="F2375" t="s">
        <v>26537</v>
      </c>
      <c r="G2375" t="s">
        <v>17</v>
      </c>
      <c r="H2375" t="s">
        <v>16</v>
      </c>
      <c r="I2375" t="s">
        <v>10644</v>
      </c>
      <c r="J2375">
        <v>60027884</v>
      </c>
      <c r="K2375" t="s">
        <v>26536</v>
      </c>
      <c r="L2375" t="s">
        <v>1340</v>
      </c>
      <c r="M2375" t="s">
        <v>709</v>
      </c>
      <c r="N2375">
        <v>4</v>
      </c>
      <c r="O2375" t="s">
        <v>26535</v>
      </c>
      <c r="P2375" t="s">
        <v>26534</v>
      </c>
      <c r="Q2375" t="s">
        <v>26533</v>
      </c>
      <c r="R2375" s="7">
        <v>42398</v>
      </c>
      <c r="S2375" s="8">
        <f t="shared" si="296"/>
        <v>2016</v>
      </c>
      <c r="T2375" s="8">
        <v>2016</v>
      </c>
      <c r="U2375" s="8">
        <f t="shared" si="297"/>
        <v>6</v>
      </c>
      <c r="V2375" s="7">
        <v>42398</v>
      </c>
      <c r="W2375" t="s">
        <v>25447</v>
      </c>
      <c r="X2375" s="2">
        <v>0.55500000000000005</v>
      </c>
      <c r="Y2375" s="6">
        <f t="shared" si="302"/>
        <v>1.4815408024345321E-2</v>
      </c>
      <c r="AA2375">
        <v>17518725</v>
      </c>
      <c r="AB2375">
        <v>6100153023</v>
      </c>
      <c r="AC2375">
        <v>17518733</v>
      </c>
      <c r="AD2375" t="s">
        <v>6</v>
      </c>
      <c r="AE2375">
        <v>10</v>
      </c>
      <c r="AF2375">
        <v>2</v>
      </c>
      <c r="AH2375" t="s">
        <v>26532</v>
      </c>
      <c r="AI2375" t="s">
        <v>26531</v>
      </c>
      <c r="AK2375" t="s">
        <v>26530</v>
      </c>
      <c r="AL2375">
        <v>2</v>
      </c>
      <c r="AM2375" s="5">
        <f t="shared" si="298"/>
        <v>0.33333333333333331</v>
      </c>
      <c r="AN2375" s="4">
        <f t="shared" si="303"/>
        <v>5.048592704783541E-4</v>
      </c>
      <c r="AO2375" s="3"/>
      <c r="AP2375">
        <v>0</v>
      </c>
      <c r="AR2375" t="s">
        <v>1</v>
      </c>
      <c r="AT2375" s="2" t="s">
        <v>0</v>
      </c>
      <c r="AU2375" s="1">
        <f t="shared" si="299"/>
        <v>1.0522243398185229</v>
      </c>
      <c r="AV2375" s="1">
        <f t="shared" si="300"/>
        <v>0.76601336474118376</v>
      </c>
      <c r="AW2375" s="1">
        <f t="shared" si="301"/>
        <v>0.47980238966384436</v>
      </c>
    </row>
    <row r="2376" spans="1:49" x14ac:dyDescent="0.2">
      <c r="A2376">
        <v>2374</v>
      </c>
      <c r="B2376" t="s">
        <v>26529</v>
      </c>
      <c r="C2376" t="s">
        <v>26528</v>
      </c>
      <c r="F2376" t="s">
        <v>26527</v>
      </c>
      <c r="G2376" t="s">
        <v>17</v>
      </c>
      <c r="H2376" t="s">
        <v>16</v>
      </c>
      <c r="I2376" t="s">
        <v>26526</v>
      </c>
      <c r="J2376" t="s">
        <v>26525</v>
      </c>
      <c r="K2376" t="s">
        <v>26524</v>
      </c>
      <c r="L2376" t="s">
        <v>26523</v>
      </c>
      <c r="M2376" t="s">
        <v>12926</v>
      </c>
      <c r="N2376">
        <v>4</v>
      </c>
      <c r="O2376" t="s">
        <v>26522</v>
      </c>
      <c r="P2376" t="s">
        <v>26521</v>
      </c>
      <c r="Q2376" t="s">
        <v>26520</v>
      </c>
      <c r="R2376" s="7">
        <v>42398</v>
      </c>
      <c r="S2376" s="8">
        <f t="shared" si="296"/>
        <v>2016</v>
      </c>
      <c r="T2376" s="8">
        <v>2016</v>
      </c>
      <c r="U2376" s="8">
        <f t="shared" si="297"/>
        <v>6</v>
      </c>
      <c r="V2376" s="7">
        <v>42398</v>
      </c>
      <c r="W2376" t="s">
        <v>25447</v>
      </c>
      <c r="X2376" s="2">
        <v>0.55500000000000005</v>
      </c>
      <c r="Y2376" s="6">
        <f t="shared" si="302"/>
        <v>1.4815408024345321E-2</v>
      </c>
      <c r="AA2376">
        <v>17518725</v>
      </c>
      <c r="AB2376">
        <v>6100153023</v>
      </c>
      <c r="AC2376">
        <v>17518733</v>
      </c>
      <c r="AD2376" t="s">
        <v>6</v>
      </c>
      <c r="AE2376">
        <v>10</v>
      </c>
      <c r="AF2376">
        <v>2</v>
      </c>
      <c r="AH2376" t="s">
        <v>26519</v>
      </c>
      <c r="AI2376" t="s">
        <v>26518</v>
      </c>
      <c r="AK2376" t="s">
        <v>26517</v>
      </c>
      <c r="AL2376">
        <v>27</v>
      </c>
      <c r="AM2376" s="5">
        <f t="shared" si="298"/>
        <v>4.5</v>
      </c>
      <c r="AN2376" s="4">
        <f t="shared" si="303"/>
        <v>6.815600151457781E-3</v>
      </c>
      <c r="AO2376" s="3"/>
      <c r="AP2376">
        <v>0</v>
      </c>
      <c r="AR2376" t="s">
        <v>1</v>
      </c>
      <c r="AT2376" s="2" t="s">
        <v>0</v>
      </c>
      <c r="AU2376" s="1">
        <f t="shared" si="299"/>
        <v>1.2415465662479059</v>
      </c>
      <c r="AV2376" s="1">
        <f t="shared" si="300"/>
        <v>1.0815504087901551</v>
      </c>
      <c r="AW2376" s="1">
        <f t="shared" si="301"/>
        <v>0.92155425133240432</v>
      </c>
    </row>
    <row r="2377" spans="1:49" x14ac:dyDescent="0.2">
      <c r="A2377">
        <v>2375</v>
      </c>
      <c r="B2377" t="s">
        <v>26516</v>
      </c>
      <c r="C2377" t="s">
        <v>26515</v>
      </c>
      <c r="F2377" t="s">
        <v>26514</v>
      </c>
      <c r="G2377" t="s">
        <v>17</v>
      </c>
      <c r="H2377" t="s">
        <v>16</v>
      </c>
      <c r="I2377" t="s">
        <v>26513</v>
      </c>
      <c r="J2377">
        <v>60088583</v>
      </c>
      <c r="K2377" t="s">
        <v>5904</v>
      </c>
      <c r="L2377" t="s">
        <v>657</v>
      </c>
      <c r="M2377" t="s">
        <v>340</v>
      </c>
      <c r="N2377">
        <v>1</v>
      </c>
      <c r="O2377" t="s">
        <v>26512</v>
      </c>
      <c r="P2377">
        <v>55311398900</v>
      </c>
      <c r="Q2377">
        <v>60088583</v>
      </c>
      <c r="R2377" s="7">
        <v>42398</v>
      </c>
      <c r="S2377" s="8">
        <f t="shared" si="296"/>
        <v>2016</v>
      </c>
      <c r="T2377" s="8">
        <v>2016</v>
      </c>
      <c r="U2377" s="8">
        <f t="shared" si="297"/>
        <v>6</v>
      </c>
      <c r="V2377" s="7">
        <v>42398</v>
      </c>
      <c r="W2377" t="s">
        <v>25447</v>
      </c>
      <c r="X2377" s="2">
        <v>0.55500000000000005</v>
      </c>
      <c r="Y2377" s="6">
        <f t="shared" si="302"/>
        <v>1.4815408024345321E-2</v>
      </c>
      <c r="AA2377">
        <v>17518725</v>
      </c>
      <c r="AB2377">
        <v>6100153023</v>
      </c>
      <c r="AC2377">
        <v>17518733</v>
      </c>
      <c r="AD2377" t="s">
        <v>6</v>
      </c>
      <c r="AE2377">
        <v>10</v>
      </c>
      <c r="AF2377">
        <v>2</v>
      </c>
      <c r="AH2377" t="s">
        <v>26511</v>
      </c>
      <c r="AI2377" t="s">
        <v>26510</v>
      </c>
      <c r="AK2377" t="s">
        <v>26509</v>
      </c>
      <c r="AL2377">
        <v>30</v>
      </c>
      <c r="AM2377" s="5">
        <f t="shared" si="298"/>
        <v>5</v>
      </c>
      <c r="AN2377" s="4">
        <f t="shared" si="303"/>
        <v>7.5728890571753124E-3</v>
      </c>
      <c r="AO2377" s="3"/>
      <c r="AP2377">
        <v>0</v>
      </c>
      <c r="AR2377" t="s">
        <v>1</v>
      </c>
      <c r="AT2377" s="2" t="s">
        <v>0</v>
      </c>
      <c r="AU2377" s="1">
        <f t="shared" si="299"/>
        <v>1.2642652334194318</v>
      </c>
      <c r="AV2377" s="1">
        <f t="shared" si="300"/>
        <v>1.1194148540760316</v>
      </c>
      <c r="AW2377" s="1">
        <f t="shared" si="301"/>
        <v>0.9745644747326313</v>
      </c>
    </row>
    <row r="2378" spans="1:49" x14ac:dyDescent="0.2">
      <c r="A2378">
        <v>2376</v>
      </c>
      <c r="B2378" t="s">
        <v>26508</v>
      </c>
      <c r="C2378" t="s">
        <v>26507</v>
      </c>
      <c r="F2378" t="s">
        <v>26506</v>
      </c>
      <c r="G2378" t="s">
        <v>17</v>
      </c>
      <c r="H2378" t="s">
        <v>16</v>
      </c>
      <c r="I2378" t="s">
        <v>26505</v>
      </c>
      <c r="J2378">
        <v>60012835</v>
      </c>
      <c r="K2378" t="s">
        <v>285</v>
      </c>
      <c r="L2378" t="s">
        <v>284</v>
      </c>
      <c r="M2378" t="s">
        <v>283</v>
      </c>
      <c r="N2378">
        <v>3</v>
      </c>
      <c r="O2378" t="s">
        <v>26504</v>
      </c>
      <c r="P2378" t="s">
        <v>26503</v>
      </c>
      <c r="Q2378" t="s">
        <v>26502</v>
      </c>
      <c r="R2378" s="7">
        <v>42398</v>
      </c>
      <c r="S2378" s="8">
        <f t="shared" si="296"/>
        <v>2016</v>
      </c>
      <c r="T2378" s="8">
        <v>2016</v>
      </c>
      <c r="U2378" s="8">
        <f t="shared" si="297"/>
        <v>6</v>
      </c>
      <c r="V2378" s="7">
        <v>42398</v>
      </c>
      <c r="W2378" t="s">
        <v>25447</v>
      </c>
      <c r="X2378" s="2">
        <v>0.55500000000000005</v>
      </c>
      <c r="Y2378" s="6">
        <f t="shared" si="302"/>
        <v>1.4815408024345321E-2</v>
      </c>
      <c r="AA2378">
        <v>17518725</v>
      </c>
      <c r="AB2378">
        <v>6100153023</v>
      </c>
      <c r="AC2378">
        <v>17518733</v>
      </c>
      <c r="AD2378" t="s">
        <v>6</v>
      </c>
      <c r="AE2378">
        <v>10</v>
      </c>
      <c r="AF2378">
        <v>2</v>
      </c>
      <c r="AH2378" t="s">
        <v>26501</v>
      </c>
      <c r="AI2378" t="s">
        <v>26500</v>
      </c>
      <c r="AK2378" t="s">
        <v>26499</v>
      </c>
      <c r="AL2378">
        <v>7</v>
      </c>
      <c r="AM2378" s="5">
        <f t="shared" si="298"/>
        <v>1.1666666666666667</v>
      </c>
      <c r="AN2378" s="4">
        <f t="shared" si="303"/>
        <v>1.7670074466742396E-3</v>
      </c>
      <c r="AO2378" s="3"/>
      <c r="AP2378">
        <v>0</v>
      </c>
      <c r="AR2378" t="s">
        <v>1</v>
      </c>
      <c r="AT2378" s="2" t="s">
        <v>0</v>
      </c>
      <c r="AU2378" s="1">
        <f t="shared" si="299"/>
        <v>1.0900887851043994</v>
      </c>
      <c r="AV2378" s="1">
        <f t="shared" si="300"/>
        <v>0.82912077355097802</v>
      </c>
      <c r="AW2378" s="1">
        <f t="shared" si="301"/>
        <v>0.56815276199755638</v>
      </c>
    </row>
    <row r="2379" spans="1:49" x14ac:dyDescent="0.2">
      <c r="A2379">
        <v>2377</v>
      </c>
      <c r="B2379" t="s">
        <v>26498</v>
      </c>
      <c r="C2379" t="s">
        <v>26497</v>
      </c>
      <c r="F2379" t="s">
        <v>26496</v>
      </c>
      <c r="G2379" t="s">
        <v>17</v>
      </c>
      <c r="H2379" t="s">
        <v>16</v>
      </c>
      <c r="I2379" t="s">
        <v>1588</v>
      </c>
      <c r="J2379">
        <v>60005465</v>
      </c>
      <c r="K2379" t="s">
        <v>862</v>
      </c>
      <c r="L2379" t="s">
        <v>861</v>
      </c>
      <c r="M2379" t="s">
        <v>340</v>
      </c>
      <c r="N2379">
        <v>1</v>
      </c>
      <c r="O2379" t="s">
        <v>26495</v>
      </c>
      <c r="P2379">
        <v>24471165700</v>
      </c>
      <c r="Q2379">
        <v>60005465</v>
      </c>
      <c r="R2379" s="7">
        <v>42398</v>
      </c>
      <c r="S2379" s="8">
        <f t="shared" si="296"/>
        <v>2016</v>
      </c>
      <c r="T2379" s="8">
        <v>2016</v>
      </c>
      <c r="U2379" s="8">
        <f t="shared" si="297"/>
        <v>6</v>
      </c>
      <c r="V2379" s="7">
        <v>42398</v>
      </c>
      <c r="W2379" t="s">
        <v>25447</v>
      </c>
      <c r="X2379" s="2">
        <v>0.55500000000000005</v>
      </c>
      <c r="Y2379" s="6">
        <f t="shared" si="302"/>
        <v>1.4815408024345321E-2</v>
      </c>
      <c r="AA2379">
        <v>17518725</v>
      </c>
      <c r="AB2379">
        <v>6100153023</v>
      </c>
      <c r="AC2379">
        <v>17518733</v>
      </c>
      <c r="AD2379" t="s">
        <v>6</v>
      </c>
      <c r="AE2379">
        <v>10</v>
      </c>
      <c r="AF2379">
        <v>2</v>
      </c>
      <c r="AH2379" t="s">
        <v>5127</v>
      </c>
      <c r="AI2379" t="s">
        <v>26494</v>
      </c>
      <c r="AK2379" t="s">
        <v>26493</v>
      </c>
      <c r="AL2379">
        <v>34</v>
      </c>
      <c r="AM2379" s="5">
        <f t="shared" si="298"/>
        <v>5.666666666666667</v>
      </c>
      <c r="AN2379" s="4">
        <f t="shared" si="303"/>
        <v>8.5826075981320204E-3</v>
      </c>
      <c r="AO2379" s="3"/>
      <c r="AP2379">
        <v>0</v>
      </c>
      <c r="AR2379" t="s">
        <v>1</v>
      </c>
      <c r="AT2379" s="2" t="s">
        <v>0</v>
      </c>
      <c r="AU2379" s="1">
        <f t="shared" si="299"/>
        <v>1.2945567896481329</v>
      </c>
      <c r="AV2379" s="1">
        <f t="shared" si="300"/>
        <v>1.1699007811238671</v>
      </c>
      <c r="AW2379" s="1">
        <f t="shared" si="301"/>
        <v>1.045244772599601</v>
      </c>
    </row>
    <row r="2380" spans="1:49" x14ac:dyDescent="0.2">
      <c r="A2380">
        <v>2378</v>
      </c>
      <c r="B2380" t="s">
        <v>26492</v>
      </c>
      <c r="C2380" t="s">
        <v>26491</v>
      </c>
      <c r="F2380" t="s">
        <v>26490</v>
      </c>
      <c r="G2380" t="s">
        <v>17</v>
      </c>
      <c r="H2380" t="s">
        <v>16</v>
      </c>
      <c r="I2380" t="s">
        <v>26489</v>
      </c>
      <c r="J2380" t="s">
        <v>26488</v>
      </c>
      <c r="K2380" t="s">
        <v>26487</v>
      </c>
      <c r="L2380" t="s">
        <v>26486</v>
      </c>
      <c r="M2380" t="s">
        <v>26485</v>
      </c>
      <c r="N2380">
        <v>3</v>
      </c>
      <c r="O2380" t="s">
        <v>26484</v>
      </c>
      <c r="P2380" t="s">
        <v>26483</v>
      </c>
      <c r="Q2380" t="s">
        <v>26482</v>
      </c>
      <c r="R2380" s="7">
        <v>42398</v>
      </c>
      <c r="S2380" s="8">
        <f t="shared" si="296"/>
        <v>2016</v>
      </c>
      <c r="T2380" s="8">
        <v>2016</v>
      </c>
      <c r="U2380" s="8">
        <f t="shared" si="297"/>
        <v>6</v>
      </c>
      <c r="V2380" s="7">
        <v>42398</v>
      </c>
      <c r="W2380" t="s">
        <v>25447</v>
      </c>
      <c r="X2380" s="2">
        <v>0.55500000000000005</v>
      </c>
      <c r="Y2380" s="6">
        <f t="shared" si="302"/>
        <v>1.4815408024345321E-2</v>
      </c>
      <c r="AA2380">
        <v>17518725</v>
      </c>
      <c r="AB2380">
        <v>6100153023</v>
      </c>
      <c r="AC2380">
        <v>17518733</v>
      </c>
      <c r="AD2380" t="s">
        <v>6</v>
      </c>
      <c r="AE2380">
        <v>10</v>
      </c>
      <c r="AF2380">
        <v>2</v>
      </c>
      <c r="AH2380" t="s">
        <v>26481</v>
      </c>
      <c r="AI2380" t="s">
        <v>26480</v>
      </c>
      <c r="AK2380" t="s">
        <v>26479</v>
      </c>
      <c r="AL2380">
        <v>17</v>
      </c>
      <c r="AM2380" s="5">
        <f t="shared" si="298"/>
        <v>2.8333333333333335</v>
      </c>
      <c r="AN2380" s="4">
        <f t="shared" si="303"/>
        <v>4.2913037990660102E-3</v>
      </c>
      <c r="AO2380" s="3"/>
      <c r="AP2380">
        <v>0</v>
      </c>
      <c r="AR2380" t="s">
        <v>1</v>
      </c>
      <c r="AT2380" s="2" t="s">
        <v>0</v>
      </c>
      <c r="AU2380" s="1">
        <f t="shared" si="299"/>
        <v>1.1658176756761527</v>
      </c>
      <c r="AV2380" s="1">
        <f t="shared" si="300"/>
        <v>0.95533559117056654</v>
      </c>
      <c r="AW2380" s="1">
        <f t="shared" si="301"/>
        <v>0.74485350666498029</v>
      </c>
    </row>
    <row r="2381" spans="1:49" x14ac:dyDescent="0.2">
      <c r="A2381">
        <v>2379</v>
      </c>
      <c r="B2381" t="s">
        <v>26478</v>
      </c>
      <c r="C2381" t="s">
        <v>26477</v>
      </c>
      <c r="E2381">
        <v>26714062</v>
      </c>
      <c r="F2381" t="s">
        <v>26476</v>
      </c>
      <c r="G2381" t="s">
        <v>17</v>
      </c>
      <c r="H2381" t="s">
        <v>16</v>
      </c>
      <c r="I2381" t="s">
        <v>26475</v>
      </c>
      <c r="J2381" t="s">
        <v>26474</v>
      </c>
      <c r="K2381" t="s">
        <v>26473</v>
      </c>
      <c r="L2381" t="s">
        <v>26472</v>
      </c>
      <c r="M2381" t="s">
        <v>1928</v>
      </c>
      <c r="N2381">
        <v>5</v>
      </c>
      <c r="O2381" t="s">
        <v>26471</v>
      </c>
      <c r="P2381" t="s">
        <v>26470</v>
      </c>
      <c r="Q2381" t="s">
        <v>26469</v>
      </c>
      <c r="R2381" s="7">
        <v>42397</v>
      </c>
      <c r="S2381" s="8">
        <f t="shared" si="296"/>
        <v>2016</v>
      </c>
      <c r="T2381" s="8">
        <v>2016</v>
      </c>
      <c r="U2381" s="8">
        <f t="shared" si="297"/>
        <v>6</v>
      </c>
      <c r="V2381" s="7">
        <v>42397</v>
      </c>
      <c r="W2381" t="s">
        <v>26468</v>
      </c>
      <c r="X2381" s="2">
        <v>0.86399999999999999</v>
      </c>
      <c r="Y2381" s="6">
        <f t="shared" si="302"/>
        <v>2.3063986546007848E-2</v>
      </c>
      <c r="AA2381">
        <v>15206106</v>
      </c>
      <c r="AB2381">
        <v>26970</v>
      </c>
      <c r="AC2381">
        <v>15205207</v>
      </c>
      <c r="AD2381" t="s">
        <v>6</v>
      </c>
      <c r="AE2381">
        <v>120</v>
      </c>
      <c r="AF2381">
        <v>3</v>
      </c>
      <c r="AH2381" t="s">
        <v>26467</v>
      </c>
      <c r="AI2381" t="s">
        <v>26466</v>
      </c>
      <c r="AK2381" t="s">
        <v>26465</v>
      </c>
      <c r="AL2381">
        <v>12</v>
      </c>
      <c r="AM2381" s="5">
        <f t="shared" si="298"/>
        <v>2</v>
      </c>
      <c r="AN2381" s="4">
        <f t="shared" si="303"/>
        <v>3.0291556228701248E-3</v>
      </c>
      <c r="AO2381" s="3"/>
      <c r="AP2381">
        <v>0</v>
      </c>
      <c r="AQ2381" t="s">
        <v>1810</v>
      </c>
      <c r="AR2381" t="s">
        <v>26464</v>
      </c>
      <c r="AS2381" t="s">
        <v>1809</v>
      </c>
      <c r="AT2381" s="2">
        <v>2.9910000000000001</v>
      </c>
      <c r="AU2381" s="1">
        <f t="shared" si="299"/>
        <v>1.705353726906653</v>
      </c>
      <c r="AV2381" s="1">
        <f t="shared" si="300"/>
        <v>1.3046571084438987</v>
      </c>
      <c r="AW2381" s="1">
        <f t="shared" si="301"/>
        <v>0.9039604899811442</v>
      </c>
    </row>
    <row r="2382" spans="1:49" x14ac:dyDescent="0.2">
      <c r="A2382">
        <v>2380</v>
      </c>
      <c r="B2382" t="s">
        <v>26463</v>
      </c>
      <c r="C2382" t="s">
        <v>26462</v>
      </c>
      <c r="E2382">
        <v>27395913</v>
      </c>
      <c r="F2382" t="s">
        <v>26461</v>
      </c>
      <c r="G2382" t="s">
        <v>17</v>
      </c>
      <c r="H2382" t="s">
        <v>16</v>
      </c>
      <c r="I2382" t="s">
        <v>26460</v>
      </c>
      <c r="J2382">
        <v>60024445</v>
      </c>
      <c r="K2382" t="s">
        <v>26459</v>
      </c>
      <c r="L2382" t="s">
        <v>16522</v>
      </c>
      <c r="M2382" t="s">
        <v>1424</v>
      </c>
      <c r="N2382">
        <v>1</v>
      </c>
      <c r="O2382" t="s">
        <v>26458</v>
      </c>
      <c r="P2382">
        <v>6602325916</v>
      </c>
      <c r="Q2382">
        <v>60024445</v>
      </c>
      <c r="R2382" s="7">
        <v>42397</v>
      </c>
      <c r="S2382" s="8">
        <f t="shared" si="296"/>
        <v>2016</v>
      </c>
      <c r="T2382" s="8">
        <v>2016</v>
      </c>
      <c r="U2382" s="8">
        <f t="shared" si="297"/>
        <v>6</v>
      </c>
      <c r="V2382" s="7">
        <v>42397</v>
      </c>
      <c r="W2382" t="s">
        <v>26306</v>
      </c>
      <c r="X2382" s="2">
        <v>0.621</v>
      </c>
      <c r="Y2382" s="6">
        <f t="shared" si="302"/>
        <v>1.6577240329943142E-2</v>
      </c>
      <c r="AA2382">
        <v>11755326</v>
      </c>
      <c r="AB2382">
        <v>4700151916</v>
      </c>
      <c r="AC2382">
        <v>11755334</v>
      </c>
      <c r="AD2382" t="s">
        <v>6</v>
      </c>
      <c r="AE2382">
        <v>4072</v>
      </c>
      <c r="AF2382">
        <v>1</v>
      </c>
      <c r="AH2382" t="s">
        <v>26457</v>
      </c>
      <c r="AI2382" t="s">
        <v>26456</v>
      </c>
      <c r="AJ2382" t="s">
        <v>26455</v>
      </c>
      <c r="AK2382" t="s">
        <v>26454</v>
      </c>
      <c r="AL2382">
        <v>3</v>
      </c>
      <c r="AM2382" s="5">
        <f t="shared" si="298"/>
        <v>0.5</v>
      </c>
      <c r="AN2382" s="4">
        <f t="shared" si="303"/>
        <v>7.572889057175312E-4</v>
      </c>
      <c r="AO2382" s="3"/>
      <c r="AP2382">
        <v>0</v>
      </c>
      <c r="AR2382" t="s">
        <v>1</v>
      </c>
      <c r="AT2382" s="2">
        <v>1.091</v>
      </c>
      <c r="AU2382" s="1">
        <f t="shared" si="299"/>
        <v>1.1831254902675459</v>
      </c>
      <c r="AV2382" s="1">
        <f t="shared" si="300"/>
        <v>0.8667264617830337</v>
      </c>
      <c r="AW2382" s="1">
        <f t="shared" si="301"/>
        <v>0.55032743329852141</v>
      </c>
    </row>
    <row r="2383" spans="1:49" x14ac:dyDescent="0.2">
      <c r="A2383">
        <v>2381</v>
      </c>
      <c r="B2383" t="s">
        <v>26453</v>
      </c>
      <c r="C2383" t="s">
        <v>26452</v>
      </c>
      <c r="F2383" t="s">
        <v>26451</v>
      </c>
      <c r="G2383" t="s">
        <v>17</v>
      </c>
      <c r="H2383" t="s">
        <v>16</v>
      </c>
      <c r="I2383" t="s">
        <v>4134</v>
      </c>
      <c r="J2383" t="s">
        <v>26450</v>
      </c>
      <c r="K2383" t="s">
        <v>26449</v>
      </c>
      <c r="L2383" t="s">
        <v>17959</v>
      </c>
      <c r="M2383" t="s">
        <v>230</v>
      </c>
      <c r="N2383">
        <v>3</v>
      </c>
      <c r="O2383" t="s">
        <v>26448</v>
      </c>
      <c r="P2383" t="s">
        <v>26447</v>
      </c>
      <c r="Q2383" t="s">
        <v>26446</v>
      </c>
      <c r="R2383" s="7">
        <v>42397</v>
      </c>
      <c r="S2383" s="8">
        <f t="shared" si="296"/>
        <v>2016</v>
      </c>
      <c r="T2383" s="8">
        <v>2016</v>
      </c>
      <c r="U2383" s="8">
        <f t="shared" si="297"/>
        <v>6</v>
      </c>
      <c r="V2383" s="7">
        <v>42397</v>
      </c>
      <c r="W2383" t="s">
        <v>24417</v>
      </c>
      <c r="X2383" s="2">
        <v>0.63600000000000001</v>
      </c>
      <c r="Y2383" s="6">
        <f t="shared" si="302"/>
        <v>1.6977656763033557E-2</v>
      </c>
      <c r="AA2383">
        <v>14248220</v>
      </c>
      <c r="AB2383">
        <v>130124</v>
      </c>
      <c r="AD2383" t="s">
        <v>6</v>
      </c>
      <c r="AE2383">
        <v>16</v>
      </c>
      <c r="AF2383">
        <v>2</v>
      </c>
      <c r="AI2383" t="s">
        <v>26445</v>
      </c>
      <c r="AJ2383" t="s">
        <v>26444</v>
      </c>
      <c r="AK2383" t="s">
        <v>26443</v>
      </c>
      <c r="AL2383">
        <v>13</v>
      </c>
      <c r="AM2383" s="5">
        <f t="shared" si="298"/>
        <v>2.1666666666666665</v>
      </c>
      <c r="AN2383" s="4">
        <f t="shared" si="303"/>
        <v>3.2815852581093018E-3</v>
      </c>
      <c r="AO2383" s="3"/>
      <c r="AP2383">
        <v>1</v>
      </c>
      <c r="AQ2383" t="s">
        <v>222</v>
      </c>
      <c r="AR2383">
        <v>51105209</v>
      </c>
      <c r="AS2383" t="s">
        <v>221</v>
      </c>
      <c r="AT2383" s="2" t="s">
        <v>0</v>
      </c>
      <c r="AU2383" s="1">
        <f t="shared" si="299"/>
        <v>1.2868835311556281</v>
      </c>
      <c r="AV2383" s="1">
        <f t="shared" si="300"/>
        <v>1.012962101057143</v>
      </c>
      <c r="AW2383" s="1">
        <f t="shared" si="301"/>
        <v>0.73904067095865777</v>
      </c>
    </row>
    <row r="2384" spans="1:49" x14ac:dyDescent="0.2">
      <c r="A2384">
        <v>2382</v>
      </c>
      <c r="B2384" t="s">
        <v>26442</v>
      </c>
      <c r="C2384" t="s">
        <v>26441</v>
      </c>
      <c r="F2384" t="s">
        <v>26440</v>
      </c>
      <c r="G2384" t="s">
        <v>17</v>
      </c>
      <c r="H2384" t="s">
        <v>16</v>
      </c>
      <c r="I2384" t="s">
        <v>26439</v>
      </c>
      <c r="J2384" t="s">
        <v>26438</v>
      </c>
      <c r="K2384" t="s">
        <v>26437</v>
      </c>
      <c r="L2384" t="s">
        <v>26436</v>
      </c>
      <c r="M2384" t="s">
        <v>26435</v>
      </c>
      <c r="N2384">
        <v>9</v>
      </c>
      <c r="O2384" t="s">
        <v>26434</v>
      </c>
      <c r="P2384" t="s">
        <v>26433</v>
      </c>
      <c r="Q2384" t="s">
        <v>26432</v>
      </c>
      <c r="R2384" s="7">
        <v>42397</v>
      </c>
      <c r="S2384" s="8">
        <f t="shared" si="296"/>
        <v>2016</v>
      </c>
      <c r="T2384" s="8">
        <v>2016</v>
      </c>
      <c r="U2384" s="8">
        <f t="shared" si="297"/>
        <v>6</v>
      </c>
      <c r="V2384" s="7">
        <v>42397</v>
      </c>
      <c r="W2384" t="s">
        <v>1720</v>
      </c>
      <c r="X2384" s="2">
        <v>1.0529999999999999</v>
      </c>
      <c r="Y2384" s="6">
        <f t="shared" si="302"/>
        <v>2.8109233602947065E-2</v>
      </c>
      <c r="AA2384">
        <v>14639076</v>
      </c>
      <c r="AB2384">
        <v>27011</v>
      </c>
      <c r="AD2384" t="s">
        <v>6</v>
      </c>
      <c r="AE2384">
        <v>18</v>
      </c>
      <c r="AF2384">
        <v>4</v>
      </c>
      <c r="AH2384" t="s">
        <v>26431</v>
      </c>
      <c r="AI2384" t="s">
        <v>26430</v>
      </c>
      <c r="AK2384" t="s">
        <v>26429</v>
      </c>
      <c r="AL2384">
        <v>21</v>
      </c>
      <c r="AM2384" s="5">
        <f t="shared" si="298"/>
        <v>3.5</v>
      </c>
      <c r="AN2384" s="4">
        <f t="shared" si="303"/>
        <v>5.301022340022719E-3</v>
      </c>
      <c r="AO2384" s="3"/>
      <c r="AP2384">
        <v>1</v>
      </c>
      <c r="AQ2384" t="s">
        <v>26428</v>
      </c>
      <c r="AR2384" t="s">
        <v>26427</v>
      </c>
      <c r="AS2384" t="s">
        <v>26426</v>
      </c>
      <c r="AT2384" s="2">
        <v>3.6760000000000002</v>
      </c>
      <c r="AU2384" s="1">
        <f t="shared" si="299"/>
        <v>2.1266770224069762</v>
      </c>
      <c r="AV2384" s="1">
        <f t="shared" si="300"/>
        <v>1.6705127971484892</v>
      </c>
      <c r="AW2384" s="1">
        <f t="shared" si="301"/>
        <v>1.2143485718900022</v>
      </c>
    </row>
    <row r="2385" spans="1:49" x14ac:dyDescent="0.2">
      <c r="A2385">
        <v>2383</v>
      </c>
      <c r="B2385" t="s">
        <v>26425</v>
      </c>
      <c r="C2385" t="s">
        <v>26424</v>
      </c>
      <c r="D2385" t="s">
        <v>26423</v>
      </c>
      <c r="F2385" t="s">
        <v>26422</v>
      </c>
      <c r="G2385" t="s">
        <v>17</v>
      </c>
      <c r="H2385" t="s">
        <v>16</v>
      </c>
      <c r="I2385" t="s">
        <v>26421</v>
      </c>
      <c r="J2385" t="s">
        <v>26420</v>
      </c>
      <c r="K2385" t="s">
        <v>26419</v>
      </c>
      <c r="L2385" t="s">
        <v>26418</v>
      </c>
      <c r="M2385" t="s">
        <v>17143</v>
      </c>
      <c r="N2385">
        <v>6</v>
      </c>
      <c r="O2385" t="s">
        <v>26417</v>
      </c>
      <c r="P2385" t="s">
        <v>26416</v>
      </c>
      <c r="Q2385" t="s">
        <v>26415</v>
      </c>
      <c r="R2385" s="7">
        <v>42396</v>
      </c>
      <c r="S2385" s="8">
        <f t="shared" si="296"/>
        <v>2016</v>
      </c>
      <c r="T2385" s="8">
        <v>2016</v>
      </c>
      <c r="U2385" s="8">
        <f t="shared" si="297"/>
        <v>6</v>
      </c>
      <c r="V2385" s="7" t="s">
        <v>26414</v>
      </c>
      <c r="W2385" t="s">
        <v>1553</v>
      </c>
      <c r="X2385" s="2">
        <v>0.54700000000000004</v>
      </c>
      <c r="Y2385" s="6">
        <f t="shared" si="302"/>
        <v>1.4601852593363766E-2</v>
      </c>
      <c r="AA2385">
        <v>14348411</v>
      </c>
      <c r="AB2385">
        <v>17683</v>
      </c>
      <c r="AC2385">
        <v>16180399</v>
      </c>
      <c r="AD2385" t="s">
        <v>6</v>
      </c>
      <c r="AE2385">
        <v>70</v>
      </c>
      <c r="AF2385">
        <v>9</v>
      </c>
      <c r="AH2385" t="s">
        <v>26413</v>
      </c>
      <c r="AI2385" t="s">
        <v>26412</v>
      </c>
      <c r="AJ2385" t="s">
        <v>26411</v>
      </c>
      <c r="AK2385" t="s">
        <v>26410</v>
      </c>
      <c r="AL2385">
        <v>0</v>
      </c>
      <c r="AM2385" s="5">
        <f t="shared" si="298"/>
        <v>0</v>
      </c>
      <c r="AN2385" s="4">
        <f t="shared" si="303"/>
        <v>0</v>
      </c>
      <c r="AO2385" s="3"/>
      <c r="AP2385">
        <v>0</v>
      </c>
      <c r="AQ2385" t="s">
        <v>26409</v>
      </c>
      <c r="AR2385" t="s">
        <v>26408</v>
      </c>
      <c r="AS2385" t="s">
        <v>26407</v>
      </c>
      <c r="AT2385" s="2" t="s">
        <v>0</v>
      </c>
      <c r="AU2385" s="1">
        <f t="shared" si="299"/>
        <v>1.0221296815354637</v>
      </c>
      <c r="AV2385" s="1">
        <f t="shared" si="300"/>
        <v>0.73009262966818833</v>
      </c>
      <c r="AW2385" s="1">
        <f t="shared" si="301"/>
        <v>0.43805557780091298</v>
      </c>
    </row>
    <row r="2386" spans="1:49" x14ac:dyDescent="0.2">
      <c r="A2386">
        <v>2384</v>
      </c>
      <c r="B2386" t="s">
        <v>26406</v>
      </c>
      <c r="C2386" t="s">
        <v>26405</v>
      </c>
      <c r="F2386" t="s">
        <v>26404</v>
      </c>
      <c r="G2386" t="s">
        <v>17</v>
      </c>
      <c r="H2386" t="s">
        <v>16</v>
      </c>
      <c r="I2386" t="s">
        <v>26403</v>
      </c>
      <c r="J2386" t="s">
        <v>26402</v>
      </c>
      <c r="K2386" t="s">
        <v>26401</v>
      </c>
      <c r="L2386" t="s">
        <v>26400</v>
      </c>
      <c r="M2386" t="s">
        <v>26399</v>
      </c>
      <c r="N2386">
        <v>23</v>
      </c>
      <c r="O2386" t="s">
        <v>26398</v>
      </c>
      <c r="P2386" t="s">
        <v>26397</v>
      </c>
      <c r="Q2386" t="s">
        <v>26396</v>
      </c>
      <c r="R2386" s="7">
        <v>42396</v>
      </c>
      <c r="S2386" s="8">
        <f t="shared" si="296"/>
        <v>2016</v>
      </c>
      <c r="T2386" s="8">
        <v>2016</v>
      </c>
      <c r="U2386" s="8">
        <f t="shared" si="297"/>
        <v>6</v>
      </c>
      <c r="V2386" s="7">
        <v>42396</v>
      </c>
      <c r="W2386" t="s">
        <v>22800</v>
      </c>
      <c r="X2386" s="2">
        <v>0.873</v>
      </c>
      <c r="Y2386" s="6">
        <f t="shared" si="302"/>
        <v>2.3304236405862096E-2</v>
      </c>
      <c r="AB2386">
        <v>130032</v>
      </c>
      <c r="AC2386">
        <v>14757516</v>
      </c>
      <c r="AD2386" t="s">
        <v>6</v>
      </c>
      <c r="AE2386">
        <v>2016</v>
      </c>
      <c r="AF2386">
        <v>1</v>
      </c>
      <c r="AG2386">
        <v>52</v>
      </c>
      <c r="AI2386" t="s">
        <v>26395</v>
      </c>
      <c r="AJ2386" t="s">
        <v>26394</v>
      </c>
      <c r="AK2386" t="s">
        <v>26393</v>
      </c>
      <c r="AL2386">
        <v>49</v>
      </c>
      <c r="AM2386" s="5">
        <f t="shared" si="298"/>
        <v>8.1666666666666661</v>
      </c>
      <c r="AN2386" s="4">
        <f t="shared" si="303"/>
        <v>1.2369052126719677E-2</v>
      </c>
      <c r="AO2386" s="3"/>
      <c r="AP2386">
        <v>1</v>
      </c>
      <c r="AR2386" t="s">
        <v>1</v>
      </c>
      <c r="AT2386" s="2" t="s">
        <v>0</v>
      </c>
      <c r="AU2386" s="1">
        <f t="shared" si="299"/>
        <v>2.0023681122119372</v>
      </c>
      <c r="AV2386" s="1">
        <f t="shared" si="300"/>
        <v>1.7836644266290886</v>
      </c>
      <c r="AW2386" s="1">
        <f t="shared" si="301"/>
        <v>1.5649607410462403</v>
      </c>
    </row>
    <row r="2387" spans="1:49" x14ac:dyDescent="0.2">
      <c r="A2387">
        <v>2385</v>
      </c>
      <c r="B2387" t="s">
        <v>26392</v>
      </c>
      <c r="C2387" t="s">
        <v>26391</v>
      </c>
      <c r="F2387" t="s">
        <v>26390</v>
      </c>
      <c r="G2387" t="s">
        <v>17</v>
      </c>
      <c r="H2387" t="s">
        <v>16</v>
      </c>
      <c r="I2387" t="s">
        <v>26389</v>
      </c>
      <c r="J2387" t="s">
        <v>26388</v>
      </c>
      <c r="K2387" t="s">
        <v>26387</v>
      </c>
      <c r="L2387" t="s">
        <v>26386</v>
      </c>
      <c r="M2387" t="s">
        <v>26385</v>
      </c>
      <c r="N2387">
        <v>6</v>
      </c>
      <c r="O2387" t="s">
        <v>26384</v>
      </c>
      <c r="P2387" t="s">
        <v>26383</v>
      </c>
      <c r="Q2387" t="s">
        <v>26382</v>
      </c>
      <c r="R2387" s="7">
        <v>42396</v>
      </c>
      <c r="S2387" s="8">
        <f t="shared" si="296"/>
        <v>2016</v>
      </c>
      <c r="T2387" s="8">
        <v>2016</v>
      </c>
      <c r="U2387" s="8">
        <f t="shared" si="297"/>
        <v>6</v>
      </c>
      <c r="V2387" s="7">
        <v>42396</v>
      </c>
      <c r="W2387" t="s">
        <v>26038</v>
      </c>
      <c r="X2387" s="2">
        <v>10.707000000000001</v>
      </c>
      <c r="Y2387" s="6">
        <f t="shared" si="302"/>
        <v>0.28581724993993757</v>
      </c>
      <c r="AA2387">
        <v>9359648</v>
      </c>
      <c r="AB2387">
        <v>19881</v>
      </c>
      <c r="AC2387">
        <v>15214095</v>
      </c>
      <c r="AD2387" t="s">
        <v>6</v>
      </c>
      <c r="AE2387">
        <v>28</v>
      </c>
      <c r="AF2387">
        <v>4</v>
      </c>
      <c r="AH2387" t="s">
        <v>26381</v>
      </c>
      <c r="AI2387" t="s">
        <v>26380</v>
      </c>
      <c r="AJ2387" t="s">
        <v>26379</v>
      </c>
      <c r="AK2387" t="s">
        <v>26378</v>
      </c>
      <c r="AL2387">
        <v>59</v>
      </c>
      <c r="AM2387" s="5">
        <f t="shared" si="298"/>
        <v>9.8333333333333339</v>
      </c>
      <c r="AN2387" s="4">
        <f t="shared" si="303"/>
        <v>1.4893348479111449E-2</v>
      </c>
      <c r="AO2387" s="3"/>
      <c r="AP2387">
        <v>0</v>
      </c>
      <c r="AQ2387" t="s">
        <v>700</v>
      </c>
      <c r="AR2387" t="s">
        <v>26377</v>
      </c>
      <c r="AS2387" t="s">
        <v>8186</v>
      </c>
      <c r="AT2387" s="2">
        <v>30.849</v>
      </c>
      <c r="AU2387" s="1">
        <f t="shared" si="299"/>
        <v>20.454007950168972</v>
      </c>
      <c r="AV2387" s="1">
        <f t="shared" si="300"/>
        <v>15.035529920952451</v>
      </c>
      <c r="AW2387" s="1">
        <f t="shared" si="301"/>
        <v>9.6170518917359278</v>
      </c>
    </row>
    <row r="2388" spans="1:49" x14ac:dyDescent="0.2">
      <c r="A2388">
        <v>2386</v>
      </c>
      <c r="B2388" t="s">
        <v>26376</v>
      </c>
      <c r="C2388" t="s">
        <v>26375</v>
      </c>
      <c r="F2388" t="s">
        <v>26374</v>
      </c>
      <c r="G2388" t="s">
        <v>17</v>
      </c>
      <c r="H2388" t="s">
        <v>16</v>
      </c>
      <c r="I2388" t="s">
        <v>11063</v>
      </c>
      <c r="J2388">
        <v>60000745</v>
      </c>
      <c r="K2388" t="s">
        <v>14312</v>
      </c>
      <c r="L2388" t="s">
        <v>14311</v>
      </c>
      <c r="M2388" t="s">
        <v>411</v>
      </c>
      <c r="N2388">
        <v>5</v>
      </c>
      <c r="O2388" t="s">
        <v>26373</v>
      </c>
      <c r="P2388" t="s">
        <v>26372</v>
      </c>
      <c r="Q2388" t="s">
        <v>14308</v>
      </c>
      <c r="R2388" s="7">
        <v>42396</v>
      </c>
      <c r="S2388" s="8">
        <f t="shared" si="296"/>
        <v>2016</v>
      </c>
      <c r="T2388" s="8">
        <v>2016</v>
      </c>
      <c r="U2388" s="8">
        <f t="shared" si="297"/>
        <v>6</v>
      </c>
      <c r="V2388" s="7">
        <v>42396</v>
      </c>
      <c r="W2388" t="s">
        <v>25737</v>
      </c>
      <c r="X2388" s="2">
        <v>5.5590000000000002</v>
      </c>
      <c r="Y2388" s="6">
        <f t="shared" si="302"/>
        <v>0.14839433010330744</v>
      </c>
      <c r="AB2388">
        <v>19700182758</v>
      </c>
      <c r="AC2388">
        <v>20411723</v>
      </c>
      <c r="AD2388" t="s">
        <v>6</v>
      </c>
      <c r="AE2388">
        <v>7</v>
      </c>
      <c r="AG2388">
        <v>10468</v>
      </c>
      <c r="AI2388" t="s">
        <v>26371</v>
      </c>
      <c r="AK2388" t="s">
        <v>26370</v>
      </c>
      <c r="AL2388">
        <v>9</v>
      </c>
      <c r="AM2388" s="5">
        <f t="shared" si="298"/>
        <v>1.5</v>
      </c>
      <c r="AN2388" s="4">
        <f t="shared" si="303"/>
        <v>2.2718667171525938E-3</v>
      </c>
      <c r="AO2388" s="3"/>
      <c r="AP2388">
        <v>1</v>
      </c>
      <c r="AQ2388" t="s">
        <v>26369</v>
      </c>
      <c r="AR2388" t="s">
        <v>1</v>
      </c>
      <c r="AS2388" t="s">
        <v>26368</v>
      </c>
      <c r="AT2388" s="2">
        <v>14.919</v>
      </c>
      <c r="AU2388" s="1">
        <f t="shared" si="299"/>
        <v>10.455759108746097</v>
      </c>
      <c r="AV2388" s="1">
        <f t="shared" si="300"/>
        <v>7.5333098410230015</v>
      </c>
      <c r="AW2388" s="1">
        <f t="shared" si="301"/>
        <v>4.6108605732999042</v>
      </c>
    </row>
    <row r="2389" spans="1:49" x14ac:dyDescent="0.2">
      <c r="A2389">
        <v>2387</v>
      </c>
      <c r="B2389" t="s">
        <v>26367</v>
      </c>
      <c r="C2389" t="s">
        <v>26366</v>
      </c>
      <c r="D2389" t="s">
        <v>26365</v>
      </c>
      <c r="F2389" t="s">
        <v>26364</v>
      </c>
      <c r="G2389" t="s">
        <v>17</v>
      </c>
      <c r="H2389" t="s">
        <v>16</v>
      </c>
      <c r="I2389" t="s">
        <v>26363</v>
      </c>
      <c r="J2389" t="s">
        <v>26362</v>
      </c>
      <c r="K2389" t="s">
        <v>26361</v>
      </c>
      <c r="L2389" t="s">
        <v>26360</v>
      </c>
      <c r="M2389" t="s">
        <v>26359</v>
      </c>
      <c r="N2389">
        <v>6</v>
      </c>
      <c r="O2389" t="s">
        <v>26358</v>
      </c>
      <c r="P2389" t="s">
        <v>26357</v>
      </c>
      <c r="Q2389" t="s">
        <v>26356</v>
      </c>
      <c r="R2389" s="7">
        <v>42396</v>
      </c>
      <c r="S2389" s="8">
        <f t="shared" si="296"/>
        <v>2016</v>
      </c>
      <c r="T2389" s="8">
        <v>2016</v>
      </c>
      <c r="U2389" s="8">
        <f t="shared" si="297"/>
        <v>6</v>
      </c>
      <c r="V2389" s="7">
        <v>42396</v>
      </c>
      <c r="W2389" t="s">
        <v>15975</v>
      </c>
      <c r="X2389" s="2">
        <v>1.24</v>
      </c>
      <c r="Y2389" s="6">
        <f t="shared" si="302"/>
        <v>3.3101091802140895E-2</v>
      </c>
      <c r="AB2389">
        <v>21100200805</v>
      </c>
      <c r="AC2389">
        <v>20452322</v>
      </c>
      <c r="AD2389" t="s">
        <v>6</v>
      </c>
      <c r="AE2389">
        <v>6</v>
      </c>
      <c r="AG2389">
        <v>19891</v>
      </c>
      <c r="AI2389" t="s">
        <v>26355</v>
      </c>
      <c r="AK2389" t="s">
        <v>26354</v>
      </c>
      <c r="AL2389">
        <v>97</v>
      </c>
      <c r="AM2389" s="5">
        <f t="shared" si="298"/>
        <v>16.166666666666668</v>
      </c>
      <c r="AN2389" s="4">
        <f t="shared" si="303"/>
        <v>2.4485674618200177E-2</v>
      </c>
      <c r="AO2389" s="3"/>
      <c r="AP2389">
        <v>1</v>
      </c>
      <c r="AQ2389" t="s">
        <v>1533</v>
      </c>
      <c r="AR2389" t="s">
        <v>26353</v>
      </c>
      <c r="AS2389" t="s">
        <v>26352</v>
      </c>
      <c r="AT2389" s="2">
        <v>4.3789999999999996</v>
      </c>
      <c r="AU2389" s="1">
        <f t="shared" si="299"/>
        <v>3.0516466646958675</v>
      </c>
      <c r="AV2389" s="1">
        <f t="shared" si="300"/>
        <v>2.8793383210170536</v>
      </c>
      <c r="AW2389" s="1">
        <f t="shared" si="301"/>
        <v>2.7070299773382391</v>
      </c>
    </row>
    <row r="2390" spans="1:49" x14ac:dyDescent="0.2">
      <c r="A2390">
        <v>2388</v>
      </c>
      <c r="B2390" t="s">
        <v>26351</v>
      </c>
      <c r="C2390" t="s">
        <v>26350</v>
      </c>
      <c r="F2390" t="s">
        <v>26349</v>
      </c>
      <c r="G2390" t="s">
        <v>17</v>
      </c>
      <c r="H2390" t="s">
        <v>16</v>
      </c>
      <c r="I2390" t="s">
        <v>1947</v>
      </c>
      <c r="J2390">
        <v>60020256</v>
      </c>
      <c r="K2390" t="s">
        <v>26348</v>
      </c>
      <c r="L2390" t="s">
        <v>1670</v>
      </c>
      <c r="M2390" t="s">
        <v>340</v>
      </c>
      <c r="N2390">
        <v>4</v>
      </c>
      <c r="O2390" t="s">
        <v>26347</v>
      </c>
      <c r="P2390" t="s">
        <v>26346</v>
      </c>
      <c r="Q2390" t="s">
        <v>26345</v>
      </c>
      <c r="R2390" s="7">
        <v>42395</v>
      </c>
      <c r="S2390" s="8">
        <f t="shared" si="296"/>
        <v>2016</v>
      </c>
      <c r="T2390" s="8">
        <v>2016</v>
      </c>
      <c r="U2390" s="8">
        <f t="shared" si="297"/>
        <v>6</v>
      </c>
      <c r="V2390" s="7">
        <v>42395</v>
      </c>
      <c r="W2390" t="s">
        <v>26344</v>
      </c>
      <c r="X2390" s="2">
        <v>5.5540000000000003</v>
      </c>
      <c r="Y2390" s="6">
        <f t="shared" si="302"/>
        <v>0.14826085795894398</v>
      </c>
      <c r="AA2390">
        <v>19360851</v>
      </c>
      <c r="AB2390">
        <v>11500153511</v>
      </c>
      <c r="AC2390" t="s">
        <v>26343</v>
      </c>
      <c r="AD2390" t="s">
        <v>6</v>
      </c>
      <c r="AE2390">
        <v>10</v>
      </c>
      <c r="AF2390">
        <v>1</v>
      </c>
      <c r="AH2390" t="s">
        <v>26342</v>
      </c>
      <c r="AI2390" t="s">
        <v>26341</v>
      </c>
      <c r="AJ2390" t="s">
        <v>26340</v>
      </c>
      <c r="AK2390" t="s">
        <v>26339</v>
      </c>
      <c r="AL2390">
        <v>51</v>
      </c>
      <c r="AM2390" s="5">
        <f t="shared" si="298"/>
        <v>8.5</v>
      </c>
      <c r="AN2390" s="4">
        <f t="shared" si="303"/>
        <v>1.2873911397198031E-2</v>
      </c>
      <c r="AO2390" s="3"/>
      <c r="AP2390">
        <v>0</v>
      </c>
      <c r="AQ2390" t="s">
        <v>222</v>
      </c>
      <c r="AR2390">
        <v>11274004</v>
      </c>
      <c r="AS2390" t="s">
        <v>221</v>
      </c>
      <c r="AT2390" s="2">
        <v>15.881</v>
      </c>
      <c r="AU2390" s="1">
        <f t="shared" si="299"/>
        <v>10.764477399042018</v>
      </c>
      <c r="AV2390" s="1">
        <f t="shared" si="300"/>
        <v>8.0567384678071008</v>
      </c>
      <c r="AW2390" s="1">
        <f t="shared" si="301"/>
        <v>5.3489995365721814</v>
      </c>
    </row>
    <row r="2391" spans="1:49" x14ac:dyDescent="0.2">
      <c r="A2391">
        <v>2389</v>
      </c>
      <c r="B2391" t="s">
        <v>26338</v>
      </c>
      <c r="C2391" t="s">
        <v>26337</v>
      </c>
      <c r="F2391" t="s">
        <v>26336</v>
      </c>
      <c r="G2391" t="s">
        <v>17</v>
      </c>
      <c r="H2391" t="s">
        <v>16</v>
      </c>
      <c r="I2391" t="s">
        <v>26335</v>
      </c>
      <c r="J2391">
        <v>60001800</v>
      </c>
      <c r="K2391" t="s">
        <v>7822</v>
      </c>
      <c r="L2391" t="s">
        <v>7821</v>
      </c>
      <c r="M2391" t="s">
        <v>283</v>
      </c>
      <c r="N2391">
        <v>2</v>
      </c>
      <c r="O2391" t="s">
        <v>26334</v>
      </c>
      <c r="P2391" t="s">
        <v>26333</v>
      </c>
      <c r="Q2391" t="s">
        <v>13823</v>
      </c>
      <c r="R2391" s="7">
        <v>42394</v>
      </c>
      <c r="S2391" s="8">
        <f t="shared" si="296"/>
        <v>2016</v>
      </c>
      <c r="T2391" s="8">
        <v>2016</v>
      </c>
      <c r="U2391" s="8">
        <f t="shared" si="297"/>
        <v>6</v>
      </c>
      <c r="V2391" s="7">
        <v>42394</v>
      </c>
      <c r="W2391" t="s">
        <v>26332</v>
      </c>
      <c r="X2391" s="2">
        <v>0.34399999999999997</v>
      </c>
      <c r="Y2391" s="6">
        <f t="shared" si="302"/>
        <v>9.1828835322068283E-3</v>
      </c>
      <c r="AA2391">
        <v>10745351</v>
      </c>
      <c r="AB2391">
        <v>17964</v>
      </c>
      <c r="AC2391">
        <v>10991131</v>
      </c>
      <c r="AD2391" t="s">
        <v>6</v>
      </c>
      <c r="AE2391">
        <v>29</v>
      </c>
      <c r="AF2391">
        <v>2</v>
      </c>
      <c r="AH2391" t="s">
        <v>26331</v>
      </c>
      <c r="AI2391" t="s">
        <v>26330</v>
      </c>
      <c r="AJ2391" t="s">
        <v>26329</v>
      </c>
      <c r="AK2391" t="s">
        <v>26328</v>
      </c>
      <c r="AL2391">
        <v>7</v>
      </c>
      <c r="AM2391" s="5">
        <f t="shared" si="298"/>
        <v>1.1666666666666667</v>
      </c>
      <c r="AN2391" s="4">
        <f t="shared" si="303"/>
        <v>1.7670074466742396E-3</v>
      </c>
      <c r="AO2391" s="3"/>
      <c r="AP2391">
        <v>0</v>
      </c>
      <c r="AR2391" t="s">
        <v>1</v>
      </c>
      <c r="AT2391" s="2" t="s">
        <v>0</v>
      </c>
      <c r="AU2391" s="1">
        <f t="shared" si="299"/>
        <v>0.69581207065470507</v>
      </c>
      <c r="AV2391" s="1">
        <f t="shared" si="300"/>
        <v>0.54749454894405347</v>
      </c>
      <c r="AW2391" s="1">
        <f t="shared" si="301"/>
        <v>0.39917702723340159</v>
      </c>
    </row>
    <row r="2392" spans="1:49" x14ac:dyDescent="0.2">
      <c r="A2392">
        <v>2390</v>
      </c>
      <c r="B2392" t="s">
        <v>26327</v>
      </c>
      <c r="C2392" t="s">
        <v>26326</v>
      </c>
      <c r="F2392" t="s">
        <v>26325</v>
      </c>
      <c r="G2392" t="s">
        <v>17</v>
      </c>
      <c r="H2392" t="s">
        <v>16</v>
      </c>
      <c r="I2392" t="s">
        <v>26324</v>
      </c>
      <c r="J2392" t="s">
        <v>26323</v>
      </c>
      <c r="K2392" t="s">
        <v>26322</v>
      </c>
      <c r="L2392" t="s">
        <v>26321</v>
      </c>
      <c r="M2392" t="s">
        <v>26320</v>
      </c>
      <c r="N2392">
        <v>3</v>
      </c>
      <c r="O2392" t="s">
        <v>26319</v>
      </c>
      <c r="P2392" t="s">
        <v>26318</v>
      </c>
      <c r="Q2392" t="s">
        <v>26317</v>
      </c>
      <c r="R2392" s="7">
        <v>42394</v>
      </c>
      <c r="S2392" s="8">
        <f t="shared" si="296"/>
        <v>2016</v>
      </c>
      <c r="T2392" s="8">
        <v>2016</v>
      </c>
      <c r="U2392" s="8">
        <f t="shared" si="297"/>
        <v>6</v>
      </c>
      <c r="V2392" s="7">
        <v>42394</v>
      </c>
      <c r="W2392" t="s">
        <v>24417</v>
      </c>
      <c r="X2392" s="2">
        <v>0.63600000000000001</v>
      </c>
      <c r="Y2392" s="6">
        <f t="shared" si="302"/>
        <v>1.6977656763033557E-2</v>
      </c>
      <c r="AA2392">
        <v>14248220</v>
      </c>
      <c r="AB2392">
        <v>130124</v>
      </c>
      <c r="AD2392" t="s">
        <v>6</v>
      </c>
      <c r="AE2392">
        <v>16</v>
      </c>
      <c r="AF2392">
        <v>2</v>
      </c>
      <c r="AG2392">
        <v>148</v>
      </c>
      <c r="AI2392" t="s">
        <v>26316</v>
      </c>
      <c r="AJ2392" t="s">
        <v>26315</v>
      </c>
      <c r="AK2392" t="s">
        <v>26314</v>
      </c>
      <c r="AL2392">
        <v>38</v>
      </c>
      <c r="AM2392" s="5">
        <f t="shared" si="298"/>
        <v>6.333333333333333</v>
      </c>
      <c r="AN2392" s="4">
        <f t="shared" si="303"/>
        <v>9.5923261390887284E-3</v>
      </c>
      <c r="AO2392" s="3"/>
      <c r="AP2392">
        <v>1</v>
      </c>
      <c r="AR2392" t="s">
        <v>1</v>
      </c>
      <c r="AT2392" s="2" t="s">
        <v>0</v>
      </c>
      <c r="AU2392" s="1">
        <f t="shared" si="299"/>
        <v>1.4762057575850109</v>
      </c>
      <c r="AV2392" s="1">
        <f t="shared" si="300"/>
        <v>1.3284991451061143</v>
      </c>
      <c r="AW2392" s="1">
        <f t="shared" si="301"/>
        <v>1.1807925326272177</v>
      </c>
    </row>
    <row r="2393" spans="1:49" x14ac:dyDescent="0.2">
      <c r="A2393">
        <v>2391</v>
      </c>
      <c r="B2393" t="s">
        <v>26313</v>
      </c>
      <c r="C2393" t="s">
        <v>26312</v>
      </c>
      <c r="E2393">
        <v>27395880</v>
      </c>
      <c r="F2393" t="s">
        <v>26311</v>
      </c>
      <c r="G2393" t="s">
        <v>17</v>
      </c>
      <c r="H2393" t="s">
        <v>16</v>
      </c>
      <c r="I2393" t="s">
        <v>6297</v>
      </c>
      <c r="J2393">
        <v>60006782</v>
      </c>
      <c r="K2393" t="s">
        <v>26310</v>
      </c>
      <c r="L2393" t="s">
        <v>1670</v>
      </c>
      <c r="M2393" t="s">
        <v>340</v>
      </c>
      <c r="N2393">
        <v>4</v>
      </c>
      <c r="O2393" t="s">
        <v>26309</v>
      </c>
      <c r="P2393" t="s">
        <v>26308</v>
      </c>
      <c r="Q2393" t="s">
        <v>26307</v>
      </c>
      <c r="R2393" s="7">
        <v>42391</v>
      </c>
      <c r="S2393" s="8">
        <f t="shared" si="296"/>
        <v>2016</v>
      </c>
      <c r="T2393" s="8">
        <v>2016</v>
      </c>
      <c r="U2393" s="8">
        <f t="shared" si="297"/>
        <v>6</v>
      </c>
      <c r="V2393" s="7">
        <v>42391</v>
      </c>
      <c r="W2393" t="s">
        <v>26306</v>
      </c>
      <c r="X2393" s="2">
        <v>0.621</v>
      </c>
      <c r="Y2393" s="6">
        <f t="shared" si="302"/>
        <v>1.6577240329943142E-2</v>
      </c>
      <c r="AA2393">
        <v>11755326</v>
      </c>
      <c r="AB2393">
        <v>4700151916</v>
      </c>
      <c r="AC2393">
        <v>11755334</v>
      </c>
      <c r="AD2393" t="s">
        <v>6</v>
      </c>
      <c r="AE2393">
        <v>4067</v>
      </c>
      <c r="AF2393">
        <v>3</v>
      </c>
      <c r="AH2393" t="s">
        <v>26305</v>
      </c>
      <c r="AI2393" t="s">
        <v>26304</v>
      </c>
      <c r="AJ2393" t="s">
        <v>26303</v>
      </c>
      <c r="AK2393" t="s">
        <v>26302</v>
      </c>
      <c r="AL2393">
        <v>5</v>
      </c>
      <c r="AM2393" s="5">
        <f t="shared" si="298"/>
        <v>0.83333333333333337</v>
      </c>
      <c r="AN2393" s="4">
        <f t="shared" si="303"/>
        <v>1.2621481761958854E-3</v>
      </c>
      <c r="AO2393" s="3"/>
      <c r="AP2393">
        <v>0</v>
      </c>
      <c r="AR2393" t="s">
        <v>1</v>
      </c>
      <c r="AT2393" s="2">
        <v>1.091</v>
      </c>
      <c r="AU2393" s="1">
        <f t="shared" si="299"/>
        <v>1.1982712683818963</v>
      </c>
      <c r="AV2393" s="1">
        <f t="shared" si="300"/>
        <v>0.89196942530695134</v>
      </c>
      <c r="AW2393" s="1">
        <f t="shared" si="301"/>
        <v>0.5856675822320061</v>
      </c>
    </row>
    <row r="2394" spans="1:49" x14ac:dyDescent="0.2">
      <c r="A2394">
        <v>2392</v>
      </c>
      <c r="B2394" t="s">
        <v>26301</v>
      </c>
      <c r="C2394" t="s">
        <v>26300</v>
      </c>
      <c r="F2394" t="s">
        <v>26299</v>
      </c>
      <c r="G2394" t="s">
        <v>17</v>
      </c>
      <c r="H2394" t="s">
        <v>16</v>
      </c>
      <c r="I2394" t="s">
        <v>26298</v>
      </c>
      <c r="J2394">
        <v>60000762</v>
      </c>
      <c r="K2394" t="s">
        <v>26297</v>
      </c>
      <c r="L2394" t="s">
        <v>11998</v>
      </c>
      <c r="M2394" t="s">
        <v>1003</v>
      </c>
      <c r="N2394">
        <v>5</v>
      </c>
      <c r="O2394" t="s">
        <v>26296</v>
      </c>
      <c r="P2394" t="s">
        <v>26295</v>
      </c>
      <c r="Q2394" t="s">
        <v>26294</v>
      </c>
      <c r="R2394" s="7">
        <v>42391</v>
      </c>
      <c r="S2394" s="8">
        <f t="shared" si="296"/>
        <v>2016</v>
      </c>
      <c r="T2394" s="8">
        <v>2016</v>
      </c>
      <c r="U2394" s="8">
        <f t="shared" si="297"/>
        <v>6</v>
      </c>
      <c r="V2394" s="7">
        <v>42391</v>
      </c>
      <c r="W2394" t="s">
        <v>26293</v>
      </c>
      <c r="X2394" s="2">
        <v>5.8310000000000004</v>
      </c>
      <c r="Y2394" s="6">
        <f t="shared" si="302"/>
        <v>0.15565521475668029</v>
      </c>
      <c r="AA2394">
        <v>14337851</v>
      </c>
      <c r="AB2394">
        <v>22687</v>
      </c>
      <c r="AC2394">
        <v>15213773</v>
      </c>
      <c r="AD2394" t="s">
        <v>6</v>
      </c>
      <c r="AE2394">
        <v>55</v>
      </c>
      <c r="AF2394">
        <v>4</v>
      </c>
      <c r="AH2394" t="s">
        <v>26292</v>
      </c>
      <c r="AI2394" t="s">
        <v>26291</v>
      </c>
      <c r="AJ2394" t="s">
        <v>26290</v>
      </c>
      <c r="AK2394" t="s">
        <v>26289</v>
      </c>
      <c r="AL2394">
        <v>40</v>
      </c>
      <c r="AM2394" s="5">
        <f t="shared" si="298"/>
        <v>6.666666666666667</v>
      </c>
      <c r="AN2394" s="4">
        <f t="shared" si="303"/>
        <v>1.0097185409567083E-2</v>
      </c>
      <c r="AO2394" s="3"/>
      <c r="AP2394">
        <v>0</v>
      </c>
      <c r="AR2394" t="s">
        <v>26288</v>
      </c>
      <c r="AS2394" t="s">
        <v>26287</v>
      </c>
      <c r="AT2394" s="2" t="s">
        <v>0</v>
      </c>
      <c r="AU2394" s="1">
        <f t="shared" si="299"/>
        <v>11.198780595254632</v>
      </c>
      <c r="AV2394" s="1">
        <f t="shared" si="300"/>
        <v>8.2876200083123681</v>
      </c>
      <c r="AW2394" s="1">
        <f t="shared" si="301"/>
        <v>5.3764594213701038</v>
      </c>
    </row>
    <row r="2395" spans="1:49" x14ac:dyDescent="0.2">
      <c r="A2395">
        <v>2393</v>
      </c>
      <c r="B2395" t="s">
        <v>26286</v>
      </c>
      <c r="C2395" t="s">
        <v>26285</v>
      </c>
      <c r="F2395" t="s">
        <v>26284</v>
      </c>
      <c r="G2395" t="s">
        <v>17</v>
      </c>
      <c r="H2395" t="s">
        <v>16</v>
      </c>
      <c r="I2395" t="s">
        <v>26283</v>
      </c>
      <c r="J2395" t="s">
        <v>26282</v>
      </c>
      <c r="K2395" t="s">
        <v>26281</v>
      </c>
      <c r="L2395" t="s">
        <v>26280</v>
      </c>
      <c r="M2395" t="s">
        <v>8097</v>
      </c>
      <c r="N2395">
        <v>3</v>
      </c>
      <c r="O2395" t="s">
        <v>26279</v>
      </c>
      <c r="P2395" t="s">
        <v>26278</v>
      </c>
      <c r="Q2395" t="s">
        <v>26277</v>
      </c>
      <c r="R2395" s="7">
        <v>42391</v>
      </c>
      <c r="S2395" s="8">
        <f t="shared" si="296"/>
        <v>2016</v>
      </c>
      <c r="T2395" s="8">
        <v>2016</v>
      </c>
      <c r="U2395" s="8">
        <f t="shared" si="297"/>
        <v>6</v>
      </c>
      <c r="V2395" s="7">
        <v>42391</v>
      </c>
      <c r="W2395" t="s">
        <v>26276</v>
      </c>
      <c r="X2395" s="2">
        <v>3.6880000000000002</v>
      </c>
      <c r="Y2395" s="6">
        <f t="shared" si="302"/>
        <v>9.8449053682496471E-2</v>
      </c>
      <c r="AA2395">
        <v>319007</v>
      </c>
      <c r="AB2395">
        <v>29150</v>
      </c>
      <c r="AC2395">
        <v>10797114</v>
      </c>
      <c r="AD2395" t="s">
        <v>6</v>
      </c>
      <c r="AE2395">
        <v>116</v>
      </c>
      <c r="AF2395">
        <v>3</v>
      </c>
      <c r="AG2395">
        <v>31102</v>
      </c>
      <c r="AI2395" t="s">
        <v>26275</v>
      </c>
      <c r="AK2395" t="s">
        <v>26274</v>
      </c>
      <c r="AL2395">
        <v>71</v>
      </c>
      <c r="AM2395" s="5">
        <f t="shared" si="298"/>
        <v>11.833333333333334</v>
      </c>
      <c r="AN2395" s="4">
        <f t="shared" si="303"/>
        <v>1.7922504101981575E-2</v>
      </c>
      <c r="AO2395" s="3"/>
      <c r="AP2395">
        <v>1</v>
      </c>
      <c r="AQ2395" t="s">
        <v>207</v>
      </c>
      <c r="AR2395">
        <v>1316699</v>
      </c>
      <c r="AS2395" t="s">
        <v>206</v>
      </c>
      <c r="AT2395" s="2">
        <v>9.1609999999999996</v>
      </c>
      <c r="AU2395" s="1">
        <f t="shared" si="299"/>
        <v>7.4291088808341996</v>
      </c>
      <c r="AV2395" s="1">
        <f t="shared" si="300"/>
        <v>5.8185778892239028</v>
      </c>
      <c r="AW2395" s="1">
        <f t="shared" si="301"/>
        <v>4.2080468976136043</v>
      </c>
    </row>
    <row r="2396" spans="1:49" x14ac:dyDescent="0.2">
      <c r="A2396">
        <v>2394</v>
      </c>
      <c r="B2396" t="s">
        <v>26273</v>
      </c>
      <c r="C2396" t="s">
        <v>26272</v>
      </c>
      <c r="F2396" t="s">
        <v>26271</v>
      </c>
      <c r="G2396" t="s">
        <v>17</v>
      </c>
      <c r="H2396" t="s">
        <v>16</v>
      </c>
      <c r="I2396" t="s">
        <v>23273</v>
      </c>
      <c r="J2396" t="s">
        <v>26270</v>
      </c>
      <c r="K2396" t="s">
        <v>26269</v>
      </c>
      <c r="L2396" t="s">
        <v>26268</v>
      </c>
      <c r="M2396" t="s">
        <v>230</v>
      </c>
      <c r="N2396">
        <v>4</v>
      </c>
      <c r="O2396" t="s">
        <v>26267</v>
      </c>
      <c r="P2396" t="s">
        <v>26266</v>
      </c>
      <c r="Q2396" t="s">
        <v>26265</v>
      </c>
      <c r="R2396" s="7">
        <v>42391</v>
      </c>
      <c r="S2396" s="8">
        <f t="shared" si="296"/>
        <v>2016</v>
      </c>
      <c r="T2396" s="8">
        <v>2016</v>
      </c>
      <c r="U2396" s="8">
        <f t="shared" si="297"/>
        <v>6</v>
      </c>
      <c r="V2396" s="7">
        <v>42391</v>
      </c>
      <c r="W2396" t="s">
        <v>12850</v>
      </c>
      <c r="X2396" s="2">
        <v>0.28599999999999998</v>
      </c>
      <c r="Y2396" s="6">
        <f t="shared" si="302"/>
        <v>7.6346066575905605E-3</v>
      </c>
      <c r="AA2396">
        <v>9205071</v>
      </c>
      <c r="AB2396">
        <v>28139</v>
      </c>
      <c r="AC2396">
        <v>15693937</v>
      </c>
      <c r="AD2396" t="s">
        <v>6</v>
      </c>
      <c r="AE2396">
        <v>30</v>
      </c>
      <c r="AF2396">
        <v>2</v>
      </c>
      <c r="AH2396" t="s">
        <v>26264</v>
      </c>
      <c r="AI2396" t="s">
        <v>26263</v>
      </c>
      <c r="AJ2396" t="s">
        <v>26262</v>
      </c>
      <c r="AK2396" t="s">
        <v>26261</v>
      </c>
      <c r="AL2396">
        <v>5</v>
      </c>
      <c r="AM2396" s="5">
        <f t="shared" si="298"/>
        <v>0.83333333333333337</v>
      </c>
      <c r="AN2396" s="4">
        <f t="shared" si="303"/>
        <v>1.2621481761958854E-3</v>
      </c>
      <c r="AO2396" s="3"/>
      <c r="AP2396">
        <v>0</v>
      </c>
      <c r="AQ2396" t="s">
        <v>222</v>
      </c>
      <c r="AR2396" t="s">
        <v>26260</v>
      </c>
      <c r="AS2396" t="s">
        <v>221</v>
      </c>
      <c r="AT2396" s="2" t="s">
        <v>0</v>
      </c>
      <c r="AU2396" s="1">
        <f t="shared" si="299"/>
        <v>0.57228691131721576</v>
      </c>
      <c r="AV2396" s="1">
        <f t="shared" si="300"/>
        <v>0.44483774168932227</v>
      </c>
      <c r="AW2396" s="1">
        <f t="shared" si="301"/>
        <v>0.31738857206142879</v>
      </c>
    </row>
    <row r="2397" spans="1:49" x14ac:dyDescent="0.2">
      <c r="A2397">
        <v>2395</v>
      </c>
      <c r="B2397" t="s">
        <v>26259</v>
      </c>
      <c r="C2397" t="s">
        <v>26258</v>
      </c>
      <c r="F2397" t="s">
        <v>26257</v>
      </c>
      <c r="G2397" t="s">
        <v>17</v>
      </c>
      <c r="H2397" t="s">
        <v>16</v>
      </c>
      <c r="I2397" t="s">
        <v>26256</v>
      </c>
      <c r="J2397">
        <v>60068688</v>
      </c>
      <c r="K2397" t="s">
        <v>26144</v>
      </c>
      <c r="L2397" t="s">
        <v>26143</v>
      </c>
      <c r="M2397" t="s">
        <v>709</v>
      </c>
      <c r="N2397">
        <v>3</v>
      </c>
      <c r="O2397" t="s">
        <v>26255</v>
      </c>
      <c r="P2397" t="s">
        <v>26254</v>
      </c>
      <c r="Q2397" t="s">
        <v>26253</v>
      </c>
      <c r="R2397" s="7">
        <v>42391</v>
      </c>
      <c r="S2397" s="8">
        <f t="shared" si="296"/>
        <v>2016</v>
      </c>
      <c r="T2397" s="8">
        <v>2016</v>
      </c>
      <c r="U2397" s="8">
        <f t="shared" si="297"/>
        <v>6</v>
      </c>
      <c r="V2397" s="7">
        <v>42391</v>
      </c>
      <c r="W2397" t="s">
        <v>12850</v>
      </c>
      <c r="X2397" s="2">
        <v>0.28599999999999998</v>
      </c>
      <c r="Y2397" s="6">
        <f t="shared" si="302"/>
        <v>7.6346066575905605E-3</v>
      </c>
      <c r="AA2397">
        <v>9205071</v>
      </c>
      <c r="AB2397">
        <v>28139</v>
      </c>
      <c r="AC2397">
        <v>15693937</v>
      </c>
      <c r="AD2397" t="s">
        <v>6</v>
      </c>
      <c r="AE2397">
        <v>30</v>
      </c>
      <c r="AF2397">
        <v>2</v>
      </c>
      <c r="AH2397" t="s">
        <v>26252</v>
      </c>
      <c r="AI2397" t="s">
        <v>26251</v>
      </c>
      <c r="AJ2397" t="s">
        <v>26250</v>
      </c>
      <c r="AK2397" t="s">
        <v>26249</v>
      </c>
      <c r="AL2397">
        <v>2</v>
      </c>
      <c r="AM2397" s="5">
        <f t="shared" si="298"/>
        <v>0.33333333333333331</v>
      </c>
      <c r="AN2397" s="4">
        <f t="shared" si="303"/>
        <v>5.048592704783541E-4</v>
      </c>
      <c r="AO2397" s="3"/>
      <c r="AP2397">
        <v>0</v>
      </c>
      <c r="AQ2397" t="s">
        <v>26248</v>
      </c>
      <c r="AR2397" t="s">
        <v>26247</v>
      </c>
      <c r="AS2397" t="s">
        <v>26144</v>
      </c>
      <c r="AT2397" s="2" t="s">
        <v>0</v>
      </c>
      <c r="AU2397" s="1">
        <f t="shared" si="299"/>
        <v>0.54956824414568983</v>
      </c>
      <c r="AV2397" s="1">
        <f t="shared" si="300"/>
        <v>0.40697329640344576</v>
      </c>
      <c r="AW2397" s="1">
        <f t="shared" si="301"/>
        <v>0.26437834866120163</v>
      </c>
    </row>
    <row r="2398" spans="1:49" x14ac:dyDescent="0.2">
      <c r="A2398">
        <v>2396</v>
      </c>
      <c r="B2398" t="s">
        <v>26246</v>
      </c>
      <c r="C2398" t="s">
        <v>26245</v>
      </c>
      <c r="F2398" t="s">
        <v>26244</v>
      </c>
      <c r="G2398" t="s">
        <v>17</v>
      </c>
      <c r="H2398" t="s">
        <v>16</v>
      </c>
      <c r="I2398" t="s">
        <v>26243</v>
      </c>
      <c r="J2398" t="s">
        <v>26242</v>
      </c>
      <c r="K2398" t="s">
        <v>26241</v>
      </c>
      <c r="L2398" t="s">
        <v>1525</v>
      </c>
      <c r="M2398" t="s">
        <v>1524</v>
      </c>
      <c r="N2398">
        <v>4</v>
      </c>
      <c r="O2398" t="s">
        <v>26240</v>
      </c>
      <c r="P2398" t="s">
        <v>26239</v>
      </c>
      <c r="Q2398" t="s">
        <v>26238</v>
      </c>
      <c r="R2398" s="7">
        <v>42391</v>
      </c>
      <c r="S2398" s="8">
        <f t="shared" si="296"/>
        <v>2016</v>
      </c>
      <c r="T2398" s="8">
        <v>2016</v>
      </c>
      <c r="U2398" s="8">
        <f t="shared" si="297"/>
        <v>6</v>
      </c>
      <c r="V2398" s="7">
        <v>42391</v>
      </c>
      <c r="W2398" t="s">
        <v>12850</v>
      </c>
      <c r="X2398" s="2">
        <v>0.28599999999999998</v>
      </c>
      <c r="Y2398" s="6">
        <f t="shared" si="302"/>
        <v>7.6346066575905605E-3</v>
      </c>
      <c r="AA2398">
        <v>9205071</v>
      </c>
      <c r="AB2398">
        <v>28139</v>
      </c>
      <c r="AC2398">
        <v>15693937</v>
      </c>
      <c r="AD2398" t="s">
        <v>6</v>
      </c>
      <c r="AE2398">
        <v>30</v>
      </c>
      <c r="AF2398">
        <v>2</v>
      </c>
      <c r="AH2398" t="s">
        <v>26237</v>
      </c>
      <c r="AI2398" t="s">
        <v>26236</v>
      </c>
      <c r="AJ2398" t="s">
        <v>26235</v>
      </c>
      <c r="AK2398" t="s">
        <v>26234</v>
      </c>
      <c r="AL2398">
        <v>5</v>
      </c>
      <c r="AM2398" s="5">
        <f t="shared" si="298"/>
        <v>0.83333333333333337</v>
      </c>
      <c r="AN2398" s="4">
        <f t="shared" si="303"/>
        <v>1.2621481761958854E-3</v>
      </c>
      <c r="AO2398" s="3"/>
      <c r="AP2398">
        <v>0</v>
      </c>
      <c r="AR2398" t="s">
        <v>1</v>
      </c>
      <c r="AT2398" s="2" t="s">
        <v>0</v>
      </c>
      <c r="AU2398" s="1">
        <f t="shared" si="299"/>
        <v>0.57228691131721576</v>
      </c>
      <c r="AV2398" s="1">
        <f t="shared" si="300"/>
        <v>0.44483774168932227</v>
      </c>
      <c r="AW2398" s="1">
        <f t="shared" si="301"/>
        <v>0.31738857206142879</v>
      </c>
    </row>
    <row r="2399" spans="1:49" x14ac:dyDescent="0.2">
      <c r="A2399">
        <v>2397</v>
      </c>
      <c r="B2399" t="s">
        <v>26233</v>
      </c>
      <c r="C2399" t="s">
        <v>26232</v>
      </c>
      <c r="F2399" t="s">
        <v>26231</v>
      </c>
      <c r="G2399" t="s">
        <v>17</v>
      </c>
      <c r="H2399" t="s">
        <v>16</v>
      </c>
      <c r="I2399" t="s">
        <v>26230</v>
      </c>
      <c r="J2399" t="s">
        <v>26229</v>
      </c>
      <c r="K2399" t="s">
        <v>26228</v>
      </c>
      <c r="L2399" t="s">
        <v>26227</v>
      </c>
      <c r="M2399" t="s">
        <v>26226</v>
      </c>
      <c r="N2399">
        <v>4</v>
      </c>
      <c r="O2399" t="s">
        <v>26225</v>
      </c>
      <c r="P2399" t="s">
        <v>26224</v>
      </c>
      <c r="Q2399" t="s">
        <v>26223</v>
      </c>
      <c r="R2399" s="7">
        <v>42391</v>
      </c>
      <c r="S2399" s="8">
        <f t="shared" si="296"/>
        <v>2016</v>
      </c>
      <c r="T2399" s="8">
        <v>2016</v>
      </c>
      <c r="U2399" s="8">
        <f t="shared" si="297"/>
        <v>6</v>
      </c>
      <c r="V2399" s="7">
        <v>42391</v>
      </c>
      <c r="W2399" t="s">
        <v>26222</v>
      </c>
      <c r="X2399" s="2">
        <v>0.80200000000000005</v>
      </c>
      <c r="Y2399" s="6">
        <f t="shared" si="302"/>
        <v>2.1408931955900806E-2</v>
      </c>
      <c r="AB2399">
        <v>21100242257</v>
      </c>
      <c r="AC2399">
        <v>20754450</v>
      </c>
      <c r="AD2399" t="s">
        <v>6</v>
      </c>
      <c r="AE2399">
        <v>7</v>
      </c>
      <c r="AF2399">
        <v>1</v>
      </c>
      <c r="AG2399">
        <v>4</v>
      </c>
      <c r="AI2399" t="s">
        <v>26221</v>
      </c>
      <c r="AJ2399" t="s">
        <v>26220</v>
      </c>
      <c r="AK2399" t="s">
        <v>26219</v>
      </c>
      <c r="AL2399">
        <v>4</v>
      </c>
      <c r="AM2399" s="5">
        <f t="shared" si="298"/>
        <v>0.66666666666666663</v>
      </c>
      <c r="AN2399" s="4">
        <f t="shared" si="303"/>
        <v>1.0097185409567082E-3</v>
      </c>
      <c r="AO2399" s="3"/>
      <c r="AP2399">
        <v>1</v>
      </c>
      <c r="AR2399" t="s">
        <v>1</v>
      </c>
      <c r="AT2399" s="2">
        <v>2.7690000000000001</v>
      </c>
      <c r="AU2399" s="1">
        <f t="shared" si="299"/>
        <v>1.5289167931417575</v>
      </c>
      <c r="AV2399" s="1">
        <f t="shared" si="300"/>
        <v>1.1209325248428759</v>
      </c>
      <c r="AW2399" s="1">
        <f t="shared" si="301"/>
        <v>0.71294825654399374</v>
      </c>
    </row>
    <row r="2400" spans="1:49" x14ac:dyDescent="0.2">
      <c r="A2400">
        <v>2398</v>
      </c>
      <c r="B2400" t="s">
        <v>26218</v>
      </c>
      <c r="C2400" t="s">
        <v>26217</v>
      </c>
      <c r="E2400">
        <v>26800671</v>
      </c>
      <c r="F2400" t="s">
        <v>26216</v>
      </c>
      <c r="G2400" t="s">
        <v>17</v>
      </c>
      <c r="H2400" t="s">
        <v>16</v>
      </c>
      <c r="I2400" t="s">
        <v>26215</v>
      </c>
      <c r="J2400" t="s">
        <v>26214</v>
      </c>
      <c r="K2400" t="s">
        <v>26213</v>
      </c>
      <c r="L2400" t="s">
        <v>26212</v>
      </c>
      <c r="M2400" t="s">
        <v>26211</v>
      </c>
      <c r="N2400">
        <v>7</v>
      </c>
      <c r="O2400" t="s">
        <v>26210</v>
      </c>
      <c r="P2400" t="s">
        <v>26209</v>
      </c>
      <c r="Q2400" t="s">
        <v>26208</v>
      </c>
      <c r="R2400" s="7">
        <v>42391</v>
      </c>
      <c r="S2400" s="8">
        <f t="shared" si="296"/>
        <v>2016</v>
      </c>
      <c r="T2400" s="8">
        <v>2016</v>
      </c>
      <c r="U2400" s="8">
        <f t="shared" si="297"/>
        <v>6</v>
      </c>
      <c r="V2400" s="7" t="s">
        <v>26207</v>
      </c>
      <c r="W2400" t="s">
        <v>21319</v>
      </c>
      <c r="X2400" s="2">
        <v>1.5469999999999999</v>
      </c>
      <c r="Y2400" s="6">
        <f t="shared" si="302"/>
        <v>4.1296281466058037E-2</v>
      </c>
      <c r="AB2400">
        <v>21727</v>
      </c>
      <c r="AC2400">
        <v>14712164</v>
      </c>
      <c r="AD2400" t="s">
        <v>6</v>
      </c>
      <c r="AE2400">
        <v>17</v>
      </c>
      <c r="AF2400">
        <v>1</v>
      </c>
      <c r="AG2400">
        <v>69</v>
      </c>
      <c r="AI2400" t="s">
        <v>26206</v>
      </c>
      <c r="AJ2400" t="s">
        <v>26205</v>
      </c>
      <c r="AK2400" t="s">
        <v>26204</v>
      </c>
      <c r="AL2400">
        <v>44</v>
      </c>
      <c r="AM2400" s="5">
        <f t="shared" si="298"/>
        <v>7.333333333333333</v>
      </c>
      <c r="AN2400" s="4">
        <f t="shared" si="303"/>
        <v>1.1106903950523791E-2</v>
      </c>
      <c r="AO2400" s="3"/>
      <c r="AP2400">
        <v>1</v>
      </c>
      <c r="AR2400" t="s">
        <v>1</v>
      </c>
      <c r="AT2400" s="2">
        <v>3.9689999999999999</v>
      </c>
      <c r="AU2400" s="1">
        <f t="shared" si="299"/>
        <v>3.2239468211397759</v>
      </c>
      <c r="AV2400" s="1">
        <f t="shared" si="300"/>
        <v>2.6201592708290913</v>
      </c>
      <c r="AW2400" s="1">
        <f t="shared" si="301"/>
        <v>2.0163717205184066</v>
      </c>
    </row>
    <row r="2401" spans="1:49" x14ac:dyDescent="0.2">
      <c r="A2401">
        <v>2399</v>
      </c>
      <c r="B2401" t="s">
        <v>26203</v>
      </c>
      <c r="C2401" t="s">
        <v>26202</v>
      </c>
      <c r="F2401" t="s">
        <v>26201</v>
      </c>
      <c r="G2401" t="s">
        <v>17</v>
      </c>
      <c r="H2401" t="s">
        <v>16</v>
      </c>
      <c r="I2401" t="s">
        <v>14084</v>
      </c>
      <c r="J2401" t="s">
        <v>14083</v>
      </c>
      <c r="K2401" t="s">
        <v>14082</v>
      </c>
      <c r="L2401" t="s">
        <v>14081</v>
      </c>
      <c r="M2401" t="s">
        <v>2921</v>
      </c>
      <c r="N2401">
        <v>3</v>
      </c>
      <c r="O2401" t="s">
        <v>14080</v>
      </c>
      <c r="P2401" t="s">
        <v>14079</v>
      </c>
      <c r="Q2401" t="s">
        <v>26200</v>
      </c>
      <c r="R2401" s="7">
        <v>42390</v>
      </c>
      <c r="S2401" s="8">
        <f t="shared" si="296"/>
        <v>2016</v>
      </c>
      <c r="T2401" s="8">
        <v>2016</v>
      </c>
      <c r="U2401" s="8">
        <f t="shared" si="297"/>
        <v>6</v>
      </c>
      <c r="V2401" s="7">
        <v>42390</v>
      </c>
      <c r="W2401" t="s">
        <v>25234</v>
      </c>
      <c r="X2401" s="2">
        <v>0.35499999999999998</v>
      </c>
      <c r="Y2401" s="6">
        <f t="shared" si="302"/>
        <v>9.4765222498064648E-3</v>
      </c>
      <c r="AA2401">
        <v>17518628</v>
      </c>
      <c r="AB2401">
        <v>5300152202</v>
      </c>
      <c r="AD2401" t="s">
        <v>6</v>
      </c>
      <c r="AE2401">
        <v>10</v>
      </c>
      <c r="AF2401">
        <v>2</v>
      </c>
      <c r="AH2401" t="s">
        <v>26199</v>
      </c>
      <c r="AI2401" t="s">
        <v>26198</v>
      </c>
      <c r="AK2401" t="s">
        <v>26197</v>
      </c>
      <c r="AL2401">
        <v>0</v>
      </c>
      <c r="AM2401" s="5">
        <f t="shared" si="298"/>
        <v>0</v>
      </c>
      <c r="AN2401" s="4">
        <f t="shared" si="303"/>
        <v>0</v>
      </c>
      <c r="AO2401" s="3"/>
      <c r="AP2401">
        <v>0</v>
      </c>
      <c r="AR2401" t="s">
        <v>1</v>
      </c>
      <c r="AT2401" s="2">
        <v>1.542</v>
      </c>
      <c r="AU2401" s="1">
        <f t="shared" si="299"/>
        <v>0.6633565574864525</v>
      </c>
      <c r="AV2401" s="1">
        <f t="shared" si="300"/>
        <v>0.47382611249032325</v>
      </c>
      <c r="AW2401" s="1">
        <f t="shared" si="301"/>
        <v>0.28429566749419394</v>
      </c>
    </row>
    <row r="2402" spans="1:49" x14ac:dyDescent="0.2">
      <c r="A2402">
        <v>2400</v>
      </c>
      <c r="B2402" t="s">
        <v>26196</v>
      </c>
      <c r="C2402" t="s">
        <v>26195</v>
      </c>
      <c r="F2402" t="s">
        <v>26194</v>
      </c>
      <c r="G2402" t="s">
        <v>17</v>
      </c>
      <c r="H2402" t="s">
        <v>16</v>
      </c>
      <c r="I2402" t="s">
        <v>26193</v>
      </c>
      <c r="J2402" t="s">
        <v>26192</v>
      </c>
      <c r="K2402" t="s">
        <v>26191</v>
      </c>
      <c r="L2402" t="s">
        <v>26190</v>
      </c>
      <c r="M2402" t="s">
        <v>26189</v>
      </c>
      <c r="N2402">
        <v>8</v>
      </c>
      <c r="O2402" t="s">
        <v>26188</v>
      </c>
      <c r="P2402" t="s">
        <v>26187</v>
      </c>
      <c r="Q2402" t="s">
        <v>26186</v>
      </c>
      <c r="R2402" s="7">
        <v>42390</v>
      </c>
      <c r="S2402" s="8">
        <f t="shared" si="296"/>
        <v>2016</v>
      </c>
      <c r="T2402" s="8">
        <v>2016</v>
      </c>
      <c r="U2402" s="8">
        <f t="shared" si="297"/>
        <v>6</v>
      </c>
      <c r="V2402" s="7">
        <v>42390</v>
      </c>
      <c r="W2402" t="s">
        <v>26185</v>
      </c>
      <c r="X2402" s="2">
        <v>2.6219999999999999</v>
      </c>
      <c r="Y2402" s="6">
        <f t="shared" si="302"/>
        <v>6.9992792504204371E-2</v>
      </c>
      <c r="AA2402">
        <v>16807316</v>
      </c>
      <c r="AB2402">
        <v>12091</v>
      </c>
      <c r="AC2402">
        <v>16807324</v>
      </c>
      <c r="AD2402" t="s">
        <v>6</v>
      </c>
      <c r="AE2402">
        <v>16</v>
      </c>
      <c r="AF2402">
        <v>2</v>
      </c>
      <c r="AH2402" t="s">
        <v>26184</v>
      </c>
      <c r="AI2402" t="s">
        <v>26183</v>
      </c>
      <c r="AK2402" t="s">
        <v>26182</v>
      </c>
      <c r="AL2402">
        <v>13</v>
      </c>
      <c r="AM2402" s="5">
        <f t="shared" si="298"/>
        <v>2.1666666666666665</v>
      </c>
      <c r="AN2402" s="4">
        <f t="shared" si="303"/>
        <v>3.2815852581093018E-3</v>
      </c>
      <c r="AO2402" s="3"/>
      <c r="AP2402">
        <v>1</v>
      </c>
      <c r="AR2402" t="s">
        <v>1</v>
      </c>
      <c r="AT2402" s="2">
        <v>6.133</v>
      </c>
      <c r="AU2402" s="1">
        <f t="shared" si="299"/>
        <v>4.9979430330375845</v>
      </c>
      <c r="AV2402" s="1">
        <f t="shared" si="300"/>
        <v>3.6637188881156835</v>
      </c>
      <c r="AW2402" s="1">
        <f t="shared" si="301"/>
        <v>2.329494743193782</v>
      </c>
    </row>
    <row r="2403" spans="1:49" x14ac:dyDescent="0.2">
      <c r="A2403">
        <v>2401</v>
      </c>
      <c r="B2403" t="s">
        <v>26181</v>
      </c>
      <c r="C2403" t="s">
        <v>26180</v>
      </c>
      <c r="F2403" t="s">
        <v>26179</v>
      </c>
      <c r="G2403" t="s">
        <v>17</v>
      </c>
      <c r="H2403" t="s">
        <v>16</v>
      </c>
      <c r="I2403" t="s">
        <v>26178</v>
      </c>
      <c r="J2403">
        <v>60016849</v>
      </c>
      <c r="K2403" t="s">
        <v>9446</v>
      </c>
      <c r="L2403" t="s">
        <v>9445</v>
      </c>
      <c r="M2403" t="s">
        <v>725</v>
      </c>
      <c r="N2403">
        <v>3</v>
      </c>
      <c r="O2403" t="s">
        <v>26177</v>
      </c>
      <c r="P2403" t="s">
        <v>26176</v>
      </c>
      <c r="Q2403" t="s">
        <v>26175</v>
      </c>
      <c r="R2403" s="7">
        <v>42390</v>
      </c>
      <c r="S2403" s="8">
        <f t="shared" si="296"/>
        <v>2016</v>
      </c>
      <c r="T2403" s="8">
        <v>2016</v>
      </c>
      <c r="U2403" s="8">
        <f t="shared" si="297"/>
        <v>6</v>
      </c>
      <c r="V2403" s="7">
        <v>42390</v>
      </c>
      <c r="W2403" t="s">
        <v>25737</v>
      </c>
      <c r="X2403" s="2">
        <v>5.5590000000000002</v>
      </c>
      <c r="Y2403" s="6">
        <f t="shared" si="302"/>
        <v>0.14839433010330744</v>
      </c>
      <c r="AB2403">
        <v>19700182758</v>
      </c>
      <c r="AC2403">
        <v>20411723</v>
      </c>
      <c r="AD2403" t="s">
        <v>6</v>
      </c>
      <c r="AE2403">
        <v>7</v>
      </c>
      <c r="AG2403">
        <v>10360</v>
      </c>
      <c r="AI2403" t="s">
        <v>26174</v>
      </c>
      <c r="AK2403" t="s">
        <v>26173</v>
      </c>
      <c r="AL2403">
        <v>117</v>
      </c>
      <c r="AM2403" s="5">
        <f t="shared" si="298"/>
        <v>19.5</v>
      </c>
      <c r="AN2403" s="4">
        <f t="shared" si="303"/>
        <v>2.9534267322983719E-2</v>
      </c>
      <c r="AO2403" s="3"/>
      <c r="AP2403">
        <v>1</v>
      </c>
      <c r="AQ2403" t="s">
        <v>924</v>
      </c>
      <c r="AR2403" t="s">
        <v>1</v>
      </c>
      <c r="AS2403" t="s">
        <v>923</v>
      </c>
      <c r="AT2403" s="2">
        <v>14.919</v>
      </c>
      <c r="AU2403" s="1">
        <f t="shared" si="299"/>
        <v>11.273631126921032</v>
      </c>
      <c r="AV2403" s="1">
        <f t="shared" si="300"/>
        <v>8.8964298713145578</v>
      </c>
      <c r="AW2403" s="1">
        <f t="shared" si="301"/>
        <v>6.5192286157080837</v>
      </c>
    </row>
    <row r="2404" spans="1:49" x14ac:dyDescent="0.2">
      <c r="A2404">
        <v>2402</v>
      </c>
      <c r="B2404" t="s">
        <v>26172</v>
      </c>
      <c r="C2404" t="s">
        <v>26171</v>
      </c>
      <c r="F2404" t="s">
        <v>26170</v>
      </c>
      <c r="G2404" t="s">
        <v>17</v>
      </c>
      <c r="H2404" t="s">
        <v>16</v>
      </c>
      <c r="I2404" t="s">
        <v>26169</v>
      </c>
      <c r="J2404" t="s">
        <v>26168</v>
      </c>
      <c r="K2404" t="s">
        <v>26167</v>
      </c>
      <c r="L2404" t="s">
        <v>26166</v>
      </c>
      <c r="M2404" t="s">
        <v>26165</v>
      </c>
      <c r="N2404">
        <v>6</v>
      </c>
      <c r="O2404" t="s">
        <v>26164</v>
      </c>
      <c r="P2404" t="s">
        <v>26163</v>
      </c>
      <c r="Q2404" t="s">
        <v>26162</v>
      </c>
      <c r="R2404" s="7">
        <v>42390</v>
      </c>
      <c r="S2404" s="8">
        <f t="shared" si="296"/>
        <v>2016</v>
      </c>
      <c r="T2404" s="8">
        <v>2016</v>
      </c>
      <c r="U2404" s="8">
        <f t="shared" si="297"/>
        <v>6</v>
      </c>
      <c r="V2404" s="7">
        <v>42390</v>
      </c>
      <c r="W2404" t="s">
        <v>18353</v>
      </c>
      <c r="X2404" s="2">
        <v>1.78</v>
      </c>
      <c r="Y2404" s="6">
        <f t="shared" si="302"/>
        <v>4.7516083393395803E-2</v>
      </c>
      <c r="AA2404">
        <v>24699950</v>
      </c>
      <c r="AB2404">
        <v>21100874236</v>
      </c>
      <c r="AC2404">
        <v>24699969</v>
      </c>
      <c r="AD2404" t="s">
        <v>6</v>
      </c>
      <c r="AE2404">
        <v>93</v>
      </c>
      <c r="AF2404">
        <v>3</v>
      </c>
      <c r="AG2404">
        <v>35438</v>
      </c>
      <c r="AI2404" t="s">
        <v>26161</v>
      </c>
      <c r="AK2404" t="s">
        <v>26160</v>
      </c>
      <c r="AL2404">
        <v>14</v>
      </c>
      <c r="AM2404" s="5">
        <f t="shared" si="298"/>
        <v>2.3333333333333335</v>
      </c>
      <c r="AN2404" s="4">
        <f t="shared" si="303"/>
        <v>3.5340148933484792E-3</v>
      </c>
      <c r="AO2404" s="3"/>
      <c r="AP2404">
        <v>0</v>
      </c>
      <c r="AR2404" t="s">
        <v>1</v>
      </c>
      <c r="AT2404" s="2">
        <v>4.0359999999999996</v>
      </c>
      <c r="AU2404" s="1">
        <f t="shared" si="299"/>
        <v>3.4321462843381605</v>
      </c>
      <c r="AV2404" s="1">
        <f t="shared" si="300"/>
        <v>2.5525049143372143</v>
      </c>
      <c r="AW2404" s="1">
        <f t="shared" si="301"/>
        <v>1.6728635443362676</v>
      </c>
    </row>
    <row r="2405" spans="1:49" x14ac:dyDescent="0.2">
      <c r="A2405">
        <v>2403</v>
      </c>
      <c r="B2405" t="s">
        <v>26159</v>
      </c>
      <c r="C2405" t="s">
        <v>26158</v>
      </c>
      <c r="F2405" t="s">
        <v>26157</v>
      </c>
      <c r="G2405" t="s">
        <v>17</v>
      </c>
      <c r="H2405" t="s">
        <v>16</v>
      </c>
      <c r="I2405" t="s">
        <v>4791</v>
      </c>
      <c r="J2405">
        <v>60007511</v>
      </c>
      <c r="K2405" t="s">
        <v>26156</v>
      </c>
      <c r="L2405" t="s">
        <v>1340</v>
      </c>
      <c r="M2405" t="s">
        <v>709</v>
      </c>
      <c r="N2405">
        <v>3</v>
      </c>
      <c r="O2405" t="s">
        <v>26155</v>
      </c>
      <c r="P2405" t="s">
        <v>26154</v>
      </c>
      <c r="Q2405" t="s">
        <v>26153</v>
      </c>
      <c r="R2405" s="7">
        <v>42390</v>
      </c>
      <c r="S2405" s="8">
        <f t="shared" si="296"/>
        <v>2016</v>
      </c>
      <c r="T2405" s="8">
        <v>2016</v>
      </c>
      <c r="U2405" s="8">
        <f t="shared" si="297"/>
        <v>6</v>
      </c>
      <c r="V2405" s="7">
        <v>42390</v>
      </c>
      <c r="W2405" t="s">
        <v>25394</v>
      </c>
      <c r="X2405" s="2">
        <v>0.375</v>
      </c>
      <c r="Y2405" s="6">
        <f t="shared" si="302"/>
        <v>1.0010410827260351E-2</v>
      </c>
      <c r="AA2405">
        <v>135194</v>
      </c>
      <c r="AB2405">
        <v>24918</v>
      </c>
      <c r="AD2405" t="s">
        <v>6</v>
      </c>
      <c r="AE2405">
        <v>52</v>
      </c>
      <c r="AF2405">
        <v>2</v>
      </c>
      <c r="AH2405" t="s">
        <v>26152</v>
      </c>
      <c r="AI2405" t="s">
        <v>26151</v>
      </c>
      <c r="AK2405" t="s">
        <v>26150</v>
      </c>
      <c r="AL2405">
        <v>16</v>
      </c>
      <c r="AM2405" s="5">
        <f t="shared" si="298"/>
        <v>2.6666666666666665</v>
      </c>
      <c r="AN2405" s="4">
        <f t="shared" si="303"/>
        <v>4.0388741638268328E-3</v>
      </c>
      <c r="AO2405" s="3"/>
      <c r="AP2405">
        <v>0</v>
      </c>
      <c r="AQ2405" t="s">
        <v>2859</v>
      </c>
      <c r="AR2405" t="s">
        <v>26149</v>
      </c>
      <c r="AS2405" t="s">
        <v>2857</v>
      </c>
      <c r="AT2405" s="2">
        <v>1.3140000000000001</v>
      </c>
      <c r="AU2405" s="1">
        <f t="shared" si="299"/>
        <v>0.82189498282302953</v>
      </c>
      <c r="AV2405" s="1">
        <f t="shared" si="300"/>
        <v>0.70246424955435915</v>
      </c>
      <c r="AW2405" s="1">
        <f t="shared" si="301"/>
        <v>0.58303351628568889</v>
      </c>
    </row>
    <row r="2406" spans="1:49" x14ac:dyDescent="0.2">
      <c r="A2406">
        <v>2404</v>
      </c>
      <c r="B2406" t="s">
        <v>26148</v>
      </c>
      <c r="C2406" t="s">
        <v>26147</v>
      </c>
      <c r="F2406" t="s">
        <v>26146</v>
      </c>
      <c r="G2406" t="s">
        <v>17</v>
      </c>
      <c r="H2406" t="s">
        <v>16</v>
      </c>
      <c r="I2406" t="s">
        <v>26145</v>
      </c>
      <c r="J2406">
        <v>60068688</v>
      </c>
      <c r="K2406" t="s">
        <v>26144</v>
      </c>
      <c r="L2406" t="s">
        <v>26143</v>
      </c>
      <c r="M2406" t="s">
        <v>709</v>
      </c>
      <c r="N2406">
        <v>2</v>
      </c>
      <c r="O2406" t="s">
        <v>26142</v>
      </c>
      <c r="P2406" t="s">
        <v>26141</v>
      </c>
      <c r="Q2406" t="s">
        <v>26140</v>
      </c>
      <c r="R2406" s="7">
        <v>42390</v>
      </c>
      <c r="S2406" s="8">
        <f t="shared" si="296"/>
        <v>2016</v>
      </c>
      <c r="T2406" s="8">
        <v>2016</v>
      </c>
      <c r="U2406" s="8">
        <f t="shared" si="297"/>
        <v>6</v>
      </c>
      <c r="V2406" s="7">
        <v>42390</v>
      </c>
      <c r="W2406" t="s">
        <v>25394</v>
      </c>
      <c r="X2406" s="2">
        <v>0.375</v>
      </c>
      <c r="Y2406" s="6">
        <f t="shared" si="302"/>
        <v>1.0010410827260351E-2</v>
      </c>
      <c r="AA2406">
        <v>135194</v>
      </c>
      <c r="AB2406">
        <v>24918</v>
      </c>
      <c r="AD2406" t="s">
        <v>6</v>
      </c>
      <c r="AE2406">
        <v>52</v>
      </c>
      <c r="AF2406">
        <v>2</v>
      </c>
      <c r="AH2406" t="s">
        <v>26139</v>
      </c>
      <c r="AI2406" t="s">
        <v>26138</v>
      </c>
      <c r="AK2406" t="s">
        <v>26137</v>
      </c>
      <c r="AL2406">
        <v>12</v>
      </c>
      <c r="AM2406" s="5">
        <f t="shared" si="298"/>
        <v>2</v>
      </c>
      <c r="AN2406" s="4">
        <f t="shared" si="303"/>
        <v>3.0291556228701248E-3</v>
      </c>
      <c r="AO2406" s="3"/>
      <c r="AP2406">
        <v>0</v>
      </c>
      <c r="AQ2406" t="s">
        <v>700</v>
      </c>
      <c r="AR2406" t="s">
        <v>26136</v>
      </c>
      <c r="AS2406" t="s">
        <v>698</v>
      </c>
      <c r="AT2406" s="2">
        <v>1.3140000000000001</v>
      </c>
      <c r="AU2406" s="1">
        <f t="shared" si="299"/>
        <v>0.79160342659432836</v>
      </c>
      <c r="AV2406" s="1">
        <f t="shared" si="300"/>
        <v>0.65197832250652388</v>
      </c>
      <c r="AW2406" s="1">
        <f t="shared" si="301"/>
        <v>0.51235321841871928</v>
      </c>
    </row>
    <row r="2407" spans="1:49" x14ac:dyDescent="0.2">
      <c r="A2407">
        <v>2405</v>
      </c>
      <c r="B2407" t="s">
        <v>26135</v>
      </c>
      <c r="C2407" t="s">
        <v>26134</v>
      </c>
      <c r="F2407" t="s">
        <v>26133</v>
      </c>
      <c r="G2407" t="s">
        <v>17</v>
      </c>
      <c r="H2407" t="s">
        <v>16</v>
      </c>
      <c r="I2407" t="s">
        <v>26132</v>
      </c>
      <c r="J2407">
        <v>60031818</v>
      </c>
      <c r="K2407" t="s">
        <v>2561</v>
      </c>
      <c r="L2407" t="s">
        <v>2560</v>
      </c>
      <c r="M2407" t="s">
        <v>135</v>
      </c>
      <c r="N2407">
        <v>3</v>
      </c>
      <c r="O2407" t="s">
        <v>26131</v>
      </c>
      <c r="P2407" t="s">
        <v>26130</v>
      </c>
      <c r="Q2407" t="s">
        <v>2557</v>
      </c>
      <c r="R2407" s="7">
        <v>42390</v>
      </c>
      <c r="S2407" s="8">
        <f t="shared" si="296"/>
        <v>2016</v>
      </c>
      <c r="T2407" s="8">
        <v>2016</v>
      </c>
      <c r="U2407" s="8">
        <f t="shared" si="297"/>
        <v>6</v>
      </c>
      <c r="V2407" s="7">
        <v>42390</v>
      </c>
      <c r="W2407" t="s">
        <v>25394</v>
      </c>
      <c r="X2407" s="2">
        <v>0.375</v>
      </c>
      <c r="Y2407" s="6">
        <f t="shared" si="302"/>
        <v>1.0010410827260351E-2</v>
      </c>
      <c r="AA2407">
        <v>135194</v>
      </c>
      <c r="AB2407">
        <v>24918</v>
      </c>
      <c r="AD2407" t="s">
        <v>6</v>
      </c>
      <c r="AE2407">
        <v>52</v>
      </c>
      <c r="AF2407">
        <v>2</v>
      </c>
      <c r="AH2407" t="s">
        <v>26129</v>
      </c>
      <c r="AI2407" t="s">
        <v>26128</v>
      </c>
      <c r="AK2407" t="s">
        <v>26127</v>
      </c>
      <c r="AL2407">
        <v>17</v>
      </c>
      <c r="AM2407" s="5">
        <f t="shared" si="298"/>
        <v>2.8333333333333335</v>
      </c>
      <c r="AN2407" s="4">
        <f t="shared" si="303"/>
        <v>4.2913037990660102E-3</v>
      </c>
      <c r="AO2407" s="3"/>
      <c r="AP2407">
        <v>0</v>
      </c>
      <c r="AR2407" t="s">
        <v>1</v>
      </c>
      <c r="AT2407" s="2">
        <v>1.3140000000000001</v>
      </c>
      <c r="AU2407" s="1">
        <f t="shared" si="299"/>
        <v>0.82946787188020488</v>
      </c>
      <c r="AV2407" s="1">
        <f t="shared" si="300"/>
        <v>0.71508573131631814</v>
      </c>
      <c r="AW2407" s="1">
        <f t="shared" si="301"/>
        <v>0.60070359075243118</v>
      </c>
    </row>
    <row r="2408" spans="1:49" x14ac:dyDescent="0.2">
      <c r="A2408">
        <v>2406</v>
      </c>
      <c r="B2408" t="s">
        <v>26126</v>
      </c>
      <c r="C2408" t="s">
        <v>26125</v>
      </c>
      <c r="F2408" t="s">
        <v>26124</v>
      </c>
      <c r="G2408" t="s">
        <v>17</v>
      </c>
      <c r="H2408" t="s">
        <v>16</v>
      </c>
      <c r="I2408" t="s">
        <v>26123</v>
      </c>
      <c r="J2408">
        <v>60030553</v>
      </c>
      <c r="K2408" t="s">
        <v>5640</v>
      </c>
      <c r="L2408" t="s">
        <v>5639</v>
      </c>
      <c r="M2408" t="s">
        <v>5638</v>
      </c>
      <c r="N2408">
        <v>4</v>
      </c>
      <c r="O2408" t="s">
        <v>26122</v>
      </c>
      <c r="P2408" t="s">
        <v>26121</v>
      </c>
      <c r="Q2408" t="s">
        <v>26120</v>
      </c>
      <c r="R2408" s="7">
        <v>42390</v>
      </c>
      <c r="S2408" s="8">
        <f t="shared" si="296"/>
        <v>2016</v>
      </c>
      <c r="T2408" s="8">
        <v>2016</v>
      </c>
      <c r="U2408" s="8">
        <f t="shared" si="297"/>
        <v>6</v>
      </c>
      <c r="V2408" s="7">
        <v>42390</v>
      </c>
      <c r="W2408" t="s">
        <v>25394</v>
      </c>
      <c r="X2408" s="2">
        <v>0.375</v>
      </c>
      <c r="Y2408" s="6">
        <f t="shared" si="302"/>
        <v>1.0010410827260351E-2</v>
      </c>
      <c r="AA2408">
        <v>135194</v>
      </c>
      <c r="AB2408">
        <v>24918</v>
      </c>
      <c r="AD2408" t="s">
        <v>6</v>
      </c>
      <c r="AE2408">
        <v>52</v>
      </c>
      <c r="AF2408">
        <v>2</v>
      </c>
      <c r="AH2408" t="s">
        <v>26119</v>
      </c>
      <c r="AI2408" t="s">
        <v>26118</v>
      </c>
      <c r="AK2408" t="s">
        <v>26117</v>
      </c>
      <c r="AL2408">
        <v>24</v>
      </c>
      <c r="AM2408" s="5">
        <f t="shared" si="298"/>
        <v>4</v>
      </c>
      <c r="AN2408" s="4">
        <f t="shared" si="303"/>
        <v>6.0583112457402496E-3</v>
      </c>
      <c r="AO2408" s="3"/>
      <c r="AP2408">
        <v>0</v>
      </c>
      <c r="AR2408" t="s">
        <v>1</v>
      </c>
      <c r="AT2408" s="2">
        <v>1.3140000000000001</v>
      </c>
      <c r="AU2408" s="1">
        <f t="shared" si="299"/>
        <v>0.88247809528043208</v>
      </c>
      <c r="AV2408" s="1">
        <f t="shared" si="300"/>
        <v>0.80343610365002993</v>
      </c>
      <c r="AW2408" s="1">
        <f t="shared" si="301"/>
        <v>0.724394112019628</v>
      </c>
    </row>
    <row r="2409" spans="1:49" x14ac:dyDescent="0.2">
      <c r="A2409">
        <v>2407</v>
      </c>
      <c r="B2409" t="s">
        <v>26116</v>
      </c>
      <c r="C2409" t="s">
        <v>26115</v>
      </c>
      <c r="F2409" t="s">
        <v>26114</v>
      </c>
      <c r="G2409" t="s">
        <v>17</v>
      </c>
      <c r="H2409" t="s">
        <v>16</v>
      </c>
      <c r="I2409" t="s">
        <v>26113</v>
      </c>
      <c r="J2409">
        <v>60001558</v>
      </c>
      <c r="K2409" t="s">
        <v>15061</v>
      </c>
      <c r="L2409" t="s">
        <v>4322</v>
      </c>
      <c r="M2409" t="s">
        <v>709</v>
      </c>
      <c r="N2409">
        <v>4</v>
      </c>
      <c r="O2409" t="s">
        <v>26112</v>
      </c>
      <c r="P2409" t="s">
        <v>26111</v>
      </c>
      <c r="Q2409" t="s">
        <v>26110</v>
      </c>
      <c r="R2409" s="7">
        <v>42390</v>
      </c>
      <c r="S2409" s="8">
        <f t="shared" si="296"/>
        <v>2016</v>
      </c>
      <c r="T2409" s="8">
        <v>2016</v>
      </c>
      <c r="U2409" s="8">
        <f t="shared" si="297"/>
        <v>6</v>
      </c>
      <c r="V2409" s="7">
        <v>42390</v>
      </c>
      <c r="W2409" t="s">
        <v>25394</v>
      </c>
      <c r="X2409" s="2">
        <v>0.375</v>
      </c>
      <c r="Y2409" s="6">
        <f t="shared" si="302"/>
        <v>1.0010410827260351E-2</v>
      </c>
      <c r="AA2409">
        <v>135194</v>
      </c>
      <c r="AB2409">
        <v>24918</v>
      </c>
      <c r="AD2409" t="s">
        <v>6</v>
      </c>
      <c r="AE2409">
        <v>52</v>
      </c>
      <c r="AF2409">
        <v>2</v>
      </c>
      <c r="AH2409" t="s">
        <v>26109</v>
      </c>
      <c r="AI2409" t="s">
        <v>26108</v>
      </c>
      <c r="AK2409" t="s">
        <v>26107</v>
      </c>
      <c r="AL2409">
        <v>1</v>
      </c>
      <c r="AM2409" s="5">
        <f t="shared" si="298"/>
        <v>0.16666666666666666</v>
      </c>
      <c r="AN2409" s="4">
        <f t="shared" si="303"/>
        <v>2.5242963523917705E-4</v>
      </c>
      <c r="AO2409" s="3"/>
      <c r="AP2409">
        <v>0</v>
      </c>
      <c r="AQ2409" t="s">
        <v>2859</v>
      </c>
      <c r="AR2409" t="s">
        <v>26106</v>
      </c>
      <c r="AS2409" t="s">
        <v>2857</v>
      </c>
      <c r="AT2409" s="2">
        <v>1.3140000000000001</v>
      </c>
      <c r="AU2409" s="1">
        <f t="shared" si="299"/>
        <v>0.70830164696539988</v>
      </c>
      <c r="AV2409" s="1">
        <f t="shared" si="300"/>
        <v>0.51314202312497648</v>
      </c>
      <c r="AW2409" s="1">
        <f t="shared" si="301"/>
        <v>0.31798239928455291</v>
      </c>
    </row>
    <row r="2410" spans="1:49" x14ac:dyDescent="0.2">
      <c r="A2410">
        <v>2408</v>
      </c>
      <c r="B2410" t="s">
        <v>26105</v>
      </c>
      <c r="C2410" t="s">
        <v>26104</v>
      </c>
      <c r="F2410" t="s">
        <v>26103</v>
      </c>
      <c r="G2410" t="s">
        <v>17</v>
      </c>
      <c r="H2410" t="s">
        <v>16</v>
      </c>
      <c r="I2410" t="s">
        <v>26102</v>
      </c>
      <c r="J2410" t="s">
        <v>26101</v>
      </c>
      <c r="K2410" t="s">
        <v>26100</v>
      </c>
      <c r="L2410" t="s">
        <v>26099</v>
      </c>
      <c r="M2410" t="s">
        <v>214</v>
      </c>
      <c r="N2410">
        <v>2</v>
      </c>
      <c r="O2410" t="s">
        <v>26098</v>
      </c>
      <c r="P2410" t="s">
        <v>26097</v>
      </c>
      <c r="Q2410" t="s">
        <v>26096</v>
      </c>
      <c r="R2410" s="7">
        <v>42390</v>
      </c>
      <c r="S2410" s="8">
        <f t="shared" si="296"/>
        <v>2016</v>
      </c>
      <c r="T2410" s="8">
        <v>2016</v>
      </c>
      <c r="U2410" s="8">
        <f t="shared" si="297"/>
        <v>6</v>
      </c>
      <c r="V2410" s="7">
        <v>42390</v>
      </c>
      <c r="W2410" t="s">
        <v>26095</v>
      </c>
      <c r="X2410" s="2">
        <v>1.401</v>
      </c>
      <c r="Y2410" s="6">
        <f t="shared" si="302"/>
        <v>3.7398894850644675E-2</v>
      </c>
      <c r="AA2410">
        <v>19327447</v>
      </c>
      <c r="AB2410">
        <v>5200153123</v>
      </c>
      <c r="AC2410">
        <v>19327455</v>
      </c>
      <c r="AD2410" t="s">
        <v>6</v>
      </c>
      <c r="AE2410">
        <v>120</v>
      </c>
      <c r="AF2410">
        <v>1</v>
      </c>
      <c r="AH2410" t="s">
        <v>26094</v>
      </c>
      <c r="AI2410" t="s">
        <v>26093</v>
      </c>
      <c r="AK2410" t="s">
        <v>26092</v>
      </c>
      <c r="AL2410">
        <v>13</v>
      </c>
      <c r="AM2410" s="5">
        <f t="shared" si="298"/>
        <v>2.1666666666666665</v>
      </c>
      <c r="AN2410" s="4">
        <f t="shared" si="303"/>
        <v>3.2815852581093018E-3</v>
      </c>
      <c r="AO2410" s="3"/>
      <c r="AP2410">
        <v>0</v>
      </c>
      <c r="AQ2410" t="s">
        <v>1315</v>
      </c>
      <c r="AR2410" t="s">
        <v>26091</v>
      </c>
      <c r="AS2410" t="s">
        <v>1313</v>
      </c>
      <c r="AT2410" s="2">
        <v>4.1260000000000003</v>
      </c>
      <c r="AU2410" s="1">
        <f t="shared" si="299"/>
        <v>2.7163701972884065</v>
      </c>
      <c r="AV2410" s="1">
        <f t="shared" si="300"/>
        <v>2.0340240054376988</v>
      </c>
      <c r="AW2410" s="1">
        <f t="shared" si="301"/>
        <v>1.3516778135869914</v>
      </c>
    </row>
    <row r="2411" spans="1:49" x14ac:dyDescent="0.2">
      <c r="A2411">
        <v>2409</v>
      </c>
      <c r="B2411" t="s">
        <v>26090</v>
      </c>
      <c r="C2411" t="s">
        <v>26089</v>
      </c>
      <c r="E2411">
        <v>26619248</v>
      </c>
      <c r="F2411" t="s">
        <v>26088</v>
      </c>
      <c r="G2411" t="s">
        <v>17</v>
      </c>
      <c r="H2411" t="s">
        <v>16</v>
      </c>
      <c r="I2411" t="s">
        <v>26087</v>
      </c>
      <c r="J2411" t="s">
        <v>26086</v>
      </c>
      <c r="K2411" t="s">
        <v>26085</v>
      </c>
      <c r="L2411" t="s">
        <v>26084</v>
      </c>
      <c r="M2411" t="s">
        <v>26083</v>
      </c>
      <c r="N2411">
        <v>19</v>
      </c>
      <c r="O2411" t="s">
        <v>26082</v>
      </c>
      <c r="P2411" t="s">
        <v>26081</v>
      </c>
      <c r="Q2411" t="s">
        <v>26080</v>
      </c>
      <c r="R2411" s="7">
        <v>42389</v>
      </c>
      <c r="S2411" s="8">
        <f t="shared" si="296"/>
        <v>2016</v>
      </c>
      <c r="T2411" s="8">
        <v>2016</v>
      </c>
      <c r="U2411" s="8">
        <f t="shared" si="297"/>
        <v>6</v>
      </c>
      <c r="V2411" s="7">
        <v>42389</v>
      </c>
      <c r="W2411" t="s">
        <v>26079</v>
      </c>
      <c r="X2411" s="2">
        <v>1.2789999999999999</v>
      </c>
      <c r="Y2411" s="6">
        <f t="shared" si="302"/>
        <v>3.4142174528175966E-2</v>
      </c>
      <c r="AA2411">
        <v>10431802</v>
      </c>
      <c r="AB2411">
        <v>16876</v>
      </c>
      <c r="AC2411">
        <v>15204812</v>
      </c>
      <c r="AD2411" t="s">
        <v>6</v>
      </c>
      <c r="AE2411">
        <v>27</v>
      </c>
      <c r="AF2411">
        <v>1</v>
      </c>
      <c r="AH2411" t="s">
        <v>293</v>
      </c>
      <c r="AI2411" t="s">
        <v>26078</v>
      </c>
      <c r="AK2411" t="s">
        <v>26077</v>
      </c>
      <c r="AL2411">
        <v>9</v>
      </c>
      <c r="AM2411" s="5">
        <f t="shared" si="298"/>
        <v>1.5</v>
      </c>
      <c r="AN2411" s="4">
        <f t="shared" si="303"/>
        <v>2.2718667171525938E-3</v>
      </c>
      <c r="AO2411" s="3"/>
      <c r="AP2411">
        <v>0</v>
      </c>
      <c r="AQ2411" t="s">
        <v>8008</v>
      </c>
      <c r="AR2411" t="s">
        <v>26076</v>
      </c>
      <c r="AS2411" t="s">
        <v>8006</v>
      </c>
      <c r="AT2411" s="2">
        <v>4.774</v>
      </c>
      <c r="AU2411" s="1">
        <f t="shared" si="299"/>
        <v>2.4581082184868954</v>
      </c>
      <c r="AV2411" s="1">
        <f t="shared" si="300"/>
        <v>1.8207020622664278</v>
      </c>
      <c r="AW2411" s="1">
        <f t="shared" si="301"/>
        <v>1.1832959060459605</v>
      </c>
    </row>
    <row r="2412" spans="1:49" x14ac:dyDescent="0.2">
      <c r="A2412">
        <v>2410</v>
      </c>
      <c r="B2412" t="s">
        <v>26075</v>
      </c>
      <c r="C2412" t="s">
        <v>26074</v>
      </c>
      <c r="F2412" t="s">
        <v>26073</v>
      </c>
      <c r="G2412" t="s">
        <v>17</v>
      </c>
      <c r="H2412" t="s">
        <v>16</v>
      </c>
      <c r="I2412" t="s">
        <v>26072</v>
      </c>
      <c r="J2412" t="s">
        <v>26071</v>
      </c>
      <c r="K2412" t="s">
        <v>26070</v>
      </c>
      <c r="L2412" t="s">
        <v>26069</v>
      </c>
      <c r="M2412" t="s">
        <v>26068</v>
      </c>
      <c r="N2412">
        <v>5</v>
      </c>
      <c r="O2412" t="s">
        <v>26067</v>
      </c>
      <c r="P2412" t="s">
        <v>26066</v>
      </c>
      <c r="Q2412" t="s">
        <v>26065</v>
      </c>
      <c r="R2412" s="7">
        <v>42389</v>
      </c>
      <c r="S2412" s="8">
        <f t="shared" si="296"/>
        <v>2016</v>
      </c>
      <c r="T2412" s="8">
        <v>2016</v>
      </c>
      <c r="U2412" s="8">
        <f t="shared" si="297"/>
        <v>6</v>
      </c>
      <c r="V2412" s="7">
        <v>42389</v>
      </c>
      <c r="W2412" t="s">
        <v>26051</v>
      </c>
      <c r="X2412" s="2">
        <v>2.7349999999999999</v>
      </c>
      <c r="Y2412" s="6">
        <f t="shared" si="302"/>
        <v>7.3009262966818825E-2</v>
      </c>
      <c r="AB2412">
        <v>21100368207</v>
      </c>
      <c r="AC2412">
        <v>23304022</v>
      </c>
      <c r="AD2412" t="s">
        <v>6</v>
      </c>
      <c r="AE2412">
        <v>3</v>
      </c>
      <c r="AF2412">
        <v>1</v>
      </c>
      <c r="AH2412" t="s">
        <v>26064</v>
      </c>
      <c r="AI2412" t="s">
        <v>26063</v>
      </c>
      <c r="AJ2412" t="s">
        <v>26062</v>
      </c>
      <c r="AK2412" t="s">
        <v>26061</v>
      </c>
      <c r="AL2412">
        <v>72</v>
      </c>
      <c r="AM2412" s="5">
        <f t="shared" si="298"/>
        <v>12</v>
      </c>
      <c r="AN2412" s="4">
        <f t="shared" si="303"/>
        <v>1.817493373722075E-2</v>
      </c>
      <c r="AO2412" s="3"/>
      <c r="AP2412">
        <v>0</v>
      </c>
      <c r="AQ2412" t="s">
        <v>3765</v>
      </c>
      <c r="AR2412" t="s">
        <v>1</v>
      </c>
      <c r="AS2412" t="s">
        <v>3763</v>
      </c>
      <c r="AT2412" s="2">
        <v>7.5289999999999999</v>
      </c>
      <c r="AU2412" s="1">
        <f t="shared" si="299"/>
        <v>5.6558964197939394</v>
      </c>
      <c r="AV2412" s="1">
        <f t="shared" si="300"/>
        <v>4.5592098352019788</v>
      </c>
      <c r="AW2412" s="1">
        <f t="shared" si="301"/>
        <v>3.4625232506100168</v>
      </c>
    </row>
    <row r="2413" spans="1:49" x14ac:dyDescent="0.2">
      <c r="A2413">
        <v>2411</v>
      </c>
      <c r="B2413" t="s">
        <v>26060</v>
      </c>
      <c r="C2413" t="s">
        <v>26059</v>
      </c>
      <c r="F2413" t="s">
        <v>26058</v>
      </c>
      <c r="G2413" t="s">
        <v>17</v>
      </c>
      <c r="H2413" t="s">
        <v>16</v>
      </c>
      <c r="I2413" t="s">
        <v>26057</v>
      </c>
      <c r="J2413">
        <v>60005398</v>
      </c>
      <c r="K2413" t="s">
        <v>26056</v>
      </c>
      <c r="L2413" t="s">
        <v>26055</v>
      </c>
      <c r="M2413" t="s">
        <v>5002</v>
      </c>
      <c r="N2413">
        <v>5</v>
      </c>
      <c r="O2413" t="s">
        <v>26054</v>
      </c>
      <c r="P2413" t="s">
        <v>26053</v>
      </c>
      <c r="Q2413" t="s">
        <v>26052</v>
      </c>
      <c r="R2413" s="7">
        <v>42389</v>
      </c>
      <c r="S2413" s="8">
        <f t="shared" si="296"/>
        <v>2016</v>
      </c>
      <c r="T2413" s="8">
        <v>2016</v>
      </c>
      <c r="U2413" s="8">
        <f t="shared" si="297"/>
        <v>6</v>
      </c>
      <c r="V2413" s="7">
        <v>42389</v>
      </c>
      <c r="W2413" t="s">
        <v>26051</v>
      </c>
      <c r="X2413" s="2">
        <v>2.7349999999999999</v>
      </c>
      <c r="Y2413" s="6">
        <f t="shared" si="302"/>
        <v>7.3009262966818825E-2</v>
      </c>
      <c r="AB2413">
        <v>21100368207</v>
      </c>
      <c r="AC2413">
        <v>23304022</v>
      </c>
      <c r="AD2413" t="s">
        <v>6</v>
      </c>
      <c r="AE2413">
        <v>3</v>
      </c>
      <c r="AF2413">
        <v>1</v>
      </c>
      <c r="AH2413" t="s">
        <v>26050</v>
      </c>
      <c r="AI2413" t="s">
        <v>26049</v>
      </c>
      <c r="AJ2413" t="s">
        <v>26048</v>
      </c>
      <c r="AK2413" t="s">
        <v>26047</v>
      </c>
      <c r="AL2413">
        <v>52</v>
      </c>
      <c r="AM2413" s="5">
        <f t="shared" si="298"/>
        <v>8.6666666666666661</v>
      </c>
      <c r="AN2413" s="4">
        <f t="shared" si="303"/>
        <v>1.3126341032437207E-2</v>
      </c>
      <c r="AO2413" s="3"/>
      <c r="AP2413">
        <v>0</v>
      </c>
      <c r="AQ2413" t="s">
        <v>3765</v>
      </c>
      <c r="AR2413" t="s">
        <v>1</v>
      </c>
      <c r="AS2413" t="s">
        <v>3763</v>
      </c>
      <c r="AT2413" s="2">
        <v>7.5289999999999999</v>
      </c>
      <c r="AU2413" s="1">
        <f t="shared" si="299"/>
        <v>5.5044386386504334</v>
      </c>
      <c r="AV2413" s="1">
        <f t="shared" si="300"/>
        <v>4.3067801999628017</v>
      </c>
      <c r="AW2413" s="1">
        <f t="shared" si="301"/>
        <v>3.1091217612751691</v>
      </c>
    </row>
    <row r="2414" spans="1:49" x14ac:dyDescent="0.2">
      <c r="A2414">
        <v>2412</v>
      </c>
      <c r="B2414" t="s">
        <v>26046</v>
      </c>
      <c r="C2414" t="s">
        <v>26045</v>
      </c>
      <c r="F2414" t="s">
        <v>26044</v>
      </c>
      <c r="G2414" t="s">
        <v>17</v>
      </c>
      <c r="H2414" t="s">
        <v>16</v>
      </c>
      <c r="I2414" t="s">
        <v>26043</v>
      </c>
      <c r="J2414">
        <v>60022195</v>
      </c>
      <c r="K2414" t="s">
        <v>26042</v>
      </c>
      <c r="L2414" t="s">
        <v>7046</v>
      </c>
      <c r="M2414" t="s">
        <v>411</v>
      </c>
      <c r="N2414">
        <v>4</v>
      </c>
      <c r="O2414" t="s">
        <v>26041</v>
      </c>
      <c r="P2414" t="s">
        <v>26040</v>
      </c>
      <c r="Q2414" t="s">
        <v>26039</v>
      </c>
      <c r="R2414" s="7">
        <v>42389</v>
      </c>
      <c r="S2414" s="8">
        <f t="shared" si="296"/>
        <v>2016</v>
      </c>
      <c r="T2414" s="8">
        <v>2016</v>
      </c>
      <c r="U2414" s="8">
        <f t="shared" si="297"/>
        <v>6</v>
      </c>
      <c r="V2414" s="7">
        <v>42389</v>
      </c>
      <c r="W2414" t="s">
        <v>26038</v>
      </c>
      <c r="X2414" s="2">
        <v>10.707000000000001</v>
      </c>
      <c r="Y2414" s="6">
        <f t="shared" si="302"/>
        <v>0.28581724993993757</v>
      </c>
      <c r="AA2414">
        <v>9359648</v>
      </c>
      <c r="AB2414">
        <v>19881</v>
      </c>
      <c r="AC2414">
        <v>15214095</v>
      </c>
      <c r="AD2414" t="s">
        <v>6</v>
      </c>
      <c r="AE2414">
        <v>28</v>
      </c>
      <c r="AF2414">
        <v>3</v>
      </c>
      <c r="AH2414" t="s">
        <v>26037</v>
      </c>
      <c r="AI2414" t="s">
        <v>26036</v>
      </c>
      <c r="AJ2414" t="s">
        <v>26035</v>
      </c>
      <c r="AK2414" t="s">
        <v>26034</v>
      </c>
      <c r="AL2414">
        <v>56</v>
      </c>
      <c r="AM2414" s="5">
        <f t="shared" si="298"/>
        <v>9.3333333333333339</v>
      </c>
      <c r="AN2414" s="4">
        <f t="shared" si="303"/>
        <v>1.4136059573393917E-2</v>
      </c>
      <c r="AO2414" s="3"/>
      <c r="AP2414">
        <v>0</v>
      </c>
      <c r="AR2414" t="s">
        <v>1</v>
      </c>
      <c r="AT2414" s="2">
        <v>30.849</v>
      </c>
      <c r="AU2414" s="1">
        <f t="shared" si="299"/>
        <v>20.431289282997447</v>
      </c>
      <c r="AV2414" s="1">
        <f t="shared" si="300"/>
        <v>14.997665475666574</v>
      </c>
      <c r="AW2414" s="1">
        <f t="shared" si="301"/>
        <v>9.564041668335701</v>
      </c>
    </row>
    <row r="2415" spans="1:49" x14ac:dyDescent="0.2">
      <c r="A2415">
        <v>2413</v>
      </c>
      <c r="B2415" t="s">
        <v>26033</v>
      </c>
      <c r="C2415" t="s">
        <v>26032</v>
      </c>
      <c r="F2415" t="s">
        <v>26031</v>
      </c>
      <c r="G2415" t="s">
        <v>17</v>
      </c>
      <c r="H2415" t="s">
        <v>16</v>
      </c>
      <c r="I2415" t="s">
        <v>26030</v>
      </c>
      <c r="J2415" t="s">
        <v>26029</v>
      </c>
      <c r="K2415" t="s">
        <v>26028</v>
      </c>
      <c r="L2415" t="s">
        <v>26027</v>
      </c>
      <c r="M2415" t="s">
        <v>577</v>
      </c>
      <c r="N2415">
        <v>5</v>
      </c>
      <c r="O2415" t="s">
        <v>26026</v>
      </c>
      <c r="P2415" t="s">
        <v>26025</v>
      </c>
      <c r="Q2415" t="s">
        <v>26024</v>
      </c>
      <c r="R2415" s="7">
        <v>42388</v>
      </c>
      <c r="S2415" s="8">
        <f t="shared" si="296"/>
        <v>2016</v>
      </c>
      <c r="T2415" s="8">
        <v>2016</v>
      </c>
      <c r="U2415" s="8">
        <f t="shared" si="297"/>
        <v>6</v>
      </c>
      <c r="V2415" s="7">
        <v>42388</v>
      </c>
      <c r="W2415" t="s">
        <v>26023</v>
      </c>
      <c r="X2415" s="2">
        <v>0.48</v>
      </c>
      <c r="Y2415" s="6">
        <f t="shared" si="302"/>
        <v>1.2813325858893249E-2</v>
      </c>
      <c r="AA2415">
        <v>9570233</v>
      </c>
      <c r="AB2415">
        <v>15526</v>
      </c>
      <c r="AC2415">
        <v>13616501</v>
      </c>
      <c r="AD2415" t="s">
        <v>6</v>
      </c>
      <c r="AE2415">
        <v>27</v>
      </c>
      <c r="AF2415">
        <v>3</v>
      </c>
      <c r="AG2415">
        <v>35001</v>
      </c>
      <c r="AI2415" t="s">
        <v>26022</v>
      </c>
      <c r="AJ2415" t="s">
        <v>26021</v>
      </c>
      <c r="AK2415" t="s">
        <v>26020</v>
      </c>
      <c r="AL2415">
        <v>3</v>
      </c>
      <c r="AM2415" s="5">
        <f t="shared" si="298"/>
        <v>0.5</v>
      </c>
      <c r="AN2415" s="4">
        <f t="shared" si="303"/>
        <v>7.572889057175312E-4</v>
      </c>
      <c r="AO2415" s="3"/>
      <c r="AP2415">
        <v>0</v>
      </c>
      <c r="AR2415" t="s">
        <v>1</v>
      </c>
      <c r="AT2415" s="2">
        <v>2.0459999999999998</v>
      </c>
      <c r="AU2415" s="1">
        <f t="shared" si="299"/>
        <v>0.91965147729405317</v>
      </c>
      <c r="AV2415" s="1">
        <f t="shared" si="300"/>
        <v>0.678530738230539</v>
      </c>
      <c r="AW2415" s="1">
        <f t="shared" si="301"/>
        <v>0.43740999916702461</v>
      </c>
    </row>
    <row r="2416" spans="1:49" x14ac:dyDescent="0.2">
      <c r="A2416">
        <v>2414</v>
      </c>
      <c r="B2416" t="s">
        <v>26019</v>
      </c>
      <c r="C2416" t="s">
        <v>26018</v>
      </c>
      <c r="F2416" t="s">
        <v>26017</v>
      </c>
      <c r="G2416" t="s">
        <v>17</v>
      </c>
      <c r="H2416" t="s">
        <v>16</v>
      </c>
      <c r="I2416" t="s">
        <v>26016</v>
      </c>
      <c r="J2416" t="s">
        <v>26015</v>
      </c>
      <c r="K2416" t="s">
        <v>26014</v>
      </c>
      <c r="L2416" t="s">
        <v>26013</v>
      </c>
      <c r="M2416" t="s">
        <v>2158</v>
      </c>
      <c r="N2416">
        <v>3</v>
      </c>
      <c r="O2416" t="s">
        <v>26012</v>
      </c>
      <c r="P2416" t="s">
        <v>26011</v>
      </c>
      <c r="Q2416" t="s">
        <v>26010</v>
      </c>
      <c r="R2416" s="7">
        <v>42388</v>
      </c>
      <c r="S2416" s="8">
        <f t="shared" si="296"/>
        <v>2016</v>
      </c>
      <c r="T2416" s="8">
        <v>2016</v>
      </c>
      <c r="U2416" s="8">
        <f t="shared" si="297"/>
        <v>6</v>
      </c>
      <c r="V2416" s="7">
        <v>42388</v>
      </c>
      <c r="W2416" t="s">
        <v>26009</v>
      </c>
      <c r="X2416" s="2">
        <v>1.0349999999999999</v>
      </c>
      <c r="Y2416" s="6">
        <f t="shared" si="302"/>
        <v>2.7628733883238568E-2</v>
      </c>
      <c r="AA2416">
        <v>16625145</v>
      </c>
      <c r="AB2416">
        <v>19700175114</v>
      </c>
      <c r="AD2416" t="s">
        <v>6</v>
      </c>
      <c r="AE2416">
        <v>9</v>
      </c>
      <c r="AF2416" s="9">
        <v>42370</v>
      </c>
      <c r="AG2416">
        <v>75</v>
      </c>
      <c r="AI2416" t="s">
        <v>26008</v>
      </c>
      <c r="AJ2416" t="s">
        <v>26007</v>
      </c>
      <c r="AK2416" t="s">
        <v>26006</v>
      </c>
      <c r="AL2416">
        <v>13</v>
      </c>
      <c r="AM2416" s="5">
        <f t="shared" si="298"/>
        <v>2.1666666666666665</v>
      </c>
      <c r="AN2416" s="4">
        <f t="shared" si="303"/>
        <v>3.2815852581093018E-3</v>
      </c>
      <c r="AO2416" s="3"/>
      <c r="AP2416">
        <v>1</v>
      </c>
      <c r="AR2416" t="s">
        <v>1</v>
      </c>
      <c r="AT2416" s="2">
        <v>2.7629999999999999</v>
      </c>
      <c r="AU2416" s="1">
        <f t="shared" si="299"/>
        <v>2.0324589295699789</v>
      </c>
      <c r="AV2416" s="1">
        <f t="shared" si="300"/>
        <v>1.5455159570673935</v>
      </c>
      <c r="AW2416" s="1">
        <f t="shared" si="301"/>
        <v>1.0585729845648082</v>
      </c>
    </row>
    <row r="2417" spans="1:49" x14ac:dyDescent="0.2">
      <c r="A2417">
        <v>2415</v>
      </c>
      <c r="B2417" t="s">
        <v>26005</v>
      </c>
      <c r="C2417" t="s">
        <v>26004</v>
      </c>
      <c r="F2417" t="s">
        <v>26003</v>
      </c>
      <c r="G2417" t="s">
        <v>17</v>
      </c>
      <c r="H2417" t="s">
        <v>16</v>
      </c>
      <c r="I2417" t="s">
        <v>26002</v>
      </c>
      <c r="J2417" t="s">
        <v>26001</v>
      </c>
      <c r="K2417" t="s">
        <v>26000</v>
      </c>
      <c r="L2417" t="s">
        <v>25999</v>
      </c>
      <c r="M2417" t="s">
        <v>2758</v>
      </c>
      <c r="N2417">
        <v>7</v>
      </c>
      <c r="O2417" t="s">
        <v>25998</v>
      </c>
      <c r="P2417" t="s">
        <v>25997</v>
      </c>
      <c r="Q2417" t="s">
        <v>25996</v>
      </c>
      <c r="R2417" s="7">
        <v>42388</v>
      </c>
      <c r="S2417" s="8">
        <f t="shared" si="296"/>
        <v>2016</v>
      </c>
      <c r="T2417" s="8">
        <v>2016</v>
      </c>
      <c r="U2417" s="8">
        <f t="shared" si="297"/>
        <v>6</v>
      </c>
      <c r="V2417" s="7">
        <v>42388</v>
      </c>
      <c r="W2417" t="s">
        <v>25995</v>
      </c>
      <c r="X2417" s="2">
        <v>1.3480000000000001</v>
      </c>
      <c r="Y2417" s="6">
        <f t="shared" si="302"/>
        <v>3.598409012039188E-2</v>
      </c>
      <c r="AA2417">
        <v>201669</v>
      </c>
      <c r="AB2417">
        <v>25264</v>
      </c>
      <c r="AC2417" t="s">
        <v>25994</v>
      </c>
      <c r="AD2417" t="s">
        <v>6</v>
      </c>
      <c r="AE2417">
        <v>55</v>
      </c>
      <c r="AF2417">
        <v>2</v>
      </c>
      <c r="AH2417" t="s">
        <v>25993</v>
      </c>
      <c r="AI2417" t="s">
        <v>25992</v>
      </c>
      <c r="AK2417" t="s">
        <v>25991</v>
      </c>
      <c r="AL2417">
        <v>18</v>
      </c>
      <c r="AM2417" s="5">
        <f t="shared" si="298"/>
        <v>3</v>
      </c>
      <c r="AN2417" s="4">
        <f t="shared" si="303"/>
        <v>4.5437334343051876E-3</v>
      </c>
      <c r="AO2417" s="3"/>
      <c r="AP2417">
        <v>0</v>
      </c>
      <c r="AR2417" t="s">
        <v>1</v>
      </c>
      <c r="AT2417" s="2">
        <v>5.165</v>
      </c>
      <c r="AU2417" s="1">
        <f t="shared" si="299"/>
        <v>2.6551983114565871</v>
      </c>
      <c r="AV2417" s="1">
        <f t="shared" si="300"/>
        <v>2.0263911777348533</v>
      </c>
      <c r="AW2417" s="1">
        <f t="shared" si="301"/>
        <v>1.3975840440131195</v>
      </c>
    </row>
    <row r="2418" spans="1:49" x14ac:dyDescent="0.2">
      <c r="A2418">
        <v>2416</v>
      </c>
      <c r="B2418" t="s">
        <v>25990</v>
      </c>
      <c r="C2418" t="s">
        <v>25989</v>
      </c>
      <c r="F2418" t="s">
        <v>25988</v>
      </c>
      <c r="G2418" t="s">
        <v>17</v>
      </c>
      <c r="H2418" t="s">
        <v>16</v>
      </c>
      <c r="I2418" t="s">
        <v>16472</v>
      </c>
      <c r="J2418">
        <v>60117981</v>
      </c>
      <c r="K2418" t="s">
        <v>25987</v>
      </c>
      <c r="L2418" t="s">
        <v>5227</v>
      </c>
      <c r="M2418" t="s">
        <v>340</v>
      </c>
      <c r="N2418">
        <v>3</v>
      </c>
      <c r="O2418" t="s">
        <v>25986</v>
      </c>
      <c r="P2418" t="s">
        <v>25985</v>
      </c>
      <c r="Q2418" t="s">
        <v>25984</v>
      </c>
      <c r="R2418" s="7">
        <v>42388</v>
      </c>
      <c r="S2418" s="8">
        <f t="shared" si="296"/>
        <v>2016</v>
      </c>
      <c r="T2418" s="8">
        <v>2016</v>
      </c>
      <c r="U2418" s="8">
        <f t="shared" si="297"/>
        <v>6</v>
      </c>
      <c r="V2418" s="7">
        <v>42388</v>
      </c>
      <c r="W2418" t="s">
        <v>15975</v>
      </c>
      <c r="X2418" s="2">
        <v>1.24</v>
      </c>
      <c r="Y2418" s="6">
        <f t="shared" si="302"/>
        <v>3.3101091802140895E-2</v>
      </c>
      <c r="AB2418">
        <v>21100200805</v>
      </c>
      <c r="AC2418">
        <v>20452322</v>
      </c>
      <c r="AD2418" t="s">
        <v>6</v>
      </c>
      <c r="AE2418">
        <v>6</v>
      </c>
      <c r="AG2418">
        <v>19490</v>
      </c>
      <c r="AI2418" t="s">
        <v>25983</v>
      </c>
      <c r="AK2418" t="s">
        <v>25982</v>
      </c>
      <c r="AL2418">
        <v>48</v>
      </c>
      <c r="AM2418" s="5">
        <f t="shared" si="298"/>
        <v>8</v>
      </c>
      <c r="AN2418" s="4">
        <f t="shared" si="303"/>
        <v>1.2116622491480499E-2</v>
      </c>
      <c r="AO2418" s="3"/>
      <c r="AP2418">
        <v>1</v>
      </c>
      <c r="AQ2418" t="s">
        <v>222</v>
      </c>
      <c r="AR2418">
        <v>61205030</v>
      </c>
      <c r="AS2418" t="s">
        <v>221</v>
      </c>
      <c r="AT2418" s="2">
        <v>4.3789999999999996</v>
      </c>
      <c r="AU2418" s="1">
        <f t="shared" si="299"/>
        <v>2.6805751008942771</v>
      </c>
      <c r="AV2418" s="1">
        <f t="shared" si="300"/>
        <v>2.2608857146810699</v>
      </c>
      <c r="AW2418" s="1">
        <f t="shared" si="301"/>
        <v>1.8411963284678619</v>
      </c>
    </row>
    <row r="2419" spans="1:49" x14ac:dyDescent="0.2">
      <c r="A2419">
        <v>2417</v>
      </c>
      <c r="B2419" t="s">
        <v>25981</v>
      </c>
      <c r="C2419" t="s">
        <v>25980</v>
      </c>
      <c r="F2419" t="s">
        <v>25979</v>
      </c>
      <c r="G2419" t="s">
        <v>17</v>
      </c>
      <c r="H2419" t="s">
        <v>16</v>
      </c>
      <c r="I2419" t="s">
        <v>25978</v>
      </c>
      <c r="J2419" t="s">
        <v>25977</v>
      </c>
      <c r="K2419" t="s">
        <v>25976</v>
      </c>
      <c r="L2419" t="s">
        <v>25975</v>
      </c>
      <c r="M2419" t="s">
        <v>25974</v>
      </c>
      <c r="N2419">
        <v>5</v>
      </c>
      <c r="O2419" t="s">
        <v>25973</v>
      </c>
      <c r="P2419" t="s">
        <v>25972</v>
      </c>
      <c r="Q2419" t="s">
        <v>25971</v>
      </c>
      <c r="R2419" s="7">
        <v>42384</v>
      </c>
      <c r="S2419" s="8">
        <f t="shared" si="296"/>
        <v>2016</v>
      </c>
      <c r="T2419" s="8">
        <v>2016</v>
      </c>
      <c r="U2419" s="8">
        <f t="shared" si="297"/>
        <v>6</v>
      </c>
      <c r="V2419" s="7">
        <v>42384</v>
      </c>
      <c r="W2419" t="s">
        <v>21950</v>
      </c>
      <c r="X2419" s="2">
        <v>1.6379999999999999</v>
      </c>
      <c r="Y2419" s="6">
        <f t="shared" si="302"/>
        <v>4.3725474493473214E-2</v>
      </c>
      <c r="AA2419" t="s">
        <v>21949</v>
      </c>
      <c r="AB2419">
        <v>17391</v>
      </c>
      <c r="AD2419" t="s">
        <v>6</v>
      </c>
      <c r="AE2419">
        <v>64</v>
      </c>
      <c r="AF2419">
        <v>2</v>
      </c>
      <c r="AG2419">
        <v>7279207</v>
      </c>
      <c r="AH2419" t="s">
        <v>25970</v>
      </c>
      <c r="AI2419" t="s">
        <v>25969</v>
      </c>
      <c r="AJ2419" t="s">
        <v>25968</v>
      </c>
      <c r="AK2419" t="s">
        <v>25967</v>
      </c>
      <c r="AL2419">
        <v>5</v>
      </c>
      <c r="AM2419" s="5">
        <f t="shared" si="298"/>
        <v>0.83333333333333337</v>
      </c>
      <c r="AN2419" s="4">
        <f t="shared" si="303"/>
        <v>1.2621481761958854E-3</v>
      </c>
      <c r="AO2419" s="3"/>
      <c r="AP2419">
        <v>0</v>
      </c>
      <c r="AR2419" t="s">
        <v>1</v>
      </c>
      <c r="AT2419" s="2">
        <v>4.931</v>
      </c>
      <c r="AU2419" s="1">
        <f t="shared" si="299"/>
        <v>3.0986476598290014</v>
      </c>
      <c r="AV2419" s="1">
        <f t="shared" si="300"/>
        <v>2.249381133483455</v>
      </c>
      <c r="AW2419" s="1">
        <f t="shared" si="301"/>
        <v>1.4001146071379085</v>
      </c>
    </row>
    <row r="2420" spans="1:49" x14ac:dyDescent="0.2">
      <c r="A2420">
        <v>2418</v>
      </c>
      <c r="B2420" t="s">
        <v>25966</v>
      </c>
      <c r="C2420" t="s">
        <v>25965</v>
      </c>
      <c r="F2420" t="s">
        <v>25964</v>
      </c>
      <c r="G2420" t="s">
        <v>17</v>
      </c>
      <c r="H2420" t="s">
        <v>16</v>
      </c>
      <c r="I2420" t="s">
        <v>25963</v>
      </c>
      <c r="J2420">
        <v>60029570</v>
      </c>
      <c r="K2420" t="s">
        <v>25962</v>
      </c>
      <c r="L2420" t="s">
        <v>25961</v>
      </c>
      <c r="M2420" t="s">
        <v>5160</v>
      </c>
      <c r="N2420">
        <v>2</v>
      </c>
      <c r="O2420" t="s">
        <v>25960</v>
      </c>
      <c r="P2420" t="s">
        <v>25959</v>
      </c>
      <c r="Q2420" t="s">
        <v>25958</v>
      </c>
      <c r="R2420" s="7">
        <v>42384</v>
      </c>
      <c r="S2420" s="8">
        <f t="shared" si="296"/>
        <v>2016</v>
      </c>
      <c r="T2420" s="8">
        <v>2016</v>
      </c>
      <c r="U2420" s="8">
        <f t="shared" si="297"/>
        <v>6</v>
      </c>
      <c r="V2420" s="7">
        <v>42384</v>
      </c>
      <c r="W2420" t="s">
        <v>25957</v>
      </c>
      <c r="X2420" s="2">
        <v>0.81</v>
      </c>
      <c r="Y2420" s="6">
        <f t="shared" si="302"/>
        <v>2.1622487386882359E-2</v>
      </c>
      <c r="AA2420">
        <v>10411135</v>
      </c>
      <c r="AB2420">
        <v>12116</v>
      </c>
      <c r="AD2420" t="s">
        <v>6</v>
      </c>
      <c r="AE2420">
        <v>28</v>
      </c>
      <c r="AF2420">
        <v>2</v>
      </c>
      <c r="AG2420">
        <v>7300414</v>
      </c>
      <c r="AH2420" t="s">
        <v>25956</v>
      </c>
      <c r="AI2420" t="s">
        <v>25955</v>
      </c>
      <c r="AJ2420" t="s">
        <v>25954</v>
      </c>
      <c r="AK2420" t="s">
        <v>25953</v>
      </c>
      <c r="AL2420">
        <v>14</v>
      </c>
      <c r="AM2420" s="5">
        <f t="shared" si="298"/>
        <v>2.3333333333333335</v>
      </c>
      <c r="AN2420" s="4">
        <f t="shared" si="303"/>
        <v>3.5340148933484792E-3</v>
      </c>
      <c r="AO2420" s="3"/>
      <c r="AP2420">
        <v>0</v>
      </c>
      <c r="AR2420" t="s">
        <v>25952</v>
      </c>
      <c r="AT2420" s="2">
        <v>2.468</v>
      </c>
      <c r="AU2420" s="1">
        <f t="shared" si="299"/>
        <v>1.6195945638822193</v>
      </c>
      <c r="AV2420" s="1">
        <f t="shared" si="300"/>
        <v>1.257825114011542</v>
      </c>
      <c r="AW2420" s="1">
        <f t="shared" si="301"/>
        <v>0.89605566414086435</v>
      </c>
    </row>
    <row r="2421" spans="1:49" x14ac:dyDescent="0.2">
      <c r="A2421">
        <v>2419</v>
      </c>
      <c r="B2421" t="s">
        <v>25951</v>
      </c>
      <c r="C2421" t="s">
        <v>25950</v>
      </c>
      <c r="F2421" t="s">
        <v>25949</v>
      </c>
      <c r="G2421" t="s">
        <v>17</v>
      </c>
      <c r="H2421" t="s">
        <v>16</v>
      </c>
      <c r="I2421" t="s">
        <v>25948</v>
      </c>
      <c r="J2421">
        <v>60008592</v>
      </c>
      <c r="K2421" t="s">
        <v>23612</v>
      </c>
      <c r="L2421" t="s">
        <v>5890</v>
      </c>
      <c r="M2421" t="s">
        <v>5890</v>
      </c>
      <c r="N2421">
        <v>2</v>
      </c>
      <c r="O2421" t="s">
        <v>25947</v>
      </c>
      <c r="P2421" t="s">
        <v>25946</v>
      </c>
      <c r="Q2421" t="s">
        <v>23609</v>
      </c>
      <c r="R2421" s="7">
        <v>42384</v>
      </c>
      <c r="S2421" s="8">
        <f t="shared" si="296"/>
        <v>2016</v>
      </c>
      <c r="T2421" s="8">
        <v>2016</v>
      </c>
      <c r="U2421" s="8">
        <f t="shared" si="297"/>
        <v>6</v>
      </c>
      <c r="V2421" s="7">
        <v>42384</v>
      </c>
      <c r="W2421" t="s">
        <v>21950</v>
      </c>
      <c r="X2421" s="2">
        <v>1.6379999999999999</v>
      </c>
      <c r="Y2421" s="6">
        <f t="shared" si="302"/>
        <v>4.3725474493473214E-2</v>
      </c>
      <c r="AA2421" t="s">
        <v>21949</v>
      </c>
      <c r="AB2421">
        <v>17391</v>
      </c>
      <c r="AD2421" t="s">
        <v>6</v>
      </c>
      <c r="AE2421">
        <v>64</v>
      </c>
      <c r="AF2421">
        <v>2</v>
      </c>
      <c r="AH2421" t="s">
        <v>25945</v>
      </c>
      <c r="AI2421" t="s">
        <v>25944</v>
      </c>
      <c r="AJ2421" t="s">
        <v>25943</v>
      </c>
      <c r="AK2421" t="s">
        <v>25942</v>
      </c>
      <c r="AL2421">
        <v>26</v>
      </c>
      <c r="AM2421" s="5">
        <f t="shared" si="298"/>
        <v>4.333333333333333</v>
      </c>
      <c r="AN2421" s="4">
        <f t="shared" si="303"/>
        <v>6.5631705162186036E-3</v>
      </c>
      <c r="AO2421" s="3"/>
      <c r="AP2421">
        <v>0</v>
      </c>
      <c r="AQ2421" t="s">
        <v>222</v>
      </c>
      <c r="AR2421">
        <v>614913</v>
      </c>
      <c r="AS2421" t="s">
        <v>221</v>
      </c>
      <c r="AT2421" s="2">
        <v>4.931</v>
      </c>
      <c r="AU2421" s="1">
        <f t="shared" si="299"/>
        <v>3.2576783300296825</v>
      </c>
      <c r="AV2421" s="1">
        <f t="shared" si="300"/>
        <v>2.5144322504845906</v>
      </c>
      <c r="AW2421" s="1">
        <f t="shared" si="301"/>
        <v>1.7711861709394987</v>
      </c>
    </row>
    <row r="2422" spans="1:49" x14ac:dyDescent="0.2">
      <c r="A2422">
        <v>2420</v>
      </c>
      <c r="B2422" t="s">
        <v>25941</v>
      </c>
      <c r="C2422" t="s">
        <v>25940</v>
      </c>
      <c r="F2422" t="s">
        <v>25939</v>
      </c>
      <c r="G2422" t="s">
        <v>17</v>
      </c>
      <c r="H2422" t="s">
        <v>16</v>
      </c>
      <c r="I2422" t="s">
        <v>25938</v>
      </c>
      <c r="J2422" t="s">
        <v>25937</v>
      </c>
      <c r="K2422" t="s">
        <v>25936</v>
      </c>
      <c r="L2422" t="s">
        <v>887</v>
      </c>
      <c r="M2422" t="s">
        <v>545</v>
      </c>
      <c r="N2422">
        <v>3</v>
      </c>
      <c r="O2422" t="s">
        <v>25935</v>
      </c>
      <c r="P2422" t="s">
        <v>25934</v>
      </c>
      <c r="Q2422" t="s">
        <v>25933</v>
      </c>
      <c r="R2422" s="7">
        <v>42384</v>
      </c>
      <c r="S2422" s="8">
        <f t="shared" si="296"/>
        <v>2016</v>
      </c>
      <c r="T2422" s="8">
        <v>2016</v>
      </c>
      <c r="U2422" s="8">
        <f t="shared" si="297"/>
        <v>6</v>
      </c>
      <c r="V2422" s="7">
        <v>42384</v>
      </c>
      <c r="W2422" t="s">
        <v>15869</v>
      </c>
      <c r="X2422" s="2">
        <v>1.524</v>
      </c>
      <c r="Y2422" s="6">
        <f t="shared" si="302"/>
        <v>4.0682309601986065E-2</v>
      </c>
      <c r="AA2422">
        <v>1469592</v>
      </c>
      <c r="AB2422">
        <v>12863</v>
      </c>
      <c r="AC2422">
        <v>15394794</v>
      </c>
      <c r="AD2422" t="s">
        <v>6</v>
      </c>
      <c r="AE2422">
        <v>41</v>
      </c>
      <c r="AF2422">
        <v>2</v>
      </c>
      <c r="AH2422" t="s">
        <v>25932</v>
      </c>
      <c r="AI2422" t="s">
        <v>25931</v>
      </c>
      <c r="AK2422" t="s">
        <v>25930</v>
      </c>
      <c r="AL2422">
        <v>11</v>
      </c>
      <c r="AM2422" s="5">
        <f t="shared" si="298"/>
        <v>1.8333333333333333</v>
      </c>
      <c r="AN2422" s="4">
        <f t="shared" si="303"/>
        <v>2.7767259876309478E-3</v>
      </c>
      <c r="AO2422" s="3"/>
      <c r="AP2422">
        <v>0</v>
      </c>
      <c r="AR2422" t="s">
        <v>1</v>
      </c>
      <c r="AT2422" s="2">
        <v>3.7759999999999998</v>
      </c>
      <c r="AU2422" s="1">
        <f t="shared" si="299"/>
        <v>2.9310634517679528</v>
      </c>
      <c r="AV2422" s="1">
        <f t="shared" si="300"/>
        <v>2.1729517794808508</v>
      </c>
      <c r="AW2422" s="1">
        <f t="shared" si="301"/>
        <v>1.4148401071937484</v>
      </c>
    </row>
    <row r="2423" spans="1:49" x14ac:dyDescent="0.2">
      <c r="A2423">
        <v>2421</v>
      </c>
      <c r="B2423" t="s">
        <v>25929</v>
      </c>
      <c r="C2423" t="s">
        <v>25928</v>
      </c>
      <c r="F2423" t="s">
        <v>25927</v>
      </c>
      <c r="G2423" t="s">
        <v>17</v>
      </c>
      <c r="H2423" t="s">
        <v>16</v>
      </c>
      <c r="I2423" t="s">
        <v>25926</v>
      </c>
      <c r="J2423">
        <v>60025761</v>
      </c>
      <c r="K2423" t="s">
        <v>1486</v>
      </c>
      <c r="L2423" t="s">
        <v>1485</v>
      </c>
      <c r="M2423" t="s">
        <v>340</v>
      </c>
      <c r="N2423">
        <v>5</v>
      </c>
      <c r="O2423" t="s">
        <v>25925</v>
      </c>
      <c r="P2423" t="s">
        <v>25924</v>
      </c>
      <c r="Q2423" t="s">
        <v>25923</v>
      </c>
      <c r="R2423" s="7">
        <v>42384</v>
      </c>
      <c r="S2423" s="8">
        <f t="shared" si="296"/>
        <v>2016</v>
      </c>
      <c r="T2423" s="8">
        <v>2016</v>
      </c>
      <c r="U2423" s="8">
        <f t="shared" si="297"/>
        <v>6</v>
      </c>
      <c r="V2423" s="7">
        <v>42384</v>
      </c>
      <c r="W2423" t="s">
        <v>15869</v>
      </c>
      <c r="X2423" s="2">
        <v>1.524</v>
      </c>
      <c r="Y2423" s="6">
        <f t="shared" si="302"/>
        <v>4.0682309601986065E-2</v>
      </c>
      <c r="AA2423">
        <v>1469592</v>
      </c>
      <c r="AB2423">
        <v>12863</v>
      </c>
      <c r="AC2423">
        <v>15394794</v>
      </c>
      <c r="AD2423" t="s">
        <v>6</v>
      </c>
      <c r="AE2423">
        <v>41</v>
      </c>
      <c r="AF2423">
        <v>2</v>
      </c>
      <c r="AH2423" t="s">
        <v>25922</v>
      </c>
      <c r="AI2423" t="s">
        <v>25921</v>
      </c>
      <c r="AK2423" t="s">
        <v>25920</v>
      </c>
      <c r="AL2423">
        <v>6</v>
      </c>
      <c r="AM2423" s="5">
        <f t="shared" si="298"/>
        <v>1</v>
      </c>
      <c r="AN2423" s="4">
        <f t="shared" si="303"/>
        <v>1.5145778114350624E-3</v>
      </c>
      <c r="AO2423" s="3"/>
      <c r="AP2423">
        <v>0</v>
      </c>
      <c r="AQ2423" t="s">
        <v>222</v>
      </c>
      <c r="AR2423">
        <v>61172100</v>
      </c>
      <c r="AS2423" t="s">
        <v>221</v>
      </c>
      <c r="AT2423" s="2">
        <v>3.7759999999999998</v>
      </c>
      <c r="AU2423" s="1">
        <f t="shared" si="299"/>
        <v>2.8931990064820763</v>
      </c>
      <c r="AV2423" s="1">
        <f t="shared" si="300"/>
        <v>2.1098443706710563</v>
      </c>
      <c r="AW2423" s="1">
        <f t="shared" si="301"/>
        <v>1.3264897348600364</v>
      </c>
    </row>
    <row r="2424" spans="1:49" x14ac:dyDescent="0.2">
      <c r="A2424">
        <v>2422</v>
      </c>
      <c r="B2424" t="s">
        <v>25919</v>
      </c>
      <c r="C2424" t="s">
        <v>25918</v>
      </c>
      <c r="F2424" t="s">
        <v>25917</v>
      </c>
      <c r="G2424" t="s">
        <v>17</v>
      </c>
      <c r="H2424" t="s">
        <v>16</v>
      </c>
      <c r="I2424" t="s">
        <v>2822</v>
      </c>
      <c r="J2424" t="s">
        <v>6490</v>
      </c>
      <c r="K2424" t="s">
        <v>6489</v>
      </c>
      <c r="L2424" t="s">
        <v>6488</v>
      </c>
      <c r="M2424" t="s">
        <v>6487</v>
      </c>
      <c r="N2424">
        <v>3</v>
      </c>
      <c r="O2424" t="s">
        <v>25916</v>
      </c>
      <c r="P2424" t="s">
        <v>25915</v>
      </c>
      <c r="Q2424" t="s">
        <v>6484</v>
      </c>
      <c r="R2424" s="7">
        <v>42384</v>
      </c>
      <c r="S2424" s="8">
        <f t="shared" si="296"/>
        <v>2016</v>
      </c>
      <c r="T2424" s="8">
        <v>2016</v>
      </c>
      <c r="U2424" s="8">
        <f t="shared" si="297"/>
        <v>6</v>
      </c>
      <c r="V2424" s="7">
        <v>42384</v>
      </c>
      <c r="W2424" t="s">
        <v>6483</v>
      </c>
      <c r="X2424" s="2">
        <v>1.3460000000000001</v>
      </c>
      <c r="Y2424" s="6">
        <f t="shared" si="302"/>
        <v>3.593070126264649E-2</v>
      </c>
      <c r="AA2424">
        <v>7338724</v>
      </c>
      <c r="AB2424">
        <v>12178</v>
      </c>
      <c r="AD2424" t="s">
        <v>6</v>
      </c>
      <c r="AE2424">
        <v>34</v>
      </c>
      <c r="AF2424">
        <v>2</v>
      </c>
      <c r="AG2424">
        <v>7328686</v>
      </c>
      <c r="AH2424" t="s">
        <v>25914</v>
      </c>
      <c r="AI2424" t="s">
        <v>25913</v>
      </c>
      <c r="AJ2424" t="s">
        <v>25912</v>
      </c>
      <c r="AK2424" t="s">
        <v>25911</v>
      </c>
      <c r="AL2424">
        <v>61</v>
      </c>
      <c r="AM2424" s="5">
        <f t="shared" si="298"/>
        <v>10.166666666666666</v>
      </c>
      <c r="AN2424" s="4">
        <f t="shared" si="303"/>
        <v>1.5398207749589801E-2</v>
      </c>
      <c r="AO2424" s="3"/>
      <c r="AP2424">
        <v>0</v>
      </c>
      <c r="AR2424" t="s">
        <v>1</v>
      </c>
      <c r="AT2424" s="2">
        <v>4.1420000000000003</v>
      </c>
      <c r="AU2424" s="1">
        <f t="shared" si="299"/>
        <v>2.977095320872948</v>
      </c>
      <c r="AV2424" s="1">
        <f t="shared" si="300"/>
        <v>2.5664454506118144</v>
      </c>
      <c r="AW2424" s="1">
        <f t="shared" si="301"/>
        <v>2.1557955803506808</v>
      </c>
    </row>
    <row r="2425" spans="1:49" x14ac:dyDescent="0.2">
      <c r="A2425">
        <v>2423</v>
      </c>
      <c r="B2425" t="s">
        <v>25910</v>
      </c>
      <c r="C2425" t="s">
        <v>25909</v>
      </c>
      <c r="F2425" t="s">
        <v>25908</v>
      </c>
      <c r="G2425" t="s">
        <v>17</v>
      </c>
      <c r="H2425" t="s">
        <v>16</v>
      </c>
      <c r="I2425" t="s">
        <v>19729</v>
      </c>
      <c r="J2425">
        <v>60001821</v>
      </c>
      <c r="K2425" t="s">
        <v>2510</v>
      </c>
      <c r="L2425" t="s">
        <v>2509</v>
      </c>
      <c r="M2425" t="s">
        <v>847</v>
      </c>
      <c r="N2425">
        <v>6</v>
      </c>
      <c r="O2425" t="s">
        <v>25907</v>
      </c>
      <c r="P2425" t="s">
        <v>25906</v>
      </c>
      <c r="Q2425" t="s">
        <v>25905</v>
      </c>
      <c r="R2425" s="7">
        <v>42384</v>
      </c>
      <c r="S2425" s="8">
        <f t="shared" si="296"/>
        <v>2016</v>
      </c>
      <c r="T2425" s="8">
        <v>2016</v>
      </c>
      <c r="U2425" s="8">
        <f t="shared" si="297"/>
        <v>6</v>
      </c>
      <c r="V2425" s="7">
        <v>42384</v>
      </c>
      <c r="W2425" t="s">
        <v>13353</v>
      </c>
      <c r="X2425" s="2">
        <v>0.23899999999999999</v>
      </c>
      <c r="Y2425" s="6">
        <f t="shared" si="302"/>
        <v>6.3799685005739301E-3</v>
      </c>
      <c r="AA2425">
        <v>13835416</v>
      </c>
      <c r="AB2425">
        <v>17961</v>
      </c>
      <c r="AD2425" t="s">
        <v>6</v>
      </c>
      <c r="AE2425">
        <v>50</v>
      </c>
      <c r="AF2425">
        <v>1</v>
      </c>
      <c r="AH2425" t="s">
        <v>11688</v>
      </c>
      <c r="AI2425" t="s">
        <v>25904</v>
      </c>
      <c r="AJ2425" t="s">
        <v>25903</v>
      </c>
      <c r="AK2425" t="s">
        <v>25902</v>
      </c>
      <c r="AL2425">
        <v>1</v>
      </c>
      <c r="AM2425" s="5">
        <f t="shared" si="298"/>
        <v>0.16666666666666666</v>
      </c>
      <c r="AN2425" s="4">
        <f t="shared" si="303"/>
        <v>2.5242963523917705E-4</v>
      </c>
      <c r="AO2425" s="3"/>
      <c r="AP2425">
        <v>0</v>
      </c>
      <c r="AR2425" t="s">
        <v>1</v>
      </c>
      <c r="AT2425" s="2" t="s">
        <v>0</v>
      </c>
      <c r="AU2425" s="1">
        <f t="shared" si="299"/>
        <v>0.4541706840973504</v>
      </c>
      <c r="AV2425" s="1">
        <f t="shared" si="300"/>
        <v>0.33161990679065539</v>
      </c>
      <c r="AW2425" s="1">
        <f t="shared" si="301"/>
        <v>0.20906912948396028</v>
      </c>
    </row>
    <row r="2426" spans="1:49" x14ac:dyDescent="0.2">
      <c r="A2426">
        <v>2424</v>
      </c>
      <c r="B2426" t="s">
        <v>25901</v>
      </c>
      <c r="C2426" t="s">
        <v>25900</v>
      </c>
      <c r="F2426" t="s">
        <v>25899</v>
      </c>
      <c r="G2426" t="s">
        <v>17</v>
      </c>
      <c r="H2426" t="s">
        <v>16</v>
      </c>
      <c r="I2426" t="s">
        <v>25898</v>
      </c>
      <c r="J2426" t="s">
        <v>25897</v>
      </c>
      <c r="K2426" t="s">
        <v>25896</v>
      </c>
      <c r="L2426" t="s">
        <v>25895</v>
      </c>
      <c r="M2426" t="s">
        <v>14298</v>
      </c>
      <c r="N2426">
        <v>6</v>
      </c>
      <c r="O2426" t="s">
        <v>25894</v>
      </c>
      <c r="P2426" t="s">
        <v>25893</v>
      </c>
      <c r="Q2426" t="s">
        <v>25892</v>
      </c>
      <c r="R2426" s="7">
        <v>42384</v>
      </c>
      <c r="S2426" s="8">
        <f t="shared" si="296"/>
        <v>2016</v>
      </c>
      <c r="T2426" s="8">
        <v>2016</v>
      </c>
      <c r="U2426" s="8">
        <f t="shared" si="297"/>
        <v>6</v>
      </c>
      <c r="V2426" s="7">
        <v>42384</v>
      </c>
      <c r="W2426" t="s">
        <v>9376</v>
      </c>
      <c r="X2426" s="2">
        <v>1.774</v>
      </c>
      <c r="Y2426" s="6">
        <f t="shared" si="302"/>
        <v>4.7355916820159633E-2</v>
      </c>
      <c r="AA2426">
        <v>295515</v>
      </c>
      <c r="AB2426">
        <v>29066</v>
      </c>
      <c r="AC2426">
        <v>17414326</v>
      </c>
      <c r="AD2426" t="s">
        <v>6</v>
      </c>
      <c r="AE2426">
        <v>56</v>
      </c>
      <c r="AF2426">
        <v>2</v>
      </c>
      <c r="AG2426">
        <v>26013</v>
      </c>
      <c r="AI2426" t="s">
        <v>25891</v>
      </c>
      <c r="AJ2426" t="s">
        <v>25890</v>
      </c>
      <c r="AK2426" t="s">
        <v>25889</v>
      </c>
      <c r="AL2426">
        <v>7</v>
      </c>
      <c r="AM2426" s="5">
        <f t="shared" si="298"/>
        <v>1.1666666666666667</v>
      </c>
      <c r="AN2426" s="4">
        <f t="shared" si="303"/>
        <v>1.7670074466742396E-3</v>
      </c>
      <c r="AO2426" s="3"/>
      <c r="AP2426">
        <v>1</v>
      </c>
      <c r="AQ2426" t="s">
        <v>2071</v>
      </c>
      <c r="AR2426">
        <v>633053</v>
      </c>
      <c r="AS2426" t="s">
        <v>25888</v>
      </c>
      <c r="AT2426" s="2">
        <v>3.1789999999999998</v>
      </c>
      <c r="AU2426" s="1">
        <f t="shared" si="299"/>
        <v>3.3679244008114013</v>
      </c>
      <c r="AV2426" s="1">
        <f t="shared" si="300"/>
        <v>2.4561462133416936</v>
      </c>
      <c r="AW2426" s="1">
        <f t="shared" si="301"/>
        <v>1.5443680258719856</v>
      </c>
    </row>
    <row r="2427" spans="1:49" x14ac:dyDescent="0.2">
      <c r="A2427">
        <v>2425</v>
      </c>
      <c r="B2427" t="s">
        <v>25887</v>
      </c>
      <c r="C2427" t="s">
        <v>25886</v>
      </c>
      <c r="F2427" t="s">
        <v>25885</v>
      </c>
      <c r="G2427" t="s">
        <v>17</v>
      </c>
      <c r="H2427" t="s">
        <v>16</v>
      </c>
      <c r="I2427" t="s">
        <v>3517</v>
      </c>
      <c r="J2427">
        <v>60001821</v>
      </c>
      <c r="K2427" t="s">
        <v>2510</v>
      </c>
      <c r="L2427" t="s">
        <v>2509</v>
      </c>
      <c r="M2427" t="s">
        <v>847</v>
      </c>
      <c r="N2427">
        <v>7</v>
      </c>
      <c r="O2427" t="s">
        <v>25884</v>
      </c>
      <c r="P2427" t="s">
        <v>25883</v>
      </c>
      <c r="Q2427" t="s">
        <v>25882</v>
      </c>
      <c r="R2427" s="7">
        <v>42384</v>
      </c>
      <c r="S2427" s="8">
        <f t="shared" ref="S2427:S2490" si="304">YEAR(R2427)</f>
        <v>2016</v>
      </c>
      <c r="T2427" s="8">
        <v>2016</v>
      </c>
      <c r="U2427" s="8">
        <f t="shared" ref="U2427:U2490" si="305">2022-T2427</f>
        <v>6</v>
      </c>
      <c r="V2427" s="7">
        <v>42384</v>
      </c>
      <c r="W2427" t="s">
        <v>13353</v>
      </c>
      <c r="X2427" s="2">
        <v>0.23899999999999999</v>
      </c>
      <c r="Y2427" s="6">
        <f t="shared" si="302"/>
        <v>6.3799685005739301E-3</v>
      </c>
      <c r="AA2427">
        <v>13835416</v>
      </c>
      <c r="AB2427">
        <v>17961</v>
      </c>
      <c r="AD2427" t="s">
        <v>6</v>
      </c>
      <c r="AE2427">
        <v>50</v>
      </c>
      <c r="AF2427">
        <v>1</v>
      </c>
      <c r="AH2427" s="9">
        <v>47058</v>
      </c>
      <c r="AI2427" t="s">
        <v>25881</v>
      </c>
      <c r="AJ2427" t="s">
        <v>25880</v>
      </c>
      <c r="AK2427" t="s">
        <v>25879</v>
      </c>
      <c r="AL2427">
        <v>6</v>
      </c>
      <c r="AM2427" s="5">
        <f t="shared" ref="AM2427:AM2490" si="306">AL2427/U2427</f>
        <v>1</v>
      </c>
      <c r="AN2427" s="4">
        <f t="shared" si="303"/>
        <v>1.5145778114350624E-3</v>
      </c>
      <c r="AO2427" s="3"/>
      <c r="AP2427">
        <v>0</v>
      </c>
      <c r="AR2427" t="s">
        <v>1</v>
      </c>
      <c r="AT2427" s="2" t="s">
        <v>0</v>
      </c>
      <c r="AU2427" s="1">
        <f t="shared" ref="AU2427:AU2490" si="307">(Y2427*0.7+AN2427*0.3)*100</f>
        <v>0.49203512938322691</v>
      </c>
      <c r="AV2427" s="1">
        <f t="shared" ref="AV2427:AV2490" si="308">(Y2427*0.5+AN2427*0.5)*100</f>
        <v>0.3947273156004496</v>
      </c>
      <c r="AW2427" s="1">
        <f t="shared" ref="AW2427:AW2490" si="309">(Y2427*0.3+AN2427*0.7)*100</f>
        <v>0.29741950181767229</v>
      </c>
    </row>
    <row r="2428" spans="1:49" x14ac:dyDescent="0.2">
      <c r="A2428">
        <v>2426</v>
      </c>
      <c r="B2428" t="s">
        <v>25878</v>
      </c>
      <c r="C2428" t="s">
        <v>25877</v>
      </c>
      <c r="F2428" t="s">
        <v>25876</v>
      </c>
      <c r="G2428" t="s">
        <v>17</v>
      </c>
      <c r="H2428" t="s">
        <v>16</v>
      </c>
      <c r="I2428" t="s">
        <v>25875</v>
      </c>
      <c r="J2428">
        <v>60025578</v>
      </c>
      <c r="K2428" t="s">
        <v>692</v>
      </c>
      <c r="L2428" t="s">
        <v>691</v>
      </c>
      <c r="M2428" t="s">
        <v>340</v>
      </c>
      <c r="N2428">
        <v>6</v>
      </c>
      <c r="O2428" t="s">
        <v>25874</v>
      </c>
      <c r="P2428" t="s">
        <v>25873</v>
      </c>
      <c r="Q2428" t="s">
        <v>25727</v>
      </c>
      <c r="R2428" s="7">
        <v>42384</v>
      </c>
      <c r="S2428" s="8">
        <f t="shared" si="304"/>
        <v>2016</v>
      </c>
      <c r="T2428" s="8">
        <v>2016</v>
      </c>
      <c r="U2428" s="8">
        <f t="shared" si="305"/>
        <v>6</v>
      </c>
      <c r="V2428" s="7">
        <v>42384</v>
      </c>
      <c r="W2428" t="s">
        <v>13353</v>
      </c>
      <c r="X2428" s="2">
        <v>0.23899999999999999</v>
      </c>
      <c r="Y2428" s="6">
        <f t="shared" si="302"/>
        <v>6.3799685005739301E-3</v>
      </c>
      <c r="AA2428">
        <v>13835416</v>
      </c>
      <c r="AB2428">
        <v>17961</v>
      </c>
      <c r="AD2428" t="s">
        <v>6</v>
      </c>
      <c r="AE2428">
        <v>50</v>
      </c>
      <c r="AF2428">
        <v>1</v>
      </c>
      <c r="AH2428" s="10">
        <v>44470</v>
      </c>
      <c r="AI2428" t="s">
        <v>25872</v>
      </c>
      <c r="AJ2428" t="s">
        <v>25871</v>
      </c>
      <c r="AK2428" t="s">
        <v>25870</v>
      </c>
      <c r="AL2428">
        <v>0</v>
      </c>
      <c r="AM2428" s="5">
        <f t="shared" si="306"/>
        <v>0</v>
      </c>
      <c r="AN2428" s="4">
        <f t="shared" si="303"/>
        <v>0</v>
      </c>
      <c r="AO2428" s="3"/>
      <c r="AP2428">
        <v>0</v>
      </c>
      <c r="AR2428" t="s">
        <v>1</v>
      </c>
      <c r="AT2428" s="2" t="s">
        <v>0</v>
      </c>
      <c r="AU2428" s="1">
        <f t="shared" si="307"/>
        <v>0.44659779504017505</v>
      </c>
      <c r="AV2428" s="1">
        <f t="shared" si="308"/>
        <v>0.31899842502869652</v>
      </c>
      <c r="AW2428" s="1">
        <f t="shared" si="309"/>
        <v>0.19139905501721791</v>
      </c>
    </row>
    <row r="2429" spans="1:49" x14ac:dyDescent="0.2">
      <c r="A2429">
        <v>2427</v>
      </c>
      <c r="B2429" t="s">
        <v>25869</v>
      </c>
      <c r="C2429" t="s">
        <v>25868</v>
      </c>
      <c r="F2429" t="s">
        <v>25867</v>
      </c>
      <c r="G2429" t="s">
        <v>17</v>
      </c>
      <c r="H2429" t="s">
        <v>16</v>
      </c>
      <c r="I2429" t="s">
        <v>25866</v>
      </c>
      <c r="J2429" t="s">
        <v>25865</v>
      </c>
      <c r="K2429" t="s">
        <v>25864</v>
      </c>
      <c r="L2429" t="s">
        <v>25863</v>
      </c>
      <c r="M2429" t="s">
        <v>25862</v>
      </c>
      <c r="N2429">
        <v>9</v>
      </c>
      <c r="O2429" t="s">
        <v>25861</v>
      </c>
      <c r="P2429" t="s">
        <v>25860</v>
      </c>
      <c r="Q2429" t="s">
        <v>25859</v>
      </c>
      <c r="R2429" s="7">
        <v>42384</v>
      </c>
      <c r="S2429" s="8">
        <f t="shared" si="304"/>
        <v>2016</v>
      </c>
      <c r="T2429" s="8">
        <v>2016</v>
      </c>
      <c r="U2429" s="8">
        <f t="shared" si="305"/>
        <v>6</v>
      </c>
      <c r="V2429" s="7">
        <v>42384</v>
      </c>
      <c r="W2429" t="s">
        <v>13353</v>
      </c>
      <c r="X2429" s="2">
        <v>0.23899999999999999</v>
      </c>
      <c r="Y2429" s="6">
        <f t="shared" si="302"/>
        <v>6.3799685005739301E-3</v>
      </c>
      <c r="AA2429">
        <v>13835416</v>
      </c>
      <c r="AB2429">
        <v>17961</v>
      </c>
      <c r="AD2429" t="s">
        <v>6</v>
      </c>
      <c r="AE2429">
        <v>50</v>
      </c>
      <c r="AF2429">
        <v>1</v>
      </c>
      <c r="AH2429" t="s">
        <v>25858</v>
      </c>
      <c r="AI2429" t="s">
        <v>25857</v>
      </c>
      <c r="AJ2429" t="s">
        <v>25856</v>
      </c>
      <c r="AK2429" t="s">
        <v>25855</v>
      </c>
      <c r="AL2429">
        <v>7</v>
      </c>
      <c r="AM2429" s="5">
        <f t="shared" si="306"/>
        <v>1.1666666666666667</v>
      </c>
      <c r="AN2429" s="4">
        <f t="shared" si="303"/>
        <v>1.7670074466742396E-3</v>
      </c>
      <c r="AO2429" s="3"/>
      <c r="AP2429">
        <v>0</v>
      </c>
      <c r="AR2429" t="s">
        <v>1</v>
      </c>
      <c r="AT2429" s="2" t="s">
        <v>0</v>
      </c>
      <c r="AU2429" s="1">
        <f t="shared" si="307"/>
        <v>0.49960801844040226</v>
      </c>
      <c r="AV2429" s="1">
        <f t="shared" si="308"/>
        <v>0.40734879736240848</v>
      </c>
      <c r="AW2429" s="1">
        <f t="shared" si="309"/>
        <v>0.3150895762844147</v>
      </c>
    </row>
    <row r="2430" spans="1:49" x14ac:dyDescent="0.2">
      <c r="A2430">
        <v>2428</v>
      </c>
      <c r="B2430" t="s">
        <v>25854</v>
      </c>
      <c r="C2430" t="s">
        <v>25853</v>
      </c>
      <c r="E2430">
        <v>26772172</v>
      </c>
      <c r="F2430" t="s">
        <v>25852</v>
      </c>
      <c r="G2430" t="s">
        <v>17</v>
      </c>
      <c r="H2430" t="s">
        <v>16</v>
      </c>
      <c r="I2430" t="s">
        <v>25851</v>
      </c>
      <c r="J2430" t="s">
        <v>25845</v>
      </c>
      <c r="K2430" t="s">
        <v>25850</v>
      </c>
      <c r="L2430" t="s">
        <v>25849</v>
      </c>
      <c r="M2430" t="s">
        <v>25848</v>
      </c>
      <c r="N2430">
        <v>3</v>
      </c>
      <c r="O2430" t="s">
        <v>25847</v>
      </c>
      <c r="P2430" t="s">
        <v>25846</v>
      </c>
      <c r="Q2430" t="s">
        <v>25845</v>
      </c>
      <c r="R2430" s="7">
        <v>42384</v>
      </c>
      <c r="S2430" s="8">
        <f t="shared" si="304"/>
        <v>2016</v>
      </c>
      <c r="T2430" s="8">
        <v>2016</v>
      </c>
      <c r="U2430" s="8">
        <f t="shared" si="305"/>
        <v>6</v>
      </c>
      <c r="V2430" s="7">
        <v>42384</v>
      </c>
      <c r="W2430" t="s">
        <v>25844</v>
      </c>
      <c r="X2430" s="2">
        <v>1.4039999999999999</v>
      </c>
      <c r="Y2430" s="6">
        <f t="shared" si="302"/>
        <v>3.7478978137262753E-2</v>
      </c>
      <c r="AB2430">
        <v>17500154721</v>
      </c>
      <c r="AC2430">
        <v>17563305</v>
      </c>
      <c r="AD2430" t="s">
        <v>6</v>
      </c>
      <c r="AE2430">
        <v>9</v>
      </c>
      <c r="AF2430">
        <v>1</v>
      </c>
      <c r="AG2430">
        <v>21</v>
      </c>
      <c r="AI2430" t="s">
        <v>25843</v>
      </c>
      <c r="AJ2430" t="s">
        <v>25842</v>
      </c>
      <c r="AK2430" t="s">
        <v>25841</v>
      </c>
      <c r="AL2430">
        <v>10</v>
      </c>
      <c r="AM2430" s="5">
        <f t="shared" si="306"/>
        <v>1.6666666666666667</v>
      </c>
      <c r="AN2430" s="4">
        <f t="shared" si="303"/>
        <v>2.5242963523917708E-3</v>
      </c>
      <c r="AO2430" s="3"/>
      <c r="AP2430">
        <v>1</v>
      </c>
      <c r="AR2430" t="s">
        <v>1</v>
      </c>
      <c r="AT2430" s="2" t="s">
        <v>0</v>
      </c>
      <c r="AU2430" s="1">
        <f t="shared" si="307"/>
        <v>2.6992573601801455</v>
      </c>
      <c r="AV2430" s="1">
        <f t="shared" si="308"/>
        <v>2.0001637244827264</v>
      </c>
      <c r="AW2430" s="1">
        <f t="shared" si="309"/>
        <v>1.3010700887853066</v>
      </c>
    </row>
    <row r="2431" spans="1:49" x14ac:dyDescent="0.2">
      <c r="A2431">
        <v>2429</v>
      </c>
      <c r="B2431" t="s">
        <v>25840</v>
      </c>
      <c r="C2431" t="s">
        <v>25839</v>
      </c>
      <c r="D2431" t="s">
        <v>25838</v>
      </c>
      <c r="F2431" t="s">
        <v>25837</v>
      </c>
      <c r="G2431" t="s">
        <v>17</v>
      </c>
      <c r="H2431" t="s">
        <v>16</v>
      </c>
      <c r="I2431" t="s">
        <v>25836</v>
      </c>
      <c r="J2431">
        <v>60023345</v>
      </c>
      <c r="K2431" t="s">
        <v>8165</v>
      </c>
      <c r="L2431" t="s">
        <v>1724</v>
      </c>
      <c r="M2431" t="s">
        <v>135</v>
      </c>
      <c r="N2431">
        <v>5</v>
      </c>
      <c r="O2431" t="s">
        <v>25835</v>
      </c>
      <c r="P2431" t="s">
        <v>25834</v>
      </c>
      <c r="Q2431" t="s">
        <v>25833</v>
      </c>
      <c r="R2431" s="7">
        <v>42384</v>
      </c>
      <c r="S2431" s="8">
        <f t="shared" si="304"/>
        <v>2016</v>
      </c>
      <c r="T2431" s="8">
        <v>2016</v>
      </c>
      <c r="U2431" s="8">
        <f t="shared" si="305"/>
        <v>6</v>
      </c>
      <c r="V2431" s="7">
        <v>42384</v>
      </c>
      <c r="W2431" t="s">
        <v>25832</v>
      </c>
      <c r="X2431" s="2">
        <v>0.68200000000000005</v>
      </c>
      <c r="Y2431" s="6">
        <f t="shared" si="302"/>
        <v>1.8205600491177493E-2</v>
      </c>
      <c r="AA2431">
        <v>2731177</v>
      </c>
      <c r="AB2431">
        <v>12375</v>
      </c>
      <c r="AC2431">
        <v>18791948</v>
      </c>
      <c r="AD2431" t="s">
        <v>6</v>
      </c>
      <c r="AE2431">
        <v>57</v>
      </c>
      <c r="AF2431">
        <v>2</v>
      </c>
      <c r="AH2431" t="s">
        <v>25831</v>
      </c>
      <c r="AI2431" t="s">
        <v>25830</v>
      </c>
      <c r="AJ2431" t="s">
        <v>25829</v>
      </c>
      <c r="AK2431" t="s">
        <v>25828</v>
      </c>
      <c r="AL2431">
        <v>8</v>
      </c>
      <c r="AM2431" s="5">
        <f t="shared" si="306"/>
        <v>1.3333333333333333</v>
      </c>
      <c r="AN2431" s="4">
        <f t="shared" si="303"/>
        <v>2.0194370819134164E-3</v>
      </c>
      <c r="AO2431" s="3"/>
      <c r="AP2431">
        <v>0</v>
      </c>
      <c r="AQ2431" t="s">
        <v>25827</v>
      </c>
      <c r="AR2431" t="s">
        <v>1</v>
      </c>
      <c r="AS2431" t="s">
        <v>25826</v>
      </c>
      <c r="AT2431" s="2">
        <v>2.1520000000000001</v>
      </c>
      <c r="AU2431" s="1">
        <f t="shared" si="307"/>
        <v>1.3349751468398268</v>
      </c>
      <c r="AV2431" s="1">
        <f t="shared" si="308"/>
        <v>1.0112518786545455</v>
      </c>
      <c r="AW2431" s="1">
        <f t="shared" si="309"/>
        <v>0.68752861046926395</v>
      </c>
    </row>
    <row r="2432" spans="1:49" x14ac:dyDescent="0.2">
      <c r="A2432">
        <v>2430</v>
      </c>
      <c r="B2432" t="s">
        <v>25825</v>
      </c>
      <c r="C2432" t="s">
        <v>25824</v>
      </c>
      <c r="D2432" t="s">
        <v>25823</v>
      </c>
      <c r="F2432" t="s">
        <v>25822</v>
      </c>
      <c r="G2432" t="s">
        <v>17</v>
      </c>
      <c r="H2432" t="s">
        <v>16</v>
      </c>
      <c r="I2432" t="s">
        <v>25821</v>
      </c>
      <c r="J2432" t="s">
        <v>25820</v>
      </c>
      <c r="K2432" t="s">
        <v>25819</v>
      </c>
      <c r="L2432" t="s">
        <v>25818</v>
      </c>
      <c r="M2432" t="s">
        <v>25817</v>
      </c>
      <c r="N2432">
        <v>9</v>
      </c>
      <c r="O2432" t="s">
        <v>25816</v>
      </c>
      <c r="P2432" t="s">
        <v>25815</v>
      </c>
      <c r="Q2432" t="s">
        <v>25814</v>
      </c>
      <c r="R2432" s="7">
        <v>42384</v>
      </c>
      <c r="S2432" s="8">
        <f t="shared" si="304"/>
        <v>2016</v>
      </c>
      <c r="T2432" s="8">
        <v>2016</v>
      </c>
      <c r="U2432" s="8">
        <f t="shared" si="305"/>
        <v>6</v>
      </c>
      <c r="V2432" s="7" t="s">
        <v>25813</v>
      </c>
      <c r="W2432" t="s">
        <v>25812</v>
      </c>
      <c r="X2432" s="2">
        <v>1.8839999999999999</v>
      </c>
      <c r="Y2432" s="6">
        <f t="shared" si="302"/>
        <v>5.0292303996156001E-2</v>
      </c>
      <c r="AA2432">
        <v>2773791</v>
      </c>
      <c r="AB2432">
        <v>26239</v>
      </c>
      <c r="AD2432" t="s">
        <v>6</v>
      </c>
      <c r="AE2432">
        <v>132</v>
      </c>
      <c r="AH2432" t="s">
        <v>25811</v>
      </c>
      <c r="AI2432" t="s">
        <v>25810</v>
      </c>
      <c r="AJ2432" t="s">
        <v>25809</v>
      </c>
      <c r="AK2432" t="s">
        <v>25808</v>
      </c>
      <c r="AL2432">
        <v>41</v>
      </c>
      <c r="AM2432" s="5">
        <f t="shared" si="306"/>
        <v>6.833333333333333</v>
      </c>
      <c r="AN2432" s="4">
        <f t="shared" si="303"/>
        <v>1.0349615044806261E-2</v>
      </c>
      <c r="AO2432" s="3"/>
      <c r="AP2432">
        <v>0</v>
      </c>
      <c r="AR2432" t="s">
        <v>25807</v>
      </c>
      <c r="AT2432" s="2">
        <v>4.1120000000000001</v>
      </c>
      <c r="AU2432" s="1">
        <f t="shared" si="307"/>
        <v>3.8309497310751075</v>
      </c>
      <c r="AV2432" s="1">
        <f t="shared" si="308"/>
        <v>3.0320959520481132</v>
      </c>
      <c r="AW2432" s="1">
        <f t="shared" si="309"/>
        <v>2.233242173021118</v>
      </c>
    </row>
    <row r="2433" spans="1:49" x14ac:dyDescent="0.2">
      <c r="A2433">
        <v>2431</v>
      </c>
      <c r="B2433" t="s">
        <v>25806</v>
      </c>
      <c r="C2433" t="s">
        <v>25805</v>
      </c>
      <c r="D2433" t="s">
        <v>25804</v>
      </c>
      <c r="F2433" t="s">
        <v>25803</v>
      </c>
      <c r="G2433" t="s">
        <v>17</v>
      </c>
      <c r="H2433" t="s">
        <v>16</v>
      </c>
      <c r="I2433" t="s">
        <v>25802</v>
      </c>
      <c r="J2433" t="s">
        <v>25801</v>
      </c>
      <c r="K2433" t="s">
        <v>25800</v>
      </c>
      <c r="L2433" t="s">
        <v>25799</v>
      </c>
      <c r="M2433" t="s">
        <v>2081</v>
      </c>
      <c r="N2433">
        <v>7</v>
      </c>
      <c r="O2433" t="s">
        <v>25798</v>
      </c>
      <c r="P2433" t="s">
        <v>25797</v>
      </c>
      <c r="Q2433" t="s">
        <v>25796</v>
      </c>
      <c r="R2433" s="7">
        <v>42384</v>
      </c>
      <c r="S2433" s="8">
        <f t="shared" si="304"/>
        <v>2016</v>
      </c>
      <c r="T2433" s="8">
        <v>2016</v>
      </c>
      <c r="U2433" s="8">
        <f t="shared" si="305"/>
        <v>6</v>
      </c>
      <c r="V2433" s="7">
        <v>42384</v>
      </c>
      <c r="W2433" t="s">
        <v>25795</v>
      </c>
      <c r="X2433" s="2">
        <v>0.625</v>
      </c>
      <c r="Y2433" s="6">
        <f t="shared" si="302"/>
        <v>1.6684018045433919E-2</v>
      </c>
      <c r="AA2433">
        <v>304018</v>
      </c>
      <c r="AB2433">
        <v>12352</v>
      </c>
      <c r="AD2433" t="s">
        <v>6</v>
      </c>
      <c r="AE2433">
        <v>359</v>
      </c>
      <c r="AH2433" t="s">
        <v>25794</v>
      </c>
      <c r="AI2433" t="s">
        <v>25793</v>
      </c>
      <c r="AJ2433" t="s">
        <v>25792</v>
      </c>
      <c r="AK2433" t="s">
        <v>25791</v>
      </c>
      <c r="AL2433">
        <v>3</v>
      </c>
      <c r="AM2433" s="5">
        <f t="shared" si="306"/>
        <v>0.5</v>
      </c>
      <c r="AN2433" s="4">
        <f t="shared" si="303"/>
        <v>7.572889057175312E-4</v>
      </c>
      <c r="AO2433" s="3"/>
      <c r="AP2433">
        <v>0</v>
      </c>
      <c r="AQ2433" t="s">
        <v>13563</v>
      </c>
      <c r="AR2433" t="s">
        <v>25790</v>
      </c>
      <c r="AS2433" t="s">
        <v>13562</v>
      </c>
      <c r="AT2433" s="2">
        <v>2.31</v>
      </c>
      <c r="AU2433" s="1">
        <f t="shared" si="307"/>
        <v>1.1905999303519001</v>
      </c>
      <c r="AV2433" s="1">
        <f t="shared" si="308"/>
        <v>0.87206534755757248</v>
      </c>
      <c r="AW2433" s="1">
        <f t="shared" si="309"/>
        <v>0.5535307647632447</v>
      </c>
    </row>
    <row r="2434" spans="1:49" x14ac:dyDescent="0.2">
      <c r="A2434">
        <v>2432</v>
      </c>
      <c r="B2434" t="s">
        <v>25789</v>
      </c>
      <c r="C2434" t="s">
        <v>25788</v>
      </c>
      <c r="D2434" t="s">
        <v>25787</v>
      </c>
      <c r="F2434" t="s">
        <v>25786</v>
      </c>
      <c r="G2434" t="s">
        <v>17</v>
      </c>
      <c r="H2434" t="s">
        <v>16</v>
      </c>
      <c r="I2434" t="s">
        <v>25785</v>
      </c>
      <c r="J2434" t="s">
        <v>25784</v>
      </c>
      <c r="K2434" t="s">
        <v>25783</v>
      </c>
      <c r="L2434" t="s">
        <v>25782</v>
      </c>
      <c r="M2434" t="s">
        <v>25781</v>
      </c>
      <c r="N2434">
        <v>14</v>
      </c>
      <c r="O2434" t="s">
        <v>25780</v>
      </c>
      <c r="P2434" t="s">
        <v>25779</v>
      </c>
      <c r="Q2434" t="s">
        <v>25778</v>
      </c>
      <c r="R2434" s="7">
        <v>42384</v>
      </c>
      <c r="S2434" s="8">
        <f t="shared" si="304"/>
        <v>2016</v>
      </c>
      <c r="T2434" s="8">
        <v>2016</v>
      </c>
      <c r="U2434" s="8">
        <f t="shared" si="305"/>
        <v>6</v>
      </c>
      <c r="V2434" s="7">
        <v>42384</v>
      </c>
      <c r="W2434" t="s">
        <v>25777</v>
      </c>
      <c r="X2434" s="2">
        <v>1.129</v>
      </c>
      <c r="Y2434" s="6">
        <f t="shared" si="302"/>
        <v>3.0138010197271831E-2</v>
      </c>
      <c r="AA2434">
        <v>9276505</v>
      </c>
      <c r="AB2434">
        <v>26764</v>
      </c>
      <c r="AD2434" t="s">
        <v>6</v>
      </c>
      <c r="AE2434">
        <v>73</v>
      </c>
      <c r="AG2434">
        <v>2057</v>
      </c>
      <c r="AH2434" t="s">
        <v>25776</v>
      </c>
      <c r="AI2434" t="s">
        <v>25775</v>
      </c>
      <c r="AJ2434" t="s">
        <v>25774</v>
      </c>
      <c r="AK2434" t="s">
        <v>25773</v>
      </c>
      <c r="AL2434">
        <v>15</v>
      </c>
      <c r="AM2434" s="5">
        <f t="shared" si="306"/>
        <v>2.5</v>
      </c>
      <c r="AN2434" s="4">
        <f t="shared" si="303"/>
        <v>3.7864445285876562E-3</v>
      </c>
      <c r="AO2434" s="3"/>
      <c r="AP2434">
        <v>0</v>
      </c>
      <c r="AQ2434" t="s">
        <v>1378</v>
      </c>
      <c r="AR2434">
        <v>227610</v>
      </c>
      <c r="AS2434" t="s">
        <v>1377</v>
      </c>
      <c r="AT2434" s="2">
        <v>2.7240000000000002</v>
      </c>
      <c r="AU2434" s="1">
        <f t="shared" si="307"/>
        <v>2.2232540496666573</v>
      </c>
      <c r="AV2434" s="1">
        <f t="shared" si="308"/>
        <v>1.6962227362929745</v>
      </c>
      <c r="AW2434" s="1">
        <f t="shared" si="309"/>
        <v>1.1691914229192908</v>
      </c>
    </row>
    <row r="2435" spans="1:49" x14ac:dyDescent="0.2">
      <c r="A2435">
        <v>2433</v>
      </c>
      <c r="B2435" t="s">
        <v>25772</v>
      </c>
      <c r="C2435" t="s">
        <v>25771</v>
      </c>
      <c r="F2435" t="s">
        <v>25770</v>
      </c>
      <c r="G2435" t="s">
        <v>17</v>
      </c>
      <c r="H2435" t="s">
        <v>16</v>
      </c>
      <c r="I2435" t="s">
        <v>5274</v>
      </c>
      <c r="J2435" t="s">
        <v>25769</v>
      </c>
      <c r="K2435" t="s">
        <v>25768</v>
      </c>
      <c r="L2435" t="s">
        <v>2106</v>
      </c>
      <c r="M2435" t="s">
        <v>230</v>
      </c>
      <c r="N2435">
        <v>4</v>
      </c>
      <c r="O2435" t="s">
        <v>25767</v>
      </c>
      <c r="P2435" t="s">
        <v>25766</v>
      </c>
      <c r="Q2435" t="s">
        <v>25765</v>
      </c>
      <c r="R2435" s="7">
        <v>42383</v>
      </c>
      <c r="S2435" s="8">
        <f t="shared" si="304"/>
        <v>2016</v>
      </c>
      <c r="T2435" s="8">
        <v>2016</v>
      </c>
      <c r="U2435" s="8">
        <f t="shared" si="305"/>
        <v>6</v>
      </c>
      <c r="V2435" s="7">
        <v>42383</v>
      </c>
      <c r="W2435" t="s">
        <v>25764</v>
      </c>
      <c r="X2435" s="2">
        <v>0.85699999999999998</v>
      </c>
      <c r="Y2435" s="6">
        <f t="shared" ref="Y2435:Y2498" si="310">(X2435-$Z$3)/($Z$2-$Z$3)</f>
        <v>2.287712554389899E-2</v>
      </c>
      <c r="AA2435">
        <v>223727</v>
      </c>
      <c r="AB2435">
        <v>28570</v>
      </c>
      <c r="AC2435">
        <v>13616463</v>
      </c>
      <c r="AD2435" t="s">
        <v>6</v>
      </c>
      <c r="AE2435">
        <v>49</v>
      </c>
      <c r="AF2435">
        <v>7</v>
      </c>
      <c r="AG2435">
        <v>75107</v>
      </c>
      <c r="AI2435" t="s">
        <v>25763</v>
      </c>
      <c r="AJ2435" t="s">
        <v>25762</v>
      </c>
      <c r="AK2435" t="s">
        <v>25761</v>
      </c>
      <c r="AL2435">
        <v>12</v>
      </c>
      <c r="AM2435" s="5">
        <f t="shared" si="306"/>
        <v>2</v>
      </c>
      <c r="AN2435" s="4">
        <f t="shared" ref="AN2435:AN2498" si="311">(AM2435-$AO$3)/($AO$2-$AO$3)</f>
        <v>3.0291556228701248E-3</v>
      </c>
      <c r="AO2435" s="3"/>
      <c r="AP2435">
        <v>0</v>
      </c>
      <c r="AR2435" t="s">
        <v>1</v>
      </c>
      <c r="AT2435" s="2" t="s">
        <v>0</v>
      </c>
      <c r="AU2435" s="1">
        <f t="shared" si="307"/>
        <v>1.692273456759033</v>
      </c>
      <c r="AV2435" s="1">
        <f t="shared" si="308"/>
        <v>1.2953140583384557</v>
      </c>
      <c r="AW2435" s="1">
        <f t="shared" si="309"/>
        <v>0.89835465991787844</v>
      </c>
    </row>
    <row r="2436" spans="1:49" x14ac:dyDescent="0.2">
      <c r="A2436">
        <v>2434</v>
      </c>
      <c r="B2436" t="s">
        <v>25760</v>
      </c>
      <c r="C2436" t="s">
        <v>25759</v>
      </c>
      <c r="F2436" t="s">
        <v>25758</v>
      </c>
      <c r="G2436" t="s">
        <v>17</v>
      </c>
      <c r="H2436" t="s">
        <v>16</v>
      </c>
      <c r="I2436" t="s">
        <v>25757</v>
      </c>
      <c r="J2436">
        <v>60011149</v>
      </c>
      <c r="K2436" t="s">
        <v>25756</v>
      </c>
      <c r="L2436" t="s">
        <v>9131</v>
      </c>
      <c r="M2436" t="s">
        <v>9130</v>
      </c>
      <c r="N2436">
        <v>3</v>
      </c>
      <c r="O2436" t="s">
        <v>25755</v>
      </c>
      <c r="P2436" t="s">
        <v>25754</v>
      </c>
      <c r="Q2436" t="s">
        <v>25753</v>
      </c>
      <c r="R2436" s="7">
        <v>42383</v>
      </c>
      <c r="S2436" s="8">
        <f t="shared" si="304"/>
        <v>2016</v>
      </c>
      <c r="T2436" s="8">
        <v>2016</v>
      </c>
      <c r="U2436" s="8">
        <f t="shared" si="305"/>
        <v>6</v>
      </c>
      <c r="V2436" s="7">
        <v>42383</v>
      </c>
      <c r="W2436" t="s">
        <v>25752</v>
      </c>
      <c r="X2436" s="2">
        <v>1.071</v>
      </c>
      <c r="Y2436" s="6">
        <f t="shared" si="310"/>
        <v>2.8589733322655561E-2</v>
      </c>
      <c r="AA2436">
        <v>219606</v>
      </c>
      <c r="AB2436">
        <v>28134</v>
      </c>
      <c r="AD2436" t="s">
        <v>6</v>
      </c>
      <c r="AE2436">
        <v>144</v>
      </c>
      <c r="AF2436">
        <v>2</v>
      </c>
      <c r="AG2436">
        <v>24108</v>
      </c>
      <c r="AI2436" t="s">
        <v>25751</v>
      </c>
      <c r="AK2436" t="s">
        <v>25750</v>
      </c>
      <c r="AL2436">
        <v>17</v>
      </c>
      <c r="AM2436" s="5">
        <f t="shared" si="306"/>
        <v>2.8333333333333335</v>
      </c>
      <c r="AN2436" s="4">
        <f t="shared" si="311"/>
        <v>4.2913037990660102E-3</v>
      </c>
      <c r="AO2436" s="3"/>
      <c r="AP2436">
        <v>0</v>
      </c>
      <c r="AQ2436" t="s">
        <v>16772</v>
      </c>
      <c r="AR2436" t="s">
        <v>25749</v>
      </c>
      <c r="AS2436" t="s">
        <v>25748</v>
      </c>
      <c r="AT2436" s="2">
        <v>3.488</v>
      </c>
      <c r="AU2436" s="1">
        <f t="shared" si="307"/>
        <v>2.1300204465578698</v>
      </c>
      <c r="AV2436" s="1">
        <f t="shared" si="308"/>
        <v>1.6440518560860786</v>
      </c>
      <c r="AW2436" s="1">
        <f t="shared" si="309"/>
        <v>1.1580832656142874</v>
      </c>
    </row>
    <row r="2437" spans="1:49" x14ac:dyDescent="0.2">
      <c r="A2437">
        <v>2435</v>
      </c>
      <c r="B2437" t="s">
        <v>25747</v>
      </c>
      <c r="C2437" t="s">
        <v>25746</v>
      </c>
      <c r="F2437" t="s">
        <v>25745</v>
      </c>
      <c r="G2437" t="s">
        <v>17</v>
      </c>
      <c r="H2437" t="s">
        <v>16</v>
      </c>
      <c r="I2437" t="s">
        <v>25744</v>
      </c>
      <c r="J2437" t="s">
        <v>25743</v>
      </c>
      <c r="K2437" t="s">
        <v>25742</v>
      </c>
      <c r="L2437" t="s">
        <v>25741</v>
      </c>
      <c r="M2437" t="s">
        <v>3357</v>
      </c>
      <c r="N2437">
        <v>3</v>
      </c>
      <c r="O2437" t="s">
        <v>25740</v>
      </c>
      <c r="P2437" t="s">
        <v>25739</v>
      </c>
      <c r="Q2437" t="s">
        <v>25738</v>
      </c>
      <c r="R2437" s="7">
        <v>42383</v>
      </c>
      <c r="S2437" s="8">
        <f t="shared" si="304"/>
        <v>2016</v>
      </c>
      <c r="T2437" s="8">
        <v>2016</v>
      </c>
      <c r="U2437" s="8">
        <f t="shared" si="305"/>
        <v>6</v>
      </c>
      <c r="V2437" s="7">
        <v>42383</v>
      </c>
      <c r="W2437" t="s">
        <v>25737</v>
      </c>
      <c r="X2437" s="2">
        <v>5.5590000000000002</v>
      </c>
      <c r="Y2437" s="6">
        <f t="shared" si="310"/>
        <v>0.14839433010330744</v>
      </c>
      <c r="AB2437">
        <v>19700182758</v>
      </c>
      <c r="AC2437">
        <v>20411723</v>
      </c>
      <c r="AD2437" t="s">
        <v>6</v>
      </c>
      <c r="AE2437">
        <v>7</v>
      </c>
      <c r="AG2437">
        <v>10361</v>
      </c>
      <c r="AI2437" t="s">
        <v>25736</v>
      </c>
      <c r="AK2437" t="s">
        <v>25735</v>
      </c>
      <c r="AL2437">
        <v>29</v>
      </c>
      <c r="AM2437" s="5">
        <f t="shared" si="306"/>
        <v>4.833333333333333</v>
      </c>
      <c r="AN2437" s="4">
        <f t="shared" si="311"/>
        <v>7.320459421936135E-3</v>
      </c>
      <c r="AO2437" s="3"/>
      <c r="AP2437">
        <v>1</v>
      </c>
      <c r="AQ2437" t="s">
        <v>995</v>
      </c>
      <c r="AR2437" t="s">
        <v>25734</v>
      </c>
      <c r="AS2437" t="s">
        <v>994</v>
      </c>
      <c r="AT2437" s="2">
        <v>14.919</v>
      </c>
      <c r="AU2437" s="1">
        <f t="shared" si="307"/>
        <v>10.607216889889605</v>
      </c>
      <c r="AV2437" s="1">
        <f t="shared" si="308"/>
        <v>7.7857394762621785</v>
      </c>
      <c r="AW2437" s="1">
        <f t="shared" si="309"/>
        <v>4.9642620626347522</v>
      </c>
    </row>
    <row r="2438" spans="1:49" x14ac:dyDescent="0.2">
      <c r="A2438">
        <v>2436</v>
      </c>
      <c r="B2438" t="s">
        <v>25733</v>
      </c>
      <c r="C2438" t="s">
        <v>25732</v>
      </c>
      <c r="F2438" t="s">
        <v>25731</v>
      </c>
      <c r="G2438" t="s">
        <v>17</v>
      </c>
      <c r="H2438" t="s">
        <v>16</v>
      </c>
      <c r="I2438" t="s">
        <v>25730</v>
      </c>
      <c r="J2438">
        <v>60025578</v>
      </c>
      <c r="K2438" t="s">
        <v>692</v>
      </c>
      <c r="L2438" t="s">
        <v>691</v>
      </c>
      <c r="M2438" t="s">
        <v>340</v>
      </c>
      <c r="N2438">
        <v>6</v>
      </c>
      <c r="O2438" t="s">
        <v>25729</v>
      </c>
      <c r="P2438" t="s">
        <v>25728</v>
      </c>
      <c r="Q2438" t="s">
        <v>25727</v>
      </c>
      <c r="R2438" s="7">
        <v>42383</v>
      </c>
      <c r="S2438" s="8">
        <f t="shared" si="304"/>
        <v>2016</v>
      </c>
      <c r="T2438" s="8">
        <v>2016</v>
      </c>
      <c r="U2438" s="8">
        <f t="shared" si="305"/>
        <v>6</v>
      </c>
      <c r="V2438" s="7">
        <v>42383</v>
      </c>
      <c r="W2438" t="s">
        <v>25348</v>
      </c>
      <c r="X2438" s="2">
        <v>0.69899999999999995</v>
      </c>
      <c r="Y2438" s="6">
        <f t="shared" si="310"/>
        <v>1.8659405782013295E-2</v>
      </c>
      <c r="AA2438">
        <v>218979</v>
      </c>
      <c r="AB2438">
        <v>28132</v>
      </c>
      <c r="AC2438">
        <v>10897550</v>
      </c>
      <c r="AD2438" t="s">
        <v>6</v>
      </c>
      <c r="AE2438">
        <v>119</v>
      </c>
      <c r="AF2438">
        <v>2</v>
      </c>
      <c r="AG2438">
        <v>23301</v>
      </c>
      <c r="AI2438" t="s">
        <v>25726</v>
      </c>
      <c r="AK2438" t="s">
        <v>25725</v>
      </c>
      <c r="AL2438">
        <v>41</v>
      </c>
      <c r="AM2438" s="5">
        <f t="shared" si="306"/>
        <v>6.833333333333333</v>
      </c>
      <c r="AN2438" s="4">
        <f t="shared" si="311"/>
        <v>1.0349615044806261E-2</v>
      </c>
      <c r="AO2438" s="3"/>
      <c r="AP2438">
        <v>0</v>
      </c>
      <c r="AQ2438" t="s">
        <v>222</v>
      </c>
      <c r="AR2438">
        <v>61431010</v>
      </c>
      <c r="AS2438" t="s">
        <v>221</v>
      </c>
      <c r="AT2438" s="2">
        <v>2.5459999999999998</v>
      </c>
      <c r="AU2438" s="1">
        <f t="shared" si="307"/>
        <v>1.6166468560851182</v>
      </c>
      <c r="AV2438" s="1">
        <f t="shared" si="308"/>
        <v>1.4504510413409777</v>
      </c>
      <c r="AW2438" s="1">
        <f t="shared" si="309"/>
        <v>1.284255226596837</v>
      </c>
    </row>
    <row r="2439" spans="1:49" x14ac:dyDescent="0.2">
      <c r="A2439">
        <v>2437</v>
      </c>
      <c r="B2439" t="s">
        <v>25724</v>
      </c>
      <c r="C2439" t="s">
        <v>25723</v>
      </c>
      <c r="D2439" t="s">
        <v>25722</v>
      </c>
      <c r="F2439" t="s">
        <v>25721</v>
      </c>
      <c r="G2439" t="s">
        <v>17</v>
      </c>
      <c r="H2439" t="s">
        <v>16</v>
      </c>
      <c r="I2439" t="s">
        <v>11358</v>
      </c>
      <c r="J2439">
        <v>60015785</v>
      </c>
      <c r="K2439" t="s">
        <v>11357</v>
      </c>
      <c r="L2439" t="s">
        <v>11356</v>
      </c>
      <c r="M2439" t="s">
        <v>135</v>
      </c>
      <c r="N2439">
        <v>2</v>
      </c>
      <c r="O2439" t="s">
        <v>11355</v>
      </c>
      <c r="P2439" t="s">
        <v>11354</v>
      </c>
      <c r="Q2439" t="s">
        <v>11353</v>
      </c>
      <c r="R2439" s="7">
        <v>42382</v>
      </c>
      <c r="S2439" s="8">
        <f t="shared" si="304"/>
        <v>2016</v>
      </c>
      <c r="T2439" s="8">
        <v>2016</v>
      </c>
      <c r="U2439" s="8">
        <f t="shared" si="305"/>
        <v>6</v>
      </c>
      <c r="V2439" s="7" t="s">
        <v>25720</v>
      </c>
      <c r="W2439" t="s">
        <v>1553</v>
      </c>
      <c r="X2439" s="2">
        <v>0.54700000000000004</v>
      </c>
      <c r="Y2439" s="6">
        <f t="shared" si="310"/>
        <v>1.4601852593363766E-2</v>
      </c>
      <c r="AA2439">
        <v>14348411</v>
      </c>
      <c r="AB2439">
        <v>17683</v>
      </c>
      <c r="AC2439">
        <v>16180399</v>
      </c>
      <c r="AD2439" t="s">
        <v>6</v>
      </c>
      <c r="AE2439">
        <v>70</v>
      </c>
      <c r="AF2439">
        <v>9</v>
      </c>
      <c r="AH2439" t="s">
        <v>25719</v>
      </c>
      <c r="AI2439" t="s">
        <v>25718</v>
      </c>
      <c r="AJ2439" t="s">
        <v>25717</v>
      </c>
      <c r="AK2439" t="s">
        <v>25716</v>
      </c>
      <c r="AL2439">
        <v>70</v>
      </c>
      <c r="AM2439" s="5">
        <f t="shared" si="306"/>
        <v>11.666666666666666</v>
      </c>
      <c r="AN2439" s="4">
        <f t="shared" si="311"/>
        <v>1.7670074466742396E-2</v>
      </c>
      <c r="AO2439" s="3"/>
      <c r="AP2439">
        <v>0</v>
      </c>
      <c r="AR2439" t="s">
        <v>1</v>
      </c>
      <c r="AT2439" s="2" t="s">
        <v>0</v>
      </c>
      <c r="AU2439" s="1">
        <f t="shared" si="307"/>
        <v>1.5522319155377353</v>
      </c>
      <c r="AV2439" s="1">
        <f t="shared" si="308"/>
        <v>1.6135963530053081</v>
      </c>
      <c r="AW2439" s="1">
        <f t="shared" si="309"/>
        <v>1.6749607904728805</v>
      </c>
    </row>
    <row r="2440" spans="1:49" x14ac:dyDescent="0.2">
      <c r="A2440">
        <v>2438</v>
      </c>
      <c r="B2440" t="s">
        <v>25715</v>
      </c>
      <c r="C2440" t="s">
        <v>25714</v>
      </c>
      <c r="F2440" t="s">
        <v>25713</v>
      </c>
      <c r="G2440" t="s">
        <v>17</v>
      </c>
      <c r="H2440" t="s">
        <v>16</v>
      </c>
      <c r="I2440" t="s">
        <v>25712</v>
      </c>
      <c r="J2440" t="s">
        <v>25711</v>
      </c>
      <c r="K2440" t="s">
        <v>25710</v>
      </c>
      <c r="L2440" t="s">
        <v>25709</v>
      </c>
      <c r="M2440" t="s">
        <v>25708</v>
      </c>
      <c r="N2440">
        <v>7</v>
      </c>
      <c r="O2440" t="s">
        <v>25707</v>
      </c>
      <c r="P2440" t="s">
        <v>25706</v>
      </c>
      <c r="Q2440" t="s">
        <v>25705</v>
      </c>
      <c r="R2440" s="7">
        <v>42382</v>
      </c>
      <c r="S2440" s="8">
        <f t="shared" si="304"/>
        <v>2016</v>
      </c>
      <c r="T2440" s="8">
        <v>2016</v>
      </c>
      <c r="U2440" s="8">
        <f t="shared" si="305"/>
        <v>6</v>
      </c>
      <c r="V2440" s="7">
        <v>42382</v>
      </c>
      <c r="W2440" t="s">
        <v>25675</v>
      </c>
      <c r="X2440" s="2">
        <v>4.8529999999999998</v>
      </c>
      <c r="Y2440" s="6">
        <f t="shared" si="310"/>
        <v>0.12954806331918528</v>
      </c>
      <c r="AA2440">
        <v>15306984</v>
      </c>
      <c r="AB2440">
        <v>17853</v>
      </c>
      <c r="AC2440">
        <v>15306992</v>
      </c>
      <c r="AD2440" t="s">
        <v>6</v>
      </c>
      <c r="AE2440">
        <v>16</v>
      </c>
      <c r="AF2440">
        <v>1</v>
      </c>
      <c r="AH2440" t="s">
        <v>25704</v>
      </c>
      <c r="AI2440" t="s">
        <v>25703</v>
      </c>
      <c r="AJ2440" t="s">
        <v>25702</v>
      </c>
      <c r="AK2440" t="s">
        <v>25701</v>
      </c>
      <c r="AL2440">
        <v>44</v>
      </c>
      <c r="AM2440" s="5">
        <f t="shared" si="306"/>
        <v>7.333333333333333</v>
      </c>
      <c r="AN2440" s="4">
        <f t="shared" si="311"/>
        <v>1.1106903950523791E-2</v>
      </c>
      <c r="AO2440" s="3"/>
      <c r="AP2440">
        <v>0</v>
      </c>
      <c r="AQ2440" t="s">
        <v>8052</v>
      </c>
      <c r="AR2440" t="s">
        <v>25700</v>
      </c>
      <c r="AS2440" t="s">
        <v>8050</v>
      </c>
      <c r="AT2440" s="2">
        <v>11.189</v>
      </c>
      <c r="AU2440" s="1">
        <f t="shared" si="307"/>
        <v>9.4015715508586819</v>
      </c>
      <c r="AV2440" s="1">
        <f t="shared" si="308"/>
        <v>7.032748363485454</v>
      </c>
      <c r="AW2440" s="1">
        <f t="shared" si="309"/>
        <v>4.6639251761122233</v>
      </c>
    </row>
    <row r="2441" spans="1:49" x14ac:dyDescent="0.2">
      <c r="A2441">
        <v>2439</v>
      </c>
      <c r="B2441" t="s">
        <v>25699</v>
      </c>
      <c r="C2441" t="s">
        <v>25698</v>
      </c>
      <c r="F2441" t="s">
        <v>25697</v>
      </c>
      <c r="G2441" t="s">
        <v>17</v>
      </c>
      <c r="H2441" t="s">
        <v>16</v>
      </c>
      <c r="I2441" t="s">
        <v>25696</v>
      </c>
      <c r="J2441" t="s">
        <v>25695</v>
      </c>
      <c r="K2441" t="s">
        <v>25694</v>
      </c>
      <c r="L2441" t="s">
        <v>25693</v>
      </c>
      <c r="M2441" t="s">
        <v>25692</v>
      </c>
      <c r="N2441">
        <v>7</v>
      </c>
      <c r="O2441" t="s">
        <v>25691</v>
      </c>
      <c r="P2441" t="s">
        <v>25690</v>
      </c>
      <c r="Q2441" t="s">
        <v>25689</v>
      </c>
      <c r="R2441" s="7">
        <v>42382</v>
      </c>
      <c r="S2441" s="8">
        <f t="shared" si="304"/>
        <v>2016</v>
      </c>
      <c r="T2441" s="8">
        <v>2016</v>
      </c>
      <c r="U2441" s="8">
        <f t="shared" si="305"/>
        <v>6</v>
      </c>
      <c r="V2441" s="7">
        <v>42382</v>
      </c>
      <c r="W2441" t="s">
        <v>25675</v>
      </c>
      <c r="X2441" s="2">
        <v>4.8529999999999998</v>
      </c>
      <c r="Y2441" s="6">
        <f t="shared" si="310"/>
        <v>0.12954806331918528</v>
      </c>
      <c r="AA2441">
        <v>15306984</v>
      </c>
      <c r="AB2441">
        <v>17853</v>
      </c>
      <c r="AC2441">
        <v>15306992</v>
      </c>
      <c r="AD2441" t="s">
        <v>6</v>
      </c>
      <c r="AE2441">
        <v>16</v>
      </c>
      <c r="AF2441">
        <v>1</v>
      </c>
      <c r="AH2441" t="s">
        <v>25688</v>
      </c>
      <c r="AI2441" t="s">
        <v>25687</v>
      </c>
      <c r="AJ2441" t="s">
        <v>25686</v>
      </c>
      <c r="AK2441" t="s">
        <v>25685</v>
      </c>
      <c r="AL2441">
        <v>20</v>
      </c>
      <c r="AM2441" s="5">
        <f t="shared" si="306"/>
        <v>3.3333333333333335</v>
      </c>
      <c r="AN2441" s="4">
        <f t="shared" si="311"/>
        <v>5.0485927047835416E-3</v>
      </c>
      <c r="AO2441" s="3"/>
      <c r="AP2441">
        <v>0</v>
      </c>
      <c r="AR2441" t="s">
        <v>1</v>
      </c>
      <c r="AT2441" s="2">
        <v>11.189</v>
      </c>
      <c r="AU2441" s="1">
        <f t="shared" si="307"/>
        <v>9.2198222134864753</v>
      </c>
      <c r="AV2441" s="1">
        <f t="shared" si="308"/>
        <v>6.7298328011984401</v>
      </c>
      <c r="AW2441" s="1">
        <f t="shared" si="309"/>
        <v>4.2398433889104057</v>
      </c>
    </row>
    <row r="2442" spans="1:49" x14ac:dyDescent="0.2">
      <c r="A2442">
        <v>2440</v>
      </c>
      <c r="B2442" t="s">
        <v>25684</v>
      </c>
      <c r="C2442" t="s">
        <v>25683</v>
      </c>
      <c r="F2442" t="s">
        <v>25682</v>
      </c>
      <c r="G2442" t="s">
        <v>17</v>
      </c>
      <c r="H2442" t="s">
        <v>16</v>
      </c>
      <c r="I2442" t="s">
        <v>25681</v>
      </c>
      <c r="J2442">
        <v>60008724</v>
      </c>
      <c r="K2442" t="s">
        <v>25680</v>
      </c>
      <c r="L2442" t="s">
        <v>25679</v>
      </c>
      <c r="M2442" t="s">
        <v>411</v>
      </c>
      <c r="N2442">
        <v>3</v>
      </c>
      <c r="O2442" t="s">
        <v>25678</v>
      </c>
      <c r="P2442" t="s">
        <v>25677</v>
      </c>
      <c r="Q2442" t="s">
        <v>25676</v>
      </c>
      <c r="R2442" s="7">
        <v>42382</v>
      </c>
      <c r="S2442" s="8">
        <f t="shared" si="304"/>
        <v>2016</v>
      </c>
      <c r="T2442" s="8">
        <v>2016</v>
      </c>
      <c r="U2442" s="8">
        <f t="shared" si="305"/>
        <v>6</v>
      </c>
      <c r="V2442" s="7">
        <v>42382</v>
      </c>
      <c r="W2442" t="s">
        <v>25675</v>
      </c>
      <c r="X2442" s="2">
        <v>4.8529999999999998</v>
      </c>
      <c r="Y2442" s="6">
        <f t="shared" si="310"/>
        <v>0.12954806331918528</v>
      </c>
      <c r="AA2442">
        <v>15306984</v>
      </c>
      <c r="AB2442">
        <v>17853</v>
      </c>
      <c r="AC2442">
        <v>15306992</v>
      </c>
      <c r="AD2442" t="s">
        <v>6</v>
      </c>
      <c r="AE2442">
        <v>16</v>
      </c>
      <c r="AF2442">
        <v>1</v>
      </c>
      <c r="AH2442" t="s">
        <v>25674</v>
      </c>
      <c r="AI2442" t="s">
        <v>25673</v>
      </c>
      <c r="AJ2442" t="s">
        <v>25672</v>
      </c>
      <c r="AK2442" t="s">
        <v>25671</v>
      </c>
      <c r="AL2442">
        <v>215</v>
      </c>
      <c r="AM2442" s="5">
        <f t="shared" si="306"/>
        <v>35.833333333333336</v>
      </c>
      <c r="AN2442" s="4">
        <f t="shared" si="311"/>
        <v>5.4272371576423076E-2</v>
      </c>
      <c r="AO2442" s="3"/>
      <c r="AP2442">
        <v>1</v>
      </c>
      <c r="AQ2442" t="s">
        <v>207</v>
      </c>
      <c r="AR2442">
        <v>1454523</v>
      </c>
      <c r="AS2442" t="s">
        <v>206</v>
      </c>
      <c r="AT2442" s="2">
        <v>11.189</v>
      </c>
      <c r="AU2442" s="1">
        <f t="shared" si="307"/>
        <v>10.696535579635661</v>
      </c>
      <c r="AV2442" s="1">
        <f t="shared" si="308"/>
        <v>9.1910217447804179</v>
      </c>
      <c r="AW2442" s="1">
        <f t="shared" si="309"/>
        <v>7.6855079099251737</v>
      </c>
    </row>
    <row r="2443" spans="1:49" x14ac:dyDescent="0.2">
      <c r="A2443">
        <v>2441</v>
      </c>
      <c r="B2443" t="s">
        <v>25670</v>
      </c>
      <c r="C2443" t="s">
        <v>25669</v>
      </c>
      <c r="D2443" t="s">
        <v>25668</v>
      </c>
      <c r="F2443" t="s">
        <v>25667</v>
      </c>
      <c r="G2443" t="s">
        <v>17</v>
      </c>
      <c r="H2443" t="s">
        <v>16</v>
      </c>
      <c r="I2443" t="s">
        <v>25666</v>
      </c>
      <c r="J2443">
        <v>60014171</v>
      </c>
      <c r="K2443" t="s">
        <v>10062</v>
      </c>
      <c r="L2443" t="s">
        <v>10061</v>
      </c>
      <c r="M2443" t="s">
        <v>725</v>
      </c>
      <c r="N2443">
        <v>3</v>
      </c>
      <c r="O2443" t="s">
        <v>25665</v>
      </c>
      <c r="P2443" t="s">
        <v>25664</v>
      </c>
      <c r="Q2443" t="s">
        <v>10058</v>
      </c>
      <c r="R2443" s="7">
        <v>42382</v>
      </c>
      <c r="S2443" s="8">
        <f t="shared" si="304"/>
        <v>2016</v>
      </c>
      <c r="T2443" s="8">
        <v>2016</v>
      </c>
      <c r="U2443" s="8">
        <f t="shared" si="305"/>
        <v>6</v>
      </c>
      <c r="V2443" s="7">
        <v>42382</v>
      </c>
      <c r="W2443" t="s">
        <v>15975</v>
      </c>
      <c r="X2443" s="2">
        <v>1.24</v>
      </c>
      <c r="Y2443" s="6">
        <f t="shared" si="310"/>
        <v>3.3101091802140895E-2</v>
      </c>
      <c r="AB2443">
        <v>21100200805</v>
      </c>
      <c r="AC2443">
        <v>20452322</v>
      </c>
      <c r="AD2443" t="s">
        <v>6</v>
      </c>
      <c r="AE2443">
        <v>6</v>
      </c>
      <c r="AG2443">
        <v>19268</v>
      </c>
      <c r="AI2443" t="s">
        <v>25663</v>
      </c>
      <c r="AK2443" t="s">
        <v>25662</v>
      </c>
      <c r="AL2443">
        <v>49</v>
      </c>
      <c r="AM2443" s="5">
        <f t="shared" si="306"/>
        <v>8.1666666666666661</v>
      </c>
      <c r="AN2443" s="4">
        <f t="shared" si="311"/>
        <v>1.2369052126719677E-2</v>
      </c>
      <c r="AO2443" s="3"/>
      <c r="AP2443">
        <v>1</v>
      </c>
      <c r="AQ2443" t="s">
        <v>924</v>
      </c>
      <c r="AR2443" t="s">
        <v>1</v>
      </c>
      <c r="AS2443" t="s">
        <v>923</v>
      </c>
      <c r="AT2443" s="2">
        <v>4.3789999999999996</v>
      </c>
      <c r="AU2443" s="1">
        <f t="shared" si="307"/>
        <v>2.6881479899514527</v>
      </c>
      <c r="AV2443" s="1">
        <f t="shared" si="308"/>
        <v>2.2735071964430285</v>
      </c>
      <c r="AW2443" s="1">
        <f t="shared" si="309"/>
        <v>1.858866402934604</v>
      </c>
    </row>
    <row r="2444" spans="1:49" x14ac:dyDescent="0.2">
      <c r="A2444">
        <v>2442</v>
      </c>
      <c r="B2444" t="s">
        <v>25661</v>
      </c>
      <c r="C2444" t="s">
        <v>25660</v>
      </c>
      <c r="F2444" t="s">
        <v>25659</v>
      </c>
      <c r="G2444" t="s">
        <v>17</v>
      </c>
      <c r="H2444" t="s">
        <v>16</v>
      </c>
      <c r="I2444" t="s">
        <v>25658</v>
      </c>
      <c r="J2444" t="s">
        <v>25657</v>
      </c>
      <c r="K2444" t="s">
        <v>25656</v>
      </c>
      <c r="L2444" t="s">
        <v>25655</v>
      </c>
      <c r="M2444" t="s">
        <v>20444</v>
      </c>
      <c r="N2444">
        <v>9</v>
      </c>
      <c r="O2444" t="s">
        <v>25654</v>
      </c>
      <c r="P2444" t="s">
        <v>25653</v>
      </c>
      <c r="Q2444" t="s">
        <v>25652</v>
      </c>
      <c r="R2444" s="7">
        <v>42382</v>
      </c>
      <c r="S2444" s="8">
        <f t="shared" si="304"/>
        <v>2016</v>
      </c>
      <c r="T2444" s="8">
        <v>2016</v>
      </c>
      <c r="U2444" s="8">
        <f t="shared" si="305"/>
        <v>6</v>
      </c>
      <c r="V2444" s="7">
        <v>42382</v>
      </c>
      <c r="W2444" t="s">
        <v>25651</v>
      </c>
      <c r="X2444" s="2">
        <v>2.5350000000000001</v>
      </c>
      <c r="Y2444" s="6">
        <f t="shared" si="310"/>
        <v>6.7670377192279973E-2</v>
      </c>
      <c r="AA2444">
        <v>19448244</v>
      </c>
      <c r="AB2444">
        <v>19700171101</v>
      </c>
      <c r="AC2444">
        <v>19448252</v>
      </c>
      <c r="AD2444" t="s">
        <v>6</v>
      </c>
      <c r="AE2444">
        <v>8</v>
      </c>
      <c r="AF2444">
        <v>1</v>
      </c>
      <c r="AH2444" t="s">
        <v>25650</v>
      </c>
      <c r="AI2444" t="s">
        <v>25649</v>
      </c>
      <c r="AJ2444" t="s">
        <v>25648</v>
      </c>
      <c r="AK2444" t="s">
        <v>25647</v>
      </c>
      <c r="AL2444">
        <v>72</v>
      </c>
      <c r="AM2444" s="5">
        <f t="shared" si="306"/>
        <v>12</v>
      </c>
      <c r="AN2444" s="4">
        <f t="shared" si="311"/>
        <v>1.817493373722075E-2</v>
      </c>
      <c r="AO2444" s="3"/>
      <c r="AP2444">
        <v>0</v>
      </c>
      <c r="AR2444" t="s">
        <v>1</v>
      </c>
      <c r="AT2444" s="2" t="s">
        <v>0</v>
      </c>
      <c r="AU2444" s="1">
        <f t="shared" si="307"/>
        <v>5.2821744155762209</v>
      </c>
      <c r="AV2444" s="1">
        <f t="shared" si="308"/>
        <v>4.2922655464750363</v>
      </c>
      <c r="AW2444" s="1">
        <f t="shared" si="309"/>
        <v>3.3023566773738513</v>
      </c>
    </row>
    <row r="2445" spans="1:49" x14ac:dyDescent="0.2">
      <c r="A2445">
        <v>2443</v>
      </c>
      <c r="B2445" t="s">
        <v>25646</v>
      </c>
      <c r="C2445" t="s">
        <v>25645</v>
      </c>
      <c r="D2445" t="s">
        <v>25644</v>
      </c>
      <c r="F2445" t="s">
        <v>25643</v>
      </c>
      <c r="G2445" t="s">
        <v>17</v>
      </c>
      <c r="H2445" t="s">
        <v>16</v>
      </c>
      <c r="I2445" t="s">
        <v>25642</v>
      </c>
      <c r="J2445" t="s">
        <v>25641</v>
      </c>
      <c r="K2445" t="s">
        <v>25640</v>
      </c>
      <c r="L2445" t="s">
        <v>25639</v>
      </c>
      <c r="M2445" t="s">
        <v>214</v>
      </c>
      <c r="N2445">
        <v>2</v>
      </c>
      <c r="O2445" t="s">
        <v>25638</v>
      </c>
      <c r="P2445" t="s">
        <v>25637</v>
      </c>
      <c r="Q2445" t="s">
        <v>25636</v>
      </c>
      <c r="R2445" s="7">
        <v>42381</v>
      </c>
      <c r="S2445" s="8">
        <f t="shared" si="304"/>
        <v>2016</v>
      </c>
      <c r="T2445" s="8">
        <v>2016</v>
      </c>
      <c r="U2445" s="8">
        <f t="shared" si="305"/>
        <v>6</v>
      </c>
      <c r="V2445" s="7" t="s">
        <v>25635</v>
      </c>
      <c r="W2445" t="s">
        <v>25634</v>
      </c>
      <c r="X2445" s="2">
        <v>0.46300000000000002</v>
      </c>
      <c r="Y2445" s="6">
        <f t="shared" si="310"/>
        <v>1.2359520568057447E-2</v>
      </c>
      <c r="AA2445">
        <v>18787789</v>
      </c>
      <c r="AB2445">
        <v>19700174753</v>
      </c>
      <c r="AD2445" t="s">
        <v>6</v>
      </c>
      <c r="AE2445">
        <v>8</v>
      </c>
      <c r="AH2445" t="s">
        <v>25633</v>
      </c>
      <c r="AI2445" t="s">
        <v>25632</v>
      </c>
      <c r="AJ2445" t="s">
        <v>25631</v>
      </c>
      <c r="AK2445" t="s">
        <v>25630</v>
      </c>
      <c r="AL2445">
        <v>95</v>
      </c>
      <c r="AM2445" s="5">
        <f t="shared" si="306"/>
        <v>15.833333333333334</v>
      </c>
      <c r="AN2445" s="4">
        <f t="shared" si="311"/>
        <v>2.3980815347721823E-2</v>
      </c>
      <c r="AO2445" s="3"/>
      <c r="AP2445">
        <v>1</v>
      </c>
      <c r="AQ2445" t="s">
        <v>207</v>
      </c>
      <c r="AR2445" t="s">
        <v>25629</v>
      </c>
      <c r="AS2445" t="s">
        <v>206</v>
      </c>
      <c r="AT2445" s="2">
        <v>2.9470000000000001</v>
      </c>
      <c r="AU2445" s="1">
        <f t="shared" si="307"/>
        <v>1.5845909001956759</v>
      </c>
      <c r="AV2445" s="1">
        <f t="shared" si="308"/>
        <v>1.8170167957889636</v>
      </c>
      <c r="AW2445" s="1">
        <f t="shared" si="309"/>
        <v>2.049442691382251</v>
      </c>
    </row>
    <row r="2446" spans="1:49" x14ac:dyDescent="0.2">
      <c r="A2446">
        <v>2444</v>
      </c>
      <c r="B2446" t="s">
        <v>25628</v>
      </c>
      <c r="C2446" t="s">
        <v>25627</v>
      </c>
      <c r="D2446" t="s">
        <v>25626</v>
      </c>
      <c r="F2446" t="s">
        <v>25625</v>
      </c>
      <c r="G2446" t="s">
        <v>17</v>
      </c>
      <c r="H2446" t="s">
        <v>16</v>
      </c>
      <c r="I2446" t="s">
        <v>25624</v>
      </c>
      <c r="J2446">
        <v>60079728</v>
      </c>
      <c r="K2446" t="s">
        <v>25623</v>
      </c>
      <c r="L2446" t="s">
        <v>25622</v>
      </c>
      <c r="M2446" t="s">
        <v>135</v>
      </c>
      <c r="N2446">
        <v>4</v>
      </c>
      <c r="O2446" t="s">
        <v>25621</v>
      </c>
      <c r="P2446" t="s">
        <v>25620</v>
      </c>
      <c r="Q2446" t="s">
        <v>25619</v>
      </c>
      <c r="R2446" s="7">
        <v>42381</v>
      </c>
      <c r="S2446" s="8">
        <f t="shared" si="304"/>
        <v>2016</v>
      </c>
      <c r="T2446" s="8">
        <v>2016</v>
      </c>
      <c r="U2446" s="8">
        <f t="shared" si="305"/>
        <v>6</v>
      </c>
      <c r="V2446" s="7">
        <v>42381</v>
      </c>
      <c r="W2446" t="s">
        <v>25387</v>
      </c>
      <c r="X2446" s="2">
        <v>0.26</v>
      </c>
      <c r="Y2446" s="6">
        <f t="shared" si="310"/>
        <v>6.9405515069005099E-3</v>
      </c>
      <c r="AA2446">
        <v>17590787</v>
      </c>
      <c r="AB2446">
        <v>19700186823</v>
      </c>
      <c r="AC2446">
        <v>17590795</v>
      </c>
      <c r="AD2446" t="s">
        <v>6</v>
      </c>
      <c r="AE2446">
        <v>9</v>
      </c>
      <c r="AF2446">
        <v>3</v>
      </c>
      <c r="AH2446" t="s">
        <v>25618</v>
      </c>
      <c r="AI2446" t="s">
        <v>25617</v>
      </c>
      <c r="AJ2446" t="s">
        <v>25616</v>
      </c>
      <c r="AK2446" t="s">
        <v>25615</v>
      </c>
      <c r="AL2446">
        <v>1</v>
      </c>
      <c r="AM2446" s="5">
        <f t="shared" si="306"/>
        <v>0.16666666666666666</v>
      </c>
      <c r="AN2446" s="4">
        <f t="shared" si="311"/>
        <v>2.5242963523917705E-4</v>
      </c>
      <c r="AO2446" s="3"/>
      <c r="AP2446">
        <v>0</v>
      </c>
      <c r="AR2446" t="s">
        <v>1</v>
      </c>
      <c r="AT2446" s="2" t="s">
        <v>0</v>
      </c>
      <c r="AU2446" s="1">
        <f t="shared" si="307"/>
        <v>0.49341149454021099</v>
      </c>
      <c r="AV2446" s="1">
        <f t="shared" si="308"/>
        <v>0.35964905710698436</v>
      </c>
      <c r="AW2446" s="1">
        <f t="shared" si="309"/>
        <v>0.22588661967375767</v>
      </c>
    </row>
    <row r="2447" spans="1:49" x14ac:dyDescent="0.2">
      <c r="A2447">
        <v>2445</v>
      </c>
      <c r="B2447" t="s">
        <v>25614</v>
      </c>
      <c r="C2447" t="s">
        <v>25613</v>
      </c>
      <c r="F2447" t="s">
        <v>25612</v>
      </c>
      <c r="G2447" t="s">
        <v>17</v>
      </c>
      <c r="H2447" t="s">
        <v>16</v>
      </c>
      <c r="I2447" t="s">
        <v>25611</v>
      </c>
      <c r="J2447" t="s">
        <v>25610</v>
      </c>
      <c r="K2447" t="s">
        <v>25609</v>
      </c>
      <c r="L2447" t="s">
        <v>25608</v>
      </c>
      <c r="M2447" t="s">
        <v>25607</v>
      </c>
      <c r="N2447">
        <v>7</v>
      </c>
      <c r="O2447" t="s">
        <v>25606</v>
      </c>
      <c r="P2447" t="s">
        <v>25605</v>
      </c>
      <c r="Q2447" t="s">
        <v>25604</v>
      </c>
      <c r="R2447" s="7">
        <v>42380</v>
      </c>
      <c r="S2447" s="8">
        <f t="shared" si="304"/>
        <v>2016</v>
      </c>
      <c r="T2447" s="8">
        <v>2016</v>
      </c>
      <c r="U2447" s="8">
        <f t="shared" si="305"/>
        <v>6</v>
      </c>
      <c r="V2447" s="7">
        <v>42380</v>
      </c>
      <c r="W2447" t="s">
        <v>25576</v>
      </c>
      <c r="X2447" s="2">
        <v>1.3939999999999999</v>
      </c>
      <c r="Y2447" s="6">
        <f t="shared" si="310"/>
        <v>3.721203384853581E-2</v>
      </c>
      <c r="AB2447">
        <v>12862</v>
      </c>
      <c r="AC2447">
        <v>10944087</v>
      </c>
      <c r="AD2447" t="s">
        <v>6</v>
      </c>
      <c r="AE2447">
        <v>24</v>
      </c>
      <c r="AF2447">
        <v>1</v>
      </c>
      <c r="AH2447" t="s">
        <v>25603</v>
      </c>
      <c r="AI2447" t="s">
        <v>25602</v>
      </c>
      <c r="AK2447" t="s">
        <v>25601</v>
      </c>
      <c r="AL2447">
        <v>9</v>
      </c>
      <c r="AM2447" s="5">
        <f t="shared" si="306"/>
        <v>1.5</v>
      </c>
      <c r="AN2447" s="4">
        <f t="shared" si="311"/>
        <v>2.2718667171525938E-3</v>
      </c>
      <c r="AO2447" s="3"/>
      <c r="AP2447">
        <v>1</v>
      </c>
      <c r="AR2447" t="s">
        <v>1</v>
      </c>
      <c r="AT2447" s="2">
        <v>3.8940000000000001</v>
      </c>
      <c r="AU2447" s="1">
        <f t="shared" si="307"/>
        <v>2.6729983709120844</v>
      </c>
      <c r="AV2447" s="1">
        <f t="shared" si="308"/>
        <v>1.9741950282844201</v>
      </c>
      <c r="AW2447" s="1">
        <f t="shared" si="309"/>
        <v>1.2753916856567558</v>
      </c>
    </row>
    <row r="2448" spans="1:49" x14ac:dyDescent="0.2">
      <c r="A2448">
        <v>2446</v>
      </c>
      <c r="B2448" t="s">
        <v>25600</v>
      </c>
      <c r="C2448" t="s">
        <v>25599</v>
      </c>
      <c r="F2448" t="s">
        <v>25598</v>
      </c>
      <c r="G2448" t="s">
        <v>17</v>
      </c>
      <c r="H2448" t="s">
        <v>16</v>
      </c>
      <c r="I2448" t="s">
        <v>3478</v>
      </c>
      <c r="J2448" t="s">
        <v>25597</v>
      </c>
      <c r="K2448" t="s">
        <v>25596</v>
      </c>
      <c r="L2448" t="s">
        <v>25595</v>
      </c>
      <c r="M2448" t="s">
        <v>2572</v>
      </c>
      <c r="N2448">
        <v>8</v>
      </c>
      <c r="O2448" t="s">
        <v>25594</v>
      </c>
      <c r="P2448" t="s">
        <v>25593</v>
      </c>
      <c r="Q2448" t="s">
        <v>25592</v>
      </c>
      <c r="R2448" s="7">
        <v>42380</v>
      </c>
      <c r="S2448" s="8">
        <f t="shared" si="304"/>
        <v>2016</v>
      </c>
      <c r="T2448" s="8">
        <v>2016</v>
      </c>
      <c r="U2448" s="8">
        <f t="shared" si="305"/>
        <v>6</v>
      </c>
      <c r="V2448" s="7">
        <v>42380</v>
      </c>
      <c r="W2448" t="s">
        <v>25576</v>
      </c>
      <c r="X2448" s="2">
        <v>1.3939999999999999</v>
      </c>
      <c r="Y2448" s="6">
        <f t="shared" si="310"/>
        <v>3.721203384853581E-2</v>
      </c>
      <c r="AB2448">
        <v>12862</v>
      </c>
      <c r="AC2448">
        <v>10944087</v>
      </c>
      <c r="AD2448" t="s">
        <v>6</v>
      </c>
      <c r="AE2448">
        <v>24</v>
      </c>
      <c r="AF2448">
        <v>1</v>
      </c>
      <c r="AH2448" t="s">
        <v>25591</v>
      </c>
      <c r="AI2448" t="s">
        <v>25590</v>
      </c>
      <c r="AK2448" t="s">
        <v>25589</v>
      </c>
      <c r="AL2448">
        <v>32</v>
      </c>
      <c r="AM2448" s="5">
        <f t="shared" si="306"/>
        <v>5.333333333333333</v>
      </c>
      <c r="AN2448" s="4">
        <f t="shared" si="311"/>
        <v>8.0777483276536655E-3</v>
      </c>
      <c r="AO2448" s="3"/>
      <c r="AP2448">
        <v>1</v>
      </c>
      <c r="AQ2448" t="s">
        <v>222</v>
      </c>
      <c r="AR2448" t="s">
        <v>25588</v>
      </c>
      <c r="AS2448" t="s">
        <v>221</v>
      </c>
      <c r="AT2448" s="2">
        <v>3.8940000000000001</v>
      </c>
      <c r="AU2448" s="1">
        <f t="shared" si="307"/>
        <v>2.8471748192271167</v>
      </c>
      <c r="AV2448" s="1">
        <f t="shared" si="308"/>
        <v>2.2644891088094736</v>
      </c>
      <c r="AW2448" s="1">
        <f t="shared" si="309"/>
        <v>1.6818033983918308</v>
      </c>
    </row>
    <row r="2449" spans="1:49" x14ac:dyDescent="0.2">
      <c r="A2449">
        <v>2447</v>
      </c>
      <c r="B2449" t="s">
        <v>25587</v>
      </c>
      <c r="C2449" t="s">
        <v>25586</v>
      </c>
      <c r="F2449" t="s">
        <v>25585</v>
      </c>
      <c r="G2449" t="s">
        <v>17</v>
      </c>
      <c r="H2449" t="s">
        <v>16</v>
      </c>
      <c r="I2449" t="s">
        <v>25584</v>
      </c>
      <c r="J2449" t="s">
        <v>25583</v>
      </c>
      <c r="K2449" t="s">
        <v>25582</v>
      </c>
      <c r="L2449" t="s">
        <v>25581</v>
      </c>
      <c r="M2449" t="s">
        <v>25580</v>
      </c>
      <c r="N2449">
        <v>6</v>
      </c>
      <c r="O2449" t="s">
        <v>25579</v>
      </c>
      <c r="P2449" t="s">
        <v>25578</v>
      </c>
      <c r="Q2449" t="s">
        <v>25577</v>
      </c>
      <c r="R2449" s="7">
        <v>42380</v>
      </c>
      <c r="S2449" s="8">
        <f t="shared" si="304"/>
        <v>2016</v>
      </c>
      <c r="T2449" s="8">
        <v>2016</v>
      </c>
      <c r="U2449" s="8">
        <f t="shared" si="305"/>
        <v>6</v>
      </c>
      <c r="V2449" s="7">
        <v>42380</v>
      </c>
      <c r="W2449" t="s">
        <v>25576</v>
      </c>
      <c r="X2449" s="2">
        <v>1.3939999999999999</v>
      </c>
      <c r="Y2449" s="6">
        <f t="shared" si="310"/>
        <v>3.721203384853581E-2</v>
      </c>
      <c r="AB2449">
        <v>12862</v>
      </c>
      <c r="AC2449">
        <v>10944087</v>
      </c>
      <c r="AD2449" t="s">
        <v>6</v>
      </c>
      <c r="AE2449">
        <v>24</v>
      </c>
      <c r="AF2449">
        <v>1</v>
      </c>
      <c r="AH2449" t="s">
        <v>25575</v>
      </c>
      <c r="AI2449" t="s">
        <v>25574</v>
      </c>
      <c r="AK2449" t="s">
        <v>25573</v>
      </c>
      <c r="AL2449">
        <v>32</v>
      </c>
      <c r="AM2449" s="5">
        <f t="shared" si="306"/>
        <v>5.333333333333333</v>
      </c>
      <c r="AN2449" s="4">
        <f t="shared" si="311"/>
        <v>8.0777483276536655E-3</v>
      </c>
      <c r="AO2449" s="3"/>
      <c r="AP2449">
        <v>1</v>
      </c>
      <c r="AQ2449" t="s">
        <v>19076</v>
      </c>
      <c r="AR2449" t="s">
        <v>25572</v>
      </c>
      <c r="AS2449" t="s">
        <v>19074</v>
      </c>
      <c r="AT2449" s="2">
        <v>3.8940000000000001</v>
      </c>
      <c r="AU2449" s="1">
        <f t="shared" si="307"/>
        <v>2.8471748192271167</v>
      </c>
      <c r="AV2449" s="1">
        <f t="shared" si="308"/>
        <v>2.2644891088094736</v>
      </c>
      <c r="AW2449" s="1">
        <f t="shared" si="309"/>
        <v>1.6818033983918308</v>
      </c>
    </row>
    <row r="2450" spans="1:49" x14ac:dyDescent="0.2">
      <c r="A2450">
        <v>2448</v>
      </c>
      <c r="B2450" t="s">
        <v>25571</v>
      </c>
      <c r="C2450" t="s">
        <v>25570</v>
      </c>
      <c r="F2450" t="s">
        <v>25569</v>
      </c>
      <c r="G2450" t="s">
        <v>17</v>
      </c>
      <c r="H2450" t="s">
        <v>16</v>
      </c>
      <c r="I2450" t="s">
        <v>3531</v>
      </c>
      <c r="J2450">
        <v>60019118</v>
      </c>
      <c r="K2450" t="s">
        <v>15316</v>
      </c>
      <c r="L2450" t="s">
        <v>4990</v>
      </c>
      <c r="M2450" t="s">
        <v>340</v>
      </c>
      <c r="N2450">
        <v>6</v>
      </c>
      <c r="O2450" t="s">
        <v>25568</v>
      </c>
      <c r="P2450" t="s">
        <v>25567</v>
      </c>
      <c r="Q2450" t="s">
        <v>25566</v>
      </c>
      <c r="R2450" s="7">
        <v>42379</v>
      </c>
      <c r="S2450" s="8">
        <f t="shared" si="304"/>
        <v>2016</v>
      </c>
      <c r="T2450" s="8">
        <v>2016</v>
      </c>
      <c r="U2450" s="8">
        <f t="shared" si="305"/>
        <v>6</v>
      </c>
      <c r="V2450" s="7">
        <v>42379</v>
      </c>
      <c r="W2450" t="s">
        <v>25565</v>
      </c>
      <c r="X2450" s="2">
        <v>0.61699999999999999</v>
      </c>
      <c r="Y2450" s="6">
        <f t="shared" si="310"/>
        <v>1.6470462614452366E-2</v>
      </c>
      <c r="AA2450">
        <v>16717694</v>
      </c>
      <c r="AB2450">
        <v>66344</v>
      </c>
      <c r="AD2450" t="s">
        <v>6</v>
      </c>
      <c r="AE2450">
        <v>14</v>
      </c>
      <c r="AF2450">
        <v>1</v>
      </c>
      <c r="AG2450">
        <v>11601</v>
      </c>
      <c r="AI2450" t="s">
        <v>25564</v>
      </c>
      <c r="AK2450" t="s">
        <v>25563</v>
      </c>
      <c r="AL2450">
        <v>4</v>
      </c>
      <c r="AM2450" s="5">
        <f t="shared" si="306"/>
        <v>0.66666666666666663</v>
      </c>
      <c r="AN2450" s="4">
        <f t="shared" si="311"/>
        <v>1.0097185409567082E-3</v>
      </c>
      <c r="AO2450" s="3"/>
      <c r="AP2450">
        <v>0</v>
      </c>
      <c r="AQ2450" t="s">
        <v>222</v>
      </c>
      <c r="AR2450">
        <v>11274293</v>
      </c>
      <c r="AS2450" t="s">
        <v>221</v>
      </c>
      <c r="AT2450" s="2">
        <v>2.448</v>
      </c>
      <c r="AU2450" s="1">
        <f t="shared" si="307"/>
        <v>1.1832239392403667</v>
      </c>
      <c r="AV2450" s="1">
        <f t="shared" si="308"/>
        <v>0.87400905777045379</v>
      </c>
      <c r="AW2450" s="1">
        <f t="shared" si="309"/>
        <v>0.56479417630054052</v>
      </c>
    </row>
    <row r="2451" spans="1:49" x14ac:dyDescent="0.2">
      <c r="A2451">
        <v>2449</v>
      </c>
      <c r="B2451" t="s">
        <v>25562</v>
      </c>
      <c r="C2451" t="s">
        <v>25561</v>
      </c>
      <c r="F2451" t="s">
        <v>25560</v>
      </c>
      <c r="G2451" t="s">
        <v>17</v>
      </c>
      <c r="H2451" t="s">
        <v>16</v>
      </c>
      <c r="I2451" t="s">
        <v>25559</v>
      </c>
      <c r="J2451" t="s">
        <v>25554</v>
      </c>
      <c r="K2451" t="s">
        <v>25558</v>
      </c>
      <c r="L2451" t="s">
        <v>25557</v>
      </c>
      <c r="M2451" t="s">
        <v>16535</v>
      </c>
      <c r="N2451">
        <v>2</v>
      </c>
      <c r="O2451" t="s">
        <v>25556</v>
      </c>
      <c r="P2451" t="s">
        <v>25555</v>
      </c>
      <c r="Q2451" t="s">
        <v>25554</v>
      </c>
      <c r="R2451" s="7">
        <v>42378</v>
      </c>
      <c r="S2451" s="8">
        <f t="shared" si="304"/>
        <v>2016</v>
      </c>
      <c r="T2451" s="8">
        <v>2016</v>
      </c>
      <c r="U2451" s="8">
        <f t="shared" si="305"/>
        <v>6</v>
      </c>
      <c r="V2451" s="7">
        <v>42378</v>
      </c>
      <c r="W2451" t="s">
        <v>3682</v>
      </c>
      <c r="X2451" s="2">
        <v>2.0579999999999998</v>
      </c>
      <c r="Y2451" s="6">
        <f t="shared" si="310"/>
        <v>5.4937134620004803E-2</v>
      </c>
      <c r="AA2451">
        <v>358711</v>
      </c>
      <c r="AB2451">
        <v>28218</v>
      </c>
      <c r="AC2451">
        <v>13652966</v>
      </c>
      <c r="AD2451" t="s">
        <v>6</v>
      </c>
      <c r="AE2451">
        <v>456</v>
      </c>
      <c r="AF2451">
        <v>4</v>
      </c>
      <c r="AH2451" t="s">
        <v>25553</v>
      </c>
      <c r="AI2451" t="s">
        <v>25552</v>
      </c>
      <c r="AJ2451" t="s">
        <v>25551</v>
      </c>
      <c r="AK2451" t="s">
        <v>25550</v>
      </c>
      <c r="AL2451">
        <v>8</v>
      </c>
      <c r="AM2451" s="5">
        <f t="shared" si="306"/>
        <v>1.3333333333333333</v>
      </c>
      <c r="AN2451" s="4">
        <f t="shared" si="311"/>
        <v>2.0194370819134164E-3</v>
      </c>
      <c r="AO2451" s="3"/>
      <c r="AP2451">
        <v>1</v>
      </c>
      <c r="AQ2451" t="s">
        <v>207</v>
      </c>
      <c r="AR2451">
        <v>1312034</v>
      </c>
      <c r="AS2451" t="s">
        <v>206</v>
      </c>
      <c r="AT2451" s="2" t="s">
        <v>0</v>
      </c>
      <c r="AU2451" s="1">
        <f t="shared" si="307"/>
        <v>3.9061825358577384</v>
      </c>
      <c r="AV2451" s="1">
        <f t="shared" si="308"/>
        <v>2.8478285850959111</v>
      </c>
      <c r="AW2451" s="1">
        <f t="shared" si="309"/>
        <v>1.789474634334083</v>
      </c>
    </row>
    <row r="2452" spans="1:49" x14ac:dyDescent="0.2">
      <c r="A2452">
        <v>2450</v>
      </c>
      <c r="B2452" t="s">
        <v>25549</v>
      </c>
      <c r="C2452" t="s">
        <v>25548</v>
      </c>
      <c r="F2452" t="s">
        <v>25547</v>
      </c>
      <c r="G2452" t="s">
        <v>17</v>
      </c>
      <c r="H2452" t="s">
        <v>16</v>
      </c>
      <c r="I2452" t="s">
        <v>19206</v>
      </c>
      <c r="J2452" t="s">
        <v>25546</v>
      </c>
      <c r="K2452" t="s">
        <v>25545</v>
      </c>
      <c r="L2452" t="s">
        <v>25544</v>
      </c>
      <c r="M2452" t="s">
        <v>16750</v>
      </c>
      <c r="N2452">
        <v>5</v>
      </c>
      <c r="O2452" t="s">
        <v>25543</v>
      </c>
      <c r="P2452" t="s">
        <v>25542</v>
      </c>
      <c r="Q2452" t="s">
        <v>25541</v>
      </c>
      <c r="R2452" s="7">
        <v>42378</v>
      </c>
      <c r="S2452" s="8">
        <f t="shared" si="304"/>
        <v>2016</v>
      </c>
      <c r="T2452" s="8">
        <v>2016</v>
      </c>
      <c r="U2452" s="8">
        <f t="shared" si="305"/>
        <v>6</v>
      </c>
      <c r="V2452" s="7">
        <v>42378</v>
      </c>
      <c r="W2452" t="s">
        <v>25447</v>
      </c>
      <c r="X2452" s="2">
        <v>0.55500000000000005</v>
      </c>
      <c r="Y2452" s="6">
        <f t="shared" si="310"/>
        <v>1.4815408024345321E-2</v>
      </c>
      <c r="AA2452">
        <v>17518725</v>
      </c>
      <c r="AB2452">
        <v>6100153023</v>
      </c>
      <c r="AC2452">
        <v>17518733</v>
      </c>
      <c r="AD2452" t="s">
        <v>6</v>
      </c>
      <c r="AE2452">
        <v>10</v>
      </c>
      <c r="AF2452">
        <v>1</v>
      </c>
      <c r="AH2452" t="s">
        <v>25540</v>
      </c>
      <c r="AI2452" t="s">
        <v>25539</v>
      </c>
      <c r="AK2452" t="s">
        <v>25538</v>
      </c>
      <c r="AL2452">
        <v>30</v>
      </c>
      <c r="AM2452" s="5">
        <f t="shared" si="306"/>
        <v>5</v>
      </c>
      <c r="AN2452" s="4">
        <f t="shared" si="311"/>
        <v>7.5728890571753124E-3</v>
      </c>
      <c r="AO2452" s="3"/>
      <c r="AP2452">
        <v>0</v>
      </c>
      <c r="AR2452" t="s">
        <v>1</v>
      </c>
      <c r="AT2452" s="2" t="s">
        <v>0</v>
      </c>
      <c r="AU2452" s="1">
        <f t="shared" si="307"/>
        <v>1.2642652334194318</v>
      </c>
      <c r="AV2452" s="1">
        <f t="shared" si="308"/>
        <v>1.1194148540760316</v>
      </c>
      <c r="AW2452" s="1">
        <f t="shared" si="309"/>
        <v>0.9745644747326313</v>
      </c>
    </row>
    <row r="2453" spans="1:49" x14ac:dyDescent="0.2">
      <c r="A2453">
        <v>2451</v>
      </c>
      <c r="B2453" t="s">
        <v>25537</v>
      </c>
      <c r="C2453" t="s">
        <v>25536</v>
      </c>
      <c r="F2453" t="s">
        <v>25535</v>
      </c>
      <c r="G2453" t="s">
        <v>17</v>
      </c>
      <c r="H2453" t="s">
        <v>16</v>
      </c>
      <c r="I2453" t="s">
        <v>25534</v>
      </c>
      <c r="J2453" t="s">
        <v>25533</v>
      </c>
      <c r="K2453" t="s">
        <v>25532</v>
      </c>
      <c r="L2453" t="s">
        <v>25531</v>
      </c>
      <c r="M2453" t="s">
        <v>25530</v>
      </c>
      <c r="N2453">
        <v>6</v>
      </c>
      <c r="O2453" t="s">
        <v>25529</v>
      </c>
      <c r="P2453" t="s">
        <v>25528</v>
      </c>
      <c r="Q2453" t="s">
        <v>25527</v>
      </c>
      <c r="R2453" s="7">
        <v>42378</v>
      </c>
      <c r="S2453" s="8">
        <f t="shared" si="304"/>
        <v>2016</v>
      </c>
      <c r="T2453" s="8">
        <v>2016</v>
      </c>
      <c r="U2453" s="8">
        <f t="shared" si="305"/>
        <v>6</v>
      </c>
      <c r="V2453" s="7">
        <v>42378</v>
      </c>
      <c r="W2453" t="s">
        <v>25447</v>
      </c>
      <c r="X2453" s="2">
        <v>0.55500000000000005</v>
      </c>
      <c r="Y2453" s="6">
        <f t="shared" si="310"/>
        <v>1.4815408024345321E-2</v>
      </c>
      <c r="AA2453">
        <v>17518725</v>
      </c>
      <c r="AB2453">
        <v>6100153023</v>
      </c>
      <c r="AC2453">
        <v>17518733</v>
      </c>
      <c r="AD2453" t="s">
        <v>6</v>
      </c>
      <c r="AE2453">
        <v>10</v>
      </c>
      <c r="AF2453">
        <v>1</v>
      </c>
      <c r="AH2453" t="s">
        <v>750</v>
      </c>
      <c r="AI2453" t="s">
        <v>25526</v>
      </c>
      <c r="AK2453" t="s">
        <v>25525</v>
      </c>
      <c r="AL2453">
        <v>46</v>
      </c>
      <c r="AM2453" s="5">
        <f t="shared" si="306"/>
        <v>7.666666666666667</v>
      </c>
      <c r="AN2453" s="4">
        <f t="shared" si="311"/>
        <v>1.1611763221002146E-2</v>
      </c>
      <c r="AO2453" s="3"/>
      <c r="AP2453">
        <v>0</v>
      </c>
      <c r="AR2453" t="s">
        <v>1</v>
      </c>
      <c r="AT2453" s="2" t="s">
        <v>0</v>
      </c>
      <c r="AU2453" s="1">
        <f t="shared" si="307"/>
        <v>1.3854314583342366</v>
      </c>
      <c r="AV2453" s="1">
        <f t="shared" si="308"/>
        <v>1.3213585622673734</v>
      </c>
      <c r="AW2453" s="1">
        <f t="shared" si="309"/>
        <v>1.2572856662005096</v>
      </c>
    </row>
    <row r="2454" spans="1:49" x14ac:dyDescent="0.2">
      <c r="A2454">
        <v>2452</v>
      </c>
      <c r="B2454" t="s">
        <v>25524</v>
      </c>
      <c r="C2454" t="s">
        <v>25523</v>
      </c>
      <c r="F2454" t="s">
        <v>25522</v>
      </c>
      <c r="G2454" t="s">
        <v>17</v>
      </c>
      <c r="H2454" t="s">
        <v>16</v>
      </c>
      <c r="I2454" t="s">
        <v>25521</v>
      </c>
      <c r="J2454" t="s">
        <v>25515</v>
      </c>
      <c r="K2454" t="s">
        <v>25520</v>
      </c>
      <c r="L2454" t="s">
        <v>25519</v>
      </c>
      <c r="M2454" t="s">
        <v>25518</v>
      </c>
      <c r="N2454">
        <v>2</v>
      </c>
      <c r="O2454" t="s">
        <v>25517</v>
      </c>
      <c r="P2454" t="s">
        <v>25516</v>
      </c>
      <c r="Q2454" t="s">
        <v>25515</v>
      </c>
      <c r="R2454" s="7">
        <v>42378</v>
      </c>
      <c r="S2454" s="8">
        <f t="shared" si="304"/>
        <v>2016</v>
      </c>
      <c r="T2454" s="8">
        <v>2016</v>
      </c>
      <c r="U2454" s="8">
        <f t="shared" si="305"/>
        <v>6</v>
      </c>
      <c r="V2454" s="7">
        <v>42378</v>
      </c>
      <c r="W2454" t="s">
        <v>25447</v>
      </c>
      <c r="X2454" s="2">
        <v>0.55500000000000005</v>
      </c>
      <c r="Y2454" s="6">
        <f t="shared" si="310"/>
        <v>1.4815408024345321E-2</v>
      </c>
      <c r="AA2454">
        <v>17518725</v>
      </c>
      <c r="AB2454">
        <v>6100153023</v>
      </c>
      <c r="AC2454">
        <v>17518733</v>
      </c>
      <c r="AD2454" t="s">
        <v>6</v>
      </c>
      <c r="AE2454">
        <v>10</v>
      </c>
      <c r="AF2454">
        <v>1</v>
      </c>
      <c r="AH2454" t="s">
        <v>25514</v>
      </c>
      <c r="AI2454" t="s">
        <v>25513</v>
      </c>
      <c r="AK2454" t="s">
        <v>25512</v>
      </c>
      <c r="AL2454">
        <v>1</v>
      </c>
      <c r="AM2454" s="5">
        <f t="shared" si="306"/>
        <v>0.16666666666666666</v>
      </c>
      <c r="AN2454" s="4">
        <f t="shared" si="311"/>
        <v>2.5242963523917705E-4</v>
      </c>
      <c r="AO2454" s="3"/>
      <c r="AP2454">
        <v>0</v>
      </c>
      <c r="AR2454" t="s">
        <v>1</v>
      </c>
      <c r="AT2454" s="2" t="s">
        <v>0</v>
      </c>
      <c r="AU2454" s="1">
        <f t="shared" si="307"/>
        <v>1.0446514507613476</v>
      </c>
      <c r="AV2454" s="1">
        <f t="shared" si="308"/>
        <v>0.75339188297922499</v>
      </c>
      <c r="AW2454" s="1">
        <f t="shared" si="309"/>
        <v>0.46213231519710202</v>
      </c>
    </row>
    <row r="2455" spans="1:49" x14ac:dyDescent="0.2">
      <c r="A2455">
        <v>2453</v>
      </c>
      <c r="B2455" t="s">
        <v>25511</v>
      </c>
      <c r="C2455" t="s">
        <v>25510</v>
      </c>
      <c r="F2455" t="s">
        <v>25509</v>
      </c>
      <c r="G2455" t="s">
        <v>17</v>
      </c>
      <c r="H2455" t="s">
        <v>16</v>
      </c>
      <c r="I2455" t="s">
        <v>12982</v>
      </c>
      <c r="J2455">
        <v>60009506</v>
      </c>
      <c r="K2455" t="s">
        <v>8627</v>
      </c>
      <c r="L2455" t="s">
        <v>8637</v>
      </c>
      <c r="M2455" t="s">
        <v>1181</v>
      </c>
      <c r="N2455">
        <v>2</v>
      </c>
      <c r="O2455" t="s">
        <v>25508</v>
      </c>
      <c r="P2455" t="s">
        <v>25507</v>
      </c>
      <c r="Q2455" t="s">
        <v>8634</v>
      </c>
      <c r="R2455" s="7">
        <v>42378</v>
      </c>
      <c r="S2455" s="8">
        <f t="shared" si="304"/>
        <v>2016</v>
      </c>
      <c r="T2455" s="8">
        <v>2016</v>
      </c>
      <c r="U2455" s="8">
        <f t="shared" si="305"/>
        <v>6</v>
      </c>
      <c r="V2455" s="7">
        <v>42378</v>
      </c>
      <c r="W2455" t="s">
        <v>25447</v>
      </c>
      <c r="X2455" s="2">
        <v>0.55500000000000005</v>
      </c>
      <c r="Y2455" s="6">
        <f t="shared" si="310"/>
        <v>1.4815408024345321E-2</v>
      </c>
      <c r="AA2455">
        <v>17518725</v>
      </c>
      <c r="AB2455">
        <v>6100153023</v>
      </c>
      <c r="AC2455">
        <v>17518733</v>
      </c>
      <c r="AD2455" t="s">
        <v>6</v>
      </c>
      <c r="AE2455">
        <v>10</v>
      </c>
      <c r="AF2455">
        <v>1</v>
      </c>
      <c r="AH2455" t="s">
        <v>3288</v>
      </c>
      <c r="AI2455" t="s">
        <v>25506</v>
      </c>
      <c r="AK2455" t="s">
        <v>25505</v>
      </c>
      <c r="AL2455">
        <v>31</v>
      </c>
      <c r="AM2455" s="5">
        <f t="shared" si="306"/>
        <v>5.166666666666667</v>
      </c>
      <c r="AN2455" s="4">
        <f t="shared" si="311"/>
        <v>7.8253186924144898E-3</v>
      </c>
      <c r="AO2455" s="3"/>
      <c r="AP2455">
        <v>0</v>
      </c>
      <c r="AQ2455" t="s">
        <v>8629</v>
      </c>
      <c r="AR2455" t="s">
        <v>12971</v>
      </c>
      <c r="AS2455" t="s">
        <v>8627</v>
      </c>
      <c r="AT2455" s="2" t="s">
        <v>0</v>
      </c>
      <c r="AU2455" s="1">
        <f t="shared" si="307"/>
        <v>1.2718381224766071</v>
      </c>
      <c r="AV2455" s="1">
        <f t="shared" si="308"/>
        <v>1.1320363358379906</v>
      </c>
      <c r="AW2455" s="1">
        <f t="shared" si="309"/>
        <v>0.99223454919937382</v>
      </c>
    </row>
    <row r="2456" spans="1:49" x14ac:dyDescent="0.2">
      <c r="A2456">
        <v>2454</v>
      </c>
      <c r="B2456" t="s">
        <v>25504</v>
      </c>
      <c r="C2456" t="s">
        <v>25503</v>
      </c>
      <c r="F2456" t="s">
        <v>25502</v>
      </c>
      <c r="G2456" t="s">
        <v>17</v>
      </c>
      <c r="H2456" t="s">
        <v>16</v>
      </c>
      <c r="I2456" t="s">
        <v>25501</v>
      </c>
      <c r="J2456" t="s">
        <v>25500</v>
      </c>
      <c r="K2456" t="s">
        <v>25499</v>
      </c>
      <c r="L2456" t="s">
        <v>25498</v>
      </c>
      <c r="M2456" t="s">
        <v>25497</v>
      </c>
      <c r="N2456">
        <v>7</v>
      </c>
      <c r="O2456" t="s">
        <v>25496</v>
      </c>
      <c r="P2456" t="s">
        <v>25495</v>
      </c>
      <c r="Q2456" t="s">
        <v>25494</v>
      </c>
      <c r="R2456" s="7">
        <v>42378</v>
      </c>
      <c r="S2456" s="8">
        <f t="shared" si="304"/>
        <v>2016</v>
      </c>
      <c r="T2456" s="8">
        <v>2016</v>
      </c>
      <c r="U2456" s="8">
        <f t="shared" si="305"/>
        <v>6</v>
      </c>
      <c r="V2456" s="7">
        <v>42378</v>
      </c>
      <c r="W2456" t="s">
        <v>25447</v>
      </c>
      <c r="X2456" s="2">
        <v>0.55500000000000005</v>
      </c>
      <c r="Y2456" s="6">
        <f t="shared" si="310"/>
        <v>1.4815408024345321E-2</v>
      </c>
      <c r="AA2456">
        <v>17518725</v>
      </c>
      <c r="AB2456">
        <v>6100153023</v>
      </c>
      <c r="AC2456">
        <v>17518733</v>
      </c>
      <c r="AD2456" t="s">
        <v>6</v>
      </c>
      <c r="AE2456">
        <v>10</v>
      </c>
      <c r="AF2456">
        <v>1</v>
      </c>
      <c r="AH2456" t="s">
        <v>25493</v>
      </c>
      <c r="AI2456" t="s">
        <v>25492</v>
      </c>
      <c r="AK2456" t="s">
        <v>25491</v>
      </c>
      <c r="AL2456">
        <v>14</v>
      </c>
      <c r="AM2456" s="5">
        <f t="shared" si="306"/>
        <v>2.3333333333333335</v>
      </c>
      <c r="AN2456" s="4">
        <f t="shared" si="311"/>
        <v>3.5340148933484792E-3</v>
      </c>
      <c r="AO2456" s="3"/>
      <c r="AP2456">
        <v>0</v>
      </c>
      <c r="AR2456" t="s">
        <v>1</v>
      </c>
      <c r="AT2456" s="2" t="s">
        <v>0</v>
      </c>
      <c r="AU2456" s="1">
        <f t="shared" si="307"/>
        <v>1.1430990085046266</v>
      </c>
      <c r="AV2456" s="1">
        <f t="shared" si="308"/>
        <v>0.91747114588469003</v>
      </c>
      <c r="AW2456" s="1">
        <f t="shared" si="309"/>
        <v>0.69184328326475308</v>
      </c>
    </row>
    <row r="2457" spans="1:49" x14ac:dyDescent="0.2">
      <c r="A2457">
        <v>2455</v>
      </c>
      <c r="B2457" t="s">
        <v>25490</v>
      </c>
      <c r="C2457" t="s">
        <v>25489</v>
      </c>
      <c r="F2457" t="s">
        <v>25488</v>
      </c>
      <c r="G2457" t="s">
        <v>17</v>
      </c>
      <c r="H2457" t="s">
        <v>16</v>
      </c>
      <c r="I2457" t="s">
        <v>1341</v>
      </c>
      <c r="J2457" t="s">
        <v>25487</v>
      </c>
      <c r="K2457" t="s">
        <v>25486</v>
      </c>
      <c r="L2457" t="s">
        <v>25485</v>
      </c>
      <c r="M2457" t="s">
        <v>754</v>
      </c>
      <c r="N2457">
        <v>4</v>
      </c>
      <c r="O2457" t="s">
        <v>25484</v>
      </c>
      <c r="P2457" t="s">
        <v>25483</v>
      </c>
      <c r="Q2457" t="s">
        <v>25482</v>
      </c>
      <c r="R2457" s="7">
        <v>42378</v>
      </c>
      <c r="S2457" s="8">
        <f t="shared" si="304"/>
        <v>2016</v>
      </c>
      <c r="T2457" s="8">
        <v>2016</v>
      </c>
      <c r="U2457" s="8">
        <f t="shared" si="305"/>
        <v>6</v>
      </c>
      <c r="V2457" s="7">
        <v>42378</v>
      </c>
      <c r="W2457" t="s">
        <v>25447</v>
      </c>
      <c r="X2457" s="2">
        <v>0.55500000000000005</v>
      </c>
      <c r="Y2457" s="6">
        <f t="shared" si="310"/>
        <v>1.4815408024345321E-2</v>
      </c>
      <c r="AA2457">
        <v>17518725</v>
      </c>
      <c r="AB2457">
        <v>6100153023</v>
      </c>
      <c r="AC2457">
        <v>17518733</v>
      </c>
      <c r="AD2457" t="s">
        <v>6</v>
      </c>
      <c r="AE2457">
        <v>10</v>
      </c>
      <c r="AF2457">
        <v>1</v>
      </c>
      <c r="AH2457" t="s">
        <v>25481</v>
      </c>
      <c r="AI2457" t="s">
        <v>25480</v>
      </c>
      <c r="AK2457" t="s">
        <v>25479</v>
      </c>
      <c r="AL2457">
        <v>3</v>
      </c>
      <c r="AM2457" s="5">
        <f t="shared" si="306"/>
        <v>0.5</v>
      </c>
      <c r="AN2457" s="4">
        <f t="shared" si="311"/>
        <v>7.572889057175312E-4</v>
      </c>
      <c r="AO2457" s="3"/>
      <c r="AP2457">
        <v>0</v>
      </c>
      <c r="AR2457" t="s">
        <v>1</v>
      </c>
      <c r="AT2457" s="2" t="s">
        <v>0</v>
      </c>
      <c r="AU2457" s="1">
        <f t="shared" si="307"/>
        <v>1.0597972288756983</v>
      </c>
      <c r="AV2457" s="1">
        <f t="shared" si="308"/>
        <v>0.77863484650314263</v>
      </c>
      <c r="AW2457" s="1">
        <f t="shared" si="309"/>
        <v>0.49747246413058677</v>
      </c>
    </row>
    <row r="2458" spans="1:49" x14ac:dyDescent="0.2">
      <c r="A2458">
        <v>2456</v>
      </c>
      <c r="B2458" t="s">
        <v>25478</v>
      </c>
      <c r="C2458" t="s">
        <v>25477</v>
      </c>
      <c r="F2458" t="s">
        <v>25476</v>
      </c>
      <c r="G2458" t="s">
        <v>17</v>
      </c>
      <c r="H2458" t="s">
        <v>16</v>
      </c>
      <c r="I2458" t="s">
        <v>25475</v>
      </c>
      <c r="J2458">
        <v>60025578</v>
      </c>
      <c r="K2458" t="s">
        <v>692</v>
      </c>
      <c r="L2458" t="s">
        <v>691</v>
      </c>
      <c r="M2458" t="s">
        <v>340</v>
      </c>
      <c r="N2458">
        <v>4</v>
      </c>
      <c r="O2458" t="s">
        <v>25474</v>
      </c>
      <c r="P2458" t="s">
        <v>25473</v>
      </c>
      <c r="Q2458" t="s">
        <v>688</v>
      </c>
      <c r="R2458" s="7">
        <v>42378</v>
      </c>
      <c r="S2458" s="8">
        <f t="shared" si="304"/>
        <v>2016</v>
      </c>
      <c r="T2458" s="8">
        <v>2016</v>
      </c>
      <c r="U2458" s="8">
        <f t="shared" si="305"/>
        <v>6</v>
      </c>
      <c r="V2458" s="7">
        <v>42378</v>
      </c>
      <c r="W2458" t="s">
        <v>25447</v>
      </c>
      <c r="X2458" s="2">
        <v>0.55500000000000005</v>
      </c>
      <c r="Y2458" s="6">
        <f t="shared" si="310"/>
        <v>1.4815408024345321E-2</v>
      </c>
      <c r="AA2458">
        <v>17518725</v>
      </c>
      <c r="AB2458">
        <v>6100153023</v>
      </c>
      <c r="AC2458">
        <v>17518733</v>
      </c>
      <c r="AD2458" t="s">
        <v>6</v>
      </c>
      <c r="AE2458">
        <v>10</v>
      </c>
      <c r="AF2458">
        <v>1</v>
      </c>
      <c r="AH2458" t="s">
        <v>18860</v>
      </c>
      <c r="AI2458" t="s">
        <v>25472</v>
      </c>
      <c r="AK2458" t="s">
        <v>25471</v>
      </c>
      <c r="AL2458">
        <v>2</v>
      </c>
      <c r="AM2458" s="5">
        <f t="shared" si="306"/>
        <v>0.33333333333333331</v>
      </c>
      <c r="AN2458" s="4">
        <f t="shared" si="311"/>
        <v>5.048592704783541E-4</v>
      </c>
      <c r="AO2458" s="3"/>
      <c r="AP2458">
        <v>0</v>
      </c>
      <c r="AQ2458" t="s">
        <v>222</v>
      </c>
      <c r="AR2458" t="s">
        <v>25470</v>
      </c>
      <c r="AS2458" t="s">
        <v>25252</v>
      </c>
      <c r="AT2458" s="2" t="s">
        <v>0</v>
      </c>
      <c r="AU2458" s="1">
        <f t="shared" si="307"/>
        <v>1.0522243398185229</v>
      </c>
      <c r="AV2458" s="1">
        <f t="shared" si="308"/>
        <v>0.76601336474118376</v>
      </c>
      <c r="AW2458" s="1">
        <f t="shared" si="309"/>
        <v>0.47980238966384436</v>
      </c>
    </row>
    <row r="2459" spans="1:49" x14ac:dyDescent="0.2">
      <c r="A2459">
        <v>2457</v>
      </c>
      <c r="B2459" t="s">
        <v>25469</v>
      </c>
      <c r="C2459" t="s">
        <v>25468</v>
      </c>
      <c r="F2459" t="s">
        <v>25467</v>
      </c>
      <c r="G2459" t="s">
        <v>17</v>
      </c>
      <c r="H2459" t="s">
        <v>16</v>
      </c>
      <c r="I2459" t="s">
        <v>6097</v>
      </c>
      <c r="J2459" t="s">
        <v>25466</v>
      </c>
      <c r="K2459" t="s">
        <v>25465</v>
      </c>
      <c r="L2459" t="s">
        <v>25464</v>
      </c>
      <c r="M2459" t="s">
        <v>4399</v>
      </c>
      <c r="N2459">
        <v>2</v>
      </c>
      <c r="O2459" t="s">
        <v>25463</v>
      </c>
      <c r="P2459" t="s">
        <v>25462</v>
      </c>
      <c r="Q2459" t="s">
        <v>25461</v>
      </c>
      <c r="R2459" s="7">
        <v>42378</v>
      </c>
      <c r="S2459" s="8">
        <f t="shared" si="304"/>
        <v>2016</v>
      </c>
      <c r="T2459" s="8">
        <v>2016</v>
      </c>
      <c r="U2459" s="8">
        <f t="shared" si="305"/>
        <v>6</v>
      </c>
      <c r="V2459" s="7">
        <v>42378</v>
      </c>
      <c r="W2459" t="s">
        <v>25447</v>
      </c>
      <c r="X2459" s="2">
        <v>0.55500000000000005</v>
      </c>
      <c r="Y2459" s="6">
        <f t="shared" si="310"/>
        <v>1.4815408024345321E-2</v>
      </c>
      <c r="AA2459">
        <v>17518725</v>
      </c>
      <c r="AB2459">
        <v>6100153023</v>
      </c>
      <c r="AC2459">
        <v>17518733</v>
      </c>
      <c r="AD2459" t="s">
        <v>6</v>
      </c>
      <c r="AE2459">
        <v>10</v>
      </c>
      <c r="AF2459">
        <v>1</v>
      </c>
      <c r="AH2459" t="s">
        <v>25460</v>
      </c>
      <c r="AI2459" t="s">
        <v>25459</v>
      </c>
      <c r="AK2459" t="s">
        <v>25458</v>
      </c>
      <c r="AL2459">
        <v>5</v>
      </c>
      <c r="AM2459" s="5">
        <f t="shared" si="306"/>
        <v>0.83333333333333337</v>
      </c>
      <c r="AN2459" s="4">
        <f t="shared" si="311"/>
        <v>1.2621481761958854E-3</v>
      </c>
      <c r="AO2459" s="3"/>
      <c r="AP2459">
        <v>0</v>
      </c>
      <c r="AR2459" t="s">
        <v>1</v>
      </c>
      <c r="AT2459" s="2" t="s">
        <v>0</v>
      </c>
      <c r="AU2459" s="1">
        <f t="shared" si="307"/>
        <v>1.074943006990049</v>
      </c>
      <c r="AV2459" s="1">
        <f t="shared" si="308"/>
        <v>0.80387781002706038</v>
      </c>
      <c r="AW2459" s="1">
        <f t="shared" si="309"/>
        <v>0.53281261306407157</v>
      </c>
    </row>
    <row r="2460" spans="1:49" x14ac:dyDescent="0.2">
      <c r="A2460">
        <v>2458</v>
      </c>
      <c r="B2460" t="s">
        <v>25457</v>
      </c>
      <c r="C2460" t="s">
        <v>25456</v>
      </c>
      <c r="F2460" t="s">
        <v>25455</v>
      </c>
      <c r="G2460" t="s">
        <v>17</v>
      </c>
      <c r="H2460" t="s">
        <v>16</v>
      </c>
      <c r="I2460" t="s">
        <v>25454</v>
      </c>
      <c r="J2460" t="s">
        <v>25453</v>
      </c>
      <c r="K2460" t="s">
        <v>25452</v>
      </c>
      <c r="L2460" t="s">
        <v>25451</v>
      </c>
      <c r="M2460" t="s">
        <v>2062</v>
      </c>
      <c r="N2460">
        <v>3</v>
      </c>
      <c r="O2460" t="s">
        <v>25450</v>
      </c>
      <c r="P2460" t="s">
        <v>25449</v>
      </c>
      <c r="Q2460" t="s">
        <v>25448</v>
      </c>
      <c r="R2460" s="7">
        <v>42378</v>
      </c>
      <c r="S2460" s="8">
        <f t="shared" si="304"/>
        <v>2016</v>
      </c>
      <c r="T2460" s="8">
        <v>2016</v>
      </c>
      <c r="U2460" s="8">
        <f t="shared" si="305"/>
        <v>6</v>
      </c>
      <c r="V2460" s="7">
        <v>42378</v>
      </c>
      <c r="W2460" t="s">
        <v>25447</v>
      </c>
      <c r="X2460" s="2">
        <v>0.55500000000000005</v>
      </c>
      <c r="Y2460" s="6">
        <f t="shared" si="310"/>
        <v>1.4815408024345321E-2</v>
      </c>
      <c r="AA2460">
        <v>17518725</v>
      </c>
      <c r="AB2460">
        <v>6100153023</v>
      </c>
      <c r="AC2460">
        <v>17518733</v>
      </c>
      <c r="AD2460" t="s">
        <v>6</v>
      </c>
      <c r="AE2460">
        <v>10</v>
      </c>
      <c r="AF2460">
        <v>1</v>
      </c>
      <c r="AH2460" t="s">
        <v>18693</v>
      </c>
      <c r="AI2460" t="s">
        <v>25446</v>
      </c>
      <c r="AK2460" t="s">
        <v>25445</v>
      </c>
      <c r="AL2460">
        <v>3</v>
      </c>
      <c r="AM2460" s="5">
        <f t="shared" si="306"/>
        <v>0.5</v>
      </c>
      <c r="AN2460" s="4">
        <f t="shared" si="311"/>
        <v>7.572889057175312E-4</v>
      </c>
      <c r="AO2460" s="3"/>
      <c r="AP2460">
        <v>0</v>
      </c>
      <c r="AR2460" t="s">
        <v>1</v>
      </c>
      <c r="AT2460" s="2" t="s">
        <v>0</v>
      </c>
      <c r="AU2460" s="1">
        <f t="shared" si="307"/>
        <v>1.0597972288756983</v>
      </c>
      <c r="AV2460" s="1">
        <f t="shared" si="308"/>
        <v>0.77863484650314263</v>
      </c>
      <c r="AW2460" s="1">
        <f t="shared" si="309"/>
        <v>0.49747246413058677</v>
      </c>
    </row>
    <row r="2461" spans="1:49" x14ac:dyDescent="0.2">
      <c r="A2461">
        <v>2459</v>
      </c>
      <c r="B2461" t="s">
        <v>25444</v>
      </c>
      <c r="C2461" t="s">
        <v>25443</v>
      </c>
      <c r="F2461" t="s">
        <v>25442</v>
      </c>
      <c r="G2461" t="s">
        <v>17</v>
      </c>
      <c r="H2461" t="s">
        <v>16</v>
      </c>
      <c r="I2461" t="s">
        <v>25441</v>
      </c>
      <c r="J2461" t="s">
        <v>25440</v>
      </c>
      <c r="K2461" t="s">
        <v>25439</v>
      </c>
      <c r="L2461" t="s">
        <v>25438</v>
      </c>
      <c r="M2461" t="s">
        <v>25437</v>
      </c>
      <c r="N2461">
        <v>3</v>
      </c>
      <c r="O2461" t="s">
        <v>25436</v>
      </c>
      <c r="P2461" t="s">
        <v>25435</v>
      </c>
      <c r="Q2461" t="s">
        <v>25434</v>
      </c>
      <c r="R2461" s="7">
        <v>42377</v>
      </c>
      <c r="S2461" s="8">
        <f t="shared" si="304"/>
        <v>2016</v>
      </c>
      <c r="T2461" s="8">
        <v>2016</v>
      </c>
      <c r="U2461" s="8">
        <f t="shared" si="305"/>
        <v>6</v>
      </c>
      <c r="V2461" s="7">
        <v>42377</v>
      </c>
      <c r="W2461" t="s">
        <v>25433</v>
      </c>
      <c r="X2461" s="2">
        <v>5.0739999999999998</v>
      </c>
      <c r="Y2461" s="6">
        <f t="shared" si="310"/>
        <v>0.13544753210005073</v>
      </c>
      <c r="AA2461">
        <v>23342536</v>
      </c>
      <c r="AB2461">
        <v>21100407195</v>
      </c>
      <c r="AD2461" t="s">
        <v>6</v>
      </c>
      <c r="AE2461">
        <v>3</v>
      </c>
      <c r="AF2461">
        <v>1</v>
      </c>
      <c r="AH2461" t="s">
        <v>6424</v>
      </c>
      <c r="AI2461" t="s">
        <v>25432</v>
      </c>
      <c r="AK2461" t="s">
        <v>25431</v>
      </c>
      <c r="AL2461">
        <v>126</v>
      </c>
      <c r="AM2461" s="5">
        <f t="shared" si="306"/>
        <v>21</v>
      </c>
      <c r="AN2461" s="4">
        <f t="shared" si="311"/>
        <v>3.1806134040136311E-2</v>
      </c>
      <c r="AO2461" s="3"/>
      <c r="AP2461">
        <v>1</v>
      </c>
      <c r="AR2461" t="s">
        <v>1</v>
      </c>
      <c r="AT2461" s="2">
        <v>11.103999999999999</v>
      </c>
      <c r="AU2461" s="1">
        <f t="shared" si="307"/>
        <v>10.435511268207639</v>
      </c>
      <c r="AV2461" s="1">
        <f t="shared" si="308"/>
        <v>8.3626833070093518</v>
      </c>
      <c r="AW2461" s="1">
        <f t="shared" si="309"/>
        <v>6.2898553458110626</v>
      </c>
    </row>
    <row r="2462" spans="1:49" x14ac:dyDescent="0.2">
      <c r="A2462">
        <v>2460</v>
      </c>
      <c r="B2462" t="s">
        <v>25430</v>
      </c>
      <c r="C2462" t="s">
        <v>25429</v>
      </c>
      <c r="F2462" t="s">
        <v>25428</v>
      </c>
      <c r="G2462" t="s">
        <v>17</v>
      </c>
      <c r="H2462" t="s">
        <v>16</v>
      </c>
      <c r="I2462" t="s">
        <v>18583</v>
      </c>
      <c r="J2462">
        <v>60025578</v>
      </c>
      <c r="K2462" t="s">
        <v>692</v>
      </c>
      <c r="L2462" t="s">
        <v>691</v>
      </c>
      <c r="M2462" t="s">
        <v>340</v>
      </c>
      <c r="N2462">
        <v>4</v>
      </c>
      <c r="O2462" t="s">
        <v>25427</v>
      </c>
      <c r="P2462" t="s">
        <v>25426</v>
      </c>
      <c r="Q2462" t="s">
        <v>688</v>
      </c>
      <c r="R2462" s="7">
        <v>42377</v>
      </c>
      <c r="S2462" s="8">
        <f t="shared" si="304"/>
        <v>2016</v>
      </c>
      <c r="T2462" s="8">
        <v>2016</v>
      </c>
      <c r="U2462" s="8">
        <f t="shared" si="305"/>
        <v>6</v>
      </c>
      <c r="V2462" s="7">
        <v>42377</v>
      </c>
      <c r="W2462" t="s">
        <v>25394</v>
      </c>
      <c r="X2462" s="2">
        <v>0.375</v>
      </c>
      <c r="Y2462" s="6">
        <f t="shared" si="310"/>
        <v>1.0010410827260351E-2</v>
      </c>
      <c r="AA2462">
        <v>135194</v>
      </c>
      <c r="AB2462">
        <v>24918</v>
      </c>
      <c r="AD2462" t="s">
        <v>6</v>
      </c>
      <c r="AE2462">
        <v>52</v>
      </c>
      <c r="AF2462">
        <v>1</v>
      </c>
      <c r="AH2462" s="10">
        <v>44415</v>
      </c>
      <c r="AI2462" t="s">
        <v>25425</v>
      </c>
      <c r="AK2462" t="s">
        <v>25424</v>
      </c>
      <c r="AL2462">
        <v>4</v>
      </c>
      <c r="AM2462" s="5">
        <f t="shared" si="306"/>
        <v>0.66666666666666663</v>
      </c>
      <c r="AN2462" s="4">
        <f t="shared" si="311"/>
        <v>1.0097185409567082E-3</v>
      </c>
      <c r="AO2462" s="3"/>
      <c r="AP2462">
        <v>0</v>
      </c>
      <c r="AR2462" t="s">
        <v>1</v>
      </c>
      <c r="AT2462" s="2">
        <v>1.3140000000000001</v>
      </c>
      <c r="AU2462" s="1">
        <f t="shared" si="307"/>
        <v>0.73102031413692581</v>
      </c>
      <c r="AV2462" s="1">
        <f t="shared" si="308"/>
        <v>0.55100646841085299</v>
      </c>
      <c r="AW2462" s="1">
        <f t="shared" si="309"/>
        <v>0.37099262268478006</v>
      </c>
    </row>
    <row r="2463" spans="1:49" x14ac:dyDescent="0.2">
      <c r="A2463">
        <v>2461</v>
      </c>
      <c r="B2463" t="s">
        <v>25423</v>
      </c>
      <c r="C2463" t="s">
        <v>25422</v>
      </c>
      <c r="F2463" t="s">
        <v>25421</v>
      </c>
      <c r="G2463" t="s">
        <v>17</v>
      </c>
      <c r="H2463" t="s">
        <v>16</v>
      </c>
      <c r="I2463" t="s">
        <v>25420</v>
      </c>
      <c r="J2463">
        <v>60025084</v>
      </c>
      <c r="K2463" t="s">
        <v>5527</v>
      </c>
      <c r="L2463" t="s">
        <v>341</v>
      </c>
      <c r="M2463" t="s">
        <v>340</v>
      </c>
      <c r="N2463">
        <v>3</v>
      </c>
      <c r="O2463" t="s">
        <v>25419</v>
      </c>
      <c r="P2463" t="s">
        <v>25418</v>
      </c>
      <c r="Q2463" t="s">
        <v>5768</v>
      </c>
      <c r="R2463" s="7">
        <v>42377</v>
      </c>
      <c r="S2463" s="8">
        <f t="shared" si="304"/>
        <v>2016</v>
      </c>
      <c r="T2463" s="8">
        <v>2016</v>
      </c>
      <c r="U2463" s="8">
        <f t="shared" si="305"/>
        <v>6</v>
      </c>
      <c r="V2463" s="7">
        <v>42377</v>
      </c>
      <c r="W2463" t="s">
        <v>25394</v>
      </c>
      <c r="X2463" s="2">
        <v>0.375</v>
      </c>
      <c r="Y2463" s="6">
        <f t="shared" si="310"/>
        <v>1.0010410827260351E-2</v>
      </c>
      <c r="AA2463">
        <v>135194</v>
      </c>
      <c r="AB2463">
        <v>24918</v>
      </c>
      <c r="AD2463" t="s">
        <v>6</v>
      </c>
      <c r="AE2463">
        <v>52</v>
      </c>
      <c r="AF2463">
        <v>1</v>
      </c>
      <c r="AH2463" s="9">
        <v>41609</v>
      </c>
      <c r="AI2463" t="s">
        <v>25417</v>
      </c>
      <c r="AK2463" t="s">
        <v>25416</v>
      </c>
      <c r="AL2463">
        <v>5</v>
      </c>
      <c r="AM2463" s="5">
        <f t="shared" si="306"/>
        <v>0.83333333333333337</v>
      </c>
      <c r="AN2463" s="4">
        <f t="shared" si="311"/>
        <v>1.2621481761958854E-3</v>
      </c>
      <c r="AO2463" s="3"/>
      <c r="AP2463">
        <v>0</v>
      </c>
      <c r="AR2463" t="s">
        <v>1</v>
      </c>
      <c r="AT2463" s="2">
        <v>1.3140000000000001</v>
      </c>
      <c r="AU2463" s="1">
        <f t="shared" si="307"/>
        <v>0.73859320319410116</v>
      </c>
      <c r="AV2463" s="1">
        <f t="shared" si="308"/>
        <v>0.56362795017281186</v>
      </c>
      <c r="AW2463" s="1">
        <f t="shared" si="309"/>
        <v>0.38866269715152246</v>
      </c>
    </row>
    <row r="2464" spans="1:49" x14ac:dyDescent="0.2">
      <c r="A2464">
        <v>2462</v>
      </c>
      <c r="B2464" t="s">
        <v>25415</v>
      </c>
      <c r="C2464" t="s">
        <v>25414</v>
      </c>
      <c r="F2464" t="s">
        <v>25413</v>
      </c>
      <c r="G2464" t="s">
        <v>17</v>
      </c>
      <c r="H2464" t="s">
        <v>16</v>
      </c>
      <c r="I2464" t="s">
        <v>25412</v>
      </c>
      <c r="J2464" t="s">
        <v>25411</v>
      </c>
      <c r="K2464" t="s">
        <v>25410</v>
      </c>
      <c r="L2464" t="s">
        <v>25409</v>
      </c>
      <c r="M2464" t="s">
        <v>25408</v>
      </c>
      <c r="N2464">
        <v>4</v>
      </c>
      <c r="O2464" t="s">
        <v>25407</v>
      </c>
      <c r="P2464" t="s">
        <v>25406</v>
      </c>
      <c r="Q2464" t="s">
        <v>25405</v>
      </c>
      <c r="R2464" s="7">
        <v>42377</v>
      </c>
      <c r="S2464" s="8">
        <f t="shared" si="304"/>
        <v>2016</v>
      </c>
      <c r="T2464" s="8">
        <v>2016</v>
      </c>
      <c r="U2464" s="8">
        <f t="shared" si="305"/>
        <v>6</v>
      </c>
      <c r="V2464" s="7">
        <v>42377</v>
      </c>
      <c r="W2464" t="s">
        <v>25394</v>
      </c>
      <c r="X2464" s="2">
        <v>0.375</v>
      </c>
      <c r="Y2464" s="6">
        <f t="shared" si="310"/>
        <v>1.0010410827260351E-2</v>
      </c>
      <c r="AA2464">
        <v>135194</v>
      </c>
      <c r="AB2464">
        <v>24918</v>
      </c>
      <c r="AD2464" t="s">
        <v>6</v>
      </c>
      <c r="AE2464">
        <v>52</v>
      </c>
      <c r="AF2464">
        <v>1</v>
      </c>
      <c r="AH2464" s="10">
        <v>44540</v>
      </c>
      <c r="AI2464" t="s">
        <v>25404</v>
      </c>
      <c r="AK2464" t="s">
        <v>25403</v>
      </c>
      <c r="AL2464">
        <v>20</v>
      </c>
      <c r="AM2464" s="5">
        <f t="shared" si="306"/>
        <v>3.3333333333333335</v>
      </c>
      <c r="AN2464" s="4">
        <f t="shared" si="311"/>
        <v>5.0485927047835416E-3</v>
      </c>
      <c r="AO2464" s="3"/>
      <c r="AP2464">
        <v>0</v>
      </c>
      <c r="AR2464" t="s">
        <v>1</v>
      </c>
      <c r="AT2464" s="2">
        <v>1.3140000000000001</v>
      </c>
      <c r="AU2464" s="1">
        <f t="shared" si="307"/>
        <v>0.85218653905173081</v>
      </c>
      <c r="AV2464" s="1">
        <f t="shared" si="308"/>
        <v>0.75295017660219465</v>
      </c>
      <c r="AW2464" s="1">
        <f t="shared" si="309"/>
        <v>0.65371381415265839</v>
      </c>
    </row>
    <row r="2465" spans="1:49" x14ac:dyDescent="0.2">
      <c r="A2465">
        <v>2463</v>
      </c>
      <c r="B2465" t="s">
        <v>25402</v>
      </c>
      <c r="C2465" t="s">
        <v>25401</v>
      </c>
      <c r="F2465" t="s">
        <v>25400</v>
      </c>
      <c r="G2465" t="s">
        <v>17</v>
      </c>
      <c r="H2465" t="s">
        <v>16</v>
      </c>
      <c r="I2465" t="s">
        <v>5315</v>
      </c>
      <c r="J2465" t="s">
        <v>25399</v>
      </c>
      <c r="K2465" t="s">
        <v>25398</v>
      </c>
      <c r="L2465" t="s">
        <v>2106</v>
      </c>
      <c r="M2465" t="s">
        <v>230</v>
      </c>
      <c r="N2465">
        <v>4</v>
      </c>
      <c r="O2465" t="s">
        <v>25397</v>
      </c>
      <c r="P2465" t="s">
        <v>25396</v>
      </c>
      <c r="Q2465" t="s">
        <v>25395</v>
      </c>
      <c r="R2465" s="7">
        <v>42377</v>
      </c>
      <c r="S2465" s="8">
        <f t="shared" si="304"/>
        <v>2016</v>
      </c>
      <c r="T2465" s="8">
        <v>2016</v>
      </c>
      <c r="U2465" s="8">
        <f t="shared" si="305"/>
        <v>6</v>
      </c>
      <c r="V2465" s="7">
        <v>42377</v>
      </c>
      <c r="W2465" t="s">
        <v>25394</v>
      </c>
      <c r="X2465" s="2">
        <v>0.375</v>
      </c>
      <c r="Y2465" s="6">
        <f t="shared" si="310"/>
        <v>1.0010410827260351E-2</v>
      </c>
      <c r="AA2465">
        <v>135194</v>
      </c>
      <c r="AB2465">
        <v>24918</v>
      </c>
      <c r="AD2465" t="s">
        <v>6</v>
      </c>
      <c r="AE2465">
        <v>52</v>
      </c>
      <c r="AF2465">
        <v>1</v>
      </c>
      <c r="AH2465" s="10">
        <v>44477</v>
      </c>
      <c r="AI2465" t="s">
        <v>25393</v>
      </c>
      <c r="AK2465" t="s">
        <v>25392</v>
      </c>
      <c r="AL2465">
        <v>5</v>
      </c>
      <c r="AM2465" s="5">
        <f t="shared" si="306"/>
        <v>0.83333333333333337</v>
      </c>
      <c r="AN2465" s="4">
        <f t="shared" si="311"/>
        <v>1.2621481761958854E-3</v>
      </c>
      <c r="AO2465" s="3"/>
      <c r="AP2465">
        <v>0</v>
      </c>
      <c r="AR2465" t="s">
        <v>1</v>
      </c>
      <c r="AT2465" s="2">
        <v>1.3140000000000001</v>
      </c>
      <c r="AU2465" s="1">
        <f t="shared" si="307"/>
        <v>0.73859320319410116</v>
      </c>
      <c r="AV2465" s="1">
        <f t="shared" si="308"/>
        <v>0.56362795017281186</v>
      </c>
      <c r="AW2465" s="1">
        <f t="shared" si="309"/>
        <v>0.38866269715152246</v>
      </c>
    </row>
    <row r="2466" spans="1:49" x14ac:dyDescent="0.2">
      <c r="A2466">
        <v>2464</v>
      </c>
      <c r="B2466" t="s">
        <v>25391</v>
      </c>
      <c r="C2466" t="s">
        <v>25390</v>
      </c>
      <c r="D2466" t="s">
        <v>25389</v>
      </c>
      <c r="F2466" t="s">
        <v>25388</v>
      </c>
      <c r="G2466" t="s">
        <v>17</v>
      </c>
      <c r="H2466" t="s">
        <v>16</v>
      </c>
      <c r="I2466" t="s">
        <v>24184</v>
      </c>
      <c r="J2466">
        <v>60007751</v>
      </c>
      <c r="K2466" t="s">
        <v>2966</v>
      </c>
      <c r="L2466" t="s">
        <v>284</v>
      </c>
      <c r="M2466" t="s">
        <v>283</v>
      </c>
      <c r="N2466">
        <v>3</v>
      </c>
      <c r="O2466" t="s">
        <v>24183</v>
      </c>
      <c r="P2466" t="s">
        <v>24182</v>
      </c>
      <c r="Q2466" t="s">
        <v>2963</v>
      </c>
      <c r="R2466" s="7">
        <v>42377</v>
      </c>
      <c r="S2466" s="8">
        <f t="shared" si="304"/>
        <v>2016</v>
      </c>
      <c r="T2466" s="8">
        <v>2016</v>
      </c>
      <c r="U2466" s="8">
        <f t="shared" si="305"/>
        <v>6</v>
      </c>
      <c r="V2466" s="7">
        <v>42377</v>
      </c>
      <c r="W2466" t="s">
        <v>25387</v>
      </c>
      <c r="X2466" s="2">
        <v>0.26</v>
      </c>
      <c r="Y2466" s="6">
        <f t="shared" si="310"/>
        <v>6.9405515069005099E-3</v>
      </c>
      <c r="AA2466">
        <v>17590787</v>
      </c>
      <c r="AB2466">
        <v>19700186823</v>
      </c>
      <c r="AC2466">
        <v>17590795</v>
      </c>
      <c r="AD2466" t="s">
        <v>6</v>
      </c>
      <c r="AE2466">
        <v>9</v>
      </c>
      <c r="AF2466">
        <v>3</v>
      </c>
      <c r="AH2466" t="s">
        <v>25386</v>
      </c>
      <c r="AI2466" t="s">
        <v>25385</v>
      </c>
      <c r="AJ2466" t="s">
        <v>25384</v>
      </c>
      <c r="AK2466" t="s">
        <v>25383</v>
      </c>
      <c r="AL2466">
        <v>4</v>
      </c>
      <c r="AM2466" s="5">
        <f t="shared" si="306"/>
        <v>0.66666666666666663</v>
      </c>
      <c r="AN2466" s="4">
        <f t="shared" si="311"/>
        <v>1.0097185409567082E-3</v>
      </c>
      <c r="AO2466" s="3"/>
      <c r="AP2466">
        <v>0</v>
      </c>
      <c r="AR2466" t="s">
        <v>1</v>
      </c>
      <c r="AT2466" s="2" t="s">
        <v>0</v>
      </c>
      <c r="AU2466" s="1">
        <f t="shared" si="307"/>
        <v>0.51613016171173687</v>
      </c>
      <c r="AV2466" s="1">
        <f t="shared" si="308"/>
        <v>0.39751350239286093</v>
      </c>
      <c r="AW2466" s="1">
        <f t="shared" si="309"/>
        <v>0.27889684307398482</v>
      </c>
    </row>
    <row r="2467" spans="1:49" x14ac:dyDescent="0.2">
      <c r="A2467">
        <v>2465</v>
      </c>
      <c r="B2467" t="s">
        <v>25382</v>
      </c>
      <c r="C2467" t="s">
        <v>25381</v>
      </c>
      <c r="F2467" t="s">
        <v>25380</v>
      </c>
      <c r="G2467" t="s">
        <v>17</v>
      </c>
      <c r="H2467" t="s">
        <v>16</v>
      </c>
      <c r="I2467" t="s">
        <v>25379</v>
      </c>
      <c r="J2467" t="s">
        <v>25378</v>
      </c>
      <c r="K2467" t="s">
        <v>25377</v>
      </c>
      <c r="L2467" t="s">
        <v>25376</v>
      </c>
      <c r="M2467" t="s">
        <v>754</v>
      </c>
      <c r="N2467">
        <v>3</v>
      </c>
      <c r="O2467" t="s">
        <v>25375</v>
      </c>
      <c r="P2467" t="s">
        <v>25374</v>
      </c>
      <c r="Q2467" t="s">
        <v>25373</v>
      </c>
      <c r="R2467" s="7">
        <v>42376</v>
      </c>
      <c r="S2467" s="8">
        <f t="shared" si="304"/>
        <v>2016</v>
      </c>
      <c r="T2467" s="8">
        <v>2016</v>
      </c>
      <c r="U2467" s="8">
        <f t="shared" si="305"/>
        <v>6</v>
      </c>
      <c r="V2467" s="7">
        <v>42376</v>
      </c>
      <c r="W2467" t="s">
        <v>12705</v>
      </c>
      <c r="X2467" s="2">
        <v>0.17799999999999999</v>
      </c>
      <c r="Y2467" s="6">
        <f t="shared" si="310"/>
        <v>4.7516083393395799E-3</v>
      </c>
      <c r="AA2467">
        <v>13492543</v>
      </c>
      <c r="AB2467">
        <v>5300152204</v>
      </c>
      <c r="AD2467" t="s">
        <v>6</v>
      </c>
      <c r="AE2467">
        <v>13</v>
      </c>
      <c r="AF2467">
        <v>2</v>
      </c>
      <c r="AG2467">
        <v>20150998</v>
      </c>
      <c r="AI2467" t="s">
        <v>25372</v>
      </c>
      <c r="AJ2467" t="s">
        <v>25371</v>
      </c>
      <c r="AK2467" t="s">
        <v>25370</v>
      </c>
      <c r="AL2467">
        <v>6</v>
      </c>
      <c r="AM2467" s="5">
        <f t="shared" si="306"/>
        <v>1</v>
      </c>
      <c r="AN2467" s="4">
        <f t="shared" si="311"/>
        <v>1.5145778114350624E-3</v>
      </c>
      <c r="AO2467" s="3"/>
      <c r="AP2467">
        <v>1</v>
      </c>
      <c r="AR2467" t="s">
        <v>1</v>
      </c>
      <c r="AT2467" s="2">
        <v>0.57799999999999996</v>
      </c>
      <c r="AU2467" s="1">
        <f t="shared" si="307"/>
        <v>0.37804991809682242</v>
      </c>
      <c r="AV2467" s="1">
        <f t="shared" si="308"/>
        <v>0.31330930753873215</v>
      </c>
      <c r="AW2467" s="1">
        <f t="shared" si="309"/>
        <v>0.24856869698064174</v>
      </c>
    </row>
    <row r="2468" spans="1:49" x14ac:dyDescent="0.2">
      <c r="A2468">
        <v>2466</v>
      </c>
      <c r="B2468" t="s">
        <v>25369</v>
      </c>
      <c r="C2468" t="s">
        <v>25368</v>
      </c>
      <c r="D2468" t="s">
        <v>25367</v>
      </c>
      <c r="F2468" t="s">
        <v>25366</v>
      </c>
      <c r="G2468" t="s">
        <v>17</v>
      </c>
      <c r="H2468" t="s">
        <v>16</v>
      </c>
      <c r="I2468" t="s">
        <v>25365</v>
      </c>
      <c r="J2468" t="s">
        <v>25364</v>
      </c>
      <c r="K2468" t="s">
        <v>25363</v>
      </c>
      <c r="L2468" t="s">
        <v>25362</v>
      </c>
      <c r="M2468" t="s">
        <v>25361</v>
      </c>
      <c r="N2468">
        <v>5</v>
      </c>
      <c r="O2468" t="s">
        <v>25360</v>
      </c>
      <c r="P2468" t="s">
        <v>25359</v>
      </c>
      <c r="Q2468" t="s">
        <v>25358</v>
      </c>
      <c r="R2468" s="7">
        <v>42376</v>
      </c>
      <c r="S2468" s="8">
        <f t="shared" si="304"/>
        <v>2016</v>
      </c>
      <c r="T2468" s="8">
        <v>2016</v>
      </c>
      <c r="U2468" s="8">
        <f t="shared" si="305"/>
        <v>6</v>
      </c>
      <c r="V2468" s="7">
        <v>42376</v>
      </c>
      <c r="W2468" t="s">
        <v>15975</v>
      </c>
      <c r="X2468" s="2">
        <v>1.24</v>
      </c>
      <c r="Y2468" s="6">
        <f t="shared" si="310"/>
        <v>3.3101091802140895E-2</v>
      </c>
      <c r="AB2468">
        <v>21100200805</v>
      </c>
      <c r="AC2468">
        <v>20452322</v>
      </c>
      <c r="AD2468" t="s">
        <v>6</v>
      </c>
      <c r="AE2468">
        <v>6</v>
      </c>
      <c r="AG2468">
        <v>18872</v>
      </c>
      <c r="AI2468" t="s">
        <v>25357</v>
      </c>
      <c r="AK2468" t="s">
        <v>25356</v>
      </c>
      <c r="AL2468">
        <v>26</v>
      </c>
      <c r="AM2468" s="5">
        <f t="shared" si="306"/>
        <v>4.333333333333333</v>
      </c>
      <c r="AN2468" s="4">
        <f t="shared" si="311"/>
        <v>6.5631705162186036E-3</v>
      </c>
      <c r="AO2468" s="3"/>
      <c r="AP2468">
        <v>1</v>
      </c>
      <c r="AQ2468" t="s">
        <v>207</v>
      </c>
      <c r="AR2468">
        <v>201309160052</v>
      </c>
      <c r="AS2468" t="s">
        <v>206</v>
      </c>
      <c r="AT2468" s="2">
        <v>4.3789999999999996</v>
      </c>
      <c r="AU2468" s="1">
        <f t="shared" si="307"/>
        <v>2.5139715416364208</v>
      </c>
      <c r="AV2468" s="1">
        <f t="shared" si="308"/>
        <v>1.9832131159179749</v>
      </c>
      <c r="AW2468" s="1">
        <f t="shared" si="309"/>
        <v>1.452454690199529</v>
      </c>
    </row>
    <row r="2469" spans="1:49" x14ac:dyDescent="0.2">
      <c r="A2469">
        <v>2467</v>
      </c>
      <c r="B2469" t="s">
        <v>25355</v>
      </c>
      <c r="C2469" t="s">
        <v>25354</v>
      </c>
      <c r="F2469" t="s">
        <v>25353</v>
      </c>
      <c r="G2469" t="s">
        <v>17</v>
      </c>
      <c r="H2469" t="s">
        <v>16</v>
      </c>
      <c r="I2469" t="s">
        <v>25352</v>
      </c>
      <c r="J2469">
        <v>60010491</v>
      </c>
      <c r="K2469" t="s">
        <v>13045</v>
      </c>
      <c r="L2469" t="s">
        <v>13044</v>
      </c>
      <c r="M2469" t="s">
        <v>411</v>
      </c>
      <c r="N2469">
        <v>2</v>
      </c>
      <c r="O2469" t="s">
        <v>25351</v>
      </c>
      <c r="P2469" t="s">
        <v>25350</v>
      </c>
      <c r="Q2469" t="s">
        <v>25349</v>
      </c>
      <c r="R2469" s="7">
        <v>42376</v>
      </c>
      <c r="S2469" s="8">
        <f t="shared" si="304"/>
        <v>2016</v>
      </c>
      <c r="T2469" s="8">
        <v>2016</v>
      </c>
      <c r="U2469" s="8">
        <f t="shared" si="305"/>
        <v>6</v>
      </c>
      <c r="V2469" s="7">
        <v>42376</v>
      </c>
      <c r="W2469" t="s">
        <v>25348</v>
      </c>
      <c r="X2469" s="2">
        <v>0.69899999999999995</v>
      </c>
      <c r="Y2469" s="6">
        <f t="shared" si="310"/>
        <v>1.8659405782013295E-2</v>
      </c>
      <c r="AA2469">
        <v>218979</v>
      </c>
      <c r="AB2469">
        <v>28132</v>
      </c>
      <c r="AC2469">
        <v>10897550</v>
      </c>
      <c r="AD2469" t="s">
        <v>6</v>
      </c>
      <c r="AE2469">
        <v>119</v>
      </c>
      <c r="AF2469">
        <v>1</v>
      </c>
      <c r="AG2469">
        <v>14904</v>
      </c>
      <c r="AI2469" t="s">
        <v>25347</v>
      </c>
      <c r="AK2469" t="s">
        <v>25346</v>
      </c>
      <c r="AL2469">
        <v>20</v>
      </c>
      <c r="AM2469" s="5">
        <f t="shared" si="306"/>
        <v>3.3333333333333335</v>
      </c>
      <c r="AN2469" s="4">
        <f t="shared" si="311"/>
        <v>5.0485927047835416E-3</v>
      </c>
      <c r="AO2469" s="3"/>
      <c r="AP2469">
        <v>0</v>
      </c>
      <c r="AR2469" t="s">
        <v>1</v>
      </c>
      <c r="AT2469" s="2">
        <v>2.5459999999999998</v>
      </c>
      <c r="AU2469" s="1">
        <f t="shared" si="307"/>
        <v>1.4576161858844368</v>
      </c>
      <c r="AV2469" s="1">
        <f t="shared" si="308"/>
        <v>1.1853999243398419</v>
      </c>
      <c r="AW2469" s="1">
        <f t="shared" si="309"/>
        <v>0.91318366279524665</v>
      </c>
    </row>
    <row r="2470" spans="1:49" x14ac:dyDescent="0.2">
      <c r="A2470">
        <v>2468</v>
      </c>
      <c r="B2470" t="s">
        <v>25345</v>
      </c>
      <c r="C2470" t="s">
        <v>25344</v>
      </c>
      <c r="D2470" t="s">
        <v>25343</v>
      </c>
      <c r="F2470" t="s">
        <v>25342</v>
      </c>
      <c r="G2470" t="s">
        <v>17</v>
      </c>
      <c r="H2470" t="s">
        <v>16</v>
      </c>
      <c r="I2470" t="s">
        <v>25341</v>
      </c>
      <c r="J2470">
        <v>60013682</v>
      </c>
      <c r="K2470" t="s">
        <v>9360</v>
      </c>
      <c r="L2470" t="s">
        <v>1340</v>
      </c>
      <c r="M2470" t="s">
        <v>709</v>
      </c>
      <c r="N2470">
        <v>2</v>
      </c>
      <c r="O2470" t="s">
        <v>25340</v>
      </c>
      <c r="P2470" t="s">
        <v>25339</v>
      </c>
      <c r="Q2470" t="s">
        <v>25338</v>
      </c>
      <c r="R2470" s="7">
        <v>42376</v>
      </c>
      <c r="S2470" s="8">
        <f t="shared" si="304"/>
        <v>2016</v>
      </c>
      <c r="T2470" s="8">
        <v>2016</v>
      </c>
      <c r="U2470" s="8">
        <f t="shared" si="305"/>
        <v>6</v>
      </c>
      <c r="V2470" s="7">
        <v>42376</v>
      </c>
      <c r="W2470" t="s">
        <v>15975</v>
      </c>
      <c r="X2470" s="2">
        <v>1.24</v>
      </c>
      <c r="Y2470" s="6">
        <f t="shared" si="310"/>
        <v>3.3101091802140895E-2</v>
      </c>
      <c r="AB2470">
        <v>21100200805</v>
      </c>
      <c r="AC2470">
        <v>20452322</v>
      </c>
      <c r="AD2470" t="s">
        <v>6</v>
      </c>
      <c r="AE2470">
        <v>6</v>
      </c>
      <c r="AG2470">
        <v>18935</v>
      </c>
      <c r="AI2470" t="s">
        <v>25337</v>
      </c>
      <c r="AK2470" t="s">
        <v>25336</v>
      </c>
      <c r="AL2470">
        <v>15</v>
      </c>
      <c r="AM2470" s="5">
        <f t="shared" si="306"/>
        <v>2.5</v>
      </c>
      <c r="AN2470" s="4">
        <f t="shared" si="311"/>
        <v>3.7864445285876562E-3</v>
      </c>
      <c r="AO2470" s="3"/>
      <c r="AP2470">
        <v>1</v>
      </c>
      <c r="AQ2470" t="s">
        <v>2859</v>
      </c>
      <c r="AR2470" t="s">
        <v>25335</v>
      </c>
      <c r="AS2470" t="s">
        <v>2857</v>
      </c>
      <c r="AT2470" s="2">
        <v>4.3789999999999996</v>
      </c>
      <c r="AU2470" s="1">
        <f t="shared" si="307"/>
        <v>2.4306697620074922</v>
      </c>
      <c r="AV2470" s="1">
        <f t="shared" si="308"/>
        <v>1.8443768165364278</v>
      </c>
      <c r="AW2470" s="1">
        <f t="shared" si="309"/>
        <v>1.2580838710653626</v>
      </c>
    </row>
    <row r="2471" spans="1:49" x14ac:dyDescent="0.2">
      <c r="A2471">
        <v>2469</v>
      </c>
      <c r="B2471" t="s">
        <v>25334</v>
      </c>
      <c r="C2471" t="s">
        <v>25333</v>
      </c>
      <c r="E2471">
        <v>26732251</v>
      </c>
      <c r="F2471" t="s">
        <v>25332</v>
      </c>
      <c r="G2471" t="s">
        <v>17</v>
      </c>
      <c r="H2471" t="s">
        <v>16</v>
      </c>
      <c r="I2471" t="s">
        <v>7422</v>
      </c>
      <c r="J2471" t="s">
        <v>25331</v>
      </c>
      <c r="K2471" t="s">
        <v>25330</v>
      </c>
      <c r="L2471" t="s">
        <v>25329</v>
      </c>
      <c r="M2471" t="s">
        <v>377</v>
      </c>
      <c r="N2471">
        <v>5</v>
      </c>
      <c r="O2471" t="s">
        <v>25328</v>
      </c>
      <c r="P2471" t="s">
        <v>25327</v>
      </c>
      <c r="Q2471" t="s">
        <v>25326</v>
      </c>
      <c r="R2471" s="7">
        <v>42375</v>
      </c>
      <c r="S2471" s="8">
        <f t="shared" si="304"/>
        <v>2016</v>
      </c>
      <c r="T2471" s="8">
        <v>2016</v>
      </c>
      <c r="U2471" s="8">
        <f t="shared" si="305"/>
        <v>6</v>
      </c>
      <c r="V2471" s="7">
        <v>42375</v>
      </c>
      <c r="W2471" t="s">
        <v>15975</v>
      </c>
      <c r="X2471" s="2">
        <v>1.24</v>
      </c>
      <c r="Y2471" s="6">
        <f t="shared" si="310"/>
        <v>3.3101091802140895E-2</v>
      </c>
      <c r="AB2471">
        <v>21100200805</v>
      </c>
      <c r="AC2471">
        <v>20452322</v>
      </c>
      <c r="AD2471" t="s">
        <v>6</v>
      </c>
      <c r="AE2471">
        <v>6</v>
      </c>
      <c r="AG2471">
        <v>18795</v>
      </c>
      <c r="AI2471" t="s">
        <v>25325</v>
      </c>
      <c r="AK2471" t="s">
        <v>25324</v>
      </c>
      <c r="AL2471">
        <v>27</v>
      </c>
      <c r="AM2471" s="5">
        <f t="shared" si="306"/>
        <v>4.5</v>
      </c>
      <c r="AN2471" s="4">
        <f t="shared" si="311"/>
        <v>6.815600151457781E-3</v>
      </c>
      <c r="AO2471" s="3"/>
      <c r="AP2471">
        <v>1</v>
      </c>
      <c r="AR2471" t="s">
        <v>1</v>
      </c>
      <c r="AT2471" s="2">
        <v>4.3789999999999996</v>
      </c>
      <c r="AU2471" s="1">
        <f t="shared" si="307"/>
        <v>2.5215444306935959</v>
      </c>
      <c r="AV2471" s="1">
        <f t="shared" si="308"/>
        <v>1.9958345976799339</v>
      </c>
      <c r="AW2471" s="1">
        <f t="shared" si="309"/>
        <v>1.4701247646662714</v>
      </c>
    </row>
    <row r="2472" spans="1:49" x14ac:dyDescent="0.2">
      <c r="A2472">
        <v>2470</v>
      </c>
      <c r="B2472" t="s">
        <v>25323</v>
      </c>
      <c r="C2472" t="s">
        <v>25322</v>
      </c>
      <c r="F2472" t="s">
        <v>25321</v>
      </c>
      <c r="G2472" t="s">
        <v>17</v>
      </c>
      <c r="H2472" t="s">
        <v>16</v>
      </c>
      <c r="I2472" t="s">
        <v>25320</v>
      </c>
      <c r="J2472" t="s">
        <v>25319</v>
      </c>
      <c r="K2472" t="s">
        <v>25318</v>
      </c>
      <c r="L2472" t="s">
        <v>2907</v>
      </c>
      <c r="M2472" t="s">
        <v>2906</v>
      </c>
      <c r="N2472">
        <v>7</v>
      </c>
      <c r="O2472" t="s">
        <v>25317</v>
      </c>
      <c r="P2472" t="s">
        <v>25316</v>
      </c>
      <c r="Q2472" t="s">
        <v>25315</v>
      </c>
      <c r="R2472" s="7">
        <v>42374</v>
      </c>
      <c r="S2472" s="8">
        <f t="shared" si="304"/>
        <v>2016</v>
      </c>
      <c r="T2472" s="8">
        <v>2016</v>
      </c>
      <c r="U2472" s="8">
        <f t="shared" si="305"/>
        <v>6</v>
      </c>
      <c r="V2472" s="7">
        <v>42374</v>
      </c>
      <c r="W2472" t="s">
        <v>25314</v>
      </c>
      <c r="X2472" s="2">
        <v>0.9</v>
      </c>
      <c r="Y2472" s="6">
        <f t="shared" si="310"/>
        <v>2.4024985985424845E-2</v>
      </c>
      <c r="AA2472">
        <v>9630252</v>
      </c>
      <c r="AB2472">
        <v>29614</v>
      </c>
      <c r="AC2472">
        <v>13616595</v>
      </c>
      <c r="AD2472" t="s">
        <v>6</v>
      </c>
      <c r="AE2472">
        <v>25</v>
      </c>
      <c r="AF2472">
        <v>1</v>
      </c>
      <c r="AG2472">
        <v>15016</v>
      </c>
      <c r="AI2472" t="s">
        <v>25313</v>
      </c>
      <c r="AJ2472" t="s">
        <v>25312</v>
      </c>
      <c r="AK2472" t="s">
        <v>25311</v>
      </c>
      <c r="AL2472">
        <v>22</v>
      </c>
      <c r="AM2472" s="5">
        <f t="shared" si="306"/>
        <v>3.6666666666666665</v>
      </c>
      <c r="AN2472" s="4">
        <f t="shared" si="311"/>
        <v>5.5534519752618956E-3</v>
      </c>
      <c r="AO2472" s="3"/>
      <c r="AP2472">
        <v>0</v>
      </c>
      <c r="AR2472" t="s">
        <v>1</v>
      </c>
      <c r="AT2472" s="2" t="s">
        <v>0</v>
      </c>
      <c r="AU2472" s="1">
        <f t="shared" si="307"/>
        <v>1.848352578237596</v>
      </c>
      <c r="AV2472" s="1">
        <f t="shared" si="308"/>
        <v>1.478921898034337</v>
      </c>
      <c r="AW2472" s="1">
        <f t="shared" si="309"/>
        <v>1.1094912178310778</v>
      </c>
    </row>
    <row r="2473" spans="1:49" x14ac:dyDescent="0.2">
      <c r="A2473">
        <v>2471</v>
      </c>
      <c r="B2473" t="s">
        <v>25310</v>
      </c>
      <c r="C2473" t="s">
        <v>25309</v>
      </c>
      <c r="E2473">
        <v>26730588</v>
      </c>
      <c r="F2473" t="s">
        <v>25308</v>
      </c>
      <c r="G2473" t="s">
        <v>17</v>
      </c>
      <c r="H2473" t="s">
        <v>16</v>
      </c>
      <c r="I2473" t="s">
        <v>25307</v>
      </c>
      <c r="J2473" t="s">
        <v>25306</v>
      </c>
      <c r="K2473" t="s">
        <v>25305</v>
      </c>
      <c r="L2473" t="s">
        <v>25304</v>
      </c>
      <c r="M2473" t="s">
        <v>377</v>
      </c>
      <c r="N2473">
        <v>5</v>
      </c>
      <c r="O2473" t="s">
        <v>25303</v>
      </c>
      <c r="P2473" t="s">
        <v>25302</v>
      </c>
      <c r="Q2473" t="s">
        <v>25301</v>
      </c>
      <c r="R2473" s="7">
        <v>42374</v>
      </c>
      <c r="S2473" s="8">
        <f t="shared" si="304"/>
        <v>2016</v>
      </c>
      <c r="T2473" s="8">
        <v>2016</v>
      </c>
      <c r="U2473" s="8">
        <f t="shared" si="305"/>
        <v>6</v>
      </c>
      <c r="V2473" s="7">
        <v>42374</v>
      </c>
      <c r="W2473" t="s">
        <v>3526</v>
      </c>
      <c r="X2473" s="2">
        <v>0.99</v>
      </c>
      <c r="Y2473" s="6">
        <f t="shared" si="310"/>
        <v>2.6427484583967327E-2</v>
      </c>
      <c r="AB2473">
        <v>10600153309</v>
      </c>
      <c r="AC2473">
        <v>19326203</v>
      </c>
      <c r="AD2473" t="s">
        <v>6</v>
      </c>
      <c r="AE2473">
        <v>11</v>
      </c>
      <c r="AF2473">
        <v>1</v>
      </c>
      <c r="AG2473" t="s">
        <v>25300</v>
      </c>
      <c r="AI2473" t="s">
        <v>25299</v>
      </c>
      <c r="AK2473" t="s">
        <v>25298</v>
      </c>
      <c r="AL2473">
        <v>10</v>
      </c>
      <c r="AM2473" s="5">
        <f t="shared" si="306"/>
        <v>1.6666666666666667</v>
      </c>
      <c r="AN2473" s="4">
        <f t="shared" si="311"/>
        <v>2.5242963523917708E-3</v>
      </c>
      <c r="AO2473" s="3"/>
      <c r="AP2473">
        <v>1</v>
      </c>
      <c r="AR2473" t="s">
        <v>1</v>
      </c>
      <c r="AT2473" s="2">
        <v>3.24</v>
      </c>
      <c r="AU2473" s="1">
        <f t="shared" si="307"/>
        <v>1.9256528114494658</v>
      </c>
      <c r="AV2473" s="1">
        <f t="shared" si="308"/>
        <v>1.4475890468179549</v>
      </c>
      <c r="AW2473" s="1">
        <f t="shared" si="309"/>
        <v>0.96952528218644352</v>
      </c>
    </row>
    <row r="2474" spans="1:49" x14ac:dyDescent="0.2">
      <c r="A2474">
        <v>2472</v>
      </c>
      <c r="B2474" t="s">
        <v>25297</v>
      </c>
      <c r="C2474" t="s">
        <v>25296</v>
      </c>
      <c r="D2474" t="s">
        <v>25295</v>
      </c>
      <c r="F2474" t="s">
        <v>25294</v>
      </c>
      <c r="G2474" t="s">
        <v>17</v>
      </c>
      <c r="H2474" t="s">
        <v>16</v>
      </c>
      <c r="I2474" t="s">
        <v>25293</v>
      </c>
      <c r="J2474" t="s">
        <v>25292</v>
      </c>
      <c r="K2474" t="s">
        <v>25291</v>
      </c>
      <c r="L2474" t="s">
        <v>25290</v>
      </c>
      <c r="M2474" t="s">
        <v>25289</v>
      </c>
      <c r="N2474">
        <v>4</v>
      </c>
      <c r="O2474" t="s">
        <v>25288</v>
      </c>
      <c r="P2474" t="s">
        <v>25287</v>
      </c>
      <c r="Q2474" t="s">
        <v>25286</v>
      </c>
      <c r="R2474" s="7">
        <v>42374</v>
      </c>
      <c r="S2474" s="8">
        <f t="shared" si="304"/>
        <v>2016</v>
      </c>
      <c r="T2474" s="8">
        <v>2016</v>
      </c>
      <c r="U2474" s="8">
        <f t="shared" si="305"/>
        <v>6</v>
      </c>
      <c r="V2474" s="7">
        <v>42374</v>
      </c>
      <c r="W2474" t="s">
        <v>15975</v>
      </c>
      <c r="X2474" s="2">
        <v>1.24</v>
      </c>
      <c r="Y2474" s="6">
        <f t="shared" si="310"/>
        <v>3.3101091802140895E-2</v>
      </c>
      <c r="AB2474">
        <v>21100200805</v>
      </c>
      <c r="AC2474">
        <v>20452322</v>
      </c>
      <c r="AD2474" t="s">
        <v>6</v>
      </c>
      <c r="AE2474">
        <v>6</v>
      </c>
      <c r="AG2474">
        <v>18819</v>
      </c>
      <c r="AI2474" t="s">
        <v>25285</v>
      </c>
      <c r="AK2474" t="s">
        <v>25284</v>
      </c>
      <c r="AL2474">
        <v>40</v>
      </c>
      <c r="AM2474" s="5">
        <f t="shared" si="306"/>
        <v>6.666666666666667</v>
      </c>
      <c r="AN2474" s="4">
        <f t="shared" si="311"/>
        <v>1.0097185409567083E-2</v>
      </c>
      <c r="AO2474" s="3"/>
      <c r="AP2474">
        <v>1</v>
      </c>
      <c r="AQ2474" t="s">
        <v>24805</v>
      </c>
      <c r="AR2474" t="s">
        <v>1</v>
      </c>
      <c r="AS2474" t="s">
        <v>24804</v>
      </c>
      <c r="AT2474" s="2">
        <v>4.3789999999999996</v>
      </c>
      <c r="AU2474" s="1">
        <f t="shared" si="307"/>
        <v>2.6199919884368752</v>
      </c>
      <c r="AV2474" s="1">
        <f t="shared" si="308"/>
        <v>2.1599138605853989</v>
      </c>
      <c r="AW2474" s="1">
        <f t="shared" si="309"/>
        <v>1.6998357327339224</v>
      </c>
    </row>
    <row r="2475" spans="1:49" x14ac:dyDescent="0.2">
      <c r="A2475">
        <v>2473</v>
      </c>
      <c r="B2475" t="s">
        <v>25283</v>
      </c>
      <c r="C2475" t="s">
        <v>25282</v>
      </c>
      <c r="D2475" t="s">
        <v>25281</v>
      </c>
      <c r="E2475">
        <v>26729427</v>
      </c>
      <c r="F2475" t="s">
        <v>25280</v>
      </c>
      <c r="G2475" t="s">
        <v>17</v>
      </c>
      <c r="H2475" t="s">
        <v>16</v>
      </c>
      <c r="I2475" t="s">
        <v>25279</v>
      </c>
      <c r="J2475" t="s">
        <v>25278</v>
      </c>
      <c r="K2475" t="s">
        <v>25277</v>
      </c>
      <c r="L2475" t="s">
        <v>25276</v>
      </c>
      <c r="M2475" t="s">
        <v>25275</v>
      </c>
      <c r="N2475">
        <v>7</v>
      </c>
      <c r="O2475" t="s">
        <v>25274</v>
      </c>
      <c r="P2475" t="s">
        <v>25273</v>
      </c>
      <c r="Q2475" t="s">
        <v>25272</v>
      </c>
      <c r="R2475" s="7">
        <v>42374</v>
      </c>
      <c r="S2475" s="8">
        <f t="shared" si="304"/>
        <v>2016</v>
      </c>
      <c r="T2475" s="8">
        <v>2016</v>
      </c>
      <c r="U2475" s="8">
        <f t="shared" si="305"/>
        <v>6</v>
      </c>
      <c r="V2475" s="7">
        <v>42374</v>
      </c>
      <c r="W2475" t="s">
        <v>15975</v>
      </c>
      <c r="X2475" s="2">
        <v>1.24</v>
      </c>
      <c r="Y2475" s="6">
        <f t="shared" si="310"/>
        <v>3.3101091802140895E-2</v>
      </c>
      <c r="AB2475">
        <v>21100200805</v>
      </c>
      <c r="AC2475">
        <v>20452322</v>
      </c>
      <c r="AD2475" t="s">
        <v>6</v>
      </c>
      <c r="AE2475">
        <v>6</v>
      </c>
      <c r="AG2475">
        <v>18576</v>
      </c>
      <c r="AI2475" t="s">
        <v>25271</v>
      </c>
      <c r="AK2475" t="s">
        <v>25270</v>
      </c>
      <c r="AL2475">
        <v>21</v>
      </c>
      <c r="AM2475" s="5">
        <f t="shared" si="306"/>
        <v>3.5</v>
      </c>
      <c r="AN2475" s="4">
        <f t="shared" si="311"/>
        <v>5.301022340022719E-3</v>
      </c>
      <c r="AO2475" s="3"/>
      <c r="AP2475">
        <v>1</v>
      </c>
      <c r="AQ2475" t="s">
        <v>25269</v>
      </c>
      <c r="AR2475" t="s">
        <v>1</v>
      </c>
      <c r="AS2475" t="s">
        <v>25268</v>
      </c>
      <c r="AT2475" s="2">
        <v>4.3789999999999996</v>
      </c>
      <c r="AU2475" s="1">
        <f t="shared" si="307"/>
        <v>2.4761070963505443</v>
      </c>
      <c r="AV2475" s="1">
        <f t="shared" si="308"/>
        <v>1.9201057071081808</v>
      </c>
      <c r="AW2475" s="1">
        <f t="shared" si="309"/>
        <v>1.364104317865817</v>
      </c>
    </row>
    <row r="2476" spans="1:49" x14ac:dyDescent="0.2">
      <c r="A2476">
        <v>2474</v>
      </c>
      <c r="B2476" t="s">
        <v>25267</v>
      </c>
      <c r="C2476" t="s">
        <v>25266</v>
      </c>
      <c r="D2476" t="s">
        <v>25265</v>
      </c>
      <c r="F2476" t="s">
        <v>25264</v>
      </c>
      <c r="G2476" t="s">
        <v>17</v>
      </c>
      <c r="H2476" t="s">
        <v>16</v>
      </c>
      <c r="I2476" t="s">
        <v>25263</v>
      </c>
      <c r="J2476">
        <v>60010953</v>
      </c>
      <c r="K2476" t="s">
        <v>20968</v>
      </c>
      <c r="L2476" t="s">
        <v>341</v>
      </c>
      <c r="M2476" t="s">
        <v>340</v>
      </c>
      <c r="N2476">
        <v>2</v>
      </c>
      <c r="O2476" t="s">
        <v>25262</v>
      </c>
      <c r="P2476" t="s">
        <v>25261</v>
      </c>
      <c r="Q2476" t="s">
        <v>25260</v>
      </c>
      <c r="R2476" s="7">
        <v>42374</v>
      </c>
      <c r="S2476" s="8">
        <f t="shared" si="304"/>
        <v>2016</v>
      </c>
      <c r="T2476" s="8">
        <v>2016</v>
      </c>
      <c r="U2476" s="8">
        <f t="shared" si="305"/>
        <v>6</v>
      </c>
      <c r="V2476" s="7" t="s">
        <v>25259</v>
      </c>
      <c r="W2476" t="s">
        <v>25258</v>
      </c>
      <c r="X2476" s="2">
        <v>1.8420000000000001</v>
      </c>
      <c r="Y2476" s="6">
        <f t="shared" si="310"/>
        <v>4.9171137983502845E-2</v>
      </c>
      <c r="AA2476">
        <v>2641275</v>
      </c>
      <c r="AB2476">
        <v>17797</v>
      </c>
      <c r="AC2476">
        <v>18734197</v>
      </c>
      <c r="AD2476" t="s">
        <v>6</v>
      </c>
      <c r="AE2476">
        <v>89</v>
      </c>
      <c r="AH2476" t="s">
        <v>25257</v>
      </c>
      <c r="AI2476" t="s">
        <v>25256</v>
      </c>
      <c r="AJ2476" t="s">
        <v>25255</v>
      </c>
      <c r="AK2476" t="s">
        <v>25254</v>
      </c>
      <c r="AL2476">
        <v>14</v>
      </c>
      <c r="AM2476" s="5">
        <f t="shared" si="306"/>
        <v>2.3333333333333335</v>
      </c>
      <c r="AN2476" s="4">
        <f t="shared" si="311"/>
        <v>3.5340148933484792E-3</v>
      </c>
      <c r="AO2476" s="3"/>
      <c r="AP2476">
        <v>0</v>
      </c>
      <c r="AQ2476" t="s">
        <v>222</v>
      </c>
      <c r="AR2476" t="s">
        <v>25253</v>
      </c>
      <c r="AS2476" t="s">
        <v>25252</v>
      </c>
      <c r="AT2476" s="2" t="s">
        <v>0</v>
      </c>
      <c r="AU2476" s="1">
        <f t="shared" si="307"/>
        <v>3.5480001056456536</v>
      </c>
      <c r="AV2476" s="1">
        <f t="shared" si="308"/>
        <v>2.6352576438425661</v>
      </c>
      <c r="AW2476" s="1">
        <f t="shared" si="309"/>
        <v>1.7225151820394788</v>
      </c>
    </row>
    <row r="2477" spans="1:49" x14ac:dyDescent="0.2">
      <c r="A2477">
        <v>2475</v>
      </c>
      <c r="B2477" t="s">
        <v>25251</v>
      </c>
      <c r="C2477" t="s">
        <v>25250</v>
      </c>
      <c r="F2477" t="s">
        <v>25249</v>
      </c>
      <c r="G2477" t="s">
        <v>17</v>
      </c>
      <c r="H2477" t="s">
        <v>16</v>
      </c>
      <c r="I2477" t="s">
        <v>25248</v>
      </c>
      <c r="J2477">
        <v>60072789</v>
      </c>
      <c r="K2477" t="s">
        <v>25247</v>
      </c>
      <c r="L2477" t="s">
        <v>25246</v>
      </c>
      <c r="M2477" t="s">
        <v>25245</v>
      </c>
      <c r="N2477">
        <v>1</v>
      </c>
      <c r="O2477" t="s">
        <v>25244</v>
      </c>
      <c r="P2477">
        <v>35329183700</v>
      </c>
      <c r="Q2477">
        <v>60072789</v>
      </c>
      <c r="R2477" s="7">
        <v>42373</v>
      </c>
      <c r="S2477" s="8">
        <f t="shared" si="304"/>
        <v>2016</v>
      </c>
      <c r="T2477" s="8">
        <v>2016</v>
      </c>
      <c r="U2477" s="8">
        <f t="shared" si="305"/>
        <v>6</v>
      </c>
      <c r="V2477" s="7">
        <v>42373</v>
      </c>
      <c r="W2477" t="s">
        <v>25234</v>
      </c>
      <c r="X2477" s="2">
        <v>0.35499999999999998</v>
      </c>
      <c r="Y2477" s="6">
        <f t="shared" si="310"/>
        <v>9.4765222498064648E-3</v>
      </c>
      <c r="AA2477">
        <v>17518628</v>
      </c>
      <c r="AB2477">
        <v>5300152202</v>
      </c>
      <c r="AD2477" t="s">
        <v>6</v>
      </c>
      <c r="AE2477">
        <v>10</v>
      </c>
      <c r="AF2477">
        <v>1</v>
      </c>
      <c r="AH2477" t="s">
        <v>25243</v>
      </c>
      <c r="AI2477" t="s">
        <v>25242</v>
      </c>
      <c r="AK2477" t="s">
        <v>25241</v>
      </c>
      <c r="AL2477">
        <v>24</v>
      </c>
      <c r="AM2477" s="5">
        <f t="shared" si="306"/>
        <v>4</v>
      </c>
      <c r="AN2477" s="4">
        <f t="shared" si="311"/>
        <v>6.0583112457402496E-3</v>
      </c>
      <c r="AO2477" s="3"/>
      <c r="AP2477">
        <v>0</v>
      </c>
      <c r="AR2477" t="s">
        <v>1</v>
      </c>
      <c r="AT2477" s="2">
        <v>1.542</v>
      </c>
      <c r="AU2477" s="1">
        <f t="shared" si="307"/>
        <v>0.84510589485865995</v>
      </c>
      <c r="AV2477" s="1">
        <f t="shared" si="308"/>
        <v>0.77674167477733569</v>
      </c>
      <c r="AW2477" s="1">
        <f t="shared" si="309"/>
        <v>0.70837745469601132</v>
      </c>
    </row>
    <row r="2478" spans="1:49" x14ac:dyDescent="0.2">
      <c r="A2478">
        <v>2476</v>
      </c>
      <c r="B2478" t="s">
        <v>25240</v>
      </c>
      <c r="C2478" t="s">
        <v>25239</v>
      </c>
      <c r="F2478" t="s">
        <v>25238</v>
      </c>
      <c r="G2478" t="s">
        <v>17</v>
      </c>
      <c r="H2478" t="s">
        <v>16</v>
      </c>
      <c r="I2478" t="s">
        <v>25237</v>
      </c>
      <c r="J2478">
        <v>60007751</v>
      </c>
      <c r="K2478" t="s">
        <v>2966</v>
      </c>
      <c r="L2478" t="s">
        <v>284</v>
      </c>
      <c r="M2478" t="s">
        <v>283</v>
      </c>
      <c r="N2478">
        <v>2</v>
      </c>
      <c r="O2478" t="s">
        <v>25236</v>
      </c>
      <c r="P2478" t="s">
        <v>25235</v>
      </c>
      <c r="Q2478" t="s">
        <v>2989</v>
      </c>
      <c r="R2478" s="7">
        <v>42373</v>
      </c>
      <c r="S2478" s="8">
        <f t="shared" si="304"/>
        <v>2016</v>
      </c>
      <c r="T2478" s="8">
        <v>2016</v>
      </c>
      <c r="U2478" s="8">
        <f t="shared" si="305"/>
        <v>6</v>
      </c>
      <c r="V2478" s="7">
        <v>42373</v>
      </c>
      <c r="W2478" t="s">
        <v>25234</v>
      </c>
      <c r="X2478" s="2">
        <v>0.35499999999999998</v>
      </c>
      <c r="Y2478" s="6">
        <f t="shared" si="310"/>
        <v>9.4765222498064648E-3</v>
      </c>
      <c r="AA2478">
        <v>17518628</v>
      </c>
      <c r="AB2478">
        <v>5300152202</v>
      </c>
      <c r="AD2478" t="s">
        <v>6</v>
      </c>
      <c r="AE2478">
        <v>10</v>
      </c>
      <c r="AF2478">
        <v>1</v>
      </c>
      <c r="AH2478" t="s">
        <v>25233</v>
      </c>
      <c r="AI2478" t="s">
        <v>25232</v>
      </c>
      <c r="AK2478" t="s">
        <v>25231</v>
      </c>
      <c r="AL2478">
        <v>21</v>
      </c>
      <c r="AM2478" s="5">
        <f t="shared" si="306"/>
        <v>3.5</v>
      </c>
      <c r="AN2478" s="4">
        <f t="shared" si="311"/>
        <v>5.301022340022719E-3</v>
      </c>
      <c r="AO2478" s="3"/>
      <c r="AP2478">
        <v>0</v>
      </c>
      <c r="AR2478" t="s">
        <v>1</v>
      </c>
      <c r="AT2478" s="2">
        <v>1.542</v>
      </c>
      <c r="AU2478" s="1">
        <f t="shared" si="307"/>
        <v>0.82238722768713401</v>
      </c>
      <c r="AV2478" s="1">
        <f t="shared" si="308"/>
        <v>0.73887722949145918</v>
      </c>
      <c r="AW2478" s="1">
        <f t="shared" si="309"/>
        <v>0.65536723129578422</v>
      </c>
    </row>
    <row r="2479" spans="1:49" x14ac:dyDescent="0.2">
      <c r="A2479">
        <v>2477</v>
      </c>
      <c r="B2479" t="s">
        <v>25230</v>
      </c>
      <c r="C2479" t="s">
        <v>25229</v>
      </c>
      <c r="F2479" t="s">
        <v>25228</v>
      </c>
      <c r="G2479" t="s">
        <v>17</v>
      </c>
      <c r="H2479" t="s">
        <v>16</v>
      </c>
      <c r="I2479" t="s">
        <v>25227</v>
      </c>
      <c r="J2479">
        <v>60023551</v>
      </c>
      <c r="K2479" t="s">
        <v>25226</v>
      </c>
      <c r="L2479" t="s">
        <v>25225</v>
      </c>
      <c r="M2479" t="s">
        <v>1003</v>
      </c>
      <c r="N2479">
        <v>2</v>
      </c>
      <c r="O2479" t="s">
        <v>25224</v>
      </c>
      <c r="P2479" t="s">
        <v>25223</v>
      </c>
      <c r="Q2479" t="s">
        <v>25222</v>
      </c>
      <c r="R2479" s="7">
        <v>42373</v>
      </c>
      <c r="S2479" s="8">
        <f t="shared" si="304"/>
        <v>2016</v>
      </c>
      <c r="T2479" s="8">
        <v>2016</v>
      </c>
      <c r="U2479" s="8">
        <f t="shared" si="305"/>
        <v>6</v>
      </c>
      <c r="V2479" s="7">
        <v>42373</v>
      </c>
      <c r="W2479" t="s">
        <v>22800</v>
      </c>
      <c r="X2479" s="2">
        <v>0.873</v>
      </c>
      <c r="Y2479" s="6">
        <f t="shared" si="310"/>
        <v>2.3304236405862096E-2</v>
      </c>
      <c r="AB2479">
        <v>130032</v>
      </c>
      <c r="AC2479">
        <v>14757516</v>
      </c>
      <c r="AD2479" t="s">
        <v>6</v>
      </c>
      <c r="AE2479">
        <v>2016</v>
      </c>
      <c r="AF2479">
        <v>1</v>
      </c>
      <c r="AG2479">
        <v>5</v>
      </c>
      <c r="AI2479" t="s">
        <v>25221</v>
      </c>
      <c r="AJ2479" t="s">
        <v>25220</v>
      </c>
      <c r="AK2479" t="s">
        <v>25219</v>
      </c>
      <c r="AL2479">
        <v>15</v>
      </c>
      <c r="AM2479" s="5">
        <f t="shared" si="306"/>
        <v>2.5</v>
      </c>
      <c r="AN2479" s="4">
        <f t="shared" si="311"/>
        <v>3.7864445285876562E-3</v>
      </c>
      <c r="AO2479" s="3"/>
      <c r="AP2479">
        <v>1</v>
      </c>
      <c r="AR2479" t="s">
        <v>1</v>
      </c>
      <c r="AT2479" s="2" t="s">
        <v>0</v>
      </c>
      <c r="AU2479" s="1">
        <f t="shared" si="307"/>
        <v>1.7448898842679763</v>
      </c>
      <c r="AV2479" s="1">
        <f t="shared" si="308"/>
        <v>1.3545340467224876</v>
      </c>
      <c r="AW2479" s="1">
        <f t="shared" si="309"/>
        <v>0.9641782091769987</v>
      </c>
    </row>
    <row r="2480" spans="1:49" x14ac:dyDescent="0.2">
      <c r="A2480">
        <v>2478</v>
      </c>
      <c r="B2480" t="s">
        <v>25218</v>
      </c>
      <c r="C2480" t="s">
        <v>25217</v>
      </c>
      <c r="F2480" t="s">
        <v>25216</v>
      </c>
      <c r="G2480" t="s">
        <v>17</v>
      </c>
      <c r="H2480" t="s">
        <v>16</v>
      </c>
      <c r="I2480" t="s">
        <v>11311</v>
      </c>
      <c r="J2480" t="s">
        <v>25215</v>
      </c>
      <c r="K2480" t="s">
        <v>25214</v>
      </c>
      <c r="L2480" t="s">
        <v>25213</v>
      </c>
      <c r="M2480" t="s">
        <v>4373</v>
      </c>
      <c r="N2480">
        <v>3</v>
      </c>
      <c r="O2480" t="s">
        <v>25212</v>
      </c>
      <c r="P2480" t="s">
        <v>25211</v>
      </c>
      <c r="Q2480" t="s">
        <v>25210</v>
      </c>
      <c r="R2480" s="7">
        <v>42373</v>
      </c>
      <c r="S2480" s="8">
        <f t="shared" si="304"/>
        <v>2016</v>
      </c>
      <c r="T2480" s="8">
        <v>2016</v>
      </c>
      <c r="U2480" s="8">
        <f t="shared" si="305"/>
        <v>6</v>
      </c>
      <c r="V2480" s="7">
        <v>42373</v>
      </c>
      <c r="W2480" t="s">
        <v>25209</v>
      </c>
      <c r="X2480" s="2">
        <v>1.1819999999999999</v>
      </c>
      <c r="Y2480" s="6">
        <f t="shared" si="310"/>
        <v>3.1552814927524625E-2</v>
      </c>
      <c r="AA2480">
        <v>36951</v>
      </c>
      <c r="AB2480">
        <v>27030</v>
      </c>
      <c r="AD2480" t="s">
        <v>6</v>
      </c>
      <c r="AE2480">
        <v>108</v>
      </c>
      <c r="AF2480">
        <v>1</v>
      </c>
      <c r="AG2480">
        <v>14102</v>
      </c>
      <c r="AI2480" t="s">
        <v>25208</v>
      </c>
      <c r="AK2480" t="s">
        <v>25207</v>
      </c>
      <c r="AL2480">
        <v>24</v>
      </c>
      <c r="AM2480" s="5">
        <f t="shared" si="306"/>
        <v>4</v>
      </c>
      <c r="AN2480" s="4">
        <f t="shared" si="311"/>
        <v>6.0583112457402496E-3</v>
      </c>
      <c r="AO2480" s="3"/>
      <c r="AP2480">
        <v>0</v>
      </c>
      <c r="AR2480" t="s">
        <v>1</v>
      </c>
      <c r="AT2480" s="2">
        <v>3.7909999999999999</v>
      </c>
      <c r="AU2480" s="1">
        <f t="shared" si="307"/>
        <v>2.390446382298931</v>
      </c>
      <c r="AV2480" s="1">
        <f t="shared" si="308"/>
        <v>1.8805563086632437</v>
      </c>
      <c r="AW2480" s="1">
        <f t="shared" si="309"/>
        <v>1.3706662350275562</v>
      </c>
    </row>
    <row r="2481" spans="1:49" x14ac:dyDescent="0.2">
      <c r="A2481">
        <v>2479</v>
      </c>
      <c r="B2481" t="s">
        <v>25206</v>
      </c>
      <c r="C2481" t="s">
        <v>25205</v>
      </c>
      <c r="F2481" t="s">
        <v>25204</v>
      </c>
      <c r="G2481" t="s">
        <v>17</v>
      </c>
      <c r="H2481" t="s">
        <v>16</v>
      </c>
      <c r="I2481" t="s">
        <v>25203</v>
      </c>
      <c r="J2481" t="s">
        <v>25202</v>
      </c>
      <c r="K2481" t="s">
        <v>25201</v>
      </c>
      <c r="L2481" t="s">
        <v>20936</v>
      </c>
      <c r="M2481" t="s">
        <v>1018</v>
      </c>
      <c r="N2481">
        <v>3</v>
      </c>
      <c r="O2481" t="s">
        <v>25200</v>
      </c>
      <c r="P2481" t="s">
        <v>25199</v>
      </c>
      <c r="Q2481" t="s">
        <v>25198</v>
      </c>
      <c r="R2481" s="7">
        <v>42371</v>
      </c>
      <c r="S2481" s="8">
        <f t="shared" si="304"/>
        <v>2016</v>
      </c>
      <c r="T2481" s="8">
        <v>2016</v>
      </c>
      <c r="U2481" s="8">
        <f t="shared" si="305"/>
        <v>6</v>
      </c>
      <c r="V2481" s="7">
        <v>42371</v>
      </c>
      <c r="W2481" t="s">
        <v>25188</v>
      </c>
      <c r="X2481" s="2">
        <v>0.28299999999999997</v>
      </c>
      <c r="Y2481" s="6">
        <f t="shared" si="310"/>
        <v>7.5545233709724781E-3</v>
      </c>
      <c r="AA2481">
        <v>8327823</v>
      </c>
      <c r="AB2481">
        <v>18061</v>
      </c>
      <c r="AD2481" t="s">
        <v>6</v>
      </c>
      <c r="AE2481">
        <v>50</v>
      </c>
      <c r="AF2481">
        <v>1</v>
      </c>
      <c r="AH2481" t="s">
        <v>25197</v>
      </c>
      <c r="AI2481" t="s">
        <v>25196</v>
      </c>
      <c r="AJ2481" t="s">
        <v>25195</v>
      </c>
      <c r="AK2481" t="s">
        <v>25194</v>
      </c>
      <c r="AL2481">
        <v>0</v>
      </c>
      <c r="AM2481" s="5">
        <f t="shared" si="306"/>
        <v>0</v>
      </c>
      <c r="AN2481" s="4">
        <f t="shared" si="311"/>
        <v>0</v>
      </c>
      <c r="AO2481" s="3"/>
      <c r="AP2481">
        <v>0</v>
      </c>
      <c r="AR2481" t="s">
        <v>1</v>
      </c>
      <c r="AT2481" s="2" t="s">
        <v>0</v>
      </c>
      <c r="AU2481" s="1">
        <f t="shared" si="307"/>
        <v>0.52881663596807349</v>
      </c>
      <c r="AV2481" s="1">
        <f t="shared" si="308"/>
        <v>0.3777261685486239</v>
      </c>
      <c r="AW2481" s="1">
        <f t="shared" si="309"/>
        <v>0.22663570112917433</v>
      </c>
    </row>
    <row r="2482" spans="1:49" x14ac:dyDescent="0.2">
      <c r="A2482">
        <v>2480</v>
      </c>
      <c r="B2482" t="s">
        <v>25193</v>
      </c>
      <c r="C2482" t="s">
        <v>25192</v>
      </c>
      <c r="F2482" t="s">
        <v>25191</v>
      </c>
      <c r="G2482" t="s">
        <v>17</v>
      </c>
      <c r="H2482" t="s">
        <v>16</v>
      </c>
      <c r="I2482" t="s">
        <v>11862</v>
      </c>
      <c r="J2482">
        <v>60019533</v>
      </c>
      <c r="K2482" t="s">
        <v>22201</v>
      </c>
      <c r="L2482" t="s">
        <v>12315</v>
      </c>
      <c r="M2482" t="s">
        <v>340</v>
      </c>
      <c r="N2482">
        <v>4</v>
      </c>
      <c r="O2482" t="s">
        <v>25190</v>
      </c>
      <c r="P2482" t="s">
        <v>25189</v>
      </c>
      <c r="Q2482" t="s">
        <v>22198</v>
      </c>
      <c r="R2482" s="7">
        <v>42371</v>
      </c>
      <c r="S2482" s="8">
        <f t="shared" si="304"/>
        <v>2016</v>
      </c>
      <c r="T2482" s="8">
        <v>2016</v>
      </c>
      <c r="U2482" s="8">
        <f t="shared" si="305"/>
        <v>6</v>
      </c>
      <c r="V2482" s="7">
        <v>42371</v>
      </c>
      <c r="W2482" t="s">
        <v>25188</v>
      </c>
      <c r="X2482" s="2">
        <v>0.28299999999999997</v>
      </c>
      <c r="Y2482" s="6">
        <f t="shared" si="310"/>
        <v>7.5545233709724781E-3</v>
      </c>
      <c r="AA2482">
        <v>8327823</v>
      </c>
      <c r="AB2482">
        <v>18061</v>
      </c>
      <c r="AD2482" t="s">
        <v>6</v>
      </c>
      <c r="AE2482">
        <v>50</v>
      </c>
      <c r="AF2482">
        <v>1</v>
      </c>
      <c r="AH2482" t="s">
        <v>25187</v>
      </c>
      <c r="AI2482" t="s">
        <v>25186</v>
      </c>
      <c r="AJ2482" t="s">
        <v>25185</v>
      </c>
      <c r="AK2482" t="s">
        <v>25184</v>
      </c>
      <c r="AL2482">
        <v>0</v>
      </c>
      <c r="AM2482" s="5">
        <f t="shared" si="306"/>
        <v>0</v>
      </c>
      <c r="AN2482" s="4">
        <f t="shared" si="311"/>
        <v>0</v>
      </c>
      <c r="AO2482" s="3"/>
      <c r="AP2482">
        <v>0</v>
      </c>
      <c r="AR2482" t="s">
        <v>1</v>
      </c>
      <c r="AT2482" s="2" t="s">
        <v>0</v>
      </c>
      <c r="AU2482" s="1">
        <f t="shared" si="307"/>
        <v>0.52881663596807349</v>
      </c>
      <c r="AV2482" s="1">
        <f t="shared" si="308"/>
        <v>0.3777261685486239</v>
      </c>
      <c r="AW2482" s="1">
        <f t="shared" si="309"/>
        <v>0.22663570112917433</v>
      </c>
    </row>
    <row r="2483" spans="1:49" x14ac:dyDescent="0.2">
      <c r="A2483">
        <v>2481</v>
      </c>
      <c r="B2483" t="s">
        <v>25183</v>
      </c>
      <c r="C2483" t="s">
        <v>25182</v>
      </c>
      <c r="F2483" t="s">
        <v>25181</v>
      </c>
      <c r="G2483" t="s">
        <v>17</v>
      </c>
      <c r="H2483" t="s">
        <v>16</v>
      </c>
      <c r="I2483" t="s">
        <v>25180</v>
      </c>
      <c r="J2483" t="s">
        <v>25174</v>
      </c>
      <c r="K2483" t="s">
        <v>25179</v>
      </c>
      <c r="L2483" t="s">
        <v>25178</v>
      </c>
      <c r="M2483" t="s">
        <v>25177</v>
      </c>
      <c r="N2483">
        <v>2</v>
      </c>
      <c r="O2483" t="s">
        <v>25176</v>
      </c>
      <c r="P2483" t="s">
        <v>25175</v>
      </c>
      <c r="Q2483" t="s">
        <v>25174</v>
      </c>
      <c r="R2483" s="7">
        <v>42371</v>
      </c>
      <c r="S2483" s="8">
        <f t="shared" si="304"/>
        <v>2016</v>
      </c>
      <c r="T2483" s="8">
        <v>2016</v>
      </c>
      <c r="U2483" s="8">
        <f t="shared" si="305"/>
        <v>6</v>
      </c>
      <c r="V2483" s="7">
        <v>42371</v>
      </c>
      <c r="W2483" t="s">
        <v>25173</v>
      </c>
      <c r="X2483" s="2">
        <v>0.378</v>
      </c>
      <c r="Y2483" s="6">
        <f t="shared" si="310"/>
        <v>1.0090494113878435E-2</v>
      </c>
      <c r="AA2483">
        <v>19479832</v>
      </c>
      <c r="AB2483">
        <v>19700188257</v>
      </c>
      <c r="AC2483">
        <v>19479824</v>
      </c>
      <c r="AD2483" t="s">
        <v>6</v>
      </c>
      <c r="AE2483">
        <v>7</v>
      </c>
      <c r="AF2483">
        <v>1</v>
      </c>
      <c r="AH2483" t="s">
        <v>25172</v>
      </c>
      <c r="AI2483" t="s">
        <v>25171</v>
      </c>
      <c r="AJ2483" t="s">
        <v>25170</v>
      </c>
      <c r="AK2483" t="s">
        <v>25169</v>
      </c>
      <c r="AL2483">
        <v>10</v>
      </c>
      <c r="AM2483" s="5">
        <f t="shared" si="306"/>
        <v>1.6666666666666667</v>
      </c>
      <c r="AN2483" s="4">
        <f t="shared" si="311"/>
        <v>2.5242963523917708E-3</v>
      </c>
      <c r="AO2483" s="3"/>
      <c r="AP2483">
        <v>0</v>
      </c>
      <c r="AR2483" t="s">
        <v>1</v>
      </c>
      <c r="AT2483" s="2" t="s">
        <v>0</v>
      </c>
      <c r="AU2483" s="1">
        <f t="shared" si="307"/>
        <v>0.78206347854324343</v>
      </c>
      <c r="AV2483" s="1">
        <f t="shared" si="308"/>
        <v>0.63073952331351024</v>
      </c>
      <c r="AW2483" s="1">
        <f t="shared" si="309"/>
        <v>0.47941556808377694</v>
      </c>
    </row>
    <row r="2484" spans="1:49" x14ac:dyDescent="0.2">
      <c r="A2484">
        <v>2482</v>
      </c>
      <c r="B2484" t="s">
        <v>25168</v>
      </c>
      <c r="C2484" t="s">
        <v>25167</v>
      </c>
      <c r="F2484" t="s">
        <v>25166</v>
      </c>
      <c r="G2484" t="s">
        <v>17</v>
      </c>
      <c r="H2484" t="s">
        <v>16</v>
      </c>
      <c r="I2484" t="s">
        <v>202</v>
      </c>
      <c r="J2484">
        <v>119699198</v>
      </c>
      <c r="K2484" t="s">
        <v>25165</v>
      </c>
      <c r="L2484" t="s">
        <v>3250</v>
      </c>
      <c r="M2484" t="s">
        <v>135</v>
      </c>
      <c r="N2484">
        <v>2</v>
      </c>
      <c r="O2484" t="s">
        <v>25164</v>
      </c>
      <c r="P2484" t="s">
        <v>25163</v>
      </c>
      <c r="Q2484" t="s">
        <v>25162</v>
      </c>
      <c r="R2484" s="7">
        <v>42371</v>
      </c>
      <c r="S2484" s="8">
        <f t="shared" si="304"/>
        <v>2016</v>
      </c>
      <c r="T2484" s="8">
        <v>2016</v>
      </c>
      <c r="U2484" s="8">
        <f t="shared" si="305"/>
        <v>6</v>
      </c>
      <c r="V2484" s="7">
        <v>42371</v>
      </c>
      <c r="W2484" t="s">
        <v>25084</v>
      </c>
      <c r="X2484" s="2">
        <v>0.218</v>
      </c>
      <c r="Y2484" s="6">
        <f t="shared" si="310"/>
        <v>5.8193854942473512E-3</v>
      </c>
      <c r="AA2484">
        <v>3772063</v>
      </c>
      <c r="AB2484">
        <v>130012</v>
      </c>
      <c r="AC2484" t="s">
        <v>25083</v>
      </c>
      <c r="AD2484" t="s">
        <v>6</v>
      </c>
      <c r="AE2484">
        <v>62</v>
      </c>
      <c r="AF2484">
        <v>1</v>
      </c>
      <c r="AH2484" s="9">
        <v>42614</v>
      </c>
      <c r="AI2484" t="s">
        <v>25161</v>
      </c>
      <c r="AJ2484" t="s">
        <v>25160</v>
      </c>
      <c r="AK2484" t="s">
        <v>25159</v>
      </c>
      <c r="AL2484">
        <v>4</v>
      </c>
      <c r="AM2484" s="5">
        <f t="shared" si="306"/>
        <v>0.66666666666666663</v>
      </c>
      <c r="AN2484" s="4">
        <f t="shared" si="311"/>
        <v>1.0097185409567082E-3</v>
      </c>
      <c r="AO2484" s="3"/>
      <c r="AP2484">
        <v>0</v>
      </c>
      <c r="AR2484" t="s">
        <v>1</v>
      </c>
      <c r="AT2484" s="2">
        <v>2.3330000000000002</v>
      </c>
      <c r="AU2484" s="1">
        <f t="shared" si="307"/>
        <v>0.43764854082601579</v>
      </c>
      <c r="AV2484" s="1">
        <f t="shared" si="308"/>
        <v>0.34145520176020294</v>
      </c>
      <c r="AW2484" s="1">
        <f t="shared" si="309"/>
        <v>0.2452618626943901</v>
      </c>
    </row>
    <row r="2485" spans="1:49" x14ac:dyDescent="0.2">
      <c r="A2485">
        <v>2483</v>
      </c>
      <c r="B2485" t="s">
        <v>25158</v>
      </c>
      <c r="C2485" t="s">
        <v>25157</v>
      </c>
      <c r="F2485" t="s">
        <v>25156</v>
      </c>
      <c r="G2485" t="s">
        <v>17</v>
      </c>
      <c r="H2485" t="s">
        <v>16</v>
      </c>
      <c r="I2485" t="s">
        <v>25155</v>
      </c>
      <c r="J2485">
        <v>60032730</v>
      </c>
      <c r="K2485" t="s">
        <v>16690</v>
      </c>
      <c r="L2485" t="s">
        <v>16689</v>
      </c>
      <c r="M2485" t="s">
        <v>135</v>
      </c>
      <c r="N2485">
        <v>3</v>
      </c>
      <c r="O2485" t="s">
        <v>25154</v>
      </c>
      <c r="P2485" t="s">
        <v>25153</v>
      </c>
      <c r="Q2485" t="s">
        <v>25152</v>
      </c>
      <c r="R2485" s="7">
        <v>42371</v>
      </c>
      <c r="S2485" s="8">
        <f t="shared" si="304"/>
        <v>2016</v>
      </c>
      <c r="T2485" s="8">
        <v>2016</v>
      </c>
      <c r="U2485" s="8">
        <f t="shared" si="305"/>
        <v>6</v>
      </c>
      <c r="V2485" s="7">
        <v>42371</v>
      </c>
      <c r="W2485" t="s">
        <v>25084</v>
      </c>
      <c r="X2485" s="2">
        <v>0.218</v>
      </c>
      <c r="Y2485" s="6">
        <f t="shared" si="310"/>
        <v>5.8193854942473512E-3</v>
      </c>
      <c r="AA2485">
        <v>3772063</v>
      </c>
      <c r="AB2485">
        <v>130012</v>
      </c>
      <c r="AC2485" t="s">
        <v>25083</v>
      </c>
      <c r="AD2485" t="s">
        <v>6</v>
      </c>
      <c r="AE2485">
        <v>62</v>
      </c>
      <c r="AF2485">
        <v>1</v>
      </c>
      <c r="AH2485" t="s">
        <v>25151</v>
      </c>
      <c r="AI2485" t="s">
        <v>25150</v>
      </c>
      <c r="AJ2485" t="s">
        <v>25149</v>
      </c>
      <c r="AK2485" t="s">
        <v>25148</v>
      </c>
      <c r="AL2485">
        <v>3</v>
      </c>
      <c r="AM2485" s="5">
        <f t="shared" si="306"/>
        <v>0.5</v>
      </c>
      <c r="AN2485" s="4">
        <f t="shared" si="311"/>
        <v>7.572889057175312E-4</v>
      </c>
      <c r="AO2485" s="3"/>
      <c r="AP2485">
        <v>0</v>
      </c>
      <c r="AR2485" t="s">
        <v>1</v>
      </c>
      <c r="AT2485" s="2">
        <v>2.3330000000000002</v>
      </c>
      <c r="AU2485" s="1">
        <f t="shared" si="307"/>
        <v>0.43007565176884055</v>
      </c>
      <c r="AV2485" s="1">
        <f t="shared" si="308"/>
        <v>0.32883371999824412</v>
      </c>
      <c r="AW2485" s="1">
        <f t="shared" si="309"/>
        <v>0.22759178822764772</v>
      </c>
    </row>
    <row r="2486" spans="1:49" x14ac:dyDescent="0.2">
      <c r="A2486">
        <v>2484</v>
      </c>
      <c r="B2486" t="s">
        <v>25147</v>
      </c>
      <c r="C2486" t="s">
        <v>25146</v>
      </c>
      <c r="F2486" t="s">
        <v>25145</v>
      </c>
      <c r="G2486" t="s">
        <v>17</v>
      </c>
      <c r="H2486" t="s">
        <v>16</v>
      </c>
      <c r="I2486" t="s">
        <v>25144</v>
      </c>
      <c r="J2486" t="s">
        <v>25143</v>
      </c>
      <c r="K2486" t="s">
        <v>25142</v>
      </c>
      <c r="L2486" t="s">
        <v>25141</v>
      </c>
      <c r="M2486" t="s">
        <v>545</v>
      </c>
      <c r="N2486">
        <v>3</v>
      </c>
      <c r="O2486" t="s">
        <v>25140</v>
      </c>
      <c r="P2486" t="s">
        <v>25139</v>
      </c>
      <c r="Q2486" t="s">
        <v>25138</v>
      </c>
      <c r="R2486" s="7">
        <v>42371</v>
      </c>
      <c r="S2486" s="8">
        <f t="shared" si="304"/>
        <v>2016</v>
      </c>
      <c r="T2486" s="8">
        <v>2016</v>
      </c>
      <c r="U2486" s="8">
        <f t="shared" si="305"/>
        <v>6</v>
      </c>
      <c r="V2486" s="7">
        <v>42371</v>
      </c>
      <c r="W2486" t="s">
        <v>25084</v>
      </c>
      <c r="X2486" s="2">
        <v>0.218</v>
      </c>
      <c r="Y2486" s="6">
        <f t="shared" si="310"/>
        <v>5.8193854942473512E-3</v>
      </c>
      <c r="AA2486">
        <v>3772063</v>
      </c>
      <c r="AB2486">
        <v>130012</v>
      </c>
      <c r="AC2486" t="s">
        <v>25083</v>
      </c>
      <c r="AD2486" t="s">
        <v>6</v>
      </c>
      <c r="AE2486">
        <v>62</v>
      </c>
      <c r="AF2486">
        <v>1</v>
      </c>
      <c r="AH2486" t="s">
        <v>25137</v>
      </c>
      <c r="AI2486" t="s">
        <v>25136</v>
      </c>
      <c r="AJ2486" t="s">
        <v>25135</v>
      </c>
      <c r="AK2486" t="s">
        <v>25134</v>
      </c>
      <c r="AL2486">
        <v>9</v>
      </c>
      <c r="AM2486" s="5">
        <f t="shared" si="306"/>
        <v>1.5</v>
      </c>
      <c r="AN2486" s="4">
        <f t="shared" si="311"/>
        <v>2.2718667171525938E-3</v>
      </c>
      <c r="AO2486" s="3"/>
      <c r="AP2486">
        <v>0</v>
      </c>
      <c r="AR2486" t="s">
        <v>1</v>
      </c>
      <c r="AT2486" s="2">
        <v>2.3330000000000002</v>
      </c>
      <c r="AU2486" s="1">
        <f t="shared" si="307"/>
        <v>0.47551298611189241</v>
      </c>
      <c r="AV2486" s="1">
        <f t="shared" si="308"/>
        <v>0.40456261056999721</v>
      </c>
      <c r="AW2486" s="1">
        <f t="shared" si="309"/>
        <v>0.33361223502810206</v>
      </c>
    </row>
    <row r="2487" spans="1:49" x14ac:dyDescent="0.2">
      <c r="A2487">
        <v>2485</v>
      </c>
      <c r="B2487" t="s">
        <v>25133</v>
      </c>
      <c r="C2487" t="s">
        <v>25132</v>
      </c>
      <c r="F2487" t="s">
        <v>25131</v>
      </c>
      <c r="G2487" t="s">
        <v>17</v>
      </c>
      <c r="H2487" t="s">
        <v>16</v>
      </c>
      <c r="I2487" t="s">
        <v>25130</v>
      </c>
      <c r="J2487" t="s">
        <v>25129</v>
      </c>
      <c r="K2487" t="s">
        <v>25128</v>
      </c>
      <c r="L2487" t="s">
        <v>25127</v>
      </c>
      <c r="M2487" t="s">
        <v>1819</v>
      </c>
      <c r="N2487">
        <v>5</v>
      </c>
      <c r="O2487" t="s">
        <v>25126</v>
      </c>
      <c r="P2487" t="s">
        <v>25125</v>
      </c>
      <c r="Q2487" t="s">
        <v>25124</v>
      </c>
      <c r="R2487" s="7">
        <v>42371</v>
      </c>
      <c r="S2487" s="8">
        <f t="shared" si="304"/>
        <v>2016</v>
      </c>
      <c r="T2487" s="8">
        <v>2016</v>
      </c>
      <c r="U2487" s="8">
        <f t="shared" si="305"/>
        <v>6</v>
      </c>
      <c r="V2487" s="7">
        <v>42371</v>
      </c>
      <c r="W2487" t="s">
        <v>25084</v>
      </c>
      <c r="X2487" s="2">
        <v>0.218</v>
      </c>
      <c r="Y2487" s="6">
        <f t="shared" si="310"/>
        <v>5.8193854942473512E-3</v>
      </c>
      <c r="AA2487">
        <v>3772063</v>
      </c>
      <c r="AB2487">
        <v>130012</v>
      </c>
      <c r="AC2487" t="s">
        <v>25083</v>
      </c>
      <c r="AD2487" t="s">
        <v>6</v>
      </c>
      <c r="AE2487">
        <v>62</v>
      </c>
      <c r="AF2487">
        <v>1</v>
      </c>
      <c r="AH2487" t="s">
        <v>25123</v>
      </c>
      <c r="AI2487" t="s">
        <v>25122</v>
      </c>
      <c r="AJ2487" t="s">
        <v>25121</v>
      </c>
      <c r="AK2487" t="s">
        <v>25120</v>
      </c>
      <c r="AL2487">
        <v>3</v>
      </c>
      <c r="AM2487" s="5">
        <f t="shared" si="306"/>
        <v>0.5</v>
      </c>
      <c r="AN2487" s="4">
        <f t="shared" si="311"/>
        <v>7.572889057175312E-4</v>
      </c>
      <c r="AO2487" s="3"/>
      <c r="AP2487">
        <v>0</v>
      </c>
      <c r="AR2487" t="s">
        <v>1</v>
      </c>
      <c r="AT2487" s="2">
        <v>2.3330000000000002</v>
      </c>
      <c r="AU2487" s="1">
        <f t="shared" si="307"/>
        <v>0.43007565176884055</v>
      </c>
      <c r="AV2487" s="1">
        <f t="shared" si="308"/>
        <v>0.32883371999824412</v>
      </c>
      <c r="AW2487" s="1">
        <f t="shared" si="309"/>
        <v>0.22759178822764772</v>
      </c>
    </row>
    <row r="2488" spans="1:49" x14ac:dyDescent="0.2">
      <c r="A2488">
        <v>2486</v>
      </c>
      <c r="B2488" t="s">
        <v>25119</v>
      </c>
      <c r="C2488" t="s">
        <v>25118</v>
      </c>
      <c r="F2488" t="s">
        <v>25117</v>
      </c>
      <c r="G2488" t="s">
        <v>17</v>
      </c>
      <c r="H2488" t="s">
        <v>16</v>
      </c>
      <c r="I2488" t="s">
        <v>25116</v>
      </c>
      <c r="J2488">
        <v>60010126</v>
      </c>
      <c r="K2488" t="s">
        <v>25115</v>
      </c>
      <c r="L2488" t="s">
        <v>25114</v>
      </c>
      <c r="M2488" t="s">
        <v>135</v>
      </c>
      <c r="N2488">
        <v>2</v>
      </c>
      <c r="O2488" t="s">
        <v>25113</v>
      </c>
      <c r="P2488" t="s">
        <v>25112</v>
      </c>
      <c r="Q2488" t="s">
        <v>25111</v>
      </c>
      <c r="R2488" s="7">
        <v>42371</v>
      </c>
      <c r="S2488" s="8">
        <f t="shared" si="304"/>
        <v>2016</v>
      </c>
      <c r="T2488" s="8">
        <v>2016</v>
      </c>
      <c r="U2488" s="8">
        <f t="shared" si="305"/>
        <v>6</v>
      </c>
      <c r="V2488" s="7">
        <v>42371</v>
      </c>
      <c r="W2488" t="s">
        <v>25084</v>
      </c>
      <c r="X2488" s="2">
        <v>0.218</v>
      </c>
      <c r="Y2488" s="6">
        <f t="shared" si="310"/>
        <v>5.8193854942473512E-3</v>
      </c>
      <c r="AA2488">
        <v>3772063</v>
      </c>
      <c r="AB2488">
        <v>130012</v>
      </c>
      <c r="AC2488" t="s">
        <v>25083</v>
      </c>
      <c r="AD2488" t="s">
        <v>6</v>
      </c>
      <c r="AE2488">
        <v>62</v>
      </c>
      <c r="AF2488">
        <v>1</v>
      </c>
      <c r="AH2488" t="s">
        <v>20642</v>
      </c>
      <c r="AI2488" t="s">
        <v>25110</v>
      </c>
      <c r="AJ2488" t="s">
        <v>25109</v>
      </c>
      <c r="AK2488" t="s">
        <v>25108</v>
      </c>
      <c r="AL2488">
        <v>6</v>
      </c>
      <c r="AM2488" s="5">
        <f t="shared" si="306"/>
        <v>1</v>
      </c>
      <c r="AN2488" s="4">
        <f t="shared" si="311"/>
        <v>1.5145778114350624E-3</v>
      </c>
      <c r="AO2488" s="3"/>
      <c r="AP2488">
        <v>0</v>
      </c>
      <c r="AR2488" t="s">
        <v>1</v>
      </c>
      <c r="AT2488" s="2">
        <v>2.3330000000000002</v>
      </c>
      <c r="AU2488" s="1">
        <f t="shared" si="307"/>
        <v>0.45279431894036642</v>
      </c>
      <c r="AV2488" s="1">
        <f t="shared" si="308"/>
        <v>0.36669816528412069</v>
      </c>
      <c r="AW2488" s="1">
        <f t="shared" si="309"/>
        <v>0.2806020116278749</v>
      </c>
    </row>
    <row r="2489" spans="1:49" x14ac:dyDescent="0.2">
      <c r="A2489">
        <v>2487</v>
      </c>
      <c r="B2489" t="s">
        <v>25107</v>
      </c>
      <c r="C2489" t="s">
        <v>25106</v>
      </c>
      <c r="F2489" t="s">
        <v>25105</v>
      </c>
      <c r="G2489" t="s">
        <v>17</v>
      </c>
      <c r="H2489" t="s">
        <v>16</v>
      </c>
      <c r="I2489" t="s">
        <v>3531</v>
      </c>
      <c r="J2489" t="s">
        <v>25104</v>
      </c>
      <c r="K2489" t="s">
        <v>25103</v>
      </c>
      <c r="L2489" t="s">
        <v>25102</v>
      </c>
      <c r="M2489" t="s">
        <v>1943</v>
      </c>
      <c r="N2489">
        <v>3</v>
      </c>
      <c r="O2489" t="s">
        <v>25101</v>
      </c>
      <c r="P2489" t="s">
        <v>25100</v>
      </c>
      <c r="Q2489" t="s">
        <v>25099</v>
      </c>
      <c r="R2489" s="7">
        <v>42371</v>
      </c>
      <c r="S2489" s="8">
        <f t="shared" si="304"/>
        <v>2016</v>
      </c>
      <c r="T2489" s="8">
        <v>2016</v>
      </c>
      <c r="U2489" s="8">
        <f t="shared" si="305"/>
        <v>6</v>
      </c>
      <c r="V2489" s="7">
        <v>42371</v>
      </c>
      <c r="W2489" t="s">
        <v>25084</v>
      </c>
      <c r="X2489" s="2">
        <v>0.218</v>
      </c>
      <c r="Y2489" s="6">
        <f t="shared" si="310"/>
        <v>5.8193854942473512E-3</v>
      </c>
      <c r="AA2489">
        <v>3772063</v>
      </c>
      <c r="AB2489">
        <v>130012</v>
      </c>
      <c r="AC2489" t="s">
        <v>25083</v>
      </c>
      <c r="AD2489" t="s">
        <v>6</v>
      </c>
      <c r="AE2489">
        <v>62</v>
      </c>
      <c r="AF2489">
        <v>1</v>
      </c>
      <c r="AH2489" t="s">
        <v>25098</v>
      </c>
      <c r="AI2489" t="s">
        <v>25097</v>
      </c>
      <c r="AJ2489" t="s">
        <v>25096</v>
      </c>
      <c r="AK2489" t="s">
        <v>25095</v>
      </c>
      <c r="AL2489">
        <v>0</v>
      </c>
      <c r="AM2489" s="5">
        <f t="shared" si="306"/>
        <v>0</v>
      </c>
      <c r="AN2489" s="4">
        <f t="shared" si="311"/>
        <v>0</v>
      </c>
      <c r="AO2489" s="3"/>
      <c r="AP2489">
        <v>0</v>
      </c>
      <c r="AR2489" t="s">
        <v>1</v>
      </c>
      <c r="AT2489" s="2">
        <v>2.3330000000000002</v>
      </c>
      <c r="AU2489" s="1">
        <f t="shared" si="307"/>
        <v>0.40735698459731456</v>
      </c>
      <c r="AV2489" s="1">
        <f t="shared" si="308"/>
        <v>0.29096927471236755</v>
      </c>
      <c r="AW2489" s="1">
        <f t="shared" si="309"/>
        <v>0.17458156482742054</v>
      </c>
    </row>
    <row r="2490" spans="1:49" x14ac:dyDescent="0.2">
      <c r="A2490">
        <v>2488</v>
      </c>
      <c r="B2490" t="s">
        <v>25094</v>
      </c>
      <c r="C2490" t="s">
        <v>25093</v>
      </c>
      <c r="F2490" t="s">
        <v>25092</v>
      </c>
      <c r="G2490" t="s">
        <v>17</v>
      </c>
      <c r="H2490" t="s">
        <v>16</v>
      </c>
      <c r="I2490" t="s">
        <v>25091</v>
      </c>
      <c r="J2490" t="s">
        <v>25090</v>
      </c>
      <c r="K2490" t="s">
        <v>25089</v>
      </c>
      <c r="L2490" t="s">
        <v>25088</v>
      </c>
      <c r="M2490" t="s">
        <v>1018</v>
      </c>
      <c r="N2490">
        <v>3</v>
      </c>
      <c r="O2490" t="s">
        <v>25087</v>
      </c>
      <c r="P2490" t="s">
        <v>25086</v>
      </c>
      <c r="Q2490" t="s">
        <v>25085</v>
      </c>
      <c r="R2490" s="7">
        <v>42371</v>
      </c>
      <c r="S2490" s="8">
        <f t="shared" si="304"/>
        <v>2016</v>
      </c>
      <c r="T2490" s="8">
        <v>2016</v>
      </c>
      <c r="U2490" s="8">
        <f t="shared" si="305"/>
        <v>6</v>
      </c>
      <c r="V2490" s="7">
        <v>42371</v>
      </c>
      <c r="W2490" t="s">
        <v>25084</v>
      </c>
      <c r="X2490" s="2">
        <v>0.218</v>
      </c>
      <c r="Y2490" s="6">
        <f t="shared" si="310"/>
        <v>5.8193854942473512E-3</v>
      </c>
      <c r="AA2490">
        <v>3772063</v>
      </c>
      <c r="AB2490">
        <v>130012</v>
      </c>
      <c r="AC2490" t="s">
        <v>25083</v>
      </c>
      <c r="AD2490" t="s">
        <v>6</v>
      </c>
      <c r="AE2490">
        <v>62</v>
      </c>
      <c r="AF2490">
        <v>1</v>
      </c>
      <c r="AH2490" t="s">
        <v>25082</v>
      </c>
      <c r="AI2490" t="s">
        <v>25081</v>
      </c>
      <c r="AJ2490" t="s">
        <v>25080</v>
      </c>
      <c r="AK2490" t="s">
        <v>25079</v>
      </c>
      <c r="AL2490">
        <v>1</v>
      </c>
      <c r="AM2490" s="5">
        <f t="shared" si="306"/>
        <v>0.16666666666666666</v>
      </c>
      <c r="AN2490" s="4">
        <f t="shared" si="311"/>
        <v>2.5242963523917705E-4</v>
      </c>
      <c r="AO2490" s="3"/>
      <c r="AP2490">
        <v>0</v>
      </c>
      <c r="AR2490" t="s">
        <v>1</v>
      </c>
      <c r="AT2490" s="2">
        <v>2.3330000000000002</v>
      </c>
      <c r="AU2490" s="1">
        <f t="shared" si="307"/>
        <v>0.41492987365448991</v>
      </c>
      <c r="AV2490" s="1">
        <f t="shared" si="308"/>
        <v>0.30359075647432643</v>
      </c>
      <c r="AW2490" s="1">
        <f t="shared" si="309"/>
        <v>0.19225163929416292</v>
      </c>
    </row>
    <row r="2491" spans="1:49" x14ac:dyDescent="0.2">
      <c r="A2491">
        <v>2489</v>
      </c>
      <c r="B2491" t="s">
        <v>25078</v>
      </c>
      <c r="C2491" t="s">
        <v>25077</v>
      </c>
      <c r="F2491" t="s">
        <v>25076</v>
      </c>
      <c r="G2491" t="s">
        <v>17</v>
      </c>
      <c r="H2491" t="s">
        <v>16</v>
      </c>
      <c r="I2491" t="s">
        <v>25075</v>
      </c>
      <c r="J2491" t="s">
        <v>25074</v>
      </c>
      <c r="K2491" t="s">
        <v>25073</v>
      </c>
      <c r="L2491" t="s">
        <v>25072</v>
      </c>
      <c r="M2491" t="s">
        <v>377</v>
      </c>
      <c r="N2491">
        <v>7</v>
      </c>
      <c r="O2491" t="s">
        <v>25071</v>
      </c>
      <c r="P2491" t="s">
        <v>25070</v>
      </c>
      <c r="Q2491" t="s">
        <v>25069</v>
      </c>
      <c r="R2491" s="7">
        <v>42371</v>
      </c>
      <c r="S2491" s="8">
        <f t="shared" ref="S2491:S2554" si="312">YEAR(R2491)</f>
        <v>2016</v>
      </c>
      <c r="T2491" s="8">
        <v>2016</v>
      </c>
      <c r="U2491" s="8">
        <f t="shared" ref="U2491:U2554" si="313">2022-T2491</f>
        <v>6</v>
      </c>
      <c r="V2491" s="7">
        <v>42371</v>
      </c>
      <c r="W2491" t="s">
        <v>19003</v>
      </c>
      <c r="X2491" s="2">
        <v>0.58699999999999997</v>
      </c>
      <c r="Y2491" s="6">
        <f t="shared" si="310"/>
        <v>1.5669629748271536E-2</v>
      </c>
      <c r="AA2491">
        <v>2755947</v>
      </c>
      <c r="AB2491">
        <v>17720</v>
      </c>
      <c r="AC2491">
        <v>15488675</v>
      </c>
      <c r="AD2491" t="s">
        <v>6</v>
      </c>
      <c r="AE2491">
        <v>36</v>
      </c>
      <c r="AF2491">
        <v>1</v>
      </c>
      <c r="AH2491" t="s">
        <v>25068</v>
      </c>
      <c r="AI2491" t="s">
        <v>25067</v>
      </c>
      <c r="AK2491" t="s">
        <v>25066</v>
      </c>
      <c r="AL2491">
        <v>6</v>
      </c>
      <c r="AM2491" s="5">
        <f t="shared" ref="AM2491:AM2554" si="314">AL2491/U2491</f>
        <v>1</v>
      </c>
      <c r="AN2491" s="4">
        <f t="shared" si="311"/>
        <v>1.5145778114350624E-3</v>
      </c>
      <c r="AO2491" s="3"/>
      <c r="AP2491">
        <v>0</v>
      </c>
      <c r="AR2491" t="s">
        <v>1</v>
      </c>
      <c r="AT2491" s="2" t="s">
        <v>0</v>
      </c>
      <c r="AU2491" s="1">
        <f t="shared" ref="AU2491:AU2554" si="315">(Y2491*0.7+AN2491*0.3)*100</f>
        <v>1.1423114167220594</v>
      </c>
      <c r="AV2491" s="1">
        <f t="shared" ref="AV2491:AV2554" si="316">(Y2491*0.5+AN2491*0.5)*100</f>
        <v>0.85921037798532984</v>
      </c>
      <c r="AW2491" s="1">
        <f t="shared" ref="AW2491:AW2554" si="317">(Y2491*0.3+AN2491*0.7)*100</f>
        <v>0.57610933924860042</v>
      </c>
    </row>
    <row r="2492" spans="1:49" x14ac:dyDescent="0.2">
      <c r="A2492">
        <v>2490</v>
      </c>
      <c r="B2492" t="s">
        <v>25065</v>
      </c>
      <c r="C2492" t="s">
        <v>25064</v>
      </c>
      <c r="F2492" t="s">
        <v>25063</v>
      </c>
      <c r="G2492" t="s">
        <v>17</v>
      </c>
      <c r="H2492" t="s">
        <v>16</v>
      </c>
      <c r="I2492" t="s">
        <v>25062</v>
      </c>
      <c r="J2492" t="s">
        <v>25061</v>
      </c>
      <c r="K2492" t="s">
        <v>25060</v>
      </c>
      <c r="L2492" t="s">
        <v>25059</v>
      </c>
      <c r="M2492" t="s">
        <v>1468</v>
      </c>
      <c r="N2492">
        <v>7</v>
      </c>
      <c r="O2492" t="s">
        <v>25058</v>
      </c>
      <c r="P2492" t="s">
        <v>25057</v>
      </c>
      <c r="Q2492" t="s">
        <v>25056</v>
      </c>
      <c r="R2492" s="7">
        <v>42371</v>
      </c>
      <c r="S2492" s="8">
        <f t="shared" si="312"/>
        <v>2016</v>
      </c>
      <c r="T2492" s="8">
        <v>2016</v>
      </c>
      <c r="U2492" s="8">
        <f t="shared" si="313"/>
        <v>6</v>
      </c>
      <c r="V2492" s="7">
        <v>42371</v>
      </c>
      <c r="W2492" t="s">
        <v>25055</v>
      </c>
      <c r="X2492" s="2">
        <v>0.69399999999999995</v>
      </c>
      <c r="Y2492" s="6">
        <f t="shared" si="310"/>
        <v>1.8525933637649823E-2</v>
      </c>
      <c r="AA2492">
        <v>7038992</v>
      </c>
      <c r="AB2492">
        <v>13809</v>
      </c>
      <c r="AC2492">
        <v>17127971</v>
      </c>
      <c r="AD2492" t="s">
        <v>6</v>
      </c>
      <c r="AE2492">
        <v>42</v>
      </c>
      <c r="AF2492">
        <v>1</v>
      </c>
      <c r="AH2492" s="9">
        <v>42005</v>
      </c>
      <c r="AI2492" t="s">
        <v>25054</v>
      </c>
      <c r="AK2492" t="s">
        <v>25053</v>
      </c>
      <c r="AL2492">
        <v>26</v>
      </c>
      <c r="AM2492" s="5">
        <f t="shared" si="314"/>
        <v>4.333333333333333</v>
      </c>
      <c r="AN2492" s="4">
        <f t="shared" si="311"/>
        <v>6.5631705162186036E-3</v>
      </c>
      <c r="AO2492" s="3"/>
      <c r="AP2492">
        <v>0</v>
      </c>
      <c r="AR2492" t="s">
        <v>1</v>
      </c>
      <c r="AT2492" s="2">
        <v>2</v>
      </c>
      <c r="AU2492" s="1">
        <f t="shared" si="315"/>
        <v>1.4937104701220456</v>
      </c>
      <c r="AV2492" s="1">
        <f t="shared" si="316"/>
        <v>1.2544552076934212</v>
      </c>
      <c r="AW2492" s="1">
        <f t="shared" si="317"/>
        <v>1.0151999452647971</v>
      </c>
    </row>
    <row r="2493" spans="1:49" x14ac:dyDescent="0.2">
      <c r="A2493">
        <v>2491</v>
      </c>
      <c r="B2493" t="s">
        <v>25052</v>
      </c>
      <c r="C2493" t="s">
        <v>25051</v>
      </c>
      <c r="E2493">
        <v>26296248</v>
      </c>
      <c r="F2493" t="s">
        <v>25050</v>
      </c>
      <c r="G2493" t="s">
        <v>17</v>
      </c>
      <c r="H2493" t="s">
        <v>16</v>
      </c>
      <c r="I2493" t="s">
        <v>25049</v>
      </c>
      <c r="J2493">
        <v>60022281</v>
      </c>
      <c r="K2493" t="s">
        <v>25048</v>
      </c>
      <c r="L2493" t="s">
        <v>1670</v>
      </c>
      <c r="M2493" t="s">
        <v>340</v>
      </c>
      <c r="N2493">
        <v>3</v>
      </c>
      <c r="O2493" t="s">
        <v>25047</v>
      </c>
      <c r="P2493" t="s">
        <v>25046</v>
      </c>
      <c r="Q2493" t="s">
        <v>25045</v>
      </c>
      <c r="R2493" s="7">
        <v>42371</v>
      </c>
      <c r="S2493" s="8">
        <f t="shared" si="312"/>
        <v>2016</v>
      </c>
      <c r="T2493" s="8">
        <v>2016</v>
      </c>
      <c r="U2493" s="8">
        <f t="shared" si="313"/>
        <v>6</v>
      </c>
      <c r="V2493" s="7">
        <v>42371</v>
      </c>
      <c r="W2493" t="s">
        <v>25044</v>
      </c>
      <c r="X2493" s="2">
        <v>0.41599999999999998</v>
      </c>
      <c r="Y2493" s="6">
        <f t="shared" si="310"/>
        <v>1.1104882411040816E-2</v>
      </c>
      <c r="AA2493">
        <v>15368378</v>
      </c>
      <c r="AB2493">
        <v>14876</v>
      </c>
      <c r="AC2493">
        <v>15368386</v>
      </c>
      <c r="AD2493" t="s">
        <v>6</v>
      </c>
      <c r="AE2493">
        <v>35</v>
      </c>
      <c r="AF2493">
        <v>1</v>
      </c>
      <c r="AH2493" s="9">
        <v>41852</v>
      </c>
      <c r="AI2493" t="s">
        <v>25043</v>
      </c>
      <c r="AJ2493" t="s">
        <v>25042</v>
      </c>
      <c r="AK2493" t="s">
        <v>25041</v>
      </c>
      <c r="AL2493">
        <v>1</v>
      </c>
      <c r="AM2493" s="5">
        <f t="shared" si="314"/>
        <v>0.16666666666666666</v>
      </c>
      <c r="AN2493" s="4">
        <f t="shared" si="311"/>
        <v>2.5242963523917705E-4</v>
      </c>
      <c r="AO2493" s="3"/>
      <c r="AP2493">
        <v>0</v>
      </c>
      <c r="AR2493" t="s">
        <v>1</v>
      </c>
      <c r="AT2493" s="2">
        <v>2.8820000000000001</v>
      </c>
      <c r="AU2493" s="1">
        <f t="shared" si="315"/>
        <v>0.78491465783003234</v>
      </c>
      <c r="AV2493" s="1">
        <f t="shared" si="316"/>
        <v>0.56786560231399963</v>
      </c>
      <c r="AW2493" s="1">
        <f t="shared" si="317"/>
        <v>0.35081654679796687</v>
      </c>
    </row>
    <row r="2494" spans="1:49" x14ac:dyDescent="0.2">
      <c r="A2494">
        <v>2492</v>
      </c>
      <c r="B2494" t="s">
        <v>25040</v>
      </c>
      <c r="C2494" t="s">
        <v>25039</v>
      </c>
      <c r="F2494" t="s">
        <v>25038</v>
      </c>
      <c r="G2494" t="s">
        <v>17</v>
      </c>
      <c r="H2494" t="s">
        <v>16</v>
      </c>
      <c r="I2494" t="s">
        <v>25037</v>
      </c>
      <c r="J2494" t="s">
        <v>25036</v>
      </c>
      <c r="K2494" t="s">
        <v>25035</v>
      </c>
      <c r="L2494" t="s">
        <v>25034</v>
      </c>
      <c r="M2494" t="s">
        <v>214</v>
      </c>
      <c r="N2494">
        <v>4</v>
      </c>
      <c r="O2494" t="s">
        <v>25033</v>
      </c>
      <c r="P2494" t="s">
        <v>25032</v>
      </c>
      <c r="Q2494" t="s">
        <v>25031</v>
      </c>
      <c r="R2494" s="7">
        <v>42371</v>
      </c>
      <c r="S2494" s="8">
        <f t="shared" si="312"/>
        <v>2016</v>
      </c>
      <c r="T2494" s="8">
        <v>2016</v>
      </c>
      <c r="U2494" s="8">
        <f t="shared" si="313"/>
        <v>6</v>
      </c>
      <c r="V2494" s="7">
        <v>42371</v>
      </c>
      <c r="W2494" t="s">
        <v>25030</v>
      </c>
      <c r="X2494" s="2">
        <v>0.309</v>
      </c>
      <c r="Y2494" s="6">
        <f t="shared" si="310"/>
        <v>8.2485785216625286E-3</v>
      </c>
      <c r="AA2494">
        <v>1658107</v>
      </c>
      <c r="AB2494">
        <v>17459</v>
      </c>
      <c r="AC2494" t="s">
        <v>25029</v>
      </c>
      <c r="AD2494" t="s">
        <v>6</v>
      </c>
      <c r="AE2494">
        <v>40</v>
      </c>
      <c r="AF2494">
        <v>1</v>
      </c>
      <c r="AH2494" t="s">
        <v>25028</v>
      </c>
      <c r="AI2494" t="s">
        <v>25027</v>
      </c>
      <c r="AJ2494" t="s">
        <v>25026</v>
      </c>
      <c r="AK2494" t="s">
        <v>25025</v>
      </c>
      <c r="AL2494">
        <v>1</v>
      </c>
      <c r="AM2494" s="5">
        <f t="shared" si="314"/>
        <v>0.16666666666666666</v>
      </c>
      <c r="AN2494" s="4">
        <f t="shared" si="311"/>
        <v>2.5242963523917705E-4</v>
      </c>
      <c r="AO2494" s="3"/>
      <c r="AP2494">
        <v>0</v>
      </c>
      <c r="AR2494" t="s">
        <v>1</v>
      </c>
      <c r="AT2494" s="2" t="s">
        <v>0</v>
      </c>
      <c r="AU2494" s="1">
        <f t="shared" si="315"/>
        <v>0.58497338557355227</v>
      </c>
      <c r="AV2494" s="1">
        <f t="shared" si="316"/>
        <v>0.4250504078450853</v>
      </c>
      <c r="AW2494" s="1">
        <f t="shared" si="317"/>
        <v>0.26512743011661821</v>
      </c>
    </row>
    <row r="2495" spans="1:49" x14ac:dyDescent="0.2">
      <c r="A2495">
        <v>2493</v>
      </c>
      <c r="B2495" t="s">
        <v>25024</v>
      </c>
      <c r="C2495" t="s">
        <v>25023</v>
      </c>
      <c r="F2495" t="s">
        <v>25022</v>
      </c>
      <c r="G2495" t="s">
        <v>17</v>
      </c>
      <c r="H2495" t="s">
        <v>16</v>
      </c>
      <c r="I2495" t="s">
        <v>5032</v>
      </c>
      <c r="J2495" t="s">
        <v>25017</v>
      </c>
      <c r="K2495" t="s">
        <v>25021</v>
      </c>
      <c r="L2495" t="s">
        <v>25020</v>
      </c>
      <c r="M2495" t="s">
        <v>59</v>
      </c>
      <c r="N2495">
        <v>2</v>
      </c>
      <c r="O2495" t="s">
        <v>25019</v>
      </c>
      <c r="P2495" t="s">
        <v>25018</v>
      </c>
      <c r="Q2495" t="s">
        <v>25017</v>
      </c>
      <c r="R2495" s="7">
        <v>42371</v>
      </c>
      <c r="S2495" s="8">
        <f t="shared" si="312"/>
        <v>2016</v>
      </c>
      <c r="T2495" s="8">
        <v>2016</v>
      </c>
      <c r="U2495" s="8">
        <f t="shared" si="313"/>
        <v>6</v>
      </c>
      <c r="V2495" s="7">
        <v>42371</v>
      </c>
      <c r="W2495" t="s">
        <v>12850</v>
      </c>
      <c r="X2495" s="2">
        <v>0.28599999999999998</v>
      </c>
      <c r="Y2495" s="6">
        <f t="shared" si="310"/>
        <v>7.6346066575905605E-3</v>
      </c>
      <c r="AA2495">
        <v>9205071</v>
      </c>
      <c r="AB2495">
        <v>28139</v>
      </c>
      <c r="AC2495">
        <v>15693937</v>
      </c>
      <c r="AD2495" t="s">
        <v>6</v>
      </c>
      <c r="AE2495">
        <v>30</v>
      </c>
      <c r="AF2495">
        <v>1</v>
      </c>
      <c r="AH2495" t="s">
        <v>25016</v>
      </c>
      <c r="AI2495" t="s">
        <v>25015</v>
      </c>
      <c r="AJ2495" t="s">
        <v>25014</v>
      </c>
      <c r="AK2495" t="s">
        <v>25013</v>
      </c>
      <c r="AL2495">
        <v>18</v>
      </c>
      <c r="AM2495" s="5">
        <f t="shared" si="314"/>
        <v>3</v>
      </c>
      <c r="AN2495" s="4">
        <f t="shared" si="311"/>
        <v>4.5437334343051876E-3</v>
      </c>
      <c r="AO2495" s="3"/>
      <c r="AP2495">
        <v>0</v>
      </c>
      <c r="AR2495" t="s">
        <v>1</v>
      </c>
      <c r="AT2495" s="2" t="s">
        <v>0</v>
      </c>
      <c r="AU2495" s="1">
        <f t="shared" si="315"/>
        <v>0.67073446906049483</v>
      </c>
      <c r="AV2495" s="1">
        <f t="shared" si="316"/>
        <v>0.60891700459478737</v>
      </c>
      <c r="AW2495" s="1">
        <f t="shared" si="317"/>
        <v>0.54709954012907991</v>
      </c>
    </row>
    <row r="2496" spans="1:49" x14ac:dyDescent="0.2">
      <c r="A2496">
        <v>2494</v>
      </c>
      <c r="B2496" t="s">
        <v>25012</v>
      </c>
      <c r="C2496" t="s">
        <v>25011</v>
      </c>
      <c r="F2496" t="s">
        <v>25010</v>
      </c>
      <c r="G2496" t="s">
        <v>17</v>
      </c>
      <c r="H2496" t="s">
        <v>16</v>
      </c>
      <c r="I2496" t="s">
        <v>25009</v>
      </c>
      <c r="J2496" t="s">
        <v>19287</v>
      </c>
      <c r="K2496" t="s">
        <v>19286</v>
      </c>
      <c r="L2496" t="s">
        <v>19285</v>
      </c>
      <c r="M2496" t="s">
        <v>577</v>
      </c>
      <c r="N2496">
        <v>4</v>
      </c>
      <c r="O2496" t="s">
        <v>25008</v>
      </c>
      <c r="P2496" t="s">
        <v>25007</v>
      </c>
      <c r="Q2496" t="s">
        <v>25006</v>
      </c>
      <c r="R2496" s="7">
        <v>42371</v>
      </c>
      <c r="S2496" s="8">
        <f t="shared" si="312"/>
        <v>2016</v>
      </c>
      <c r="T2496" s="8">
        <v>2016</v>
      </c>
      <c r="U2496" s="8">
        <f t="shared" si="313"/>
        <v>6</v>
      </c>
      <c r="V2496" s="7">
        <v>42371</v>
      </c>
      <c r="W2496" t="s">
        <v>12850</v>
      </c>
      <c r="X2496" s="2">
        <v>0.28599999999999998</v>
      </c>
      <c r="Y2496" s="6">
        <f t="shared" si="310"/>
        <v>7.6346066575905605E-3</v>
      </c>
      <c r="AA2496">
        <v>9205071</v>
      </c>
      <c r="AB2496">
        <v>28139</v>
      </c>
      <c r="AC2496">
        <v>15693937</v>
      </c>
      <c r="AD2496" t="s">
        <v>6</v>
      </c>
      <c r="AE2496">
        <v>30</v>
      </c>
      <c r="AF2496">
        <v>1</v>
      </c>
      <c r="AH2496" t="s">
        <v>25005</v>
      </c>
      <c r="AI2496" t="s">
        <v>25004</v>
      </c>
      <c r="AJ2496" t="s">
        <v>25003</v>
      </c>
      <c r="AK2496" t="s">
        <v>25002</v>
      </c>
      <c r="AL2496">
        <v>1</v>
      </c>
      <c r="AM2496" s="5">
        <f t="shared" si="314"/>
        <v>0.16666666666666666</v>
      </c>
      <c r="AN2496" s="4">
        <f t="shared" si="311"/>
        <v>2.5242963523917705E-4</v>
      </c>
      <c r="AO2496" s="3"/>
      <c r="AP2496">
        <v>0</v>
      </c>
      <c r="AR2496" t="s">
        <v>1</v>
      </c>
      <c r="AT2496" s="2" t="s">
        <v>0</v>
      </c>
      <c r="AU2496" s="1">
        <f t="shared" si="315"/>
        <v>0.5419953550885146</v>
      </c>
      <c r="AV2496" s="1">
        <f t="shared" si="316"/>
        <v>0.39435181464148689</v>
      </c>
      <c r="AW2496" s="1">
        <f t="shared" si="317"/>
        <v>0.2467082741944592</v>
      </c>
    </row>
    <row r="2497" spans="1:49" x14ac:dyDescent="0.2">
      <c r="A2497">
        <v>2495</v>
      </c>
      <c r="B2497" t="s">
        <v>25001</v>
      </c>
      <c r="C2497" t="s">
        <v>25000</v>
      </c>
      <c r="F2497" t="s">
        <v>24999</v>
      </c>
      <c r="G2497" t="s">
        <v>17</v>
      </c>
      <c r="H2497" t="s">
        <v>16</v>
      </c>
      <c r="I2497" t="s">
        <v>24998</v>
      </c>
      <c r="J2497">
        <v>60002222</v>
      </c>
      <c r="K2497" t="s">
        <v>19805</v>
      </c>
      <c r="L2497" t="s">
        <v>428</v>
      </c>
      <c r="M2497" t="s">
        <v>340</v>
      </c>
      <c r="N2497">
        <v>6</v>
      </c>
      <c r="O2497" t="s">
        <v>24997</v>
      </c>
      <c r="P2497" t="s">
        <v>24996</v>
      </c>
      <c r="Q2497" t="s">
        <v>24995</v>
      </c>
      <c r="R2497" s="7">
        <v>42371</v>
      </c>
      <c r="S2497" s="8">
        <f t="shared" si="312"/>
        <v>2016</v>
      </c>
      <c r="T2497" s="8">
        <v>2016</v>
      </c>
      <c r="U2497" s="8">
        <f t="shared" si="313"/>
        <v>6</v>
      </c>
      <c r="V2497" s="7">
        <v>42371</v>
      </c>
      <c r="W2497" t="s">
        <v>24963</v>
      </c>
      <c r="X2497" s="2">
        <v>0.22500000000000001</v>
      </c>
      <c r="Y2497" s="6">
        <f t="shared" si="310"/>
        <v>6.0062464963562111E-3</v>
      </c>
      <c r="AA2497">
        <v>2726343</v>
      </c>
      <c r="AB2497">
        <v>16128</v>
      </c>
      <c r="AC2497" t="s">
        <v>24962</v>
      </c>
      <c r="AD2497" t="s">
        <v>6</v>
      </c>
      <c r="AE2497">
        <v>36</v>
      </c>
      <c r="AF2497">
        <v>1</v>
      </c>
      <c r="AH2497" t="s">
        <v>24994</v>
      </c>
      <c r="AI2497" t="s">
        <v>24993</v>
      </c>
      <c r="AJ2497" t="s">
        <v>24992</v>
      </c>
      <c r="AK2497" t="s">
        <v>24991</v>
      </c>
      <c r="AL2497">
        <v>0</v>
      </c>
      <c r="AM2497" s="5">
        <f t="shared" si="314"/>
        <v>0</v>
      </c>
      <c r="AN2497" s="4">
        <f t="shared" si="311"/>
        <v>0</v>
      </c>
      <c r="AO2497" s="3"/>
      <c r="AP2497">
        <v>0</v>
      </c>
      <c r="AR2497" t="s">
        <v>1</v>
      </c>
      <c r="AT2497" s="2">
        <v>1.099</v>
      </c>
      <c r="AU2497" s="1">
        <f t="shared" si="315"/>
        <v>0.42043725474493476</v>
      </c>
      <c r="AV2497" s="1">
        <f t="shared" si="316"/>
        <v>0.30031232481781056</v>
      </c>
      <c r="AW2497" s="1">
        <f t="shared" si="317"/>
        <v>0.18018739489068633</v>
      </c>
    </row>
    <row r="2498" spans="1:49" x14ac:dyDescent="0.2">
      <c r="A2498">
        <v>2496</v>
      </c>
      <c r="B2498" t="s">
        <v>24990</v>
      </c>
      <c r="C2498" t="s">
        <v>24989</v>
      </c>
      <c r="F2498" t="s">
        <v>24988</v>
      </c>
      <c r="G2498" t="s">
        <v>17</v>
      </c>
      <c r="H2498" t="s">
        <v>16</v>
      </c>
      <c r="I2498" t="s">
        <v>24987</v>
      </c>
      <c r="J2498" t="s">
        <v>24986</v>
      </c>
      <c r="K2498" t="s">
        <v>24985</v>
      </c>
      <c r="L2498" t="s">
        <v>24984</v>
      </c>
      <c r="M2498" t="s">
        <v>214</v>
      </c>
      <c r="N2498">
        <v>5</v>
      </c>
      <c r="O2498" t="s">
        <v>24983</v>
      </c>
      <c r="P2498" t="s">
        <v>24982</v>
      </c>
      <c r="Q2498" t="s">
        <v>24981</v>
      </c>
      <c r="R2498" s="7">
        <v>42371</v>
      </c>
      <c r="S2498" s="8">
        <f t="shared" si="312"/>
        <v>2016</v>
      </c>
      <c r="T2498" s="8">
        <v>2016</v>
      </c>
      <c r="U2498" s="8">
        <f t="shared" si="313"/>
        <v>6</v>
      </c>
      <c r="V2498" s="7">
        <v>42371</v>
      </c>
      <c r="W2498" t="s">
        <v>24980</v>
      </c>
      <c r="X2498" s="2">
        <v>0.91800000000000004</v>
      </c>
      <c r="Y2498" s="6">
        <f t="shared" si="310"/>
        <v>2.4505485705133341E-2</v>
      </c>
      <c r="AA2498">
        <v>1431161</v>
      </c>
      <c r="AB2498">
        <v>22674</v>
      </c>
      <c r="AC2498">
        <v>13665901</v>
      </c>
      <c r="AD2498" t="s">
        <v>6</v>
      </c>
      <c r="AE2498">
        <v>37</v>
      </c>
      <c r="AF2498">
        <v>1</v>
      </c>
      <c r="AH2498" t="s">
        <v>24979</v>
      </c>
      <c r="AI2498" t="s">
        <v>24978</v>
      </c>
      <c r="AK2498" t="s">
        <v>24977</v>
      </c>
      <c r="AL2498">
        <v>26</v>
      </c>
      <c r="AM2498" s="5">
        <f t="shared" si="314"/>
        <v>4.333333333333333</v>
      </c>
      <c r="AN2498" s="4">
        <f t="shared" si="311"/>
        <v>6.5631705162186036E-3</v>
      </c>
      <c r="AO2498" s="3"/>
      <c r="AP2498">
        <v>0</v>
      </c>
      <c r="AQ2498" t="s">
        <v>24976</v>
      </c>
      <c r="AR2498" t="s">
        <v>24975</v>
      </c>
      <c r="AS2498" t="s">
        <v>24974</v>
      </c>
      <c r="AT2498" s="2" t="s">
        <v>0</v>
      </c>
      <c r="AU2498" s="1">
        <f t="shared" si="315"/>
        <v>1.912279114845892</v>
      </c>
      <c r="AV2498" s="1">
        <f t="shared" si="316"/>
        <v>1.5534328110675972</v>
      </c>
      <c r="AW2498" s="1">
        <f t="shared" si="317"/>
        <v>1.1945865072893025</v>
      </c>
    </row>
    <row r="2499" spans="1:49" x14ac:dyDescent="0.2">
      <c r="A2499">
        <v>2497</v>
      </c>
      <c r="B2499" t="s">
        <v>24973</v>
      </c>
      <c r="C2499" t="s">
        <v>24972</v>
      </c>
      <c r="F2499" t="s">
        <v>24971</v>
      </c>
      <c r="G2499" t="s">
        <v>17</v>
      </c>
      <c r="H2499" t="s">
        <v>16</v>
      </c>
      <c r="I2499" t="s">
        <v>24970</v>
      </c>
      <c r="J2499" t="s">
        <v>24969</v>
      </c>
      <c r="K2499" t="s">
        <v>24968</v>
      </c>
      <c r="L2499" t="s">
        <v>24967</v>
      </c>
      <c r="M2499" t="s">
        <v>1018</v>
      </c>
      <c r="N2499">
        <v>4</v>
      </c>
      <c r="O2499" t="s">
        <v>24966</v>
      </c>
      <c r="P2499" t="s">
        <v>24965</v>
      </c>
      <c r="Q2499" t="s">
        <v>24964</v>
      </c>
      <c r="R2499" s="7">
        <v>42371</v>
      </c>
      <c r="S2499" s="8">
        <f t="shared" si="312"/>
        <v>2016</v>
      </c>
      <c r="T2499" s="8">
        <v>2016</v>
      </c>
      <c r="U2499" s="8">
        <f t="shared" si="313"/>
        <v>6</v>
      </c>
      <c r="V2499" s="7">
        <v>42371</v>
      </c>
      <c r="W2499" t="s">
        <v>24963</v>
      </c>
      <c r="X2499" s="2">
        <v>0.22500000000000001</v>
      </c>
      <c r="Y2499" s="6">
        <f t="shared" ref="Y2499:Y2562" si="318">(X2499-$Z$3)/($Z$2-$Z$3)</f>
        <v>6.0062464963562111E-3</v>
      </c>
      <c r="AA2499">
        <v>2726343</v>
      </c>
      <c r="AB2499">
        <v>16128</v>
      </c>
      <c r="AC2499" t="s">
        <v>24962</v>
      </c>
      <c r="AD2499" t="s">
        <v>6</v>
      </c>
      <c r="AE2499">
        <v>36</v>
      </c>
      <c r="AF2499">
        <v>1</v>
      </c>
      <c r="AH2499" s="9">
        <v>42370</v>
      </c>
      <c r="AI2499" t="s">
        <v>24961</v>
      </c>
      <c r="AJ2499" t="s">
        <v>24960</v>
      </c>
      <c r="AK2499" t="s">
        <v>24959</v>
      </c>
      <c r="AL2499">
        <v>0</v>
      </c>
      <c r="AM2499" s="5">
        <f t="shared" si="314"/>
        <v>0</v>
      </c>
      <c r="AN2499" s="4">
        <f t="shared" ref="AN2499:AN2562" si="319">(AM2499-$AO$3)/($AO$2-$AO$3)</f>
        <v>0</v>
      </c>
      <c r="AO2499" s="3"/>
      <c r="AP2499">
        <v>0</v>
      </c>
      <c r="AR2499" t="s">
        <v>1</v>
      </c>
      <c r="AT2499" s="2">
        <v>1.099</v>
      </c>
      <c r="AU2499" s="1">
        <f t="shared" si="315"/>
        <v>0.42043725474493476</v>
      </c>
      <c r="AV2499" s="1">
        <f t="shared" si="316"/>
        <v>0.30031232481781056</v>
      </c>
      <c r="AW2499" s="1">
        <f t="shared" si="317"/>
        <v>0.18018739489068633</v>
      </c>
    </row>
    <row r="2500" spans="1:49" x14ac:dyDescent="0.2">
      <c r="A2500">
        <v>2498</v>
      </c>
      <c r="B2500" t="s">
        <v>24958</v>
      </c>
      <c r="C2500" t="s">
        <v>24957</v>
      </c>
      <c r="F2500" t="s">
        <v>24956</v>
      </c>
      <c r="G2500" t="s">
        <v>17</v>
      </c>
      <c r="H2500" t="s">
        <v>16</v>
      </c>
      <c r="I2500" t="s">
        <v>24955</v>
      </c>
      <c r="J2500" t="s">
        <v>24954</v>
      </c>
      <c r="K2500" t="s">
        <v>24953</v>
      </c>
      <c r="L2500" t="s">
        <v>24952</v>
      </c>
      <c r="M2500" t="s">
        <v>24951</v>
      </c>
      <c r="N2500">
        <v>4</v>
      </c>
      <c r="O2500" t="s">
        <v>24950</v>
      </c>
      <c r="P2500" t="s">
        <v>24949</v>
      </c>
      <c r="Q2500" t="s">
        <v>24948</v>
      </c>
      <c r="R2500" s="7">
        <v>42371</v>
      </c>
      <c r="S2500" s="8">
        <f t="shared" si="312"/>
        <v>2016</v>
      </c>
      <c r="T2500" s="8">
        <v>2016</v>
      </c>
      <c r="U2500" s="8">
        <f t="shared" si="313"/>
        <v>6</v>
      </c>
      <c r="V2500" s="7">
        <v>42371</v>
      </c>
      <c r="W2500" t="s">
        <v>24947</v>
      </c>
      <c r="X2500" s="2">
        <v>0.437</v>
      </c>
      <c r="Y2500" s="6">
        <f t="shared" si="318"/>
        <v>1.1665465417367396E-2</v>
      </c>
      <c r="AA2500">
        <v>16484142</v>
      </c>
      <c r="AB2500">
        <v>20799</v>
      </c>
      <c r="AC2500">
        <v>16483480</v>
      </c>
      <c r="AD2500" t="s">
        <v>6</v>
      </c>
      <c r="AE2500">
        <v>31</v>
      </c>
      <c r="AF2500">
        <v>1</v>
      </c>
      <c r="AH2500" t="s">
        <v>24946</v>
      </c>
      <c r="AI2500" t="s">
        <v>24945</v>
      </c>
      <c r="AJ2500" t="s">
        <v>24944</v>
      </c>
      <c r="AK2500" t="s">
        <v>24943</v>
      </c>
      <c r="AL2500">
        <v>0</v>
      </c>
      <c r="AM2500" s="5">
        <f t="shared" si="314"/>
        <v>0</v>
      </c>
      <c r="AN2500" s="4">
        <f t="shared" si="319"/>
        <v>0</v>
      </c>
      <c r="AO2500" s="3"/>
      <c r="AP2500">
        <v>1</v>
      </c>
      <c r="AR2500" t="s">
        <v>1</v>
      </c>
      <c r="AT2500" s="2">
        <v>1.4690000000000001</v>
      </c>
      <c r="AU2500" s="1">
        <f t="shared" si="315"/>
        <v>0.81658257921571764</v>
      </c>
      <c r="AV2500" s="1">
        <f t="shared" si="316"/>
        <v>0.58327327086836978</v>
      </c>
      <c r="AW2500" s="1">
        <f t="shared" si="317"/>
        <v>0.34996396252102185</v>
      </c>
    </row>
    <row r="2501" spans="1:49" x14ac:dyDescent="0.2">
      <c r="A2501">
        <v>2499</v>
      </c>
      <c r="B2501" t="s">
        <v>24942</v>
      </c>
      <c r="C2501" t="s">
        <v>24941</v>
      </c>
      <c r="F2501" t="s">
        <v>24940</v>
      </c>
      <c r="G2501" t="s">
        <v>17</v>
      </c>
      <c r="H2501" t="s">
        <v>16</v>
      </c>
      <c r="I2501" t="s">
        <v>24939</v>
      </c>
      <c r="J2501">
        <v>60000237</v>
      </c>
      <c r="K2501" t="s">
        <v>24938</v>
      </c>
      <c r="L2501" t="s">
        <v>24937</v>
      </c>
      <c r="M2501" t="s">
        <v>24936</v>
      </c>
      <c r="N2501">
        <v>2</v>
      </c>
      <c r="O2501" t="s">
        <v>24935</v>
      </c>
      <c r="P2501" t="s">
        <v>24934</v>
      </c>
      <c r="Q2501" t="s">
        <v>24933</v>
      </c>
      <c r="R2501" s="7">
        <v>42370</v>
      </c>
      <c r="S2501" s="8">
        <f t="shared" si="312"/>
        <v>2016</v>
      </c>
      <c r="T2501" s="8">
        <v>2016</v>
      </c>
      <c r="U2501" s="8">
        <f t="shared" si="313"/>
        <v>6</v>
      </c>
      <c r="V2501" s="7">
        <v>42370</v>
      </c>
      <c r="W2501" t="s">
        <v>24932</v>
      </c>
      <c r="X2501" s="2">
        <v>0.152</v>
      </c>
      <c r="Y2501" s="6">
        <f t="shared" si="318"/>
        <v>4.0575531886495285E-3</v>
      </c>
      <c r="AB2501">
        <v>21100890383</v>
      </c>
      <c r="AC2501" t="s">
        <v>24931</v>
      </c>
      <c r="AD2501" t="s">
        <v>6</v>
      </c>
      <c r="AE2501">
        <v>5</v>
      </c>
      <c r="AF2501">
        <v>1</v>
      </c>
      <c r="AH2501" t="s">
        <v>24930</v>
      </c>
      <c r="AI2501" t="s">
        <v>24929</v>
      </c>
      <c r="AJ2501" t="s">
        <v>24928</v>
      </c>
      <c r="AK2501" t="s">
        <v>24927</v>
      </c>
      <c r="AL2501">
        <v>1</v>
      </c>
      <c r="AM2501" s="5">
        <f t="shared" si="314"/>
        <v>0.16666666666666666</v>
      </c>
      <c r="AN2501" s="4">
        <f t="shared" si="319"/>
        <v>2.5242963523917705E-4</v>
      </c>
      <c r="AO2501" s="3"/>
      <c r="AP2501">
        <v>1</v>
      </c>
      <c r="AR2501" t="s">
        <v>1</v>
      </c>
      <c r="AT2501" s="2" t="s">
        <v>0</v>
      </c>
      <c r="AU2501" s="1">
        <f t="shared" si="315"/>
        <v>0.29160161226264231</v>
      </c>
      <c r="AV2501" s="1">
        <f t="shared" si="316"/>
        <v>0.21549914119443531</v>
      </c>
      <c r="AW2501" s="1">
        <f t="shared" si="317"/>
        <v>0.13939667012622825</v>
      </c>
    </row>
    <row r="2502" spans="1:49" x14ac:dyDescent="0.2">
      <c r="A2502">
        <v>2500</v>
      </c>
      <c r="B2502" t="s">
        <v>24926</v>
      </c>
      <c r="C2502" t="s">
        <v>24925</v>
      </c>
      <c r="F2502" t="s">
        <v>24924</v>
      </c>
      <c r="G2502" t="s">
        <v>17</v>
      </c>
      <c r="H2502" t="s">
        <v>16</v>
      </c>
      <c r="I2502" t="s">
        <v>24923</v>
      </c>
      <c r="J2502" t="s">
        <v>24922</v>
      </c>
      <c r="K2502" t="s">
        <v>24921</v>
      </c>
      <c r="L2502" t="s">
        <v>24920</v>
      </c>
      <c r="M2502" t="s">
        <v>8097</v>
      </c>
      <c r="N2502">
        <v>4</v>
      </c>
      <c r="O2502" t="s">
        <v>24919</v>
      </c>
      <c r="P2502" t="s">
        <v>24918</v>
      </c>
      <c r="Q2502" t="s">
        <v>24917</v>
      </c>
      <c r="R2502" s="7">
        <v>42370</v>
      </c>
      <c r="S2502" s="8">
        <f t="shared" si="312"/>
        <v>2016</v>
      </c>
      <c r="T2502" s="8">
        <v>2016</v>
      </c>
      <c r="U2502" s="8">
        <f t="shared" si="313"/>
        <v>6</v>
      </c>
      <c r="V2502" s="7">
        <v>2016</v>
      </c>
      <c r="W2502" t="s">
        <v>23790</v>
      </c>
      <c r="X2502" s="2">
        <v>0.39400000000000002</v>
      </c>
      <c r="Y2502" s="6">
        <f t="shared" si="318"/>
        <v>1.0517604975841543E-2</v>
      </c>
      <c r="AB2502">
        <v>21100928823</v>
      </c>
      <c r="AC2502">
        <v>22913467</v>
      </c>
      <c r="AD2502" t="s">
        <v>6</v>
      </c>
      <c r="AE2502">
        <v>4</v>
      </c>
      <c r="AF2502">
        <v>4</v>
      </c>
      <c r="AH2502" t="s">
        <v>24916</v>
      </c>
      <c r="AI2502" t="s">
        <v>24915</v>
      </c>
      <c r="AJ2502" t="s">
        <v>24914</v>
      </c>
      <c r="AK2502" t="s">
        <v>24913</v>
      </c>
      <c r="AL2502">
        <v>11</v>
      </c>
      <c r="AM2502" s="5">
        <f t="shared" si="314"/>
        <v>1.8333333333333333</v>
      </c>
      <c r="AN2502" s="4">
        <f t="shared" si="319"/>
        <v>2.7767259876309478E-3</v>
      </c>
      <c r="AO2502" s="3"/>
      <c r="AP2502">
        <v>0</v>
      </c>
      <c r="AQ2502" t="s">
        <v>24912</v>
      </c>
      <c r="AR2502" t="s">
        <v>1</v>
      </c>
      <c r="AS2502" t="s">
        <v>24911</v>
      </c>
      <c r="AT2502" s="2" t="s">
        <v>0</v>
      </c>
      <c r="AU2502" s="1">
        <f t="shared" si="315"/>
        <v>0.81953412793783642</v>
      </c>
      <c r="AV2502" s="1">
        <f t="shared" si="316"/>
        <v>0.66471654817362458</v>
      </c>
      <c r="AW2502" s="1">
        <f t="shared" si="317"/>
        <v>0.50989896840941262</v>
      </c>
    </row>
    <row r="2503" spans="1:49" x14ac:dyDescent="0.2">
      <c r="A2503">
        <v>2501</v>
      </c>
      <c r="B2503" t="s">
        <v>24910</v>
      </c>
      <c r="C2503" t="s">
        <v>24909</v>
      </c>
      <c r="F2503" t="s">
        <v>24908</v>
      </c>
      <c r="G2503" t="s">
        <v>17</v>
      </c>
      <c r="H2503" t="s">
        <v>16</v>
      </c>
      <c r="I2503" t="s">
        <v>24907</v>
      </c>
      <c r="J2503">
        <v>60122113</v>
      </c>
      <c r="K2503" t="s">
        <v>24906</v>
      </c>
      <c r="L2503" t="s">
        <v>793</v>
      </c>
      <c r="M2503" t="s">
        <v>340</v>
      </c>
      <c r="N2503">
        <v>2</v>
      </c>
      <c r="O2503" t="s">
        <v>24905</v>
      </c>
      <c r="P2503" t="s">
        <v>24904</v>
      </c>
      <c r="Q2503" t="s">
        <v>24903</v>
      </c>
      <c r="R2503" s="7">
        <v>42370</v>
      </c>
      <c r="S2503" s="8">
        <f t="shared" si="312"/>
        <v>2016</v>
      </c>
      <c r="T2503" s="8">
        <v>2016</v>
      </c>
      <c r="U2503" s="8">
        <f t="shared" si="313"/>
        <v>6</v>
      </c>
      <c r="V2503" s="7">
        <v>2016</v>
      </c>
      <c r="W2503" t="s">
        <v>24902</v>
      </c>
      <c r="X2503" s="2">
        <v>0.13</v>
      </c>
      <c r="Y2503" s="6">
        <f t="shared" si="318"/>
        <v>3.470275753450255E-3</v>
      </c>
      <c r="AA2503">
        <v>17550556</v>
      </c>
      <c r="AB2503">
        <v>21100198223</v>
      </c>
      <c r="AC2503">
        <v>17550564</v>
      </c>
      <c r="AD2503" t="s">
        <v>6</v>
      </c>
      <c r="AE2503">
        <v>8</v>
      </c>
      <c r="AF2503" s="10">
        <v>44228</v>
      </c>
      <c r="AH2503" t="s">
        <v>24901</v>
      </c>
      <c r="AI2503" t="s">
        <v>24900</v>
      </c>
      <c r="AJ2503" t="s">
        <v>24899</v>
      </c>
      <c r="AK2503" t="s">
        <v>24898</v>
      </c>
      <c r="AL2503">
        <v>0</v>
      </c>
      <c r="AM2503" s="5">
        <f t="shared" si="314"/>
        <v>0</v>
      </c>
      <c r="AN2503" s="4">
        <f t="shared" si="319"/>
        <v>0</v>
      </c>
      <c r="AO2503" s="3"/>
      <c r="AP2503">
        <v>0</v>
      </c>
      <c r="AR2503" t="s">
        <v>1</v>
      </c>
      <c r="AT2503" s="2" t="s">
        <v>0</v>
      </c>
      <c r="AU2503" s="1">
        <f t="shared" si="315"/>
        <v>0.24291930274151782</v>
      </c>
      <c r="AV2503" s="1">
        <f t="shared" si="316"/>
        <v>0.17351378767251274</v>
      </c>
      <c r="AW2503" s="1">
        <f t="shared" si="317"/>
        <v>0.10410827260350765</v>
      </c>
    </row>
    <row r="2504" spans="1:49" x14ac:dyDescent="0.2">
      <c r="A2504">
        <v>2502</v>
      </c>
      <c r="B2504" t="s">
        <v>24897</v>
      </c>
      <c r="C2504" t="s">
        <v>24896</v>
      </c>
      <c r="F2504" t="s">
        <v>24895</v>
      </c>
      <c r="G2504" t="s">
        <v>17</v>
      </c>
      <c r="H2504" t="s">
        <v>16</v>
      </c>
      <c r="I2504" t="s">
        <v>24894</v>
      </c>
      <c r="J2504">
        <v>60017592</v>
      </c>
      <c r="K2504" t="s">
        <v>3990</v>
      </c>
      <c r="L2504" t="s">
        <v>3989</v>
      </c>
      <c r="M2504" t="s">
        <v>725</v>
      </c>
      <c r="N2504">
        <v>2</v>
      </c>
      <c r="O2504" t="s">
        <v>24893</v>
      </c>
      <c r="P2504" t="s">
        <v>24892</v>
      </c>
      <c r="Q2504" t="s">
        <v>24891</v>
      </c>
      <c r="R2504" s="7">
        <v>42370</v>
      </c>
      <c r="S2504" s="8">
        <f t="shared" si="312"/>
        <v>2016</v>
      </c>
      <c r="T2504" s="8">
        <v>2016</v>
      </c>
      <c r="U2504" s="8">
        <f t="shared" si="313"/>
        <v>6</v>
      </c>
      <c r="V2504" s="7">
        <v>2016</v>
      </c>
      <c r="W2504" t="s">
        <v>23790</v>
      </c>
      <c r="X2504" s="2">
        <v>0.39400000000000002</v>
      </c>
      <c r="Y2504" s="6">
        <f t="shared" si="318"/>
        <v>1.0517604975841543E-2</v>
      </c>
      <c r="AB2504">
        <v>21100928823</v>
      </c>
      <c r="AC2504">
        <v>22913467</v>
      </c>
      <c r="AD2504" t="s">
        <v>6</v>
      </c>
      <c r="AE2504">
        <v>4</v>
      </c>
      <c r="AF2504">
        <v>4</v>
      </c>
      <c r="AH2504" t="s">
        <v>24890</v>
      </c>
      <c r="AI2504" t="s">
        <v>24889</v>
      </c>
      <c r="AJ2504" t="s">
        <v>24888</v>
      </c>
      <c r="AK2504" t="s">
        <v>24887</v>
      </c>
      <c r="AL2504">
        <v>1</v>
      </c>
      <c r="AM2504" s="5">
        <f t="shared" si="314"/>
        <v>0.16666666666666666</v>
      </c>
      <c r="AN2504" s="4">
        <f t="shared" si="319"/>
        <v>2.5242963523917705E-4</v>
      </c>
      <c r="AO2504" s="3"/>
      <c r="AP2504">
        <v>0</v>
      </c>
      <c r="AR2504" t="s">
        <v>1</v>
      </c>
      <c r="AT2504" s="2" t="s">
        <v>0</v>
      </c>
      <c r="AU2504" s="1">
        <f t="shared" si="315"/>
        <v>0.74380523736608328</v>
      </c>
      <c r="AV2504" s="1">
        <f t="shared" si="316"/>
        <v>0.53850173055403605</v>
      </c>
      <c r="AW2504" s="1">
        <f t="shared" si="317"/>
        <v>0.33319822374198865</v>
      </c>
    </row>
    <row r="2505" spans="1:49" x14ac:dyDescent="0.2">
      <c r="A2505">
        <v>2503</v>
      </c>
      <c r="B2505" t="s">
        <v>24886</v>
      </c>
      <c r="C2505" t="s">
        <v>24885</v>
      </c>
      <c r="F2505" t="s">
        <v>24884</v>
      </c>
      <c r="G2505" t="s">
        <v>17</v>
      </c>
      <c r="H2505" t="s">
        <v>16</v>
      </c>
      <c r="I2505" t="s">
        <v>24883</v>
      </c>
      <c r="J2505">
        <v>60019000</v>
      </c>
      <c r="K2505" t="s">
        <v>14523</v>
      </c>
      <c r="L2505" t="s">
        <v>14522</v>
      </c>
      <c r="M2505" t="s">
        <v>725</v>
      </c>
      <c r="N2505">
        <v>2</v>
      </c>
      <c r="O2505" t="s">
        <v>24882</v>
      </c>
      <c r="P2505" t="s">
        <v>24881</v>
      </c>
      <c r="Q2505" t="s">
        <v>20523</v>
      </c>
      <c r="R2505" s="7">
        <v>42370</v>
      </c>
      <c r="S2505" s="8">
        <f t="shared" si="312"/>
        <v>2016</v>
      </c>
      <c r="T2505" s="8">
        <v>2016</v>
      </c>
      <c r="U2505" s="8">
        <f t="shared" si="313"/>
        <v>6</v>
      </c>
      <c r="V2505" s="7">
        <v>2016</v>
      </c>
      <c r="W2505" t="s">
        <v>23790</v>
      </c>
      <c r="X2505" s="2">
        <v>0.39400000000000002</v>
      </c>
      <c r="Y2505" s="6">
        <f t="shared" si="318"/>
        <v>1.0517604975841543E-2</v>
      </c>
      <c r="AB2505">
        <v>21100928823</v>
      </c>
      <c r="AC2505">
        <v>22913467</v>
      </c>
      <c r="AD2505" t="s">
        <v>6</v>
      </c>
      <c r="AE2505">
        <v>4</v>
      </c>
      <c r="AF2505">
        <v>2</v>
      </c>
      <c r="AH2505" t="s">
        <v>23375</v>
      </c>
      <c r="AI2505" t="s">
        <v>24880</v>
      </c>
      <c r="AJ2505" t="s">
        <v>24879</v>
      </c>
      <c r="AK2505" t="s">
        <v>24878</v>
      </c>
      <c r="AL2505">
        <v>6</v>
      </c>
      <c r="AM2505" s="5">
        <f t="shared" si="314"/>
        <v>1</v>
      </c>
      <c r="AN2505" s="4">
        <f t="shared" si="319"/>
        <v>1.5145778114350624E-3</v>
      </c>
      <c r="AO2505" s="3"/>
      <c r="AP2505">
        <v>0</v>
      </c>
      <c r="AR2505" t="s">
        <v>1</v>
      </c>
      <c r="AT2505" s="2" t="s">
        <v>0</v>
      </c>
      <c r="AU2505" s="1">
        <f t="shared" si="315"/>
        <v>0.78166968265195991</v>
      </c>
      <c r="AV2505" s="1">
        <f t="shared" si="316"/>
        <v>0.60160913936383031</v>
      </c>
      <c r="AW2505" s="1">
        <f t="shared" si="317"/>
        <v>0.42154859607570067</v>
      </c>
    </row>
    <row r="2506" spans="1:49" x14ac:dyDescent="0.2">
      <c r="A2506">
        <v>2504</v>
      </c>
      <c r="B2506" t="s">
        <v>24877</v>
      </c>
      <c r="F2506" t="s">
        <v>24876</v>
      </c>
      <c r="G2506" t="s">
        <v>17</v>
      </c>
      <c r="H2506" t="s">
        <v>16</v>
      </c>
      <c r="I2506" t="s">
        <v>24875</v>
      </c>
      <c r="J2506" t="s">
        <v>24874</v>
      </c>
      <c r="K2506" t="s">
        <v>24873</v>
      </c>
      <c r="L2506" t="s">
        <v>24872</v>
      </c>
      <c r="M2506" t="s">
        <v>16033</v>
      </c>
      <c r="N2506">
        <v>3</v>
      </c>
      <c r="O2506" t="s">
        <v>24871</v>
      </c>
      <c r="P2506" t="s">
        <v>24870</v>
      </c>
      <c r="Q2506" t="s">
        <v>24869</v>
      </c>
      <c r="R2506" s="7">
        <v>42370</v>
      </c>
      <c r="S2506" s="8">
        <f t="shared" si="312"/>
        <v>2016</v>
      </c>
      <c r="T2506" s="8">
        <v>2016</v>
      </c>
      <c r="U2506" s="8">
        <f t="shared" si="313"/>
        <v>6</v>
      </c>
      <c r="V2506" s="7">
        <v>2016</v>
      </c>
      <c r="W2506" t="s">
        <v>24868</v>
      </c>
      <c r="X2506" s="2">
        <v>0.2</v>
      </c>
      <c r="Y2506" s="6">
        <f t="shared" si="318"/>
        <v>5.3388857745388539E-3</v>
      </c>
      <c r="AA2506">
        <v>24146064</v>
      </c>
      <c r="AB2506">
        <v>21100909458</v>
      </c>
      <c r="AD2506" t="s">
        <v>6</v>
      </c>
      <c r="AE2506" t="s">
        <v>24867</v>
      </c>
      <c r="AF2506">
        <v>1</v>
      </c>
      <c r="AH2506" t="s">
        <v>24866</v>
      </c>
      <c r="AI2506" t="s">
        <v>24865</v>
      </c>
      <c r="AJ2506" t="s">
        <v>24864</v>
      </c>
      <c r="AK2506" t="s">
        <v>24863</v>
      </c>
      <c r="AL2506">
        <v>0</v>
      </c>
      <c r="AM2506" s="5">
        <f t="shared" si="314"/>
        <v>0</v>
      </c>
      <c r="AN2506" s="4">
        <f t="shared" si="319"/>
        <v>0</v>
      </c>
      <c r="AO2506" s="3"/>
      <c r="AP2506">
        <v>0</v>
      </c>
      <c r="AR2506" t="s">
        <v>1</v>
      </c>
      <c r="AT2506" s="2" t="s">
        <v>0</v>
      </c>
      <c r="AU2506" s="1">
        <f t="shared" si="315"/>
        <v>0.37372200421771973</v>
      </c>
      <c r="AV2506" s="1">
        <f t="shared" si="316"/>
        <v>0.2669442887269427</v>
      </c>
      <c r="AW2506" s="1">
        <f t="shared" si="317"/>
        <v>0.16016657323616562</v>
      </c>
    </row>
    <row r="2507" spans="1:49" x14ac:dyDescent="0.2">
      <c r="A2507">
        <v>2505</v>
      </c>
      <c r="B2507" t="s">
        <v>24862</v>
      </c>
      <c r="C2507" t="s">
        <v>24861</v>
      </c>
      <c r="F2507" t="s">
        <v>24860</v>
      </c>
      <c r="G2507" t="s">
        <v>17</v>
      </c>
      <c r="H2507" t="s">
        <v>16</v>
      </c>
      <c r="I2507" t="s">
        <v>24859</v>
      </c>
      <c r="J2507">
        <v>60104966</v>
      </c>
      <c r="K2507" t="s">
        <v>24858</v>
      </c>
      <c r="L2507" t="s">
        <v>24857</v>
      </c>
      <c r="M2507" t="s">
        <v>411</v>
      </c>
      <c r="N2507">
        <v>1</v>
      </c>
      <c r="O2507" t="s">
        <v>24856</v>
      </c>
      <c r="P2507">
        <v>6603351547</v>
      </c>
      <c r="Q2507">
        <v>60104966</v>
      </c>
      <c r="R2507" s="7">
        <v>42370</v>
      </c>
      <c r="S2507" s="8">
        <f t="shared" si="312"/>
        <v>2016</v>
      </c>
      <c r="T2507" s="8">
        <v>2016</v>
      </c>
      <c r="U2507" s="8">
        <f t="shared" si="313"/>
        <v>6</v>
      </c>
      <c r="V2507" s="7">
        <v>2016</v>
      </c>
      <c r="W2507" t="s">
        <v>1861</v>
      </c>
      <c r="X2507" s="2">
        <v>0.371</v>
      </c>
      <c r="Y2507" s="6">
        <f t="shared" si="318"/>
        <v>9.9036331117695747E-3</v>
      </c>
      <c r="AA2507">
        <v>214922</v>
      </c>
      <c r="AB2507">
        <v>130262</v>
      </c>
      <c r="AC2507">
        <v>13474065</v>
      </c>
      <c r="AD2507" t="s">
        <v>6</v>
      </c>
      <c r="AE2507">
        <v>55</v>
      </c>
      <c r="AF2507" t="s">
        <v>24023</v>
      </c>
      <c r="AG2507" t="s">
        <v>24855</v>
      </c>
      <c r="AI2507" t="s">
        <v>24854</v>
      </c>
      <c r="AK2507" t="s">
        <v>24853</v>
      </c>
      <c r="AL2507">
        <v>5</v>
      </c>
      <c r="AM2507" s="5">
        <f t="shared" si="314"/>
        <v>0.83333333333333337</v>
      </c>
      <c r="AN2507" s="4">
        <f t="shared" si="319"/>
        <v>1.2621481761958854E-3</v>
      </c>
      <c r="AO2507" s="3"/>
      <c r="AP2507">
        <v>0</v>
      </c>
      <c r="AR2507" t="s">
        <v>1</v>
      </c>
      <c r="AT2507" s="2">
        <v>1.48</v>
      </c>
      <c r="AU2507" s="1">
        <f t="shared" si="315"/>
        <v>0.73111876310974666</v>
      </c>
      <c r="AV2507" s="1">
        <f t="shared" si="316"/>
        <v>0.55828906439827297</v>
      </c>
      <c r="AW2507" s="1">
        <f t="shared" si="317"/>
        <v>0.38545936568679923</v>
      </c>
    </row>
    <row r="2508" spans="1:49" x14ac:dyDescent="0.2">
      <c r="A2508">
        <v>2506</v>
      </c>
      <c r="B2508" t="s">
        <v>24852</v>
      </c>
      <c r="C2508" t="s">
        <v>24851</v>
      </c>
      <c r="F2508" t="s">
        <v>24850</v>
      </c>
      <c r="G2508" t="s">
        <v>17</v>
      </c>
      <c r="H2508" t="s">
        <v>16</v>
      </c>
      <c r="I2508" t="s">
        <v>5191</v>
      </c>
      <c r="J2508">
        <v>60005465</v>
      </c>
      <c r="K2508" t="s">
        <v>862</v>
      </c>
      <c r="L2508" t="s">
        <v>861</v>
      </c>
      <c r="M2508" t="s">
        <v>340</v>
      </c>
      <c r="N2508">
        <v>4</v>
      </c>
      <c r="O2508" t="s">
        <v>24849</v>
      </c>
      <c r="P2508" t="s">
        <v>24848</v>
      </c>
      <c r="Q2508" t="s">
        <v>2675</v>
      </c>
      <c r="R2508" s="7">
        <v>42370</v>
      </c>
      <c r="S2508" s="8">
        <f t="shared" si="312"/>
        <v>2016</v>
      </c>
      <c r="T2508" s="8">
        <v>2016</v>
      </c>
      <c r="U2508" s="8">
        <f t="shared" si="313"/>
        <v>6</v>
      </c>
      <c r="V2508" s="7">
        <v>2016</v>
      </c>
      <c r="W2508" t="s">
        <v>1433</v>
      </c>
      <c r="X2508" s="2">
        <v>0.245</v>
      </c>
      <c r="Y2508" s="6">
        <f t="shared" si="318"/>
        <v>6.5401350738100959E-3</v>
      </c>
      <c r="AA2508">
        <v>19376480</v>
      </c>
      <c r="AB2508">
        <v>19700186896</v>
      </c>
      <c r="AD2508" t="s">
        <v>6</v>
      </c>
      <c r="AE2508">
        <v>61</v>
      </c>
      <c r="AH2508" t="s">
        <v>2724</v>
      </c>
      <c r="AI2508" t="s">
        <v>24847</v>
      </c>
      <c r="AK2508" t="s">
        <v>24846</v>
      </c>
      <c r="AL2508">
        <v>2</v>
      </c>
      <c r="AM2508" s="5">
        <f t="shared" si="314"/>
        <v>0.33333333333333331</v>
      </c>
      <c r="AN2508" s="4">
        <f t="shared" si="319"/>
        <v>5.048592704783541E-4</v>
      </c>
      <c r="AO2508" s="3"/>
      <c r="AP2508">
        <v>1</v>
      </c>
      <c r="AR2508" t="s">
        <v>1</v>
      </c>
      <c r="AT2508" s="2" t="s">
        <v>0</v>
      </c>
      <c r="AU2508" s="1">
        <f t="shared" si="315"/>
        <v>0.47295523328105732</v>
      </c>
      <c r="AV2508" s="1">
        <f t="shared" si="316"/>
        <v>0.3522497172144225</v>
      </c>
      <c r="AW2508" s="1">
        <f t="shared" si="317"/>
        <v>0.23154420114778768</v>
      </c>
    </row>
    <row r="2509" spans="1:49" x14ac:dyDescent="0.2">
      <c r="A2509">
        <v>2507</v>
      </c>
      <c r="B2509" t="s">
        <v>24845</v>
      </c>
      <c r="C2509" t="s">
        <v>24844</v>
      </c>
      <c r="F2509" t="s">
        <v>24843</v>
      </c>
      <c r="G2509" t="s">
        <v>17</v>
      </c>
      <c r="H2509" t="s">
        <v>16</v>
      </c>
      <c r="I2509" t="s">
        <v>24842</v>
      </c>
      <c r="J2509" t="s">
        <v>24841</v>
      </c>
      <c r="K2509" t="s">
        <v>24840</v>
      </c>
      <c r="L2509" t="s">
        <v>24839</v>
      </c>
      <c r="M2509" t="s">
        <v>377</v>
      </c>
      <c r="N2509">
        <v>4</v>
      </c>
      <c r="O2509" t="s">
        <v>24838</v>
      </c>
      <c r="P2509" t="s">
        <v>24837</v>
      </c>
      <c r="Q2509" t="s">
        <v>24836</v>
      </c>
      <c r="R2509" s="7">
        <v>42370</v>
      </c>
      <c r="S2509" s="8">
        <f t="shared" si="312"/>
        <v>2016</v>
      </c>
      <c r="T2509" s="8">
        <v>2016</v>
      </c>
      <c r="U2509" s="8">
        <f t="shared" si="313"/>
        <v>6</v>
      </c>
      <c r="V2509" s="7">
        <v>42370</v>
      </c>
      <c r="W2509" t="s">
        <v>24738</v>
      </c>
      <c r="X2509" s="2">
        <v>1.123</v>
      </c>
      <c r="Y2509" s="6">
        <f t="shared" si="318"/>
        <v>2.9977843624035664E-2</v>
      </c>
      <c r="AB2509">
        <v>21100900379</v>
      </c>
      <c r="AC2509">
        <v>23773766</v>
      </c>
      <c r="AD2509" t="s">
        <v>6</v>
      </c>
      <c r="AE2509">
        <v>1</v>
      </c>
      <c r="AF2509">
        <v>1</v>
      </c>
      <c r="AG2509">
        <v>7362128</v>
      </c>
      <c r="AH2509" t="s">
        <v>22278</v>
      </c>
      <c r="AI2509" t="s">
        <v>24835</v>
      </c>
      <c r="AJ2509" t="s">
        <v>24834</v>
      </c>
      <c r="AK2509" t="s">
        <v>24833</v>
      </c>
      <c r="AL2509">
        <v>29</v>
      </c>
      <c r="AM2509" s="5">
        <f t="shared" si="314"/>
        <v>4.833333333333333</v>
      </c>
      <c r="AN2509" s="4">
        <f t="shared" si="319"/>
        <v>7.320459421936135E-3</v>
      </c>
      <c r="AO2509" s="3"/>
      <c r="AP2509">
        <v>0</v>
      </c>
      <c r="AR2509" t="s">
        <v>1</v>
      </c>
      <c r="AT2509" s="2">
        <v>3.7410000000000001</v>
      </c>
      <c r="AU2509" s="1">
        <f t="shared" si="315"/>
        <v>2.3180628363405802</v>
      </c>
      <c r="AV2509" s="1">
        <f t="shared" si="316"/>
        <v>1.8649151522985901</v>
      </c>
      <c r="AW2509" s="1">
        <f t="shared" si="317"/>
        <v>1.4117674682565993</v>
      </c>
    </row>
    <row r="2510" spans="1:49" x14ac:dyDescent="0.2">
      <c r="A2510">
        <v>2508</v>
      </c>
      <c r="B2510" t="s">
        <v>24832</v>
      </c>
      <c r="C2510" t="s">
        <v>24831</v>
      </c>
      <c r="F2510" t="s">
        <v>24830</v>
      </c>
      <c r="G2510" t="s">
        <v>17</v>
      </c>
      <c r="H2510" t="s">
        <v>16</v>
      </c>
      <c r="I2510" t="s">
        <v>24829</v>
      </c>
      <c r="J2510">
        <v>60030838</v>
      </c>
      <c r="K2510" t="s">
        <v>24828</v>
      </c>
      <c r="L2510" t="s">
        <v>9445</v>
      </c>
      <c r="M2510" t="s">
        <v>725</v>
      </c>
      <c r="N2510">
        <v>2</v>
      </c>
      <c r="O2510" t="s">
        <v>24827</v>
      </c>
      <c r="P2510" t="s">
        <v>24826</v>
      </c>
      <c r="Q2510" t="s">
        <v>24825</v>
      </c>
      <c r="R2510" s="7">
        <v>42370</v>
      </c>
      <c r="S2510" s="8">
        <f t="shared" si="312"/>
        <v>2016</v>
      </c>
      <c r="T2510" s="8">
        <v>2016</v>
      </c>
      <c r="U2510" s="8">
        <f t="shared" si="313"/>
        <v>6</v>
      </c>
      <c r="V2510" s="7">
        <v>2016</v>
      </c>
      <c r="W2510" t="s">
        <v>23790</v>
      </c>
      <c r="X2510" s="2">
        <v>0.39400000000000002</v>
      </c>
      <c r="Y2510" s="6">
        <f t="shared" si="318"/>
        <v>1.0517604975841543E-2</v>
      </c>
      <c r="AB2510">
        <v>21100928823</v>
      </c>
      <c r="AC2510">
        <v>22913467</v>
      </c>
      <c r="AD2510" t="s">
        <v>6</v>
      </c>
      <c r="AE2510">
        <v>4</v>
      </c>
      <c r="AF2510">
        <v>3</v>
      </c>
      <c r="AH2510" t="s">
        <v>24824</v>
      </c>
      <c r="AI2510" t="s">
        <v>24823</v>
      </c>
      <c r="AJ2510" t="s">
        <v>24822</v>
      </c>
      <c r="AK2510" t="s">
        <v>24821</v>
      </c>
      <c r="AL2510">
        <v>1</v>
      </c>
      <c r="AM2510" s="5">
        <f t="shared" si="314"/>
        <v>0.16666666666666666</v>
      </c>
      <c r="AN2510" s="4">
        <f t="shared" si="319"/>
        <v>2.5242963523917705E-4</v>
      </c>
      <c r="AO2510" s="3"/>
      <c r="AP2510">
        <v>0</v>
      </c>
      <c r="AQ2510" t="s">
        <v>924</v>
      </c>
      <c r="AR2510" t="s">
        <v>24820</v>
      </c>
      <c r="AS2510" t="s">
        <v>923</v>
      </c>
      <c r="AT2510" s="2" t="s">
        <v>0</v>
      </c>
      <c r="AU2510" s="1">
        <f t="shared" si="315"/>
        <v>0.74380523736608328</v>
      </c>
      <c r="AV2510" s="1">
        <f t="shared" si="316"/>
        <v>0.53850173055403605</v>
      </c>
      <c r="AW2510" s="1">
        <f t="shared" si="317"/>
        <v>0.33319822374198865</v>
      </c>
    </row>
    <row r="2511" spans="1:49" x14ac:dyDescent="0.2">
      <c r="A2511">
        <v>2509</v>
      </c>
      <c r="B2511" t="s">
        <v>24819</v>
      </c>
      <c r="C2511" t="s">
        <v>24818</v>
      </c>
      <c r="F2511" t="s">
        <v>24817</v>
      </c>
      <c r="G2511" t="s">
        <v>17</v>
      </c>
      <c r="H2511" t="s">
        <v>16</v>
      </c>
      <c r="I2511" t="s">
        <v>24816</v>
      </c>
      <c r="J2511" t="s">
        <v>24815</v>
      </c>
      <c r="K2511" t="s">
        <v>24814</v>
      </c>
      <c r="L2511" t="s">
        <v>24813</v>
      </c>
      <c r="M2511" t="s">
        <v>24812</v>
      </c>
      <c r="N2511">
        <v>6</v>
      </c>
      <c r="O2511" t="s">
        <v>24811</v>
      </c>
      <c r="P2511" t="s">
        <v>24810</v>
      </c>
      <c r="Q2511" t="s">
        <v>24809</v>
      </c>
      <c r="R2511" s="7">
        <v>42370</v>
      </c>
      <c r="S2511" s="8">
        <f t="shared" si="312"/>
        <v>2016</v>
      </c>
      <c r="T2511" s="8">
        <v>2016</v>
      </c>
      <c r="U2511" s="8">
        <f t="shared" si="313"/>
        <v>6</v>
      </c>
      <c r="V2511" s="7">
        <v>2016</v>
      </c>
      <c r="W2511" t="s">
        <v>22598</v>
      </c>
      <c r="X2511" s="2">
        <v>0.33400000000000002</v>
      </c>
      <c r="Y2511" s="6">
        <f t="shared" si="318"/>
        <v>8.9159392434798868E-3</v>
      </c>
      <c r="AB2511">
        <v>21100897517</v>
      </c>
      <c r="AC2511">
        <v>22722394</v>
      </c>
      <c r="AD2511" t="s">
        <v>6</v>
      </c>
      <c r="AE2511">
        <v>3</v>
      </c>
      <c r="AG2511">
        <v>4</v>
      </c>
      <c r="AI2511" t="s">
        <v>24808</v>
      </c>
      <c r="AJ2511" t="s">
        <v>24807</v>
      </c>
      <c r="AK2511" t="s">
        <v>24806</v>
      </c>
      <c r="AL2511">
        <v>5</v>
      </c>
      <c r="AM2511" s="5">
        <f t="shared" si="314"/>
        <v>0.83333333333333337</v>
      </c>
      <c r="AN2511" s="4">
        <f t="shared" si="319"/>
        <v>1.2621481761958854E-3</v>
      </c>
      <c r="AO2511" s="3"/>
      <c r="AP2511">
        <v>1</v>
      </c>
      <c r="AQ2511" t="s">
        <v>24805</v>
      </c>
      <c r="AR2511" t="s">
        <v>1</v>
      </c>
      <c r="AS2511" t="s">
        <v>24804</v>
      </c>
      <c r="AT2511" s="2" t="s">
        <v>0</v>
      </c>
      <c r="AU2511" s="1">
        <f t="shared" si="315"/>
        <v>0.66198019232946859</v>
      </c>
      <c r="AV2511" s="1">
        <f t="shared" si="316"/>
        <v>0.5089043709837886</v>
      </c>
      <c r="AW2511" s="1">
        <f t="shared" si="317"/>
        <v>0.35582854963810856</v>
      </c>
    </row>
    <row r="2512" spans="1:49" x14ac:dyDescent="0.2">
      <c r="A2512">
        <v>2510</v>
      </c>
      <c r="B2512" t="s">
        <v>24803</v>
      </c>
      <c r="C2512" t="s">
        <v>24802</v>
      </c>
      <c r="F2512" t="s">
        <v>24801</v>
      </c>
      <c r="G2512" t="s">
        <v>17</v>
      </c>
      <c r="H2512" t="s">
        <v>16</v>
      </c>
      <c r="I2512" t="s">
        <v>24800</v>
      </c>
      <c r="J2512">
        <v>60010339</v>
      </c>
      <c r="K2512" t="s">
        <v>19417</v>
      </c>
      <c r="L2512" t="s">
        <v>19416</v>
      </c>
      <c r="M2512" t="s">
        <v>411</v>
      </c>
      <c r="N2512">
        <v>4</v>
      </c>
      <c r="O2512" t="s">
        <v>24799</v>
      </c>
      <c r="P2512" t="s">
        <v>24798</v>
      </c>
      <c r="Q2512" t="s">
        <v>24797</v>
      </c>
      <c r="R2512" s="7">
        <v>42370</v>
      </c>
      <c r="S2512" s="8">
        <f t="shared" si="312"/>
        <v>2016</v>
      </c>
      <c r="T2512" s="8">
        <v>2016</v>
      </c>
      <c r="U2512" s="8">
        <f t="shared" si="313"/>
        <v>6</v>
      </c>
      <c r="V2512" s="7">
        <v>2016</v>
      </c>
      <c r="W2512" t="s">
        <v>23790</v>
      </c>
      <c r="X2512" s="2">
        <v>0.39400000000000002</v>
      </c>
      <c r="Y2512" s="6">
        <f t="shared" si="318"/>
        <v>1.0517604975841543E-2</v>
      </c>
      <c r="AB2512">
        <v>21100928823</v>
      </c>
      <c r="AC2512">
        <v>22913467</v>
      </c>
      <c r="AD2512" t="s">
        <v>6</v>
      </c>
      <c r="AE2512">
        <v>4</v>
      </c>
      <c r="AF2512">
        <v>2</v>
      </c>
      <c r="AH2512" t="s">
        <v>24796</v>
      </c>
      <c r="AI2512" t="s">
        <v>24795</v>
      </c>
      <c r="AJ2512" t="s">
        <v>24794</v>
      </c>
      <c r="AK2512" t="s">
        <v>24793</v>
      </c>
      <c r="AL2512">
        <v>11</v>
      </c>
      <c r="AM2512" s="5">
        <f t="shared" si="314"/>
        <v>1.8333333333333333</v>
      </c>
      <c r="AN2512" s="4">
        <f t="shared" si="319"/>
        <v>2.7767259876309478E-3</v>
      </c>
      <c r="AO2512" s="3"/>
      <c r="AP2512">
        <v>0</v>
      </c>
      <c r="AR2512" t="s">
        <v>1</v>
      </c>
      <c r="AT2512" s="2" t="s">
        <v>0</v>
      </c>
      <c r="AU2512" s="1">
        <f t="shared" si="315"/>
        <v>0.81953412793783642</v>
      </c>
      <c r="AV2512" s="1">
        <f t="shared" si="316"/>
        <v>0.66471654817362458</v>
      </c>
      <c r="AW2512" s="1">
        <f t="shared" si="317"/>
        <v>0.50989896840941262</v>
      </c>
    </row>
    <row r="2513" spans="1:49" x14ac:dyDescent="0.2">
      <c r="A2513">
        <v>2511</v>
      </c>
      <c r="B2513" t="s">
        <v>24792</v>
      </c>
      <c r="C2513" t="s">
        <v>24791</v>
      </c>
      <c r="F2513" t="s">
        <v>24790</v>
      </c>
      <c r="G2513" t="s">
        <v>17</v>
      </c>
      <c r="H2513" t="s">
        <v>16</v>
      </c>
      <c r="I2513" t="s">
        <v>24789</v>
      </c>
      <c r="J2513" t="s">
        <v>24788</v>
      </c>
      <c r="K2513" t="s">
        <v>24787</v>
      </c>
      <c r="L2513" t="s">
        <v>24786</v>
      </c>
      <c r="M2513" t="s">
        <v>24785</v>
      </c>
      <c r="N2513">
        <v>5</v>
      </c>
      <c r="O2513" t="s">
        <v>24784</v>
      </c>
      <c r="P2513" t="s">
        <v>24783</v>
      </c>
      <c r="Q2513" t="s">
        <v>24782</v>
      </c>
      <c r="R2513" s="7">
        <v>42370</v>
      </c>
      <c r="S2513" s="8">
        <f t="shared" si="312"/>
        <v>2016</v>
      </c>
      <c r="T2513" s="8">
        <v>2016</v>
      </c>
      <c r="U2513" s="8">
        <f t="shared" si="313"/>
        <v>6</v>
      </c>
      <c r="V2513" s="7">
        <v>42370</v>
      </c>
      <c r="W2513" t="s">
        <v>24738</v>
      </c>
      <c r="X2513" s="2">
        <v>1.123</v>
      </c>
      <c r="Y2513" s="6">
        <f t="shared" si="318"/>
        <v>2.9977843624035664E-2</v>
      </c>
      <c r="AB2513">
        <v>21100900379</v>
      </c>
      <c r="AC2513">
        <v>23773766</v>
      </c>
      <c r="AD2513" t="s">
        <v>6</v>
      </c>
      <c r="AE2513">
        <v>1</v>
      </c>
      <c r="AF2513">
        <v>1</v>
      </c>
      <c r="AG2513">
        <v>7387723</v>
      </c>
      <c r="AH2513" t="s">
        <v>4152</v>
      </c>
      <c r="AI2513" t="s">
        <v>24781</v>
      </c>
      <c r="AJ2513" t="s">
        <v>24780</v>
      </c>
      <c r="AK2513" t="s">
        <v>24779</v>
      </c>
      <c r="AL2513">
        <v>70</v>
      </c>
      <c r="AM2513" s="5">
        <f t="shared" si="314"/>
        <v>11.666666666666666</v>
      </c>
      <c r="AN2513" s="4">
        <f t="shared" si="319"/>
        <v>1.7670074466742396E-2</v>
      </c>
      <c r="AO2513" s="3"/>
      <c r="AP2513">
        <v>0</v>
      </c>
      <c r="AQ2513" t="s">
        <v>2071</v>
      </c>
      <c r="AR2513">
        <v>644128</v>
      </c>
      <c r="AS2513" t="s">
        <v>2070</v>
      </c>
      <c r="AT2513" s="2">
        <v>3.7410000000000001</v>
      </c>
      <c r="AU2513" s="1">
        <f t="shared" si="315"/>
        <v>2.6285512876847683</v>
      </c>
      <c r="AV2513" s="1">
        <f t="shared" si="316"/>
        <v>2.3823959045389032</v>
      </c>
      <c r="AW2513" s="1">
        <f t="shared" si="317"/>
        <v>2.1362405213930376</v>
      </c>
    </row>
    <row r="2514" spans="1:49" x14ac:dyDescent="0.2">
      <c r="A2514">
        <v>2512</v>
      </c>
      <c r="B2514" t="s">
        <v>24778</v>
      </c>
      <c r="C2514" t="s">
        <v>24777</v>
      </c>
      <c r="F2514" t="s">
        <v>24776</v>
      </c>
      <c r="G2514" t="s">
        <v>17</v>
      </c>
      <c r="H2514" t="s">
        <v>16</v>
      </c>
      <c r="I2514" t="s">
        <v>24775</v>
      </c>
      <c r="J2514">
        <v>60029445</v>
      </c>
      <c r="K2514" t="s">
        <v>12188</v>
      </c>
      <c r="L2514" t="s">
        <v>12187</v>
      </c>
      <c r="M2514" t="s">
        <v>411</v>
      </c>
      <c r="N2514">
        <v>3</v>
      </c>
      <c r="O2514" t="s">
        <v>24774</v>
      </c>
      <c r="P2514" t="s">
        <v>24773</v>
      </c>
      <c r="Q2514" t="s">
        <v>24772</v>
      </c>
      <c r="R2514" s="7">
        <v>42370</v>
      </c>
      <c r="S2514" s="8">
        <f t="shared" si="312"/>
        <v>2016</v>
      </c>
      <c r="T2514" s="8">
        <v>2016</v>
      </c>
      <c r="U2514" s="8">
        <f t="shared" si="313"/>
        <v>6</v>
      </c>
      <c r="V2514" s="7">
        <v>42370</v>
      </c>
      <c r="W2514" t="s">
        <v>24738</v>
      </c>
      <c r="X2514" s="2">
        <v>1.123</v>
      </c>
      <c r="Y2514" s="6">
        <f t="shared" si="318"/>
        <v>2.9977843624035664E-2</v>
      </c>
      <c r="AB2514">
        <v>21100900379</v>
      </c>
      <c r="AC2514">
        <v>23773766</v>
      </c>
      <c r="AD2514" t="s">
        <v>6</v>
      </c>
      <c r="AE2514">
        <v>1</v>
      </c>
      <c r="AF2514">
        <v>1</v>
      </c>
      <c r="AG2514">
        <v>7390217</v>
      </c>
      <c r="AH2514" t="s">
        <v>16593</v>
      </c>
      <c r="AI2514" t="s">
        <v>24771</v>
      </c>
      <c r="AJ2514" t="s">
        <v>24770</v>
      </c>
      <c r="AK2514" t="s">
        <v>24769</v>
      </c>
      <c r="AL2514">
        <v>14</v>
      </c>
      <c r="AM2514" s="5">
        <f t="shared" si="314"/>
        <v>2.3333333333333335</v>
      </c>
      <c r="AN2514" s="4">
        <f t="shared" si="319"/>
        <v>3.5340148933484792E-3</v>
      </c>
      <c r="AO2514" s="3"/>
      <c r="AP2514">
        <v>0</v>
      </c>
      <c r="AR2514">
        <v>917676</v>
      </c>
      <c r="AT2514" s="2">
        <v>3.7410000000000001</v>
      </c>
      <c r="AU2514" s="1">
        <f t="shared" si="315"/>
        <v>2.2044695004829507</v>
      </c>
      <c r="AV2514" s="1">
        <f t="shared" si="316"/>
        <v>1.6755929258692071</v>
      </c>
      <c r="AW2514" s="1">
        <f t="shared" si="317"/>
        <v>1.1467163512554635</v>
      </c>
    </row>
    <row r="2515" spans="1:49" x14ac:dyDescent="0.2">
      <c r="A2515">
        <v>2513</v>
      </c>
      <c r="B2515" t="s">
        <v>24768</v>
      </c>
      <c r="C2515" t="s">
        <v>24767</v>
      </c>
      <c r="F2515" t="s">
        <v>24766</v>
      </c>
      <c r="G2515" t="s">
        <v>17</v>
      </c>
      <c r="H2515" t="s">
        <v>16</v>
      </c>
      <c r="I2515" t="s">
        <v>24765</v>
      </c>
      <c r="J2515" t="s">
        <v>24764</v>
      </c>
      <c r="K2515" t="s">
        <v>24763</v>
      </c>
      <c r="L2515" t="s">
        <v>24762</v>
      </c>
      <c r="M2515" t="s">
        <v>24761</v>
      </c>
      <c r="N2515">
        <v>7</v>
      </c>
      <c r="O2515" t="s">
        <v>24760</v>
      </c>
      <c r="P2515" t="s">
        <v>24759</v>
      </c>
      <c r="Q2515" t="s">
        <v>24758</v>
      </c>
      <c r="R2515" s="7">
        <v>42370</v>
      </c>
      <c r="S2515" s="8">
        <f t="shared" si="312"/>
        <v>2016</v>
      </c>
      <c r="T2515" s="8">
        <v>2016</v>
      </c>
      <c r="U2515" s="8">
        <f t="shared" si="313"/>
        <v>6</v>
      </c>
      <c r="V2515" s="7">
        <v>42370</v>
      </c>
      <c r="W2515" t="s">
        <v>24738</v>
      </c>
      <c r="X2515" s="2">
        <v>1.123</v>
      </c>
      <c r="Y2515" s="6">
        <f t="shared" si="318"/>
        <v>2.9977843624035664E-2</v>
      </c>
      <c r="AB2515">
        <v>21100900379</v>
      </c>
      <c r="AC2515">
        <v>23773766</v>
      </c>
      <c r="AD2515" t="s">
        <v>6</v>
      </c>
      <c r="AE2515">
        <v>1</v>
      </c>
      <c r="AF2515">
        <v>1</v>
      </c>
      <c r="AG2515">
        <v>7361979</v>
      </c>
      <c r="AH2515" t="s">
        <v>24757</v>
      </c>
      <c r="AI2515" t="s">
        <v>24756</v>
      </c>
      <c r="AJ2515" t="s">
        <v>24755</v>
      </c>
      <c r="AK2515" t="s">
        <v>24754</v>
      </c>
      <c r="AL2515">
        <v>82</v>
      </c>
      <c r="AM2515" s="5">
        <f t="shared" si="314"/>
        <v>13.666666666666666</v>
      </c>
      <c r="AN2515" s="4">
        <f t="shared" si="319"/>
        <v>2.0699230089612521E-2</v>
      </c>
      <c r="AO2515" s="3"/>
      <c r="AP2515">
        <v>0</v>
      </c>
      <c r="AQ2515" t="s">
        <v>2071</v>
      </c>
      <c r="AR2515">
        <v>644271</v>
      </c>
      <c r="AS2515" t="s">
        <v>2070</v>
      </c>
      <c r="AT2515" s="2">
        <v>3.7410000000000001</v>
      </c>
      <c r="AU2515" s="1">
        <f t="shared" si="315"/>
        <v>2.719425956370872</v>
      </c>
      <c r="AV2515" s="1">
        <f t="shared" si="316"/>
        <v>2.5338536856824092</v>
      </c>
      <c r="AW2515" s="1">
        <f t="shared" si="317"/>
        <v>2.3482814149939459</v>
      </c>
    </row>
    <row r="2516" spans="1:49" x14ac:dyDescent="0.2">
      <c r="A2516">
        <v>2514</v>
      </c>
      <c r="B2516" t="s">
        <v>24753</v>
      </c>
      <c r="C2516" t="s">
        <v>24752</v>
      </c>
      <c r="F2516" t="s">
        <v>24751</v>
      </c>
      <c r="G2516" t="s">
        <v>17</v>
      </c>
      <c r="H2516" t="s">
        <v>16</v>
      </c>
      <c r="I2516" t="s">
        <v>13923</v>
      </c>
      <c r="J2516">
        <v>60029445</v>
      </c>
      <c r="K2516" t="s">
        <v>12188</v>
      </c>
      <c r="L2516" t="s">
        <v>12187</v>
      </c>
      <c r="M2516" t="s">
        <v>411</v>
      </c>
      <c r="N2516">
        <v>2</v>
      </c>
      <c r="O2516" t="s">
        <v>24750</v>
      </c>
      <c r="P2516" t="s">
        <v>24749</v>
      </c>
      <c r="Q2516" t="s">
        <v>12184</v>
      </c>
      <c r="R2516" s="7">
        <v>42370</v>
      </c>
      <c r="S2516" s="8">
        <f t="shared" si="312"/>
        <v>2016</v>
      </c>
      <c r="T2516" s="8">
        <v>2016</v>
      </c>
      <c r="U2516" s="8">
        <f t="shared" si="313"/>
        <v>6</v>
      </c>
      <c r="V2516" s="7">
        <v>42370</v>
      </c>
      <c r="W2516" t="s">
        <v>24738</v>
      </c>
      <c r="X2516" s="2">
        <v>1.123</v>
      </c>
      <c r="Y2516" s="6">
        <f t="shared" si="318"/>
        <v>2.9977843624035664E-2</v>
      </c>
      <c r="AB2516">
        <v>21100900379</v>
      </c>
      <c r="AC2516">
        <v>23773766</v>
      </c>
      <c r="AD2516" t="s">
        <v>6</v>
      </c>
      <c r="AE2516">
        <v>1</v>
      </c>
      <c r="AF2516">
        <v>1</v>
      </c>
      <c r="AG2516">
        <v>7387713</v>
      </c>
      <c r="AH2516" t="s">
        <v>24748</v>
      </c>
      <c r="AI2516" t="s">
        <v>24747</v>
      </c>
      <c r="AJ2516" t="s">
        <v>24746</v>
      </c>
      <c r="AK2516" t="s">
        <v>24745</v>
      </c>
      <c r="AL2516">
        <v>24</v>
      </c>
      <c r="AM2516" s="5">
        <f t="shared" si="314"/>
        <v>4</v>
      </c>
      <c r="AN2516" s="4">
        <f t="shared" si="319"/>
        <v>6.0583112457402496E-3</v>
      </c>
      <c r="AO2516" s="3"/>
      <c r="AP2516">
        <v>0</v>
      </c>
      <c r="AQ2516" t="s">
        <v>207</v>
      </c>
      <c r="AR2516">
        <v>1111638</v>
      </c>
      <c r="AS2516" t="s">
        <v>206</v>
      </c>
      <c r="AT2516" s="2">
        <v>3.7410000000000001</v>
      </c>
      <c r="AU2516" s="1">
        <f t="shared" si="315"/>
        <v>2.2801983910547037</v>
      </c>
      <c r="AV2516" s="1">
        <f t="shared" si="316"/>
        <v>1.8018077434887956</v>
      </c>
      <c r="AW2516" s="1">
        <f t="shared" si="317"/>
        <v>1.3234170959228873</v>
      </c>
    </row>
    <row r="2517" spans="1:49" x14ac:dyDescent="0.2">
      <c r="A2517">
        <v>2515</v>
      </c>
      <c r="B2517" t="s">
        <v>24744</v>
      </c>
      <c r="C2517" t="s">
        <v>24743</v>
      </c>
      <c r="F2517" t="s">
        <v>24742</v>
      </c>
      <c r="G2517" t="s">
        <v>17</v>
      </c>
      <c r="H2517" t="s">
        <v>16</v>
      </c>
      <c r="I2517" t="s">
        <v>24741</v>
      </c>
      <c r="J2517">
        <v>60007798</v>
      </c>
      <c r="K2517" t="s">
        <v>12107</v>
      </c>
      <c r="L2517" t="s">
        <v>12106</v>
      </c>
      <c r="M2517" t="s">
        <v>1003</v>
      </c>
      <c r="N2517">
        <v>3</v>
      </c>
      <c r="O2517" t="s">
        <v>24740</v>
      </c>
      <c r="P2517" t="s">
        <v>24739</v>
      </c>
      <c r="Q2517" t="s">
        <v>12103</v>
      </c>
      <c r="R2517" s="7">
        <v>42370</v>
      </c>
      <c r="S2517" s="8">
        <f t="shared" si="312"/>
        <v>2016</v>
      </c>
      <c r="T2517" s="8">
        <v>2016</v>
      </c>
      <c r="U2517" s="8">
        <f t="shared" si="313"/>
        <v>6</v>
      </c>
      <c r="V2517" s="7">
        <v>42370</v>
      </c>
      <c r="W2517" t="s">
        <v>24738</v>
      </c>
      <c r="X2517" s="2">
        <v>1.123</v>
      </c>
      <c r="Y2517" s="6">
        <f t="shared" si="318"/>
        <v>2.9977843624035664E-2</v>
      </c>
      <c r="AB2517">
        <v>21100900379</v>
      </c>
      <c r="AC2517">
        <v>23773766</v>
      </c>
      <c r="AD2517" t="s">
        <v>6</v>
      </c>
      <c r="AE2517">
        <v>1</v>
      </c>
      <c r="AF2517">
        <v>1</v>
      </c>
      <c r="AG2517">
        <v>7339463</v>
      </c>
      <c r="AH2517" t="s">
        <v>24737</v>
      </c>
      <c r="AI2517" t="s">
        <v>24736</v>
      </c>
      <c r="AJ2517" t="s">
        <v>24735</v>
      </c>
      <c r="AK2517" t="s">
        <v>24734</v>
      </c>
      <c r="AL2517">
        <v>8</v>
      </c>
      <c r="AM2517" s="5">
        <f t="shared" si="314"/>
        <v>1.3333333333333333</v>
      </c>
      <c r="AN2517" s="4">
        <f t="shared" si="319"/>
        <v>2.0194370819134164E-3</v>
      </c>
      <c r="AO2517" s="3"/>
      <c r="AP2517">
        <v>0</v>
      </c>
      <c r="AR2517" t="s">
        <v>1</v>
      </c>
      <c r="AT2517" s="2">
        <v>3.7410000000000001</v>
      </c>
      <c r="AU2517" s="1">
        <f t="shared" si="315"/>
        <v>2.159032166139899</v>
      </c>
      <c r="AV2517" s="1">
        <f t="shared" si="316"/>
        <v>1.599864035297454</v>
      </c>
      <c r="AW2517" s="1">
        <f t="shared" si="317"/>
        <v>1.040695904455009</v>
      </c>
    </row>
    <row r="2518" spans="1:49" x14ac:dyDescent="0.2">
      <c r="A2518">
        <v>2516</v>
      </c>
      <c r="B2518" t="s">
        <v>24733</v>
      </c>
      <c r="C2518" t="s">
        <v>24732</v>
      </c>
      <c r="F2518" t="s">
        <v>24731</v>
      </c>
      <c r="G2518" t="s">
        <v>17</v>
      </c>
      <c r="H2518" t="s">
        <v>16</v>
      </c>
      <c r="I2518" t="s">
        <v>24730</v>
      </c>
      <c r="J2518">
        <v>60076774</v>
      </c>
      <c r="K2518" t="s">
        <v>24729</v>
      </c>
      <c r="L2518" t="s">
        <v>4697</v>
      </c>
      <c r="M2518" t="s">
        <v>135</v>
      </c>
      <c r="N2518">
        <v>3</v>
      </c>
      <c r="O2518" t="s">
        <v>24728</v>
      </c>
      <c r="P2518" t="s">
        <v>24727</v>
      </c>
      <c r="Q2518" t="s">
        <v>24726</v>
      </c>
      <c r="R2518" s="7">
        <v>42370</v>
      </c>
      <c r="S2518" s="8">
        <f t="shared" si="312"/>
        <v>2016</v>
      </c>
      <c r="T2518" s="8">
        <v>2016</v>
      </c>
      <c r="U2518" s="8">
        <f t="shared" si="313"/>
        <v>6</v>
      </c>
      <c r="V2518" s="7">
        <v>2016</v>
      </c>
      <c r="W2518" t="s">
        <v>24725</v>
      </c>
      <c r="X2518" s="2" t="s">
        <v>0</v>
      </c>
      <c r="Y2518" s="6" t="e">
        <f t="shared" si="318"/>
        <v>#VALUE!</v>
      </c>
      <c r="AA2518">
        <v>9737006</v>
      </c>
      <c r="AB2518">
        <v>21100244835</v>
      </c>
      <c r="AD2518" t="s">
        <v>6</v>
      </c>
      <c r="AE2518" t="s">
        <v>24724</v>
      </c>
      <c r="AH2518" t="s">
        <v>14742</v>
      </c>
      <c r="AI2518" t="s">
        <v>24723</v>
      </c>
      <c r="AK2518" t="s">
        <v>24722</v>
      </c>
      <c r="AL2518">
        <v>0</v>
      </c>
      <c r="AM2518" s="5">
        <f t="shared" si="314"/>
        <v>0</v>
      </c>
      <c r="AN2518" s="4">
        <f t="shared" si="319"/>
        <v>0</v>
      </c>
      <c r="AO2518" s="3"/>
      <c r="AP2518">
        <v>0</v>
      </c>
      <c r="AR2518" t="s">
        <v>1</v>
      </c>
      <c r="AT2518" s="2" t="s">
        <v>0</v>
      </c>
      <c r="AU2518" s="1" t="e">
        <f t="shared" si="315"/>
        <v>#VALUE!</v>
      </c>
      <c r="AV2518" s="1" t="e">
        <f t="shared" si="316"/>
        <v>#VALUE!</v>
      </c>
      <c r="AW2518" s="1" t="e">
        <f t="shared" si="317"/>
        <v>#VALUE!</v>
      </c>
    </row>
    <row r="2519" spans="1:49" x14ac:dyDescent="0.2">
      <c r="A2519">
        <v>2517</v>
      </c>
      <c r="B2519" t="s">
        <v>24721</v>
      </c>
      <c r="F2519" t="s">
        <v>24720</v>
      </c>
      <c r="G2519" t="s">
        <v>17</v>
      </c>
      <c r="H2519" t="s">
        <v>16</v>
      </c>
      <c r="I2519" t="s">
        <v>23586</v>
      </c>
      <c r="J2519">
        <v>60103616</v>
      </c>
      <c r="K2519" t="s">
        <v>23585</v>
      </c>
      <c r="L2519" t="s">
        <v>23584</v>
      </c>
      <c r="M2519" t="s">
        <v>709</v>
      </c>
      <c r="N2519">
        <v>1</v>
      </c>
      <c r="O2519" t="s">
        <v>23583</v>
      </c>
      <c r="P2519">
        <v>24473682000</v>
      </c>
      <c r="Q2519">
        <v>60103616</v>
      </c>
      <c r="R2519" s="7">
        <v>42370</v>
      </c>
      <c r="S2519" s="8">
        <f t="shared" si="312"/>
        <v>2016</v>
      </c>
      <c r="T2519" s="8">
        <v>2016</v>
      </c>
      <c r="U2519" s="8">
        <f t="shared" si="313"/>
        <v>6</v>
      </c>
      <c r="V2519" s="7">
        <v>2016</v>
      </c>
      <c r="W2519" t="s">
        <v>14575</v>
      </c>
      <c r="X2519" s="2">
        <v>0.17499999999999999</v>
      </c>
      <c r="Y2519" s="6">
        <f t="shared" si="318"/>
        <v>4.6715250527214966E-3</v>
      </c>
      <c r="AA2519">
        <v>9734562</v>
      </c>
      <c r="AB2519">
        <v>21100217234</v>
      </c>
      <c r="AC2519">
        <v>9739769</v>
      </c>
      <c r="AD2519" t="s">
        <v>6</v>
      </c>
      <c r="AE2519">
        <v>11</v>
      </c>
      <c r="AF2519">
        <v>19</v>
      </c>
      <c r="AH2519" t="s">
        <v>24719</v>
      </c>
      <c r="AI2519" t="s">
        <v>24718</v>
      </c>
      <c r="AJ2519" t="s">
        <v>24717</v>
      </c>
      <c r="AK2519" t="s">
        <v>24716</v>
      </c>
      <c r="AL2519">
        <v>0</v>
      </c>
      <c r="AM2519" s="5">
        <f t="shared" si="314"/>
        <v>0</v>
      </c>
      <c r="AN2519" s="4">
        <f t="shared" si="319"/>
        <v>0</v>
      </c>
      <c r="AO2519" s="3"/>
      <c r="AP2519">
        <v>0</v>
      </c>
      <c r="AQ2519" t="s">
        <v>17043</v>
      </c>
      <c r="AR2519" t="s">
        <v>24715</v>
      </c>
      <c r="AS2519" t="s">
        <v>4283</v>
      </c>
      <c r="AT2519" s="2" t="s">
        <v>0</v>
      </c>
      <c r="AU2519" s="1">
        <f t="shared" si="315"/>
        <v>0.32700675369050475</v>
      </c>
      <c r="AV2519" s="1">
        <f t="shared" si="316"/>
        <v>0.23357625263607484</v>
      </c>
      <c r="AW2519" s="1">
        <f t="shared" si="317"/>
        <v>0.14014575158164488</v>
      </c>
    </row>
    <row r="2520" spans="1:49" x14ac:dyDescent="0.2">
      <c r="A2520">
        <v>2518</v>
      </c>
      <c r="B2520" t="s">
        <v>24714</v>
      </c>
      <c r="C2520" t="s">
        <v>24713</v>
      </c>
      <c r="D2520" t="s">
        <v>24712</v>
      </c>
      <c r="F2520" t="s">
        <v>24711</v>
      </c>
      <c r="G2520" t="s">
        <v>17</v>
      </c>
      <c r="H2520" t="s">
        <v>16</v>
      </c>
      <c r="I2520" t="s">
        <v>24710</v>
      </c>
      <c r="J2520" t="s">
        <v>24709</v>
      </c>
      <c r="K2520" t="s">
        <v>24708</v>
      </c>
      <c r="L2520" t="s">
        <v>24707</v>
      </c>
      <c r="M2520" t="s">
        <v>24706</v>
      </c>
      <c r="N2520">
        <v>3</v>
      </c>
      <c r="O2520" t="s">
        <v>24705</v>
      </c>
      <c r="P2520" t="s">
        <v>24704</v>
      </c>
      <c r="Q2520" t="s">
        <v>24703</v>
      </c>
      <c r="R2520" s="7">
        <v>42370</v>
      </c>
      <c r="S2520" s="8">
        <f t="shared" si="312"/>
        <v>2016</v>
      </c>
      <c r="T2520" s="8">
        <v>2016</v>
      </c>
      <c r="U2520" s="8">
        <f t="shared" si="313"/>
        <v>6</v>
      </c>
      <c r="V2520" s="7">
        <v>42614</v>
      </c>
      <c r="W2520" t="s">
        <v>1275</v>
      </c>
      <c r="X2520" s="2">
        <v>0.80800000000000005</v>
      </c>
      <c r="Y2520" s="6">
        <f t="shared" si="318"/>
        <v>2.1569098529136972E-2</v>
      </c>
      <c r="AA2520">
        <v>9218890</v>
      </c>
      <c r="AB2520">
        <v>18079</v>
      </c>
      <c r="AD2520" t="s">
        <v>6</v>
      </c>
      <c r="AE2520">
        <v>83</v>
      </c>
      <c r="AH2520" t="s">
        <v>24702</v>
      </c>
      <c r="AI2520" t="s">
        <v>24701</v>
      </c>
      <c r="AJ2520" t="s">
        <v>24700</v>
      </c>
      <c r="AK2520" t="s">
        <v>24699</v>
      </c>
      <c r="AL2520">
        <v>3</v>
      </c>
      <c r="AM2520" s="5">
        <f t="shared" si="314"/>
        <v>0.5</v>
      </c>
      <c r="AN2520" s="4">
        <f t="shared" si="319"/>
        <v>7.572889057175312E-4</v>
      </c>
      <c r="AO2520" s="3"/>
      <c r="AP2520">
        <v>0</v>
      </c>
      <c r="AR2520" t="s">
        <v>1</v>
      </c>
      <c r="AT2520" s="2">
        <v>3.12</v>
      </c>
      <c r="AU2520" s="1">
        <f t="shared" si="315"/>
        <v>1.5325555642111137</v>
      </c>
      <c r="AV2520" s="1">
        <f t="shared" si="316"/>
        <v>1.1163193717427251</v>
      </c>
      <c r="AW2520" s="1">
        <f t="shared" si="317"/>
        <v>0.70008317927433628</v>
      </c>
    </row>
    <row r="2521" spans="1:49" x14ac:dyDescent="0.2">
      <c r="A2521">
        <v>2519</v>
      </c>
      <c r="B2521" t="s">
        <v>24698</v>
      </c>
      <c r="C2521" t="s">
        <v>24697</v>
      </c>
      <c r="F2521" t="s">
        <v>24696</v>
      </c>
      <c r="G2521" t="s">
        <v>17</v>
      </c>
      <c r="H2521" t="s">
        <v>16</v>
      </c>
      <c r="I2521" t="s">
        <v>24695</v>
      </c>
      <c r="J2521" t="s">
        <v>24694</v>
      </c>
      <c r="K2521" t="s">
        <v>24693</v>
      </c>
      <c r="L2521" t="s">
        <v>24692</v>
      </c>
      <c r="M2521" t="s">
        <v>24691</v>
      </c>
      <c r="N2521">
        <v>3</v>
      </c>
      <c r="O2521" t="s">
        <v>24690</v>
      </c>
      <c r="P2521" t="s">
        <v>24689</v>
      </c>
      <c r="Q2521" t="s">
        <v>24688</v>
      </c>
      <c r="R2521" s="7">
        <v>42370</v>
      </c>
      <c r="S2521" s="8">
        <f t="shared" si="312"/>
        <v>2016</v>
      </c>
      <c r="T2521" s="8">
        <v>2016</v>
      </c>
      <c r="U2521" s="8">
        <f t="shared" si="313"/>
        <v>6</v>
      </c>
      <c r="V2521" s="7">
        <v>2016</v>
      </c>
      <c r="W2521" t="s">
        <v>24687</v>
      </c>
      <c r="X2521" s="2">
        <v>0.65800000000000003</v>
      </c>
      <c r="Y2521" s="6">
        <f t="shared" si="318"/>
        <v>1.756493419823283E-2</v>
      </c>
      <c r="AA2521">
        <v>10120750</v>
      </c>
      <c r="AB2521">
        <v>26383</v>
      </c>
      <c r="AC2521">
        <v>19968590</v>
      </c>
      <c r="AD2521" t="s">
        <v>6</v>
      </c>
      <c r="AE2521">
        <v>119</v>
      </c>
      <c r="AF2521">
        <v>1</v>
      </c>
      <c r="AH2521" t="s">
        <v>1291</v>
      </c>
      <c r="AI2521" t="s">
        <v>24686</v>
      </c>
      <c r="AK2521" t="s">
        <v>24685</v>
      </c>
      <c r="AL2521">
        <v>0</v>
      </c>
      <c r="AM2521" s="5">
        <f t="shared" si="314"/>
        <v>0</v>
      </c>
      <c r="AN2521" s="4">
        <f t="shared" si="319"/>
        <v>0</v>
      </c>
      <c r="AO2521" s="3"/>
      <c r="AP2521">
        <v>0</v>
      </c>
      <c r="AQ2521" t="s">
        <v>700</v>
      </c>
      <c r="AR2521" t="s">
        <v>1</v>
      </c>
      <c r="AS2521" t="s">
        <v>24684</v>
      </c>
      <c r="AT2521" s="2">
        <v>1.4630000000000001</v>
      </c>
      <c r="AU2521" s="1">
        <f t="shared" si="315"/>
        <v>1.2295453938762979</v>
      </c>
      <c r="AV2521" s="1">
        <f t="shared" si="316"/>
        <v>0.87824670991164155</v>
      </c>
      <c r="AW2521" s="1">
        <f t="shared" si="317"/>
        <v>0.52694802594698498</v>
      </c>
    </row>
    <row r="2522" spans="1:49" x14ac:dyDescent="0.2">
      <c r="A2522">
        <v>2520</v>
      </c>
      <c r="B2522" t="s">
        <v>24683</v>
      </c>
      <c r="C2522" t="s">
        <v>24682</v>
      </c>
      <c r="F2522" t="s">
        <v>24681</v>
      </c>
      <c r="G2522" t="s">
        <v>17</v>
      </c>
      <c r="H2522" t="s">
        <v>16</v>
      </c>
      <c r="I2522" t="s">
        <v>24680</v>
      </c>
      <c r="J2522">
        <v>60064143</v>
      </c>
      <c r="K2522" t="s">
        <v>5490</v>
      </c>
      <c r="L2522" t="s">
        <v>657</v>
      </c>
      <c r="M2522" t="s">
        <v>340</v>
      </c>
      <c r="N2522">
        <v>8</v>
      </c>
      <c r="O2522" t="s">
        <v>24679</v>
      </c>
      <c r="P2522" t="s">
        <v>24678</v>
      </c>
      <c r="Q2522" t="s">
        <v>24677</v>
      </c>
      <c r="R2522" s="7">
        <v>42370</v>
      </c>
      <c r="S2522" s="8">
        <f t="shared" si="312"/>
        <v>2016</v>
      </c>
      <c r="T2522" s="8">
        <v>2016</v>
      </c>
      <c r="U2522" s="8">
        <f t="shared" si="313"/>
        <v>6</v>
      </c>
      <c r="V2522" s="7">
        <v>2016</v>
      </c>
      <c r="W2522" t="s">
        <v>1433</v>
      </c>
      <c r="X2522" s="2">
        <v>0.245</v>
      </c>
      <c r="Y2522" s="6">
        <f t="shared" si="318"/>
        <v>6.5401350738100959E-3</v>
      </c>
      <c r="AA2522">
        <v>19376480</v>
      </c>
      <c r="AB2522">
        <v>19700186896</v>
      </c>
      <c r="AD2522" t="s">
        <v>6</v>
      </c>
      <c r="AE2522">
        <v>61</v>
      </c>
      <c r="AH2522" t="s">
        <v>24676</v>
      </c>
      <c r="AI2522" t="s">
        <v>24675</v>
      </c>
      <c r="AK2522" t="s">
        <v>24674</v>
      </c>
      <c r="AL2522">
        <v>2</v>
      </c>
      <c r="AM2522" s="5">
        <f t="shared" si="314"/>
        <v>0.33333333333333331</v>
      </c>
      <c r="AN2522" s="4">
        <f t="shared" si="319"/>
        <v>5.048592704783541E-4</v>
      </c>
      <c r="AO2522" s="3"/>
      <c r="AP2522">
        <v>1</v>
      </c>
      <c r="AR2522" t="s">
        <v>1</v>
      </c>
      <c r="AT2522" s="2" t="s">
        <v>0</v>
      </c>
      <c r="AU2522" s="1">
        <f t="shared" si="315"/>
        <v>0.47295523328105732</v>
      </c>
      <c r="AV2522" s="1">
        <f t="shared" si="316"/>
        <v>0.3522497172144225</v>
      </c>
      <c r="AW2522" s="1">
        <f t="shared" si="317"/>
        <v>0.23154420114778768</v>
      </c>
    </row>
    <row r="2523" spans="1:49" x14ac:dyDescent="0.2">
      <c r="A2523">
        <v>2521</v>
      </c>
      <c r="B2523" t="s">
        <v>24673</v>
      </c>
      <c r="C2523" t="s">
        <v>24672</v>
      </c>
      <c r="F2523" t="s">
        <v>24671</v>
      </c>
      <c r="G2523" t="s">
        <v>17</v>
      </c>
      <c r="H2523" t="s">
        <v>16</v>
      </c>
      <c r="I2523" t="s">
        <v>24670</v>
      </c>
      <c r="J2523" t="s">
        <v>24669</v>
      </c>
      <c r="K2523" t="s">
        <v>24668</v>
      </c>
      <c r="L2523" t="s">
        <v>24667</v>
      </c>
      <c r="M2523" t="s">
        <v>11269</v>
      </c>
      <c r="N2523">
        <v>3</v>
      </c>
      <c r="O2523" t="s">
        <v>24666</v>
      </c>
      <c r="P2523" t="s">
        <v>24665</v>
      </c>
      <c r="Q2523" t="s">
        <v>24664</v>
      </c>
      <c r="R2523" s="7">
        <v>42370</v>
      </c>
      <c r="S2523" s="8">
        <f t="shared" si="312"/>
        <v>2016</v>
      </c>
      <c r="T2523" s="8">
        <v>2016</v>
      </c>
      <c r="U2523" s="8">
        <f t="shared" si="313"/>
        <v>6</v>
      </c>
      <c r="V2523" s="7">
        <v>2016</v>
      </c>
      <c r="W2523" t="s">
        <v>24663</v>
      </c>
      <c r="X2523" s="2">
        <v>0.26700000000000002</v>
      </c>
      <c r="Y2523" s="6">
        <f t="shared" si="318"/>
        <v>7.1274125090093707E-3</v>
      </c>
      <c r="AA2523">
        <v>17348412</v>
      </c>
      <c r="AB2523">
        <v>21100855821</v>
      </c>
      <c r="AC2523" t="s">
        <v>24662</v>
      </c>
      <c r="AD2523" t="s">
        <v>6</v>
      </c>
      <c r="AE2523">
        <v>77</v>
      </c>
      <c r="AF2523">
        <v>2</v>
      </c>
      <c r="AH2523" t="s">
        <v>15475</v>
      </c>
      <c r="AI2523" t="s">
        <v>24661</v>
      </c>
      <c r="AJ2523" t="s">
        <v>24660</v>
      </c>
      <c r="AK2523" t="s">
        <v>24659</v>
      </c>
      <c r="AL2523">
        <v>8</v>
      </c>
      <c r="AM2523" s="5">
        <f t="shared" si="314"/>
        <v>1.3333333333333333</v>
      </c>
      <c r="AN2523" s="4">
        <f t="shared" si="319"/>
        <v>2.0194370819134164E-3</v>
      </c>
      <c r="AO2523" s="3"/>
      <c r="AP2523">
        <v>0</v>
      </c>
      <c r="AR2523" t="s">
        <v>1</v>
      </c>
      <c r="AT2523" s="2" t="s">
        <v>0</v>
      </c>
      <c r="AU2523" s="1">
        <f t="shared" si="315"/>
        <v>0.5595019880880584</v>
      </c>
      <c r="AV2523" s="1">
        <f t="shared" si="316"/>
        <v>0.45734247954613932</v>
      </c>
      <c r="AW2523" s="1">
        <f t="shared" si="317"/>
        <v>0.35518297100422025</v>
      </c>
    </row>
    <row r="2524" spans="1:49" x14ac:dyDescent="0.2">
      <c r="A2524">
        <v>2522</v>
      </c>
      <c r="B2524" t="s">
        <v>24658</v>
      </c>
      <c r="C2524" t="s">
        <v>24657</v>
      </c>
      <c r="F2524" t="s">
        <v>24656</v>
      </c>
      <c r="G2524" t="s">
        <v>17</v>
      </c>
      <c r="H2524" t="s">
        <v>16</v>
      </c>
      <c r="I2524" t="s">
        <v>24655</v>
      </c>
      <c r="J2524">
        <v>60121924</v>
      </c>
      <c r="K2524" t="s">
        <v>24654</v>
      </c>
      <c r="L2524" t="s">
        <v>767</v>
      </c>
      <c r="M2524" t="s">
        <v>135</v>
      </c>
      <c r="N2524">
        <v>5</v>
      </c>
      <c r="O2524" t="s">
        <v>24653</v>
      </c>
      <c r="P2524" t="s">
        <v>24652</v>
      </c>
      <c r="Q2524" t="s">
        <v>24651</v>
      </c>
      <c r="R2524" s="7">
        <v>42370</v>
      </c>
      <c r="S2524" s="8">
        <f t="shared" si="312"/>
        <v>2016</v>
      </c>
      <c r="T2524" s="8">
        <v>2016</v>
      </c>
      <c r="U2524" s="8">
        <f t="shared" si="313"/>
        <v>6</v>
      </c>
      <c r="V2524" s="7">
        <v>2016</v>
      </c>
      <c r="W2524" t="s">
        <v>24650</v>
      </c>
      <c r="X2524" s="2" t="s">
        <v>0</v>
      </c>
      <c r="Y2524" s="6" t="e">
        <f t="shared" si="318"/>
        <v>#VALUE!</v>
      </c>
      <c r="AA2524">
        <v>19044720</v>
      </c>
      <c r="AB2524">
        <v>21100237401</v>
      </c>
      <c r="AC2524">
        <v>22454586</v>
      </c>
      <c r="AD2524" t="s">
        <v>6</v>
      </c>
      <c r="AE2524">
        <v>5</v>
      </c>
      <c r="AF2524">
        <v>2</v>
      </c>
      <c r="AH2524" t="s">
        <v>24649</v>
      </c>
      <c r="AI2524" t="s">
        <v>24648</v>
      </c>
      <c r="AJ2524" t="s">
        <v>24647</v>
      </c>
      <c r="AK2524" t="s">
        <v>24646</v>
      </c>
      <c r="AL2524">
        <v>0</v>
      </c>
      <c r="AM2524" s="5">
        <f t="shared" si="314"/>
        <v>0</v>
      </c>
      <c r="AN2524" s="4">
        <f t="shared" si="319"/>
        <v>0</v>
      </c>
      <c r="AO2524" s="3"/>
      <c r="AP2524">
        <v>1</v>
      </c>
      <c r="AR2524" t="s">
        <v>1</v>
      </c>
      <c r="AT2524" s="2" t="s">
        <v>0</v>
      </c>
      <c r="AU2524" s="1" t="e">
        <f t="shared" si="315"/>
        <v>#VALUE!</v>
      </c>
      <c r="AV2524" s="1" t="e">
        <f t="shared" si="316"/>
        <v>#VALUE!</v>
      </c>
      <c r="AW2524" s="1" t="e">
        <f t="shared" si="317"/>
        <v>#VALUE!</v>
      </c>
    </row>
    <row r="2525" spans="1:49" x14ac:dyDescent="0.2">
      <c r="A2525">
        <v>2523</v>
      </c>
      <c r="B2525" t="s">
        <v>24645</v>
      </c>
      <c r="C2525" t="s">
        <v>24644</v>
      </c>
      <c r="F2525" t="s">
        <v>24643</v>
      </c>
      <c r="G2525" t="s">
        <v>17</v>
      </c>
      <c r="H2525" t="s">
        <v>16</v>
      </c>
      <c r="I2525" t="s">
        <v>24642</v>
      </c>
      <c r="J2525" t="s">
        <v>24637</v>
      </c>
      <c r="K2525" t="s">
        <v>24641</v>
      </c>
      <c r="L2525" t="s">
        <v>24640</v>
      </c>
      <c r="M2525" t="s">
        <v>2318</v>
      </c>
      <c r="N2525">
        <v>2</v>
      </c>
      <c r="O2525" t="s">
        <v>24639</v>
      </c>
      <c r="P2525" t="s">
        <v>24638</v>
      </c>
      <c r="Q2525" t="s">
        <v>24637</v>
      </c>
      <c r="R2525" s="7">
        <v>42370</v>
      </c>
      <c r="S2525" s="8">
        <f t="shared" si="312"/>
        <v>2016</v>
      </c>
      <c r="T2525" s="8">
        <v>2016</v>
      </c>
      <c r="U2525" s="8">
        <f t="shared" si="313"/>
        <v>6</v>
      </c>
      <c r="V2525" s="7">
        <v>2016</v>
      </c>
      <c r="W2525" t="s">
        <v>24636</v>
      </c>
      <c r="X2525" s="2">
        <v>0.13900000000000001</v>
      </c>
      <c r="Y2525" s="6">
        <f t="shared" si="318"/>
        <v>3.7105256133045036E-3</v>
      </c>
      <c r="AB2525">
        <v>21100898760</v>
      </c>
      <c r="AC2525">
        <v>24156698</v>
      </c>
      <c r="AD2525" t="s">
        <v>6</v>
      </c>
      <c r="AE2525">
        <v>1</v>
      </c>
      <c r="AF2525">
        <v>5</v>
      </c>
      <c r="AH2525" s="10">
        <v>44317</v>
      </c>
      <c r="AI2525" t="s">
        <v>24635</v>
      </c>
      <c r="AJ2525" t="s">
        <v>24634</v>
      </c>
      <c r="AK2525" t="s">
        <v>24633</v>
      </c>
      <c r="AL2525">
        <v>5</v>
      </c>
      <c r="AM2525" s="5">
        <f t="shared" si="314"/>
        <v>0.83333333333333337</v>
      </c>
      <c r="AN2525" s="4">
        <f t="shared" si="319"/>
        <v>1.2621481761958854E-3</v>
      </c>
      <c r="AO2525" s="3"/>
      <c r="AP2525">
        <v>1</v>
      </c>
      <c r="AR2525" t="s">
        <v>1</v>
      </c>
      <c r="AT2525" s="2" t="s">
        <v>0</v>
      </c>
      <c r="AU2525" s="1">
        <f t="shared" si="315"/>
        <v>0.29760123821719181</v>
      </c>
      <c r="AV2525" s="1">
        <f t="shared" si="316"/>
        <v>0.24863368947501946</v>
      </c>
      <c r="AW2525" s="1">
        <f t="shared" si="317"/>
        <v>0.19966614073284708</v>
      </c>
    </row>
    <row r="2526" spans="1:49" x14ac:dyDescent="0.2">
      <c r="A2526">
        <v>2524</v>
      </c>
      <c r="B2526" t="s">
        <v>24632</v>
      </c>
      <c r="C2526" t="s">
        <v>24631</v>
      </c>
      <c r="F2526" t="s">
        <v>24630</v>
      </c>
      <c r="G2526" t="s">
        <v>17</v>
      </c>
      <c r="H2526" t="s">
        <v>16</v>
      </c>
      <c r="I2526" t="s">
        <v>272</v>
      </c>
      <c r="J2526">
        <v>60020898</v>
      </c>
      <c r="K2526" t="s">
        <v>24408</v>
      </c>
      <c r="L2526" t="s">
        <v>24407</v>
      </c>
      <c r="M2526" t="s">
        <v>135</v>
      </c>
      <c r="N2526">
        <v>2</v>
      </c>
      <c r="O2526" t="s">
        <v>24629</v>
      </c>
      <c r="P2526" t="s">
        <v>24628</v>
      </c>
      <c r="Q2526" t="s">
        <v>24627</v>
      </c>
      <c r="R2526" s="7">
        <v>42370</v>
      </c>
      <c r="S2526" s="8">
        <f t="shared" si="312"/>
        <v>2016</v>
      </c>
      <c r="T2526" s="8">
        <v>2016</v>
      </c>
      <c r="U2526" s="8">
        <f t="shared" si="313"/>
        <v>6</v>
      </c>
      <c r="V2526" s="7">
        <v>2016</v>
      </c>
      <c r="W2526" t="s">
        <v>5039</v>
      </c>
      <c r="X2526" s="2">
        <v>0.746</v>
      </c>
      <c r="Y2526" s="6">
        <f t="shared" si="318"/>
        <v>1.9914043939029926E-2</v>
      </c>
      <c r="AB2526">
        <v>21100199840</v>
      </c>
      <c r="AC2526">
        <v>20462069</v>
      </c>
      <c r="AD2526" t="s">
        <v>6</v>
      </c>
      <c r="AE2526">
        <v>6</v>
      </c>
      <c r="AF2526">
        <v>81</v>
      </c>
      <c r="AH2526" t="s">
        <v>24626</v>
      </c>
      <c r="AI2526" t="s">
        <v>24625</v>
      </c>
      <c r="AK2526" t="s">
        <v>24624</v>
      </c>
      <c r="AL2526">
        <v>12</v>
      </c>
      <c r="AM2526" s="5">
        <f t="shared" si="314"/>
        <v>2</v>
      </c>
      <c r="AN2526" s="4">
        <f t="shared" si="319"/>
        <v>3.0291556228701248E-3</v>
      </c>
      <c r="AO2526" s="3"/>
      <c r="AP2526">
        <v>0</v>
      </c>
      <c r="AR2526" t="s">
        <v>1</v>
      </c>
      <c r="AT2526" s="2">
        <v>3.3610000000000002</v>
      </c>
      <c r="AU2526" s="1">
        <f t="shared" si="315"/>
        <v>1.4848577444181985</v>
      </c>
      <c r="AV2526" s="1">
        <f t="shared" si="316"/>
        <v>1.1471599780950026</v>
      </c>
      <c r="AW2526" s="1">
        <f t="shared" si="317"/>
        <v>0.80946221177180655</v>
      </c>
    </row>
    <row r="2527" spans="1:49" x14ac:dyDescent="0.2">
      <c r="A2527">
        <v>2525</v>
      </c>
      <c r="B2527" t="s">
        <v>24623</v>
      </c>
      <c r="C2527" t="s">
        <v>24622</v>
      </c>
      <c r="F2527" t="s">
        <v>24621</v>
      </c>
      <c r="G2527" t="s">
        <v>17</v>
      </c>
      <c r="H2527" t="s">
        <v>16</v>
      </c>
      <c r="I2527" t="s">
        <v>13033</v>
      </c>
      <c r="J2527">
        <v>60025578</v>
      </c>
      <c r="K2527" t="s">
        <v>692</v>
      </c>
      <c r="L2527" t="s">
        <v>691</v>
      </c>
      <c r="M2527" t="s">
        <v>340</v>
      </c>
      <c r="N2527">
        <v>4</v>
      </c>
      <c r="O2527" t="s">
        <v>24620</v>
      </c>
      <c r="P2527" t="s">
        <v>24619</v>
      </c>
      <c r="Q2527" t="s">
        <v>688</v>
      </c>
      <c r="R2527" s="7">
        <v>42370</v>
      </c>
      <c r="S2527" s="8">
        <f t="shared" si="312"/>
        <v>2016</v>
      </c>
      <c r="T2527" s="8">
        <v>2016</v>
      </c>
      <c r="U2527" s="8">
        <f t="shared" si="313"/>
        <v>6</v>
      </c>
      <c r="V2527" s="7">
        <v>2016</v>
      </c>
      <c r="W2527" t="s">
        <v>1433</v>
      </c>
      <c r="X2527" s="2">
        <v>0.245</v>
      </c>
      <c r="Y2527" s="6">
        <f t="shared" si="318"/>
        <v>6.5401350738100959E-3</v>
      </c>
      <c r="AA2527">
        <v>19376480</v>
      </c>
      <c r="AB2527">
        <v>19700186896</v>
      </c>
      <c r="AD2527" t="s">
        <v>6</v>
      </c>
      <c r="AE2527">
        <v>61</v>
      </c>
      <c r="AH2527" t="s">
        <v>4924</v>
      </c>
      <c r="AI2527" t="s">
        <v>24618</v>
      </c>
      <c r="AK2527" t="s">
        <v>24617</v>
      </c>
      <c r="AL2527">
        <v>4</v>
      </c>
      <c r="AM2527" s="5">
        <f t="shared" si="314"/>
        <v>0.66666666666666663</v>
      </c>
      <c r="AN2527" s="4">
        <f t="shared" si="319"/>
        <v>1.0097185409567082E-3</v>
      </c>
      <c r="AO2527" s="3"/>
      <c r="AP2527">
        <v>1</v>
      </c>
      <c r="AR2527" t="s">
        <v>1</v>
      </c>
      <c r="AT2527" s="2" t="s">
        <v>0</v>
      </c>
      <c r="AU2527" s="1">
        <f t="shared" si="315"/>
        <v>0.48810101139540785</v>
      </c>
      <c r="AV2527" s="1">
        <f t="shared" si="316"/>
        <v>0.37749268073834019</v>
      </c>
      <c r="AW2527" s="1">
        <f t="shared" si="317"/>
        <v>0.26688435008127243</v>
      </c>
    </row>
    <row r="2528" spans="1:49" x14ac:dyDescent="0.2">
      <c r="A2528">
        <v>2526</v>
      </c>
      <c r="B2528" t="s">
        <v>24616</v>
      </c>
      <c r="C2528" t="s">
        <v>24615</v>
      </c>
      <c r="F2528" t="s">
        <v>24614</v>
      </c>
      <c r="G2528" t="s">
        <v>17</v>
      </c>
      <c r="H2528" t="s">
        <v>16</v>
      </c>
      <c r="I2528" t="s">
        <v>24613</v>
      </c>
      <c r="J2528">
        <v>60027161</v>
      </c>
      <c r="K2528" t="s">
        <v>24612</v>
      </c>
      <c r="L2528" t="s">
        <v>24611</v>
      </c>
      <c r="M2528" t="s">
        <v>24610</v>
      </c>
      <c r="N2528">
        <v>3</v>
      </c>
      <c r="O2528" t="s">
        <v>24609</v>
      </c>
      <c r="P2528" t="s">
        <v>24608</v>
      </c>
      <c r="Q2528" t="s">
        <v>24607</v>
      </c>
      <c r="R2528" s="7">
        <v>42370</v>
      </c>
      <c r="S2528" s="8">
        <f t="shared" si="312"/>
        <v>2016</v>
      </c>
      <c r="T2528" s="8">
        <v>2016</v>
      </c>
      <c r="U2528" s="8">
        <f t="shared" si="313"/>
        <v>6</v>
      </c>
      <c r="V2528" s="7">
        <v>2016</v>
      </c>
      <c r="W2528" t="s">
        <v>3970</v>
      </c>
      <c r="X2528" s="2">
        <v>0.20799999999999999</v>
      </c>
      <c r="Y2528" s="6">
        <f t="shared" si="318"/>
        <v>5.552441205520408E-3</v>
      </c>
      <c r="AA2528">
        <v>19376472</v>
      </c>
      <c r="AB2528">
        <v>16800154725</v>
      </c>
      <c r="AD2528" t="s">
        <v>6</v>
      </c>
      <c r="AE2528">
        <v>68</v>
      </c>
      <c r="AH2528" t="s">
        <v>24606</v>
      </c>
      <c r="AI2528" t="s">
        <v>24605</v>
      </c>
      <c r="AK2528" t="s">
        <v>24604</v>
      </c>
      <c r="AL2528">
        <v>0</v>
      </c>
      <c r="AM2528" s="5">
        <f t="shared" si="314"/>
        <v>0</v>
      </c>
      <c r="AN2528" s="4">
        <f t="shared" si="319"/>
        <v>0</v>
      </c>
      <c r="AO2528" s="3"/>
      <c r="AP2528">
        <v>1</v>
      </c>
      <c r="AR2528" t="s">
        <v>1</v>
      </c>
      <c r="AT2528" s="2" t="s">
        <v>0</v>
      </c>
      <c r="AU2528" s="1">
        <f t="shared" si="315"/>
        <v>0.38867088438642855</v>
      </c>
      <c r="AV2528" s="1">
        <f t="shared" si="316"/>
        <v>0.27762206027602038</v>
      </c>
      <c r="AW2528" s="1">
        <f t="shared" si="317"/>
        <v>0.16657323616561223</v>
      </c>
    </row>
    <row r="2529" spans="1:49" x14ac:dyDescent="0.2">
      <c r="A2529">
        <v>2527</v>
      </c>
      <c r="B2529" t="s">
        <v>24603</v>
      </c>
      <c r="F2529" t="s">
        <v>24602</v>
      </c>
      <c r="G2529" t="s">
        <v>17</v>
      </c>
      <c r="H2529" t="s">
        <v>16</v>
      </c>
      <c r="I2529" t="s">
        <v>24601</v>
      </c>
      <c r="J2529" t="s">
        <v>24600</v>
      </c>
      <c r="K2529" t="s">
        <v>24599</v>
      </c>
      <c r="L2529" t="s">
        <v>24598</v>
      </c>
      <c r="M2529" t="s">
        <v>15546</v>
      </c>
      <c r="N2529">
        <v>5</v>
      </c>
      <c r="O2529" t="s">
        <v>24597</v>
      </c>
      <c r="P2529" t="s">
        <v>24596</v>
      </c>
      <c r="Q2529" t="s">
        <v>24595</v>
      </c>
      <c r="R2529" s="7">
        <v>42370</v>
      </c>
      <c r="S2529" s="8">
        <f t="shared" si="312"/>
        <v>2016</v>
      </c>
      <c r="T2529" s="8">
        <v>2016</v>
      </c>
      <c r="U2529" s="8">
        <f t="shared" si="313"/>
        <v>6</v>
      </c>
      <c r="V2529" s="7">
        <v>2016</v>
      </c>
      <c r="W2529" t="s">
        <v>14575</v>
      </c>
      <c r="X2529" s="2">
        <v>0.17499999999999999</v>
      </c>
      <c r="Y2529" s="6">
        <f t="shared" si="318"/>
        <v>4.6715250527214966E-3</v>
      </c>
      <c r="AA2529">
        <v>9734562</v>
      </c>
      <c r="AB2529">
        <v>21100217234</v>
      </c>
      <c r="AC2529">
        <v>9739769</v>
      </c>
      <c r="AD2529" t="s">
        <v>6</v>
      </c>
      <c r="AE2529">
        <v>11</v>
      </c>
      <c r="AF2529">
        <v>23</v>
      </c>
      <c r="AH2529" t="s">
        <v>24594</v>
      </c>
      <c r="AI2529" t="s">
        <v>24593</v>
      </c>
      <c r="AJ2529" t="s">
        <v>24592</v>
      </c>
      <c r="AK2529" t="s">
        <v>24591</v>
      </c>
      <c r="AL2529">
        <v>8</v>
      </c>
      <c r="AM2529" s="5">
        <f t="shared" si="314"/>
        <v>1.3333333333333333</v>
      </c>
      <c r="AN2529" s="4">
        <f t="shared" si="319"/>
        <v>2.0194370819134164E-3</v>
      </c>
      <c r="AO2529" s="3"/>
      <c r="AP2529">
        <v>0</v>
      </c>
      <c r="AR2529" t="s">
        <v>1</v>
      </c>
      <c r="AT2529" s="2" t="s">
        <v>0</v>
      </c>
      <c r="AU2529" s="1">
        <f t="shared" si="315"/>
        <v>0.38758986614790725</v>
      </c>
      <c r="AV2529" s="1">
        <f t="shared" si="316"/>
        <v>0.33454810673174562</v>
      </c>
      <c r="AW2529" s="1">
        <f t="shared" si="317"/>
        <v>0.28150634731558405</v>
      </c>
    </row>
    <row r="2530" spans="1:49" x14ac:dyDescent="0.2">
      <c r="A2530">
        <v>2528</v>
      </c>
      <c r="B2530" t="s">
        <v>24590</v>
      </c>
      <c r="C2530" t="s">
        <v>24589</v>
      </c>
      <c r="F2530" t="s">
        <v>24588</v>
      </c>
      <c r="G2530" t="s">
        <v>17</v>
      </c>
      <c r="H2530" t="s">
        <v>16</v>
      </c>
      <c r="I2530" t="s">
        <v>24587</v>
      </c>
      <c r="J2530" t="s">
        <v>24586</v>
      </c>
      <c r="K2530" t="s">
        <v>24585</v>
      </c>
      <c r="L2530" t="s">
        <v>24584</v>
      </c>
      <c r="M2530" t="s">
        <v>24583</v>
      </c>
      <c r="N2530">
        <v>13</v>
      </c>
      <c r="O2530" t="s">
        <v>24582</v>
      </c>
      <c r="P2530" t="s">
        <v>24581</v>
      </c>
      <c r="Q2530" t="s">
        <v>24580</v>
      </c>
      <c r="R2530" s="7">
        <v>42370</v>
      </c>
      <c r="S2530" s="8">
        <f t="shared" si="312"/>
        <v>2016</v>
      </c>
      <c r="T2530" s="8">
        <v>2016</v>
      </c>
      <c r="U2530" s="8">
        <f t="shared" si="313"/>
        <v>6</v>
      </c>
      <c r="V2530" s="7">
        <v>2016</v>
      </c>
      <c r="W2530" t="s">
        <v>22598</v>
      </c>
      <c r="X2530" s="2">
        <v>0.33400000000000002</v>
      </c>
      <c r="Y2530" s="6">
        <f t="shared" si="318"/>
        <v>8.9159392434798868E-3</v>
      </c>
      <c r="AB2530">
        <v>21100897517</v>
      </c>
      <c r="AC2530">
        <v>22722394</v>
      </c>
      <c r="AD2530" t="s">
        <v>6</v>
      </c>
      <c r="AE2530">
        <v>3</v>
      </c>
      <c r="AG2530">
        <v>9</v>
      </c>
      <c r="AI2530" t="s">
        <v>24579</v>
      </c>
      <c r="AJ2530" t="s">
        <v>24578</v>
      </c>
      <c r="AK2530" t="s">
        <v>24577</v>
      </c>
      <c r="AL2530">
        <v>11</v>
      </c>
      <c r="AM2530" s="5">
        <f t="shared" si="314"/>
        <v>1.8333333333333333</v>
      </c>
      <c r="AN2530" s="4">
        <f t="shared" si="319"/>
        <v>2.7767259876309478E-3</v>
      </c>
      <c r="AO2530" s="3"/>
      <c r="AP2530">
        <v>1</v>
      </c>
      <c r="AR2530" t="s">
        <v>1</v>
      </c>
      <c r="AT2530" s="2" t="s">
        <v>0</v>
      </c>
      <c r="AU2530" s="1">
        <f t="shared" si="315"/>
        <v>0.70741752667252045</v>
      </c>
      <c r="AV2530" s="1">
        <f t="shared" si="316"/>
        <v>0.58463326155554174</v>
      </c>
      <c r="AW2530" s="1">
        <f t="shared" si="317"/>
        <v>0.46184899643856292</v>
      </c>
    </row>
    <row r="2531" spans="1:49" x14ac:dyDescent="0.2">
      <c r="A2531">
        <v>2529</v>
      </c>
      <c r="B2531" t="s">
        <v>24576</v>
      </c>
      <c r="C2531" t="s">
        <v>24575</v>
      </c>
      <c r="F2531" t="s">
        <v>24574</v>
      </c>
      <c r="G2531" t="s">
        <v>17</v>
      </c>
      <c r="H2531" t="s">
        <v>16</v>
      </c>
      <c r="I2531" t="s">
        <v>24573</v>
      </c>
      <c r="J2531" t="s">
        <v>24572</v>
      </c>
      <c r="K2531" t="s">
        <v>24571</v>
      </c>
      <c r="L2531" t="s">
        <v>24570</v>
      </c>
      <c r="M2531" t="s">
        <v>24569</v>
      </c>
      <c r="N2531">
        <v>7</v>
      </c>
      <c r="O2531" t="s">
        <v>24568</v>
      </c>
      <c r="P2531" t="s">
        <v>24567</v>
      </c>
      <c r="Q2531" t="s">
        <v>24566</v>
      </c>
      <c r="R2531" s="7">
        <v>42370</v>
      </c>
      <c r="S2531" s="8">
        <f t="shared" si="312"/>
        <v>2016</v>
      </c>
      <c r="T2531" s="8">
        <v>2016</v>
      </c>
      <c r="U2531" s="8">
        <f t="shared" si="313"/>
        <v>6</v>
      </c>
      <c r="V2531" s="7">
        <v>2016</v>
      </c>
      <c r="W2531" t="s">
        <v>23790</v>
      </c>
      <c r="X2531" s="2">
        <v>0.39400000000000002</v>
      </c>
      <c r="Y2531" s="6">
        <f t="shared" si="318"/>
        <v>1.0517604975841543E-2</v>
      </c>
      <c r="AB2531">
        <v>21100928823</v>
      </c>
      <c r="AC2531">
        <v>22913467</v>
      </c>
      <c r="AD2531" t="s">
        <v>6</v>
      </c>
      <c r="AE2531">
        <v>4</v>
      </c>
      <c r="AF2531">
        <v>4</v>
      </c>
      <c r="AH2531" t="s">
        <v>24565</v>
      </c>
      <c r="AI2531" t="s">
        <v>24564</v>
      </c>
      <c r="AJ2531" t="s">
        <v>24563</v>
      </c>
      <c r="AK2531" t="s">
        <v>24562</v>
      </c>
      <c r="AL2531">
        <v>14</v>
      </c>
      <c r="AM2531" s="5">
        <f t="shared" si="314"/>
        <v>2.3333333333333335</v>
      </c>
      <c r="AN2531" s="4">
        <f t="shared" si="319"/>
        <v>3.5340148933484792E-3</v>
      </c>
      <c r="AO2531" s="3"/>
      <c r="AP2531">
        <v>0</v>
      </c>
      <c r="AR2531" t="s">
        <v>1</v>
      </c>
      <c r="AT2531" s="2" t="s">
        <v>0</v>
      </c>
      <c r="AU2531" s="1">
        <f t="shared" si="315"/>
        <v>0.84225279510936235</v>
      </c>
      <c r="AV2531" s="1">
        <f t="shared" si="316"/>
        <v>0.70258099345950109</v>
      </c>
      <c r="AW2531" s="1">
        <f t="shared" si="317"/>
        <v>0.56290919180963983</v>
      </c>
    </row>
    <row r="2532" spans="1:49" x14ac:dyDescent="0.2">
      <c r="A2532">
        <v>2530</v>
      </c>
      <c r="B2532" t="s">
        <v>24561</v>
      </c>
      <c r="C2532" t="s">
        <v>24560</v>
      </c>
      <c r="F2532" t="s">
        <v>24559</v>
      </c>
      <c r="G2532" t="s">
        <v>17</v>
      </c>
      <c r="H2532" t="s">
        <v>16</v>
      </c>
      <c r="I2532" t="s">
        <v>24558</v>
      </c>
      <c r="J2532">
        <v>60031828</v>
      </c>
      <c r="K2532" t="s">
        <v>19530</v>
      </c>
      <c r="L2532" t="s">
        <v>19529</v>
      </c>
      <c r="M2532" t="s">
        <v>725</v>
      </c>
      <c r="N2532">
        <v>3</v>
      </c>
      <c r="O2532" t="s">
        <v>24557</v>
      </c>
      <c r="P2532" t="s">
        <v>24556</v>
      </c>
      <c r="Q2532" t="s">
        <v>19526</v>
      </c>
      <c r="R2532" s="7">
        <v>42370</v>
      </c>
      <c r="S2532" s="8">
        <f t="shared" si="312"/>
        <v>2016</v>
      </c>
      <c r="T2532" s="8">
        <v>2016</v>
      </c>
      <c r="U2532" s="8">
        <f t="shared" si="313"/>
        <v>6</v>
      </c>
      <c r="V2532" s="7">
        <v>2016</v>
      </c>
      <c r="W2532" t="s">
        <v>23790</v>
      </c>
      <c r="X2532" s="2">
        <v>0.39400000000000002</v>
      </c>
      <c r="Y2532" s="6">
        <f t="shared" si="318"/>
        <v>1.0517604975841543E-2</v>
      </c>
      <c r="AB2532">
        <v>21100928823</v>
      </c>
      <c r="AC2532">
        <v>22913467</v>
      </c>
      <c r="AD2532" t="s">
        <v>6</v>
      </c>
      <c r="AE2532">
        <v>4</v>
      </c>
      <c r="AF2532">
        <v>3</v>
      </c>
      <c r="AH2532" t="s">
        <v>686</v>
      </c>
      <c r="AI2532" t="s">
        <v>24555</v>
      </c>
      <c r="AJ2532" t="s">
        <v>24554</v>
      </c>
      <c r="AK2532" t="s">
        <v>24553</v>
      </c>
      <c r="AL2532">
        <v>16</v>
      </c>
      <c r="AM2532" s="5">
        <f t="shared" si="314"/>
        <v>2.6666666666666665</v>
      </c>
      <c r="AN2532" s="4">
        <f t="shared" si="319"/>
        <v>4.0388741638268328E-3</v>
      </c>
      <c r="AO2532" s="3"/>
      <c r="AP2532">
        <v>1</v>
      </c>
      <c r="AQ2532" t="s">
        <v>924</v>
      </c>
      <c r="AR2532" t="s">
        <v>24552</v>
      </c>
      <c r="AS2532" t="s">
        <v>24551</v>
      </c>
      <c r="AT2532" s="2" t="s">
        <v>0</v>
      </c>
      <c r="AU2532" s="1">
        <f t="shared" si="315"/>
        <v>0.85739857322371293</v>
      </c>
      <c r="AV2532" s="1">
        <f t="shared" si="316"/>
        <v>0.72782395698341873</v>
      </c>
      <c r="AW2532" s="1">
        <f t="shared" si="317"/>
        <v>0.59824934074312452</v>
      </c>
    </row>
    <row r="2533" spans="1:49" x14ac:dyDescent="0.2">
      <c r="A2533">
        <v>2531</v>
      </c>
      <c r="B2533" t="s">
        <v>24550</v>
      </c>
      <c r="C2533" t="s">
        <v>24549</v>
      </c>
      <c r="F2533" t="s">
        <v>24548</v>
      </c>
      <c r="G2533" t="s">
        <v>17</v>
      </c>
      <c r="H2533" t="s">
        <v>16</v>
      </c>
      <c r="I2533" t="s">
        <v>24547</v>
      </c>
      <c r="J2533">
        <v>60070818</v>
      </c>
      <c r="K2533" t="s">
        <v>24546</v>
      </c>
      <c r="L2533" t="s">
        <v>24545</v>
      </c>
      <c r="M2533" t="s">
        <v>18123</v>
      </c>
      <c r="N2533">
        <v>1</v>
      </c>
      <c r="O2533" t="s">
        <v>24544</v>
      </c>
      <c r="P2533">
        <v>13410426600</v>
      </c>
      <c r="Q2533">
        <v>60070818</v>
      </c>
      <c r="R2533" s="7">
        <v>42370</v>
      </c>
      <c r="S2533" s="8">
        <f t="shared" si="312"/>
        <v>2016</v>
      </c>
      <c r="T2533" s="8">
        <v>2016</v>
      </c>
      <c r="U2533" s="8">
        <f t="shared" si="313"/>
        <v>6</v>
      </c>
      <c r="V2533" s="7">
        <v>2016</v>
      </c>
      <c r="W2533" t="s">
        <v>23790</v>
      </c>
      <c r="X2533" s="2">
        <v>0.39400000000000002</v>
      </c>
      <c r="Y2533" s="6">
        <f t="shared" si="318"/>
        <v>1.0517604975841543E-2</v>
      </c>
      <c r="AB2533">
        <v>21100928823</v>
      </c>
      <c r="AC2533">
        <v>22913467</v>
      </c>
      <c r="AD2533" t="s">
        <v>6</v>
      </c>
      <c r="AE2533">
        <v>4</v>
      </c>
      <c r="AF2533">
        <v>2</v>
      </c>
      <c r="AH2533" t="s">
        <v>24543</v>
      </c>
      <c r="AI2533" t="s">
        <v>24542</v>
      </c>
      <c r="AJ2533" t="s">
        <v>24541</v>
      </c>
      <c r="AK2533" t="s">
        <v>24540</v>
      </c>
      <c r="AL2533">
        <v>12</v>
      </c>
      <c r="AM2533" s="5">
        <f t="shared" si="314"/>
        <v>2</v>
      </c>
      <c r="AN2533" s="4">
        <f t="shared" si="319"/>
        <v>3.0291556228701248E-3</v>
      </c>
      <c r="AO2533" s="3"/>
      <c r="AP2533">
        <v>0</v>
      </c>
      <c r="AR2533" t="s">
        <v>1</v>
      </c>
      <c r="AT2533" s="2" t="s">
        <v>0</v>
      </c>
      <c r="AU2533" s="1">
        <f t="shared" si="315"/>
        <v>0.82710701699501166</v>
      </c>
      <c r="AV2533" s="1">
        <f t="shared" si="316"/>
        <v>0.67733802993558345</v>
      </c>
      <c r="AW2533" s="1">
        <f t="shared" si="317"/>
        <v>0.52756904287615503</v>
      </c>
    </row>
    <row r="2534" spans="1:49" x14ac:dyDescent="0.2">
      <c r="A2534">
        <v>2532</v>
      </c>
      <c r="B2534" t="s">
        <v>24539</v>
      </c>
      <c r="C2534" t="s">
        <v>24538</v>
      </c>
      <c r="F2534" t="s">
        <v>24537</v>
      </c>
      <c r="G2534" t="s">
        <v>17</v>
      </c>
      <c r="H2534" t="s">
        <v>16</v>
      </c>
      <c r="I2534" t="s">
        <v>24536</v>
      </c>
      <c r="J2534" t="s">
        <v>24535</v>
      </c>
      <c r="K2534" t="s">
        <v>24534</v>
      </c>
      <c r="L2534" t="s">
        <v>24533</v>
      </c>
      <c r="M2534" t="s">
        <v>24532</v>
      </c>
      <c r="N2534">
        <v>6</v>
      </c>
      <c r="O2534" t="s">
        <v>24531</v>
      </c>
      <c r="P2534" t="s">
        <v>24530</v>
      </c>
      <c r="Q2534" t="s">
        <v>24529</v>
      </c>
      <c r="R2534" s="7">
        <v>42370</v>
      </c>
      <c r="S2534" s="8">
        <f t="shared" si="312"/>
        <v>2016</v>
      </c>
      <c r="T2534" s="8">
        <v>2016</v>
      </c>
      <c r="U2534" s="8">
        <f t="shared" si="313"/>
        <v>6</v>
      </c>
      <c r="V2534" s="7">
        <v>2016</v>
      </c>
      <c r="W2534" t="s">
        <v>14331</v>
      </c>
      <c r="X2534" s="2">
        <v>0.45</v>
      </c>
      <c r="Y2534" s="6">
        <f t="shared" si="318"/>
        <v>1.2012492992712422E-2</v>
      </c>
      <c r="AB2534">
        <v>21100851335</v>
      </c>
      <c r="AC2534">
        <v>20533713</v>
      </c>
      <c r="AD2534" t="s">
        <v>6</v>
      </c>
      <c r="AE2534">
        <v>3</v>
      </c>
      <c r="AF2534">
        <v>3</v>
      </c>
      <c r="AH2534" t="s">
        <v>6279</v>
      </c>
      <c r="AI2534" t="s">
        <v>24528</v>
      </c>
      <c r="AK2534" t="s">
        <v>24527</v>
      </c>
      <c r="AL2534">
        <v>19</v>
      </c>
      <c r="AM2534" s="5">
        <f t="shared" si="314"/>
        <v>3.1666666666666665</v>
      </c>
      <c r="AN2534" s="4">
        <f t="shared" si="319"/>
        <v>4.7961630695443642E-3</v>
      </c>
      <c r="AO2534" s="3"/>
      <c r="AP2534">
        <v>1</v>
      </c>
      <c r="AR2534" t="s">
        <v>1</v>
      </c>
      <c r="AT2534" s="2" t="s">
        <v>0</v>
      </c>
      <c r="AU2534" s="1">
        <f t="shared" si="315"/>
        <v>0.98475940157620045</v>
      </c>
      <c r="AV2534" s="1">
        <f t="shared" si="316"/>
        <v>0.84043280311283941</v>
      </c>
      <c r="AW2534" s="1">
        <f t="shared" si="317"/>
        <v>0.69610620464947803</v>
      </c>
    </row>
    <row r="2535" spans="1:49" x14ac:dyDescent="0.2">
      <c r="A2535">
        <v>2533</v>
      </c>
      <c r="B2535" t="s">
        <v>24526</v>
      </c>
      <c r="C2535" t="s">
        <v>24525</v>
      </c>
      <c r="F2535" t="s">
        <v>24524</v>
      </c>
      <c r="G2535" t="s">
        <v>17</v>
      </c>
      <c r="H2535" t="s">
        <v>16</v>
      </c>
      <c r="I2535" t="s">
        <v>24523</v>
      </c>
      <c r="J2535" t="s">
        <v>24522</v>
      </c>
      <c r="K2535" t="s">
        <v>24521</v>
      </c>
      <c r="L2535" t="s">
        <v>6251</v>
      </c>
      <c r="M2535" t="s">
        <v>230</v>
      </c>
      <c r="N2535">
        <v>2</v>
      </c>
      <c r="O2535" t="s">
        <v>24520</v>
      </c>
      <c r="P2535" t="s">
        <v>24519</v>
      </c>
      <c r="Q2535" t="s">
        <v>24518</v>
      </c>
      <c r="R2535" s="7">
        <v>42370</v>
      </c>
      <c r="S2535" s="8">
        <f t="shared" si="312"/>
        <v>2016</v>
      </c>
      <c r="T2535" s="8">
        <v>2016</v>
      </c>
      <c r="U2535" s="8">
        <f t="shared" si="313"/>
        <v>6</v>
      </c>
      <c r="V2535" s="7">
        <v>2016</v>
      </c>
      <c r="W2535" t="s">
        <v>1433</v>
      </c>
      <c r="X2535" s="2">
        <v>0.245</v>
      </c>
      <c r="Y2535" s="6">
        <f t="shared" si="318"/>
        <v>6.5401350738100959E-3</v>
      </c>
      <c r="AA2535">
        <v>19376480</v>
      </c>
      <c r="AB2535">
        <v>19700186896</v>
      </c>
      <c r="AD2535" t="s">
        <v>6</v>
      </c>
      <c r="AE2535">
        <v>61</v>
      </c>
      <c r="AH2535" t="s">
        <v>267</v>
      </c>
      <c r="AI2535" t="s">
        <v>24517</v>
      </c>
      <c r="AK2535" t="s">
        <v>24516</v>
      </c>
      <c r="AL2535">
        <v>4</v>
      </c>
      <c r="AM2535" s="5">
        <f t="shared" si="314"/>
        <v>0.66666666666666663</v>
      </c>
      <c r="AN2535" s="4">
        <f t="shared" si="319"/>
        <v>1.0097185409567082E-3</v>
      </c>
      <c r="AO2535" s="3"/>
      <c r="AP2535">
        <v>1</v>
      </c>
      <c r="AQ2535" t="s">
        <v>222</v>
      </c>
      <c r="AR2535">
        <v>61401506</v>
      </c>
      <c r="AS2535" t="s">
        <v>221</v>
      </c>
      <c r="AT2535" s="2" t="s">
        <v>0</v>
      </c>
      <c r="AU2535" s="1">
        <f t="shared" si="315"/>
        <v>0.48810101139540785</v>
      </c>
      <c r="AV2535" s="1">
        <f t="shared" si="316"/>
        <v>0.37749268073834019</v>
      </c>
      <c r="AW2535" s="1">
        <f t="shared" si="317"/>
        <v>0.26688435008127243</v>
      </c>
    </row>
    <row r="2536" spans="1:49" x14ac:dyDescent="0.2">
      <c r="A2536">
        <v>2534</v>
      </c>
      <c r="B2536" t="s">
        <v>24515</v>
      </c>
      <c r="C2536" t="s">
        <v>24514</v>
      </c>
      <c r="F2536" t="s">
        <v>24513</v>
      </c>
      <c r="G2536" t="s">
        <v>17</v>
      </c>
      <c r="H2536" t="s">
        <v>16</v>
      </c>
      <c r="I2536" t="s">
        <v>24512</v>
      </c>
      <c r="J2536" t="s">
        <v>24511</v>
      </c>
      <c r="K2536" t="s">
        <v>24510</v>
      </c>
      <c r="L2536" t="s">
        <v>24509</v>
      </c>
      <c r="M2536" t="s">
        <v>1819</v>
      </c>
      <c r="N2536">
        <v>4</v>
      </c>
      <c r="O2536" t="s">
        <v>24508</v>
      </c>
      <c r="P2536" t="s">
        <v>24507</v>
      </c>
      <c r="Q2536" t="s">
        <v>24506</v>
      </c>
      <c r="R2536" s="7">
        <v>42370</v>
      </c>
      <c r="S2536" s="8">
        <f t="shared" si="312"/>
        <v>2016</v>
      </c>
      <c r="T2536" s="8">
        <v>2016</v>
      </c>
      <c r="U2536" s="8">
        <f t="shared" si="313"/>
        <v>6</v>
      </c>
      <c r="V2536" s="7">
        <v>2016</v>
      </c>
      <c r="W2536" t="s">
        <v>24505</v>
      </c>
      <c r="X2536" s="2">
        <v>0.14199999999999999</v>
      </c>
      <c r="Y2536" s="6">
        <f t="shared" si="318"/>
        <v>3.7906088999225861E-3</v>
      </c>
      <c r="AA2536">
        <v>22103279</v>
      </c>
      <c r="AB2536">
        <v>21100817136</v>
      </c>
      <c r="AC2536">
        <v>22103287</v>
      </c>
      <c r="AD2536" t="s">
        <v>6</v>
      </c>
      <c r="AE2536">
        <v>6</v>
      </c>
      <c r="AF2536">
        <v>2</v>
      </c>
      <c r="AH2536" t="s">
        <v>24504</v>
      </c>
      <c r="AI2536" t="s">
        <v>24503</v>
      </c>
      <c r="AJ2536" t="s">
        <v>24502</v>
      </c>
      <c r="AK2536" t="s">
        <v>24501</v>
      </c>
      <c r="AL2536">
        <v>0</v>
      </c>
      <c r="AM2536" s="5">
        <f t="shared" si="314"/>
        <v>0</v>
      </c>
      <c r="AN2536" s="4">
        <f t="shared" si="319"/>
        <v>0</v>
      </c>
      <c r="AO2536" s="3"/>
      <c r="AP2536">
        <v>0</v>
      </c>
      <c r="AR2536" t="s">
        <v>1</v>
      </c>
      <c r="AT2536" s="2" t="s">
        <v>0</v>
      </c>
      <c r="AU2536" s="1">
        <f t="shared" si="315"/>
        <v>0.265342622994581</v>
      </c>
      <c r="AV2536" s="1">
        <f t="shared" si="316"/>
        <v>0.18953044499612931</v>
      </c>
      <c r="AW2536" s="1">
        <f t="shared" si="317"/>
        <v>0.11371826699767756</v>
      </c>
    </row>
    <row r="2537" spans="1:49" x14ac:dyDescent="0.2">
      <c r="A2537">
        <v>2535</v>
      </c>
      <c r="B2537" t="s">
        <v>24500</v>
      </c>
      <c r="C2537" t="s">
        <v>24499</v>
      </c>
      <c r="F2537" t="s">
        <v>24498</v>
      </c>
      <c r="G2537" t="s">
        <v>17</v>
      </c>
      <c r="H2537" t="s">
        <v>16</v>
      </c>
      <c r="I2537" t="s">
        <v>138</v>
      </c>
      <c r="J2537">
        <v>60016849</v>
      </c>
      <c r="K2537" t="s">
        <v>9446</v>
      </c>
      <c r="L2537" t="s">
        <v>9445</v>
      </c>
      <c r="M2537" t="s">
        <v>725</v>
      </c>
      <c r="N2537">
        <v>2</v>
      </c>
      <c r="O2537" t="s">
        <v>24497</v>
      </c>
      <c r="P2537" t="s">
        <v>24496</v>
      </c>
      <c r="Q2537" t="s">
        <v>9442</v>
      </c>
      <c r="R2537" s="7">
        <v>42370</v>
      </c>
      <c r="S2537" s="8">
        <f t="shared" si="312"/>
        <v>2016</v>
      </c>
      <c r="T2537" s="8">
        <v>2016</v>
      </c>
      <c r="U2537" s="8">
        <f t="shared" si="313"/>
        <v>6</v>
      </c>
      <c r="V2537" s="7">
        <v>2016</v>
      </c>
      <c r="W2537" t="s">
        <v>24370</v>
      </c>
      <c r="X2537" s="2">
        <v>0.45400000000000001</v>
      </c>
      <c r="Y2537" s="6">
        <f t="shared" si="318"/>
        <v>1.2119270708203199E-2</v>
      </c>
      <c r="AB2537">
        <v>21100886154</v>
      </c>
      <c r="AC2537">
        <v>23798793</v>
      </c>
      <c r="AD2537" t="s">
        <v>6</v>
      </c>
      <c r="AE2537">
        <v>1</v>
      </c>
      <c r="AG2537">
        <v>7805228</v>
      </c>
      <c r="AH2537" t="s">
        <v>24495</v>
      </c>
      <c r="AI2537" t="s">
        <v>24494</v>
      </c>
      <c r="AJ2537" t="s">
        <v>24493</v>
      </c>
      <c r="AK2537" t="s">
        <v>24492</v>
      </c>
      <c r="AL2537">
        <v>7</v>
      </c>
      <c r="AM2537" s="5">
        <f t="shared" si="314"/>
        <v>1.1666666666666667</v>
      </c>
      <c r="AN2537" s="4">
        <f t="shared" si="319"/>
        <v>1.7670074466742396E-3</v>
      </c>
      <c r="AO2537" s="3"/>
      <c r="AP2537">
        <v>0</v>
      </c>
      <c r="AR2537" t="s">
        <v>1</v>
      </c>
      <c r="AT2537" s="2" t="s">
        <v>0</v>
      </c>
      <c r="AU2537" s="1">
        <f t="shared" si="315"/>
        <v>0.90135917297445112</v>
      </c>
      <c r="AV2537" s="1">
        <f t="shared" si="316"/>
        <v>0.69431390774387192</v>
      </c>
      <c r="AW2537" s="1">
        <f t="shared" si="317"/>
        <v>0.48726864251329272</v>
      </c>
    </row>
    <row r="2538" spans="1:49" x14ac:dyDescent="0.2">
      <c r="A2538">
        <v>2536</v>
      </c>
      <c r="B2538" t="s">
        <v>24491</v>
      </c>
      <c r="C2538" t="s">
        <v>24490</v>
      </c>
      <c r="F2538" t="s">
        <v>24489</v>
      </c>
      <c r="G2538" t="s">
        <v>17</v>
      </c>
      <c r="H2538" t="s">
        <v>16</v>
      </c>
      <c r="I2538" t="s">
        <v>24488</v>
      </c>
      <c r="J2538" t="s">
        <v>24487</v>
      </c>
      <c r="K2538" t="s">
        <v>24486</v>
      </c>
      <c r="L2538" t="s">
        <v>24485</v>
      </c>
      <c r="M2538" t="s">
        <v>22743</v>
      </c>
      <c r="N2538">
        <v>5</v>
      </c>
      <c r="O2538" t="s">
        <v>24484</v>
      </c>
      <c r="P2538" t="s">
        <v>24483</v>
      </c>
      <c r="Q2538" t="s">
        <v>24482</v>
      </c>
      <c r="R2538" s="7">
        <v>42370</v>
      </c>
      <c r="S2538" s="8">
        <f t="shared" si="312"/>
        <v>2016</v>
      </c>
      <c r="T2538" s="8">
        <v>2016</v>
      </c>
      <c r="U2538" s="8">
        <f t="shared" si="313"/>
        <v>6</v>
      </c>
      <c r="V2538" s="7">
        <v>2016</v>
      </c>
      <c r="W2538" t="s">
        <v>24481</v>
      </c>
      <c r="X2538" s="2">
        <v>0.36699999999999999</v>
      </c>
      <c r="Y2538" s="6">
        <f t="shared" si="318"/>
        <v>9.7968553962787964E-3</v>
      </c>
      <c r="AA2538">
        <v>23720484</v>
      </c>
      <c r="AB2538">
        <v>21100841715</v>
      </c>
      <c r="AC2538">
        <v>23720468</v>
      </c>
      <c r="AD2538" t="s">
        <v>6</v>
      </c>
      <c r="AE2538">
        <v>3</v>
      </c>
      <c r="AF2538">
        <v>3</v>
      </c>
      <c r="AH2538" t="s">
        <v>24480</v>
      </c>
      <c r="AI2538" t="s">
        <v>24479</v>
      </c>
      <c r="AJ2538" t="s">
        <v>24478</v>
      </c>
      <c r="AK2538" t="s">
        <v>24477</v>
      </c>
      <c r="AL2538">
        <v>1</v>
      </c>
      <c r="AM2538" s="5">
        <f t="shared" si="314"/>
        <v>0.16666666666666666</v>
      </c>
      <c r="AN2538" s="4">
        <f t="shared" si="319"/>
        <v>2.5242963523917705E-4</v>
      </c>
      <c r="AO2538" s="3"/>
      <c r="AP2538">
        <v>1</v>
      </c>
      <c r="AR2538" t="s">
        <v>1</v>
      </c>
      <c r="AT2538" s="2" t="s">
        <v>0</v>
      </c>
      <c r="AU2538" s="1">
        <f t="shared" si="315"/>
        <v>0.693352766796691</v>
      </c>
      <c r="AV2538" s="1">
        <f t="shared" si="316"/>
        <v>0.50246425157589869</v>
      </c>
      <c r="AW2538" s="1">
        <f t="shared" si="317"/>
        <v>0.31157573635510627</v>
      </c>
    </row>
    <row r="2539" spans="1:49" x14ac:dyDescent="0.2">
      <c r="A2539">
        <v>2537</v>
      </c>
      <c r="B2539" t="s">
        <v>24476</v>
      </c>
      <c r="F2539" t="s">
        <v>24475</v>
      </c>
      <c r="G2539" t="s">
        <v>17</v>
      </c>
      <c r="H2539" t="s">
        <v>16</v>
      </c>
      <c r="I2539" t="s">
        <v>24474</v>
      </c>
      <c r="J2539">
        <v>60031544</v>
      </c>
      <c r="K2539" t="s">
        <v>1766</v>
      </c>
      <c r="L2539" t="s">
        <v>1765</v>
      </c>
      <c r="M2539" t="s">
        <v>135</v>
      </c>
      <c r="N2539">
        <v>3</v>
      </c>
      <c r="O2539" t="s">
        <v>24473</v>
      </c>
      <c r="P2539" t="s">
        <v>24472</v>
      </c>
      <c r="Q2539" t="s">
        <v>24471</v>
      </c>
      <c r="R2539" s="7">
        <v>42370</v>
      </c>
      <c r="S2539" s="8">
        <f t="shared" si="312"/>
        <v>2016</v>
      </c>
      <c r="T2539" s="8">
        <v>2016</v>
      </c>
      <c r="U2539" s="8">
        <f t="shared" si="313"/>
        <v>6</v>
      </c>
      <c r="V2539" s="7">
        <v>2016</v>
      </c>
      <c r="W2539" t="s">
        <v>24392</v>
      </c>
      <c r="X2539" s="2">
        <v>0.78800000000000003</v>
      </c>
      <c r="Y2539" s="6">
        <f t="shared" si="318"/>
        <v>2.1035209951683086E-2</v>
      </c>
      <c r="AA2539">
        <v>15462218</v>
      </c>
      <c r="AB2539">
        <v>24364</v>
      </c>
      <c r="AC2539">
        <v>15462226</v>
      </c>
      <c r="AD2539" t="s">
        <v>6</v>
      </c>
      <c r="AE2539">
        <v>52</v>
      </c>
      <c r="AF2539">
        <v>3</v>
      </c>
      <c r="AH2539" t="s">
        <v>24470</v>
      </c>
      <c r="AI2539" t="s">
        <v>24469</v>
      </c>
      <c r="AJ2539" t="s">
        <v>24468</v>
      </c>
      <c r="AK2539" t="s">
        <v>24467</v>
      </c>
      <c r="AL2539">
        <v>15</v>
      </c>
      <c r="AM2539" s="5">
        <f t="shared" si="314"/>
        <v>2.5</v>
      </c>
      <c r="AN2539" s="4">
        <f t="shared" si="319"/>
        <v>3.7864445285876562E-3</v>
      </c>
      <c r="AO2539" s="3"/>
      <c r="AP2539">
        <v>0</v>
      </c>
      <c r="AR2539" t="s">
        <v>1</v>
      </c>
      <c r="AT2539" s="2" t="s">
        <v>0</v>
      </c>
      <c r="AU2539" s="1">
        <f t="shared" si="315"/>
        <v>1.5860580324754454</v>
      </c>
      <c r="AV2539" s="1">
        <f t="shared" si="316"/>
        <v>1.2410827240135371</v>
      </c>
      <c r="AW2539" s="1">
        <f t="shared" si="317"/>
        <v>0.89610741555162854</v>
      </c>
    </row>
    <row r="2540" spans="1:49" x14ac:dyDescent="0.2">
      <c r="A2540">
        <v>2538</v>
      </c>
      <c r="B2540" t="s">
        <v>24466</v>
      </c>
      <c r="F2540" t="s">
        <v>24465</v>
      </c>
      <c r="G2540" t="s">
        <v>17</v>
      </c>
      <c r="H2540" t="s">
        <v>16</v>
      </c>
      <c r="I2540" t="s">
        <v>24464</v>
      </c>
      <c r="J2540" t="s">
        <v>24463</v>
      </c>
      <c r="K2540" t="s">
        <v>24462</v>
      </c>
      <c r="L2540" t="s">
        <v>24461</v>
      </c>
      <c r="M2540" t="s">
        <v>2475</v>
      </c>
      <c r="N2540">
        <v>3</v>
      </c>
      <c r="O2540" t="s">
        <v>24460</v>
      </c>
      <c r="P2540" t="s">
        <v>24459</v>
      </c>
      <c r="Q2540" t="s">
        <v>24458</v>
      </c>
      <c r="R2540" s="7">
        <v>42370</v>
      </c>
      <c r="S2540" s="8">
        <f t="shared" si="312"/>
        <v>2016</v>
      </c>
      <c r="T2540" s="8">
        <v>2016</v>
      </c>
      <c r="U2540" s="8">
        <f t="shared" si="313"/>
        <v>6</v>
      </c>
      <c r="V2540" s="7">
        <v>2016</v>
      </c>
      <c r="W2540" t="s">
        <v>24457</v>
      </c>
      <c r="X2540" s="2">
        <v>0.23100000000000001</v>
      </c>
      <c r="Y2540" s="6">
        <f t="shared" si="318"/>
        <v>6.1664130695923769E-3</v>
      </c>
      <c r="AA2540">
        <v>13003615</v>
      </c>
      <c r="AB2540">
        <v>14600154705</v>
      </c>
      <c r="AD2540" t="s">
        <v>6</v>
      </c>
      <c r="AE2540">
        <v>36</v>
      </c>
      <c r="AF2540">
        <v>2</v>
      </c>
      <c r="AH2540" t="s">
        <v>24456</v>
      </c>
      <c r="AI2540" t="s">
        <v>24455</v>
      </c>
      <c r="AJ2540" t="s">
        <v>24454</v>
      </c>
      <c r="AK2540" t="s">
        <v>24453</v>
      </c>
      <c r="AL2540">
        <v>2</v>
      </c>
      <c r="AM2540" s="5">
        <f t="shared" si="314"/>
        <v>0.33333333333333331</v>
      </c>
      <c r="AN2540" s="4">
        <f t="shared" si="319"/>
        <v>5.048592704783541E-4</v>
      </c>
      <c r="AO2540" s="3"/>
      <c r="AP2540">
        <v>0</v>
      </c>
      <c r="AR2540" t="s">
        <v>1</v>
      </c>
      <c r="AT2540" s="2" t="s">
        <v>0</v>
      </c>
      <c r="AU2540" s="1">
        <f t="shared" si="315"/>
        <v>0.44679469298581698</v>
      </c>
      <c r="AV2540" s="1">
        <f t="shared" si="316"/>
        <v>0.33356361700353654</v>
      </c>
      <c r="AW2540" s="1">
        <f t="shared" si="317"/>
        <v>0.2203325410212561</v>
      </c>
    </row>
    <row r="2541" spans="1:49" x14ac:dyDescent="0.2">
      <c r="A2541">
        <v>2539</v>
      </c>
      <c r="B2541" t="s">
        <v>24452</v>
      </c>
      <c r="C2541" t="s">
        <v>24451</v>
      </c>
      <c r="D2541" t="s">
        <v>24450</v>
      </c>
      <c r="F2541" t="s">
        <v>24449</v>
      </c>
      <c r="G2541" t="s">
        <v>17</v>
      </c>
      <c r="H2541" t="s">
        <v>16</v>
      </c>
      <c r="I2541" t="s">
        <v>24448</v>
      </c>
      <c r="J2541">
        <v>60112506</v>
      </c>
      <c r="K2541" t="s">
        <v>24447</v>
      </c>
      <c r="L2541" t="s">
        <v>726</v>
      </c>
      <c r="M2541" t="s">
        <v>725</v>
      </c>
      <c r="N2541">
        <v>3</v>
      </c>
      <c r="O2541" t="s">
        <v>24446</v>
      </c>
      <c r="P2541" t="s">
        <v>24445</v>
      </c>
      <c r="Q2541" t="s">
        <v>24444</v>
      </c>
      <c r="R2541" s="7">
        <v>42370</v>
      </c>
      <c r="S2541" s="8">
        <f t="shared" si="312"/>
        <v>2016</v>
      </c>
      <c r="T2541" s="8">
        <v>2016</v>
      </c>
      <c r="U2541" s="8">
        <f t="shared" si="313"/>
        <v>6</v>
      </c>
      <c r="V2541" s="7">
        <v>2016</v>
      </c>
      <c r="W2541" t="s">
        <v>24443</v>
      </c>
      <c r="X2541" s="2">
        <v>0.33700000000000002</v>
      </c>
      <c r="Y2541" s="6">
        <f t="shared" si="318"/>
        <v>8.9960225300979701E-3</v>
      </c>
      <c r="AA2541">
        <v>19240</v>
      </c>
      <c r="AB2541">
        <v>12444</v>
      </c>
      <c r="AD2541" t="s">
        <v>6</v>
      </c>
      <c r="AE2541">
        <v>120</v>
      </c>
      <c r="AF2541">
        <v>1231</v>
      </c>
      <c r="AH2541" t="s">
        <v>24442</v>
      </c>
      <c r="AI2541" t="s">
        <v>24441</v>
      </c>
      <c r="AJ2541" t="s">
        <v>24440</v>
      </c>
      <c r="AK2541" t="s">
        <v>24439</v>
      </c>
      <c r="AL2541">
        <v>6</v>
      </c>
      <c r="AM2541" s="5">
        <f t="shared" si="314"/>
        <v>1</v>
      </c>
      <c r="AN2541" s="4">
        <f t="shared" si="319"/>
        <v>1.5145778114350624E-3</v>
      </c>
      <c r="AO2541" s="3"/>
      <c r="AP2541">
        <v>0</v>
      </c>
      <c r="AQ2541" t="s">
        <v>24438</v>
      </c>
      <c r="AR2541" t="s">
        <v>1</v>
      </c>
      <c r="AS2541" t="s">
        <v>24437</v>
      </c>
      <c r="AT2541" s="2">
        <v>0.81799999999999995</v>
      </c>
      <c r="AU2541" s="1">
        <f t="shared" si="315"/>
        <v>0.67515891144990969</v>
      </c>
      <c r="AV2541" s="1">
        <f t="shared" si="316"/>
        <v>0.5255300170766517</v>
      </c>
      <c r="AW2541" s="1">
        <f t="shared" si="317"/>
        <v>0.37590112270339349</v>
      </c>
    </row>
    <row r="2542" spans="1:49" x14ac:dyDescent="0.2">
      <c r="A2542">
        <v>2540</v>
      </c>
      <c r="B2542" t="s">
        <v>24436</v>
      </c>
      <c r="C2542" t="s">
        <v>24435</v>
      </c>
      <c r="F2542" t="s">
        <v>24434</v>
      </c>
      <c r="G2542" t="s">
        <v>17</v>
      </c>
      <c r="H2542" t="s">
        <v>16</v>
      </c>
      <c r="I2542" t="s">
        <v>24433</v>
      </c>
      <c r="J2542" t="s">
        <v>24428</v>
      </c>
      <c r="K2542" t="s">
        <v>24432</v>
      </c>
      <c r="L2542" t="s">
        <v>24431</v>
      </c>
      <c r="M2542" t="s">
        <v>2475</v>
      </c>
      <c r="N2542">
        <v>3</v>
      </c>
      <c r="O2542" t="s">
        <v>24430</v>
      </c>
      <c r="P2542" t="s">
        <v>24429</v>
      </c>
      <c r="Q2542" t="s">
        <v>24428</v>
      </c>
      <c r="R2542" s="7">
        <v>42370</v>
      </c>
      <c r="S2542" s="8">
        <f t="shared" si="312"/>
        <v>2016</v>
      </c>
      <c r="T2542" s="8">
        <v>2016</v>
      </c>
      <c r="U2542" s="8">
        <f t="shared" si="313"/>
        <v>6</v>
      </c>
      <c r="V2542" s="7">
        <v>2016</v>
      </c>
      <c r="W2542" t="s">
        <v>19650</v>
      </c>
      <c r="X2542" s="2">
        <v>0.52300000000000002</v>
      </c>
      <c r="Y2542" s="6">
        <f t="shared" si="318"/>
        <v>1.3961186300419103E-2</v>
      </c>
      <c r="AA2542">
        <v>14351935</v>
      </c>
      <c r="AB2542">
        <v>21100200405</v>
      </c>
      <c r="AC2542">
        <v>18600743</v>
      </c>
      <c r="AD2542" t="s">
        <v>6</v>
      </c>
      <c r="AE2542">
        <v>92</v>
      </c>
      <c r="AF2542">
        <v>1</v>
      </c>
      <c r="AH2542" t="s">
        <v>4859</v>
      </c>
      <c r="AI2542" t="s">
        <v>24427</v>
      </c>
      <c r="AJ2542" t="s">
        <v>24426</v>
      </c>
      <c r="AK2542" t="s">
        <v>24425</v>
      </c>
      <c r="AL2542">
        <v>2</v>
      </c>
      <c r="AM2542" s="5">
        <f t="shared" si="314"/>
        <v>0.33333333333333331</v>
      </c>
      <c r="AN2542" s="4">
        <f t="shared" si="319"/>
        <v>5.048592704783541E-4</v>
      </c>
      <c r="AO2542" s="3"/>
      <c r="AP2542">
        <v>1</v>
      </c>
      <c r="AQ2542" t="s">
        <v>24424</v>
      </c>
      <c r="AR2542" t="s">
        <v>1</v>
      </c>
      <c r="AS2542" t="s">
        <v>24423</v>
      </c>
      <c r="AT2542" s="2">
        <v>1.516</v>
      </c>
      <c r="AU2542" s="1">
        <f t="shared" si="315"/>
        <v>0.99242881914368786</v>
      </c>
      <c r="AV2542" s="1">
        <f t="shared" si="316"/>
        <v>0.72330227854487295</v>
      </c>
      <c r="AW2542" s="1">
        <f t="shared" si="317"/>
        <v>0.45417573794605781</v>
      </c>
    </row>
    <row r="2543" spans="1:49" x14ac:dyDescent="0.2">
      <c r="A2543">
        <v>2541</v>
      </c>
      <c r="B2543" t="s">
        <v>24422</v>
      </c>
      <c r="C2543" t="s">
        <v>24421</v>
      </c>
      <c r="F2543" t="s">
        <v>24420</v>
      </c>
      <c r="G2543" t="s">
        <v>17</v>
      </c>
      <c r="H2543" t="s">
        <v>16</v>
      </c>
      <c r="I2543" t="s">
        <v>23273</v>
      </c>
      <c r="J2543">
        <v>60008919</v>
      </c>
      <c r="K2543" t="s">
        <v>3083</v>
      </c>
      <c r="L2543" t="s">
        <v>3082</v>
      </c>
      <c r="M2543" t="s">
        <v>340</v>
      </c>
      <c r="N2543">
        <v>5</v>
      </c>
      <c r="O2543" t="s">
        <v>24419</v>
      </c>
      <c r="P2543" t="s">
        <v>24418</v>
      </c>
      <c r="Q2543" t="s">
        <v>23270</v>
      </c>
      <c r="R2543" s="7">
        <v>42370</v>
      </c>
      <c r="S2543" s="8">
        <f t="shared" si="312"/>
        <v>2016</v>
      </c>
      <c r="T2543" s="8">
        <v>2016</v>
      </c>
      <c r="U2543" s="8">
        <f t="shared" si="313"/>
        <v>6</v>
      </c>
      <c r="V2543" s="7">
        <v>2016</v>
      </c>
      <c r="W2543" t="s">
        <v>24417</v>
      </c>
      <c r="X2543" s="2">
        <v>0.63600000000000001</v>
      </c>
      <c r="Y2543" s="6">
        <f t="shared" si="318"/>
        <v>1.6977656763033557E-2</v>
      </c>
      <c r="AA2543">
        <v>14248220</v>
      </c>
      <c r="AB2543">
        <v>130124</v>
      </c>
      <c r="AD2543" t="s">
        <v>6</v>
      </c>
      <c r="AE2543">
        <v>16</v>
      </c>
      <c r="AF2543">
        <v>12</v>
      </c>
      <c r="AG2543">
        <v>2092</v>
      </c>
      <c r="AH2543" s="9">
        <v>41640</v>
      </c>
      <c r="AI2543" t="s">
        <v>24416</v>
      </c>
      <c r="AJ2543" t="s">
        <v>24415</v>
      </c>
      <c r="AK2543" t="s">
        <v>24414</v>
      </c>
      <c r="AL2543">
        <v>10</v>
      </c>
      <c r="AM2543" s="5">
        <f t="shared" si="314"/>
        <v>1.6666666666666667</v>
      </c>
      <c r="AN2543" s="4">
        <f t="shared" si="319"/>
        <v>2.5242963523917708E-3</v>
      </c>
      <c r="AO2543" s="3"/>
      <c r="AP2543">
        <v>1</v>
      </c>
      <c r="AQ2543" t="s">
        <v>222</v>
      </c>
      <c r="AR2543" t="s">
        <v>24413</v>
      </c>
      <c r="AS2543" t="s">
        <v>221</v>
      </c>
      <c r="AT2543" s="2" t="s">
        <v>0</v>
      </c>
      <c r="AU2543" s="1">
        <f t="shared" si="315"/>
        <v>1.2641648639841021</v>
      </c>
      <c r="AV2543" s="1">
        <f t="shared" si="316"/>
        <v>0.97509765577126639</v>
      </c>
      <c r="AW2543" s="1">
        <f t="shared" si="317"/>
        <v>0.68603044755843068</v>
      </c>
    </row>
    <row r="2544" spans="1:49" x14ac:dyDescent="0.2">
      <c r="A2544">
        <v>2542</v>
      </c>
      <c r="B2544" t="s">
        <v>24412</v>
      </c>
      <c r="C2544" t="s">
        <v>24411</v>
      </c>
      <c r="F2544" t="s">
        <v>24410</v>
      </c>
      <c r="G2544" t="s">
        <v>17</v>
      </c>
      <c r="H2544" t="s">
        <v>16</v>
      </c>
      <c r="I2544" t="s">
        <v>24409</v>
      </c>
      <c r="J2544">
        <v>60020898</v>
      </c>
      <c r="K2544" t="s">
        <v>24408</v>
      </c>
      <c r="L2544" t="s">
        <v>24407</v>
      </c>
      <c r="M2544" t="s">
        <v>135</v>
      </c>
      <c r="N2544">
        <v>3</v>
      </c>
      <c r="O2544" t="s">
        <v>24406</v>
      </c>
      <c r="P2544" t="s">
        <v>24405</v>
      </c>
      <c r="Q2544" t="s">
        <v>24404</v>
      </c>
      <c r="R2544" s="7">
        <v>42370</v>
      </c>
      <c r="S2544" s="8">
        <f t="shared" si="312"/>
        <v>2016</v>
      </c>
      <c r="T2544" s="8">
        <v>2016</v>
      </c>
      <c r="U2544" s="8">
        <f t="shared" si="313"/>
        <v>6</v>
      </c>
      <c r="V2544" s="7">
        <v>2016</v>
      </c>
      <c r="W2544" t="s">
        <v>24403</v>
      </c>
      <c r="X2544" s="2" t="s">
        <v>0</v>
      </c>
      <c r="Y2544" s="6" t="e">
        <f t="shared" si="318"/>
        <v>#VALUE!</v>
      </c>
      <c r="AA2544" t="s">
        <v>24402</v>
      </c>
      <c r="AB2544">
        <v>18500166400</v>
      </c>
      <c r="AC2544">
        <v>15551318</v>
      </c>
      <c r="AD2544" t="s">
        <v>6</v>
      </c>
      <c r="AE2544">
        <v>11</v>
      </c>
      <c r="AF2544">
        <v>4</v>
      </c>
      <c r="AH2544" t="s">
        <v>24401</v>
      </c>
      <c r="AI2544" t="s">
        <v>24400</v>
      </c>
      <c r="AJ2544" t="s">
        <v>24399</v>
      </c>
      <c r="AK2544" t="s">
        <v>24398</v>
      </c>
      <c r="AL2544">
        <v>3</v>
      </c>
      <c r="AM2544" s="5">
        <f t="shared" si="314"/>
        <v>0.5</v>
      </c>
      <c r="AN2544" s="4">
        <f t="shared" si="319"/>
        <v>7.572889057175312E-4</v>
      </c>
      <c r="AO2544" s="3"/>
      <c r="AP2544">
        <v>0</v>
      </c>
      <c r="AR2544" t="s">
        <v>1</v>
      </c>
      <c r="AT2544" s="2">
        <v>0.96099999999999997</v>
      </c>
      <c r="AU2544" s="1" t="e">
        <f t="shared" si="315"/>
        <v>#VALUE!</v>
      </c>
      <c r="AV2544" s="1" t="e">
        <f t="shared" si="316"/>
        <v>#VALUE!</v>
      </c>
      <c r="AW2544" s="1" t="e">
        <f t="shared" si="317"/>
        <v>#VALUE!</v>
      </c>
    </row>
    <row r="2545" spans="1:49" x14ac:dyDescent="0.2">
      <c r="A2545">
        <v>2543</v>
      </c>
      <c r="B2545" t="s">
        <v>24397</v>
      </c>
      <c r="F2545" t="s">
        <v>24396</v>
      </c>
      <c r="G2545" t="s">
        <v>17</v>
      </c>
      <c r="H2545" t="s">
        <v>16</v>
      </c>
      <c r="I2545" t="s">
        <v>13501</v>
      </c>
      <c r="J2545" t="s">
        <v>17206</v>
      </c>
      <c r="K2545" t="s">
        <v>17205</v>
      </c>
      <c r="L2545" t="s">
        <v>17204</v>
      </c>
      <c r="M2545" t="s">
        <v>17203</v>
      </c>
      <c r="N2545">
        <v>6</v>
      </c>
      <c r="O2545" t="s">
        <v>24395</v>
      </c>
      <c r="P2545" t="s">
        <v>24394</v>
      </c>
      <c r="Q2545" t="s">
        <v>24393</v>
      </c>
      <c r="R2545" s="7">
        <v>42370</v>
      </c>
      <c r="S2545" s="8">
        <f t="shared" si="312"/>
        <v>2016</v>
      </c>
      <c r="T2545" s="8">
        <v>2016</v>
      </c>
      <c r="U2545" s="8">
        <f t="shared" si="313"/>
        <v>6</v>
      </c>
      <c r="V2545" s="7">
        <v>2016</v>
      </c>
      <c r="W2545" t="s">
        <v>24392</v>
      </c>
      <c r="X2545" s="2">
        <v>0.78800000000000003</v>
      </c>
      <c r="Y2545" s="6">
        <f t="shared" si="318"/>
        <v>2.1035209951683086E-2</v>
      </c>
      <c r="AA2545">
        <v>15462218</v>
      </c>
      <c r="AB2545">
        <v>24364</v>
      </c>
      <c r="AC2545">
        <v>15462226</v>
      </c>
      <c r="AD2545" t="s">
        <v>6</v>
      </c>
      <c r="AE2545">
        <v>52</v>
      </c>
      <c r="AF2545">
        <v>2</v>
      </c>
      <c r="AH2545" t="s">
        <v>4205</v>
      </c>
      <c r="AI2545" t="s">
        <v>24391</v>
      </c>
      <c r="AJ2545" t="s">
        <v>24390</v>
      </c>
      <c r="AK2545" t="s">
        <v>24389</v>
      </c>
      <c r="AL2545">
        <v>2</v>
      </c>
      <c r="AM2545" s="5">
        <f t="shared" si="314"/>
        <v>0.33333333333333331</v>
      </c>
      <c r="AN2545" s="4">
        <f t="shared" si="319"/>
        <v>5.048592704783541E-4</v>
      </c>
      <c r="AO2545" s="3"/>
      <c r="AP2545">
        <v>0</v>
      </c>
      <c r="AR2545" t="s">
        <v>1</v>
      </c>
      <c r="AT2545" s="2" t="s">
        <v>0</v>
      </c>
      <c r="AU2545" s="1">
        <f t="shared" si="315"/>
        <v>1.4876104747321666</v>
      </c>
      <c r="AV2545" s="1">
        <f t="shared" si="316"/>
        <v>1.0770034611080721</v>
      </c>
      <c r="AW2545" s="1">
        <f t="shared" si="317"/>
        <v>0.66639644748397731</v>
      </c>
    </row>
    <row r="2546" spans="1:49" x14ac:dyDescent="0.2">
      <c r="A2546">
        <v>2544</v>
      </c>
      <c r="B2546" t="s">
        <v>24388</v>
      </c>
      <c r="C2546" t="s">
        <v>24387</v>
      </c>
      <c r="F2546" t="s">
        <v>24386</v>
      </c>
      <c r="G2546" t="s">
        <v>17</v>
      </c>
      <c r="H2546" t="s">
        <v>16</v>
      </c>
      <c r="I2546" t="s">
        <v>24385</v>
      </c>
      <c r="J2546">
        <v>60015481</v>
      </c>
      <c r="K2546" t="s">
        <v>15446</v>
      </c>
      <c r="L2546" t="s">
        <v>15445</v>
      </c>
      <c r="M2546" t="s">
        <v>411</v>
      </c>
      <c r="N2546">
        <v>2</v>
      </c>
      <c r="O2546" t="s">
        <v>24384</v>
      </c>
      <c r="P2546" t="s">
        <v>24383</v>
      </c>
      <c r="Q2546" t="s">
        <v>15442</v>
      </c>
      <c r="R2546" s="7">
        <v>42370</v>
      </c>
      <c r="S2546" s="8">
        <f t="shared" si="312"/>
        <v>2016</v>
      </c>
      <c r="T2546" s="8">
        <v>2016</v>
      </c>
      <c r="U2546" s="8">
        <f t="shared" si="313"/>
        <v>6</v>
      </c>
      <c r="V2546" s="7">
        <v>2016</v>
      </c>
      <c r="W2546" t="s">
        <v>24382</v>
      </c>
      <c r="X2546" s="2">
        <v>0.33200000000000002</v>
      </c>
      <c r="Y2546" s="6">
        <f t="shared" si="318"/>
        <v>8.8625503857344985E-3</v>
      </c>
      <c r="AB2546">
        <v>21100901952</v>
      </c>
      <c r="AC2546">
        <v>23809450</v>
      </c>
      <c r="AD2546" t="s">
        <v>6</v>
      </c>
      <c r="AE2546">
        <v>24</v>
      </c>
      <c r="AF2546">
        <v>3</v>
      </c>
      <c r="AH2546" t="s">
        <v>2961</v>
      </c>
      <c r="AI2546" t="s">
        <v>24381</v>
      </c>
      <c r="AK2546" t="s">
        <v>24380</v>
      </c>
      <c r="AL2546">
        <v>5</v>
      </c>
      <c r="AM2546" s="5">
        <f t="shared" si="314"/>
        <v>0.83333333333333337</v>
      </c>
      <c r="AN2546" s="4">
        <f t="shared" si="319"/>
        <v>1.2621481761958854E-3</v>
      </c>
      <c r="AO2546" s="3"/>
      <c r="AP2546">
        <v>0</v>
      </c>
      <c r="AR2546" t="s">
        <v>1</v>
      </c>
      <c r="AT2546" s="2" t="s">
        <v>0</v>
      </c>
      <c r="AU2546" s="1">
        <f t="shared" si="315"/>
        <v>0.65824297228729145</v>
      </c>
      <c r="AV2546" s="1">
        <f t="shared" si="316"/>
        <v>0.50623492809651915</v>
      </c>
      <c r="AW2546" s="1">
        <f t="shared" si="317"/>
        <v>0.35422688390574691</v>
      </c>
    </row>
    <row r="2547" spans="1:49" x14ac:dyDescent="0.2">
      <c r="A2547">
        <v>2545</v>
      </c>
      <c r="B2547" t="s">
        <v>24379</v>
      </c>
      <c r="C2547" t="s">
        <v>24378</v>
      </c>
      <c r="F2547" t="s">
        <v>24377</v>
      </c>
      <c r="G2547" t="s">
        <v>17</v>
      </c>
      <c r="H2547" t="s">
        <v>16</v>
      </c>
      <c r="I2547" t="s">
        <v>24376</v>
      </c>
      <c r="J2547">
        <v>60027550</v>
      </c>
      <c r="K2547" t="s">
        <v>24375</v>
      </c>
      <c r="L2547" t="s">
        <v>24374</v>
      </c>
      <c r="M2547" t="s">
        <v>411</v>
      </c>
      <c r="N2547">
        <v>4</v>
      </c>
      <c r="O2547" t="s">
        <v>24373</v>
      </c>
      <c r="P2547" t="s">
        <v>24372</v>
      </c>
      <c r="Q2547" t="s">
        <v>24371</v>
      </c>
      <c r="R2547" s="7">
        <v>42370</v>
      </c>
      <c r="S2547" s="8">
        <f t="shared" si="312"/>
        <v>2016</v>
      </c>
      <c r="T2547" s="8">
        <v>2016</v>
      </c>
      <c r="U2547" s="8">
        <f t="shared" si="313"/>
        <v>6</v>
      </c>
      <c r="V2547" s="7">
        <v>2016</v>
      </c>
      <c r="W2547" t="s">
        <v>24370</v>
      </c>
      <c r="X2547" s="2">
        <v>0.45400000000000001</v>
      </c>
      <c r="Y2547" s="6">
        <f t="shared" si="318"/>
        <v>1.2119270708203199E-2</v>
      </c>
      <c r="AB2547">
        <v>21100886154</v>
      </c>
      <c r="AC2547">
        <v>23798793</v>
      </c>
      <c r="AD2547" t="s">
        <v>6</v>
      </c>
      <c r="AE2547">
        <v>1</v>
      </c>
      <c r="AG2547">
        <v>7748525</v>
      </c>
      <c r="AH2547" t="s">
        <v>24369</v>
      </c>
      <c r="AI2547" t="s">
        <v>24368</v>
      </c>
      <c r="AJ2547" t="s">
        <v>24367</v>
      </c>
      <c r="AK2547" t="s">
        <v>24366</v>
      </c>
      <c r="AL2547">
        <v>4</v>
      </c>
      <c r="AM2547" s="5">
        <f t="shared" si="314"/>
        <v>0.66666666666666663</v>
      </c>
      <c r="AN2547" s="4">
        <f t="shared" si="319"/>
        <v>1.0097185409567082E-3</v>
      </c>
      <c r="AO2547" s="3"/>
      <c r="AP2547">
        <v>0</v>
      </c>
      <c r="AR2547" t="s">
        <v>1</v>
      </c>
      <c r="AT2547" s="2" t="s">
        <v>0</v>
      </c>
      <c r="AU2547" s="1">
        <f t="shared" si="315"/>
        <v>0.87864050580292519</v>
      </c>
      <c r="AV2547" s="1">
        <f t="shared" si="316"/>
        <v>0.65644946245799529</v>
      </c>
      <c r="AW2547" s="1">
        <f t="shared" si="317"/>
        <v>0.43425841911306556</v>
      </c>
    </row>
    <row r="2548" spans="1:49" x14ac:dyDescent="0.2">
      <c r="A2548">
        <v>2546</v>
      </c>
      <c r="B2548" t="s">
        <v>24365</v>
      </c>
      <c r="C2548" t="s">
        <v>24364</v>
      </c>
      <c r="F2548" t="s">
        <v>24363</v>
      </c>
      <c r="G2548" t="s">
        <v>17</v>
      </c>
      <c r="H2548" t="s">
        <v>16</v>
      </c>
      <c r="I2548" t="s">
        <v>24362</v>
      </c>
      <c r="J2548" t="s">
        <v>24361</v>
      </c>
      <c r="K2548" t="s">
        <v>24360</v>
      </c>
      <c r="L2548" t="s">
        <v>24359</v>
      </c>
      <c r="M2548" t="s">
        <v>24358</v>
      </c>
      <c r="N2548">
        <v>8</v>
      </c>
      <c r="O2548" t="s">
        <v>24357</v>
      </c>
      <c r="P2548" t="s">
        <v>24356</v>
      </c>
      <c r="Q2548" t="s">
        <v>24355</v>
      </c>
      <c r="R2548" s="7">
        <v>42370</v>
      </c>
      <c r="S2548" s="8">
        <f t="shared" si="312"/>
        <v>2016</v>
      </c>
      <c r="T2548" s="8">
        <v>2016</v>
      </c>
      <c r="U2548" s="8">
        <f t="shared" si="313"/>
        <v>6</v>
      </c>
      <c r="V2548" s="7">
        <v>2016</v>
      </c>
      <c r="W2548" t="s">
        <v>17665</v>
      </c>
      <c r="X2548" s="2">
        <v>2.2210000000000001</v>
      </c>
      <c r="Y2548" s="6">
        <f t="shared" si="318"/>
        <v>5.9288326526253973E-2</v>
      </c>
      <c r="AA2548">
        <v>14639262</v>
      </c>
      <c r="AB2548">
        <v>24069</v>
      </c>
      <c r="AC2548">
        <v>14639270</v>
      </c>
      <c r="AD2548" t="s">
        <v>6</v>
      </c>
      <c r="AE2548">
        <v>18</v>
      </c>
      <c r="AF2548">
        <v>24</v>
      </c>
      <c r="AH2548" t="s">
        <v>24354</v>
      </c>
      <c r="AI2548" t="s">
        <v>24353</v>
      </c>
      <c r="AK2548" t="s">
        <v>24352</v>
      </c>
      <c r="AL2548">
        <v>33</v>
      </c>
      <c r="AM2548" s="5">
        <f t="shared" si="314"/>
        <v>5.5</v>
      </c>
      <c r="AN2548" s="4">
        <f t="shared" si="319"/>
        <v>8.330177962892843E-3</v>
      </c>
      <c r="AO2548" s="3"/>
      <c r="AP2548">
        <v>0</v>
      </c>
      <c r="AQ2548" t="s">
        <v>24351</v>
      </c>
      <c r="AR2548" t="s">
        <v>24350</v>
      </c>
      <c r="AS2548" t="s">
        <v>4685</v>
      </c>
      <c r="AT2548" s="2">
        <v>10.182</v>
      </c>
      <c r="AU2548" s="1">
        <f t="shared" si="315"/>
        <v>4.4000881957245639</v>
      </c>
      <c r="AV2548" s="1">
        <f t="shared" si="316"/>
        <v>3.3809252244573407</v>
      </c>
      <c r="AW2548" s="1">
        <f t="shared" si="317"/>
        <v>2.3617622531901179</v>
      </c>
    </row>
    <row r="2549" spans="1:49" x14ac:dyDescent="0.2">
      <c r="A2549">
        <v>2547</v>
      </c>
      <c r="B2549" t="s">
        <v>24349</v>
      </c>
      <c r="C2549" t="s">
        <v>24348</v>
      </c>
      <c r="F2549" t="s">
        <v>24347</v>
      </c>
      <c r="G2549" t="s">
        <v>17</v>
      </c>
      <c r="H2549" t="s">
        <v>16</v>
      </c>
      <c r="I2549" t="s">
        <v>24346</v>
      </c>
      <c r="J2549" t="s">
        <v>24345</v>
      </c>
      <c r="K2549" t="s">
        <v>24344</v>
      </c>
      <c r="L2549" t="s">
        <v>24343</v>
      </c>
      <c r="M2549" t="s">
        <v>24342</v>
      </c>
      <c r="N2549">
        <v>3</v>
      </c>
      <c r="O2549" t="s">
        <v>24341</v>
      </c>
      <c r="P2549" t="s">
        <v>24340</v>
      </c>
      <c r="Q2549" t="s">
        <v>24339</v>
      </c>
      <c r="R2549" s="7">
        <v>42370</v>
      </c>
      <c r="S2549" s="8">
        <f t="shared" si="312"/>
        <v>2016</v>
      </c>
      <c r="T2549" s="8">
        <v>2016</v>
      </c>
      <c r="U2549" s="8">
        <f t="shared" si="313"/>
        <v>6</v>
      </c>
      <c r="V2549" s="7">
        <v>2016</v>
      </c>
      <c r="W2549" t="s">
        <v>1720</v>
      </c>
      <c r="X2549" s="2">
        <v>1.0529999999999999</v>
      </c>
      <c r="Y2549" s="6">
        <f t="shared" si="318"/>
        <v>2.8109233602947065E-2</v>
      </c>
      <c r="AA2549">
        <v>14639076</v>
      </c>
      <c r="AB2549">
        <v>27011</v>
      </c>
      <c r="AD2549" t="s">
        <v>6</v>
      </c>
      <c r="AE2549">
        <v>18</v>
      </c>
      <c r="AF2549">
        <v>48</v>
      </c>
      <c r="AH2549" t="s">
        <v>24338</v>
      </c>
      <c r="AI2549" t="s">
        <v>24337</v>
      </c>
      <c r="AK2549" t="s">
        <v>24336</v>
      </c>
      <c r="AL2549">
        <v>2</v>
      </c>
      <c r="AM2549" s="5">
        <f t="shared" si="314"/>
        <v>0.33333333333333331</v>
      </c>
      <c r="AN2549" s="4">
        <f t="shared" si="319"/>
        <v>5.048592704783541E-4</v>
      </c>
      <c r="AO2549" s="3"/>
      <c r="AP2549">
        <v>0</v>
      </c>
      <c r="AQ2549" t="s">
        <v>24335</v>
      </c>
      <c r="AR2549">
        <v>3150041</v>
      </c>
      <c r="AS2549" t="s">
        <v>24334</v>
      </c>
      <c r="AT2549" s="2">
        <v>3.6760000000000002</v>
      </c>
      <c r="AU2549" s="1">
        <f t="shared" si="315"/>
        <v>1.9827921303206448</v>
      </c>
      <c r="AV2549" s="1">
        <f t="shared" si="316"/>
        <v>1.4307046436712709</v>
      </c>
      <c r="AW2549" s="1">
        <f t="shared" si="317"/>
        <v>0.8786171570218968</v>
      </c>
    </row>
    <row r="2550" spans="1:49" x14ac:dyDescent="0.2">
      <c r="A2550">
        <v>2548</v>
      </c>
      <c r="B2550" t="s">
        <v>24333</v>
      </c>
      <c r="C2550" t="s">
        <v>24332</v>
      </c>
      <c r="F2550" t="s">
        <v>24331</v>
      </c>
      <c r="G2550" t="s">
        <v>17</v>
      </c>
      <c r="H2550" t="s">
        <v>16</v>
      </c>
      <c r="I2550" t="s">
        <v>24330</v>
      </c>
      <c r="J2550" t="s">
        <v>24329</v>
      </c>
      <c r="K2550" t="s">
        <v>24328</v>
      </c>
      <c r="L2550" t="s">
        <v>24327</v>
      </c>
      <c r="M2550" t="s">
        <v>2475</v>
      </c>
      <c r="N2550">
        <v>3</v>
      </c>
      <c r="O2550" t="s">
        <v>24326</v>
      </c>
      <c r="P2550" t="s">
        <v>24325</v>
      </c>
      <c r="Q2550" t="s">
        <v>24324</v>
      </c>
      <c r="R2550" s="7">
        <v>42370</v>
      </c>
      <c r="S2550" s="8">
        <f t="shared" si="312"/>
        <v>2016</v>
      </c>
      <c r="T2550" s="8">
        <v>2016</v>
      </c>
      <c r="U2550" s="8">
        <f t="shared" si="313"/>
        <v>6</v>
      </c>
      <c r="V2550" s="7">
        <v>2016</v>
      </c>
      <c r="W2550" t="s">
        <v>24323</v>
      </c>
      <c r="X2550" s="2">
        <v>0.73399999999999999</v>
      </c>
      <c r="Y2550" s="6">
        <f t="shared" si="318"/>
        <v>1.9593710792557593E-2</v>
      </c>
      <c r="AA2550" t="s">
        <v>24322</v>
      </c>
      <c r="AB2550">
        <v>19800188031</v>
      </c>
      <c r="AC2550">
        <v>17916763</v>
      </c>
      <c r="AD2550" t="s">
        <v>6</v>
      </c>
      <c r="AE2550">
        <v>17</v>
      </c>
      <c r="AF2550">
        <v>3</v>
      </c>
      <c r="AH2550" t="s">
        <v>24321</v>
      </c>
      <c r="AI2550" t="s">
        <v>24320</v>
      </c>
      <c r="AJ2550" t="s">
        <v>24319</v>
      </c>
      <c r="AK2550" t="s">
        <v>24318</v>
      </c>
      <c r="AL2550">
        <v>4</v>
      </c>
      <c r="AM2550" s="5">
        <f t="shared" si="314"/>
        <v>0.66666666666666663</v>
      </c>
      <c r="AN2550" s="4">
        <f t="shared" si="319"/>
        <v>1.0097185409567082E-3</v>
      </c>
      <c r="AO2550" s="3"/>
      <c r="AP2550">
        <v>1</v>
      </c>
      <c r="AR2550">
        <v>32622</v>
      </c>
      <c r="AS2550" t="s">
        <v>20114</v>
      </c>
      <c r="AT2550" s="2">
        <v>2.319</v>
      </c>
      <c r="AU2550" s="1">
        <f t="shared" si="315"/>
        <v>1.4018513117077327</v>
      </c>
      <c r="AV2550" s="1">
        <f t="shared" si="316"/>
        <v>1.0301714666757151</v>
      </c>
      <c r="AW2550" s="1">
        <f t="shared" si="317"/>
        <v>0.65849162164369734</v>
      </c>
    </row>
    <row r="2551" spans="1:49" x14ac:dyDescent="0.2">
      <c r="A2551">
        <v>2549</v>
      </c>
      <c r="B2551" t="s">
        <v>24317</v>
      </c>
      <c r="C2551" t="s">
        <v>24316</v>
      </c>
      <c r="F2551" t="s">
        <v>24315</v>
      </c>
      <c r="G2551" t="s">
        <v>17</v>
      </c>
      <c r="H2551" t="s">
        <v>16</v>
      </c>
      <c r="I2551" t="s">
        <v>4765</v>
      </c>
      <c r="J2551">
        <v>60020241</v>
      </c>
      <c r="K2551" t="s">
        <v>24314</v>
      </c>
      <c r="L2551" t="s">
        <v>6993</v>
      </c>
      <c r="M2551" t="s">
        <v>593</v>
      </c>
      <c r="N2551">
        <v>1</v>
      </c>
      <c r="O2551" t="s">
        <v>24313</v>
      </c>
      <c r="P2551">
        <v>40761843000</v>
      </c>
      <c r="Q2551">
        <v>60020241</v>
      </c>
      <c r="R2551" s="7">
        <v>42370</v>
      </c>
      <c r="S2551" s="8">
        <f t="shared" si="312"/>
        <v>2016</v>
      </c>
      <c r="T2551" s="8">
        <v>2016</v>
      </c>
      <c r="U2551" s="8">
        <f t="shared" si="313"/>
        <v>6</v>
      </c>
      <c r="V2551" s="7">
        <v>2016</v>
      </c>
      <c r="W2551" t="s">
        <v>4758</v>
      </c>
      <c r="X2551" s="2">
        <v>0.29899999999999999</v>
      </c>
      <c r="Y2551" s="6">
        <f t="shared" si="318"/>
        <v>7.9816342329355871E-3</v>
      </c>
      <c r="AA2551">
        <v>903973</v>
      </c>
      <c r="AB2551">
        <v>21205</v>
      </c>
      <c r="AD2551" t="s">
        <v>6</v>
      </c>
      <c r="AE2551">
        <v>45</v>
      </c>
      <c r="AF2551">
        <v>3</v>
      </c>
      <c r="AH2551" t="s">
        <v>24312</v>
      </c>
      <c r="AI2551" t="s">
        <v>24311</v>
      </c>
      <c r="AJ2551" t="s">
        <v>24310</v>
      </c>
      <c r="AK2551" t="s">
        <v>24309</v>
      </c>
      <c r="AL2551">
        <v>2</v>
      </c>
      <c r="AM2551" s="5">
        <f t="shared" si="314"/>
        <v>0.33333333333333331</v>
      </c>
      <c r="AN2551" s="4">
        <f t="shared" si="319"/>
        <v>5.048592704783541E-4</v>
      </c>
      <c r="AO2551" s="3"/>
      <c r="AP2551">
        <v>0</v>
      </c>
      <c r="AR2551" t="s">
        <v>1</v>
      </c>
      <c r="AT2551" s="2">
        <v>1.264</v>
      </c>
      <c r="AU2551" s="1">
        <f t="shared" si="315"/>
        <v>0.57386017441984172</v>
      </c>
      <c r="AV2551" s="1">
        <f t="shared" si="316"/>
        <v>0.42432467517069711</v>
      </c>
      <c r="AW2551" s="1">
        <f t="shared" si="317"/>
        <v>0.27478917592155239</v>
      </c>
    </row>
    <row r="2552" spans="1:49" x14ac:dyDescent="0.2">
      <c r="A2552">
        <v>2550</v>
      </c>
      <c r="B2552" t="s">
        <v>24308</v>
      </c>
      <c r="F2552" t="s">
        <v>24307</v>
      </c>
      <c r="G2552" t="s">
        <v>17</v>
      </c>
      <c r="H2552" t="s">
        <v>16</v>
      </c>
      <c r="I2552" t="s">
        <v>24306</v>
      </c>
      <c r="J2552" t="s">
        <v>24305</v>
      </c>
      <c r="K2552" t="s">
        <v>24304</v>
      </c>
      <c r="L2552" t="s">
        <v>22134</v>
      </c>
      <c r="M2552" t="s">
        <v>22133</v>
      </c>
      <c r="N2552">
        <v>6</v>
      </c>
      <c r="O2552" t="s">
        <v>24303</v>
      </c>
      <c r="P2552" t="s">
        <v>24302</v>
      </c>
      <c r="Q2552" t="s">
        <v>24301</v>
      </c>
      <c r="R2552" s="7">
        <v>42370</v>
      </c>
      <c r="S2552" s="8">
        <f t="shared" si="312"/>
        <v>2016</v>
      </c>
      <c r="T2552" s="8">
        <v>2016</v>
      </c>
      <c r="U2552" s="8">
        <f t="shared" si="313"/>
        <v>6</v>
      </c>
      <c r="V2552" s="7">
        <v>2016</v>
      </c>
      <c r="W2552" t="s">
        <v>22037</v>
      </c>
      <c r="X2552" s="2">
        <v>0.13400000000000001</v>
      </c>
      <c r="Y2552" s="6">
        <f t="shared" si="318"/>
        <v>3.5770534689410324E-3</v>
      </c>
      <c r="AA2552">
        <v>14505835</v>
      </c>
      <c r="AB2552">
        <v>21100218075</v>
      </c>
      <c r="AC2552">
        <v>24061050</v>
      </c>
      <c r="AD2552" t="s">
        <v>6</v>
      </c>
      <c r="AE2552">
        <v>22</v>
      </c>
      <c r="AF2552">
        <v>2</v>
      </c>
      <c r="AH2552" s="10">
        <v>44442</v>
      </c>
      <c r="AI2552" t="s">
        <v>24300</v>
      </c>
      <c r="AJ2552" t="s">
        <v>24299</v>
      </c>
      <c r="AK2552" t="s">
        <v>24298</v>
      </c>
      <c r="AL2552">
        <v>5</v>
      </c>
      <c r="AM2552" s="5">
        <f t="shared" si="314"/>
        <v>0.83333333333333337</v>
      </c>
      <c r="AN2552" s="4">
        <f t="shared" si="319"/>
        <v>1.2621481761958854E-3</v>
      </c>
      <c r="AO2552" s="3"/>
      <c r="AP2552">
        <v>0</v>
      </c>
      <c r="AR2552" t="s">
        <v>1</v>
      </c>
      <c r="AT2552" s="2" t="s">
        <v>0</v>
      </c>
      <c r="AU2552" s="1">
        <f t="shared" si="315"/>
        <v>0.28825818811174886</v>
      </c>
      <c r="AV2552" s="1">
        <f t="shared" si="316"/>
        <v>0.24196008225684587</v>
      </c>
      <c r="AW2552" s="1">
        <f t="shared" si="317"/>
        <v>0.19566197640194294</v>
      </c>
    </row>
    <row r="2553" spans="1:49" x14ac:dyDescent="0.2">
      <c r="A2553">
        <v>2551</v>
      </c>
      <c r="B2553" t="s">
        <v>24297</v>
      </c>
      <c r="C2553" t="s">
        <v>24296</v>
      </c>
      <c r="F2553" t="s">
        <v>24295</v>
      </c>
      <c r="G2553" t="s">
        <v>17</v>
      </c>
      <c r="H2553" t="s">
        <v>16</v>
      </c>
      <c r="I2553" t="s">
        <v>24294</v>
      </c>
      <c r="J2553" t="s">
        <v>24293</v>
      </c>
      <c r="K2553" t="s">
        <v>24292</v>
      </c>
      <c r="L2553" t="s">
        <v>24291</v>
      </c>
      <c r="M2553" t="s">
        <v>24290</v>
      </c>
      <c r="N2553">
        <v>3</v>
      </c>
      <c r="O2553" t="s">
        <v>24289</v>
      </c>
      <c r="P2553" t="s">
        <v>24288</v>
      </c>
      <c r="Q2553" t="s">
        <v>24287</v>
      </c>
      <c r="R2553" s="7">
        <v>42370</v>
      </c>
      <c r="S2553" s="8">
        <f t="shared" si="312"/>
        <v>2016</v>
      </c>
      <c r="T2553" s="8">
        <v>2016</v>
      </c>
      <c r="U2553" s="8">
        <f t="shared" si="313"/>
        <v>6</v>
      </c>
      <c r="V2553" s="7">
        <v>2016</v>
      </c>
      <c r="W2553" t="s">
        <v>24286</v>
      </c>
      <c r="X2553" s="2">
        <v>0.25</v>
      </c>
      <c r="Y2553" s="6">
        <f t="shared" si="318"/>
        <v>6.6736072181735676E-3</v>
      </c>
      <c r="AA2553">
        <v>15829596</v>
      </c>
      <c r="AB2553">
        <v>12000154347</v>
      </c>
      <c r="AC2553">
        <v>18433707</v>
      </c>
      <c r="AD2553" t="s">
        <v>6</v>
      </c>
      <c r="AE2553">
        <v>15</v>
      </c>
      <c r="AF2553">
        <v>12</v>
      </c>
      <c r="AH2553" t="s">
        <v>24285</v>
      </c>
      <c r="AI2553" t="s">
        <v>24284</v>
      </c>
      <c r="AJ2553" t="s">
        <v>24283</v>
      </c>
      <c r="AK2553" t="s">
        <v>24282</v>
      </c>
      <c r="AL2553">
        <v>0</v>
      </c>
      <c r="AM2553" s="5">
        <f t="shared" si="314"/>
        <v>0</v>
      </c>
      <c r="AN2553" s="4">
        <f t="shared" si="319"/>
        <v>0</v>
      </c>
      <c r="AO2553" s="3"/>
      <c r="AP2553">
        <v>0</v>
      </c>
      <c r="AR2553" t="s">
        <v>24281</v>
      </c>
      <c r="AS2553" t="s">
        <v>24280</v>
      </c>
      <c r="AT2553" s="2">
        <v>0.91600000000000004</v>
      </c>
      <c r="AU2553" s="1">
        <f t="shared" si="315"/>
        <v>0.46715250527214969</v>
      </c>
      <c r="AV2553" s="1">
        <f t="shared" si="316"/>
        <v>0.33368036090867836</v>
      </c>
      <c r="AW2553" s="1">
        <f t="shared" si="317"/>
        <v>0.20020821654520701</v>
      </c>
    </row>
    <row r="2554" spans="1:49" x14ac:dyDescent="0.2">
      <c r="A2554">
        <v>2552</v>
      </c>
      <c r="B2554" t="s">
        <v>24279</v>
      </c>
      <c r="C2554" t="s">
        <v>24278</v>
      </c>
      <c r="F2554" t="s">
        <v>24277</v>
      </c>
      <c r="G2554" t="s">
        <v>17</v>
      </c>
      <c r="H2554" t="s">
        <v>16</v>
      </c>
      <c r="I2554" t="s">
        <v>24276</v>
      </c>
      <c r="J2554">
        <v>60026717</v>
      </c>
      <c r="K2554" t="s">
        <v>24275</v>
      </c>
      <c r="L2554" t="s">
        <v>24274</v>
      </c>
      <c r="M2554" t="s">
        <v>411</v>
      </c>
      <c r="N2554">
        <v>1</v>
      </c>
      <c r="O2554" t="s">
        <v>24273</v>
      </c>
      <c r="P2554">
        <v>7005853434</v>
      </c>
      <c r="Q2554">
        <v>60026717</v>
      </c>
      <c r="R2554" s="7">
        <v>42370</v>
      </c>
      <c r="S2554" s="8">
        <f t="shared" si="312"/>
        <v>2016</v>
      </c>
      <c r="T2554" s="8">
        <v>2016</v>
      </c>
      <c r="U2554" s="8">
        <f t="shared" si="313"/>
        <v>6</v>
      </c>
      <c r="V2554" s="7">
        <v>42370</v>
      </c>
      <c r="W2554" t="s">
        <v>11521</v>
      </c>
      <c r="X2554" s="2">
        <v>0.94</v>
      </c>
      <c r="Y2554" s="6">
        <f t="shared" si="318"/>
        <v>2.5092763140332611E-2</v>
      </c>
      <c r="AA2554">
        <v>15311309</v>
      </c>
      <c r="AB2554">
        <v>17295</v>
      </c>
      <c r="AD2554" t="s">
        <v>6</v>
      </c>
      <c r="AE2554">
        <v>26</v>
      </c>
      <c r="AF2554">
        <v>1</v>
      </c>
      <c r="AG2554">
        <v>7350247</v>
      </c>
      <c r="AH2554" t="s">
        <v>24272</v>
      </c>
      <c r="AI2554" t="s">
        <v>24271</v>
      </c>
      <c r="AJ2554" t="s">
        <v>24270</v>
      </c>
      <c r="AK2554" t="s">
        <v>24269</v>
      </c>
      <c r="AL2554">
        <v>4</v>
      </c>
      <c r="AM2554" s="5">
        <f t="shared" si="314"/>
        <v>0.66666666666666663</v>
      </c>
      <c r="AN2554" s="4">
        <f t="shared" si="319"/>
        <v>1.0097185409567082E-3</v>
      </c>
      <c r="AO2554" s="3"/>
      <c r="AP2554">
        <v>0</v>
      </c>
      <c r="AR2554" t="s">
        <v>1</v>
      </c>
      <c r="AT2554" s="2" t="s">
        <v>0</v>
      </c>
      <c r="AU2554" s="1">
        <f t="shared" si="315"/>
        <v>1.7867849760519841</v>
      </c>
      <c r="AV2554" s="1">
        <f t="shared" si="316"/>
        <v>1.305124084064466</v>
      </c>
      <c r="AW2554" s="1">
        <f t="shared" si="317"/>
        <v>0.82346319207694785</v>
      </c>
    </row>
    <row r="2555" spans="1:49" x14ac:dyDescent="0.2">
      <c r="A2555">
        <v>2553</v>
      </c>
      <c r="B2555" t="s">
        <v>24268</v>
      </c>
      <c r="C2555" t="s">
        <v>24267</v>
      </c>
      <c r="F2555" t="s">
        <v>24266</v>
      </c>
      <c r="G2555" t="s">
        <v>17</v>
      </c>
      <c r="H2555" t="s">
        <v>16</v>
      </c>
      <c r="I2555" t="s">
        <v>24265</v>
      </c>
      <c r="J2555">
        <v>60029738</v>
      </c>
      <c r="K2555" t="s">
        <v>5706</v>
      </c>
      <c r="L2555" t="s">
        <v>5705</v>
      </c>
      <c r="M2555" t="s">
        <v>73</v>
      </c>
      <c r="N2555">
        <v>2</v>
      </c>
      <c r="O2555" t="s">
        <v>24264</v>
      </c>
      <c r="P2555" t="s">
        <v>24263</v>
      </c>
      <c r="Q2555" t="s">
        <v>5702</v>
      </c>
      <c r="R2555" s="7">
        <v>42370</v>
      </c>
      <c r="S2555" s="8">
        <f t="shared" ref="S2555:S2618" si="320">YEAR(R2555)</f>
        <v>2016</v>
      </c>
      <c r="T2555" s="8">
        <v>2016</v>
      </c>
      <c r="U2555" s="8">
        <f t="shared" ref="U2555:U2618" si="321">2022-T2555</f>
        <v>6</v>
      </c>
      <c r="V2555" s="7">
        <v>42370</v>
      </c>
      <c r="W2555" t="s">
        <v>24262</v>
      </c>
      <c r="X2555" s="2">
        <v>0.82</v>
      </c>
      <c r="Y2555" s="6">
        <f t="shared" si="318"/>
        <v>2.1889431675609299E-2</v>
      </c>
      <c r="AA2555">
        <v>189456</v>
      </c>
      <c r="AB2555">
        <v>15361</v>
      </c>
      <c r="AD2555" t="s">
        <v>6</v>
      </c>
      <c r="AE2555">
        <v>65</v>
      </c>
      <c r="AF2555">
        <v>1</v>
      </c>
      <c r="AG2555">
        <v>7273899</v>
      </c>
      <c r="AH2555" t="s">
        <v>24261</v>
      </c>
      <c r="AI2555" t="s">
        <v>24260</v>
      </c>
      <c r="AJ2555" t="s">
        <v>24259</v>
      </c>
      <c r="AK2555" t="s">
        <v>24258</v>
      </c>
      <c r="AL2555">
        <v>24</v>
      </c>
      <c r="AM2555" s="5">
        <f t="shared" ref="AM2555:AM2618" si="322">AL2555/U2555</f>
        <v>4</v>
      </c>
      <c r="AN2555" s="4">
        <f t="shared" si="319"/>
        <v>6.0583112457402496E-3</v>
      </c>
      <c r="AO2555" s="3"/>
      <c r="AP2555">
        <v>0</v>
      </c>
      <c r="AR2555" t="s">
        <v>24257</v>
      </c>
      <c r="AS2555" t="s">
        <v>24256</v>
      </c>
      <c r="AT2555" s="2" t="s">
        <v>0</v>
      </c>
      <c r="AU2555" s="1">
        <f t="shared" ref="AU2555:AU2618" si="323">(Y2555*0.7+AN2555*0.3)*100</f>
        <v>1.7140095546648582</v>
      </c>
      <c r="AV2555" s="1">
        <f t="shared" ref="AV2555:AV2618" si="324">(Y2555*0.5+AN2555*0.5)*100</f>
        <v>1.3973871460674774</v>
      </c>
      <c r="AW2555" s="1">
        <f t="shared" ref="AW2555:AW2618" si="325">(Y2555*0.3+AN2555*0.7)*100</f>
        <v>1.0807647374700964</v>
      </c>
    </row>
    <row r="2556" spans="1:49" x14ac:dyDescent="0.2">
      <c r="A2556">
        <v>2554</v>
      </c>
      <c r="B2556" t="s">
        <v>24255</v>
      </c>
      <c r="C2556" t="s">
        <v>24254</v>
      </c>
      <c r="F2556" t="s">
        <v>24253</v>
      </c>
      <c r="G2556" t="s">
        <v>17</v>
      </c>
      <c r="H2556" t="s">
        <v>16</v>
      </c>
      <c r="I2556" t="s">
        <v>24252</v>
      </c>
      <c r="J2556" t="s">
        <v>24251</v>
      </c>
      <c r="K2556" t="s">
        <v>24250</v>
      </c>
      <c r="L2556" t="s">
        <v>24249</v>
      </c>
      <c r="M2556" t="s">
        <v>11658</v>
      </c>
      <c r="N2556">
        <v>6</v>
      </c>
      <c r="O2556" t="s">
        <v>24248</v>
      </c>
      <c r="P2556" t="s">
        <v>24247</v>
      </c>
      <c r="Q2556" t="s">
        <v>24246</v>
      </c>
      <c r="R2556" s="7">
        <v>42370</v>
      </c>
      <c r="S2556" s="8">
        <f t="shared" si="320"/>
        <v>2016</v>
      </c>
      <c r="T2556" s="8">
        <v>2016</v>
      </c>
      <c r="U2556" s="8">
        <f t="shared" si="321"/>
        <v>6</v>
      </c>
      <c r="V2556" s="7">
        <v>2016</v>
      </c>
      <c r="W2556" t="s">
        <v>12951</v>
      </c>
      <c r="X2556" s="2">
        <v>0.58699999999999997</v>
      </c>
      <c r="Y2556" s="6">
        <f t="shared" si="318"/>
        <v>1.5669629748271536E-2</v>
      </c>
      <c r="AB2556">
        <v>21100374601</v>
      </c>
      <c r="AC2556">
        <v>21693536</v>
      </c>
      <c r="AD2556" t="s">
        <v>6</v>
      </c>
      <c r="AE2556">
        <v>4</v>
      </c>
      <c r="AH2556" t="s">
        <v>24245</v>
      </c>
      <c r="AI2556" t="s">
        <v>24244</v>
      </c>
      <c r="AJ2556" t="s">
        <v>24243</v>
      </c>
      <c r="AK2556" t="s">
        <v>24242</v>
      </c>
      <c r="AL2556">
        <v>15</v>
      </c>
      <c r="AM2556" s="5">
        <f t="shared" si="322"/>
        <v>2.5</v>
      </c>
      <c r="AN2556" s="4">
        <f t="shared" si="319"/>
        <v>3.7864445285876562E-3</v>
      </c>
      <c r="AO2556" s="3"/>
      <c r="AP2556">
        <v>1</v>
      </c>
      <c r="AQ2556" t="s">
        <v>2071</v>
      </c>
      <c r="AR2556">
        <v>654123</v>
      </c>
      <c r="AS2556" t="s">
        <v>2070</v>
      </c>
      <c r="AT2556" s="2">
        <v>3.367</v>
      </c>
      <c r="AU2556" s="1">
        <f t="shared" si="323"/>
        <v>1.2104674182366371</v>
      </c>
      <c r="AV2556" s="1">
        <f t="shared" si="324"/>
        <v>0.97280371384295961</v>
      </c>
      <c r="AW2556" s="1">
        <f t="shared" si="325"/>
        <v>0.73514000944928193</v>
      </c>
    </row>
    <row r="2557" spans="1:49" x14ac:dyDescent="0.2">
      <c r="A2557">
        <v>2555</v>
      </c>
      <c r="B2557" t="s">
        <v>24241</v>
      </c>
      <c r="C2557" t="s">
        <v>24240</v>
      </c>
      <c r="F2557" t="s">
        <v>24239</v>
      </c>
      <c r="G2557" t="s">
        <v>17</v>
      </c>
      <c r="H2557" t="s">
        <v>16</v>
      </c>
      <c r="I2557" t="s">
        <v>24238</v>
      </c>
      <c r="J2557" t="s">
        <v>24237</v>
      </c>
      <c r="K2557" t="s">
        <v>24236</v>
      </c>
      <c r="L2557" t="s">
        <v>24235</v>
      </c>
      <c r="M2557" t="s">
        <v>24234</v>
      </c>
      <c r="N2557">
        <v>5</v>
      </c>
      <c r="O2557" t="s">
        <v>24233</v>
      </c>
      <c r="P2557" t="s">
        <v>24232</v>
      </c>
      <c r="Q2557" t="s">
        <v>24231</v>
      </c>
      <c r="R2557" s="7">
        <v>42370</v>
      </c>
      <c r="S2557" s="8">
        <f t="shared" si="320"/>
        <v>2016</v>
      </c>
      <c r="T2557" s="8">
        <v>2016</v>
      </c>
      <c r="U2557" s="8">
        <f t="shared" si="321"/>
        <v>6</v>
      </c>
      <c r="V2557" s="7">
        <v>2016</v>
      </c>
      <c r="W2557" t="s">
        <v>12951</v>
      </c>
      <c r="X2557" s="2">
        <v>0.58699999999999997</v>
      </c>
      <c r="Y2557" s="6">
        <f t="shared" si="318"/>
        <v>1.5669629748271536E-2</v>
      </c>
      <c r="AB2557">
        <v>21100374601</v>
      </c>
      <c r="AC2557">
        <v>21693536</v>
      </c>
      <c r="AD2557" t="s">
        <v>6</v>
      </c>
      <c r="AE2557">
        <v>4</v>
      </c>
      <c r="AH2557" t="s">
        <v>24230</v>
      </c>
      <c r="AI2557" t="s">
        <v>24229</v>
      </c>
      <c r="AJ2557" t="s">
        <v>24228</v>
      </c>
      <c r="AK2557" t="s">
        <v>24227</v>
      </c>
      <c r="AL2557">
        <v>10</v>
      </c>
      <c r="AM2557" s="5">
        <f t="shared" si="322"/>
        <v>1.6666666666666667</v>
      </c>
      <c r="AN2557" s="4">
        <f t="shared" si="319"/>
        <v>2.5242963523917708E-3</v>
      </c>
      <c r="AO2557" s="3"/>
      <c r="AP2557">
        <v>1</v>
      </c>
      <c r="AR2557">
        <v>292854</v>
      </c>
      <c r="AS2557" t="s">
        <v>110</v>
      </c>
      <c r="AT2557" s="2">
        <v>3.367</v>
      </c>
      <c r="AU2557" s="1">
        <f t="shared" si="323"/>
        <v>1.1726029729507603</v>
      </c>
      <c r="AV2557" s="1">
        <f t="shared" si="324"/>
        <v>0.90969630503316534</v>
      </c>
      <c r="AW2557" s="1">
        <f t="shared" si="325"/>
        <v>0.64678963711557003</v>
      </c>
    </row>
    <row r="2558" spans="1:49" x14ac:dyDescent="0.2">
      <c r="A2558">
        <v>2556</v>
      </c>
      <c r="B2558" t="s">
        <v>24226</v>
      </c>
      <c r="C2558" t="s">
        <v>24225</v>
      </c>
      <c r="F2558" t="s">
        <v>24224</v>
      </c>
      <c r="G2558" t="s">
        <v>17</v>
      </c>
      <c r="H2558" t="s">
        <v>16</v>
      </c>
      <c r="I2558" t="s">
        <v>24223</v>
      </c>
      <c r="J2558" t="s">
        <v>24222</v>
      </c>
      <c r="K2558" t="s">
        <v>24221</v>
      </c>
      <c r="L2558" t="s">
        <v>24220</v>
      </c>
      <c r="M2558" t="s">
        <v>214</v>
      </c>
      <c r="N2558">
        <v>4</v>
      </c>
      <c r="O2558" t="s">
        <v>24219</v>
      </c>
      <c r="P2558" t="s">
        <v>24218</v>
      </c>
      <c r="Q2558" t="s">
        <v>24217</v>
      </c>
      <c r="R2558" s="7">
        <v>42370</v>
      </c>
      <c r="S2558" s="8">
        <f t="shared" si="320"/>
        <v>2016</v>
      </c>
      <c r="T2558" s="8">
        <v>2016</v>
      </c>
      <c r="U2558" s="8">
        <f t="shared" si="321"/>
        <v>6</v>
      </c>
      <c r="V2558" s="7">
        <v>2016</v>
      </c>
      <c r="W2558" t="s">
        <v>5423</v>
      </c>
      <c r="X2558" s="2">
        <v>1.3280000000000001</v>
      </c>
      <c r="Y2558" s="6">
        <f t="shared" si="318"/>
        <v>3.5450201542937994E-2</v>
      </c>
      <c r="AA2558">
        <v>15361225</v>
      </c>
      <c r="AB2558">
        <v>18894</v>
      </c>
      <c r="AD2558" t="s">
        <v>6</v>
      </c>
      <c r="AE2558">
        <v>15</v>
      </c>
      <c r="AH2558" t="s">
        <v>24216</v>
      </c>
      <c r="AI2558" t="s">
        <v>24215</v>
      </c>
      <c r="AJ2558" t="s">
        <v>24214</v>
      </c>
      <c r="AK2558" t="s">
        <v>24213</v>
      </c>
      <c r="AL2558">
        <v>6</v>
      </c>
      <c r="AM2558" s="5">
        <f t="shared" si="322"/>
        <v>1</v>
      </c>
      <c r="AN2558" s="4">
        <f t="shared" si="319"/>
        <v>1.5145778114350624E-3</v>
      </c>
      <c r="AO2558" s="3"/>
      <c r="AP2558">
        <v>0</v>
      </c>
      <c r="AR2558" t="s">
        <v>1</v>
      </c>
      <c r="AT2558" s="2">
        <v>3.8340000000000001</v>
      </c>
      <c r="AU2558" s="1">
        <f t="shared" si="323"/>
        <v>2.5269514423487114</v>
      </c>
      <c r="AV2558" s="1">
        <f t="shared" si="324"/>
        <v>1.8482389677186528</v>
      </c>
      <c r="AW2558" s="1">
        <f t="shared" si="325"/>
        <v>1.1695264930885942</v>
      </c>
    </row>
    <row r="2559" spans="1:49" x14ac:dyDescent="0.2">
      <c r="A2559">
        <v>2557</v>
      </c>
      <c r="B2559" t="s">
        <v>24212</v>
      </c>
      <c r="C2559" t="s">
        <v>24211</v>
      </c>
      <c r="F2559" t="s">
        <v>24210</v>
      </c>
      <c r="G2559" t="s">
        <v>17</v>
      </c>
      <c r="H2559" t="s">
        <v>16</v>
      </c>
      <c r="I2559" t="s">
        <v>24209</v>
      </c>
      <c r="J2559">
        <v>60016930</v>
      </c>
      <c r="K2559" t="s">
        <v>4593</v>
      </c>
      <c r="L2559" t="s">
        <v>1670</v>
      </c>
      <c r="M2559" t="s">
        <v>340</v>
      </c>
      <c r="N2559">
        <v>4</v>
      </c>
      <c r="O2559" t="s">
        <v>24208</v>
      </c>
      <c r="P2559" t="s">
        <v>24207</v>
      </c>
      <c r="Q2559" t="s">
        <v>5271</v>
      </c>
      <c r="R2559" s="7">
        <v>42370</v>
      </c>
      <c r="S2559" s="8">
        <f t="shared" si="320"/>
        <v>2016</v>
      </c>
      <c r="T2559" s="8">
        <v>2016</v>
      </c>
      <c r="U2559" s="8">
        <f t="shared" si="321"/>
        <v>6</v>
      </c>
      <c r="V2559" s="7">
        <v>2016</v>
      </c>
      <c r="W2559" t="s">
        <v>12951</v>
      </c>
      <c r="X2559" s="2">
        <v>0.58699999999999997</v>
      </c>
      <c r="Y2559" s="6">
        <f t="shared" si="318"/>
        <v>1.5669629748271536E-2</v>
      </c>
      <c r="AB2559">
        <v>21100374601</v>
      </c>
      <c r="AC2559">
        <v>21693536</v>
      </c>
      <c r="AD2559" t="s">
        <v>6</v>
      </c>
      <c r="AE2559">
        <v>4</v>
      </c>
      <c r="AH2559" t="s">
        <v>24206</v>
      </c>
      <c r="AI2559" t="s">
        <v>24205</v>
      </c>
      <c r="AJ2559" t="s">
        <v>24204</v>
      </c>
      <c r="AK2559" t="s">
        <v>24203</v>
      </c>
      <c r="AL2559">
        <v>3</v>
      </c>
      <c r="AM2559" s="5">
        <f t="shared" si="322"/>
        <v>0.5</v>
      </c>
      <c r="AN2559" s="4">
        <f t="shared" si="319"/>
        <v>7.572889057175312E-4</v>
      </c>
      <c r="AO2559" s="3"/>
      <c r="AP2559">
        <v>1</v>
      </c>
      <c r="AR2559" t="s">
        <v>24202</v>
      </c>
      <c r="AS2559" t="s">
        <v>221</v>
      </c>
      <c r="AT2559" s="2">
        <v>3.367</v>
      </c>
      <c r="AU2559" s="1">
        <f t="shared" si="323"/>
        <v>1.1195927495505333</v>
      </c>
      <c r="AV2559" s="1">
        <f t="shared" si="324"/>
        <v>0.82134593269945333</v>
      </c>
      <c r="AW2559" s="1">
        <f t="shared" si="325"/>
        <v>0.52309911584837321</v>
      </c>
    </row>
    <row r="2560" spans="1:49" x14ac:dyDescent="0.2">
      <c r="A2560">
        <v>2558</v>
      </c>
      <c r="B2560" t="s">
        <v>24201</v>
      </c>
      <c r="C2560" t="s">
        <v>24200</v>
      </c>
      <c r="F2560" t="s">
        <v>24199</v>
      </c>
      <c r="G2560" t="s">
        <v>17</v>
      </c>
      <c r="H2560" t="s">
        <v>16</v>
      </c>
      <c r="I2560" t="s">
        <v>1600</v>
      </c>
      <c r="J2560" t="s">
        <v>24198</v>
      </c>
      <c r="K2560" t="s">
        <v>24197</v>
      </c>
      <c r="L2560" t="s">
        <v>24196</v>
      </c>
      <c r="M2560" t="s">
        <v>24195</v>
      </c>
      <c r="N2560">
        <v>4</v>
      </c>
      <c r="O2560" t="s">
        <v>24194</v>
      </c>
      <c r="P2560" t="s">
        <v>24193</v>
      </c>
      <c r="Q2560" t="s">
        <v>24192</v>
      </c>
      <c r="R2560" s="7">
        <v>42370</v>
      </c>
      <c r="S2560" s="8">
        <f t="shared" si="320"/>
        <v>2016</v>
      </c>
      <c r="T2560" s="8">
        <v>2016</v>
      </c>
      <c r="U2560" s="8">
        <f t="shared" si="321"/>
        <v>6</v>
      </c>
      <c r="V2560" s="7">
        <v>2016</v>
      </c>
      <c r="W2560" t="s">
        <v>5423</v>
      </c>
      <c r="X2560" s="2">
        <v>1.3280000000000001</v>
      </c>
      <c r="Y2560" s="6">
        <f t="shared" si="318"/>
        <v>3.5450201542937994E-2</v>
      </c>
      <c r="AA2560">
        <v>15361225</v>
      </c>
      <c r="AB2560">
        <v>18894</v>
      </c>
      <c r="AD2560" t="s">
        <v>6</v>
      </c>
      <c r="AE2560">
        <v>15</v>
      </c>
      <c r="AH2560" t="s">
        <v>24191</v>
      </c>
      <c r="AI2560" t="s">
        <v>24190</v>
      </c>
      <c r="AJ2560" t="s">
        <v>24189</v>
      </c>
      <c r="AK2560" t="s">
        <v>24188</v>
      </c>
      <c r="AL2560">
        <v>33</v>
      </c>
      <c r="AM2560" s="5">
        <f t="shared" si="322"/>
        <v>5.5</v>
      </c>
      <c r="AN2560" s="4">
        <f t="shared" si="319"/>
        <v>8.330177962892843E-3</v>
      </c>
      <c r="AO2560" s="3"/>
      <c r="AP2560">
        <v>0</v>
      </c>
      <c r="AR2560" t="s">
        <v>1</v>
      </c>
      <c r="AT2560" s="2">
        <v>3.8340000000000001</v>
      </c>
      <c r="AU2560" s="1">
        <f t="shared" si="323"/>
        <v>2.7314194468924446</v>
      </c>
      <c r="AV2560" s="1">
        <f t="shared" si="324"/>
        <v>2.1890189752915417</v>
      </c>
      <c r="AW2560" s="1">
        <f t="shared" si="325"/>
        <v>1.6466185036906389</v>
      </c>
    </row>
    <row r="2561" spans="1:49" x14ac:dyDescent="0.2">
      <c r="A2561">
        <v>2559</v>
      </c>
      <c r="B2561" t="s">
        <v>24187</v>
      </c>
      <c r="C2561" t="s">
        <v>24186</v>
      </c>
      <c r="F2561" t="s">
        <v>24185</v>
      </c>
      <c r="G2561" t="s">
        <v>17</v>
      </c>
      <c r="H2561" t="s">
        <v>16</v>
      </c>
      <c r="I2561" t="s">
        <v>24184</v>
      </c>
      <c r="J2561">
        <v>60007751</v>
      </c>
      <c r="K2561" t="s">
        <v>2966</v>
      </c>
      <c r="L2561" t="s">
        <v>284</v>
      </c>
      <c r="M2561" t="s">
        <v>283</v>
      </c>
      <c r="N2561">
        <v>3</v>
      </c>
      <c r="O2561" t="s">
        <v>24183</v>
      </c>
      <c r="P2561" t="s">
        <v>24182</v>
      </c>
      <c r="Q2561" t="s">
        <v>2963</v>
      </c>
      <c r="R2561" s="7">
        <v>42370</v>
      </c>
      <c r="S2561" s="8">
        <f t="shared" si="320"/>
        <v>2016</v>
      </c>
      <c r="T2561" s="8">
        <v>2016</v>
      </c>
      <c r="U2561" s="8">
        <f t="shared" si="321"/>
        <v>6</v>
      </c>
      <c r="V2561" s="7">
        <v>2016</v>
      </c>
      <c r="W2561" t="s">
        <v>24181</v>
      </c>
      <c r="X2561" s="2" t="s">
        <v>0</v>
      </c>
      <c r="Y2561" s="6" t="e">
        <f t="shared" si="318"/>
        <v>#VALUE!</v>
      </c>
      <c r="AA2561">
        <v>20054262</v>
      </c>
      <c r="AB2561">
        <v>21100806998</v>
      </c>
      <c r="AD2561" t="s">
        <v>6</v>
      </c>
      <c r="AE2561">
        <v>9</v>
      </c>
      <c r="AF2561">
        <v>6</v>
      </c>
      <c r="AH2561" t="s">
        <v>24180</v>
      </c>
      <c r="AI2561" t="s">
        <v>24179</v>
      </c>
      <c r="AJ2561" t="s">
        <v>24178</v>
      </c>
      <c r="AK2561" t="s">
        <v>24177</v>
      </c>
      <c r="AL2561">
        <v>0</v>
      </c>
      <c r="AM2561" s="5">
        <f t="shared" si="322"/>
        <v>0</v>
      </c>
      <c r="AN2561" s="4">
        <f t="shared" si="319"/>
        <v>0</v>
      </c>
      <c r="AO2561" s="3"/>
      <c r="AP2561">
        <v>1</v>
      </c>
      <c r="AQ2561" t="s">
        <v>22372</v>
      </c>
      <c r="AR2561" t="s">
        <v>1</v>
      </c>
      <c r="AS2561" t="s">
        <v>2966</v>
      </c>
      <c r="AT2561" s="2" t="s">
        <v>0</v>
      </c>
      <c r="AU2561" s="1" t="e">
        <f t="shared" si="323"/>
        <v>#VALUE!</v>
      </c>
      <c r="AV2561" s="1" t="e">
        <f t="shared" si="324"/>
        <v>#VALUE!</v>
      </c>
      <c r="AW2561" s="1" t="e">
        <f t="shared" si="325"/>
        <v>#VALUE!</v>
      </c>
    </row>
    <row r="2562" spans="1:49" x14ac:dyDescent="0.2">
      <c r="A2562">
        <v>2560</v>
      </c>
      <c r="B2562" t="s">
        <v>24176</v>
      </c>
      <c r="C2562" t="s">
        <v>24175</v>
      </c>
      <c r="F2562" t="s">
        <v>24174</v>
      </c>
      <c r="G2562" t="s">
        <v>17</v>
      </c>
      <c r="H2562" t="s">
        <v>16</v>
      </c>
      <c r="I2562" t="s">
        <v>24173</v>
      </c>
      <c r="J2562">
        <v>60012162</v>
      </c>
      <c r="K2562" t="s">
        <v>24161</v>
      </c>
      <c r="L2562" t="s">
        <v>24160</v>
      </c>
      <c r="M2562" t="s">
        <v>2788</v>
      </c>
      <c r="N2562">
        <v>3</v>
      </c>
      <c r="O2562" t="s">
        <v>24172</v>
      </c>
      <c r="P2562" t="s">
        <v>24171</v>
      </c>
      <c r="Q2562" t="s">
        <v>24170</v>
      </c>
      <c r="R2562" s="7">
        <v>42370</v>
      </c>
      <c r="S2562" s="8">
        <f t="shared" si="320"/>
        <v>2016</v>
      </c>
      <c r="T2562" s="8">
        <v>2016</v>
      </c>
      <c r="U2562" s="8">
        <f t="shared" si="321"/>
        <v>6</v>
      </c>
      <c r="V2562" s="7">
        <v>42370</v>
      </c>
      <c r="W2562" t="s">
        <v>24156</v>
      </c>
      <c r="X2562" s="2">
        <v>0.41199999999999998</v>
      </c>
      <c r="Y2562" s="6">
        <f t="shared" si="318"/>
        <v>1.0998104695550039E-2</v>
      </c>
      <c r="AB2562">
        <v>21100854429</v>
      </c>
      <c r="AC2562">
        <v>23537396</v>
      </c>
      <c r="AD2562" t="s">
        <v>6</v>
      </c>
      <c r="AE2562">
        <v>3</v>
      </c>
      <c r="AF2562">
        <v>1</v>
      </c>
      <c r="AH2562" t="s">
        <v>24169</v>
      </c>
      <c r="AI2562" t="s">
        <v>24168</v>
      </c>
      <c r="AJ2562" t="s">
        <v>24167</v>
      </c>
      <c r="AK2562" t="s">
        <v>24166</v>
      </c>
      <c r="AL2562">
        <v>18</v>
      </c>
      <c r="AM2562" s="5">
        <f t="shared" si="322"/>
        <v>3</v>
      </c>
      <c r="AN2562" s="4">
        <f t="shared" si="319"/>
        <v>4.5437334343051876E-3</v>
      </c>
      <c r="AO2562" s="3"/>
      <c r="AP2562">
        <v>1</v>
      </c>
      <c r="AR2562" t="s">
        <v>1</v>
      </c>
      <c r="AT2562" s="2" t="s">
        <v>0</v>
      </c>
      <c r="AU2562" s="1">
        <f t="shared" si="323"/>
        <v>0.90617933171765819</v>
      </c>
      <c r="AV2562" s="1">
        <f t="shared" si="324"/>
        <v>0.77709190649276128</v>
      </c>
      <c r="AW2562" s="1">
        <f t="shared" si="325"/>
        <v>0.64800448126786425</v>
      </c>
    </row>
    <row r="2563" spans="1:49" x14ac:dyDescent="0.2">
      <c r="A2563">
        <v>2561</v>
      </c>
      <c r="B2563" t="s">
        <v>24165</v>
      </c>
      <c r="C2563" t="s">
        <v>24164</v>
      </c>
      <c r="F2563" t="s">
        <v>24163</v>
      </c>
      <c r="G2563" t="s">
        <v>17</v>
      </c>
      <c r="H2563" t="s">
        <v>16</v>
      </c>
      <c r="I2563" t="s">
        <v>24162</v>
      </c>
      <c r="J2563">
        <v>60012162</v>
      </c>
      <c r="K2563" t="s">
        <v>24161</v>
      </c>
      <c r="L2563" t="s">
        <v>24160</v>
      </c>
      <c r="M2563" t="s">
        <v>2788</v>
      </c>
      <c r="N2563">
        <v>4</v>
      </c>
      <c r="O2563" t="s">
        <v>24159</v>
      </c>
      <c r="P2563" t="s">
        <v>24158</v>
      </c>
      <c r="Q2563" t="s">
        <v>24157</v>
      </c>
      <c r="R2563" s="7">
        <v>42370</v>
      </c>
      <c r="S2563" s="8">
        <f t="shared" si="320"/>
        <v>2016</v>
      </c>
      <c r="T2563" s="8">
        <v>2016</v>
      </c>
      <c r="U2563" s="8">
        <f t="shared" si="321"/>
        <v>6</v>
      </c>
      <c r="V2563" s="7">
        <v>42370</v>
      </c>
      <c r="W2563" t="s">
        <v>24156</v>
      </c>
      <c r="X2563" s="2">
        <v>0.41199999999999998</v>
      </c>
      <c r="Y2563" s="6">
        <f t="shared" ref="Y2563:Y2626" si="326">(X2563-$Z$3)/($Z$2-$Z$3)</f>
        <v>1.0998104695550039E-2</v>
      </c>
      <c r="AB2563">
        <v>21100854429</v>
      </c>
      <c r="AC2563">
        <v>23537396</v>
      </c>
      <c r="AD2563" t="s">
        <v>6</v>
      </c>
      <c r="AE2563">
        <v>3</v>
      </c>
      <c r="AF2563">
        <v>1</v>
      </c>
      <c r="AH2563" t="s">
        <v>24155</v>
      </c>
      <c r="AI2563" t="s">
        <v>24154</v>
      </c>
      <c r="AJ2563" t="s">
        <v>24153</v>
      </c>
      <c r="AK2563" t="s">
        <v>24152</v>
      </c>
      <c r="AL2563">
        <v>12</v>
      </c>
      <c r="AM2563" s="5">
        <f t="shared" si="322"/>
        <v>2</v>
      </c>
      <c r="AN2563" s="4">
        <f t="shared" ref="AN2563:AN2626" si="327">(AM2563-$AO$3)/($AO$2-$AO$3)</f>
        <v>3.0291556228701248E-3</v>
      </c>
      <c r="AO2563" s="3"/>
      <c r="AP2563">
        <v>1</v>
      </c>
      <c r="AR2563" t="s">
        <v>1</v>
      </c>
      <c r="AT2563" s="2" t="s">
        <v>0</v>
      </c>
      <c r="AU2563" s="1">
        <f t="shared" si="323"/>
        <v>0.86074199737460644</v>
      </c>
      <c r="AV2563" s="1">
        <f t="shared" si="324"/>
        <v>0.70136301592100825</v>
      </c>
      <c r="AW2563" s="1">
        <f t="shared" si="325"/>
        <v>0.54198403446740984</v>
      </c>
    </row>
    <row r="2564" spans="1:49" x14ac:dyDescent="0.2">
      <c r="A2564">
        <v>2562</v>
      </c>
      <c r="B2564" t="s">
        <v>24151</v>
      </c>
      <c r="F2564" t="s">
        <v>24150</v>
      </c>
      <c r="G2564" t="s">
        <v>17</v>
      </c>
      <c r="H2564" t="s">
        <v>16</v>
      </c>
      <c r="I2564" t="s">
        <v>24149</v>
      </c>
      <c r="J2564" t="s">
        <v>24145</v>
      </c>
      <c r="K2564" t="s">
        <v>24148</v>
      </c>
      <c r="L2564" t="s">
        <v>12652</v>
      </c>
      <c r="M2564" t="s">
        <v>1018</v>
      </c>
      <c r="N2564">
        <v>2</v>
      </c>
      <c r="O2564" t="s">
        <v>24147</v>
      </c>
      <c r="P2564" t="s">
        <v>24146</v>
      </c>
      <c r="Q2564" t="s">
        <v>24145</v>
      </c>
      <c r="R2564" s="7">
        <v>42370</v>
      </c>
      <c r="S2564" s="8">
        <f t="shared" si="320"/>
        <v>2016</v>
      </c>
      <c r="T2564" s="8">
        <v>2016</v>
      </c>
      <c r="U2564" s="8">
        <f t="shared" si="321"/>
        <v>6</v>
      </c>
      <c r="V2564" s="7">
        <v>2016</v>
      </c>
      <c r="W2564" t="s">
        <v>14575</v>
      </c>
      <c r="X2564" s="2">
        <v>0.17499999999999999</v>
      </c>
      <c r="Y2564" s="6">
        <f t="shared" si="326"/>
        <v>4.6715250527214966E-3</v>
      </c>
      <c r="AA2564">
        <v>9734562</v>
      </c>
      <c r="AB2564">
        <v>21100217234</v>
      </c>
      <c r="AC2564">
        <v>9739769</v>
      </c>
      <c r="AD2564" t="s">
        <v>6</v>
      </c>
      <c r="AE2564">
        <v>11</v>
      </c>
      <c r="AF2564">
        <v>9</v>
      </c>
      <c r="AH2564" t="s">
        <v>24144</v>
      </c>
      <c r="AI2564" t="s">
        <v>24143</v>
      </c>
      <c r="AJ2564" t="s">
        <v>24142</v>
      </c>
      <c r="AK2564" t="s">
        <v>24141</v>
      </c>
      <c r="AL2564">
        <v>0</v>
      </c>
      <c r="AM2564" s="5">
        <f t="shared" si="322"/>
        <v>0</v>
      </c>
      <c r="AN2564" s="4">
        <f t="shared" si="327"/>
        <v>0</v>
      </c>
      <c r="AO2564" s="3"/>
      <c r="AP2564">
        <v>0</v>
      </c>
      <c r="AR2564" t="s">
        <v>1</v>
      </c>
      <c r="AT2564" s="2" t="s">
        <v>0</v>
      </c>
      <c r="AU2564" s="1">
        <f t="shared" si="323"/>
        <v>0.32700675369050475</v>
      </c>
      <c r="AV2564" s="1">
        <f t="shared" si="324"/>
        <v>0.23357625263607484</v>
      </c>
      <c r="AW2564" s="1">
        <f t="shared" si="325"/>
        <v>0.14014575158164488</v>
      </c>
    </row>
    <row r="2565" spans="1:49" x14ac:dyDescent="0.2">
      <c r="A2565">
        <v>2563</v>
      </c>
      <c r="B2565" t="s">
        <v>24140</v>
      </c>
      <c r="F2565" t="s">
        <v>24139</v>
      </c>
      <c r="G2565" t="s">
        <v>17</v>
      </c>
      <c r="H2565" t="s">
        <v>16</v>
      </c>
      <c r="I2565" t="s">
        <v>21040</v>
      </c>
      <c r="J2565">
        <v>60000414</v>
      </c>
      <c r="K2565" t="s">
        <v>12342</v>
      </c>
      <c r="L2565" t="s">
        <v>12341</v>
      </c>
      <c r="M2565" t="s">
        <v>135</v>
      </c>
      <c r="N2565">
        <v>2</v>
      </c>
      <c r="O2565" t="s">
        <v>21039</v>
      </c>
      <c r="P2565" t="s">
        <v>21038</v>
      </c>
      <c r="Q2565" t="s">
        <v>12338</v>
      </c>
      <c r="R2565" s="7">
        <v>42370</v>
      </c>
      <c r="S2565" s="8">
        <f t="shared" si="320"/>
        <v>2016</v>
      </c>
      <c r="T2565" s="8">
        <v>2016</v>
      </c>
      <c r="U2565" s="8">
        <f t="shared" si="321"/>
        <v>6</v>
      </c>
      <c r="V2565" s="7">
        <v>2016</v>
      </c>
      <c r="W2565" t="s">
        <v>14575</v>
      </c>
      <c r="X2565" s="2">
        <v>0.17499999999999999</v>
      </c>
      <c r="Y2565" s="6">
        <f t="shared" si="326"/>
        <v>4.6715250527214966E-3</v>
      </c>
      <c r="AA2565">
        <v>9734562</v>
      </c>
      <c r="AB2565">
        <v>21100217234</v>
      </c>
      <c r="AC2565">
        <v>9739769</v>
      </c>
      <c r="AD2565" t="s">
        <v>6</v>
      </c>
      <c r="AE2565">
        <v>11</v>
      </c>
      <c r="AF2565">
        <v>9</v>
      </c>
      <c r="AH2565" t="s">
        <v>24138</v>
      </c>
      <c r="AI2565" t="s">
        <v>24137</v>
      </c>
      <c r="AJ2565" t="s">
        <v>24136</v>
      </c>
      <c r="AK2565" t="s">
        <v>24135</v>
      </c>
      <c r="AL2565">
        <v>0</v>
      </c>
      <c r="AM2565" s="5">
        <f t="shared" si="322"/>
        <v>0</v>
      </c>
      <c r="AN2565" s="4">
        <f t="shared" si="327"/>
        <v>0</v>
      </c>
      <c r="AO2565" s="3"/>
      <c r="AP2565">
        <v>0</v>
      </c>
      <c r="AR2565" t="s">
        <v>1</v>
      </c>
      <c r="AT2565" s="2" t="s">
        <v>0</v>
      </c>
      <c r="AU2565" s="1">
        <f t="shared" si="323"/>
        <v>0.32700675369050475</v>
      </c>
      <c r="AV2565" s="1">
        <f t="shared" si="324"/>
        <v>0.23357625263607484</v>
      </c>
      <c r="AW2565" s="1">
        <f t="shared" si="325"/>
        <v>0.14014575158164488</v>
      </c>
    </row>
    <row r="2566" spans="1:49" x14ac:dyDescent="0.2">
      <c r="A2566">
        <v>2564</v>
      </c>
      <c r="B2566" t="s">
        <v>24134</v>
      </c>
      <c r="F2566" t="s">
        <v>24133</v>
      </c>
      <c r="G2566" t="s">
        <v>17</v>
      </c>
      <c r="H2566" t="s">
        <v>16</v>
      </c>
      <c r="I2566" t="s">
        <v>23659</v>
      </c>
      <c r="J2566" t="s">
        <v>24132</v>
      </c>
      <c r="K2566" t="s">
        <v>24131</v>
      </c>
      <c r="L2566" t="s">
        <v>24130</v>
      </c>
      <c r="M2566" t="s">
        <v>1819</v>
      </c>
      <c r="N2566">
        <v>4</v>
      </c>
      <c r="O2566" t="s">
        <v>24129</v>
      </c>
      <c r="P2566" t="s">
        <v>24128</v>
      </c>
      <c r="Q2566" t="s">
        <v>24127</v>
      </c>
      <c r="R2566" s="7">
        <v>42370</v>
      </c>
      <c r="S2566" s="8">
        <f t="shared" si="320"/>
        <v>2016</v>
      </c>
      <c r="T2566" s="8">
        <v>2016</v>
      </c>
      <c r="U2566" s="8">
        <f t="shared" si="321"/>
        <v>6</v>
      </c>
      <c r="V2566" s="7">
        <v>2016</v>
      </c>
      <c r="W2566" t="s">
        <v>14575</v>
      </c>
      <c r="X2566" s="2">
        <v>0.17499999999999999</v>
      </c>
      <c r="Y2566" s="6">
        <f t="shared" si="326"/>
        <v>4.6715250527214966E-3</v>
      </c>
      <c r="AA2566">
        <v>9734562</v>
      </c>
      <c r="AB2566">
        <v>21100217234</v>
      </c>
      <c r="AC2566">
        <v>9739769</v>
      </c>
      <c r="AD2566" t="s">
        <v>6</v>
      </c>
      <c r="AE2566">
        <v>11</v>
      </c>
      <c r="AF2566">
        <v>8</v>
      </c>
      <c r="AH2566" t="s">
        <v>24126</v>
      </c>
      <c r="AI2566" t="s">
        <v>24125</v>
      </c>
      <c r="AJ2566" t="s">
        <v>24124</v>
      </c>
      <c r="AK2566" t="s">
        <v>24123</v>
      </c>
      <c r="AL2566">
        <v>1</v>
      </c>
      <c r="AM2566" s="5">
        <f t="shared" si="322"/>
        <v>0.16666666666666666</v>
      </c>
      <c r="AN2566" s="4">
        <f t="shared" si="327"/>
        <v>2.5242963523917705E-4</v>
      </c>
      <c r="AO2566" s="3"/>
      <c r="AP2566">
        <v>0</v>
      </c>
      <c r="AR2566" t="s">
        <v>1</v>
      </c>
      <c r="AT2566" s="2" t="s">
        <v>0</v>
      </c>
      <c r="AU2566" s="1">
        <f t="shared" si="323"/>
        <v>0.33457964274768009</v>
      </c>
      <c r="AV2566" s="1">
        <f t="shared" si="324"/>
        <v>0.24619773439803369</v>
      </c>
      <c r="AW2566" s="1">
        <f t="shared" si="325"/>
        <v>0.15781582604838729</v>
      </c>
    </row>
    <row r="2567" spans="1:49" x14ac:dyDescent="0.2">
      <c r="A2567">
        <v>2565</v>
      </c>
      <c r="B2567" t="s">
        <v>24122</v>
      </c>
      <c r="F2567" t="s">
        <v>24121</v>
      </c>
      <c r="G2567" t="s">
        <v>17</v>
      </c>
      <c r="H2567" t="s">
        <v>16</v>
      </c>
      <c r="I2567" t="s">
        <v>24120</v>
      </c>
      <c r="J2567">
        <v>60010618</v>
      </c>
      <c r="K2567" t="s">
        <v>17464</v>
      </c>
      <c r="L2567" t="s">
        <v>17463</v>
      </c>
      <c r="M2567" t="s">
        <v>135</v>
      </c>
      <c r="N2567">
        <v>4</v>
      </c>
      <c r="O2567" t="s">
        <v>24119</v>
      </c>
      <c r="P2567" t="s">
        <v>24118</v>
      </c>
      <c r="Q2567" t="s">
        <v>24117</v>
      </c>
      <c r="R2567" s="7">
        <v>42370</v>
      </c>
      <c r="S2567" s="8">
        <f t="shared" si="320"/>
        <v>2016</v>
      </c>
      <c r="T2567" s="8">
        <v>2016</v>
      </c>
      <c r="U2567" s="8">
        <f t="shared" si="321"/>
        <v>6</v>
      </c>
      <c r="V2567" s="7">
        <v>2016</v>
      </c>
      <c r="W2567" t="s">
        <v>14575</v>
      </c>
      <c r="X2567" s="2">
        <v>0.17499999999999999</v>
      </c>
      <c r="Y2567" s="6">
        <f t="shared" si="326"/>
        <v>4.6715250527214966E-3</v>
      </c>
      <c r="AA2567">
        <v>9734562</v>
      </c>
      <c r="AB2567">
        <v>21100217234</v>
      </c>
      <c r="AC2567">
        <v>9739769</v>
      </c>
      <c r="AD2567" t="s">
        <v>6</v>
      </c>
      <c r="AE2567">
        <v>11</v>
      </c>
      <c r="AF2567">
        <v>9</v>
      </c>
      <c r="AH2567" t="s">
        <v>24116</v>
      </c>
      <c r="AI2567" t="s">
        <v>24115</v>
      </c>
      <c r="AJ2567" t="s">
        <v>24114</v>
      </c>
      <c r="AK2567" t="s">
        <v>24113</v>
      </c>
      <c r="AL2567">
        <v>1</v>
      </c>
      <c r="AM2567" s="5">
        <f t="shared" si="322"/>
        <v>0.16666666666666666</v>
      </c>
      <c r="AN2567" s="4">
        <f t="shared" si="327"/>
        <v>2.5242963523917705E-4</v>
      </c>
      <c r="AO2567" s="3"/>
      <c r="AP2567">
        <v>0</v>
      </c>
      <c r="AR2567" t="s">
        <v>1</v>
      </c>
      <c r="AT2567" s="2" t="s">
        <v>0</v>
      </c>
      <c r="AU2567" s="1">
        <f t="shared" si="323"/>
        <v>0.33457964274768009</v>
      </c>
      <c r="AV2567" s="1">
        <f t="shared" si="324"/>
        <v>0.24619773439803369</v>
      </c>
      <c r="AW2567" s="1">
        <f t="shared" si="325"/>
        <v>0.15781582604838729</v>
      </c>
    </row>
    <row r="2568" spans="1:49" x14ac:dyDescent="0.2">
      <c r="A2568">
        <v>2566</v>
      </c>
      <c r="B2568" t="s">
        <v>24112</v>
      </c>
      <c r="F2568" t="s">
        <v>24111</v>
      </c>
      <c r="G2568" t="s">
        <v>17</v>
      </c>
      <c r="H2568" t="s">
        <v>16</v>
      </c>
      <c r="I2568" t="s">
        <v>24110</v>
      </c>
      <c r="J2568">
        <v>60105237</v>
      </c>
      <c r="K2568" t="s">
        <v>24109</v>
      </c>
      <c r="L2568" t="s">
        <v>767</v>
      </c>
      <c r="M2568" t="s">
        <v>135</v>
      </c>
      <c r="N2568">
        <v>3</v>
      </c>
      <c r="O2568" t="s">
        <v>24108</v>
      </c>
      <c r="P2568" t="s">
        <v>24107</v>
      </c>
      <c r="Q2568" t="s">
        <v>24106</v>
      </c>
      <c r="R2568" s="7">
        <v>42370</v>
      </c>
      <c r="S2568" s="8">
        <f t="shared" si="320"/>
        <v>2016</v>
      </c>
      <c r="T2568" s="8">
        <v>2016</v>
      </c>
      <c r="U2568" s="8">
        <f t="shared" si="321"/>
        <v>6</v>
      </c>
      <c r="V2568" s="7">
        <v>2016</v>
      </c>
      <c r="W2568" t="s">
        <v>14575</v>
      </c>
      <c r="X2568" s="2">
        <v>0.17499999999999999</v>
      </c>
      <c r="Y2568" s="6">
        <f t="shared" si="326"/>
        <v>4.6715250527214966E-3</v>
      </c>
      <c r="AA2568">
        <v>9734562</v>
      </c>
      <c r="AB2568">
        <v>21100217234</v>
      </c>
      <c r="AC2568">
        <v>9739769</v>
      </c>
      <c r="AD2568" t="s">
        <v>6</v>
      </c>
      <c r="AE2568">
        <v>11</v>
      </c>
      <c r="AF2568">
        <v>9</v>
      </c>
      <c r="AH2568" t="s">
        <v>24105</v>
      </c>
      <c r="AI2568" t="s">
        <v>24104</v>
      </c>
      <c r="AJ2568" t="s">
        <v>24103</v>
      </c>
      <c r="AK2568" t="s">
        <v>24102</v>
      </c>
      <c r="AL2568">
        <v>0</v>
      </c>
      <c r="AM2568" s="5">
        <f t="shared" si="322"/>
        <v>0</v>
      </c>
      <c r="AN2568" s="4">
        <f t="shared" si="327"/>
        <v>0</v>
      </c>
      <c r="AO2568" s="3"/>
      <c r="AP2568">
        <v>0</v>
      </c>
      <c r="AR2568" t="s">
        <v>1</v>
      </c>
      <c r="AT2568" s="2" t="s">
        <v>0</v>
      </c>
      <c r="AU2568" s="1">
        <f t="shared" si="323"/>
        <v>0.32700675369050475</v>
      </c>
      <c r="AV2568" s="1">
        <f t="shared" si="324"/>
        <v>0.23357625263607484</v>
      </c>
      <c r="AW2568" s="1">
        <f t="shared" si="325"/>
        <v>0.14014575158164488</v>
      </c>
    </row>
    <row r="2569" spans="1:49" x14ac:dyDescent="0.2">
      <c r="A2569">
        <v>2567</v>
      </c>
      <c r="B2569" t="s">
        <v>24101</v>
      </c>
      <c r="F2569" t="s">
        <v>24100</v>
      </c>
      <c r="G2569" t="s">
        <v>17</v>
      </c>
      <c r="H2569" t="s">
        <v>16</v>
      </c>
      <c r="I2569" t="s">
        <v>24099</v>
      </c>
      <c r="J2569" t="s">
        <v>24094</v>
      </c>
      <c r="K2569" t="s">
        <v>24098</v>
      </c>
      <c r="L2569" t="s">
        <v>24097</v>
      </c>
      <c r="M2569" t="s">
        <v>1018</v>
      </c>
      <c r="N2569">
        <v>2</v>
      </c>
      <c r="O2569" t="s">
        <v>24096</v>
      </c>
      <c r="P2569" t="s">
        <v>24095</v>
      </c>
      <c r="Q2569" t="s">
        <v>24094</v>
      </c>
      <c r="R2569" s="7">
        <v>42370</v>
      </c>
      <c r="S2569" s="8">
        <f t="shared" si="320"/>
        <v>2016</v>
      </c>
      <c r="T2569" s="8">
        <v>2016</v>
      </c>
      <c r="U2569" s="8">
        <f t="shared" si="321"/>
        <v>6</v>
      </c>
      <c r="V2569" s="7">
        <v>2016</v>
      </c>
      <c r="W2569" t="s">
        <v>14575</v>
      </c>
      <c r="X2569" s="2">
        <v>0.17499999999999999</v>
      </c>
      <c r="Y2569" s="6">
        <f t="shared" si="326"/>
        <v>4.6715250527214966E-3</v>
      </c>
      <c r="AA2569">
        <v>9734562</v>
      </c>
      <c r="AB2569">
        <v>21100217234</v>
      </c>
      <c r="AC2569">
        <v>9739769</v>
      </c>
      <c r="AD2569" t="s">
        <v>6</v>
      </c>
      <c r="AE2569">
        <v>11</v>
      </c>
      <c r="AF2569">
        <v>8</v>
      </c>
      <c r="AH2569" t="s">
        <v>24093</v>
      </c>
      <c r="AI2569" t="s">
        <v>24092</v>
      </c>
      <c r="AJ2569" t="s">
        <v>24091</v>
      </c>
      <c r="AK2569" t="s">
        <v>24090</v>
      </c>
      <c r="AL2569">
        <v>0</v>
      </c>
      <c r="AM2569" s="5">
        <f t="shared" si="322"/>
        <v>0</v>
      </c>
      <c r="AN2569" s="4">
        <f t="shared" si="327"/>
        <v>0</v>
      </c>
      <c r="AO2569" s="3"/>
      <c r="AP2569">
        <v>0</v>
      </c>
      <c r="AR2569" t="s">
        <v>1</v>
      </c>
      <c r="AT2569" s="2" t="s">
        <v>0</v>
      </c>
      <c r="AU2569" s="1">
        <f t="shared" si="323"/>
        <v>0.32700675369050475</v>
      </c>
      <c r="AV2569" s="1">
        <f t="shared" si="324"/>
        <v>0.23357625263607484</v>
      </c>
      <c r="AW2569" s="1">
        <f t="shared" si="325"/>
        <v>0.14014575158164488</v>
      </c>
    </row>
    <row r="2570" spans="1:49" x14ac:dyDescent="0.2">
      <c r="A2570">
        <v>2568</v>
      </c>
      <c r="B2570" t="s">
        <v>24089</v>
      </c>
      <c r="C2570" t="s">
        <v>24088</v>
      </c>
      <c r="F2570" t="s">
        <v>24087</v>
      </c>
      <c r="G2570" t="s">
        <v>17</v>
      </c>
      <c r="H2570" t="s">
        <v>16</v>
      </c>
      <c r="I2570" t="s">
        <v>24086</v>
      </c>
      <c r="J2570" t="s">
        <v>24085</v>
      </c>
      <c r="K2570" t="s">
        <v>24084</v>
      </c>
      <c r="L2570" t="s">
        <v>24083</v>
      </c>
      <c r="M2570" t="s">
        <v>24082</v>
      </c>
      <c r="N2570">
        <v>4</v>
      </c>
      <c r="O2570" t="s">
        <v>24081</v>
      </c>
      <c r="P2570" t="s">
        <v>24080</v>
      </c>
      <c r="Q2570" t="s">
        <v>24079</v>
      </c>
      <c r="R2570" s="7">
        <v>42370</v>
      </c>
      <c r="S2570" s="8">
        <f t="shared" si="320"/>
        <v>2016</v>
      </c>
      <c r="T2570" s="8">
        <v>2016</v>
      </c>
      <c r="U2570" s="8">
        <f t="shared" si="321"/>
        <v>6</v>
      </c>
      <c r="V2570" s="7">
        <v>2016</v>
      </c>
      <c r="W2570" t="s">
        <v>24078</v>
      </c>
      <c r="X2570" s="2">
        <v>0.76100000000000001</v>
      </c>
      <c r="Y2570" s="6">
        <f t="shared" si="326"/>
        <v>2.0314460372120341E-2</v>
      </c>
      <c r="AB2570">
        <v>21100237613</v>
      </c>
      <c r="AC2570">
        <v>14748185</v>
      </c>
      <c r="AD2570" t="s">
        <v>6</v>
      </c>
      <c r="AE2570">
        <v>16</v>
      </c>
      <c r="AF2570">
        <v>2</v>
      </c>
      <c r="AH2570" t="s">
        <v>24077</v>
      </c>
      <c r="AI2570" t="s">
        <v>24076</v>
      </c>
      <c r="AJ2570" t="s">
        <v>24075</v>
      </c>
      <c r="AK2570" t="s">
        <v>24074</v>
      </c>
      <c r="AL2570">
        <v>5</v>
      </c>
      <c r="AM2570" s="5">
        <f t="shared" si="322"/>
        <v>0.83333333333333337</v>
      </c>
      <c r="AN2570" s="4">
        <f t="shared" si="327"/>
        <v>1.2621481761958854E-3</v>
      </c>
      <c r="AO2570" s="3"/>
      <c r="AP2570">
        <v>0</v>
      </c>
      <c r="AR2570" t="s">
        <v>1</v>
      </c>
      <c r="AT2570" s="2">
        <v>1.95</v>
      </c>
      <c r="AU2570" s="1">
        <f t="shared" si="323"/>
        <v>1.4598766713343003</v>
      </c>
      <c r="AV2570" s="1">
        <f t="shared" si="324"/>
        <v>1.0788304274158114</v>
      </c>
      <c r="AW2570" s="1">
        <f t="shared" si="325"/>
        <v>0.69778418349732207</v>
      </c>
    </row>
    <row r="2571" spans="1:49" x14ac:dyDescent="0.2">
      <c r="A2571">
        <v>2569</v>
      </c>
      <c r="B2571" t="s">
        <v>24073</v>
      </c>
      <c r="F2571" t="s">
        <v>24072</v>
      </c>
      <c r="G2571" t="s">
        <v>17</v>
      </c>
      <c r="H2571" t="s">
        <v>16</v>
      </c>
      <c r="I2571" t="s">
        <v>24071</v>
      </c>
      <c r="J2571">
        <v>60018368</v>
      </c>
      <c r="K2571" t="s">
        <v>24070</v>
      </c>
      <c r="L2571" t="s">
        <v>24069</v>
      </c>
      <c r="M2571" t="s">
        <v>15670</v>
      </c>
      <c r="N2571">
        <v>3</v>
      </c>
      <c r="O2571" t="s">
        <v>24068</v>
      </c>
      <c r="P2571" t="s">
        <v>24067</v>
      </c>
      <c r="Q2571" t="s">
        <v>24066</v>
      </c>
      <c r="R2571" s="7">
        <v>42370</v>
      </c>
      <c r="S2571" s="8">
        <f t="shared" si="320"/>
        <v>2016</v>
      </c>
      <c r="T2571" s="8">
        <v>2016</v>
      </c>
      <c r="U2571" s="8">
        <f t="shared" si="321"/>
        <v>6</v>
      </c>
      <c r="V2571" s="7">
        <v>2016</v>
      </c>
      <c r="W2571" t="s">
        <v>24065</v>
      </c>
      <c r="X2571" s="2">
        <v>0.14099999999999999</v>
      </c>
      <c r="Y2571" s="6">
        <f t="shared" si="326"/>
        <v>3.7639144710498915E-3</v>
      </c>
      <c r="AA2571">
        <v>18476996</v>
      </c>
      <c r="AB2571">
        <v>21100855883</v>
      </c>
      <c r="AC2571">
        <v>18477003</v>
      </c>
      <c r="AD2571" t="s">
        <v>6</v>
      </c>
      <c r="AE2571">
        <v>7</v>
      </c>
      <c r="AF2571">
        <v>1</v>
      </c>
      <c r="AH2571" s="9">
        <v>41821</v>
      </c>
      <c r="AI2571" t="s">
        <v>24064</v>
      </c>
      <c r="AJ2571" t="s">
        <v>24063</v>
      </c>
      <c r="AK2571" t="s">
        <v>24062</v>
      </c>
      <c r="AL2571">
        <v>2</v>
      </c>
      <c r="AM2571" s="5">
        <f t="shared" si="322"/>
        <v>0.33333333333333331</v>
      </c>
      <c r="AN2571" s="4">
        <f t="shared" si="327"/>
        <v>5.048592704783541E-4</v>
      </c>
      <c r="AO2571" s="3"/>
      <c r="AP2571">
        <v>0</v>
      </c>
      <c r="AR2571" t="s">
        <v>1</v>
      </c>
      <c r="AT2571" s="2" t="s">
        <v>0</v>
      </c>
      <c r="AU2571" s="1">
        <f t="shared" si="323"/>
        <v>0.27861979108784296</v>
      </c>
      <c r="AV2571" s="1">
        <f t="shared" si="324"/>
        <v>0.21343868707641231</v>
      </c>
      <c r="AW2571" s="1">
        <f t="shared" si="325"/>
        <v>0.14825758306498152</v>
      </c>
    </row>
    <row r="2572" spans="1:49" x14ac:dyDescent="0.2">
      <c r="A2572">
        <v>2570</v>
      </c>
      <c r="B2572" t="s">
        <v>24061</v>
      </c>
      <c r="C2572" t="s">
        <v>24060</v>
      </c>
      <c r="F2572" t="s">
        <v>24059</v>
      </c>
      <c r="G2572" t="s">
        <v>17</v>
      </c>
      <c r="H2572" t="s">
        <v>16</v>
      </c>
      <c r="I2572" t="s">
        <v>24058</v>
      </c>
      <c r="J2572">
        <v>60015481</v>
      </c>
      <c r="K2572" t="s">
        <v>15446</v>
      </c>
      <c r="L2572" t="s">
        <v>15445</v>
      </c>
      <c r="M2572" t="s">
        <v>411</v>
      </c>
      <c r="N2572">
        <v>3</v>
      </c>
      <c r="O2572" t="s">
        <v>24057</v>
      </c>
      <c r="P2572" t="s">
        <v>24056</v>
      </c>
      <c r="Q2572" t="s">
        <v>24055</v>
      </c>
      <c r="R2572" s="7">
        <v>42370</v>
      </c>
      <c r="S2572" s="8">
        <f t="shared" si="320"/>
        <v>2016</v>
      </c>
      <c r="T2572" s="8">
        <v>2016</v>
      </c>
      <c r="U2572" s="8">
        <f t="shared" si="321"/>
        <v>6</v>
      </c>
      <c r="V2572" s="7" t="s">
        <v>5348</v>
      </c>
      <c r="W2572" t="s">
        <v>24054</v>
      </c>
      <c r="X2572" s="2">
        <v>2.931</v>
      </c>
      <c r="Y2572" s="6">
        <f t="shared" si="326"/>
        <v>7.824137102586691E-2</v>
      </c>
      <c r="AB2572">
        <v>21100850723</v>
      </c>
      <c r="AC2572">
        <v>23795077</v>
      </c>
      <c r="AD2572" t="s">
        <v>6</v>
      </c>
      <c r="AE2572">
        <v>1</v>
      </c>
      <c r="AF2572">
        <v>1</v>
      </c>
      <c r="AG2572" t="s">
        <v>24053</v>
      </c>
      <c r="AI2572" t="s">
        <v>24052</v>
      </c>
      <c r="AJ2572" t="s">
        <v>24051</v>
      </c>
      <c r="AK2572" t="s">
        <v>24050</v>
      </c>
      <c r="AL2572">
        <v>7</v>
      </c>
      <c r="AM2572" s="5">
        <f t="shared" si="322"/>
        <v>1.1666666666666667</v>
      </c>
      <c r="AN2572" s="4">
        <f t="shared" si="327"/>
        <v>1.7670074466742396E-3</v>
      </c>
      <c r="AO2572" s="3"/>
      <c r="AP2572">
        <v>1</v>
      </c>
      <c r="AQ2572" t="s">
        <v>1315</v>
      </c>
      <c r="AR2572" t="s">
        <v>24049</v>
      </c>
      <c r="AS2572" t="s">
        <v>1313</v>
      </c>
      <c r="AT2572" s="2">
        <v>6.4960000000000004</v>
      </c>
      <c r="AU2572" s="1">
        <f t="shared" si="323"/>
        <v>5.5299061952109101</v>
      </c>
      <c r="AV2572" s="1">
        <f t="shared" si="324"/>
        <v>4.0004189236270573</v>
      </c>
      <c r="AW2572" s="1">
        <f t="shared" si="325"/>
        <v>2.4709316520432041</v>
      </c>
    </row>
    <row r="2573" spans="1:49" x14ac:dyDescent="0.2">
      <c r="A2573">
        <v>2571</v>
      </c>
      <c r="B2573" t="s">
        <v>24048</v>
      </c>
      <c r="C2573" t="s">
        <v>24047</v>
      </c>
      <c r="F2573" t="s">
        <v>24046</v>
      </c>
      <c r="G2573" t="s">
        <v>17</v>
      </c>
      <c r="H2573" t="s">
        <v>16</v>
      </c>
      <c r="I2573" t="s">
        <v>24045</v>
      </c>
      <c r="J2573">
        <v>60180342</v>
      </c>
      <c r="K2573" t="s">
        <v>24044</v>
      </c>
      <c r="L2573" t="s">
        <v>1958</v>
      </c>
      <c r="M2573" t="s">
        <v>1865</v>
      </c>
      <c r="N2573">
        <v>3</v>
      </c>
      <c r="O2573" t="s">
        <v>24043</v>
      </c>
      <c r="P2573" t="s">
        <v>24042</v>
      </c>
      <c r="Q2573" t="s">
        <v>24041</v>
      </c>
      <c r="R2573" s="7">
        <v>42370</v>
      </c>
      <c r="S2573" s="8">
        <f t="shared" si="320"/>
        <v>2016</v>
      </c>
      <c r="T2573" s="8">
        <v>2016</v>
      </c>
      <c r="U2573" s="8">
        <f t="shared" si="321"/>
        <v>6</v>
      </c>
      <c r="V2573" s="7">
        <v>42370</v>
      </c>
      <c r="W2573" t="s">
        <v>24040</v>
      </c>
      <c r="X2573" s="2">
        <v>0.94699999999999995</v>
      </c>
      <c r="Y2573" s="6">
        <f t="shared" si="326"/>
        <v>2.5279624142441472E-2</v>
      </c>
      <c r="AB2573">
        <v>21100825187</v>
      </c>
      <c r="AC2573" t="s">
        <v>24039</v>
      </c>
      <c r="AD2573" t="s">
        <v>6</v>
      </c>
      <c r="AE2573">
        <v>2</v>
      </c>
      <c r="AF2573">
        <v>1</v>
      </c>
      <c r="AH2573" t="s">
        <v>24038</v>
      </c>
      <c r="AI2573" t="s">
        <v>24037</v>
      </c>
      <c r="AJ2573" t="s">
        <v>24036</v>
      </c>
      <c r="AK2573" t="s">
        <v>24035</v>
      </c>
      <c r="AL2573">
        <v>3</v>
      </c>
      <c r="AM2573" s="5">
        <f t="shared" si="322"/>
        <v>0.5</v>
      </c>
      <c r="AN2573" s="4">
        <f t="shared" si="327"/>
        <v>7.572889057175312E-4</v>
      </c>
      <c r="AO2573" s="3"/>
      <c r="AP2573">
        <v>0</v>
      </c>
      <c r="AQ2573" t="s">
        <v>2279</v>
      </c>
      <c r="AR2573" t="s">
        <v>24034</v>
      </c>
      <c r="AS2573" t="s">
        <v>1809</v>
      </c>
      <c r="AT2573" s="2">
        <v>3.1539999999999999</v>
      </c>
      <c r="AU2573" s="1">
        <f t="shared" si="323"/>
        <v>1.792292357142429</v>
      </c>
      <c r="AV2573" s="1">
        <f t="shared" si="324"/>
        <v>1.3018456524079502</v>
      </c>
      <c r="AW2573" s="1">
        <f t="shared" si="325"/>
        <v>0.81139894767347132</v>
      </c>
    </row>
    <row r="2574" spans="1:49" x14ac:dyDescent="0.2">
      <c r="A2574">
        <v>2572</v>
      </c>
      <c r="B2574" t="s">
        <v>24033</v>
      </c>
      <c r="C2574" t="s">
        <v>24032</v>
      </c>
      <c r="F2574" t="s">
        <v>24031</v>
      </c>
      <c r="G2574" t="s">
        <v>17</v>
      </c>
      <c r="H2574" t="s">
        <v>16</v>
      </c>
      <c r="I2574" t="s">
        <v>24030</v>
      </c>
      <c r="J2574" t="s">
        <v>24029</v>
      </c>
      <c r="K2574" t="s">
        <v>24028</v>
      </c>
      <c r="L2574" t="s">
        <v>24027</v>
      </c>
      <c r="M2574" t="s">
        <v>1928</v>
      </c>
      <c r="N2574">
        <v>6</v>
      </c>
      <c r="O2574" t="s">
        <v>24026</v>
      </c>
      <c r="P2574" t="s">
        <v>24025</v>
      </c>
      <c r="Q2574" t="s">
        <v>24024</v>
      </c>
      <c r="R2574" s="7">
        <v>42370</v>
      </c>
      <c r="S2574" s="8">
        <f t="shared" si="320"/>
        <v>2016</v>
      </c>
      <c r="T2574" s="8">
        <v>2016</v>
      </c>
      <c r="U2574" s="8">
        <f t="shared" si="321"/>
        <v>6</v>
      </c>
      <c r="V2574" s="7">
        <v>2016</v>
      </c>
      <c r="W2574" t="s">
        <v>1861</v>
      </c>
      <c r="X2574" s="2">
        <v>0.371</v>
      </c>
      <c r="Y2574" s="6">
        <f t="shared" si="326"/>
        <v>9.9036331117695747E-3</v>
      </c>
      <c r="AA2574">
        <v>214922</v>
      </c>
      <c r="AB2574">
        <v>130262</v>
      </c>
      <c r="AC2574">
        <v>13474065</v>
      </c>
      <c r="AD2574" t="s">
        <v>6</v>
      </c>
      <c r="AE2574">
        <v>55</v>
      </c>
      <c r="AF2574" t="s">
        <v>24023</v>
      </c>
      <c r="AG2574" t="s">
        <v>24022</v>
      </c>
      <c r="AI2574" t="s">
        <v>24021</v>
      </c>
      <c r="AK2574" t="s">
        <v>24020</v>
      </c>
      <c r="AL2574">
        <v>9</v>
      </c>
      <c r="AM2574" s="5">
        <f t="shared" si="322"/>
        <v>1.5</v>
      </c>
      <c r="AN2574" s="4">
        <f t="shared" si="327"/>
        <v>2.2718667171525938E-3</v>
      </c>
      <c r="AO2574" s="3"/>
      <c r="AP2574">
        <v>0</v>
      </c>
      <c r="AQ2574" t="s">
        <v>1810</v>
      </c>
      <c r="AR2574" t="s">
        <v>24019</v>
      </c>
      <c r="AS2574" t="s">
        <v>1809</v>
      </c>
      <c r="AT2574" s="2">
        <v>1.48</v>
      </c>
      <c r="AU2574" s="1">
        <f t="shared" si="323"/>
        <v>0.76141031933844805</v>
      </c>
      <c r="AV2574" s="1">
        <f t="shared" si="324"/>
        <v>0.60877499144610836</v>
      </c>
      <c r="AW2574" s="1">
        <f t="shared" si="325"/>
        <v>0.45613966355376884</v>
      </c>
    </row>
    <row r="2575" spans="1:49" x14ac:dyDescent="0.2">
      <c r="A2575">
        <v>2573</v>
      </c>
      <c r="B2575" t="s">
        <v>24018</v>
      </c>
      <c r="C2575" t="s">
        <v>24017</v>
      </c>
      <c r="F2575" t="s">
        <v>24016</v>
      </c>
      <c r="G2575" t="s">
        <v>17</v>
      </c>
      <c r="H2575" t="s">
        <v>16</v>
      </c>
      <c r="I2575" t="s">
        <v>24015</v>
      </c>
      <c r="J2575" t="s">
        <v>24014</v>
      </c>
      <c r="K2575" t="s">
        <v>24013</v>
      </c>
      <c r="L2575" t="s">
        <v>24012</v>
      </c>
      <c r="M2575" t="s">
        <v>24011</v>
      </c>
      <c r="N2575">
        <v>5</v>
      </c>
      <c r="O2575" t="s">
        <v>24010</v>
      </c>
      <c r="P2575" t="s">
        <v>24009</v>
      </c>
      <c r="Q2575" t="s">
        <v>24008</v>
      </c>
      <c r="R2575" s="7">
        <v>42370</v>
      </c>
      <c r="S2575" s="8">
        <f t="shared" si="320"/>
        <v>2016</v>
      </c>
      <c r="T2575" s="8">
        <v>2016</v>
      </c>
      <c r="U2575" s="8">
        <f t="shared" si="321"/>
        <v>6</v>
      </c>
      <c r="V2575" s="7">
        <v>2016</v>
      </c>
      <c r="W2575" t="s">
        <v>22598</v>
      </c>
      <c r="X2575" s="2">
        <v>0.33400000000000002</v>
      </c>
      <c r="Y2575" s="6">
        <f t="shared" si="326"/>
        <v>8.9159392434798868E-3</v>
      </c>
      <c r="AB2575">
        <v>21100897517</v>
      </c>
      <c r="AC2575">
        <v>22722394</v>
      </c>
      <c r="AD2575" t="s">
        <v>6</v>
      </c>
      <c r="AE2575">
        <v>3</v>
      </c>
      <c r="AG2575">
        <v>10</v>
      </c>
      <c r="AI2575" t="s">
        <v>24007</v>
      </c>
      <c r="AJ2575" t="s">
        <v>24006</v>
      </c>
      <c r="AK2575" t="s">
        <v>24005</v>
      </c>
      <c r="AL2575">
        <v>15</v>
      </c>
      <c r="AM2575" s="5">
        <f t="shared" si="322"/>
        <v>2.5</v>
      </c>
      <c r="AN2575" s="4">
        <f t="shared" si="327"/>
        <v>3.7864445285876562E-3</v>
      </c>
      <c r="AO2575" s="3"/>
      <c r="AP2575">
        <v>1</v>
      </c>
      <c r="AQ2575" t="s">
        <v>10199</v>
      </c>
      <c r="AR2575" t="s">
        <v>1</v>
      </c>
      <c r="AS2575" t="s">
        <v>10197</v>
      </c>
      <c r="AT2575" s="2" t="s">
        <v>0</v>
      </c>
      <c r="AU2575" s="1">
        <f t="shared" si="323"/>
        <v>0.73770908290122172</v>
      </c>
      <c r="AV2575" s="1">
        <f t="shared" si="324"/>
        <v>0.63511918860337713</v>
      </c>
      <c r="AW2575" s="1">
        <f t="shared" si="325"/>
        <v>0.53252929430553253</v>
      </c>
    </row>
    <row r="2576" spans="1:49" x14ac:dyDescent="0.2">
      <c r="A2576">
        <v>2574</v>
      </c>
      <c r="B2576" t="s">
        <v>24004</v>
      </c>
      <c r="C2576" t="s">
        <v>24003</v>
      </c>
      <c r="F2576" t="s">
        <v>24002</v>
      </c>
      <c r="G2576" t="s">
        <v>17</v>
      </c>
      <c r="H2576" t="s">
        <v>16</v>
      </c>
      <c r="I2576" t="s">
        <v>24001</v>
      </c>
      <c r="J2576">
        <v>60019000</v>
      </c>
      <c r="K2576" t="s">
        <v>14523</v>
      </c>
      <c r="L2576" t="s">
        <v>14522</v>
      </c>
      <c r="M2576" t="s">
        <v>725</v>
      </c>
      <c r="N2576">
        <v>2</v>
      </c>
      <c r="O2576" t="s">
        <v>24000</v>
      </c>
      <c r="P2576" t="s">
        <v>23999</v>
      </c>
      <c r="Q2576" t="s">
        <v>20523</v>
      </c>
      <c r="R2576" s="7">
        <v>42370</v>
      </c>
      <c r="S2576" s="8">
        <f t="shared" si="320"/>
        <v>2016</v>
      </c>
      <c r="T2576" s="8">
        <v>2016</v>
      </c>
      <c r="U2576" s="8">
        <f t="shared" si="321"/>
        <v>6</v>
      </c>
      <c r="V2576" s="7">
        <v>2016</v>
      </c>
      <c r="W2576" t="s">
        <v>23790</v>
      </c>
      <c r="X2576" s="2">
        <v>0.39400000000000002</v>
      </c>
      <c r="Y2576" s="6">
        <f t="shared" si="326"/>
        <v>1.0517604975841543E-2</v>
      </c>
      <c r="AB2576">
        <v>21100928823</v>
      </c>
      <c r="AC2576">
        <v>22913467</v>
      </c>
      <c r="AD2576" t="s">
        <v>6</v>
      </c>
      <c r="AE2576">
        <v>5</v>
      </c>
      <c r="AF2576">
        <v>1</v>
      </c>
      <c r="AH2576" t="s">
        <v>23998</v>
      </c>
      <c r="AI2576" t="s">
        <v>23997</v>
      </c>
      <c r="AJ2576" t="s">
        <v>23996</v>
      </c>
      <c r="AK2576" t="s">
        <v>23995</v>
      </c>
      <c r="AL2576">
        <v>2</v>
      </c>
      <c r="AM2576" s="5">
        <f t="shared" si="322"/>
        <v>0.33333333333333331</v>
      </c>
      <c r="AN2576" s="4">
        <f t="shared" si="327"/>
        <v>5.048592704783541E-4</v>
      </c>
      <c r="AO2576" s="3"/>
      <c r="AP2576">
        <v>0</v>
      </c>
      <c r="AR2576" t="s">
        <v>1</v>
      </c>
      <c r="AT2576" s="2" t="s">
        <v>0</v>
      </c>
      <c r="AU2576" s="1">
        <f t="shared" si="323"/>
        <v>0.75137812642325863</v>
      </c>
      <c r="AV2576" s="1">
        <f t="shared" si="324"/>
        <v>0.55112321231599493</v>
      </c>
      <c r="AW2576" s="1">
        <f t="shared" si="325"/>
        <v>0.35086829820873106</v>
      </c>
    </row>
    <row r="2577" spans="1:49" x14ac:dyDescent="0.2">
      <c r="A2577">
        <v>2575</v>
      </c>
      <c r="B2577" t="s">
        <v>23994</v>
      </c>
      <c r="F2577" t="s">
        <v>23993</v>
      </c>
      <c r="G2577" t="s">
        <v>17</v>
      </c>
      <c r="H2577" t="s">
        <v>16</v>
      </c>
      <c r="I2577" t="s">
        <v>23992</v>
      </c>
      <c r="J2577" t="s">
        <v>23987</v>
      </c>
      <c r="K2577" t="s">
        <v>23991</v>
      </c>
      <c r="L2577" t="s">
        <v>23990</v>
      </c>
      <c r="M2577" t="s">
        <v>1018</v>
      </c>
      <c r="N2577">
        <v>2</v>
      </c>
      <c r="O2577" t="s">
        <v>23989</v>
      </c>
      <c r="P2577" t="s">
        <v>23988</v>
      </c>
      <c r="Q2577" t="s">
        <v>23987</v>
      </c>
      <c r="R2577" s="7">
        <v>42370</v>
      </c>
      <c r="S2577" s="8">
        <f t="shared" si="320"/>
        <v>2016</v>
      </c>
      <c r="T2577" s="8">
        <v>2016</v>
      </c>
      <c r="U2577" s="8">
        <f t="shared" si="321"/>
        <v>6</v>
      </c>
      <c r="V2577" s="7">
        <v>2016</v>
      </c>
      <c r="W2577" t="s">
        <v>12337</v>
      </c>
      <c r="X2577" s="2">
        <v>0.111</v>
      </c>
      <c r="Y2577" s="6">
        <f t="shared" si="326"/>
        <v>2.9630816048690639E-3</v>
      </c>
      <c r="AA2577">
        <v>9745572</v>
      </c>
      <c r="AB2577">
        <v>21100231630</v>
      </c>
      <c r="AD2577" t="s">
        <v>6</v>
      </c>
      <c r="AE2577">
        <v>9</v>
      </c>
      <c r="AF2577">
        <v>36</v>
      </c>
      <c r="AH2577" t="s">
        <v>23986</v>
      </c>
      <c r="AI2577" t="s">
        <v>23985</v>
      </c>
      <c r="AJ2577" t="s">
        <v>23984</v>
      </c>
      <c r="AK2577" t="s">
        <v>23983</v>
      </c>
      <c r="AL2577">
        <v>0</v>
      </c>
      <c r="AM2577" s="5">
        <f t="shared" si="322"/>
        <v>0</v>
      </c>
      <c r="AN2577" s="4">
        <f t="shared" si="327"/>
        <v>0</v>
      </c>
      <c r="AO2577" s="3"/>
      <c r="AP2577">
        <v>0</v>
      </c>
      <c r="AR2577" t="s">
        <v>1</v>
      </c>
      <c r="AT2577" s="2" t="s">
        <v>0</v>
      </c>
      <c r="AU2577" s="1">
        <f t="shared" si="323"/>
        <v>0.20741571234083445</v>
      </c>
      <c r="AV2577" s="1">
        <f t="shared" si="324"/>
        <v>0.1481540802434532</v>
      </c>
      <c r="AW2577" s="1">
        <f t="shared" si="325"/>
        <v>8.8892448146071903E-2</v>
      </c>
    </row>
    <row r="2578" spans="1:49" x14ac:dyDescent="0.2">
      <c r="A2578">
        <v>2576</v>
      </c>
      <c r="B2578" t="s">
        <v>23982</v>
      </c>
      <c r="C2578" t="s">
        <v>23981</v>
      </c>
      <c r="F2578" t="s">
        <v>23980</v>
      </c>
      <c r="G2578" t="s">
        <v>17</v>
      </c>
      <c r="H2578" t="s">
        <v>16</v>
      </c>
      <c r="I2578" t="s">
        <v>23979</v>
      </c>
      <c r="J2578" t="s">
        <v>23978</v>
      </c>
      <c r="K2578" t="s">
        <v>23977</v>
      </c>
      <c r="L2578" t="s">
        <v>23976</v>
      </c>
      <c r="M2578" t="s">
        <v>2318</v>
      </c>
      <c r="N2578">
        <v>4</v>
      </c>
      <c r="O2578" t="s">
        <v>23975</v>
      </c>
      <c r="P2578" t="s">
        <v>23974</v>
      </c>
      <c r="Q2578" t="s">
        <v>23973</v>
      </c>
      <c r="R2578" s="7">
        <v>42370</v>
      </c>
      <c r="S2578" s="8">
        <f t="shared" si="320"/>
        <v>2016</v>
      </c>
      <c r="T2578" s="8">
        <v>2016</v>
      </c>
      <c r="U2578" s="8">
        <f t="shared" si="321"/>
        <v>6</v>
      </c>
      <c r="V2578" s="7">
        <v>2016</v>
      </c>
      <c r="W2578" t="s">
        <v>18945</v>
      </c>
      <c r="X2578" s="2">
        <v>0.63900000000000001</v>
      </c>
      <c r="Y2578" s="6">
        <f t="shared" si="326"/>
        <v>1.7057740049651639E-2</v>
      </c>
      <c r="AA2578">
        <v>15694445</v>
      </c>
      <c r="AB2578">
        <v>4000151803</v>
      </c>
      <c r="AD2578" t="s">
        <v>6</v>
      </c>
      <c r="AE2578">
        <v>14</v>
      </c>
      <c r="AF2578">
        <v>2</v>
      </c>
      <c r="AH2578" t="s">
        <v>23972</v>
      </c>
      <c r="AI2578" t="s">
        <v>23971</v>
      </c>
      <c r="AK2578" t="s">
        <v>23970</v>
      </c>
      <c r="AL2578">
        <v>0</v>
      </c>
      <c r="AM2578" s="5">
        <f t="shared" si="322"/>
        <v>0</v>
      </c>
      <c r="AN2578" s="4">
        <f t="shared" si="327"/>
        <v>0</v>
      </c>
      <c r="AO2578" s="3"/>
      <c r="AP2578">
        <v>0</v>
      </c>
      <c r="AR2578" t="s">
        <v>1</v>
      </c>
      <c r="AT2578" s="2">
        <v>2.0329999999999999</v>
      </c>
      <c r="AU2578" s="1">
        <f t="shared" si="323"/>
        <v>1.1940418034756146</v>
      </c>
      <c r="AV2578" s="1">
        <f t="shared" si="324"/>
        <v>0.85288700248258198</v>
      </c>
      <c r="AW2578" s="1">
        <f t="shared" si="325"/>
        <v>0.51173220148954912</v>
      </c>
    </row>
    <row r="2579" spans="1:49" x14ac:dyDescent="0.2">
      <c r="A2579">
        <v>2577</v>
      </c>
      <c r="B2579" t="s">
        <v>23969</v>
      </c>
      <c r="C2579" t="s">
        <v>23968</v>
      </c>
      <c r="F2579" t="s">
        <v>23967</v>
      </c>
      <c r="G2579" t="s">
        <v>17</v>
      </c>
      <c r="H2579" t="s">
        <v>16</v>
      </c>
      <c r="I2579" t="s">
        <v>5987</v>
      </c>
      <c r="J2579">
        <v>60073652</v>
      </c>
      <c r="K2579" t="s">
        <v>342</v>
      </c>
      <c r="L2579" t="s">
        <v>341</v>
      </c>
      <c r="M2579" t="s">
        <v>340</v>
      </c>
      <c r="N2579">
        <v>5</v>
      </c>
      <c r="O2579" t="s">
        <v>23966</v>
      </c>
      <c r="P2579" t="s">
        <v>23965</v>
      </c>
      <c r="Q2579" t="s">
        <v>23964</v>
      </c>
      <c r="R2579" s="7">
        <v>42370</v>
      </c>
      <c r="S2579" s="8">
        <f t="shared" si="320"/>
        <v>2016</v>
      </c>
      <c r="T2579" s="8">
        <v>2016</v>
      </c>
      <c r="U2579" s="8">
        <f t="shared" si="321"/>
        <v>6</v>
      </c>
      <c r="V2579" s="7">
        <v>2016</v>
      </c>
      <c r="W2579" t="s">
        <v>18945</v>
      </c>
      <c r="X2579" s="2">
        <v>0.63900000000000001</v>
      </c>
      <c r="Y2579" s="6">
        <f t="shared" si="326"/>
        <v>1.7057740049651639E-2</v>
      </c>
      <c r="AA2579">
        <v>15694445</v>
      </c>
      <c r="AB2579">
        <v>4000151803</v>
      </c>
      <c r="AD2579" t="s">
        <v>6</v>
      </c>
      <c r="AE2579">
        <v>14</v>
      </c>
      <c r="AF2579">
        <v>2</v>
      </c>
      <c r="AH2579" t="s">
        <v>23963</v>
      </c>
      <c r="AI2579" t="s">
        <v>23962</v>
      </c>
      <c r="AK2579" t="s">
        <v>23961</v>
      </c>
      <c r="AL2579">
        <v>2</v>
      </c>
      <c r="AM2579" s="5">
        <f t="shared" si="322"/>
        <v>0.33333333333333331</v>
      </c>
      <c r="AN2579" s="4">
        <f t="shared" si="327"/>
        <v>5.048592704783541E-4</v>
      </c>
      <c r="AO2579" s="3"/>
      <c r="AP2579">
        <v>0</v>
      </c>
      <c r="AR2579" t="s">
        <v>1</v>
      </c>
      <c r="AT2579" s="2">
        <v>2.0329999999999999</v>
      </c>
      <c r="AU2579" s="1">
        <f t="shared" si="323"/>
        <v>1.2091875815899653</v>
      </c>
      <c r="AV2579" s="1">
        <f t="shared" si="324"/>
        <v>0.87812996600649973</v>
      </c>
      <c r="AW2579" s="1">
        <f t="shared" si="325"/>
        <v>0.54707235042303393</v>
      </c>
    </row>
    <row r="2580" spans="1:49" x14ac:dyDescent="0.2">
      <c r="A2580">
        <v>2578</v>
      </c>
      <c r="B2580" t="s">
        <v>23960</v>
      </c>
      <c r="C2580" t="s">
        <v>23959</v>
      </c>
      <c r="F2580" t="s">
        <v>23958</v>
      </c>
      <c r="G2580" t="s">
        <v>17</v>
      </c>
      <c r="H2580" t="s">
        <v>16</v>
      </c>
      <c r="I2580" t="s">
        <v>23957</v>
      </c>
      <c r="J2580">
        <v>60012603</v>
      </c>
      <c r="K2580" t="s">
        <v>23956</v>
      </c>
      <c r="L2580" t="s">
        <v>6665</v>
      </c>
      <c r="M2580" t="s">
        <v>593</v>
      </c>
      <c r="N2580">
        <v>2</v>
      </c>
      <c r="O2580" t="s">
        <v>23955</v>
      </c>
      <c r="P2580" t="s">
        <v>23954</v>
      </c>
      <c r="Q2580" t="s">
        <v>23953</v>
      </c>
      <c r="R2580" s="7">
        <v>42370</v>
      </c>
      <c r="S2580" s="8">
        <f t="shared" si="320"/>
        <v>2016</v>
      </c>
      <c r="T2580" s="8">
        <v>2016</v>
      </c>
      <c r="U2580" s="8">
        <f t="shared" si="321"/>
        <v>6</v>
      </c>
      <c r="V2580" s="7">
        <v>2016</v>
      </c>
      <c r="W2580" t="s">
        <v>18945</v>
      </c>
      <c r="X2580" s="2">
        <v>0.63900000000000001</v>
      </c>
      <c r="Y2580" s="6">
        <f t="shared" si="326"/>
        <v>1.7057740049651639E-2</v>
      </c>
      <c r="AA2580">
        <v>15694445</v>
      </c>
      <c r="AB2580">
        <v>4000151803</v>
      </c>
      <c r="AD2580" t="s">
        <v>6</v>
      </c>
      <c r="AE2580">
        <v>14</v>
      </c>
      <c r="AF2580">
        <v>2</v>
      </c>
      <c r="AH2580" t="s">
        <v>23952</v>
      </c>
      <c r="AI2580" t="s">
        <v>23951</v>
      </c>
      <c r="AK2580" t="s">
        <v>23950</v>
      </c>
      <c r="AL2580">
        <v>8</v>
      </c>
      <c r="AM2580" s="5">
        <f t="shared" si="322"/>
        <v>1.3333333333333333</v>
      </c>
      <c r="AN2580" s="4">
        <f t="shared" si="327"/>
        <v>2.0194370819134164E-3</v>
      </c>
      <c r="AO2580" s="3"/>
      <c r="AP2580">
        <v>0</v>
      </c>
      <c r="AR2580" t="s">
        <v>1</v>
      </c>
      <c r="AT2580" s="2">
        <v>2.0329999999999999</v>
      </c>
      <c r="AU2580" s="1">
        <f t="shared" si="323"/>
        <v>1.2546249159330172</v>
      </c>
      <c r="AV2580" s="1">
        <f t="shared" si="324"/>
        <v>0.95385885657825276</v>
      </c>
      <c r="AW2580" s="1">
        <f t="shared" si="325"/>
        <v>0.65309279722348834</v>
      </c>
    </row>
    <row r="2581" spans="1:49" x14ac:dyDescent="0.2">
      <c r="A2581">
        <v>2579</v>
      </c>
      <c r="B2581" t="s">
        <v>23949</v>
      </c>
      <c r="F2581" t="s">
        <v>23948</v>
      </c>
      <c r="G2581" t="s">
        <v>17</v>
      </c>
      <c r="H2581" t="s">
        <v>16</v>
      </c>
      <c r="I2581" t="s">
        <v>22886</v>
      </c>
      <c r="J2581">
        <v>60096204</v>
      </c>
      <c r="K2581" t="s">
        <v>22885</v>
      </c>
      <c r="L2581" t="s">
        <v>6531</v>
      </c>
      <c r="M2581" t="s">
        <v>2835</v>
      </c>
      <c r="N2581">
        <v>1</v>
      </c>
      <c r="O2581" t="s">
        <v>23947</v>
      </c>
      <c r="P2581">
        <v>56178415900</v>
      </c>
      <c r="Q2581">
        <v>60096204</v>
      </c>
      <c r="R2581" s="7">
        <v>42370</v>
      </c>
      <c r="S2581" s="8">
        <f t="shared" si="320"/>
        <v>2016</v>
      </c>
      <c r="T2581" s="8">
        <v>2016</v>
      </c>
      <c r="U2581" s="8">
        <f t="shared" si="321"/>
        <v>6</v>
      </c>
      <c r="V2581" s="7">
        <v>2016</v>
      </c>
      <c r="W2581" t="s">
        <v>14575</v>
      </c>
      <c r="X2581" s="2">
        <v>0.17499999999999999</v>
      </c>
      <c r="Y2581" s="6">
        <f t="shared" si="326"/>
        <v>4.6715250527214966E-3</v>
      </c>
      <c r="AA2581">
        <v>9734562</v>
      </c>
      <c r="AB2581">
        <v>21100217234</v>
      </c>
      <c r="AC2581">
        <v>9739769</v>
      </c>
      <c r="AD2581" t="s">
        <v>6</v>
      </c>
      <c r="AE2581">
        <v>11</v>
      </c>
      <c r="AF2581">
        <v>18</v>
      </c>
      <c r="AH2581" t="s">
        <v>23946</v>
      </c>
      <c r="AI2581" t="s">
        <v>23945</v>
      </c>
      <c r="AJ2581" t="s">
        <v>23944</v>
      </c>
      <c r="AK2581" t="s">
        <v>23943</v>
      </c>
      <c r="AL2581">
        <v>0</v>
      </c>
      <c r="AM2581" s="5">
        <f t="shared" si="322"/>
        <v>0</v>
      </c>
      <c r="AN2581" s="4">
        <f t="shared" si="327"/>
        <v>0</v>
      </c>
      <c r="AO2581" s="3"/>
      <c r="AP2581">
        <v>0</v>
      </c>
      <c r="AR2581" t="s">
        <v>1</v>
      </c>
      <c r="AT2581" s="2" t="s">
        <v>0</v>
      </c>
      <c r="AU2581" s="1">
        <f t="shared" si="323"/>
        <v>0.32700675369050475</v>
      </c>
      <c r="AV2581" s="1">
        <f t="shared" si="324"/>
        <v>0.23357625263607484</v>
      </c>
      <c r="AW2581" s="1">
        <f t="shared" si="325"/>
        <v>0.14014575158164488</v>
      </c>
    </row>
    <row r="2582" spans="1:49" x14ac:dyDescent="0.2">
      <c r="A2582">
        <v>2580</v>
      </c>
      <c r="B2582" t="s">
        <v>23942</v>
      </c>
      <c r="C2582" t="s">
        <v>23941</v>
      </c>
      <c r="F2582" t="s">
        <v>23940</v>
      </c>
      <c r="G2582" t="s">
        <v>17</v>
      </c>
      <c r="H2582" t="s">
        <v>16</v>
      </c>
      <c r="I2582" t="s">
        <v>23939</v>
      </c>
      <c r="J2582" t="s">
        <v>23938</v>
      </c>
      <c r="K2582" t="s">
        <v>23937</v>
      </c>
      <c r="L2582" t="s">
        <v>23936</v>
      </c>
      <c r="M2582" t="s">
        <v>23935</v>
      </c>
      <c r="N2582">
        <v>6</v>
      </c>
      <c r="O2582" t="s">
        <v>23934</v>
      </c>
      <c r="P2582" t="s">
        <v>23933</v>
      </c>
      <c r="Q2582" t="s">
        <v>23932</v>
      </c>
      <c r="R2582" s="7">
        <v>42370</v>
      </c>
      <c r="S2582" s="8">
        <f t="shared" si="320"/>
        <v>2016</v>
      </c>
      <c r="T2582" s="8">
        <v>2016</v>
      </c>
      <c r="U2582" s="8">
        <f t="shared" si="321"/>
        <v>6</v>
      </c>
      <c r="V2582" s="7">
        <v>2016</v>
      </c>
      <c r="W2582" t="s">
        <v>23790</v>
      </c>
      <c r="X2582" s="2">
        <v>0.39400000000000002</v>
      </c>
      <c r="Y2582" s="6">
        <f t="shared" si="326"/>
        <v>1.0517604975841543E-2</v>
      </c>
      <c r="AB2582">
        <v>21100928823</v>
      </c>
      <c r="AC2582">
        <v>22913467</v>
      </c>
      <c r="AD2582" t="s">
        <v>6</v>
      </c>
      <c r="AE2582">
        <v>4</v>
      </c>
      <c r="AF2582">
        <v>2</v>
      </c>
      <c r="AH2582" t="s">
        <v>6498</v>
      </c>
      <c r="AI2582" t="s">
        <v>23931</v>
      </c>
      <c r="AJ2582" t="s">
        <v>23930</v>
      </c>
      <c r="AK2582" t="s">
        <v>23929</v>
      </c>
      <c r="AL2582">
        <v>4</v>
      </c>
      <c r="AM2582" s="5">
        <f t="shared" si="322"/>
        <v>0.66666666666666663</v>
      </c>
      <c r="AN2582" s="4">
        <f t="shared" si="327"/>
        <v>1.0097185409567082E-3</v>
      </c>
      <c r="AO2582" s="3"/>
      <c r="AP2582">
        <v>0</v>
      </c>
      <c r="AR2582" t="s">
        <v>1</v>
      </c>
      <c r="AT2582" s="2" t="s">
        <v>0</v>
      </c>
      <c r="AU2582" s="1">
        <f t="shared" si="323"/>
        <v>0.76652390453760921</v>
      </c>
      <c r="AV2582" s="1">
        <f t="shared" si="324"/>
        <v>0.57636617583991256</v>
      </c>
      <c r="AW2582" s="1">
        <f t="shared" si="325"/>
        <v>0.3862084471422158</v>
      </c>
    </row>
    <row r="2583" spans="1:49" x14ac:dyDescent="0.2">
      <c r="A2583">
        <v>2581</v>
      </c>
      <c r="B2583" t="s">
        <v>23928</v>
      </c>
      <c r="C2583" t="s">
        <v>23927</v>
      </c>
      <c r="F2583" t="s">
        <v>23926</v>
      </c>
      <c r="G2583" t="s">
        <v>17</v>
      </c>
      <c r="H2583" t="s">
        <v>16</v>
      </c>
      <c r="I2583" t="s">
        <v>23925</v>
      </c>
      <c r="J2583">
        <v>60000990</v>
      </c>
      <c r="K2583" t="s">
        <v>23342</v>
      </c>
      <c r="L2583" t="s">
        <v>23341</v>
      </c>
      <c r="M2583" t="s">
        <v>3462</v>
      </c>
      <c r="N2583">
        <v>2</v>
      </c>
      <c r="O2583" t="s">
        <v>23924</v>
      </c>
      <c r="P2583" t="s">
        <v>23923</v>
      </c>
      <c r="Q2583" t="s">
        <v>23922</v>
      </c>
      <c r="R2583" s="7">
        <v>42370</v>
      </c>
      <c r="S2583" s="8">
        <f t="shared" si="320"/>
        <v>2016</v>
      </c>
      <c r="T2583" s="8">
        <v>2016</v>
      </c>
      <c r="U2583" s="8">
        <f t="shared" si="321"/>
        <v>6</v>
      </c>
      <c r="V2583" s="7">
        <v>2016</v>
      </c>
      <c r="W2583" t="s">
        <v>5423</v>
      </c>
      <c r="X2583" s="2">
        <v>1.3280000000000001</v>
      </c>
      <c r="Y2583" s="6">
        <f t="shared" si="326"/>
        <v>3.5450201542937994E-2</v>
      </c>
      <c r="AA2583">
        <v>15361225</v>
      </c>
      <c r="AB2583">
        <v>18894</v>
      </c>
      <c r="AD2583" t="s">
        <v>6</v>
      </c>
      <c r="AE2583">
        <v>15</v>
      </c>
      <c r="AH2583" t="s">
        <v>23921</v>
      </c>
      <c r="AI2583" t="s">
        <v>23920</v>
      </c>
      <c r="AJ2583" t="s">
        <v>23919</v>
      </c>
      <c r="AK2583" t="s">
        <v>23918</v>
      </c>
      <c r="AL2583">
        <v>60</v>
      </c>
      <c r="AM2583" s="5">
        <f t="shared" si="322"/>
        <v>10</v>
      </c>
      <c r="AN2583" s="4">
        <f t="shared" si="327"/>
        <v>1.5145778114350625E-2</v>
      </c>
      <c r="AO2583" s="3"/>
      <c r="AP2583">
        <v>0</v>
      </c>
      <c r="AQ2583" t="s">
        <v>3765</v>
      </c>
      <c r="AR2583" t="s">
        <v>9308</v>
      </c>
      <c r="AS2583" t="s">
        <v>3763</v>
      </c>
      <c r="AT2583" s="2">
        <v>3.8340000000000001</v>
      </c>
      <c r="AU2583" s="1">
        <f t="shared" si="323"/>
        <v>2.9358874514361784</v>
      </c>
      <c r="AV2583" s="1">
        <f t="shared" si="324"/>
        <v>2.5297989828644307</v>
      </c>
      <c r="AW2583" s="1">
        <f t="shared" si="325"/>
        <v>2.1237105142926835</v>
      </c>
    </row>
    <row r="2584" spans="1:49" x14ac:dyDescent="0.2">
      <c r="A2584">
        <v>2582</v>
      </c>
      <c r="B2584" t="s">
        <v>23917</v>
      </c>
      <c r="C2584" t="s">
        <v>23916</v>
      </c>
      <c r="F2584" t="s">
        <v>23915</v>
      </c>
      <c r="G2584" t="s">
        <v>17</v>
      </c>
      <c r="H2584" t="s">
        <v>16</v>
      </c>
      <c r="I2584" t="s">
        <v>23914</v>
      </c>
      <c r="J2584">
        <v>60014982</v>
      </c>
      <c r="K2584" t="s">
        <v>23913</v>
      </c>
      <c r="L2584" t="s">
        <v>15381</v>
      </c>
      <c r="M2584" t="s">
        <v>311</v>
      </c>
      <c r="N2584">
        <v>2</v>
      </c>
      <c r="O2584" t="s">
        <v>23912</v>
      </c>
      <c r="P2584" t="s">
        <v>23911</v>
      </c>
      <c r="Q2584" t="s">
        <v>23910</v>
      </c>
      <c r="R2584" s="7">
        <v>42370</v>
      </c>
      <c r="S2584" s="8">
        <f t="shared" si="320"/>
        <v>2016</v>
      </c>
      <c r="T2584" s="8">
        <v>2016</v>
      </c>
      <c r="U2584" s="8">
        <f t="shared" si="321"/>
        <v>6</v>
      </c>
      <c r="V2584" s="7">
        <v>2016</v>
      </c>
      <c r="W2584" t="s">
        <v>23790</v>
      </c>
      <c r="X2584" s="2">
        <v>0.39400000000000002</v>
      </c>
      <c r="Y2584" s="6">
        <f t="shared" si="326"/>
        <v>1.0517604975841543E-2</v>
      </c>
      <c r="AB2584">
        <v>21100928823</v>
      </c>
      <c r="AC2584">
        <v>22913467</v>
      </c>
      <c r="AD2584" t="s">
        <v>6</v>
      </c>
      <c r="AE2584">
        <v>5</v>
      </c>
      <c r="AF2584">
        <v>1</v>
      </c>
      <c r="AH2584" s="10">
        <v>44531</v>
      </c>
      <c r="AI2584" t="s">
        <v>23909</v>
      </c>
      <c r="AJ2584" t="s">
        <v>23908</v>
      </c>
      <c r="AK2584" t="s">
        <v>23907</v>
      </c>
      <c r="AL2584">
        <v>8</v>
      </c>
      <c r="AM2584" s="5">
        <f t="shared" si="322"/>
        <v>1.3333333333333333</v>
      </c>
      <c r="AN2584" s="4">
        <f t="shared" si="327"/>
        <v>2.0194370819134164E-3</v>
      </c>
      <c r="AO2584" s="3"/>
      <c r="AP2584">
        <v>0</v>
      </c>
      <c r="AR2584" t="s">
        <v>1</v>
      </c>
      <c r="AT2584" s="2" t="s">
        <v>0</v>
      </c>
      <c r="AU2584" s="1">
        <f t="shared" si="323"/>
        <v>0.79681546076631038</v>
      </c>
      <c r="AV2584" s="1">
        <f t="shared" si="324"/>
        <v>0.62685210288774795</v>
      </c>
      <c r="AW2584" s="1">
        <f t="shared" si="325"/>
        <v>0.45688874500918542</v>
      </c>
    </row>
    <row r="2585" spans="1:49" x14ac:dyDescent="0.2">
      <c r="A2585">
        <v>2583</v>
      </c>
      <c r="B2585" t="s">
        <v>23906</v>
      </c>
      <c r="F2585" t="s">
        <v>23905</v>
      </c>
      <c r="G2585" t="s">
        <v>17</v>
      </c>
      <c r="H2585" t="s">
        <v>16</v>
      </c>
      <c r="I2585" t="s">
        <v>23904</v>
      </c>
      <c r="J2585">
        <v>60001705</v>
      </c>
      <c r="K2585" t="s">
        <v>23903</v>
      </c>
      <c r="L2585" t="s">
        <v>23902</v>
      </c>
      <c r="M2585" t="s">
        <v>6429</v>
      </c>
      <c r="N2585">
        <v>2</v>
      </c>
      <c r="O2585" t="s">
        <v>23901</v>
      </c>
      <c r="P2585" t="s">
        <v>23900</v>
      </c>
      <c r="Q2585" t="s">
        <v>23899</v>
      </c>
      <c r="R2585" s="7">
        <v>42370</v>
      </c>
      <c r="S2585" s="8">
        <f t="shared" si="320"/>
        <v>2016</v>
      </c>
      <c r="T2585" s="8">
        <v>2016</v>
      </c>
      <c r="U2585" s="8">
        <f t="shared" si="321"/>
        <v>6</v>
      </c>
      <c r="V2585" s="7">
        <v>2016</v>
      </c>
      <c r="W2585" t="s">
        <v>23880</v>
      </c>
      <c r="X2585" s="2">
        <v>0.184</v>
      </c>
      <c r="Y2585" s="6">
        <f t="shared" si="326"/>
        <v>4.9117749125757457E-3</v>
      </c>
      <c r="AA2585">
        <v>14538245</v>
      </c>
      <c r="AB2585">
        <v>21100242201</v>
      </c>
      <c r="AD2585" t="s">
        <v>6</v>
      </c>
      <c r="AE2585">
        <v>19</v>
      </c>
      <c r="AF2585">
        <v>3</v>
      </c>
      <c r="AH2585" t="s">
        <v>23898</v>
      </c>
      <c r="AI2585" t="s">
        <v>23897</v>
      </c>
      <c r="AJ2585" t="s">
        <v>23896</v>
      </c>
      <c r="AK2585" t="s">
        <v>23895</v>
      </c>
      <c r="AL2585">
        <v>1</v>
      </c>
      <c r="AM2585" s="5">
        <f t="shared" si="322"/>
        <v>0.16666666666666666</v>
      </c>
      <c r="AN2585" s="4">
        <f t="shared" si="327"/>
        <v>2.5242963523917705E-4</v>
      </c>
      <c r="AO2585" s="3"/>
      <c r="AP2585">
        <v>0</v>
      </c>
      <c r="AR2585" t="s">
        <v>1</v>
      </c>
      <c r="AT2585" s="2" t="s">
        <v>0</v>
      </c>
      <c r="AU2585" s="1">
        <f t="shared" si="323"/>
        <v>0.35139713293747754</v>
      </c>
      <c r="AV2585" s="1">
        <f t="shared" si="324"/>
        <v>0.25821022739074617</v>
      </c>
      <c r="AW2585" s="1">
        <f t="shared" si="325"/>
        <v>0.16502332184401475</v>
      </c>
    </row>
    <row r="2586" spans="1:49" x14ac:dyDescent="0.2">
      <c r="A2586">
        <v>2584</v>
      </c>
      <c r="B2586" t="s">
        <v>23894</v>
      </c>
      <c r="C2586" t="s">
        <v>23893</v>
      </c>
      <c r="F2586" t="s">
        <v>23892</v>
      </c>
      <c r="G2586" t="s">
        <v>17</v>
      </c>
      <c r="H2586" t="s">
        <v>16</v>
      </c>
      <c r="I2586" t="s">
        <v>6955</v>
      </c>
      <c r="J2586" t="s">
        <v>11172</v>
      </c>
      <c r="K2586" t="s">
        <v>11171</v>
      </c>
      <c r="L2586" t="s">
        <v>11170</v>
      </c>
      <c r="M2586" t="s">
        <v>5311</v>
      </c>
      <c r="N2586">
        <v>5</v>
      </c>
      <c r="O2586" t="s">
        <v>23891</v>
      </c>
      <c r="P2586" t="s">
        <v>23890</v>
      </c>
      <c r="Q2586" t="s">
        <v>23889</v>
      </c>
      <c r="R2586" s="7">
        <v>42370</v>
      </c>
      <c r="S2586" s="8">
        <f t="shared" si="320"/>
        <v>2016</v>
      </c>
      <c r="T2586" s="8">
        <v>2016</v>
      </c>
      <c r="U2586" s="8">
        <f t="shared" si="321"/>
        <v>6</v>
      </c>
      <c r="V2586" s="7">
        <v>2016</v>
      </c>
      <c r="W2586" t="s">
        <v>1433</v>
      </c>
      <c r="X2586" s="2">
        <v>0.245</v>
      </c>
      <c r="Y2586" s="6">
        <f t="shared" si="326"/>
        <v>6.5401350738100959E-3</v>
      </c>
      <c r="AA2586">
        <v>19376480</v>
      </c>
      <c r="AB2586">
        <v>19700186896</v>
      </c>
      <c r="AD2586" t="s">
        <v>6</v>
      </c>
      <c r="AE2586">
        <v>61</v>
      </c>
      <c r="AH2586" t="s">
        <v>23888</v>
      </c>
      <c r="AI2586" t="s">
        <v>23887</v>
      </c>
      <c r="AK2586" t="s">
        <v>23886</v>
      </c>
      <c r="AL2586">
        <v>2</v>
      </c>
      <c r="AM2586" s="5">
        <f t="shared" si="322"/>
        <v>0.33333333333333331</v>
      </c>
      <c r="AN2586" s="4">
        <f t="shared" si="327"/>
        <v>5.048592704783541E-4</v>
      </c>
      <c r="AO2586" s="3"/>
      <c r="AP2586">
        <v>1</v>
      </c>
      <c r="AR2586" t="s">
        <v>1</v>
      </c>
      <c r="AT2586" s="2" t="s">
        <v>0</v>
      </c>
      <c r="AU2586" s="1">
        <f t="shared" si="323"/>
        <v>0.47295523328105732</v>
      </c>
      <c r="AV2586" s="1">
        <f t="shared" si="324"/>
        <v>0.3522497172144225</v>
      </c>
      <c r="AW2586" s="1">
        <f t="shared" si="325"/>
        <v>0.23154420114778768</v>
      </c>
    </row>
    <row r="2587" spans="1:49" x14ac:dyDescent="0.2">
      <c r="A2587">
        <v>2585</v>
      </c>
      <c r="B2587" t="s">
        <v>23885</v>
      </c>
      <c r="F2587" t="s">
        <v>23884</v>
      </c>
      <c r="G2587" t="s">
        <v>17</v>
      </c>
      <c r="H2587" t="s">
        <v>16</v>
      </c>
      <c r="I2587" t="s">
        <v>12138</v>
      </c>
      <c r="J2587" t="s">
        <v>12137</v>
      </c>
      <c r="K2587" t="s">
        <v>12136</v>
      </c>
      <c r="L2587" t="s">
        <v>12135</v>
      </c>
      <c r="M2587" t="s">
        <v>12134</v>
      </c>
      <c r="N2587">
        <v>4</v>
      </c>
      <c r="O2587" t="s">
        <v>23883</v>
      </c>
      <c r="P2587" t="s">
        <v>23882</v>
      </c>
      <c r="Q2587" t="s">
        <v>23881</v>
      </c>
      <c r="R2587" s="7">
        <v>42370</v>
      </c>
      <c r="S2587" s="8">
        <f t="shared" si="320"/>
        <v>2016</v>
      </c>
      <c r="T2587" s="8">
        <v>2016</v>
      </c>
      <c r="U2587" s="8">
        <f t="shared" si="321"/>
        <v>6</v>
      </c>
      <c r="V2587" s="7">
        <v>2016</v>
      </c>
      <c r="W2587" t="s">
        <v>23880</v>
      </c>
      <c r="X2587" s="2">
        <v>0.184</v>
      </c>
      <c r="Y2587" s="6">
        <f t="shared" si="326"/>
        <v>4.9117749125757457E-3</v>
      </c>
      <c r="AA2587">
        <v>14538245</v>
      </c>
      <c r="AB2587">
        <v>21100242201</v>
      </c>
      <c r="AD2587" t="s">
        <v>6</v>
      </c>
      <c r="AE2587">
        <v>19</v>
      </c>
      <c r="AF2587">
        <v>3</v>
      </c>
      <c r="AH2587" t="s">
        <v>23879</v>
      </c>
      <c r="AI2587" t="s">
        <v>23878</v>
      </c>
      <c r="AJ2587" t="s">
        <v>23877</v>
      </c>
      <c r="AK2587" t="s">
        <v>23876</v>
      </c>
      <c r="AL2587">
        <v>0</v>
      </c>
      <c r="AM2587" s="5">
        <f t="shared" si="322"/>
        <v>0</v>
      </c>
      <c r="AN2587" s="4">
        <f t="shared" si="327"/>
        <v>0</v>
      </c>
      <c r="AO2587" s="3"/>
      <c r="AP2587">
        <v>0</v>
      </c>
      <c r="AR2587" t="s">
        <v>1</v>
      </c>
      <c r="AT2587" s="2" t="s">
        <v>0</v>
      </c>
      <c r="AU2587" s="1">
        <f t="shared" si="323"/>
        <v>0.34382424388030219</v>
      </c>
      <c r="AV2587" s="1">
        <f t="shared" si="324"/>
        <v>0.2455887456287873</v>
      </c>
      <c r="AW2587" s="1">
        <f t="shared" si="325"/>
        <v>0.14735324737727235</v>
      </c>
    </row>
    <row r="2588" spans="1:49" x14ac:dyDescent="0.2">
      <c r="A2588">
        <v>2586</v>
      </c>
      <c r="B2588" t="s">
        <v>23875</v>
      </c>
      <c r="C2588" t="s">
        <v>23874</v>
      </c>
      <c r="E2588">
        <v>27351023</v>
      </c>
      <c r="F2588" t="s">
        <v>23873</v>
      </c>
      <c r="G2588" t="s">
        <v>17</v>
      </c>
      <c r="H2588" t="s">
        <v>16</v>
      </c>
      <c r="I2588" t="s">
        <v>23872</v>
      </c>
      <c r="J2588" t="s">
        <v>23871</v>
      </c>
      <c r="K2588" t="s">
        <v>23870</v>
      </c>
      <c r="L2588" t="s">
        <v>23869</v>
      </c>
      <c r="M2588" t="s">
        <v>23868</v>
      </c>
      <c r="N2588">
        <v>5</v>
      </c>
      <c r="O2588" t="s">
        <v>23867</v>
      </c>
      <c r="P2588" t="s">
        <v>23866</v>
      </c>
      <c r="Q2588" t="s">
        <v>23865</v>
      </c>
      <c r="R2588" s="7">
        <v>42370</v>
      </c>
      <c r="S2588" s="8">
        <f t="shared" si="320"/>
        <v>2016</v>
      </c>
      <c r="T2588" s="8">
        <v>2016</v>
      </c>
      <c r="U2588" s="8">
        <f t="shared" si="321"/>
        <v>6</v>
      </c>
      <c r="V2588" s="7">
        <v>2016</v>
      </c>
      <c r="W2588" t="s">
        <v>23864</v>
      </c>
      <c r="X2588" s="2">
        <v>2</v>
      </c>
      <c r="Y2588" s="6">
        <f t="shared" si="326"/>
        <v>5.338885774538854E-2</v>
      </c>
      <c r="AB2588">
        <v>21100782808</v>
      </c>
      <c r="AC2588">
        <v>23732822</v>
      </c>
      <c r="AD2588" t="s">
        <v>6</v>
      </c>
      <c r="AE2588">
        <v>3</v>
      </c>
      <c r="AF2588">
        <v>3</v>
      </c>
      <c r="AH2588" t="s">
        <v>23863</v>
      </c>
      <c r="AI2588" t="s">
        <v>23862</v>
      </c>
      <c r="AK2588" t="s">
        <v>23861</v>
      </c>
      <c r="AL2588">
        <v>12</v>
      </c>
      <c r="AM2588" s="5">
        <f t="shared" si="322"/>
        <v>2</v>
      </c>
      <c r="AN2588" s="4">
        <f t="shared" si="327"/>
        <v>3.0291556228701248E-3</v>
      </c>
      <c r="AO2588" s="3"/>
      <c r="AP2588">
        <v>1</v>
      </c>
      <c r="AR2588" t="s">
        <v>1</v>
      </c>
      <c r="AT2588" s="2">
        <v>4.0810000000000004</v>
      </c>
      <c r="AU2588" s="1">
        <f t="shared" si="323"/>
        <v>3.8280947108633008</v>
      </c>
      <c r="AV2588" s="1">
        <f t="shared" si="324"/>
        <v>2.820900668412933</v>
      </c>
      <c r="AW2588" s="1">
        <f t="shared" si="325"/>
        <v>1.8137066259625647</v>
      </c>
    </row>
    <row r="2589" spans="1:49" x14ac:dyDescent="0.2">
      <c r="A2589">
        <v>2587</v>
      </c>
      <c r="B2589" t="s">
        <v>23860</v>
      </c>
      <c r="F2589" t="s">
        <v>23859</v>
      </c>
      <c r="G2589" t="s">
        <v>17</v>
      </c>
      <c r="H2589" t="s">
        <v>16</v>
      </c>
      <c r="I2589" t="s">
        <v>23858</v>
      </c>
      <c r="J2589" t="s">
        <v>23857</v>
      </c>
      <c r="K2589" t="s">
        <v>23856</v>
      </c>
      <c r="L2589" t="s">
        <v>23855</v>
      </c>
      <c r="M2589" t="s">
        <v>23854</v>
      </c>
      <c r="N2589">
        <v>4</v>
      </c>
      <c r="O2589" t="s">
        <v>23853</v>
      </c>
      <c r="P2589" t="s">
        <v>23852</v>
      </c>
      <c r="Q2589" t="s">
        <v>23851</v>
      </c>
      <c r="R2589" s="7">
        <v>42370</v>
      </c>
      <c r="S2589" s="8">
        <f t="shared" si="320"/>
        <v>2016</v>
      </c>
      <c r="T2589" s="8">
        <v>2016</v>
      </c>
      <c r="U2589" s="8">
        <f t="shared" si="321"/>
        <v>6</v>
      </c>
      <c r="V2589" s="7">
        <v>2016</v>
      </c>
      <c r="W2589" t="s">
        <v>23850</v>
      </c>
      <c r="X2589" s="2">
        <v>0.13100000000000001</v>
      </c>
      <c r="Y2589" s="6">
        <f t="shared" si="326"/>
        <v>3.4969701823229496E-3</v>
      </c>
      <c r="AA2589">
        <v>13943065</v>
      </c>
      <c r="AB2589">
        <v>5700165166</v>
      </c>
      <c r="AD2589" t="s">
        <v>6</v>
      </c>
      <c r="AE2589">
        <v>35</v>
      </c>
      <c r="AF2589">
        <v>2</v>
      </c>
      <c r="AH2589" t="s">
        <v>23849</v>
      </c>
      <c r="AI2589" t="s">
        <v>23848</v>
      </c>
      <c r="AJ2589" t="s">
        <v>23847</v>
      </c>
      <c r="AK2589" t="s">
        <v>23846</v>
      </c>
      <c r="AL2589">
        <v>3</v>
      </c>
      <c r="AM2589" s="5">
        <f t="shared" si="322"/>
        <v>0.5</v>
      </c>
      <c r="AN2589" s="4">
        <f t="shared" si="327"/>
        <v>7.572889057175312E-4</v>
      </c>
      <c r="AO2589" s="3"/>
      <c r="AP2589">
        <v>0</v>
      </c>
      <c r="AQ2589" t="s">
        <v>21424</v>
      </c>
      <c r="AR2589">
        <v>814241</v>
      </c>
      <c r="AS2589" t="s">
        <v>21423</v>
      </c>
      <c r="AT2589" s="2" t="s">
        <v>0</v>
      </c>
      <c r="AU2589" s="1">
        <f t="shared" si="323"/>
        <v>0.2675065799341324</v>
      </c>
      <c r="AV2589" s="1">
        <f t="shared" si="324"/>
        <v>0.21271295440202403</v>
      </c>
      <c r="AW2589" s="1">
        <f t="shared" si="325"/>
        <v>0.15791932886991566</v>
      </c>
    </row>
    <row r="2590" spans="1:49" x14ac:dyDescent="0.2">
      <c r="A2590">
        <v>2588</v>
      </c>
      <c r="B2590" t="s">
        <v>23845</v>
      </c>
      <c r="C2590" t="s">
        <v>23844</v>
      </c>
      <c r="F2590" t="s">
        <v>23843</v>
      </c>
      <c r="G2590" t="s">
        <v>17</v>
      </c>
      <c r="H2590" t="s">
        <v>16</v>
      </c>
      <c r="I2590" t="s">
        <v>23808</v>
      </c>
      <c r="J2590">
        <v>60103897</v>
      </c>
      <c r="K2590" t="s">
        <v>23807</v>
      </c>
      <c r="M2590" t="s">
        <v>1865</v>
      </c>
      <c r="N2590">
        <v>2</v>
      </c>
      <c r="O2590" t="s">
        <v>23806</v>
      </c>
      <c r="P2590" t="s">
        <v>23805</v>
      </c>
      <c r="Q2590" t="s">
        <v>23804</v>
      </c>
      <c r="R2590" s="7">
        <v>42370</v>
      </c>
      <c r="S2590" s="8">
        <f t="shared" si="320"/>
        <v>2016</v>
      </c>
      <c r="T2590" s="8">
        <v>2016</v>
      </c>
      <c r="U2590" s="8">
        <f t="shared" si="321"/>
        <v>6</v>
      </c>
      <c r="V2590" s="7">
        <v>2016</v>
      </c>
      <c r="W2590" t="s">
        <v>23803</v>
      </c>
      <c r="X2590" s="2">
        <v>0.36099999999999999</v>
      </c>
      <c r="Y2590" s="6">
        <f t="shared" si="326"/>
        <v>9.6366888230426315E-3</v>
      </c>
      <c r="AA2590">
        <v>13421670</v>
      </c>
      <c r="AB2590">
        <v>21100814513</v>
      </c>
      <c r="AD2590" t="s">
        <v>6</v>
      </c>
      <c r="AE2590">
        <v>21</v>
      </c>
      <c r="AF2590">
        <v>2</v>
      </c>
      <c r="AH2590" t="s">
        <v>23842</v>
      </c>
      <c r="AI2590" t="s">
        <v>23841</v>
      </c>
      <c r="AJ2590" t="s">
        <v>23840</v>
      </c>
      <c r="AK2590" t="s">
        <v>23839</v>
      </c>
      <c r="AL2590">
        <v>3</v>
      </c>
      <c r="AM2590" s="5">
        <f t="shared" si="322"/>
        <v>0.5</v>
      </c>
      <c r="AN2590" s="4">
        <f t="shared" si="327"/>
        <v>7.572889057175312E-4</v>
      </c>
      <c r="AO2590" s="3"/>
      <c r="AP2590">
        <v>1</v>
      </c>
      <c r="AR2590" t="s">
        <v>1</v>
      </c>
      <c r="AT2590" s="2" t="s">
        <v>0</v>
      </c>
      <c r="AU2590" s="1">
        <f t="shared" si="323"/>
        <v>0.69728688478451017</v>
      </c>
      <c r="AV2590" s="1">
        <f t="shared" si="324"/>
        <v>0.5196988864380081</v>
      </c>
      <c r="AW2590" s="1">
        <f t="shared" si="325"/>
        <v>0.34211088809150608</v>
      </c>
    </row>
    <row r="2591" spans="1:49" x14ac:dyDescent="0.2">
      <c r="A2591">
        <v>2589</v>
      </c>
      <c r="B2591" t="s">
        <v>23838</v>
      </c>
      <c r="C2591" t="s">
        <v>23837</v>
      </c>
      <c r="F2591" t="s">
        <v>23836</v>
      </c>
      <c r="G2591" t="s">
        <v>17</v>
      </c>
      <c r="H2591" t="s">
        <v>16</v>
      </c>
      <c r="I2591" t="s">
        <v>23835</v>
      </c>
      <c r="J2591" t="s">
        <v>23829</v>
      </c>
      <c r="K2591" t="s">
        <v>23834</v>
      </c>
      <c r="L2591" t="s">
        <v>23833</v>
      </c>
      <c r="M2591" t="s">
        <v>23832</v>
      </c>
      <c r="N2591">
        <v>2</v>
      </c>
      <c r="O2591" t="s">
        <v>23831</v>
      </c>
      <c r="P2591" t="s">
        <v>23830</v>
      </c>
      <c r="Q2591" t="s">
        <v>23829</v>
      </c>
      <c r="R2591" s="7">
        <v>42370</v>
      </c>
      <c r="S2591" s="8">
        <f t="shared" si="320"/>
        <v>2016</v>
      </c>
      <c r="T2591" s="8">
        <v>2016</v>
      </c>
      <c r="U2591" s="8">
        <f t="shared" si="321"/>
        <v>6</v>
      </c>
      <c r="V2591" s="7">
        <v>2016</v>
      </c>
      <c r="W2591" t="s">
        <v>23803</v>
      </c>
      <c r="X2591" s="2">
        <v>0.36099999999999999</v>
      </c>
      <c r="Y2591" s="6">
        <f t="shared" si="326"/>
        <v>9.6366888230426315E-3</v>
      </c>
      <c r="AA2591">
        <v>13421670</v>
      </c>
      <c r="AB2591">
        <v>21100814513</v>
      </c>
      <c r="AD2591" t="s">
        <v>6</v>
      </c>
      <c r="AE2591">
        <v>21</v>
      </c>
      <c r="AF2591">
        <v>2</v>
      </c>
      <c r="AH2591" t="s">
        <v>16233</v>
      </c>
      <c r="AI2591" t="s">
        <v>23828</v>
      </c>
      <c r="AJ2591" t="s">
        <v>23827</v>
      </c>
      <c r="AK2591" t="s">
        <v>23826</v>
      </c>
      <c r="AL2591">
        <v>1</v>
      </c>
      <c r="AM2591" s="5">
        <f t="shared" si="322"/>
        <v>0.16666666666666666</v>
      </c>
      <c r="AN2591" s="4">
        <f t="shared" si="327"/>
        <v>2.5242963523917705E-4</v>
      </c>
      <c r="AO2591" s="3"/>
      <c r="AP2591">
        <v>1</v>
      </c>
      <c r="AR2591" t="s">
        <v>1</v>
      </c>
      <c r="AT2591" s="2" t="s">
        <v>0</v>
      </c>
      <c r="AU2591" s="1">
        <f t="shared" si="323"/>
        <v>0.68214110667015948</v>
      </c>
      <c r="AV2591" s="1">
        <f t="shared" si="324"/>
        <v>0.49445592291409046</v>
      </c>
      <c r="AW2591" s="1">
        <f t="shared" si="325"/>
        <v>0.30677073915802128</v>
      </c>
    </row>
    <row r="2592" spans="1:49" x14ac:dyDescent="0.2">
      <c r="A2592">
        <v>2590</v>
      </c>
      <c r="B2592" t="s">
        <v>23825</v>
      </c>
      <c r="C2592" t="s">
        <v>23824</v>
      </c>
      <c r="F2592" t="s">
        <v>23823</v>
      </c>
      <c r="G2592" t="s">
        <v>17</v>
      </c>
      <c r="H2592" t="s">
        <v>16</v>
      </c>
      <c r="I2592" t="s">
        <v>23822</v>
      </c>
      <c r="J2592">
        <v>60021501</v>
      </c>
      <c r="K2592" t="s">
        <v>23821</v>
      </c>
      <c r="L2592" t="s">
        <v>23820</v>
      </c>
      <c r="M2592" t="s">
        <v>725</v>
      </c>
      <c r="N2592">
        <v>2</v>
      </c>
      <c r="O2592" t="s">
        <v>23819</v>
      </c>
      <c r="P2592" t="s">
        <v>23818</v>
      </c>
      <c r="Q2592" t="s">
        <v>23817</v>
      </c>
      <c r="R2592" s="7">
        <v>42370</v>
      </c>
      <c r="S2592" s="8">
        <f t="shared" si="320"/>
        <v>2016</v>
      </c>
      <c r="T2592" s="8">
        <v>2016</v>
      </c>
      <c r="U2592" s="8">
        <f t="shared" si="321"/>
        <v>6</v>
      </c>
      <c r="V2592" s="7">
        <v>2016</v>
      </c>
      <c r="W2592" t="s">
        <v>23816</v>
      </c>
      <c r="X2592" s="2">
        <v>0.191</v>
      </c>
      <c r="Y2592" s="6">
        <f t="shared" si="326"/>
        <v>5.0986359146846056E-3</v>
      </c>
      <c r="AA2592">
        <v>14779056</v>
      </c>
      <c r="AB2592">
        <v>4000149502</v>
      </c>
      <c r="AC2592">
        <v>17418178</v>
      </c>
      <c r="AD2592" t="s">
        <v>6</v>
      </c>
      <c r="AE2592">
        <v>21</v>
      </c>
      <c r="AF2592" s="10">
        <v>44352</v>
      </c>
      <c r="AH2592" t="s">
        <v>23815</v>
      </c>
      <c r="AI2592" t="s">
        <v>23814</v>
      </c>
      <c r="AJ2592" t="s">
        <v>23813</v>
      </c>
      <c r="AK2592" t="s">
        <v>23812</v>
      </c>
      <c r="AL2592">
        <v>0</v>
      </c>
      <c r="AM2592" s="5">
        <f t="shared" si="322"/>
        <v>0</v>
      </c>
      <c r="AN2592" s="4">
        <f t="shared" si="327"/>
        <v>0</v>
      </c>
      <c r="AO2592" s="3"/>
      <c r="AP2592">
        <v>0</v>
      </c>
      <c r="AR2592" t="s">
        <v>1</v>
      </c>
      <c r="AT2592" s="2" t="s">
        <v>0</v>
      </c>
      <c r="AU2592" s="1">
        <f t="shared" si="323"/>
        <v>0.35690451402792239</v>
      </c>
      <c r="AV2592" s="1">
        <f t="shared" si="324"/>
        <v>0.2549317957342303</v>
      </c>
      <c r="AW2592" s="1">
        <f t="shared" si="325"/>
        <v>0.15295907744053816</v>
      </c>
    </row>
    <row r="2593" spans="1:49" x14ac:dyDescent="0.2">
      <c r="A2593">
        <v>2591</v>
      </c>
      <c r="B2593" t="s">
        <v>23811</v>
      </c>
      <c r="C2593" t="s">
        <v>23810</v>
      </c>
      <c r="F2593" t="s">
        <v>23809</v>
      </c>
      <c r="G2593" t="s">
        <v>17</v>
      </c>
      <c r="H2593" t="s">
        <v>16</v>
      </c>
      <c r="I2593" t="s">
        <v>23808</v>
      </c>
      <c r="J2593">
        <v>60103897</v>
      </c>
      <c r="K2593" t="s">
        <v>23807</v>
      </c>
      <c r="M2593" t="s">
        <v>1865</v>
      </c>
      <c r="N2593">
        <v>2</v>
      </c>
      <c r="O2593" t="s">
        <v>23806</v>
      </c>
      <c r="P2593" t="s">
        <v>23805</v>
      </c>
      <c r="Q2593" t="s">
        <v>23804</v>
      </c>
      <c r="R2593" s="7">
        <v>42370</v>
      </c>
      <c r="S2593" s="8">
        <f t="shared" si="320"/>
        <v>2016</v>
      </c>
      <c r="T2593" s="8">
        <v>2016</v>
      </c>
      <c r="U2593" s="8">
        <f t="shared" si="321"/>
        <v>6</v>
      </c>
      <c r="V2593" s="7">
        <v>2016</v>
      </c>
      <c r="W2593" t="s">
        <v>23803</v>
      </c>
      <c r="X2593" s="2">
        <v>0.36099999999999999</v>
      </c>
      <c r="Y2593" s="6">
        <f t="shared" si="326"/>
        <v>9.6366888230426315E-3</v>
      </c>
      <c r="AA2593">
        <v>13421670</v>
      </c>
      <c r="AB2593">
        <v>21100814513</v>
      </c>
      <c r="AD2593" t="s">
        <v>6</v>
      </c>
      <c r="AE2593">
        <v>21</v>
      </c>
      <c r="AF2593">
        <v>1</v>
      </c>
      <c r="AH2593" t="s">
        <v>16222</v>
      </c>
      <c r="AI2593" t="s">
        <v>23802</v>
      </c>
      <c r="AJ2593" t="s">
        <v>23801</v>
      </c>
      <c r="AK2593" t="s">
        <v>23800</v>
      </c>
      <c r="AL2593">
        <v>2</v>
      </c>
      <c r="AM2593" s="5">
        <f t="shared" si="322"/>
        <v>0.33333333333333331</v>
      </c>
      <c r="AN2593" s="4">
        <f t="shared" si="327"/>
        <v>5.048592704783541E-4</v>
      </c>
      <c r="AO2593" s="3"/>
      <c r="AP2593">
        <v>1</v>
      </c>
      <c r="AR2593" t="s">
        <v>1</v>
      </c>
      <c r="AT2593" s="2" t="s">
        <v>0</v>
      </c>
      <c r="AU2593" s="1">
        <f t="shared" si="323"/>
        <v>0.68971399572733483</v>
      </c>
      <c r="AV2593" s="1">
        <f t="shared" si="324"/>
        <v>0.50707740467604934</v>
      </c>
      <c r="AW2593" s="1">
        <f t="shared" si="325"/>
        <v>0.32444081362476374</v>
      </c>
    </row>
    <row r="2594" spans="1:49" x14ac:dyDescent="0.2">
      <c r="A2594">
        <v>2592</v>
      </c>
      <c r="B2594" t="s">
        <v>23799</v>
      </c>
      <c r="C2594" t="s">
        <v>23798</v>
      </c>
      <c r="F2594" t="s">
        <v>23797</v>
      </c>
      <c r="G2594" t="s">
        <v>17</v>
      </c>
      <c r="H2594" t="s">
        <v>16</v>
      </c>
      <c r="I2594" t="s">
        <v>23796</v>
      </c>
      <c r="J2594">
        <v>60006832</v>
      </c>
      <c r="K2594" t="s">
        <v>23795</v>
      </c>
      <c r="L2594" t="s">
        <v>23794</v>
      </c>
      <c r="M2594" t="s">
        <v>411</v>
      </c>
      <c r="N2594">
        <v>8</v>
      </c>
      <c r="O2594" t="s">
        <v>23793</v>
      </c>
      <c r="P2594" t="s">
        <v>23792</v>
      </c>
      <c r="Q2594" t="s">
        <v>23791</v>
      </c>
      <c r="R2594" s="7">
        <v>42370</v>
      </c>
      <c r="S2594" s="8">
        <f t="shared" si="320"/>
        <v>2016</v>
      </c>
      <c r="T2594" s="8">
        <v>2016</v>
      </c>
      <c r="U2594" s="8">
        <f t="shared" si="321"/>
        <v>6</v>
      </c>
      <c r="V2594" s="7">
        <v>2016</v>
      </c>
      <c r="W2594" t="s">
        <v>23790</v>
      </c>
      <c r="X2594" s="2">
        <v>0.39400000000000002</v>
      </c>
      <c r="Y2594" s="6">
        <f t="shared" si="326"/>
        <v>1.0517604975841543E-2</v>
      </c>
      <c r="AB2594">
        <v>21100928823</v>
      </c>
      <c r="AC2594">
        <v>22913467</v>
      </c>
      <c r="AD2594" t="s">
        <v>6</v>
      </c>
      <c r="AE2594">
        <v>4</v>
      </c>
      <c r="AF2594">
        <v>4</v>
      </c>
      <c r="AH2594" t="s">
        <v>23789</v>
      </c>
      <c r="AI2594" t="s">
        <v>23788</v>
      </c>
      <c r="AJ2594" t="s">
        <v>23787</v>
      </c>
      <c r="AK2594" t="s">
        <v>23786</v>
      </c>
      <c r="AL2594">
        <v>27</v>
      </c>
      <c r="AM2594" s="5">
        <f t="shared" si="322"/>
        <v>4.5</v>
      </c>
      <c r="AN2594" s="4">
        <f t="shared" si="327"/>
        <v>6.815600151457781E-3</v>
      </c>
      <c r="AO2594" s="3"/>
      <c r="AP2594">
        <v>0</v>
      </c>
      <c r="AQ2594" t="s">
        <v>23785</v>
      </c>
      <c r="AR2594" t="s">
        <v>23784</v>
      </c>
      <c r="AS2594" t="s">
        <v>23783</v>
      </c>
      <c r="AT2594" s="2" t="s">
        <v>0</v>
      </c>
      <c r="AU2594" s="1">
        <f t="shared" si="323"/>
        <v>0.94070035285264142</v>
      </c>
      <c r="AV2594" s="1">
        <f t="shared" si="324"/>
        <v>0.86666025636496624</v>
      </c>
      <c r="AW2594" s="1">
        <f t="shared" si="325"/>
        <v>0.79262015987729084</v>
      </c>
    </row>
    <row r="2595" spans="1:49" x14ac:dyDescent="0.2">
      <c r="A2595">
        <v>2593</v>
      </c>
      <c r="B2595" t="s">
        <v>23782</v>
      </c>
      <c r="F2595" t="s">
        <v>23781</v>
      </c>
      <c r="G2595" t="s">
        <v>17</v>
      </c>
      <c r="H2595" t="s">
        <v>16</v>
      </c>
      <c r="I2595" t="s">
        <v>23780</v>
      </c>
      <c r="J2595">
        <v>60023544</v>
      </c>
      <c r="K2595" t="s">
        <v>16959</v>
      </c>
      <c r="L2595" t="s">
        <v>3541</v>
      </c>
      <c r="M2595" t="s">
        <v>135</v>
      </c>
      <c r="N2595">
        <v>3</v>
      </c>
      <c r="O2595" t="s">
        <v>23779</v>
      </c>
      <c r="P2595" t="s">
        <v>23778</v>
      </c>
      <c r="Q2595" t="s">
        <v>16956</v>
      </c>
      <c r="R2595" s="7">
        <v>42370</v>
      </c>
      <c r="S2595" s="8">
        <f t="shared" si="320"/>
        <v>2016</v>
      </c>
      <c r="T2595" s="8">
        <v>2016</v>
      </c>
      <c r="U2595" s="8">
        <f t="shared" si="321"/>
        <v>6</v>
      </c>
      <c r="V2595" s="7">
        <v>2016</v>
      </c>
      <c r="W2595" t="s">
        <v>23777</v>
      </c>
      <c r="X2595" s="2" t="s">
        <v>0</v>
      </c>
      <c r="Y2595" s="6" t="e">
        <f t="shared" si="326"/>
        <v>#VALUE!</v>
      </c>
      <c r="AA2595">
        <v>12595985</v>
      </c>
      <c r="AB2595">
        <v>28513</v>
      </c>
      <c r="AD2595" t="s">
        <v>6</v>
      </c>
      <c r="AE2595">
        <v>89</v>
      </c>
      <c r="AF2595">
        <v>1</v>
      </c>
      <c r="AH2595" t="s">
        <v>23776</v>
      </c>
      <c r="AI2595" t="s">
        <v>23775</v>
      </c>
      <c r="AJ2595" t="s">
        <v>23774</v>
      </c>
      <c r="AK2595" t="s">
        <v>23773</v>
      </c>
      <c r="AL2595">
        <v>3</v>
      </c>
      <c r="AM2595" s="5">
        <f t="shared" si="322"/>
        <v>0.5</v>
      </c>
      <c r="AN2595" s="4">
        <f t="shared" si="327"/>
        <v>7.572889057175312E-4</v>
      </c>
      <c r="AO2595" s="3"/>
      <c r="AP2595">
        <v>0</v>
      </c>
      <c r="AR2595" t="s">
        <v>1</v>
      </c>
      <c r="AT2595" s="2" t="s">
        <v>0</v>
      </c>
      <c r="AU2595" s="1" t="e">
        <f t="shared" si="323"/>
        <v>#VALUE!</v>
      </c>
      <c r="AV2595" s="1" t="e">
        <f t="shared" si="324"/>
        <v>#VALUE!</v>
      </c>
      <c r="AW2595" s="1" t="e">
        <f t="shared" si="325"/>
        <v>#VALUE!</v>
      </c>
    </row>
    <row r="2596" spans="1:49" x14ac:dyDescent="0.2">
      <c r="A2596">
        <v>2594</v>
      </c>
      <c r="B2596" t="s">
        <v>23772</v>
      </c>
      <c r="C2596" t="s">
        <v>23771</v>
      </c>
      <c r="F2596" t="s">
        <v>23770</v>
      </c>
      <c r="G2596" t="s">
        <v>17</v>
      </c>
      <c r="H2596" t="s">
        <v>16</v>
      </c>
      <c r="I2596" t="s">
        <v>23769</v>
      </c>
      <c r="J2596">
        <v>60010421</v>
      </c>
      <c r="K2596" t="s">
        <v>8913</v>
      </c>
      <c r="L2596" t="s">
        <v>861</v>
      </c>
      <c r="M2596" t="s">
        <v>340</v>
      </c>
      <c r="N2596">
        <v>3</v>
      </c>
      <c r="O2596" t="s">
        <v>23768</v>
      </c>
      <c r="P2596" t="s">
        <v>23767</v>
      </c>
      <c r="Q2596" t="s">
        <v>23766</v>
      </c>
      <c r="R2596" s="7">
        <v>42370</v>
      </c>
      <c r="S2596" s="8">
        <f t="shared" si="320"/>
        <v>2016</v>
      </c>
      <c r="T2596" s="8">
        <v>2016</v>
      </c>
      <c r="U2596" s="8">
        <f t="shared" si="321"/>
        <v>6</v>
      </c>
      <c r="V2596" s="7">
        <v>2016</v>
      </c>
      <c r="W2596" t="s">
        <v>1433</v>
      </c>
      <c r="X2596" s="2">
        <v>0.245</v>
      </c>
      <c r="Y2596" s="6">
        <f t="shared" si="326"/>
        <v>6.5401350738100959E-3</v>
      </c>
      <c r="AA2596">
        <v>19376480</v>
      </c>
      <c r="AB2596">
        <v>19700186896</v>
      </c>
      <c r="AD2596" t="s">
        <v>6</v>
      </c>
      <c r="AE2596">
        <v>61</v>
      </c>
      <c r="AH2596" t="s">
        <v>23765</v>
      </c>
      <c r="AI2596" t="s">
        <v>23764</v>
      </c>
      <c r="AK2596" t="s">
        <v>23763</v>
      </c>
      <c r="AL2596">
        <v>6</v>
      </c>
      <c r="AM2596" s="5">
        <f t="shared" si="322"/>
        <v>1</v>
      </c>
      <c r="AN2596" s="4">
        <f t="shared" si="327"/>
        <v>1.5145778114350624E-3</v>
      </c>
      <c r="AO2596" s="3"/>
      <c r="AP2596">
        <v>1</v>
      </c>
      <c r="AQ2596" t="s">
        <v>222</v>
      </c>
      <c r="AR2596">
        <v>61271090</v>
      </c>
      <c r="AS2596" t="s">
        <v>221</v>
      </c>
      <c r="AT2596" s="2" t="s">
        <v>0</v>
      </c>
      <c r="AU2596" s="1">
        <f t="shared" si="323"/>
        <v>0.50324678950975854</v>
      </c>
      <c r="AV2596" s="1">
        <f t="shared" si="324"/>
        <v>0.40273564426225794</v>
      </c>
      <c r="AW2596" s="1">
        <f t="shared" si="325"/>
        <v>0.30222449901475729</v>
      </c>
    </row>
    <row r="2597" spans="1:49" x14ac:dyDescent="0.2">
      <c r="A2597">
        <v>2595</v>
      </c>
      <c r="B2597" t="s">
        <v>23762</v>
      </c>
      <c r="C2597" t="s">
        <v>23761</v>
      </c>
      <c r="F2597" t="s">
        <v>23760</v>
      </c>
      <c r="G2597" t="s">
        <v>17</v>
      </c>
      <c r="H2597" t="s">
        <v>16</v>
      </c>
      <c r="I2597" t="s">
        <v>23759</v>
      </c>
      <c r="J2597">
        <v>60003467</v>
      </c>
      <c r="K2597" t="s">
        <v>23758</v>
      </c>
      <c r="L2597" t="s">
        <v>23757</v>
      </c>
      <c r="M2597" t="s">
        <v>411</v>
      </c>
      <c r="N2597">
        <v>2</v>
      </c>
      <c r="O2597" t="s">
        <v>23756</v>
      </c>
      <c r="P2597" t="s">
        <v>23755</v>
      </c>
      <c r="Q2597" t="s">
        <v>23754</v>
      </c>
      <c r="R2597" s="7">
        <v>42370</v>
      </c>
      <c r="S2597" s="8">
        <f t="shared" si="320"/>
        <v>2016</v>
      </c>
      <c r="T2597" s="8">
        <v>2016</v>
      </c>
      <c r="U2597" s="8">
        <f t="shared" si="321"/>
        <v>6</v>
      </c>
      <c r="V2597" s="7">
        <v>2016</v>
      </c>
      <c r="W2597" t="s">
        <v>23753</v>
      </c>
      <c r="X2597" s="2" t="s">
        <v>0</v>
      </c>
      <c r="Y2597" s="6" t="e">
        <f t="shared" si="326"/>
        <v>#VALUE!</v>
      </c>
      <c r="AB2597">
        <v>21100811174</v>
      </c>
      <c r="AC2597">
        <v>23148063</v>
      </c>
      <c r="AD2597" t="s">
        <v>6</v>
      </c>
      <c r="AE2597">
        <v>2016</v>
      </c>
      <c r="AG2597">
        <v>9714381</v>
      </c>
      <c r="AI2597" t="s">
        <v>23752</v>
      </c>
      <c r="AK2597" t="s">
        <v>23751</v>
      </c>
      <c r="AL2597">
        <v>5</v>
      </c>
      <c r="AM2597" s="5">
        <f t="shared" si="322"/>
        <v>0.83333333333333337</v>
      </c>
      <c r="AN2597" s="4">
        <f t="shared" si="327"/>
        <v>1.2621481761958854E-3</v>
      </c>
      <c r="AO2597" s="3"/>
      <c r="AP2597">
        <v>1</v>
      </c>
      <c r="AR2597" t="s">
        <v>1</v>
      </c>
      <c r="AT2597" s="2" t="s">
        <v>0</v>
      </c>
      <c r="AU2597" s="1" t="e">
        <f t="shared" si="323"/>
        <v>#VALUE!</v>
      </c>
      <c r="AV2597" s="1" t="e">
        <f t="shared" si="324"/>
        <v>#VALUE!</v>
      </c>
      <c r="AW2597" s="1" t="e">
        <f t="shared" si="325"/>
        <v>#VALUE!</v>
      </c>
    </row>
    <row r="2598" spans="1:49" x14ac:dyDescent="0.2">
      <c r="A2598">
        <v>2596</v>
      </c>
      <c r="B2598" t="s">
        <v>23750</v>
      </c>
      <c r="F2598" t="s">
        <v>23749</v>
      </c>
      <c r="G2598" t="s">
        <v>17</v>
      </c>
      <c r="H2598" t="s">
        <v>16</v>
      </c>
      <c r="I2598" t="s">
        <v>22015</v>
      </c>
      <c r="J2598">
        <v>60031041</v>
      </c>
      <c r="K2598" t="s">
        <v>512</v>
      </c>
      <c r="L2598" t="s">
        <v>511</v>
      </c>
      <c r="M2598" t="s">
        <v>340</v>
      </c>
      <c r="N2598">
        <v>4</v>
      </c>
      <c r="O2598" t="s">
        <v>23748</v>
      </c>
      <c r="P2598" t="s">
        <v>23747</v>
      </c>
      <c r="Q2598" t="s">
        <v>22107</v>
      </c>
      <c r="R2598" s="7">
        <v>42370</v>
      </c>
      <c r="S2598" s="8">
        <f t="shared" si="320"/>
        <v>2016</v>
      </c>
      <c r="T2598" s="8">
        <v>2016</v>
      </c>
      <c r="U2598" s="8">
        <f t="shared" si="321"/>
        <v>6</v>
      </c>
      <c r="V2598" s="7">
        <v>2016</v>
      </c>
      <c r="W2598" t="s">
        <v>22011</v>
      </c>
      <c r="X2598" s="2">
        <v>0.45300000000000001</v>
      </c>
      <c r="Y2598" s="6">
        <f t="shared" si="326"/>
        <v>1.2092576279330504E-2</v>
      </c>
      <c r="AA2598">
        <v>11101768</v>
      </c>
      <c r="AB2598">
        <v>19700168908</v>
      </c>
      <c r="AD2598" t="s">
        <v>6</v>
      </c>
      <c r="AE2598">
        <v>26</v>
      </c>
      <c r="AF2598">
        <v>3</v>
      </c>
      <c r="AH2598" t="s">
        <v>23746</v>
      </c>
      <c r="AI2598" t="s">
        <v>23745</v>
      </c>
      <c r="AJ2598" t="s">
        <v>23744</v>
      </c>
      <c r="AK2598" t="s">
        <v>23743</v>
      </c>
      <c r="AL2598">
        <v>1</v>
      </c>
      <c r="AM2598" s="5">
        <f t="shared" si="322"/>
        <v>0.16666666666666666</v>
      </c>
      <c r="AN2598" s="4">
        <f t="shared" si="327"/>
        <v>2.5242963523917705E-4</v>
      </c>
      <c r="AO2598" s="3"/>
      <c r="AP2598">
        <v>0</v>
      </c>
      <c r="AR2598">
        <v>31272089</v>
      </c>
      <c r="AS2598" t="s">
        <v>221</v>
      </c>
      <c r="AT2598" s="2">
        <v>1.9950000000000001</v>
      </c>
      <c r="AU2598" s="1">
        <f t="shared" si="323"/>
        <v>0.85405322861031052</v>
      </c>
      <c r="AV2598" s="1">
        <f t="shared" si="324"/>
        <v>0.61725029572848411</v>
      </c>
      <c r="AW2598" s="1">
        <f t="shared" si="325"/>
        <v>0.38044736284665748</v>
      </c>
    </row>
    <row r="2599" spans="1:49" x14ac:dyDescent="0.2">
      <c r="A2599">
        <v>2597</v>
      </c>
      <c r="B2599" t="s">
        <v>23742</v>
      </c>
      <c r="C2599" t="s">
        <v>23741</v>
      </c>
      <c r="F2599" t="s">
        <v>23740</v>
      </c>
      <c r="G2599" t="s">
        <v>17</v>
      </c>
      <c r="H2599" t="s">
        <v>16</v>
      </c>
      <c r="I2599" t="s">
        <v>23739</v>
      </c>
      <c r="J2599" t="s">
        <v>23738</v>
      </c>
      <c r="K2599" t="s">
        <v>23737</v>
      </c>
      <c r="L2599" t="s">
        <v>23736</v>
      </c>
      <c r="M2599" t="s">
        <v>23735</v>
      </c>
      <c r="N2599">
        <v>6</v>
      </c>
      <c r="O2599" t="s">
        <v>23734</v>
      </c>
      <c r="P2599" t="s">
        <v>23733</v>
      </c>
      <c r="Q2599" t="s">
        <v>23732</v>
      </c>
      <c r="R2599" s="7">
        <v>42370</v>
      </c>
      <c r="S2599" s="8">
        <f t="shared" si="320"/>
        <v>2016</v>
      </c>
      <c r="T2599" s="8">
        <v>2016</v>
      </c>
      <c r="U2599" s="8">
        <f t="shared" si="321"/>
        <v>6</v>
      </c>
      <c r="V2599" s="7">
        <v>2016</v>
      </c>
      <c r="W2599" t="s">
        <v>17576</v>
      </c>
      <c r="X2599" s="2">
        <v>0.22500000000000001</v>
      </c>
      <c r="Y2599" s="6">
        <f t="shared" si="326"/>
        <v>6.0062464963562111E-3</v>
      </c>
      <c r="AA2599">
        <v>20776772</v>
      </c>
      <c r="AB2599">
        <v>21100210917</v>
      </c>
      <c r="AC2599">
        <v>23064277</v>
      </c>
      <c r="AD2599" t="s">
        <v>6</v>
      </c>
      <c r="AE2599">
        <v>8</v>
      </c>
      <c r="AF2599">
        <v>4</v>
      </c>
      <c r="AG2599">
        <v>4088</v>
      </c>
      <c r="AI2599" t="s">
        <v>23731</v>
      </c>
      <c r="AJ2599" t="s">
        <v>23730</v>
      </c>
      <c r="AK2599" t="s">
        <v>23729</v>
      </c>
      <c r="AL2599">
        <v>19</v>
      </c>
      <c r="AM2599" s="5">
        <f t="shared" si="322"/>
        <v>3.1666666666666665</v>
      </c>
      <c r="AN2599" s="4">
        <f t="shared" si="327"/>
        <v>4.7961630695443642E-3</v>
      </c>
      <c r="AO2599" s="3"/>
      <c r="AP2599">
        <v>0</v>
      </c>
      <c r="AR2599" t="s">
        <v>1</v>
      </c>
      <c r="AT2599" s="2" t="s">
        <v>0</v>
      </c>
      <c r="AU2599" s="1">
        <f t="shared" si="323"/>
        <v>0.56432214683126558</v>
      </c>
      <c r="AV2599" s="1">
        <f t="shared" si="324"/>
        <v>0.54012047829502874</v>
      </c>
      <c r="AW2599" s="1">
        <f t="shared" si="325"/>
        <v>0.51591880975879179</v>
      </c>
    </row>
    <row r="2600" spans="1:49" x14ac:dyDescent="0.2">
      <c r="A2600">
        <v>2598</v>
      </c>
      <c r="B2600" t="s">
        <v>23728</v>
      </c>
      <c r="C2600" t="s">
        <v>23727</v>
      </c>
      <c r="F2600" t="s">
        <v>23726</v>
      </c>
      <c r="G2600" t="s">
        <v>17</v>
      </c>
      <c r="H2600" t="s">
        <v>16</v>
      </c>
      <c r="I2600" t="s">
        <v>23725</v>
      </c>
      <c r="J2600">
        <v>60024155</v>
      </c>
      <c r="K2600" t="s">
        <v>14591</v>
      </c>
      <c r="L2600" t="s">
        <v>14590</v>
      </c>
      <c r="M2600" t="s">
        <v>311</v>
      </c>
      <c r="N2600">
        <v>2</v>
      </c>
      <c r="O2600" t="s">
        <v>23724</v>
      </c>
      <c r="P2600" t="s">
        <v>23723</v>
      </c>
      <c r="Q2600" t="s">
        <v>14587</v>
      </c>
      <c r="R2600" s="7">
        <v>42370</v>
      </c>
      <c r="S2600" s="8">
        <f t="shared" si="320"/>
        <v>2016</v>
      </c>
      <c r="T2600" s="8">
        <v>2016</v>
      </c>
      <c r="U2600" s="8">
        <f t="shared" si="321"/>
        <v>6</v>
      </c>
      <c r="V2600" s="7">
        <v>2016</v>
      </c>
      <c r="W2600" t="s">
        <v>23722</v>
      </c>
      <c r="X2600" s="2">
        <v>0.27300000000000002</v>
      </c>
      <c r="Y2600" s="6">
        <f t="shared" si="326"/>
        <v>7.2875790822455365E-3</v>
      </c>
      <c r="AA2600">
        <v>3158977</v>
      </c>
      <c r="AB2600">
        <v>19805</v>
      </c>
      <c r="AD2600" t="s">
        <v>6</v>
      </c>
      <c r="AE2600">
        <v>40</v>
      </c>
      <c r="AF2600">
        <v>5</v>
      </c>
      <c r="AH2600" t="s">
        <v>23721</v>
      </c>
      <c r="AI2600" t="s">
        <v>23720</v>
      </c>
      <c r="AJ2600" t="s">
        <v>23719</v>
      </c>
      <c r="AK2600" t="s">
        <v>23718</v>
      </c>
      <c r="AL2600">
        <v>2</v>
      </c>
      <c r="AM2600" s="5">
        <f t="shared" si="322"/>
        <v>0.33333333333333331</v>
      </c>
      <c r="AN2600" s="4">
        <f t="shared" si="327"/>
        <v>5.048592704783541E-4</v>
      </c>
      <c r="AO2600" s="3"/>
      <c r="AP2600">
        <v>0</v>
      </c>
      <c r="AR2600" t="s">
        <v>1</v>
      </c>
      <c r="AT2600" s="2">
        <v>1.45</v>
      </c>
      <c r="AU2600" s="1">
        <f t="shared" si="323"/>
        <v>0.52527631387153817</v>
      </c>
      <c r="AV2600" s="1">
        <f t="shared" si="324"/>
        <v>0.38962191763619453</v>
      </c>
      <c r="AW2600" s="1">
        <f t="shared" si="325"/>
        <v>0.25396752140085088</v>
      </c>
    </row>
    <row r="2601" spans="1:49" x14ac:dyDescent="0.2">
      <c r="A2601">
        <v>2599</v>
      </c>
      <c r="B2601" t="s">
        <v>23717</v>
      </c>
      <c r="C2601" t="s">
        <v>23716</v>
      </c>
      <c r="F2601" t="s">
        <v>23715</v>
      </c>
      <c r="G2601" t="s">
        <v>17</v>
      </c>
      <c r="H2601" t="s">
        <v>16</v>
      </c>
      <c r="I2601" t="s">
        <v>23714</v>
      </c>
      <c r="J2601" t="s">
        <v>23713</v>
      </c>
      <c r="K2601" t="s">
        <v>23712</v>
      </c>
      <c r="L2601" t="s">
        <v>23711</v>
      </c>
      <c r="M2601" t="s">
        <v>22133</v>
      </c>
      <c r="N2601">
        <v>4</v>
      </c>
      <c r="O2601" t="s">
        <v>23710</v>
      </c>
      <c r="P2601" t="s">
        <v>23709</v>
      </c>
      <c r="Q2601" t="s">
        <v>23708</v>
      </c>
      <c r="R2601" s="7">
        <v>42370</v>
      </c>
      <c r="S2601" s="8">
        <f t="shared" si="320"/>
        <v>2016</v>
      </c>
      <c r="T2601" s="8">
        <v>2016</v>
      </c>
      <c r="U2601" s="8">
        <f t="shared" si="321"/>
        <v>6</v>
      </c>
      <c r="V2601" s="7">
        <v>2016</v>
      </c>
      <c r="W2601" t="s">
        <v>23707</v>
      </c>
      <c r="X2601" s="2">
        <v>0.128</v>
      </c>
      <c r="Y2601" s="6">
        <f t="shared" si="326"/>
        <v>3.4168868957048667E-3</v>
      </c>
      <c r="AA2601">
        <v>18213251</v>
      </c>
      <c r="AB2601">
        <v>21100810444</v>
      </c>
      <c r="AC2601">
        <v>23349905</v>
      </c>
      <c r="AD2601" t="s">
        <v>6</v>
      </c>
      <c r="AE2601">
        <v>8</v>
      </c>
      <c r="AF2601">
        <v>2</v>
      </c>
      <c r="AH2601" t="s">
        <v>1733</v>
      </c>
      <c r="AI2601" t="s">
        <v>23706</v>
      </c>
      <c r="AJ2601" t="s">
        <v>23705</v>
      </c>
      <c r="AK2601" t="s">
        <v>23704</v>
      </c>
      <c r="AL2601">
        <v>0</v>
      </c>
      <c r="AM2601" s="5">
        <f t="shared" si="322"/>
        <v>0</v>
      </c>
      <c r="AN2601" s="4">
        <f t="shared" si="327"/>
        <v>0</v>
      </c>
      <c r="AO2601" s="3"/>
      <c r="AP2601">
        <v>1</v>
      </c>
      <c r="AR2601" t="s">
        <v>1</v>
      </c>
      <c r="AT2601" s="2" t="s">
        <v>0</v>
      </c>
      <c r="AU2601" s="1">
        <f t="shared" si="323"/>
        <v>0.23918208269934066</v>
      </c>
      <c r="AV2601" s="1">
        <f t="shared" si="324"/>
        <v>0.17084434478524332</v>
      </c>
      <c r="AW2601" s="1">
        <f t="shared" si="325"/>
        <v>0.10250660687114599</v>
      </c>
    </row>
    <row r="2602" spans="1:49" x14ac:dyDescent="0.2">
      <c r="A2602">
        <v>2600</v>
      </c>
      <c r="B2602" t="s">
        <v>23703</v>
      </c>
      <c r="C2602" t="s">
        <v>23702</v>
      </c>
      <c r="F2602" t="s">
        <v>23701</v>
      </c>
      <c r="G2602" t="s">
        <v>17</v>
      </c>
      <c r="H2602" t="s">
        <v>16</v>
      </c>
      <c r="I2602" t="s">
        <v>23700</v>
      </c>
      <c r="J2602" t="s">
        <v>23699</v>
      </c>
      <c r="K2602" t="s">
        <v>23698</v>
      </c>
      <c r="L2602" t="s">
        <v>23697</v>
      </c>
      <c r="M2602" t="s">
        <v>11269</v>
      </c>
      <c r="N2602">
        <v>3</v>
      </c>
      <c r="O2602" t="s">
        <v>23696</v>
      </c>
      <c r="P2602" t="s">
        <v>23695</v>
      </c>
      <c r="Q2602" t="s">
        <v>23694</v>
      </c>
      <c r="R2602" s="7">
        <v>42370</v>
      </c>
      <c r="S2602" s="8">
        <f t="shared" si="320"/>
        <v>2016</v>
      </c>
      <c r="T2602" s="8">
        <v>2016</v>
      </c>
      <c r="U2602" s="8">
        <f t="shared" si="321"/>
        <v>6</v>
      </c>
      <c r="V2602" s="7">
        <v>2016</v>
      </c>
      <c r="W2602" t="s">
        <v>23693</v>
      </c>
      <c r="X2602" s="2">
        <v>0.375</v>
      </c>
      <c r="Y2602" s="6">
        <f t="shared" si="326"/>
        <v>1.0010410827260351E-2</v>
      </c>
      <c r="AA2602">
        <v>23066172</v>
      </c>
      <c r="AB2602">
        <v>21100809811</v>
      </c>
      <c r="AC2602">
        <v>23089822</v>
      </c>
      <c r="AD2602" t="s">
        <v>6</v>
      </c>
      <c r="AE2602">
        <v>4</v>
      </c>
      <c r="AF2602">
        <v>4</v>
      </c>
      <c r="AH2602" t="s">
        <v>23692</v>
      </c>
      <c r="AI2602" t="s">
        <v>23691</v>
      </c>
      <c r="AJ2602" t="s">
        <v>23690</v>
      </c>
      <c r="AK2602" t="s">
        <v>23689</v>
      </c>
      <c r="AL2602">
        <v>7</v>
      </c>
      <c r="AM2602" s="5">
        <f t="shared" si="322"/>
        <v>1.1666666666666667</v>
      </c>
      <c r="AN2602" s="4">
        <f t="shared" si="327"/>
        <v>1.7670074466742396E-3</v>
      </c>
      <c r="AO2602" s="3"/>
      <c r="AP2602">
        <v>0</v>
      </c>
      <c r="AR2602" t="s">
        <v>1</v>
      </c>
      <c r="AT2602" s="2" t="s">
        <v>0</v>
      </c>
      <c r="AU2602" s="1">
        <f t="shared" si="323"/>
        <v>0.75373898130845174</v>
      </c>
      <c r="AV2602" s="1">
        <f t="shared" si="324"/>
        <v>0.58887091369672961</v>
      </c>
      <c r="AW2602" s="1">
        <f t="shared" si="325"/>
        <v>0.42400284608500732</v>
      </c>
    </row>
    <row r="2603" spans="1:49" x14ac:dyDescent="0.2">
      <c r="A2603">
        <v>2601</v>
      </c>
      <c r="B2603" t="s">
        <v>23688</v>
      </c>
      <c r="C2603" t="s">
        <v>23687</v>
      </c>
      <c r="F2603" t="s">
        <v>23686</v>
      </c>
      <c r="G2603" t="s">
        <v>17</v>
      </c>
      <c r="H2603" t="s">
        <v>16</v>
      </c>
      <c r="I2603" t="s">
        <v>23685</v>
      </c>
      <c r="J2603" t="s">
        <v>23684</v>
      </c>
      <c r="K2603" t="s">
        <v>23683</v>
      </c>
      <c r="L2603" t="s">
        <v>23682</v>
      </c>
      <c r="M2603" t="s">
        <v>23681</v>
      </c>
      <c r="N2603">
        <v>3</v>
      </c>
      <c r="O2603" t="s">
        <v>23680</v>
      </c>
      <c r="P2603" t="s">
        <v>23679</v>
      </c>
      <c r="Q2603" t="s">
        <v>23678</v>
      </c>
      <c r="R2603" s="7">
        <v>42370</v>
      </c>
      <c r="S2603" s="8">
        <f t="shared" si="320"/>
        <v>2016</v>
      </c>
      <c r="T2603" s="8">
        <v>2016</v>
      </c>
      <c r="U2603" s="8">
        <f t="shared" si="321"/>
        <v>6</v>
      </c>
      <c r="V2603" s="7">
        <v>2016</v>
      </c>
      <c r="W2603" t="s">
        <v>23677</v>
      </c>
      <c r="X2603" s="2">
        <v>0.156</v>
      </c>
      <c r="Y2603" s="6">
        <f t="shared" si="326"/>
        <v>4.164330904140306E-3</v>
      </c>
      <c r="AA2603">
        <v>17408865</v>
      </c>
      <c r="AB2603">
        <v>21100198230</v>
      </c>
      <c r="AC2603">
        <v>17408873</v>
      </c>
      <c r="AD2603" t="s">
        <v>6</v>
      </c>
      <c r="AE2603">
        <v>15</v>
      </c>
      <c r="AF2603">
        <v>4</v>
      </c>
      <c r="AH2603" t="s">
        <v>23676</v>
      </c>
      <c r="AI2603" t="s">
        <v>23675</v>
      </c>
      <c r="AJ2603" t="s">
        <v>23674</v>
      </c>
      <c r="AK2603" t="s">
        <v>23673</v>
      </c>
      <c r="AL2603">
        <v>0</v>
      </c>
      <c r="AM2603" s="5">
        <f t="shared" si="322"/>
        <v>0</v>
      </c>
      <c r="AN2603" s="4">
        <f t="shared" si="327"/>
        <v>0</v>
      </c>
      <c r="AO2603" s="3"/>
      <c r="AP2603">
        <v>0</v>
      </c>
      <c r="AR2603" t="s">
        <v>1</v>
      </c>
      <c r="AT2603" s="2" t="s">
        <v>0</v>
      </c>
      <c r="AU2603" s="1">
        <f t="shared" si="323"/>
        <v>0.2915031632898214</v>
      </c>
      <c r="AV2603" s="1">
        <f t="shared" si="324"/>
        <v>0.2082165452070153</v>
      </c>
      <c r="AW2603" s="1">
        <f t="shared" si="325"/>
        <v>0.12492992712420917</v>
      </c>
    </row>
    <row r="2604" spans="1:49" x14ac:dyDescent="0.2">
      <c r="A2604">
        <v>2602</v>
      </c>
      <c r="B2604" t="s">
        <v>23672</v>
      </c>
      <c r="C2604" t="s">
        <v>23671</v>
      </c>
      <c r="F2604" t="s">
        <v>23670</v>
      </c>
      <c r="G2604" t="s">
        <v>17</v>
      </c>
      <c r="H2604" t="s">
        <v>16</v>
      </c>
      <c r="I2604" t="s">
        <v>3373</v>
      </c>
      <c r="J2604">
        <v>60025881</v>
      </c>
      <c r="K2604" t="s">
        <v>23669</v>
      </c>
      <c r="L2604" t="s">
        <v>23668</v>
      </c>
      <c r="M2604" t="s">
        <v>340</v>
      </c>
      <c r="N2604">
        <v>3</v>
      </c>
      <c r="O2604" t="s">
        <v>23667</v>
      </c>
      <c r="P2604" t="s">
        <v>23666</v>
      </c>
      <c r="Q2604" t="s">
        <v>23665</v>
      </c>
      <c r="R2604" s="7">
        <v>42370</v>
      </c>
      <c r="S2604" s="8">
        <f t="shared" si="320"/>
        <v>2016</v>
      </c>
      <c r="T2604" s="8">
        <v>2016</v>
      </c>
      <c r="U2604" s="8">
        <f t="shared" si="321"/>
        <v>6</v>
      </c>
      <c r="V2604" s="7">
        <v>2016</v>
      </c>
      <c r="W2604" t="s">
        <v>14757</v>
      </c>
      <c r="X2604" s="2" t="s">
        <v>0</v>
      </c>
      <c r="Y2604" s="6" t="e">
        <f t="shared" si="326"/>
        <v>#VALUE!</v>
      </c>
      <c r="AA2604">
        <v>19754094</v>
      </c>
      <c r="AB2604">
        <v>20200195004</v>
      </c>
      <c r="AD2604" t="s">
        <v>6</v>
      </c>
      <c r="AE2604">
        <v>10</v>
      </c>
      <c r="AF2604">
        <v>12</v>
      </c>
      <c r="AH2604" t="s">
        <v>17885</v>
      </c>
      <c r="AI2604" t="s">
        <v>23664</v>
      </c>
      <c r="AJ2604" t="s">
        <v>23663</v>
      </c>
      <c r="AK2604" t="s">
        <v>23662</v>
      </c>
      <c r="AL2604">
        <v>1</v>
      </c>
      <c r="AM2604" s="5">
        <f t="shared" si="322"/>
        <v>0.16666666666666666</v>
      </c>
      <c r="AN2604" s="4">
        <f t="shared" si="327"/>
        <v>2.5242963523917705E-4</v>
      </c>
      <c r="AO2604" s="3"/>
      <c r="AP2604">
        <v>1</v>
      </c>
      <c r="AR2604" t="s">
        <v>1</v>
      </c>
      <c r="AT2604" s="2" t="s">
        <v>0</v>
      </c>
      <c r="AU2604" s="1" t="e">
        <f t="shared" si="323"/>
        <v>#VALUE!</v>
      </c>
      <c r="AV2604" s="1" t="e">
        <f t="shared" si="324"/>
        <v>#VALUE!</v>
      </c>
      <c r="AW2604" s="1" t="e">
        <f t="shared" si="325"/>
        <v>#VALUE!</v>
      </c>
    </row>
    <row r="2605" spans="1:49" x14ac:dyDescent="0.2">
      <c r="A2605">
        <v>2603</v>
      </c>
      <c r="B2605" t="s">
        <v>23661</v>
      </c>
      <c r="F2605" t="s">
        <v>23660</v>
      </c>
      <c r="G2605" t="s">
        <v>17</v>
      </c>
      <c r="H2605" t="s">
        <v>16</v>
      </c>
      <c r="I2605" t="s">
        <v>23659</v>
      </c>
      <c r="J2605" t="s">
        <v>23658</v>
      </c>
      <c r="K2605" t="s">
        <v>23657</v>
      </c>
      <c r="L2605" t="s">
        <v>23656</v>
      </c>
      <c r="M2605" t="s">
        <v>1819</v>
      </c>
      <c r="N2605">
        <v>3</v>
      </c>
      <c r="O2605" t="s">
        <v>23655</v>
      </c>
      <c r="P2605" t="s">
        <v>23654</v>
      </c>
      <c r="Q2605" t="s">
        <v>23653</v>
      </c>
      <c r="R2605" s="7">
        <v>42370</v>
      </c>
      <c r="S2605" s="8">
        <f t="shared" si="320"/>
        <v>2016</v>
      </c>
      <c r="T2605" s="8">
        <v>2016</v>
      </c>
      <c r="U2605" s="8">
        <f t="shared" si="321"/>
        <v>6</v>
      </c>
      <c r="V2605" s="7">
        <v>2016</v>
      </c>
      <c r="W2605" t="s">
        <v>14575</v>
      </c>
      <c r="X2605" s="2">
        <v>0.17499999999999999</v>
      </c>
      <c r="Y2605" s="6">
        <f t="shared" si="326"/>
        <v>4.6715250527214966E-3</v>
      </c>
      <c r="AA2605">
        <v>9734562</v>
      </c>
      <c r="AB2605">
        <v>21100217234</v>
      </c>
      <c r="AC2605">
        <v>9739769</v>
      </c>
      <c r="AD2605" t="s">
        <v>6</v>
      </c>
      <c r="AE2605">
        <v>11</v>
      </c>
      <c r="AF2605">
        <v>8</v>
      </c>
      <c r="AH2605" t="s">
        <v>23652</v>
      </c>
      <c r="AI2605" t="s">
        <v>23651</v>
      </c>
      <c r="AJ2605" t="s">
        <v>23650</v>
      </c>
      <c r="AK2605" t="s">
        <v>23649</v>
      </c>
      <c r="AL2605">
        <v>7</v>
      </c>
      <c r="AM2605" s="5">
        <f t="shared" si="322"/>
        <v>1.1666666666666667</v>
      </c>
      <c r="AN2605" s="4">
        <f t="shared" si="327"/>
        <v>1.7670074466742396E-3</v>
      </c>
      <c r="AO2605" s="3"/>
      <c r="AP2605">
        <v>0</v>
      </c>
      <c r="AR2605" t="s">
        <v>1</v>
      </c>
      <c r="AT2605" s="2" t="s">
        <v>0</v>
      </c>
      <c r="AU2605" s="1">
        <f t="shared" si="323"/>
        <v>0.3800169770907319</v>
      </c>
      <c r="AV2605" s="1">
        <f t="shared" si="324"/>
        <v>0.3219266249697868</v>
      </c>
      <c r="AW2605" s="1">
        <f t="shared" si="325"/>
        <v>0.26383627284884165</v>
      </c>
    </row>
    <row r="2606" spans="1:49" x14ac:dyDescent="0.2">
      <c r="A2606">
        <v>2604</v>
      </c>
      <c r="B2606" t="s">
        <v>23648</v>
      </c>
      <c r="C2606" t="s">
        <v>23647</v>
      </c>
      <c r="F2606" t="s">
        <v>23646</v>
      </c>
      <c r="G2606" t="s">
        <v>17</v>
      </c>
      <c r="H2606" t="s">
        <v>16</v>
      </c>
      <c r="I2606" t="s">
        <v>23645</v>
      </c>
      <c r="J2606" t="s">
        <v>23644</v>
      </c>
      <c r="K2606" t="s">
        <v>23643</v>
      </c>
      <c r="L2606" t="s">
        <v>5846</v>
      </c>
      <c r="M2606" t="s">
        <v>230</v>
      </c>
      <c r="N2606">
        <v>3</v>
      </c>
      <c r="O2606" t="s">
        <v>23642</v>
      </c>
      <c r="P2606" t="s">
        <v>23641</v>
      </c>
      <c r="Q2606" t="s">
        <v>23640</v>
      </c>
      <c r="R2606" s="7">
        <v>42370</v>
      </c>
      <c r="S2606" s="8">
        <f t="shared" si="320"/>
        <v>2016</v>
      </c>
      <c r="T2606" s="8">
        <v>2016</v>
      </c>
      <c r="U2606" s="8">
        <f t="shared" si="321"/>
        <v>6</v>
      </c>
      <c r="V2606" s="7">
        <v>2016</v>
      </c>
      <c r="W2606" t="s">
        <v>2784</v>
      </c>
      <c r="X2606" s="2">
        <v>0.48899999999999999</v>
      </c>
      <c r="Y2606" s="6">
        <f t="shared" si="326"/>
        <v>1.3053575718747497E-2</v>
      </c>
      <c r="AA2606">
        <v>17518784</v>
      </c>
      <c r="AB2606">
        <v>5700165202</v>
      </c>
      <c r="AD2606" t="s">
        <v>6</v>
      </c>
      <c r="AE2606">
        <v>10</v>
      </c>
      <c r="AF2606">
        <v>8</v>
      </c>
      <c r="AH2606" t="s">
        <v>23639</v>
      </c>
      <c r="AI2606" t="s">
        <v>23638</v>
      </c>
      <c r="AK2606" t="s">
        <v>23637</v>
      </c>
      <c r="AL2606">
        <v>1</v>
      </c>
      <c r="AM2606" s="5">
        <f t="shared" si="322"/>
        <v>0.16666666666666666</v>
      </c>
      <c r="AN2606" s="4">
        <f t="shared" si="327"/>
        <v>2.5242963523917705E-4</v>
      </c>
      <c r="AO2606" s="3"/>
      <c r="AP2606">
        <v>0</v>
      </c>
      <c r="AQ2606" t="s">
        <v>222</v>
      </c>
      <c r="AR2606">
        <v>61172148</v>
      </c>
      <c r="AS2606" t="s">
        <v>221</v>
      </c>
      <c r="AT2606" s="2" t="s">
        <v>0</v>
      </c>
      <c r="AU2606" s="1">
        <f t="shared" si="323"/>
        <v>0.92132318936949986</v>
      </c>
      <c r="AV2606" s="1">
        <f t="shared" si="324"/>
        <v>0.6653002676993337</v>
      </c>
      <c r="AW2606" s="1">
        <f t="shared" si="325"/>
        <v>0.40927734602916727</v>
      </c>
    </row>
    <row r="2607" spans="1:49" x14ac:dyDescent="0.2">
      <c r="A2607">
        <v>2605</v>
      </c>
      <c r="B2607" t="s">
        <v>23636</v>
      </c>
      <c r="C2607" t="s">
        <v>23635</v>
      </c>
      <c r="F2607" t="s">
        <v>23634</v>
      </c>
      <c r="G2607" t="s">
        <v>17</v>
      </c>
      <c r="H2607" t="s">
        <v>16</v>
      </c>
      <c r="I2607" t="s">
        <v>23633</v>
      </c>
      <c r="J2607">
        <v>60027709</v>
      </c>
      <c r="K2607" t="s">
        <v>5375</v>
      </c>
      <c r="L2607" t="s">
        <v>780</v>
      </c>
      <c r="M2607" t="s">
        <v>311</v>
      </c>
      <c r="N2607">
        <v>2</v>
      </c>
      <c r="O2607" t="s">
        <v>23632</v>
      </c>
      <c r="P2607" t="s">
        <v>23631</v>
      </c>
      <c r="Q2607" t="s">
        <v>11003</v>
      </c>
      <c r="R2607" s="7">
        <v>42370</v>
      </c>
      <c r="S2607" s="8">
        <f t="shared" si="320"/>
        <v>2016</v>
      </c>
      <c r="T2607" s="8">
        <v>2016</v>
      </c>
      <c r="U2607" s="8">
        <f t="shared" si="321"/>
        <v>6</v>
      </c>
      <c r="V2607" s="7">
        <v>2016</v>
      </c>
      <c r="W2607" t="s">
        <v>2784</v>
      </c>
      <c r="X2607" s="2">
        <v>0.48899999999999999</v>
      </c>
      <c r="Y2607" s="6">
        <f t="shared" si="326"/>
        <v>1.3053575718747497E-2</v>
      </c>
      <c r="AA2607">
        <v>17518784</v>
      </c>
      <c r="AB2607">
        <v>5700165202</v>
      </c>
      <c r="AD2607" t="s">
        <v>6</v>
      </c>
      <c r="AE2607">
        <v>10</v>
      </c>
      <c r="AF2607">
        <v>8</v>
      </c>
      <c r="AH2607" t="s">
        <v>23630</v>
      </c>
      <c r="AI2607" t="s">
        <v>23629</v>
      </c>
      <c r="AK2607" t="s">
        <v>23628</v>
      </c>
      <c r="AL2607">
        <v>4</v>
      </c>
      <c r="AM2607" s="5">
        <f t="shared" si="322"/>
        <v>0.66666666666666663</v>
      </c>
      <c r="AN2607" s="4">
        <f t="shared" si="327"/>
        <v>1.0097185409567082E-3</v>
      </c>
      <c r="AO2607" s="3"/>
      <c r="AP2607">
        <v>0</v>
      </c>
      <c r="AR2607" t="s">
        <v>1</v>
      </c>
      <c r="AT2607" s="2" t="s">
        <v>0</v>
      </c>
      <c r="AU2607" s="1">
        <f t="shared" si="323"/>
        <v>0.9440418565410259</v>
      </c>
      <c r="AV2607" s="1">
        <f t="shared" si="324"/>
        <v>0.70316471298521022</v>
      </c>
      <c r="AW2607" s="1">
        <f t="shared" si="325"/>
        <v>0.46228756942939447</v>
      </c>
    </row>
    <row r="2608" spans="1:49" x14ac:dyDescent="0.2">
      <c r="A2608">
        <v>2606</v>
      </c>
      <c r="B2608" t="s">
        <v>23627</v>
      </c>
      <c r="C2608" t="s">
        <v>23626</v>
      </c>
      <c r="F2608" t="s">
        <v>23625</v>
      </c>
      <c r="G2608" t="s">
        <v>17</v>
      </c>
      <c r="H2608" t="s">
        <v>16</v>
      </c>
      <c r="I2608" t="s">
        <v>23624</v>
      </c>
      <c r="J2608" t="s">
        <v>23623</v>
      </c>
      <c r="K2608" t="s">
        <v>23622</v>
      </c>
      <c r="L2608" t="s">
        <v>887</v>
      </c>
      <c r="M2608" t="s">
        <v>545</v>
      </c>
      <c r="N2608">
        <v>4</v>
      </c>
      <c r="O2608" t="s">
        <v>23621</v>
      </c>
      <c r="P2608" t="s">
        <v>23620</v>
      </c>
      <c r="Q2608" t="s">
        <v>23619</v>
      </c>
      <c r="R2608" s="7">
        <v>42370</v>
      </c>
      <c r="S2608" s="8">
        <f t="shared" si="320"/>
        <v>2016</v>
      </c>
      <c r="T2608" s="8">
        <v>2016</v>
      </c>
      <c r="U2608" s="8">
        <f t="shared" si="321"/>
        <v>6</v>
      </c>
      <c r="V2608" s="7">
        <v>2016</v>
      </c>
      <c r="W2608" t="s">
        <v>2784</v>
      </c>
      <c r="X2608" s="2">
        <v>0.48899999999999999</v>
      </c>
      <c r="Y2608" s="6">
        <f t="shared" si="326"/>
        <v>1.3053575718747497E-2</v>
      </c>
      <c r="AA2608">
        <v>17518784</v>
      </c>
      <c r="AB2608">
        <v>5700165202</v>
      </c>
      <c r="AD2608" t="s">
        <v>6</v>
      </c>
      <c r="AE2608">
        <v>10</v>
      </c>
      <c r="AF2608">
        <v>8</v>
      </c>
      <c r="AH2608" t="s">
        <v>23618</v>
      </c>
      <c r="AI2608" t="s">
        <v>23617</v>
      </c>
      <c r="AK2608" t="s">
        <v>23616</v>
      </c>
      <c r="AL2608">
        <v>2</v>
      </c>
      <c r="AM2608" s="5">
        <f t="shared" si="322"/>
        <v>0.33333333333333331</v>
      </c>
      <c r="AN2608" s="4">
        <f t="shared" si="327"/>
        <v>5.048592704783541E-4</v>
      </c>
      <c r="AO2608" s="3"/>
      <c r="AP2608">
        <v>0</v>
      </c>
      <c r="AR2608" t="s">
        <v>1</v>
      </c>
      <c r="AT2608" s="2" t="s">
        <v>0</v>
      </c>
      <c r="AU2608" s="1">
        <f t="shared" si="323"/>
        <v>0.92889607842667532</v>
      </c>
      <c r="AV2608" s="1">
        <f t="shared" si="324"/>
        <v>0.67792174946129258</v>
      </c>
      <c r="AW2608" s="1">
        <f t="shared" si="325"/>
        <v>0.42694742049590961</v>
      </c>
    </row>
    <row r="2609" spans="1:49" x14ac:dyDescent="0.2">
      <c r="A2609">
        <v>2607</v>
      </c>
      <c r="B2609" t="s">
        <v>23615</v>
      </c>
      <c r="C2609" t="s">
        <v>23614</v>
      </c>
      <c r="F2609" t="s">
        <v>23613</v>
      </c>
      <c r="G2609" t="s">
        <v>17</v>
      </c>
      <c r="H2609" t="s">
        <v>16</v>
      </c>
      <c r="I2609" t="s">
        <v>15184</v>
      </c>
      <c r="J2609">
        <v>60008592</v>
      </c>
      <c r="K2609" t="s">
        <v>23612</v>
      </c>
      <c r="L2609" t="s">
        <v>5890</v>
      </c>
      <c r="M2609" t="s">
        <v>5890</v>
      </c>
      <c r="N2609">
        <v>2</v>
      </c>
      <c r="O2609" t="s">
        <v>23611</v>
      </c>
      <c r="P2609" t="s">
        <v>23610</v>
      </c>
      <c r="Q2609" t="s">
        <v>23609</v>
      </c>
      <c r="R2609" s="7">
        <v>42370</v>
      </c>
      <c r="S2609" s="8">
        <f t="shared" si="320"/>
        <v>2016</v>
      </c>
      <c r="T2609" s="8">
        <v>2016</v>
      </c>
      <c r="U2609" s="8">
        <f t="shared" si="321"/>
        <v>6</v>
      </c>
      <c r="V2609" s="7">
        <v>2016</v>
      </c>
      <c r="W2609" t="s">
        <v>23608</v>
      </c>
      <c r="X2609" s="2">
        <v>4.6109999999999998</v>
      </c>
      <c r="Y2609" s="6">
        <f t="shared" si="326"/>
        <v>0.12308801153199327</v>
      </c>
      <c r="AA2609">
        <v>19328346</v>
      </c>
      <c r="AB2609">
        <v>19600166419</v>
      </c>
      <c r="AC2609">
        <v>19328354</v>
      </c>
      <c r="AD2609" t="s">
        <v>6</v>
      </c>
      <c r="AE2609">
        <v>9</v>
      </c>
      <c r="AF2609" s="10">
        <v>44228</v>
      </c>
      <c r="AH2609" t="s">
        <v>23607</v>
      </c>
      <c r="AI2609" t="s">
        <v>23606</v>
      </c>
      <c r="AK2609" t="s">
        <v>23605</v>
      </c>
      <c r="AL2609">
        <v>12</v>
      </c>
      <c r="AM2609" s="5">
        <f t="shared" si="322"/>
        <v>2</v>
      </c>
      <c r="AN2609" s="4">
        <f t="shared" si="327"/>
        <v>3.0291556228701248E-3</v>
      </c>
      <c r="AO2609" s="3"/>
      <c r="AP2609">
        <v>0</v>
      </c>
      <c r="AR2609" t="s">
        <v>1</v>
      </c>
      <c r="AT2609" s="2" t="s">
        <v>0</v>
      </c>
      <c r="AU2609" s="1">
        <f t="shared" si="323"/>
        <v>8.7070354759256325</v>
      </c>
      <c r="AV2609" s="1">
        <f t="shared" si="324"/>
        <v>6.3058583577431699</v>
      </c>
      <c r="AW2609" s="1">
        <f t="shared" si="325"/>
        <v>3.9046812395607069</v>
      </c>
    </row>
    <row r="2610" spans="1:49" x14ac:dyDescent="0.2">
      <c r="A2610">
        <v>2608</v>
      </c>
      <c r="B2610" t="s">
        <v>23604</v>
      </c>
      <c r="C2610" t="s">
        <v>23603</v>
      </c>
      <c r="F2610" t="s">
        <v>23602</v>
      </c>
      <c r="G2610" t="s">
        <v>17</v>
      </c>
      <c r="H2610" t="s">
        <v>16</v>
      </c>
      <c r="I2610" t="s">
        <v>23601</v>
      </c>
      <c r="J2610">
        <v>60011568</v>
      </c>
      <c r="K2610" t="s">
        <v>23600</v>
      </c>
      <c r="L2610" t="s">
        <v>23599</v>
      </c>
      <c r="M2610" t="s">
        <v>4028</v>
      </c>
      <c r="N2610">
        <v>3</v>
      </c>
      <c r="O2610" t="s">
        <v>23598</v>
      </c>
      <c r="P2610" t="s">
        <v>23597</v>
      </c>
      <c r="Q2610" t="s">
        <v>23596</v>
      </c>
      <c r="R2610" s="7">
        <v>42370</v>
      </c>
      <c r="S2610" s="8">
        <f t="shared" si="320"/>
        <v>2016</v>
      </c>
      <c r="T2610" s="8">
        <v>2016</v>
      </c>
      <c r="U2610" s="8">
        <f t="shared" si="321"/>
        <v>6</v>
      </c>
      <c r="V2610" s="7">
        <v>2016</v>
      </c>
      <c r="W2610" t="s">
        <v>23595</v>
      </c>
      <c r="X2610" s="2">
        <v>0.11</v>
      </c>
      <c r="Y2610" s="6">
        <f t="shared" si="326"/>
        <v>2.9363871759963698E-3</v>
      </c>
      <c r="AB2610">
        <v>21100805731</v>
      </c>
      <c r="AC2610" t="s">
        <v>23594</v>
      </c>
      <c r="AD2610" t="s">
        <v>6</v>
      </c>
      <c r="AE2610">
        <v>5</v>
      </c>
      <c r="AF2610">
        <v>4</v>
      </c>
      <c r="AH2610" t="s">
        <v>23593</v>
      </c>
      <c r="AI2610" t="s">
        <v>23592</v>
      </c>
      <c r="AJ2610" t="s">
        <v>23591</v>
      </c>
      <c r="AK2610" t="s">
        <v>23590</v>
      </c>
      <c r="AL2610">
        <v>0</v>
      </c>
      <c r="AM2610" s="5">
        <f t="shared" si="322"/>
        <v>0</v>
      </c>
      <c r="AN2610" s="4">
        <f t="shared" si="327"/>
        <v>0</v>
      </c>
      <c r="AO2610" s="3"/>
      <c r="AP2610">
        <v>0</v>
      </c>
      <c r="AR2610" t="s">
        <v>1</v>
      </c>
      <c r="AT2610" s="2" t="s">
        <v>0</v>
      </c>
      <c r="AU2610" s="1">
        <f t="shared" si="323"/>
        <v>0.20554710231974588</v>
      </c>
      <c r="AV2610" s="1">
        <f t="shared" si="324"/>
        <v>0.1468193587998185</v>
      </c>
      <c r="AW2610" s="1">
        <f t="shared" si="325"/>
        <v>8.8091615279891095E-2</v>
      </c>
    </row>
    <row r="2611" spans="1:49" x14ac:dyDescent="0.2">
      <c r="A2611">
        <v>2609</v>
      </c>
      <c r="B2611" t="s">
        <v>23589</v>
      </c>
      <c r="C2611" t="s">
        <v>23588</v>
      </c>
      <c r="F2611" t="s">
        <v>23587</v>
      </c>
      <c r="G2611" t="s">
        <v>17</v>
      </c>
      <c r="H2611" t="s">
        <v>16</v>
      </c>
      <c r="I2611" t="s">
        <v>23586</v>
      </c>
      <c r="J2611">
        <v>60103616</v>
      </c>
      <c r="K2611" t="s">
        <v>23585</v>
      </c>
      <c r="L2611" t="s">
        <v>23584</v>
      </c>
      <c r="M2611" t="s">
        <v>709</v>
      </c>
      <c r="N2611">
        <v>1</v>
      </c>
      <c r="O2611" t="s">
        <v>23583</v>
      </c>
      <c r="P2611">
        <v>24473682000</v>
      </c>
      <c r="Q2611">
        <v>60103616</v>
      </c>
      <c r="R2611" s="7">
        <v>42370</v>
      </c>
      <c r="S2611" s="8">
        <f t="shared" si="320"/>
        <v>2016</v>
      </c>
      <c r="T2611" s="8">
        <v>2016</v>
      </c>
      <c r="U2611" s="8">
        <f t="shared" si="321"/>
        <v>6</v>
      </c>
      <c r="V2611" s="7">
        <v>2016</v>
      </c>
      <c r="W2611" t="s">
        <v>17240</v>
      </c>
      <c r="X2611" s="2">
        <v>0.109</v>
      </c>
      <c r="Y2611" s="6">
        <f t="shared" si="326"/>
        <v>2.9096927471236756E-3</v>
      </c>
      <c r="AA2611">
        <v>14738031</v>
      </c>
      <c r="AB2611">
        <v>19700182218</v>
      </c>
      <c r="AC2611" t="s">
        <v>17239</v>
      </c>
      <c r="AD2611" t="s">
        <v>6</v>
      </c>
      <c r="AE2611">
        <v>17</v>
      </c>
      <c r="AF2611">
        <v>37</v>
      </c>
      <c r="AH2611" t="s">
        <v>23582</v>
      </c>
      <c r="AI2611" t="s">
        <v>23581</v>
      </c>
      <c r="AJ2611" t="s">
        <v>23580</v>
      </c>
      <c r="AK2611" t="s">
        <v>23579</v>
      </c>
      <c r="AL2611">
        <v>0</v>
      </c>
      <c r="AM2611" s="5">
        <f t="shared" si="322"/>
        <v>0</v>
      </c>
      <c r="AN2611" s="4">
        <f t="shared" si="327"/>
        <v>0</v>
      </c>
      <c r="AO2611" s="3"/>
      <c r="AP2611">
        <v>0</v>
      </c>
      <c r="AQ2611" t="s">
        <v>700</v>
      </c>
      <c r="AR2611" t="s">
        <v>23578</v>
      </c>
      <c r="AS2611" t="s">
        <v>698</v>
      </c>
      <c r="AT2611" s="2" t="s">
        <v>0</v>
      </c>
      <c r="AU2611" s="1">
        <f t="shared" si="323"/>
        <v>0.20367849229865728</v>
      </c>
      <c r="AV2611" s="1">
        <f t="shared" si="324"/>
        <v>0.14548463735618378</v>
      </c>
      <c r="AW2611" s="1">
        <f t="shared" si="325"/>
        <v>8.7290782413710272E-2</v>
      </c>
    </row>
    <row r="2612" spans="1:49" x14ac:dyDescent="0.2">
      <c r="A2612">
        <v>2610</v>
      </c>
      <c r="B2612" t="s">
        <v>23577</v>
      </c>
      <c r="C2612" t="s">
        <v>23576</v>
      </c>
      <c r="F2612" t="s">
        <v>23575</v>
      </c>
      <c r="G2612" t="s">
        <v>17</v>
      </c>
      <c r="H2612" t="s">
        <v>16</v>
      </c>
      <c r="I2612" t="s">
        <v>23574</v>
      </c>
      <c r="J2612">
        <v>60068535</v>
      </c>
      <c r="K2612" t="s">
        <v>11436</v>
      </c>
      <c r="L2612" t="s">
        <v>10579</v>
      </c>
      <c r="M2612" t="s">
        <v>10578</v>
      </c>
      <c r="N2612">
        <v>1</v>
      </c>
      <c r="O2612" t="s">
        <v>23573</v>
      </c>
      <c r="P2612">
        <v>55225810500</v>
      </c>
      <c r="Q2612">
        <v>60068535</v>
      </c>
      <c r="R2612" s="7">
        <v>42370</v>
      </c>
      <c r="S2612" s="8">
        <f t="shared" si="320"/>
        <v>2016</v>
      </c>
      <c r="T2612" s="8">
        <v>2016</v>
      </c>
      <c r="U2612" s="8">
        <f t="shared" si="321"/>
        <v>6</v>
      </c>
      <c r="V2612" s="7">
        <v>2016</v>
      </c>
      <c r="W2612" t="s">
        <v>10574</v>
      </c>
      <c r="X2612" s="2">
        <v>0.14099999999999999</v>
      </c>
      <c r="Y2612" s="6">
        <f t="shared" si="326"/>
        <v>3.7639144710498915E-3</v>
      </c>
      <c r="AA2612">
        <v>402508</v>
      </c>
      <c r="AB2612">
        <v>20868</v>
      </c>
      <c r="AC2612">
        <v>19436009</v>
      </c>
      <c r="AD2612" t="s">
        <v>6</v>
      </c>
      <c r="AE2612">
        <v>75</v>
      </c>
      <c r="AF2612">
        <v>19</v>
      </c>
      <c r="AH2612" t="s">
        <v>23572</v>
      </c>
      <c r="AI2612" t="s">
        <v>23571</v>
      </c>
      <c r="AJ2612" t="s">
        <v>23570</v>
      </c>
      <c r="AK2612" t="s">
        <v>23569</v>
      </c>
      <c r="AL2612">
        <v>0</v>
      </c>
      <c r="AM2612" s="5">
        <f t="shared" si="322"/>
        <v>0</v>
      </c>
      <c r="AN2612" s="4">
        <f t="shared" si="327"/>
        <v>0</v>
      </c>
      <c r="AO2612" s="3"/>
      <c r="AP2612">
        <v>0</v>
      </c>
      <c r="AR2612" t="s">
        <v>1</v>
      </c>
      <c r="AT2612" s="2" t="s">
        <v>0</v>
      </c>
      <c r="AU2612" s="1">
        <f t="shared" si="323"/>
        <v>0.26347401297349238</v>
      </c>
      <c r="AV2612" s="1">
        <f t="shared" si="324"/>
        <v>0.18819572355249459</v>
      </c>
      <c r="AW2612" s="1">
        <f t="shared" si="325"/>
        <v>0.11291743413149673</v>
      </c>
    </row>
    <row r="2613" spans="1:49" x14ac:dyDescent="0.2">
      <c r="A2613">
        <v>2611</v>
      </c>
      <c r="B2613" t="s">
        <v>23568</v>
      </c>
      <c r="C2613" t="s">
        <v>23567</v>
      </c>
      <c r="F2613" t="s">
        <v>23566</v>
      </c>
      <c r="G2613" t="s">
        <v>17</v>
      </c>
      <c r="H2613" t="s">
        <v>16</v>
      </c>
      <c r="I2613" t="s">
        <v>23565</v>
      </c>
      <c r="J2613">
        <v>60020615</v>
      </c>
      <c r="K2613" t="s">
        <v>18380</v>
      </c>
      <c r="L2613" t="s">
        <v>10579</v>
      </c>
      <c r="M2613" t="s">
        <v>10578</v>
      </c>
      <c r="N2613">
        <v>5</v>
      </c>
      <c r="O2613" t="s">
        <v>23564</v>
      </c>
      <c r="P2613" t="s">
        <v>23563</v>
      </c>
      <c r="Q2613" t="s">
        <v>23562</v>
      </c>
      <c r="R2613" s="7">
        <v>42370</v>
      </c>
      <c r="S2613" s="8">
        <f t="shared" si="320"/>
        <v>2016</v>
      </c>
      <c r="T2613" s="8">
        <v>2016</v>
      </c>
      <c r="U2613" s="8">
        <f t="shared" si="321"/>
        <v>6</v>
      </c>
      <c r="V2613" s="7">
        <v>2016</v>
      </c>
      <c r="W2613" t="s">
        <v>10574</v>
      </c>
      <c r="X2613" s="2">
        <v>0.14099999999999999</v>
      </c>
      <c r="Y2613" s="6">
        <f t="shared" si="326"/>
        <v>3.7639144710498915E-3</v>
      </c>
      <c r="AA2613">
        <v>402508</v>
      </c>
      <c r="AB2613">
        <v>20868</v>
      </c>
      <c r="AC2613">
        <v>19436009</v>
      </c>
      <c r="AD2613" t="s">
        <v>6</v>
      </c>
      <c r="AE2613">
        <v>75</v>
      </c>
      <c r="AF2613">
        <v>20</v>
      </c>
      <c r="AH2613" t="s">
        <v>23561</v>
      </c>
      <c r="AI2613" t="s">
        <v>23560</v>
      </c>
      <c r="AJ2613" t="s">
        <v>23559</v>
      </c>
      <c r="AK2613" t="s">
        <v>23558</v>
      </c>
      <c r="AL2613">
        <v>1</v>
      </c>
      <c r="AM2613" s="5">
        <f t="shared" si="322"/>
        <v>0.16666666666666666</v>
      </c>
      <c r="AN2613" s="4">
        <f t="shared" si="327"/>
        <v>2.5242963523917705E-4</v>
      </c>
      <c r="AO2613" s="3"/>
      <c r="AP2613">
        <v>0</v>
      </c>
      <c r="AR2613" t="s">
        <v>1</v>
      </c>
      <c r="AT2613" s="2" t="s">
        <v>0</v>
      </c>
      <c r="AU2613" s="1">
        <f t="shared" si="323"/>
        <v>0.27104690203066772</v>
      </c>
      <c r="AV2613" s="1">
        <f t="shared" si="324"/>
        <v>0.20081720531445343</v>
      </c>
      <c r="AW2613" s="1">
        <f t="shared" si="325"/>
        <v>0.13058750859823914</v>
      </c>
    </row>
    <row r="2614" spans="1:49" x14ac:dyDescent="0.2">
      <c r="A2614">
        <v>2612</v>
      </c>
      <c r="B2614" t="s">
        <v>23557</v>
      </c>
      <c r="C2614" t="s">
        <v>23556</v>
      </c>
      <c r="F2614" t="s">
        <v>23555</v>
      </c>
      <c r="G2614" t="s">
        <v>17</v>
      </c>
      <c r="H2614" t="s">
        <v>16</v>
      </c>
      <c r="I2614" t="s">
        <v>23554</v>
      </c>
      <c r="J2614" t="s">
        <v>23553</v>
      </c>
      <c r="K2614" t="s">
        <v>23552</v>
      </c>
      <c r="L2614" t="s">
        <v>23551</v>
      </c>
      <c r="M2614" t="s">
        <v>23550</v>
      </c>
      <c r="N2614">
        <v>4</v>
      </c>
      <c r="O2614" t="s">
        <v>23549</v>
      </c>
      <c r="P2614" t="s">
        <v>23548</v>
      </c>
      <c r="Q2614" t="s">
        <v>23547</v>
      </c>
      <c r="R2614" s="7">
        <v>42370</v>
      </c>
      <c r="S2614" s="8">
        <f t="shared" si="320"/>
        <v>2016</v>
      </c>
      <c r="T2614" s="8">
        <v>2016</v>
      </c>
      <c r="U2614" s="8">
        <f t="shared" si="321"/>
        <v>6</v>
      </c>
      <c r="V2614" s="7">
        <v>2016</v>
      </c>
      <c r="W2614" t="s">
        <v>10574</v>
      </c>
      <c r="X2614" s="2">
        <v>0.14099999999999999</v>
      </c>
      <c r="Y2614" s="6">
        <f t="shared" si="326"/>
        <v>3.7639144710498915E-3</v>
      </c>
      <c r="AA2614">
        <v>402508</v>
      </c>
      <c r="AB2614">
        <v>20868</v>
      </c>
      <c r="AC2614">
        <v>19436009</v>
      </c>
      <c r="AD2614" t="s">
        <v>6</v>
      </c>
      <c r="AE2614">
        <v>75</v>
      </c>
      <c r="AF2614">
        <v>19</v>
      </c>
      <c r="AH2614" t="s">
        <v>23546</v>
      </c>
      <c r="AI2614" t="s">
        <v>23545</v>
      </c>
      <c r="AJ2614" t="s">
        <v>23544</v>
      </c>
      <c r="AK2614" t="s">
        <v>23543</v>
      </c>
      <c r="AL2614">
        <v>1</v>
      </c>
      <c r="AM2614" s="5">
        <f t="shared" si="322"/>
        <v>0.16666666666666666</v>
      </c>
      <c r="AN2614" s="4">
        <f t="shared" si="327"/>
        <v>2.5242963523917705E-4</v>
      </c>
      <c r="AO2614" s="3"/>
      <c r="AP2614">
        <v>0</v>
      </c>
      <c r="AR2614" t="s">
        <v>1</v>
      </c>
      <c r="AT2614" s="2" t="s">
        <v>0</v>
      </c>
      <c r="AU2614" s="1">
        <f t="shared" si="323"/>
        <v>0.27104690203066772</v>
      </c>
      <c r="AV2614" s="1">
        <f t="shared" si="324"/>
        <v>0.20081720531445343</v>
      </c>
      <c r="AW2614" s="1">
        <f t="shared" si="325"/>
        <v>0.13058750859823914</v>
      </c>
    </row>
    <row r="2615" spans="1:49" x14ac:dyDescent="0.2">
      <c r="A2615">
        <v>2613</v>
      </c>
      <c r="B2615" t="s">
        <v>23542</v>
      </c>
      <c r="C2615" t="s">
        <v>23541</v>
      </c>
      <c r="F2615" t="s">
        <v>23540</v>
      </c>
      <c r="G2615" t="s">
        <v>17</v>
      </c>
      <c r="H2615" t="s">
        <v>16</v>
      </c>
      <c r="I2615" t="s">
        <v>23539</v>
      </c>
      <c r="J2615">
        <v>60032321</v>
      </c>
      <c r="K2615" t="s">
        <v>23538</v>
      </c>
      <c r="L2615" t="s">
        <v>6531</v>
      </c>
      <c r="M2615" t="s">
        <v>2835</v>
      </c>
      <c r="N2615">
        <v>2</v>
      </c>
      <c r="O2615" t="s">
        <v>23537</v>
      </c>
      <c r="P2615" t="s">
        <v>23536</v>
      </c>
      <c r="Q2615" t="s">
        <v>23535</v>
      </c>
      <c r="R2615" s="7">
        <v>42370</v>
      </c>
      <c r="S2615" s="8">
        <f t="shared" si="320"/>
        <v>2016</v>
      </c>
      <c r="T2615" s="8">
        <v>2016</v>
      </c>
      <c r="U2615" s="8">
        <f t="shared" si="321"/>
        <v>6</v>
      </c>
      <c r="V2615" s="7">
        <v>2016</v>
      </c>
      <c r="W2615" t="s">
        <v>10574</v>
      </c>
      <c r="X2615" s="2">
        <v>0.14099999999999999</v>
      </c>
      <c r="Y2615" s="6">
        <f t="shared" si="326"/>
        <v>3.7639144710498915E-3</v>
      </c>
      <c r="AA2615">
        <v>402508</v>
      </c>
      <c r="AB2615">
        <v>20868</v>
      </c>
      <c r="AC2615">
        <v>19436009</v>
      </c>
      <c r="AD2615" t="s">
        <v>6</v>
      </c>
      <c r="AE2615">
        <v>75</v>
      </c>
      <c r="AF2615">
        <v>19</v>
      </c>
      <c r="AH2615" t="s">
        <v>23534</v>
      </c>
      <c r="AI2615" t="s">
        <v>23533</v>
      </c>
      <c r="AJ2615" t="s">
        <v>23532</v>
      </c>
      <c r="AK2615" t="s">
        <v>23531</v>
      </c>
      <c r="AL2615">
        <v>2</v>
      </c>
      <c r="AM2615" s="5">
        <f t="shared" si="322"/>
        <v>0.33333333333333331</v>
      </c>
      <c r="AN2615" s="4">
        <f t="shared" si="327"/>
        <v>5.048592704783541E-4</v>
      </c>
      <c r="AO2615" s="3"/>
      <c r="AP2615">
        <v>0</v>
      </c>
      <c r="AR2615" t="s">
        <v>1</v>
      </c>
      <c r="AT2615" s="2" t="s">
        <v>0</v>
      </c>
      <c r="AU2615" s="1">
        <f t="shared" si="323"/>
        <v>0.27861979108784296</v>
      </c>
      <c r="AV2615" s="1">
        <f t="shared" si="324"/>
        <v>0.21343868707641231</v>
      </c>
      <c r="AW2615" s="1">
        <f t="shared" si="325"/>
        <v>0.14825758306498152</v>
      </c>
    </row>
    <row r="2616" spans="1:49" x14ac:dyDescent="0.2">
      <c r="A2616">
        <v>2614</v>
      </c>
      <c r="B2616" t="s">
        <v>23530</v>
      </c>
      <c r="C2616" t="s">
        <v>23529</v>
      </c>
      <c r="F2616" t="s">
        <v>23528</v>
      </c>
      <c r="G2616" t="s">
        <v>17</v>
      </c>
      <c r="H2616" t="s">
        <v>16</v>
      </c>
      <c r="I2616" t="s">
        <v>18618</v>
      </c>
      <c r="J2616" t="s">
        <v>23527</v>
      </c>
      <c r="K2616" t="s">
        <v>23526</v>
      </c>
      <c r="L2616" t="s">
        <v>23525</v>
      </c>
      <c r="M2616" t="s">
        <v>23007</v>
      </c>
      <c r="N2616">
        <v>4</v>
      </c>
      <c r="O2616" t="s">
        <v>23524</v>
      </c>
      <c r="P2616" t="s">
        <v>18616</v>
      </c>
      <c r="Q2616" t="s">
        <v>23523</v>
      </c>
      <c r="R2616" s="7">
        <v>42370</v>
      </c>
      <c r="S2616" s="8">
        <f t="shared" si="320"/>
        <v>2016</v>
      </c>
      <c r="T2616" s="8">
        <v>2016</v>
      </c>
      <c r="U2616" s="8">
        <f t="shared" si="321"/>
        <v>6</v>
      </c>
      <c r="V2616" s="7">
        <v>2016</v>
      </c>
      <c r="W2616" t="s">
        <v>12206</v>
      </c>
      <c r="X2616" s="2">
        <v>0.253</v>
      </c>
      <c r="Y2616" s="6">
        <f t="shared" si="326"/>
        <v>6.75369050479165E-3</v>
      </c>
      <c r="AA2616">
        <v>20395086</v>
      </c>
      <c r="AB2616">
        <v>21100331506</v>
      </c>
      <c r="AC2616">
        <v>25332929</v>
      </c>
      <c r="AD2616" t="s">
        <v>6</v>
      </c>
      <c r="AE2616">
        <v>6</v>
      </c>
      <c r="AF2616">
        <v>6</v>
      </c>
      <c r="AH2616" t="s">
        <v>23522</v>
      </c>
      <c r="AI2616" t="s">
        <v>23521</v>
      </c>
      <c r="AJ2616" t="s">
        <v>18613</v>
      </c>
      <c r="AK2616" t="s">
        <v>23520</v>
      </c>
      <c r="AL2616">
        <v>7</v>
      </c>
      <c r="AM2616" s="5">
        <f t="shared" si="322"/>
        <v>1.1666666666666667</v>
      </c>
      <c r="AN2616" s="4">
        <f t="shared" si="327"/>
        <v>1.7670074466742396E-3</v>
      </c>
      <c r="AO2616" s="3"/>
      <c r="AP2616">
        <v>0</v>
      </c>
      <c r="AR2616" t="s">
        <v>1</v>
      </c>
      <c r="AT2616" s="2" t="s">
        <v>0</v>
      </c>
      <c r="AU2616" s="1">
        <f t="shared" si="323"/>
        <v>0.52576855873564265</v>
      </c>
      <c r="AV2616" s="1">
        <f t="shared" si="324"/>
        <v>0.42603489757329449</v>
      </c>
      <c r="AW2616" s="1">
        <f t="shared" si="325"/>
        <v>0.32630123641094627</v>
      </c>
    </row>
    <row r="2617" spans="1:49" x14ac:dyDescent="0.2">
      <c r="A2617">
        <v>2615</v>
      </c>
      <c r="B2617" t="s">
        <v>23519</v>
      </c>
      <c r="C2617" t="s">
        <v>23518</v>
      </c>
      <c r="F2617" t="s">
        <v>23517</v>
      </c>
      <c r="G2617" t="s">
        <v>17</v>
      </c>
      <c r="H2617" t="s">
        <v>16</v>
      </c>
      <c r="I2617" t="s">
        <v>23516</v>
      </c>
      <c r="J2617" t="s">
        <v>23515</v>
      </c>
      <c r="K2617" t="s">
        <v>23514</v>
      </c>
      <c r="L2617" t="s">
        <v>23513</v>
      </c>
      <c r="M2617" t="s">
        <v>23007</v>
      </c>
      <c r="N2617">
        <v>3</v>
      </c>
      <c r="O2617" t="s">
        <v>23512</v>
      </c>
      <c r="P2617" t="s">
        <v>23511</v>
      </c>
      <c r="Q2617" t="s">
        <v>23510</v>
      </c>
      <c r="R2617" s="7">
        <v>42370</v>
      </c>
      <c r="S2617" s="8">
        <f t="shared" si="320"/>
        <v>2016</v>
      </c>
      <c r="T2617" s="8">
        <v>2016</v>
      </c>
      <c r="U2617" s="8">
        <f t="shared" si="321"/>
        <v>6</v>
      </c>
      <c r="V2617" s="7">
        <v>2016</v>
      </c>
      <c r="W2617" t="s">
        <v>12206</v>
      </c>
      <c r="X2617" s="2">
        <v>0.253</v>
      </c>
      <c r="Y2617" s="6">
        <f t="shared" si="326"/>
        <v>6.75369050479165E-3</v>
      </c>
      <c r="AA2617">
        <v>20395086</v>
      </c>
      <c r="AB2617">
        <v>21100331506</v>
      </c>
      <c r="AC2617">
        <v>25332929</v>
      </c>
      <c r="AD2617" t="s">
        <v>6</v>
      </c>
      <c r="AE2617">
        <v>6</v>
      </c>
      <c r="AF2617">
        <v>6</v>
      </c>
      <c r="AH2617" t="s">
        <v>23509</v>
      </c>
      <c r="AI2617" t="s">
        <v>23508</v>
      </c>
      <c r="AJ2617" t="s">
        <v>23507</v>
      </c>
      <c r="AK2617" t="s">
        <v>23506</v>
      </c>
      <c r="AL2617">
        <v>3</v>
      </c>
      <c r="AM2617" s="5">
        <f t="shared" si="322"/>
        <v>0.5</v>
      </c>
      <c r="AN2617" s="4">
        <f t="shared" si="327"/>
        <v>7.572889057175312E-4</v>
      </c>
      <c r="AO2617" s="3"/>
      <c r="AP2617">
        <v>0</v>
      </c>
      <c r="AR2617" t="s">
        <v>1</v>
      </c>
      <c r="AT2617" s="2" t="s">
        <v>0</v>
      </c>
      <c r="AU2617" s="1">
        <f t="shared" si="323"/>
        <v>0.49547700250694143</v>
      </c>
      <c r="AV2617" s="1">
        <f t="shared" si="324"/>
        <v>0.37554897052545905</v>
      </c>
      <c r="AW2617" s="1">
        <f t="shared" si="325"/>
        <v>0.25562093854397666</v>
      </c>
    </row>
    <row r="2618" spans="1:49" x14ac:dyDescent="0.2">
      <c r="A2618">
        <v>2616</v>
      </c>
      <c r="B2618" t="s">
        <v>23505</v>
      </c>
      <c r="C2618" t="s">
        <v>23504</v>
      </c>
      <c r="F2618" t="s">
        <v>23503</v>
      </c>
      <c r="G2618" t="s">
        <v>17</v>
      </c>
      <c r="H2618" t="s">
        <v>16</v>
      </c>
      <c r="I2618" t="s">
        <v>23502</v>
      </c>
      <c r="J2618" t="s">
        <v>23497</v>
      </c>
      <c r="K2618" t="s">
        <v>23501</v>
      </c>
      <c r="L2618" t="s">
        <v>23500</v>
      </c>
      <c r="M2618" t="s">
        <v>1018</v>
      </c>
      <c r="N2618">
        <v>2</v>
      </c>
      <c r="O2618" t="s">
        <v>23499</v>
      </c>
      <c r="P2618" t="s">
        <v>23498</v>
      </c>
      <c r="Q2618" t="s">
        <v>23497</v>
      </c>
      <c r="R2618" s="7">
        <v>42370</v>
      </c>
      <c r="S2618" s="8">
        <f t="shared" si="320"/>
        <v>2016</v>
      </c>
      <c r="T2618" s="8">
        <v>2016</v>
      </c>
      <c r="U2618" s="8">
        <f t="shared" si="321"/>
        <v>6</v>
      </c>
      <c r="V2618" s="7">
        <v>2016</v>
      </c>
      <c r="W2618" t="s">
        <v>12206</v>
      </c>
      <c r="X2618" s="2">
        <v>0.253</v>
      </c>
      <c r="Y2618" s="6">
        <f t="shared" si="326"/>
        <v>6.75369050479165E-3</v>
      </c>
      <c r="AA2618">
        <v>20395086</v>
      </c>
      <c r="AB2618">
        <v>21100331506</v>
      </c>
      <c r="AC2618">
        <v>25332929</v>
      </c>
      <c r="AD2618" t="s">
        <v>6</v>
      </c>
      <c r="AE2618">
        <v>6</v>
      </c>
      <c r="AF2618">
        <v>6</v>
      </c>
      <c r="AH2618" t="s">
        <v>16593</v>
      </c>
      <c r="AI2618" t="s">
        <v>23496</v>
      </c>
      <c r="AJ2618" t="s">
        <v>23495</v>
      </c>
      <c r="AK2618" t="s">
        <v>23494</v>
      </c>
      <c r="AL2618">
        <v>8</v>
      </c>
      <c r="AM2618" s="5">
        <f t="shared" si="322"/>
        <v>1.3333333333333333</v>
      </c>
      <c r="AN2618" s="4">
        <f t="shared" si="327"/>
        <v>2.0194370819134164E-3</v>
      </c>
      <c r="AO2618" s="3"/>
      <c r="AP2618">
        <v>0</v>
      </c>
      <c r="AR2618" t="s">
        <v>1</v>
      </c>
      <c r="AT2618" s="2" t="s">
        <v>0</v>
      </c>
      <c r="AU2618" s="1">
        <f t="shared" si="323"/>
        <v>0.533341447792818</v>
      </c>
      <c r="AV2618" s="1">
        <f t="shared" si="324"/>
        <v>0.43865637933525337</v>
      </c>
      <c r="AW2618" s="1">
        <f t="shared" si="325"/>
        <v>0.34397131087768862</v>
      </c>
    </row>
    <row r="2619" spans="1:49" x14ac:dyDescent="0.2">
      <c r="A2619">
        <v>2617</v>
      </c>
      <c r="B2619" t="s">
        <v>23493</v>
      </c>
      <c r="C2619" t="s">
        <v>23492</v>
      </c>
      <c r="F2619" t="s">
        <v>23491</v>
      </c>
      <c r="G2619" t="s">
        <v>17</v>
      </c>
      <c r="H2619" t="s">
        <v>16</v>
      </c>
      <c r="I2619" t="s">
        <v>23490</v>
      </c>
      <c r="J2619">
        <v>60070321</v>
      </c>
      <c r="K2619" t="s">
        <v>23489</v>
      </c>
      <c r="L2619" t="s">
        <v>23488</v>
      </c>
      <c r="M2619" t="s">
        <v>1609</v>
      </c>
      <c r="N2619">
        <v>4</v>
      </c>
      <c r="O2619" t="s">
        <v>23487</v>
      </c>
      <c r="P2619" t="s">
        <v>23486</v>
      </c>
      <c r="Q2619" t="s">
        <v>23485</v>
      </c>
      <c r="R2619" s="7">
        <v>42370</v>
      </c>
      <c r="S2619" s="8">
        <f t="shared" ref="S2619:S2682" si="328">YEAR(R2619)</f>
        <v>2016</v>
      </c>
      <c r="T2619" s="8">
        <v>2016</v>
      </c>
      <c r="U2619" s="8">
        <f t="shared" ref="U2619:U2682" si="329">2022-T2619</f>
        <v>6</v>
      </c>
      <c r="V2619" s="7">
        <v>2016</v>
      </c>
      <c r="W2619" t="s">
        <v>12206</v>
      </c>
      <c r="X2619" s="2">
        <v>0.253</v>
      </c>
      <c r="Y2619" s="6">
        <f t="shared" si="326"/>
        <v>6.75369050479165E-3</v>
      </c>
      <c r="AA2619">
        <v>20395086</v>
      </c>
      <c r="AB2619">
        <v>21100331506</v>
      </c>
      <c r="AC2619">
        <v>25332929</v>
      </c>
      <c r="AD2619" t="s">
        <v>6</v>
      </c>
      <c r="AE2619">
        <v>6</v>
      </c>
      <c r="AF2619">
        <v>6</v>
      </c>
      <c r="AH2619" t="s">
        <v>23484</v>
      </c>
      <c r="AI2619" t="s">
        <v>23483</v>
      </c>
      <c r="AJ2619" t="s">
        <v>23482</v>
      </c>
      <c r="AK2619" t="s">
        <v>23481</v>
      </c>
      <c r="AL2619">
        <v>6</v>
      </c>
      <c r="AM2619" s="5">
        <f t="shared" ref="AM2619:AM2682" si="330">AL2619/U2619</f>
        <v>1</v>
      </c>
      <c r="AN2619" s="4">
        <f t="shared" si="327"/>
        <v>1.5145778114350624E-3</v>
      </c>
      <c r="AO2619" s="3"/>
      <c r="AP2619">
        <v>0</v>
      </c>
      <c r="AR2619" t="s">
        <v>1</v>
      </c>
      <c r="AT2619" s="2" t="s">
        <v>0</v>
      </c>
      <c r="AU2619" s="1">
        <f t="shared" ref="AU2619:AU2682" si="331">(Y2619*0.7+AN2619*0.3)*100</f>
        <v>0.51819566967846731</v>
      </c>
      <c r="AV2619" s="1">
        <f t="shared" ref="AV2619:AV2682" si="332">(Y2619*0.5+AN2619*0.5)*100</f>
        <v>0.41341341581133562</v>
      </c>
      <c r="AW2619" s="1">
        <f t="shared" ref="AW2619:AW2682" si="333">(Y2619*0.3+AN2619*0.7)*100</f>
        <v>0.30863116194420387</v>
      </c>
    </row>
    <row r="2620" spans="1:49" x14ac:dyDescent="0.2">
      <c r="A2620">
        <v>2618</v>
      </c>
      <c r="B2620" t="s">
        <v>23480</v>
      </c>
      <c r="F2620" t="s">
        <v>23479</v>
      </c>
      <c r="G2620" t="s">
        <v>17</v>
      </c>
      <c r="H2620" t="s">
        <v>16</v>
      </c>
      <c r="I2620" t="s">
        <v>23478</v>
      </c>
      <c r="J2620" t="s">
        <v>23477</v>
      </c>
      <c r="K2620" t="s">
        <v>23476</v>
      </c>
      <c r="L2620" t="s">
        <v>23475</v>
      </c>
      <c r="M2620" t="s">
        <v>2081</v>
      </c>
      <c r="N2620">
        <v>8</v>
      </c>
      <c r="O2620" t="s">
        <v>23474</v>
      </c>
      <c r="P2620" t="s">
        <v>23473</v>
      </c>
      <c r="Q2620" t="s">
        <v>23472</v>
      </c>
      <c r="R2620" s="7">
        <v>42370</v>
      </c>
      <c r="S2620" s="8">
        <f t="shared" si="328"/>
        <v>2016</v>
      </c>
      <c r="T2620" s="8">
        <v>2016</v>
      </c>
      <c r="U2620" s="8">
        <f t="shared" si="329"/>
        <v>6</v>
      </c>
      <c r="V2620" s="7">
        <v>2016</v>
      </c>
      <c r="W2620" t="s">
        <v>23471</v>
      </c>
      <c r="X2620" s="2">
        <v>0.115</v>
      </c>
      <c r="Y2620" s="6">
        <f t="shared" si="326"/>
        <v>3.069859320359841E-3</v>
      </c>
      <c r="AA2620">
        <v>7707576</v>
      </c>
      <c r="AB2620">
        <v>13098</v>
      </c>
      <c r="AD2620" t="s">
        <v>6</v>
      </c>
      <c r="AE2620">
        <v>67</v>
      </c>
      <c r="AH2620" t="s">
        <v>23470</v>
      </c>
      <c r="AI2620" t="s">
        <v>23469</v>
      </c>
      <c r="AK2620" t="s">
        <v>23468</v>
      </c>
      <c r="AL2620">
        <v>8</v>
      </c>
      <c r="AM2620" s="5">
        <f t="shared" si="330"/>
        <v>1.3333333333333333</v>
      </c>
      <c r="AN2620" s="4">
        <f t="shared" si="327"/>
        <v>2.0194370819134164E-3</v>
      </c>
      <c r="AO2620" s="3"/>
      <c r="AP2620">
        <v>0</v>
      </c>
      <c r="AR2620" t="s">
        <v>1</v>
      </c>
      <c r="AT2620" s="2" t="s">
        <v>0</v>
      </c>
      <c r="AU2620" s="1">
        <f t="shared" si="331"/>
        <v>0.27547326488259133</v>
      </c>
      <c r="AV2620" s="1">
        <f t="shared" si="332"/>
        <v>0.25446482011366289</v>
      </c>
      <c r="AW2620" s="1">
        <f t="shared" si="333"/>
        <v>0.23345637534473435</v>
      </c>
    </row>
    <row r="2621" spans="1:49" x14ac:dyDescent="0.2">
      <c r="A2621">
        <v>2619</v>
      </c>
      <c r="B2621" t="s">
        <v>23467</v>
      </c>
      <c r="F2621" t="s">
        <v>23466</v>
      </c>
      <c r="G2621" t="s">
        <v>17</v>
      </c>
      <c r="H2621" t="s">
        <v>16</v>
      </c>
      <c r="I2621" t="s">
        <v>23465</v>
      </c>
      <c r="J2621">
        <v>60068756</v>
      </c>
      <c r="K2621" t="s">
        <v>3307</v>
      </c>
      <c r="L2621" t="s">
        <v>3306</v>
      </c>
      <c r="M2621" t="s">
        <v>3305</v>
      </c>
      <c r="N2621">
        <v>2</v>
      </c>
      <c r="O2621" t="s">
        <v>23464</v>
      </c>
      <c r="P2621" t="s">
        <v>23463</v>
      </c>
      <c r="Q2621" t="s">
        <v>17449</v>
      </c>
      <c r="R2621" s="7">
        <v>42370</v>
      </c>
      <c r="S2621" s="8">
        <f t="shared" si="328"/>
        <v>2016</v>
      </c>
      <c r="T2621" s="8">
        <v>2016</v>
      </c>
      <c r="U2621" s="8">
        <f t="shared" si="329"/>
        <v>6</v>
      </c>
      <c r="V2621" s="7">
        <v>2016</v>
      </c>
      <c r="W2621" t="s">
        <v>14575</v>
      </c>
      <c r="X2621" s="2">
        <v>0.17499999999999999</v>
      </c>
      <c r="Y2621" s="6">
        <f t="shared" si="326"/>
        <v>4.6715250527214966E-3</v>
      </c>
      <c r="AA2621">
        <v>9734562</v>
      </c>
      <c r="AB2621">
        <v>21100217234</v>
      </c>
      <c r="AC2621">
        <v>9739769</v>
      </c>
      <c r="AD2621" t="s">
        <v>6</v>
      </c>
      <c r="AE2621">
        <v>11</v>
      </c>
      <c r="AF2621">
        <v>11</v>
      </c>
      <c r="AH2621" t="s">
        <v>23462</v>
      </c>
      <c r="AI2621" t="s">
        <v>23461</v>
      </c>
      <c r="AJ2621" t="s">
        <v>23460</v>
      </c>
      <c r="AK2621" t="s">
        <v>23459</v>
      </c>
      <c r="AL2621">
        <v>2</v>
      </c>
      <c r="AM2621" s="5">
        <f t="shared" si="330"/>
        <v>0.33333333333333331</v>
      </c>
      <c r="AN2621" s="4">
        <f t="shared" si="327"/>
        <v>5.048592704783541E-4</v>
      </c>
      <c r="AO2621" s="3"/>
      <c r="AP2621">
        <v>0</v>
      </c>
      <c r="AR2621" t="s">
        <v>1</v>
      </c>
      <c r="AT2621" s="2" t="s">
        <v>0</v>
      </c>
      <c r="AU2621" s="1">
        <f t="shared" si="331"/>
        <v>0.34215253180485533</v>
      </c>
      <c r="AV2621" s="1">
        <f t="shared" si="332"/>
        <v>0.25881921615999254</v>
      </c>
      <c r="AW2621" s="1">
        <f t="shared" si="333"/>
        <v>0.17548590051512966</v>
      </c>
    </row>
    <row r="2622" spans="1:49" x14ac:dyDescent="0.2">
      <c r="A2622">
        <v>2620</v>
      </c>
      <c r="B2622" t="s">
        <v>23458</v>
      </c>
      <c r="C2622" t="s">
        <v>23457</v>
      </c>
      <c r="F2622" t="s">
        <v>23456</v>
      </c>
      <c r="G2622" t="s">
        <v>17</v>
      </c>
      <c r="H2622" t="s">
        <v>16</v>
      </c>
      <c r="I2622" t="s">
        <v>23455</v>
      </c>
      <c r="J2622" t="s">
        <v>23454</v>
      </c>
      <c r="K2622" t="s">
        <v>23453</v>
      </c>
      <c r="L2622" t="s">
        <v>23452</v>
      </c>
      <c r="M2622" t="s">
        <v>23451</v>
      </c>
      <c r="N2622">
        <v>6</v>
      </c>
      <c r="O2622" t="s">
        <v>23450</v>
      </c>
      <c r="P2622" t="s">
        <v>23449</v>
      </c>
      <c r="Q2622" t="s">
        <v>23448</v>
      </c>
      <c r="R2622" s="7">
        <v>42370</v>
      </c>
      <c r="S2622" s="8">
        <f t="shared" si="328"/>
        <v>2016</v>
      </c>
      <c r="T2622" s="8">
        <v>2016</v>
      </c>
      <c r="U2622" s="8">
        <f t="shared" si="329"/>
        <v>6</v>
      </c>
      <c r="V2622" s="7">
        <v>2016</v>
      </c>
      <c r="W2622" t="s">
        <v>18945</v>
      </c>
      <c r="X2622" s="2">
        <v>0.63900000000000001</v>
      </c>
      <c r="Y2622" s="6">
        <f t="shared" si="326"/>
        <v>1.7057740049651639E-2</v>
      </c>
      <c r="AA2622">
        <v>15694445</v>
      </c>
      <c r="AB2622">
        <v>4000151803</v>
      </c>
      <c r="AD2622" t="s">
        <v>6</v>
      </c>
      <c r="AE2622">
        <v>14</v>
      </c>
      <c r="AF2622">
        <v>2</v>
      </c>
      <c r="AH2622" t="s">
        <v>23447</v>
      </c>
      <c r="AI2622" t="s">
        <v>23446</v>
      </c>
      <c r="AK2622" t="s">
        <v>23445</v>
      </c>
      <c r="AL2622">
        <v>23</v>
      </c>
      <c r="AM2622" s="5">
        <f t="shared" si="330"/>
        <v>3.8333333333333335</v>
      </c>
      <c r="AN2622" s="4">
        <f t="shared" si="327"/>
        <v>5.805881610501073E-3</v>
      </c>
      <c r="AO2622" s="3"/>
      <c r="AP2622">
        <v>0</v>
      </c>
      <c r="AR2622" t="s">
        <v>1</v>
      </c>
      <c r="AT2622" s="2">
        <v>2.0329999999999999</v>
      </c>
      <c r="AU2622" s="1">
        <f t="shared" si="331"/>
        <v>1.3682182517906469</v>
      </c>
      <c r="AV2622" s="1">
        <f t="shared" si="332"/>
        <v>1.1431810830076357</v>
      </c>
      <c r="AW2622" s="1">
        <f t="shared" si="333"/>
        <v>0.91814391422462416</v>
      </c>
    </row>
    <row r="2623" spans="1:49" x14ac:dyDescent="0.2">
      <c r="A2623">
        <v>2621</v>
      </c>
      <c r="B2623" t="s">
        <v>23444</v>
      </c>
      <c r="C2623" t="s">
        <v>23443</v>
      </c>
      <c r="F2623" t="s">
        <v>23442</v>
      </c>
      <c r="G2623" t="s">
        <v>17</v>
      </c>
      <c r="H2623" t="s">
        <v>16</v>
      </c>
      <c r="I2623" t="s">
        <v>23441</v>
      </c>
      <c r="J2623" t="s">
        <v>23440</v>
      </c>
      <c r="K2623" t="s">
        <v>23439</v>
      </c>
      <c r="L2623" t="s">
        <v>23438</v>
      </c>
      <c r="M2623" t="s">
        <v>2758</v>
      </c>
      <c r="N2623">
        <v>3</v>
      </c>
      <c r="O2623" t="s">
        <v>23437</v>
      </c>
      <c r="P2623" t="s">
        <v>23436</v>
      </c>
      <c r="Q2623" t="s">
        <v>23435</v>
      </c>
      <c r="R2623" s="7">
        <v>42370</v>
      </c>
      <c r="S2623" s="8">
        <f t="shared" si="328"/>
        <v>2016</v>
      </c>
      <c r="T2623" s="8">
        <v>2016</v>
      </c>
      <c r="U2623" s="8">
        <f t="shared" si="329"/>
        <v>6</v>
      </c>
      <c r="V2623" s="7">
        <v>2016</v>
      </c>
      <c r="W2623" t="s">
        <v>5423</v>
      </c>
      <c r="X2623" s="2">
        <v>1.3280000000000001</v>
      </c>
      <c r="Y2623" s="6">
        <f t="shared" si="326"/>
        <v>3.5450201542937994E-2</v>
      </c>
      <c r="AA2623">
        <v>15361225</v>
      </c>
      <c r="AB2623">
        <v>18894</v>
      </c>
      <c r="AD2623" t="s">
        <v>6</v>
      </c>
      <c r="AE2623">
        <v>16</v>
      </c>
      <c r="AG2623">
        <v>7762800</v>
      </c>
      <c r="AH2623" t="s">
        <v>9844</v>
      </c>
      <c r="AI2623" t="s">
        <v>23434</v>
      </c>
      <c r="AJ2623" t="s">
        <v>23433</v>
      </c>
      <c r="AK2623" t="s">
        <v>23432</v>
      </c>
      <c r="AL2623">
        <v>22</v>
      </c>
      <c r="AM2623" s="5">
        <f t="shared" si="330"/>
        <v>3.6666666666666665</v>
      </c>
      <c r="AN2623" s="4">
        <f t="shared" si="327"/>
        <v>5.5534519752618956E-3</v>
      </c>
      <c r="AO2623" s="3"/>
      <c r="AP2623">
        <v>0</v>
      </c>
      <c r="AR2623" t="s">
        <v>1</v>
      </c>
      <c r="AT2623" s="2">
        <v>3.8340000000000001</v>
      </c>
      <c r="AU2623" s="1">
        <f t="shared" si="331"/>
        <v>2.6481176672635165</v>
      </c>
      <c r="AV2623" s="1">
        <f t="shared" si="332"/>
        <v>2.0501826759099941</v>
      </c>
      <c r="AW2623" s="1">
        <f t="shared" si="333"/>
        <v>1.4522476845564725</v>
      </c>
    </row>
    <row r="2624" spans="1:49" x14ac:dyDescent="0.2">
      <c r="A2624">
        <v>2622</v>
      </c>
      <c r="B2624" t="s">
        <v>23431</v>
      </c>
      <c r="F2624" t="s">
        <v>23430</v>
      </c>
      <c r="G2624" t="s">
        <v>17</v>
      </c>
      <c r="H2624" t="s">
        <v>16</v>
      </c>
      <c r="I2624" t="s">
        <v>23403</v>
      </c>
      <c r="J2624">
        <v>113501331</v>
      </c>
      <c r="K2624" t="s">
        <v>23381</v>
      </c>
      <c r="L2624" t="s">
        <v>23380</v>
      </c>
      <c r="M2624" t="s">
        <v>1865</v>
      </c>
      <c r="N2624">
        <v>5</v>
      </c>
      <c r="O2624" t="s">
        <v>23402</v>
      </c>
      <c r="P2624" t="s">
        <v>23401</v>
      </c>
      <c r="Q2624" t="s">
        <v>23377</v>
      </c>
      <c r="R2624" s="7">
        <v>42370</v>
      </c>
      <c r="S2624" s="8">
        <f t="shared" si="328"/>
        <v>2016</v>
      </c>
      <c r="T2624" s="8">
        <v>2016</v>
      </c>
      <c r="U2624" s="8">
        <f t="shared" si="329"/>
        <v>6</v>
      </c>
      <c r="V2624" s="7">
        <v>2016</v>
      </c>
      <c r="W2624" t="s">
        <v>23376</v>
      </c>
      <c r="X2624" s="2">
        <v>0.11</v>
      </c>
      <c r="Y2624" s="6">
        <f t="shared" si="326"/>
        <v>2.9363871759963698E-3</v>
      </c>
      <c r="AA2624">
        <v>13493205</v>
      </c>
      <c r="AB2624">
        <v>72149</v>
      </c>
      <c r="AD2624" t="s">
        <v>6</v>
      </c>
      <c r="AE2624">
        <v>63</v>
      </c>
      <c r="AF2624">
        <v>1</v>
      </c>
      <c r="AH2624" t="s">
        <v>16008</v>
      </c>
      <c r="AI2624" t="s">
        <v>23429</v>
      </c>
      <c r="AK2624" t="s">
        <v>23428</v>
      </c>
      <c r="AL2624">
        <v>0</v>
      </c>
      <c r="AM2624" s="5">
        <f t="shared" si="330"/>
        <v>0</v>
      </c>
      <c r="AN2624" s="4">
        <f t="shared" si="327"/>
        <v>0</v>
      </c>
      <c r="AO2624" s="3"/>
      <c r="AP2624">
        <v>0</v>
      </c>
      <c r="AR2624" t="s">
        <v>1</v>
      </c>
      <c r="AT2624" s="2" t="s">
        <v>0</v>
      </c>
      <c r="AU2624" s="1">
        <f t="shared" si="331"/>
        <v>0.20554710231974588</v>
      </c>
      <c r="AV2624" s="1">
        <f t="shared" si="332"/>
        <v>0.1468193587998185</v>
      </c>
      <c r="AW2624" s="1">
        <f t="shared" si="333"/>
        <v>8.8091615279891095E-2</v>
      </c>
    </row>
    <row r="2625" spans="1:49" x14ac:dyDescent="0.2">
      <c r="A2625">
        <v>2623</v>
      </c>
      <c r="B2625" t="s">
        <v>23427</v>
      </c>
      <c r="F2625" t="s">
        <v>23426</v>
      </c>
      <c r="G2625" t="s">
        <v>17</v>
      </c>
      <c r="H2625" t="s">
        <v>16</v>
      </c>
      <c r="I2625" t="s">
        <v>23425</v>
      </c>
      <c r="J2625">
        <v>118257978</v>
      </c>
      <c r="K2625" t="s">
        <v>23424</v>
      </c>
      <c r="M2625" t="s">
        <v>1865</v>
      </c>
      <c r="N2625">
        <v>2</v>
      </c>
      <c r="O2625" t="s">
        <v>23423</v>
      </c>
      <c r="P2625" t="s">
        <v>23422</v>
      </c>
      <c r="Q2625" t="s">
        <v>23421</v>
      </c>
      <c r="R2625" s="7">
        <v>42370</v>
      </c>
      <c r="S2625" s="8">
        <f t="shared" si="328"/>
        <v>2016</v>
      </c>
      <c r="T2625" s="8">
        <v>2016</v>
      </c>
      <c r="U2625" s="8">
        <f t="shared" si="329"/>
        <v>6</v>
      </c>
      <c r="V2625" s="7">
        <v>2016</v>
      </c>
      <c r="W2625" t="s">
        <v>23376</v>
      </c>
      <c r="X2625" s="2">
        <v>0.11</v>
      </c>
      <c r="Y2625" s="6">
        <f t="shared" si="326"/>
        <v>2.9363871759963698E-3</v>
      </c>
      <c r="AA2625">
        <v>13493205</v>
      </c>
      <c r="AB2625">
        <v>72149</v>
      </c>
      <c r="AD2625" t="s">
        <v>6</v>
      </c>
      <c r="AE2625">
        <v>63</v>
      </c>
      <c r="AF2625">
        <v>1</v>
      </c>
      <c r="AH2625" t="s">
        <v>23420</v>
      </c>
      <c r="AI2625" t="s">
        <v>23419</v>
      </c>
      <c r="AK2625" t="s">
        <v>23418</v>
      </c>
      <c r="AL2625">
        <v>2</v>
      </c>
      <c r="AM2625" s="5">
        <f t="shared" si="330"/>
        <v>0.33333333333333331</v>
      </c>
      <c r="AN2625" s="4">
        <f t="shared" si="327"/>
        <v>5.048592704783541E-4</v>
      </c>
      <c r="AO2625" s="3"/>
      <c r="AP2625">
        <v>0</v>
      </c>
      <c r="AR2625" t="s">
        <v>1</v>
      </c>
      <c r="AT2625" s="2" t="s">
        <v>0</v>
      </c>
      <c r="AU2625" s="1">
        <f t="shared" si="331"/>
        <v>0.22069288043409649</v>
      </c>
      <c r="AV2625" s="1">
        <f t="shared" si="332"/>
        <v>0.17206232232373619</v>
      </c>
      <c r="AW2625" s="1">
        <f t="shared" si="333"/>
        <v>0.12343176421337589</v>
      </c>
    </row>
    <row r="2626" spans="1:49" x14ac:dyDescent="0.2">
      <c r="A2626">
        <v>2624</v>
      </c>
      <c r="B2626" t="s">
        <v>23417</v>
      </c>
      <c r="F2626" t="s">
        <v>23416</v>
      </c>
      <c r="G2626" t="s">
        <v>17</v>
      </c>
      <c r="H2626" t="s">
        <v>16</v>
      </c>
      <c r="I2626" t="s">
        <v>23403</v>
      </c>
      <c r="J2626">
        <v>113501331</v>
      </c>
      <c r="K2626" t="s">
        <v>23381</v>
      </c>
      <c r="L2626" t="s">
        <v>23380</v>
      </c>
      <c r="M2626" t="s">
        <v>1865</v>
      </c>
      <c r="N2626">
        <v>5</v>
      </c>
      <c r="O2626" t="s">
        <v>23402</v>
      </c>
      <c r="P2626" t="s">
        <v>23401</v>
      </c>
      <c r="Q2626" t="s">
        <v>23377</v>
      </c>
      <c r="R2626" s="7">
        <v>42370</v>
      </c>
      <c r="S2626" s="8">
        <f t="shared" si="328"/>
        <v>2016</v>
      </c>
      <c r="T2626" s="8">
        <v>2016</v>
      </c>
      <c r="U2626" s="8">
        <f t="shared" si="329"/>
        <v>6</v>
      </c>
      <c r="V2626" s="7">
        <v>2016</v>
      </c>
      <c r="W2626" t="s">
        <v>23376</v>
      </c>
      <c r="X2626" s="2">
        <v>0.11</v>
      </c>
      <c r="Y2626" s="6">
        <f t="shared" si="326"/>
        <v>2.9363871759963698E-3</v>
      </c>
      <c r="AA2626">
        <v>13493205</v>
      </c>
      <c r="AB2626">
        <v>72149</v>
      </c>
      <c r="AD2626" t="s">
        <v>6</v>
      </c>
      <c r="AE2626">
        <v>63</v>
      </c>
      <c r="AF2626">
        <v>1</v>
      </c>
      <c r="AH2626" t="s">
        <v>23415</v>
      </c>
      <c r="AI2626" t="s">
        <v>23414</v>
      </c>
      <c r="AK2626" t="s">
        <v>23413</v>
      </c>
      <c r="AL2626">
        <v>0</v>
      </c>
      <c r="AM2626" s="5">
        <f t="shared" si="330"/>
        <v>0</v>
      </c>
      <c r="AN2626" s="4">
        <f t="shared" si="327"/>
        <v>0</v>
      </c>
      <c r="AO2626" s="3"/>
      <c r="AP2626">
        <v>0</v>
      </c>
      <c r="AR2626" t="s">
        <v>1</v>
      </c>
      <c r="AT2626" s="2" t="s">
        <v>0</v>
      </c>
      <c r="AU2626" s="1">
        <f t="shared" si="331"/>
        <v>0.20554710231974588</v>
      </c>
      <c r="AV2626" s="1">
        <f t="shared" si="332"/>
        <v>0.1468193587998185</v>
      </c>
      <c r="AW2626" s="1">
        <f t="shared" si="333"/>
        <v>8.8091615279891095E-2</v>
      </c>
    </row>
    <row r="2627" spans="1:49" x14ac:dyDescent="0.2">
      <c r="A2627">
        <v>2625</v>
      </c>
      <c r="B2627" t="s">
        <v>23412</v>
      </c>
      <c r="F2627" t="s">
        <v>23411</v>
      </c>
      <c r="G2627" t="s">
        <v>17</v>
      </c>
      <c r="H2627" t="s">
        <v>16</v>
      </c>
      <c r="I2627" t="s">
        <v>23410</v>
      </c>
      <c r="J2627">
        <v>118257984</v>
      </c>
      <c r="K2627" t="s">
        <v>23409</v>
      </c>
      <c r="M2627" t="s">
        <v>1865</v>
      </c>
      <c r="N2627">
        <v>1</v>
      </c>
      <c r="O2627" t="s">
        <v>23408</v>
      </c>
      <c r="P2627">
        <v>7006523297</v>
      </c>
      <c r="Q2627">
        <v>118257984</v>
      </c>
      <c r="R2627" s="7">
        <v>42370</v>
      </c>
      <c r="S2627" s="8">
        <f t="shared" si="328"/>
        <v>2016</v>
      </c>
      <c r="T2627" s="8">
        <v>2016</v>
      </c>
      <c r="U2627" s="8">
        <f t="shared" si="329"/>
        <v>6</v>
      </c>
      <c r="V2627" s="7">
        <v>2016</v>
      </c>
      <c r="W2627" t="s">
        <v>23376</v>
      </c>
      <c r="X2627" s="2">
        <v>0.11</v>
      </c>
      <c r="Y2627" s="6">
        <f t="shared" ref="Y2627:Y2690" si="334">(X2627-$Z$3)/($Z$2-$Z$3)</f>
        <v>2.9363871759963698E-3</v>
      </c>
      <c r="AA2627">
        <v>13493205</v>
      </c>
      <c r="AB2627">
        <v>72149</v>
      </c>
      <c r="AD2627" t="s">
        <v>6</v>
      </c>
      <c r="AE2627">
        <v>63</v>
      </c>
      <c r="AF2627">
        <v>1</v>
      </c>
      <c r="AH2627" t="s">
        <v>16192</v>
      </c>
      <c r="AI2627" t="s">
        <v>23407</v>
      </c>
      <c r="AK2627" t="s">
        <v>23406</v>
      </c>
      <c r="AL2627">
        <v>0</v>
      </c>
      <c r="AM2627" s="5">
        <f t="shared" si="330"/>
        <v>0</v>
      </c>
      <c r="AN2627" s="4">
        <f t="shared" ref="AN2627:AN2690" si="335">(AM2627-$AO$3)/($AO$2-$AO$3)</f>
        <v>0</v>
      </c>
      <c r="AO2627" s="3"/>
      <c r="AP2627">
        <v>0</v>
      </c>
      <c r="AR2627" t="s">
        <v>1</v>
      </c>
      <c r="AT2627" s="2" t="s">
        <v>0</v>
      </c>
      <c r="AU2627" s="1">
        <f t="shared" si="331"/>
        <v>0.20554710231974588</v>
      </c>
      <c r="AV2627" s="1">
        <f t="shared" si="332"/>
        <v>0.1468193587998185</v>
      </c>
      <c r="AW2627" s="1">
        <f t="shared" si="333"/>
        <v>8.8091615279891095E-2</v>
      </c>
    </row>
    <row r="2628" spans="1:49" x14ac:dyDescent="0.2">
      <c r="A2628">
        <v>2626</v>
      </c>
      <c r="B2628" t="s">
        <v>23405</v>
      </c>
      <c r="F2628" t="s">
        <v>23404</v>
      </c>
      <c r="G2628" t="s">
        <v>17</v>
      </c>
      <c r="H2628" t="s">
        <v>16</v>
      </c>
      <c r="I2628" t="s">
        <v>23403</v>
      </c>
      <c r="J2628">
        <v>113501331</v>
      </c>
      <c r="K2628" t="s">
        <v>23381</v>
      </c>
      <c r="L2628" t="s">
        <v>23380</v>
      </c>
      <c r="M2628" t="s">
        <v>1865</v>
      </c>
      <c r="N2628">
        <v>5</v>
      </c>
      <c r="O2628" t="s">
        <v>23402</v>
      </c>
      <c r="P2628" t="s">
        <v>23401</v>
      </c>
      <c r="Q2628" t="s">
        <v>23377</v>
      </c>
      <c r="R2628" s="7">
        <v>42370</v>
      </c>
      <c r="S2628" s="8">
        <f t="shared" si="328"/>
        <v>2016</v>
      </c>
      <c r="T2628" s="8">
        <v>2016</v>
      </c>
      <c r="U2628" s="8">
        <f t="shared" si="329"/>
        <v>6</v>
      </c>
      <c r="V2628" s="7">
        <v>2016</v>
      </c>
      <c r="W2628" t="s">
        <v>23376</v>
      </c>
      <c r="X2628" s="2">
        <v>0.11</v>
      </c>
      <c r="Y2628" s="6">
        <f t="shared" si="334"/>
        <v>2.9363871759963698E-3</v>
      </c>
      <c r="AA2628">
        <v>13493205</v>
      </c>
      <c r="AB2628">
        <v>72149</v>
      </c>
      <c r="AD2628" t="s">
        <v>6</v>
      </c>
      <c r="AE2628">
        <v>63</v>
      </c>
      <c r="AF2628">
        <v>1</v>
      </c>
      <c r="AH2628" t="s">
        <v>12510</v>
      </c>
      <c r="AI2628" t="s">
        <v>23400</v>
      </c>
      <c r="AK2628" t="s">
        <v>23399</v>
      </c>
      <c r="AL2628">
        <v>1</v>
      </c>
      <c r="AM2628" s="5">
        <f t="shared" si="330"/>
        <v>0.16666666666666666</v>
      </c>
      <c r="AN2628" s="4">
        <f t="shared" si="335"/>
        <v>2.5242963523917705E-4</v>
      </c>
      <c r="AO2628" s="3"/>
      <c r="AP2628">
        <v>0</v>
      </c>
      <c r="AR2628" t="s">
        <v>1</v>
      </c>
      <c r="AT2628" s="2" t="s">
        <v>0</v>
      </c>
      <c r="AU2628" s="1">
        <f t="shared" si="331"/>
        <v>0.2131199913769212</v>
      </c>
      <c r="AV2628" s="1">
        <f t="shared" si="332"/>
        <v>0.15944084056177735</v>
      </c>
      <c r="AW2628" s="1">
        <f t="shared" si="333"/>
        <v>0.1057616897466335</v>
      </c>
    </row>
    <row r="2629" spans="1:49" x14ac:dyDescent="0.2">
      <c r="A2629">
        <v>2627</v>
      </c>
      <c r="B2629" t="s">
        <v>23398</v>
      </c>
      <c r="F2629" t="s">
        <v>23397</v>
      </c>
      <c r="G2629" t="s">
        <v>17</v>
      </c>
      <c r="H2629" t="s">
        <v>16</v>
      </c>
      <c r="I2629" t="s">
        <v>23382</v>
      </c>
      <c r="J2629">
        <v>113501331</v>
      </c>
      <c r="K2629" t="s">
        <v>23381</v>
      </c>
      <c r="L2629" t="s">
        <v>23380</v>
      </c>
      <c r="M2629" t="s">
        <v>1865</v>
      </c>
      <c r="N2629">
        <v>5</v>
      </c>
      <c r="O2629" t="s">
        <v>23379</v>
      </c>
      <c r="P2629" t="s">
        <v>23378</v>
      </c>
      <c r="Q2629" t="s">
        <v>23377</v>
      </c>
      <c r="R2629" s="7">
        <v>42370</v>
      </c>
      <c r="S2629" s="8">
        <f t="shared" si="328"/>
        <v>2016</v>
      </c>
      <c r="T2629" s="8">
        <v>2016</v>
      </c>
      <c r="U2629" s="8">
        <f t="shared" si="329"/>
        <v>6</v>
      </c>
      <c r="V2629" s="7">
        <v>2016</v>
      </c>
      <c r="W2629" t="s">
        <v>23376</v>
      </c>
      <c r="X2629" s="2">
        <v>0.11</v>
      </c>
      <c r="Y2629" s="6">
        <f t="shared" si="334"/>
        <v>2.9363871759963698E-3</v>
      </c>
      <c r="AA2629">
        <v>13493205</v>
      </c>
      <c r="AB2629">
        <v>72149</v>
      </c>
      <c r="AD2629" t="s">
        <v>6</v>
      </c>
      <c r="AE2629">
        <v>63</v>
      </c>
      <c r="AF2629">
        <v>1</v>
      </c>
      <c r="AH2629" t="s">
        <v>13595</v>
      </c>
      <c r="AI2629" t="s">
        <v>23396</v>
      </c>
      <c r="AK2629" t="s">
        <v>23395</v>
      </c>
      <c r="AL2629">
        <v>1</v>
      </c>
      <c r="AM2629" s="5">
        <f t="shared" si="330"/>
        <v>0.16666666666666666</v>
      </c>
      <c r="AN2629" s="4">
        <f t="shared" si="335"/>
        <v>2.5242963523917705E-4</v>
      </c>
      <c r="AO2629" s="3"/>
      <c r="AP2629">
        <v>0</v>
      </c>
      <c r="AR2629" t="s">
        <v>1</v>
      </c>
      <c r="AT2629" s="2" t="s">
        <v>0</v>
      </c>
      <c r="AU2629" s="1">
        <f t="shared" si="331"/>
        <v>0.2131199913769212</v>
      </c>
      <c r="AV2629" s="1">
        <f t="shared" si="332"/>
        <v>0.15944084056177735</v>
      </c>
      <c r="AW2629" s="1">
        <f t="shared" si="333"/>
        <v>0.1057616897466335</v>
      </c>
    </row>
    <row r="2630" spans="1:49" x14ac:dyDescent="0.2">
      <c r="A2630">
        <v>2628</v>
      </c>
      <c r="B2630" t="s">
        <v>23394</v>
      </c>
      <c r="F2630" t="s">
        <v>23393</v>
      </c>
      <c r="G2630" t="s">
        <v>17</v>
      </c>
      <c r="H2630" t="s">
        <v>16</v>
      </c>
      <c r="I2630" t="s">
        <v>23392</v>
      </c>
      <c r="J2630">
        <v>118257988</v>
      </c>
      <c r="K2630" t="s">
        <v>23391</v>
      </c>
      <c r="M2630" t="s">
        <v>1865</v>
      </c>
      <c r="N2630">
        <v>2</v>
      </c>
      <c r="O2630" t="s">
        <v>23390</v>
      </c>
      <c r="P2630" t="s">
        <v>23389</v>
      </c>
      <c r="Q2630" t="s">
        <v>23388</v>
      </c>
      <c r="R2630" s="7">
        <v>42370</v>
      </c>
      <c r="S2630" s="8">
        <f t="shared" si="328"/>
        <v>2016</v>
      </c>
      <c r="T2630" s="8">
        <v>2016</v>
      </c>
      <c r="U2630" s="8">
        <f t="shared" si="329"/>
        <v>6</v>
      </c>
      <c r="V2630" s="7">
        <v>2016</v>
      </c>
      <c r="W2630" t="s">
        <v>23376</v>
      </c>
      <c r="X2630" s="2">
        <v>0.11</v>
      </c>
      <c r="Y2630" s="6">
        <f t="shared" si="334"/>
        <v>2.9363871759963698E-3</v>
      </c>
      <c r="AA2630">
        <v>13493205</v>
      </c>
      <c r="AB2630">
        <v>72149</v>
      </c>
      <c r="AD2630" t="s">
        <v>6</v>
      </c>
      <c r="AE2630">
        <v>63</v>
      </c>
      <c r="AF2630">
        <v>1</v>
      </c>
      <c r="AH2630" t="s">
        <v>23387</v>
      </c>
      <c r="AI2630" t="s">
        <v>23386</v>
      </c>
      <c r="AK2630" t="s">
        <v>23385</v>
      </c>
      <c r="AL2630">
        <v>0</v>
      </c>
      <c r="AM2630" s="5">
        <f t="shared" si="330"/>
        <v>0</v>
      </c>
      <c r="AN2630" s="4">
        <f t="shared" si="335"/>
        <v>0</v>
      </c>
      <c r="AO2630" s="3"/>
      <c r="AP2630">
        <v>0</v>
      </c>
      <c r="AR2630" t="s">
        <v>1</v>
      </c>
      <c r="AT2630" s="2" t="s">
        <v>0</v>
      </c>
      <c r="AU2630" s="1">
        <f t="shared" si="331"/>
        <v>0.20554710231974588</v>
      </c>
      <c r="AV2630" s="1">
        <f t="shared" si="332"/>
        <v>0.1468193587998185</v>
      </c>
      <c r="AW2630" s="1">
        <f t="shared" si="333"/>
        <v>8.8091615279891095E-2</v>
      </c>
    </row>
    <row r="2631" spans="1:49" x14ac:dyDescent="0.2">
      <c r="A2631">
        <v>2629</v>
      </c>
      <c r="B2631" t="s">
        <v>23384</v>
      </c>
      <c r="F2631" t="s">
        <v>23383</v>
      </c>
      <c r="G2631" t="s">
        <v>17</v>
      </c>
      <c r="H2631" t="s">
        <v>16</v>
      </c>
      <c r="I2631" t="s">
        <v>23382</v>
      </c>
      <c r="J2631">
        <v>113501331</v>
      </c>
      <c r="K2631" t="s">
        <v>23381</v>
      </c>
      <c r="L2631" t="s">
        <v>23380</v>
      </c>
      <c r="M2631" t="s">
        <v>1865</v>
      </c>
      <c r="N2631">
        <v>5</v>
      </c>
      <c r="O2631" t="s">
        <v>23379</v>
      </c>
      <c r="P2631" t="s">
        <v>23378</v>
      </c>
      <c r="Q2631" t="s">
        <v>23377</v>
      </c>
      <c r="R2631" s="7">
        <v>42370</v>
      </c>
      <c r="S2631" s="8">
        <f t="shared" si="328"/>
        <v>2016</v>
      </c>
      <c r="T2631" s="8">
        <v>2016</v>
      </c>
      <c r="U2631" s="8">
        <f t="shared" si="329"/>
        <v>6</v>
      </c>
      <c r="V2631" s="7">
        <v>2016</v>
      </c>
      <c r="W2631" t="s">
        <v>23376</v>
      </c>
      <c r="X2631" s="2">
        <v>0.11</v>
      </c>
      <c r="Y2631" s="6">
        <f t="shared" si="334"/>
        <v>2.9363871759963698E-3</v>
      </c>
      <c r="AA2631">
        <v>13493205</v>
      </c>
      <c r="AB2631">
        <v>72149</v>
      </c>
      <c r="AD2631" t="s">
        <v>6</v>
      </c>
      <c r="AE2631">
        <v>63</v>
      </c>
      <c r="AF2631">
        <v>1</v>
      </c>
      <c r="AH2631" t="s">
        <v>23375</v>
      </c>
      <c r="AI2631" t="s">
        <v>23374</v>
      </c>
      <c r="AK2631" t="s">
        <v>23373</v>
      </c>
      <c r="AL2631">
        <v>0</v>
      </c>
      <c r="AM2631" s="5">
        <f t="shared" si="330"/>
        <v>0</v>
      </c>
      <c r="AN2631" s="4">
        <f t="shared" si="335"/>
        <v>0</v>
      </c>
      <c r="AO2631" s="3"/>
      <c r="AP2631">
        <v>0</v>
      </c>
      <c r="AR2631" t="s">
        <v>1</v>
      </c>
      <c r="AT2631" s="2" t="s">
        <v>0</v>
      </c>
      <c r="AU2631" s="1">
        <f t="shared" si="331"/>
        <v>0.20554710231974588</v>
      </c>
      <c r="AV2631" s="1">
        <f t="shared" si="332"/>
        <v>0.1468193587998185</v>
      </c>
      <c r="AW2631" s="1">
        <f t="shared" si="333"/>
        <v>8.8091615279891095E-2</v>
      </c>
    </row>
    <row r="2632" spans="1:49" x14ac:dyDescent="0.2">
      <c r="A2632">
        <v>2630</v>
      </c>
      <c r="B2632" t="s">
        <v>23372</v>
      </c>
      <c r="C2632" t="s">
        <v>23371</v>
      </c>
      <c r="F2632" t="s">
        <v>23370</v>
      </c>
      <c r="G2632" t="s">
        <v>17</v>
      </c>
      <c r="H2632" t="s">
        <v>16</v>
      </c>
      <c r="I2632" t="s">
        <v>23369</v>
      </c>
      <c r="J2632">
        <v>60015043</v>
      </c>
      <c r="K2632" t="s">
        <v>23368</v>
      </c>
      <c r="L2632" t="s">
        <v>5161</v>
      </c>
      <c r="M2632" t="s">
        <v>5160</v>
      </c>
      <c r="N2632">
        <v>3</v>
      </c>
      <c r="O2632" t="s">
        <v>23367</v>
      </c>
      <c r="P2632" t="s">
        <v>23366</v>
      </c>
      <c r="Q2632" t="s">
        <v>23365</v>
      </c>
      <c r="R2632" s="7">
        <v>42370</v>
      </c>
      <c r="S2632" s="8">
        <f t="shared" si="328"/>
        <v>2016</v>
      </c>
      <c r="T2632" s="8">
        <v>2016</v>
      </c>
      <c r="U2632" s="8">
        <f t="shared" si="329"/>
        <v>6</v>
      </c>
      <c r="V2632" s="7">
        <v>2016</v>
      </c>
      <c r="W2632" t="s">
        <v>23364</v>
      </c>
      <c r="X2632" s="2">
        <v>0.35799999999999998</v>
      </c>
      <c r="Y2632" s="6">
        <f t="shared" si="334"/>
        <v>9.5566055364245481E-3</v>
      </c>
      <c r="AA2632">
        <v>311049</v>
      </c>
      <c r="AB2632">
        <v>4900153108</v>
      </c>
      <c r="AC2632">
        <v>18070205</v>
      </c>
      <c r="AD2632" t="s">
        <v>6</v>
      </c>
      <c r="AE2632">
        <v>56</v>
      </c>
      <c r="AF2632">
        <v>14</v>
      </c>
      <c r="AH2632" t="s">
        <v>23363</v>
      </c>
      <c r="AI2632" t="s">
        <v>23362</v>
      </c>
      <c r="AJ2632" t="s">
        <v>23361</v>
      </c>
      <c r="AK2632" t="s">
        <v>23360</v>
      </c>
      <c r="AL2632">
        <v>2</v>
      </c>
      <c r="AM2632" s="5">
        <f t="shared" si="330"/>
        <v>0.33333333333333331</v>
      </c>
      <c r="AN2632" s="4">
        <f t="shared" si="335"/>
        <v>5.048592704783541E-4</v>
      </c>
      <c r="AO2632" s="3"/>
      <c r="AP2632">
        <v>1</v>
      </c>
      <c r="AR2632" t="s">
        <v>1</v>
      </c>
      <c r="AT2632" s="2" t="s">
        <v>0</v>
      </c>
      <c r="AU2632" s="1">
        <f t="shared" si="331"/>
        <v>0.68410816566406896</v>
      </c>
      <c r="AV2632" s="1">
        <f t="shared" si="332"/>
        <v>0.50307324034514511</v>
      </c>
      <c r="AW2632" s="1">
        <f t="shared" si="333"/>
        <v>0.32203831502622121</v>
      </c>
    </row>
    <row r="2633" spans="1:49" x14ac:dyDescent="0.2">
      <c r="A2633">
        <v>2631</v>
      </c>
      <c r="B2633" t="s">
        <v>23359</v>
      </c>
      <c r="C2633" t="s">
        <v>23358</v>
      </c>
      <c r="F2633" t="s">
        <v>23357</v>
      </c>
      <c r="G2633" t="s">
        <v>17</v>
      </c>
      <c r="H2633" t="s">
        <v>16</v>
      </c>
      <c r="I2633" t="s">
        <v>364</v>
      </c>
      <c r="J2633" t="s">
        <v>23356</v>
      </c>
      <c r="K2633" t="s">
        <v>23355</v>
      </c>
      <c r="L2633" t="s">
        <v>23354</v>
      </c>
      <c r="M2633" t="s">
        <v>16498</v>
      </c>
      <c r="N2633">
        <v>6</v>
      </c>
      <c r="O2633" t="s">
        <v>23353</v>
      </c>
      <c r="P2633" t="s">
        <v>23352</v>
      </c>
      <c r="Q2633" t="s">
        <v>23351</v>
      </c>
      <c r="R2633" s="7">
        <v>42370</v>
      </c>
      <c r="S2633" s="8">
        <f t="shared" si="328"/>
        <v>2016</v>
      </c>
      <c r="T2633" s="8">
        <v>2016</v>
      </c>
      <c r="U2633" s="8">
        <f t="shared" si="329"/>
        <v>6</v>
      </c>
      <c r="V2633" s="7">
        <v>2016</v>
      </c>
      <c r="W2633" t="s">
        <v>23350</v>
      </c>
      <c r="X2633" s="2">
        <v>0.26800000000000002</v>
      </c>
      <c r="Y2633" s="6">
        <f t="shared" si="334"/>
        <v>7.1541069378820649E-3</v>
      </c>
      <c r="AB2633">
        <v>21100874186</v>
      </c>
      <c r="AC2633">
        <v>24699322</v>
      </c>
      <c r="AD2633" t="s">
        <v>6</v>
      </c>
      <c r="AE2633">
        <v>21</v>
      </c>
      <c r="AH2633" t="s">
        <v>12551</v>
      </c>
      <c r="AI2633" t="s">
        <v>23349</v>
      </c>
      <c r="AJ2633" t="s">
        <v>23348</v>
      </c>
      <c r="AK2633" t="s">
        <v>23347</v>
      </c>
      <c r="AL2633">
        <v>0</v>
      </c>
      <c r="AM2633" s="5">
        <f t="shared" si="330"/>
        <v>0</v>
      </c>
      <c r="AN2633" s="4">
        <f t="shared" si="335"/>
        <v>0</v>
      </c>
      <c r="AO2633" s="3"/>
      <c r="AP2633">
        <v>1</v>
      </c>
      <c r="AR2633" t="s">
        <v>1</v>
      </c>
      <c r="AT2633" s="2">
        <v>1.7869999999999999</v>
      </c>
      <c r="AU2633" s="1">
        <f t="shared" si="331"/>
        <v>0.50078748565174458</v>
      </c>
      <c r="AV2633" s="1">
        <f t="shared" si="332"/>
        <v>0.35770534689410327</v>
      </c>
      <c r="AW2633" s="1">
        <f t="shared" si="333"/>
        <v>0.21462320813646196</v>
      </c>
    </row>
    <row r="2634" spans="1:49" x14ac:dyDescent="0.2">
      <c r="A2634">
        <v>2632</v>
      </c>
      <c r="B2634" t="s">
        <v>23346</v>
      </c>
      <c r="C2634" t="s">
        <v>23345</v>
      </c>
      <c r="F2634" t="s">
        <v>23344</v>
      </c>
      <c r="G2634" t="s">
        <v>17</v>
      </c>
      <c r="H2634" t="s">
        <v>16</v>
      </c>
      <c r="I2634" t="s">
        <v>23343</v>
      </c>
      <c r="J2634">
        <v>60000990</v>
      </c>
      <c r="K2634" t="s">
        <v>23342</v>
      </c>
      <c r="L2634" t="s">
        <v>23341</v>
      </c>
      <c r="M2634" t="s">
        <v>3462</v>
      </c>
      <c r="N2634">
        <v>4</v>
      </c>
      <c r="O2634" t="s">
        <v>23340</v>
      </c>
      <c r="P2634" t="s">
        <v>23339</v>
      </c>
      <c r="Q2634" t="s">
        <v>23338</v>
      </c>
      <c r="R2634" s="7">
        <v>42370</v>
      </c>
      <c r="S2634" s="8">
        <f t="shared" si="328"/>
        <v>2016</v>
      </c>
      <c r="T2634" s="8">
        <v>2016</v>
      </c>
      <c r="U2634" s="8">
        <f t="shared" si="329"/>
        <v>6</v>
      </c>
      <c r="V2634" s="7">
        <v>2016</v>
      </c>
      <c r="W2634" t="s">
        <v>12951</v>
      </c>
      <c r="X2634" s="2">
        <v>0.58699999999999997</v>
      </c>
      <c r="Y2634" s="6">
        <f t="shared" si="334"/>
        <v>1.5669629748271536E-2</v>
      </c>
      <c r="AB2634">
        <v>21100374601</v>
      </c>
      <c r="AC2634">
        <v>21693536</v>
      </c>
      <c r="AD2634" t="s">
        <v>6</v>
      </c>
      <c r="AE2634">
        <v>4</v>
      </c>
      <c r="AG2634">
        <v>7812674</v>
      </c>
      <c r="AH2634" t="s">
        <v>23337</v>
      </c>
      <c r="AI2634" t="s">
        <v>23336</v>
      </c>
      <c r="AJ2634" t="s">
        <v>23335</v>
      </c>
      <c r="AK2634" t="s">
        <v>23334</v>
      </c>
      <c r="AL2634">
        <v>15</v>
      </c>
      <c r="AM2634" s="5">
        <f t="shared" si="330"/>
        <v>2.5</v>
      </c>
      <c r="AN2634" s="4">
        <f t="shared" si="335"/>
        <v>3.7864445285876562E-3</v>
      </c>
      <c r="AO2634" s="3"/>
      <c r="AP2634">
        <v>1</v>
      </c>
      <c r="AR2634" t="s">
        <v>1</v>
      </c>
      <c r="AT2634" s="2">
        <v>3.367</v>
      </c>
      <c r="AU2634" s="1">
        <f t="shared" si="331"/>
        <v>1.2104674182366371</v>
      </c>
      <c r="AV2634" s="1">
        <f t="shared" si="332"/>
        <v>0.97280371384295961</v>
      </c>
      <c r="AW2634" s="1">
        <f t="shared" si="333"/>
        <v>0.73514000944928193</v>
      </c>
    </row>
    <row r="2635" spans="1:49" x14ac:dyDescent="0.2">
      <c r="A2635">
        <v>2633</v>
      </c>
      <c r="B2635" t="s">
        <v>23333</v>
      </c>
      <c r="C2635" t="s">
        <v>23332</v>
      </c>
      <c r="F2635" t="s">
        <v>23331</v>
      </c>
      <c r="G2635" t="s">
        <v>17</v>
      </c>
      <c r="H2635" t="s">
        <v>16</v>
      </c>
      <c r="I2635" t="s">
        <v>23330</v>
      </c>
      <c r="J2635">
        <v>60022109</v>
      </c>
      <c r="K2635" t="s">
        <v>7601</v>
      </c>
      <c r="L2635" t="s">
        <v>1790</v>
      </c>
      <c r="M2635" t="s">
        <v>73</v>
      </c>
      <c r="N2635">
        <v>3</v>
      </c>
      <c r="O2635" t="s">
        <v>23329</v>
      </c>
      <c r="P2635" t="s">
        <v>23328</v>
      </c>
      <c r="Q2635" t="s">
        <v>7607</v>
      </c>
      <c r="R2635" s="7">
        <v>42370</v>
      </c>
      <c r="S2635" s="8">
        <f t="shared" si="328"/>
        <v>2016</v>
      </c>
      <c r="T2635" s="8">
        <v>2016</v>
      </c>
      <c r="U2635" s="8">
        <f t="shared" si="329"/>
        <v>6</v>
      </c>
      <c r="V2635" s="7">
        <v>2016</v>
      </c>
      <c r="W2635" t="s">
        <v>12951</v>
      </c>
      <c r="X2635" s="2">
        <v>0.58699999999999997</v>
      </c>
      <c r="Y2635" s="6">
        <f t="shared" si="334"/>
        <v>1.5669629748271536E-2</v>
      </c>
      <c r="AB2635">
        <v>21100374601</v>
      </c>
      <c r="AC2635">
        <v>21693536</v>
      </c>
      <c r="AD2635" t="s">
        <v>6</v>
      </c>
      <c r="AE2635">
        <v>4</v>
      </c>
      <c r="AG2635">
        <v>7833048</v>
      </c>
      <c r="AH2635" t="s">
        <v>23327</v>
      </c>
      <c r="AI2635" t="s">
        <v>23326</v>
      </c>
      <c r="AJ2635" t="s">
        <v>23325</v>
      </c>
      <c r="AK2635" t="s">
        <v>23324</v>
      </c>
      <c r="AL2635">
        <v>18</v>
      </c>
      <c r="AM2635" s="5">
        <f t="shared" si="330"/>
        <v>3</v>
      </c>
      <c r="AN2635" s="4">
        <f t="shared" si="335"/>
        <v>4.5437334343051876E-3</v>
      </c>
      <c r="AO2635" s="3"/>
      <c r="AP2635">
        <v>1</v>
      </c>
      <c r="AQ2635" t="s">
        <v>1782</v>
      </c>
      <c r="AR2635" t="s">
        <v>23323</v>
      </c>
      <c r="AS2635" t="s">
        <v>1780</v>
      </c>
      <c r="AT2635" s="2">
        <v>3.367</v>
      </c>
      <c r="AU2635" s="1">
        <f t="shared" si="331"/>
        <v>1.2331860854081631</v>
      </c>
      <c r="AV2635" s="1">
        <f t="shared" si="332"/>
        <v>1.0106681591288362</v>
      </c>
      <c r="AW2635" s="1">
        <f t="shared" si="333"/>
        <v>0.78815023284950914</v>
      </c>
    </row>
    <row r="2636" spans="1:49" x14ac:dyDescent="0.2">
      <c r="A2636">
        <v>2634</v>
      </c>
      <c r="B2636" t="s">
        <v>23322</v>
      </c>
      <c r="C2636" t="s">
        <v>23321</v>
      </c>
      <c r="F2636" t="s">
        <v>23320</v>
      </c>
      <c r="G2636" t="s">
        <v>17</v>
      </c>
      <c r="H2636" t="s">
        <v>16</v>
      </c>
      <c r="I2636" t="s">
        <v>14550</v>
      </c>
      <c r="J2636">
        <v>60017970</v>
      </c>
      <c r="K2636" t="s">
        <v>23319</v>
      </c>
      <c r="L2636" t="s">
        <v>3897</v>
      </c>
      <c r="M2636" t="s">
        <v>340</v>
      </c>
      <c r="N2636">
        <v>1</v>
      </c>
      <c r="O2636" t="s">
        <v>23318</v>
      </c>
      <c r="P2636">
        <v>57192452047</v>
      </c>
      <c r="Q2636">
        <v>60017970</v>
      </c>
      <c r="R2636" s="7">
        <v>42370</v>
      </c>
      <c r="S2636" s="8">
        <f t="shared" si="328"/>
        <v>2016</v>
      </c>
      <c r="T2636" s="8">
        <v>2016</v>
      </c>
      <c r="U2636" s="8">
        <f t="shared" si="329"/>
        <v>6</v>
      </c>
      <c r="V2636" s="7">
        <v>2016</v>
      </c>
      <c r="W2636" t="s">
        <v>11817</v>
      </c>
      <c r="X2636" s="2">
        <v>0.124</v>
      </c>
      <c r="Y2636" s="6">
        <f t="shared" si="334"/>
        <v>3.3101091802140896E-3</v>
      </c>
      <c r="AA2636">
        <v>15461955</v>
      </c>
      <c r="AB2636">
        <v>28136</v>
      </c>
      <c r="AC2636">
        <v>15461963</v>
      </c>
      <c r="AD2636" t="s">
        <v>6</v>
      </c>
      <c r="AE2636">
        <v>13</v>
      </c>
      <c r="AF2636">
        <v>11</v>
      </c>
      <c r="AH2636" t="s">
        <v>23317</v>
      </c>
      <c r="AI2636" t="s">
        <v>23316</v>
      </c>
      <c r="AJ2636" t="s">
        <v>23315</v>
      </c>
      <c r="AK2636" t="s">
        <v>23314</v>
      </c>
      <c r="AL2636">
        <v>0</v>
      </c>
      <c r="AM2636" s="5">
        <f t="shared" si="330"/>
        <v>0</v>
      </c>
      <c r="AN2636" s="4">
        <f t="shared" si="335"/>
        <v>0</v>
      </c>
      <c r="AO2636" s="3"/>
      <c r="AP2636">
        <v>0</v>
      </c>
      <c r="AQ2636" t="s">
        <v>222</v>
      </c>
      <c r="AR2636">
        <v>61601170</v>
      </c>
      <c r="AS2636" t="s">
        <v>221</v>
      </c>
      <c r="AT2636" s="2" t="s">
        <v>0</v>
      </c>
      <c r="AU2636" s="1">
        <f t="shared" si="331"/>
        <v>0.23170764261498628</v>
      </c>
      <c r="AV2636" s="1">
        <f t="shared" si="332"/>
        <v>0.16550545901070449</v>
      </c>
      <c r="AW2636" s="1">
        <f t="shared" si="333"/>
        <v>9.9303275406422684E-2</v>
      </c>
    </row>
    <row r="2637" spans="1:49" x14ac:dyDescent="0.2">
      <c r="A2637">
        <v>2635</v>
      </c>
      <c r="B2637" t="s">
        <v>23313</v>
      </c>
      <c r="C2637" t="s">
        <v>23312</v>
      </c>
      <c r="F2637" t="s">
        <v>23311</v>
      </c>
      <c r="G2637" t="s">
        <v>17</v>
      </c>
      <c r="H2637" t="s">
        <v>16</v>
      </c>
      <c r="I2637" t="s">
        <v>23310</v>
      </c>
      <c r="J2637" t="s">
        <v>23309</v>
      </c>
      <c r="K2637" t="s">
        <v>23308</v>
      </c>
      <c r="L2637" t="s">
        <v>23307</v>
      </c>
      <c r="M2637" t="s">
        <v>214</v>
      </c>
      <c r="N2637">
        <v>2</v>
      </c>
      <c r="O2637" t="s">
        <v>23306</v>
      </c>
      <c r="P2637" t="s">
        <v>23305</v>
      </c>
      <c r="Q2637" t="s">
        <v>23304</v>
      </c>
      <c r="R2637" s="7">
        <v>42370</v>
      </c>
      <c r="S2637" s="8">
        <f t="shared" si="328"/>
        <v>2016</v>
      </c>
      <c r="T2637" s="8">
        <v>2016</v>
      </c>
      <c r="U2637" s="8">
        <f t="shared" si="329"/>
        <v>6</v>
      </c>
      <c r="V2637" s="7">
        <v>2016</v>
      </c>
      <c r="W2637" t="s">
        <v>12951</v>
      </c>
      <c r="X2637" s="2">
        <v>0.58699999999999997</v>
      </c>
      <c r="Y2637" s="6">
        <f t="shared" si="334"/>
        <v>1.5669629748271536E-2</v>
      </c>
      <c r="AB2637">
        <v>21100374601</v>
      </c>
      <c r="AC2637">
        <v>21693536</v>
      </c>
      <c r="AD2637" t="s">
        <v>6</v>
      </c>
      <c r="AE2637">
        <v>4</v>
      </c>
      <c r="AG2637">
        <v>7565492</v>
      </c>
      <c r="AH2637" t="s">
        <v>23303</v>
      </c>
      <c r="AI2637" t="s">
        <v>23302</v>
      </c>
      <c r="AJ2637" t="s">
        <v>23301</v>
      </c>
      <c r="AK2637" t="s">
        <v>23300</v>
      </c>
      <c r="AL2637">
        <v>15</v>
      </c>
      <c r="AM2637" s="5">
        <f t="shared" si="330"/>
        <v>2.5</v>
      </c>
      <c r="AN2637" s="4">
        <f t="shared" si="335"/>
        <v>3.7864445285876562E-3</v>
      </c>
      <c r="AO2637" s="3"/>
      <c r="AP2637">
        <v>1</v>
      </c>
      <c r="AR2637" t="s">
        <v>1</v>
      </c>
      <c r="AT2637" s="2">
        <v>3.367</v>
      </c>
      <c r="AU2637" s="1">
        <f t="shared" si="331"/>
        <v>1.2104674182366371</v>
      </c>
      <c r="AV2637" s="1">
        <f t="shared" si="332"/>
        <v>0.97280371384295961</v>
      </c>
      <c r="AW2637" s="1">
        <f t="shared" si="333"/>
        <v>0.73514000944928193</v>
      </c>
    </row>
    <row r="2638" spans="1:49" x14ac:dyDescent="0.2">
      <c r="A2638">
        <v>2636</v>
      </c>
      <c r="B2638" t="s">
        <v>23299</v>
      </c>
      <c r="C2638" t="s">
        <v>23298</v>
      </c>
      <c r="F2638" t="s">
        <v>23297</v>
      </c>
      <c r="G2638" t="s">
        <v>17</v>
      </c>
      <c r="H2638" t="s">
        <v>16</v>
      </c>
      <c r="I2638" t="s">
        <v>23296</v>
      </c>
      <c r="J2638">
        <v>60005465</v>
      </c>
      <c r="K2638" t="s">
        <v>862</v>
      </c>
      <c r="L2638" t="s">
        <v>861</v>
      </c>
      <c r="M2638" t="s">
        <v>340</v>
      </c>
      <c r="N2638">
        <v>3</v>
      </c>
      <c r="O2638" t="s">
        <v>23295</v>
      </c>
      <c r="P2638" t="s">
        <v>23294</v>
      </c>
      <c r="Q2638" t="s">
        <v>3238</v>
      </c>
      <c r="R2638" s="7">
        <v>42370</v>
      </c>
      <c r="S2638" s="8">
        <f t="shared" si="328"/>
        <v>2016</v>
      </c>
      <c r="T2638" s="8">
        <v>2016</v>
      </c>
      <c r="U2638" s="8">
        <f t="shared" si="329"/>
        <v>6</v>
      </c>
      <c r="V2638" s="7">
        <v>2016</v>
      </c>
      <c r="W2638" t="s">
        <v>2784</v>
      </c>
      <c r="X2638" s="2">
        <v>0.48899999999999999</v>
      </c>
      <c r="Y2638" s="6">
        <f t="shared" si="334"/>
        <v>1.3053575718747497E-2</v>
      </c>
      <c r="AA2638">
        <v>17518784</v>
      </c>
      <c r="AB2638">
        <v>5700165202</v>
      </c>
      <c r="AD2638" t="s">
        <v>6</v>
      </c>
      <c r="AE2638">
        <v>10</v>
      </c>
      <c r="AF2638">
        <v>9</v>
      </c>
      <c r="AH2638" t="s">
        <v>23293</v>
      </c>
      <c r="AI2638" t="s">
        <v>23292</v>
      </c>
      <c r="AK2638" t="s">
        <v>23291</v>
      </c>
      <c r="AL2638">
        <v>19</v>
      </c>
      <c r="AM2638" s="5">
        <f t="shared" si="330"/>
        <v>3.1666666666666665</v>
      </c>
      <c r="AN2638" s="4">
        <f t="shared" si="335"/>
        <v>4.7961630695443642E-3</v>
      </c>
      <c r="AO2638" s="3"/>
      <c r="AP2638">
        <v>0</v>
      </c>
      <c r="AQ2638" t="s">
        <v>222</v>
      </c>
      <c r="AR2638" t="s">
        <v>23290</v>
      </c>
      <c r="AS2638" t="s">
        <v>221</v>
      </c>
      <c r="AT2638" s="2" t="s">
        <v>0</v>
      </c>
      <c r="AU2638" s="1">
        <f t="shared" si="331"/>
        <v>1.0576351923986556</v>
      </c>
      <c r="AV2638" s="1">
        <f t="shared" si="332"/>
        <v>0.89248693941459301</v>
      </c>
      <c r="AW2638" s="1">
        <f t="shared" si="333"/>
        <v>0.72733868643053035</v>
      </c>
    </row>
    <row r="2639" spans="1:49" x14ac:dyDescent="0.2">
      <c r="A2639">
        <v>2637</v>
      </c>
      <c r="B2639" t="s">
        <v>23289</v>
      </c>
      <c r="C2639" t="s">
        <v>23288</v>
      </c>
      <c r="F2639" t="s">
        <v>23287</v>
      </c>
      <c r="G2639" t="s">
        <v>17</v>
      </c>
      <c r="H2639" t="s">
        <v>16</v>
      </c>
      <c r="I2639" t="s">
        <v>14098</v>
      </c>
      <c r="J2639" t="s">
        <v>23286</v>
      </c>
      <c r="K2639" t="s">
        <v>23285</v>
      </c>
      <c r="L2639" t="s">
        <v>23284</v>
      </c>
      <c r="M2639" t="s">
        <v>2572</v>
      </c>
      <c r="N2639">
        <v>5</v>
      </c>
      <c r="O2639" t="s">
        <v>23283</v>
      </c>
      <c r="P2639" t="s">
        <v>23282</v>
      </c>
      <c r="Q2639" t="s">
        <v>23281</v>
      </c>
      <c r="R2639" s="7">
        <v>42370</v>
      </c>
      <c r="S2639" s="8">
        <f t="shared" si="328"/>
        <v>2016</v>
      </c>
      <c r="T2639" s="8">
        <v>2016</v>
      </c>
      <c r="U2639" s="8">
        <f t="shared" si="329"/>
        <v>6</v>
      </c>
      <c r="V2639" s="7">
        <v>2016</v>
      </c>
      <c r="W2639" t="s">
        <v>12951</v>
      </c>
      <c r="X2639" s="2">
        <v>0.58699999999999997</v>
      </c>
      <c r="Y2639" s="6">
        <f t="shared" si="334"/>
        <v>1.5669629748271536E-2</v>
      </c>
      <c r="AB2639">
        <v>21100374601</v>
      </c>
      <c r="AC2639">
        <v>21693536</v>
      </c>
      <c r="AD2639" t="s">
        <v>6</v>
      </c>
      <c r="AE2639">
        <v>4</v>
      </c>
      <c r="AG2639">
        <v>7801871</v>
      </c>
      <c r="AH2639" t="s">
        <v>23280</v>
      </c>
      <c r="AI2639" t="s">
        <v>23279</v>
      </c>
      <c r="AJ2639" t="s">
        <v>23278</v>
      </c>
      <c r="AK2639" t="s">
        <v>23277</v>
      </c>
      <c r="AL2639">
        <v>49</v>
      </c>
      <c r="AM2639" s="5">
        <f t="shared" si="330"/>
        <v>8.1666666666666661</v>
      </c>
      <c r="AN2639" s="4">
        <f t="shared" si="335"/>
        <v>1.2369052126719677E-2</v>
      </c>
      <c r="AO2639" s="3"/>
      <c r="AP2639">
        <v>1</v>
      </c>
      <c r="AQ2639" t="s">
        <v>222</v>
      </c>
      <c r="AR2639" t="s">
        <v>17095</v>
      </c>
      <c r="AS2639" t="s">
        <v>221</v>
      </c>
      <c r="AT2639" s="2">
        <v>3.367</v>
      </c>
      <c r="AU2639" s="1">
        <f t="shared" si="331"/>
        <v>1.4679456461805975</v>
      </c>
      <c r="AV2639" s="1">
        <f t="shared" si="332"/>
        <v>1.4019340937495608</v>
      </c>
      <c r="AW2639" s="1">
        <f t="shared" si="333"/>
        <v>1.3359225413185234</v>
      </c>
    </row>
    <row r="2640" spans="1:49" x14ac:dyDescent="0.2">
      <c r="A2640">
        <v>2638</v>
      </c>
      <c r="B2640" t="s">
        <v>23276</v>
      </c>
      <c r="C2640" t="s">
        <v>23275</v>
      </c>
      <c r="F2640" t="s">
        <v>23274</v>
      </c>
      <c r="G2640" t="s">
        <v>17</v>
      </c>
      <c r="H2640" t="s">
        <v>16</v>
      </c>
      <c r="I2640" t="s">
        <v>23273</v>
      </c>
      <c r="J2640">
        <v>60008919</v>
      </c>
      <c r="K2640" t="s">
        <v>3083</v>
      </c>
      <c r="L2640" t="s">
        <v>3082</v>
      </c>
      <c r="M2640" t="s">
        <v>340</v>
      </c>
      <c r="N2640">
        <v>5</v>
      </c>
      <c r="O2640" t="s">
        <v>23272</v>
      </c>
      <c r="P2640" t="s">
        <v>23271</v>
      </c>
      <c r="Q2640" t="s">
        <v>23270</v>
      </c>
      <c r="R2640" s="7">
        <v>42370</v>
      </c>
      <c r="S2640" s="8">
        <f t="shared" si="328"/>
        <v>2016</v>
      </c>
      <c r="T2640" s="8">
        <v>2016</v>
      </c>
      <c r="U2640" s="8">
        <f t="shared" si="329"/>
        <v>6</v>
      </c>
      <c r="V2640" s="7">
        <v>2016</v>
      </c>
      <c r="W2640" t="s">
        <v>12951</v>
      </c>
      <c r="X2640" s="2">
        <v>0.58699999999999997</v>
      </c>
      <c r="Y2640" s="6">
        <f t="shared" si="334"/>
        <v>1.5669629748271536E-2</v>
      </c>
      <c r="AB2640">
        <v>21100374601</v>
      </c>
      <c r="AC2640">
        <v>21693536</v>
      </c>
      <c r="AD2640" t="s">
        <v>6</v>
      </c>
      <c r="AE2640">
        <v>4</v>
      </c>
      <c r="AG2640">
        <v>7803543</v>
      </c>
      <c r="AH2640" t="s">
        <v>23269</v>
      </c>
      <c r="AI2640" t="s">
        <v>23268</v>
      </c>
      <c r="AJ2640" t="s">
        <v>23267</v>
      </c>
      <c r="AK2640" t="s">
        <v>23266</v>
      </c>
      <c r="AL2640">
        <v>40</v>
      </c>
      <c r="AM2640" s="5">
        <f t="shared" si="330"/>
        <v>6.666666666666667</v>
      </c>
      <c r="AN2640" s="4">
        <f t="shared" si="335"/>
        <v>1.0097185409567083E-2</v>
      </c>
      <c r="AO2640" s="3"/>
      <c r="AP2640">
        <v>1</v>
      </c>
      <c r="AR2640" t="s">
        <v>1</v>
      </c>
      <c r="AT2640" s="2">
        <v>3.367</v>
      </c>
      <c r="AU2640" s="1">
        <f t="shared" si="331"/>
        <v>1.3997896446660198</v>
      </c>
      <c r="AV2640" s="1">
        <f t="shared" si="332"/>
        <v>1.288340757891931</v>
      </c>
      <c r="AW2640" s="1">
        <f t="shared" si="333"/>
        <v>1.1768918711178418</v>
      </c>
    </row>
    <row r="2641" spans="1:49" x14ac:dyDescent="0.2">
      <c r="A2641">
        <v>2639</v>
      </c>
      <c r="B2641" t="s">
        <v>23265</v>
      </c>
      <c r="C2641" t="s">
        <v>23264</v>
      </c>
      <c r="F2641" t="s">
        <v>23263</v>
      </c>
      <c r="G2641" t="s">
        <v>17</v>
      </c>
      <c r="H2641" t="s">
        <v>16</v>
      </c>
      <c r="I2641" t="s">
        <v>23262</v>
      </c>
      <c r="J2641" t="s">
        <v>23261</v>
      </c>
      <c r="K2641" t="s">
        <v>23260</v>
      </c>
      <c r="L2641" t="s">
        <v>23259</v>
      </c>
      <c r="M2641" t="s">
        <v>23258</v>
      </c>
      <c r="N2641">
        <v>3</v>
      </c>
      <c r="O2641" t="s">
        <v>23257</v>
      </c>
      <c r="P2641" t="s">
        <v>23256</v>
      </c>
      <c r="Q2641" t="s">
        <v>23255</v>
      </c>
      <c r="R2641" s="7">
        <v>42370</v>
      </c>
      <c r="S2641" s="8">
        <f t="shared" si="328"/>
        <v>2016</v>
      </c>
      <c r="T2641" s="8">
        <v>2016</v>
      </c>
      <c r="U2641" s="8">
        <f t="shared" si="329"/>
        <v>6</v>
      </c>
      <c r="V2641" s="7">
        <v>2016</v>
      </c>
      <c r="W2641" t="s">
        <v>12951</v>
      </c>
      <c r="X2641" s="2">
        <v>0.58699999999999997</v>
      </c>
      <c r="Y2641" s="6">
        <f t="shared" si="334"/>
        <v>1.5669629748271536E-2</v>
      </c>
      <c r="AB2641">
        <v>21100374601</v>
      </c>
      <c r="AC2641">
        <v>21693536</v>
      </c>
      <c r="AD2641" t="s">
        <v>6</v>
      </c>
      <c r="AE2641">
        <v>4</v>
      </c>
      <c r="AG2641">
        <v>7542502</v>
      </c>
      <c r="AH2641" t="s">
        <v>23254</v>
      </c>
      <c r="AI2641" t="s">
        <v>23253</v>
      </c>
      <c r="AJ2641" t="s">
        <v>23252</v>
      </c>
      <c r="AK2641" t="s">
        <v>23251</v>
      </c>
      <c r="AL2641">
        <v>4</v>
      </c>
      <c r="AM2641" s="5">
        <f t="shared" si="330"/>
        <v>0.66666666666666663</v>
      </c>
      <c r="AN2641" s="4">
        <f t="shared" si="335"/>
        <v>1.0097185409567082E-3</v>
      </c>
      <c r="AO2641" s="3"/>
      <c r="AP2641">
        <v>1</v>
      </c>
      <c r="AR2641" t="s">
        <v>1</v>
      </c>
      <c r="AT2641" s="2">
        <v>3.367</v>
      </c>
      <c r="AU2641" s="1">
        <f t="shared" si="331"/>
        <v>1.1271656386077087</v>
      </c>
      <c r="AV2641" s="1">
        <f t="shared" si="332"/>
        <v>0.83396741446141232</v>
      </c>
      <c r="AW2641" s="1">
        <f t="shared" si="333"/>
        <v>0.54076919031511561</v>
      </c>
    </row>
    <row r="2642" spans="1:49" x14ac:dyDescent="0.2">
      <c r="A2642">
        <v>2640</v>
      </c>
      <c r="B2642" t="s">
        <v>23250</v>
      </c>
      <c r="C2642" t="s">
        <v>23249</v>
      </c>
      <c r="F2642" t="s">
        <v>23248</v>
      </c>
      <c r="G2642" t="s">
        <v>17</v>
      </c>
      <c r="H2642" t="s">
        <v>16</v>
      </c>
      <c r="I2642" t="s">
        <v>10137</v>
      </c>
      <c r="J2642" t="s">
        <v>23247</v>
      </c>
      <c r="K2642" t="s">
        <v>23246</v>
      </c>
      <c r="L2642" t="s">
        <v>23245</v>
      </c>
      <c r="M2642" t="s">
        <v>23244</v>
      </c>
      <c r="N2642">
        <v>3</v>
      </c>
      <c r="O2642" t="s">
        <v>23243</v>
      </c>
      <c r="P2642" t="s">
        <v>23242</v>
      </c>
      <c r="Q2642" t="s">
        <v>23241</v>
      </c>
      <c r="R2642" s="7">
        <v>42370</v>
      </c>
      <c r="S2642" s="8">
        <f t="shared" si="328"/>
        <v>2016</v>
      </c>
      <c r="T2642" s="8">
        <v>2016</v>
      </c>
      <c r="U2642" s="8">
        <f t="shared" si="329"/>
        <v>6</v>
      </c>
      <c r="V2642" s="7">
        <v>2016</v>
      </c>
      <c r="W2642" t="s">
        <v>12951</v>
      </c>
      <c r="X2642" s="2">
        <v>0.58699999999999997</v>
      </c>
      <c r="Y2642" s="6">
        <f t="shared" si="334"/>
        <v>1.5669629748271536E-2</v>
      </c>
      <c r="AB2642">
        <v>21100374601</v>
      </c>
      <c r="AC2642">
        <v>21693536</v>
      </c>
      <c r="AD2642" t="s">
        <v>6</v>
      </c>
      <c r="AE2642">
        <v>4</v>
      </c>
      <c r="AG2642">
        <v>7790886</v>
      </c>
      <c r="AH2642" t="s">
        <v>23240</v>
      </c>
      <c r="AI2642" t="s">
        <v>23239</v>
      </c>
      <c r="AJ2642" t="s">
        <v>23238</v>
      </c>
      <c r="AK2642" t="s">
        <v>23237</v>
      </c>
      <c r="AL2642">
        <v>13</v>
      </c>
      <c r="AM2642" s="5">
        <f t="shared" si="330"/>
        <v>2.1666666666666665</v>
      </c>
      <c r="AN2642" s="4">
        <f t="shared" si="335"/>
        <v>3.2815852581093018E-3</v>
      </c>
      <c r="AO2642" s="3"/>
      <c r="AP2642">
        <v>1</v>
      </c>
      <c r="AQ2642" t="s">
        <v>700</v>
      </c>
      <c r="AR2642" t="s">
        <v>23236</v>
      </c>
      <c r="AS2642" t="s">
        <v>698</v>
      </c>
      <c r="AT2642" s="2">
        <v>3.367</v>
      </c>
      <c r="AU2642" s="1">
        <f t="shared" si="331"/>
        <v>1.1953216401222866</v>
      </c>
      <c r="AV2642" s="1">
        <f t="shared" si="332"/>
        <v>0.94756075031904186</v>
      </c>
      <c r="AW2642" s="1">
        <f t="shared" si="333"/>
        <v>0.69979986051579712</v>
      </c>
    </row>
    <row r="2643" spans="1:49" x14ac:dyDescent="0.2">
      <c r="A2643">
        <v>2641</v>
      </c>
      <c r="B2643" t="s">
        <v>23235</v>
      </c>
      <c r="C2643" t="s">
        <v>23234</v>
      </c>
      <c r="F2643" t="s">
        <v>23233</v>
      </c>
      <c r="G2643" t="s">
        <v>17</v>
      </c>
      <c r="H2643" t="s">
        <v>16</v>
      </c>
      <c r="I2643" t="s">
        <v>272</v>
      </c>
      <c r="J2643">
        <v>60008898</v>
      </c>
      <c r="K2643" t="s">
        <v>137</v>
      </c>
      <c r="L2643" t="s">
        <v>136</v>
      </c>
      <c r="M2643" t="s">
        <v>135</v>
      </c>
      <c r="N2643">
        <v>5</v>
      </c>
      <c r="O2643" t="s">
        <v>23232</v>
      </c>
      <c r="P2643" t="s">
        <v>23231</v>
      </c>
      <c r="Q2643" t="s">
        <v>23230</v>
      </c>
      <c r="R2643" s="7">
        <v>42370</v>
      </c>
      <c r="S2643" s="8">
        <f t="shared" si="328"/>
        <v>2016</v>
      </c>
      <c r="T2643" s="8">
        <v>2016</v>
      </c>
      <c r="U2643" s="8">
        <f t="shared" si="329"/>
        <v>6</v>
      </c>
      <c r="V2643" s="7">
        <v>2016</v>
      </c>
      <c r="W2643" t="s">
        <v>12951</v>
      </c>
      <c r="X2643" s="2">
        <v>0.58699999999999997</v>
      </c>
      <c r="Y2643" s="6">
        <f t="shared" si="334"/>
        <v>1.5669629748271536E-2</v>
      </c>
      <c r="AB2643">
        <v>21100374601</v>
      </c>
      <c r="AC2643">
        <v>21693536</v>
      </c>
      <c r="AD2643" t="s">
        <v>6</v>
      </c>
      <c r="AE2643">
        <v>4</v>
      </c>
      <c r="AG2643">
        <v>7762077</v>
      </c>
      <c r="AH2643" t="s">
        <v>23229</v>
      </c>
      <c r="AI2643" t="s">
        <v>23228</v>
      </c>
      <c r="AJ2643" t="s">
        <v>23227</v>
      </c>
      <c r="AK2643" t="s">
        <v>23226</v>
      </c>
      <c r="AL2643">
        <v>21</v>
      </c>
      <c r="AM2643" s="5">
        <f t="shared" si="330"/>
        <v>3.5</v>
      </c>
      <c r="AN2643" s="4">
        <f t="shared" si="335"/>
        <v>5.301022340022719E-3</v>
      </c>
      <c r="AO2643" s="3"/>
      <c r="AP2643">
        <v>1</v>
      </c>
      <c r="AR2643" t="s">
        <v>1</v>
      </c>
      <c r="AT2643" s="2">
        <v>3.367</v>
      </c>
      <c r="AU2643" s="1">
        <f t="shared" si="331"/>
        <v>1.2559047525796889</v>
      </c>
      <c r="AV2643" s="1">
        <f t="shared" si="332"/>
        <v>1.0485326044147127</v>
      </c>
      <c r="AW2643" s="1">
        <f t="shared" si="333"/>
        <v>0.84116045624973645</v>
      </c>
    </row>
    <row r="2644" spans="1:49" x14ac:dyDescent="0.2">
      <c r="A2644">
        <v>2642</v>
      </c>
      <c r="B2644" t="s">
        <v>23225</v>
      </c>
      <c r="C2644" t="s">
        <v>23224</v>
      </c>
      <c r="F2644" t="s">
        <v>23223</v>
      </c>
      <c r="G2644" t="s">
        <v>17</v>
      </c>
      <c r="H2644" t="s">
        <v>16</v>
      </c>
      <c r="I2644" t="s">
        <v>23222</v>
      </c>
      <c r="J2644">
        <v>60108800</v>
      </c>
      <c r="K2644" t="s">
        <v>23221</v>
      </c>
      <c r="L2644" t="s">
        <v>4512</v>
      </c>
      <c r="M2644" t="s">
        <v>340</v>
      </c>
      <c r="N2644">
        <v>2</v>
      </c>
      <c r="O2644" t="s">
        <v>23220</v>
      </c>
      <c r="P2644" t="s">
        <v>23219</v>
      </c>
      <c r="Q2644" t="s">
        <v>23218</v>
      </c>
      <c r="R2644" s="7">
        <v>42370</v>
      </c>
      <c r="S2644" s="8">
        <f t="shared" si="328"/>
        <v>2016</v>
      </c>
      <c r="T2644" s="8">
        <v>2016</v>
      </c>
      <c r="U2644" s="8">
        <f t="shared" si="329"/>
        <v>6</v>
      </c>
      <c r="V2644" s="7">
        <v>2016</v>
      </c>
      <c r="W2644" t="s">
        <v>11817</v>
      </c>
      <c r="X2644" s="2">
        <v>0.124</v>
      </c>
      <c r="Y2644" s="6">
        <f t="shared" si="334"/>
        <v>3.3101091802140896E-3</v>
      </c>
      <c r="AA2644">
        <v>15461955</v>
      </c>
      <c r="AB2644">
        <v>28136</v>
      </c>
      <c r="AC2644">
        <v>15461963</v>
      </c>
      <c r="AD2644" t="s">
        <v>6</v>
      </c>
      <c r="AE2644">
        <v>13</v>
      </c>
      <c r="AF2644">
        <v>12</v>
      </c>
      <c r="AH2644" t="s">
        <v>23217</v>
      </c>
      <c r="AI2644" t="s">
        <v>23216</v>
      </c>
      <c r="AJ2644" t="s">
        <v>23215</v>
      </c>
      <c r="AK2644" t="s">
        <v>23214</v>
      </c>
      <c r="AL2644">
        <v>0</v>
      </c>
      <c r="AM2644" s="5">
        <f t="shared" si="330"/>
        <v>0</v>
      </c>
      <c r="AN2644" s="4">
        <f t="shared" si="335"/>
        <v>0</v>
      </c>
      <c r="AO2644" s="3"/>
      <c r="AP2644">
        <v>0</v>
      </c>
      <c r="AQ2644" t="s">
        <v>23213</v>
      </c>
      <c r="AR2644" t="s">
        <v>23212</v>
      </c>
      <c r="AS2644" t="s">
        <v>23211</v>
      </c>
      <c r="AT2644" s="2" t="s">
        <v>0</v>
      </c>
      <c r="AU2644" s="1">
        <f t="shared" si="331"/>
        <v>0.23170764261498628</v>
      </c>
      <c r="AV2644" s="1">
        <f t="shared" si="332"/>
        <v>0.16550545901070449</v>
      </c>
      <c r="AW2644" s="1">
        <f t="shared" si="333"/>
        <v>9.9303275406422684E-2</v>
      </c>
    </row>
    <row r="2645" spans="1:49" x14ac:dyDescent="0.2">
      <c r="A2645">
        <v>2643</v>
      </c>
      <c r="B2645" t="s">
        <v>23210</v>
      </c>
      <c r="C2645" t="s">
        <v>23209</v>
      </c>
      <c r="F2645" t="s">
        <v>23208</v>
      </c>
      <c r="G2645" t="s">
        <v>17</v>
      </c>
      <c r="H2645" t="s">
        <v>16</v>
      </c>
      <c r="I2645" t="s">
        <v>23207</v>
      </c>
      <c r="J2645">
        <v>113671077</v>
      </c>
      <c r="K2645" t="s">
        <v>23206</v>
      </c>
      <c r="L2645" t="s">
        <v>23205</v>
      </c>
      <c r="M2645" t="s">
        <v>340</v>
      </c>
      <c r="N2645">
        <v>4</v>
      </c>
      <c r="O2645" t="s">
        <v>23204</v>
      </c>
      <c r="P2645" t="s">
        <v>23203</v>
      </c>
      <c r="Q2645" t="s">
        <v>23202</v>
      </c>
      <c r="R2645" s="7">
        <v>42370</v>
      </c>
      <c r="S2645" s="8">
        <f t="shared" si="328"/>
        <v>2016</v>
      </c>
      <c r="T2645" s="8">
        <v>2016</v>
      </c>
      <c r="U2645" s="8">
        <f t="shared" si="329"/>
        <v>6</v>
      </c>
      <c r="V2645" s="7">
        <v>2016</v>
      </c>
      <c r="W2645" t="s">
        <v>11817</v>
      </c>
      <c r="X2645" s="2">
        <v>0.124</v>
      </c>
      <c r="Y2645" s="6">
        <f t="shared" si="334"/>
        <v>3.3101091802140896E-3</v>
      </c>
      <c r="AA2645">
        <v>15461955</v>
      </c>
      <c r="AB2645">
        <v>28136</v>
      </c>
      <c r="AC2645">
        <v>15461963</v>
      </c>
      <c r="AD2645" t="s">
        <v>6</v>
      </c>
      <c r="AE2645">
        <v>13</v>
      </c>
      <c r="AF2645">
        <v>12</v>
      </c>
      <c r="AH2645" t="s">
        <v>23201</v>
      </c>
      <c r="AI2645" t="s">
        <v>23200</v>
      </c>
      <c r="AJ2645" t="s">
        <v>23199</v>
      </c>
      <c r="AK2645" t="s">
        <v>23198</v>
      </c>
      <c r="AL2645">
        <v>0</v>
      </c>
      <c r="AM2645" s="5">
        <f t="shared" si="330"/>
        <v>0</v>
      </c>
      <c r="AN2645" s="4">
        <f t="shared" si="335"/>
        <v>0</v>
      </c>
      <c r="AO2645" s="3"/>
      <c r="AP2645">
        <v>0</v>
      </c>
      <c r="AR2645" t="s">
        <v>1</v>
      </c>
      <c r="AT2645" s="2" t="s">
        <v>0</v>
      </c>
      <c r="AU2645" s="1">
        <f t="shared" si="331"/>
        <v>0.23170764261498628</v>
      </c>
      <c r="AV2645" s="1">
        <f t="shared" si="332"/>
        <v>0.16550545901070449</v>
      </c>
      <c r="AW2645" s="1">
        <f t="shared" si="333"/>
        <v>9.9303275406422684E-2</v>
      </c>
    </row>
    <row r="2646" spans="1:49" x14ac:dyDescent="0.2">
      <c r="A2646">
        <v>2644</v>
      </c>
      <c r="B2646" t="s">
        <v>23197</v>
      </c>
      <c r="C2646" t="s">
        <v>23196</v>
      </c>
      <c r="F2646" t="s">
        <v>23195</v>
      </c>
      <c r="G2646" t="s">
        <v>17</v>
      </c>
      <c r="H2646" t="s">
        <v>16</v>
      </c>
      <c r="I2646" t="s">
        <v>23194</v>
      </c>
      <c r="J2646" t="s">
        <v>23193</v>
      </c>
      <c r="K2646" t="s">
        <v>23192</v>
      </c>
      <c r="L2646" t="s">
        <v>23191</v>
      </c>
      <c r="M2646" t="s">
        <v>1296</v>
      </c>
      <c r="N2646">
        <v>4</v>
      </c>
      <c r="O2646" t="s">
        <v>23190</v>
      </c>
      <c r="P2646" t="s">
        <v>23189</v>
      </c>
      <c r="Q2646" t="s">
        <v>23188</v>
      </c>
      <c r="R2646" s="7">
        <v>42370</v>
      </c>
      <c r="S2646" s="8">
        <f t="shared" si="328"/>
        <v>2016</v>
      </c>
      <c r="T2646" s="8">
        <v>2016</v>
      </c>
      <c r="U2646" s="8">
        <f t="shared" si="329"/>
        <v>6</v>
      </c>
      <c r="V2646" s="7">
        <v>2016</v>
      </c>
      <c r="W2646" t="s">
        <v>12951</v>
      </c>
      <c r="X2646" s="2">
        <v>0.58699999999999997</v>
      </c>
      <c r="Y2646" s="6">
        <f t="shared" si="334"/>
        <v>1.5669629748271536E-2</v>
      </c>
      <c r="AB2646">
        <v>21100374601</v>
      </c>
      <c r="AC2646">
        <v>21693536</v>
      </c>
      <c r="AD2646" t="s">
        <v>6</v>
      </c>
      <c r="AE2646">
        <v>4</v>
      </c>
      <c r="AG2646">
        <v>7809100</v>
      </c>
      <c r="AH2646" t="s">
        <v>23187</v>
      </c>
      <c r="AI2646" t="s">
        <v>23186</v>
      </c>
      <c r="AJ2646" t="s">
        <v>23185</v>
      </c>
      <c r="AK2646" t="s">
        <v>23184</v>
      </c>
      <c r="AL2646">
        <v>58</v>
      </c>
      <c r="AM2646" s="5">
        <f t="shared" si="330"/>
        <v>9.6666666666666661</v>
      </c>
      <c r="AN2646" s="4">
        <f t="shared" si="335"/>
        <v>1.464091884387227E-2</v>
      </c>
      <c r="AO2646" s="3"/>
      <c r="AP2646">
        <v>1</v>
      </c>
      <c r="AR2646" t="s">
        <v>1</v>
      </c>
      <c r="AT2646" s="2">
        <v>3.367</v>
      </c>
      <c r="AU2646" s="1">
        <f t="shared" si="331"/>
        <v>1.5361016476951754</v>
      </c>
      <c r="AV2646" s="1">
        <f t="shared" si="332"/>
        <v>1.5155274296071903</v>
      </c>
      <c r="AW2646" s="1">
        <f t="shared" si="333"/>
        <v>1.4949532115192048</v>
      </c>
    </row>
    <row r="2647" spans="1:49" x14ac:dyDescent="0.2">
      <c r="A2647">
        <v>2645</v>
      </c>
      <c r="B2647" t="s">
        <v>23183</v>
      </c>
      <c r="C2647" t="s">
        <v>23182</v>
      </c>
      <c r="F2647" t="s">
        <v>23181</v>
      </c>
      <c r="G2647" t="s">
        <v>17</v>
      </c>
      <c r="H2647" t="s">
        <v>16</v>
      </c>
      <c r="I2647" t="s">
        <v>8973</v>
      </c>
      <c r="J2647">
        <v>60016930</v>
      </c>
      <c r="K2647" t="s">
        <v>4593</v>
      </c>
      <c r="L2647" t="s">
        <v>1670</v>
      </c>
      <c r="M2647" t="s">
        <v>340</v>
      </c>
      <c r="N2647">
        <v>3</v>
      </c>
      <c r="O2647" t="s">
        <v>23180</v>
      </c>
      <c r="P2647" t="s">
        <v>23179</v>
      </c>
      <c r="Q2647" t="s">
        <v>23178</v>
      </c>
      <c r="R2647" s="7">
        <v>42370</v>
      </c>
      <c r="S2647" s="8">
        <f t="shared" si="328"/>
        <v>2016</v>
      </c>
      <c r="T2647" s="8">
        <v>2016</v>
      </c>
      <c r="U2647" s="8">
        <f t="shared" si="329"/>
        <v>6</v>
      </c>
      <c r="V2647" s="7">
        <v>2016</v>
      </c>
      <c r="W2647" t="s">
        <v>12951</v>
      </c>
      <c r="X2647" s="2">
        <v>0.58699999999999997</v>
      </c>
      <c r="Y2647" s="6">
        <f t="shared" si="334"/>
        <v>1.5669629748271536E-2</v>
      </c>
      <c r="AB2647">
        <v>21100374601</v>
      </c>
      <c r="AC2647">
        <v>21693536</v>
      </c>
      <c r="AD2647" t="s">
        <v>6</v>
      </c>
      <c r="AE2647">
        <v>4</v>
      </c>
      <c r="AG2647">
        <v>7809151</v>
      </c>
      <c r="AH2647" t="s">
        <v>23177</v>
      </c>
      <c r="AI2647" t="s">
        <v>23176</v>
      </c>
      <c r="AJ2647" t="s">
        <v>23175</v>
      </c>
      <c r="AK2647" t="s">
        <v>23174</v>
      </c>
      <c r="AL2647">
        <v>6</v>
      </c>
      <c r="AM2647" s="5">
        <f t="shared" si="330"/>
        <v>1</v>
      </c>
      <c r="AN2647" s="4">
        <f t="shared" si="335"/>
        <v>1.5145778114350624E-3</v>
      </c>
      <c r="AO2647" s="3"/>
      <c r="AP2647">
        <v>1</v>
      </c>
      <c r="AR2647" t="s">
        <v>1</v>
      </c>
      <c r="AT2647" s="2">
        <v>3.367</v>
      </c>
      <c r="AU2647" s="1">
        <f t="shared" si="331"/>
        <v>1.1423114167220594</v>
      </c>
      <c r="AV2647" s="1">
        <f t="shared" si="332"/>
        <v>0.85921037798532984</v>
      </c>
      <c r="AW2647" s="1">
        <f t="shared" si="333"/>
        <v>0.57610933924860042</v>
      </c>
    </row>
    <row r="2648" spans="1:49" x14ac:dyDescent="0.2">
      <c r="A2648">
        <v>2646</v>
      </c>
      <c r="B2648" t="s">
        <v>23173</v>
      </c>
      <c r="C2648" t="s">
        <v>23172</v>
      </c>
      <c r="F2648" t="s">
        <v>23171</v>
      </c>
      <c r="G2648" t="s">
        <v>17</v>
      </c>
      <c r="H2648" t="s">
        <v>16</v>
      </c>
      <c r="I2648" t="s">
        <v>23170</v>
      </c>
      <c r="J2648">
        <v>60000745</v>
      </c>
      <c r="K2648" t="s">
        <v>14312</v>
      </c>
      <c r="L2648" t="s">
        <v>14311</v>
      </c>
      <c r="M2648" t="s">
        <v>411</v>
      </c>
      <c r="N2648">
        <v>3</v>
      </c>
      <c r="O2648" t="s">
        <v>23169</v>
      </c>
      <c r="P2648" t="s">
        <v>23168</v>
      </c>
      <c r="Q2648" t="s">
        <v>23167</v>
      </c>
      <c r="R2648" s="7">
        <v>42370</v>
      </c>
      <c r="S2648" s="8">
        <f t="shared" si="328"/>
        <v>2016</v>
      </c>
      <c r="T2648" s="8">
        <v>2016</v>
      </c>
      <c r="U2648" s="8">
        <f t="shared" si="329"/>
        <v>6</v>
      </c>
      <c r="V2648" s="7">
        <v>2016</v>
      </c>
      <c r="W2648" t="s">
        <v>18945</v>
      </c>
      <c r="X2648" s="2">
        <v>0.63900000000000001</v>
      </c>
      <c r="Y2648" s="6">
        <f t="shared" si="334"/>
        <v>1.7057740049651639E-2</v>
      </c>
      <c r="AA2648">
        <v>15694445</v>
      </c>
      <c r="AB2648">
        <v>4000151803</v>
      </c>
      <c r="AD2648" t="s">
        <v>6</v>
      </c>
      <c r="AE2648">
        <v>14</v>
      </c>
      <c r="AF2648">
        <v>2</v>
      </c>
      <c r="AH2648" t="s">
        <v>9786</v>
      </c>
      <c r="AI2648" t="s">
        <v>23166</v>
      </c>
      <c r="AK2648" t="s">
        <v>23165</v>
      </c>
      <c r="AL2648">
        <v>9</v>
      </c>
      <c r="AM2648" s="5">
        <f t="shared" si="330"/>
        <v>1.5</v>
      </c>
      <c r="AN2648" s="4">
        <f t="shared" si="335"/>
        <v>2.2718667171525938E-3</v>
      </c>
      <c r="AO2648" s="3"/>
      <c r="AP2648">
        <v>0</v>
      </c>
      <c r="AR2648" t="s">
        <v>1</v>
      </c>
      <c r="AT2648" s="2">
        <v>2.0329999999999999</v>
      </c>
      <c r="AU2648" s="1">
        <f t="shared" si="331"/>
        <v>1.2621978049901925</v>
      </c>
      <c r="AV2648" s="1">
        <f t="shared" si="332"/>
        <v>0.96648033834021174</v>
      </c>
      <c r="AW2648" s="1">
        <f t="shared" si="333"/>
        <v>0.67076287169023063</v>
      </c>
    </row>
    <row r="2649" spans="1:49" x14ac:dyDescent="0.2">
      <c r="A2649">
        <v>2647</v>
      </c>
      <c r="B2649" t="s">
        <v>23164</v>
      </c>
      <c r="C2649" t="s">
        <v>23163</v>
      </c>
      <c r="F2649" t="s">
        <v>23162</v>
      </c>
      <c r="G2649" t="s">
        <v>17</v>
      </c>
      <c r="H2649" t="s">
        <v>16</v>
      </c>
      <c r="I2649" t="s">
        <v>23161</v>
      </c>
      <c r="J2649">
        <v>60010499</v>
      </c>
      <c r="K2649" t="s">
        <v>23160</v>
      </c>
      <c r="L2649" t="s">
        <v>23159</v>
      </c>
      <c r="M2649" t="s">
        <v>16981</v>
      </c>
      <c r="N2649">
        <v>3</v>
      </c>
      <c r="O2649" t="s">
        <v>23158</v>
      </c>
      <c r="P2649" t="s">
        <v>23157</v>
      </c>
      <c r="Q2649" t="s">
        <v>23156</v>
      </c>
      <c r="R2649" s="7">
        <v>42370</v>
      </c>
      <c r="S2649" s="8">
        <f t="shared" si="328"/>
        <v>2016</v>
      </c>
      <c r="T2649" s="8">
        <v>2016</v>
      </c>
      <c r="U2649" s="8">
        <f t="shared" si="329"/>
        <v>6</v>
      </c>
      <c r="V2649" s="7">
        <v>2016</v>
      </c>
      <c r="W2649" t="s">
        <v>12206</v>
      </c>
      <c r="X2649" s="2">
        <v>0.253</v>
      </c>
      <c r="Y2649" s="6">
        <f t="shared" si="334"/>
        <v>6.75369050479165E-3</v>
      </c>
      <c r="AA2649">
        <v>20395086</v>
      </c>
      <c r="AB2649">
        <v>21100331506</v>
      </c>
      <c r="AC2649">
        <v>25332929</v>
      </c>
      <c r="AD2649" t="s">
        <v>6</v>
      </c>
      <c r="AE2649">
        <v>6</v>
      </c>
      <c r="AF2649">
        <v>5</v>
      </c>
      <c r="AH2649" t="s">
        <v>13890</v>
      </c>
      <c r="AI2649" t="s">
        <v>23155</v>
      </c>
      <c r="AJ2649" t="s">
        <v>23154</v>
      </c>
      <c r="AK2649" t="s">
        <v>23153</v>
      </c>
      <c r="AL2649">
        <v>5</v>
      </c>
      <c r="AM2649" s="5">
        <f t="shared" si="330"/>
        <v>0.83333333333333337</v>
      </c>
      <c r="AN2649" s="4">
        <f t="shared" si="335"/>
        <v>1.2621481761958854E-3</v>
      </c>
      <c r="AO2649" s="3"/>
      <c r="AP2649">
        <v>0</v>
      </c>
      <c r="AR2649" t="s">
        <v>1</v>
      </c>
      <c r="AT2649" s="2" t="s">
        <v>0</v>
      </c>
      <c r="AU2649" s="1">
        <f t="shared" si="331"/>
        <v>0.51062278062129196</v>
      </c>
      <c r="AV2649" s="1">
        <f t="shared" si="332"/>
        <v>0.40079193404937674</v>
      </c>
      <c r="AW2649" s="1">
        <f t="shared" si="333"/>
        <v>0.29096108747746147</v>
      </c>
    </row>
    <row r="2650" spans="1:49" x14ac:dyDescent="0.2">
      <c r="A2650">
        <v>2648</v>
      </c>
      <c r="B2650" t="s">
        <v>23152</v>
      </c>
      <c r="C2650" t="s">
        <v>23151</v>
      </c>
      <c r="F2650" t="s">
        <v>23150</v>
      </c>
      <c r="G2650" t="s">
        <v>17</v>
      </c>
      <c r="H2650" t="s">
        <v>16</v>
      </c>
      <c r="I2650" t="s">
        <v>23149</v>
      </c>
      <c r="J2650">
        <v>60068535</v>
      </c>
      <c r="K2650" t="s">
        <v>11436</v>
      </c>
      <c r="L2650" t="s">
        <v>10579</v>
      </c>
      <c r="M2650" t="s">
        <v>10578</v>
      </c>
      <c r="N2650">
        <v>2</v>
      </c>
      <c r="O2650" t="s">
        <v>23148</v>
      </c>
      <c r="P2650" t="s">
        <v>23147</v>
      </c>
      <c r="Q2650" t="s">
        <v>11433</v>
      </c>
      <c r="R2650" s="7">
        <v>42370</v>
      </c>
      <c r="S2650" s="8">
        <f t="shared" si="328"/>
        <v>2016</v>
      </c>
      <c r="T2650" s="8">
        <v>2016</v>
      </c>
      <c r="U2650" s="8">
        <f t="shared" si="329"/>
        <v>6</v>
      </c>
      <c r="V2650" s="7">
        <v>2016</v>
      </c>
      <c r="W2650" t="s">
        <v>10574</v>
      </c>
      <c r="X2650" s="2">
        <v>0.14099999999999999</v>
      </c>
      <c r="Y2650" s="6">
        <f t="shared" si="334"/>
        <v>3.7639144710498915E-3</v>
      </c>
      <c r="AA2650">
        <v>402508</v>
      </c>
      <c r="AB2650">
        <v>20868</v>
      </c>
      <c r="AC2650">
        <v>19436009</v>
      </c>
      <c r="AD2650" t="s">
        <v>6</v>
      </c>
      <c r="AE2650">
        <v>75</v>
      </c>
      <c r="AF2650">
        <v>17</v>
      </c>
      <c r="AH2650" t="s">
        <v>23146</v>
      </c>
      <c r="AI2650" t="s">
        <v>23145</v>
      </c>
      <c r="AJ2650" t="s">
        <v>23144</v>
      </c>
      <c r="AK2650" t="s">
        <v>23143</v>
      </c>
      <c r="AL2650">
        <v>0</v>
      </c>
      <c r="AM2650" s="5">
        <f t="shared" si="330"/>
        <v>0</v>
      </c>
      <c r="AN2650" s="4">
        <f t="shared" si="335"/>
        <v>0</v>
      </c>
      <c r="AO2650" s="3"/>
      <c r="AP2650">
        <v>0</v>
      </c>
      <c r="AR2650" t="s">
        <v>1</v>
      </c>
      <c r="AT2650" s="2" t="s">
        <v>0</v>
      </c>
      <c r="AU2650" s="1">
        <f t="shared" si="331"/>
        <v>0.26347401297349238</v>
      </c>
      <c r="AV2650" s="1">
        <f t="shared" si="332"/>
        <v>0.18819572355249459</v>
      </c>
      <c r="AW2650" s="1">
        <f t="shared" si="333"/>
        <v>0.11291743413149673</v>
      </c>
    </row>
    <row r="2651" spans="1:49" x14ac:dyDescent="0.2">
      <c r="A2651">
        <v>2649</v>
      </c>
      <c r="B2651" t="s">
        <v>23142</v>
      </c>
      <c r="C2651" t="s">
        <v>23141</v>
      </c>
      <c r="F2651" t="s">
        <v>23140</v>
      </c>
      <c r="G2651" t="s">
        <v>17</v>
      </c>
      <c r="H2651" t="s">
        <v>16</v>
      </c>
      <c r="I2651" t="s">
        <v>4699</v>
      </c>
      <c r="J2651">
        <v>60080305</v>
      </c>
      <c r="K2651" t="s">
        <v>4698</v>
      </c>
      <c r="L2651" t="s">
        <v>4697</v>
      </c>
      <c r="M2651" t="s">
        <v>135</v>
      </c>
      <c r="N2651">
        <v>3</v>
      </c>
      <c r="O2651" t="s">
        <v>23139</v>
      </c>
      <c r="P2651" t="s">
        <v>23138</v>
      </c>
      <c r="Q2651" t="s">
        <v>23137</v>
      </c>
      <c r="R2651" s="7">
        <v>42370</v>
      </c>
      <c r="S2651" s="8">
        <f t="shared" si="328"/>
        <v>2016</v>
      </c>
      <c r="T2651" s="8">
        <v>2016</v>
      </c>
      <c r="U2651" s="8">
        <f t="shared" si="329"/>
        <v>6</v>
      </c>
      <c r="V2651" s="7">
        <v>2016</v>
      </c>
      <c r="W2651" t="s">
        <v>12206</v>
      </c>
      <c r="X2651" s="2">
        <v>0.253</v>
      </c>
      <c r="Y2651" s="6">
        <f t="shared" si="334"/>
        <v>6.75369050479165E-3</v>
      </c>
      <c r="AA2651">
        <v>20395086</v>
      </c>
      <c r="AB2651">
        <v>21100331506</v>
      </c>
      <c r="AC2651">
        <v>25332929</v>
      </c>
      <c r="AD2651" t="s">
        <v>6</v>
      </c>
      <c r="AE2651">
        <v>6</v>
      </c>
      <c r="AF2651">
        <v>5</v>
      </c>
      <c r="AH2651" t="s">
        <v>23136</v>
      </c>
      <c r="AI2651" t="s">
        <v>23135</v>
      </c>
      <c r="AJ2651" t="s">
        <v>23134</v>
      </c>
      <c r="AK2651" t="s">
        <v>23133</v>
      </c>
      <c r="AL2651">
        <v>6</v>
      </c>
      <c r="AM2651" s="5">
        <f t="shared" si="330"/>
        <v>1</v>
      </c>
      <c r="AN2651" s="4">
        <f t="shared" si="335"/>
        <v>1.5145778114350624E-3</v>
      </c>
      <c r="AO2651" s="3"/>
      <c r="AP2651">
        <v>0</v>
      </c>
      <c r="AR2651" t="s">
        <v>1</v>
      </c>
      <c r="AT2651" s="2" t="s">
        <v>0</v>
      </c>
      <c r="AU2651" s="1">
        <f t="shared" si="331"/>
        <v>0.51819566967846731</v>
      </c>
      <c r="AV2651" s="1">
        <f t="shared" si="332"/>
        <v>0.41341341581133562</v>
      </c>
      <c r="AW2651" s="1">
        <f t="shared" si="333"/>
        <v>0.30863116194420387</v>
      </c>
    </row>
    <row r="2652" spans="1:49" x14ac:dyDescent="0.2">
      <c r="A2652">
        <v>2650</v>
      </c>
      <c r="B2652" t="s">
        <v>23132</v>
      </c>
      <c r="C2652" t="s">
        <v>23131</v>
      </c>
      <c r="F2652" t="s">
        <v>23130</v>
      </c>
      <c r="G2652" t="s">
        <v>17</v>
      </c>
      <c r="H2652" t="s">
        <v>16</v>
      </c>
      <c r="I2652" t="s">
        <v>23129</v>
      </c>
      <c r="J2652">
        <v>60116947</v>
      </c>
      <c r="K2652" t="s">
        <v>23128</v>
      </c>
      <c r="L2652" t="s">
        <v>23127</v>
      </c>
      <c r="M2652" t="s">
        <v>10578</v>
      </c>
      <c r="N2652">
        <v>1</v>
      </c>
      <c r="O2652" t="s">
        <v>23126</v>
      </c>
      <c r="P2652">
        <v>56784308400</v>
      </c>
      <c r="Q2652">
        <v>60116947</v>
      </c>
      <c r="R2652" s="7">
        <v>42370</v>
      </c>
      <c r="S2652" s="8">
        <f t="shared" si="328"/>
        <v>2016</v>
      </c>
      <c r="T2652" s="8">
        <v>2016</v>
      </c>
      <c r="U2652" s="8">
        <f t="shared" si="329"/>
        <v>6</v>
      </c>
      <c r="V2652" s="7">
        <v>2016</v>
      </c>
      <c r="W2652" t="s">
        <v>10574</v>
      </c>
      <c r="X2652" s="2">
        <v>0.14099999999999999</v>
      </c>
      <c r="Y2652" s="6">
        <f t="shared" si="334"/>
        <v>3.7639144710498915E-3</v>
      </c>
      <c r="AA2652">
        <v>402508</v>
      </c>
      <c r="AB2652">
        <v>20868</v>
      </c>
      <c r="AC2652">
        <v>19436009</v>
      </c>
      <c r="AD2652" t="s">
        <v>6</v>
      </c>
      <c r="AE2652">
        <v>75</v>
      </c>
      <c r="AF2652">
        <v>17</v>
      </c>
      <c r="AH2652" t="s">
        <v>23125</v>
      </c>
      <c r="AI2652" t="s">
        <v>23124</v>
      </c>
      <c r="AJ2652" t="s">
        <v>23123</v>
      </c>
      <c r="AK2652" t="s">
        <v>23122</v>
      </c>
      <c r="AL2652">
        <v>0</v>
      </c>
      <c r="AM2652" s="5">
        <f t="shared" si="330"/>
        <v>0</v>
      </c>
      <c r="AN2652" s="4">
        <f t="shared" si="335"/>
        <v>0</v>
      </c>
      <c r="AO2652" s="3"/>
      <c r="AP2652">
        <v>0</v>
      </c>
      <c r="AR2652" t="s">
        <v>1</v>
      </c>
      <c r="AT2652" s="2" t="s">
        <v>0</v>
      </c>
      <c r="AU2652" s="1">
        <f t="shared" si="331"/>
        <v>0.26347401297349238</v>
      </c>
      <c r="AV2652" s="1">
        <f t="shared" si="332"/>
        <v>0.18819572355249459</v>
      </c>
      <c r="AW2652" s="1">
        <f t="shared" si="333"/>
        <v>0.11291743413149673</v>
      </c>
    </row>
    <row r="2653" spans="1:49" x14ac:dyDescent="0.2">
      <c r="A2653">
        <v>2651</v>
      </c>
      <c r="B2653" t="s">
        <v>23121</v>
      </c>
      <c r="C2653" t="s">
        <v>23120</v>
      </c>
      <c r="F2653" t="s">
        <v>23119</v>
      </c>
      <c r="G2653" t="s">
        <v>17</v>
      </c>
      <c r="H2653" t="s">
        <v>16</v>
      </c>
      <c r="I2653" t="s">
        <v>23118</v>
      </c>
      <c r="J2653">
        <v>60107271</v>
      </c>
      <c r="K2653" t="s">
        <v>23117</v>
      </c>
      <c r="L2653" t="s">
        <v>23116</v>
      </c>
      <c r="M2653" t="s">
        <v>4028</v>
      </c>
      <c r="N2653">
        <v>1</v>
      </c>
      <c r="O2653" t="s">
        <v>23115</v>
      </c>
      <c r="P2653">
        <v>8932285500</v>
      </c>
      <c r="Q2653">
        <v>60107271</v>
      </c>
      <c r="R2653" s="7">
        <v>42370</v>
      </c>
      <c r="S2653" s="8">
        <f t="shared" si="328"/>
        <v>2016</v>
      </c>
      <c r="T2653" s="8">
        <v>2016</v>
      </c>
      <c r="U2653" s="8">
        <f t="shared" si="329"/>
        <v>6</v>
      </c>
      <c r="V2653" s="7">
        <v>2016</v>
      </c>
      <c r="W2653" t="s">
        <v>12206</v>
      </c>
      <c r="X2653" s="2">
        <v>0.253</v>
      </c>
      <c r="Y2653" s="6">
        <f t="shared" si="334"/>
        <v>6.75369050479165E-3</v>
      </c>
      <c r="AA2653">
        <v>20395086</v>
      </c>
      <c r="AB2653">
        <v>21100331506</v>
      </c>
      <c r="AC2653">
        <v>25332929</v>
      </c>
      <c r="AD2653" t="s">
        <v>6</v>
      </c>
      <c r="AE2653">
        <v>6</v>
      </c>
      <c r="AF2653">
        <v>5</v>
      </c>
      <c r="AH2653" t="s">
        <v>23114</v>
      </c>
      <c r="AI2653" t="s">
        <v>23113</v>
      </c>
      <c r="AJ2653" t="s">
        <v>23112</v>
      </c>
      <c r="AK2653" t="s">
        <v>23111</v>
      </c>
      <c r="AL2653">
        <v>9</v>
      </c>
      <c r="AM2653" s="5">
        <f t="shared" si="330"/>
        <v>1.5</v>
      </c>
      <c r="AN2653" s="4">
        <f t="shared" si="335"/>
        <v>2.2718667171525938E-3</v>
      </c>
      <c r="AO2653" s="3"/>
      <c r="AP2653">
        <v>0</v>
      </c>
      <c r="AR2653" t="s">
        <v>1</v>
      </c>
      <c r="AT2653" s="2" t="s">
        <v>0</v>
      </c>
      <c r="AU2653" s="1">
        <f t="shared" si="331"/>
        <v>0.54091433684999324</v>
      </c>
      <c r="AV2653" s="1">
        <f t="shared" si="332"/>
        <v>0.45127786109721224</v>
      </c>
      <c r="AW2653" s="1">
        <f t="shared" si="333"/>
        <v>0.36164138534443108</v>
      </c>
    </row>
    <row r="2654" spans="1:49" x14ac:dyDescent="0.2">
      <c r="A2654">
        <v>2652</v>
      </c>
      <c r="B2654" t="s">
        <v>23110</v>
      </c>
      <c r="C2654" t="s">
        <v>23109</v>
      </c>
      <c r="F2654" t="s">
        <v>23108</v>
      </c>
      <c r="G2654" t="s">
        <v>17</v>
      </c>
      <c r="H2654" t="s">
        <v>16</v>
      </c>
      <c r="I2654" t="s">
        <v>23107</v>
      </c>
      <c r="J2654" t="s">
        <v>23106</v>
      </c>
      <c r="K2654" t="s">
        <v>23105</v>
      </c>
      <c r="L2654" t="s">
        <v>23104</v>
      </c>
      <c r="M2654" t="s">
        <v>393</v>
      </c>
      <c r="N2654">
        <v>4</v>
      </c>
      <c r="O2654" t="s">
        <v>23103</v>
      </c>
      <c r="P2654" t="s">
        <v>23102</v>
      </c>
      <c r="Q2654" t="s">
        <v>23101</v>
      </c>
      <c r="R2654" s="7">
        <v>42370</v>
      </c>
      <c r="S2654" s="8">
        <f t="shared" si="328"/>
        <v>2016</v>
      </c>
      <c r="T2654" s="8">
        <v>2016</v>
      </c>
      <c r="U2654" s="8">
        <f t="shared" si="329"/>
        <v>6</v>
      </c>
      <c r="V2654" s="7">
        <v>2016</v>
      </c>
      <c r="W2654" t="s">
        <v>12206</v>
      </c>
      <c r="X2654" s="2">
        <v>0.253</v>
      </c>
      <c r="Y2654" s="6">
        <f t="shared" si="334"/>
        <v>6.75369050479165E-3</v>
      </c>
      <c r="AA2654">
        <v>20395086</v>
      </c>
      <c r="AB2654">
        <v>21100331506</v>
      </c>
      <c r="AC2654">
        <v>25332929</v>
      </c>
      <c r="AD2654" t="s">
        <v>6</v>
      </c>
      <c r="AE2654">
        <v>6</v>
      </c>
      <c r="AF2654">
        <v>5</v>
      </c>
      <c r="AH2654" t="s">
        <v>23100</v>
      </c>
      <c r="AI2654" t="s">
        <v>23099</v>
      </c>
      <c r="AJ2654" t="s">
        <v>23098</v>
      </c>
      <c r="AK2654" t="s">
        <v>23097</v>
      </c>
      <c r="AL2654">
        <v>5</v>
      </c>
      <c r="AM2654" s="5">
        <f t="shared" si="330"/>
        <v>0.83333333333333337</v>
      </c>
      <c r="AN2654" s="4">
        <f t="shared" si="335"/>
        <v>1.2621481761958854E-3</v>
      </c>
      <c r="AO2654" s="3"/>
      <c r="AP2654">
        <v>0</v>
      </c>
      <c r="AR2654" t="s">
        <v>1</v>
      </c>
      <c r="AT2654" s="2" t="s">
        <v>0</v>
      </c>
      <c r="AU2654" s="1">
        <f t="shared" si="331"/>
        <v>0.51062278062129196</v>
      </c>
      <c r="AV2654" s="1">
        <f t="shared" si="332"/>
        <v>0.40079193404937674</v>
      </c>
      <c r="AW2654" s="1">
        <f t="shared" si="333"/>
        <v>0.29096108747746147</v>
      </c>
    </row>
    <row r="2655" spans="1:49" x14ac:dyDescent="0.2">
      <c r="A2655">
        <v>2653</v>
      </c>
      <c r="B2655" t="s">
        <v>23096</v>
      </c>
      <c r="C2655" t="s">
        <v>23095</v>
      </c>
      <c r="F2655" t="s">
        <v>23094</v>
      </c>
      <c r="G2655" t="s">
        <v>17</v>
      </c>
      <c r="H2655" t="s">
        <v>16</v>
      </c>
      <c r="I2655" t="s">
        <v>23093</v>
      </c>
      <c r="J2655" t="s">
        <v>23092</v>
      </c>
      <c r="K2655" t="s">
        <v>23091</v>
      </c>
      <c r="L2655" t="s">
        <v>23090</v>
      </c>
      <c r="M2655" t="s">
        <v>23089</v>
      </c>
      <c r="N2655">
        <v>11</v>
      </c>
      <c r="O2655" t="s">
        <v>23088</v>
      </c>
      <c r="P2655" t="s">
        <v>23087</v>
      </c>
      <c r="Q2655" t="s">
        <v>23086</v>
      </c>
      <c r="R2655" s="7">
        <v>42370</v>
      </c>
      <c r="S2655" s="8">
        <f t="shared" si="328"/>
        <v>2016</v>
      </c>
      <c r="T2655" s="8">
        <v>2016</v>
      </c>
      <c r="U2655" s="8">
        <f t="shared" si="329"/>
        <v>6</v>
      </c>
      <c r="V2655" s="7">
        <v>42370</v>
      </c>
      <c r="W2655" t="s">
        <v>23085</v>
      </c>
      <c r="X2655" s="2">
        <v>0.96199999999999997</v>
      </c>
      <c r="Y2655" s="6">
        <f t="shared" si="334"/>
        <v>2.5680040575531887E-2</v>
      </c>
      <c r="AB2655">
        <v>21100863819</v>
      </c>
      <c r="AC2655">
        <v>21557470</v>
      </c>
      <c r="AD2655" t="s">
        <v>6</v>
      </c>
      <c r="AE2655">
        <v>7</v>
      </c>
      <c r="AF2655">
        <v>1</v>
      </c>
      <c r="AG2655">
        <v>12</v>
      </c>
      <c r="AI2655" t="s">
        <v>23084</v>
      </c>
      <c r="AJ2655" t="s">
        <v>23083</v>
      </c>
      <c r="AK2655" t="s">
        <v>23082</v>
      </c>
      <c r="AL2655">
        <v>95</v>
      </c>
      <c r="AM2655" s="5">
        <f t="shared" si="330"/>
        <v>15.833333333333334</v>
      </c>
      <c r="AN2655" s="4">
        <f t="shared" si="335"/>
        <v>2.3980815347721823E-2</v>
      </c>
      <c r="AO2655" s="3"/>
      <c r="AP2655">
        <v>1</v>
      </c>
      <c r="AQ2655" t="s">
        <v>23081</v>
      </c>
      <c r="AR2655" t="s">
        <v>1</v>
      </c>
      <c r="AS2655" t="s">
        <v>23080</v>
      </c>
      <c r="AT2655" s="2">
        <v>2.9369999999999998</v>
      </c>
      <c r="AU2655" s="1">
        <f t="shared" si="331"/>
        <v>2.5170273007188868</v>
      </c>
      <c r="AV2655" s="1">
        <f t="shared" si="332"/>
        <v>2.4830427961626858</v>
      </c>
      <c r="AW2655" s="1">
        <f t="shared" si="333"/>
        <v>2.4490582916064843</v>
      </c>
    </row>
    <row r="2656" spans="1:49" x14ac:dyDescent="0.2">
      <c r="A2656">
        <v>2654</v>
      </c>
      <c r="B2656" t="s">
        <v>23079</v>
      </c>
      <c r="C2656" t="s">
        <v>23078</v>
      </c>
      <c r="F2656" t="s">
        <v>23077</v>
      </c>
      <c r="G2656" t="s">
        <v>17</v>
      </c>
      <c r="H2656" t="s">
        <v>16</v>
      </c>
      <c r="I2656" t="s">
        <v>23076</v>
      </c>
      <c r="J2656" t="s">
        <v>19058</v>
      </c>
      <c r="K2656" t="s">
        <v>19057</v>
      </c>
      <c r="L2656" t="s">
        <v>887</v>
      </c>
      <c r="M2656" t="s">
        <v>545</v>
      </c>
      <c r="N2656">
        <v>3</v>
      </c>
      <c r="O2656" t="s">
        <v>23075</v>
      </c>
      <c r="P2656" t="s">
        <v>23074</v>
      </c>
      <c r="Q2656" t="s">
        <v>23073</v>
      </c>
      <c r="R2656" s="7">
        <v>42370</v>
      </c>
      <c r="S2656" s="8">
        <f t="shared" si="328"/>
        <v>2016</v>
      </c>
      <c r="T2656" s="8">
        <v>2016</v>
      </c>
      <c r="U2656" s="8">
        <f t="shared" si="329"/>
        <v>6</v>
      </c>
      <c r="V2656" s="7">
        <v>2016</v>
      </c>
      <c r="W2656" t="s">
        <v>23072</v>
      </c>
      <c r="X2656" s="2">
        <v>0.29899999999999999</v>
      </c>
      <c r="Y2656" s="6">
        <f t="shared" si="334"/>
        <v>7.9816342329355871E-3</v>
      </c>
      <c r="AA2656">
        <v>10263098</v>
      </c>
      <c r="AB2656">
        <v>24196</v>
      </c>
      <c r="AC2656">
        <v>23453605</v>
      </c>
      <c r="AD2656" t="s">
        <v>6</v>
      </c>
      <c r="AE2656">
        <v>23</v>
      </c>
      <c r="AF2656">
        <v>6</v>
      </c>
      <c r="AH2656" t="s">
        <v>23071</v>
      </c>
      <c r="AI2656" t="s">
        <v>23070</v>
      </c>
      <c r="AJ2656" t="s">
        <v>23069</v>
      </c>
      <c r="AK2656" t="s">
        <v>23068</v>
      </c>
      <c r="AL2656">
        <v>0</v>
      </c>
      <c r="AM2656" s="5">
        <f t="shared" si="330"/>
        <v>0</v>
      </c>
      <c r="AN2656" s="4">
        <f t="shared" si="335"/>
        <v>0</v>
      </c>
      <c r="AO2656" s="3"/>
      <c r="AP2656">
        <v>1</v>
      </c>
      <c r="AR2656" t="s">
        <v>1</v>
      </c>
      <c r="AT2656" s="2">
        <v>1.4350000000000001</v>
      </c>
      <c r="AU2656" s="1">
        <f t="shared" si="331"/>
        <v>0.55871439630549102</v>
      </c>
      <c r="AV2656" s="1">
        <f t="shared" si="332"/>
        <v>0.39908171164677936</v>
      </c>
      <c r="AW2656" s="1">
        <f t="shared" si="333"/>
        <v>0.23944902698806758</v>
      </c>
    </row>
    <row r="2657" spans="1:49" x14ac:dyDescent="0.2">
      <c r="A2657">
        <v>2655</v>
      </c>
      <c r="B2657" t="s">
        <v>23067</v>
      </c>
      <c r="C2657" t="s">
        <v>23066</v>
      </c>
      <c r="F2657" t="s">
        <v>23065</v>
      </c>
      <c r="G2657" t="s">
        <v>17</v>
      </c>
      <c r="H2657" t="s">
        <v>16</v>
      </c>
      <c r="I2657" t="s">
        <v>23064</v>
      </c>
      <c r="J2657" t="s">
        <v>23063</v>
      </c>
      <c r="K2657" t="s">
        <v>23062</v>
      </c>
      <c r="L2657" t="s">
        <v>23061</v>
      </c>
      <c r="M2657" t="s">
        <v>23060</v>
      </c>
      <c r="N2657">
        <v>12</v>
      </c>
      <c r="O2657" t="s">
        <v>23059</v>
      </c>
      <c r="P2657" t="s">
        <v>23058</v>
      </c>
      <c r="Q2657" t="s">
        <v>23057</v>
      </c>
      <c r="R2657" s="7">
        <v>42370</v>
      </c>
      <c r="S2657" s="8">
        <f t="shared" si="328"/>
        <v>2016</v>
      </c>
      <c r="T2657" s="8">
        <v>2016</v>
      </c>
      <c r="U2657" s="8">
        <f t="shared" si="329"/>
        <v>6</v>
      </c>
      <c r="V2657" s="7">
        <v>2016</v>
      </c>
      <c r="W2657" t="s">
        <v>23056</v>
      </c>
      <c r="X2657" s="2">
        <v>0.63700000000000001</v>
      </c>
      <c r="Y2657" s="6">
        <f t="shared" si="334"/>
        <v>1.7004351191906249E-2</v>
      </c>
      <c r="AA2657">
        <v>261394</v>
      </c>
      <c r="AB2657">
        <v>15443</v>
      </c>
      <c r="AC2657">
        <v>16817575</v>
      </c>
      <c r="AD2657" t="s">
        <v>6</v>
      </c>
      <c r="AE2657">
        <v>53</v>
      </c>
      <c r="AF2657" t="s">
        <v>23055</v>
      </c>
      <c r="AH2657" t="s">
        <v>23054</v>
      </c>
      <c r="AI2657" t="s">
        <v>23053</v>
      </c>
      <c r="AK2657" t="s">
        <v>23052</v>
      </c>
      <c r="AL2657">
        <v>1</v>
      </c>
      <c r="AM2657" s="5">
        <f t="shared" si="330"/>
        <v>0.16666666666666666</v>
      </c>
      <c r="AN2657" s="4">
        <f t="shared" si="335"/>
        <v>2.5242963523917705E-4</v>
      </c>
      <c r="AO2657" s="3"/>
      <c r="AP2657">
        <v>0</v>
      </c>
      <c r="AR2657" t="s">
        <v>1</v>
      </c>
      <c r="AT2657" s="2">
        <v>3.157</v>
      </c>
      <c r="AU2657" s="1">
        <f t="shared" si="331"/>
        <v>1.1978774724906125</v>
      </c>
      <c r="AV2657" s="1">
        <f t="shared" si="332"/>
        <v>0.86283904135727119</v>
      </c>
      <c r="AW2657" s="1">
        <f t="shared" si="333"/>
        <v>0.52780061022392988</v>
      </c>
    </row>
    <row r="2658" spans="1:49" x14ac:dyDescent="0.2">
      <c r="A2658">
        <v>2656</v>
      </c>
      <c r="B2658" t="s">
        <v>23051</v>
      </c>
      <c r="C2658" t="s">
        <v>23050</v>
      </c>
      <c r="F2658" t="s">
        <v>23049</v>
      </c>
      <c r="G2658" t="s">
        <v>17</v>
      </c>
      <c r="H2658" t="s">
        <v>16</v>
      </c>
      <c r="I2658" t="s">
        <v>5274</v>
      </c>
      <c r="J2658" t="s">
        <v>23048</v>
      </c>
      <c r="K2658" t="s">
        <v>23047</v>
      </c>
      <c r="L2658" t="s">
        <v>23046</v>
      </c>
      <c r="M2658" t="s">
        <v>230</v>
      </c>
      <c r="N2658">
        <v>3</v>
      </c>
      <c r="O2658" t="s">
        <v>23045</v>
      </c>
      <c r="P2658" t="s">
        <v>23044</v>
      </c>
      <c r="Q2658" t="s">
        <v>23043</v>
      </c>
      <c r="R2658" s="7">
        <v>42370</v>
      </c>
      <c r="S2658" s="8">
        <f t="shared" si="328"/>
        <v>2016</v>
      </c>
      <c r="T2658" s="8">
        <v>2016</v>
      </c>
      <c r="U2658" s="8">
        <f t="shared" si="329"/>
        <v>6</v>
      </c>
      <c r="V2658" s="7">
        <v>2016</v>
      </c>
      <c r="W2658" t="s">
        <v>23042</v>
      </c>
      <c r="X2658" s="2">
        <v>0.435</v>
      </c>
      <c r="Y2658" s="6">
        <f t="shared" si="334"/>
        <v>1.1612076559622007E-2</v>
      </c>
      <c r="AA2658" t="s">
        <v>23041</v>
      </c>
      <c r="AB2658">
        <v>19700174655</v>
      </c>
      <c r="AD2658" t="s">
        <v>6</v>
      </c>
      <c r="AE2658">
        <v>12</v>
      </c>
      <c r="AF2658">
        <v>4</v>
      </c>
      <c r="AH2658" t="s">
        <v>23040</v>
      </c>
      <c r="AI2658" t="s">
        <v>23039</v>
      </c>
      <c r="AJ2658" t="s">
        <v>23038</v>
      </c>
      <c r="AK2658" t="s">
        <v>23037</v>
      </c>
      <c r="AL2658">
        <v>1</v>
      </c>
      <c r="AM2658" s="5">
        <f t="shared" si="330"/>
        <v>0.16666666666666666</v>
      </c>
      <c r="AN2658" s="4">
        <f t="shared" si="335"/>
        <v>2.5242963523917705E-4</v>
      </c>
      <c r="AO2658" s="3"/>
      <c r="AP2658">
        <v>1</v>
      </c>
      <c r="AQ2658" t="s">
        <v>222</v>
      </c>
      <c r="AR2658">
        <v>51378149</v>
      </c>
      <c r="AS2658" t="s">
        <v>221</v>
      </c>
      <c r="AT2658" s="2">
        <v>1.145</v>
      </c>
      <c r="AU2658" s="1">
        <f t="shared" si="331"/>
        <v>0.82041824823071563</v>
      </c>
      <c r="AV2658" s="1">
        <f t="shared" si="332"/>
        <v>0.5932253097430592</v>
      </c>
      <c r="AW2658" s="1">
        <f t="shared" si="333"/>
        <v>0.36603237125540256</v>
      </c>
    </row>
    <row r="2659" spans="1:49" x14ac:dyDescent="0.2">
      <c r="A2659">
        <v>2657</v>
      </c>
      <c r="B2659" t="s">
        <v>23036</v>
      </c>
      <c r="C2659" t="s">
        <v>23035</v>
      </c>
      <c r="F2659" t="s">
        <v>23034</v>
      </c>
      <c r="G2659" t="s">
        <v>17</v>
      </c>
      <c r="H2659" t="s">
        <v>16</v>
      </c>
      <c r="I2659" t="s">
        <v>10843</v>
      </c>
      <c r="J2659">
        <v>60122052</v>
      </c>
      <c r="K2659" t="s">
        <v>15683</v>
      </c>
      <c r="L2659" t="s">
        <v>4512</v>
      </c>
      <c r="M2659" t="s">
        <v>340</v>
      </c>
      <c r="N2659">
        <v>2</v>
      </c>
      <c r="O2659" t="s">
        <v>23033</v>
      </c>
      <c r="P2659" t="s">
        <v>23032</v>
      </c>
      <c r="Q2659" t="s">
        <v>15680</v>
      </c>
      <c r="R2659" s="7">
        <v>42370</v>
      </c>
      <c r="S2659" s="8">
        <f t="shared" si="328"/>
        <v>2016</v>
      </c>
      <c r="T2659" s="8">
        <v>2016</v>
      </c>
      <c r="U2659" s="8">
        <f t="shared" si="329"/>
        <v>6</v>
      </c>
      <c r="V2659" s="7">
        <v>2016</v>
      </c>
      <c r="W2659" t="s">
        <v>12951</v>
      </c>
      <c r="X2659" s="2">
        <v>0.58699999999999997</v>
      </c>
      <c r="Y2659" s="6">
        <f t="shared" si="334"/>
        <v>1.5669629748271536E-2</v>
      </c>
      <c r="AB2659">
        <v>21100374601</v>
      </c>
      <c r="AC2659">
        <v>21693536</v>
      </c>
      <c r="AD2659" t="s">
        <v>6</v>
      </c>
      <c r="AE2659">
        <v>4</v>
      </c>
      <c r="AG2659">
        <v>7592440</v>
      </c>
      <c r="AH2659" t="s">
        <v>23031</v>
      </c>
      <c r="AI2659" t="s">
        <v>23030</v>
      </c>
      <c r="AJ2659" t="s">
        <v>23029</v>
      </c>
      <c r="AK2659" t="s">
        <v>23028</v>
      </c>
      <c r="AL2659">
        <v>56</v>
      </c>
      <c r="AM2659" s="5">
        <f t="shared" si="330"/>
        <v>9.3333333333333339</v>
      </c>
      <c r="AN2659" s="4">
        <f t="shared" si="335"/>
        <v>1.4136059573393917E-2</v>
      </c>
      <c r="AO2659" s="3"/>
      <c r="AP2659">
        <v>1</v>
      </c>
      <c r="AQ2659" t="s">
        <v>207</v>
      </c>
      <c r="AR2659">
        <v>61401372</v>
      </c>
      <c r="AS2659" t="s">
        <v>206</v>
      </c>
      <c r="AT2659" s="2">
        <v>3.367</v>
      </c>
      <c r="AU2659" s="1">
        <f t="shared" si="331"/>
        <v>1.520955869580825</v>
      </c>
      <c r="AV2659" s="1">
        <f t="shared" si="332"/>
        <v>1.4902844660832728</v>
      </c>
      <c r="AW2659" s="1">
        <f t="shared" si="333"/>
        <v>1.4596130625857202</v>
      </c>
    </row>
    <row r="2660" spans="1:49" x14ac:dyDescent="0.2">
      <c r="A2660">
        <v>2658</v>
      </c>
      <c r="B2660" t="s">
        <v>23027</v>
      </c>
      <c r="C2660" t="s">
        <v>23026</v>
      </c>
      <c r="F2660" t="s">
        <v>23025</v>
      </c>
      <c r="G2660" t="s">
        <v>17</v>
      </c>
      <c r="H2660" t="s">
        <v>16</v>
      </c>
      <c r="I2660" t="s">
        <v>23024</v>
      </c>
      <c r="J2660" t="s">
        <v>23023</v>
      </c>
      <c r="K2660" t="s">
        <v>23022</v>
      </c>
      <c r="L2660" t="s">
        <v>23021</v>
      </c>
      <c r="M2660" t="s">
        <v>11658</v>
      </c>
      <c r="N2660">
        <v>5</v>
      </c>
      <c r="O2660" t="s">
        <v>23020</v>
      </c>
      <c r="P2660" t="s">
        <v>23019</v>
      </c>
      <c r="Q2660" t="s">
        <v>23018</v>
      </c>
      <c r="R2660" s="7">
        <v>42370</v>
      </c>
      <c r="S2660" s="8">
        <f t="shared" si="328"/>
        <v>2016</v>
      </c>
      <c r="T2660" s="8">
        <v>2016</v>
      </c>
      <c r="U2660" s="8">
        <f t="shared" si="329"/>
        <v>6</v>
      </c>
      <c r="V2660" s="7">
        <v>2016</v>
      </c>
      <c r="W2660" t="s">
        <v>12951</v>
      </c>
      <c r="X2660" s="2">
        <v>0.58699999999999997</v>
      </c>
      <c r="Y2660" s="6">
        <f t="shared" si="334"/>
        <v>1.5669629748271536E-2</v>
      </c>
      <c r="AB2660">
        <v>21100374601</v>
      </c>
      <c r="AC2660">
        <v>21693536</v>
      </c>
      <c r="AD2660" t="s">
        <v>6</v>
      </c>
      <c r="AE2660">
        <v>4</v>
      </c>
      <c r="AG2660">
        <v>7546896</v>
      </c>
      <c r="AH2660" t="s">
        <v>23017</v>
      </c>
      <c r="AI2660" t="s">
        <v>23016</v>
      </c>
      <c r="AJ2660" t="s">
        <v>23015</v>
      </c>
      <c r="AK2660" t="s">
        <v>23014</v>
      </c>
      <c r="AL2660">
        <v>65</v>
      </c>
      <c r="AM2660" s="5">
        <f t="shared" si="330"/>
        <v>10.833333333333334</v>
      </c>
      <c r="AN2660" s="4">
        <f t="shared" si="335"/>
        <v>1.640792629054651E-2</v>
      </c>
      <c r="AO2660" s="3"/>
      <c r="AP2660">
        <v>1</v>
      </c>
      <c r="AR2660" t="s">
        <v>1</v>
      </c>
      <c r="AT2660" s="2">
        <v>3.367</v>
      </c>
      <c r="AU2660" s="1">
        <f t="shared" si="331"/>
        <v>1.5891118710954029</v>
      </c>
      <c r="AV2660" s="1">
        <f t="shared" si="332"/>
        <v>1.6038778019409023</v>
      </c>
      <c r="AW2660" s="1">
        <f t="shared" si="333"/>
        <v>1.6186437327864018</v>
      </c>
    </row>
    <row r="2661" spans="1:49" x14ac:dyDescent="0.2">
      <c r="A2661">
        <v>2659</v>
      </c>
      <c r="B2661" t="s">
        <v>23013</v>
      </c>
      <c r="C2661" t="s">
        <v>23012</v>
      </c>
      <c r="F2661" t="s">
        <v>23011</v>
      </c>
      <c r="G2661" t="s">
        <v>17</v>
      </c>
      <c r="H2661" t="s">
        <v>16</v>
      </c>
      <c r="I2661" t="s">
        <v>23010</v>
      </c>
      <c r="J2661" t="s">
        <v>23004</v>
      </c>
      <c r="K2661" t="s">
        <v>23009</v>
      </c>
      <c r="L2661" t="s">
        <v>23008</v>
      </c>
      <c r="M2661" t="s">
        <v>23007</v>
      </c>
      <c r="N2661">
        <v>2</v>
      </c>
      <c r="O2661" t="s">
        <v>23006</v>
      </c>
      <c r="P2661" t="s">
        <v>23005</v>
      </c>
      <c r="Q2661" t="s">
        <v>23004</v>
      </c>
      <c r="R2661" s="7">
        <v>42370</v>
      </c>
      <c r="S2661" s="8">
        <f t="shared" si="328"/>
        <v>2016</v>
      </c>
      <c r="T2661" s="8">
        <v>2016</v>
      </c>
      <c r="U2661" s="8">
        <f t="shared" si="329"/>
        <v>6</v>
      </c>
      <c r="V2661" s="7">
        <v>2016</v>
      </c>
      <c r="W2661" t="s">
        <v>6887</v>
      </c>
      <c r="X2661" s="2">
        <v>0.154</v>
      </c>
      <c r="Y2661" s="6">
        <f t="shared" si="334"/>
        <v>4.1109420463949177E-3</v>
      </c>
      <c r="AA2661">
        <v>17411084</v>
      </c>
      <c r="AB2661">
        <v>12100154817</v>
      </c>
      <c r="AC2661">
        <v>17411092</v>
      </c>
      <c r="AD2661" t="s">
        <v>6</v>
      </c>
      <c r="AE2661">
        <v>11</v>
      </c>
      <c r="AF2661">
        <v>4</v>
      </c>
      <c r="AH2661" t="s">
        <v>23003</v>
      </c>
      <c r="AI2661" t="s">
        <v>23002</v>
      </c>
      <c r="AJ2661" t="s">
        <v>23001</v>
      </c>
      <c r="AK2661" t="s">
        <v>23000</v>
      </c>
      <c r="AL2661">
        <v>0</v>
      </c>
      <c r="AM2661" s="5">
        <f t="shared" si="330"/>
        <v>0</v>
      </c>
      <c r="AN2661" s="4">
        <f t="shared" si="335"/>
        <v>0</v>
      </c>
      <c r="AO2661" s="3"/>
      <c r="AP2661">
        <v>0</v>
      </c>
      <c r="AR2661" t="s">
        <v>1</v>
      </c>
      <c r="AT2661" s="2" t="s">
        <v>0</v>
      </c>
      <c r="AU2661" s="1">
        <f t="shared" si="331"/>
        <v>0.28776594324764421</v>
      </c>
      <c r="AV2661" s="1">
        <f t="shared" si="332"/>
        <v>0.20554710231974588</v>
      </c>
      <c r="AW2661" s="1">
        <f t="shared" si="333"/>
        <v>0.12332826139184754</v>
      </c>
    </row>
    <row r="2662" spans="1:49" x14ac:dyDescent="0.2">
      <c r="A2662">
        <v>2660</v>
      </c>
      <c r="B2662" t="s">
        <v>22999</v>
      </c>
      <c r="F2662" t="s">
        <v>22998</v>
      </c>
      <c r="G2662" t="s">
        <v>17</v>
      </c>
      <c r="H2662" t="s">
        <v>16</v>
      </c>
      <c r="I2662" t="s">
        <v>22980</v>
      </c>
      <c r="N2662">
        <v>2</v>
      </c>
      <c r="O2662" t="s">
        <v>22997</v>
      </c>
      <c r="P2662" t="s">
        <v>22996</v>
      </c>
      <c r="Q2662" t="s">
        <v>8807</v>
      </c>
      <c r="R2662" s="7">
        <v>42370</v>
      </c>
      <c r="S2662" s="8">
        <f t="shared" si="328"/>
        <v>2016</v>
      </c>
      <c r="T2662" s="8">
        <v>2016</v>
      </c>
      <c r="U2662" s="8">
        <f t="shared" si="329"/>
        <v>6</v>
      </c>
      <c r="V2662" s="7">
        <v>2016</v>
      </c>
      <c r="W2662" t="s">
        <v>12337</v>
      </c>
      <c r="X2662" s="2">
        <v>0.111</v>
      </c>
      <c r="Y2662" s="6">
        <f t="shared" si="334"/>
        <v>2.9630816048690639E-3</v>
      </c>
      <c r="AA2662">
        <v>9745572</v>
      </c>
      <c r="AB2662">
        <v>21100231630</v>
      </c>
      <c r="AD2662" t="s">
        <v>6</v>
      </c>
      <c r="AE2662">
        <v>9</v>
      </c>
      <c r="AF2662">
        <v>41</v>
      </c>
      <c r="AH2662" t="s">
        <v>15367</v>
      </c>
      <c r="AI2662" t="s">
        <v>22995</v>
      </c>
      <c r="AJ2662" t="s">
        <v>22994</v>
      </c>
      <c r="AK2662" t="s">
        <v>22993</v>
      </c>
      <c r="AL2662">
        <v>0</v>
      </c>
      <c r="AM2662" s="5">
        <f t="shared" si="330"/>
        <v>0</v>
      </c>
      <c r="AN2662" s="4">
        <f t="shared" si="335"/>
        <v>0</v>
      </c>
      <c r="AO2662" s="3"/>
      <c r="AP2662">
        <v>0</v>
      </c>
      <c r="AR2662" t="s">
        <v>1</v>
      </c>
      <c r="AT2662" s="2" t="s">
        <v>0</v>
      </c>
      <c r="AU2662" s="1">
        <f t="shared" si="331"/>
        <v>0.20741571234083445</v>
      </c>
      <c r="AV2662" s="1">
        <f t="shared" si="332"/>
        <v>0.1481540802434532</v>
      </c>
      <c r="AW2662" s="1">
        <f t="shared" si="333"/>
        <v>8.8892448146071903E-2</v>
      </c>
    </row>
    <row r="2663" spans="1:49" x14ac:dyDescent="0.2">
      <c r="A2663">
        <v>2661</v>
      </c>
      <c r="B2663" t="s">
        <v>22992</v>
      </c>
      <c r="C2663" t="s">
        <v>22991</v>
      </c>
      <c r="F2663" t="s">
        <v>22990</v>
      </c>
      <c r="G2663" t="s">
        <v>17</v>
      </c>
      <c r="H2663" t="s">
        <v>16</v>
      </c>
      <c r="I2663" t="s">
        <v>22910</v>
      </c>
      <c r="J2663">
        <v>60025225</v>
      </c>
      <c r="K2663" t="s">
        <v>6724</v>
      </c>
      <c r="L2663" t="s">
        <v>6723</v>
      </c>
      <c r="M2663" t="s">
        <v>73</v>
      </c>
      <c r="N2663">
        <v>5</v>
      </c>
      <c r="O2663" t="s">
        <v>22989</v>
      </c>
      <c r="P2663" t="s">
        <v>22988</v>
      </c>
      <c r="Q2663" t="s">
        <v>22987</v>
      </c>
      <c r="R2663" s="7">
        <v>42370</v>
      </c>
      <c r="S2663" s="8">
        <f t="shared" si="328"/>
        <v>2016</v>
      </c>
      <c r="T2663" s="8">
        <v>2016</v>
      </c>
      <c r="U2663" s="8">
        <f t="shared" si="329"/>
        <v>6</v>
      </c>
      <c r="V2663" s="7">
        <v>2016</v>
      </c>
      <c r="W2663" t="s">
        <v>12951</v>
      </c>
      <c r="X2663" s="2">
        <v>0.58699999999999997</v>
      </c>
      <c r="Y2663" s="6">
        <f t="shared" si="334"/>
        <v>1.5669629748271536E-2</v>
      </c>
      <c r="AB2663">
        <v>21100374601</v>
      </c>
      <c r="AC2663">
        <v>21693536</v>
      </c>
      <c r="AD2663" t="s">
        <v>6</v>
      </c>
      <c r="AE2663">
        <v>4</v>
      </c>
      <c r="AG2663">
        <v>7515148</v>
      </c>
      <c r="AH2663" t="s">
        <v>22986</v>
      </c>
      <c r="AI2663" t="s">
        <v>22985</v>
      </c>
      <c r="AJ2663" t="s">
        <v>22984</v>
      </c>
      <c r="AK2663" t="s">
        <v>22983</v>
      </c>
      <c r="AL2663">
        <v>12</v>
      </c>
      <c r="AM2663" s="5">
        <f t="shared" si="330"/>
        <v>2</v>
      </c>
      <c r="AN2663" s="4">
        <f t="shared" si="335"/>
        <v>3.0291556228701248E-3</v>
      </c>
      <c r="AO2663" s="3"/>
      <c r="AP2663">
        <v>1</v>
      </c>
      <c r="AQ2663" t="s">
        <v>1782</v>
      </c>
      <c r="AR2663" t="s">
        <v>20232</v>
      </c>
      <c r="AS2663" t="s">
        <v>1780</v>
      </c>
      <c r="AT2663" s="2">
        <v>3.367</v>
      </c>
      <c r="AU2663" s="1">
        <f t="shared" si="331"/>
        <v>1.187748751065111</v>
      </c>
      <c r="AV2663" s="1">
        <f t="shared" si="332"/>
        <v>0.93493926855708309</v>
      </c>
      <c r="AW2663" s="1">
        <f t="shared" si="333"/>
        <v>0.68212978604905472</v>
      </c>
    </row>
    <row r="2664" spans="1:49" x14ac:dyDescent="0.2">
      <c r="A2664">
        <v>2662</v>
      </c>
      <c r="B2664" t="s">
        <v>22982</v>
      </c>
      <c r="F2664" t="s">
        <v>22981</v>
      </c>
      <c r="G2664" t="s">
        <v>17</v>
      </c>
      <c r="H2664" t="s">
        <v>16</v>
      </c>
      <c r="I2664" t="s">
        <v>22980</v>
      </c>
      <c r="N2664">
        <v>4</v>
      </c>
      <c r="O2664" t="s">
        <v>22979</v>
      </c>
      <c r="P2664" t="s">
        <v>22978</v>
      </c>
      <c r="Q2664" t="s">
        <v>22977</v>
      </c>
      <c r="R2664" s="7">
        <v>42370</v>
      </c>
      <c r="S2664" s="8">
        <f t="shared" si="328"/>
        <v>2016</v>
      </c>
      <c r="T2664" s="8">
        <v>2016</v>
      </c>
      <c r="U2664" s="8">
        <f t="shared" si="329"/>
        <v>6</v>
      </c>
      <c r="V2664" s="7">
        <v>2016</v>
      </c>
      <c r="W2664" t="s">
        <v>12337</v>
      </c>
      <c r="X2664" s="2">
        <v>0.111</v>
      </c>
      <c r="Y2664" s="6">
        <f t="shared" si="334"/>
        <v>2.9630816048690639E-3</v>
      </c>
      <c r="AA2664">
        <v>9745572</v>
      </c>
      <c r="AB2664">
        <v>21100231630</v>
      </c>
      <c r="AD2664" t="s">
        <v>6</v>
      </c>
      <c r="AE2664">
        <v>9</v>
      </c>
      <c r="AF2664">
        <v>41</v>
      </c>
      <c r="AH2664" t="s">
        <v>22976</v>
      </c>
      <c r="AI2664" t="s">
        <v>22975</v>
      </c>
      <c r="AJ2664" t="s">
        <v>22974</v>
      </c>
      <c r="AK2664" t="s">
        <v>22973</v>
      </c>
      <c r="AL2664">
        <v>2</v>
      </c>
      <c r="AM2664" s="5">
        <f t="shared" si="330"/>
        <v>0.33333333333333331</v>
      </c>
      <c r="AN2664" s="4">
        <f t="shared" si="335"/>
        <v>5.048592704783541E-4</v>
      </c>
      <c r="AO2664" s="3"/>
      <c r="AP2664">
        <v>0</v>
      </c>
      <c r="AR2664" t="s">
        <v>1</v>
      </c>
      <c r="AT2664" s="2" t="s">
        <v>0</v>
      </c>
      <c r="AU2664" s="1">
        <f t="shared" si="331"/>
        <v>0.22256149045518503</v>
      </c>
      <c r="AV2664" s="1">
        <f t="shared" si="332"/>
        <v>0.17339704376737089</v>
      </c>
      <c r="AW2664" s="1">
        <f t="shared" si="333"/>
        <v>0.12423259707955671</v>
      </c>
    </row>
    <row r="2665" spans="1:49" x14ac:dyDescent="0.2">
      <c r="A2665">
        <v>2663</v>
      </c>
      <c r="B2665" t="s">
        <v>22972</v>
      </c>
      <c r="F2665" t="s">
        <v>22971</v>
      </c>
      <c r="G2665" t="s">
        <v>17</v>
      </c>
      <c r="H2665" t="s">
        <v>16</v>
      </c>
      <c r="I2665" t="s">
        <v>13536</v>
      </c>
      <c r="J2665">
        <v>60094571</v>
      </c>
      <c r="K2665" t="s">
        <v>20334</v>
      </c>
      <c r="L2665" t="s">
        <v>20333</v>
      </c>
      <c r="M2665" t="s">
        <v>135</v>
      </c>
      <c r="N2665">
        <v>2</v>
      </c>
      <c r="O2665" t="s">
        <v>22970</v>
      </c>
      <c r="P2665" t="s">
        <v>22969</v>
      </c>
      <c r="Q2665" t="s">
        <v>22968</v>
      </c>
      <c r="R2665" s="7">
        <v>42370</v>
      </c>
      <c r="S2665" s="8">
        <f t="shared" si="328"/>
        <v>2016</v>
      </c>
      <c r="T2665" s="8">
        <v>2016</v>
      </c>
      <c r="U2665" s="8">
        <f t="shared" si="329"/>
        <v>6</v>
      </c>
      <c r="V2665" s="7">
        <v>2016</v>
      </c>
      <c r="W2665" t="s">
        <v>12337</v>
      </c>
      <c r="X2665" s="2">
        <v>0.111</v>
      </c>
      <c r="Y2665" s="6">
        <f t="shared" si="334"/>
        <v>2.9630816048690639E-3</v>
      </c>
      <c r="AA2665">
        <v>9745572</v>
      </c>
      <c r="AB2665">
        <v>21100231630</v>
      </c>
      <c r="AD2665" t="s">
        <v>6</v>
      </c>
      <c r="AE2665">
        <v>9</v>
      </c>
      <c r="AF2665">
        <v>41</v>
      </c>
      <c r="AH2665" t="s">
        <v>22967</v>
      </c>
      <c r="AI2665" t="s">
        <v>22966</v>
      </c>
      <c r="AJ2665" t="s">
        <v>22965</v>
      </c>
      <c r="AK2665" t="s">
        <v>22964</v>
      </c>
      <c r="AL2665">
        <v>0</v>
      </c>
      <c r="AM2665" s="5">
        <f t="shared" si="330"/>
        <v>0</v>
      </c>
      <c r="AN2665" s="4">
        <f t="shared" si="335"/>
        <v>0</v>
      </c>
      <c r="AO2665" s="3"/>
      <c r="AP2665">
        <v>0</v>
      </c>
      <c r="AR2665" t="s">
        <v>1</v>
      </c>
      <c r="AT2665" s="2" t="s">
        <v>0</v>
      </c>
      <c r="AU2665" s="1">
        <f t="shared" si="331"/>
        <v>0.20741571234083445</v>
      </c>
      <c r="AV2665" s="1">
        <f t="shared" si="332"/>
        <v>0.1481540802434532</v>
      </c>
      <c r="AW2665" s="1">
        <f t="shared" si="333"/>
        <v>8.8892448146071903E-2</v>
      </c>
    </row>
    <row r="2666" spans="1:49" x14ac:dyDescent="0.2">
      <c r="A2666">
        <v>2664</v>
      </c>
      <c r="B2666" t="s">
        <v>22963</v>
      </c>
      <c r="F2666" t="s">
        <v>22962</v>
      </c>
      <c r="G2666" t="s">
        <v>17</v>
      </c>
      <c r="H2666" t="s">
        <v>16</v>
      </c>
      <c r="I2666" t="s">
        <v>22961</v>
      </c>
      <c r="J2666" t="s">
        <v>22960</v>
      </c>
      <c r="K2666" t="s">
        <v>22959</v>
      </c>
      <c r="L2666" t="s">
        <v>22921</v>
      </c>
      <c r="M2666" t="s">
        <v>1018</v>
      </c>
      <c r="N2666">
        <v>2</v>
      </c>
      <c r="O2666" t="s">
        <v>22958</v>
      </c>
      <c r="P2666" t="s">
        <v>22957</v>
      </c>
      <c r="Q2666" t="s">
        <v>22956</v>
      </c>
      <c r="R2666" s="7">
        <v>42370</v>
      </c>
      <c r="S2666" s="8">
        <f t="shared" si="328"/>
        <v>2016</v>
      </c>
      <c r="T2666" s="8">
        <v>2016</v>
      </c>
      <c r="U2666" s="8">
        <f t="shared" si="329"/>
        <v>6</v>
      </c>
      <c r="V2666" s="7">
        <v>2016</v>
      </c>
      <c r="W2666" t="s">
        <v>12337</v>
      </c>
      <c r="X2666" s="2">
        <v>0.111</v>
      </c>
      <c r="Y2666" s="6">
        <f t="shared" si="334"/>
        <v>2.9630816048690639E-3</v>
      </c>
      <c r="AA2666">
        <v>9745572</v>
      </c>
      <c r="AB2666">
        <v>21100231630</v>
      </c>
      <c r="AD2666" t="s">
        <v>6</v>
      </c>
      <c r="AE2666">
        <v>9</v>
      </c>
      <c r="AF2666">
        <v>41</v>
      </c>
      <c r="AH2666" t="s">
        <v>22955</v>
      </c>
      <c r="AI2666" t="s">
        <v>22954</v>
      </c>
      <c r="AJ2666" t="s">
        <v>22953</v>
      </c>
      <c r="AK2666" t="s">
        <v>22952</v>
      </c>
      <c r="AL2666">
        <v>5</v>
      </c>
      <c r="AM2666" s="5">
        <f t="shared" si="330"/>
        <v>0.83333333333333337</v>
      </c>
      <c r="AN2666" s="4">
        <f t="shared" si="335"/>
        <v>1.2621481761958854E-3</v>
      </c>
      <c r="AO2666" s="3"/>
      <c r="AP2666">
        <v>0</v>
      </c>
      <c r="AR2666" t="s">
        <v>1</v>
      </c>
      <c r="AT2666" s="2" t="s">
        <v>0</v>
      </c>
      <c r="AU2666" s="1">
        <f t="shared" si="331"/>
        <v>0.24528015762671102</v>
      </c>
      <c r="AV2666" s="1">
        <f t="shared" si="332"/>
        <v>0.21126148905324746</v>
      </c>
      <c r="AW2666" s="1">
        <f t="shared" si="333"/>
        <v>0.17724282047978387</v>
      </c>
    </row>
    <row r="2667" spans="1:49" x14ac:dyDescent="0.2">
      <c r="A2667">
        <v>2665</v>
      </c>
      <c r="B2667" t="s">
        <v>22951</v>
      </c>
      <c r="F2667" t="s">
        <v>22950</v>
      </c>
      <c r="G2667" t="s">
        <v>17</v>
      </c>
      <c r="H2667" t="s">
        <v>16</v>
      </c>
      <c r="I2667" t="s">
        <v>22949</v>
      </c>
      <c r="J2667">
        <v>60117305</v>
      </c>
      <c r="K2667" t="s">
        <v>22948</v>
      </c>
      <c r="L2667" t="s">
        <v>22947</v>
      </c>
      <c r="M2667" t="s">
        <v>135</v>
      </c>
      <c r="N2667">
        <v>3</v>
      </c>
      <c r="O2667" t="s">
        <v>22946</v>
      </c>
      <c r="P2667" t="s">
        <v>22945</v>
      </c>
      <c r="Q2667" t="s">
        <v>22944</v>
      </c>
      <c r="R2667" s="7">
        <v>42370</v>
      </c>
      <c r="S2667" s="8">
        <f t="shared" si="328"/>
        <v>2016</v>
      </c>
      <c r="T2667" s="8">
        <v>2016</v>
      </c>
      <c r="U2667" s="8">
        <f t="shared" si="329"/>
        <v>6</v>
      </c>
      <c r="V2667" s="7">
        <v>2016</v>
      </c>
      <c r="W2667" t="s">
        <v>12337</v>
      </c>
      <c r="X2667" s="2">
        <v>0.111</v>
      </c>
      <c r="Y2667" s="6">
        <f t="shared" si="334"/>
        <v>2.9630816048690639E-3</v>
      </c>
      <c r="AA2667">
        <v>9745572</v>
      </c>
      <c r="AB2667">
        <v>21100231630</v>
      </c>
      <c r="AD2667" t="s">
        <v>6</v>
      </c>
      <c r="AE2667">
        <v>9</v>
      </c>
      <c r="AF2667">
        <v>41</v>
      </c>
      <c r="AH2667" t="s">
        <v>13809</v>
      </c>
      <c r="AI2667" t="s">
        <v>22943</v>
      </c>
      <c r="AJ2667" t="s">
        <v>22942</v>
      </c>
      <c r="AK2667" t="s">
        <v>22941</v>
      </c>
      <c r="AL2667">
        <v>1</v>
      </c>
      <c r="AM2667" s="5">
        <f t="shared" si="330"/>
        <v>0.16666666666666666</v>
      </c>
      <c r="AN2667" s="4">
        <f t="shared" si="335"/>
        <v>2.5242963523917705E-4</v>
      </c>
      <c r="AO2667" s="3"/>
      <c r="AP2667">
        <v>0</v>
      </c>
      <c r="AR2667" t="s">
        <v>1</v>
      </c>
      <c r="AT2667" s="2" t="s">
        <v>0</v>
      </c>
      <c r="AU2667" s="1">
        <f t="shared" si="331"/>
        <v>0.21498860139800977</v>
      </c>
      <c r="AV2667" s="1">
        <f t="shared" si="332"/>
        <v>0.16077556200541204</v>
      </c>
      <c r="AW2667" s="1">
        <f t="shared" si="333"/>
        <v>0.10656252261281431</v>
      </c>
    </row>
    <row r="2668" spans="1:49" x14ac:dyDescent="0.2">
      <c r="A2668">
        <v>2666</v>
      </c>
      <c r="B2668" t="s">
        <v>22940</v>
      </c>
      <c r="C2668" t="s">
        <v>22939</v>
      </c>
      <c r="F2668" t="s">
        <v>22938</v>
      </c>
      <c r="G2668" t="s">
        <v>17</v>
      </c>
      <c r="H2668" t="s">
        <v>16</v>
      </c>
      <c r="I2668" t="s">
        <v>22937</v>
      </c>
      <c r="J2668" t="s">
        <v>22936</v>
      </c>
      <c r="K2668" t="s">
        <v>22935</v>
      </c>
      <c r="L2668" t="s">
        <v>22934</v>
      </c>
      <c r="M2668" t="s">
        <v>22933</v>
      </c>
      <c r="N2668">
        <v>2</v>
      </c>
      <c r="O2668" t="s">
        <v>22932</v>
      </c>
      <c r="P2668" t="s">
        <v>22931</v>
      </c>
      <c r="Q2668" t="s">
        <v>22930</v>
      </c>
      <c r="R2668" s="7">
        <v>42370</v>
      </c>
      <c r="S2668" s="8">
        <f t="shared" si="328"/>
        <v>2016</v>
      </c>
      <c r="T2668" s="8">
        <v>2016</v>
      </c>
      <c r="U2668" s="8">
        <f t="shared" si="329"/>
        <v>6</v>
      </c>
      <c r="V2668" s="7">
        <v>2016</v>
      </c>
      <c r="W2668" t="s">
        <v>12951</v>
      </c>
      <c r="X2668" s="2">
        <v>0.58699999999999997</v>
      </c>
      <c r="Y2668" s="6">
        <f t="shared" si="334"/>
        <v>1.5669629748271536E-2</v>
      </c>
      <c r="AB2668">
        <v>21100374601</v>
      </c>
      <c r="AC2668">
        <v>21693536</v>
      </c>
      <c r="AD2668" t="s">
        <v>6</v>
      </c>
      <c r="AE2668">
        <v>4</v>
      </c>
      <c r="AG2668">
        <v>7588158</v>
      </c>
      <c r="AH2668" t="s">
        <v>22929</v>
      </c>
      <c r="AI2668" t="s">
        <v>22928</v>
      </c>
      <c r="AJ2668" t="s">
        <v>22927</v>
      </c>
      <c r="AK2668" t="s">
        <v>22926</v>
      </c>
      <c r="AL2668">
        <v>26</v>
      </c>
      <c r="AM2668" s="5">
        <f t="shared" si="330"/>
        <v>4.333333333333333</v>
      </c>
      <c r="AN2668" s="4">
        <f t="shared" si="335"/>
        <v>6.5631705162186036E-3</v>
      </c>
      <c r="AO2668" s="3"/>
      <c r="AP2668">
        <v>1</v>
      </c>
      <c r="AR2668" t="s">
        <v>1</v>
      </c>
      <c r="AT2668" s="2">
        <v>3.367</v>
      </c>
      <c r="AU2668" s="1">
        <f t="shared" si="331"/>
        <v>1.2937691978655654</v>
      </c>
      <c r="AV2668" s="1">
        <f t="shared" si="332"/>
        <v>1.111640013224507</v>
      </c>
      <c r="AW2668" s="1">
        <f t="shared" si="333"/>
        <v>0.92951082858344825</v>
      </c>
    </row>
    <row r="2669" spans="1:49" x14ac:dyDescent="0.2">
      <c r="A2669">
        <v>2667</v>
      </c>
      <c r="B2669" t="s">
        <v>22925</v>
      </c>
      <c r="F2669" t="s">
        <v>22924</v>
      </c>
      <c r="G2669" t="s">
        <v>17</v>
      </c>
      <c r="H2669" t="s">
        <v>16</v>
      </c>
      <c r="I2669" t="s">
        <v>1128</v>
      </c>
      <c r="J2669" t="s">
        <v>22923</v>
      </c>
      <c r="K2669" t="s">
        <v>22922</v>
      </c>
      <c r="L2669" t="s">
        <v>22921</v>
      </c>
      <c r="M2669" t="s">
        <v>1018</v>
      </c>
      <c r="N2669">
        <v>3</v>
      </c>
      <c r="O2669" t="s">
        <v>22920</v>
      </c>
      <c r="P2669" t="s">
        <v>22919</v>
      </c>
      <c r="Q2669" t="s">
        <v>22918</v>
      </c>
      <c r="R2669" s="7">
        <v>42370</v>
      </c>
      <c r="S2669" s="8">
        <f t="shared" si="328"/>
        <v>2016</v>
      </c>
      <c r="T2669" s="8">
        <v>2016</v>
      </c>
      <c r="U2669" s="8">
        <f t="shared" si="329"/>
        <v>6</v>
      </c>
      <c r="V2669" s="7">
        <v>2016</v>
      </c>
      <c r="W2669" t="s">
        <v>12337</v>
      </c>
      <c r="X2669" s="2">
        <v>0.111</v>
      </c>
      <c r="Y2669" s="6">
        <f t="shared" si="334"/>
        <v>2.9630816048690639E-3</v>
      </c>
      <c r="AA2669">
        <v>9745572</v>
      </c>
      <c r="AB2669">
        <v>21100231630</v>
      </c>
      <c r="AD2669" t="s">
        <v>6</v>
      </c>
      <c r="AE2669">
        <v>9</v>
      </c>
      <c r="AF2669">
        <v>41</v>
      </c>
      <c r="AH2669" t="s">
        <v>22917</v>
      </c>
      <c r="AI2669" t="s">
        <v>22916</v>
      </c>
      <c r="AJ2669" t="s">
        <v>22915</v>
      </c>
      <c r="AK2669" t="s">
        <v>22914</v>
      </c>
      <c r="AL2669">
        <v>0</v>
      </c>
      <c r="AM2669" s="5">
        <f t="shared" si="330"/>
        <v>0</v>
      </c>
      <c r="AN2669" s="4">
        <f t="shared" si="335"/>
        <v>0</v>
      </c>
      <c r="AO2669" s="3"/>
      <c r="AP2669">
        <v>0</v>
      </c>
      <c r="AR2669" t="s">
        <v>1</v>
      </c>
      <c r="AT2669" s="2" t="s">
        <v>0</v>
      </c>
      <c r="AU2669" s="1">
        <f t="shared" si="331"/>
        <v>0.20741571234083445</v>
      </c>
      <c r="AV2669" s="1">
        <f t="shared" si="332"/>
        <v>0.1481540802434532</v>
      </c>
      <c r="AW2669" s="1">
        <f t="shared" si="333"/>
        <v>8.8892448146071903E-2</v>
      </c>
    </row>
    <row r="2670" spans="1:49" x14ac:dyDescent="0.2">
      <c r="A2670">
        <v>2668</v>
      </c>
      <c r="B2670" t="s">
        <v>22913</v>
      </c>
      <c r="C2670" t="s">
        <v>22912</v>
      </c>
      <c r="F2670" t="s">
        <v>22911</v>
      </c>
      <c r="G2670" t="s">
        <v>17</v>
      </c>
      <c r="H2670" t="s">
        <v>16</v>
      </c>
      <c r="I2670" t="s">
        <v>22910</v>
      </c>
      <c r="J2670">
        <v>60025225</v>
      </c>
      <c r="K2670" t="s">
        <v>6724</v>
      </c>
      <c r="L2670" t="s">
        <v>6723</v>
      </c>
      <c r="M2670" t="s">
        <v>73</v>
      </c>
      <c r="N2670">
        <v>7</v>
      </c>
      <c r="O2670" t="s">
        <v>22909</v>
      </c>
      <c r="P2670" t="s">
        <v>22908</v>
      </c>
      <c r="Q2670" t="s">
        <v>22907</v>
      </c>
      <c r="R2670" s="7">
        <v>42370</v>
      </c>
      <c r="S2670" s="8">
        <f t="shared" si="328"/>
        <v>2016</v>
      </c>
      <c r="T2670" s="8">
        <v>2016</v>
      </c>
      <c r="U2670" s="8">
        <f t="shared" si="329"/>
        <v>6</v>
      </c>
      <c r="V2670" s="7">
        <v>2016</v>
      </c>
      <c r="W2670" t="s">
        <v>12951</v>
      </c>
      <c r="X2670" s="2">
        <v>0.58699999999999997</v>
      </c>
      <c r="Y2670" s="6">
        <f t="shared" si="334"/>
        <v>1.5669629748271536E-2</v>
      </c>
      <c r="AB2670">
        <v>21100374601</v>
      </c>
      <c r="AC2670">
        <v>21693536</v>
      </c>
      <c r="AD2670" t="s">
        <v>6</v>
      </c>
      <c r="AE2670">
        <v>4</v>
      </c>
      <c r="AG2670">
        <v>7515210</v>
      </c>
      <c r="AH2670" t="s">
        <v>22906</v>
      </c>
      <c r="AI2670" t="s">
        <v>22905</v>
      </c>
      <c r="AJ2670" t="s">
        <v>22904</v>
      </c>
      <c r="AK2670" t="s">
        <v>22903</v>
      </c>
      <c r="AL2670">
        <v>20</v>
      </c>
      <c r="AM2670" s="5">
        <f t="shared" si="330"/>
        <v>3.3333333333333335</v>
      </c>
      <c r="AN2670" s="4">
        <f t="shared" si="335"/>
        <v>5.0485927047835416E-3</v>
      </c>
      <c r="AO2670" s="3"/>
      <c r="AP2670">
        <v>1</v>
      </c>
      <c r="AQ2670" t="s">
        <v>1782</v>
      </c>
      <c r="AR2670" t="s">
        <v>20232</v>
      </c>
      <c r="AS2670" t="s">
        <v>1780</v>
      </c>
      <c r="AT2670" s="2">
        <v>3.367</v>
      </c>
      <c r="AU2670" s="1">
        <f t="shared" si="331"/>
        <v>1.2483318635225136</v>
      </c>
      <c r="AV2670" s="1">
        <f t="shared" si="332"/>
        <v>1.035911122652754</v>
      </c>
      <c r="AW2670" s="1">
        <f t="shared" si="333"/>
        <v>0.82349038178299394</v>
      </c>
    </row>
    <row r="2671" spans="1:49" x14ac:dyDescent="0.2">
      <c r="A2671">
        <v>2669</v>
      </c>
      <c r="B2671" t="s">
        <v>22902</v>
      </c>
      <c r="C2671" t="s">
        <v>22901</v>
      </c>
      <c r="F2671" t="s">
        <v>22900</v>
      </c>
      <c r="G2671" t="s">
        <v>17</v>
      </c>
      <c r="H2671" t="s">
        <v>16</v>
      </c>
      <c r="I2671" t="s">
        <v>22899</v>
      </c>
      <c r="J2671" t="s">
        <v>22898</v>
      </c>
      <c r="K2671" t="s">
        <v>22897</v>
      </c>
      <c r="L2671" t="s">
        <v>22896</v>
      </c>
      <c r="M2671" t="s">
        <v>230</v>
      </c>
      <c r="N2671">
        <v>4</v>
      </c>
      <c r="O2671" t="s">
        <v>22895</v>
      </c>
      <c r="P2671" t="s">
        <v>22894</v>
      </c>
      <c r="Q2671" t="s">
        <v>22893</v>
      </c>
      <c r="R2671" s="7">
        <v>42370</v>
      </c>
      <c r="S2671" s="8">
        <f t="shared" si="328"/>
        <v>2016</v>
      </c>
      <c r="T2671" s="8">
        <v>2016</v>
      </c>
      <c r="U2671" s="8">
        <f t="shared" si="329"/>
        <v>6</v>
      </c>
      <c r="V2671" s="7">
        <v>2016</v>
      </c>
      <c r="W2671" t="s">
        <v>17240</v>
      </c>
      <c r="X2671" s="2">
        <v>0.109</v>
      </c>
      <c r="Y2671" s="6">
        <f t="shared" si="334"/>
        <v>2.9096927471236756E-3</v>
      </c>
      <c r="AA2671">
        <v>14738031</v>
      </c>
      <c r="AB2671">
        <v>19700182218</v>
      </c>
      <c r="AC2671" t="s">
        <v>17239</v>
      </c>
      <c r="AD2671" t="s">
        <v>6</v>
      </c>
      <c r="AE2671">
        <v>17</v>
      </c>
      <c r="AF2671">
        <v>46</v>
      </c>
      <c r="AH2671" t="s">
        <v>22892</v>
      </c>
      <c r="AI2671" t="s">
        <v>22891</v>
      </c>
      <c r="AJ2671" t="s">
        <v>22890</v>
      </c>
      <c r="AK2671" t="s">
        <v>22889</v>
      </c>
      <c r="AL2671">
        <v>0</v>
      </c>
      <c r="AM2671" s="5">
        <f t="shared" si="330"/>
        <v>0</v>
      </c>
      <c r="AN2671" s="4">
        <f t="shared" si="335"/>
        <v>0</v>
      </c>
      <c r="AO2671" s="3"/>
      <c r="AP2671">
        <v>0</v>
      </c>
      <c r="AR2671" t="s">
        <v>1</v>
      </c>
      <c r="AT2671" s="2" t="s">
        <v>0</v>
      </c>
      <c r="AU2671" s="1">
        <f t="shared" si="331"/>
        <v>0.20367849229865728</v>
      </c>
      <c r="AV2671" s="1">
        <f t="shared" si="332"/>
        <v>0.14548463735618378</v>
      </c>
      <c r="AW2671" s="1">
        <f t="shared" si="333"/>
        <v>8.7290782413710272E-2</v>
      </c>
    </row>
    <row r="2672" spans="1:49" x14ac:dyDescent="0.2">
      <c r="A2672">
        <v>2670</v>
      </c>
      <c r="B2672" t="s">
        <v>22888</v>
      </c>
      <c r="F2672" t="s">
        <v>22887</v>
      </c>
      <c r="G2672" t="s">
        <v>17</v>
      </c>
      <c r="H2672" t="s">
        <v>16</v>
      </c>
      <c r="I2672" t="s">
        <v>22886</v>
      </c>
      <c r="J2672">
        <v>60096204</v>
      </c>
      <c r="K2672" t="s">
        <v>22885</v>
      </c>
      <c r="L2672" t="s">
        <v>6531</v>
      </c>
      <c r="M2672" t="s">
        <v>2835</v>
      </c>
      <c r="N2672">
        <v>2</v>
      </c>
      <c r="O2672" t="s">
        <v>22884</v>
      </c>
      <c r="P2672" t="s">
        <v>22883</v>
      </c>
      <c r="Q2672" t="s">
        <v>22882</v>
      </c>
      <c r="R2672" s="7">
        <v>42370</v>
      </c>
      <c r="S2672" s="8">
        <f t="shared" si="328"/>
        <v>2016</v>
      </c>
      <c r="T2672" s="8">
        <v>2016</v>
      </c>
      <c r="U2672" s="8">
        <f t="shared" si="329"/>
        <v>6</v>
      </c>
      <c r="V2672" s="7">
        <v>2016</v>
      </c>
      <c r="W2672" t="s">
        <v>22881</v>
      </c>
      <c r="X2672" s="2" t="s">
        <v>0</v>
      </c>
      <c r="Y2672" s="6" t="e">
        <f t="shared" si="334"/>
        <v>#VALUE!</v>
      </c>
      <c r="AA2672" t="s">
        <v>22880</v>
      </c>
      <c r="AB2672">
        <v>17600155110</v>
      </c>
      <c r="AC2672">
        <v>19936079</v>
      </c>
      <c r="AD2672" t="s">
        <v>6</v>
      </c>
      <c r="AE2672">
        <v>11</v>
      </c>
      <c r="AF2672">
        <v>11</v>
      </c>
      <c r="AH2672" t="s">
        <v>22879</v>
      </c>
      <c r="AI2672" t="s">
        <v>22878</v>
      </c>
      <c r="AJ2672" t="s">
        <v>22877</v>
      </c>
      <c r="AK2672" t="s">
        <v>22876</v>
      </c>
      <c r="AL2672">
        <v>0</v>
      </c>
      <c r="AM2672" s="5">
        <f t="shared" si="330"/>
        <v>0</v>
      </c>
      <c r="AN2672" s="4">
        <f t="shared" si="335"/>
        <v>0</v>
      </c>
      <c r="AO2672" s="3"/>
      <c r="AP2672">
        <v>0</v>
      </c>
      <c r="AR2672" t="s">
        <v>1</v>
      </c>
      <c r="AT2672" s="2" t="s">
        <v>0</v>
      </c>
      <c r="AU2672" s="1" t="e">
        <f t="shared" si="331"/>
        <v>#VALUE!</v>
      </c>
      <c r="AV2672" s="1" t="e">
        <f t="shared" si="332"/>
        <v>#VALUE!</v>
      </c>
      <c r="AW2672" s="1" t="e">
        <f t="shared" si="333"/>
        <v>#VALUE!</v>
      </c>
    </row>
    <row r="2673" spans="1:49" x14ac:dyDescent="0.2">
      <c r="A2673">
        <v>2671</v>
      </c>
      <c r="B2673" t="s">
        <v>22875</v>
      </c>
      <c r="C2673" t="s">
        <v>22874</v>
      </c>
      <c r="F2673" t="s">
        <v>22873</v>
      </c>
      <c r="G2673" t="s">
        <v>17</v>
      </c>
      <c r="H2673" t="s">
        <v>16</v>
      </c>
      <c r="I2673" t="s">
        <v>22872</v>
      </c>
      <c r="J2673" t="s">
        <v>22871</v>
      </c>
      <c r="K2673" t="s">
        <v>22870</v>
      </c>
      <c r="L2673" t="s">
        <v>16647</v>
      </c>
      <c r="M2673" t="s">
        <v>2921</v>
      </c>
      <c r="N2673">
        <v>3</v>
      </c>
      <c r="O2673" t="s">
        <v>22869</v>
      </c>
      <c r="P2673" t="s">
        <v>22868</v>
      </c>
      <c r="Q2673" t="s">
        <v>22867</v>
      </c>
      <c r="R2673" s="7">
        <v>42370</v>
      </c>
      <c r="S2673" s="8">
        <f t="shared" si="328"/>
        <v>2016</v>
      </c>
      <c r="T2673" s="8">
        <v>2016</v>
      </c>
      <c r="U2673" s="8">
        <f t="shared" si="329"/>
        <v>6</v>
      </c>
      <c r="V2673" s="7">
        <v>2016</v>
      </c>
      <c r="W2673" t="s">
        <v>12951</v>
      </c>
      <c r="X2673" s="2">
        <v>0.58699999999999997</v>
      </c>
      <c r="Y2673" s="6">
        <f t="shared" si="334"/>
        <v>1.5669629748271536E-2</v>
      </c>
      <c r="AB2673">
        <v>21100374601</v>
      </c>
      <c r="AC2673">
        <v>21693536</v>
      </c>
      <c r="AD2673" t="s">
        <v>6</v>
      </c>
      <c r="AE2673">
        <v>4</v>
      </c>
      <c r="AG2673">
        <v>7750590</v>
      </c>
      <c r="AH2673" t="s">
        <v>22866</v>
      </c>
      <c r="AI2673" t="s">
        <v>22865</v>
      </c>
      <c r="AJ2673" t="s">
        <v>22864</v>
      </c>
      <c r="AK2673" t="s">
        <v>22863</v>
      </c>
      <c r="AL2673">
        <v>17</v>
      </c>
      <c r="AM2673" s="5">
        <f t="shared" si="330"/>
        <v>2.8333333333333335</v>
      </c>
      <c r="AN2673" s="4">
        <f t="shared" si="335"/>
        <v>4.2913037990660102E-3</v>
      </c>
      <c r="AO2673" s="3"/>
      <c r="AP2673">
        <v>1</v>
      </c>
      <c r="AR2673" t="s">
        <v>1</v>
      </c>
      <c r="AT2673" s="2">
        <v>3.367</v>
      </c>
      <c r="AU2673" s="1">
        <f t="shared" si="331"/>
        <v>1.2256131963509875</v>
      </c>
      <c r="AV2673" s="1">
        <f t="shared" si="332"/>
        <v>0.99804667736687736</v>
      </c>
      <c r="AW2673" s="1">
        <f t="shared" si="333"/>
        <v>0.77048015838276673</v>
      </c>
    </row>
    <row r="2674" spans="1:49" x14ac:dyDescent="0.2">
      <c r="A2674">
        <v>2672</v>
      </c>
      <c r="B2674" t="s">
        <v>22862</v>
      </c>
      <c r="C2674" t="s">
        <v>22861</v>
      </c>
      <c r="F2674" t="s">
        <v>22860</v>
      </c>
      <c r="G2674" t="s">
        <v>17</v>
      </c>
      <c r="H2674" t="s">
        <v>16</v>
      </c>
      <c r="I2674" t="s">
        <v>22859</v>
      </c>
      <c r="J2674">
        <v>60000937</v>
      </c>
      <c r="K2674" t="s">
        <v>22819</v>
      </c>
      <c r="L2674" t="s">
        <v>4456</v>
      </c>
      <c r="M2674" t="s">
        <v>340</v>
      </c>
      <c r="N2674">
        <v>2</v>
      </c>
      <c r="O2674" t="s">
        <v>22858</v>
      </c>
      <c r="P2674" t="s">
        <v>22857</v>
      </c>
      <c r="Q2674" t="s">
        <v>22856</v>
      </c>
      <c r="R2674" s="7">
        <v>42370</v>
      </c>
      <c r="S2674" s="8">
        <f t="shared" si="328"/>
        <v>2016</v>
      </c>
      <c r="T2674" s="8">
        <v>2016</v>
      </c>
      <c r="U2674" s="8">
        <f t="shared" si="329"/>
        <v>6</v>
      </c>
      <c r="V2674" s="7">
        <v>2016</v>
      </c>
      <c r="W2674" t="s">
        <v>12951</v>
      </c>
      <c r="X2674" s="2">
        <v>0.58699999999999997</v>
      </c>
      <c r="Y2674" s="6">
        <f t="shared" si="334"/>
        <v>1.5669629748271536E-2</v>
      </c>
      <c r="AB2674">
        <v>21100374601</v>
      </c>
      <c r="AC2674">
        <v>21693536</v>
      </c>
      <c r="AD2674" t="s">
        <v>6</v>
      </c>
      <c r="AE2674">
        <v>4</v>
      </c>
      <c r="AG2674">
        <v>7778145</v>
      </c>
      <c r="AH2674" t="s">
        <v>22855</v>
      </c>
      <c r="AI2674" t="s">
        <v>22854</v>
      </c>
      <c r="AJ2674" t="s">
        <v>22853</v>
      </c>
      <c r="AK2674" t="s">
        <v>22852</v>
      </c>
      <c r="AL2674">
        <v>20</v>
      </c>
      <c r="AM2674" s="5">
        <f t="shared" si="330"/>
        <v>3.3333333333333335</v>
      </c>
      <c r="AN2674" s="4">
        <f t="shared" si="335"/>
        <v>5.0485927047835416E-3</v>
      </c>
      <c r="AO2674" s="3"/>
      <c r="AP2674">
        <v>1</v>
      </c>
      <c r="AR2674" t="s">
        <v>1</v>
      </c>
      <c r="AT2674" s="2">
        <v>3.367</v>
      </c>
      <c r="AU2674" s="1">
        <f t="shared" si="331"/>
        <v>1.2483318635225136</v>
      </c>
      <c r="AV2674" s="1">
        <f t="shared" si="332"/>
        <v>1.035911122652754</v>
      </c>
      <c r="AW2674" s="1">
        <f t="shared" si="333"/>
        <v>0.82349038178299394</v>
      </c>
    </row>
    <row r="2675" spans="1:49" x14ac:dyDescent="0.2">
      <c r="A2675">
        <v>2673</v>
      </c>
      <c r="B2675" t="s">
        <v>22851</v>
      </c>
      <c r="C2675" t="s">
        <v>22850</v>
      </c>
      <c r="F2675" t="s">
        <v>22849</v>
      </c>
      <c r="G2675" t="s">
        <v>17</v>
      </c>
      <c r="H2675" t="s">
        <v>16</v>
      </c>
      <c r="I2675" t="s">
        <v>22848</v>
      </c>
      <c r="J2675" t="s">
        <v>22847</v>
      </c>
      <c r="K2675" t="s">
        <v>22846</v>
      </c>
      <c r="L2675" t="s">
        <v>22845</v>
      </c>
      <c r="M2675" t="s">
        <v>19629</v>
      </c>
      <c r="N2675">
        <v>5</v>
      </c>
      <c r="O2675" t="s">
        <v>22844</v>
      </c>
      <c r="P2675" t="s">
        <v>22843</v>
      </c>
      <c r="Q2675" t="s">
        <v>22842</v>
      </c>
      <c r="R2675" s="7">
        <v>42370</v>
      </c>
      <c r="S2675" s="8">
        <f t="shared" si="328"/>
        <v>2016</v>
      </c>
      <c r="T2675" s="8">
        <v>2016</v>
      </c>
      <c r="U2675" s="8">
        <f t="shared" si="329"/>
        <v>6</v>
      </c>
      <c r="V2675" s="7">
        <v>2016</v>
      </c>
      <c r="W2675" t="s">
        <v>12951</v>
      </c>
      <c r="X2675" s="2">
        <v>0.58699999999999997</v>
      </c>
      <c r="Y2675" s="6">
        <f t="shared" si="334"/>
        <v>1.5669629748271536E-2</v>
      </c>
      <c r="AB2675">
        <v>21100374601</v>
      </c>
      <c r="AC2675">
        <v>21693536</v>
      </c>
      <c r="AD2675" t="s">
        <v>6</v>
      </c>
      <c r="AE2675">
        <v>4</v>
      </c>
      <c r="AG2675">
        <v>7565648</v>
      </c>
      <c r="AH2675" t="s">
        <v>22841</v>
      </c>
      <c r="AI2675" t="s">
        <v>22840</v>
      </c>
      <c r="AJ2675" t="s">
        <v>22839</v>
      </c>
      <c r="AK2675" t="s">
        <v>22838</v>
      </c>
      <c r="AL2675">
        <v>25</v>
      </c>
      <c r="AM2675" s="5">
        <f t="shared" si="330"/>
        <v>4.166666666666667</v>
      </c>
      <c r="AN2675" s="4">
        <f t="shared" si="335"/>
        <v>6.310740880979427E-3</v>
      </c>
      <c r="AO2675" s="3"/>
      <c r="AP2675">
        <v>1</v>
      </c>
      <c r="AR2675" t="s">
        <v>1</v>
      </c>
      <c r="AT2675" s="2">
        <v>3.367</v>
      </c>
      <c r="AU2675" s="1">
        <f t="shared" si="331"/>
        <v>1.2861963088083901</v>
      </c>
      <c r="AV2675" s="1">
        <f t="shared" si="332"/>
        <v>1.0990185314625482</v>
      </c>
      <c r="AW2675" s="1">
        <f t="shared" si="333"/>
        <v>0.91184075411670595</v>
      </c>
    </row>
    <row r="2676" spans="1:49" x14ac:dyDescent="0.2">
      <c r="A2676">
        <v>2674</v>
      </c>
      <c r="B2676" t="s">
        <v>22837</v>
      </c>
      <c r="C2676" t="s">
        <v>22836</v>
      </c>
      <c r="F2676" t="s">
        <v>22835</v>
      </c>
      <c r="G2676" t="s">
        <v>17</v>
      </c>
      <c r="H2676" t="s">
        <v>16</v>
      </c>
      <c r="I2676" t="s">
        <v>22834</v>
      </c>
      <c r="J2676" t="s">
        <v>22833</v>
      </c>
      <c r="K2676" t="s">
        <v>22832</v>
      </c>
      <c r="L2676" t="s">
        <v>22831</v>
      </c>
      <c r="M2676" t="s">
        <v>22830</v>
      </c>
      <c r="N2676">
        <v>4</v>
      </c>
      <c r="O2676" t="s">
        <v>22829</v>
      </c>
      <c r="P2676" t="s">
        <v>22828</v>
      </c>
      <c r="Q2676" t="s">
        <v>22827</v>
      </c>
      <c r="R2676" s="7">
        <v>42370</v>
      </c>
      <c r="S2676" s="8">
        <f t="shared" si="328"/>
        <v>2016</v>
      </c>
      <c r="T2676" s="8">
        <v>2016</v>
      </c>
      <c r="U2676" s="8">
        <f t="shared" si="329"/>
        <v>6</v>
      </c>
      <c r="V2676" s="7">
        <v>2016</v>
      </c>
      <c r="W2676" t="s">
        <v>12951</v>
      </c>
      <c r="X2676" s="2">
        <v>0.58699999999999997</v>
      </c>
      <c r="Y2676" s="6">
        <f t="shared" si="334"/>
        <v>1.5669629748271536E-2</v>
      </c>
      <c r="AB2676">
        <v>21100374601</v>
      </c>
      <c r="AC2676">
        <v>21693536</v>
      </c>
      <c r="AD2676" t="s">
        <v>6</v>
      </c>
      <c r="AE2676">
        <v>4</v>
      </c>
      <c r="AG2676">
        <v>7552476</v>
      </c>
      <c r="AH2676" t="s">
        <v>22826</v>
      </c>
      <c r="AI2676" t="s">
        <v>22825</v>
      </c>
      <c r="AJ2676" t="s">
        <v>22824</v>
      </c>
      <c r="AK2676" t="s">
        <v>22823</v>
      </c>
      <c r="AL2676">
        <v>57</v>
      </c>
      <c r="AM2676" s="5">
        <f t="shared" si="330"/>
        <v>9.5</v>
      </c>
      <c r="AN2676" s="4">
        <f t="shared" si="335"/>
        <v>1.4388489208633094E-2</v>
      </c>
      <c r="AO2676" s="3"/>
      <c r="AP2676">
        <v>1</v>
      </c>
      <c r="AR2676" t="s">
        <v>1</v>
      </c>
      <c r="AT2676" s="2">
        <v>3.367</v>
      </c>
      <c r="AU2676" s="1">
        <f t="shared" si="331"/>
        <v>1.5285287586380001</v>
      </c>
      <c r="AV2676" s="1">
        <f t="shared" si="332"/>
        <v>1.5029059478452316</v>
      </c>
      <c r="AW2676" s="1">
        <f t="shared" si="333"/>
        <v>1.4772831370524626</v>
      </c>
    </row>
    <row r="2677" spans="1:49" x14ac:dyDescent="0.2">
      <c r="A2677">
        <v>2675</v>
      </c>
      <c r="B2677" t="s">
        <v>22822</v>
      </c>
      <c r="C2677" t="s">
        <v>22821</v>
      </c>
      <c r="F2677" t="s">
        <v>22820</v>
      </c>
      <c r="G2677" t="s">
        <v>17</v>
      </c>
      <c r="H2677" t="s">
        <v>16</v>
      </c>
      <c r="I2677" t="s">
        <v>8775</v>
      </c>
      <c r="J2677">
        <v>60000937</v>
      </c>
      <c r="K2677" t="s">
        <v>22819</v>
      </c>
      <c r="L2677" t="s">
        <v>4456</v>
      </c>
      <c r="M2677" t="s">
        <v>340</v>
      </c>
      <c r="N2677">
        <v>3</v>
      </c>
      <c r="O2677" t="s">
        <v>22818</v>
      </c>
      <c r="P2677" t="s">
        <v>22817</v>
      </c>
      <c r="Q2677" t="s">
        <v>22816</v>
      </c>
      <c r="R2677" s="7">
        <v>42370</v>
      </c>
      <c r="S2677" s="8">
        <f t="shared" si="328"/>
        <v>2016</v>
      </c>
      <c r="T2677" s="8">
        <v>2016</v>
      </c>
      <c r="U2677" s="8">
        <f t="shared" si="329"/>
        <v>6</v>
      </c>
      <c r="V2677" s="7">
        <v>2016</v>
      </c>
      <c r="W2677" t="s">
        <v>12951</v>
      </c>
      <c r="X2677" s="2">
        <v>0.58699999999999997</v>
      </c>
      <c r="Y2677" s="6">
        <f t="shared" si="334"/>
        <v>1.5669629748271536E-2</v>
      </c>
      <c r="AB2677">
        <v>21100374601</v>
      </c>
      <c r="AC2677">
        <v>21693536</v>
      </c>
      <c r="AD2677" t="s">
        <v>6</v>
      </c>
      <c r="AE2677">
        <v>4</v>
      </c>
      <c r="AG2677">
        <v>7742322</v>
      </c>
      <c r="AH2677" t="s">
        <v>22815</v>
      </c>
      <c r="AI2677" t="s">
        <v>22814</v>
      </c>
      <c r="AJ2677" t="s">
        <v>22813</v>
      </c>
      <c r="AK2677" t="s">
        <v>22812</v>
      </c>
      <c r="AL2677">
        <v>16</v>
      </c>
      <c r="AM2677" s="5">
        <f t="shared" si="330"/>
        <v>2.6666666666666665</v>
      </c>
      <c r="AN2677" s="4">
        <f t="shared" si="335"/>
        <v>4.0388741638268328E-3</v>
      </c>
      <c r="AO2677" s="3"/>
      <c r="AP2677">
        <v>1</v>
      </c>
      <c r="AR2677" t="s">
        <v>1</v>
      </c>
      <c r="AT2677" s="2">
        <v>3.367</v>
      </c>
      <c r="AU2677" s="1">
        <f t="shared" si="331"/>
        <v>1.2180403072938124</v>
      </c>
      <c r="AV2677" s="1">
        <f t="shared" si="332"/>
        <v>0.98542519560491837</v>
      </c>
      <c r="AW2677" s="1">
        <f t="shared" si="333"/>
        <v>0.75281008391602433</v>
      </c>
    </row>
    <row r="2678" spans="1:49" x14ac:dyDescent="0.2">
      <c r="A2678">
        <v>2676</v>
      </c>
      <c r="B2678" t="s">
        <v>22811</v>
      </c>
      <c r="C2678" t="s">
        <v>22810</v>
      </c>
      <c r="F2678" t="s">
        <v>22809</v>
      </c>
      <c r="G2678" t="s">
        <v>17</v>
      </c>
      <c r="H2678" t="s">
        <v>16</v>
      </c>
      <c r="I2678" t="s">
        <v>22808</v>
      </c>
      <c r="J2678" t="s">
        <v>22807</v>
      </c>
      <c r="K2678" t="s">
        <v>22806</v>
      </c>
      <c r="L2678" t="s">
        <v>22805</v>
      </c>
      <c r="M2678" t="s">
        <v>22804</v>
      </c>
      <c r="N2678">
        <v>3</v>
      </c>
      <c r="O2678" t="s">
        <v>22803</v>
      </c>
      <c r="P2678" t="s">
        <v>22802</v>
      </c>
      <c r="Q2678" t="s">
        <v>22801</v>
      </c>
      <c r="R2678" s="7">
        <v>42370</v>
      </c>
      <c r="S2678" s="8">
        <f t="shared" si="328"/>
        <v>2016</v>
      </c>
      <c r="T2678" s="8">
        <v>2016</v>
      </c>
      <c r="U2678" s="8">
        <f t="shared" si="329"/>
        <v>6</v>
      </c>
      <c r="V2678" s="7">
        <v>2016</v>
      </c>
      <c r="W2678" t="s">
        <v>22800</v>
      </c>
      <c r="X2678" s="2">
        <v>0.873</v>
      </c>
      <c r="Y2678" s="6">
        <f t="shared" si="334"/>
        <v>2.3304236405862096E-2</v>
      </c>
      <c r="AB2678">
        <v>130032</v>
      </c>
      <c r="AC2678">
        <v>14757516</v>
      </c>
      <c r="AD2678" t="s">
        <v>6</v>
      </c>
      <c r="AE2678">
        <v>2016</v>
      </c>
      <c r="AF2678">
        <v>4</v>
      </c>
      <c r="AG2678">
        <v>43</v>
      </c>
      <c r="AI2678" t="s">
        <v>22799</v>
      </c>
      <c r="AJ2678" t="s">
        <v>22798</v>
      </c>
      <c r="AK2678" t="s">
        <v>22797</v>
      </c>
      <c r="AL2678">
        <v>19</v>
      </c>
      <c r="AM2678" s="5">
        <f t="shared" si="330"/>
        <v>3.1666666666666665</v>
      </c>
      <c r="AN2678" s="4">
        <f t="shared" si="335"/>
        <v>4.7961630695443642E-3</v>
      </c>
      <c r="AO2678" s="3"/>
      <c r="AP2678">
        <v>1</v>
      </c>
      <c r="AR2678" t="s">
        <v>1</v>
      </c>
      <c r="AT2678" s="2" t="s">
        <v>0</v>
      </c>
      <c r="AU2678" s="1">
        <f t="shared" si="331"/>
        <v>1.7751814404966777</v>
      </c>
      <c r="AV2678" s="1">
        <f t="shared" si="332"/>
        <v>1.4050199737703231</v>
      </c>
      <c r="AW2678" s="1">
        <f t="shared" si="333"/>
        <v>1.0348585070439682</v>
      </c>
    </row>
    <row r="2679" spans="1:49" x14ac:dyDescent="0.2">
      <c r="A2679">
        <v>2677</v>
      </c>
      <c r="B2679" t="s">
        <v>22796</v>
      </c>
      <c r="C2679" t="s">
        <v>22795</v>
      </c>
      <c r="F2679" t="s">
        <v>22794</v>
      </c>
      <c r="G2679" t="s">
        <v>17</v>
      </c>
      <c r="H2679" t="s">
        <v>16</v>
      </c>
      <c r="I2679" t="s">
        <v>22793</v>
      </c>
      <c r="J2679" t="s">
        <v>22792</v>
      </c>
      <c r="K2679" t="s">
        <v>22791</v>
      </c>
      <c r="L2679" t="s">
        <v>22790</v>
      </c>
      <c r="M2679" t="s">
        <v>22789</v>
      </c>
      <c r="N2679">
        <v>5</v>
      </c>
      <c r="O2679" t="s">
        <v>22788</v>
      </c>
      <c r="P2679" t="s">
        <v>22787</v>
      </c>
      <c r="Q2679" t="s">
        <v>22786</v>
      </c>
      <c r="R2679" s="7">
        <v>42370</v>
      </c>
      <c r="S2679" s="8">
        <f t="shared" si="328"/>
        <v>2016</v>
      </c>
      <c r="T2679" s="8">
        <v>2016</v>
      </c>
      <c r="U2679" s="8">
        <f t="shared" si="329"/>
        <v>6</v>
      </c>
      <c r="V2679" s="7">
        <v>2016</v>
      </c>
      <c r="W2679" t="s">
        <v>12951</v>
      </c>
      <c r="X2679" s="2">
        <v>0.58699999999999997</v>
      </c>
      <c r="Y2679" s="6">
        <f t="shared" si="334"/>
        <v>1.5669629748271536E-2</v>
      </c>
      <c r="AB2679">
        <v>21100374601</v>
      </c>
      <c r="AC2679">
        <v>21693536</v>
      </c>
      <c r="AD2679" t="s">
        <v>6</v>
      </c>
      <c r="AE2679">
        <v>4</v>
      </c>
      <c r="AG2679">
        <v>7676255</v>
      </c>
      <c r="AH2679" t="s">
        <v>22785</v>
      </c>
      <c r="AI2679" t="s">
        <v>22784</v>
      </c>
      <c r="AJ2679" t="s">
        <v>22783</v>
      </c>
      <c r="AK2679" t="s">
        <v>22782</v>
      </c>
      <c r="AL2679">
        <v>40</v>
      </c>
      <c r="AM2679" s="5">
        <f t="shared" si="330"/>
        <v>6.666666666666667</v>
      </c>
      <c r="AN2679" s="4">
        <f t="shared" si="335"/>
        <v>1.0097185409567083E-2</v>
      </c>
      <c r="AO2679" s="3"/>
      <c r="AP2679">
        <v>1</v>
      </c>
      <c r="AR2679" t="s">
        <v>1</v>
      </c>
      <c r="AT2679" s="2">
        <v>3.367</v>
      </c>
      <c r="AU2679" s="1">
        <f t="shared" si="331"/>
        <v>1.3997896446660198</v>
      </c>
      <c r="AV2679" s="1">
        <f t="shared" si="332"/>
        <v>1.288340757891931</v>
      </c>
      <c r="AW2679" s="1">
        <f t="shared" si="333"/>
        <v>1.1768918711178418</v>
      </c>
    </row>
    <row r="2680" spans="1:49" x14ac:dyDescent="0.2">
      <c r="A2680">
        <v>2678</v>
      </c>
      <c r="B2680" t="s">
        <v>22781</v>
      </c>
      <c r="C2680" t="s">
        <v>22780</v>
      </c>
      <c r="E2680">
        <v>27036585</v>
      </c>
      <c r="F2680" t="s">
        <v>22779</v>
      </c>
      <c r="G2680" t="s">
        <v>17</v>
      </c>
      <c r="H2680" t="s">
        <v>16</v>
      </c>
      <c r="I2680" t="s">
        <v>22778</v>
      </c>
      <c r="J2680" t="s">
        <v>22777</v>
      </c>
      <c r="K2680" t="s">
        <v>22776</v>
      </c>
      <c r="L2680" t="s">
        <v>22775</v>
      </c>
      <c r="M2680" t="s">
        <v>22774</v>
      </c>
      <c r="N2680">
        <v>10</v>
      </c>
      <c r="O2680" t="s">
        <v>22773</v>
      </c>
      <c r="P2680" t="s">
        <v>22772</v>
      </c>
      <c r="Q2680" t="s">
        <v>22771</v>
      </c>
      <c r="R2680" s="7">
        <v>42370</v>
      </c>
      <c r="S2680" s="8">
        <f t="shared" si="328"/>
        <v>2016</v>
      </c>
      <c r="T2680" s="8">
        <v>2016</v>
      </c>
      <c r="U2680" s="8">
        <f t="shared" si="329"/>
        <v>6</v>
      </c>
      <c r="V2680" s="7">
        <v>2016</v>
      </c>
      <c r="W2680" t="s">
        <v>22770</v>
      </c>
      <c r="X2680" s="2">
        <v>1.4730000000000001</v>
      </c>
      <c r="Y2680" s="6">
        <f t="shared" si="334"/>
        <v>3.9320893729478661E-2</v>
      </c>
      <c r="AA2680">
        <v>942405</v>
      </c>
      <c r="AB2680">
        <v>17871</v>
      </c>
      <c r="AD2680" t="s">
        <v>6</v>
      </c>
      <c r="AE2680">
        <v>43</v>
      </c>
      <c r="AF2680">
        <v>4</v>
      </c>
      <c r="AH2680" t="s">
        <v>22769</v>
      </c>
      <c r="AI2680" t="s">
        <v>22768</v>
      </c>
      <c r="AJ2680" t="s">
        <v>22767</v>
      </c>
      <c r="AK2680" t="s">
        <v>22766</v>
      </c>
      <c r="AL2680">
        <v>9</v>
      </c>
      <c r="AM2680" s="5">
        <f t="shared" si="330"/>
        <v>1.5</v>
      </c>
      <c r="AN2680" s="4">
        <f t="shared" si="335"/>
        <v>2.2718667171525938E-3</v>
      </c>
      <c r="AO2680" s="3"/>
      <c r="AP2680">
        <v>0</v>
      </c>
      <c r="AQ2680" t="s">
        <v>222</v>
      </c>
      <c r="AR2680" t="s">
        <v>22765</v>
      </c>
      <c r="AS2680" t="s">
        <v>22764</v>
      </c>
      <c r="AT2680" s="2">
        <v>4.0709999999999997</v>
      </c>
      <c r="AU2680" s="1">
        <f t="shared" si="331"/>
        <v>2.8206185625780837</v>
      </c>
      <c r="AV2680" s="1">
        <f t="shared" si="332"/>
        <v>2.0796380223315625</v>
      </c>
      <c r="AW2680" s="1">
        <f t="shared" si="333"/>
        <v>1.3386574820850414</v>
      </c>
    </row>
    <row r="2681" spans="1:49" x14ac:dyDescent="0.2">
      <c r="A2681">
        <v>2679</v>
      </c>
      <c r="B2681" t="s">
        <v>22763</v>
      </c>
      <c r="C2681" t="s">
        <v>22762</v>
      </c>
      <c r="F2681" t="s">
        <v>22761</v>
      </c>
      <c r="G2681" t="s">
        <v>17</v>
      </c>
      <c r="H2681" t="s">
        <v>16</v>
      </c>
      <c r="I2681" t="s">
        <v>22760</v>
      </c>
      <c r="J2681" t="s">
        <v>22759</v>
      </c>
      <c r="K2681" t="s">
        <v>22758</v>
      </c>
      <c r="L2681" t="s">
        <v>22757</v>
      </c>
      <c r="M2681" t="s">
        <v>1928</v>
      </c>
      <c r="N2681">
        <v>4</v>
      </c>
      <c r="O2681" t="s">
        <v>22756</v>
      </c>
      <c r="P2681" t="s">
        <v>22755</v>
      </c>
      <c r="Q2681" t="s">
        <v>22754</v>
      </c>
      <c r="R2681" s="7">
        <v>42370</v>
      </c>
      <c r="S2681" s="8">
        <f t="shared" si="328"/>
        <v>2016</v>
      </c>
      <c r="T2681" s="8">
        <v>2016</v>
      </c>
      <c r="U2681" s="8">
        <f t="shared" si="329"/>
        <v>6</v>
      </c>
      <c r="V2681" s="7">
        <v>2016</v>
      </c>
      <c r="W2681" t="s">
        <v>11319</v>
      </c>
      <c r="X2681" s="2">
        <v>0.75800000000000001</v>
      </c>
      <c r="Y2681" s="6">
        <f t="shared" si="334"/>
        <v>2.0234377085502256E-2</v>
      </c>
      <c r="AA2681">
        <v>224650</v>
      </c>
      <c r="AB2681">
        <v>29589</v>
      </c>
      <c r="AC2681">
        <v>15336794</v>
      </c>
      <c r="AD2681" t="s">
        <v>6</v>
      </c>
      <c r="AE2681">
        <v>53</v>
      </c>
      <c r="AF2681">
        <v>6</v>
      </c>
      <c r="AH2681" t="s">
        <v>22753</v>
      </c>
      <c r="AI2681" t="s">
        <v>22752</v>
      </c>
      <c r="AK2681" t="s">
        <v>22751</v>
      </c>
      <c r="AL2681">
        <v>0</v>
      </c>
      <c r="AM2681" s="5">
        <f t="shared" si="330"/>
        <v>0</v>
      </c>
      <c r="AN2681" s="4">
        <f t="shared" si="335"/>
        <v>0</v>
      </c>
      <c r="AO2681" s="3"/>
      <c r="AP2681">
        <v>0</v>
      </c>
      <c r="AQ2681" t="s">
        <v>1810</v>
      </c>
      <c r="AR2681">
        <v>24226006</v>
      </c>
      <c r="AS2681" t="s">
        <v>1809</v>
      </c>
      <c r="AT2681" s="2">
        <v>1.282</v>
      </c>
      <c r="AU2681" s="1">
        <f t="shared" si="331"/>
        <v>1.4164063959851578</v>
      </c>
      <c r="AV2681" s="1">
        <f t="shared" si="332"/>
        <v>1.0117188542751128</v>
      </c>
      <c r="AW2681" s="1">
        <f t="shared" si="333"/>
        <v>0.60703131256506759</v>
      </c>
    </row>
    <row r="2682" spans="1:49" x14ac:dyDescent="0.2">
      <c r="A2682">
        <v>2680</v>
      </c>
      <c r="B2682" t="s">
        <v>22750</v>
      </c>
      <c r="C2682" t="s">
        <v>22749</v>
      </c>
      <c r="F2682" t="s">
        <v>22748</v>
      </c>
      <c r="G2682" t="s">
        <v>17</v>
      </c>
      <c r="H2682" t="s">
        <v>16</v>
      </c>
      <c r="I2682" t="s">
        <v>22747</v>
      </c>
      <c r="J2682" t="s">
        <v>22746</v>
      </c>
      <c r="K2682" t="s">
        <v>22745</v>
      </c>
      <c r="L2682" t="s">
        <v>22744</v>
      </c>
      <c r="M2682" t="s">
        <v>22743</v>
      </c>
      <c r="N2682">
        <v>3</v>
      </c>
      <c r="O2682" t="s">
        <v>22742</v>
      </c>
      <c r="P2682" t="s">
        <v>22741</v>
      </c>
      <c r="Q2682" t="s">
        <v>22740</v>
      </c>
      <c r="R2682" s="7">
        <v>42370</v>
      </c>
      <c r="S2682" s="8">
        <f t="shared" si="328"/>
        <v>2016</v>
      </c>
      <c r="T2682" s="8">
        <v>2016</v>
      </c>
      <c r="U2682" s="8">
        <f t="shared" si="329"/>
        <v>6</v>
      </c>
      <c r="V2682" s="7">
        <v>2016</v>
      </c>
      <c r="W2682" t="s">
        <v>6773</v>
      </c>
      <c r="X2682" s="2">
        <v>0.64</v>
      </c>
      <c r="Y2682" s="6">
        <f t="shared" si="334"/>
        <v>1.7084434478524334E-2</v>
      </c>
      <c r="AA2682">
        <v>218669</v>
      </c>
      <c r="AB2682">
        <v>29583</v>
      </c>
      <c r="AC2682">
        <v>15333868</v>
      </c>
      <c r="AD2682" t="s">
        <v>6</v>
      </c>
      <c r="AE2682">
        <v>53</v>
      </c>
      <c r="AF2682">
        <v>6</v>
      </c>
      <c r="AH2682" t="s">
        <v>22739</v>
      </c>
      <c r="AI2682" t="s">
        <v>22738</v>
      </c>
      <c r="AK2682" t="s">
        <v>22737</v>
      </c>
      <c r="AL2682">
        <v>3</v>
      </c>
      <c r="AM2682" s="5">
        <f t="shared" si="330"/>
        <v>0.5</v>
      </c>
      <c r="AN2682" s="4">
        <f t="shared" si="335"/>
        <v>7.572889057175312E-4</v>
      </c>
      <c r="AO2682" s="3"/>
      <c r="AP2682">
        <v>0</v>
      </c>
      <c r="AR2682" t="s">
        <v>1</v>
      </c>
      <c r="AT2682" s="2">
        <v>1.2490000000000001</v>
      </c>
      <c r="AU2682" s="1">
        <f t="shared" si="331"/>
        <v>1.2186290806682292</v>
      </c>
      <c r="AV2682" s="1">
        <f t="shared" si="332"/>
        <v>0.89208616921209316</v>
      </c>
      <c r="AW2682" s="1">
        <f t="shared" si="333"/>
        <v>0.56554325775595715</v>
      </c>
    </row>
    <row r="2683" spans="1:49" x14ac:dyDescent="0.2">
      <c r="A2683">
        <v>2681</v>
      </c>
      <c r="B2683" t="s">
        <v>22736</v>
      </c>
      <c r="C2683" t="s">
        <v>22735</v>
      </c>
      <c r="F2683" t="s">
        <v>22734</v>
      </c>
      <c r="G2683" t="s">
        <v>17</v>
      </c>
      <c r="H2683" t="s">
        <v>16</v>
      </c>
      <c r="I2683" t="s">
        <v>1300</v>
      </c>
      <c r="J2683">
        <v>60000891</v>
      </c>
      <c r="K2683" t="s">
        <v>22733</v>
      </c>
      <c r="L2683" t="s">
        <v>22732</v>
      </c>
      <c r="M2683" t="s">
        <v>73</v>
      </c>
      <c r="N2683">
        <v>2</v>
      </c>
      <c r="O2683" t="s">
        <v>22731</v>
      </c>
      <c r="P2683" t="s">
        <v>22730</v>
      </c>
      <c r="Q2683" t="s">
        <v>22729</v>
      </c>
      <c r="R2683" s="7">
        <v>42370</v>
      </c>
      <c r="S2683" s="8">
        <f t="shared" ref="S2683:S2746" si="336">YEAR(R2683)</f>
        <v>2016</v>
      </c>
      <c r="T2683" s="8">
        <v>2016</v>
      </c>
      <c r="U2683" s="8">
        <f t="shared" ref="U2683:U2746" si="337">2022-T2683</f>
        <v>6</v>
      </c>
      <c r="V2683" s="7">
        <v>2016</v>
      </c>
      <c r="W2683" t="s">
        <v>3725</v>
      </c>
      <c r="X2683" s="2">
        <v>1.573</v>
      </c>
      <c r="Y2683" s="6">
        <f t="shared" si="334"/>
        <v>4.1990336616748086E-2</v>
      </c>
      <c r="AA2683">
        <v>7315090</v>
      </c>
      <c r="AB2683">
        <v>29586</v>
      </c>
      <c r="AC2683">
        <v>15333884</v>
      </c>
      <c r="AD2683" t="s">
        <v>6</v>
      </c>
      <c r="AE2683">
        <v>39</v>
      </c>
      <c r="AF2683">
        <v>12</v>
      </c>
      <c r="AH2683" t="s">
        <v>22728</v>
      </c>
      <c r="AI2683" t="s">
        <v>22727</v>
      </c>
      <c r="AK2683" t="s">
        <v>22726</v>
      </c>
      <c r="AL2683">
        <v>31</v>
      </c>
      <c r="AM2683" s="5">
        <f t="shared" ref="AM2683:AM2746" si="338">AL2683/U2683</f>
        <v>5.166666666666667</v>
      </c>
      <c r="AN2683" s="4">
        <f t="shared" si="335"/>
        <v>7.8253186924144898E-3</v>
      </c>
      <c r="AO2683" s="3"/>
      <c r="AP2683">
        <v>0</v>
      </c>
      <c r="AR2683" t="s">
        <v>1</v>
      </c>
      <c r="AT2683" s="2" t="s">
        <v>0</v>
      </c>
      <c r="AU2683" s="1">
        <f t="shared" ref="AU2683:AU2746" si="339">(Y2683*0.7+AN2683*0.3)*100</f>
        <v>3.1740831239448006</v>
      </c>
      <c r="AV2683" s="1">
        <f t="shared" ref="AV2683:AV2746" si="340">(Y2683*0.5+AN2683*0.5)*100</f>
        <v>2.4907827654581287</v>
      </c>
      <c r="AW2683" s="1">
        <f t="shared" ref="AW2683:AW2746" si="341">(Y2683*0.3+AN2683*0.7)*100</f>
        <v>1.8074824069714568</v>
      </c>
    </row>
    <row r="2684" spans="1:49" x14ac:dyDescent="0.2">
      <c r="A2684">
        <v>2682</v>
      </c>
      <c r="B2684" t="s">
        <v>22725</v>
      </c>
      <c r="C2684" t="s">
        <v>22724</v>
      </c>
      <c r="F2684" t="s">
        <v>22723</v>
      </c>
      <c r="G2684" t="s">
        <v>17</v>
      </c>
      <c r="H2684" t="s">
        <v>16</v>
      </c>
      <c r="I2684" t="s">
        <v>22722</v>
      </c>
      <c r="J2684">
        <v>60013853</v>
      </c>
      <c r="K2684" t="s">
        <v>22721</v>
      </c>
      <c r="L2684" t="s">
        <v>22720</v>
      </c>
      <c r="M2684" t="s">
        <v>12879</v>
      </c>
      <c r="N2684">
        <v>1</v>
      </c>
      <c r="O2684" t="s">
        <v>22719</v>
      </c>
      <c r="P2684">
        <v>36651085500</v>
      </c>
      <c r="Q2684">
        <v>60013853</v>
      </c>
      <c r="R2684" s="7">
        <v>42370</v>
      </c>
      <c r="S2684" s="8">
        <f t="shared" si="336"/>
        <v>2016</v>
      </c>
      <c r="T2684" s="8">
        <v>2016</v>
      </c>
      <c r="U2684" s="8">
        <f t="shared" si="337"/>
        <v>6</v>
      </c>
      <c r="V2684" s="7">
        <v>42370</v>
      </c>
      <c r="W2684" t="s">
        <v>22718</v>
      </c>
      <c r="X2684" s="2">
        <v>0.30099999999999999</v>
      </c>
      <c r="Y2684" s="6">
        <f t="shared" si="334"/>
        <v>8.0350230906809754E-3</v>
      </c>
      <c r="AB2684">
        <v>21100369233</v>
      </c>
      <c r="AC2684">
        <v>23915447</v>
      </c>
      <c r="AD2684" t="s">
        <v>6</v>
      </c>
      <c r="AE2684">
        <v>8</v>
      </c>
      <c r="AF2684">
        <v>1</v>
      </c>
      <c r="AH2684" t="s">
        <v>22717</v>
      </c>
      <c r="AI2684" t="s">
        <v>22716</v>
      </c>
      <c r="AJ2684" t="s">
        <v>22715</v>
      </c>
      <c r="AK2684" t="s">
        <v>22714</v>
      </c>
      <c r="AL2684">
        <v>4</v>
      </c>
      <c r="AM2684" s="5">
        <f t="shared" si="338"/>
        <v>0.66666666666666663</v>
      </c>
      <c r="AN2684" s="4">
        <f t="shared" si="335"/>
        <v>1.0097185409567082E-3</v>
      </c>
      <c r="AO2684" s="3"/>
      <c r="AP2684">
        <v>1</v>
      </c>
      <c r="AQ2684" t="s">
        <v>22713</v>
      </c>
      <c r="AR2684" t="s">
        <v>22712</v>
      </c>
      <c r="AS2684" t="s">
        <v>22711</v>
      </c>
      <c r="AT2684" s="2">
        <v>1.2290000000000001</v>
      </c>
      <c r="AU2684" s="1">
        <f t="shared" si="339"/>
        <v>0.59274317257636944</v>
      </c>
      <c r="AV2684" s="1">
        <f t="shared" si="340"/>
        <v>0.45223708158188419</v>
      </c>
      <c r="AW2684" s="1">
        <f t="shared" si="341"/>
        <v>0.31173099058739884</v>
      </c>
    </row>
    <row r="2685" spans="1:49" x14ac:dyDescent="0.2">
      <c r="A2685">
        <v>2683</v>
      </c>
      <c r="B2685" t="s">
        <v>22710</v>
      </c>
      <c r="F2685" t="s">
        <v>22709</v>
      </c>
      <c r="G2685" t="s">
        <v>17</v>
      </c>
      <c r="H2685" t="s">
        <v>16</v>
      </c>
      <c r="I2685" t="s">
        <v>22708</v>
      </c>
      <c r="J2685" t="s">
        <v>22707</v>
      </c>
      <c r="K2685" t="s">
        <v>22706</v>
      </c>
      <c r="L2685" t="s">
        <v>7207</v>
      </c>
      <c r="M2685" t="s">
        <v>2318</v>
      </c>
      <c r="N2685">
        <v>4</v>
      </c>
      <c r="O2685" t="s">
        <v>22705</v>
      </c>
      <c r="P2685" t="s">
        <v>22704</v>
      </c>
      <c r="Q2685" t="s">
        <v>22703</v>
      </c>
      <c r="R2685" s="7">
        <v>42370</v>
      </c>
      <c r="S2685" s="8">
        <f t="shared" si="336"/>
        <v>2016</v>
      </c>
      <c r="T2685" s="8">
        <v>2016</v>
      </c>
      <c r="U2685" s="8">
        <f t="shared" si="337"/>
        <v>6</v>
      </c>
      <c r="V2685" s="7">
        <v>2016</v>
      </c>
      <c r="W2685" t="s">
        <v>22702</v>
      </c>
      <c r="X2685" s="2" t="s">
        <v>0</v>
      </c>
      <c r="Y2685" s="6" t="e">
        <f t="shared" si="334"/>
        <v>#VALUE!</v>
      </c>
      <c r="AA2685">
        <v>13030914</v>
      </c>
      <c r="AB2685">
        <v>100147302</v>
      </c>
      <c r="AD2685" t="s">
        <v>6</v>
      </c>
      <c r="AE2685">
        <v>16</v>
      </c>
      <c r="AF2685">
        <v>2</v>
      </c>
      <c r="AH2685" t="s">
        <v>15931</v>
      </c>
      <c r="AI2685" t="s">
        <v>22701</v>
      </c>
      <c r="AJ2685" t="s">
        <v>22700</v>
      </c>
      <c r="AK2685" t="s">
        <v>22699</v>
      </c>
      <c r="AL2685">
        <v>0</v>
      </c>
      <c r="AM2685" s="5">
        <f t="shared" si="338"/>
        <v>0</v>
      </c>
      <c r="AN2685" s="4">
        <f t="shared" si="335"/>
        <v>0</v>
      </c>
      <c r="AO2685" s="3"/>
      <c r="AP2685">
        <v>0</v>
      </c>
      <c r="AR2685" t="s">
        <v>1</v>
      </c>
      <c r="AT2685" s="2" t="s">
        <v>0</v>
      </c>
      <c r="AU2685" s="1" t="e">
        <f t="shared" si="339"/>
        <v>#VALUE!</v>
      </c>
      <c r="AV2685" s="1" t="e">
        <f t="shared" si="340"/>
        <v>#VALUE!</v>
      </c>
      <c r="AW2685" s="1" t="e">
        <f t="shared" si="341"/>
        <v>#VALUE!</v>
      </c>
    </row>
    <row r="2686" spans="1:49" x14ac:dyDescent="0.2">
      <c r="A2686">
        <v>2684</v>
      </c>
      <c r="B2686" t="s">
        <v>22698</v>
      </c>
      <c r="C2686" t="s">
        <v>22697</v>
      </c>
      <c r="F2686" t="s">
        <v>22696</v>
      </c>
      <c r="G2686" t="s">
        <v>17</v>
      </c>
      <c r="H2686" t="s">
        <v>16</v>
      </c>
      <c r="I2686" t="s">
        <v>22695</v>
      </c>
      <c r="J2686" t="s">
        <v>22694</v>
      </c>
      <c r="K2686" t="s">
        <v>22693</v>
      </c>
      <c r="L2686" t="s">
        <v>22692</v>
      </c>
      <c r="M2686" t="s">
        <v>22691</v>
      </c>
      <c r="N2686">
        <v>6</v>
      </c>
      <c r="O2686" t="s">
        <v>22690</v>
      </c>
      <c r="P2686" t="s">
        <v>22689</v>
      </c>
      <c r="Q2686" t="s">
        <v>22688</v>
      </c>
      <c r="R2686" s="7">
        <v>42370</v>
      </c>
      <c r="S2686" s="8">
        <f t="shared" si="336"/>
        <v>2016</v>
      </c>
      <c r="T2686" s="8">
        <v>2016</v>
      </c>
      <c r="U2686" s="8">
        <f t="shared" si="337"/>
        <v>6</v>
      </c>
      <c r="V2686" s="7">
        <v>2016</v>
      </c>
      <c r="W2686" t="s">
        <v>12951</v>
      </c>
      <c r="X2686" s="2">
        <v>0.58699999999999997</v>
      </c>
      <c r="Y2686" s="6">
        <f t="shared" si="334"/>
        <v>1.5669629748271536E-2</v>
      </c>
      <c r="AB2686">
        <v>21100374601</v>
      </c>
      <c r="AC2686">
        <v>21693536</v>
      </c>
      <c r="AD2686" t="s">
        <v>6</v>
      </c>
      <c r="AE2686">
        <v>4</v>
      </c>
      <c r="AG2686">
        <v>7588131</v>
      </c>
      <c r="AH2686" t="s">
        <v>22687</v>
      </c>
      <c r="AI2686" t="s">
        <v>22686</v>
      </c>
      <c r="AJ2686" t="s">
        <v>22685</v>
      </c>
      <c r="AK2686" t="s">
        <v>22684</v>
      </c>
      <c r="AL2686">
        <v>16</v>
      </c>
      <c r="AM2686" s="5">
        <f t="shared" si="338"/>
        <v>2.6666666666666665</v>
      </c>
      <c r="AN2686" s="4">
        <f t="shared" si="335"/>
        <v>4.0388741638268328E-3</v>
      </c>
      <c r="AO2686" s="3"/>
      <c r="AP2686">
        <v>1</v>
      </c>
      <c r="AR2686" t="s">
        <v>1</v>
      </c>
      <c r="AT2686" s="2">
        <v>3.367</v>
      </c>
      <c r="AU2686" s="1">
        <f t="shared" si="339"/>
        <v>1.2180403072938124</v>
      </c>
      <c r="AV2686" s="1">
        <f t="shared" si="340"/>
        <v>0.98542519560491837</v>
      </c>
      <c r="AW2686" s="1">
        <f t="shared" si="341"/>
        <v>0.75281008391602433</v>
      </c>
    </row>
    <row r="2687" spans="1:49" x14ac:dyDescent="0.2">
      <c r="A2687">
        <v>2685</v>
      </c>
      <c r="B2687" t="s">
        <v>22683</v>
      </c>
      <c r="C2687" t="s">
        <v>22682</v>
      </c>
      <c r="F2687" t="s">
        <v>22681</v>
      </c>
      <c r="G2687" t="s">
        <v>17</v>
      </c>
      <c r="H2687" t="s">
        <v>16</v>
      </c>
      <c r="I2687" t="s">
        <v>22680</v>
      </c>
      <c r="J2687">
        <v>60020661</v>
      </c>
      <c r="K2687" t="s">
        <v>6180</v>
      </c>
      <c r="L2687" t="s">
        <v>6179</v>
      </c>
      <c r="M2687" t="s">
        <v>73</v>
      </c>
      <c r="N2687">
        <v>3</v>
      </c>
      <c r="O2687" t="s">
        <v>22679</v>
      </c>
      <c r="P2687" t="s">
        <v>22678</v>
      </c>
      <c r="Q2687" t="s">
        <v>22677</v>
      </c>
      <c r="R2687" s="7">
        <v>42370</v>
      </c>
      <c r="S2687" s="8">
        <f t="shared" si="336"/>
        <v>2016</v>
      </c>
      <c r="T2687" s="8">
        <v>2016</v>
      </c>
      <c r="U2687" s="8">
        <f t="shared" si="337"/>
        <v>6</v>
      </c>
      <c r="V2687" s="7">
        <v>2016</v>
      </c>
      <c r="W2687" t="s">
        <v>6773</v>
      </c>
      <c r="X2687" s="2">
        <v>0.64</v>
      </c>
      <c r="Y2687" s="6">
        <f t="shared" si="334"/>
        <v>1.7084434478524334E-2</v>
      </c>
      <c r="AA2687">
        <v>218669</v>
      </c>
      <c r="AB2687">
        <v>29583</v>
      </c>
      <c r="AC2687">
        <v>15333868</v>
      </c>
      <c r="AD2687" t="s">
        <v>6</v>
      </c>
      <c r="AE2687">
        <v>53</v>
      </c>
      <c r="AF2687">
        <v>6</v>
      </c>
      <c r="AH2687" t="s">
        <v>22676</v>
      </c>
      <c r="AI2687" t="s">
        <v>22675</v>
      </c>
      <c r="AK2687" t="s">
        <v>22674</v>
      </c>
      <c r="AL2687">
        <v>8</v>
      </c>
      <c r="AM2687" s="5">
        <f t="shared" si="338"/>
        <v>1.3333333333333333</v>
      </c>
      <c r="AN2687" s="4">
        <f t="shared" si="335"/>
        <v>2.0194370819134164E-3</v>
      </c>
      <c r="AO2687" s="3"/>
      <c r="AP2687">
        <v>0</v>
      </c>
      <c r="AR2687" t="s">
        <v>1</v>
      </c>
      <c r="AT2687" s="2">
        <v>1.2490000000000001</v>
      </c>
      <c r="AU2687" s="1">
        <f t="shared" si="339"/>
        <v>1.2564935259541057</v>
      </c>
      <c r="AV2687" s="1">
        <f t="shared" si="340"/>
        <v>0.95519357802188753</v>
      </c>
      <c r="AW2687" s="1">
        <f t="shared" si="341"/>
        <v>0.65389363008966916</v>
      </c>
    </row>
    <row r="2688" spans="1:49" x14ac:dyDescent="0.2">
      <c r="A2688">
        <v>2686</v>
      </c>
      <c r="B2688" t="s">
        <v>22673</v>
      </c>
      <c r="C2688" t="s">
        <v>22672</v>
      </c>
      <c r="F2688" t="s">
        <v>22671</v>
      </c>
      <c r="G2688" t="s">
        <v>17</v>
      </c>
      <c r="H2688" t="s">
        <v>16</v>
      </c>
      <c r="I2688" t="s">
        <v>22670</v>
      </c>
      <c r="J2688" t="s">
        <v>22669</v>
      </c>
      <c r="K2688" t="s">
        <v>22668</v>
      </c>
      <c r="L2688" t="s">
        <v>22667</v>
      </c>
      <c r="M2688" t="s">
        <v>754</v>
      </c>
      <c r="N2688">
        <v>6</v>
      </c>
      <c r="O2688" t="s">
        <v>22666</v>
      </c>
      <c r="P2688" t="s">
        <v>22665</v>
      </c>
      <c r="Q2688" t="s">
        <v>22664</v>
      </c>
      <c r="R2688" s="7">
        <v>42370</v>
      </c>
      <c r="S2688" s="8">
        <f t="shared" si="336"/>
        <v>2016</v>
      </c>
      <c r="T2688" s="8">
        <v>2016</v>
      </c>
      <c r="U2688" s="8">
        <f t="shared" si="337"/>
        <v>6</v>
      </c>
      <c r="V2688" s="7">
        <v>2016</v>
      </c>
      <c r="W2688" t="s">
        <v>6773</v>
      </c>
      <c r="X2688" s="2">
        <v>0.64</v>
      </c>
      <c r="Y2688" s="6">
        <f t="shared" si="334"/>
        <v>1.7084434478524334E-2</v>
      </c>
      <c r="AA2688">
        <v>218669</v>
      </c>
      <c r="AB2688">
        <v>29583</v>
      </c>
      <c r="AC2688">
        <v>15333868</v>
      </c>
      <c r="AD2688" t="s">
        <v>6</v>
      </c>
      <c r="AE2688">
        <v>53</v>
      </c>
      <c r="AF2688">
        <v>6</v>
      </c>
      <c r="AH2688" t="s">
        <v>22663</v>
      </c>
      <c r="AI2688" t="s">
        <v>22662</v>
      </c>
      <c r="AK2688" t="s">
        <v>22661</v>
      </c>
      <c r="AL2688">
        <v>14</v>
      </c>
      <c r="AM2688" s="5">
        <f t="shared" si="338"/>
        <v>2.3333333333333335</v>
      </c>
      <c r="AN2688" s="4">
        <f t="shared" si="335"/>
        <v>3.5340148933484792E-3</v>
      </c>
      <c r="AO2688" s="3"/>
      <c r="AP2688">
        <v>0</v>
      </c>
      <c r="AR2688" t="s">
        <v>1</v>
      </c>
      <c r="AT2688" s="2">
        <v>1.2490000000000001</v>
      </c>
      <c r="AU2688" s="1">
        <f t="shared" si="339"/>
        <v>1.3019308602971575</v>
      </c>
      <c r="AV2688" s="1">
        <f t="shared" si="340"/>
        <v>1.0309224685936407</v>
      </c>
      <c r="AW2688" s="1">
        <f t="shared" si="341"/>
        <v>0.75991407689012347</v>
      </c>
    </row>
    <row r="2689" spans="1:49" x14ac:dyDescent="0.2">
      <c r="A2689">
        <v>2687</v>
      </c>
      <c r="B2689" t="s">
        <v>22660</v>
      </c>
      <c r="F2689" t="s">
        <v>22659</v>
      </c>
      <c r="G2689" t="s">
        <v>17</v>
      </c>
      <c r="H2689" t="s">
        <v>16</v>
      </c>
      <c r="I2689" t="s">
        <v>22658</v>
      </c>
      <c r="J2689">
        <v>60117285</v>
      </c>
      <c r="K2689" t="s">
        <v>18393</v>
      </c>
      <c r="L2689" t="s">
        <v>767</v>
      </c>
      <c r="M2689" t="s">
        <v>135</v>
      </c>
      <c r="N2689">
        <v>6</v>
      </c>
      <c r="O2689" t="s">
        <v>22657</v>
      </c>
      <c r="P2689" t="s">
        <v>22656</v>
      </c>
      <c r="Q2689" t="s">
        <v>22655</v>
      </c>
      <c r="R2689" s="7">
        <v>42370</v>
      </c>
      <c r="S2689" s="8">
        <f t="shared" si="336"/>
        <v>2016</v>
      </c>
      <c r="T2689" s="8">
        <v>2016</v>
      </c>
      <c r="U2689" s="8">
        <f t="shared" si="337"/>
        <v>6</v>
      </c>
      <c r="V2689" s="7">
        <v>2016</v>
      </c>
      <c r="W2689" t="s">
        <v>12337</v>
      </c>
      <c r="X2689" s="2">
        <v>0.111</v>
      </c>
      <c r="Y2689" s="6">
        <f t="shared" si="334"/>
        <v>2.9630816048690639E-3</v>
      </c>
      <c r="AA2689">
        <v>9745572</v>
      </c>
      <c r="AB2689">
        <v>21100231630</v>
      </c>
      <c r="AD2689" t="s">
        <v>6</v>
      </c>
      <c r="AE2689">
        <v>9</v>
      </c>
      <c r="AF2689">
        <v>16</v>
      </c>
      <c r="AH2689" t="s">
        <v>22654</v>
      </c>
      <c r="AI2689" t="s">
        <v>22653</v>
      </c>
      <c r="AJ2689" t="s">
        <v>22652</v>
      </c>
      <c r="AK2689" t="s">
        <v>22651</v>
      </c>
      <c r="AL2689">
        <v>0</v>
      </c>
      <c r="AM2689" s="5">
        <f t="shared" si="338"/>
        <v>0</v>
      </c>
      <c r="AN2689" s="4">
        <f t="shared" si="335"/>
        <v>0</v>
      </c>
      <c r="AO2689" s="3"/>
      <c r="AP2689">
        <v>0</v>
      </c>
      <c r="AR2689" t="s">
        <v>1</v>
      </c>
      <c r="AT2689" s="2" t="s">
        <v>0</v>
      </c>
      <c r="AU2689" s="1">
        <f t="shared" si="339"/>
        <v>0.20741571234083445</v>
      </c>
      <c r="AV2689" s="1">
        <f t="shared" si="340"/>
        <v>0.1481540802434532</v>
      </c>
      <c r="AW2689" s="1">
        <f t="shared" si="341"/>
        <v>8.8892448146071903E-2</v>
      </c>
    </row>
    <row r="2690" spans="1:49" x14ac:dyDescent="0.2">
      <c r="A2690">
        <v>2688</v>
      </c>
      <c r="B2690" t="s">
        <v>22650</v>
      </c>
      <c r="C2690" t="s">
        <v>22649</v>
      </c>
      <c r="F2690" t="s">
        <v>22648</v>
      </c>
      <c r="G2690" t="s">
        <v>17</v>
      </c>
      <c r="H2690" t="s">
        <v>16</v>
      </c>
      <c r="I2690" t="s">
        <v>22647</v>
      </c>
      <c r="J2690">
        <v>60011371</v>
      </c>
      <c r="K2690" t="s">
        <v>22646</v>
      </c>
      <c r="L2690" t="s">
        <v>22645</v>
      </c>
      <c r="M2690" t="s">
        <v>3292</v>
      </c>
      <c r="N2690">
        <v>2</v>
      </c>
      <c r="O2690" t="s">
        <v>22644</v>
      </c>
      <c r="P2690" t="s">
        <v>22643</v>
      </c>
      <c r="Q2690" t="s">
        <v>22642</v>
      </c>
      <c r="R2690" s="7">
        <v>42370</v>
      </c>
      <c r="S2690" s="8">
        <f t="shared" si="336"/>
        <v>2016</v>
      </c>
      <c r="T2690" s="8">
        <v>2016</v>
      </c>
      <c r="U2690" s="8">
        <f t="shared" si="337"/>
        <v>6</v>
      </c>
      <c r="V2690" s="7">
        <v>2016</v>
      </c>
      <c r="W2690" t="s">
        <v>19612</v>
      </c>
      <c r="X2690" s="2">
        <v>0.27700000000000002</v>
      </c>
      <c r="Y2690" s="6">
        <f t="shared" si="334"/>
        <v>7.3943567977363131E-3</v>
      </c>
      <c r="AA2690">
        <v>20888708</v>
      </c>
      <c r="AB2690">
        <v>21100373959</v>
      </c>
      <c r="AD2690" t="s">
        <v>6</v>
      </c>
      <c r="AE2690">
        <v>6</v>
      </c>
      <c r="AF2690">
        <v>6</v>
      </c>
      <c r="AH2690" t="s">
        <v>22641</v>
      </c>
      <c r="AI2690" t="s">
        <v>22640</v>
      </c>
      <c r="AJ2690" t="s">
        <v>22639</v>
      </c>
      <c r="AK2690" t="s">
        <v>22638</v>
      </c>
      <c r="AL2690">
        <v>5</v>
      </c>
      <c r="AM2690" s="5">
        <f t="shared" si="338"/>
        <v>0.83333333333333337</v>
      </c>
      <c r="AN2690" s="4">
        <f t="shared" si="335"/>
        <v>1.2621481761958854E-3</v>
      </c>
      <c r="AO2690" s="3"/>
      <c r="AP2690">
        <v>1</v>
      </c>
      <c r="AR2690" t="s">
        <v>1</v>
      </c>
      <c r="AT2690" s="2" t="s">
        <v>0</v>
      </c>
      <c r="AU2690" s="1">
        <f t="shared" si="339"/>
        <v>0.55546942112741848</v>
      </c>
      <c r="AV2690" s="1">
        <f t="shared" si="340"/>
        <v>0.43282524869660988</v>
      </c>
      <c r="AW2690" s="1">
        <f t="shared" si="341"/>
        <v>0.31018107626580138</v>
      </c>
    </row>
    <row r="2691" spans="1:49" x14ac:dyDescent="0.2">
      <c r="A2691">
        <v>2689</v>
      </c>
      <c r="B2691" t="s">
        <v>22637</v>
      </c>
      <c r="C2691" t="s">
        <v>22636</v>
      </c>
      <c r="F2691" t="s">
        <v>22635</v>
      </c>
      <c r="G2691" t="s">
        <v>17</v>
      </c>
      <c r="H2691" t="s">
        <v>16</v>
      </c>
      <c r="I2691" t="s">
        <v>22634</v>
      </c>
      <c r="J2691" t="s">
        <v>22633</v>
      </c>
      <c r="K2691" t="s">
        <v>22632</v>
      </c>
      <c r="L2691" t="s">
        <v>22631</v>
      </c>
      <c r="M2691" t="s">
        <v>22630</v>
      </c>
      <c r="N2691">
        <v>2</v>
      </c>
      <c r="O2691" t="s">
        <v>22629</v>
      </c>
      <c r="P2691" t="s">
        <v>22628</v>
      </c>
      <c r="Q2691" t="s">
        <v>22627</v>
      </c>
      <c r="R2691" s="7">
        <v>42370</v>
      </c>
      <c r="S2691" s="8">
        <f t="shared" si="336"/>
        <v>2016</v>
      </c>
      <c r="T2691" s="8">
        <v>2016</v>
      </c>
      <c r="U2691" s="8">
        <f t="shared" si="337"/>
        <v>6</v>
      </c>
      <c r="V2691" s="7">
        <v>2016</v>
      </c>
      <c r="W2691" t="s">
        <v>12951</v>
      </c>
      <c r="X2691" s="2">
        <v>0.58699999999999997</v>
      </c>
      <c r="Y2691" s="6">
        <f t="shared" ref="Y2691:Y2754" si="342">(X2691-$Z$3)/($Z$2-$Z$3)</f>
        <v>1.5669629748271536E-2</v>
      </c>
      <c r="AB2691">
        <v>21100374601</v>
      </c>
      <c r="AC2691">
        <v>21693536</v>
      </c>
      <c r="AD2691" t="s">
        <v>6</v>
      </c>
      <c r="AE2691">
        <v>4</v>
      </c>
      <c r="AH2691" t="s">
        <v>22626</v>
      </c>
      <c r="AI2691" t="s">
        <v>22625</v>
      </c>
      <c r="AJ2691" t="s">
        <v>22624</v>
      </c>
      <c r="AK2691" t="s">
        <v>22623</v>
      </c>
      <c r="AL2691">
        <v>3</v>
      </c>
      <c r="AM2691" s="5">
        <f t="shared" si="338"/>
        <v>0.5</v>
      </c>
      <c r="AN2691" s="4">
        <f t="shared" ref="AN2691:AN2754" si="343">(AM2691-$AO$3)/($AO$2-$AO$3)</f>
        <v>7.572889057175312E-4</v>
      </c>
      <c r="AO2691" s="3"/>
      <c r="AP2691">
        <v>1</v>
      </c>
      <c r="AR2691" t="s">
        <v>1</v>
      </c>
      <c r="AT2691" s="2">
        <v>3.367</v>
      </c>
      <c r="AU2691" s="1">
        <f t="shared" si="339"/>
        <v>1.1195927495505333</v>
      </c>
      <c r="AV2691" s="1">
        <f t="shared" si="340"/>
        <v>0.82134593269945333</v>
      </c>
      <c r="AW2691" s="1">
        <f t="shared" si="341"/>
        <v>0.52309911584837321</v>
      </c>
    </row>
    <row r="2692" spans="1:49" x14ac:dyDescent="0.2">
      <c r="A2692">
        <v>2690</v>
      </c>
      <c r="B2692" t="s">
        <v>22622</v>
      </c>
      <c r="C2692" t="s">
        <v>22621</v>
      </c>
      <c r="F2692" t="s">
        <v>22620</v>
      </c>
      <c r="G2692" t="s">
        <v>17</v>
      </c>
      <c r="H2692" t="s">
        <v>16</v>
      </c>
      <c r="I2692" t="s">
        <v>22619</v>
      </c>
      <c r="J2692" t="s">
        <v>22618</v>
      </c>
      <c r="K2692" t="s">
        <v>22617</v>
      </c>
      <c r="L2692" t="s">
        <v>22616</v>
      </c>
      <c r="M2692" t="s">
        <v>22615</v>
      </c>
      <c r="N2692">
        <v>8</v>
      </c>
      <c r="O2692" t="s">
        <v>22614</v>
      </c>
      <c r="P2692" t="s">
        <v>22613</v>
      </c>
      <c r="Q2692" t="s">
        <v>22612</v>
      </c>
      <c r="R2692" s="7">
        <v>42370</v>
      </c>
      <c r="S2692" s="8">
        <f t="shared" si="336"/>
        <v>2016</v>
      </c>
      <c r="T2692" s="8">
        <v>2016</v>
      </c>
      <c r="U2692" s="8">
        <f t="shared" si="337"/>
        <v>6</v>
      </c>
      <c r="V2692" s="7">
        <v>2016</v>
      </c>
      <c r="W2692" t="s">
        <v>12951</v>
      </c>
      <c r="X2692" s="2">
        <v>0.58699999999999997</v>
      </c>
      <c r="Y2692" s="6">
        <f t="shared" si="342"/>
        <v>1.5669629748271536E-2</v>
      </c>
      <c r="AB2692">
        <v>21100374601</v>
      </c>
      <c r="AC2692">
        <v>21693536</v>
      </c>
      <c r="AD2692" t="s">
        <v>6</v>
      </c>
      <c r="AE2692">
        <v>4</v>
      </c>
      <c r="AG2692">
        <v>7579571</v>
      </c>
      <c r="AH2692" t="s">
        <v>22611</v>
      </c>
      <c r="AI2692" t="s">
        <v>22610</v>
      </c>
      <c r="AJ2692" t="s">
        <v>22609</v>
      </c>
      <c r="AK2692" t="s">
        <v>22608</v>
      </c>
      <c r="AL2692">
        <v>7</v>
      </c>
      <c r="AM2692" s="5">
        <f t="shared" si="338"/>
        <v>1.1666666666666667</v>
      </c>
      <c r="AN2692" s="4">
        <f t="shared" si="343"/>
        <v>1.7670074466742396E-3</v>
      </c>
      <c r="AO2692" s="3"/>
      <c r="AP2692">
        <v>1</v>
      </c>
      <c r="AR2692" t="s">
        <v>1</v>
      </c>
      <c r="AT2692" s="2">
        <v>3.367</v>
      </c>
      <c r="AU2692" s="1">
        <f t="shared" si="339"/>
        <v>1.1498843057792345</v>
      </c>
      <c r="AV2692" s="1">
        <f t="shared" si="340"/>
        <v>0.87183185974728883</v>
      </c>
      <c r="AW2692" s="1">
        <f t="shared" si="341"/>
        <v>0.59377941371534282</v>
      </c>
    </row>
    <row r="2693" spans="1:49" x14ac:dyDescent="0.2">
      <c r="A2693">
        <v>2691</v>
      </c>
      <c r="B2693" t="s">
        <v>22607</v>
      </c>
      <c r="C2693" t="s">
        <v>22606</v>
      </c>
      <c r="F2693" t="s">
        <v>22605</v>
      </c>
      <c r="G2693" t="s">
        <v>17</v>
      </c>
      <c r="H2693" t="s">
        <v>16</v>
      </c>
      <c r="I2693" t="s">
        <v>22604</v>
      </c>
      <c r="J2693">
        <v>60106017</v>
      </c>
      <c r="K2693" t="s">
        <v>22603</v>
      </c>
      <c r="L2693" t="s">
        <v>22602</v>
      </c>
      <c r="M2693" t="s">
        <v>5638</v>
      </c>
      <c r="N2693">
        <v>3</v>
      </c>
      <c r="O2693" t="s">
        <v>22601</v>
      </c>
      <c r="P2693" t="s">
        <v>22600</v>
      </c>
      <c r="Q2693" t="s">
        <v>22599</v>
      </c>
      <c r="R2693" s="7">
        <v>42370</v>
      </c>
      <c r="S2693" s="8">
        <f t="shared" si="336"/>
        <v>2016</v>
      </c>
      <c r="T2693" s="8">
        <v>2016</v>
      </c>
      <c r="U2693" s="8">
        <f t="shared" si="337"/>
        <v>6</v>
      </c>
      <c r="V2693" s="7">
        <v>2016</v>
      </c>
      <c r="W2693" t="s">
        <v>22598</v>
      </c>
      <c r="X2693" s="2">
        <v>0.33400000000000002</v>
      </c>
      <c r="Y2693" s="6">
        <f t="shared" si="342"/>
        <v>8.9159392434798868E-3</v>
      </c>
      <c r="AB2693">
        <v>21100897517</v>
      </c>
      <c r="AC2693">
        <v>22722394</v>
      </c>
      <c r="AD2693" t="s">
        <v>6</v>
      </c>
      <c r="AE2693">
        <v>3</v>
      </c>
      <c r="AG2693">
        <v>5</v>
      </c>
      <c r="AI2693" t="s">
        <v>22597</v>
      </c>
      <c r="AJ2693" t="s">
        <v>22596</v>
      </c>
      <c r="AK2693" t="s">
        <v>22595</v>
      </c>
      <c r="AL2693">
        <v>2</v>
      </c>
      <c r="AM2693" s="5">
        <f t="shared" si="338"/>
        <v>0.33333333333333331</v>
      </c>
      <c r="AN2693" s="4">
        <f t="shared" si="343"/>
        <v>5.048592704783541E-4</v>
      </c>
      <c r="AO2693" s="3"/>
      <c r="AP2693">
        <v>1</v>
      </c>
      <c r="AR2693" t="s">
        <v>22594</v>
      </c>
      <c r="AS2693" t="s">
        <v>22593</v>
      </c>
      <c r="AT2693" s="2" t="s">
        <v>0</v>
      </c>
      <c r="AU2693" s="1">
        <f t="shared" si="339"/>
        <v>0.63926152515794266</v>
      </c>
      <c r="AV2693" s="1">
        <f t="shared" si="340"/>
        <v>0.47103992569791209</v>
      </c>
      <c r="AW2693" s="1">
        <f t="shared" si="341"/>
        <v>0.30281832623788141</v>
      </c>
    </row>
    <row r="2694" spans="1:49" x14ac:dyDescent="0.2">
      <c r="A2694">
        <v>2692</v>
      </c>
      <c r="B2694" t="s">
        <v>22592</v>
      </c>
      <c r="F2694" t="s">
        <v>22591</v>
      </c>
      <c r="G2694" t="s">
        <v>17</v>
      </c>
      <c r="H2694" t="s">
        <v>16</v>
      </c>
      <c r="I2694" t="s">
        <v>22590</v>
      </c>
      <c r="J2694" t="s">
        <v>19619</v>
      </c>
      <c r="K2694" t="s">
        <v>19618</v>
      </c>
      <c r="L2694" t="s">
        <v>19617</v>
      </c>
      <c r="M2694" t="s">
        <v>19616</v>
      </c>
      <c r="N2694">
        <v>5</v>
      </c>
      <c r="O2694" t="s">
        <v>22589</v>
      </c>
      <c r="P2694" t="s">
        <v>22588</v>
      </c>
      <c r="Q2694" t="s">
        <v>22587</v>
      </c>
      <c r="R2694" s="7">
        <v>42370</v>
      </c>
      <c r="S2694" s="8">
        <f t="shared" si="336"/>
        <v>2016</v>
      </c>
      <c r="T2694" s="8">
        <v>2016</v>
      </c>
      <c r="U2694" s="8">
        <f t="shared" si="337"/>
        <v>6</v>
      </c>
      <c r="V2694" s="7">
        <v>2016</v>
      </c>
      <c r="W2694" t="s">
        <v>13169</v>
      </c>
      <c r="X2694" s="2">
        <v>0.152</v>
      </c>
      <c r="Y2694" s="6">
        <f t="shared" si="342"/>
        <v>4.0575531886495285E-3</v>
      </c>
      <c r="AA2694">
        <v>21801843</v>
      </c>
      <c r="AB2694">
        <v>21100332206</v>
      </c>
      <c r="AC2694">
        <v>22898131</v>
      </c>
      <c r="AD2694" t="s">
        <v>6</v>
      </c>
      <c r="AE2694">
        <v>8</v>
      </c>
      <c r="AF2694">
        <v>12</v>
      </c>
      <c r="AH2694" t="s">
        <v>22586</v>
      </c>
      <c r="AI2694" t="s">
        <v>22585</v>
      </c>
      <c r="AJ2694" t="s">
        <v>22584</v>
      </c>
      <c r="AK2694" t="s">
        <v>22583</v>
      </c>
      <c r="AL2694">
        <v>3</v>
      </c>
      <c r="AM2694" s="5">
        <f t="shared" si="338"/>
        <v>0.5</v>
      </c>
      <c r="AN2694" s="4">
        <f t="shared" si="343"/>
        <v>7.572889057175312E-4</v>
      </c>
      <c r="AO2694" s="3"/>
      <c r="AP2694">
        <v>0</v>
      </c>
      <c r="AR2694" t="s">
        <v>1</v>
      </c>
      <c r="AT2694" s="2" t="s">
        <v>0</v>
      </c>
      <c r="AU2694" s="1">
        <f t="shared" si="339"/>
        <v>0.30674739037699289</v>
      </c>
      <c r="AV2694" s="1">
        <f t="shared" si="340"/>
        <v>0.240742104718353</v>
      </c>
      <c r="AW2694" s="1">
        <f t="shared" si="341"/>
        <v>0.17473681905971306</v>
      </c>
    </row>
    <row r="2695" spans="1:49" x14ac:dyDescent="0.2">
      <c r="A2695">
        <v>2693</v>
      </c>
      <c r="B2695" t="s">
        <v>22582</v>
      </c>
      <c r="C2695" t="s">
        <v>22581</v>
      </c>
      <c r="F2695" t="s">
        <v>22580</v>
      </c>
      <c r="G2695" t="s">
        <v>17</v>
      </c>
      <c r="H2695" t="s">
        <v>16</v>
      </c>
      <c r="I2695" t="s">
        <v>6297</v>
      </c>
      <c r="J2695">
        <v>60025278</v>
      </c>
      <c r="K2695" t="s">
        <v>5515</v>
      </c>
      <c r="L2695" t="s">
        <v>1670</v>
      </c>
      <c r="M2695" t="s">
        <v>340</v>
      </c>
      <c r="N2695">
        <v>5</v>
      </c>
      <c r="O2695" t="s">
        <v>22579</v>
      </c>
      <c r="P2695" t="s">
        <v>22578</v>
      </c>
      <c r="Q2695" t="s">
        <v>19955</v>
      </c>
      <c r="R2695" s="7">
        <v>42370</v>
      </c>
      <c r="S2695" s="8">
        <f t="shared" si="336"/>
        <v>2016</v>
      </c>
      <c r="T2695" s="8">
        <v>2016</v>
      </c>
      <c r="U2695" s="8">
        <f t="shared" si="337"/>
        <v>6</v>
      </c>
      <c r="V2695" s="7">
        <v>2016</v>
      </c>
      <c r="W2695" t="s">
        <v>6584</v>
      </c>
      <c r="X2695" s="2">
        <v>0.50800000000000001</v>
      </c>
      <c r="Y2695" s="6">
        <f t="shared" si="342"/>
        <v>1.356076986732869E-2</v>
      </c>
      <c r="AA2695">
        <v>16735447</v>
      </c>
      <c r="AB2695">
        <v>19700177325</v>
      </c>
      <c r="AD2695" t="s">
        <v>6</v>
      </c>
      <c r="AE2695">
        <v>13</v>
      </c>
      <c r="AG2695">
        <v>7833464</v>
      </c>
      <c r="AH2695" t="s">
        <v>22577</v>
      </c>
      <c r="AI2695" t="s">
        <v>22576</v>
      </c>
      <c r="AJ2695" t="s">
        <v>22575</v>
      </c>
      <c r="AK2695" t="s">
        <v>22574</v>
      </c>
      <c r="AL2695">
        <v>3</v>
      </c>
      <c r="AM2695" s="5">
        <f t="shared" si="338"/>
        <v>0.5</v>
      </c>
      <c r="AN2695" s="4">
        <f t="shared" si="343"/>
        <v>7.572889057175312E-4</v>
      </c>
      <c r="AO2695" s="3"/>
      <c r="AP2695">
        <v>0</v>
      </c>
      <c r="AQ2695" t="s">
        <v>222</v>
      </c>
      <c r="AR2695" t="s">
        <v>22573</v>
      </c>
      <c r="AS2695" t="s">
        <v>221</v>
      </c>
      <c r="AT2695" s="2">
        <v>2.6880000000000002</v>
      </c>
      <c r="AU2695" s="1">
        <f t="shared" si="339"/>
        <v>0.97197255788453418</v>
      </c>
      <c r="AV2695" s="1">
        <f t="shared" si="340"/>
        <v>0.71590293865231103</v>
      </c>
      <c r="AW2695" s="1">
        <f t="shared" si="341"/>
        <v>0.45983331942008787</v>
      </c>
    </row>
    <row r="2696" spans="1:49" x14ac:dyDescent="0.2">
      <c r="A2696">
        <v>2694</v>
      </c>
      <c r="B2696" t="s">
        <v>22572</v>
      </c>
      <c r="C2696" t="s">
        <v>22571</v>
      </c>
      <c r="F2696" t="s">
        <v>22570</v>
      </c>
      <c r="G2696" t="s">
        <v>17</v>
      </c>
      <c r="H2696" t="s">
        <v>16</v>
      </c>
      <c r="I2696" t="s">
        <v>22569</v>
      </c>
      <c r="J2696" t="s">
        <v>22568</v>
      </c>
      <c r="K2696" t="s">
        <v>22567</v>
      </c>
      <c r="L2696" t="s">
        <v>5931</v>
      </c>
      <c r="M2696" t="s">
        <v>230</v>
      </c>
      <c r="N2696">
        <v>4</v>
      </c>
      <c r="O2696" t="s">
        <v>22566</v>
      </c>
      <c r="P2696" t="s">
        <v>22565</v>
      </c>
      <c r="Q2696" t="s">
        <v>22564</v>
      </c>
      <c r="R2696" s="7">
        <v>42370</v>
      </c>
      <c r="S2696" s="8">
        <f t="shared" si="336"/>
        <v>2016</v>
      </c>
      <c r="T2696" s="8">
        <v>2016</v>
      </c>
      <c r="U2696" s="8">
        <f t="shared" si="337"/>
        <v>6</v>
      </c>
      <c r="V2696" s="7">
        <v>2016</v>
      </c>
      <c r="W2696" t="s">
        <v>6584</v>
      </c>
      <c r="X2696" s="2">
        <v>0.50800000000000001</v>
      </c>
      <c r="Y2696" s="6">
        <f t="shared" si="342"/>
        <v>1.356076986732869E-2</v>
      </c>
      <c r="AA2696">
        <v>16735447</v>
      </c>
      <c r="AB2696">
        <v>19700177325</v>
      </c>
      <c r="AD2696" t="s">
        <v>6</v>
      </c>
      <c r="AE2696">
        <v>13</v>
      </c>
      <c r="AG2696">
        <v>7833465</v>
      </c>
      <c r="AH2696" t="s">
        <v>22563</v>
      </c>
      <c r="AI2696" t="s">
        <v>22562</v>
      </c>
      <c r="AJ2696" t="s">
        <v>22561</v>
      </c>
      <c r="AK2696" t="s">
        <v>22560</v>
      </c>
      <c r="AL2696">
        <v>6</v>
      </c>
      <c r="AM2696" s="5">
        <f t="shared" si="338"/>
        <v>1</v>
      </c>
      <c r="AN2696" s="4">
        <f t="shared" si="343"/>
        <v>1.5145778114350624E-3</v>
      </c>
      <c r="AO2696" s="3"/>
      <c r="AP2696">
        <v>0</v>
      </c>
      <c r="AR2696" t="s">
        <v>1</v>
      </c>
      <c r="AT2696" s="2">
        <v>2.6880000000000002</v>
      </c>
      <c r="AU2696" s="1">
        <f t="shared" si="339"/>
        <v>0.99469122505606022</v>
      </c>
      <c r="AV2696" s="1">
        <f t="shared" si="340"/>
        <v>0.75376738393818765</v>
      </c>
      <c r="AW2696" s="1">
        <f t="shared" si="341"/>
        <v>0.51284354282031508</v>
      </c>
    </row>
    <row r="2697" spans="1:49" x14ac:dyDescent="0.2">
      <c r="A2697">
        <v>2695</v>
      </c>
      <c r="B2697" t="s">
        <v>22559</v>
      </c>
      <c r="C2697" t="s">
        <v>22558</v>
      </c>
      <c r="F2697" t="s">
        <v>22557</v>
      </c>
      <c r="G2697" t="s">
        <v>17</v>
      </c>
      <c r="H2697" t="s">
        <v>16</v>
      </c>
      <c r="I2697" t="s">
        <v>22556</v>
      </c>
      <c r="J2697" t="s">
        <v>22555</v>
      </c>
      <c r="K2697" t="s">
        <v>22554</v>
      </c>
      <c r="L2697" t="s">
        <v>22553</v>
      </c>
      <c r="M2697" t="s">
        <v>22552</v>
      </c>
      <c r="N2697">
        <v>6</v>
      </c>
      <c r="O2697" t="s">
        <v>22551</v>
      </c>
      <c r="P2697" t="s">
        <v>22550</v>
      </c>
      <c r="Q2697" t="s">
        <v>22549</v>
      </c>
      <c r="R2697" s="7">
        <v>42370</v>
      </c>
      <c r="S2697" s="8">
        <f t="shared" si="336"/>
        <v>2016</v>
      </c>
      <c r="T2697" s="8">
        <v>2016</v>
      </c>
      <c r="U2697" s="8">
        <f t="shared" si="337"/>
        <v>6</v>
      </c>
      <c r="V2697" s="7">
        <v>2016</v>
      </c>
      <c r="W2697" t="s">
        <v>22548</v>
      </c>
      <c r="X2697" s="2">
        <v>0.129</v>
      </c>
      <c r="Y2697" s="6">
        <f t="shared" si="342"/>
        <v>3.4435813245775608E-3</v>
      </c>
      <c r="AA2697">
        <v>17516528</v>
      </c>
      <c r="AB2697">
        <v>19600166211</v>
      </c>
      <c r="AC2697">
        <v>17516536</v>
      </c>
      <c r="AD2697" t="s">
        <v>6</v>
      </c>
      <c r="AE2697">
        <v>6</v>
      </c>
      <c r="AF2697">
        <v>4</v>
      </c>
      <c r="AH2697" t="s">
        <v>22547</v>
      </c>
      <c r="AI2697" t="s">
        <v>22546</v>
      </c>
      <c r="AJ2697" t="s">
        <v>22545</v>
      </c>
      <c r="AK2697" t="s">
        <v>22544</v>
      </c>
      <c r="AL2697">
        <v>1</v>
      </c>
      <c r="AM2697" s="5">
        <f t="shared" si="338"/>
        <v>0.16666666666666666</v>
      </c>
      <c r="AN2697" s="4">
        <f t="shared" si="343"/>
        <v>2.5242963523917705E-4</v>
      </c>
      <c r="AO2697" s="3"/>
      <c r="AP2697">
        <v>0</v>
      </c>
      <c r="AR2697" t="s">
        <v>1</v>
      </c>
      <c r="AT2697" s="2" t="s">
        <v>0</v>
      </c>
      <c r="AU2697" s="1">
        <f t="shared" si="339"/>
        <v>0.24862358177760455</v>
      </c>
      <c r="AV2697" s="1">
        <f t="shared" si="340"/>
        <v>0.18480054799083689</v>
      </c>
      <c r="AW2697" s="1">
        <f t="shared" si="341"/>
        <v>0.12097751420406921</v>
      </c>
    </row>
    <row r="2698" spans="1:49" x14ac:dyDescent="0.2">
      <c r="A2698">
        <v>2696</v>
      </c>
      <c r="B2698" t="s">
        <v>22543</v>
      </c>
      <c r="C2698" t="s">
        <v>22542</v>
      </c>
      <c r="F2698" t="s">
        <v>22541</v>
      </c>
      <c r="G2698" t="s">
        <v>17</v>
      </c>
      <c r="H2698" t="s">
        <v>16</v>
      </c>
      <c r="I2698" t="s">
        <v>22540</v>
      </c>
      <c r="J2698" t="s">
        <v>22539</v>
      </c>
      <c r="K2698" t="s">
        <v>22538</v>
      </c>
      <c r="L2698" t="s">
        <v>22537</v>
      </c>
      <c r="M2698" t="s">
        <v>22536</v>
      </c>
      <c r="N2698">
        <v>19</v>
      </c>
      <c r="O2698" t="s">
        <v>22535</v>
      </c>
      <c r="P2698" t="s">
        <v>22534</v>
      </c>
      <c r="Q2698" t="s">
        <v>22533</v>
      </c>
      <c r="R2698" s="7">
        <v>42370</v>
      </c>
      <c r="S2698" s="8">
        <f t="shared" si="336"/>
        <v>2016</v>
      </c>
      <c r="T2698" s="8">
        <v>2016</v>
      </c>
      <c r="U2698" s="8">
        <f t="shared" si="337"/>
        <v>6</v>
      </c>
      <c r="V2698" s="7">
        <v>2016</v>
      </c>
      <c r="W2698" t="s">
        <v>22532</v>
      </c>
      <c r="X2698" s="2">
        <v>1.625</v>
      </c>
      <c r="Y2698" s="6">
        <f t="shared" si="342"/>
        <v>4.3378446918128186E-2</v>
      </c>
      <c r="AB2698">
        <v>21100884993</v>
      </c>
      <c r="AC2698">
        <v>20557434</v>
      </c>
      <c r="AD2698" t="s">
        <v>6</v>
      </c>
      <c r="AE2698">
        <v>2</v>
      </c>
      <c r="AG2698">
        <v>16052</v>
      </c>
      <c r="AI2698" t="s">
        <v>22531</v>
      </c>
      <c r="AJ2698" t="s">
        <v>22530</v>
      </c>
      <c r="AK2698" t="s">
        <v>22529</v>
      </c>
      <c r="AL2698">
        <v>51</v>
      </c>
      <c r="AM2698" s="5">
        <f t="shared" si="338"/>
        <v>8.5</v>
      </c>
      <c r="AN2698" s="4">
        <f t="shared" si="343"/>
        <v>1.2873911397198031E-2</v>
      </c>
      <c r="AO2698" s="3"/>
      <c r="AP2698">
        <v>1</v>
      </c>
      <c r="AQ2698" t="s">
        <v>9964</v>
      </c>
      <c r="AR2698">
        <v>11320101001</v>
      </c>
      <c r="AS2698" t="s">
        <v>9963</v>
      </c>
      <c r="AT2698" s="2" t="s">
        <v>0</v>
      </c>
      <c r="AU2698" s="1">
        <f t="shared" si="339"/>
        <v>3.4227086261849138</v>
      </c>
      <c r="AV2698" s="1">
        <f t="shared" si="340"/>
        <v>2.8126179157663111</v>
      </c>
      <c r="AW2698" s="1">
        <f t="shared" si="341"/>
        <v>2.2025272053477076</v>
      </c>
    </row>
    <row r="2699" spans="1:49" x14ac:dyDescent="0.2">
      <c r="A2699">
        <v>2697</v>
      </c>
      <c r="B2699" t="s">
        <v>22528</v>
      </c>
      <c r="C2699" t="s">
        <v>22527</v>
      </c>
      <c r="F2699" t="s">
        <v>22526</v>
      </c>
      <c r="G2699" t="s">
        <v>17</v>
      </c>
      <c r="H2699" t="s">
        <v>16</v>
      </c>
      <c r="I2699" t="s">
        <v>22525</v>
      </c>
      <c r="J2699">
        <v>60014966</v>
      </c>
      <c r="K2699" t="s">
        <v>6283</v>
      </c>
      <c r="L2699" t="s">
        <v>1670</v>
      </c>
      <c r="M2699" t="s">
        <v>340</v>
      </c>
      <c r="N2699">
        <v>4</v>
      </c>
      <c r="O2699" t="s">
        <v>22524</v>
      </c>
      <c r="P2699" t="s">
        <v>22523</v>
      </c>
      <c r="Q2699" t="s">
        <v>22522</v>
      </c>
      <c r="R2699" s="7">
        <v>42370</v>
      </c>
      <c r="S2699" s="8">
        <f t="shared" si="336"/>
        <v>2016</v>
      </c>
      <c r="T2699" s="8">
        <v>2016</v>
      </c>
      <c r="U2699" s="8">
        <f t="shared" si="337"/>
        <v>6</v>
      </c>
      <c r="V2699" s="7">
        <v>2016</v>
      </c>
      <c r="W2699" t="s">
        <v>6584</v>
      </c>
      <c r="X2699" s="2">
        <v>0.50800000000000001</v>
      </c>
      <c r="Y2699" s="6">
        <f t="shared" si="342"/>
        <v>1.356076986732869E-2</v>
      </c>
      <c r="AA2699">
        <v>16735447</v>
      </c>
      <c r="AB2699">
        <v>19700177325</v>
      </c>
      <c r="AD2699" t="s">
        <v>6</v>
      </c>
      <c r="AE2699">
        <v>13</v>
      </c>
      <c r="AG2699">
        <v>7833472</v>
      </c>
      <c r="AH2699" t="s">
        <v>22521</v>
      </c>
      <c r="AI2699" t="s">
        <v>22520</v>
      </c>
      <c r="AJ2699" t="s">
        <v>22519</v>
      </c>
      <c r="AK2699" t="s">
        <v>22518</v>
      </c>
      <c r="AL2699">
        <v>4</v>
      </c>
      <c r="AM2699" s="5">
        <f t="shared" si="338"/>
        <v>0.66666666666666663</v>
      </c>
      <c r="AN2699" s="4">
        <f t="shared" si="343"/>
        <v>1.0097185409567082E-3</v>
      </c>
      <c r="AO2699" s="3"/>
      <c r="AP2699">
        <v>0</v>
      </c>
      <c r="AQ2699" t="s">
        <v>222</v>
      </c>
      <c r="AR2699">
        <v>61271203</v>
      </c>
      <c r="AS2699" t="s">
        <v>221</v>
      </c>
      <c r="AT2699" s="2">
        <v>2.6880000000000002</v>
      </c>
      <c r="AU2699" s="1">
        <f t="shared" si="339"/>
        <v>0.97954544694170953</v>
      </c>
      <c r="AV2699" s="1">
        <f t="shared" si="340"/>
        <v>0.7285244204142699</v>
      </c>
      <c r="AW2699" s="1">
        <f t="shared" si="341"/>
        <v>0.47750339388683033</v>
      </c>
    </row>
    <row r="2700" spans="1:49" x14ac:dyDescent="0.2">
      <c r="A2700">
        <v>2698</v>
      </c>
      <c r="B2700" t="s">
        <v>22517</v>
      </c>
      <c r="F2700" t="s">
        <v>22516</v>
      </c>
      <c r="G2700" t="s">
        <v>17</v>
      </c>
      <c r="H2700" t="s">
        <v>16</v>
      </c>
      <c r="I2700" t="s">
        <v>22515</v>
      </c>
      <c r="J2700" t="s">
        <v>22514</v>
      </c>
      <c r="K2700" t="s">
        <v>22513</v>
      </c>
      <c r="L2700" t="s">
        <v>22512</v>
      </c>
      <c r="M2700" t="s">
        <v>29</v>
      </c>
      <c r="N2700">
        <v>4</v>
      </c>
      <c r="O2700" t="s">
        <v>22511</v>
      </c>
      <c r="P2700" t="s">
        <v>22510</v>
      </c>
      <c r="Q2700" t="s">
        <v>22509</v>
      </c>
      <c r="R2700" s="7">
        <v>42370</v>
      </c>
      <c r="S2700" s="8">
        <f t="shared" si="336"/>
        <v>2016</v>
      </c>
      <c r="T2700" s="8">
        <v>2016</v>
      </c>
      <c r="U2700" s="8">
        <f t="shared" si="337"/>
        <v>6</v>
      </c>
      <c r="V2700" s="7">
        <v>2016</v>
      </c>
      <c r="W2700" t="s">
        <v>18401</v>
      </c>
      <c r="X2700" s="2">
        <v>0.96399999999999997</v>
      </c>
      <c r="Y2700" s="6">
        <f t="shared" si="342"/>
        <v>2.5733429433277274E-2</v>
      </c>
      <c r="AA2700">
        <v>18637221</v>
      </c>
      <c r="AB2700">
        <v>19900191728</v>
      </c>
      <c r="AC2700">
        <v>18648312</v>
      </c>
      <c r="AD2700" t="s">
        <v>6</v>
      </c>
      <c r="AE2700">
        <v>74</v>
      </c>
      <c r="AF2700">
        <v>3</v>
      </c>
      <c r="AH2700" t="s">
        <v>22508</v>
      </c>
      <c r="AI2700" t="s">
        <v>22507</v>
      </c>
      <c r="AJ2700" t="s">
        <v>22506</v>
      </c>
      <c r="AK2700" t="s">
        <v>22505</v>
      </c>
      <c r="AL2700">
        <v>10</v>
      </c>
      <c r="AM2700" s="5">
        <f t="shared" si="338"/>
        <v>1.6666666666666667</v>
      </c>
      <c r="AN2700" s="4">
        <f t="shared" si="343"/>
        <v>2.5242963523917708E-3</v>
      </c>
      <c r="AO2700" s="3"/>
      <c r="AP2700">
        <v>0</v>
      </c>
      <c r="AQ2700" t="s">
        <v>5555</v>
      </c>
      <c r="AR2700" t="s">
        <v>1</v>
      </c>
      <c r="AS2700" t="s">
        <v>5553</v>
      </c>
      <c r="AT2700" s="2" t="s">
        <v>0</v>
      </c>
      <c r="AU2700" s="1">
        <f t="shared" si="339"/>
        <v>1.8770689509011622</v>
      </c>
      <c r="AV2700" s="1">
        <f t="shared" si="340"/>
        <v>1.4128862892834522</v>
      </c>
      <c r="AW2700" s="1">
        <f t="shared" si="341"/>
        <v>0.94870362766574201</v>
      </c>
    </row>
    <row r="2701" spans="1:49" x14ac:dyDescent="0.2">
      <c r="A2701">
        <v>2699</v>
      </c>
      <c r="B2701" t="s">
        <v>22504</v>
      </c>
      <c r="C2701" t="s">
        <v>22503</v>
      </c>
      <c r="F2701" t="s">
        <v>22502</v>
      </c>
      <c r="G2701" t="s">
        <v>17</v>
      </c>
      <c r="H2701" t="s">
        <v>16</v>
      </c>
      <c r="I2701" t="s">
        <v>22501</v>
      </c>
      <c r="J2701" t="s">
        <v>22500</v>
      </c>
      <c r="K2701" t="s">
        <v>22499</v>
      </c>
      <c r="L2701" t="s">
        <v>22498</v>
      </c>
      <c r="M2701" t="s">
        <v>377</v>
      </c>
      <c r="N2701">
        <v>11</v>
      </c>
      <c r="O2701" t="s">
        <v>22497</v>
      </c>
      <c r="P2701" t="s">
        <v>22496</v>
      </c>
      <c r="Q2701" t="s">
        <v>22495</v>
      </c>
      <c r="R2701" s="7">
        <v>42370</v>
      </c>
      <c r="S2701" s="8">
        <f t="shared" si="336"/>
        <v>2016</v>
      </c>
      <c r="T2701" s="8">
        <v>2016</v>
      </c>
      <c r="U2701" s="8">
        <f t="shared" si="337"/>
        <v>6</v>
      </c>
      <c r="V2701" s="7">
        <v>2016</v>
      </c>
      <c r="W2701" t="s">
        <v>22494</v>
      </c>
      <c r="X2701" s="2">
        <v>0.83</v>
      </c>
      <c r="Y2701" s="6">
        <f t="shared" si="342"/>
        <v>2.2156375964336242E-2</v>
      </c>
      <c r="AB2701">
        <v>21100788306</v>
      </c>
      <c r="AC2701">
        <v>24699888</v>
      </c>
      <c r="AD2701" t="s">
        <v>6</v>
      </c>
      <c r="AE2701">
        <v>19</v>
      </c>
      <c r="AF2701">
        <v>5</v>
      </c>
      <c r="AG2701">
        <v>52801</v>
      </c>
      <c r="AI2701" t="s">
        <v>22493</v>
      </c>
      <c r="AK2701" t="s">
        <v>22492</v>
      </c>
      <c r="AL2701">
        <v>1</v>
      </c>
      <c r="AM2701" s="5">
        <f t="shared" si="338"/>
        <v>0.16666666666666666</v>
      </c>
      <c r="AN2701" s="4">
        <f t="shared" si="343"/>
        <v>2.5242963523917705E-4</v>
      </c>
      <c r="AO2701" s="3"/>
      <c r="AP2701">
        <v>1</v>
      </c>
      <c r="AQ2701" t="s">
        <v>1315</v>
      </c>
      <c r="AR2701" t="s">
        <v>22491</v>
      </c>
      <c r="AS2701" t="s">
        <v>1313</v>
      </c>
      <c r="AT2701" s="2">
        <v>1.639</v>
      </c>
      <c r="AU2701" s="1">
        <f t="shared" si="339"/>
        <v>1.5585192065607121</v>
      </c>
      <c r="AV2701" s="1">
        <f t="shared" si="340"/>
        <v>1.1204402799787709</v>
      </c>
      <c r="AW2701" s="1">
        <f t="shared" si="341"/>
        <v>0.68236135339682968</v>
      </c>
    </row>
    <row r="2702" spans="1:49" x14ac:dyDescent="0.2">
      <c r="A2702">
        <v>2700</v>
      </c>
      <c r="B2702" t="s">
        <v>22490</v>
      </c>
      <c r="C2702" t="s">
        <v>22489</v>
      </c>
      <c r="F2702" t="s">
        <v>22488</v>
      </c>
      <c r="G2702" t="s">
        <v>17</v>
      </c>
      <c r="H2702" t="s">
        <v>16</v>
      </c>
      <c r="I2702" t="s">
        <v>22487</v>
      </c>
      <c r="J2702" t="s">
        <v>22486</v>
      </c>
      <c r="K2702" t="s">
        <v>22485</v>
      </c>
      <c r="L2702" t="s">
        <v>22484</v>
      </c>
      <c r="M2702" t="s">
        <v>22483</v>
      </c>
      <c r="N2702">
        <v>7</v>
      </c>
      <c r="O2702" t="s">
        <v>22482</v>
      </c>
      <c r="P2702" t="s">
        <v>22481</v>
      </c>
      <c r="Q2702" t="s">
        <v>22480</v>
      </c>
      <c r="R2702" s="7">
        <v>42370</v>
      </c>
      <c r="S2702" s="8">
        <f t="shared" si="336"/>
        <v>2016</v>
      </c>
      <c r="T2702" s="8">
        <v>2016</v>
      </c>
      <c r="U2702" s="8">
        <f t="shared" si="337"/>
        <v>6</v>
      </c>
      <c r="V2702" s="7">
        <v>2016</v>
      </c>
      <c r="W2702" t="s">
        <v>22479</v>
      </c>
      <c r="X2702" s="2">
        <v>0.93300000000000005</v>
      </c>
      <c r="Y2702" s="6">
        <f t="shared" si="342"/>
        <v>2.4905902138223756E-2</v>
      </c>
      <c r="AA2702">
        <v>191019</v>
      </c>
      <c r="AB2702">
        <v>22021</v>
      </c>
      <c r="AC2702" t="s">
        <v>22478</v>
      </c>
      <c r="AD2702" t="s">
        <v>6</v>
      </c>
      <c r="AE2702">
        <v>158</v>
      </c>
      <c r="AF2702">
        <v>1</v>
      </c>
      <c r="AH2702" t="s">
        <v>22477</v>
      </c>
      <c r="AI2702" t="s">
        <v>22476</v>
      </c>
      <c r="AJ2702" t="s">
        <v>22475</v>
      </c>
      <c r="AK2702" t="s">
        <v>22474</v>
      </c>
      <c r="AL2702">
        <v>16</v>
      </c>
      <c r="AM2702" s="5">
        <f t="shared" si="338"/>
        <v>2.6666666666666665</v>
      </c>
      <c r="AN2702" s="4">
        <f t="shared" si="343"/>
        <v>4.0388741638268328E-3</v>
      </c>
      <c r="AO2702" s="3"/>
      <c r="AP2702">
        <v>0</v>
      </c>
      <c r="AQ2702" t="s">
        <v>3765</v>
      </c>
      <c r="AR2702">
        <v>281986</v>
      </c>
      <c r="AS2702" t="s">
        <v>1791</v>
      </c>
      <c r="AT2702" s="2">
        <v>2.5169999999999999</v>
      </c>
      <c r="AU2702" s="1">
        <f t="shared" si="339"/>
        <v>1.8645793745904675</v>
      </c>
      <c r="AV2702" s="1">
        <f t="shared" si="340"/>
        <v>1.4472388151025295</v>
      </c>
      <c r="AW2702" s="1">
        <f t="shared" si="341"/>
        <v>1.0298982556145908</v>
      </c>
    </row>
    <row r="2703" spans="1:49" x14ac:dyDescent="0.2">
      <c r="A2703">
        <v>2701</v>
      </c>
      <c r="B2703" t="s">
        <v>22473</v>
      </c>
      <c r="C2703" t="s">
        <v>22472</v>
      </c>
      <c r="F2703" t="s">
        <v>22471</v>
      </c>
      <c r="G2703" t="s">
        <v>17</v>
      </c>
      <c r="H2703" t="s">
        <v>16</v>
      </c>
      <c r="I2703" t="s">
        <v>22470</v>
      </c>
      <c r="J2703" t="s">
        <v>22465</v>
      </c>
      <c r="K2703" t="s">
        <v>22469</v>
      </c>
      <c r="L2703" t="s">
        <v>22468</v>
      </c>
      <c r="M2703" t="s">
        <v>1018</v>
      </c>
      <c r="N2703">
        <v>2</v>
      </c>
      <c r="O2703" t="s">
        <v>22467</v>
      </c>
      <c r="P2703" t="s">
        <v>22466</v>
      </c>
      <c r="Q2703" t="s">
        <v>22465</v>
      </c>
      <c r="R2703" s="7">
        <v>42370</v>
      </c>
      <c r="S2703" s="8">
        <f t="shared" si="336"/>
        <v>2016</v>
      </c>
      <c r="T2703" s="8">
        <v>2016</v>
      </c>
      <c r="U2703" s="8">
        <f t="shared" si="337"/>
        <v>6</v>
      </c>
      <c r="V2703" s="7">
        <v>2016</v>
      </c>
      <c r="W2703" t="s">
        <v>12648</v>
      </c>
      <c r="X2703" s="2" t="s">
        <v>0</v>
      </c>
      <c r="Y2703" s="6" t="e">
        <f t="shared" si="342"/>
        <v>#VALUE!</v>
      </c>
      <c r="AA2703">
        <v>16823915</v>
      </c>
      <c r="AB2703">
        <v>19700171018</v>
      </c>
      <c r="AC2703">
        <v>19935994</v>
      </c>
      <c r="AD2703" t="s">
        <v>6</v>
      </c>
      <c r="AE2703">
        <v>15</v>
      </c>
      <c r="AF2703">
        <v>19</v>
      </c>
      <c r="AH2703" t="s">
        <v>22464</v>
      </c>
      <c r="AI2703" t="s">
        <v>22463</v>
      </c>
      <c r="AJ2703" t="s">
        <v>22462</v>
      </c>
      <c r="AK2703" t="s">
        <v>22461</v>
      </c>
      <c r="AL2703">
        <v>1</v>
      </c>
      <c r="AM2703" s="5">
        <f t="shared" si="338"/>
        <v>0.16666666666666666</v>
      </c>
      <c r="AN2703" s="4">
        <f t="shared" si="343"/>
        <v>2.5242963523917705E-4</v>
      </c>
      <c r="AO2703" s="3"/>
      <c r="AP2703">
        <v>0</v>
      </c>
      <c r="AR2703" t="s">
        <v>1</v>
      </c>
      <c r="AT2703" s="2" t="s">
        <v>0</v>
      </c>
      <c r="AU2703" s="1" t="e">
        <f t="shared" si="339"/>
        <v>#VALUE!</v>
      </c>
      <c r="AV2703" s="1" t="e">
        <f t="shared" si="340"/>
        <v>#VALUE!</v>
      </c>
      <c r="AW2703" s="1" t="e">
        <f t="shared" si="341"/>
        <v>#VALUE!</v>
      </c>
    </row>
    <row r="2704" spans="1:49" x14ac:dyDescent="0.2">
      <c r="A2704">
        <v>2702</v>
      </c>
      <c r="B2704" t="s">
        <v>22460</v>
      </c>
      <c r="C2704" t="s">
        <v>22459</v>
      </c>
      <c r="F2704" t="s">
        <v>22458</v>
      </c>
      <c r="G2704" t="s">
        <v>17</v>
      </c>
      <c r="H2704" t="s">
        <v>16</v>
      </c>
      <c r="I2704" t="s">
        <v>22457</v>
      </c>
      <c r="J2704">
        <v>60021176</v>
      </c>
      <c r="K2704" t="s">
        <v>22456</v>
      </c>
      <c r="L2704" t="s">
        <v>767</v>
      </c>
      <c r="M2704" t="s">
        <v>135</v>
      </c>
      <c r="N2704">
        <v>2</v>
      </c>
      <c r="O2704" t="s">
        <v>22455</v>
      </c>
      <c r="P2704" t="s">
        <v>22454</v>
      </c>
      <c r="Q2704" t="s">
        <v>22453</v>
      </c>
      <c r="R2704" s="7">
        <v>42370</v>
      </c>
      <c r="S2704" s="8">
        <f t="shared" si="336"/>
        <v>2016</v>
      </c>
      <c r="T2704" s="8">
        <v>2016</v>
      </c>
      <c r="U2704" s="8">
        <f t="shared" si="337"/>
        <v>6</v>
      </c>
      <c r="V2704" s="7">
        <v>2016</v>
      </c>
      <c r="W2704" t="s">
        <v>12648</v>
      </c>
      <c r="X2704" s="2" t="s">
        <v>0</v>
      </c>
      <c r="Y2704" s="6" t="e">
        <f t="shared" si="342"/>
        <v>#VALUE!</v>
      </c>
      <c r="AA2704">
        <v>16823915</v>
      </c>
      <c r="AB2704">
        <v>19700171018</v>
      </c>
      <c r="AC2704">
        <v>19935994</v>
      </c>
      <c r="AD2704" t="s">
        <v>6</v>
      </c>
      <c r="AE2704">
        <v>15</v>
      </c>
      <c r="AF2704">
        <v>21</v>
      </c>
      <c r="AH2704" t="s">
        <v>22452</v>
      </c>
      <c r="AI2704" t="s">
        <v>22451</v>
      </c>
      <c r="AJ2704" t="s">
        <v>22450</v>
      </c>
      <c r="AK2704" t="s">
        <v>22449</v>
      </c>
      <c r="AL2704">
        <v>2</v>
      </c>
      <c r="AM2704" s="5">
        <f t="shared" si="338"/>
        <v>0.33333333333333331</v>
      </c>
      <c r="AN2704" s="4">
        <f t="shared" si="343"/>
        <v>5.048592704783541E-4</v>
      </c>
      <c r="AO2704" s="3"/>
      <c r="AP2704">
        <v>0</v>
      </c>
      <c r="AR2704" t="s">
        <v>1</v>
      </c>
      <c r="AT2704" s="2" t="s">
        <v>0</v>
      </c>
      <c r="AU2704" s="1" t="e">
        <f t="shared" si="339"/>
        <v>#VALUE!</v>
      </c>
      <c r="AV2704" s="1" t="e">
        <f t="shared" si="340"/>
        <v>#VALUE!</v>
      </c>
      <c r="AW2704" s="1" t="e">
        <f t="shared" si="341"/>
        <v>#VALUE!</v>
      </c>
    </row>
    <row r="2705" spans="1:49" x14ac:dyDescent="0.2">
      <c r="A2705">
        <v>2703</v>
      </c>
      <c r="B2705" t="s">
        <v>22448</v>
      </c>
      <c r="C2705" t="s">
        <v>22447</v>
      </c>
      <c r="F2705" t="s">
        <v>22446</v>
      </c>
      <c r="G2705" t="s">
        <v>17</v>
      </c>
      <c r="H2705" t="s">
        <v>16</v>
      </c>
      <c r="I2705" t="s">
        <v>22445</v>
      </c>
      <c r="J2705" t="s">
        <v>22444</v>
      </c>
      <c r="K2705" t="s">
        <v>22443</v>
      </c>
      <c r="L2705" t="s">
        <v>22442</v>
      </c>
      <c r="M2705" t="s">
        <v>11754</v>
      </c>
      <c r="N2705">
        <v>3</v>
      </c>
      <c r="O2705" t="s">
        <v>22441</v>
      </c>
      <c r="P2705" t="s">
        <v>22440</v>
      </c>
      <c r="Q2705" t="s">
        <v>22439</v>
      </c>
      <c r="R2705" s="7">
        <v>42370</v>
      </c>
      <c r="S2705" s="8">
        <f t="shared" si="336"/>
        <v>2016</v>
      </c>
      <c r="T2705" s="8">
        <v>2016</v>
      </c>
      <c r="U2705" s="8">
        <f t="shared" si="337"/>
        <v>6</v>
      </c>
      <c r="V2705" s="7">
        <v>2016</v>
      </c>
      <c r="W2705" t="s">
        <v>22438</v>
      </c>
      <c r="X2705" s="2">
        <v>0.26700000000000002</v>
      </c>
      <c r="Y2705" s="6">
        <f t="shared" si="342"/>
        <v>7.1274125090093707E-3</v>
      </c>
      <c r="AA2705">
        <v>20856830</v>
      </c>
      <c r="AB2705">
        <v>21100198706</v>
      </c>
      <c r="AC2705">
        <v>20875886</v>
      </c>
      <c r="AD2705" t="s">
        <v>6</v>
      </c>
      <c r="AE2705">
        <v>8</v>
      </c>
      <c r="AF2705">
        <v>4</v>
      </c>
      <c r="AH2705" t="s">
        <v>22437</v>
      </c>
      <c r="AI2705" t="s">
        <v>22436</v>
      </c>
      <c r="AJ2705" t="s">
        <v>22435</v>
      </c>
      <c r="AK2705" t="s">
        <v>22434</v>
      </c>
      <c r="AL2705">
        <v>6</v>
      </c>
      <c r="AM2705" s="5">
        <f t="shared" si="338"/>
        <v>1</v>
      </c>
      <c r="AN2705" s="4">
        <f t="shared" si="343"/>
        <v>1.5145778114350624E-3</v>
      </c>
      <c r="AO2705" s="3"/>
      <c r="AP2705">
        <v>1</v>
      </c>
      <c r="AR2705" t="s">
        <v>1</v>
      </c>
      <c r="AT2705" s="2" t="s">
        <v>0</v>
      </c>
      <c r="AU2705" s="1">
        <f t="shared" si="339"/>
        <v>0.54435620997370782</v>
      </c>
      <c r="AV2705" s="1">
        <f t="shared" si="340"/>
        <v>0.43209951602222169</v>
      </c>
      <c r="AW2705" s="1">
        <f t="shared" si="341"/>
        <v>0.3198428220707355</v>
      </c>
    </row>
    <row r="2706" spans="1:49" x14ac:dyDescent="0.2">
      <c r="A2706">
        <v>2704</v>
      </c>
      <c r="B2706" t="s">
        <v>22433</v>
      </c>
      <c r="C2706" t="s">
        <v>22432</v>
      </c>
      <c r="F2706" t="s">
        <v>22431</v>
      </c>
      <c r="G2706" t="s">
        <v>17</v>
      </c>
      <c r="H2706" t="s">
        <v>16</v>
      </c>
      <c r="I2706" t="s">
        <v>22430</v>
      </c>
      <c r="J2706" t="s">
        <v>22429</v>
      </c>
      <c r="K2706" t="s">
        <v>22428</v>
      </c>
      <c r="L2706" t="s">
        <v>22427</v>
      </c>
      <c r="M2706" t="s">
        <v>1453</v>
      </c>
      <c r="N2706">
        <v>2</v>
      </c>
      <c r="O2706" t="s">
        <v>22426</v>
      </c>
      <c r="P2706" t="s">
        <v>22425</v>
      </c>
      <c r="Q2706" t="s">
        <v>22424</v>
      </c>
      <c r="R2706" s="7">
        <v>42370</v>
      </c>
      <c r="S2706" s="8">
        <f t="shared" si="336"/>
        <v>2016</v>
      </c>
      <c r="T2706" s="8">
        <v>2016</v>
      </c>
      <c r="U2706" s="8">
        <f t="shared" si="337"/>
        <v>6</v>
      </c>
      <c r="V2706" s="7">
        <v>2016</v>
      </c>
      <c r="W2706" t="s">
        <v>22423</v>
      </c>
      <c r="X2706" s="2">
        <v>0.185</v>
      </c>
      <c r="Y2706" s="6">
        <f t="shared" si="342"/>
        <v>4.9384693414484399E-3</v>
      </c>
      <c r="AA2706">
        <v>3789519</v>
      </c>
      <c r="AB2706">
        <v>21100210912</v>
      </c>
      <c r="AC2706">
        <v>9744576</v>
      </c>
      <c r="AD2706" t="s">
        <v>6</v>
      </c>
      <c r="AE2706">
        <v>40</v>
      </c>
      <c r="AF2706">
        <v>4</v>
      </c>
      <c r="AH2706" t="s">
        <v>22422</v>
      </c>
      <c r="AI2706" t="s">
        <v>22421</v>
      </c>
      <c r="AJ2706" t="s">
        <v>22420</v>
      </c>
      <c r="AK2706" t="s">
        <v>22419</v>
      </c>
      <c r="AL2706">
        <v>1</v>
      </c>
      <c r="AM2706" s="5">
        <f t="shared" si="338"/>
        <v>0.16666666666666666</v>
      </c>
      <c r="AN2706" s="4">
        <f t="shared" si="343"/>
        <v>2.5242963523917705E-4</v>
      </c>
      <c r="AO2706" s="3"/>
      <c r="AP2706">
        <v>0</v>
      </c>
      <c r="AR2706" t="s">
        <v>1</v>
      </c>
      <c r="AT2706" s="2" t="s">
        <v>0</v>
      </c>
      <c r="AU2706" s="1">
        <f t="shared" si="339"/>
        <v>0.35326574295856605</v>
      </c>
      <c r="AV2706" s="1">
        <f t="shared" si="340"/>
        <v>0.25954494883438084</v>
      </c>
      <c r="AW2706" s="1">
        <f t="shared" si="341"/>
        <v>0.1658241547101956</v>
      </c>
    </row>
    <row r="2707" spans="1:49" x14ac:dyDescent="0.2">
      <c r="A2707">
        <v>2705</v>
      </c>
      <c r="B2707" t="s">
        <v>22418</v>
      </c>
      <c r="C2707" t="s">
        <v>22417</v>
      </c>
      <c r="F2707" t="s">
        <v>22416</v>
      </c>
      <c r="G2707" t="s">
        <v>17</v>
      </c>
      <c r="H2707" t="s">
        <v>16</v>
      </c>
      <c r="I2707" t="s">
        <v>22415</v>
      </c>
      <c r="J2707">
        <v>60079446</v>
      </c>
      <c r="K2707" t="s">
        <v>13371</v>
      </c>
      <c r="L2707" t="s">
        <v>13370</v>
      </c>
      <c r="M2707" t="s">
        <v>135</v>
      </c>
      <c r="N2707">
        <v>3</v>
      </c>
      <c r="O2707" t="s">
        <v>22414</v>
      </c>
      <c r="P2707" t="s">
        <v>22413</v>
      </c>
      <c r="Q2707" t="s">
        <v>13367</v>
      </c>
      <c r="R2707" s="7">
        <v>42370</v>
      </c>
      <c r="S2707" s="8">
        <f t="shared" si="336"/>
        <v>2016</v>
      </c>
      <c r="T2707" s="8">
        <v>2016</v>
      </c>
      <c r="U2707" s="8">
        <f t="shared" si="337"/>
        <v>6</v>
      </c>
      <c r="V2707" s="7">
        <v>2016</v>
      </c>
      <c r="W2707" t="s">
        <v>10886</v>
      </c>
      <c r="X2707" s="2">
        <v>0.154</v>
      </c>
      <c r="Y2707" s="6">
        <f t="shared" si="342"/>
        <v>4.1109420463949177E-3</v>
      </c>
      <c r="AA2707" t="s">
        <v>10885</v>
      </c>
      <c r="AB2707">
        <v>21100231100</v>
      </c>
      <c r="AC2707">
        <v>18187803</v>
      </c>
      <c r="AD2707" t="s">
        <v>6</v>
      </c>
      <c r="AE2707">
        <v>11</v>
      </c>
      <c r="AF2707">
        <v>11</v>
      </c>
      <c r="AH2707" t="s">
        <v>22412</v>
      </c>
      <c r="AI2707" t="s">
        <v>22411</v>
      </c>
      <c r="AJ2707" t="s">
        <v>22410</v>
      </c>
      <c r="AK2707" t="s">
        <v>22409</v>
      </c>
      <c r="AL2707">
        <v>11</v>
      </c>
      <c r="AM2707" s="5">
        <f t="shared" si="338"/>
        <v>1.8333333333333333</v>
      </c>
      <c r="AN2707" s="4">
        <f t="shared" si="343"/>
        <v>2.7767259876309478E-3</v>
      </c>
      <c r="AO2707" s="3"/>
      <c r="AP2707">
        <v>0</v>
      </c>
      <c r="AR2707" t="s">
        <v>1</v>
      </c>
      <c r="AT2707" s="2" t="s">
        <v>0</v>
      </c>
      <c r="AU2707" s="1">
        <f t="shared" si="339"/>
        <v>0.37106772287657264</v>
      </c>
      <c r="AV2707" s="1">
        <f t="shared" si="340"/>
        <v>0.34438340170129322</v>
      </c>
      <c r="AW2707" s="1">
        <f t="shared" si="341"/>
        <v>0.31769908052601387</v>
      </c>
    </row>
    <row r="2708" spans="1:49" x14ac:dyDescent="0.2">
      <c r="A2708">
        <v>2706</v>
      </c>
      <c r="B2708" t="s">
        <v>22408</v>
      </c>
      <c r="F2708" t="s">
        <v>22407</v>
      </c>
      <c r="G2708" t="s">
        <v>17</v>
      </c>
      <c r="H2708" t="s">
        <v>16</v>
      </c>
      <c r="I2708" t="s">
        <v>22406</v>
      </c>
      <c r="J2708">
        <v>60090656</v>
      </c>
      <c r="K2708" t="s">
        <v>2593</v>
      </c>
      <c r="L2708" t="s">
        <v>2601</v>
      </c>
      <c r="M2708" t="s">
        <v>847</v>
      </c>
      <c r="N2708">
        <v>4</v>
      </c>
      <c r="O2708" t="s">
        <v>22405</v>
      </c>
      <c r="P2708" t="s">
        <v>22404</v>
      </c>
      <c r="Q2708" t="s">
        <v>17615</v>
      </c>
      <c r="R2708" s="7">
        <v>42370</v>
      </c>
      <c r="S2708" s="8">
        <f t="shared" si="336"/>
        <v>2016</v>
      </c>
      <c r="T2708" s="8">
        <v>2016</v>
      </c>
      <c r="U2708" s="8">
        <f t="shared" si="337"/>
        <v>6</v>
      </c>
      <c r="V2708" s="7">
        <v>2016</v>
      </c>
      <c r="W2708" t="s">
        <v>4384</v>
      </c>
      <c r="X2708" s="2">
        <v>0.23799999999999999</v>
      </c>
      <c r="Y2708" s="6">
        <f t="shared" si="342"/>
        <v>6.353274071701236E-3</v>
      </c>
      <c r="AB2708">
        <v>21100200825</v>
      </c>
      <c r="AC2708">
        <v>18196608</v>
      </c>
      <c r="AD2708" t="s">
        <v>6</v>
      </c>
      <c r="AE2708">
        <v>11</v>
      </c>
      <c r="AF2708">
        <v>18</v>
      </c>
      <c r="AH2708" t="s">
        <v>22403</v>
      </c>
      <c r="AI2708" t="s">
        <v>22402</v>
      </c>
      <c r="AJ2708" t="s">
        <v>22401</v>
      </c>
      <c r="AK2708" t="s">
        <v>22400</v>
      </c>
      <c r="AL2708">
        <v>1</v>
      </c>
      <c r="AM2708" s="5">
        <f t="shared" si="338"/>
        <v>0.16666666666666666</v>
      </c>
      <c r="AN2708" s="4">
        <f t="shared" si="343"/>
        <v>2.5242963523917705E-4</v>
      </c>
      <c r="AO2708" s="3"/>
      <c r="AP2708">
        <v>0</v>
      </c>
      <c r="AR2708" t="s">
        <v>1</v>
      </c>
      <c r="AT2708" s="2" t="s">
        <v>0</v>
      </c>
      <c r="AU2708" s="1">
        <f t="shared" si="339"/>
        <v>0.45230207407626177</v>
      </c>
      <c r="AV2708" s="1">
        <f t="shared" si="340"/>
        <v>0.33028518534702067</v>
      </c>
      <c r="AW2708" s="1">
        <f t="shared" si="341"/>
        <v>0.20826829661777946</v>
      </c>
    </row>
    <row r="2709" spans="1:49" x14ac:dyDescent="0.2">
      <c r="A2709">
        <v>2707</v>
      </c>
      <c r="B2709" t="s">
        <v>22399</v>
      </c>
      <c r="F2709" t="s">
        <v>22398</v>
      </c>
      <c r="G2709" t="s">
        <v>17</v>
      </c>
      <c r="H2709" t="s">
        <v>16</v>
      </c>
      <c r="I2709" t="s">
        <v>22397</v>
      </c>
      <c r="J2709">
        <v>60090656</v>
      </c>
      <c r="K2709" t="s">
        <v>2593</v>
      </c>
      <c r="L2709" t="s">
        <v>2601</v>
      </c>
      <c r="M2709" t="s">
        <v>847</v>
      </c>
      <c r="N2709">
        <v>3</v>
      </c>
      <c r="O2709" t="s">
        <v>22396</v>
      </c>
      <c r="P2709" t="s">
        <v>22395</v>
      </c>
      <c r="Q2709" t="s">
        <v>13665</v>
      </c>
      <c r="R2709" s="7">
        <v>42370</v>
      </c>
      <c r="S2709" s="8">
        <f t="shared" si="336"/>
        <v>2016</v>
      </c>
      <c r="T2709" s="8">
        <v>2016</v>
      </c>
      <c r="U2709" s="8">
        <f t="shared" si="337"/>
        <v>6</v>
      </c>
      <c r="V2709" s="7">
        <v>2016</v>
      </c>
      <c r="W2709" t="s">
        <v>4384</v>
      </c>
      <c r="X2709" s="2">
        <v>0.23799999999999999</v>
      </c>
      <c r="Y2709" s="6">
        <f t="shared" si="342"/>
        <v>6.353274071701236E-3</v>
      </c>
      <c r="AB2709">
        <v>21100200825</v>
      </c>
      <c r="AC2709">
        <v>18196608</v>
      </c>
      <c r="AD2709" t="s">
        <v>6</v>
      </c>
      <c r="AE2709">
        <v>11</v>
      </c>
      <c r="AF2709">
        <v>18</v>
      </c>
      <c r="AH2709" t="s">
        <v>22394</v>
      </c>
      <c r="AI2709" t="s">
        <v>22393</v>
      </c>
      <c r="AJ2709" t="s">
        <v>22392</v>
      </c>
      <c r="AK2709" t="s">
        <v>22391</v>
      </c>
      <c r="AL2709">
        <v>0</v>
      </c>
      <c r="AM2709" s="5">
        <f t="shared" si="338"/>
        <v>0</v>
      </c>
      <c r="AN2709" s="4">
        <f t="shared" si="343"/>
        <v>0</v>
      </c>
      <c r="AO2709" s="3"/>
      <c r="AP2709">
        <v>0</v>
      </c>
      <c r="AR2709" t="s">
        <v>1</v>
      </c>
      <c r="AT2709" s="2" t="s">
        <v>0</v>
      </c>
      <c r="AU2709" s="1">
        <f t="shared" si="339"/>
        <v>0.44472918501908648</v>
      </c>
      <c r="AV2709" s="1">
        <f t="shared" si="340"/>
        <v>0.3176637035850618</v>
      </c>
      <c r="AW2709" s="1">
        <f t="shared" si="341"/>
        <v>0.19059822215103706</v>
      </c>
    </row>
    <row r="2710" spans="1:49" x14ac:dyDescent="0.2">
      <c r="A2710">
        <v>2708</v>
      </c>
      <c r="B2710" t="s">
        <v>22390</v>
      </c>
      <c r="F2710" t="s">
        <v>22389</v>
      </c>
      <c r="G2710" t="s">
        <v>17</v>
      </c>
      <c r="H2710" t="s">
        <v>16</v>
      </c>
      <c r="I2710" t="s">
        <v>22388</v>
      </c>
      <c r="J2710">
        <v>60090656</v>
      </c>
      <c r="K2710" t="s">
        <v>2593</v>
      </c>
      <c r="L2710" t="s">
        <v>2601</v>
      </c>
      <c r="M2710" t="s">
        <v>847</v>
      </c>
      <c r="N2710">
        <v>3</v>
      </c>
      <c r="O2710" t="s">
        <v>22387</v>
      </c>
      <c r="P2710" t="s">
        <v>22386</v>
      </c>
      <c r="Q2710" t="s">
        <v>13665</v>
      </c>
      <c r="R2710" s="7">
        <v>42370</v>
      </c>
      <c r="S2710" s="8">
        <f t="shared" si="336"/>
        <v>2016</v>
      </c>
      <c r="T2710" s="8">
        <v>2016</v>
      </c>
      <c r="U2710" s="8">
        <f t="shared" si="337"/>
        <v>6</v>
      </c>
      <c r="V2710" s="7">
        <v>2016</v>
      </c>
      <c r="W2710" t="s">
        <v>4384</v>
      </c>
      <c r="X2710" s="2">
        <v>0.23799999999999999</v>
      </c>
      <c r="Y2710" s="6">
        <f t="shared" si="342"/>
        <v>6.353274071701236E-3</v>
      </c>
      <c r="AB2710">
        <v>21100200825</v>
      </c>
      <c r="AC2710">
        <v>18196608</v>
      </c>
      <c r="AD2710" t="s">
        <v>6</v>
      </c>
      <c r="AE2710">
        <v>11</v>
      </c>
      <c r="AF2710">
        <v>18</v>
      </c>
      <c r="AH2710" t="s">
        <v>22385</v>
      </c>
      <c r="AI2710" t="s">
        <v>22384</v>
      </c>
      <c r="AJ2710" t="s">
        <v>22383</v>
      </c>
      <c r="AK2710" t="s">
        <v>22382</v>
      </c>
      <c r="AL2710">
        <v>1</v>
      </c>
      <c r="AM2710" s="5">
        <f t="shared" si="338"/>
        <v>0.16666666666666666</v>
      </c>
      <c r="AN2710" s="4">
        <f t="shared" si="343"/>
        <v>2.5242963523917705E-4</v>
      </c>
      <c r="AO2710" s="3"/>
      <c r="AP2710">
        <v>0</v>
      </c>
      <c r="AR2710" t="s">
        <v>1</v>
      </c>
      <c r="AT2710" s="2" t="s">
        <v>0</v>
      </c>
      <c r="AU2710" s="1">
        <f t="shared" si="339"/>
        <v>0.45230207407626177</v>
      </c>
      <c r="AV2710" s="1">
        <f t="shared" si="340"/>
        <v>0.33028518534702067</v>
      </c>
      <c r="AW2710" s="1">
        <f t="shared" si="341"/>
        <v>0.20826829661777946</v>
      </c>
    </row>
    <row r="2711" spans="1:49" x14ac:dyDescent="0.2">
      <c r="A2711">
        <v>2709</v>
      </c>
      <c r="B2711" t="s">
        <v>22381</v>
      </c>
      <c r="C2711" t="s">
        <v>22380</v>
      </c>
      <c r="F2711" t="s">
        <v>22379</v>
      </c>
      <c r="G2711" t="s">
        <v>17</v>
      </c>
      <c r="H2711" t="s">
        <v>16</v>
      </c>
      <c r="I2711" t="s">
        <v>22378</v>
      </c>
      <c r="J2711">
        <v>60007751</v>
      </c>
      <c r="K2711" t="s">
        <v>2966</v>
      </c>
      <c r="L2711" t="s">
        <v>284</v>
      </c>
      <c r="M2711" t="s">
        <v>283</v>
      </c>
      <c r="N2711">
        <v>3</v>
      </c>
      <c r="O2711" t="s">
        <v>22377</v>
      </c>
      <c r="P2711" t="s">
        <v>22376</v>
      </c>
      <c r="Q2711" t="s">
        <v>2963</v>
      </c>
      <c r="R2711" s="7">
        <v>42370</v>
      </c>
      <c r="S2711" s="8">
        <f t="shared" si="336"/>
        <v>2016</v>
      </c>
      <c r="T2711" s="8">
        <v>2016</v>
      </c>
      <c r="U2711" s="8">
        <f t="shared" si="337"/>
        <v>6</v>
      </c>
      <c r="V2711" s="7">
        <v>2016</v>
      </c>
      <c r="W2711" t="s">
        <v>1748</v>
      </c>
      <c r="X2711" s="2">
        <v>0.34100000000000003</v>
      </c>
      <c r="Y2711" s="6">
        <f t="shared" si="342"/>
        <v>9.1028002455887467E-3</v>
      </c>
      <c r="AA2711">
        <v>19378718</v>
      </c>
      <c r="AB2711">
        <v>19700186839</v>
      </c>
      <c r="AC2711">
        <v>15309681</v>
      </c>
      <c r="AD2711" t="s">
        <v>6</v>
      </c>
      <c r="AE2711">
        <v>70</v>
      </c>
      <c r="AH2711" t="s">
        <v>22375</v>
      </c>
      <c r="AI2711" t="s">
        <v>22374</v>
      </c>
      <c r="AK2711" t="s">
        <v>22373</v>
      </c>
      <c r="AL2711">
        <v>1</v>
      </c>
      <c r="AM2711" s="5">
        <f t="shared" si="338"/>
        <v>0.16666666666666666</v>
      </c>
      <c r="AN2711" s="4">
        <f t="shared" si="343"/>
        <v>2.5242963523917705E-4</v>
      </c>
      <c r="AO2711" s="3"/>
      <c r="AP2711">
        <v>1</v>
      </c>
      <c r="AQ2711" t="s">
        <v>22372</v>
      </c>
      <c r="AR2711" t="s">
        <v>1</v>
      </c>
      <c r="AS2711" t="s">
        <v>2966</v>
      </c>
      <c r="AT2711" s="2" t="s">
        <v>0</v>
      </c>
      <c r="AU2711" s="1">
        <f t="shared" si="339"/>
        <v>0.64476890624838756</v>
      </c>
      <c r="AV2711" s="1">
        <f t="shared" si="340"/>
        <v>0.46776149404139622</v>
      </c>
      <c r="AW2711" s="1">
        <f t="shared" si="341"/>
        <v>0.29075408183440477</v>
      </c>
    </row>
    <row r="2712" spans="1:49" x14ac:dyDescent="0.2">
      <c r="A2712">
        <v>2710</v>
      </c>
      <c r="B2712" t="s">
        <v>22371</v>
      </c>
      <c r="C2712" t="s">
        <v>22370</v>
      </c>
      <c r="F2712" t="s">
        <v>22369</v>
      </c>
      <c r="G2712" t="s">
        <v>17</v>
      </c>
      <c r="H2712" t="s">
        <v>16</v>
      </c>
      <c r="I2712" t="s">
        <v>22368</v>
      </c>
      <c r="J2712">
        <v>60013789</v>
      </c>
      <c r="K2712" t="s">
        <v>16765</v>
      </c>
      <c r="L2712" t="s">
        <v>1670</v>
      </c>
      <c r="M2712" t="s">
        <v>340</v>
      </c>
      <c r="N2712">
        <v>4</v>
      </c>
      <c r="O2712" t="s">
        <v>22367</v>
      </c>
      <c r="P2712" t="s">
        <v>22366</v>
      </c>
      <c r="Q2712" t="s">
        <v>22365</v>
      </c>
      <c r="R2712" s="7">
        <v>42370</v>
      </c>
      <c r="S2712" s="8">
        <f t="shared" si="336"/>
        <v>2016</v>
      </c>
      <c r="T2712" s="8">
        <v>2016</v>
      </c>
      <c r="U2712" s="8">
        <f t="shared" si="337"/>
        <v>6</v>
      </c>
      <c r="V2712" s="7">
        <v>2016</v>
      </c>
      <c r="W2712" t="s">
        <v>1748</v>
      </c>
      <c r="X2712" s="2">
        <v>0.34100000000000003</v>
      </c>
      <c r="Y2712" s="6">
        <f t="shared" si="342"/>
        <v>9.1028002455887467E-3</v>
      </c>
      <c r="AA2712">
        <v>19378718</v>
      </c>
      <c r="AB2712">
        <v>19700186839</v>
      </c>
      <c r="AC2712">
        <v>15309681</v>
      </c>
      <c r="AD2712" t="s">
        <v>6</v>
      </c>
      <c r="AE2712">
        <v>70</v>
      </c>
      <c r="AH2712" t="s">
        <v>9786</v>
      </c>
      <c r="AI2712" t="s">
        <v>22364</v>
      </c>
      <c r="AK2712" t="s">
        <v>22363</v>
      </c>
      <c r="AL2712">
        <v>1</v>
      </c>
      <c r="AM2712" s="5">
        <f t="shared" si="338"/>
        <v>0.16666666666666666</v>
      </c>
      <c r="AN2712" s="4">
        <f t="shared" si="343"/>
        <v>2.5242963523917705E-4</v>
      </c>
      <c r="AO2712" s="3"/>
      <c r="AP2712">
        <v>1</v>
      </c>
      <c r="AR2712" t="s">
        <v>1</v>
      </c>
      <c r="AT2712" s="2" t="s">
        <v>0</v>
      </c>
      <c r="AU2712" s="1">
        <f t="shared" si="339"/>
        <v>0.64476890624838756</v>
      </c>
      <c r="AV2712" s="1">
        <f t="shared" si="340"/>
        <v>0.46776149404139622</v>
      </c>
      <c r="AW2712" s="1">
        <f t="shared" si="341"/>
        <v>0.29075408183440477</v>
      </c>
    </row>
    <row r="2713" spans="1:49" x14ac:dyDescent="0.2">
      <c r="A2713">
        <v>2711</v>
      </c>
      <c r="B2713" t="s">
        <v>22362</v>
      </c>
      <c r="F2713" t="s">
        <v>22361</v>
      </c>
      <c r="G2713" t="s">
        <v>17</v>
      </c>
      <c r="H2713" t="s">
        <v>16</v>
      </c>
      <c r="I2713" t="s">
        <v>22360</v>
      </c>
      <c r="J2713" t="s">
        <v>22359</v>
      </c>
      <c r="K2713" t="s">
        <v>22358</v>
      </c>
      <c r="L2713" t="s">
        <v>22357</v>
      </c>
      <c r="M2713" t="s">
        <v>22356</v>
      </c>
      <c r="N2713">
        <v>4</v>
      </c>
      <c r="O2713" t="s">
        <v>22355</v>
      </c>
      <c r="P2713" t="s">
        <v>22354</v>
      </c>
      <c r="Q2713" t="s">
        <v>22353</v>
      </c>
      <c r="R2713" s="7">
        <v>42370</v>
      </c>
      <c r="S2713" s="8">
        <f t="shared" si="336"/>
        <v>2016</v>
      </c>
      <c r="T2713" s="8">
        <v>2016</v>
      </c>
      <c r="U2713" s="8">
        <f t="shared" si="337"/>
        <v>6</v>
      </c>
      <c r="V2713" s="7">
        <v>2016</v>
      </c>
      <c r="W2713" t="s">
        <v>4384</v>
      </c>
      <c r="X2713" s="2">
        <v>0.23799999999999999</v>
      </c>
      <c r="Y2713" s="6">
        <f t="shared" si="342"/>
        <v>6.353274071701236E-3</v>
      </c>
      <c r="AB2713">
        <v>21100200825</v>
      </c>
      <c r="AC2713">
        <v>18196608</v>
      </c>
      <c r="AD2713" t="s">
        <v>6</v>
      </c>
      <c r="AE2713">
        <v>11</v>
      </c>
      <c r="AF2713">
        <v>18</v>
      </c>
      <c r="AH2713" t="s">
        <v>22352</v>
      </c>
      <c r="AI2713" t="s">
        <v>22351</v>
      </c>
      <c r="AJ2713" t="s">
        <v>22350</v>
      </c>
      <c r="AK2713" t="s">
        <v>22349</v>
      </c>
      <c r="AL2713">
        <v>0</v>
      </c>
      <c r="AM2713" s="5">
        <f t="shared" si="338"/>
        <v>0</v>
      </c>
      <c r="AN2713" s="4">
        <f t="shared" si="343"/>
        <v>0</v>
      </c>
      <c r="AO2713" s="3"/>
      <c r="AP2713">
        <v>0</v>
      </c>
      <c r="AR2713" t="s">
        <v>1</v>
      </c>
      <c r="AT2713" s="2" t="s">
        <v>0</v>
      </c>
      <c r="AU2713" s="1">
        <f t="shared" si="339"/>
        <v>0.44472918501908648</v>
      </c>
      <c r="AV2713" s="1">
        <f t="shared" si="340"/>
        <v>0.3176637035850618</v>
      </c>
      <c r="AW2713" s="1">
        <f t="shared" si="341"/>
        <v>0.19059822215103706</v>
      </c>
    </row>
    <row r="2714" spans="1:49" x14ac:dyDescent="0.2">
      <c r="A2714">
        <v>2712</v>
      </c>
      <c r="B2714" t="s">
        <v>22348</v>
      </c>
      <c r="C2714" t="s">
        <v>22347</v>
      </c>
      <c r="F2714" t="s">
        <v>22346</v>
      </c>
      <c r="G2714" t="s">
        <v>17</v>
      </c>
      <c r="H2714" t="s">
        <v>16</v>
      </c>
      <c r="I2714" t="s">
        <v>22345</v>
      </c>
      <c r="J2714" t="s">
        <v>22344</v>
      </c>
      <c r="K2714" t="s">
        <v>22343</v>
      </c>
      <c r="L2714" t="s">
        <v>22342</v>
      </c>
      <c r="M2714" t="s">
        <v>22341</v>
      </c>
      <c r="N2714">
        <v>3</v>
      </c>
      <c r="O2714" t="s">
        <v>22340</v>
      </c>
      <c r="P2714" t="s">
        <v>22339</v>
      </c>
      <c r="Q2714" t="s">
        <v>22338</v>
      </c>
      <c r="R2714" s="7">
        <v>42370</v>
      </c>
      <c r="S2714" s="8">
        <f t="shared" si="336"/>
        <v>2016</v>
      </c>
      <c r="T2714" s="8">
        <v>2016</v>
      </c>
      <c r="U2714" s="8">
        <f t="shared" si="337"/>
        <v>6</v>
      </c>
      <c r="V2714" s="7">
        <v>2016</v>
      </c>
      <c r="W2714" t="s">
        <v>1748</v>
      </c>
      <c r="X2714" s="2">
        <v>0.34100000000000003</v>
      </c>
      <c r="Y2714" s="6">
        <f t="shared" si="342"/>
        <v>9.1028002455887467E-3</v>
      </c>
      <c r="AA2714">
        <v>19378718</v>
      </c>
      <c r="AB2714">
        <v>19700186839</v>
      </c>
      <c r="AC2714">
        <v>15309681</v>
      </c>
      <c r="AD2714" t="s">
        <v>6</v>
      </c>
      <c r="AE2714">
        <v>70</v>
      </c>
      <c r="AH2714" t="s">
        <v>22337</v>
      </c>
      <c r="AI2714" t="s">
        <v>22336</v>
      </c>
      <c r="AK2714" t="s">
        <v>22335</v>
      </c>
      <c r="AL2714">
        <v>1</v>
      </c>
      <c r="AM2714" s="5">
        <f t="shared" si="338"/>
        <v>0.16666666666666666</v>
      </c>
      <c r="AN2714" s="4">
        <f t="shared" si="343"/>
        <v>2.5242963523917705E-4</v>
      </c>
      <c r="AO2714" s="3"/>
      <c r="AP2714">
        <v>1</v>
      </c>
      <c r="AR2714">
        <v>100004402</v>
      </c>
      <c r="AS2714" t="s">
        <v>22334</v>
      </c>
      <c r="AT2714" s="2" t="s">
        <v>0</v>
      </c>
      <c r="AU2714" s="1">
        <f t="shared" si="339"/>
        <v>0.64476890624838756</v>
      </c>
      <c r="AV2714" s="1">
        <f t="shared" si="340"/>
        <v>0.46776149404139622</v>
      </c>
      <c r="AW2714" s="1">
        <f t="shared" si="341"/>
        <v>0.29075408183440477</v>
      </c>
    </row>
    <row r="2715" spans="1:49" x14ac:dyDescent="0.2">
      <c r="A2715">
        <v>2713</v>
      </c>
      <c r="B2715" t="s">
        <v>22333</v>
      </c>
      <c r="C2715" t="s">
        <v>22332</v>
      </c>
      <c r="F2715" t="s">
        <v>22331</v>
      </c>
      <c r="G2715" t="s">
        <v>17</v>
      </c>
      <c r="H2715" t="s">
        <v>16</v>
      </c>
      <c r="I2715" t="s">
        <v>22330</v>
      </c>
      <c r="J2715">
        <v>60029694</v>
      </c>
      <c r="K2715" t="s">
        <v>18305</v>
      </c>
      <c r="L2715" t="s">
        <v>18304</v>
      </c>
      <c r="M2715" t="s">
        <v>135</v>
      </c>
      <c r="N2715">
        <v>3</v>
      </c>
      <c r="O2715" t="s">
        <v>22329</v>
      </c>
      <c r="P2715" t="s">
        <v>22328</v>
      </c>
      <c r="Q2715" t="s">
        <v>22327</v>
      </c>
      <c r="R2715" s="7">
        <v>42370</v>
      </c>
      <c r="S2715" s="8">
        <f t="shared" si="336"/>
        <v>2016</v>
      </c>
      <c r="T2715" s="8">
        <v>2016</v>
      </c>
      <c r="U2715" s="8">
        <f t="shared" si="337"/>
        <v>6</v>
      </c>
      <c r="V2715" s="7">
        <v>2016</v>
      </c>
      <c r="W2715" t="s">
        <v>1748</v>
      </c>
      <c r="X2715" s="2">
        <v>0.34100000000000003</v>
      </c>
      <c r="Y2715" s="6">
        <f t="shared" si="342"/>
        <v>9.1028002455887467E-3</v>
      </c>
      <c r="AA2715">
        <v>19378718</v>
      </c>
      <c r="AB2715">
        <v>19700186839</v>
      </c>
      <c r="AD2715" t="s">
        <v>6</v>
      </c>
      <c r="AE2715">
        <v>70</v>
      </c>
      <c r="AH2715" t="s">
        <v>15331</v>
      </c>
      <c r="AI2715" t="s">
        <v>22326</v>
      </c>
      <c r="AK2715" t="s">
        <v>22325</v>
      </c>
      <c r="AL2715">
        <v>7</v>
      </c>
      <c r="AM2715" s="5">
        <f t="shared" si="338"/>
        <v>1.1666666666666667</v>
      </c>
      <c r="AN2715" s="4">
        <f t="shared" si="343"/>
        <v>1.7670074466742396E-3</v>
      </c>
      <c r="AO2715" s="3"/>
      <c r="AP2715">
        <v>1</v>
      </c>
      <c r="AR2715" t="s">
        <v>1</v>
      </c>
      <c r="AT2715" s="2" t="s">
        <v>0</v>
      </c>
      <c r="AU2715" s="1">
        <f t="shared" si="339"/>
        <v>0.69020624059143942</v>
      </c>
      <c r="AV2715" s="1">
        <f t="shared" si="340"/>
        <v>0.54349038461314936</v>
      </c>
      <c r="AW2715" s="1">
        <f t="shared" si="341"/>
        <v>0.39677452863485912</v>
      </c>
    </row>
    <row r="2716" spans="1:49" x14ac:dyDescent="0.2">
      <c r="A2716">
        <v>2714</v>
      </c>
      <c r="B2716" t="s">
        <v>22324</v>
      </c>
      <c r="C2716" t="s">
        <v>22323</v>
      </c>
      <c r="F2716" t="s">
        <v>22322</v>
      </c>
      <c r="G2716" t="s">
        <v>17</v>
      </c>
      <c r="H2716" t="s">
        <v>16</v>
      </c>
      <c r="I2716" t="s">
        <v>22321</v>
      </c>
      <c r="J2716">
        <v>60091190</v>
      </c>
      <c r="K2716" t="s">
        <v>7919</v>
      </c>
      <c r="L2716" t="s">
        <v>7918</v>
      </c>
      <c r="M2716" t="s">
        <v>1181</v>
      </c>
      <c r="N2716">
        <v>1</v>
      </c>
      <c r="O2716" t="s">
        <v>22320</v>
      </c>
      <c r="P2716">
        <v>26655934700</v>
      </c>
      <c r="Q2716">
        <v>60091190</v>
      </c>
      <c r="R2716" s="7">
        <v>42370</v>
      </c>
      <c r="S2716" s="8">
        <f t="shared" si="336"/>
        <v>2016</v>
      </c>
      <c r="T2716" s="8">
        <v>2016</v>
      </c>
      <c r="U2716" s="8">
        <f t="shared" si="337"/>
        <v>6</v>
      </c>
      <c r="V2716" s="7">
        <v>2016</v>
      </c>
      <c r="W2716" t="s">
        <v>1748</v>
      </c>
      <c r="X2716" s="2">
        <v>0.34100000000000003</v>
      </c>
      <c r="Y2716" s="6">
        <f t="shared" si="342"/>
        <v>9.1028002455887467E-3</v>
      </c>
      <c r="AA2716">
        <v>19378718</v>
      </c>
      <c r="AB2716">
        <v>19700186839</v>
      </c>
      <c r="AC2716">
        <v>15309681</v>
      </c>
      <c r="AD2716" t="s">
        <v>6</v>
      </c>
      <c r="AE2716">
        <v>70</v>
      </c>
      <c r="AH2716" t="s">
        <v>6452</v>
      </c>
      <c r="AI2716" t="s">
        <v>22319</v>
      </c>
      <c r="AK2716" t="s">
        <v>22318</v>
      </c>
      <c r="AL2716">
        <v>1</v>
      </c>
      <c r="AM2716" s="5">
        <f t="shared" si="338"/>
        <v>0.16666666666666666</v>
      </c>
      <c r="AN2716" s="4">
        <f t="shared" si="343"/>
        <v>2.5242963523917705E-4</v>
      </c>
      <c r="AO2716" s="3"/>
      <c r="AP2716">
        <v>1</v>
      </c>
      <c r="AR2716" t="s">
        <v>1</v>
      </c>
      <c r="AT2716" s="2" t="s">
        <v>0</v>
      </c>
      <c r="AU2716" s="1">
        <f t="shared" si="339"/>
        <v>0.64476890624838756</v>
      </c>
      <c r="AV2716" s="1">
        <f t="shared" si="340"/>
        <v>0.46776149404139622</v>
      </c>
      <c r="AW2716" s="1">
        <f t="shared" si="341"/>
        <v>0.29075408183440477</v>
      </c>
    </row>
    <row r="2717" spans="1:49" x14ac:dyDescent="0.2">
      <c r="A2717">
        <v>2715</v>
      </c>
      <c r="B2717" t="s">
        <v>22317</v>
      </c>
      <c r="C2717" t="s">
        <v>22316</v>
      </c>
      <c r="F2717" t="s">
        <v>22315</v>
      </c>
      <c r="G2717" t="s">
        <v>17</v>
      </c>
      <c r="H2717" t="s">
        <v>16</v>
      </c>
      <c r="I2717" t="s">
        <v>22314</v>
      </c>
      <c r="J2717" t="s">
        <v>5099</v>
      </c>
      <c r="K2717" t="s">
        <v>5098</v>
      </c>
      <c r="L2717" t="s">
        <v>5097</v>
      </c>
      <c r="M2717" t="s">
        <v>230</v>
      </c>
      <c r="N2717">
        <v>4</v>
      </c>
      <c r="O2717" t="s">
        <v>22313</v>
      </c>
      <c r="P2717" t="s">
        <v>22312</v>
      </c>
      <c r="Q2717" t="s">
        <v>22311</v>
      </c>
      <c r="R2717" s="7">
        <v>42370</v>
      </c>
      <c r="S2717" s="8">
        <f t="shared" si="336"/>
        <v>2016</v>
      </c>
      <c r="T2717" s="8">
        <v>2016</v>
      </c>
      <c r="U2717" s="8">
        <f t="shared" si="337"/>
        <v>6</v>
      </c>
      <c r="V2717" s="7">
        <v>2016</v>
      </c>
      <c r="W2717" t="s">
        <v>1748</v>
      </c>
      <c r="X2717" s="2">
        <v>0.34100000000000003</v>
      </c>
      <c r="Y2717" s="6">
        <f t="shared" si="342"/>
        <v>9.1028002455887467E-3</v>
      </c>
      <c r="AA2717">
        <v>19378718</v>
      </c>
      <c r="AB2717">
        <v>19700186839</v>
      </c>
      <c r="AC2717">
        <v>15309681</v>
      </c>
      <c r="AD2717" t="s">
        <v>6</v>
      </c>
      <c r="AE2717">
        <v>70</v>
      </c>
      <c r="AH2717" t="s">
        <v>22310</v>
      </c>
      <c r="AI2717" t="s">
        <v>22309</v>
      </c>
      <c r="AK2717" t="s">
        <v>22308</v>
      </c>
      <c r="AL2717">
        <v>0</v>
      </c>
      <c r="AM2717" s="5">
        <f t="shared" si="338"/>
        <v>0</v>
      </c>
      <c r="AN2717" s="4">
        <f t="shared" si="343"/>
        <v>0</v>
      </c>
      <c r="AO2717" s="3"/>
      <c r="AP2717">
        <v>1</v>
      </c>
      <c r="AQ2717" t="s">
        <v>9902</v>
      </c>
      <c r="AR2717" t="s">
        <v>22307</v>
      </c>
      <c r="AS2717" t="s">
        <v>22306</v>
      </c>
      <c r="AT2717" s="2" t="s">
        <v>0</v>
      </c>
      <c r="AU2717" s="1">
        <f t="shared" si="339"/>
        <v>0.63719601719121222</v>
      </c>
      <c r="AV2717" s="1">
        <f t="shared" si="340"/>
        <v>0.45514001227943734</v>
      </c>
      <c r="AW2717" s="1">
        <f t="shared" si="341"/>
        <v>0.27308400736766236</v>
      </c>
    </row>
    <row r="2718" spans="1:49" x14ac:dyDescent="0.2">
      <c r="A2718">
        <v>2716</v>
      </c>
      <c r="B2718" t="s">
        <v>22305</v>
      </c>
      <c r="C2718" t="s">
        <v>22304</v>
      </c>
      <c r="F2718" t="s">
        <v>22303</v>
      </c>
      <c r="G2718" t="s">
        <v>17</v>
      </c>
      <c r="H2718" t="s">
        <v>16</v>
      </c>
      <c r="I2718" t="s">
        <v>22302</v>
      </c>
      <c r="J2718">
        <v>60026326</v>
      </c>
      <c r="K2718" t="s">
        <v>5239</v>
      </c>
      <c r="L2718" t="s">
        <v>5238</v>
      </c>
      <c r="M2718" t="s">
        <v>2229</v>
      </c>
      <c r="N2718">
        <v>2</v>
      </c>
      <c r="O2718" t="s">
        <v>22301</v>
      </c>
      <c r="P2718" t="s">
        <v>22300</v>
      </c>
      <c r="Q2718" t="s">
        <v>5235</v>
      </c>
      <c r="R2718" s="7">
        <v>42370</v>
      </c>
      <c r="S2718" s="8">
        <f t="shared" si="336"/>
        <v>2016</v>
      </c>
      <c r="T2718" s="8">
        <v>2016</v>
      </c>
      <c r="U2718" s="8">
        <f t="shared" si="337"/>
        <v>6</v>
      </c>
      <c r="V2718" s="7">
        <v>2016</v>
      </c>
      <c r="W2718" t="s">
        <v>1748</v>
      </c>
      <c r="X2718" s="2">
        <v>0.34100000000000003</v>
      </c>
      <c r="Y2718" s="6">
        <f t="shared" si="342"/>
        <v>9.1028002455887467E-3</v>
      </c>
      <c r="AA2718">
        <v>19378718</v>
      </c>
      <c r="AB2718">
        <v>19700186839</v>
      </c>
      <c r="AC2718">
        <v>15309681</v>
      </c>
      <c r="AD2718" t="s">
        <v>6</v>
      </c>
      <c r="AE2718">
        <v>70</v>
      </c>
      <c r="AH2718" t="s">
        <v>22299</v>
      </c>
      <c r="AI2718" t="s">
        <v>22298</v>
      </c>
      <c r="AK2718" t="s">
        <v>22297</v>
      </c>
      <c r="AL2718">
        <v>2</v>
      </c>
      <c r="AM2718" s="5">
        <f t="shared" si="338"/>
        <v>0.33333333333333331</v>
      </c>
      <c r="AN2718" s="4">
        <f t="shared" si="343"/>
        <v>5.048592704783541E-4</v>
      </c>
      <c r="AO2718" s="3"/>
      <c r="AP2718">
        <v>1</v>
      </c>
      <c r="AQ2718" t="s">
        <v>22296</v>
      </c>
      <c r="AR2718" t="s">
        <v>1</v>
      </c>
      <c r="AS2718" t="s">
        <v>5239</v>
      </c>
      <c r="AT2718" s="2" t="s">
        <v>0</v>
      </c>
      <c r="AU2718" s="1">
        <f t="shared" si="339"/>
        <v>0.6523417953055628</v>
      </c>
      <c r="AV2718" s="1">
        <f t="shared" si="340"/>
        <v>0.48038297580335509</v>
      </c>
      <c r="AW2718" s="1">
        <f t="shared" si="341"/>
        <v>0.30842415630114717</v>
      </c>
    </row>
    <row r="2719" spans="1:49" x14ac:dyDescent="0.2">
      <c r="A2719">
        <v>2717</v>
      </c>
      <c r="B2719" t="s">
        <v>22295</v>
      </c>
      <c r="C2719" t="s">
        <v>22294</v>
      </c>
      <c r="F2719" t="s">
        <v>22293</v>
      </c>
      <c r="G2719" t="s">
        <v>17</v>
      </c>
      <c r="H2719" t="s">
        <v>16</v>
      </c>
      <c r="I2719" t="s">
        <v>22292</v>
      </c>
      <c r="J2719" t="s">
        <v>22291</v>
      </c>
      <c r="K2719" t="s">
        <v>22290</v>
      </c>
      <c r="L2719" t="s">
        <v>22289</v>
      </c>
      <c r="M2719" t="s">
        <v>22288</v>
      </c>
      <c r="N2719">
        <v>4</v>
      </c>
      <c r="O2719" t="s">
        <v>22287</v>
      </c>
      <c r="P2719" t="s">
        <v>22286</v>
      </c>
      <c r="Q2719" t="s">
        <v>22285</v>
      </c>
      <c r="R2719" s="7">
        <v>42370</v>
      </c>
      <c r="S2719" s="8">
        <f t="shared" si="336"/>
        <v>2016</v>
      </c>
      <c r="T2719" s="8">
        <v>2016</v>
      </c>
      <c r="U2719" s="8">
        <f t="shared" si="337"/>
        <v>6</v>
      </c>
      <c r="V2719" s="7">
        <v>2016</v>
      </c>
      <c r="W2719" t="s">
        <v>1748</v>
      </c>
      <c r="X2719" s="2">
        <v>0.34100000000000003</v>
      </c>
      <c r="Y2719" s="6">
        <f t="shared" si="342"/>
        <v>9.1028002455887467E-3</v>
      </c>
      <c r="AA2719">
        <v>19378718</v>
      </c>
      <c r="AB2719">
        <v>19700186839</v>
      </c>
      <c r="AC2719">
        <v>15309681</v>
      </c>
      <c r="AD2719" t="s">
        <v>6</v>
      </c>
      <c r="AE2719">
        <v>70</v>
      </c>
      <c r="AH2719" t="s">
        <v>22284</v>
      </c>
      <c r="AI2719" t="s">
        <v>22283</v>
      </c>
      <c r="AK2719" t="s">
        <v>22282</v>
      </c>
      <c r="AL2719">
        <v>7</v>
      </c>
      <c r="AM2719" s="5">
        <f t="shared" si="338"/>
        <v>1.1666666666666667</v>
      </c>
      <c r="AN2719" s="4">
        <f t="shared" si="343"/>
        <v>1.7670074466742396E-3</v>
      </c>
      <c r="AO2719" s="3"/>
      <c r="AP2719">
        <v>1</v>
      </c>
      <c r="AQ2719" t="s">
        <v>9717</v>
      </c>
      <c r="AR2719">
        <v>6613</v>
      </c>
      <c r="AS2719" t="s">
        <v>18674</v>
      </c>
      <c r="AT2719" s="2" t="s">
        <v>0</v>
      </c>
      <c r="AU2719" s="1">
        <f t="shared" si="339"/>
        <v>0.69020624059143942</v>
      </c>
      <c r="AV2719" s="1">
        <f t="shared" si="340"/>
        <v>0.54349038461314936</v>
      </c>
      <c r="AW2719" s="1">
        <f t="shared" si="341"/>
        <v>0.39677452863485912</v>
      </c>
    </row>
    <row r="2720" spans="1:49" x14ac:dyDescent="0.2">
      <c r="A2720">
        <v>2718</v>
      </c>
      <c r="B2720" t="s">
        <v>22281</v>
      </c>
      <c r="C2720" t="s">
        <v>22280</v>
      </c>
      <c r="F2720" t="s">
        <v>22279</v>
      </c>
      <c r="G2720" t="s">
        <v>17</v>
      </c>
      <c r="H2720" t="s">
        <v>16</v>
      </c>
      <c r="I2720" t="s">
        <v>18931</v>
      </c>
      <c r="J2720">
        <v>60072731</v>
      </c>
      <c r="K2720" t="s">
        <v>18930</v>
      </c>
      <c r="L2720" t="s">
        <v>18929</v>
      </c>
      <c r="M2720" t="s">
        <v>18928</v>
      </c>
      <c r="N2720">
        <v>1</v>
      </c>
      <c r="O2720" t="s">
        <v>18927</v>
      </c>
      <c r="P2720">
        <v>6701862683</v>
      </c>
      <c r="Q2720">
        <v>60072731</v>
      </c>
      <c r="R2720" s="7">
        <v>42370</v>
      </c>
      <c r="S2720" s="8">
        <f t="shared" si="336"/>
        <v>2016</v>
      </c>
      <c r="T2720" s="8">
        <v>2016</v>
      </c>
      <c r="U2720" s="8">
        <f t="shared" si="337"/>
        <v>6</v>
      </c>
      <c r="V2720" s="7">
        <v>2016</v>
      </c>
      <c r="W2720" t="s">
        <v>1632</v>
      </c>
      <c r="X2720" s="2">
        <v>0.216</v>
      </c>
      <c r="Y2720" s="6">
        <f t="shared" si="342"/>
        <v>5.765996636501962E-3</v>
      </c>
      <c r="AA2720">
        <v>19378726</v>
      </c>
      <c r="AB2720">
        <v>19700186909</v>
      </c>
      <c r="AC2720">
        <v>10988963</v>
      </c>
      <c r="AD2720" t="s">
        <v>6</v>
      </c>
      <c r="AE2720">
        <v>52</v>
      </c>
      <c r="AH2720" t="s">
        <v>22278</v>
      </c>
      <c r="AI2720" t="s">
        <v>22277</v>
      </c>
      <c r="AK2720" t="s">
        <v>22276</v>
      </c>
      <c r="AL2720">
        <v>0</v>
      </c>
      <c r="AM2720" s="5">
        <f t="shared" si="338"/>
        <v>0</v>
      </c>
      <c r="AN2720" s="4">
        <f t="shared" si="343"/>
        <v>0</v>
      </c>
      <c r="AO2720" s="3"/>
      <c r="AP2720">
        <v>1</v>
      </c>
      <c r="AR2720" t="s">
        <v>1</v>
      </c>
      <c r="AT2720" s="2" t="s">
        <v>0</v>
      </c>
      <c r="AU2720" s="1">
        <f t="shared" si="339"/>
        <v>0.40361976455513726</v>
      </c>
      <c r="AV2720" s="1">
        <f t="shared" si="340"/>
        <v>0.28829983182509811</v>
      </c>
      <c r="AW2720" s="1">
        <f t="shared" si="341"/>
        <v>0.17297989909505887</v>
      </c>
    </row>
    <row r="2721" spans="1:49" x14ac:dyDescent="0.2">
      <c r="A2721">
        <v>2719</v>
      </c>
      <c r="B2721" t="s">
        <v>22275</v>
      </c>
      <c r="C2721" t="s">
        <v>22274</v>
      </c>
      <c r="F2721" t="s">
        <v>22273</v>
      </c>
      <c r="G2721" t="s">
        <v>17</v>
      </c>
      <c r="H2721" t="s">
        <v>16</v>
      </c>
      <c r="I2721" t="s">
        <v>22272</v>
      </c>
      <c r="J2721">
        <v>60107356</v>
      </c>
      <c r="K2721" t="s">
        <v>22271</v>
      </c>
      <c r="L2721" t="s">
        <v>9144</v>
      </c>
      <c r="M2721" t="s">
        <v>135</v>
      </c>
      <c r="N2721">
        <v>2</v>
      </c>
      <c r="O2721" t="s">
        <v>22270</v>
      </c>
      <c r="P2721" t="s">
        <v>22269</v>
      </c>
      <c r="Q2721" t="s">
        <v>22268</v>
      </c>
      <c r="R2721" s="7">
        <v>42370</v>
      </c>
      <c r="S2721" s="8">
        <f t="shared" si="336"/>
        <v>2016</v>
      </c>
      <c r="T2721" s="8">
        <v>2016</v>
      </c>
      <c r="U2721" s="8">
        <f t="shared" si="337"/>
        <v>6</v>
      </c>
      <c r="V2721" s="7">
        <v>2016</v>
      </c>
      <c r="W2721" t="s">
        <v>1748</v>
      </c>
      <c r="X2721" s="2">
        <v>0.34100000000000003</v>
      </c>
      <c r="Y2721" s="6">
        <f t="shared" si="342"/>
        <v>9.1028002455887467E-3</v>
      </c>
      <c r="AA2721">
        <v>19378718</v>
      </c>
      <c r="AB2721">
        <v>19700186839</v>
      </c>
      <c r="AC2721">
        <v>15309681</v>
      </c>
      <c r="AD2721" t="s">
        <v>6</v>
      </c>
      <c r="AE2721">
        <v>70</v>
      </c>
      <c r="AH2721" t="s">
        <v>22267</v>
      </c>
      <c r="AI2721" t="s">
        <v>22266</v>
      </c>
      <c r="AK2721" t="s">
        <v>22265</v>
      </c>
      <c r="AL2721">
        <v>10</v>
      </c>
      <c r="AM2721" s="5">
        <f t="shared" si="338"/>
        <v>1.6666666666666667</v>
      </c>
      <c r="AN2721" s="4">
        <f t="shared" si="343"/>
        <v>2.5242963523917708E-3</v>
      </c>
      <c r="AO2721" s="3"/>
      <c r="AP2721">
        <v>1</v>
      </c>
      <c r="AQ2721" t="s">
        <v>22264</v>
      </c>
      <c r="AR2721" t="s">
        <v>1</v>
      </c>
      <c r="AS2721" t="s">
        <v>22263</v>
      </c>
      <c r="AT2721" s="2" t="s">
        <v>0</v>
      </c>
      <c r="AU2721" s="1">
        <f t="shared" si="339"/>
        <v>0.71292490776296535</v>
      </c>
      <c r="AV2721" s="1">
        <f t="shared" si="340"/>
        <v>0.58135482989902587</v>
      </c>
      <c r="AW2721" s="1">
        <f t="shared" si="341"/>
        <v>0.44978475203508633</v>
      </c>
    </row>
    <row r="2722" spans="1:49" x14ac:dyDescent="0.2">
      <c r="A2722">
        <v>2720</v>
      </c>
      <c r="B2722" t="s">
        <v>22262</v>
      </c>
      <c r="C2722" t="s">
        <v>22261</v>
      </c>
      <c r="F2722" t="s">
        <v>22260</v>
      </c>
      <c r="G2722" t="s">
        <v>17</v>
      </c>
      <c r="H2722" t="s">
        <v>16</v>
      </c>
      <c r="I2722" t="s">
        <v>22259</v>
      </c>
      <c r="J2722" t="s">
        <v>22258</v>
      </c>
      <c r="K2722" t="s">
        <v>22257</v>
      </c>
      <c r="L2722" t="s">
        <v>22256</v>
      </c>
      <c r="M2722" t="s">
        <v>577</v>
      </c>
      <c r="N2722">
        <v>4</v>
      </c>
      <c r="O2722" t="s">
        <v>22255</v>
      </c>
      <c r="P2722" t="s">
        <v>22254</v>
      </c>
      <c r="Q2722" t="s">
        <v>22253</v>
      </c>
      <c r="R2722" s="7">
        <v>42370</v>
      </c>
      <c r="S2722" s="8">
        <f t="shared" si="336"/>
        <v>2016</v>
      </c>
      <c r="T2722" s="8">
        <v>2016</v>
      </c>
      <c r="U2722" s="8">
        <f t="shared" si="337"/>
        <v>6</v>
      </c>
      <c r="V2722" s="7">
        <v>2016</v>
      </c>
      <c r="W2722" t="s">
        <v>22252</v>
      </c>
      <c r="X2722" s="2">
        <v>0.71799999999999997</v>
      </c>
      <c r="Y2722" s="6">
        <f t="shared" si="342"/>
        <v>1.9166599930594486E-2</v>
      </c>
      <c r="AB2722">
        <v>21100255400</v>
      </c>
      <c r="AC2722">
        <v>20734441</v>
      </c>
      <c r="AD2722" t="s">
        <v>6</v>
      </c>
      <c r="AE2722">
        <v>8</v>
      </c>
      <c r="AF2722">
        <v>12</v>
      </c>
      <c r="AG2722">
        <v>584</v>
      </c>
      <c r="AI2722" t="s">
        <v>22251</v>
      </c>
      <c r="AJ2722" t="s">
        <v>22250</v>
      </c>
      <c r="AK2722" t="s">
        <v>22249</v>
      </c>
      <c r="AL2722">
        <v>12</v>
      </c>
      <c r="AM2722" s="5">
        <f t="shared" si="338"/>
        <v>2</v>
      </c>
      <c r="AN2722" s="4">
        <f t="shared" si="343"/>
        <v>3.0291556228701248E-3</v>
      </c>
      <c r="AO2722" s="3"/>
      <c r="AP2722">
        <v>1</v>
      </c>
      <c r="AR2722" t="s">
        <v>1</v>
      </c>
      <c r="AT2722" s="2" t="s">
        <v>0</v>
      </c>
      <c r="AU2722" s="1">
        <f t="shared" si="339"/>
        <v>1.4325366638277177</v>
      </c>
      <c r="AV2722" s="1">
        <f t="shared" si="340"/>
        <v>1.1097877776732306</v>
      </c>
      <c r="AW2722" s="1">
        <f t="shared" si="341"/>
        <v>0.7870388915187434</v>
      </c>
    </row>
    <row r="2723" spans="1:49" x14ac:dyDescent="0.2">
      <c r="A2723">
        <v>2721</v>
      </c>
      <c r="B2723" t="s">
        <v>22248</v>
      </c>
      <c r="C2723" t="s">
        <v>22247</v>
      </c>
      <c r="F2723" t="s">
        <v>22246</v>
      </c>
      <c r="G2723" t="s">
        <v>17</v>
      </c>
      <c r="H2723" t="s">
        <v>16</v>
      </c>
      <c r="I2723" t="s">
        <v>22245</v>
      </c>
      <c r="J2723" t="s">
        <v>22244</v>
      </c>
      <c r="K2723" t="s">
        <v>22243</v>
      </c>
      <c r="L2723" t="s">
        <v>22242</v>
      </c>
      <c r="M2723" t="s">
        <v>528</v>
      </c>
      <c r="N2723">
        <v>3</v>
      </c>
      <c r="O2723" t="s">
        <v>22241</v>
      </c>
      <c r="P2723" t="s">
        <v>22240</v>
      </c>
      <c r="Q2723" t="s">
        <v>22239</v>
      </c>
      <c r="R2723" s="7">
        <v>42370</v>
      </c>
      <c r="S2723" s="8">
        <f t="shared" si="336"/>
        <v>2016</v>
      </c>
      <c r="T2723" s="8">
        <v>2016</v>
      </c>
      <c r="U2723" s="8">
        <f t="shared" si="337"/>
        <v>6</v>
      </c>
      <c r="V2723" s="7">
        <v>2016</v>
      </c>
      <c r="W2723" t="s">
        <v>1748</v>
      </c>
      <c r="X2723" s="2">
        <v>0.34100000000000003</v>
      </c>
      <c r="Y2723" s="6">
        <f t="shared" si="342"/>
        <v>9.1028002455887467E-3</v>
      </c>
      <c r="AA2723">
        <v>19378718</v>
      </c>
      <c r="AB2723">
        <v>19700186839</v>
      </c>
      <c r="AC2723">
        <v>15309681</v>
      </c>
      <c r="AD2723" t="s">
        <v>6</v>
      </c>
      <c r="AE2723">
        <v>70</v>
      </c>
      <c r="AH2723" t="s">
        <v>5307</v>
      </c>
      <c r="AI2723" t="s">
        <v>22238</v>
      </c>
      <c r="AK2723" t="s">
        <v>22237</v>
      </c>
      <c r="AL2723">
        <v>2</v>
      </c>
      <c r="AM2723" s="5">
        <f t="shared" si="338"/>
        <v>0.33333333333333331</v>
      </c>
      <c r="AN2723" s="4">
        <f t="shared" si="343"/>
        <v>5.048592704783541E-4</v>
      </c>
      <c r="AO2723" s="3"/>
      <c r="AP2723">
        <v>1</v>
      </c>
      <c r="AQ2723" t="s">
        <v>700</v>
      </c>
      <c r="AR2723" t="s">
        <v>12898</v>
      </c>
      <c r="AS2723" t="s">
        <v>698</v>
      </c>
      <c r="AT2723" s="2" t="s">
        <v>0</v>
      </c>
      <c r="AU2723" s="1">
        <f t="shared" si="339"/>
        <v>0.6523417953055628</v>
      </c>
      <c r="AV2723" s="1">
        <f t="shared" si="340"/>
        <v>0.48038297580335509</v>
      </c>
      <c r="AW2723" s="1">
        <f t="shared" si="341"/>
        <v>0.30842415630114717</v>
      </c>
    </row>
    <row r="2724" spans="1:49" x14ac:dyDescent="0.2">
      <c r="A2724">
        <v>2722</v>
      </c>
      <c r="B2724" t="s">
        <v>22236</v>
      </c>
      <c r="C2724" t="s">
        <v>22235</v>
      </c>
      <c r="F2724" t="s">
        <v>22234</v>
      </c>
      <c r="G2724" t="s">
        <v>17</v>
      </c>
      <c r="H2724" t="s">
        <v>16</v>
      </c>
      <c r="I2724" t="s">
        <v>22233</v>
      </c>
      <c r="J2724">
        <v>60019533</v>
      </c>
      <c r="K2724" t="s">
        <v>22201</v>
      </c>
      <c r="L2724" t="s">
        <v>12315</v>
      </c>
      <c r="M2724" t="s">
        <v>340</v>
      </c>
      <c r="N2724">
        <v>4</v>
      </c>
      <c r="O2724" t="s">
        <v>22232</v>
      </c>
      <c r="P2724" t="s">
        <v>22231</v>
      </c>
      <c r="Q2724" t="s">
        <v>22198</v>
      </c>
      <c r="R2724" s="7">
        <v>42370</v>
      </c>
      <c r="S2724" s="8">
        <f t="shared" si="336"/>
        <v>2016</v>
      </c>
      <c r="T2724" s="8">
        <v>2016</v>
      </c>
      <c r="U2724" s="8">
        <f t="shared" si="337"/>
        <v>6</v>
      </c>
      <c r="V2724" s="7">
        <v>2016</v>
      </c>
      <c r="W2724" t="s">
        <v>1748</v>
      </c>
      <c r="X2724" s="2">
        <v>0.34100000000000003</v>
      </c>
      <c r="Y2724" s="6">
        <f t="shared" si="342"/>
        <v>9.1028002455887467E-3</v>
      </c>
      <c r="AA2724">
        <v>19378718</v>
      </c>
      <c r="AB2724">
        <v>19700186839</v>
      </c>
      <c r="AC2724">
        <v>15309681</v>
      </c>
      <c r="AD2724" t="s">
        <v>6</v>
      </c>
      <c r="AE2724">
        <v>69</v>
      </c>
      <c r="AH2724" t="s">
        <v>22230</v>
      </c>
      <c r="AI2724" t="s">
        <v>22229</v>
      </c>
      <c r="AK2724" t="s">
        <v>22228</v>
      </c>
      <c r="AL2724">
        <v>0</v>
      </c>
      <c r="AM2724" s="5">
        <f t="shared" si="338"/>
        <v>0</v>
      </c>
      <c r="AN2724" s="4">
        <f t="shared" si="343"/>
        <v>0</v>
      </c>
      <c r="AO2724" s="3"/>
      <c r="AP2724">
        <v>1</v>
      </c>
      <c r="AQ2724" t="s">
        <v>222</v>
      </c>
      <c r="AR2724">
        <v>61271068</v>
      </c>
      <c r="AS2724" t="s">
        <v>221</v>
      </c>
      <c r="AT2724" s="2" t="s">
        <v>0</v>
      </c>
      <c r="AU2724" s="1">
        <f t="shared" si="339"/>
        <v>0.63719601719121222</v>
      </c>
      <c r="AV2724" s="1">
        <f t="shared" si="340"/>
        <v>0.45514001227943734</v>
      </c>
      <c r="AW2724" s="1">
        <f t="shared" si="341"/>
        <v>0.27308400736766236</v>
      </c>
    </row>
    <row r="2725" spans="1:49" x14ac:dyDescent="0.2">
      <c r="A2725">
        <v>2723</v>
      </c>
      <c r="B2725" t="s">
        <v>22227</v>
      </c>
      <c r="C2725" t="s">
        <v>22226</v>
      </c>
      <c r="F2725" t="s">
        <v>22225</v>
      </c>
      <c r="G2725" t="s">
        <v>17</v>
      </c>
      <c r="H2725" t="s">
        <v>16</v>
      </c>
      <c r="I2725" t="s">
        <v>22224</v>
      </c>
      <c r="J2725">
        <v>60016182</v>
      </c>
      <c r="K2725" t="s">
        <v>22223</v>
      </c>
      <c r="L2725" t="s">
        <v>22222</v>
      </c>
      <c r="M2725" t="s">
        <v>2788</v>
      </c>
      <c r="N2725">
        <v>9</v>
      </c>
      <c r="O2725" t="s">
        <v>22221</v>
      </c>
      <c r="P2725" t="s">
        <v>22220</v>
      </c>
      <c r="Q2725" t="s">
        <v>22219</v>
      </c>
      <c r="R2725" s="7">
        <v>42370</v>
      </c>
      <c r="S2725" s="8">
        <f t="shared" si="336"/>
        <v>2016</v>
      </c>
      <c r="T2725" s="8">
        <v>2016</v>
      </c>
      <c r="U2725" s="8">
        <f t="shared" si="337"/>
        <v>6</v>
      </c>
      <c r="V2725" s="7">
        <v>2016</v>
      </c>
      <c r="W2725" t="s">
        <v>22218</v>
      </c>
      <c r="X2725" s="2">
        <v>0.64300000000000002</v>
      </c>
      <c r="Y2725" s="6">
        <f t="shared" si="342"/>
        <v>1.7164517765142415E-2</v>
      </c>
      <c r="AA2725" t="s">
        <v>22217</v>
      </c>
      <c r="AB2725">
        <v>21100787658</v>
      </c>
      <c r="AC2725">
        <v>22278575</v>
      </c>
      <c r="AD2725" t="s">
        <v>6</v>
      </c>
      <c r="AE2725">
        <v>5</v>
      </c>
      <c r="AF2725">
        <v>6</v>
      </c>
      <c r="AH2725" t="s">
        <v>22216</v>
      </c>
      <c r="AI2725" t="s">
        <v>22215</v>
      </c>
      <c r="AJ2725" t="s">
        <v>22214</v>
      </c>
      <c r="AK2725" t="s">
        <v>22213</v>
      </c>
      <c r="AL2725">
        <v>14</v>
      </c>
      <c r="AM2725" s="5">
        <f t="shared" si="338"/>
        <v>2.3333333333333335</v>
      </c>
      <c r="AN2725" s="4">
        <f t="shared" si="343"/>
        <v>3.5340148933484792E-3</v>
      </c>
      <c r="AO2725" s="3"/>
      <c r="AP2725">
        <v>0</v>
      </c>
      <c r="AR2725" t="s">
        <v>1</v>
      </c>
      <c r="AT2725" s="2">
        <v>2.9529999999999998</v>
      </c>
      <c r="AU2725" s="1">
        <f t="shared" si="339"/>
        <v>1.3075366903604233</v>
      </c>
      <c r="AV2725" s="1">
        <f t="shared" si="340"/>
        <v>1.0349266329245448</v>
      </c>
      <c r="AW2725" s="1">
        <f t="shared" si="341"/>
        <v>0.76231657548866594</v>
      </c>
    </row>
    <row r="2726" spans="1:49" x14ac:dyDescent="0.2">
      <c r="A2726">
        <v>2724</v>
      </c>
      <c r="B2726" t="s">
        <v>22212</v>
      </c>
      <c r="C2726" t="s">
        <v>22211</v>
      </c>
      <c r="F2726" t="s">
        <v>22210</v>
      </c>
      <c r="G2726" t="s">
        <v>17</v>
      </c>
      <c r="H2726" t="s">
        <v>16</v>
      </c>
      <c r="I2726" t="s">
        <v>22209</v>
      </c>
      <c r="J2726">
        <v>60044088</v>
      </c>
      <c r="K2726" t="s">
        <v>19704</v>
      </c>
      <c r="L2726" t="s">
        <v>19703</v>
      </c>
      <c r="M2726" t="s">
        <v>19702</v>
      </c>
      <c r="N2726">
        <v>1</v>
      </c>
      <c r="O2726" t="s">
        <v>22208</v>
      </c>
      <c r="P2726">
        <v>6507430131</v>
      </c>
      <c r="Q2726">
        <v>60044088</v>
      </c>
      <c r="R2726" s="7">
        <v>42370</v>
      </c>
      <c r="S2726" s="8">
        <f t="shared" si="336"/>
        <v>2016</v>
      </c>
      <c r="T2726" s="8">
        <v>2016</v>
      </c>
      <c r="U2726" s="8">
        <f t="shared" si="337"/>
        <v>6</v>
      </c>
      <c r="V2726" s="7">
        <v>2016</v>
      </c>
      <c r="W2726" t="s">
        <v>1748</v>
      </c>
      <c r="X2726" s="2">
        <v>0.34100000000000003</v>
      </c>
      <c r="Y2726" s="6">
        <f t="shared" si="342"/>
        <v>9.1028002455887467E-3</v>
      </c>
      <c r="AA2726">
        <v>19378718</v>
      </c>
      <c r="AB2726">
        <v>19700186839</v>
      </c>
      <c r="AC2726">
        <v>15309681</v>
      </c>
      <c r="AD2726" t="s">
        <v>6</v>
      </c>
      <c r="AE2726">
        <v>70</v>
      </c>
      <c r="AH2726" t="s">
        <v>11166</v>
      </c>
      <c r="AI2726" t="s">
        <v>22207</v>
      </c>
      <c r="AK2726" t="s">
        <v>22206</v>
      </c>
      <c r="AL2726">
        <v>1</v>
      </c>
      <c r="AM2726" s="5">
        <f t="shared" si="338"/>
        <v>0.16666666666666666</v>
      </c>
      <c r="AN2726" s="4">
        <f t="shared" si="343"/>
        <v>2.5242963523917705E-4</v>
      </c>
      <c r="AO2726" s="3"/>
      <c r="AP2726">
        <v>1</v>
      </c>
      <c r="AR2726" t="s">
        <v>1</v>
      </c>
      <c r="AT2726" s="2" t="s">
        <v>0</v>
      </c>
      <c r="AU2726" s="1">
        <f t="shared" si="339"/>
        <v>0.64476890624838756</v>
      </c>
      <c r="AV2726" s="1">
        <f t="shared" si="340"/>
        <v>0.46776149404139622</v>
      </c>
      <c r="AW2726" s="1">
        <f t="shared" si="341"/>
        <v>0.29075408183440477</v>
      </c>
    </row>
    <row r="2727" spans="1:49" x14ac:dyDescent="0.2">
      <c r="A2727">
        <v>2725</v>
      </c>
      <c r="B2727" t="s">
        <v>22205</v>
      </c>
      <c r="C2727" t="s">
        <v>22204</v>
      </c>
      <c r="F2727" t="s">
        <v>22203</v>
      </c>
      <c r="G2727" t="s">
        <v>17</v>
      </c>
      <c r="H2727" t="s">
        <v>16</v>
      </c>
      <c r="I2727" t="s">
        <v>22202</v>
      </c>
      <c r="J2727">
        <v>60019533</v>
      </c>
      <c r="K2727" t="s">
        <v>22201</v>
      </c>
      <c r="L2727" t="s">
        <v>12315</v>
      </c>
      <c r="M2727" t="s">
        <v>340</v>
      </c>
      <c r="N2727">
        <v>4</v>
      </c>
      <c r="O2727" t="s">
        <v>22200</v>
      </c>
      <c r="P2727" t="s">
        <v>22199</v>
      </c>
      <c r="Q2727" t="s">
        <v>22198</v>
      </c>
      <c r="R2727" s="7">
        <v>42370</v>
      </c>
      <c r="S2727" s="8">
        <f t="shared" si="336"/>
        <v>2016</v>
      </c>
      <c r="T2727" s="8">
        <v>2016</v>
      </c>
      <c r="U2727" s="8">
        <f t="shared" si="337"/>
        <v>6</v>
      </c>
      <c r="V2727" s="7">
        <v>2016</v>
      </c>
      <c r="W2727" t="s">
        <v>1748</v>
      </c>
      <c r="X2727" s="2">
        <v>0.34100000000000003</v>
      </c>
      <c r="Y2727" s="6">
        <f t="shared" si="342"/>
        <v>9.1028002455887467E-3</v>
      </c>
      <c r="AA2727">
        <v>19378718</v>
      </c>
      <c r="AB2727">
        <v>19700186839</v>
      </c>
      <c r="AC2727">
        <v>15309681</v>
      </c>
      <c r="AD2727" t="s">
        <v>6</v>
      </c>
      <c r="AE2727">
        <v>70</v>
      </c>
      <c r="AH2727" t="s">
        <v>8979</v>
      </c>
      <c r="AI2727" t="s">
        <v>22197</v>
      </c>
      <c r="AK2727" t="s">
        <v>22196</v>
      </c>
      <c r="AL2727">
        <v>4</v>
      </c>
      <c r="AM2727" s="5">
        <f t="shared" si="338"/>
        <v>0.66666666666666663</v>
      </c>
      <c r="AN2727" s="4">
        <f t="shared" si="343"/>
        <v>1.0097185409567082E-3</v>
      </c>
      <c r="AO2727" s="3"/>
      <c r="AP2727">
        <v>1</v>
      </c>
      <c r="AR2727" t="s">
        <v>1</v>
      </c>
      <c r="AT2727" s="2" t="s">
        <v>0</v>
      </c>
      <c r="AU2727" s="1">
        <f t="shared" si="339"/>
        <v>0.66748757341991338</v>
      </c>
      <c r="AV2727" s="1">
        <f t="shared" si="340"/>
        <v>0.50562593932727273</v>
      </c>
      <c r="AW2727" s="1">
        <f t="shared" si="341"/>
        <v>0.34376430523463197</v>
      </c>
    </row>
    <row r="2728" spans="1:49" x14ac:dyDescent="0.2">
      <c r="A2728">
        <v>2726</v>
      </c>
      <c r="B2728" t="s">
        <v>22195</v>
      </c>
      <c r="C2728" t="s">
        <v>22194</v>
      </c>
      <c r="F2728" t="s">
        <v>22193</v>
      </c>
      <c r="G2728" t="s">
        <v>17</v>
      </c>
      <c r="H2728" t="s">
        <v>16</v>
      </c>
      <c r="I2728" t="s">
        <v>22192</v>
      </c>
      <c r="J2728">
        <v>60104151</v>
      </c>
      <c r="K2728" t="s">
        <v>22191</v>
      </c>
      <c r="L2728" t="s">
        <v>22190</v>
      </c>
      <c r="M2728" t="s">
        <v>10578</v>
      </c>
      <c r="N2728">
        <v>2</v>
      </c>
      <c r="O2728" t="s">
        <v>22189</v>
      </c>
      <c r="P2728" t="s">
        <v>22188</v>
      </c>
      <c r="Q2728" t="s">
        <v>22187</v>
      </c>
      <c r="R2728" s="7">
        <v>42370</v>
      </c>
      <c r="S2728" s="8">
        <f t="shared" si="336"/>
        <v>2016</v>
      </c>
      <c r="T2728" s="8">
        <v>2016</v>
      </c>
      <c r="U2728" s="8">
        <f t="shared" si="337"/>
        <v>6</v>
      </c>
      <c r="V2728" s="7">
        <v>2016</v>
      </c>
      <c r="W2728" t="s">
        <v>21470</v>
      </c>
      <c r="X2728" s="2">
        <v>0.26800000000000002</v>
      </c>
      <c r="Y2728" s="6">
        <f t="shared" si="342"/>
        <v>7.1541069378820649E-3</v>
      </c>
      <c r="AA2728">
        <v>17293774</v>
      </c>
      <c r="AB2728">
        <v>21100450083</v>
      </c>
      <c r="AC2728">
        <v>17294061</v>
      </c>
      <c r="AD2728" t="s">
        <v>6</v>
      </c>
      <c r="AE2728">
        <v>6</v>
      </c>
      <c r="AF2728" s="9">
        <v>30926</v>
      </c>
      <c r="AH2728" t="s">
        <v>22186</v>
      </c>
      <c r="AI2728" t="s">
        <v>22185</v>
      </c>
      <c r="AJ2728" t="s">
        <v>22184</v>
      </c>
      <c r="AK2728" t="s">
        <v>22183</v>
      </c>
      <c r="AL2728">
        <v>1</v>
      </c>
      <c r="AM2728" s="5">
        <f t="shared" si="338"/>
        <v>0.16666666666666666</v>
      </c>
      <c r="AN2728" s="4">
        <f t="shared" si="343"/>
        <v>2.5242963523917705E-4</v>
      </c>
      <c r="AO2728" s="3"/>
      <c r="AP2728">
        <v>1</v>
      </c>
      <c r="AR2728" t="s">
        <v>1</v>
      </c>
      <c r="AT2728" s="2" t="s">
        <v>0</v>
      </c>
      <c r="AU2728" s="1">
        <f t="shared" si="339"/>
        <v>0.50836037470891982</v>
      </c>
      <c r="AV2728" s="1">
        <f t="shared" si="340"/>
        <v>0.37032682865606209</v>
      </c>
      <c r="AW2728" s="1">
        <f t="shared" si="341"/>
        <v>0.23229328260320434</v>
      </c>
    </row>
    <row r="2729" spans="1:49" x14ac:dyDescent="0.2">
      <c r="A2729">
        <v>2727</v>
      </c>
      <c r="B2729" t="s">
        <v>22182</v>
      </c>
      <c r="C2729" t="s">
        <v>22181</v>
      </c>
      <c r="F2729" t="s">
        <v>22180</v>
      </c>
      <c r="G2729" t="s">
        <v>17</v>
      </c>
      <c r="H2729" t="s">
        <v>16</v>
      </c>
      <c r="I2729" t="s">
        <v>18561</v>
      </c>
      <c r="J2729" t="s">
        <v>22179</v>
      </c>
      <c r="K2729" t="s">
        <v>22178</v>
      </c>
      <c r="L2729" t="s">
        <v>22177</v>
      </c>
      <c r="M2729" t="s">
        <v>1453</v>
      </c>
      <c r="N2729">
        <v>6</v>
      </c>
      <c r="O2729" t="s">
        <v>22176</v>
      </c>
      <c r="P2729" t="s">
        <v>22175</v>
      </c>
      <c r="Q2729" t="s">
        <v>22174</v>
      </c>
      <c r="R2729" s="7">
        <v>42370</v>
      </c>
      <c r="S2729" s="8">
        <f t="shared" si="336"/>
        <v>2016</v>
      </c>
      <c r="T2729" s="8">
        <v>2016</v>
      </c>
      <c r="U2729" s="8">
        <f t="shared" si="337"/>
        <v>6</v>
      </c>
      <c r="V2729" s="7">
        <v>2016</v>
      </c>
      <c r="W2729" t="s">
        <v>18989</v>
      </c>
      <c r="X2729" s="2">
        <v>0.216</v>
      </c>
      <c r="Y2729" s="6">
        <f t="shared" si="342"/>
        <v>5.765996636501962E-3</v>
      </c>
      <c r="AA2729">
        <v>20885334</v>
      </c>
      <c r="AB2729">
        <v>21100463068</v>
      </c>
      <c r="AC2729">
        <v>24606952</v>
      </c>
      <c r="AD2729" t="s">
        <v>6</v>
      </c>
      <c r="AE2729">
        <v>6</v>
      </c>
      <c r="AF2729">
        <v>6</v>
      </c>
      <c r="AH2729" t="s">
        <v>22173</v>
      </c>
      <c r="AI2729" t="s">
        <v>22172</v>
      </c>
      <c r="AJ2729" t="s">
        <v>22171</v>
      </c>
      <c r="AK2729" t="s">
        <v>22170</v>
      </c>
      <c r="AL2729">
        <v>1</v>
      </c>
      <c r="AM2729" s="5">
        <f t="shared" si="338"/>
        <v>0.16666666666666666</v>
      </c>
      <c r="AN2729" s="4">
        <f t="shared" si="343"/>
        <v>2.5242963523917705E-4</v>
      </c>
      <c r="AO2729" s="3"/>
      <c r="AP2729">
        <v>0</v>
      </c>
      <c r="AR2729" t="s">
        <v>1</v>
      </c>
      <c r="AT2729" s="2" t="s">
        <v>0</v>
      </c>
      <c r="AU2729" s="1">
        <f t="shared" si="339"/>
        <v>0.41119265361231261</v>
      </c>
      <c r="AV2729" s="1">
        <f t="shared" si="340"/>
        <v>0.30092131358705698</v>
      </c>
      <c r="AW2729" s="1">
        <f t="shared" si="341"/>
        <v>0.19064997356180124</v>
      </c>
    </row>
    <row r="2730" spans="1:49" x14ac:dyDescent="0.2">
      <c r="A2730">
        <v>2728</v>
      </c>
      <c r="B2730" t="s">
        <v>22169</v>
      </c>
      <c r="C2730" t="s">
        <v>22168</v>
      </c>
      <c r="F2730" t="s">
        <v>22167</v>
      </c>
      <c r="G2730" t="s">
        <v>17</v>
      </c>
      <c r="H2730" t="s">
        <v>16</v>
      </c>
      <c r="I2730" t="s">
        <v>22166</v>
      </c>
      <c r="J2730" t="s">
        <v>22165</v>
      </c>
      <c r="K2730" t="s">
        <v>22164</v>
      </c>
      <c r="L2730" t="s">
        <v>22163</v>
      </c>
      <c r="M2730" t="s">
        <v>2906</v>
      </c>
      <c r="N2730">
        <v>4</v>
      </c>
      <c r="O2730" t="s">
        <v>22162</v>
      </c>
      <c r="P2730" t="s">
        <v>22161</v>
      </c>
      <c r="Q2730" t="s">
        <v>22160</v>
      </c>
      <c r="R2730" s="7">
        <v>42370</v>
      </c>
      <c r="S2730" s="8">
        <f t="shared" si="336"/>
        <v>2016</v>
      </c>
      <c r="T2730" s="8">
        <v>2016</v>
      </c>
      <c r="U2730" s="8">
        <f t="shared" si="337"/>
        <v>6</v>
      </c>
      <c r="V2730" s="7">
        <v>2016</v>
      </c>
      <c r="W2730" t="s">
        <v>22159</v>
      </c>
      <c r="X2730" s="2">
        <v>0.29899999999999999</v>
      </c>
      <c r="Y2730" s="6">
        <f t="shared" si="342"/>
        <v>7.9816342329355871E-3</v>
      </c>
      <c r="AA2730">
        <v>1464116</v>
      </c>
      <c r="AB2730">
        <v>24906</v>
      </c>
      <c r="AC2730" t="s">
        <v>22158</v>
      </c>
      <c r="AD2730" t="s">
        <v>6</v>
      </c>
      <c r="AE2730">
        <v>50</v>
      </c>
      <c r="AF2730">
        <v>6</v>
      </c>
      <c r="AH2730" t="s">
        <v>22157</v>
      </c>
      <c r="AI2730" t="s">
        <v>22156</v>
      </c>
      <c r="AJ2730" t="s">
        <v>22155</v>
      </c>
      <c r="AK2730" t="s">
        <v>22154</v>
      </c>
      <c r="AL2730">
        <v>6</v>
      </c>
      <c r="AM2730" s="5">
        <f t="shared" si="338"/>
        <v>1</v>
      </c>
      <c r="AN2730" s="4">
        <f t="shared" si="343"/>
        <v>1.5145778114350624E-3</v>
      </c>
      <c r="AO2730" s="3"/>
      <c r="AP2730">
        <v>0</v>
      </c>
      <c r="AR2730" t="s">
        <v>1</v>
      </c>
      <c r="AT2730" s="2" t="s">
        <v>0</v>
      </c>
      <c r="AU2730" s="1">
        <f t="shared" si="339"/>
        <v>0.60415173064854288</v>
      </c>
      <c r="AV2730" s="1">
        <f t="shared" si="340"/>
        <v>0.4748106022185325</v>
      </c>
      <c r="AW2730" s="1">
        <f t="shared" si="341"/>
        <v>0.34546947378852194</v>
      </c>
    </row>
    <row r="2731" spans="1:49" x14ac:dyDescent="0.2">
      <c r="A2731">
        <v>2729</v>
      </c>
      <c r="B2731" t="s">
        <v>22153</v>
      </c>
      <c r="C2731" t="s">
        <v>22152</v>
      </c>
      <c r="E2731">
        <v>27623751</v>
      </c>
      <c r="F2731" t="s">
        <v>22151</v>
      </c>
      <c r="G2731" t="s">
        <v>17</v>
      </c>
      <c r="H2731" t="s">
        <v>16</v>
      </c>
      <c r="I2731" t="s">
        <v>22150</v>
      </c>
      <c r="J2731" t="s">
        <v>22149</v>
      </c>
      <c r="K2731" t="s">
        <v>22148</v>
      </c>
      <c r="L2731" t="s">
        <v>22147</v>
      </c>
      <c r="M2731" t="s">
        <v>59</v>
      </c>
      <c r="N2731">
        <v>6</v>
      </c>
      <c r="O2731" t="s">
        <v>22146</v>
      </c>
      <c r="P2731" t="s">
        <v>22145</v>
      </c>
      <c r="Q2731" t="s">
        <v>22144</v>
      </c>
      <c r="R2731" s="7">
        <v>42370</v>
      </c>
      <c r="S2731" s="8">
        <f t="shared" si="336"/>
        <v>2016</v>
      </c>
      <c r="T2731" s="8">
        <v>2016</v>
      </c>
      <c r="U2731" s="8">
        <f t="shared" si="337"/>
        <v>6</v>
      </c>
      <c r="V2731" s="7">
        <v>2016</v>
      </c>
      <c r="W2731" t="s">
        <v>20179</v>
      </c>
      <c r="X2731" s="2">
        <v>0.55100000000000005</v>
      </c>
      <c r="Y2731" s="6">
        <f t="shared" si="342"/>
        <v>1.4708630308854545E-2</v>
      </c>
      <c r="AB2731">
        <v>20488</v>
      </c>
      <c r="AC2731">
        <v>15362442</v>
      </c>
      <c r="AD2731" t="s">
        <v>6</v>
      </c>
      <c r="AE2731">
        <v>16</v>
      </c>
      <c r="AF2731">
        <v>1</v>
      </c>
      <c r="AG2731" t="s">
        <v>22143</v>
      </c>
      <c r="AI2731" t="s">
        <v>22142</v>
      </c>
      <c r="AJ2731" t="s">
        <v>22141</v>
      </c>
      <c r="AK2731" t="s">
        <v>22140</v>
      </c>
      <c r="AL2731">
        <v>9</v>
      </c>
      <c r="AM2731" s="5">
        <f t="shared" si="338"/>
        <v>1.5</v>
      </c>
      <c r="AN2731" s="4">
        <f t="shared" si="343"/>
        <v>2.2718667171525938E-3</v>
      </c>
      <c r="AO2731" s="3"/>
      <c r="AP2731">
        <v>1</v>
      </c>
      <c r="AQ2731" t="s">
        <v>222</v>
      </c>
      <c r="AR2731" t="s">
        <v>22139</v>
      </c>
      <c r="AS2731" t="s">
        <v>221</v>
      </c>
      <c r="AT2731" s="2">
        <v>1.857</v>
      </c>
      <c r="AU2731" s="1">
        <f t="shared" si="339"/>
        <v>1.0977601231343959</v>
      </c>
      <c r="AV2731" s="1">
        <f t="shared" si="340"/>
        <v>0.84902485130035688</v>
      </c>
      <c r="AW2731" s="1">
        <f t="shared" si="341"/>
        <v>0.60028957946631789</v>
      </c>
    </row>
    <row r="2732" spans="1:49" x14ac:dyDescent="0.2">
      <c r="A2732">
        <v>2730</v>
      </c>
      <c r="B2732" t="s">
        <v>22138</v>
      </c>
      <c r="F2732" t="s">
        <v>22137</v>
      </c>
      <c r="G2732" t="s">
        <v>17</v>
      </c>
      <c r="H2732" t="s">
        <v>16</v>
      </c>
      <c r="I2732" t="s">
        <v>22136</v>
      </c>
      <c r="J2732" t="s">
        <v>22130</v>
      </c>
      <c r="K2732" t="s">
        <v>22135</v>
      </c>
      <c r="L2732" t="s">
        <v>22134</v>
      </c>
      <c r="M2732" t="s">
        <v>22133</v>
      </c>
      <c r="N2732">
        <v>2</v>
      </c>
      <c r="O2732" t="s">
        <v>22132</v>
      </c>
      <c r="P2732" t="s">
        <v>22131</v>
      </c>
      <c r="Q2732" t="s">
        <v>22130</v>
      </c>
      <c r="R2732" s="7">
        <v>42370</v>
      </c>
      <c r="S2732" s="8">
        <f t="shared" si="336"/>
        <v>2016</v>
      </c>
      <c r="T2732" s="8">
        <v>2016</v>
      </c>
      <c r="U2732" s="8">
        <f t="shared" si="337"/>
        <v>6</v>
      </c>
      <c r="V2732" s="7">
        <v>2016</v>
      </c>
      <c r="W2732" t="s">
        <v>22037</v>
      </c>
      <c r="X2732" s="2">
        <v>0.13400000000000001</v>
      </c>
      <c r="Y2732" s="6">
        <f t="shared" si="342"/>
        <v>3.5770534689410324E-3</v>
      </c>
      <c r="AA2732">
        <v>14505835</v>
      </c>
      <c r="AB2732">
        <v>21100218075</v>
      </c>
      <c r="AD2732" t="s">
        <v>6</v>
      </c>
      <c r="AE2732">
        <v>22</v>
      </c>
      <c r="AF2732">
        <v>2</v>
      </c>
      <c r="AH2732" t="s">
        <v>9637</v>
      </c>
      <c r="AI2732" t="s">
        <v>22129</v>
      </c>
      <c r="AJ2732" t="s">
        <v>22128</v>
      </c>
      <c r="AK2732" t="s">
        <v>22127</v>
      </c>
      <c r="AL2732">
        <v>0</v>
      </c>
      <c r="AM2732" s="5">
        <f t="shared" si="338"/>
        <v>0</v>
      </c>
      <c r="AN2732" s="4">
        <f t="shared" si="343"/>
        <v>0</v>
      </c>
      <c r="AO2732" s="3"/>
      <c r="AP2732">
        <v>0</v>
      </c>
      <c r="AR2732" t="s">
        <v>1</v>
      </c>
      <c r="AT2732" s="2" t="s">
        <v>0</v>
      </c>
      <c r="AU2732" s="1">
        <f t="shared" si="339"/>
        <v>0.25039374282587229</v>
      </c>
      <c r="AV2732" s="1">
        <f t="shared" si="340"/>
        <v>0.17885267344705164</v>
      </c>
      <c r="AW2732" s="1">
        <f t="shared" si="341"/>
        <v>0.10731160406823098</v>
      </c>
    </row>
    <row r="2733" spans="1:49" x14ac:dyDescent="0.2">
      <c r="A2733">
        <v>2731</v>
      </c>
      <c r="B2733" t="s">
        <v>22126</v>
      </c>
      <c r="C2733" t="s">
        <v>22125</v>
      </c>
      <c r="E2733">
        <v>26945090</v>
      </c>
      <c r="F2733" t="s">
        <v>22124</v>
      </c>
      <c r="G2733" t="s">
        <v>17</v>
      </c>
      <c r="H2733" t="s">
        <v>16</v>
      </c>
      <c r="I2733" t="s">
        <v>22123</v>
      </c>
      <c r="J2733">
        <v>60005522</v>
      </c>
      <c r="K2733" t="s">
        <v>22122</v>
      </c>
      <c r="L2733" t="s">
        <v>3989</v>
      </c>
      <c r="M2733" t="s">
        <v>725</v>
      </c>
      <c r="N2733">
        <v>3</v>
      </c>
      <c r="O2733" t="s">
        <v>22121</v>
      </c>
      <c r="P2733" t="s">
        <v>22120</v>
      </c>
      <c r="Q2733" t="s">
        <v>22119</v>
      </c>
      <c r="R2733" s="7">
        <v>42370</v>
      </c>
      <c r="S2733" s="8">
        <f t="shared" si="336"/>
        <v>2016</v>
      </c>
      <c r="T2733" s="8">
        <v>2016</v>
      </c>
      <c r="U2733" s="8">
        <f t="shared" si="337"/>
        <v>6</v>
      </c>
      <c r="V2733" s="7">
        <v>2016</v>
      </c>
      <c r="W2733" t="s">
        <v>20179</v>
      </c>
      <c r="X2733" s="2">
        <v>0.55100000000000005</v>
      </c>
      <c r="Y2733" s="6">
        <f t="shared" si="342"/>
        <v>1.4708630308854545E-2</v>
      </c>
      <c r="AB2733">
        <v>20488</v>
      </c>
      <c r="AC2733">
        <v>15362442</v>
      </c>
      <c r="AD2733" t="s">
        <v>6</v>
      </c>
      <c r="AE2733">
        <v>16</v>
      </c>
      <c r="AF2733">
        <v>1</v>
      </c>
      <c r="AG2733">
        <v>33225</v>
      </c>
      <c r="AI2733" t="s">
        <v>22118</v>
      </c>
      <c r="AJ2733" t="s">
        <v>22117</v>
      </c>
      <c r="AK2733" t="s">
        <v>22116</v>
      </c>
      <c r="AL2733">
        <v>7</v>
      </c>
      <c r="AM2733" s="5">
        <f t="shared" si="338"/>
        <v>1.1666666666666667</v>
      </c>
      <c r="AN2733" s="4">
        <f t="shared" si="343"/>
        <v>1.7670074466742396E-3</v>
      </c>
      <c r="AO2733" s="3"/>
      <c r="AP2733">
        <v>1</v>
      </c>
      <c r="AQ2733" t="s">
        <v>22115</v>
      </c>
      <c r="AR2733" t="s">
        <v>1</v>
      </c>
      <c r="AS2733" t="s">
        <v>22114</v>
      </c>
      <c r="AT2733" s="2">
        <v>1.857</v>
      </c>
      <c r="AU2733" s="1">
        <f t="shared" si="339"/>
        <v>1.0826143450200454</v>
      </c>
      <c r="AV2733" s="1">
        <f t="shared" si="340"/>
        <v>0.82378188777643913</v>
      </c>
      <c r="AW2733" s="1">
        <f t="shared" si="341"/>
        <v>0.56494943053283309</v>
      </c>
    </row>
    <row r="2734" spans="1:49" x14ac:dyDescent="0.2">
      <c r="A2734">
        <v>2732</v>
      </c>
      <c r="B2734" t="s">
        <v>22113</v>
      </c>
      <c r="C2734" t="s">
        <v>22112</v>
      </c>
      <c r="E2734">
        <v>27620559</v>
      </c>
      <c r="F2734" t="s">
        <v>22111</v>
      </c>
      <c r="G2734" t="s">
        <v>17</v>
      </c>
      <c r="H2734" t="s">
        <v>16</v>
      </c>
      <c r="I2734" t="s">
        <v>22110</v>
      </c>
      <c r="J2734">
        <v>60031041</v>
      </c>
      <c r="K2734" t="s">
        <v>512</v>
      </c>
      <c r="L2734" t="s">
        <v>511</v>
      </c>
      <c r="M2734" t="s">
        <v>340</v>
      </c>
      <c r="N2734">
        <v>4</v>
      </c>
      <c r="O2734" t="s">
        <v>22109</v>
      </c>
      <c r="P2734" t="s">
        <v>22108</v>
      </c>
      <c r="Q2734" t="s">
        <v>22107</v>
      </c>
      <c r="R2734" s="7">
        <v>42370</v>
      </c>
      <c r="S2734" s="8">
        <f t="shared" si="336"/>
        <v>2016</v>
      </c>
      <c r="T2734" s="8">
        <v>2016</v>
      </c>
      <c r="U2734" s="8">
        <f t="shared" si="337"/>
        <v>6</v>
      </c>
      <c r="V2734" s="7">
        <v>2016</v>
      </c>
      <c r="W2734" t="s">
        <v>20179</v>
      </c>
      <c r="X2734" s="2">
        <v>0.55100000000000005</v>
      </c>
      <c r="Y2734" s="6">
        <f t="shared" si="342"/>
        <v>1.4708630308854545E-2</v>
      </c>
      <c r="AB2734">
        <v>20488</v>
      </c>
      <c r="AC2734">
        <v>15362442</v>
      </c>
      <c r="AD2734" t="s">
        <v>6</v>
      </c>
      <c r="AE2734">
        <v>16</v>
      </c>
      <c r="AF2734">
        <v>1</v>
      </c>
      <c r="AG2734">
        <v>33282</v>
      </c>
      <c r="AI2734" t="s">
        <v>22106</v>
      </c>
      <c r="AJ2734" t="s">
        <v>22105</v>
      </c>
      <c r="AK2734" t="s">
        <v>22104</v>
      </c>
      <c r="AL2734">
        <v>13</v>
      </c>
      <c r="AM2734" s="5">
        <f t="shared" si="338"/>
        <v>2.1666666666666665</v>
      </c>
      <c r="AN2734" s="4">
        <f t="shared" si="343"/>
        <v>3.2815852581093018E-3</v>
      </c>
      <c r="AO2734" s="3"/>
      <c r="AP2734">
        <v>1</v>
      </c>
      <c r="AQ2734" t="s">
        <v>222</v>
      </c>
      <c r="AR2734" t="s">
        <v>22103</v>
      </c>
      <c r="AS2734" t="s">
        <v>221</v>
      </c>
      <c r="AT2734" s="2">
        <v>1.857</v>
      </c>
      <c r="AU2734" s="1">
        <f t="shared" si="339"/>
        <v>1.1280516793630972</v>
      </c>
      <c r="AV2734" s="1">
        <f t="shared" si="340"/>
        <v>0.89951077834819237</v>
      </c>
      <c r="AW2734" s="1">
        <f t="shared" si="341"/>
        <v>0.67096987733328739</v>
      </c>
    </row>
    <row r="2735" spans="1:49" x14ac:dyDescent="0.2">
      <c r="A2735">
        <v>2733</v>
      </c>
      <c r="B2735" t="s">
        <v>22102</v>
      </c>
      <c r="F2735" t="s">
        <v>22101</v>
      </c>
      <c r="G2735" t="s">
        <v>17</v>
      </c>
      <c r="H2735" t="s">
        <v>16</v>
      </c>
      <c r="I2735" t="s">
        <v>18628</v>
      </c>
      <c r="J2735">
        <v>60093233</v>
      </c>
      <c r="K2735" t="s">
        <v>22100</v>
      </c>
      <c r="L2735" t="s">
        <v>22099</v>
      </c>
      <c r="M2735" t="s">
        <v>135</v>
      </c>
      <c r="N2735">
        <v>3</v>
      </c>
      <c r="O2735" t="s">
        <v>22098</v>
      </c>
      <c r="P2735" t="s">
        <v>22097</v>
      </c>
      <c r="Q2735" t="s">
        <v>22096</v>
      </c>
      <c r="R2735" s="7">
        <v>42370</v>
      </c>
      <c r="S2735" s="8">
        <f t="shared" si="336"/>
        <v>2016</v>
      </c>
      <c r="T2735" s="8">
        <v>2016</v>
      </c>
      <c r="U2735" s="8">
        <f t="shared" si="337"/>
        <v>6</v>
      </c>
      <c r="V2735" s="7">
        <v>2016</v>
      </c>
      <c r="W2735" t="s">
        <v>22037</v>
      </c>
      <c r="X2735" s="2">
        <v>0.13400000000000001</v>
      </c>
      <c r="Y2735" s="6">
        <f t="shared" si="342"/>
        <v>3.5770534689410324E-3</v>
      </c>
      <c r="AA2735">
        <v>14505835</v>
      </c>
      <c r="AB2735">
        <v>21100218075</v>
      </c>
      <c r="AD2735" t="s">
        <v>6</v>
      </c>
      <c r="AE2735">
        <v>22</v>
      </c>
      <c r="AF2735">
        <v>1</v>
      </c>
      <c r="AH2735" t="s">
        <v>22095</v>
      </c>
      <c r="AI2735" t="s">
        <v>22094</v>
      </c>
      <c r="AJ2735" t="s">
        <v>22093</v>
      </c>
      <c r="AK2735" t="s">
        <v>22092</v>
      </c>
      <c r="AL2735">
        <v>3</v>
      </c>
      <c r="AM2735" s="5">
        <f t="shared" si="338"/>
        <v>0.5</v>
      </c>
      <c r="AN2735" s="4">
        <f t="shared" si="343"/>
        <v>7.572889057175312E-4</v>
      </c>
      <c r="AO2735" s="3"/>
      <c r="AP2735">
        <v>0</v>
      </c>
      <c r="AR2735" t="s">
        <v>1</v>
      </c>
      <c r="AT2735" s="2" t="s">
        <v>0</v>
      </c>
      <c r="AU2735" s="1">
        <f t="shared" si="339"/>
        <v>0.27311240999739816</v>
      </c>
      <c r="AV2735" s="1">
        <f t="shared" si="340"/>
        <v>0.21671711873292818</v>
      </c>
      <c r="AW2735" s="1">
        <f t="shared" si="341"/>
        <v>0.16032182746845816</v>
      </c>
    </row>
    <row r="2736" spans="1:49" x14ac:dyDescent="0.2">
      <c r="A2736">
        <v>2734</v>
      </c>
      <c r="B2736" t="s">
        <v>22091</v>
      </c>
      <c r="C2736" t="s">
        <v>22090</v>
      </c>
      <c r="E2736">
        <v>27012870</v>
      </c>
      <c r="F2736" t="s">
        <v>22089</v>
      </c>
      <c r="G2736" t="s">
        <v>17</v>
      </c>
      <c r="H2736" t="s">
        <v>16</v>
      </c>
      <c r="I2736" t="s">
        <v>5516</v>
      </c>
      <c r="J2736" t="s">
        <v>22088</v>
      </c>
      <c r="K2736" t="s">
        <v>22087</v>
      </c>
      <c r="L2736" t="s">
        <v>22086</v>
      </c>
      <c r="M2736" t="s">
        <v>29</v>
      </c>
      <c r="N2736">
        <v>5</v>
      </c>
      <c r="O2736" t="s">
        <v>22085</v>
      </c>
      <c r="P2736" t="s">
        <v>22084</v>
      </c>
      <c r="Q2736" t="s">
        <v>22083</v>
      </c>
      <c r="R2736" s="7">
        <v>42370</v>
      </c>
      <c r="S2736" s="8">
        <f t="shared" si="336"/>
        <v>2016</v>
      </c>
      <c r="T2736" s="8">
        <v>2016</v>
      </c>
      <c r="U2736" s="8">
        <f t="shared" si="337"/>
        <v>6</v>
      </c>
      <c r="V2736" s="7">
        <v>2016</v>
      </c>
      <c r="W2736" t="s">
        <v>20179</v>
      </c>
      <c r="X2736" s="2">
        <v>0.55100000000000005</v>
      </c>
      <c r="Y2736" s="6">
        <f t="shared" si="342"/>
        <v>1.4708630308854545E-2</v>
      </c>
      <c r="AB2736">
        <v>20488</v>
      </c>
      <c r="AC2736">
        <v>15362442</v>
      </c>
      <c r="AD2736" t="s">
        <v>6</v>
      </c>
      <c r="AE2736">
        <v>16</v>
      </c>
      <c r="AF2736">
        <v>1</v>
      </c>
      <c r="AG2736">
        <v>33231</v>
      </c>
      <c r="AI2736" t="s">
        <v>22082</v>
      </c>
      <c r="AJ2736" t="s">
        <v>22081</v>
      </c>
      <c r="AK2736" t="s">
        <v>22080</v>
      </c>
      <c r="AL2736">
        <v>36</v>
      </c>
      <c r="AM2736" s="5">
        <f t="shared" si="338"/>
        <v>6</v>
      </c>
      <c r="AN2736" s="4">
        <f t="shared" si="343"/>
        <v>9.0874668686103752E-3</v>
      </c>
      <c r="AO2736" s="3"/>
      <c r="AP2736">
        <v>1</v>
      </c>
      <c r="AQ2736" t="s">
        <v>995</v>
      </c>
      <c r="AR2736" t="s">
        <v>22079</v>
      </c>
      <c r="AS2736" t="s">
        <v>994</v>
      </c>
      <c r="AT2736" s="2">
        <v>1.857</v>
      </c>
      <c r="AU2736" s="1">
        <f t="shared" si="339"/>
        <v>1.3022281276781293</v>
      </c>
      <c r="AV2736" s="1">
        <f t="shared" si="340"/>
        <v>1.1898048588732459</v>
      </c>
      <c r="AW2736" s="1">
        <f t="shared" si="341"/>
        <v>1.0773815900683625</v>
      </c>
    </row>
    <row r="2737" spans="1:49" x14ac:dyDescent="0.2">
      <c r="A2737">
        <v>2735</v>
      </c>
      <c r="B2737" t="s">
        <v>22078</v>
      </c>
      <c r="C2737" t="s">
        <v>22077</v>
      </c>
      <c r="E2737">
        <v>27638948</v>
      </c>
      <c r="F2737" t="s">
        <v>22076</v>
      </c>
      <c r="G2737" t="s">
        <v>17</v>
      </c>
      <c r="H2737" t="s">
        <v>16</v>
      </c>
      <c r="I2737" t="s">
        <v>22075</v>
      </c>
      <c r="J2737" t="s">
        <v>22074</v>
      </c>
      <c r="K2737" t="s">
        <v>22073</v>
      </c>
      <c r="L2737" t="s">
        <v>22072</v>
      </c>
      <c r="M2737" t="s">
        <v>22071</v>
      </c>
      <c r="N2737">
        <v>9</v>
      </c>
      <c r="O2737" t="s">
        <v>22070</v>
      </c>
      <c r="P2737" t="s">
        <v>22069</v>
      </c>
      <c r="Q2737" t="s">
        <v>22068</v>
      </c>
      <c r="R2737" s="7">
        <v>42370</v>
      </c>
      <c r="S2737" s="8">
        <f t="shared" si="336"/>
        <v>2016</v>
      </c>
      <c r="T2737" s="8">
        <v>2016</v>
      </c>
      <c r="U2737" s="8">
        <f t="shared" si="337"/>
        <v>6</v>
      </c>
      <c r="V2737" s="7">
        <v>2016</v>
      </c>
      <c r="W2737" t="s">
        <v>20179</v>
      </c>
      <c r="X2737" s="2">
        <v>0.55100000000000005</v>
      </c>
      <c r="Y2737" s="6">
        <f t="shared" si="342"/>
        <v>1.4708630308854545E-2</v>
      </c>
      <c r="AB2737">
        <v>20488</v>
      </c>
      <c r="AC2737">
        <v>15362442</v>
      </c>
      <c r="AD2737" t="s">
        <v>6</v>
      </c>
      <c r="AE2737">
        <v>16</v>
      </c>
      <c r="AF2737">
        <v>1</v>
      </c>
      <c r="AG2737">
        <v>83</v>
      </c>
      <c r="AI2737" t="s">
        <v>22067</v>
      </c>
      <c r="AJ2737" t="s">
        <v>22066</v>
      </c>
      <c r="AK2737" t="s">
        <v>22065</v>
      </c>
      <c r="AL2737">
        <v>4</v>
      </c>
      <c r="AM2737" s="5">
        <f t="shared" si="338"/>
        <v>0.66666666666666663</v>
      </c>
      <c r="AN2737" s="4">
        <f t="shared" si="343"/>
        <v>1.0097185409567082E-3</v>
      </c>
      <c r="AO2737" s="3"/>
      <c r="AP2737">
        <v>1</v>
      </c>
      <c r="AR2737" t="s">
        <v>1</v>
      </c>
      <c r="AT2737" s="2">
        <v>1.857</v>
      </c>
      <c r="AU2737" s="1">
        <f t="shared" si="339"/>
        <v>1.0598956778485193</v>
      </c>
      <c r="AV2737" s="1">
        <f t="shared" si="340"/>
        <v>0.78591744249056261</v>
      </c>
      <c r="AW2737" s="1">
        <f t="shared" si="341"/>
        <v>0.51193920713260588</v>
      </c>
    </row>
    <row r="2738" spans="1:49" x14ac:dyDescent="0.2">
      <c r="A2738">
        <v>2736</v>
      </c>
      <c r="B2738" t="s">
        <v>22064</v>
      </c>
      <c r="F2738" t="s">
        <v>22063</v>
      </c>
      <c r="G2738" t="s">
        <v>17</v>
      </c>
      <c r="H2738" t="s">
        <v>16</v>
      </c>
      <c r="I2738" t="s">
        <v>22062</v>
      </c>
      <c r="J2738">
        <v>60079452</v>
      </c>
      <c r="K2738" t="s">
        <v>11462</v>
      </c>
      <c r="L2738" t="s">
        <v>11461</v>
      </c>
      <c r="M2738" t="s">
        <v>135</v>
      </c>
      <c r="N2738">
        <v>2</v>
      </c>
      <c r="O2738" t="s">
        <v>22061</v>
      </c>
      <c r="P2738" t="s">
        <v>22060</v>
      </c>
      <c r="Q2738" t="s">
        <v>22059</v>
      </c>
      <c r="R2738" s="7">
        <v>42370</v>
      </c>
      <c r="S2738" s="8">
        <f t="shared" si="336"/>
        <v>2016</v>
      </c>
      <c r="T2738" s="8">
        <v>2016</v>
      </c>
      <c r="U2738" s="8">
        <f t="shared" si="337"/>
        <v>6</v>
      </c>
      <c r="V2738" s="7">
        <v>2016</v>
      </c>
      <c r="W2738" t="s">
        <v>22037</v>
      </c>
      <c r="X2738" s="2">
        <v>0.13400000000000001</v>
      </c>
      <c r="Y2738" s="6">
        <f t="shared" si="342"/>
        <v>3.5770534689410324E-3</v>
      </c>
      <c r="AA2738">
        <v>14505835</v>
      </c>
      <c r="AB2738">
        <v>21100218075</v>
      </c>
      <c r="AD2738" t="s">
        <v>6</v>
      </c>
      <c r="AE2738">
        <v>22</v>
      </c>
      <c r="AF2738">
        <v>1</v>
      </c>
      <c r="AH2738" s="9">
        <v>42675</v>
      </c>
      <c r="AI2738" t="s">
        <v>22058</v>
      </c>
      <c r="AJ2738" t="s">
        <v>22057</v>
      </c>
      <c r="AK2738" t="s">
        <v>22056</v>
      </c>
      <c r="AL2738">
        <v>1</v>
      </c>
      <c r="AM2738" s="5">
        <f t="shared" si="338"/>
        <v>0.16666666666666666</v>
      </c>
      <c r="AN2738" s="4">
        <f t="shared" si="343"/>
        <v>2.5242963523917705E-4</v>
      </c>
      <c r="AO2738" s="3"/>
      <c r="AP2738">
        <v>0</v>
      </c>
      <c r="AR2738" t="s">
        <v>1</v>
      </c>
      <c r="AT2738" s="2" t="s">
        <v>0</v>
      </c>
      <c r="AU2738" s="1">
        <f t="shared" si="339"/>
        <v>0.25796663188304758</v>
      </c>
      <c r="AV2738" s="1">
        <f t="shared" si="340"/>
        <v>0.19147415520901048</v>
      </c>
      <c r="AW2738" s="1">
        <f t="shared" si="341"/>
        <v>0.12498167853497337</v>
      </c>
    </row>
    <row r="2739" spans="1:49" x14ac:dyDescent="0.2">
      <c r="A2739">
        <v>2737</v>
      </c>
      <c r="B2739" t="s">
        <v>22055</v>
      </c>
      <c r="F2739" t="s">
        <v>22054</v>
      </c>
      <c r="G2739" t="s">
        <v>17</v>
      </c>
      <c r="H2739" t="s">
        <v>16</v>
      </c>
      <c r="I2739" t="s">
        <v>1487</v>
      </c>
      <c r="J2739">
        <v>60195520</v>
      </c>
      <c r="K2739" t="s">
        <v>22053</v>
      </c>
      <c r="L2739" t="s">
        <v>12315</v>
      </c>
      <c r="M2739" t="s">
        <v>340</v>
      </c>
      <c r="N2739">
        <v>5</v>
      </c>
      <c r="O2739" t="s">
        <v>22052</v>
      </c>
      <c r="P2739" t="s">
        <v>22051</v>
      </c>
      <c r="Q2739" t="s">
        <v>22050</v>
      </c>
      <c r="R2739" s="7">
        <v>42370</v>
      </c>
      <c r="S2739" s="8">
        <f t="shared" si="336"/>
        <v>2016</v>
      </c>
      <c r="T2739" s="8">
        <v>2016</v>
      </c>
      <c r="U2739" s="8">
        <f t="shared" si="337"/>
        <v>6</v>
      </c>
      <c r="V2739" s="7">
        <v>2016</v>
      </c>
      <c r="W2739" t="s">
        <v>22049</v>
      </c>
      <c r="X2739" s="2">
        <v>0.128</v>
      </c>
      <c r="Y2739" s="6">
        <f t="shared" si="342"/>
        <v>3.4168868957048667E-3</v>
      </c>
      <c r="AA2739">
        <v>14505843</v>
      </c>
      <c r="AB2739">
        <v>21100293800</v>
      </c>
      <c r="AD2739" t="s">
        <v>6</v>
      </c>
      <c r="AE2739">
        <v>20</v>
      </c>
      <c r="AF2739">
        <v>1</v>
      </c>
      <c r="AH2739" t="s">
        <v>22048</v>
      </c>
      <c r="AI2739" t="s">
        <v>22047</v>
      </c>
      <c r="AJ2739" t="s">
        <v>22046</v>
      </c>
      <c r="AK2739" t="s">
        <v>22045</v>
      </c>
      <c r="AL2739">
        <v>1</v>
      </c>
      <c r="AM2739" s="5">
        <f t="shared" si="338"/>
        <v>0.16666666666666666</v>
      </c>
      <c r="AN2739" s="4">
        <f t="shared" si="343"/>
        <v>2.5242963523917705E-4</v>
      </c>
      <c r="AO2739" s="3"/>
      <c r="AP2739">
        <v>0</v>
      </c>
      <c r="AR2739" t="s">
        <v>1</v>
      </c>
      <c r="AT2739" s="2">
        <v>2.3969999999999998</v>
      </c>
      <c r="AU2739" s="1">
        <f t="shared" si="339"/>
        <v>0.24675497175651601</v>
      </c>
      <c r="AV2739" s="1">
        <f t="shared" si="340"/>
        <v>0.18346582654720217</v>
      </c>
      <c r="AW2739" s="1">
        <f t="shared" si="341"/>
        <v>0.12017668133788839</v>
      </c>
    </row>
    <row r="2740" spans="1:49" x14ac:dyDescent="0.2">
      <c r="A2740">
        <v>2738</v>
      </c>
      <c r="B2740" t="s">
        <v>22044</v>
      </c>
      <c r="F2740" t="s">
        <v>22043</v>
      </c>
      <c r="G2740" t="s">
        <v>17</v>
      </c>
      <c r="H2740" t="s">
        <v>16</v>
      </c>
      <c r="I2740" t="s">
        <v>22042</v>
      </c>
      <c r="J2740">
        <v>105992014</v>
      </c>
      <c r="K2740" t="s">
        <v>22041</v>
      </c>
      <c r="L2740" t="s">
        <v>21988</v>
      </c>
      <c r="M2740" t="s">
        <v>17386</v>
      </c>
      <c r="N2740">
        <v>2</v>
      </c>
      <c r="O2740" t="s">
        <v>22040</v>
      </c>
      <c r="P2740" t="s">
        <v>22039</v>
      </c>
      <c r="Q2740" t="s">
        <v>22038</v>
      </c>
      <c r="R2740" s="7">
        <v>42370</v>
      </c>
      <c r="S2740" s="8">
        <f t="shared" si="336"/>
        <v>2016</v>
      </c>
      <c r="T2740" s="8">
        <v>2016</v>
      </c>
      <c r="U2740" s="8">
        <f t="shared" si="337"/>
        <v>6</v>
      </c>
      <c r="V2740" s="7">
        <v>2016</v>
      </c>
      <c r="W2740" t="s">
        <v>22037</v>
      </c>
      <c r="X2740" s="2">
        <v>0.13400000000000001</v>
      </c>
      <c r="Y2740" s="6">
        <f t="shared" si="342"/>
        <v>3.5770534689410324E-3</v>
      </c>
      <c r="AA2740">
        <v>14505835</v>
      </c>
      <c r="AB2740">
        <v>21100218075</v>
      </c>
      <c r="AD2740" t="s">
        <v>6</v>
      </c>
      <c r="AE2740">
        <v>22</v>
      </c>
      <c r="AF2740">
        <v>2</v>
      </c>
      <c r="AH2740" t="s">
        <v>22036</v>
      </c>
      <c r="AI2740" t="s">
        <v>22035</v>
      </c>
      <c r="AJ2740" t="s">
        <v>22034</v>
      </c>
      <c r="AK2740" t="s">
        <v>22033</v>
      </c>
      <c r="AL2740">
        <v>0</v>
      </c>
      <c r="AM2740" s="5">
        <f t="shared" si="338"/>
        <v>0</v>
      </c>
      <c r="AN2740" s="4">
        <f t="shared" si="343"/>
        <v>0</v>
      </c>
      <c r="AO2740" s="3"/>
      <c r="AP2740">
        <v>0</v>
      </c>
      <c r="AR2740" t="s">
        <v>1</v>
      </c>
      <c r="AT2740" s="2" t="s">
        <v>0</v>
      </c>
      <c r="AU2740" s="1">
        <f t="shared" si="339"/>
        <v>0.25039374282587229</v>
      </c>
      <c r="AV2740" s="1">
        <f t="shared" si="340"/>
        <v>0.17885267344705164</v>
      </c>
      <c r="AW2740" s="1">
        <f t="shared" si="341"/>
        <v>0.10731160406823098</v>
      </c>
    </row>
    <row r="2741" spans="1:49" x14ac:dyDescent="0.2">
      <c r="A2741">
        <v>2739</v>
      </c>
      <c r="B2741" t="s">
        <v>22032</v>
      </c>
      <c r="C2741" t="s">
        <v>22031</v>
      </c>
      <c r="F2741" t="s">
        <v>22030</v>
      </c>
      <c r="G2741" t="s">
        <v>17</v>
      </c>
      <c r="H2741" t="s">
        <v>16</v>
      </c>
      <c r="I2741" t="s">
        <v>22029</v>
      </c>
      <c r="J2741" t="s">
        <v>22028</v>
      </c>
      <c r="K2741" t="s">
        <v>22027</v>
      </c>
      <c r="L2741" t="s">
        <v>22026</v>
      </c>
      <c r="M2741" t="s">
        <v>22025</v>
      </c>
      <c r="N2741">
        <v>9</v>
      </c>
      <c r="O2741" t="s">
        <v>22024</v>
      </c>
      <c r="P2741" t="s">
        <v>22023</v>
      </c>
      <c r="Q2741" t="s">
        <v>22022</v>
      </c>
      <c r="R2741" s="7">
        <v>42370</v>
      </c>
      <c r="S2741" s="8">
        <f t="shared" si="336"/>
        <v>2016</v>
      </c>
      <c r="T2741" s="8">
        <v>2016</v>
      </c>
      <c r="U2741" s="8">
        <f t="shared" si="337"/>
        <v>6</v>
      </c>
      <c r="V2741" s="7">
        <v>2016</v>
      </c>
      <c r="W2741" t="s">
        <v>10611</v>
      </c>
      <c r="X2741" s="2">
        <v>0.38800000000000001</v>
      </c>
      <c r="Y2741" s="6">
        <f t="shared" si="342"/>
        <v>1.0357438402605376E-2</v>
      </c>
      <c r="AB2741">
        <v>21100201511</v>
      </c>
      <c r="AC2741">
        <v>18806821</v>
      </c>
      <c r="AD2741" t="s">
        <v>6</v>
      </c>
      <c r="AE2741">
        <v>11</v>
      </c>
      <c r="AF2741">
        <v>1</v>
      </c>
      <c r="AG2741">
        <v>2402111</v>
      </c>
      <c r="AI2741" t="s">
        <v>22021</v>
      </c>
      <c r="AJ2741" t="s">
        <v>22020</v>
      </c>
      <c r="AK2741" t="s">
        <v>22019</v>
      </c>
      <c r="AL2741">
        <v>2</v>
      </c>
      <c r="AM2741" s="5">
        <f t="shared" si="338"/>
        <v>0.33333333333333331</v>
      </c>
      <c r="AN2741" s="4">
        <f t="shared" si="343"/>
        <v>5.048592704783541E-4</v>
      </c>
      <c r="AO2741" s="3"/>
      <c r="AP2741">
        <v>1</v>
      </c>
      <c r="AQ2741" t="s">
        <v>2279</v>
      </c>
      <c r="AR2741" t="s">
        <v>22018</v>
      </c>
      <c r="AS2741" t="s">
        <v>1809</v>
      </c>
      <c r="AT2741" s="2" t="s">
        <v>0</v>
      </c>
      <c r="AU2741" s="1">
        <f t="shared" si="339"/>
        <v>0.74016646629672689</v>
      </c>
      <c r="AV2741" s="1">
        <f t="shared" si="340"/>
        <v>0.54311488365418659</v>
      </c>
      <c r="AW2741" s="1">
        <f t="shared" si="341"/>
        <v>0.34606330101164606</v>
      </c>
    </row>
    <row r="2742" spans="1:49" x14ac:dyDescent="0.2">
      <c r="A2742">
        <v>2740</v>
      </c>
      <c r="B2742" t="s">
        <v>22017</v>
      </c>
      <c r="F2742" t="s">
        <v>22016</v>
      </c>
      <c r="G2742" t="s">
        <v>17</v>
      </c>
      <c r="H2742" t="s">
        <v>16</v>
      </c>
      <c r="I2742" t="s">
        <v>22015</v>
      </c>
      <c r="J2742">
        <v>60031041</v>
      </c>
      <c r="K2742" t="s">
        <v>512</v>
      </c>
      <c r="L2742" t="s">
        <v>511</v>
      </c>
      <c r="M2742" t="s">
        <v>340</v>
      </c>
      <c r="N2742">
        <v>3</v>
      </c>
      <c r="O2742" t="s">
        <v>22014</v>
      </c>
      <c r="P2742" t="s">
        <v>22013</v>
      </c>
      <c r="Q2742" t="s">
        <v>22012</v>
      </c>
      <c r="R2742" s="7">
        <v>42370</v>
      </c>
      <c r="S2742" s="8">
        <f t="shared" si="336"/>
        <v>2016</v>
      </c>
      <c r="T2742" s="8">
        <v>2016</v>
      </c>
      <c r="U2742" s="8">
        <f t="shared" si="337"/>
        <v>6</v>
      </c>
      <c r="V2742" s="7">
        <v>2016</v>
      </c>
      <c r="W2742" t="s">
        <v>22011</v>
      </c>
      <c r="X2742" s="2">
        <v>0.45300000000000001</v>
      </c>
      <c r="Y2742" s="6">
        <f t="shared" si="342"/>
        <v>1.2092576279330504E-2</v>
      </c>
      <c r="AA2742">
        <v>11101768</v>
      </c>
      <c r="AB2742">
        <v>19700168908</v>
      </c>
      <c r="AD2742" t="s">
        <v>6</v>
      </c>
      <c r="AE2742">
        <v>26</v>
      </c>
      <c r="AF2742">
        <v>4</v>
      </c>
      <c r="AH2742" t="s">
        <v>22010</v>
      </c>
      <c r="AI2742" t="s">
        <v>22009</v>
      </c>
      <c r="AJ2742" t="s">
        <v>22008</v>
      </c>
      <c r="AK2742" t="s">
        <v>22007</v>
      </c>
      <c r="AL2742">
        <v>1</v>
      </c>
      <c r="AM2742" s="5">
        <f t="shared" si="338"/>
        <v>0.16666666666666666</v>
      </c>
      <c r="AN2742" s="4">
        <f t="shared" si="343"/>
        <v>2.5242963523917705E-4</v>
      </c>
      <c r="AO2742" s="3"/>
      <c r="AP2742">
        <v>0</v>
      </c>
      <c r="AQ2742" t="s">
        <v>222</v>
      </c>
      <c r="AR2742">
        <v>31272089</v>
      </c>
      <c r="AS2742" t="s">
        <v>221</v>
      </c>
      <c r="AT2742" s="2">
        <v>1.9950000000000001</v>
      </c>
      <c r="AU2742" s="1">
        <f t="shared" si="339"/>
        <v>0.85405322861031052</v>
      </c>
      <c r="AV2742" s="1">
        <f t="shared" si="340"/>
        <v>0.61725029572848411</v>
      </c>
      <c r="AW2742" s="1">
        <f t="shared" si="341"/>
        <v>0.38044736284665748</v>
      </c>
    </row>
    <row r="2743" spans="1:49" x14ac:dyDescent="0.2">
      <c r="A2743">
        <v>2741</v>
      </c>
      <c r="B2743" t="s">
        <v>22006</v>
      </c>
      <c r="C2743" t="s">
        <v>22005</v>
      </c>
      <c r="F2743" t="s">
        <v>22004</v>
      </c>
      <c r="G2743" t="s">
        <v>17</v>
      </c>
      <c r="H2743" t="s">
        <v>16</v>
      </c>
      <c r="I2743" t="s">
        <v>22003</v>
      </c>
      <c r="J2743">
        <v>60005722</v>
      </c>
      <c r="K2743" t="s">
        <v>22002</v>
      </c>
      <c r="L2743" t="s">
        <v>22001</v>
      </c>
      <c r="M2743" t="s">
        <v>10578</v>
      </c>
      <c r="N2743">
        <v>3</v>
      </c>
      <c r="O2743" t="s">
        <v>22000</v>
      </c>
      <c r="P2743" t="s">
        <v>21999</v>
      </c>
      <c r="Q2743" t="s">
        <v>21998</v>
      </c>
      <c r="R2743" s="7">
        <v>42370</v>
      </c>
      <c r="S2743" s="8">
        <f t="shared" si="336"/>
        <v>2016</v>
      </c>
      <c r="T2743" s="8">
        <v>2016</v>
      </c>
      <c r="U2743" s="8">
        <f t="shared" si="337"/>
        <v>6</v>
      </c>
      <c r="V2743" s="7">
        <v>2016</v>
      </c>
      <c r="W2743" t="s">
        <v>21997</v>
      </c>
      <c r="X2743" s="2">
        <v>0.21299999999999999</v>
      </c>
      <c r="Y2743" s="6">
        <f t="shared" si="342"/>
        <v>5.6859133498838796E-3</v>
      </c>
      <c r="AA2743">
        <v>20710186</v>
      </c>
      <c r="AB2743">
        <v>12000154541</v>
      </c>
      <c r="AC2743">
        <v>20710194</v>
      </c>
      <c r="AD2743" t="s">
        <v>6</v>
      </c>
      <c r="AE2743">
        <v>61</v>
      </c>
      <c r="AF2743">
        <v>11</v>
      </c>
      <c r="AH2743" t="s">
        <v>9418</v>
      </c>
      <c r="AI2743" t="s">
        <v>21996</v>
      </c>
      <c r="AJ2743" t="s">
        <v>21995</v>
      </c>
      <c r="AK2743" t="s">
        <v>21994</v>
      </c>
      <c r="AL2743">
        <v>0</v>
      </c>
      <c r="AM2743" s="5">
        <f t="shared" si="338"/>
        <v>0</v>
      </c>
      <c r="AN2743" s="4">
        <f t="shared" si="343"/>
        <v>0</v>
      </c>
      <c r="AO2743" s="3"/>
      <c r="AP2743">
        <v>1</v>
      </c>
      <c r="AR2743" t="s">
        <v>1</v>
      </c>
      <c r="AT2743" s="2" t="s">
        <v>0</v>
      </c>
      <c r="AU2743" s="1">
        <f t="shared" si="339"/>
        <v>0.39801393449187156</v>
      </c>
      <c r="AV2743" s="1">
        <f t="shared" si="340"/>
        <v>0.28429566749419399</v>
      </c>
      <c r="AW2743" s="1">
        <f t="shared" si="341"/>
        <v>0.17057740049651637</v>
      </c>
    </row>
    <row r="2744" spans="1:49" x14ac:dyDescent="0.2">
      <c r="A2744">
        <v>2742</v>
      </c>
      <c r="B2744" t="s">
        <v>21993</v>
      </c>
      <c r="C2744" t="s">
        <v>21992</v>
      </c>
      <c r="F2744" t="s">
        <v>21991</v>
      </c>
      <c r="G2744" t="s">
        <v>17</v>
      </c>
      <c r="H2744" t="s">
        <v>16</v>
      </c>
      <c r="I2744" t="s">
        <v>21990</v>
      </c>
      <c r="J2744">
        <v>112351232</v>
      </c>
      <c r="K2744" t="s">
        <v>21989</v>
      </c>
      <c r="L2744" t="s">
        <v>21988</v>
      </c>
      <c r="M2744" t="s">
        <v>17386</v>
      </c>
      <c r="N2744">
        <v>3</v>
      </c>
      <c r="O2744" t="s">
        <v>21987</v>
      </c>
      <c r="P2744" t="s">
        <v>21986</v>
      </c>
      <c r="Q2744" t="s">
        <v>21985</v>
      </c>
      <c r="R2744" s="7">
        <v>42370</v>
      </c>
      <c r="S2744" s="8">
        <f t="shared" si="336"/>
        <v>2016</v>
      </c>
      <c r="T2744" s="8">
        <v>2016</v>
      </c>
      <c r="U2744" s="8">
        <f t="shared" si="337"/>
        <v>6</v>
      </c>
      <c r="V2744" s="7">
        <v>2016</v>
      </c>
      <c r="W2744" t="s">
        <v>21984</v>
      </c>
      <c r="X2744" s="2">
        <v>0.217</v>
      </c>
      <c r="Y2744" s="6">
        <f t="shared" si="342"/>
        <v>5.7926910653746562E-3</v>
      </c>
      <c r="AA2744">
        <v>3544664</v>
      </c>
      <c r="AB2744">
        <v>12300154711</v>
      </c>
      <c r="AD2744" t="s">
        <v>6</v>
      </c>
      <c r="AE2744">
        <v>2017</v>
      </c>
      <c r="AH2744" t="s">
        <v>21983</v>
      </c>
      <c r="AI2744" t="s">
        <v>21982</v>
      </c>
      <c r="AJ2744" t="s">
        <v>21981</v>
      </c>
      <c r="AK2744" t="s">
        <v>21980</v>
      </c>
      <c r="AL2744">
        <v>1</v>
      </c>
      <c r="AM2744" s="5">
        <f t="shared" si="338"/>
        <v>0.16666666666666666</v>
      </c>
      <c r="AN2744" s="4">
        <f t="shared" si="343"/>
        <v>2.5242963523917705E-4</v>
      </c>
      <c r="AO2744" s="3"/>
      <c r="AP2744">
        <v>1</v>
      </c>
      <c r="AR2744" t="s">
        <v>1</v>
      </c>
      <c r="AT2744" s="2">
        <v>0.95599999999999996</v>
      </c>
      <c r="AU2744" s="1">
        <f t="shared" si="339"/>
        <v>0.41306126363340123</v>
      </c>
      <c r="AV2744" s="1">
        <f t="shared" si="340"/>
        <v>0.30225603503069171</v>
      </c>
      <c r="AW2744" s="1">
        <f t="shared" si="341"/>
        <v>0.19145080642798207</v>
      </c>
    </row>
    <row r="2745" spans="1:49" x14ac:dyDescent="0.2">
      <c r="A2745">
        <v>2743</v>
      </c>
      <c r="B2745" t="s">
        <v>21979</v>
      </c>
      <c r="C2745" t="s">
        <v>21978</v>
      </c>
      <c r="F2745" t="s">
        <v>21977</v>
      </c>
      <c r="G2745" t="s">
        <v>17</v>
      </c>
      <c r="H2745" t="s">
        <v>16</v>
      </c>
      <c r="I2745" t="s">
        <v>21976</v>
      </c>
      <c r="J2745" t="s">
        <v>21972</v>
      </c>
      <c r="K2745" t="s">
        <v>21975</v>
      </c>
      <c r="L2745" t="s">
        <v>13572</v>
      </c>
      <c r="M2745" t="s">
        <v>2158</v>
      </c>
      <c r="N2745">
        <v>2</v>
      </c>
      <c r="O2745" t="s">
        <v>21974</v>
      </c>
      <c r="P2745" t="s">
        <v>21973</v>
      </c>
      <c r="Q2745" t="s">
        <v>21972</v>
      </c>
      <c r="R2745" s="7">
        <v>42370</v>
      </c>
      <c r="S2745" s="8">
        <f t="shared" si="336"/>
        <v>2016</v>
      </c>
      <c r="T2745" s="8">
        <v>2016</v>
      </c>
      <c r="U2745" s="8">
        <f t="shared" si="337"/>
        <v>6</v>
      </c>
      <c r="V2745" s="7">
        <v>42370</v>
      </c>
      <c r="W2745" t="s">
        <v>21950</v>
      </c>
      <c r="X2745" s="2">
        <v>1.6379999999999999</v>
      </c>
      <c r="Y2745" s="6">
        <f t="shared" si="342"/>
        <v>4.3725474493473214E-2</v>
      </c>
      <c r="AA2745" t="s">
        <v>21949</v>
      </c>
      <c r="AB2745">
        <v>17391</v>
      </c>
      <c r="AD2745" t="s">
        <v>6</v>
      </c>
      <c r="AE2745">
        <v>64</v>
      </c>
      <c r="AF2745">
        <v>1</v>
      </c>
      <c r="AG2745">
        <v>7244254</v>
      </c>
      <c r="AH2745" s="9">
        <v>43221</v>
      </c>
      <c r="AI2745" t="s">
        <v>21971</v>
      </c>
      <c r="AJ2745" t="s">
        <v>21970</v>
      </c>
      <c r="AK2745" t="s">
        <v>21969</v>
      </c>
      <c r="AL2745">
        <v>11</v>
      </c>
      <c r="AM2745" s="5">
        <f t="shared" si="338"/>
        <v>1.8333333333333333</v>
      </c>
      <c r="AN2745" s="4">
        <f t="shared" si="343"/>
        <v>2.7767259876309478E-3</v>
      </c>
      <c r="AO2745" s="3"/>
      <c r="AP2745">
        <v>0</v>
      </c>
      <c r="AQ2745" t="s">
        <v>1378</v>
      </c>
      <c r="AR2745">
        <v>318306</v>
      </c>
      <c r="AS2745" t="s">
        <v>1377</v>
      </c>
      <c r="AT2745" s="2">
        <v>4.931</v>
      </c>
      <c r="AU2745" s="1">
        <f t="shared" si="339"/>
        <v>3.1440849941720534</v>
      </c>
      <c r="AV2745" s="1">
        <f t="shared" si="340"/>
        <v>2.3251100240552081</v>
      </c>
      <c r="AW2745" s="1">
        <f t="shared" si="341"/>
        <v>1.5061350539383627</v>
      </c>
    </row>
    <row r="2746" spans="1:49" x14ac:dyDescent="0.2">
      <c r="A2746">
        <v>2744</v>
      </c>
      <c r="B2746" t="s">
        <v>21968</v>
      </c>
      <c r="C2746" t="s">
        <v>21967</v>
      </c>
      <c r="F2746" t="s">
        <v>21966</v>
      </c>
      <c r="G2746" t="s">
        <v>17</v>
      </c>
      <c r="H2746" t="s">
        <v>16</v>
      </c>
      <c r="I2746" t="s">
        <v>21965</v>
      </c>
      <c r="J2746" t="s">
        <v>21964</v>
      </c>
      <c r="K2746" t="s">
        <v>21963</v>
      </c>
      <c r="L2746" t="s">
        <v>21962</v>
      </c>
      <c r="M2746" t="s">
        <v>2062</v>
      </c>
      <c r="N2746">
        <v>3</v>
      </c>
      <c r="O2746" t="s">
        <v>21961</v>
      </c>
      <c r="P2746" t="s">
        <v>21960</v>
      </c>
      <c r="Q2746" t="s">
        <v>21959</v>
      </c>
      <c r="R2746" s="7">
        <v>42370</v>
      </c>
      <c r="S2746" s="8">
        <f t="shared" si="336"/>
        <v>2016</v>
      </c>
      <c r="T2746" s="8">
        <v>2016</v>
      </c>
      <c r="U2746" s="8">
        <f t="shared" si="337"/>
        <v>6</v>
      </c>
      <c r="V2746" s="7">
        <v>2016</v>
      </c>
      <c r="W2746" t="s">
        <v>3368</v>
      </c>
      <c r="X2746" s="2">
        <v>0.28199999999999997</v>
      </c>
      <c r="Y2746" s="6">
        <f t="shared" si="342"/>
        <v>7.527828942099783E-3</v>
      </c>
      <c r="AA2746">
        <v>16875869</v>
      </c>
      <c r="AB2746">
        <v>19700186861</v>
      </c>
      <c r="AC2746">
        <v>16875877</v>
      </c>
      <c r="AD2746" t="s">
        <v>6</v>
      </c>
      <c r="AE2746">
        <v>2016</v>
      </c>
      <c r="AG2746">
        <v>4715681</v>
      </c>
      <c r="AI2746" t="s">
        <v>21958</v>
      </c>
      <c r="AK2746" t="s">
        <v>21957</v>
      </c>
      <c r="AL2746">
        <v>1</v>
      </c>
      <c r="AM2746" s="5">
        <f t="shared" si="338"/>
        <v>0.16666666666666666</v>
      </c>
      <c r="AN2746" s="4">
        <f t="shared" si="343"/>
        <v>2.5242963523917705E-4</v>
      </c>
      <c r="AO2746" s="3"/>
      <c r="AP2746">
        <v>1</v>
      </c>
      <c r="AR2746" t="s">
        <v>1</v>
      </c>
      <c r="AT2746" s="2">
        <v>1.1739999999999999</v>
      </c>
      <c r="AU2746" s="1">
        <f t="shared" si="339"/>
        <v>0.5345209150041601</v>
      </c>
      <c r="AV2746" s="1">
        <f t="shared" si="340"/>
        <v>0.38901292886694805</v>
      </c>
      <c r="AW2746" s="1">
        <f t="shared" si="341"/>
        <v>0.24350494272973583</v>
      </c>
    </row>
    <row r="2747" spans="1:49" x14ac:dyDescent="0.2">
      <c r="A2747">
        <v>2745</v>
      </c>
      <c r="B2747" t="s">
        <v>21956</v>
      </c>
      <c r="C2747" t="s">
        <v>21955</v>
      </c>
      <c r="F2747" t="s">
        <v>21954</v>
      </c>
      <c r="G2747" t="s">
        <v>17</v>
      </c>
      <c r="H2747" t="s">
        <v>16</v>
      </c>
      <c r="I2747" t="s">
        <v>2576</v>
      </c>
      <c r="J2747">
        <v>60032144</v>
      </c>
      <c r="K2747" t="s">
        <v>4323</v>
      </c>
      <c r="L2747" t="s">
        <v>4322</v>
      </c>
      <c r="M2747" t="s">
        <v>709</v>
      </c>
      <c r="N2747">
        <v>2</v>
      </c>
      <c r="O2747" t="s">
        <v>21953</v>
      </c>
      <c r="P2747" t="s">
        <v>21952</v>
      </c>
      <c r="Q2747" t="s">
        <v>21951</v>
      </c>
      <c r="R2747" s="7">
        <v>42370</v>
      </c>
      <c r="S2747" s="8">
        <f t="shared" ref="S2747:S2810" si="344">YEAR(R2747)</f>
        <v>2016</v>
      </c>
      <c r="T2747" s="8">
        <v>2016</v>
      </c>
      <c r="U2747" s="8">
        <f t="shared" ref="U2747:U2810" si="345">2022-T2747</f>
        <v>6</v>
      </c>
      <c r="V2747" s="7">
        <v>42370</v>
      </c>
      <c r="W2747" t="s">
        <v>21950</v>
      </c>
      <c r="X2747" s="2">
        <v>1.6379999999999999</v>
      </c>
      <c r="Y2747" s="6">
        <f t="shared" si="342"/>
        <v>4.3725474493473214E-2</v>
      </c>
      <c r="AA2747" t="s">
        <v>21949</v>
      </c>
      <c r="AB2747">
        <v>17391</v>
      </c>
      <c r="AD2747" t="s">
        <v>6</v>
      </c>
      <c r="AE2747">
        <v>64</v>
      </c>
      <c r="AF2747">
        <v>1</v>
      </c>
      <c r="AG2747">
        <v>7254231</v>
      </c>
      <c r="AH2747" t="s">
        <v>21948</v>
      </c>
      <c r="AI2747" t="s">
        <v>21947</v>
      </c>
      <c r="AJ2747" t="s">
        <v>21946</v>
      </c>
      <c r="AK2747" t="s">
        <v>21945</v>
      </c>
      <c r="AL2747">
        <v>56</v>
      </c>
      <c r="AM2747" s="5">
        <f t="shared" ref="AM2747:AM2810" si="346">AL2747/U2747</f>
        <v>9.3333333333333339</v>
      </c>
      <c r="AN2747" s="4">
        <f t="shared" si="343"/>
        <v>1.4136059573393917E-2</v>
      </c>
      <c r="AO2747" s="3"/>
      <c r="AP2747">
        <v>0</v>
      </c>
      <c r="AR2747" t="s">
        <v>1</v>
      </c>
      <c r="AT2747" s="2">
        <v>4.931</v>
      </c>
      <c r="AU2747" s="1">
        <f t="shared" ref="AU2747:AU2810" si="347">(Y2747*0.7+AN2747*0.3)*100</f>
        <v>3.4848650017449425</v>
      </c>
      <c r="AV2747" s="1">
        <f t="shared" ref="AV2747:AV2810" si="348">(Y2747*0.5+AN2747*0.5)*100</f>
        <v>2.8930767033433566</v>
      </c>
      <c r="AW2747" s="1">
        <f t="shared" ref="AW2747:AW2810" si="349">(Y2747*0.3+AN2747*0.7)*100</f>
        <v>2.3012884049417703</v>
      </c>
    </row>
    <row r="2748" spans="1:49" x14ac:dyDescent="0.2">
      <c r="A2748">
        <v>2746</v>
      </c>
      <c r="B2748" t="s">
        <v>21944</v>
      </c>
      <c r="F2748" t="s">
        <v>21943</v>
      </c>
      <c r="G2748" t="s">
        <v>17</v>
      </c>
      <c r="H2748" t="s">
        <v>16</v>
      </c>
      <c r="I2748" t="s">
        <v>21942</v>
      </c>
      <c r="J2748">
        <v>60078086</v>
      </c>
      <c r="K2748" t="s">
        <v>6922</v>
      </c>
      <c r="L2748" t="s">
        <v>6932</v>
      </c>
      <c r="M2748" t="s">
        <v>847</v>
      </c>
      <c r="N2748">
        <v>3</v>
      </c>
      <c r="O2748" t="s">
        <v>21941</v>
      </c>
      <c r="P2748" t="s">
        <v>21940</v>
      </c>
      <c r="Q2748" t="s">
        <v>13171</v>
      </c>
      <c r="R2748" s="7">
        <v>42370</v>
      </c>
      <c r="S2748" s="8">
        <f t="shared" si="344"/>
        <v>2016</v>
      </c>
      <c r="T2748" s="8">
        <v>2016</v>
      </c>
      <c r="U2748" s="8">
        <f t="shared" si="345"/>
        <v>6</v>
      </c>
      <c r="V2748" s="7">
        <v>2016</v>
      </c>
      <c r="W2748" t="s">
        <v>14575</v>
      </c>
      <c r="X2748" s="2">
        <v>0.17499999999999999</v>
      </c>
      <c r="Y2748" s="6">
        <f t="shared" si="342"/>
        <v>4.6715250527214966E-3</v>
      </c>
      <c r="AA2748">
        <v>9734562</v>
      </c>
      <c r="AB2748">
        <v>21100217234</v>
      </c>
      <c r="AC2748">
        <v>9739769</v>
      </c>
      <c r="AD2748" t="s">
        <v>6</v>
      </c>
      <c r="AE2748">
        <v>11</v>
      </c>
      <c r="AF2748">
        <v>10</v>
      </c>
      <c r="AH2748" t="s">
        <v>21939</v>
      </c>
      <c r="AI2748" t="s">
        <v>21938</v>
      </c>
      <c r="AJ2748" t="s">
        <v>21937</v>
      </c>
      <c r="AK2748" t="s">
        <v>21936</v>
      </c>
      <c r="AL2748">
        <v>8</v>
      </c>
      <c r="AM2748" s="5">
        <f t="shared" si="346"/>
        <v>1.3333333333333333</v>
      </c>
      <c r="AN2748" s="4">
        <f t="shared" si="343"/>
        <v>2.0194370819134164E-3</v>
      </c>
      <c r="AO2748" s="3"/>
      <c r="AP2748">
        <v>0</v>
      </c>
      <c r="AQ2748" t="s">
        <v>1446</v>
      </c>
      <c r="AR2748" t="s">
        <v>21935</v>
      </c>
      <c r="AS2748" t="s">
        <v>1444</v>
      </c>
      <c r="AT2748" s="2" t="s">
        <v>0</v>
      </c>
      <c r="AU2748" s="1">
        <f t="shared" si="347"/>
        <v>0.38758986614790725</v>
      </c>
      <c r="AV2748" s="1">
        <f t="shared" si="348"/>
        <v>0.33454810673174562</v>
      </c>
      <c r="AW2748" s="1">
        <f t="shared" si="349"/>
        <v>0.28150634731558405</v>
      </c>
    </row>
    <row r="2749" spans="1:49" x14ac:dyDescent="0.2">
      <c r="A2749">
        <v>2747</v>
      </c>
      <c r="B2749" t="s">
        <v>21934</v>
      </c>
      <c r="C2749" t="s">
        <v>21933</v>
      </c>
      <c r="F2749" t="s">
        <v>21932</v>
      </c>
      <c r="G2749" t="s">
        <v>17</v>
      </c>
      <c r="H2749" t="s">
        <v>16</v>
      </c>
      <c r="I2749" t="s">
        <v>6955</v>
      </c>
      <c r="J2749">
        <v>60005465</v>
      </c>
      <c r="K2749" t="s">
        <v>862</v>
      </c>
      <c r="L2749" t="s">
        <v>861</v>
      </c>
      <c r="M2749" t="s">
        <v>340</v>
      </c>
      <c r="N2749">
        <v>4</v>
      </c>
      <c r="O2749" t="s">
        <v>21931</v>
      </c>
      <c r="P2749" t="s">
        <v>21930</v>
      </c>
      <c r="Q2749" t="s">
        <v>2675</v>
      </c>
      <c r="R2749" s="7">
        <v>42370</v>
      </c>
      <c r="S2749" s="8">
        <f t="shared" si="344"/>
        <v>2016</v>
      </c>
      <c r="T2749" s="8">
        <v>2016</v>
      </c>
      <c r="U2749" s="8">
        <f t="shared" si="345"/>
        <v>6</v>
      </c>
      <c r="V2749" s="7">
        <v>42370</v>
      </c>
      <c r="W2749" t="s">
        <v>21884</v>
      </c>
      <c r="X2749" s="2">
        <v>0.81499999999999995</v>
      </c>
      <c r="Y2749" s="6">
        <f t="shared" si="342"/>
        <v>2.1755959531245827E-2</v>
      </c>
      <c r="AA2749">
        <v>10709908</v>
      </c>
      <c r="AB2749">
        <v>17316</v>
      </c>
      <c r="AD2749" t="s">
        <v>6</v>
      </c>
      <c r="AE2749">
        <v>23</v>
      </c>
      <c r="AF2749">
        <v>1</v>
      </c>
      <c r="AG2749">
        <v>7339654</v>
      </c>
      <c r="AH2749" t="s">
        <v>21929</v>
      </c>
      <c r="AI2749" t="s">
        <v>21928</v>
      </c>
      <c r="AJ2749" t="s">
        <v>21927</v>
      </c>
      <c r="AK2749" t="s">
        <v>21926</v>
      </c>
      <c r="AL2749">
        <v>51</v>
      </c>
      <c r="AM2749" s="5">
        <f t="shared" si="346"/>
        <v>8.5</v>
      </c>
      <c r="AN2749" s="4">
        <f t="shared" si="343"/>
        <v>1.2873911397198031E-2</v>
      </c>
      <c r="AO2749" s="3"/>
      <c r="AP2749">
        <v>0</v>
      </c>
      <c r="AQ2749" t="s">
        <v>222</v>
      </c>
      <c r="AR2749" t="s">
        <v>21925</v>
      </c>
      <c r="AS2749" t="s">
        <v>221</v>
      </c>
      <c r="AT2749" s="2">
        <v>3.109</v>
      </c>
      <c r="AU2749" s="1">
        <f t="shared" si="347"/>
        <v>1.9091345091031486</v>
      </c>
      <c r="AV2749" s="1">
        <f t="shared" si="348"/>
        <v>1.7314935464221928</v>
      </c>
      <c r="AW2749" s="1">
        <f t="shared" si="349"/>
        <v>1.5538525837412369</v>
      </c>
    </row>
    <row r="2750" spans="1:49" x14ac:dyDescent="0.2">
      <c r="A2750">
        <v>2748</v>
      </c>
      <c r="B2750" t="s">
        <v>21924</v>
      </c>
      <c r="C2750" t="s">
        <v>21923</v>
      </c>
      <c r="F2750" t="s">
        <v>21922</v>
      </c>
      <c r="G2750" t="s">
        <v>17</v>
      </c>
      <c r="H2750" t="s">
        <v>16</v>
      </c>
      <c r="I2750" t="s">
        <v>21921</v>
      </c>
      <c r="J2750" t="s">
        <v>21920</v>
      </c>
      <c r="K2750" t="s">
        <v>21919</v>
      </c>
      <c r="L2750" t="s">
        <v>21918</v>
      </c>
      <c r="M2750" t="s">
        <v>230</v>
      </c>
      <c r="N2750">
        <v>4</v>
      </c>
      <c r="O2750" t="s">
        <v>21917</v>
      </c>
      <c r="P2750" t="s">
        <v>21916</v>
      </c>
      <c r="Q2750" t="s">
        <v>21915</v>
      </c>
      <c r="R2750" s="7">
        <v>42370</v>
      </c>
      <c r="S2750" s="8">
        <f t="shared" si="344"/>
        <v>2016</v>
      </c>
      <c r="T2750" s="8">
        <v>2016</v>
      </c>
      <c r="U2750" s="8">
        <f t="shared" si="345"/>
        <v>6</v>
      </c>
      <c r="V2750" s="7">
        <v>2016</v>
      </c>
      <c r="W2750" t="s">
        <v>6467</v>
      </c>
      <c r="X2750" s="2">
        <v>0.26200000000000001</v>
      </c>
      <c r="Y2750" s="6">
        <f t="shared" si="342"/>
        <v>6.9939403646458991E-3</v>
      </c>
      <c r="AA2750" t="s">
        <v>6466</v>
      </c>
      <c r="AB2750">
        <v>13082</v>
      </c>
      <c r="AC2750">
        <v>15635147</v>
      </c>
      <c r="AD2750" t="s">
        <v>6</v>
      </c>
      <c r="AE2750">
        <v>2016</v>
      </c>
      <c r="AG2750">
        <v>6051046</v>
      </c>
      <c r="AI2750" t="s">
        <v>21914</v>
      </c>
      <c r="AK2750" t="s">
        <v>21913</v>
      </c>
      <c r="AL2750">
        <v>6</v>
      </c>
      <c r="AM2750" s="5">
        <f t="shared" si="346"/>
        <v>1</v>
      </c>
      <c r="AN2750" s="4">
        <f t="shared" si="343"/>
        <v>1.5145778114350624E-3</v>
      </c>
      <c r="AO2750" s="3"/>
      <c r="AP2750">
        <v>1</v>
      </c>
      <c r="AQ2750" t="s">
        <v>222</v>
      </c>
      <c r="AR2750" t="s">
        <v>21912</v>
      </c>
      <c r="AS2750" t="s">
        <v>221</v>
      </c>
      <c r="AT2750" s="2">
        <v>1.3049999999999999</v>
      </c>
      <c r="AU2750" s="1">
        <f t="shared" si="347"/>
        <v>0.53501315986826481</v>
      </c>
      <c r="AV2750" s="1">
        <f t="shared" si="348"/>
        <v>0.42542590880404807</v>
      </c>
      <c r="AW2750" s="1">
        <f t="shared" si="349"/>
        <v>0.31583865773983133</v>
      </c>
    </row>
    <row r="2751" spans="1:49" x14ac:dyDescent="0.2">
      <c r="A2751">
        <v>2749</v>
      </c>
      <c r="B2751" t="s">
        <v>21911</v>
      </c>
      <c r="C2751" t="s">
        <v>21910</v>
      </c>
      <c r="F2751" t="s">
        <v>21909</v>
      </c>
      <c r="G2751" t="s">
        <v>17</v>
      </c>
      <c r="H2751" t="s">
        <v>16</v>
      </c>
      <c r="I2751" t="s">
        <v>21908</v>
      </c>
      <c r="J2751">
        <v>60025988</v>
      </c>
      <c r="K2751" t="s">
        <v>21907</v>
      </c>
      <c r="L2751" t="s">
        <v>14604</v>
      </c>
      <c r="M2751" t="s">
        <v>14603</v>
      </c>
      <c r="N2751">
        <v>3</v>
      </c>
      <c r="O2751" t="s">
        <v>21906</v>
      </c>
      <c r="P2751" t="s">
        <v>21905</v>
      </c>
      <c r="Q2751" t="s">
        <v>21904</v>
      </c>
      <c r="R2751" s="7">
        <v>42370</v>
      </c>
      <c r="S2751" s="8">
        <f t="shared" si="344"/>
        <v>2016</v>
      </c>
      <c r="T2751" s="8">
        <v>2016</v>
      </c>
      <c r="U2751" s="8">
        <f t="shared" si="345"/>
        <v>6</v>
      </c>
      <c r="V2751" s="7">
        <v>2016</v>
      </c>
      <c r="W2751" t="s">
        <v>21903</v>
      </c>
      <c r="X2751" s="2">
        <v>1.32</v>
      </c>
      <c r="Y2751" s="6">
        <f t="shared" si="342"/>
        <v>3.5236646111956441E-2</v>
      </c>
      <c r="AB2751">
        <v>21100215107</v>
      </c>
      <c r="AC2751" t="s">
        <v>21902</v>
      </c>
      <c r="AD2751" t="s">
        <v>6</v>
      </c>
      <c r="AE2751">
        <v>7</v>
      </c>
      <c r="AF2751" t="s">
        <v>21901</v>
      </c>
      <c r="AG2751">
        <v>645</v>
      </c>
      <c r="AI2751" t="s">
        <v>21900</v>
      </c>
      <c r="AJ2751" t="s">
        <v>21899</v>
      </c>
      <c r="AK2751" t="s">
        <v>21898</v>
      </c>
      <c r="AL2751">
        <v>5</v>
      </c>
      <c r="AM2751" s="5">
        <f t="shared" si="346"/>
        <v>0.83333333333333337</v>
      </c>
      <c r="AN2751" s="4">
        <f t="shared" si="343"/>
        <v>1.2621481761958854E-3</v>
      </c>
      <c r="AO2751" s="3"/>
      <c r="AP2751">
        <v>1</v>
      </c>
      <c r="AQ2751" t="s">
        <v>21897</v>
      </c>
      <c r="AR2751" t="s">
        <v>21896</v>
      </c>
      <c r="AS2751" t="s">
        <v>21895</v>
      </c>
      <c r="AT2751" s="2">
        <v>4.5659999999999998</v>
      </c>
      <c r="AU2751" s="1">
        <f t="shared" si="347"/>
        <v>2.5044296731228273</v>
      </c>
      <c r="AV2751" s="1">
        <f t="shared" si="348"/>
        <v>1.824939714407616</v>
      </c>
      <c r="AW2751" s="1">
        <f t="shared" si="349"/>
        <v>1.145449755692405</v>
      </c>
    </row>
    <row r="2752" spans="1:49" x14ac:dyDescent="0.2">
      <c r="A2752">
        <v>2750</v>
      </c>
      <c r="B2752" t="s">
        <v>21894</v>
      </c>
      <c r="C2752" t="s">
        <v>21893</v>
      </c>
      <c r="F2752" t="s">
        <v>21892</v>
      </c>
      <c r="G2752" t="s">
        <v>17</v>
      </c>
      <c r="H2752" t="s">
        <v>16</v>
      </c>
      <c r="I2752" t="s">
        <v>4296</v>
      </c>
      <c r="J2752" t="s">
        <v>21891</v>
      </c>
      <c r="K2752" t="s">
        <v>21890</v>
      </c>
      <c r="L2752" t="s">
        <v>21889</v>
      </c>
      <c r="M2752" t="s">
        <v>21888</v>
      </c>
      <c r="N2752">
        <v>5</v>
      </c>
      <c r="O2752" t="s">
        <v>21887</v>
      </c>
      <c r="P2752" t="s">
        <v>21886</v>
      </c>
      <c r="Q2752" t="s">
        <v>21885</v>
      </c>
      <c r="R2752" s="7">
        <v>42370</v>
      </c>
      <c r="S2752" s="8">
        <f t="shared" si="344"/>
        <v>2016</v>
      </c>
      <c r="T2752" s="8">
        <v>2016</v>
      </c>
      <c r="U2752" s="8">
        <f t="shared" si="345"/>
        <v>6</v>
      </c>
      <c r="V2752" s="7">
        <v>42370</v>
      </c>
      <c r="W2752" t="s">
        <v>21884</v>
      </c>
      <c r="X2752" s="2">
        <v>0.81499999999999995</v>
      </c>
      <c r="Y2752" s="6">
        <f t="shared" si="342"/>
        <v>2.1755959531245827E-2</v>
      </c>
      <c r="AA2752">
        <v>10709908</v>
      </c>
      <c r="AB2752">
        <v>17316</v>
      </c>
      <c r="AD2752" t="s">
        <v>6</v>
      </c>
      <c r="AE2752">
        <v>23</v>
      </c>
      <c r="AF2752">
        <v>1</v>
      </c>
      <c r="AG2752">
        <v>7342922</v>
      </c>
      <c r="AH2752" t="s">
        <v>20975</v>
      </c>
      <c r="AI2752" t="s">
        <v>21883</v>
      </c>
      <c r="AJ2752" t="s">
        <v>21882</v>
      </c>
      <c r="AK2752" t="s">
        <v>21881</v>
      </c>
      <c r="AL2752">
        <v>42</v>
      </c>
      <c r="AM2752" s="5">
        <f t="shared" si="346"/>
        <v>7</v>
      </c>
      <c r="AN2752" s="4">
        <f t="shared" si="343"/>
        <v>1.0602044680045438E-2</v>
      </c>
      <c r="AO2752" s="3"/>
      <c r="AP2752">
        <v>0</v>
      </c>
      <c r="AQ2752" t="s">
        <v>222</v>
      </c>
      <c r="AR2752">
        <v>61201172</v>
      </c>
      <c r="AS2752" t="s">
        <v>221</v>
      </c>
      <c r="AT2752" s="2">
        <v>3.109</v>
      </c>
      <c r="AU2752" s="1">
        <f t="shared" si="347"/>
        <v>1.840978507588571</v>
      </c>
      <c r="AV2752" s="1">
        <f t="shared" si="348"/>
        <v>1.6179002105645632</v>
      </c>
      <c r="AW2752" s="1">
        <f t="shared" si="349"/>
        <v>1.3948219135405553</v>
      </c>
    </row>
    <row r="2753" spans="1:49" x14ac:dyDescent="0.2">
      <c r="A2753">
        <v>2751</v>
      </c>
      <c r="B2753" t="s">
        <v>21880</v>
      </c>
      <c r="C2753" t="s">
        <v>21879</v>
      </c>
      <c r="F2753" t="s">
        <v>21878</v>
      </c>
      <c r="G2753" t="s">
        <v>17</v>
      </c>
      <c r="H2753" t="s">
        <v>16</v>
      </c>
      <c r="I2753" t="s">
        <v>5562</v>
      </c>
      <c r="J2753">
        <v>60018308</v>
      </c>
      <c r="K2753" t="s">
        <v>21866</v>
      </c>
      <c r="L2753" t="s">
        <v>691</v>
      </c>
      <c r="M2753" t="s">
        <v>340</v>
      </c>
      <c r="N2753">
        <v>4</v>
      </c>
      <c r="O2753" t="s">
        <v>21877</v>
      </c>
      <c r="P2753" t="s">
        <v>21876</v>
      </c>
      <c r="Q2753" t="s">
        <v>21875</v>
      </c>
      <c r="R2753" s="7">
        <v>42370</v>
      </c>
      <c r="S2753" s="8">
        <f t="shared" si="344"/>
        <v>2016</v>
      </c>
      <c r="T2753" s="8">
        <v>2016</v>
      </c>
      <c r="U2753" s="8">
        <f t="shared" si="345"/>
        <v>6</v>
      </c>
      <c r="V2753" s="7">
        <v>2016</v>
      </c>
      <c r="W2753" t="s">
        <v>13353</v>
      </c>
      <c r="X2753" s="2">
        <v>0.23899999999999999</v>
      </c>
      <c r="Y2753" s="6">
        <f t="shared" si="342"/>
        <v>6.3799685005739301E-3</v>
      </c>
      <c r="AA2753">
        <v>13835416</v>
      </c>
      <c r="AB2753">
        <v>17961</v>
      </c>
      <c r="AD2753" t="s">
        <v>6</v>
      </c>
      <c r="AE2753">
        <v>52</v>
      </c>
      <c r="AF2753" s="10">
        <v>44289</v>
      </c>
      <c r="AH2753" t="s">
        <v>21874</v>
      </c>
      <c r="AI2753" t="s">
        <v>21873</v>
      </c>
      <c r="AJ2753" t="s">
        <v>21872</v>
      </c>
      <c r="AK2753" t="s">
        <v>21871</v>
      </c>
      <c r="AL2753">
        <v>1</v>
      </c>
      <c r="AM2753" s="5">
        <f t="shared" si="346"/>
        <v>0.16666666666666666</v>
      </c>
      <c r="AN2753" s="4">
        <f t="shared" si="343"/>
        <v>2.5242963523917705E-4</v>
      </c>
      <c r="AO2753" s="3"/>
      <c r="AP2753">
        <v>0</v>
      </c>
      <c r="AR2753" t="s">
        <v>1</v>
      </c>
      <c r="AT2753" s="2" t="s">
        <v>0</v>
      </c>
      <c r="AU2753" s="1">
        <f t="shared" si="347"/>
        <v>0.4541706840973504</v>
      </c>
      <c r="AV2753" s="1">
        <f t="shared" si="348"/>
        <v>0.33161990679065539</v>
      </c>
      <c r="AW2753" s="1">
        <f t="shared" si="349"/>
        <v>0.20906912948396028</v>
      </c>
    </row>
    <row r="2754" spans="1:49" x14ac:dyDescent="0.2">
      <c r="A2754">
        <v>2752</v>
      </c>
      <c r="B2754" t="s">
        <v>21870</v>
      </c>
      <c r="C2754" t="s">
        <v>21869</v>
      </c>
      <c r="F2754" t="s">
        <v>21868</v>
      </c>
      <c r="G2754" t="s">
        <v>17</v>
      </c>
      <c r="H2754" t="s">
        <v>16</v>
      </c>
      <c r="I2754" t="s">
        <v>21867</v>
      </c>
      <c r="J2754">
        <v>60018308</v>
      </c>
      <c r="K2754" t="s">
        <v>21866</v>
      </c>
      <c r="L2754" t="s">
        <v>691</v>
      </c>
      <c r="M2754" t="s">
        <v>340</v>
      </c>
      <c r="N2754">
        <v>5</v>
      </c>
      <c r="O2754" t="s">
        <v>21865</v>
      </c>
      <c r="P2754" t="s">
        <v>21864</v>
      </c>
      <c r="Q2754" t="s">
        <v>21863</v>
      </c>
      <c r="R2754" s="7">
        <v>42370</v>
      </c>
      <c r="S2754" s="8">
        <f t="shared" si="344"/>
        <v>2016</v>
      </c>
      <c r="T2754" s="8">
        <v>2016</v>
      </c>
      <c r="U2754" s="8">
        <f t="shared" si="345"/>
        <v>6</v>
      </c>
      <c r="V2754" s="7">
        <v>2016</v>
      </c>
      <c r="W2754" t="s">
        <v>13353</v>
      </c>
      <c r="X2754" s="2">
        <v>0.23899999999999999</v>
      </c>
      <c r="Y2754" s="6">
        <f t="shared" si="342"/>
        <v>6.3799685005739301E-3</v>
      </c>
      <c r="AA2754">
        <v>13835416</v>
      </c>
      <c r="AB2754">
        <v>17961</v>
      </c>
      <c r="AD2754" t="s">
        <v>6</v>
      </c>
      <c r="AE2754">
        <v>52</v>
      </c>
      <c r="AF2754" s="10">
        <v>44289</v>
      </c>
      <c r="AH2754" t="s">
        <v>21862</v>
      </c>
      <c r="AI2754" t="s">
        <v>21861</v>
      </c>
      <c r="AJ2754" t="s">
        <v>21860</v>
      </c>
      <c r="AK2754" t="s">
        <v>21859</v>
      </c>
      <c r="AL2754">
        <v>0</v>
      </c>
      <c r="AM2754" s="5">
        <f t="shared" si="346"/>
        <v>0</v>
      </c>
      <c r="AN2754" s="4">
        <f t="shared" si="343"/>
        <v>0</v>
      </c>
      <c r="AO2754" s="3"/>
      <c r="AP2754">
        <v>0</v>
      </c>
      <c r="AQ2754" t="s">
        <v>222</v>
      </c>
      <c r="AR2754">
        <v>11172229</v>
      </c>
      <c r="AS2754" t="s">
        <v>221</v>
      </c>
      <c r="AT2754" s="2" t="s">
        <v>0</v>
      </c>
      <c r="AU2754" s="1">
        <f t="shared" si="347"/>
        <v>0.44659779504017505</v>
      </c>
      <c r="AV2754" s="1">
        <f t="shared" si="348"/>
        <v>0.31899842502869652</v>
      </c>
      <c r="AW2754" s="1">
        <f t="shared" si="349"/>
        <v>0.19139905501721791</v>
      </c>
    </row>
    <row r="2755" spans="1:49" x14ac:dyDescent="0.2">
      <c r="A2755">
        <v>2753</v>
      </c>
      <c r="B2755" t="s">
        <v>21858</v>
      </c>
      <c r="C2755" t="s">
        <v>21857</v>
      </c>
      <c r="F2755" t="s">
        <v>21856</v>
      </c>
      <c r="G2755" t="s">
        <v>17</v>
      </c>
      <c r="H2755" t="s">
        <v>16</v>
      </c>
      <c r="I2755" t="s">
        <v>7474</v>
      </c>
      <c r="J2755" t="s">
        <v>21855</v>
      </c>
      <c r="K2755" t="s">
        <v>21854</v>
      </c>
      <c r="L2755" t="s">
        <v>21853</v>
      </c>
      <c r="M2755" t="s">
        <v>21852</v>
      </c>
      <c r="N2755">
        <v>7</v>
      </c>
      <c r="O2755" t="s">
        <v>21851</v>
      </c>
      <c r="P2755" t="s">
        <v>21850</v>
      </c>
      <c r="Q2755" t="s">
        <v>21849</v>
      </c>
      <c r="R2755" s="7">
        <v>42370</v>
      </c>
      <c r="S2755" s="8">
        <f t="shared" si="344"/>
        <v>2016</v>
      </c>
      <c r="T2755" s="8">
        <v>2016</v>
      </c>
      <c r="U2755" s="8">
        <f t="shared" si="345"/>
        <v>6</v>
      </c>
      <c r="V2755" s="7">
        <v>42370</v>
      </c>
      <c r="W2755" t="s">
        <v>10288</v>
      </c>
      <c r="X2755" s="2">
        <v>1.6519999999999999</v>
      </c>
      <c r="Y2755" s="6">
        <f t="shared" ref="Y2755:Y2818" si="350">(X2755-$Z$3)/($Z$2-$Z$3)</f>
        <v>4.409919649769093E-2</v>
      </c>
      <c r="AA2755" t="s">
        <v>10287</v>
      </c>
      <c r="AB2755">
        <v>17337</v>
      </c>
      <c r="AD2755" t="s">
        <v>6</v>
      </c>
      <c r="AE2755">
        <v>64</v>
      </c>
      <c r="AF2755">
        <v>1</v>
      </c>
      <c r="AG2755">
        <v>7331632</v>
      </c>
      <c r="AH2755" t="s">
        <v>21848</v>
      </c>
      <c r="AI2755" t="s">
        <v>21847</v>
      </c>
      <c r="AJ2755" t="s">
        <v>21846</v>
      </c>
      <c r="AK2755" t="s">
        <v>21845</v>
      </c>
      <c r="AL2755">
        <v>78</v>
      </c>
      <c r="AM2755" s="5">
        <f t="shared" si="346"/>
        <v>13</v>
      </c>
      <c r="AN2755" s="4">
        <f t="shared" ref="AN2755:AN2818" si="351">(AM2755-$AO$3)/($AO$2-$AO$3)</f>
        <v>1.9689511548655812E-2</v>
      </c>
      <c r="AO2755" s="3"/>
      <c r="AP2755">
        <v>0</v>
      </c>
      <c r="AR2755" t="s">
        <v>1</v>
      </c>
      <c r="AT2755" s="2" t="s">
        <v>0</v>
      </c>
      <c r="AU2755" s="1">
        <f t="shared" si="347"/>
        <v>3.6776291012980398</v>
      </c>
      <c r="AV2755" s="1">
        <f t="shared" si="348"/>
        <v>3.1894354023173372</v>
      </c>
      <c r="AW2755" s="1">
        <f t="shared" si="349"/>
        <v>2.7012417033366343</v>
      </c>
    </row>
    <row r="2756" spans="1:49" x14ac:dyDescent="0.2">
      <c r="A2756">
        <v>2754</v>
      </c>
      <c r="B2756" t="s">
        <v>21844</v>
      </c>
      <c r="C2756" t="s">
        <v>21843</v>
      </c>
      <c r="F2756" t="s">
        <v>21842</v>
      </c>
      <c r="G2756" t="s">
        <v>17</v>
      </c>
      <c r="H2756" t="s">
        <v>16</v>
      </c>
      <c r="I2756" t="s">
        <v>4279</v>
      </c>
      <c r="J2756" t="s">
        <v>21841</v>
      </c>
      <c r="K2756" t="s">
        <v>21840</v>
      </c>
      <c r="L2756" t="s">
        <v>21839</v>
      </c>
      <c r="M2756" t="s">
        <v>21838</v>
      </c>
      <c r="N2756">
        <v>3</v>
      </c>
      <c r="O2756" t="s">
        <v>21837</v>
      </c>
      <c r="P2756" t="s">
        <v>21836</v>
      </c>
      <c r="Q2756" t="s">
        <v>21835</v>
      </c>
      <c r="R2756" s="7">
        <v>42370</v>
      </c>
      <c r="S2756" s="8">
        <f t="shared" si="344"/>
        <v>2016</v>
      </c>
      <c r="T2756" s="8">
        <v>2016</v>
      </c>
      <c r="U2756" s="8">
        <f t="shared" si="345"/>
        <v>6</v>
      </c>
      <c r="V2756" s="7">
        <v>2016</v>
      </c>
      <c r="W2756" t="s">
        <v>17240</v>
      </c>
      <c r="X2756" s="2">
        <v>0.109</v>
      </c>
      <c r="Y2756" s="6">
        <f t="shared" si="350"/>
        <v>2.9096927471236756E-3</v>
      </c>
      <c r="AA2756">
        <v>14738031</v>
      </c>
      <c r="AB2756">
        <v>19700182218</v>
      </c>
      <c r="AC2756" t="s">
        <v>17239</v>
      </c>
      <c r="AD2756" t="s">
        <v>6</v>
      </c>
      <c r="AE2756">
        <v>17</v>
      </c>
      <c r="AF2756">
        <v>35</v>
      </c>
      <c r="AH2756" t="s">
        <v>21834</v>
      </c>
      <c r="AI2756" t="s">
        <v>21833</v>
      </c>
      <c r="AJ2756" t="s">
        <v>21832</v>
      </c>
      <c r="AK2756" t="s">
        <v>21831</v>
      </c>
      <c r="AL2756">
        <v>0</v>
      </c>
      <c r="AM2756" s="5">
        <f t="shared" si="346"/>
        <v>0</v>
      </c>
      <c r="AN2756" s="4">
        <f t="shared" si="351"/>
        <v>0</v>
      </c>
      <c r="AO2756" s="3"/>
      <c r="AP2756">
        <v>0</v>
      </c>
      <c r="AR2756" t="s">
        <v>1</v>
      </c>
      <c r="AT2756" s="2" t="s">
        <v>0</v>
      </c>
      <c r="AU2756" s="1">
        <f t="shared" si="347"/>
        <v>0.20367849229865728</v>
      </c>
      <c r="AV2756" s="1">
        <f t="shared" si="348"/>
        <v>0.14548463735618378</v>
      </c>
      <c r="AW2756" s="1">
        <f t="shared" si="349"/>
        <v>8.7290782413710272E-2</v>
      </c>
    </row>
    <row r="2757" spans="1:49" x14ac:dyDescent="0.2">
      <c r="A2757">
        <v>2755</v>
      </c>
      <c r="B2757" t="s">
        <v>21830</v>
      </c>
      <c r="C2757" t="s">
        <v>21829</v>
      </c>
      <c r="F2757" t="s">
        <v>21828</v>
      </c>
      <c r="G2757" t="s">
        <v>17</v>
      </c>
      <c r="H2757" t="s">
        <v>16</v>
      </c>
      <c r="I2757" t="s">
        <v>21827</v>
      </c>
      <c r="J2757" t="s">
        <v>21826</v>
      </c>
      <c r="K2757" t="s">
        <v>21825</v>
      </c>
      <c r="L2757" t="s">
        <v>21824</v>
      </c>
      <c r="M2757" t="s">
        <v>4222</v>
      </c>
      <c r="N2757">
        <v>7</v>
      </c>
      <c r="O2757" t="s">
        <v>21823</v>
      </c>
      <c r="P2757" t="s">
        <v>21822</v>
      </c>
      <c r="Q2757" t="s">
        <v>21821</v>
      </c>
      <c r="R2757" s="7">
        <v>42370</v>
      </c>
      <c r="S2757" s="8">
        <f t="shared" si="344"/>
        <v>2016</v>
      </c>
      <c r="T2757" s="8">
        <v>2016</v>
      </c>
      <c r="U2757" s="8">
        <f t="shared" si="345"/>
        <v>6</v>
      </c>
      <c r="V2757" s="7">
        <v>2016</v>
      </c>
      <c r="W2757" t="s">
        <v>13353</v>
      </c>
      <c r="X2757" s="2">
        <v>0.23899999999999999</v>
      </c>
      <c r="Y2757" s="6">
        <f t="shared" si="350"/>
        <v>6.3799685005739301E-3</v>
      </c>
      <c r="AA2757">
        <v>13835416</v>
      </c>
      <c r="AB2757">
        <v>17961</v>
      </c>
      <c r="AD2757" t="s">
        <v>6</v>
      </c>
      <c r="AE2757">
        <v>52</v>
      </c>
      <c r="AF2757" s="10">
        <v>44289</v>
      </c>
      <c r="AH2757" t="s">
        <v>21820</v>
      </c>
      <c r="AI2757" t="s">
        <v>21819</v>
      </c>
      <c r="AJ2757" t="s">
        <v>21818</v>
      </c>
      <c r="AK2757" t="s">
        <v>21817</v>
      </c>
      <c r="AL2757">
        <v>0</v>
      </c>
      <c r="AM2757" s="5">
        <f t="shared" si="346"/>
        <v>0</v>
      </c>
      <c r="AN2757" s="4">
        <f t="shared" si="351"/>
        <v>0</v>
      </c>
      <c r="AO2757" s="3"/>
      <c r="AP2757">
        <v>0</v>
      </c>
      <c r="AR2757" t="s">
        <v>1</v>
      </c>
      <c r="AT2757" s="2" t="s">
        <v>0</v>
      </c>
      <c r="AU2757" s="1">
        <f t="shared" si="347"/>
        <v>0.44659779504017505</v>
      </c>
      <c r="AV2757" s="1">
        <f t="shared" si="348"/>
        <v>0.31899842502869652</v>
      </c>
      <c r="AW2757" s="1">
        <f t="shared" si="349"/>
        <v>0.19139905501721791</v>
      </c>
    </row>
    <row r="2758" spans="1:49" x14ac:dyDescent="0.2">
      <c r="A2758">
        <v>2756</v>
      </c>
      <c r="B2758" t="s">
        <v>21816</v>
      </c>
      <c r="C2758" t="s">
        <v>21815</v>
      </c>
      <c r="F2758" t="s">
        <v>21814</v>
      </c>
      <c r="G2758" t="s">
        <v>17</v>
      </c>
      <c r="H2758" t="s">
        <v>16</v>
      </c>
      <c r="I2758" t="s">
        <v>21813</v>
      </c>
      <c r="J2758">
        <v>60025272</v>
      </c>
      <c r="K2758" t="s">
        <v>21812</v>
      </c>
      <c r="L2758" t="s">
        <v>1958</v>
      </c>
      <c r="M2758" t="s">
        <v>1865</v>
      </c>
      <c r="N2758">
        <v>2</v>
      </c>
      <c r="O2758" t="s">
        <v>21811</v>
      </c>
      <c r="P2758" t="s">
        <v>21810</v>
      </c>
      <c r="Q2758" t="s">
        <v>21809</v>
      </c>
      <c r="R2758" s="7">
        <v>42370</v>
      </c>
      <c r="S2758" s="8">
        <f t="shared" si="344"/>
        <v>2016</v>
      </c>
      <c r="T2758" s="8">
        <v>2016</v>
      </c>
      <c r="U2758" s="8">
        <f t="shared" si="345"/>
        <v>6</v>
      </c>
      <c r="V2758" s="7">
        <v>2016</v>
      </c>
      <c r="W2758" t="s">
        <v>12951</v>
      </c>
      <c r="X2758" s="2">
        <v>0.58699999999999997</v>
      </c>
      <c r="Y2758" s="6">
        <f t="shared" si="350"/>
        <v>1.5669629748271536E-2</v>
      </c>
      <c r="AB2758">
        <v>21100374601</v>
      </c>
      <c r="AC2758">
        <v>21693536</v>
      </c>
      <c r="AD2758" t="s">
        <v>6</v>
      </c>
      <c r="AE2758">
        <v>4</v>
      </c>
      <c r="AG2758">
        <v>7755747</v>
      </c>
      <c r="AH2758" t="s">
        <v>21808</v>
      </c>
      <c r="AI2758" t="s">
        <v>21807</v>
      </c>
      <c r="AJ2758" t="s">
        <v>21806</v>
      </c>
      <c r="AK2758" t="s">
        <v>21805</v>
      </c>
      <c r="AL2758">
        <v>8</v>
      </c>
      <c r="AM2758" s="5">
        <f t="shared" si="346"/>
        <v>1.3333333333333333</v>
      </c>
      <c r="AN2758" s="4">
        <f t="shared" si="351"/>
        <v>2.0194370819134164E-3</v>
      </c>
      <c r="AO2758" s="3"/>
      <c r="AP2758">
        <v>1</v>
      </c>
      <c r="AR2758" t="s">
        <v>1</v>
      </c>
      <c r="AT2758" s="2">
        <v>3.367</v>
      </c>
      <c r="AU2758" s="1">
        <f t="shared" si="347"/>
        <v>1.1574571948364099</v>
      </c>
      <c r="AV2758" s="1">
        <f t="shared" si="348"/>
        <v>0.88445334150924759</v>
      </c>
      <c r="AW2758" s="1">
        <f t="shared" si="349"/>
        <v>0.61144948818208522</v>
      </c>
    </row>
    <row r="2759" spans="1:49" x14ac:dyDescent="0.2">
      <c r="A2759">
        <v>2757</v>
      </c>
      <c r="B2759" t="s">
        <v>21804</v>
      </c>
      <c r="C2759" t="s">
        <v>21803</v>
      </c>
      <c r="F2759" t="s">
        <v>21802</v>
      </c>
      <c r="G2759" t="s">
        <v>17</v>
      </c>
      <c r="H2759" t="s">
        <v>16</v>
      </c>
      <c r="I2759" t="s">
        <v>21801</v>
      </c>
      <c r="J2759" t="s">
        <v>21800</v>
      </c>
      <c r="K2759" t="s">
        <v>21799</v>
      </c>
      <c r="L2759" t="s">
        <v>21798</v>
      </c>
      <c r="M2759" t="s">
        <v>21797</v>
      </c>
      <c r="N2759">
        <v>2</v>
      </c>
      <c r="O2759" t="s">
        <v>21796</v>
      </c>
      <c r="P2759" t="s">
        <v>21795</v>
      </c>
      <c r="Q2759" t="s">
        <v>21794</v>
      </c>
      <c r="R2759" s="7">
        <v>42370</v>
      </c>
      <c r="S2759" s="8">
        <f t="shared" si="344"/>
        <v>2016</v>
      </c>
      <c r="T2759" s="8">
        <v>2016</v>
      </c>
      <c r="U2759" s="8">
        <f t="shared" si="345"/>
        <v>6</v>
      </c>
      <c r="V2759" s="7">
        <v>2016</v>
      </c>
      <c r="W2759" t="s">
        <v>12951</v>
      </c>
      <c r="X2759" s="2">
        <v>0.58699999999999997</v>
      </c>
      <c r="Y2759" s="6">
        <f t="shared" si="350"/>
        <v>1.5669629748271536E-2</v>
      </c>
      <c r="AB2759">
        <v>21100374601</v>
      </c>
      <c r="AC2759">
        <v>21693536</v>
      </c>
      <c r="AD2759" t="s">
        <v>6</v>
      </c>
      <c r="AE2759">
        <v>4</v>
      </c>
      <c r="AG2759">
        <v>7750625</v>
      </c>
      <c r="AH2759" t="s">
        <v>21793</v>
      </c>
      <c r="AI2759" t="s">
        <v>21792</v>
      </c>
      <c r="AJ2759" t="s">
        <v>21791</v>
      </c>
      <c r="AK2759" t="s">
        <v>21790</v>
      </c>
      <c r="AL2759">
        <v>29</v>
      </c>
      <c r="AM2759" s="5">
        <f t="shared" si="346"/>
        <v>4.833333333333333</v>
      </c>
      <c r="AN2759" s="4">
        <f t="shared" si="351"/>
        <v>7.320459421936135E-3</v>
      </c>
      <c r="AO2759" s="3"/>
      <c r="AP2759">
        <v>1</v>
      </c>
      <c r="AR2759" t="s">
        <v>1</v>
      </c>
      <c r="AT2759" s="2">
        <v>3.367</v>
      </c>
      <c r="AU2759" s="1">
        <f t="shared" si="347"/>
        <v>1.3164878650370915</v>
      </c>
      <c r="AV2759" s="1">
        <f t="shared" si="348"/>
        <v>1.1495044585103837</v>
      </c>
      <c r="AW2759" s="1">
        <f t="shared" si="349"/>
        <v>0.98252105198367545</v>
      </c>
    </row>
    <row r="2760" spans="1:49" x14ac:dyDescent="0.2">
      <c r="A2760">
        <v>2758</v>
      </c>
      <c r="B2760" t="s">
        <v>21789</v>
      </c>
      <c r="C2760" t="s">
        <v>21788</v>
      </c>
      <c r="F2760" t="s">
        <v>21787</v>
      </c>
      <c r="G2760" t="s">
        <v>17</v>
      </c>
      <c r="H2760" t="s">
        <v>16</v>
      </c>
      <c r="I2760" t="s">
        <v>21786</v>
      </c>
      <c r="J2760">
        <v>60025858</v>
      </c>
      <c r="K2760" t="s">
        <v>21785</v>
      </c>
      <c r="L2760" t="s">
        <v>21784</v>
      </c>
      <c r="M2760" t="s">
        <v>5203</v>
      </c>
      <c r="N2760">
        <v>10</v>
      </c>
      <c r="O2760" t="s">
        <v>21783</v>
      </c>
      <c r="P2760" t="s">
        <v>21782</v>
      </c>
      <c r="Q2760" t="s">
        <v>21781</v>
      </c>
      <c r="R2760" s="7">
        <v>42370</v>
      </c>
      <c r="S2760" s="8">
        <f t="shared" si="344"/>
        <v>2016</v>
      </c>
      <c r="T2760" s="8">
        <v>2016</v>
      </c>
      <c r="U2760" s="8">
        <f t="shared" si="345"/>
        <v>6</v>
      </c>
      <c r="V2760" s="7">
        <v>42370</v>
      </c>
      <c r="W2760" t="s">
        <v>21780</v>
      </c>
      <c r="X2760" s="2">
        <v>0.66100000000000003</v>
      </c>
      <c r="Y2760" s="6">
        <f t="shared" si="350"/>
        <v>1.7645017484850912E-2</v>
      </c>
      <c r="AA2760">
        <v>189197</v>
      </c>
      <c r="AB2760">
        <v>26022</v>
      </c>
      <c r="AD2760" t="s">
        <v>6</v>
      </c>
      <c r="AE2760">
        <v>52</v>
      </c>
      <c r="AF2760">
        <v>1</v>
      </c>
      <c r="AG2760">
        <v>7358045</v>
      </c>
      <c r="AI2760" t="s">
        <v>21779</v>
      </c>
      <c r="AJ2760" t="s">
        <v>21778</v>
      </c>
      <c r="AK2760" t="s">
        <v>21777</v>
      </c>
      <c r="AL2760">
        <v>28</v>
      </c>
      <c r="AM2760" s="5">
        <f t="shared" si="346"/>
        <v>4.666666666666667</v>
      </c>
      <c r="AN2760" s="4">
        <f t="shared" si="351"/>
        <v>7.0680297866969584E-3</v>
      </c>
      <c r="AO2760" s="3"/>
      <c r="AP2760">
        <v>0</v>
      </c>
      <c r="AQ2760" t="s">
        <v>2071</v>
      </c>
      <c r="AR2760">
        <v>670478</v>
      </c>
      <c r="AS2760" t="s">
        <v>2070</v>
      </c>
      <c r="AT2760" s="2">
        <v>2.3180000000000001</v>
      </c>
      <c r="AU2760" s="1">
        <f t="shared" si="347"/>
        <v>1.4471921175404725</v>
      </c>
      <c r="AV2760" s="1">
        <f t="shared" si="348"/>
        <v>1.2356523635773935</v>
      </c>
      <c r="AW2760" s="1">
        <f t="shared" si="349"/>
        <v>1.0241126096143145</v>
      </c>
    </row>
    <row r="2761" spans="1:49" x14ac:dyDescent="0.2">
      <c r="A2761">
        <v>2759</v>
      </c>
      <c r="B2761" t="s">
        <v>21776</v>
      </c>
      <c r="C2761" t="s">
        <v>21775</v>
      </c>
      <c r="F2761" t="s">
        <v>21774</v>
      </c>
      <c r="G2761" t="s">
        <v>17</v>
      </c>
      <c r="H2761" t="s">
        <v>16</v>
      </c>
      <c r="I2761" t="s">
        <v>21773</v>
      </c>
      <c r="J2761" t="s">
        <v>21772</v>
      </c>
      <c r="K2761" t="s">
        <v>21771</v>
      </c>
      <c r="L2761" t="s">
        <v>21770</v>
      </c>
      <c r="M2761" t="s">
        <v>230</v>
      </c>
      <c r="N2761">
        <v>5</v>
      </c>
      <c r="O2761" t="s">
        <v>21769</v>
      </c>
      <c r="P2761" t="s">
        <v>21768</v>
      </c>
      <c r="Q2761" t="s">
        <v>21767</v>
      </c>
      <c r="R2761" s="7">
        <v>42370</v>
      </c>
      <c r="S2761" s="8">
        <f t="shared" si="344"/>
        <v>2016</v>
      </c>
      <c r="T2761" s="8">
        <v>2016</v>
      </c>
      <c r="U2761" s="8">
        <f t="shared" si="345"/>
        <v>6</v>
      </c>
      <c r="V2761" s="7">
        <v>2016</v>
      </c>
      <c r="W2761" t="s">
        <v>12951</v>
      </c>
      <c r="X2761" s="2">
        <v>0.58699999999999997</v>
      </c>
      <c r="Y2761" s="6">
        <f t="shared" si="350"/>
        <v>1.5669629748271536E-2</v>
      </c>
      <c r="AB2761">
        <v>21100374601</v>
      </c>
      <c r="AC2761">
        <v>21693536</v>
      </c>
      <c r="AD2761" t="s">
        <v>6</v>
      </c>
      <c r="AE2761">
        <v>4</v>
      </c>
      <c r="AG2761">
        <v>7762082</v>
      </c>
      <c r="AH2761" t="s">
        <v>21766</v>
      </c>
      <c r="AI2761" t="s">
        <v>21765</v>
      </c>
      <c r="AJ2761" t="s">
        <v>21764</v>
      </c>
      <c r="AK2761" t="s">
        <v>21763</v>
      </c>
      <c r="AL2761">
        <v>20</v>
      </c>
      <c r="AM2761" s="5">
        <f t="shared" si="346"/>
        <v>3.3333333333333335</v>
      </c>
      <c r="AN2761" s="4">
        <f t="shared" si="351"/>
        <v>5.0485927047835416E-3</v>
      </c>
      <c r="AO2761" s="3"/>
      <c r="AP2761">
        <v>1</v>
      </c>
      <c r="AR2761" t="s">
        <v>1</v>
      </c>
      <c r="AT2761" s="2">
        <v>3.367</v>
      </c>
      <c r="AU2761" s="1">
        <f t="shared" si="347"/>
        <v>1.2483318635225136</v>
      </c>
      <c r="AV2761" s="1">
        <f t="shared" si="348"/>
        <v>1.035911122652754</v>
      </c>
      <c r="AW2761" s="1">
        <f t="shared" si="349"/>
        <v>0.82349038178299394</v>
      </c>
    </row>
    <row r="2762" spans="1:49" x14ac:dyDescent="0.2">
      <c r="A2762">
        <v>2760</v>
      </c>
      <c r="B2762" t="s">
        <v>21762</v>
      </c>
      <c r="C2762" t="s">
        <v>21761</v>
      </c>
      <c r="F2762" t="s">
        <v>21760</v>
      </c>
      <c r="G2762" t="s">
        <v>17</v>
      </c>
      <c r="H2762" t="s">
        <v>16</v>
      </c>
      <c r="I2762" t="s">
        <v>21759</v>
      </c>
      <c r="J2762" t="s">
        <v>21758</v>
      </c>
      <c r="K2762" t="s">
        <v>21757</v>
      </c>
      <c r="L2762" t="s">
        <v>19904</v>
      </c>
      <c r="M2762" t="s">
        <v>2572</v>
      </c>
      <c r="N2762">
        <v>4</v>
      </c>
      <c r="O2762" t="s">
        <v>21756</v>
      </c>
      <c r="P2762" t="s">
        <v>21755</v>
      </c>
      <c r="Q2762" t="s">
        <v>21754</v>
      </c>
      <c r="R2762" s="7">
        <v>42370</v>
      </c>
      <c r="S2762" s="8">
        <f t="shared" si="344"/>
        <v>2016</v>
      </c>
      <c r="T2762" s="8">
        <v>2016</v>
      </c>
      <c r="U2762" s="8">
        <f t="shared" si="345"/>
        <v>6</v>
      </c>
      <c r="V2762" s="7">
        <v>2016</v>
      </c>
      <c r="W2762" t="s">
        <v>2814</v>
      </c>
      <c r="X2762" s="2">
        <v>0.34599999999999997</v>
      </c>
      <c r="Y2762" s="6">
        <f t="shared" si="350"/>
        <v>9.2362723899522166E-3</v>
      </c>
      <c r="AA2762" t="s">
        <v>2813</v>
      </c>
      <c r="AB2762">
        <v>19700174653</v>
      </c>
      <c r="AC2762" t="s">
        <v>2812</v>
      </c>
      <c r="AD2762" t="s">
        <v>6</v>
      </c>
      <c r="AE2762">
        <v>2016</v>
      </c>
      <c r="AG2762">
        <v>4306356</v>
      </c>
      <c r="AI2762" t="s">
        <v>21753</v>
      </c>
      <c r="AK2762" t="s">
        <v>21752</v>
      </c>
      <c r="AL2762">
        <v>0</v>
      </c>
      <c r="AM2762" s="5">
        <f t="shared" si="346"/>
        <v>0</v>
      </c>
      <c r="AN2762" s="4">
        <f t="shared" si="351"/>
        <v>0</v>
      </c>
      <c r="AO2762" s="3"/>
      <c r="AP2762">
        <v>1</v>
      </c>
      <c r="AR2762" t="s">
        <v>1</v>
      </c>
      <c r="AT2762" s="2">
        <v>1.802</v>
      </c>
      <c r="AU2762" s="1">
        <f t="shared" si="347"/>
        <v>0.64653906729665511</v>
      </c>
      <c r="AV2762" s="1">
        <f t="shared" si="348"/>
        <v>0.46181361949761085</v>
      </c>
      <c r="AW2762" s="1">
        <f t="shared" si="349"/>
        <v>0.27708817169856653</v>
      </c>
    </row>
    <row r="2763" spans="1:49" x14ac:dyDescent="0.2">
      <c r="A2763">
        <v>2761</v>
      </c>
      <c r="B2763" t="s">
        <v>21751</v>
      </c>
      <c r="C2763" t="s">
        <v>21750</v>
      </c>
      <c r="F2763" t="s">
        <v>21749</v>
      </c>
      <c r="G2763" t="s">
        <v>17</v>
      </c>
      <c r="H2763" t="s">
        <v>16</v>
      </c>
      <c r="I2763" t="s">
        <v>21748</v>
      </c>
      <c r="J2763">
        <v>60032987</v>
      </c>
      <c r="K2763" t="s">
        <v>21747</v>
      </c>
      <c r="L2763" t="s">
        <v>460</v>
      </c>
      <c r="M2763" t="s">
        <v>459</v>
      </c>
      <c r="N2763">
        <v>2</v>
      </c>
      <c r="O2763" t="s">
        <v>21746</v>
      </c>
      <c r="P2763" t="s">
        <v>21745</v>
      </c>
      <c r="Q2763" t="s">
        <v>21744</v>
      </c>
      <c r="R2763" s="7">
        <v>42370</v>
      </c>
      <c r="S2763" s="8">
        <f t="shared" si="344"/>
        <v>2016</v>
      </c>
      <c r="T2763" s="8">
        <v>2016</v>
      </c>
      <c r="U2763" s="8">
        <f t="shared" si="345"/>
        <v>6</v>
      </c>
      <c r="V2763" s="7">
        <v>2016</v>
      </c>
      <c r="W2763" t="s">
        <v>3368</v>
      </c>
      <c r="X2763" s="2">
        <v>0.28199999999999997</v>
      </c>
      <c r="Y2763" s="6">
        <f t="shared" si="350"/>
        <v>7.527828942099783E-3</v>
      </c>
      <c r="AA2763">
        <v>16875869</v>
      </c>
      <c r="AB2763">
        <v>19700186861</v>
      </c>
      <c r="AC2763">
        <v>16875877</v>
      </c>
      <c r="AD2763" t="s">
        <v>6</v>
      </c>
      <c r="AE2763">
        <v>2016</v>
      </c>
      <c r="AG2763">
        <v>7398567</v>
      </c>
      <c r="AI2763" t="s">
        <v>21743</v>
      </c>
      <c r="AK2763" t="s">
        <v>21742</v>
      </c>
      <c r="AL2763">
        <v>0</v>
      </c>
      <c r="AM2763" s="5">
        <f t="shared" si="346"/>
        <v>0</v>
      </c>
      <c r="AN2763" s="4">
        <f t="shared" si="351"/>
        <v>0</v>
      </c>
      <c r="AO2763" s="3"/>
      <c r="AP2763">
        <v>1</v>
      </c>
      <c r="AR2763" t="s">
        <v>1</v>
      </c>
      <c r="AT2763" s="2">
        <v>1.1739999999999999</v>
      </c>
      <c r="AU2763" s="1">
        <f t="shared" si="347"/>
        <v>0.52694802594698475</v>
      </c>
      <c r="AV2763" s="1">
        <f t="shared" si="348"/>
        <v>0.37639144710498917</v>
      </c>
      <c r="AW2763" s="1">
        <f t="shared" si="349"/>
        <v>0.22583486826299345</v>
      </c>
    </row>
    <row r="2764" spans="1:49" x14ac:dyDescent="0.2">
      <c r="A2764">
        <v>2762</v>
      </c>
      <c r="B2764" t="s">
        <v>21741</v>
      </c>
      <c r="C2764" t="s">
        <v>21740</v>
      </c>
      <c r="F2764" t="s">
        <v>21739</v>
      </c>
      <c r="G2764" t="s">
        <v>17</v>
      </c>
      <c r="H2764" t="s">
        <v>16</v>
      </c>
      <c r="I2764" t="s">
        <v>21738</v>
      </c>
      <c r="J2764">
        <v>60024350</v>
      </c>
      <c r="K2764" t="s">
        <v>2245</v>
      </c>
      <c r="L2764" t="s">
        <v>2244</v>
      </c>
      <c r="M2764" t="s">
        <v>340</v>
      </c>
      <c r="N2764">
        <v>4</v>
      </c>
      <c r="O2764" t="s">
        <v>21737</v>
      </c>
      <c r="P2764" t="s">
        <v>21736</v>
      </c>
      <c r="Q2764" t="s">
        <v>7523</v>
      </c>
      <c r="R2764" s="7">
        <v>42370</v>
      </c>
      <c r="S2764" s="8">
        <f t="shared" si="344"/>
        <v>2016</v>
      </c>
      <c r="T2764" s="8">
        <v>2016</v>
      </c>
      <c r="U2764" s="8">
        <f t="shared" si="345"/>
        <v>6</v>
      </c>
      <c r="V2764" s="7">
        <v>2016</v>
      </c>
      <c r="W2764" t="s">
        <v>3368</v>
      </c>
      <c r="X2764" s="2">
        <v>0.28199999999999997</v>
      </c>
      <c r="Y2764" s="6">
        <f t="shared" si="350"/>
        <v>7.527828942099783E-3</v>
      </c>
      <c r="AA2764">
        <v>16875869</v>
      </c>
      <c r="AB2764">
        <v>19700186861</v>
      </c>
      <c r="AC2764">
        <v>16875877</v>
      </c>
      <c r="AD2764" t="s">
        <v>6</v>
      </c>
      <c r="AE2764">
        <v>2016</v>
      </c>
      <c r="AG2764">
        <v>1909708</v>
      </c>
      <c r="AI2764" t="s">
        <v>21735</v>
      </c>
      <c r="AK2764" t="s">
        <v>21734</v>
      </c>
      <c r="AL2764">
        <v>8</v>
      </c>
      <c r="AM2764" s="5">
        <f t="shared" si="346"/>
        <v>1.3333333333333333</v>
      </c>
      <c r="AN2764" s="4">
        <f t="shared" si="351"/>
        <v>2.0194370819134164E-3</v>
      </c>
      <c r="AO2764" s="3"/>
      <c r="AP2764">
        <v>1</v>
      </c>
      <c r="AR2764" t="s">
        <v>1</v>
      </c>
      <c r="AT2764" s="2">
        <v>1.1739999999999999</v>
      </c>
      <c r="AU2764" s="1">
        <f t="shared" si="347"/>
        <v>0.5875311384043872</v>
      </c>
      <c r="AV2764" s="1">
        <f t="shared" si="348"/>
        <v>0.47736330120066001</v>
      </c>
      <c r="AW2764" s="1">
        <f t="shared" si="349"/>
        <v>0.36719546399693259</v>
      </c>
    </row>
    <row r="2765" spans="1:49" x14ac:dyDescent="0.2">
      <c r="A2765">
        <v>2763</v>
      </c>
      <c r="B2765" t="s">
        <v>21733</v>
      </c>
      <c r="C2765" t="s">
        <v>21732</v>
      </c>
      <c r="F2765" t="s">
        <v>21731</v>
      </c>
      <c r="G2765" t="s">
        <v>17</v>
      </c>
      <c r="H2765" t="s">
        <v>16</v>
      </c>
      <c r="I2765" t="s">
        <v>21730</v>
      </c>
      <c r="J2765" t="s">
        <v>21729</v>
      </c>
      <c r="K2765" t="s">
        <v>21728</v>
      </c>
      <c r="L2765" t="s">
        <v>21727</v>
      </c>
      <c r="M2765" t="s">
        <v>754</v>
      </c>
      <c r="N2765">
        <v>7</v>
      </c>
      <c r="O2765" t="s">
        <v>21726</v>
      </c>
      <c r="P2765" t="s">
        <v>21725</v>
      </c>
      <c r="Q2765" t="s">
        <v>21724</v>
      </c>
      <c r="R2765" s="7">
        <v>42370</v>
      </c>
      <c r="S2765" s="8">
        <f t="shared" si="344"/>
        <v>2016</v>
      </c>
      <c r="T2765" s="8">
        <v>2016</v>
      </c>
      <c r="U2765" s="8">
        <f t="shared" si="345"/>
        <v>6</v>
      </c>
      <c r="V2765" s="7">
        <v>2016</v>
      </c>
      <c r="W2765" t="s">
        <v>3368</v>
      </c>
      <c r="X2765" s="2">
        <v>0.28199999999999997</v>
      </c>
      <c r="Y2765" s="6">
        <f t="shared" si="350"/>
        <v>7.527828942099783E-3</v>
      </c>
      <c r="AA2765">
        <v>16875869</v>
      </c>
      <c r="AB2765">
        <v>19700186861</v>
      </c>
      <c r="AC2765">
        <v>16875877</v>
      </c>
      <c r="AD2765" t="s">
        <v>6</v>
      </c>
      <c r="AE2765">
        <v>2016</v>
      </c>
      <c r="AG2765">
        <v>7570316</v>
      </c>
      <c r="AI2765" t="s">
        <v>21723</v>
      </c>
      <c r="AK2765" t="s">
        <v>21722</v>
      </c>
      <c r="AL2765">
        <v>1</v>
      </c>
      <c r="AM2765" s="5">
        <f t="shared" si="346"/>
        <v>0.16666666666666666</v>
      </c>
      <c r="AN2765" s="4">
        <f t="shared" si="351"/>
        <v>2.5242963523917705E-4</v>
      </c>
      <c r="AO2765" s="3"/>
      <c r="AP2765">
        <v>1</v>
      </c>
      <c r="AR2765" t="s">
        <v>1</v>
      </c>
      <c r="AT2765" s="2">
        <v>1.1739999999999999</v>
      </c>
      <c r="AU2765" s="1">
        <f t="shared" si="347"/>
        <v>0.5345209150041601</v>
      </c>
      <c r="AV2765" s="1">
        <f t="shared" si="348"/>
        <v>0.38901292886694805</v>
      </c>
      <c r="AW2765" s="1">
        <f t="shared" si="349"/>
        <v>0.24350494272973583</v>
      </c>
    </row>
    <row r="2766" spans="1:49" x14ac:dyDescent="0.2">
      <c r="A2766">
        <v>2764</v>
      </c>
      <c r="B2766" t="s">
        <v>21721</v>
      </c>
      <c r="C2766" t="s">
        <v>21720</v>
      </c>
      <c r="F2766" t="s">
        <v>21719</v>
      </c>
      <c r="G2766" t="s">
        <v>17</v>
      </c>
      <c r="H2766" t="s">
        <v>16</v>
      </c>
      <c r="I2766" t="s">
        <v>21718</v>
      </c>
      <c r="J2766">
        <v>60019616</v>
      </c>
      <c r="K2766" t="s">
        <v>3869</v>
      </c>
      <c r="L2766" t="s">
        <v>3868</v>
      </c>
      <c r="M2766" t="s">
        <v>340</v>
      </c>
      <c r="N2766">
        <v>4</v>
      </c>
      <c r="O2766" t="s">
        <v>21717</v>
      </c>
      <c r="P2766" t="s">
        <v>21716</v>
      </c>
      <c r="Q2766" t="s">
        <v>5084</v>
      </c>
      <c r="R2766" s="7">
        <v>42370</v>
      </c>
      <c r="S2766" s="8">
        <f t="shared" si="344"/>
        <v>2016</v>
      </c>
      <c r="T2766" s="8">
        <v>2016</v>
      </c>
      <c r="U2766" s="8">
        <f t="shared" si="345"/>
        <v>6</v>
      </c>
      <c r="V2766" s="7">
        <v>2016</v>
      </c>
      <c r="W2766" t="s">
        <v>3368</v>
      </c>
      <c r="X2766" s="2">
        <v>0.28199999999999997</v>
      </c>
      <c r="Y2766" s="6">
        <f t="shared" si="350"/>
        <v>7.527828942099783E-3</v>
      </c>
      <c r="AA2766">
        <v>16875869</v>
      </c>
      <c r="AB2766">
        <v>19700186861</v>
      </c>
      <c r="AC2766">
        <v>16875877</v>
      </c>
      <c r="AD2766" t="s">
        <v>6</v>
      </c>
      <c r="AE2766">
        <v>2016</v>
      </c>
      <c r="AG2766">
        <v>1747843</v>
      </c>
      <c r="AI2766" t="s">
        <v>21715</v>
      </c>
      <c r="AK2766" t="s">
        <v>21714</v>
      </c>
      <c r="AL2766">
        <v>9</v>
      </c>
      <c r="AM2766" s="5">
        <f t="shared" si="346"/>
        <v>1.5</v>
      </c>
      <c r="AN2766" s="4">
        <f t="shared" si="351"/>
        <v>2.2718667171525938E-3</v>
      </c>
      <c r="AO2766" s="3"/>
      <c r="AP2766">
        <v>1</v>
      </c>
      <c r="AQ2766" t="s">
        <v>222</v>
      </c>
      <c r="AR2766">
        <v>61371181</v>
      </c>
      <c r="AS2766" t="s">
        <v>221</v>
      </c>
      <c r="AT2766" s="2">
        <v>1.1739999999999999</v>
      </c>
      <c r="AU2766" s="1">
        <f t="shared" si="347"/>
        <v>0.59510402746156255</v>
      </c>
      <c r="AV2766" s="1">
        <f t="shared" si="348"/>
        <v>0.48998478296261888</v>
      </c>
      <c r="AW2766" s="1">
        <f t="shared" si="349"/>
        <v>0.38486553846367505</v>
      </c>
    </row>
    <row r="2767" spans="1:49" x14ac:dyDescent="0.2">
      <c r="A2767">
        <v>2765</v>
      </c>
      <c r="B2767" t="s">
        <v>21713</v>
      </c>
      <c r="C2767" t="s">
        <v>21712</v>
      </c>
      <c r="F2767" t="s">
        <v>21711</v>
      </c>
      <c r="G2767" t="s">
        <v>17</v>
      </c>
      <c r="H2767" t="s">
        <v>16</v>
      </c>
      <c r="I2767" t="s">
        <v>7920</v>
      </c>
      <c r="J2767">
        <v>60091190</v>
      </c>
      <c r="K2767" t="s">
        <v>7919</v>
      </c>
      <c r="L2767" t="s">
        <v>7918</v>
      </c>
      <c r="M2767" t="s">
        <v>1181</v>
      </c>
      <c r="N2767">
        <v>1</v>
      </c>
      <c r="O2767" t="s">
        <v>21710</v>
      </c>
      <c r="P2767">
        <v>6506043081</v>
      </c>
      <c r="Q2767">
        <v>60091190</v>
      </c>
      <c r="R2767" s="7">
        <v>42370</v>
      </c>
      <c r="S2767" s="8">
        <f t="shared" si="344"/>
        <v>2016</v>
      </c>
      <c r="T2767" s="8">
        <v>2016</v>
      </c>
      <c r="U2767" s="8">
        <f t="shared" si="345"/>
        <v>6</v>
      </c>
      <c r="V2767" s="7">
        <v>2016</v>
      </c>
      <c r="W2767" t="s">
        <v>3368</v>
      </c>
      <c r="X2767" s="2">
        <v>0.28199999999999997</v>
      </c>
      <c r="Y2767" s="6">
        <f t="shared" si="350"/>
        <v>7.527828942099783E-3</v>
      </c>
      <c r="AA2767">
        <v>16875869</v>
      </c>
      <c r="AB2767">
        <v>19700186861</v>
      </c>
      <c r="AC2767">
        <v>16875877</v>
      </c>
      <c r="AD2767" t="s">
        <v>6</v>
      </c>
      <c r="AE2767">
        <v>2016</v>
      </c>
      <c r="AG2767">
        <v>5063450</v>
      </c>
      <c r="AI2767" t="s">
        <v>21709</v>
      </c>
      <c r="AK2767" t="s">
        <v>21708</v>
      </c>
      <c r="AL2767">
        <v>1</v>
      </c>
      <c r="AM2767" s="5">
        <f t="shared" si="346"/>
        <v>0.16666666666666666</v>
      </c>
      <c r="AN2767" s="4">
        <f t="shared" si="351"/>
        <v>2.5242963523917705E-4</v>
      </c>
      <c r="AO2767" s="3"/>
      <c r="AP2767">
        <v>1</v>
      </c>
      <c r="AR2767" t="s">
        <v>1</v>
      </c>
      <c r="AT2767" s="2">
        <v>1.1739999999999999</v>
      </c>
      <c r="AU2767" s="1">
        <f t="shared" si="347"/>
        <v>0.5345209150041601</v>
      </c>
      <c r="AV2767" s="1">
        <f t="shared" si="348"/>
        <v>0.38901292886694805</v>
      </c>
      <c r="AW2767" s="1">
        <f t="shared" si="349"/>
        <v>0.24350494272973583</v>
      </c>
    </row>
    <row r="2768" spans="1:49" x14ac:dyDescent="0.2">
      <c r="A2768">
        <v>2766</v>
      </c>
      <c r="B2768" t="s">
        <v>21707</v>
      </c>
      <c r="C2768" t="s">
        <v>21706</v>
      </c>
      <c r="F2768" t="s">
        <v>21705</v>
      </c>
      <c r="G2768" t="s">
        <v>17</v>
      </c>
      <c r="H2768" t="s">
        <v>16</v>
      </c>
      <c r="I2768" t="s">
        <v>1947</v>
      </c>
      <c r="J2768" t="s">
        <v>21704</v>
      </c>
      <c r="K2768" t="s">
        <v>21703</v>
      </c>
      <c r="L2768" t="s">
        <v>6251</v>
      </c>
      <c r="M2768" t="s">
        <v>230</v>
      </c>
      <c r="N2768">
        <v>4</v>
      </c>
      <c r="O2768" t="s">
        <v>21702</v>
      </c>
      <c r="P2768" t="s">
        <v>21701</v>
      </c>
      <c r="Q2768" t="s">
        <v>21700</v>
      </c>
      <c r="R2768" s="7">
        <v>42370</v>
      </c>
      <c r="S2768" s="8">
        <f t="shared" si="344"/>
        <v>2016</v>
      </c>
      <c r="T2768" s="8">
        <v>2016</v>
      </c>
      <c r="U2768" s="8">
        <f t="shared" si="345"/>
        <v>6</v>
      </c>
      <c r="V2768" s="7">
        <v>2016</v>
      </c>
      <c r="W2768" t="s">
        <v>3368</v>
      </c>
      <c r="X2768" s="2">
        <v>0.28199999999999997</v>
      </c>
      <c r="Y2768" s="6">
        <f t="shared" si="350"/>
        <v>7.527828942099783E-3</v>
      </c>
      <c r="AA2768">
        <v>16875869</v>
      </c>
      <c r="AB2768">
        <v>19700186861</v>
      </c>
      <c r="AC2768">
        <v>16875877</v>
      </c>
      <c r="AD2768" t="s">
        <v>6</v>
      </c>
      <c r="AE2768">
        <v>2016</v>
      </c>
      <c r="AG2768">
        <v>3976936</v>
      </c>
      <c r="AI2768" t="s">
        <v>21699</v>
      </c>
      <c r="AK2768" t="s">
        <v>21698</v>
      </c>
      <c r="AL2768">
        <v>2</v>
      </c>
      <c r="AM2768" s="5">
        <f t="shared" si="346"/>
        <v>0.33333333333333331</v>
      </c>
      <c r="AN2768" s="4">
        <f t="shared" si="351"/>
        <v>5.048592704783541E-4</v>
      </c>
      <c r="AO2768" s="3"/>
      <c r="AP2768">
        <v>1</v>
      </c>
      <c r="AR2768" t="s">
        <v>1</v>
      </c>
      <c r="AT2768" s="2">
        <v>1.1739999999999999</v>
      </c>
      <c r="AU2768" s="1">
        <f t="shared" si="347"/>
        <v>0.54209380406133545</v>
      </c>
      <c r="AV2768" s="1">
        <f t="shared" si="348"/>
        <v>0.40163441062890687</v>
      </c>
      <c r="AW2768" s="1">
        <f t="shared" si="349"/>
        <v>0.26117501719647829</v>
      </c>
    </row>
    <row r="2769" spans="1:49" x14ac:dyDescent="0.2">
      <c r="A2769">
        <v>2767</v>
      </c>
      <c r="B2769" t="s">
        <v>21697</v>
      </c>
      <c r="C2769" t="s">
        <v>21696</v>
      </c>
      <c r="F2769" t="s">
        <v>21695</v>
      </c>
      <c r="G2769" t="s">
        <v>17</v>
      </c>
      <c r="H2769" t="s">
        <v>16</v>
      </c>
      <c r="I2769" t="s">
        <v>21694</v>
      </c>
      <c r="J2769" t="s">
        <v>21693</v>
      </c>
      <c r="K2769" t="s">
        <v>21692</v>
      </c>
      <c r="L2769" t="s">
        <v>17740</v>
      </c>
      <c r="M2769" t="s">
        <v>230</v>
      </c>
      <c r="N2769">
        <v>4</v>
      </c>
      <c r="O2769" t="s">
        <v>21691</v>
      </c>
      <c r="P2769" t="s">
        <v>21690</v>
      </c>
      <c r="Q2769" t="s">
        <v>21689</v>
      </c>
      <c r="R2769" s="7">
        <v>42370</v>
      </c>
      <c r="S2769" s="8">
        <f t="shared" si="344"/>
        <v>2016</v>
      </c>
      <c r="T2769" s="8">
        <v>2016</v>
      </c>
      <c r="U2769" s="8">
        <f t="shared" si="345"/>
        <v>6</v>
      </c>
      <c r="V2769" s="7">
        <v>2016</v>
      </c>
      <c r="W2769" t="s">
        <v>3368</v>
      </c>
      <c r="X2769" s="2">
        <v>0.28199999999999997</v>
      </c>
      <c r="Y2769" s="6">
        <f t="shared" si="350"/>
        <v>7.527828942099783E-3</v>
      </c>
      <c r="AA2769">
        <v>16875869</v>
      </c>
      <c r="AB2769">
        <v>19700186861</v>
      </c>
      <c r="AC2769">
        <v>16875877</v>
      </c>
      <c r="AD2769" t="s">
        <v>6</v>
      </c>
      <c r="AE2769">
        <v>2016</v>
      </c>
      <c r="AG2769">
        <v>1897283</v>
      </c>
      <c r="AI2769" t="s">
        <v>21688</v>
      </c>
      <c r="AK2769" t="s">
        <v>21687</v>
      </c>
      <c r="AL2769">
        <v>5</v>
      </c>
      <c r="AM2769" s="5">
        <f t="shared" si="346"/>
        <v>0.83333333333333337</v>
      </c>
      <c r="AN2769" s="4">
        <f t="shared" si="351"/>
        <v>1.2621481761958854E-3</v>
      </c>
      <c r="AO2769" s="3"/>
      <c r="AP2769">
        <v>1</v>
      </c>
      <c r="AR2769" t="s">
        <v>1</v>
      </c>
      <c r="AT2769" s="2">
        <v>1.1739999999999999</v>
      </c>
      <c r="AU2769" s="1">
        <f t="shared" si="347"/>
        <v>0.56481247123286127</v>
      </c>
      <c r="AV2769" s="1">
        <f t="shared" si="348"/>
        <v>0.43949885591478344</v>
      </c>
      <c r="AW2769" s="1">
        <f t="shared" si="349"/>
        <v>0.31418524059670544</v>
      </c>
    </row>
    <row r="2770" spans="1:49" x14ac:dyDescent="0.2">
      <c r="A2770">
        <v>2768</v>
      </c>
      <c r="B2770" t="s">
        <v>21686</v>
      </c>
      <c r="C2770" t="s">
        <v>21685</v>
      </c>
      <c r="F2770" t="s">
        <v>21684</v>
      </c>
      <c r="G2770" t="s">
        <v>17</v>
      </c>
      <c r="H2770" t="s">
        <v>16</v>
      </c>
      <c r="I2770" t="s">
        <v>21683</v>
      </c>
      <c r="J2770" t="s">
        <v>21682</v>
      </c>
      <c r="K2770" t="s">
        <v>21681</v>
      </c>
      <c r="L2770" t="s">
        <v>21680</v>
      </c>
      <c r="M2770" t="s">
        <v>1524</v>
      </c>
      <c r="N2770">
        <v>5</v>
      </c>
      <c r="O2770" t="s">
        <v>21679</v>
      </c>
      <c r="P2770" t="s">
        <v>21678</v>
      </c>
      <c r="Q2770" t="s">
        <v>21677</v>
      </c>
      <c r="R2770" s="7">
        <v>42370</v>
      </c>
      <c r="S2770" s="8">
        <f t="shared" si="344"/>
        <v>2016</v>
      </c>
      <c r="T2770" s="8">
        <v>2016</v>
      </c>
      <c r="U2770" s="8">
        <f t="shared" si="345"/>
        <v>6</v>
      </c>
      <c r="V2770" s="7">
        <v>2016</v>
      </c>
      <c r="W2770" t="s">
        <v>3368</v>
      </c>
      <c r="X2770" s="2">
        <v>0.28199999999999997</v>
      </c>
      <c r="Y2770" s="6">
        <f t="shared" si="350"/>
        <v>7.527828942099783E-3</v>
      </c>
      <c r="AA2770">
        <v>16875869</v>
      </c>
      <c r="AB2770">
        <v>19700186861</v>
      </c>
      <c r="AC2770">
        <v>16875877</v>
      </c>
      <c r="AD2770" t="s">
        <v>6</v>
      </c>
      <c r="AE2770">
        <v>2016</v>
      </c>
      <c r="AG2770">
        <v>7202143</v>
      </c>
      <c r="AI2770" t="s">
        <v>21676</v>
      </c>
      <c r="AK2770" t="s">
        <v>21675</v>
      </c>
      <c r="AL2770">
        <v>11</v>
      </c>
      <c r="AM2770" s="5">
        <f t="shared" si="346"/>
        <v>1.8333333333333333</v>
      </c>
      <c r="AN2770" s="4">
        <f t="shared" si="351"/>
        <v>2.7767259876309478E-3</v>
      </c>
      <c r="AO2770" s="3"/>
      <c r="AP2770">
        <v>1</v>
      </c>
      <c r="AR2770" t="s">
        <v>1</v>
      </c>
      <c r="AT2770" s="2">
        <v>1.1739999999999999</v>
      </c>
      <c r="AU2770" s="1">
        <f t="shared" si="347"/>
        <v>0.61024980557591324</v>
      </c>
      <c r="AV2770" s="1">
        <f t="shared" si="348"/>
        <v>0.51522774648653646</v>
      </c>
      <c r="AW2770" s="1">
        <f t="shared" si="349"/>
        <v>0.4202056873971598</v>
      </c>
    </row>
    <row r="2771" spans="1:49" x14ac:dyDescent="0.2">
      <c r="A2771">
        <v>2769</v>
      </c>
      <c r="B2771" t="s">
        <v>21674</v>
      </c>
      <c r="C2771" t="s">
        <v>21673</v>
      </c>
      <c r="F2771" t="s">
        <v>21672</v>
      </c>
      <c r="G2771" t="s">
        <v>17</v>
      </c>
      <c r="H2771" t="s">
        <v>16</v>
      </c>
      <c r="I2771" t="s">
        <v>21671</v>
      </c>
      <c r="J2771">
        <v>60024350</v>
      </c>
      <c r="K2771" t="s">
        <v>2245</v>
      </c>
      <c r="L2771" t="s">
        <v>2244</v>
      </c>
      <c r="M2771" t="s">
        <v>340</v>
      </c>
      <c r="N2771">
        <v>4</v>
      </c>
      <c r="O2771" t="s">
        <v>21670</v>
      </c>
      <c r="P2771" t="s">
        <v>21669</v>
      </c>
      <c r="Q2771" t="s">
        <v>7523</v>
      </c>
      <c r="R2771" s="7">
        <v>42370</v>
      </c>
      <c r="S2771" s="8">
        <f t="shared" si="344"/>
        <v>2016</v>
      </c>
      <c r="T2771" s="8">
        <v>2016</v>
      </c>
      <c r="U2771" s="8">
        <f t="shared" si="345"/>
        <v>6</v>
      </c>
      <c r="V2771" s="7">
        <v>2016</v>
      </c>
      <c r="W2771" t="s">
        <v>3368</v>
      </c>
      <c r="X2771" s="2">
        <v>0.28199999999999997</v>
      </c>
      <c r="Y2771" s="6">
        <f t="shared" si="350"/>
        <v>7.527828942099783E-3</v>
      </c>
      <c r="AA2771">
        <v>16875869</v>
      </c>
      <c r="AB2771">
        <v>19700186861</v>
      </c>
      <c r="AC2771">
        <v>16875877</v>
      </c>
      <c r="AD2771" t="s">
        <v>6</v>
      </c>
      <c r="AE2771">
        <v>2016</v>
      </c>
      <c r="AG2771">
        <v>7832475</v>
      </c>
      <c r="AI2771" t="s">
        <v>21668</v>
      </c>
      <c r="AK2771" t="s">
        <v>21667</v>
      </c>
      <c r="AL2771">
        <v>9</v>
      </c>
      <c r="AM2771" s="5">
        <f t="shared" si="346"/>
        <v>1.5</v>
      </c>
      <c r="AN2771" s="4">
        <f t="shared" si="351"/>
        <v>2.2718667171525938E-3</v>
      </c>
      <c r="AO2771" s="3"/>
      <c r="AP2771">
        <v>1</v>
      </c>
      <c r="AR2771" t="s">
        <v>1</v>
      </c>
      <c r="AT2771" s="2">
        <v>1.1739999999999999</v>
      </c>
      <c r="AU2771" s="1">
        <f t="shared" si="347"/>
        <v>0.59510402746156255</v>
      </c>
      <c r="AV2771" s="1">
        <f t="shared" si="348"/>
        <v>0.48998478296261888</v>
      </c>
      <c r="AW2771" s="1">
        <f t="shared" si="349"/>
        <v>0.38486553846367505</v>
      </c>
    </row>
    <row r="2772" spans="1:49" x14ac:dyDescent="0.2">
      <c r="A2772">
        <v>2770</v>
      </c>
      <c r="B2772" t="s">
        <v>21666</v>
      </c>
      <c r="C2772" t="s">
        <v>21665</v>
      </c>
      <c r="F2772" t="s">
        <v>21664</v>
      </c>
      <c r="G2772" t="s">
        <v>17</v>
      </c>
      <c r="H2772" t="s">
        <v>16</v>
      </c>
      <c r="I2772" t="s">
        <v>21663</v>
      </c>
      <c r="J2772" t="s">
        <v>21662</v>
      </c>
      <c r="K2772" t="s">
        <v>21661</v>
      </c>
      <c r="L2772" t="s">
        <v>21660</v>
      </c>
      <c r="M2772" t="s">
        <v>21659</v>
      </c>
      <c r="N2772">
        <v>6</v>
      </c>
      <c r="O2772" t="s">
        <v>21658</v>
      </c>
      <c r="P2772" t="s">
        <v>21657</v>
      </c>
      <c r="Q2772" t="s">
        <v>21656</v>
      </c>
      <c r="R2772" s="7">
        <v>42370</v>
      </c>
      <c r="S2772" s="8">
        <f t="shared" si="344"/>
        <v>2016</v>
      </c>
      <c r="T2772" s="8">
        <v>2016</v>
      </c>
      <c r="U2772" s="8">
        <f t="shared" si="345"/>
        <v>6</v>
      </c>
      <c r="V2772" s="7">
        <v>2016</v>
      </c>
      <c r="W2772" t="s">
        <v>21655</v>
      </c>
      <c r="X2772" s="2">
        <v>1.5580000000000001</v>
      </c>
      <c r="Y2772" s="6">
        <f t="shared" si="350"/>
        <v>4.1589920183657675E-2</v>
      </c>
      <c r="AB2772">
        <v>21100790929</v>
      </c>
      <c r="AC2772">
        <v>22967745</v>
      </c>
      <c r="AD2772" t="s">
        <v>6</v>
      </c>
      <c r="AE2772">
        <v>3</v>
      </c>
      <c r="AF2772" t="s">
        <v>21654</v>
      </c>
      <c r="AG2772">
        <v>195</v>
      </c>
      <c r="AI2772" t="s">
        <v>21653</v>
      </c>
      <c r="AJ2772" t="s">
        <v>21652</v>
      </c>
      <c r="AK2772" t="s">
        <v>21651</v>
      </c>
      <c r="AL2772">
        <v>19</v>
      </c>
      <c r="AM2772" s="5">
        <f t="shared" si="346"/>
        <v>3.1666666666666665</v>
      </c>
      <c r="AN2772" s="4">
        <f t="shared" si="351"/>
        <v>4.7961630695443642E-3</v>
      </c>
      <c r="AO2772" s="3"/>
      <c r="AP2772">
        <v>1</v>
      </c>
      <c r="AQ2772" t="s">
        <v>207</v>
      </c>
      <c r="AR2772">
        <v>920572</v>
      </c>
      <c r="AS2772" t="s">
        <v>206</v>
      </c>
      <c r="AT2772" s="2">
        <v>4.9119999999999999</v>
      </c>
      <c r="AU2772" s="1">
        <f t="shared" si="347"/>
        <v>3.0551793049423677</v>
      </c>
      <c r="AV2772" s="1">
        <f t="shared" si="348"/>
        <v>2.3193041626601021</v>
      </c>
      <c r="AW2772" s="1">
        <f t="shared" si="349"/>
        <v>1.5834290203778356</v>
      </c>
    </row>
    <row r="2773" spans="1:49" x14ac:dyDescent="0.2">
      <c r="A2773">
        <v>2771</v>
      </c>
      <c r="B2773" t="s">
        <v>21650</v>
      </c>
      <c r="C2773" t="s">
        <v>21649</v>
      </c>
      <c r="F2773" t="s">
        <v>21648</v>
      </c>
      <c r="G2773" t="s">
        <v>17</v>
      </c>
      <c r="H2773" t="s">
        <v>16</v>
      </c>
      <c r="I2773" t="s">
        <v>272</v>
      </c>
      <c r="J2773" t="s">
        <v>21647</v>
      </c>
      <c r="K2773" t="s">
        <v>18175</v>
      </c>
      <c r="L2773" t="s">
        <v>18174</v>
      </c>
      <c r="M2773" t="s">
        <v>1018</v>
      </c>
      <c r="N2773">
        <v>4</v>
      </c>
      <c r="O2773" t="s">
        <v>21646</v>
      </c>
      <c r="P2773" t="s">
        <v>21645</v>
      </c>
      <c r="Q2773" t="s">
        <v>21644</v>
      </c>
      <c r="R2773" s="7">
        <v>42370</v>
      </c>
      <c r="S2773" s="8">
        <f t="shared" si="344"/>
        <v>2016</v>
      </c>
      <c r="T2773" s="8">
        <v>2016</v>
      </c>
      <c r="U2773" s="8">
        <f t="shared" si="345"/>
        <v>6</v>
      </c>
      <c r="V2773" s="7">
        <v>2016</v>
      </c>
      <c r="W2773" t="s">
        <v>15232</v>
      </c>
      <c r="X2773" s="2">
        <v>0.318</v>
      </c>
      <c r="Y2773" s="6">
        <f t="shared" si="350"/>
        <v>8.4888283815167786E-3</v>
      </c>
      <c r="AA2773">
        <v>20900147</v>
      </c>
      <c r="AB2773">
        <v>21100197510</v>
      </c>
      <c r="AC2773">
        <v>20900155</v>
      </c>
      <c r="AD2773" t="s">
        <v>6</v>
      </c>
      <c r="AE2773">
        <v>2016</v>
      </c>
      <c r="AG2773">
        <v>6546481</v>
      </c>
      <c r="AI2773" t="s">
        <v>21643</v>
      </c>
      <c r="AK2773" t="s">
        <v>21642</v>
      </c>
      <c r="AL2773">
        <v>7</v>
      </c>
      <c r="AM2773" s="5">
        <f t="shared" si="346"/>
        <v>1.1666666666666667</v>
      </c>
      <c r="AN2773" s="4">
        <f t="shared" si="351"/>
        <v>1.7670074466742396E-3</v>
      </c>
      <c r="AO2773" s="3"/>
      <c r="AP2773">
        <v>1</v>
      </c>
      <c r="AR2773" t="s">
        <v>1</v>
      </c>
      <c r="AT2773" s="2" t="s">
        <v>0</v>
      </c>
      <c r="AU2773" s="1">
        <f t="shared" si="347"/>
        <v>0.64722821010640164</v>
      </c>
      <c r="AV2773" s="1">
        <f t="shared" si="348"/>
        <v>0.51279179140955089</v>
      </c>
      <c r="AW2773" s="1">
        <f t="shared" si="349"/>
        <v>0.37835537271270014</v>
      </c>
    </row>
    <row r="2774" spans="1:49" x14ac:dyDescent="0.2">
      <c r="A2774">
        <v>2772</v>
      </c>
      <c r="B2774" t="s">
        <v>21641</v>
      </c>
      <c r="C2774" t="s">
        <v>21640</v>
      </c>
      <c r="F2774" t="s">
        <v>21639</v>
      </c>
      <c r="G2774" t="s">
        <v>17</v>
      </c>
      <c r="H2774" t="s">
        <v>16</v>
      </c>
      <c r="I2774" t="s">
        <v>21638</v>
      </c>
      <c r="J2774">
        <v>60032144</v>
      </c>
      <c r="K2774" t="s">
        <v>4323</v>
      </c>
      <c r="L2774" t="s">
        <v>4322</v>
      </c>
      <c r="M2774" t="s">
        <v>709</v>
      </c>
      <c r="N2774">
        <v>3</v>
      </c>
      <c r="O2774" t="s">
        <v>21637</v>
      </c>
      <c r="P2774" t="s">
        <v>21636</v>
      </c>
      <c r="Q2774" t="s">
        <v>4319</v>
      </c>
      <c r="R2774" s="7">
        <v>42370</v>
      </c>
      <c r="S2774" s="8">
        <f t="shared" si="344"/>
        <v>2016</v>
      </c>
      <c r="T2774" s="8">
        <v>2016</v>
      </c>
      <c r="U2774" s="8">
        <f t="shared" si="345"/>
        <v>6</v>
      </c>
      <c r="V2774" s="7">
        <v>2016</v>
      </c>
      <c r="W2774" t="s">
        <v>5423</v>
      </c>
      <c r="X2774" s="2">
        <v>1.3280000000000001</v>
      </c>
      <c r="Y2774" s="6">
        <f t="shared" si="350"/>
        <v>3.5450201542937994E-2</v>
      </c>
      <c r="AA2774">
        <v>15361225</v>
      </c>
      <c r="AB2774">
        <v>18894</v>
      </c>
      <c r="AD2774" t="s">
        <v>6</v>
      </c>
      <c r="AE2774">
        <v>15</v>
      </c>
      <c r="AG2774">
        <v>7442781</v>
      </c>
      <c r="AH2774" t="s">
        <v>21635</v>
      </c>
      <c r="AI2774" t="s">
        <v>21634</v>
      </c>
      <c r="AJ2774" t="s">
        <v>21633</v>
      </c>
      <c r="AK2774" t="s">
        <v>21632</v>
      </c>
      <c r="AL2774">
        <v>20</v>
      </c>
      <c r="AM2774" s="5">
        <f t="shared" si="346"/>
        <v>3.3333333333333335</v>
      </c>
      <c r="AN2774" s="4">
        <f t="shared" si="351"/>
        <v>5.0485927047835416E-3</v>
      </c>
      <c r="AO2774" s="3"/>
      <c r="AP2774">
        <v>0</v>
      </c>
      <c r="AQ2774" t="s">
        <v>2859</v>
      </c>
      <c r="AR2774" t="s">
        <v>21631</v>
      </c>
      <c r="AS2774" t="s">
        <v>2857</v>
      </c>
      <c r="AT2774" s="2">
        <v>3.8340000000000001</v>
      </c>
      <c r="AU2774" s="1">
        <f t="shared" si="347"/>
        <v>2.6329718891491658</v>
      </c>
      <c r="AV2774" s="1">
        <f t="shared" si="348"/>
        <v>2.0249397123860766</v>
      </c>
      <c r="AW2774" s="1">
        <f t="shared" si="349"/>
        <v>1.4169075356229877</v>
      </c>
    </row>
    <row r="2775" spans="1:49" x14ac:dyDescent="0.2">
      <c r="A2775">
        <v>2773</v>
      </c>
      <c r="B2775" t="s">
        <v>21630</v>
      </c>
      <c r="C2775" t="s">
        <v>21629</v>
      </c>
      <c r="F2775" t="s">
        <v>21628</v>
      </c>
      <c r="G2775" t="s">
        <v>17</v>
      </c>
      <c r="H2775" t="s">
        <v>16</v>
      </c>
      <c r="I2775" t="s">
        <v>21627</v>
      </c>
      <c r="J2775">
        <v>60121655</v>
      </c>
      <c r="K2775" t="s">
        <v>21626</v>
      </c>
      <c r="L2775" t="s">
        <v>17524</v>
      </c>
      <c r="M2775" t="s">
        <v>411</v>
      </c>
      <c r="N2775">
        <v>3</v>
      </c>
      <c r="O2775" t="s">
        <v>21625</v>
      </c>
      <c r="P2775" t="s">
        <v>21624</v>
      </c>
      <c r="Q2775" t="s">
        <v>21623</v>
      </c>
      <c r="R2775" s="7">
        <v>42370</v>
      </c>
      <c r="S2775" s="8">
        <f t="shared" si="344"/>
        <v>2016</v>
      </c>
      <c r="T2775" s="8">
        <v>2016</v>
      </c>
      <c r="U2775" s="8">
        <f t="shared" si="345"/>
        <v>6</v>
      </c>
      <c r="V2775" s="7">
        <v>2016</v>
      </c>
      <c r="W2775" t="s">
        <v>5423</v>
      </c>
      <c r="X2775" s="2">
        <v>1.3280000000000001</v>
      </c>
      <c r="Y2775" s="6">
        <f t="shared" si="350"/>
        <v>3.5450201542937994E-2</v>
      </c>
      <c r="AA2775">
        <v>15361225</v>
      </c>
      <c r="AB2775">
        <v>18894</v>
      </c>
      <c r="AD2775" t="s">
        <v>6</v>
      </c>
      <c r="AE2775">
        <v>15</v>
      </c>
      <c r="AG2775">
        <v>7441981</v>
      </c>
      <c r="AH2775" t="s">
        <v>21622</v>
      </c>
      <c r="AI2775" t="s">
        <v>21621</v>
      </c>
      <c r="AJ2775" t="s">
        <v>21620</v>
      </c>
      <c r="AK2775" t="s">
        <v>21619</v>
      </c>
      <c r="AL2775">
        <v>8</v>
      </c>
      <c r="AM2775" s="5">
        <f t="shared" si="346"/>
        <v>1.3333333333333333</v>
      </c>
      <c r="AN2775" s="4">
        <f t="shared" si="351"/>
        <v>2.0194370819134164E-3</v>
      </c>
      <c r="AO2775" s="3"/>
      <c r="AP2775">
        <v>0</v>
      </c>
      <c r="AR2775" t="s">
        <v>1</v>
      </c>
      <c r="AT2775" s="2">
        <v>3.8340000000000001</v>
      </c>
      <c r="AU2775" s="1">
        <f t="shared" si="347"/>
        <v>2.5420972204630621</v>
      </c>
      <c r="AV2775" s="1">
        <f t="shared" si="348"/>
        <v>1.8734819312425706</v>
      </c>
      <c r="AW2775" s="1">
        <f t="shared" si="349"/>
        <v>1.204866642022079</v>
      </c>
    </row>
    <row r="2776" spans="1:49" x14ac:dyDescent="0.2">
      <c r="A2776">
        <v>2774</v>
      </c>
      <c r="B2776" t="s">
        <v>21618</v>
      </c>
      <c r="C2776" t="s">
        <v>21617</v>
      </c>
      <c r="F2776" t="s">
        <v>21616</v>
      </c>
      <c r="G2776" t="s">
        <v>17</v>
      </c>
      <c r="H2776" t="s">
        <v>16</v>
      </c>
      <c r="I2776" t="s">
        <v>21615</v>
      </c>
      <c r="J2776" t="s">
        <v>21614</v>
      </c>
      <c r="K2776" t="s">
        <v>21613</v>
      </c>
      <c r="L2776" t="s">
        <v>21612</v>
      </c>
      <c r="M2776" t="s">
        <v>2347</v>
      </c>
      <c r="N2776">
        <v>3</v>
      </c>
      <c r="O2776" t="s">
        <v>21611</v>
      </c>
      <c r="P2776" t="s">
        <v>21610</v>
      </c>
      <c r="Q2776" t="s">
        <v>21609</v>
      </c>
      <c r="R2776" s="7">
        <v>42370</v>
      </c>
      <c r="S2776" s="8">
        <f t="shared" si="344"/>
        <v>2016</v>
      </c>
      <c r="T2776" s="8">
        <v>2016</v>
      </c>
      <c r="U2776" s="8">
        <f t="shared" si="345"/>
        <v>6</v>
      </c>
      <c r="V2776" s="7">
        <v>2016</v>
      </c>
      <c r="W2776" t="s">
        <v>5423</v>
      </c>
      <c r="X2776" s="2">
        <v>1.3280000000000001</v>
      </c>
      <c r="Y2776" s="6">
        <f t="shared" si="350"/>
        <v>3.5450201542937994E-2</v>
      </c>
      <c r="AA2776">
        <v>15361225</v>
      </c>
      <c r="AB2776">
        <v>18894</v>
      </c>
      <c r="AD2776" t="s">
        <v>6</v>
      </c>
      <c r="AE2776">
        <v>15</v>
      </c>
      <c r="AG2776">
        <v>7442082</v>
      </c>
      <c r="AH2776" t="s">
        <v>21608</v>
      </c>
      <c r="AI2776" t="s">
        <v>21607</v>
      </c>
      <c r="AJ2776" t="s">
        <v>21606</v>
      </c>
      <c r="AK2776" t="s">
        <v>21605</v>
      </c>
      <c r="AL2776">
        <v>65</v>
      </c>
      <c r="AM2776" s="5">
        <f t="shared" si="346"/>
        <v>10.833333333333334</v>
      </c>
      <c r="AN2776" s="4">
        <f t="shared" si="351"/>
        <v>1.640792629054651E-2</v>
      </c>
      <c r="AO2776" s="3"/>
      <c r="AP2776">
        <v>0</v>
      </c>
      <c r="AR2776" t="s">
        <v>1</v>
      </c>
      <c r="AT2776" s="2">
        <v>3.8340000000000001</v>
      </c>
      <c r="AU2776" s="1">
        <f t="shared" si="347"/>
        <v>2.9737518967220549</v>
      </c>
      <c r="AV2776" s="1">
        <f t="shared" si="348"/>
        <v>2.5929063916742252</v>
      </c>
      <c r="AW2776" s="1">
        <f t="shared" si="349"/>
        <v>2.2120608866263956</v>
      </c>
    </row>
    <row r="2777" spans="1:49" x14ac:dyDescent="0.2">
      <c r="A2777">
        <v>2775</v>
      </c>
      <c r="B2777" t="s">
        <v>21604</v>
      </c>
      <c r="C2777" t="s">
        <v>21603</v>
      </c>
      <c r="F2777" t="s">
        <v>21602</v>
      </c>
      <c r="G2777" t="s">
        <v>17</v>
      </c>
      <c r="H2777" t="s">
        <v>16</v>
      </c>
      <c r="I2777" t="s">
        <v>21601</v>
      </c>
      <c r="J2777" t="s">
        <v>21600</v>
      </c>
      <c r="K2777" t="s">
        <v>21599</v>
      </c>
      <c r="L2777" t="s">
        <v>21598</v>
      </c>
      <c r="M2777" t="s">
        <v>102</v>
      </c>
      <c r="N2777">
        <v>3</v>
      </c>
      <c r="O2777" t="s">
        <v>21597</v>
      </c>
      <c r="P2777" t="s">
        <v>21596</v>
      </c>
      <c r="Q2777" t="s">
        <v>21595</v>
      </c>
      <c r="R2777" s="7">
        <v>42370</v>
      </c>
      <c r="S2777" s="8">
        <f t="shared" si="344"/>
        <v>2016</v>
      </c>
      <c r="T2777" s="8">
        <v>2016</v>
      </c>
      <c r="U2777" s="8">
        <f t="shared" si="345"/>
        <v>6</v>
      </c>
      <c r="V2777" s="7">
        <v>2016</v>
      </c>
      <c r="W2777" t="s">
        <v>5423</v>
      </c>
      <c r="X2777" s="2">
        <v>1.3280000000000001</v>
      </c>
      <c r="Y2777" s="6">
        <f t="shared" si="350"/>
        <v>3.5450201542937994E-2</v>
      </c>
      <c r="AA2777">
        <v>15361225</v>
      </c>
      <c r="AB2777">
        <v>18894</v>
      </c>
      <c r="AD2777" t="s">
        <v>6</v>
      </c>
      <c r="AE2777">
        <v>15</v>
      </c>
      <c r="AG2777">
        <v>7438816</v>
      </c>
      <c r="AH2777" t="s">
        <v>21594</v>
      </c>
      <c r="AI2777" t="s">
        <v>21593</v>
      </c>
      <c r="AJ2777" t="s">
        <v>21592</v>
      </c>
      <c r="AK2777" t="s">
        <v>21591</v>
      </c>
      <c r="AL2777">
        <v>72</v>
      </c>
      <c r="AM2777" s="5">
        <f t="shared" si="346"/>
        <v>12</v>
      </c>
      <c r="AN2777" s="4">
        <f t="shared" si="351"/>
        <v>1.817493373722075E-2</v>
      </c>
      <c r="AO2777" s="3"/>
      <c r="AP2777">
        <v>0</v>
      </c>
      <c r="AQ2777" t="s">
        <v>618</v>
      </c>
      <c r="AR2777" t="s">
        <v>21590</v>
      </c>
      <c r="AS2777" t="s">
        <v>616</v>
      </c>
      <c r="AT2777" s="2">
        <v>3.8340000000000001</v>
      </c>
      <c r="AU2777" s="1">
        <f t="shared" si="347"/>
        <v>3.0267621201222821</v>
      </c>
      <c r="AV2777" s="1">
        <f t="shared" si="348"/>
        <v>2.6812567640079372</v>
      </c>
      <c r="AW2777" s="1">
        <f t="shared" si="349"/>
        <v>2.3357514078935924</v>
      </c>
    </row>
    <row r="2778" spans="1:49" x14ac:dyDescent="0.2">
      <c r="A2778">
        <v>2776</v>
      </c>
      <c r="B2778" t="s">
        <v>21589</v>
      </c>
      <c r="C2778" t="s">
        <v>21588</v>
      </c>
      <c r="F2778" t="s">
        <v>21587</v>
      </c>
      <c r="G2778" t="s">
        <v>17</v>
      </c>
      <c r="H2778" t="s">
        <v>16</v>
      </c>
      <c r="I2778" t="s">
        <v>6955</v>
      </c>
      <c r="J2778">
        <v>60103821</v>
      </c>
      <c r="K2778" t="s">
        <v>19501</v>
      </c>
      <c r="L2778" t="s">
        <v>5227</v>
      </c>
      <c r="M2778" t="s">
        <v>340</v>
      </c>
      <c r="N2778">
        <v>2</v>
      </c>
      <c r="O2778" t="s">
        <v>21586</v>
      </c>
      <c r="P2778" t="s">
        <v>21585</v>
      </c>
      <c r="Q2778" t="s">
        <v>21584</v>
      </c>
      <c r="R2778" s="7">
        <v>42370</v>
      </c>
      <c r="S2778" s="8">
        <f t="shared" si="344"/>
        <v>2016</v>
      </c>
      <c r="T2778" s="8">
        <v>2016</v>
      </c>
      <c r="U2778" s="8">
        <f t="shared" si="345"/>
        <v>6</v>
      </c>
      <c r="V2778" s="7">
        <v>2016</v>
      </c>
      <c r="W2778" t="s">
        <v>5423</v>
      </c>
      <c r="X2778" s="2">
        <v>1.3280000000000001</v>
      </c>
      <c r="Y2778" s="6">
        <f t="shared" si="350"/>
        <v>3.5450201542937994E-2</v>
      </c>
      <c r="AA2778">
        <v>15361225</v>
      </c>
      <c r="AB2778">
        <v>18894</v>
      </c>
      <c r="AD2778" t="s">
        <v>6</v>
      </c>
      <c r="AE2778">
        <v>15</v>
      </c>
      <c r="AG2778">
        <v>7442803</v>
      </c>
      <c r="AH2778" t="s">
        <v>21583</v>
      </c>
      <c r="AI2778" t="s">
        <v>21582</v>
      </c>
      <c r="AJ2778" t="s">
        <v>21581</v>
      </c>
      <c r="AK2778" t="s">
        <v>21580</v>
      </c>
      <c r="AL2778">
        <v>29</v>
      </c>
      <c r="AM2778" s="5">
        <f t="shared" si="346"/>
        <v>4.833333333333333</v>
      </c>
      <c r="AN2778" s="4">
        <f t="shared" si="351"/>
        <v>7.320459421936135E-3</v>
      </c>
      <c r="AO2778" s="3"/>
      <c r="AP2778">
        <v>0</v>
      </c>
      <c r="AQ2778" t="s">
        <v>222</v>
      </c>
      <c r="AR2778">
        <v>61101052</v>
      </c>
      <c r="AS2778" t="s">
        <v>221</v>
      </c>
      <c r="AT2778" s="2">
        <v>3.8340000000000001</v>
      </c>
      <c r="AU2778" s="1">
        <f t="shared" si="347"/>
        <v>2.7011278906637437</v>
      </c>
      <c r="AV2778" s="1">
        <f t="shared" si="348"/>
        <v>2.1385330482437062</v>
      </c>
      <c r="AW2778" s="1">
        <f t="shared" si="349"/>
        <v>1.5759382058236693</v>
      </c>
    </row>
    <row r="2779" spans="1:49" x14ac:dyDescent="0.2">
      <c r="A2779">
        <v>2777</v>
      </c>
      <c r="B2779" t="s">
        <v>21579</v>
      </c>
      <c r="C2779" t="s">
        <v>21578</v>
      </c>
      <c r="F2779" t="s">
        <v>21577</v>
      </c>
      <c r="G2779" t="s">
        <v>17</v>
      </c>
      <c r="H2779" t="s">
        <v>16</v>
      </c>
      <c r="I2779" t="s">
        <v>11019</v>
      </c>
      <c r="J2779">
        <v>60030526</v>
      </c>
      <c r="K2779" t="s">
        <v>11018</v>
      </c>
      <c r="L2779" t="s">
        <v>1958</v>
      </c>
      <c r="M2779" t="s">
        <v>1865</v>
      </c>
      <c r="N2779">
        <v>3</v>
      </c>
      <c r="O2779" t="s">
        <v>21576</v>
      </c>
      <c r="P2779" t="s">
        <v>21575</v>
      </c>
      <c r="Q2779" t="s">
        <v>21574</v>
      </c>
      <c r="R2779" s="7">
        <v>42370</v>
      </c>
      <c r="S2779" s="8">
        <f t="shared" si="344"/>
        <v>2016</v>
      </c>
      <c r="T2779" s="8">
        <v>2016</v>
      </c>
      <c r="U2779" s="8">
        <f t="shared" si="345"/>
        <v>6</v>
      </c>
      <c r="V2779" s="7">
        <v>2016</v>
      </c>
      <c r="W2779" t="s">
        <v>5423</v>
      </c>
      <c r="X2779" s="2">
        <v>1.3280000000000001</v>
      </c>
      <c r="Y2779" s="6">
        <f t="shared" si="350"/>
        <v>3.5450201542937994E-2</v>
      </c>
      <c r="AA2779">
        <v>15361225</v>
      </c>
      <c r="AB2779">
        <v>18894</v>
      </c>
      <c r="AD2779" t="s">
        <v>6</v>
      </c>
      <c r="AE2779">
        <v>15</v>
      </c>
      <c r="AG2779">
        <v>7438797</v>
      </c>
      <c r="AH2779" t="s">
        <v>21573</v>
      </c>
      <c r="AI2779" t="s">
        <v>21572</v>
      </c>
      <c r="AJ2779" t="s">
        <v>21571</v>
      </c>
      <c r="AK2779" t="s">
        <v>21570</v>
      </c>
      <c r="AL2779">
        <v>2</v>
      </c>
      <c r="AM2779" s="5">
        <f t="shared" si="346"/>
        <v>0.33333333333333331</v>
      </c>
      <c r="AN2779" s="4">
        <f t="shared" si="351"/>
        <v>5.048592704783541E-4</v>
      </c>
      <c r="AO2779" s="3"/>
      <c r="AP2779">
        <v>0</v>
      </c>
      <c r="AR2779" t="s">
        <v>1</v>
      </c>
      <c r="AT2779" s="2">
        <v>3.8340000000000001</v>
      </c>
      <c r="AU2779" s="1">
        <f t="shared" si="347"/>
        <v>2.49665988612001</v>
      </c>
      <c r="AV2779" s="1">
        <f t="shared" si="348"/>
        <v>1.7977530406708173</v>
      </c>
      <c r="AW2779" s="1">
        <f t="shared" si="349"/>
        <v>1.0988461952216246</v>
      </c>
    </row>
    <row r="2780" spans="1:49" x14ac:dyDescent="0.2">
      <c r="A2780">
        <v>2778</v>
      </c>
      <c r="B2780" t="s">
        <v>21569</v>
      </c>
      <c r="C2780" t="s">
        <v>21568</v>
      </c>
      <c r="F2780" t="s">
        <v>21567</v>
      </c>
      <c r="G2780" t="s">
        <v>17</v>
      </c>
      <c r="H2780" t="s">
        <v>16</v>
      </c>
      <c r="I2780" t="s">
        <v>21566</v>
      </c>
      <c r="J2780" t="s">
        <v>21565</v>
      </c>
      <c r="K2780" t="s">
        <v>21564</v>
      </c>
      <c r="L2780" t="s">
        <v>21563</v>
      </c>
      <c r="M2780" t="s">
        <v>21562</v>
      </c>
      <c r="N2780">
        <v>4</v>
      </c>
      <c r="O2780" t="s">
        <v>21561</v>
      </c>
      <c r="P2780" t="s">
        <v>21560</v>
      </c>
      <c r="Q2780" t="s">
        <v>21559</v>
      </c>
      <c r="R2780" s="7">
        <v>42370</v>
      </c>
      <c r="S2780" s="8">
        <f t="shared" si="344"/>
        <v>2016</v>
      </c>
      <c r="T2780" s="8">
        <v>2016</v>
      </c>
      <c r="U2780" s="8">
        <f t="shared" si="345"/>
        <v>6</v>
      </c>
      <c r="V2780" s="7">
        <v>2016</v>
      </c>
      <c r="W2780" t="s">
        <v>5423</v>
      </c>
      <c r="X2780" s="2">
        <v>1.3280000000000001</v>
      </c>
      <c r="Y2780" s="6">
        <f t="shared" si="350"/>
        <v>3.5450201542937994E-2</v>
      </c>
      <c r="AA2780">
        <v>15361225</v>
      </c>
      <c r="AB2780">
        <v>18894</v>
      </c>
      <c r="AD2780" t="s">
        <v>6</v>
      </c>
      <c r="AE2780">
        <v>15</v>
      </c>
      <c r="AG2780">
        <v>7447739</v>
      </c>
      <c r="AH2780" t="s">
        <v>21558</v>
      </c>
      <c r="AI2780" t="s">
        <v>21557</v>
      </c>
      <c r="AJ2780" t="s">
        <v>21556</v>
      </c>
      <c r="AK2780" t="s">
        <v>21555</v>
      </c>
      <c r="AL2780">
        <v>41</v>
      </c>
      <c r="AM2780" s="5">
        <f t="shared" si="346"/>
        <v>6.833333333333333</v>
      </c>
      <c r="AN2780" s="4">
        <f t="shared" si="351"/>
        <v>1.0349615044806261E-2</v>
      </c>
      <c r="AO2780" s="3"/>
      <c r="AP2780">
        <v>0</v>
      </c>
      <c r="AQ2780" t="s">
        <v>10260</v>
      </c>
      <c r="AR2780" t="s">
        <v>21554</v>
      </c>
      <c r="AS2780" t="s">
        <v>10258</v>
      </c>
      <c r="AT2780" s="2">
        <v>3.8340000000000001</v>
      </c>
      <c r="AU2780" s="1">
        <f t="shared" si="347"/>
        <v>2.7920025593498474</v>
      </c>
      <c r="AV2780" s="1">
        <f t="shared" si="348"/>
        <v>2.2899908293872127</v>
      </c>
      <c r="AW2780" s="1">
        <f t="shared" si="349"/>
        <v>1.7879790994245779</v>
      </c>
    </row>
    <row r="2781" spans="1:49" x14ac:dyDescent="0.2">
      <c r="A2781">
        <v>2779</v>
      </c>
      <c r="B2781" t="s">
        <v>21553</v>
      </c>
      <c r="C2781" t="s">
        <v>21552</v>
      </c>
      <c r="F2781" t="s">
        <v>21551</v>
      </c>
      <c r="G2781" t="s">
        <v>17</v>
      </c>
      <c r="H2781" t="s">
        <v>16</v>
      </c>
      <c r="I2781" t="s">
        <v>21550</v>
      </c>
      <c r="J2781" t="s">
        <v>21549</v>
      </c>
      <c r="K2781" t="s">
        <v>21548</v>
      </c>
      <c r="L2781" t="s">
        <v>21547</v>
      </c>
      <c r="M2781" t="s">
        <v>1468</v>
      </c>
      <c r="N2781">
        <v>7</v>
      </c>
      <c r="O2781" t="s">
        <v>21546</v>
      </c>
      <c r="P2781" t="s">
        <v>21545</v>
      </c>
      <c r="Q2781" t="s">
        <v>21544</v>
      </c>
      <c r="R2781" s="7">
        <v>42370</v>
      </c>
      <c r="S2781" s="8">
        <f t="shared" si="344"/>
        <v>2016</v>
      </c>
      <c r="T2781" s="8">
        <v>2016</v>
      </c>
      <c r="U2781" s="8">
        <f t="shared" si="345"/>
        <v>6</v>
      </c>
      <c r="V2781" s="7">
        <v>2016</v>
      </c>
      <c r="W2781" t="s">
        <v>5423</v>
      </c>
      <c r="X2781" s="2">
        <v>1.3280000000000001</v>
      </c>
      <c r="Y2781" s="6">
        <f t="shared" si="350"/>
        <v>3.5450201542937994E-2</v>
      </c>
      <c r="AA2781">
        <v>15361225</v>
      </c>
      <c r="AB2781">
        <v>18894</v>
      </c>
      <c r="AD2781" t="s">
        <v>6</v>
      </c>
      <c r="AE2781">
        <v>15</v>
      </c>
      <c r="AG2781">
        <v>7438811</v>
      </c>
      <c r="AH2781" t="s">
        <v>21543</v>
      </c>
      <c r="AI2781" t="s">
        <v>21542</v>
      </c>
      <c r="AJ2781" t="s">
        <v>21541</v>
      </c>
      <c r="AK2781" t="s">
        <v>21540</v>
      </c>
      <c r="AL2781">
        <v>15</v>
      </c>
      <c r="AM2781" s="5">
        <f t="shared" si="346"/>
        <v>2.5</v>
      </c>
      <c r="AN2781" s="4">
        <f t="shared" si="351"/>
        <v>3.7864445285876562E-3</v>
      </c>
      <c r="AO2781" s="3"/>
      <c r="AP2781">
        <v>0</v>
      </c>
      <c r="AR2781" t="s">
        <v>1</v>
      </c>
      <c r="AT2781" s="2">
        <v>3.8340000000000001</v>
      </c>
      <c r="AU2781" s="1">
        <f t="shared" si="347"/>
        <v>2.5951074438632893</v>
      </c>
      <c r="AV2781" s="1">
        <f t="shared" si="348"/>
        <v>1.9618323035762824</v>
      </c>
      <c r="AW2781" s="1">
        <f t="shared" si="349"/>
        <v>1.3285571632892756</v>
      </c>
    </row>
    <row r="2782" spans="1:49" x14ac:dyDescent="0.2">
      <c r="A2782">
        <v>2780</v>
      </c>
      <c r="B2782" t="s">
        <v>21539</v>
      </c>
      <c r="C2782" t="s">
        <v>21538</v>
      </c>
      <c r="F2782" t="s">
        <v>21537</v>
      </c>
      <c r="G2782" t="s">
        <v>17</v>
      </c>
      <c r="H2782" t="s">
        <v>16</v>
      </c>
      <c r="I2782" t="s">
        <v>21536</v>
      </c>
      <c r="J2782">
        <v>60002014</v>
      </c>
      <c r="K2782" t="s">
        <v>21535</v>
      </c>
      <c r="L2782" t="s">
        <v>21534</v>
      </c>
      <c r="M2782" t="s">
        <v>3462</v>
      </c>
      <c r="N2782">
        <v>1</v>
      </c>
      <c r="O2782" t="s">
        <v>21533</v>
      </c>
      <c r="P2782">
        <v>56191513000</v>
      </c>
      <c r="Q2782">
        <v>60002014</v>
      </c>
      <c r="R2782" s="7">
        <v>42370</v>
      </c>
      <c r="S2782" s="8">
        <f t="shared" si="344"/>
        <v>2016</v>
      </c>
      <c r="T2782" s="8">
        <v>2016</v>
      </c>
      <c r="U2782" s="8">
        <f t="shared" si="345"/>
        <v>6</v>
      </c>
      <c r="V2782" s="7">
        <v>2016</v>
      </c>
      <c r="W2782" t="s">
        <v>5423</v>
      </c>
      <c r="X2782" s="2">
        <v>1.3280000000000001</v>
      </c>
      <c r="Y2782" s="6">
        <f t="shared" si="350"/>
        <v>3.5450201542937994E-2</v>
      </c>
      <c r="AA2782">
        <v>15361225</v>
      </c>
      <c r="AB2782">
        <v>18894</v>
      </c>
      <c r="AD2782" t="s">
        <v>6</v>
      </c>
      <c r="AE2782">
        <v>15</v>
      </c>
      <c r="AG2782">
        <v>7439800</v>
      </c>
      <c r="AH2782" t="s">
        <v>21532</v>
      </c>
      <c r="AI2782" t="s">
        <v>21531</v>
      </c>
      <c r="AJ2782" t="s">
        <v>21530</v>
      </c>
      <c r="AK2782" t="s">
        <v>21529</v>
      </c>
      <c r="AL2782">
        <v>11</v>
      </c>
      <c r="AM2782" s="5">
        <f t="shared" si="346"/>
        <v>1.8333333333333333</v>
      </c>
      <c r="AN2782" s="4">
        <f t="shared" si="351"/>
        <v>2.7767259876309478E-3</v>
      </c>
      <c r="AO2782" s="3"/>
      <c r="AP2782">
        <v>0</v>
      </c>
      <c r="AR2782" t="s">
        <v>1</v>
      </c>
      <c r="AT2782" s="2">
        <v>3.8340000000000001</v>
      </c>
      <c r="AU2782" s="1">
        <f t="shared" si="347"/>
        <v>2.5648158876345879</v>
      </c>
      <c r="AV2782" s="1">
        <f t="shared" si="348"/>
        <v>1.9113463765284471</v>
      </c>
      <c r="AW2782" s="1">
        <f t="shared" si="349"/>
        <v>1.2578768654223063</v>
      </c>
    </row>
    <row r="2783" spans="1:49" x14ac:dyDescent="0.2">
      <c r="A2783">
        <v>2781</v>
      </c>
      <c r="B2783" t="s">
        <v>21528</v>
      </c>
      <c r="C2783" t="s">
        <v>21527</v>
      </c>
      <c r="F2783" t="s">
        <v>21526</v>
      </c>
      <c r="G2783" t="s">
        <v>17</v>
      </c>
      <c r="H2783" t="s">
        <v>16</v>
      </c>
      <c r="I2783" t="s">
        <v>21525</v>
      </c>
      <c r="J2783">
        <v>60024872</v>
      </c>
      <c r="K2783" t="s">
        <v>4523</v>
      </c>
      <c r="L2783" t="s">
        <v>1340</v>
      </c>
      <c r="M2783" t="s">
        <v>709</v>
      </c>
      <c r="N2783">
        <v>3</v>
      </c>
      <c r="O2783" t="s">
        <v>21524</v>
      </c>
      <c r="P2783" t="s">
        <v>21523</v>
      </c>
      <c r="Q2783" t="s">
        <v>4520</v>
      </c>
      <c r="R2783" s="7">
        <v>42370</v>
      </c>
      <c r="S2783" s="8">
        <f t="shared" si="344"/>
        <v>2016</v>
      </c>
      <c r="T2783" s="8">
        <v>2016</v>
      </c>
      <c r="U2783" s="8">
        <f t="shared" si="345"/>
        <v>6</v>
      </c>
      <c r="V2783" s="7">
        <v>2016</v>
      </c>
      <c r="W2783" t="s">
        <v>5423</v>
      </c>
      <c r="X2783" s="2">
        <v>1.3280000000000001</v>
      </c>
      <c r="Y2783" s="6">
        <f t="shared" si="350"/>
        <v>3.5450201542937994E-2</v>
      </c>
      <c r="AA2783">
        <v>15361225</v>
      </c>
      <c r="AB2783">
        <v>18894</v>
      </c>
      <c r="AD2783" t="s">
        <v>6</v>
      </c>
      <c r="AE2783">
        <v>15</v>
      </c>
      <c r="AG2783">
        <v>7445789</v>
      </c>
      <c r="AH2783" t="s">
        <v>21522</v>
      </c>
      <c r="AI2783" t="s">
        <v>21521</v>
      </c>
      <c r="AJ2783" t="s">
        <v>21520</v>
      </c>
      <c r="AK2783" t="s">
        <v>21519</v>
      </c>
      <c r="AL2783">
        <v>59</v>
      </c>
      <c r="AM2783" s="5">
        <f t="shared" si="346"/>
        <v>9.8333333333333339</v>
      </c>
      <c r="AN2783" s="4">
        <f t="shared" si="351"/>
        <v>1.4893348479111449E-2</v>
      </c>
      <c r="AO2783" s="3"/>
      <c r="AP2783">
        <v>0</v>
      </c>
      <c r="AR2783" t="s">
        <v>1</v>
      </c>
      <c r="AT2783" s="2">
        <v>3.8340000000000001</v>
      </c>
      <c r="AU2783" s="1">
        <f t="shared" si="347"/>
        <v>2.9283145623790032</v>
      </c>
      <c r="AV2783" s="1">
        <f t="shared" si="348"/>
        <v>2.5171775011024722</v>
      </c>
      <c r="AW2783" s="1">
        <f t="shared" si="349"/>
        <v>2.1060404398259411</v>
      </c>
    </row>
    <row r="2784" spans="1:49" x14ac:dyDescent="0.2">
      <c r="A2784">
        <v>2782</v>
      </c>
      <c r="B2784" t="s">
        <v>21518</v>
      </c>
      <c r="C2784" t="s">
        <v>21517</v>
      </c>
      <c r="F2784" t="s">
        <v>21516</v>
      </c>
      <c r="G2784" t="s">
        <v>17</v>
      </c>
      <c r="H2784" t="s">
        <v>16</v>
      </c>
      <c r="I2784" t="s">
        <v>4735</v>
      </c>
      <c r="J2784">
        <v>60039637</v>
      </c>
      <c r="K2784" t="s">
        <v>21515</v>
      </c>
      <c r="L2784" t="s">
        <v>5250</v>
      </c>
      <c r="M2784" t="s">
        <v>5249</v>
      </c>
      <c r="N2784">
        <v>2</v>
      </c>
      <c r="O2784" t="s">
        <v>21514</v>
      </c>
      <c r="P2784" t="s">
        <v>21513</v>
      </c>
      <c r="Q2784" t="s">
        <v>21512</v>
      </c>
      <c r="R2784" s="7">
        <v>42370</v>
      </c>
      <c r="S2784" s="8">
        <f t="shared" si="344"/>
        <v>2016</v>
      </c>
      <c r="T2784" s="8">
        <v>2016</v>
      </c>
      <c r="U2784" s="8">
        <f t="shared" si="345"/>
        <v>6</v>
      </c>
      <c r="V2784" s="7">
        <v>2016</v>
      </c>
      <c r="W2784" t="s">
        <v>6858</v>
      </c>
      <c r="X2784" s="2">
        <v>0.22500000000000001</v>
      </c>
      <c r="Y2784" s="6">
        <f t="shared" si="350"/>
        <v>6.0062464963562111E-3</v>
      </c>
      <c r="AA2784">
        <v>13000632</v>
      </c>
      <c r="AB2784">
        <v>22933</v>
      </c>
      <c r="AC2784">
        <v>13036203</v>
      </c>
      <c r="AD2784" t="s">
        <v>6</v>
      </c>
      <c r="AE2784">
        <v>24</v>
      </c>
      <c r="AF2784">
        <v>6</v>
      </c>
      <c r="AH2784" t="s">
        <v>21511</v>
      </c>
      <c r="AI2784" t="s">
        <v>21510</v>
      </c>
      <c r="AJ2784" t="s">
        <v>21509</v>
      </c>
      <c r="AK2784" t="s">
        <v>21508</v>
      </c>
      <c r="AL2784">
        <v>3</v>
      </c>
      <c r="AM2784" s="5">
        <f t="shared" si="346"/>
        <v>0.5</v>
      </c>
      <c r="AN2784" s="4">
        <f t="shared" si="351"/>
        <v>7.572889057175312E-4</v>
      </c>
      <c r="AO2784" s="3"/>
      <c r="AP2784">
        <v>1</v>
      </c>
      <c r="AR2784" t="s">
        <v>1</v>
      </c>
      <c r="AT2784" s="2" t="s">
        <v>0</v>
      </c>
      <c r="AU2784" s="1">
        <f t="shared" si="347"/>
        <v>0.44315592191646075</v>
      </c>
      <c r="AV2784" s="1">
        <f t="shared" si="348"/>
        <v>0.33817677010368713</v>
      </c>
      <c r="AW2784" s="1">
        <f t="shared" si="349"/>
        <v>0.23319761829091351</v>
      </c>
    </row>
    <row r="2785" spans="1:49" x14ac:dyDescent="0.2">
      <c r="A2785">
        <v>2783</v>
      </c>
      <c r="B2785" t="s">
        <v>21507</v>
      </c>
      <c r="F2785" t="s">
        <v>21506</v>
      </c>
      <c r="G2785" t="s">
        <v>17</v>
      </c>
      <c r="H2785" t="s">
        <v>16</v>
      </c>
      <c r="I2785" t="s">
        <v>21505</v>
      </c>
      <c r="J2785">
        <v>60093957</v>
      </c>
      <c r="K2785" t="s">
        <v>21504</v>
      </c>
      <c r="L2785" t="s">
        <v>767</v>
      </c>
      <c r="M2785" t="s">
        <v>135</v>
      </c>
      <c r="N2785">
        <v>4</v>
      </c>
      <c r="O2785" t="s">
        <v>21503</v>
      </c>
      <c r="P2785" t="s">
        <v>21502</v>
      </c>
      <c r="Q2785" t="s">
        <v>21501</v>
      </c>
      <c r="R2785" s="7">
        <v>42370</v>
      </c>
      <c r="S2785" s="8">
        <f t="shared" si="344"/>
        <v>2016</v>
      </c>
      <c r="T2785" s="8">
        <v>2016</v>
      </c>
      <c r="U2785" s="8">
        <f t="shared" si="345"/>
        <v>6</v>
      </c>
      <c r="V2785" s="7">
        <v>2016</v>
      </c>
      <c r="W2785" t="s">
        <v>21500</v>
      </c>
      <c r="X2785" s="2" t="s">
        <v>0</v>
      </c>
      <c r="Y2785" s="6" t="e">
        <f t="shared" si="350"/>
        <v>#VALUE!</v>
      </c>
      <c r="AA2785" t="s">
        <v>21499</v>
      </c>
      <c r="AB2785">
        <v>20400195007</v>
      </c>
      <c r="AD2785" t="s">
        <v>6</v>
      </c>
      <c r="AE2785">
        <v>14</v>
      </c>
      <c r="AH2785" t="s">
        <v>21498</v>
      </c>
      <c r="AI2785" t="s">
        <v>21497</v>
      </c>
      <c r="AJ2785" t="s">
        <v>21496</v>
      </c>
      <c r="AK2785" t="s">
        <v>21495</v>
      </c>
      <c r="AL2785">
        <v>0</v>
      </c>
      <c r="AM2785" s="5">
        <f t="shared" si="346"/>
        <v>0</v>
      </c>
      <c r="AN2785" s="4">
        <f t="shared" si="351"/>
        <v>0</v>
      </c>
      <c r="AO2785" s="3"/>
      <c r="AP2785">
        <v>0</v>
      </c>
      <c r="AR2785" t="s">
        <v>1</v>
      </c>
      <c r="AT2785" s="2" t="s">
        <v>0</v>
      </c>
      <c r="AU2785" s="1" t="e">
        <f t="shared" si="347"/>
        <v>#VALUE!</v>
      </c>
      <c r="AV2785" s="1" t="e">
        <f t="shared" si="348"/>
        <v>#VALUE!</v>
      </c>
      <c r="AW2785" s="1" t="e">
        <f t="shared" si="349"/>
        <v>#VALUE!</v>
      </c>
    </row>
    <row r="2786" spans="1:49" x14ac:dyDescent="0.2">
      <c r="A2786">
        <v>2784</v>
      </c>
      <c r="B2786" t="s">
        <v>21494</v>
      </c>
      <c r="F2786" t="s">
        <v>21493</v>
      </c>
      <c r="G2786" t="s">
        <v>17</v>
      </c>
      <c r="H2786" t="s">
        <v>16</v>
      </c>
      <c r="I2786" t="s">
        <v>21492</v>
      </c>
      <c r="J2786" t="s">
        <v>21491</v>
      </c>
      <c r="K2786" t="s">
        <v>21490</v>
      </c>
      <c r="L2786" t="s">
        <v>21489</v>
      </c>
      <c r="M2786" t="s">
        <v>1819</v>
      </c>
      <c r="N2786">
        <v>5</v>
      </c>
      <c r="O2786" t="s">
        <v>21488</v>
      </c>
      <c r="P2786" t="s">
        <v>21487</v>
      </c>
      <c r="Q2786" t="s">
        <v>21486</v>
      </c>
      <c r="R2786" s="7">
        <v>42370</v>
      </c>
      <c r="S2786" s="8">
        <f t="shared" si="344"/>
        <v>2016</v>
      </c>
      <c r="T2786" s="8">
        <v>2016</v>
      </c>
      <c r="U2786" s="8">
        <f t="shared" si="345"/>
        <v>6</v>
      </c>
      <c r="V2786" s="7">
        <v>2016</v>
      </c>
      <c r="W2786" t="s">
        <v>12337</v>
      </c>
      <c r="X2786" s="2">
        <v>0.111</v>
      </c>
      <c r="Y2786" s="6">
        <f t="shared" si="350"/>
        <v>2.9630816048690639E-3</v>
      </c>
      <c r="AA2786">
        <v>9745572</v>
      </c>
      <c r="AB2786">
        <v>21100231630</v>
      </c>
      <c r="AD2786" t="s">
        <v>6</v>
      </c>
      <c r="AE2786">
        <v>9</v>
      </c>
      <c r="AF2786">
        <v>21</v>
      </c>
      <c r="AH2786" t="s">
        <v>21485</v>
      </c>
      <c r="AI2786" t="s">
        <v>21484</v>
      </c>
      <c r="AJ2786" t="s">
        <v>21483</v>
      </c>
      <c r="AK2786" t="s">
        <v>21482</v>
      </c>
      <c r="AL2786">
        <v>1</v>
      </c>
      <c r="AM2786" s="5">
        <f t="shared" si="346"/>
        <v>0.16666666666666666</v>
      </c>
      <c r="AN2786" s="4">
        <f t="shared" si="351"/>
        <v>2.5242963523917705E-4</v>
      </c>
      <c r="AO2786" s="3"/>
      <c r="AP2786">
        <v>0</v>
      </c>
      <c r="AR2786" t="s">
        <v>1</v>
      </c>
      <c r="AT2786" s="2" t="s">
        <v>0</v>
      </c>
      <c r="AU2786" s="1">
        <f t="shared" si="347"/>
        <v>0.21498860139800977</v>
      </c>
      <c r="AV2786" s="1">
        <f t="shared" si="348"/>
        <v>0.16077556200541204</v>
      </c>
      <c r="AW2786" s="1">
        <f t="shared" si="349"/>
        <v>0.10656252261281431</v>
      </c>
    </row>
    <row r="2787" spans="1:49" x14ac:dyDescent="0.2">
      <c r="A2787">
        <v>2785</v>
      </c>
      <c r="B2787" t="s">
        <v>21481</v>
      </c>
      <c r="C2787" t="s">
        <v>21480</v>
      </c>
      <c r="F2787" t="s">
        <v>21479</v>
      </c>
      <c r="G2787" t="s">
        <v>17</v>
      </c>
      <c r="H2787" t="s">
        <v>16</v>
      </c>
      <c r="I2787" t="s">
        <v>21478</v>
      </c>
      <c r="J2787" t="s">
        <v>21477</v>
      </c>
      <c r="K2787" t="s">
        <v>21476</v>
      </c>
      <c r="L2787" t="s">
        <v>21475</v>
      </c>
      <c r="M2787" t="s">
        <v>21474</v>
      </c>
      <c r="N2787">
        <v>3</v>
      </c>
      <c r="O2787" t="s">
        <v>21473</v>
      </c>
      <c r="P2787" t="s">
        <v>21472</v>
      </c>
      <c r="Q2787" t="s">
        <v>21471</v>
      </c>
      <c r="R2787" s="7">
        <v>42370</v>
      </c>
      <c r="S2787" s="8">
        <f t="shared" si="344"/>
        <v>2016</v>
      </c>
      <c r="T2787" s="8">
        <v>2016</v>
      </c>
      <c r="U2787" s="8">
        <f t="shared" si="345"/>
        <v>6</v>
      </c>
      <c r="V2787" s="7">
        <v>2016</v>
      </c>
      <c r="W2787" t="s">
        <v>21470</v>
      </c>
      <c r="X2787" s="2">
        <v>0.26800000000000002</v>
      </c>
      <c r="Y2787" s="6">
        <f t="shared" si="350"/>
        <v>7.1541069378820649E-3</v>
      </c>
      <c r="AA2787">
        <v>17293774</v>
      </c>
      <c r="AB2787">
        <v>21100450083</v>
      </c>
      <c r="AC2787">
        <v>17294061</v>
      </c>
      <c r="AD2787" t="s">
        <v>6</v>
      </c>
      <c r="AE2787">
        <v>4</v>
      </c>
      <c r="AF2787" s="9">
        <v>30195</v>
      </c>
      <c r="AH2787" t="s">
        <v>21469</v>
      </c>
      <c r="AI2787" t="s">
        <v>21468</v>
      </c>
      <c r="AJ2787" t="s">
        <v>21467</v>
      </c>
      <c r="AK2787" t="s">
        <v>21466</v>
      </c>
      <c r="AL2787">
        <v>5</v>
      </c>
      <c r="AM2787" s="5">
        <f t="shared" si="346"/>
        <v>0.83333333333333337</v>
      </c>
      <c r="AN2787" s="4">
        <f t="shared" si="351"/>
        <v>1.2621481761958854E-3</v>
      </c>
      <c r="AO2787" s="3"/>
      <c r="AP2787">
        <v>1</v>
      </c>
      <c r="AR2787" t="s">
        <v>1</v>
      </c>
      <c r="AT2787" s="2" t="s">
        <v>0</v>
      </c>
      <c r="AU2787" s="1">
        <f t="shared" si="347"/>
        <v>0.53865193093762109</v>
      </c>
      <c r="AV2787" s="1">
        <f t="shared" si="348"/>
        <v>0.42081275570389748</v>
      </c>
      <c r="AW2787" s="1">
        <f t="shared" si="349"/>
        <v>0.30297358047017392</v>
      </c>
    </row>
    <row r="2788" spans="1:49" x14ac:dyDescent="0.2">
      <c r="A2788">
        <v>2786</v>
      </c>
      <c r="B2788" t="s">
        <v>21465</v>
      </c>
      <c r="C2788" t="s">
        <v>21464</v>
      </c>
      <c r="F2788" t="s">
        <v>21463</v>
      </c>
      <c r="G2788" t="s">
        <v>17</v>
      </c>
      <c r="H2788" t="s">
        <v>16</v>
      </c>
      <c r="I2788" t="s">
        <v>21462</v>
      </c>
      <c r="J2788">
        <v>60006019</v>
      </c>
      <c r="K2788" t="s">
        <v>21461</v>
      </c>
      <c r="L2788" t="s">
        <v>1485</v>
      </c>
      <c r="M2788" t="s">
        <v>340</v>
      </c>
      <c r="N2788">
        <v>3</v>
      </c>
      <c r="O2788" t="s">
        <v>21460</v>
      </c>
      <c r="P2788" t="s">
        <v>21459</v>
      </c>
      <c r="Q2788" t="s">
        <v>21458</v>
      </c>
      <c r="R2788" s="7">
        <v>42370</v>
      </c>
      <c r="S2788" s="8">
        <f t="shared" si="344"/>
        <v>2016</v>
      </c>
      <c r="T2788" s="8">
        <v>2016</v>
      </c>
      <c r="U2788" s="8">
        <f t="shared" si="345"/>
        <v>6</v>
      </c>
      <c r="V2788" s="7">
        <v>2016</v>
      </c>
      <c r="W2788" t="s">
        <v>17240</v>
      </c>
      <c r="X2788" s="2">
        <v>0.109</v>
      </c>
      <c r="Y2788" s="6">
        <f t="shared" si="350"/>
        <v>2.9096927471236756E-3</v>
      </c>
      <c r="AA2788">
        <v>14738031</v>
      </c>
      <c r="AB2788">
        <v>19700182218</v>
      </c>
      <c r="AC2788" t="s">
        <v>17239</v>
      </c>
      <c r="AD2788" t="s">
        <v>6</v>
      </c>
      <c r="AE2788">
        <v>17</v>
      </c>
      <c r="AF2788">
        <v>36</v>
      </c>
      <c r="AH2788" t="s">
        <v>21457</v>
      </c>
      <c r="AI2788" t="s">
        <v>21456</v>
      </c>
      <c r="AJ2788" t="s">
        <v>21455</v>
      </c>
      <c r="AK2788" t="s">
        <v>21454</v>
      </c>
      <c r="AL2788">
        <v>0</v>
      </c>
      <c r="AM2788" s="5">
        <f t="shared" si="346"/>
        <v>0</v>
      </c>
      <c r="AN2788" s="4">
        <f t="shared" si="351"/>
        <v>0</v>
      </c>
      <c r="AO2788" s="3"/>
      <c r="AP2788">
        <v>0</v>
      </c>
      <c r="AR2788" t="s">
        <v>21453</v>
      </c>
      <c r="AT2788" s="2" t="s">
        <v>0</v>
      </c>
      <c r="AU2788" s="1">
        <f t="shared" si="347"/>
        <v>0.20367849229865728</v>
      </c>
      <c r="AV2788" s="1">
        <f t="shared" si="348"/>
        <v>0.14548463735618378</v>
      </c>
      <c r="AW2788" s="1">
        <f t="shared" si="349"/>
        <v>8.7290782413710272E-2</v>
      </c>
    </row>
    <row r="2789" spans="1:49" x14ac:dyDescent="0.2">
      <c r="A2789">
        <v>2787</v>
      </c>
      <c r="B2789" t="s">
        <v>21452</v>
      </c>
      <c r="C2789" t="s">
        <v>21451</v>
      </c>
      <c r="F2789" t="s">
        <v>21450</v>
      </c>
      <c r="G2789" t="s">
        <v>17</v>
      </c>
      <c r="H2789" t="s">
        <v>16</v>
      </c>
      <c r="I2789" t="s">
        <v>21449</v>
      </c>
      <c r="J2789" t="s">
        <v>21448</v>
      </c>
      <c r="K2789" t="s">
        <v>21447</v>
      </c>
      <c r="L2789" t="s">
        <v>21446</v>
      </c>
      <c r="M2789" t="s">
        <v>2302</v>
      </c>
      <c r="N2789">
        <v>4</v>
      </c>
      <c r="O2789" t="s">
        <v>21445</v>
      </c>
      <c r="P2789" t="s">
        <v>21444</v>
      </c>
      <c r="Q2789" t="s">
        <v>21443</v>
      </c>
      <c r="R2789" s="7">
        <v>42370</v>
      </c>
      <c r="S2789" s="8">
        <f t="shared" si="344"/>
        <v>2016</v>
      </c>
      <c r="T2789" s="8">
        <v>2016</v>
      </c>
      <c r="U2789" s="8">
        <f t="shared" si="345"/>
        <v>6</v>
      </c>
      <c r="V2789" s="7">
        <v>2016</v>
      </c>
      <c r="W2789" t="s">
        <v>19200</v>
      </c>
      <c r="X2789" s="2">
        <v>0.22500000000000001</v>
      </c>
      <c r="Y2789" s="6">
        <f t="shared" si="350"/>
        <v>6.0062464963562111E-3</v>
      </c>
      <c r="AA2789">
        <v>12102512</v>
      </c>
      <c r="AB2789">
        <v>17500155108</v>
      </c>
      <c r="AD2789" t="s">
        <v>6</v>
      </c>
      <c r="AE2789">
        <v>25</v>
      </c>
      <c r="AF2789">
        <v>4</v>
      </c>
      <c r="AH2789" t="s">
        <v>21442</v>
      </c>
      <c r="AI2789" t="s">
        <v>21441</v>
      </c>
      <c r="AJ2789" t="s">
        <v>21440</v>
      </c>
      <c r="AK2789" t="s">
        <v>21439</v>
      </c>
      <c r="AL2789">
        <v>2</v>
      </c>
      <c r="AM2789" s="5">
        <f t="shared" si="346"/>
        <v>0.33333333333333331</v>
      </c>
      <c r="AN2789" s="4">
        <f t="shared" si="351"/>
        <v>5.048592704783541E-4</v>
      </c>
      <c r="AO2789" s="3"/>
      <c r="AP2789">
        <v>1</v>
      </c>
      <c r="AQ2789" t="s">
        <v>222</v>
      </c>
      <c r="AR2789">
        <v>61505035</v>
      </c>
      <c r="AS2789" t="s">
        <v>221</v>
      </c>
      <c r="AT2789" s="2">
        <v>0.95099999999999996</v>
      </c>
      <c r="AU2789" s="1">
        <f t="shared" si="347"/>
        <v>0.4355830328592854</v>
      </c>
      <c r="AV2789" s="1">
        <f t="shared" si="348"/>
        <v>0.32555528834172826</v>
      </c>
      <c r="AW2789" s="1">
        <f t="shared" si="349"/>
        <v>0.21552754382417111</v>
      </c>
    </row>
    <row r="2790" spans="1:49" x14ac:dyDescent="0.2">
      <c r="A2790">
        <v>2788</v>
      </c>
      <c r="B2790" t="s">
        <v>21438</v>
      </c>
      <c r="C2790" t="s">
        <v>21437</v>
      </c>
      <c r="F2790" t="s">
        <v>21436</v>
      </c>
      <c r="G2790" t="s">
        <v>17</v>
      </c>
      <c r="H2790" t="s">
        <v>16</v>
      </c>
      <c r="I2790" t="s">
        <v>21435</v>
      </c>
      <c r="J2790" t="s">
        <v>21434</v>
      </c>
      <c r="K2790" t="s">
        <v>21433</v>
      </c>
      <c r="L2790" t="s">
        <v>21432</v>
      </c>
      <c r="M2790" t="s">
        <v>1453</v>
      </c>
      <c r="N2790">
        <v>2</v>
      </c>
      <c r="O2790" t="s">
        <v>21431</v>
      </c>
      <c r="P2790" t="s">
        <v>21430</v>
      </c>
      <c r="Q2790" t="s">
        <v>21429</v>
      </c>
      <c r="R2790" s="7">
        <v>42370</v>
      </c>
      <c r="S2790" s="8">
        <f t="shared" si="344"/>
        <v>2016</v>
      </c>
      <c r="T2790" s="8">
        <v>2016</v>
      </c>
      <c r="U2790" s="8">
        <f t="shared" si="345"/>
        <v>6</v>
      </c>
      <c r="V2790" s="7">
        <v>2016</v>
      </c>
      <c r="W2790" t="s">
        <v>19200</v>
      </c>
      <c r="X2790" s="2">
        <v>0.22500000000000001</v>
      </c>
      <c r="Y2790" s="6">
        <f t="shared" si="350"/>
        <v>6.0062464963562111E-3</v>
      </c>
      <c r="AA2790">
        <v>12102512</v>
      </c>
      <c r="AB2790">
        <v>17500155108</v>
      </c>
      <c r="AD2790" t="s">
        <v>6</v>
      </c>
      <c r="AE2790">
        <v>25</v>
      </c>
      <c r="AF2790">
        <v>4</v>
      </c>
      <c r="AH2790" t="s">
        <v>21428</v>
      </c>
      <c r="AI2790" t="s">
        <v>21427</v>
      </c>
      <c r="AJ2790" t="s">
        <v>21426</v>
      </c>
      <c r="AK2790" t="s">
        <v>21425</v>
      </c>
      <c r="AL2790">
        <v>10</v>
      </c>
      <c r="AM2790" s="5">
        <f t="shared" si="346"/>
        <v>1.6666666666666667</v>
      </c>
      <c r="AN2790" s="4">
        <f t="shared" si="351"/>
        <v>2.5242963523917708E-3</v>
      </c>
      <c r="AO2790" s="3"/>
      <c r="AP2790">
        <v>1</v>
      </c>
      <c r="AQ2790" t="s">
        <v>21424</v>
      </c>
      <c r="AR2790">
        <v>6071222</v>
      </c>
      <c r="AS2790" t="s">
        <v>21423</v>
      </c>
      <c r="AT2790" s="2">
        <v>0.95099999999999996</v>
      </c>
      <c r="AU2790" s="1">
        <f t="shared" si="347"/>
        <v>0.4961661453166879</v>
      </c>
      <c r="AV2790" s="1">
        <f t="shared" si="348"/>
        <v>0.42652714243739909</v>
      </c>
      <c r="AW2790" s="1">
        <f t="shared" si="349"/>
        <v>0.35688813955811027</v>
      </c>
    </row>
    <row r="2791" spans="1:49" x14ac:dyDescent="0.2">
      <c r="A2791">
        <v>2789</v>
      </c>
      <c r="B2791" t="s">
        <v>21422</v>
      </c>
      <c r="C2791" t="s">
        <v>21421</v>
      </c>
      <c r="F2791" t="s">
        <v>21420</v>
      </c>
      <c r="G2791" t="s">
        <v>17</v>
      </c>
      <c r="H2791" t="s">
        <v>16</v>
      </c>
      <c r="I2791" t="s">
        <v>21419</v>
      </c>
      <c r="J2791">
        <v>60010382</v>
      </c>
      <c r="K2791" t="s">
        <v>21418</v>
      </c>
      <c r="L2791" t="s">
        <v>21417</v>
      </c>
      <c r="M2791" t="s">
        <v>21416</v>
      </c>
      <c r="N2791">
        <v>4</v>
      </c>
      <c r="O2791" t="s">
        <v>21415</v>
      </c>
      <c r="P2791" t="s">
        <v>21414</v>
      </c>
      <c r="Q2791" t="s">
        <v>21413</v>
      </c>
      <c r="R2791" s="7">
        <v>42370</v>
      </c>
      <c r="S2791" s="8">
        <f t="shared" si="344"/>
        <v>2016</v>
      </c>
      <c r="T2791" s="8">
        <v>2016</v>
      </c>
      <c r="U2791" s="8">
        <f t="shared" si="345"/>
        <v>6</v>
      </c>
      <c r="V2791" s="7">
        <v>2016</v>
      </c>
      <c r="W2791" t="s">
        <v>6887</v>
      </c>
      <c r="X2791" s="2">
        <v>0.154</v>
      </c>
      <c r="Y2791" s="6">
        <f t="shared" si="350"/>
        <v>4.1109420463949177E-3</v>
      </c>
      <c r="AA2791">
        <v>17411084</v>
      </c>
      <c r="AB2791">
        <v>12100154817</v>
      </c>
      <c r="AC2791">
        <v>17411092</v>
      </c>
      <c r="AD2791" t="s">
        <v>6</v>
      </c>
      <c r="AE2791">
        <v>11</v>
      </c>
      <c r="AF2791">
        <v>3</v>
      </c>
      <c r="AH2791" t="s">
        <v>21412</v>
      </c>
      <c r="AI2791" t="s">
        <v>21411</v>
      </c>
      <c r="AJ2791" t="s">
        <v>21410</v>
      </c>
      <c r="AK2791" t="s">
        <v>21409</v>
      </c>
      <c r="AL2791">
        <v>3</v>
      </c>
      <c r="AM2791" s="5">
        <f t="shared" si="346"/>
        <v>0.5</v>
      </c>
      <c r="AN2791" s="4">
        <f t="shared" si="351"/>
        <v>7.572889057175312E-4</v>
      </c>
      <c r="AO2791" s="3"/>
      <c r="AP2791">
        <v>0</v>
      </c>
      <c r="AR2791" t="s">
        <v>1</v>
      </c>
      <c r="AT2791" s="2" t="s">
        <v>0</v>
      </c>
      <c r="AU2791" s="1">
        <f t="shared" si="347"/>
        <v>0.31048461041917014</v>
      </c>
      <c r="AV2791" s="1">
        <f t="shared" si="348"/>
        <v>0.24341154760562245</v>
      </c>
      <c r="AW2791" s="1">
        <f t="shared" si="349"/>
        <v>0.17633848479207473</v>
      </c>
    </row>
    <row r="2792" spans="1:49" x14ac:dyDescent="0.2">
      <c r="A2792">
        <v>2790</v>
      </c>
      <c r="B2792" t="s">
        <v>21408</v>
      </c>
      <c r="C2792" t="s">
        <v>21407</v>
      </c>
      <c r="F2792" t="s">
        <v>21406</v>
      </c>
      <c r="G2792" t="s">
        <v>17</v>
      </c>
      <c r="H2792" t="s">
        <v>16</v>
      </c>
      <c r="I2792" t="s">
        <v>21405</v>
      </c>
      <c r="J2792">
        <v>60018870</v>
      </c>
      <c r="K2792" t="s">
        <v>19231</v>
      </c>
      <c r="L2792" t="s">
        <v>19230</v>
      </c>
      <c r="M2792" t="s">
        <v>283</v>
      </c>
      <c r="N2792">
        <v>3</v>
      </c>
      <c r="O2792" t="s">
        <v>21404</v>
      </c>
      <c r="P2792" t="s">
        <v>21403</v>
      </c>
      <c r="Q2792" t="s">
        <v>19227</v>
      </c>
      <c r="R2792" s="7">
        <v>42370</v>
      </c>
      <c r="S2792" s="8">
        <f t="shared" si="344"/>
        <v>2016</v>
      </c>
      <c r="T2792" s="8">
        <v>2016</v>
      </c>
      <c r="U2792" s="8">
        <f t="shared" si="345"/>
        <v>6</v>
      </c>
      <c r="V2792" s="7">
        <v>2016</v>
      </c>
      <c r="W2792" t="s">
        <v>19200</v>
      </c>
      <c r="X2792" s="2">
        <v>0.22500000000000001</v>
      </c>
      <c r="Y2792" s="6">
        <f t="shared" si="350"/>
        <v>6.0062464963562111E-3</v>
      </c>
      <c r="AA2792">
        <v>12102512</v>
      </c>
      <c r="AB2792">
        <v>17500155108</v>
      </c>
      <c r="AD2792" t="s">
        <v>6</v>
      </c>
      <c r="AE2792">
        <v>25</v>
      </c>
      <c r="AF2792">
        <v>4</v>
      </c>
      <c r="AH2792" t="s">
        <v>21402</v>
      </c>
      <c r="AI2792" t="s">
        <v>21401</v>
      </c>
      <c r="AJ2792" t="s">
        <v>21400</v>
      </c>
      <c r="AK2792" t="s">
        <v>21399</v>
      </c>
      <c r="AL2792">
        <v>10</v>
      </c>
      <c r="AM2792" s="5">
        <f t="shared" si="346"/>
        <v>1.6666666666666667</v>
      </c>
      <c r="AN2792" s="4">
        <f t="shared" si="351"/>
        <v>2.5242963523917708E-3</v>
      </c>
      <c r="AO2792" s="3"/>
      <c r="AP2792">
        <v>1</v>
      </c>
      <c r="AR2792" t="s">
        <v>1</v>
      </c>
      <c r="AT2792" s="2">
        <v>0.95099999999999996</v>
      </c>
      <c r="AU2792" s="1">
        <f t="shared" si="347"/>
        <v>0.4961661453166879</v>
      </c>
      <c r="AV2792" s="1">
        <f t="shared" si="348"/>
        <v>0.42652714243739909</v>
      </c>
      <c r="AW2792" s="1">
        <f t="shared" si="349"/>
        <v>0.35688813955811027</v>
      </c>
    </row>
    <row r="2793" spans="1:49" x14ac:dyDescent="0.2">
      <c r="A2793">
        <v>2791</v>
      </c>
      <c r="B2793" t="s">
        <v>21398</v>
      </c>
      <c r="C2793" t="s">
        <v>21397</v>
      </c>
      <c r="F2793" t="s">
        <v>21396</v>
      </c>
      <c r="G2793" t="s">
        <v>17</v>
      </c>
      <c r="H2793" t="s">
        <v>16</v>
      </c>
      <c r="I2793" t="s">
        <v>21395</v>
      </c>
      <c r="J2793" t="s">
        <v>21394</v>
      </c>
      <c r="K2793" t="s">
        <v>21393</v>
      </c>
      <c r="L2793" t="s">
        <v>21392</v>
      </c>
      <c r="M2793" t="s">
        <v>13836</v>
      </c>
      <c r="N2793">
        <v>2</v>
      </c>
      <c r="O2793" t="s">
        <v>21391</v>
      </c>
      <c r="P2793" t="s">
        <v>21390</v>
      </c>
      <c r="Q2793" t="s">
        <v>21389</v>
      </c>
      <c r="R2793" s="7">
        <v>42370</v>
      </c>
      <c r="S2793" s="8">
        <f t="shared" si="344"/>
        <v>2016</v>
      </c>
      <c r="T2793" s="8">
        <v>2016</v>
      </c>
      <c r="U2793" s="8">
        <f t="shared" si="345"/>
        <v>6</v>
      </c>
      <c r="V2793" s="7">
        <v>2016</v>
      </c>
      <c r="W2793" t="s">
        <v>19200</v>
      </c>
      <c r="X2793" s="2">
        <v>0.22500000000000001</v>
      </c>
      <c r="Y2793" s="6">
        <f t="shared" si="350"/>
        <v>6.0062464963562111E-3</v>
      </c>
      <c r="AA2793">
        <v>12102512</v>
      </c>
      <c r="AB2793">
        <v>17500155108</v>
      </c>
      <c r="AD2793" t="s">
        <v>6</v>
      </c>
      <c r="AE2793">
        <v>25</v>
      </c>
      <c r="AF2793">
        <v>4</v>
      </c>
      <c r="AH2793" t="s">
        <v>21388</v>
      </c>
      <c r="AI2793" t="s">
        <v>21387</v>
      </c>
      <c r="AJ2793" t="s">
        <v>21386</v>
      </c>
      <c r="AK2793" t="s">
        <v>21385</v>
      </c>
      <c r="AL2793">
        <v>2</v>
      </c>
      <c r="AM2793" s="5">
        <f t="shared" si="346"/>
        <v>0.33333333333333331</v>
      </c>
      <c r="AN2793" s="4">
        <f t="shared" si="351"/>
        <v>5.048592704783541E-4</v>
      </c>
      <c r="AO2793" s="3"/>
      <c r="AP2793">
        <v>1</v>
      </c>
      <c r="AQ2793" t="s">
        <v>21343</v>
      </c>
      <c r="AR2793" t="s">
        <v>21384</v>
      </c>
      <c r="AS2793" t="s">
        <v>21341</v>
      </c>
      <c r="AT2793" s="2">
        <v>0.95099999999999996</v>
      </c>
      <c r="AU2793" s="1">
        <f t="shared" si="347"/>
        <v>0.4355830328592854</v>
      </c>
      <c r="AV2793" s="1">
        <f t="shared" si="348"/>
        <v>0.32555528834172826</v>
      </c>
      <c r="AW2793" s="1">
        <f t="shared" si="349"/>
        <v>0.21552754382417111</v>
      </c>
    </row>
    <row r="2794" spans="1:49" x14ac:dyDescent="0.2">
      <c r="A2794">
        <v>2792</v>
      </c>
      <c r="B2794" t="s">
        <v>21383</v>
      </c>
      <c r="C2794" t="s">
        <v>21382</v>
      </c>
      <c r="F2794" t="s">
        <v>21381</v>
      </c>
      <c r="G2794" t="s">
        <v>17</v>
      </c>
      <c r="H2794" t="s">
        <v>16</v>
      </c>
      <c r="I2794" t="s">
        <v>21380</v>
      </c>
      <c r="J2794" t="s">
        <v>21379</v>
      </c>
      <c r="K2794" t="s">
        <v>21378</v>
      </c>
      <c r="L2794" t="s">
        <v>21377</v>
      </c>
      <c r="M2794" t="s">
        <v>21376</v>
      </c>
      <c r="N2794">
        <v>5</v>
      </c>
      <c r="O2794" t="s">
        <v>21375</v>
      </c>
      <c r="P2794" t="s">
        <v>21374</v>
      </c>
      <c r="Q2794" t="s">
        <v>21373</v>
      </c>
      <c r="R2794" s="7">
        <v>42370</v>
      </c>
      <c r="S2794" s="8">
        <f t="shared" si="344"/>
        <v>2016</v>
      </c>
      <c r="T2794" s="8">
        <v>2016</v>
      </c>
      <c r="U2794" s="8">
        <f t="shared" si="345"/>
        <v>6</v>
      </c>
      <c r="V2794" s="7">
        <v>2016</v>
      </c>
      <c r="W2794" t="s">
        <v>19200</v>
      </c>
      <c r="X2794" s="2">
        <v>0.22500000000000001</v>
      </c>
      <c r="Y2794" s="6">
        <f t="shared" si="350"/>
        <v>6.0062464963562111E-3</v>
      </c>
      <c r="AA2794">
        <v>12102512</v>
      </c>
      <c r="AB2794">
        <v>17500155108</v>
      </c>
      <c r="AD2794" t="s">
        <v>6</v>
      </c>
      <c r="AE2794">
        <v>25</v>
      </c>
      <c r="AF2794">
        <v>4</v>
      </c>
      <c r="AH2794" t="s">
        <v>21372</v>
      </c>
      <c r="AI2794" t="s">
        <v>21371</v>
      </c>
      <c r="AJ2794" t="s">
        <v>21370</v>
      </c>
      <c r="AK2794" t="s">
        <v>21369</v>
      </c>
      <c r="AL2794">
        <v>10</v>
      </c>
      <c r="AM2794" s="5">
        <f t="shared" si="346"/>
        <v>1.6666666666666667</v>
      </c>
      <c r="AN2794" s="4">
        <f t="shared" si="351"/>
        <v>2.5242963523917708E-3</v>
      </c>
      <c r="AO2794" s="3"/>
      <c r="AP2794">
        <v>1</v>
      </c>
      <c r="AR2794" t="s">
        <v>1</v>
      </c>
      <c r="AT2794" s="2">
        <v>0.95099999999999996</v>
      </c>
      <c r="AU2794" s="1">
        <f t="shared" si="347"/>
        <v>0.4961661453166879</v>
      </c>
      <c r="AV2794" s="1">
        <f t="shared" si="348"/>
        <v>0.42652714243739909</v>
      </c>
      <c r="AW2794" s="1">
        <f t="shared" si="349"/>
        <v>0.35688813955811027</v>
      </c>
    </row>
    <row r="2795" spans="1:49" x14ac:dyDescent="0.2">
      <c r="A2795">
        <v>2793</v>
      </c>
      <c r="B2795" t="s">
        <v>21368</v>
      </c>
      <c r="C2795" t="s">
        <v>21367</v>
      </c>
      <c r="F2795" t="s">
        <v>21366</v>
      </c>
      <c r="G2795" t="s">
        <v>17</v>
      </c>
      <c r="H2795" t="s">
        <v>16</v>
      </c>
      <c r="I2795" t="s">
        <v>9803</v>
      </c>
      <c r="J2795" t="s">
        <v>21365</v>
      </c>
      <c r="K2795" t="s">
        <v>21364</v>
      </c>
      <c r="L2795" t="s">
        <v>21363</v>
      </c>
      <c r="M2795" t="s">
        <v>1018</v>
      </c>
      <c r="N2795">
        <v>3</v>
      </c>
      <c r="O2795" t="s">
        <v>21362</v>
      </c>
      <c r="P2795" t="s">
        <v>15633</v>
      </c>
      <c r="Q2795" t="s">
        <v>21361</v>
      </c>
      <c r="R2795" s="7">
        <v>42370</v>
      </c>
      <c r="S2795" s="8">
        <f t="shared" si="344"/>
        <v>2016</v>
      </c>
      <c r="T2795" s="8">
        <v>2016</v>
      </c>
      <c r="U2795" s="8">
        <f t="shared" si="345"/>
        <v>6</v>
      </c>
      <c r="V2795" s="7">
        <v>2016</v>
      </c>
      <c r="W2795" t="s">
        <v>6887</v>
      </c>
      <c r="X2795" s="2">
        <v>0.154</v>
      </c>
      <c r="Y2795" s="6">
        <f t="shared" si="350"/>
        <v>4.1109420463949177E-3</v>
      </c>
      <c r="AA2795">
        <v>17411084</v>
      </c>
      <c r="AB2795">
        <v>12100154817</v>
      </c>
      <c r="AC2795">
        <v>17411092</v>
      </c>
      <c r="AD2795" t="s">
        <v>6</v>
      </c>
      <c r="AE2795">
        <v>11</v>
      </c>
      <c r="AF2795">
        <v>3</v>
      </c>
      <c r="AH2795" t="s">
        <v>21360</v>
      </c>
      <c r="AI2795" t="s">
        <v>21359</v>
      </c>
      <c r="AJ2795" t="s">
        <v>21358</v>
      </c>
      <c r="AK2795" t="s">
        <v>21357</v>
      </c>
      <c r="AL2795">
        <v>0</v>
      </c>
      <c r="AM2795" s="5">
        <f t="shared" si="346"/>
        <v>0</v>
      </c>
      <c r="AN2795" s="4">
        <f t="shared" si="351"/>
        <v>0</v>
      </c>
      <c r="AO2795" s="3"/>
      <c r="AP2795">
        <v>0</v>
      </c>
      <c r="AR2795" t="s">
        <v>1</v>
      </c>
      <c r="AT2795" s="2" t="s">
        <v>0</v>
      </c>
      <c r="AU2795" s="1">
        <f t="shared" si="347"/>
        <v>0.28776594324764421</v>
      </c>
      <c r="AV2795" s="1">
        <f t="shared" si="348"/>
        <v>0.20554710231974588</v>
      </c>
      <c r="AW2795" s="1">
        <f t="shared" si="349"/>
        <v>0.12332826139184754</v>
      </c>
    </row>
    <row r="2796" spans="1:49" x14ac:dyDescent="0.2">
      <c r="A2796">
        <v>2794</v>
      </c>
      <c r="B2796" t="s">
        <v>21356</v>
      </c>
      <c r="C2796" t="s">
        <v>21355</v>
      </c>
      <c r="F2796" t="s">
        <v>21354</v>
      </c>
      <c r="G2796" t="s">
        <v>17</v>
      </c>
      <c r="H2796" t="s">
        <v>16</v>
      </c>
      <c r="I2796" t="s">
        <v>21353</v>
      </c>
      <c r="J2796">
        <v>60103462</v>
      </c>
      <c r="K2796" t="s">
        <v>21352</v>
      </c>
      <c r="L2796" t="s">
        <v>21351</v>
      </c>
      <c r="M2796" t="s">
        <v>2229</v>
      </c>
      <c r="N2796">
        <v>4</v>
      </c>
      <c r="O2796" t="s">
        <v>21350</v>
      </c>
      <c r="P2796" t="s">
        <v>21349</v>
      </c>
      <c r="Q2796" t="s">
        <v>21348</v>
      </c>
      <c r="R2796" s="7">
        <v>42370</v>
      </c>
      <c r="S2796" s="8">
        <f t="shared" si="344"/>
        <v>2016</v>
      </c>
      <c r="T2796" s="8">
        <v>2016</v>
      </c>
      <c r="U2796" s="8">
        <f t="shared" si="345"/>
        <v>6</v>
      </c>
      <c r="V2796" s="7">
        <v>2016</v>
      </c>
      <c r="W2796" t="s">
        <v>19200</v>
      </c>
      <c r="X2796" s="2">
        <v>0.22500000000000001</v>
      </c>
      <c r="Y2796" s="6">
        <f t="shared" si="350"/>
        <v>6.0062464963562111E-3</v>
      </c>
      <c r="AA2796">
        <v>12102512</v>
      </c>
      <c r="AB2796">
        <v>17500155108</v>
      </c>
      <c r="AD2796" t="s">
        <v>6</v>
      </c>
      <c r="AE2796">
        <v>25</v>
      </c>
      <c r="AF2796">
        <v>4</v>
      </c>
      <c r="AH2796" t="s">
        <v>21347</v>
      </c>
      <c r="AI2796" t="s">
        <v>21346</v>
      </c>
      <c r="AJ2796" t="s">
        <v>21345</v>
      </c>
      <c r="AK2796" t="s">
        <v>21344</v>
      </c>
      <c r="AL2796">
        <v>3</v>
      </c>
      <c r="AM2796" s="5">
        <f t="shared" si="346"/>
        <v>0.5</v>
      </c>
      <c r="AN2796" s="4">
        <f t="shared" si="351"/>
        <v>7.572889057175312E-4</v>
      </c>
      <c r="AO2796" s="3"/>
      <c r="AP2796">
        <v>1</v>
      </c>
      <c r="AQ2796" t="s">
        <v>21343</v>
      </c>
      <c r="AR2796" t="s">
        <v>21342</v>
      </c>
      <c r="AS2796" t="s">
        <v>21341</v>
      </c>
      <c r="AT2796" s="2">
        <v>0.95099999999999996</v>
      </c>
      <c r="AU2796" s="1">
        <f t="shared" si="347"/>
        <v>0.44315592191646075</v>
      </c>
      <c r="AV2796" s="1">
        <f t="shared" si="348"/>
        <v>0.33817677010368713</v>
      </c>
      <c r="AW2796" s="1">
        <f t="shared" si="349"/>
        <v>0.23319761829091351</v>
      </c>
    </row>
    <row r="2797" spans="1:49" x14ac:dyDescent="0.2">
      <c r="A2797">
        <v>2795</v>
      </c>
      <c r="B2797" t="s">
        <v>21340</v>
      </c>
      <c r="C2797" t="s">
        <v>21339</v>
      </c>
      <c r="F2797" t="s">
        <v>21338</v>
      </c>
      <c r="G2797" t="s">
        <v>17</v>
      </c>
      <c r="H2797" t="s">
        <v>16</v>
      </c>
      <c r="I2797" t="s">
        <v>21337</v>
      </c>
      <c r="J2797">
        <v>60013826</v>
      </c>
      <c r="K2797" t="s">
        <v>5503</v>
      </c>
      <c r="L2797" t="s">
        <v>5502</v>
      </c>
      <c r="M2797" t="s">
        <v>1424</v>
      </c>
      <c r="N2797">
        <v>2</v>
      </c>
      <c r="O2797" t="s">
        <v>21336</v>
      </c>
      <c r="P2797" t="s">
        <v>21335</v>
      </c>
      <c r="Q2797" t="s">
        <v>8548</v>
      </c>
      <c r="R2797" s="7">
        <v>42370</v>
      </c>
      <c r="S2797" s="8">
        <f t="shared" si="344"/>
        <v>2016</v>
      </c>
      <c r="T2797" s="8">
        <v>2016</v>
      </c>
      <c r="U2797" s="8">
        <f t="shared" si="345"/>
        <v>6</v>
      </c>
      <c r="V2797" s="7">
        <v>2016</v>
      </c>
      <c r="W2797" t="s">
        <v>19200</v>
      </c>
      <c r="X2797" s="2">
        <v>0.22500000000000001</v>
      </c>
      <c r="Y2797" s="6">
        <f t="shared" si="350"/>
        <v>6.0062464963562111E-3</v>
      </c>
      <c r="AA2797">
        <v>12102512</v>
      </c>
      <c r="AB2797">
        <v>17500155108</v>
      </c>
      <c r="AD2797" t="s">
        <v>6</v>
      </c>
      <c r="AE2797">
        <v>25</v>
      </c>
      <c r="AF2797">
        <v>4</v>
      </c>
      <c r="AH2797" t="s">
        <v>21334</v>
      </c>
      <c r="AI2797" t="s">
        <v>21333</v>
      </c>
      <c r="AJ2797" t="s">
        <v>21332</v>
      </c>
      <c r="AK2797" t="s">
        <v>21331</v>
      </c>
      <c r="AL2797">
        <v>4</v>
      </c>
      <c r="AM2797" s="5">
        <f t="shared" si="346"/>
        <v>0.66666666666666663</v>
      </c>
      <c r="AN2797" s="4">
        <f t="shared" si="351"/>
        <v>1.0097185409567082E-3</v>
      </c>
      <c r="AO2797" s="3"/>
      <c r="AP2797">
        <v>1</v>
      </c>
      <c r="AR2797" t="s">
        <v>1</v>
      </c>
      <c r="AT2797" s="2">
        <v>0.95099999999999996</v>
      </c>
      <c r="AU2797" s="1">
        <f t="shared" si="347"/>
        <v>0.45072881097363598</v>
      </c>
      <c r="AV2797" s="1">
        <f t="shared" si="348"/>
        <v>0.35079825186564595</v>
      </c>
      <c r="AW2797" s="1">
        <f t="shared" si="349"/>
        <v>0.25086769275765591</v>
      </c>
    </row>
    <row r="2798" spans="1:49" x14ac:dyDescent="0.2">
      <c r="A2798">
        <v>2796</v>
      </c>
      <c r="B2798" t="s">
        <v>21330</v>
      </c>
      <c r="C2798" t="s">
        <v>21329</v>
      </c>
      <c r="E2798">
        <v>27004525</v>
      </c>
      <c r="F2798" t="s">
        <v>21328</v>
      </c>
      <c r="G2798" t="s">
        <v>17</v>
      </c>
      <c r="H2798" t="s">
        <v>16</v>
      </c>
      <c r="I2798" t="s">
        <v>21327</v>
      </c>
      <c r="J2798" t="s">
        <v>21326</v>
      </c>
      <c r="K2798" t="s">
        <v>21325</v>
      </c>
      <c r="L2798" t="s">
        <v>21324</v>
      </c>
      <c r="M2798" t="s">
        <v>21323</v>
      </c>
      <c r="N2798">
        <v>4</v>
      </c>
      <c r="O2798" t="s">
        <v>21322</v>
      </c>
      <c r="P2798" t="s">
        <v>21321</v>
      </c>
      <c r="Q2798" t="s">
        <v>21320</v>
      </c>
      <c r="R2798" s="7">
        <v>42370</v>
      </c>
      <c r="S2798" s="8">
        <f t="shared" si="344"/>
        <v>2016</v>
      </c>
      <c r="T2798" s="8">
        <v>2016</v>
      </c>
      <c r="U2798" s="8">
        <f t="shared" si="345"/>
        <v>6</v>
      </c>
      <c r="V2798" s="7">
        <v>2016</v>
      </c>
      <c r="W2798" t="s">
        <v>21319</v>
      </c>
      <c r="X2798" s="2">
        <v>1.5469999999999999</v>
      </c>
      <c r="Y2798" s="6">
        <f t="shared" si="350"/>
        <v>4.1296281466058037E-2</v>
      </c>
      <c r="AB2798">
        <v>21727</v>
      </c>
      <c r="AC2798">
        <v>14712164</v>
      </c>
      <c r="AD2798" t="s">
        <v>6</v>
      </c>
      <c r="AE2798">
        <v>17</v>
      </c>
      <c r="AF2798">
        <v>1</v>
      </c>
      <c r="AG2798">
        <v>254</v>
      </c>
      <c r="AI2798" t="s">
        <v>21318</v>
      </c>
      <c r="AJ2798" t="s">
        <v>21317</v>
      </c>
      <c r="AK2798" t="s">
        <v>21316</v>
      </c>
      <c r="AL2798">
        <v>25</v>
      </c>
      <c r="AM2798" s="5">
        <f t="shared" si="346"/>
        <v>4.166666666666667</v>
      </c>
      <c r="AN2798" s="4">
        <f t="shared" si="351"/>
        <v>6.310740880979427E-3</v>
      </c>
      <c r="AO2798" s="3"/>
      <c r="AP2798">
        <v>1</v>
      </c>
      <c r="AQ2798" t="s">
        <v>21315</v>
      </c>
      <c r="AR2798" t="s">
        <v>21314</v>
      </c>
      <c r="AS2798" t="s">
        <v>21313</v>
      </c>
      <c r="AT2798" s="2">
        <v>3.9689999999999999</v>
      </c>
      <c r="AU2798" s="1">
        <f t="shared" si="347"/>
        <v>3.080061929053445</v>
      </c>
      <c r="AV2798" s="1">
        <f t="shared" si="348"/>
        <v>2.3803511173518732</v>
      </c>
      <c r="AW2798" s="1">
        <f t="shared" si="349"/>
        <v>1.6806403056503008</v>
      </c>
    </row>
    <row r="2799" spans="1:49" x14ac:dyDescent="0.2">
      <c r="A2799">
        <v>2797</v>
      </c>
      <c r="B2799" t="s">
        <v>21312</v>
      </c>
      <c r="F2799" t="s">
        <v>21311</v>
      </c>
      <c r="G2799" t="s">
        <v>17</v>
      </c>
      <c r="H2799" t="s">
        <v>16</v>
      </c>
      <c r="I2799" t="s">
        <v>21310</v>
      </c>
      <c r="J2799">
        <v>60008794</v>
      </c>
      <c r="K2799" t="s">
        <v>12828</v>
      </c>
      <c r="L2799" t="s">
        <v>10579</v>
      </c>
      <c r="M2799" t="s">
        <v>10578</v>
      </c>
      <c r="N2799">
        <v>12</v>
      </c>
      <c r="O2799" t="s">
        <v>21309</v>
      </c>
      <c r="P2799" t="s">
        <v>21308</v>
      </c>
      <c r="Q2799" t="s">
        <v>21307</v>
      </c>
      <c r="R2799" s="7">
        <v>42370</v>
      </c>
      <c r="S2799" s="8">
        <f t="shared" si="344"/>
        <v>2016</v>
      </c>
      <c r="T2799" s="8">
        <v>2016</v>
      </c>
      <c r="U2799" s="8">
        <f t="shared" si="345"/>
        <v>6</v>
      </c>
      <c r="V2799" s="7">
        <v>2016</v>
      </c>
      <c r="W2799" t="s">
        <v>21194</v>
      </c>
      <c r="X2799" s="2">
        <v>0.216</v>
      </c>
      <c r="Y2799" s="6">
        <f t="shared" si="350"/>
        <v>5.765996636501962E-3</v>
      </c>
      <c r="AA2799">
        <v>16829344</v>
      </c>
      <c r="AB2799">
        <v>19700182270</v>
      </c>
      <c r="AD2799" t="s">
        <v>6</v>
      </c>
      <c r="AE2799">
        <v>106</v>
      </c>
      <c r="AF2799">
        <v>6</v>
      </c>
      <c r="AH2799" t="s">
        <v>17722</v>
      </c>
      <c r="AI2799" t="s">
        <v>21306</v>
      </c>
      <c r="AK2799" t="s">
        <v>21305</v>
      </c>
      <c r="AL2799">
        <v>7</v>
      </c>
      <c r="AM2799" s="5">
        <f t="shared" si="346"/>
        <v>1.1666666666666667</v>
      </c>
      <c r="AN2799" s="4">
        <f t="shared" si="351"/>
        <v>1.7670074466742396E-3</v>
      </c>
      <c r="AO2799" s="3"/>
      <c r="AP2799">
        <v>0</v>
      </c>
      <c r="AQ2799" t="s">
        <v>21232</v>
      </c>
      <c r="AR2799" t="s">
        <v>1</v>
      </c>
      <c r="AS2799" t="s">
        <v>21231</v>
      </c>
      <c r="AT2799" s="2" t="s">
        <v>0</v>
      </c>
      <c r="AU2799" s="1">
        <f t="shared" si="347"/>
        <v>0.45662998795536447</v>
      </c>
      <c r="AV2799" s="1">
        <f t="shared" si="348"/>
        <v>0.37665020415881006</v>
      </c>
      <c r="AW2799" s="1">
        <f t="shared" si="349"/>
        <v>0.2966704203622556</v>
      </c>
    </row>
    <row r="2800" spans="1:49" x14ac:dyDescent="0.2">
      <c r="A2800">
        <v>2798</v>
      </c>
      <c r="B2800" t="s">
        <v>21304</v>
      </c>
      <c r="C2800" t="s">
        <v>21303</v>
      </c>
      <c r="F2800" t="s">
        <v>21302</v>
      </c>
      <c r="G2800" t="s">
        <v>17</v>
      </c>
      <c r="H2800" t="s">
        <v>16</v>
      </c>
      <c r="I2800" t="s">
        <v>21301</v>
      </c>
      <c r="J2800">
        <v>60021005</v>
      </c>
      <c r="K2800" t="s">
        <v>7932</v>
      </c>
      <c r="L2800" t="s">
        <v>7931</v>
      </c>
      <c r="M2800" t="s">
        <v>847</v>
      </c>
      <c r="N2800">
        <v>5</v>
      </c>
      <c r="O2800" t="s">
        <v>21300</v>
      </c>
      <c r="P2800" t="s">
        <v>21299</v>
      </c>
      <c r="Q2800" t="s">
        <v>7928</v>
      </c>
      <c r="R2800" s="7">
        <v>42370</v>
      </c>
      <c r="S2800" s="8">
        <f t="shared" si="344"/>
        <v>2016</v>
      </c>
      <c r="T2800" s="8">
        <v>2016</v>
      </c>
      <c r="U2800" s="8">
        <f t="shared" si="345"/>
        <v>6</v>
      </c>
      <c r="V2800" s="7">
        <v>2016</v>
      </c>
      <c r="W2800" t="s">
        <v>3485</v>
      </c>
      <c r="X2800" s="2" t="s">
        <v>0</v>
      </c>
      <c r="Y2800" s="6" t="e">
        <f t="shared" si="350"/>
        <v>#VALUE!</v>
      </c>
      <c r="AA2800">
        <v>9746846</v>
      </c>
      <c r="AB2800">
        <v>21100201522</v>
      </c>
      <c r="AC2800">
        <v>9745645</v>
      </c>
      <c r="AD2800" t="s">
        <v>6</v>
      </c>
      <c r="AE2800">
        <v>9</v>
      </c>
      <c r="AF2800">
        <v>46</v>
      </c>
      <c r="AG2800">
        <v>107146</v>
      </c>
      <c r="AI2800" t="s">
        <v>21298</v>
      </c>
      <c r="AJ2800" t="s">
        <v>21297</v>
      </c>
      <c r="AK2800" t="s">
        <v>21296</v>
      </c>
      <c r="AL2800">
        <v>0</v>
      </c>
      <c r="AM2800" s="5">
        <f t="shared" si="346"/>
        <v>0</v>
      </c>
      <c r="AN2800" s="4">
        <f t="shared" si="351"/>
        <v>0</v>
      </c>
      <c r="AO2800" s="3"/>
      <c r="AP2800">
        <v>1</v>
      </c>
      <c r="AQ2800" t="s">
        <v>1446</v>
      </c>
      <c r="AR2800" t="s">
        <v>21295</v>
      </c>
      <c r="AS2800" t="s">
        <v>21294</v>
      </c>
      <c r="AT2800" s="2" t="s">
        <v>0</v>
      </c>
      <c r="AU2800" s="1" t="e">
        <f t="shared" si="347"/>
        <v>#VALUE!</v>
      </c>
      <c r="AV2800" s="1" t="e">
        <f t="shared" si="348"/>
        <v>#VALUE!</v>
      </c>
      <c r="AW2800" s="1" t="e">
        <f t="shared" si="349"/>
        <v>#VALUE!</v>
      </c>
    </row>
    <row r="2801" spans="1:49" x14ac:dyDescent="0.2">
      <c r="A2801">
        <v>2799</v>
      </c>
      <c r="B2801" t="s">
        <v>21293</v>
      </c>
      <c r="C2801" t="s">
        <v>21292</v>
      </c>
      <c r="F2801" t="s">
        <v>21291</v>
      </c>
      <c r="G2801" t="s">
        <v>17</v>
      </c>
      <c r="H2801" t="s">
        <v>16</v>
      </c>
      <c r="I2801" t="s">
        <v>21290</v>
      </c>
      <c r="J2801" t="s">
        <v>21289</v>
      </c>
      <c r="K2801" t="s">
        <v>21288</v>
      </c>
      <c r="L2801" t="s">
        <v>21287</v>
      </c>
      <c r="M2801" t="s">
        <v>2906</v>
      </c>
      <c r="N2801">
        <v>3</v>
      </c>
      <c r="O2801" t="s">
        <v>21286</v>
      </c>
      <c r="P2801" t="s">
        <v>21285</v>
      </c>
      <c r="Q2801" t="s">
        <v>21284</v>
      </c>
      <c r="R2801" s="7">
        <v>42370</v>
      </c>
      <c r="S2801" s="8">
        <f t="shared" si="344"/>
        <v>2016</v>
      </c>
      <c r="T2801" s="8">
        <v>2016</v>
      </c>
      <c r="U2801" s="8">
        <f t="shared" si="345"/>
        <v>6</v>
      </c>
      <c r="V2801" s="7">
        <v>2016</v>
      </c>
      <c r="W2801" t="s">
        <v>3485</v>
      </c>
      <c r="X2801" s="2" t="s">
        <v>0</v>
      </c>
      <c r="Y2801" s="6" t="e">
        <f t="shared" si="350"/>
        <v>#VALUE!</v>
      </c>
      <c r="AA2801">
        <v>9746846</v>
      </c>
      <c r="AB2801">
        <v>21100201522</v>
      </c>
      <c r="AC2801">
        <v>9745645</v>
      </c>
      <c r="AD2801" t="s">
        <v>6</v>
      </c>
      <c r="AE2801">
        <v>9</v>
      </c>
      <c r="AF2801">
        <v>46</v>
      </c>
      <c r="AG2801">
        <v>107495</v>
      </c>
      <c r="AI2801" t="s">
        <v>21283</v>
      </c>
      <c r="AJ2801" t="s">
        <v>21282</v>
      </c>
      <c r="AK2801" t="s">
        <v>21281</v>
      </c>
      <c r="AL2801">
        <v>4</v>
      </c>
      <c r="AM2801" s="5">
        <f t="shared" si="346"/>
        <v>0.66666666666666663</v>
      </c>
      <c r="AN2801" s="4">
        <f t="shared" si="351"/>
        <v>1.0097185409567082E-3</v>
      </c>
      <c r="AO2801" s="3"/>
      <c r="AP2801">
        <v>1</v>
      </c>
      <c r="AR2801" t="s">
        <v>1</v>
      </c>
      <c r="AT2801" s="2" t="s">
        <v>0</v>
      </c>
      <c r="AU2801" s="1" t="e">
        <f t="shared" si="347"/>
        <v>#VALUE!</v>
      </c>
      <c r="AV2801" s="1" t="e">
        <f t="shared" si="348"/>
        <v>#VALUE!</v>
      </c>
      <c r="AW2801" s="1" t="e">
        <f t="shared" si="349"/>
        <v>#VALUE!</v>
      </c>
    </row>
    <row r="2802" spans="1:49" x14ac:dyDescent="0.2">
      <c r="A2802">
        <v>2800</v>
      </c>
      <c r="B2802" t="s">
        <v>21280</v>
      </c>
      <c r="C2802" t="s">
        <v>21279</v>
      </c>
      <c r="F2802" t="s">
        <v>21278</v>
      </c>
      <c r="G2802" t="s">
        <v>17</v>
      </c>
      <c r="H2802" t="s">
        <v>16</v>
      </c>
      <c r="I2802" t="s">
        <v>21277</v>
      </c>
      <c r="J2802">
        <v>60222241</v>
      </c>
      <c r="K2802" t="s">
        <v>21276</v>
      </c>
      <c r="L2802" t="s">
        <v>767</v>
      </c>
      <c r="M2802" t="s">
        <v>135</v>
      </c>
      <c r="N2802">
        <v>2</v>
      </c>
      <c r="O2802" t="s">
        <v>21275</v>
      </c>
      <c r="P2802" t="s">
        <v>21274</v>
      </c>
      <c r="Q2802" t="s">
        <v>21273</v>
      </c>
      <c r="R2802" s="7">
        <v>42370</v>
      </c>
      <c r="S2802" s="8">
        <f t="shared" si="344"/>
        <v>2016</v>
      </c>
      <c r="T2802" s="8">
        <v>2016</v>
      </c>
      <c r="U2802" s="8">
        <f t="shared" si="345"/>
        <v>6</v>
      </c>
      <c r="V2802" s="7">
        <v>2016</v>
      </c>
      <c r="W2802" t="s">
        <v>12648</v>
      </c>
      <c r="X2802" s="2" t="s">
        <v>0</v>
      </c>
      <c r="Y2802" s="6" t="e">
        <f t="shared" si="350"/>
        <v>#VALUE!</v>
      </c>
      <c r="AA2802">
        <v>16823915</v>
      </c>
      <c r="AB2802">
        <v>19700171018</v>
      </c>
      <c r="AC2802">
        <v>19935994</v>
      </c>
      <c r="AD2802" t="s">
        <v>6</v>
      </c>
      <c r="AE2802">
        <v>15</v>
      </c>
      <c r="AF2802">
        <v>16</v>
      </c>
      <c r="AH2802" t="s">
        <v>21272</v>
      </c>
      <c r="AI2802" t="s">
        <v>21271</v>
      </c>
      <c r="AJ2802" t="s">
        <v>21270</v>
      </c>
      <c r="AK2802" t="s">
        <v>21269</v>
      </c>
      <c r="AL2802">
        <v>0</v>
      </c>
      <c r="AM2802" s="5">
        <f t="shared" si="346"/>
        <v>0</v>
      </c>
      <c r="AN2802" s="4">
        <f t="shared" si="351"/>
        <v>0</v>
      </c>
      <c r="AO2802" s="3"/>
      <c r="AP2802">
        <v>0</v>
      </c>
      <c r="AR2802" t="s">
        <v>1</v>
      </c>
      <c r="AT2802" s="2" t="s">
        <v>0</v>
      </c>
      <c r="AU2802" s="1" t="e">
        <f t="shared" si="347"/>
        <v>#VALUE!</v>
      </c>
      <c r="AV2802" s="1" t="e">
        <f t="shared" si="348"/>
        <v>#VALUE!</v>
      </c>
      <c r="AW2802" s="1" t="e">
        <f t="shared" si="349"/>
        <v>#VALUE!</v>
      </c>
    </row>
    <row r="2803" spans="1:49" x14ac:dyDescent="0.2">
      <c r="A2803">
        <v>2801</v>
      </c>
      <c r="B2803" t="s">
        <v>21268</v>
      </c>
      <c r="C2803" t="s">
        <v>21267</v>
      </c>
      <c r="F2803" t="s">
        <v>21266</v>
      </c>
      <c r="G2803" t="s">
        <v>17</v>
      </c>
      <c r="H2803" t="s">
        <v>16</v>
      </c>
      <c r="I2803" t="s">
        <v>21265</v>
      </c>
      <c r="J2803" t="s">
        <v>21264</v>
      </c>
      <c r="K2803" t="s">
        <v>21263</v>
      </c>
      <c r="L2803" t="s">
        <v>12427</v>
      </c>
      <c r="M2803" t="s">
        <v>12426</v>
      </c>
      <c r="N2803">
        <v>3</v>
      </c>
      <c r="O2803" t="s">
        <v>21262</v>
      </c>
      <c r="P2803" t="s">
        <v>21261</v>
      </c>
      <c r="Q2803" t="s">
        <v>21260</v>
      </c>
      <c r="R2803" s="7">
        <v>42370</v>
      </c>
      <c r="S2803" s="8">
        <f t="shared" si="344"/>
        <v>2016</v>
      </c>
      <c r="T2803" s="8">
        <v>2016</v>
      </c>
      <c r="U2803" s="8">
        <f t="shared" si="345"/>
        <v>6</v>
      </c>
      <c r="V2803" s="7">
        <v>2016</v>
      </c>
      <c r="W2803" t="s">
        <v>21259</v>
      </c>
      <c r="X2803" s="2">
        <v>0.14499999999999999</v>
      </c>
      <c r="Y2803" s="6">
        <f t="shared" si="350"/>
        <v>3.870692186540669E-3</v>
      </c>
      <c r="AA2803">
        <v>16873955</v>
      </c>
      <c r="AB2803">
        <v>4000151614</v>
      </c>
      <c r="AC2803">
        <v>16873963</v>
      </c>
      <c r="AD2803" t="s">
        <v>6</v>
      </c>
      <c r="AE2803">
        <v>2016</v>
      </c>
      <c r="AF2803">
        <v>1</v>
      </c>
      <c r="AG2803">
        <v>8</v>
      </c>
      <c r="AI2803" t="s">
        <v>21258</v>
      </c>
      <c r="AJ2803" t="s">
        <v>21257</v>
      </c>
      <c r="AK2803" t="s">
        <v>21256</v>
      </c>
      <c r="AL2803">
        <v>0</v>
      </c>
      <c r="AM2803" s="5">
        <f t="shared" si="346"/>
        <v>0</v>
      </c>
      <c r="AN2803" s="4">
        <f t="shared" si="351"/>
        <v>0</v>
      </c>
      <c r="AO2803" s="3"/>
      <c r="AP2803">
        <v>1</v>
      </c>
      <c r="AR2803" t="s">
        <v>1</v>
      </c>
      <c r="AT2803" s="2" t="s">
        <v>0</v>
      </c>
      <c r="AU2803" s="1">
        <f t="shared" si="347"/>
        <v>0.27094845305784682</v>
      </c>
      <c r="AV2803" s="1">
        <f t="shared" si="348"/>
        <v>0.19353460932703345</v>
      </c>
      <c r="AW2803" s="1">
        <f t="shared" si="349"/>
        <v>0.11612076559622006</v>
      </c>
    </row>
    <row r="2804" spans="1:49" x14ac:dyDescent="0.2">
      <c r="A2804">
        <v>2802</v>
      </c>
      <c r="B2804" t="s">
        <v>21255</v>
      </c>
      <c r="F2804" t="s">
        <v>21254</v>
      </c>
      <c r="G2804" t="s">
        <v>17</v>
      </c>
      <c r="H2804" t="s">
        <v>16</v>
      </c>
      <c r="I2804" t="s">
        <v>3931</v>
      </c>
      <c r="J2804" t="s">
        <v>21253</v>
      </c>
      <c r="K2804" t="s">
        <v>21252</v>
      </c>
      <c r="L2804" t="s">
        <v>21251</v>
      </c>
      <c r="M2804" t="s">
        <v>4414</v>
      </c>
      <c r="N2804">
        <v>5</v>
      </c>
      <c r="O2804" t="s">
        <v>21250</v>
      </c>
      <c r="P2804" t="s">
        <v>21249</v>
      </c>
      <c r="Q2804" t="s">
        <v>21248</v>
      </c>
      <c r="R2804" s="7">
        <v>42370</v>
      </c>
      <c r="S2804" s="8">
        <f t="shared" si="344"/>
        <v>2016</v>
      </c>
      <c r="T2804" s="8">
        <v>2016</v>
      </c>
      <c r="U2804" s="8">
        <f t="shared" si="345"/>
        <v>6</v>
      </c>
      <c r="V2804" s="7">
        <v>2016</v>
      </c>
      <c r="W2804" t="s">
        <v>19412</v>
      </c>
      <c r="X2804" s="2">
        <v>0.30199999999999999</v>
      </c>
      <c r="Y2804" s="6">
        <f t="shared" si="350"/>
        <v>8.0617175195536687E-3</v>
      </c>
      <c r="AA2804" t="s">
        <v>19411</v>
      </c>
      <c r="AB2804">
        <v>15900154752</v>
      </c>
      <c r="AC2804">
        <v>18199224</v>
      </c>
      <c r="AD2804" t="s">
        <v>6</v>
      </c>
      <c r="AE2804">
        <v>43</v>
      </c>
      <c r="AF2804">
        <v>4</v>
      </c>
      <c r="AH2804" t="s">
        <v>21247</v>
      </c>
      <c r="AI2804" t="s">
        <v>21246</v>
      </c>
      <c r="AJ2804" t="s">
        <v>21245</v>
      </c>
      <c r="AK2804" t="s">
        <v>21244</v>
      </c>
      <c r="AL2804">
        <v>11</v>
      </c>
      <c r="AM2804" s="5">
        <f t="shared" si="346"/>
        <v>1.8333333333333333</v>
      </c>
      <c r="AN2804" s="4">
        <f t="shared" si="351"/>
        <v>2.7767259876309478E-3</v>
      </c>
      <c r="AO2804" s="3"/>
      <c r="AP2804">
        <v>0</v>
      </c>
      <c r="AR2804" t="s">
        <v>1</v>
      </c>
      <c r="AT2804" s="2" t="s">
        <v>0</v>
      </c>
      <c r="AU2804" s="1">
        <f t="shared" si="347"/>
        <v>0.64762200599768516</v>
      </c>
      <c r="AV2804" s="1">
        <f t="shared" si="348"/>
        <v>0.54192217535923082</v>
      </c>
      <c r="AW2804" s="1">
        <f t="shared" si="349"/>
        <v>0.43622234472077642</v>
      </c>
    </row>
    <row r="2805" spans="1:49" x14ac:dyDescent="0.2">
      <c r="A2805">
        <v>2803</v>
      </c>
      <c r="B2805" t="s">
        <v>21243</v>
      </c>
      <c r="F2805" t="s">
        <v>21242</v>
      </c>
      <c r="G2805" t="s">
        <v>17</v>
      </c>
      <c r="H2805" t="s">
        <v>16</v>
      </c>
      <c r="I2805" t="s">
        <v>21241</v>
      </c>
      <c r="J2805" t="s">
        <v>21240</v>
      </c>
      <c r="K2805" t="s">
        <v>21239</v>
      </c>
      <c r="L2805" t="s">
        <v>21238</v>
      </c>
      <c r="M2805" t="s">
        <v>11269</v>
      </c>
      <c r="N2805">
        <v>2</v>
      </c>
      <c r="O2805" t="s">
        <v>21237</v>
      </c>
      <c r="P2805" t="s">
        <v>21236</v>
      </c>
      <c r="Q2805" t="s">
        <v>21235</v>
      </c>
      <c r="R2805" s="7">
        <v>42370</v>
      </c>
      <c r="S2805" s="8">
        <f t="shared" si="344"/>
        <v>2016</v>
      </c>
      <c r="T2805" s="8">
        <v>2016</v>
      </c>
      <c r="U2805" s="8">
        <f t="shared" si="345"/>
        <v>6</v>
      </c>
      <c r="V2805" s="7">
        <v>2016</v>
      </c>
      <c r="W2805" t="s">
        <v>21194</v>
      </c>
      <c r="X2805" s="2">
        <v>0.216</v>
      </c>
      <c r="Y2805" s="6">
        <f t="shared" si="350"/>
        <v>5.765996636501962E-3</v>
      </c>
      <c r="AA2805">
        <v>16829344</v>
      </c>
      <c r="AB2805">
        <v>19700182270</v>
      </c>
      <c r="AD2805" t="s">
        <v>6</v>
      </c>
      <c r="AE2805">
        <v>106</v>
      </c>
      <c r="AF2805">
        <v>6</v>
      </c>
      <c r="AH2805" t="s">
        <v>19399</v>
      </c>
      <c r="AI2805" t="s">
        <v>21234</v>
      </c>
      <c r="AK2805" t="s">
        <v>21233</v>
      </c>
      <c r="AL2805">
        <v>2</v>
      </c>
      <c r="AM2805" s="5">
        <f t="shared" si="346"/>
        <v>0.33333333333333331</v>
      </c>
      <c r="AN2805" s="4">
        <f t="shared" si="351"/>
        <v>5.048592704783541E-4</v>
      </c>
      <c r="AO2805" s="3"/>
      <c r="AP2805">
        <v>0</v>
      </c>
      <c r="AQ2805" t="s">
        <v>21232</v>
      </c>
      <c r="AR2805" s="9">
        <v>42675</v>
      </c>
      <c r="AS2805" t="s">
        <v>21231</v>
      </c>
      <c r="AT2805" s="2" t="s">
        <v>0</v>
      </c>
      <c r="AU2805" s="1">
        <f t="shared" si="347"/>
        <v>0.41876554266948796</v>
      </c>
      <c r="AV2805" s="1">
        <f t="shared" si="348"/>
        <v>0.3135427953490158</v>
      </c>
      <c r="AW2805" s="1">
        <f t="shared" si="349"/>
        <v>0.20832004802854362</v>
      </c>
    </row>
    <row r="2806" spans="1:49" x14ac:dyDescent="0.2">
      <c r="A2806">
        <v>2804</v>
      </c>
      <c r="B2806" t="s">
        <v>21230</v>
      </c>
      <c r="F2806" t="s">
        <v>21229</v>
      </c>
      <c r="G2806" t="s">
        <v>17</v>
      </c>
      <c r="H2806" t="s">
        <v>16</v>
      </c>
      <c r="I2806" t="s">
        <v>21206</v>
      </c>
      <c r="J2806">
        <v>60068524</v>
      </c>
      <c r="K2806" t="s">
        <v>21205</v>
      </c>
      <c r="L2806" t="s">
        <v>10579</v>
      </c>
      <c r="M2806" t="s">
        <v>10578</v>
      </c>
      <c r="N2806">
        <v>1</v>
      </c>
      <c r="O2806" t="s">
        <v>21204</v>
      </c>
      <c r="P2806">
        <v>6506311371</v>
      </c>
      <c r="Q2806">
        <v>60068524</v>
      </c>
      <c r="R2806" s="7">
        <v>42370</v>
      </c>
      <c r="S2806" s="8">
        <f t="shared" si="344"/>
        <v>2016</v>
      </c>
      <c r="T2806" s="8">
        <v>2016</v>
      </c>
      <c r="U2806" s="8">
        <f t="shared" si="345"/>
        <v>6</v>
      </c>
      <c r="V2806" s="7">
        <v>2016</v>
      </c>
      <c r="W2806" t="s">
        <v>21194</v>
      </c>
      <c r="X2806" s="2">
        <v>0.216</v>
      </c>
      <c r="Y2806" s="6">
        <f t="shared" si="350"/>
        <v>5.765996636501962E-3</v>
      </c>
      <c r="AA2806">
        <v>16829344</v>
      </c>
      <c r="AB2806">
        <v>19700182270</v>
      </c>
      <c r="AD2806" t="s">
        <v>6</v>
      </c>
      <c r="AE2806">
        <v>106</v>
      </c>
      <c r="AF2806">
        <v>6</v>
      </c>
      <c r="AH2806" t="s">
        <v>21228</v>
      </c>
      <c r="AI2806" t="s">
        <v>21227</v>
      </c>
      <c r="AK2806" t="s">
        <v>21226</v>
      </c>
      <c r="AL2806">
        <v>2</v>
      </c>
      <c r="AM2806" s="5">
        <f t="shared" si="346"/>
        <v>0.33333333333333331</v>
      </c>
      <c r="AN2806" s="4">
        <f t="shared" si="351"/>
        <v>5.048592704783541E-4</v>
      </c>
      <c r="AO2806" s="3"/>
      <c r="AP2806">
        <v>0</v>
      </c>
      <c r="AR2806" t="s">
        <v>1</v>
      </c>
      <c r="AT2806" s="2" t="s">
        <v>0</v>
      </c>
      <c r="AU2806" s="1">
        <f t="shared" si="347"/>
        <v>0.41876554266948796</v>
      </c>
      <c r="AV2806" s="1">
        <f t="shared" si="348"/>
        <v>0.3135427953490158</v>
      </c>
      <c r="AW2806" s="1">
        <f t="shared" si="349"/>
        <v>0.20832004802854362</v>
      </c>
    </row>
    <row r="2807" spans="1:49" x14ac:dyDescent="0.2">
      <c r="A2807">
        <v>2805</v>
      </c>
      <c r="B2807" t="s">
        <v>21225</v>
      </c>
      <c r="F2807" t="s">
        <v>21224</v>
      </c>
      <c r="G2807" t="s">
        <v>17</v>
      </c>
      <c r="H2807" t="s">
        <v>16</v>
      </c>
      <c r="I2807" t="s">
        <v>21223</v>
      </c>
      <c r="J2807">
        <v>60068524</v>
      </c>
      <c r="K2807" t="s">
        <v>21205</v>
      </c>
      <c r="L2807" t="s">
        <v>10579</v>
      </c>
      <c r="M2807" t="s">
        <v>10578</v>
      </c>
      <c r="N2807">
        <v>9</v>
      </c>
      <c r="O2807" t="s">
        <v>21222</v>
      </c>
      <c r="P2807" t="s">
        <v>21221</v>
      </c>
      <c r="Q2807" t="s">
        <v>21220</v>
      </c>
      <c r="R2807" s="7">
        <v>42370</v>
      </c>
      <c r="S2807" s="8">
        <f t="shared" si="344"/>
        <v>2016</v>
      </c>
      <c r="T2807" s="8">
        <v>2016</v>
      </c>
      <c r="U2807" s="8">
        <f t="shared" si="345"/>
        <v>6</v>
      </c>
      <c r="V2807" s="7">
        <v>2016</v>
      </c>
      <c r="W2807" t="s">
        <v>21194</v>
      </c>
      <c r="X2807" s="2">
        <v>0.216</v>
      </c>
      <c r="Y2807" s="6">
        <f t="shared" si="350"/>
        <v>5.765996636501962E-3</v>
      </c>
      <c r="AA2807">
        <v>16829344</v>
      </c>
      <c r="AB2807">
        <v>19700182270</v>
      </c>
      <c r="AD2807" t="s">
        <v>6</v>
      </c>
      <c r="AE2807">
        <v>106</v>
      </c>
      <c r="AF2807">
        <v>6</v>
      </c>
      <c r="AH2807" t="s">
        <v>21219</v>
      </c>
      <c r="AI2807" t="s">
        <v>21218</v>
      </c>
      <c r="AK2807" t="s">
        <v>21217</v>
      </c>
      <c r="AL2807">
        <v>2</v>
      </c>
      <c r="AM2807" s="5">
        <f t="shared" si="346"/>
        <v>0.33333333333333331</v>
      </c>
      <c r="AN2807" s="4">
        <f t="shared" si="351"/>
        <v>5.048592704783541E-4</v>
      </c>
      <c r="AO2807" s="3"/>
      <c r="AP2807">
        <v>0</v>
      </c>
      <c r="AR2807" t="s">
        <v>1</v>
      </c>
      <c r="AT2807" s="2" t="s">
        <v>0</v>
      </c>
      <c r="AU2807" s="1">
        <f t="shared" si="347"/>
        <v>0.41876554266948796</v>
      </c>
      <c r="AV2807" s="1">
        <f t="shared" si="348"/>
        <v>0.3135427953490158</v>
      </c>
      <c r="AW2807" s="1">
        <f t="shared" si="349"/>
        <v>0.20832004802854362</v>
      </c>
    </row>
    <row r="2808" spans="1:49" x14ac:dyDescent="0.2">
      <c r="A2808">
        <v>2806</v>
      </c>
      <c r="B2808" t="s">
        <v>21216</v>
      </c>
      <c r="C2808" t="s">
        <v>21215</v>
      </c>
      <c r="F2808" t="s">
        <v>21214</v>
      </c>
      <c r="G2808" t="s">
        <v>17</v>
      </c>
      <c r="H2808" t="s">
        <v>16</v>
      </c>
      <c r="I2808" t="s">
        <v>7770</v>
      </c>
      <c r="J2808">
        <v>60071140</v>
      </c>
      <c r="K2808" t="s">
        <v>21187</v>
      </c>
      <c r="L2808" t="s">
        <v>21186</v>
      </c>
      <c r="M2808" t="s">
        <v>21185</v>
      </c>
      <c r="N2808">
        <v>2</v>
      </c>
      <c r="O2808" t="s">
        <v>7765</v>
      </c>
      <c r="P2808" t="s">
        <v>7764</v>
      </c>
      <c r="Q2808" t="s">
        <v>21184</v>
      </c>
      <c r="R2808" s="7">
        <v>42370</v>
      </c>
      <c r="S2808" s="8">
        <f t="shared" si="344"/>
        <v>2016</v>
      </c>
      <c r="T2808" s="8">
        <v>2016</v>
      </c>
      <c r="U2808" s="8">
        <f t="shared" si="345"/>
        <v>6</v>
      </c>
      <c r="V2808" s="7">
        <v>2016</v>
      </c>
      <c r="W2808" t="s">
        <v>21183</v>
      </c>
      <c r="X2808" s="2">
        <v>0.29099999999999998</v>
      </c>
      <c r="Y2808" s="6">
        <f t="shared" si="350"/>
        <v>7.7680788019540321E-3</v>
      </c>
      <c r="AA2808">
        <v>8608229</v>
      </c>
      <c r="AB2808">
        <v>19200156954</v>
      </c>
      <c r="AC2808">
        <v>23001941</v>
      </c>
      <c r="AD2808" t="s">
        <v>6</v>
      </c>
      <c r="AE2808">
        <v>23</v>
      </c>
      <c r="AF2808">
        <v>4</v>
      </c>
      <c r="AH2808" t="s">
        <v>21213</v>
      </c>
      <c r="AI2808" t="s">
        <v>21212</v>
      </c>
      <c r="AJ2808" t="s">
        <v>21211</v>
      </c>
      <c r="AK2808" t="s">
        <v>21210</v>
      </c>
      <c r="AL2808">
        <v>2</v>
      </c>
      <c r="AM2808" s="5">
        <f t="shared" si="346"/>
        <v>0.33333333333333331</v>
      </c>
      <c r="AN2808" s="4">
        <f t="shared" si="351"/>
        <v>5.048592704783541E-4</v>
      </c>
      <c r="AO2808" s="3"/>
      <c r="AP2808">
        <v>1</v>
      </c>
      <c r="AQ2808" t="s">
        <v>7758</v>
      </c>
      <c r="AR2808" t="s">
        <v>21209</v>
      </c>
      <c r="AS2808" t="s">
        <v>7757</v>
      </c>
      <c r="AT2808" s="2">
        <v>1.155</v>
      </c>
      <c r="AU2808" s="1">
        <f t="shared" si="347"/>
        <v>0.55891129425113284</v>
      </c>
      <c r="AV2808" s="1">
        <f t="shared" si="348"/>
        <v>0.41364690362161938</v>
      </c>
      <c r="AW2808" s="1">
        <f t="shared" si="349"/>
        <v>0.26838251299210575</v>
      </c>
    </row>
    <row r="2809" spans="1:49" x14ac:dyDescent="0.2">
      <c r="A2809">
        <v>2807</v>
      </c>
      <c r="B2809" t="s">
        <v>21208</v>
      </c>
      <c r="F2809" t="s">
        <v>21207</v>
      </c>
      <c r="G2809" t="s">
        <v>17</v>
      </c>
      <c r="H2809" t="s">
        <v>16</v>
      </c>
      <c r="I2809" t="s">
        <v>21206</v>
      </c>
      <c r="J2809">
        <v>60068524</v>
      </c>
      <c r="K2809" t="s">
        <v>21205</v>
      </c>
      <c r="L2809" t="s">
        <v>10579</v>
      </c>
      <c r="M2809" t="s">
        <v>10578</v>
      </c>
      <c r="N2809">
        <v>1</v>
      </c>
      <c r="O2809" t="s">
        <v>21204</v>
      </c>
      <c r="P2809">
        <v>6506311371</v>
      </c>
      <c r="Q2809">
        <v>60068524</v>
      </c>
      <c r="R2809" s="7">
        <v>42370</v>
      </c>
      <c r="S2809" s="8">
        <f t="shared" si="344"/>
        <v>2016</v>
      </c>
      <c r="T2809" s="8">
        <v>2016</v>
      </c>
      <c r="U2809" s="8">
        <f t="shared" si="345"/>
        <v>6</v>
      </c>
      <c r="V2809" s="7">
        <v>2016</v>
      </c>
      <c r="W2809" t="s">
        <v>21194</v>
      </c>
      <c r="X2809" s="2">
        <v>0.216</v>
      </c>
      <c r="Y2809" s="6">
        <f t="shared" si="350"/>
        <v>5.765996636501962E-3</v>
      </c>
      <c r="AA2809">
        <v>16829344</v>
      </c>
      <c r="AB2809">
        <v>19700182270</v>
      </c>
      <c r="AD2809" t="s">
        <v>6</v>
      </c>
      <c r="AE2809">
        <v>106</v>
      </c>
      <c r="AF2809">
        <v>6</v>
      </c>
      <c r="AH2809" t="s">
        <v>21203</v>
      </c>
      <c r="AI2809" t="s">
        <v>21202</v>
      </c>
      <c r="AK2809" t="s">
        <v>21201</v>
      </c>
      <c r="AL2809">
        <v>2</v>
      </c>
      <c r="AM2809" s="5">
        <f t="shared" si="346"/>
        <v>0.33333333333333331</v>
      </c>
      <c r="AN2809" s="4">
        <f t="shared" si="351"/>
        <v>5.048592704783541E-4</v>
      </c>
      <c r="AO2809" s="3"/>
      <c r="AP2809">
        <v>0</v>
      </c>
      <c r="AR2809" t="s">
        <v>1</v>
      </c>
      <c r="AT2809" s="2" t="s">
        <v>0</v>
      </c>
      <c r="AU2809" s="1">
        <f t="shared" si="347"/>
        <v>0.41876554266948796</v>
      </c>
      <c r="AV2809" s="1">
        <f t="shared" si="348"/>
        <v>0.3135427953490158</v>
      </c>
      <c r="AW2809" s="1">
        <f t="shared" si="349"/>
        <v>0.20832004802854362</v>
      </c>
    </row>
    <row r="2810" spans="1:49" x14ac:dyDescent="0.2">
      <c r="A2810">
        <v>2808</v>
      </c>
      <c r="B2810" t="s">
        <v>21200</v>
      </c>
      <c r="F2810" t="s">
        <v>21199</v>
      </c>
      <c r="G2810" t="s">
        <v>17</v>
      </c>
      <c r="H2810" t="s">
        <v>16</v>
      </c>
      <c r="I2810" t="s">
        <v>21198</v>
      </c>
      <c r="J2810">
        <v>60008794</v>
      </c>
      <c r="K2810" t="s">
        <v>12828</v>
      </c>
      <c r="L2810" t="s">
        <v>10579</v>
      </c>
      <c r="M2810" t="s">
        <v>10578</v>
      </c>
      <c r="N2810">
        <v>4</v>
      </c>
      <c r="O2810" t="s">
        <v>21197</v>
      </c>
      <c r="P2810" t="s">
        <v>21196</v>
      </c>
      <c r="Q2810" t="s">
        <v>21195</v>
      </c>
      <c r="R2810" s="7">
        <v>42370</v>
      </c>
      <c r="S2810" s="8">
        <f t="shared" si="344"/>
        <v>2016</v>
      </c>
      <c r="T2810" s="8">
        <v>2016</v>
      </c>
      <c r="U2810" s="8">
        <f t="shared" si="345"/>
        <v>6</v>
      </c>
      <c r="V2810" s="7">
        <v>2016</v>
      </c>
      <c r="W2810" t="s">
        <v>21194</v>
      </c>
      <c r="X2810" s="2">
        <v>0.216</v>
      </c>
      <c r="Y2810" s="6">
        <f t="shared" si="350"/>
        <v>5.765996636501962E-3</v>
      </c>
      <c r="AA2810">
        <v>16829344</v>
      </c>
      <c r="AB2810">
        <v>19700182270</v>
      </c>
      <c r="AD2810" t="s">
        <v>6</v>
      </c>
      <c r="AE2810">
        <v>106</v>
      </c>
      <c r="AF2810">
        <v>6</v>
      </c>
      <c r="AH2810" t="s">
        <v>21193</v>
      </c>
      <c r="AI2810" t="s">
        <v>21192</v>
      </c>
      <c r="AK2810" t="s">
        <v>21191</v>
      </c>
      <c r="AL2810">
        <v>4</v>
      </c>
      <c r="AM2810" s="5">
        <f t="shared" si="346"/>
        <v>0.66666666666666663</v>
      </c>
      <c r="AN2810" s="4">
        <f t="shared" si="351"/>
        <v>1.0097185409567082E-3</v>
      </c>
      <c r="AO2810" s="3"/>
      <c r="AP2810">
        <v>0</v>
      </c>
      <c r="AR2810" t="s">
        <v>1</v>
      </c>
      <c r="AT2810" s="2" t="s">
        <v>0</v>
      </c>
      <c r="AU2810" s="1">
        <f t="shared" si="347"/>
        <v>0.43391132078383848</v>
      </c>
      <c r="AV2810" s="1">
        <f t="shared" si="348"/>
        <v>0.3387857588729335</v>
      </c>
      <c r="AW2810" s="1">
        <f t="shared" si="349"/>
        <v>0.24366019696202842</v>
      </c>
    </row>
    <row r="2811" spans="1:49" x14ac:dyDescent="0.2">
      <c r="A2811">
        <v>2809</v>
      </c>
      <c r="B2811" t="s">
        <v>21190</v>
      </c>
      <c r="C2811" t="s">
        <v>21189</v>
      </c>
      <c r="F2811" t="s">
        <v>21188</v>
      </c>
      <c r="G2811" t="s">
        <v>17</v>
      </c>
      <c r="H2811" t="s">
        <v>16</v>
      </c>
      <c r="I2811" t="s">
        <v>7770</v>
      </c>
      <c r="J2811">
        <v>60071140</v>
      </c>
      <c r="K2811" t="s">
        <v>21187</v>
      </c>
      <c r="L2811" t="s">
        <v>21186</v>
      </c>
      <c r="M2811" t="s">
        <v>21185</v>
      </c>
      <c r="N2811">
        <v>2</v>
      </c>
      <c r="O2811" t="s">
        <v>7765</v>
      </c>
      <c r="P2811" t="s">
        <v>7764</v>
      </c>
      <c r="Q2811" t="s">
        <v>21184</v>
      </c>
      <c r="R2811" s="7">
        <v>42370</v>
      </c>
      <c r="S2811" s="8">
        <f t="shared" ref="S2811:S2874" si="352">YEAR(R2811)</f>
        <v>2016</v>
      </c>
      <c r="T2811" s="8">
        <v>2016</v>
      </c>
      <c r="U2811" s="8">
        <f t="shared" ref="U2811:U2874" si="353">2022-T2811</f>
        <v>6</v>
      </c>
      <c r="V2811" s="7">
        <v>2016</v>
      </c>
      <c r="W2811" t="s">
        <v>21183</v>
      </c>
      <c r="X2811" s="2">
        <v>0.29099999999999998</v>
      </c>
      <c r="Y2811" s="6">
        <f t="shared" si="350"/>
        <v>7.7680788019540321E-3</v>
      </c>
      <c r="AA2811">
        <v>8608229</v>
      </c>
      <c r="AB2811">
        <v>19200156954</v>
      </c>
      <c r="AC2811">
        <v>23001941</v>
      </c>
      <c r="AD2811" t="s">
        <v>6</v>
      </c>
      <c r="AE2811">
        <v>23</v>
      </c>
      <c r="AF2811">
        <v>4</v>
      </c>
      <c r="AH2811" t="s">
        <v>21182</v>
      </c>
      <c r="AI2811" t="s">
        <v>21181</v>
      </c>
      <c r="AJ2811" t="s">
        <v>21180</v>
      </c>
      <c r="AK2811" t="s">
        <v>21179</v>
      </c>
      <c r="AL2811">
        <v>3</v>
      </c>
      <c r="AM2811" s="5">
        <f t="shared" ref="AM2811:AM2874" si="354">AL2811/U2811</f>
        <v>0.5</v>
      </c>
      <c r="AN2811" s="4">
        <f t="shared" si="351"/>
        <v>7.572889057175312E-4</v>
      </c>
      <c r="AO2811" s="3"/>
      <c r="AP2811">
        <v>1</v>
      </c>
      <c r="AQ2811" t="s">
        <v>7758</v>
      </c>
      <c r="AR2811">
        <v>141272051</v>
      </c>
      <c r="AS2811" t="s">
        <v>7757</v>
      </c>
      <c r="AT2811" s="2">
        <v>1.155</v>
      </c>
      <c r="AU2811" s="1">
        <f t="shared" ref="AU2811:AU2874" si="355">(Y2811*0.7+AN2811*0.3)*100</f>
        <v>0.56648418330830819</v>
      </c>
      <c r="AV2811" s="1">
        <f t="shared" ref="AV2811:AV2874" si="356">(Y2811*0.5+AN2811*0.5)*100</f>
        <v>0.42626838538357814</v>
      </c>
      <c r="AW2811" s="1">
        <f t="shared" ref="AW2811:AW2874" si="357">(Y2811*0.3+AN2811*0.7)*100</f>
        <v>0.2860525874588481</v>
      </c>
    </row>
    <row r="2812" spans="1:49" x14ac:dyDescent="0.2">
      <c r="A2812">
        <v>2810</v>
      </c>
      <c r="B2812" t="s">
        <v>21178</v>
      </c>
      <c r="C2812" t="s">
        <v>21177</v>
      </c>
      <c r="F2812" t="s">
        <v>21176</v>
      </c>
      <c r="G2812" t="s">
        <v>17</v>
      </c>
      <c r="H2812" t="s">
        <v>16</v>
      </c>
      <c r="I2812" t="s">
        <v>21175</v>
      </c>
      <c r="J2812">
        <v>60028868</v>
      </c>
      <c r="K2812" t="s">
        <v>4685</v>
      </c>
      <c r="L2812" t="s">
        <v>4684</v>
      </c>
      <c r="M2812" t="s">
        <v>2788</v>
      </c>
      <c r="N2812">
        <v>4</v>
      </c>
      <c r="O2812" t="s">
        <v>21174</v>
      </c>
      <c r="P2812" t="s">
        <v>21173</v>
      </c>
      <c r="Q2812" t="s">
        <v>21172</v>
      </c>
      <c r="R2812" s="7">
        <v>42370</v>
      </c>
      <c r="S2812" s="8">
        <f t="shared" si="352"/>
        <v>2016</v>
      </c>
      <c r="T2812" s="8">
        <v>2016</v>
      </c>
      <c r="U2812" s="8">
        <f t="shared" si="353"/>
        <v>6</v>
      </c>
      <c r="V2812" s="7">
        <v>2016</v>
      </c>
      <c r="W2812" t="s">
        <v>5423</v>
      </c>
      <c r="X2812" s="2">
        <v>1.3280000000000001</v>
      </c>
      <c r="Y2812" s="6">
        <f t="shared" si="350"/>
        <v>3.5450201542937994E-2</v>
      </c>
      <c r="AA2812">
        <v>15361225</v>
      </c>
      <c r="AB2812">
        <v>18894</v>
      </c>
      <c r="AD2812" t="s">
        <v>6</v>
      </c>
      <c r="AE2812">
        <v>15</v>
      </c>
      <c r="AG2812">
        <v>7383270</v>
      </c>
      <c r="AH2812" t="s">
        <v>21171</v>
      </c>
      <c r="AI2812" t="s">
        <v>21170</v>
      </c>
      <c r="AJ2812" t="s">
        <v>21169</v>
      </c>
      <c r="AK2812" t="s">
        <v>21168</v>
      </c>
      <c r="AL2812">
        <v>31</v>
      </c>
      <c r="AM2812" s="5">
        <f t="shared" si="354"/>
        <v>5.166666666666667</v>
      </c>
      <c r="AN2812" s="4">
        <f t="shared" si="351"/>
        <v>7.8253186924144898E-3</v>
      </c>
      <c r="AO2812" s="3"/>
      <c r="AP2812">
        <v>0</v>
      </c>
      <c r="AR2812" t="s">
        <v>1</v>
      </c>
      <c r="AT2812" s="2">
        <v>3.8340000000000001</v>
      </c>
      <c r="AU2812" s="1">
        <f t="shared" si="355"/>
        <v>2.7162736687780944</v>
      </c>
      <c r="AV2812" s="1">
        <f t="shared" si="356"/>
        <v>2.1637760117676241</v>
      </c>
      <c r="AW2812" s="1">
        <f t="shared" si="357"/>
        <v>1.6112783547571543</v>
      </c>
    </row>
    <row r="2813" spans="1:49" x14ac:dyDescent="0.2">
      <c r="A2813">
        <v>2811</v>
      </c>
      <c r="B2813" t="s">
        <v>21167</v>
      </c>
      <c r="C2813" t="s">
        <v>21166</v>
      </c>
      <c r="F2813" t="s">
        <v>21165</v>
      </c>
      <c r="G2813" t="s">
        <v>17</v>
      </c>
      <c r="H2813" t="s">
        <v>16</v>
      </c>
      <c r="I2813" t="s">
        <v>21164</v>
      </c>
      <c r="J2813">
        <v>60001873</v>
      </c>
      <c r="K2813" t="s">
        <v>1331</v>
      </c>
      <c r="L2813" t="s">
        <v>1340</v>
      </c>
      <c r="M2813" t="s">
        <v>709</v>
      </c>
      <c r="N2813">
        <v>6</v>
      </c>
      <c r="O2813" t="s">
        <v>21163</v>
      </c>
      <c r="P2813" t="s">
        <v>21162</v>
      </c>
      <c r="Q2813" t="s">
        <v>21161</v>
      </c>
      <c r="R2813" s="7">
        <v>42370</v>
      </c>
      <c r="S2813" s="8">
        <f t="shared" si="352"/>
        <v>2016</v>
      </c>
      <c r="T2813" s="8">
        <v>2016</v>
      </c>
      <c r="U2813" s="8">
        <f t="shared" si="353"/>
        <v>6</v>
      </c>
      <c r="V2813" s="7">
        <v>2016</v>
      </c>
      <c r="W2813" t="s">
        <v>21160</v>
      </c>
      <c r="X2813" s="2" t="s">
        <v>0</v>
      </c>
      <c r="Y2813" s="6" t="e">
        <f t="shared" si="350"/>
        <v>#VALUE!</v>
      </c>
      <c r="AA2813">
        <v>20935587</v>
      </c>
      <c r="AB2813">
        <v>21100201037</v>
      </c>
      <c r="AC2813">
        <v>20931409</v>
      </c>
      <c r="AD2813" t="s">
        <v>6</v>
      </c>
      <c r="AE2813">
        <v>33</v>
      </c>
      <c r="AF2813">
        <v>4</v>
      </c>
      <c r="AH2813" t="s">
        <v>21159</v>
      </c>
      <c r="AI2813" t="s">
        <v>21158</v>
      </c>
      <c r="AJ2813" t="s">
        <v>21157</v>
      </c>
      <c r="AK2813" t="s">
        <v>21156</v>
      </c>
      <c r="AL2813">
        <v>1</v>
      </c>
      <c r="AM2813" s="5">
        <f t="shared" si="354"/>
        <v>0.16666666666666666</v>
      </c>
      <c r="AN2813" s="4">
        <f t="shared" si="351"/>
        <v>2.5242963523917705E-4</v>
      </c>
      <c r="AO2813" s="3"/>
      <c r="AP2813">
        <v>1</v>
      </c>
      <c r="AR2813" t="s">
        <v>1</v>
      </c>
      <c r="AT2813" s="2" t="s">
        <v>0</v>
      </c>
      <c r="AU2813" s="1" t="e">
        <f t="shared" si="355"/>
        <v>#VALUE!</v>
      </c>
      <c r="AV2813" s="1" t="e">
        <f t="shared" si="356"/>
        <v>#VALUE!</v>
      </c>
      <c r="AW2813" s="1" t="e">
        <f t="shared" si="357"/>
        <v>#VALUE!</v>
      </c>
    </row>
    <row r="2814" spans="1:49" x14ac:dyDescent="0.2">
      <c r="A2814">
        <v>2812</v>
      </c>
      <c r="B2814" t="s">
        <v>21155</v>
      </c>
      <c r="C2814" t="s">
        <v>21154</v>
      </c>
      <c r="F2814" t="s">
        <v>21153</v>
      </c>
      <c r="G2814" t="s">
        <v>17</v>
      </c>
      <c r="H2814" t="s">
        <v>16</v>
      </c>
      <c r="I2814" t="s">
        <v>21152</v>
      </c>
      <c r="J2814" t="s">
        <v>21151</v>
      </c>
      <c r="K2814" t="s">
        <v>21150</v>
      </c>
      <c r="L2814" t="s">
        <v>21149</v>
      </c>
      <c r="M2814" t="s">
        <v>377</v>
      </c>
      <c r="N2814">
        <v>4</v>
      </c>
      <c r="O2814" t="s">
        <v>21148</v>
      </c>
      <c r="P2814" t="s">
        <v>21147</v>
      </c>
      <c r="Q2814" t="s">
        <v>21146</v>
      </c>
      <c r="R2814" s="7">
        <v>42370</v>
      </c>
      <c r="S2814" s="8">
        <f t="shared" si="352"/>
        <v>2016</v>
      </c>
      <c r="T2814" s="8">
        <v>2016</v>
      </c>
      <c r="U2814" s="8">
        <f t="shared" si="353"/>
        <v>6</v>
      </c>
      <c r="V2814" s="7">
        <v>2016</v>
      </c>
      <c r="W2814" t="s">
        <v>5423</v>
      </c>
      <c r="X2814" s="2">
        <v>1.3280000000000001</v>
      </c>
      <c r="Y2814" s="6">
        <f t="shared" si="350"/>
        <v>3.5450201542937994E-2</v>
      </c>
      <c r="AA2814">
        <v>15361225</v>
      </c>
      <c r="AB2814">
        <v>18894</v>
      </c>
      <c r="AD2814" t="s">
        <v>6</v>
      </c>
      <c r="AE2814">
        <v>15</v>
      </c>
      <c r="AG2814">
        <v>7425156</v>
      </c>
      <c r="AH2814" t="s">
        <v>21145</v>
      </c>
      <c r="AI2814" t="s">
        <v>21144</v>
      </c>
      <c r="AJ2814" t="s">
        <v>21143</v>
      </c>
      <c r="AK2814" t="s">
        <v>21142</v>
      </c>
      <c r="AL2814">
        <v>4</v>
      </c>
      <c r="AM2814" s="5">
        <f t="shared" si="354"/>
        <v>0.66666666666666663</v>
      </c>
      <c r="AN2814" s="4">
        <f t="shared" si="351"/>
        <v>1.0097185409567082E-3</v>
      </c>
      <c r="AO2814" s="3"/>
      <c r="AP2814">
        <v>0</v>
      </c>
      <c r="AR2814" t="s">
        <v>1</v>
      </c>
      <c r="AT2814" s="2">
        <v>3.8340000000000001</v>
      </c>
      <c r="AU2814" s="1">
        <f t="shared" si="355"/>
        <v>2.5118056642343607</v>
      </c>
      <c r="AV2814" s="1">
        <f t="shared" si="356"/>
        <v>1.8229960041947351</v>
      </c>
      <c r="AW2814" s="1">
        <f t="shared" si="357"/>
        <v>1.1341863441551092</v>
      </c>
    </row>
    <row r="2815" spans="1:49" x14ac:dyDescent="0.2">
      <c r="A2815">
        <v>2813</v>
      </c>
      <c r="B2815" t="s">
        <v>21141</v>
      </c>
      <c r="C2815" t="s">
        <v>21140</v>
      </c>
      <c r="F2815" t="s">
        <v>21139</v>
      </c>
      <c r="G2815" t="s">
        <v>17</v>
      </c>
      <c r="H2815" t="s">
        <v>16</v>
      </c>
      <c r="I2815" t="s">
        <v>4750</v>
      </c>
      <c r="J2815" t="s">
        <v>21138</v>
      </c>
      <c r="K2815" t="s">
        <v>21137</v>
      </c>
      <c r="L2815" t="s">
        <v>21136</v>
      </c>
      <c r="M2815" t="s">
        <v>230</v>
      </c>
      <c r="N2815">
        <v>3</v>
      </c>
      <c r="O2815" t="s">
        <v>21135</v>
      </c>
      <c r="P2815" t="s">
        <v>21134</v>
      </c>
      <c r="Q2815" t="s">
        <v>21133</v>
      </c>
      <c r="R2815" s="7">
        <v>42370</v>
      </c>
      <c r="S2815" s="8">
        <f t="shared" si="352"/>
        <v>2016</v>
      </c>
      <c r="T2815" s="8">
        <v>2016</v>
      </c>
      <c r="U2815" s="8">
        <f t="shared" si="353"/>
        <v>6</v>
      </c>
      <c r="V2815" s="7">
        <v>2016</v>
      </c>
      <c r="W2815" t="s">
        <v>12705</v>
      </c>
      <c r="X2815" s="2">
        <v>0.17799999999999999</v>
      </c>
      <c r="Y2815" s="6">
        <f t="shared" si="350"/>
        <v>4.7516083393395799E-3</v>
      </c>
      <c r="AA2815">
        <v>13492543</v>
      </c>
      <c r="AB2815">
        <v>5300152204</v>
      </c>
      <c r="AD2815" t="s">
        <v>6</v>
      </c>
      <c r="AE2815">
        <v>13</v>
      </c>
      <c r="AF2815">
        <v>24</v>
      </c>
      <c r="AG2815">
        <v>20161058</v>
      </c>
      <c r="AH2815" s="10">
        <v>44378</v>
      </c>
      <c r="AI2815" t="s">
        <v>21132</v>
      </c>
      <c r="AJ2815" t="s">
        <v>21131</v>
      </c>
      <c r="AK2815" t="s">
        <v>21130</v>
      </c>
      <c r="AL2815">
        <v>0</v>
      </c>
      <c r="AM2815" s="5">
        <f t="shared" si="354"/>
        <v>0</v>
      </c>
      <c r="AN2815" s="4">
        <f t="shared" si="351"/>
        <v>0</v>
      </c>
      <c r="AO2815" s="3"/>
      <c r="AP2815">
        <v>1</v>
      </c>
      <c r="AQ2815" t="s">
        <v>222</v>
      </c>
      <c r="AR2815">
        <v>61271068</v>
      </c>
      <c r="AS2815" t="s">
        <v>221</v>
      </c>
      <c r="AT2815" s="2">
        <v>0.57799999999999996</v>
      </c>
      <c r="AU2815" s="1">
        <f t="shared" si="355"/>
        <v>0.33261258375377062</v>
      </c>
      <c r="AV2815" s="1">
        <f t="shared" si="356"/>
        <v>0.23758041696697899</v>
      </c>
      <c r="AW2815" s="1">
        <f t="shared" si="357"/>
        <v>0.14254825018018741</v>
      </c>
    </row>
    <row r="2816" spans="1:49" x14ac:dyDescent="0.2">
      <c r="A2816">
        <v>2814</v>
      </c>
      <c r="B2816" t="s">
        <v>21129</v>
      </c>
      <c r="F2816" t="s">
        <v>21128</v>
      </c>
      <c r="G2816" t="s">
        <v>17</v>
      </c>
      <c r="H2816" t="s">
        <v>16</v>
      </c>
      <c r="I2816" t="s">
        <v>21127</v>
      </c>
      <c r="J2816">
        <v>60079446</v>
      </c>
      <c r="K2816" t="s">
        <v>13371</v>
      </c>
      <c r="L2816" t="s">
        <v>13370</v>
      </c>
      <c r="M2816" t="s">
        <v>135</v>
      </c>
      <c r="N2816">
        <v>5</v>
      </c>
      <c r="O2816" t="s">
        <v>21126</v>
      </c>
      <c r="P2816" t="s">
        <v>21125</v>
      </c>
      <c r="Q2816" t="s">
        <v>14787</v>
      </c>
      <c r="R2816" s="7">
        <v>42370</v>
      </c>
      <c r="S2816" s="8">
        <f t="shared" si="352"/>
        <v>2016</v>
      </c>
      <c r="T2816" s="8">
        <v>2016</v>
      </c>
      <c r="U2816" s="8">
        <f t="shared" si="353"/>
        <v>6</v>
      </c>
      <c r="V2816" s="7">
        <v>2016</v>
      </c>
      <c r="W2816" t="s">
        <v>10886</v>
      </c>
      <c r="X2816" s="2">
        <v>0.154</v>
      </c>
      <c r="Y2816" s="6">
        <f t="shared" si="350"/>
        <v>4.1109420463949177E-3</v>
      </c>
      <c r="AA2816" t="s">
        <v>10885</v>
      </c>
      <c r="AB2816">
        <v>21100231100</v>
      </c>
      <c r="AC2816">
        <v>18187803</v>
      </c>
      <c r="AD2816" t="s">
        <v>6</v>
      </c>
      <c r="AE2816">
        <v>11</v>
      </c>
      <c r="AF2816">
        <v>6</v>
      </c>
      <c r="AH2816" t="s">
        <v>21124</v>
      </c>
      <c r="AI2816" t="s">
        <v>21123</v>
      </c>
      <c r="AJ2816" t="s">
        <v>21122</v>
      </c>
      <c r="AK2816" t="s">
        <v>21121</v>
      </c>
      <c r="AL2816">
        <v>10</v>
      </c>
      <c r="AM2816" s="5">
        <f t="shared" si="354"/>
        <v>1.6666666666666667</v>
      </c>
      <c r="AN2816" s="4">
        <f t="shared" si="351"/>
        <v>2.5242963523917708E-3</v>
      </c>
      <c r="AO2816" s="3"/>
      <c r="AP2816">
        <v>0</v>
      </c>
      <c r="AR2816" t="s">
        <v>1</v>
      </c>
      <c r="AT2816" s="2" t="s">
        <v>0</v>
      </c>
      <c r="AU2816" s="1">
        <f t="shared" si="355"/>
        <v>0.36349483381939734</v>
      </c>
      <c r="AV2816" s="1">
        <f t="shared" si="356"/>
        <v>0.3317619199393344</v>
      </c>
      <c r="AW2816" s="1">
        <f t="shared" si="357"/>
        <v>0.30002900605927152</v>
      </c>
    </row>
    <row r="2817" spans="1:49" x14ac:dyDescent="0.2">
      <c r="A2817">
        <v>2815</v>
      </c>
      <c r="B2817" t="s">
        <v>21120</v>
      </c>
      <c r="C2817" t="s">
        <v>21119</v>
      </c>
      <c r="F2817" t="s">
        <v>21118</v>
      </c>
      <c r="G2817" t="s">
        <v>17</v>
      </c>
      <c r="H2817" t="s">
        <v>16</v>
      </c>
      <c r="I2817" t="s">
        <v>21117</v>
      </c>
      <c r="J2817">
        <v>60069377</v>
      </c>
      <c r="K2817" t="s">
        <v>13587</v>
      </c>
      <c r="L2817" t="s">
        <v>13586</v>
      </c>
      <c r="M2817" t="s">
        <v>2586</v>
      </c>
      <c r="N2817">
        <v>3</v>
      </c>
      <c r="O2817" t="s">
        <v>21116</v>
      </c>
      <c r="P2817" t="s">
        <v>21115</v>
      </c>
      <c r="Q2817" t="s">
        <v>21114</v>
      </c>
      <c r="R2817" s="7">
        <v>42370</v>
      </c>
      <c r="S2817" s="8">
        <f t="shared" si="352"/>
        <v>2016</v>
      </c>
      <c r="T2817" s="8">
        <v>2016</v>
      </c>
      <c r="U2817" s="8">
        <f t="shared" si="353"/>
        <v>6</v>
      </c>
      <c r="V2817" s="7">
        <v>2016</v>
      </c>
      <c r="W2817" t="s">
        <v>7003</v>
      </c>
      <c r="X2817" s="2">
        <v>0.24199999999999999</v>
      </c>
      <c r="Y2817" s="6">
        <f t="shared" si="350"/>
        <v>6.4600517871920135E-3</v>
      </c>
      <c r="AB2817">
        <v>21100444341</v>
      </c>
      <c r="AC2817">
        <v>21190275</v>
      </c>
      <c r="AD2817" t="s">
        <v>6</v>
      </c>
      <c r="AE2817">
        <v>5</v>
      </c>
      <c r="AF2817">
        <v>3</v>
      </c>
      <c r="AH2817" t="s">
        <v>3128</v>
      </c>
      <c r="AI2817" t="s">
        <v>21113</v>
      </c>
      <c r="AK2817" t="s">
        <v>21112</v>
      </c>
      <c r="AL2817">
        <v>2</v>
      </c>
      <c r="AM2817" s="5">
        <f t="shared" si="354"/>
        <v>0.33333333333333331</v>
      </c>
      <c r="AN2817" s="4">
        <f t="shared" si="351"/>
        <v>5.048592704783541E-4</v>
      </c>
      <c r="AO2817" s="3"/>
      <c r="AP2817">
        <v>1</v>
      </c>
      <c r="AR2817" t="s">
        <v>1</v>
      </c>
      <c r="AT2817" s="2" t="s">
        <v>0</v>
      </c>
      <c r="AU2817" s="1">
        <f t="shared" si="355"/>
        <v>0.46734940321779161</v>
      </c>
      <c r="AV2817" s="1">
        <f t="shared" si="356"/>
        <v>0.34824555288351838</v>
      </c>
      <c r="AW2817" s="1">
        <f t="shared" si="357"/>
        <v>0.22914170254924518</v>
      </c>
    </row>
    <row r="2818" spans="1:49" x14ac:dyDescent="0.2">
      <c r="A2818">
        <v>2816</v>
      </c>
      <c r="B2818" t="s">
        <v>21111</v>
      </c>
      <c r="C2818" t="s">
        <v>21110</v>
      </c>
      <c r="F2818" t="s">
        <v>21109</v>
      </c>
      <c r="G2818" t="s">
        <v>17</v>
      </c>
      <c r="H2818" t="s">
        <v>16</v>
      </c>
      <c r="I2818" t="s">
        <v>21108</v>
      </c>
      <c r="J2818">
        <v>60072090</v>
      </c>
      <c r="K2818" t="s">
        <v>21107</v>
      </c>
      <c r="L2818" t="s">
        <v>21106</v>
      </c>
      <c r="M2818" t="s">
        <v>21105</v>
      </c>
      <c r="N2818">
        <v>1</v>
      </c>
      <c r="O2818" t="s">
        <v>21104</v>
      </c>
      <c r="P2818">
        <v>56111224400</v>
      </c>
      <c r="Q2818">
        <v>60072090</v>
      </c>
      <c r="R2818" s="7">
        <v>42370</v>
      </c>
      <c r="S2818" s="8">
        <f t="shared" si="352"/>
        <v>2016</v>
      </c>
      <c r="T2818" s="8">
        <v>2016</v>
      </c>
      <c r="U2818" s="8">
        <f t="shared" si="353"/>
        <v>6</v>
      </c>
      <c r="V2818" s="7">
        <v>2016</v>
      </c>
      <c r="W2818" t="s">
        <v>7003</v>
      </c>
      <c r="X2818" s="2">
        <v>0.24199999999999999</v>
      </c>
      <c r="Y2818" s="6">
        <f t="shared" si="350"/>
        <v>6.4600517871920135E-3</v>
      </c>
      <c r="AB2818">
        <v>21100444341</v>
      </c>
      <c r="AC2818">
        <v>21190275</v>
      </c>
      <c r="AD2818" t="s">
        <v>6</v>
      </c>
      <c r="AE2818">
        <v>5</v>
      </c>
      <c r="AF2818">
        <v>3</v>
      </c>
      <c r="AH2818" t="s">
        <v>21103</v>
      </c>
      <c r="AI2818" t="s">
        <v>21102</v>
      </c>
      <c r="AK2818" t="s">
        <v>21101</v>
      </c>
      <c r="AL2818">
        <v>27</v>
      </c>
      <c r="AM2818" s="5">
        <f t="shared" si="354"/>
        <v>4.5</v>
      </c>
      <c r="AN2818" s="4">
        <f t="shared" si="351"/>
        <v>6.815600151457781E-3</v>
      </c>
      <c r="AO2818" s="3"/>
      <c r="AP2818">
        <v>1</v>
      </c>
      <c r="AR2818" t="s">
        <v>1</v>
      </c>
      <c r="AT2818" s="2" t="s">
        <v>0</v>
      </c>
      <c r="AU2818" s="1">
        <f t="shared" si="355"/>
        <v>0.65667162964717429</v>
      </c>
      <c r="AV2818" s="1">
        <f t="shared" si="356"/>
        <v>0.66378259693248975</v>
      </c>
      <c r="AW2818" s="1">
        <f t="shared" si="357"/>
        <v>0.67089356421780499</v>
      </c>
    </row>
    <row r="2819" spans="1:49" x14ac:dyDescent="0.2">
      <c r="A2819">
        <v>2817</v>
      </c>
      <c r="B2819" t="s">
        <v>21100</v>
      </c>
      <c r="C2819" t="s">
        <v>21099</v>
      </c>
      <c r="F2819" t="s">
        <v>21098</v>
      </c>
      <c r="G2819" t="s">
        <v>17</v>
      </c>
      <c r="H2819" t="s">
        <v>16</v>
      </c>
      <c r="I2819" t="s">
        <v>12525</v>
      </c>
      <c r="J2819">
        <v>60026146</v>
      </c>
      <c r="K2819" t="s">
        <v>12524</v>
      </c>
      <c r="L2819" t="s">
        <v>3541</v>
      </c>
      <c r="M2819" t="s">
        <v>135</v>
      </c>
      <c r="N2819">
        <v>2</v>
      </c>
      <c r="O2819" t="s">
        <v>21097</v>
      </c>
      <c r="P2819" t="s">
        <v>12522</v>
      </c>
      <c r="Q2819" t="s">
        <v>12521</v>
      </c>
      <c r="R2819" s="7">
        <v>42370</v>
      </c>
      <c r="S2819" s="8">
        <f t="shared" si="352"/>
        <v>2016</v>
      </c>
      <c r="T2819" s="8">
        <v>2016</v>
      </c>
      <c r="U2819" s="8">
        <f t="shared" si="353"/>
        <v>6</v>
      </c>
      <c r="V2819" s="7">
        <v>2016</v>
      </c>
      <c r="W2819" t="s">
        <v>7003</v>
      </c>
      <c r="X2819" s="2">
        <v>0.24199999999999999</v>
      </c>
      <c r="Y2819" s="6">
        <f t="shared" ref="Y2819:Y2882" si="358">(X2819-$Z$3)/($Z$2-$Z$3)</f>
        <v>6.4600517871920135E-3</v>
      </c>
      <c r="AB2819">
        <v>21100444341</v>
      </c>
      <c r="AC2819">
        <v>21190275</v>
      </c>
      <c r="AD2819" t="s">
        <v>6</v>
      </c>
      <c r="AE2819">
        <v>5</v>
      </c>
      <c r="AF2819">
        <v>3</v>
      </c>
      <c r="AH2819" t="s">
        <v>21096</v>
      </c>
      <c r="AI2819" t="s">
        <v>21095</v>
      </c>
      <c r="AK2819" t="s">
        <v>21094</v>
      </c>
      <c r="AL2819">
        <v>2</v>
      </c>
      <c r="AM2819" s="5">
        <f t="shared" si="354"/>
        <v>0.33333333333333331</v>
      </c>
      <c r="AN2819" s="4">
        <f t="shared" ref="AN2819:AN2882" si="359">(AM2819-$AO$3)/($AO$2-$AO$3)</f>
        <v>5.048592704783541E-4</v>
      </c>
      <c r="AO2819" s="3"/>
      <c r="AP2819">
        <v>1</v>
      </c>
      <c r="AR2819" t="s">
        <v>1</v>
      </c>
      <c r="AT2819" s="2" t="s">
        <v>0</v>
      </c>
      <c r="AU2819" s="1">
        <f t="shared" si="355"/>
        <v>0.46734940321779161</v>
      </c>
      <c r="AV2819" s="1">
        <f t="shared" si="356"/>
        <v>0.34824555288351838</v>
      </c>
      <c r="AW2819" s="1">
        <f t="shared" si="357"/>
        <v>0.22914170254924518</v>
      </c>
    </row>
    <row r="2820" spans="1:49" x14ac:dyDescent="0.2">
      <c r="A2820">
        <v>2818</v>
      </c>
      <c r="B2820" t="s">
        <v>21093</v>
      </c>
      <c r="C2820" t="s">
        <v>21092</v>
      </c>
      <c r="F2820" t="s">
        <v>21091</v>
      </c>
      <c r="G2820" t="s">
        <v>17</v>
      </c>
      <c r="H2820" t="s">
        <v>16</v>
      </c>
      <c r="I2820" t="s">
        <v>21090</v>
      </c>
      <c r="J2820">
        <v>60020444</v>
      </c>
      <c r="K2820" t="s">
        <v>21089</v>
      </c>
      <c r="L2820" t="s">
        <v>3011</v>
      </c>
      <c r="M2820" t="s">
        <v>411</v>
      </c>
      <c r="N2820">
        <v>2</v>
      </c>
      <c r="O2820" t="s">
        <v>21088</v>
      </c>
      <c r="P2820" t="s">
        <v>21087</v>
      </c>
      <c r="Q2820" t="s">
        <v>21086</v>
      </c>
      <c r="R2820" s="7">
        <v>42370</v>
      </c>
      <c r="S2820" s="8">
        <f t="shared" si="352"/>
        <v>2016</v>
      </c>
      <c r="T2820" s="8">
        <v>2016</v>
      </c>
      <c r="U2820" s="8">
        <f t="shared" si="353"/>
        <v>6</v>
      </c>
      <c r="V2820" s="7">
        <v>2016</v>
      </c>
      <c r="W2820" t="s">
        <v>3970</v>
      </c>
      <c r="X2820" s="2">
        <v>0.20799999999999999</v>
      </c>
      <c r="Y2820" s="6">
        <f t="shared" si="358"/>
        <v>5.552441205520408E-3</v>
      </c>
      <c r="AA2820">
        <v>19376472</v>
      </c>
      <c r="AB2820">
        <v>16800154725</v>
      </c>
      <c r="AD2820" t="s">
        <v>6</v>
      </c>
      <c r="AE2820">
        <v>71</v>
      </c>
      <c r="AF2820">
        <v>1</v>
      </c>
      <c r="AH2820" t="s">
        <v>21085</v>
      </c>
      <c r="AI2820" t="s">
        <v>21084</v>
      </c>
      <c r="AK2820" t="s">
        <v>21083</v>
      </c>
      <c r="AL2820">
        <v>12</v>
      </c>
      <c r="AM2820" s="5">
        <f t="shared" si="354"/>
        <v>2</v>
      </c>
      <c r="AN2820" s="4">
        <f t="shared" si="359"/>
        <v>3.0291556228701248E-3</v>
      </c>
      <c r="AO2820" s="3"/>
      <c r="AP2820">
        <v>1</v>
      </c>
      <c r="AR2820" t="s">
        <v>1</v>
      </c>
      <c r="AT2820" s="2" t="s">
        <v>0</v>
      </c>
      <c r="AU2820" s="1">
        <f t="shared" si="355"/>
        <v>0.47954555307253227</v>
      </c>
      <c r="AV2820" s="1">
        <f t="shared" si="356"/>
        <v>0.42907984141952671</v>
      </c>
      <c r="AW2820" s="1">
        <f t="shared" si="357"/>
        <v>0.37861412976652098</v>
      </c>
    </row>
    <row r="2821" spans="1:49" x14ac:dyDescent="0.2">
      <c r="A2821">
        <v>2819</v>
      </c>
      <c r="B2821" t="s">
        <v>21082</v>
      </c>
      <c r="F2821" t="s">
        <v>21081</v>
      </c>
      <c r="G2821" t="s">
        <v>17</v>
      </c>
      <c r="H2821" t="s">
        <v>16</v>
      </c>
      <c r="I2821" t="s">
        <v>21080</v>
      </c>
      <c r="J2821" t="s">
        <v>14647</v>
      </c>
      <c r="K2821" t="s">
        <v>14646</v>
      </c>
      <c r="L2821" t="s">
        <v>14645</v>
      </c>
      <c r="M2821" t="s">
        <v>1453</v>
      </c>
      <c r="N2821">
        <v>7</v>
      </c>
      <c r="O2821" t="s">
        <v>21079</v>
      </c>
      <c r="P2821" t="s">
        <v>21078</v>
      </c>
      <c r="Q2821" t="s">
        <v>21077</v>
      </c>
      <c r="R2821" s="7">
        <v>42370</v>
      </c>
      <c r="S2821" s="8">
        <f t="shared" si="352"/>
        <v>2016</v>
      </c>
      <c r="T2821" s="8">
        <v>2016</v>
      </c>
      <c r="U2821" s="8">
        <f t="shared" si="353"/>
        <v>6</v>
      </c>
      <c r="V2821" s="7">
        <v>2016</v>
      </c>
      <c r="W2821" t="s">
        <v>4384</v>
      </c>
      <c r="X2821" s="2">
        <v>0.23799999999999999</v>
      </c>
      <c r="Y2821" s="6">
        <f t="shared" si="358"/>
        <v>6.353274071701236E-3</v>
      </c>
      <c r="AB2821">
        <v>21100200825</v>
      </c>
      <c r="AC2821">
        <v>18196608</v>
      </c>
      <c r="AD2821" t="s">
        <v>6</v>
      </c>
      <c r="AE2821">
        <v>11</v>
      </c>
      <c r="AF2821">
        <v>22</v>
      </c>
      <c r="AH2821" t="s">
        <v>21076</v>
      </c>
      <c r="AI2821" t="s">
        <v>21075</v>
      </c>
      <c r="AJ2821" t="s">
        <v>21074</v>
      </c>
      <c r="AK2821" t="s">
        <v>21073</v>
      </c>
      <c r="AL2821">
        <v>0</v>
      </c>
      <c r="AM2821" s="5">
        <f t="shared" si="354"/>
        <v>0</v>
      </c>
      <c r="AN2821" s="4">
        <f t="shared" si="359"/>
        <v>0</v>
      </c>
      <c r="AO2821" s="3"/>
      <c r="AP2821">
        <v>0</v>
      </c>
      <c r="AR2821" t="s">
        <v>1</v>
      </c>
      <c r="AT2821" s="2" t="s">
        <v>0</v>
      </c>
      <c r="AU2821" s="1">
        <f t="shared" si="355"/>
        <v>0.44472918501908648</v>
      </c>
      <c r="AV2821" s="1">
        <f t="shared" si="356"/>
        <v>0.3176637035850618</v>
      </c>
      <c r="AW2821" s="1">
        <f t="shared" si="357"/>
        <v>0.19059822215103706</v>
      </c>
    </row>
    <row r="2822" spans="1:49" x14ac:dyDescent="0.2">
      <c r="A2822">
        <v>2820</v>
      </c>
      <c r="B2822" t="s">
        <v>21072</v>
      </c>
      <c r="F2822" t="s">
        <v>21071</v>
      </c>
      <c r="G2822" t="s">
        <v>17</v>
      </c>
      <c r="H2822" t="s">
        <v>16</v>
      </c>
      <c r="I2822" t="s">
        <v>13898</v>
      </c>
      <c r="J2822" t="s">
        <v>21070</v>
      </c>
      <c r="K2822" t="s">
        <v>21069</v>
      </c>
      <c r="L2822" t="s">
        <v>21068</v>
      </c>
      <c r="M2822" t="s">
        <v>21067</v>
      </c>
      <c r="N2822">
        <v>6</v>
      </c>
      <c r="O2822" t="s">
        <v>21066</v>
      </c>
      <c r="P2822" t="s">
        <v>21065</v>
      </c>
      <c r="Q2822" t="s">
        <v>21064</v>
      </c>
      <c r="R2822" s="7">
        <v>42370</v>
      </c>
      <c r="S2822" s="8">
        <f t="shared" si="352"/>
        <v>2016</v>
      </c>
      <c r="T2822" s="8">
        <v>2016</v>
      </c>
      <c r="U2822" s="8">
        <f t="shared" si="353"/>
        <v>6</v>
      </c>
      <c r="V2822" s="7">
        <v>2016</v>
      </c>
      <c r="W2822" t="s">
        <v>6425</v>
      </c>
      <c r="X2822" s="2">
        <v>0.191</v>
      </c>
      <c r="Y2822" s="6">
        <f t="shared" si="358"/>
        <v>5.0986359146846056E-3</v>
      </c>
      <c r="AB2822">
        <v>21100230500</v>
      </c>
      <c r="AC2822">
        <v>15824594</v>
      </c>
      <c r="AD2822" t="s">
        <v>6</v>
      </c>
      <c r="AE2822">
        <v>16</v>
      </c>
      <c r="AF2822">
        <v>3</v>
      </c>
      <c r="AI2822" t="s">
        <v>21063</v>
      </c>
      <c r="AJ2822" t="s">
        <v>21062</v>
      </c>
      <c r="AK2822" t="s">
        <v>21061</v>
      </c>
      <c r="AL2822">
        <v>0</v>
      </c>
      <c r="AM2822" s="5">
        <f t="shared" si="354"/>
        <v>0</v>
      </c>
      <c r="AN2822" s="4">
        <f t="shared" si="359"/>
        <v>0</v>
      </c>
      <c r="AO2822" s="3"/>
      <c r="AP2822">
        <v>0</v>
      </c>
      <c r="AR2822" t="s">
        <v>1</v>
      </c>
      <c r="AT2822" s="2" t="s">
        <v>0</v>
      </c>
      <c r="AU2822" s="1">
        <f t="shared" si="355"/>
        <v>0.35690451402792239</v>
      </c>
      <c r="AV2822" s="1">
        <f t="shared" si="356"/>
        <v>0.2549317957342303</v>
      </c>
      <c r="AW2822" s="1">
        <f t="shared" si="357"/>
        <v>0.15295907744053816</v>
      </c>
    </row>
    <row r="2823" spans="1:49" x14ac:dyDescent="0.2">
      <c r="A2823">
        <v>2821</v>
      </c>
      <c r="B2823" t="s">
        <v>21060</v>
      </c>
      <c r="F2823" t="s">
        <v>21059</v>
      </c>
      <c r="G2823" t="s">
        <v>17</v>
      </c>
      <c r="H2823" t="s">
        <v>16</v>
      </c>
      <c r="I2823" t="s">
        <v>21058</v>
      </c>
      <c r="J2823">
        <v>60103630</v>
      </c>
      <c r="K2823" t="s">
        <v>21057</v>
      </c>
      <c r="L2823" t="s">
        <v>4863</v>
      </c>
      <c r="M2823" t="s">
        <v>283</v>
      </c>
      <c r="N2823">
        <v>1</v>
      </c>
      <c r="O2823" t="s">
        <v>21056</v>
      </c>
      <c r="P2823">
        <v>36671255400</v>
      </c>
      <c r="Q2823">
        <v>60103630</v>
      </c>
      <c r="R2823" s="7">
        <v>42370</v>
      </c>
      <c r="S2823" s="8">
        <f t="shared" si="352"/>
        <v>2016</v>
      </c>
      <c r="T2823" s="8">
        <v>2016</v>
      </c>
      <c r="U2823" s="8">
        <f t="shared" si="353"/>
        <v>6</v>
      </c>
      <c r="V2823" s="7">
        <v>2016</v>
      </c>
      <c r="W2823" t="s">
        <v>6425</v>
      </c>
      <c r="X2823" s="2">
        <v>0.191</v>
      </c>
      <c r="Y2823" s="6">
        <f t="shared" si="358"/>
        <v>5.0986359146846056E-3</v>
      </c>
      <c r="AB2823">
        <v>21100230500</v>
      </c>
      <c r="AC2823">
        <v>15824594</v>
      </c>
      <c r="AD2823" t="s">
        <v>6</v>
      </c>
      <c r="AE2823">
        <v>16</v>
      </c>
      <c r="AF2823">
        <v>3</v>
      </c>
      <c r="AI2823" t="s">
        <v>21055</v>
      </c>
      <c r="AJ2823" t="s">
        <v>21054</v>
      </c>
      <c r="AK2823" t="s">
        <v>21053</v>
      </c>
      <c r="AL2823">
        <v>0</v>
      </c>
      <c r="AM2823" s="5">
        <f t="shared" si="354"/>
        <v>0</v>
      </c>
      <c r="AN2823" s="4">
        <f t="shared" si="359"/>
        <v>0</v>
      </c>
      <c r="AO2823" s="3"/>
      <c r="AP2823">
        <v>0</v>
      </c>
      <c r="AR2823" t="s">
        <v>1</v>
      </c>
      <c r="AT2823" s="2" t="s">
        <v>0</v>
      </c>
      <c r="AU2823" s="1">
        <f t="shared" si="355"/>
        <v>0.35690451402792239</v>
      </c>
      <c r="AV2823" s="1">
        <f t="shared" si="356"/>
        <v>0.2549317957342303</v>
      </c>
      <c r="AW2823" s="1">
        <f t="shared" si="357"/>
        <v>0.15295907744053816</v>
      </c>
    </row>
    <row r="2824" spans="1:49" x14ac:dyDescent="0.2">
      <c r="A2824">
        <v>2822</v>
      </c>
      <c r="B2824" t="s">
        <v>21052</v>
      </c>
      <c r="F2824" t="s">
        <v>21051</v>
      </c>
      <c r="G2824" t="s">
        <v>17</v>
      </c>
      <c r="H2824" t="s">
        <v>16</v>
      </c>
      <c r="I2824" t="s">
        <v>21050</v>
      </c>
      <c r="J2824" t="s">
        <v>21049</v>
      </c>
      <c r="K2824" t="s">
        <v>21048</v>
      </c>
      <c r="L2824" t="s">
        <v>12652</v>
      </c>
      <c r="M2824" t="s">
        <v>1018</v>
      </c>
      <c r="N2824">
        <v>3</v>
      </c>
      <c r="O2824" t="s">
        <v>21047</v>
      </c>
      <c r="P2824" t="s">
        <v>21046</v>
      </c>
      <c r="Q2824" t="s">
        <v>21045</v>
      </c>
      <c r="R2824" s="7">
        <v>42370</v>
      </c>
      <c r="S2824" s="8">
        <f t="shared" si="352"/>
        <v>2016</v>
      </c>
      <c r="T2824" s="8">
        <v>2016</v>
      </c>
      <c r="U2824" s="8">
        <f t="shared" si="353"/>
        <v>6</v>
      </c>
      <c r="V2824" s="7">
        <v>2016</v>
      </c>
      <c r="W2824" t="s">
        <v>12337</v>
      </c>
      <c r="X2824" s="2">
        <v>0.111</v>
      </c>
      <c r="Y2824" s="6">
        <f t="shared" si="358"/>
        <v>2.9630816048690639E-3</v>
      </c>
      <c r="AA2824">
        <v>9745572</v>
      </c>
      <c r="AB2824">
        <v>21100231630</v>
      </c>
      <c r="AD2824" t="s">
        <v>6</v>
      </c>
      <c r="AE2824">
        <v>9</v>
      </c>
      <c r="AF2824">
        <v>25</v>
      </c>
      <c r="AH2824" t="s">
        <v>3578</v>
      </c>
      <c r="AI2824" t="s">
        <v>21044</v>
      </c>
      <c r="AK2824" t="s">
        <v>21043</v>
      </c>
      <c r="AL2824">
        <v>0</v>
      </c>
      <c r="AM2824" s="5">
        <f t="shared" si="354"/>
        <v>0</v>
      </c>
      <c r="AN2824" s="4">
        <f t="shared" si="359"/>
        <v>0</v>
      </c>
      <c r="AO2824" s="3"/>
      <c r="AP2824">
        <v>0</v>
      </c>
      <c r="AR2824" t="s">
        <v>1</v>
      </c>
      <c r="AT2824" s="2" t="s">
        <v>0</v>
      </c>
      <c r="AU2824" s="1">
        <f t="shared" si="355"/>
        <v>0.20741571234083445</v>
      </c>
      <c r="AV2824" s="1">
        <f t="shared" si="356"/>
        <v>0.1481540802434532</v>
      </c>
      <c r="AW2824" s="1">
        <f t="shared" si="357"/>
        <v>8.8892448146071903E-2</v>
      </c>
    </row>
    <row r="2825" spans="1:49" x14ac:dyDescent="0.2">
      <c r="A2825">
        <v>2823</v>
      </c>
      <c r="B2825" t="s">
        <v>21042</v>
      </c>
      <c r="F2825" t="s">
        <v>21041</v>
      </c>
      <c r="G2825" t="s">
        <v>17</v>
      </c>
      <c r="H2825" t="s">
        <v>16</v>
      </c>
      <c r="I2825" t="s">
        <v>21040</v>
      </c>
      <c r="J2825">
        <v>60000414</v>
      </c>
      <c r="K2825" t="s">
        <v>12342</v>
      </c>
      <c r="L2825" t="s">
        <v>12341</v>
      </c>
      <c r="M2825" t="s">
        <v>135</v>
      </c>
      <c r="N2825">
        <v>2</v>
      </c>
      <c r="O2825" t="s">
        <v>21039</v>
      </c>
      <c r="P2825" t="s">
        <v>21038</v>
      </c>
      <c r="Q2825" t="s">
        <v>12338</v>
      </c>
      <c r="R2825" s="7">
        <v>42370</v>
      </c>
      <c r="S2825" s="8">
        <f t="shared" si="352"/>
        <v>2016</v>
      </c>
      <c r="T2825" s="8">
        <v>2016</v>
      </c>
      <c r="U2825" s="8">
        <f t="shared" si="353"/>
        <v>6</v>
      </c>
      <c r="V2825" s="7">
        <v>2016</v>
      </c>
      <c r="W2825" t="s">
        <v>12337</v>
      </c>
      <c r="X2825" s="2">
        <v>0.111</v>
      </c>
      <c r="Y2825" s="6">
        <f t="shared" si="358"/>
        <v>2.9630816048690639E-3</v>
      </c>
      <c r="AA2825">
        <v>9745572</v>
      </c>
      <c r="AB2825">
        <v>21100231630</v>
      </c>
      <c r="AD2825" t="s">
        <v>6</v>
      </c>
      <c r="AE2825">
        <v>9</v>
      </c>
      <c r="AF2825">
        <v>25</v>
      </c>
      <c r="AH2825" t="s">
        <v>21037</v>
      </c>
      <c r="AI2825" t="s">
        <v>21036</v>
      </c>
      <c r="AJ2825" t="s">
        <v>21035</v>
      </c>
      <c r="AK2825" t="s">
        <v>21034</v>
      </c>
      <c r="AL2825">
        <v>0</v>
      </c>
      <c r="AM2825" s="5">
        <f t="shared" si="354"/>
        <v>0</v>
      </c>
      <c r="AN2825" s="4">
        <f t="shared" si="359"/>
        <v>0</v>
      </c>
      <c r="AO2825" s="3"/>
      <c r="AP2825">
        <v>0</v>
      </c>
      <c r="AR2825" t="s">
        <v>1</v>
      </c>
      <c r="AT2825" s="2" t="s">
        <v>0</v>
      </c>
      <c r="AU2825" s="1">
        <f t="shared" si="355"/>
        <v>0.20741571234083445</v>
      </c>
      <c r="AV2825" s="1">
        <f t="shared" si="356"/>
        <v>0.1481540802434532</v>
      </c>
      <c r="AW2825" s="1">
        <f t="shared" si="357"/>
        <v>8.8892448146071903E-2</v>
      </c>
    </row>
    <row r="2826" spans="1:49" x14ac:dyDescent="0.2">
      <c r="A2826">
        <v>2824</v>
      </c>
      <c r="B2826" t="s">
        <v>21033</v>
      </c>
      <c r="C2826" t="s">
        <v>21032</v>
      </c>
      <c r="E2826">
        <v>27792176</v>
      </c>
      <c r="F2826" t="s">
        <v>21031</v>
      </c>
      <c r="G2826" t="s">
        <v>17</v>
      </c>
      <c r="H2826" t="s">
        <v>16</v>
      </c>
      <c r="I2826" t="s">
        <v>12384</v>
      </c>
      <c r="J2826">
        <v>60011357</v>
      </c>
      <c r="K2826" t="s">
        <v>18698</v>
      </c>
      <c r="L2826" t="s">
        <v>18697</v>
      </c>
      <c r="M2826" t="s">
        <v>311</v>
      </c>
      <c r="N2826">
        <v>4</v>
      </c>
      <c r="O2826" t="s">
        <v>21030</v>
      </c>
      <c r="P2826" t="s">
        <v>21029</v>
      </c>
      <c r="Q2826" t="s">
        <v>21028</v>
      </c>
      <c r="R2826" s="7">
        <v>42370</v>
      </c>
      <c r="S2826" s="8">
        <f t="shared" si="352"/>
        <v>2016</v>
      </c>
      <c r="T2826" s="8">
        <v>2016</v>
      </c>
      <c r="U2826" s="8">
        <f t="shared" si="353"/>
        <v>6</v>
      </c>
      <c r="V2826" s="7">
        <v>2016</v>
      </c>
      <c r="W2826" t="s">
        <v>21027</v>
      </c>
      <c r="X2826" s="2">
        <v>0.91</v>
      </c>
      <c r="Y2826" s="6">
        <f t="shared" si="358"/>
        <v>2.4291930274151788E-2</v>
      </c>
      <c r="AB2826">
        <v>21100293900</v>
      </c>
      <c r="AC2826">
        <v>20796374</v>
      </c>
      <c r="AD2826" t="s">
        <v>6</v>
      </c>
      <c r="AE2826">
        <v>6</v>
      </c>
      <c r="AF2826">
        <v>4</v>
      </c>
      <c r="AH2826" s="10">
        <v>44531</v>
      </c>
      <c r="AI2826" t="s">
        <v>21026</v>
      </c>
      <c r="AJ2826" t="s">
        <v>21025</v>
      </c>
      <c r="AK2826" t="s">
        <v>21024</v>
      </c>
      <c r="AL2826">
        <v>13</v>
      </c>
      <c r="AM2826" s="5">
        <f t="shared" si="354"/>
        <v>2.1666666666666665</v>
      </c>
      <c r="AN2826" s="4">
        <f t="shared" si="359"/>
        <v>3.2815852581093018E-3</v>
      </c>
      <c r="AO2826" s="3"/>
      <c r="AP2826">
        <v>1</v>
      </c>
      <c r="AR2826" t="s">
        <v>1</v>
      </c>
      <c r="AT2826" s="2" t="s">
        <v>0</v>
      </c>
      <c r="AU2826" s="1">
        <f t="shared" si="355"/>
        <v>1.7988826769339039</v>
      </c>
      <c r="AV2826" s="1">
        <f t="shared" si="356"/>
        <v>1.3786757766130544</v>
      </c>
      <c r="AW2826" s="1">
        <f t="shared" si="357"/>
        <v>0.95846887629220456</v>
      </c>
    </row>
    <row r="2827" spans="1:49" x14ac:dyDescent="0.2">
      <c r="A2827">
        <v>2825</v>
      </c>
      <c r="B2827" t="s">
        <v>21023</v>
      </c>
      <c r="C2827" t="s">
        <v>21022</v>
      </c>
      <c r="E2827">
        <v>26922777</v>
      </c>
      <c r="F2827" t="s">
        <v>21021</v>
      </c>
      <c r="G2827" t="s">
        <v>17</v>
      </c>
      <c r="H2827" t="s">
        <v>16</v>
      </c>
      <c r="I2827" t="s">
        <v>21020</v>
      </c>
      <c r="J2827">
        <v>60026851</v>
      </c>
      <c r="K2827" t="s">
        <v>21019</v>
      </c>
      <c r="L2827" t="s">
        <v>21018</v>
      </c>
      <c r="M2827" t="s">
        <v>73</v>
      </c>
      <c r="N2827">
        <v>1</v>
      </c>
      <c r="O2827" t="s">
        <v>21017</v>
      </c>
      <c r="P2827">
        <v>37021528900</v>
      </c>
      <c r="Q2827">
        <v>60026851</v>
      </c>
      <c r="R2827" s="7">
        <v>42370</v>
      </c>
      <c r="S2827" s="8">
        <f t="shared" si="352"/>
        <v>2016</v>
      </c>
      <c r="T2827" s="8">
        <v>2016</v>
      </c>
      <c r="U2827" s="8">
        <f t="shared" si="353"/>
        <v>6</v>
      </c>
      <c r="V2827" s="7">
        <v>2016</v>
      </c>
      <c r="W2827" t="s">
        <v>21016</v>
      </c>
      <c r="X2827" s="2" t="s">
        <v>0</v>
      </c>
      <c r="Y2827" s="6" t="e">
        <f t="shared" si="358"/>
        <v>#VALUE!</v>
      </c>
      <c r="AA2827">
        <v>281042</v>
      </c>
      <c r="AB2827">
        <v>21662</v>
      </c>
      <c r="AC2827">
        <v>14321904</v>
      </c>
      <c r="AD2827" t="s">
        <v>6</v>
      </c>
      <c r="AE2827">
        <v>103</v>
      </c>
      <c r="AF2827">
        <v>3</v>
      </c>
      <c r="AG2827">
        <v>21</v>
      </c>
      <c r="AI2827" t="s">
        <v>21015</v>
      </c>
      <c r="AJ2827" t="s">
        <v>21014</v>
      </c>
      <c r="AK2827" t="s">
        <v>21013</v>
      </c>
      <c r="AL2827">
        <v>7</v>
      </c>
      <c r="AM2827" s="5">
        <f t="shared" si="354"/>
        <v>1.1666666666666667</v>
      </c>
      <c r="AN2827" s="4">
        <f t="shared" si="359"/>
        <v>1.7670074466742396E-3</v>
      </c>
      <c r="AO2827" s="3"/>
      <c r="AP2827">
        <v>0</v>
      </c>
      <c r="AQ2827" t="s">
        <v>207</v>
      </c>
      <c r="AR2827" t="s">
        <v>21012</v>
      </c>
      <c r="AS2827" t="s">
        <v>206</v>
      </c>
      <c r="AT2827" s="2">
        <v>1.954</v>
      </c>
      <c r="AU2827" s="1" t="e">
        <f t="shared" si="355"/>
        <v>#VALUE!</v>
      </c>
      <c r="AV2827" s="1" t="e">
        <f t="shared" si="356"/>
        <v>#VALUE!</v>
      </c>
      <c r="AW2827" s="1" t="e">
        <f t="shared" si="357"/>
        <v>#VALUE!</v>
      </c>
    </row>
    <row r="2828" spans="1:49" x14ac:dyDescent="0.2">
      <c r="A2828">
        <v>2826</v>
      </c>
      <c r="B2828" t="s">
        <v>21011</v>
      </c>
      <c r="F2828" t="s">
        <v>21010</v>
      </c>
      <c r="G2828" t="s">
        <v>17</v>
      </c>
      <c r="H2828" t="s">
        <v>16</v>
      </c>
      <c r="I2828" t="s">
        <v>21009</v>
      </c>
      <c r="J2828" t="s">
        <v>21004</v>
      </c>
      <c r="K2828" t="s">
        <v>21008</v>
      </c>
      <c r="L2828" t="s">
        <v>21007</v>
      </c>
      <c r="M2828" t="s">
        <v>1018</v>
      </c>
      <c r="N2828">
        <v>2</v>
      </c>
      <c r="O2828" t="s">
        <v>21006</v>
      </c>
      <c r="P2828" t="s">
        <v>21005</v>
      </c>
      <c r="Q2828" t="s">
        <v>21004</v>
      </c>
      <c r="R2828" s="7">
        <v>42370</v>
      </c>
      <c r="S2828" s="8">
        <f t="shared" si="352"/>
        <v>2016</v>
      </c>
      <c r="T2828" s="8">
        <v>2016</v>
      </c>
      <c r="U2828" s="8">
        <f t="shared" si="353"/>
        <v>6</v>
      </c>
      <c r="V2828" s="7">
        <v>2016</v>
      </c>
      <c r="W2828" t="s">
        <v>12337</v>
      </c>
      <c r="X2828" s="2">
        <v>0.111</v>
      </c>
      <c r="Y2828" s="6">
        <f t="shared" si="358"/>
        <v>2.9630816048690639E-3</v>
      </c>
      <c r="AA2828">
        <v>9745572</v>
      </c>
      <c r="AB2828">
        <v>21100231630</v>
      </c>
      <c r="AD2828" t="s">
        <v>6</v>
      </c>
      <c r="AE2828">
        <v>9</v>
      </c>
      <c r="AF2828">
        <v>23</v>
      </c>
      <c r="AH2828" t="s">
        <v>21003</v>
      </c>
      <c r="AI2828" t="s">
        <v>21002</v>
      </c>
      <c r="AJ2828" t="s">
        <v>21001</v>
      </c>
      <c r="AK2828" t="s">
        <v>21000</v>
      </c>
      <c r="AL2828">
        <v>0</v>
      </c>
      <c r="AM2828" s="5">
        <f t="shared" si="354"/>
        <v>0</v>
      </c>
      <c r="AN2828" s="4">
        <f t="shared" si="359"/>
        <v>0</v>
      </c>
      <c r="AO2828" s="3"/>
      <c r="AP2828">
        <v>0</v>
      </c>
      <c r="AR2828" t="s">
        <v>1</v>
      </c>
      <c r="AT2828" s="2" t="s">
        <v>0</v>
      </c>
      <c r="AU2828" s="1">
        <f t="shared" si="355"/>
        <v>0.20741571234083445</v>
      </c>
      <c r="AV2828" s="1">
        <f t="shared" si="356"/>
        <v>0.1481540802434532</v>
      </c>
      <c r="AW2828" s="1">
        <f t="shared" si="357"/>
        <v>8.8892448146071903E-2</v>
      </c>
    </row>
    <row r="2829" spans="1:49" x14ac:dyDescent="0.2">
      <c r="A2829">
        <v>2827</v>
      </c>
      <c r="B2829" t="s">
        <v>20999</v>
      </c>
      <c r="F2829" t="s">
        <v>20998</v>
      </c>
      <c r="G2829" t="s">
        <v>17</v>
      </c>
      <c r="H2829" t="s">
        <v>16</v>
      </c>
      <c r="I2829" t="s">
        <v>20997</v>
      </c>
      <c r="J2829">
        <v>60019878</v>
      </c>
      <c r="K2829" t="s">
        <v>20996</v>
      </c>
      <c r="L2829" t="s">
        <v>20995</v>
      </c>
      <c r="M2829" t="s">
        <v>20994</v>
      </c>
      <c r="N2829">
        <v>2</v>
      </c>
      <c r="O2829" t="s">
        <v>20993</v>
      </c>
      <c r="P2829" t="s">
        <v>20992</v>
      </c>
      <c r="Q2829" t="s">
        <v>20991</v>
      </c>
      <c r="R2829" s="7">
        <v>42370</v>
      </c>
      <c r="S2829" s="8">
        <f t="shared" si="352"/>
        <v>2016</v>
      </c>
      <c r="T2829" s="8">
        <v>2016</v>
      </c>
      <c r="U2829" s="8">
        <f t="shared" si="353"/>
        <v>6</v>
      </c>
      <c r="V2829" s="7">
        <v>2016</v>
      </c>
      <c r="W2829" t="s">
        <v>20990</v>
      </c>
      <c r="X2829" s="2">
        <v>0.24399999999999999</v>
      </c>
      <c r="Y2829" s="6">
        <f t="shared" si="358"/>
        <v>6.5134406449374018E-3</v>
      </c>
      <c r="AA2829">
        <v>13101331</v>
      </c>
      <c r="AB2829">
        <v>31728</v>
      </c>
      <c r="AD2829" t="s">
        <v>6</v>
      </c>
      <c r="AE2829">
        <v>69</v>
      </c>
      <c r="AF2829">
        <v>12</v>
      </c>
      <c r="AH2829" t="s">
        <v>20989</v>
      </c>
      <c r="AI2829" t="s">
        <v>20988</v>
      </c>
      <c r="AJ2829" t="s">
        <v>20987</v>
      </c>
      <c r="AK2829" t="s">
        <v>20986</v>
      </c>
      <c r="AL2829">
        <v>1</v>
      </c>
      <c r="AM2829" s="5">
        <f t="shared" si="354"/>
        <v>0.16666666666666666</v>
      </c>
      <c r="AN2829" s="4">
        <f t="shared" si="359"/>
        <v>2.5242963523917705E-4</v>
      </c>
      <c r="AO2829" s="3"/>
      <c r="AP2829">
        <v>0</v>
      </c>
      <c r="AR2829" t="s">
        <v>1</v>
      </c>
      <c r="AT2829" s="2" t="s">
        <v>0</v>
      </c>
      <c r="AU2829" s="1">
        <f t="shared" si="355"/>
        <v>0.4635137342027934</v>
      </c>
      <c r="AV2829" s="1">
        <f t="shared" si="356"/>
        <v>0.33829351400882895</v>
      </c>
      <c r="AW2829" s="1">
        <f t="shared" si="357"/>
        <v>0.2130732938148644</v>
      </c>
    </row>
    <row r="2830" spans="1:49" x14ac:dyDescent="0.2">
      <c r="A2830">
        <v>2828</v>
      </c>
      <c r="B2830" t="s">
        <v>20985</v>
      </c>
      <c r="C2830" t="s">
        <v>20984</v>
      </c>
      <c r="F2830" t="s">
        <v>20983</v>
      </c>
      <c r="G2830" t="s">
        <v>17</v>
      </c>
      <c r="H2830" t="s">
        <v>16</v>
      </c>
      <c r="I2830" t="s">
        <v>20982</v>
      </c>
      <c r="J2830" t="s">
        <v>20981</v>
      </c>
      <c r="K2830" t="s">
        <v>20980</v>
      </c>
      <c r="L2830" t="s">
        <v>20979</v>
      </c>
      <c r="M2830" t="s">
        <v>1018</v>
      </c>
      <c r="N2830">
        <v>2</v>
      </c>
      <c r="O2830" t="s">
        <v>20978</v>
      </c>
      <c r="P2830" t="s">
        <v>20977</v>
      </c>
      <c r="Q2830" t="s">
        <v>20976</v>
      </c>
      <c r="R2830" s="7">
        <v>42370</v>
      </c>
      <c r="S2830" s="8">
        <f t="shared" si="352"/>
        <v>2016</v>
      </c>
      <c r="T2830" s="8">
        <v>2016</v>
      </c>
      <c r="U2830" s="8">
        <f t="shared" si="353"/>
        <v>6</v>
      </c>
      <c r="V2830" s="7">
        <v>2016</v>
      </c>
      <c r="W2830" t="s">
        <v>13154</v>
      </c>
      <c r="X2830" s="2">
        <v>0.19</v>
      </c>
      <c r="Y2830" s="6">
        <f t="shared" si="358"/>
        <v>5.0719414858119115E-3</v>
      </c>
      <c r="AA2830">
        <v>17919320</v>
      </c>
      <c r="AB2830">
        <v>21100198201</v>
      </c>
      <c r="AC2830">
        <v>17912377</v>
      </c>
      <c r="AD2830" t="s">
        <v>6</v>
      </c>
      <c r="AE2830">
        <v>9</v>
      </c>
      <c r="AF2830">
        <v>5</v>
      </c>
      <c r="AH2830" t="s">
        <v>20975</v>
      </c>
      <c r="AI2830" t="s">
        <v>20974</v>
      </c>
      <c r="AJ2830" t="s">
        <v>20973</v>
      </c>
      <c r="AK2830" t="s">
        <v>20972</v>
      </c>
      <c r="AL2830">
        <v>3</v>
      </c>
      <c r="AM2830" s="5">
        <f t="shared" si="354"/>
        <v>0.5</v>
      </c>
      <c r="AN2830" s="4">
        <f t="shared" si="359"/>
        <v>7.572889057175312E-4</v>
      </c>
      <c r="AO2830" s="3"/>
      <c r="AP2830">
        <v>1</v>
      </c>
      <c r="AR2830" t="s">
        <v>1</v>
      </c>
      <c r="AT2830" s="2" t="s">
        <v>0</v>
      </c>
      <c r="AU2830" s="1">
        <f t="shared" si="355"/>
        <v>0.3777545711783597</v>
      </c>
      <c r="AV2830" s="1">
        <f t="shared" si="356"/>
        <v>0.29146151957647215</v>
      </c>
      <c r="AW2830" s="1">
        <f t="shared" si="357"/>
        <v>0.20516846797458455</v>
      </c>
    </row>
    <row r="2831" spans="1:49" x14ac:dyDescent="0.2">
      <c r="A2831">
        <v>2829</v>
      </c>
      <c r="B2831" t="s">
        <v>20971</v>
      </c>
      <c r="C2831" t="s">
        <v>20970</v>
      </c>
      <c r="F2831" t="s">
        <v>20969</v>
      </c>
      <c r="G2831" t="s">
        <v>17</v>
      </c>
      <c r="H2831" t="s">
        <v>16</v>
      </c>
      <c r="I2831" t="s">
        <v>13146</v>
      </c>
      <c r="J2831">
        <v>60010953</v>
      </c>
      <c r="K2831" t="s">
        <v>20968</v>
      </c>
      <c r="L2831" t="s">
        <v>341</v>
      </c>
      <c r="M2831" t="s">
        <v>340</v>
      </c>
      <c r="N2831">
        <v>3</v>
      </c>
      <c r="O2831" t="s">
        <v>20967</v>
      </c>
      <c r="P2831" t="s">
        <v>20966</v>
      </c>
      <c r="Q2831" t="s">
        <v>20965</v>
      </c>
      <c r="R2831" s="7">
        <v>42370</v>
      </c>
      <c r="S2831" s="8">
        <f t="shared" si="352"/>
        <v>2016</v>
      </c>
      <c r="T2831" s="8">
        <v>2016</v>
      </c>
      <c r="U2831" s="8">
        <f t="shared" si="353"/>
        <v>6</v>
      </c>
      <c r="V2831" s="7">
        <v>2016</v>
      </c>
      <c r="W2831" t="s">
        <v>1433</v>
      </c>
      <c r="X2831" s="2">
        <v>0.245</v>
      </c>
      <c r="Y2831" s="6">
        <f t="shared" si="358"/>
        <v>6.5401350738100959E-3</v>
      </c>
      <c r="AA2831">
        <v>19376480</v>
      </c>
      <c r="AB2831">
        <v>19700186896</v>
      </c>
      <c r="AD2831" t="s">
        <v>6</v>
      </c>
      <c r="AE2831">
        <v>64</v>
      </c>
      <c r="AH2831" t="s">
        <v>20964</v>
      </c>
      <c r="AI2831" t="s">
        <v>20963</v>
      </c>
      <c r="AK2831" t="s">
        <v>20962</v>
      </c>
      <c r="AL2831">
        <v>4</v>
      </c>
      <c r="AM2831" s="5">
        <f t="shared" si="354"/>
        <v>0.66666666666666663</v>
      </c>
      <c r="AN2831" s="4">
        <f t="shared" si="359"/>
        <v>1.0097185409567082E-3</v>
      </c>
      <c r="AO2831" s="3"/>
      <c r="AP2831">
        <v>1</v>
      </c>
      <c r="AQ2831" t="s">
        <v>222</v>
      </c>
      <c r="AR2831">
        <v>61301029</v>
      </c>
      <c r="AS2831" t="s">
        <v>221</v>
      </c>
      <c r="AT2831" s="2" t="s">
        <v>0</v>
      </c>
      <c r="AU2831" s="1">
        <f t="shared" si="355"/>
        <v>0.48810101139540785</v>
      </c>
      <c r="AV2831" s="1">
        <f t="shared" si="356"/>
        <v>0.37749268073834019</v>
      </c>
      <c r="AW2831" s="1">
        <f t="shared" si="357"/>
        <v>0.26688435008127243</v>
      </c>
    </row>
    <row r="2832" spans="1:49" x14ac:dyDescent="0.2">
      <c r="A2832">
        <v>2830</v>
      </c>
      <c r="B2832" t="s">
        <v>20961</v>
      </c>
      <c r="C2832" t="s">
        <v>20960</v>
      </c>
      <c r="F2832" t="s">
        <v>20959</v>
      </c>
      <c r="G2832" t="s">
        <v>17</v>
      </c>
      <c r="H2832" t="s">
        <v>16</v>
      </c>
      <c r="I2832" t="s">
        <v>20958</v>
      </c>
      <c r="J2832" t="s">
        <v>20957</v>
      </c>
      <c r="K2832" t="s">
        <v>20956</v>
      </c>
      <c r="L2832" t="s">
        <v>887</v>
      </c>
      <c r="M2832" t="s">
        <v>545</v>
      </c>
      <c r="N2832">
        <v>3</v>
      </c>
      <c r="O2832" t="s">
        <v>20955</v>
      </c>
      <c r="P2832" t="s">
        <v>20954</v>
      </c>
      <c r="Q2832" t="s">
        <v>20953</v>
      </c>
      <c r="R2832" s="7">
        <v>42370</v>
      </c>
      <c r="S2832" s="8">
        <f t="shared" si="352"/>
        <v>2016</v>
      </c>
      <c r="T2832" s="8">
        <v>2016</v>
      </c>
      <c r="U2832" s="8">
        <f t="shared" si="353"/>
        <v>6</v>
      </c>
      <c r="V2832" s="7">
        <v>2016</v>
      </c>
      <c r="W2832" t="s">
        <v>1433</v>
      </c>
      <c r="X2832" s="2">
        <v>0.245</v>
      </c>
      <c r="Y2832" s="6">
        <f t="shared" si="358"/>
        <v>6.5401350738100959E-3</v>
      </c>
      <c r="AA2832">
        <v>19376480</v>
      </c>
      <c r="AB2832">
        <v>19700186896</v>
      </c>
      <c r="AD2832" t="s">
        <v>6</v>
      </c>
      <c r="AE2832">
        <v>64</v>
      </c>
      <c r="AH2832" t="s">
        <v>2128</v>
      </c>
      <c r="AI2832" t="s">
        <v>20952</v>
      </c>
      <c r="AK2832" t="s">
        <v>20951</v>
      </c>
      <c r="AL2832">
        <v>3</v>
      </c>
      <c r="AM2832" s="5">
        <f t="shared" si="354"/>
        <v>0.5</v>
      </c>
      <c r="AN2832" s="4">
        <f t="shared" si="359"/>
        <v>7.572889057175312E-4</v>
      </c>
      <c r="AO2832" s="3"/>
      <c r="AP2832">
        <v>1</v>
      </c>
      <c r="AR2832" t="s">
        <v>1</v>
      </c>
      <c r="AT2832" s="2" t="s">
        <v>0</v>
      </c>
      <c r="AU2832" s="1">
        <f t="shared" si="355"/>
        <v>0.48052812233823261</v>
      </c>
      <c r="AV2832" s="1">
        <f t="shared" si="356"/>
        <v>0.36487119897638137</v>
      </c>
      <c r="AW2832" s="1">
        <f t="shared" si="357"/>
        <v>0.24921427561453005</v>
      </c>
    </row>
    <row r="2833" spans="1:49" x14ac:dyDescent="0.2">
      <c r="A2833">
        <v>2831</v>
      </c>
      <c r="B2833" t="s">
        <v>20950</v>
      </c>
      <c r="C2833" t="s">
        <v>20949</v>
      </c>
      <c r="F2833" t="s">
        <v>20948</v>
      </c>
      <c r="G2833" t="s">
        <v>17</v>
      </c>
      <c r="H2833" t="s">
        <v>16</v>
      </c>
      <c r="I2833" t="s">
        <v>20947</v>
      </c>
      <c r="J2833">
        <v>60069720</v>
      </c>
      <c r="K2833" t="s">
        <v>5362</v>
      </c>
      <c r="L2833" t="s">
        <v>691</v>
      </c>
      <c r="M2833" t="s">
        <v>340</v>
      </c>
      <c r="N2833">
        <v>4</v>
      </c>
      <c r="O2833" t="s">
        <v>20946</v>
      </c>
      <c r="P2833" t="s">
        <v>20945</v>
      </c>
      <c r="Q2833" t="s">
        <v>5359</v>
      </c>
      <c r="R2833" s="7">
        <v>42370</v>
      </c>
      <c r="S2833" s="8">
        <f t="shared" si="352"/>
        <v>2016</v>
      </c>
      <c r="T2833" s="8">
        <v>2016</v>
      </c>
      <c r="U2833" s="8">
        <f t="shared" si="353"/>
        <v>6</v>
      </c>
      <c r="V2833" s="7">
        <v>2016</v>
      </c>
      <c r="W2833" t="s">
        <v>1433</v>
      </c>
      <c r="X2833" s="2">
        <v>0.245</v>
      </c>
      <c r="Y2833" s="6">
        <f t="shared" si="358"/>
        <v>6.5401350738100959E-3</v>
      </c>
      <c r="AA2833">
        <v>19376480</v>
      </c>
      <c r="AB2833">
        <v>19700186896</v>
      </c>
      <c r="AD2833" t="s">
        <v>6</v>
      </c>
      <c r="AE2833">
        <v>64</v>
      </c>
      <c r="AH2833" t="s">
        <v>20944</v>
      </c>
      <c r="AI2833" t="s">
        <v>20943</v>
      </c>
      <c r="AK2833" t="s">
        <v>20942</v>
      </c>
      <c r="AL2833">
        <v>2</v>
      </c>
      <c r="AM2833" s="5">
        <f t="shared" si="354"/>
        <v>0.33333333333333331</v>
      </c>
      <c r="AN2833" s="4">
        <f t="shared" si="359"/>
        <v>5.048592704783541E-4</v>
      </c>
      <c r="AO2833" s="3"/>
      <c r="AP2833">
        <v>1</v>
      </c>
      <c r="AR2833" t="s">
        <v>1</v>
      </c>
      <c r="AT2833" s="2" t="s">
        <v>0</v>
      </c>
      <c r="AU2833" s="1">
        <f t="shared" si="355"/>
        <v>0.47295523328105732</v>
      </c>
      <c r="AV2833" s="1">
        <f t="shared" si="356"/>
        <v>0.3522497172144225</v>
      </c>
      <c r="AW2833" s="1">
        <f t="shared" si="357"/>
        <v>0.23154420114778768</v>
      </c>
    </row>
    <row r="2834" spans="1:49" x14ac:dyDescent="0.2">
      <c r="A2834">
        <v>2832</v>
      </c>
      <c r="B2834" t="s">
        <v>20941</v>
      </c>
      <c r="C2834" t="s">
        <v>20940</v>
      </c>
      <c r="F2834" t="s">
        <v>20939</v>
      </c>
      <c r="G2834" t="s">
        <v>17</v>
      </c>
      <c r="H2834" t="s">
        <v>16</v>
      </c>
      <c r="I2834" t="s">
        <v>20938</v>
      </c>
      <c r="J2834" t="s">
        <v>20933</v>
      </c>
      <c r="K2834" t="s">
        <v>20937</v>
      </c>
      <c r="L2834" t="s">
        <v>20936</v>
      </c>
      <c r="M2834" t="s">
        <v>1018</v>
      </c>
      <c r="N2834">
        <v>2</v>
      </c>
      <c r="O2834" t="s">
        <v>20935</v>
      </c>
      <c r="P2834" t="s">
        <v>20934</v>
      </c>
      <c r="Q2834" t="s">
        <v>20933</v>
      </c>
      <c r="R2834" s="7">
        <v>42370</v>
      </c>
      <c r="S2834" s="8">
        <f t="shared" si="352"/>
        <v>2016</v>
      </c>
      <c r="T2834" s="8">
        <v>2016</v>
      </c>
      <c r="U2834" s="8">
        <f t="shared" si="353"/>
        <v>6</v>
      </c>
      <c r="V2834" s="7">
        <v>2016</v>
      </c>
      <c r="W2834" t="s">
        <v>20932</v>
      </c>
      <c r="X2834" s="2">
        <v>0.20599999999999999</v>
      </c>
      <c r="Y2834" s="6">
        <f t="shared" si="358"/>
        <v>5.4990523477750197E-3</v>
      </c>
      <c r="AA2834">
        <v>18724981</v>
      </c>
      <c r="AB2834">
        <v>21100211724</v>
      </c>
      <c r="AC2834">
        <v>18758843</v>
      </c>
      <c r="AD2834" t="s">
        <v>6</v>
      </c>
      <c r="AE2834">
        <v>10</v>
      </c>
      <c r="AF2834">
        <v>4</v>
      </c>
      <c r="AH2834" t="s">
        <v>20931</v>
      </c>
      <c r="AI2834" t="s">
        <v>20930</v>
      </c>
      <c r="AJ2834" t="s">
        <v>20929</v>
      </c>
      <c r="AK2834" t="s">
        <v>20928</v>
      </c>
      <c r="AL2834">
        <v>2</v>
      </c>
      <c r="AM2834" s="5">
        <f t="shared" si="354"/>
        <v>0.33333333333333331</v>
      </c>
      <c r="AN2834" s="4">
        <f t="shared" si="359"/>
        <v>5.048592704783541E-4</v>
      </c>
      <c r="AO2834" s="3"/>
      <c r="AP2834">
        <v>0</v>
      </c>
      <c r="AR2834" t="s">
        <v>1</v>
      </c>
      <c r="AT2834" s="2" t="s">
        <v>0</v>
      </c>
      <c r="AU2834" s="1">
        <f t="shared" si="355"/>
        <v>0.40007944245860194</v>
      </c>
      <c r="AV2834" s="1">
        <f t="shared" si="356"/>
        <v>0.30019558091266868</v>
      </c>
      <c r="AW2834" s="1">
        <f t="shared" si="357"/>
        <v>0.20031171936673539</v>
      </c>
    </row>
    <row r="2835" spans="1:49" x14ac:dyDescent="0.2">
      <c r="A2835">
        <v>2833</v>
      </c>
      <c r="B2835" t="s">
        <v>20927</v>
      </c>
      <c r="F2835" t="s">
        <v>20926</v>
      </c>
      <c r="G2835" t="s">
        <v>17</v>
      </c>
      <c r="H2835" t="s">
        <v>16</v>
      </c>
      <c r="I2835" t="s">
        <v>1032</v>
      </c>
      <c r="J2835">
        <v>60101560</v>
      </c>
      <c r="K2835" t="s">
        <v>20925</v>
      </c>
      <c r="L2835" t="s">
        <v>20924</v>
      </c>
      <c r="M2835" t="s">
        <v>135</v>
      </c>
      <c r="N2835">
        <v>2</v>
      </c>
      <c r="O2835" t="s">
        <v>20923</v>
      </c>
      <c r="P2835" t="s">
        <v>20922</v>
      </c>
      <c r="Q2835" t="s">
        <v>20921</v>
      </c>
      <c r="R2835" s="7">
        <v>42370</v>
      </c>
      <c r="S2835" s="8">
        <f t="shared" si="352"/>
        <v>2016</v>
      </c>
      <c r="T2835" s="8">
        <v>2016</v>
      </c>
      <c r="U2835" s="8">
        <f t="shared" si="353"/>
        <v>6</v>
      </c>
      <c r="V2835" s="7">
        <v>2016</v>
      </c>
      <c r="W2835" t="s">
        <v>12337</v>
      </c>
      <c r="X2835" s="2">
        <v>0.111</v>
      </c>
      <c r="Y2835" s="6">
        <f t="shared" si="358"/>
        <v>2.9630816048690639E-3</v>
      </c>
      <c r="AA2835">
        <v>9745572</v>
      </c>
      <c r="AB2835">
        <v>21100231630</v>
      </c>
      <c r="AD2835" t="s">
        <v>6</v>
      </c>
      <c r="AE2835">
        <v>9</v>
      </c>
      <c r="AF2835">
        <v>18</v>
      </c>
      <c r="AH2835" t="s">
        <v>20920</v>
      </c>
      <c r="AI2835" t="s">
        <v>20919</v>
      </c>
      <c r="AJ2835" t="s">
        <v>20918</v>
      </c>
      <c r="AK2835" t="s">
        <v>20917</v>
      </c>
      <c r="AL2835">
        <v>0</v>
      </c>
      <c r="AM2835" s="5">
        <f t="shared" si="354"/>
        <v>0</v>
      </c>
      <c r="AN2835" s="4">
        <f t="shared" si="359"/>
        <v>0</v>
      </c>
      <c r="AO2835" s="3"/>
      <c r="AP2835">
        <v>0</v>
      </c>
      <c r="AR2835" t="s">
        <v>1</v>
      </c>
      <c r="AT2835" s="2" t="s">
        <v>0</v>
      </c>
      <c r="AU2835" s="1">
        <f t="shared" si="355"/>
        <v>0.20741571234083445</v>
      </c>
      <c r="AV2835" s="1">
        <f t="shared" si="356"/>
        <v>0.1481540802434532</v>
      </c>
      <c r="AW2835" s="1">
        <f t="shared" si="357"/>
        <v>8.8892448146071903E-2</v>
      </c>
    </row>
    <row r="2836" spans="1:49" x14ac:dyDescent="0.2">
      <c r="A2836">
        <v>2834</v>
      </c>
      <c r="B2836" t="s">
        <v>20916</v>
      </c>
      <c r="C2836" t="s">
        <v>20915</v>
      </c>
      <c r="F2836" t="s">
        <v>20914</v>
      </c>
      <c r="G2836" t="s">
        <v>17</v>
      </c>
      <c r="H2836" t="s">
        <v>16</v>
      </c>
      <c r="I2836" t="s">
        <v>20913</v>
      </c>
      <c r="J2836" t="s">
        <v>20912</v>
      </c>
      <c r="K2836" t="s">
        <v>20911</v>
      </c>
      <c r="L2836" t="s">
        <v>20910</v>
      </c>
      <c r="M2836" t="s">
        <v>20909</v>
      </c>
      <c r="N2836">
        <v>6</v>
      </c>
      <c r="O2836" t="s">
        <v>20908</v>
      </c>
      <c r="P2836" t="s">
        <v>20907</v>
      </c>
      <c r="Q2836" t="s">
        <v>20906</v>
      </c>
      <c r="R2836" s="7">
        <v>42370</v>
      </c>
      <c r="S2836" s="8">
        <f t="shared" si="352"/>
        <v>2016</v>
      </c>
      <c r="T2836" s="8">
        <v>2016</v>
      </c>
      <c r="U2836" s="8">
        <f t="shared" si="353"/>
        <v>6</v>
      </c>
      <c r="V2836" s="7">
        <v>2016</v>
      </c>
      <c r="W2836" t="s">
        <v>5039</v>
      </c>
      <c r="X2836" s="2">
        <v>0.746</v>
      </c>
      <c r="Y2836" s="6">
        <f t="shared" si="358"/>
        <v>1.9914043939029926E-2</v>
      </c>
      <c r="AB2836">
        <v>21100199840</v>
      </c>
      <c r="AC2836">
        <v>20462069</v>
      </c>
      <c r="AD2836" t="s">
        <v>6</v>
      </c>
      <c r="AE2836">
        <v>6</v>
      </c>
      <c r="AF2836">
        <v>115</v>
      </c>
      <c r="AH2836" t="s">
        <v>20905</v>
      </c>
      <c r="AI2836" t="s">
        <v>20904</v>
      </c>
      <c r="AK2836" t="s">
        <v>20903</v>
      </c>
      <c r="AL2836">
        <v>0</v>
      </c>
      <c r="AM2836" s="5">
        <f t="shared" si="354"/>
        <v>0</v>
      </c>
      <c r="AN2836" s="4">
        <f t="shared" si="359"/>
        <v>0</v>
      </c>
      <c r="AO2836" s="3"/>
      <c r="AP2836">
        <v>0</v>
      </c>
      <c r="AQ2836" t="s">
        <v>2279</v>
      </c>
      <c r="AR2836" t="s">
        <v>20902</v>
      </c>
      <c r="AS2836" t="s">
        <v>1809</v>
      </c>
      <c r="AT2836" s="2">
        <v>3.3610000000000002</v>
      </c>
      <c r="AU2836" s="1">
        <f t="shared" si="355"/>
        <v>1.3939830757320948</v>
      </c>
      <c r="AV2836" s="1">
        <f t="shared" si="356"/>
        <v>0.99570219695149631</v>
      </c>
      <c r="AW2836" s="1">
        <f t="shared" si="357"/>
        <v>0.59742131817089772</v>
      </c>
    </row>
    <row r="2837" spans="1:49" x14ac:dyDescent="0.2">
      <c r="A2837">
        <v>2835</v>
      </c>
      <c r="B2837" t="s">
        <v>20901</v>
      </c>
      <c r="C2837" t="s">
        <v>19049</v>
      </c>
      <c r="F2837" t="s">
        <v>19048</v>
      </c>
      <c r="G2837" t="s">
        <v>17</v>
      </c>
      <c r="H2837" t="s">
        <v>16</v>
      </c>
      <c r="I2837" t="s">
        <v>19047</v>
      </c>
      <c r="J2837" t="s">
        <v>19046</v>
      </c>
      <c r="K2837" t="s">
        <v>19045</v>
      </c>
      <c r="L2837" t="s">
        <v>19044</v>
      </c>
      <c r="M2837" t="s">
        <v>2572</v>
      </c>
      <c r="N2837">
        <v>6</v>
      </c>
      <c r="O2837" t="s">
        <v>19043</v>
      </c>
      <c r="P2837" t="s">
        <v>19042</v>
      </c>
      <c r="Q2837" t="s">
        <v>19041</v>
      </c>
      <c r="R2837" s="7">
        <v>42370</v>
      </c>
      <c r="S2837" s="8">
        <f t="shared" si="352"/>
        <v>2016</v>
      </c>
      <c r="T2837" s="8">
        <v>2016</v>
      </c>
      <c r="U2837" s="8">
        <f t="shared" si="353"/>
        <v>6</v>
      </c>
      <c r="V2837" s="7">
        <v>2016</v>
      </c>
      <c r="W2837" t="s">
        <v>20900</v>
      </c>
      <c r="X2837" s="2" t="s">
        <v>0</v>
      </c>
      <c r="Y2837" s="6" t="e">
        <f t="shared" si="358"/>
        <v>#VALUE!</v>
      </c>
      <c r="AB2837">
        <v>19700186827</v>
      </c>
      <c r="AC2837">
        <v>18741290</v>
      </c>
      <c r="AD2837" t="s">
        <v>6</v>
      </c>
      <c r="AE2837">
        <v>10</v>
      </c>
      <c r="AF2837">
        <v>1</v>
      </c>
      <c r="AH2837" t="s">
        <v>17268</v>
      </c>
      <c r="AI2837" t="s">
        <v>20899</v>
      </c>
      <c r="AJ2837" t="s">
        <v>19038</v>
      </c>
      <c r="AK2837" t="s">
        <v>19037</v>
      </c>
      <c r="AL2837">
        <v>3</v>
      </c>
      <c r="AM2837" s="5">
        <f t="shared" si="354"/>
        <v>0.5</v>
      </c>
      <c r="AN2837" s="4">
        <f t="shared" si="359"/>
        <v>7.572889057175312E-4</v>
      </c>
      <c r="AO2837" s="3"/>
      <c r="AP2837">
        <v>1</v>
      </c>
      <c r="AR2837" t="s">
        <v>1</v>
      </c>
      <c r="AT2837" s="2" t="s">
        <v>0</v>
      </c>
      <c r="AU2837" s="1" t="e">
        <f t="shared" si="355"/>
        <v>#VALUE!</v>
      </c>
      <c r="AV2837" s="1" t="e">
        <f t="shared" si="356"/>
        <v>#VALUE!</v>
      </c>
      <c r="AW2837" s="1" t="e">
        <f t="shared" si="357"/>
        <v>#VALUE!</v>
      </c>
    </row>
    <row r="2838" spans="1:49" x14ac:dyDescent="0.2">
      <c r="A2838">
        <v>2836</v>
      </c>
      <c r="B2838" t="s">
        <v>20898</v>
      </c>
      <c r="C2838" t="s">
        <v>20897</v>
      </c>
      <c r="F2838" t="s">
        <v>20896</v>
      </c>
      <c r="G2838" t="s">
        <v>17</v>
      </c>
      <c r="H2838" t="s">
        <v>16</v>
      </c>
      <c r="I2838" t="s">
        <v>272</v>
      </c>
      <c r="J2838">
        <v>60012351</v>
      </c>
      <c r="K2838" t="s">
        <v>20895</v>
      </c>
      <c r="L2838" t="s">
        <v>20894</v>
      </c>
      <c r="M2838" t="s">
        <v>135</v>
      </c>
      <c r="N2838">
        <v>2</v>
      </c>
      <c r="O2838" t="s">
        <v>20893</v>
      </c>
      <c r="P2838" t="s">
        <v>20892</v>
      </c>
      <c r="Q2838" t="s">
        <v>20891</v>
      </c>
      <c r="R2838" s="7">
        <v>42370</v>
      </c>
      <c r="S2838" s="8">
        <f t="shared" si="352"/>
        <v>2016</v>
      </c>
      <c r="T2838" s="8">
        <v>2016</v>
      </c>
      <c r="U2838" s="8">
        <f t="shared" si="353"/>
        <v>6</v>
      </c>
      <c r="V2838" s="7">
        <v>2016</v>
      </c>
      <c r="W2838" t="s">
        <v>14389</v>
      </c>
      <c r="X2838" s="2">
        <v>0.34899999999999998</v>
      </c>
      <c r="Y2838" s="6">
        <f t="shared" si="358"/>
        <v>9.3163556765702999E-3</v>
      </c>
      <c r="AA2838">
        <v>2564602</v>
      </c>
      <c r="AB2838">
        <v>18958</v>
      </c>
      <c r="AC2838">
        <v>9745971</v>
      </c>
      <c r="AD2838" t="s">
        <v>6</v>
      </c>
      <c r="AE2838">
        <v>33</v>
      </c>
      <c r="AF2838">
        <v>5</v>
      </c>
      <c r="AH2838" t="s">
        <v>20890</v>
      </c>
      <c r="AI2838" t="s">
        <v>20889</v>
      </c>
      <c r="AJ2838" t="s">
        <v>20888</v>
      </c>
      <c r="AK2838" t="s">
        <v>20887</v>
      </c>
      <c r="AL2838">
        <v>21</v>
      </c>
      <c r="AM2838" s="5">
        <f t="shared" si="354"/>
        <v>3.5</v>
      </c>
      <c r="AN2838" s="4">
        <f t="shared" si="359"/>
        <v>5.301022340022719E-3</v>
      </c>
      <c r="AO2838" s="3"/>
      <c r="AP2838">
        <v>0</v>
      </c>
      <c r="AR2838" t="s">
        <v>1</v>
      </c>
      <c r="AT2838" s="2" t="s">
        <v>0</v>
      </c>
      <c r="AU2838" s="1">
        <f t="shared" si="355"/>
        <v>0.81117556756060261</v>
      </c>
      <c r="AV2838" s="1">
        <f t="shared" si="356"/>
        <v>0.73086890082965095</v>
      </c>
      <c r="AW2838" s="1">
        <f t="shared" si="357"/>
        <v>0.65056223409869929</v>
      </c>
    </row>
    <row r="2839" spans="1:49" x14ac:dyDescent="0.2">
      <c r="A2839">
        <v>2837</v>
      </c>
      <c r="B2839" t="s">
        <v>20886</v>
      </c>
      <c r="C2839" t="s">
        <v>20885</v>
      </c>
      <c r="F2839" t="s">
        <v>20884</v>
      </c>
      <c r="G2839" t="s">
        <v>17</v>
      </c>
      <c r="H2839" t="s">
        <v>16</v>
      </c>
      <c r="I2839" t="s">
        <v>20883</v>
      </c>
      <c r="J2839" t="s">
        <v>20882</v>
      </c>
      <c r="K2839" t="s">
        <v>20881</v>
      </c>
      <c r="L2839" t="s">
        <v>20880</v>
      </c>
      <c r="M2839" t="s">
        <v>20879</v>
      </c>
      <c r="N2839">
        <v>6</v>
      </c>
      <c r="O2839" t="s">
        <v>20878</v>
      </c>
      <c r="P2839" t="s">
        <v>20877</v>
      </c>
      <c r="Q2839" t="s">
        <v>20876</v>
      </c>
      <c r="R2839" s="7">
        <v>42370</v>
      </c>
      <c r="S2839" s="8">
        <f t="shared" si="352"/>
        <v>2016</v>
      </c>
      <c r="T2839" s="8">
        <v>2016</v>
      </c>
      <c r="U2839" s="8">
        <f t="shared" si="353"/>
        <v>6</v>
      </c>
      <c r="V2839" s="7">
        <v>2016</v>
      </c>
      <c r="W2839" t="s">
        <v>5423</v>
      </c>
      <c r="X2839" s="2">
        <v>1.3280000000000001</v>
      </c>
      <c r="Y2839" s="6">
        <f t="shared" si="358"/>
        <v>3.5450201542937994E-2</v>
      </c>
      <c r="AA2839">
        <v>15361225</v>
      </c>
      <c r="AB2839">
        <v>18894</v>
      </c>
      <c r="AD2839" t="s">
        <v>6</v>
      </c>
      <c r="AE2839">
        <v>15</v>
      </c>
      <c r="AG2839">
        <v>7433963</v>
      </c>
      <c r="AH2839" t="s">
        <v>20875</v>
      </c>
      <c r="AI2839" t="s">
        <v>20874</v>
      </c>
      <c r="AJ2839" t="s">
        <v>20873</v>
      </c>
      <c r="AK2839" t="s">
        <v>20872</v>
      </c>
      <c r="AL2839">
        <v>45</v>
      </c>
      <c r="AM2839" s="5">
        <f t="shared" si="354"/>
        <v>7.5</v>
      </c>
      <c r="AN2839" s="4">
        <f t="shared" si="359"/>
        <v>1.1359333585762969E-2</v>
      </c>
      <c r="AO2839" s="3"/>
      <c r="AP2839">
        <v>0</v>
      </c>
      <c r="AR2839" t="s">
        <v>1</v>
      </c>
      <c r="AT2839" s="2">
        <v>3.8340000000000001</v>
      </c>
      <c r="AU2839" s="1">
        <f t="shared" si="355"/>
        <v>2.8222941155785488</v>
      </c>
      <c r="AV2839" s="1">
        <f t="shared" si="356"/>
        <v>2.3404767564350482</v>
      </c>
      <c r="AW2839" s="1">
        <f t="shared" si="357"/>
        <v>1.8586593972915475</v>
      </c>
    </row>
    <row r="2840" spans="1:49" x14ac:dyDescent="0.2">
      <c r="A2840">
        <v>2838</v>
      </c>
      <c r="B2840" t="s">
        <v>20871</v>
      </c>
      <c r="F2840" t="s">
        <v>20870</v>
      </c>
      <c r="G2840" t="s">
        <v>17</v>
      </c>
      <c r="H2840" t="s">
        <v>16</v>
      </c>
      <c r="I2840" t="s">
        <v>14821</v>
      </c>
      <c r="J2840">
        <v>60079446</v>
      </c>
      <c r="K2840" t="s">
        <v>13371</v>
      </c>
      <c r="L2840" t="s">
        <v>13370</v>
      </c>
      <c r="M2840" t="s">
        <v>135</v>
      </c>
      <c r="N2840">
        <v>6</v>
      </c>
      <c r="O2840" t="s">
        <v>20869</v>
      </c>
      <c r="P2840" t="s">
        <v>20868</v>
      </c>
      <c r="Q2840" t="s">
        <v>14828</v>
      </c>
      <c r="R2840" s="7">
        <v>42370</v>
      </c>
      <c r="S2840" s="8">
        <f t="shared" si="352"/>
        <v>2016</v>
      </c>
      <c r="T2840" s="8">
        <v>2016</v>
      </c>
      <c r="U2840" s="8">
        <f t="shared" si="353"/>
        <v>6</v>
      </c>
      <c r="V2840" s="7">
        <v>2016</v>
      </c>
      <c r="W2840" t="s">
        <v>4384</v>
      </c>
      <c r="X2840" s="2">
        <v>0.23799999999999999</v>
      </c>
      <c r="Y2840" s="6">
        <f t="shared" si="358"/>
        <v>6.353274071701236E-3</v>
      </c>
      <c r="AB2840">
        <v>21100200825</v>
      </c>
      <c r="AC2840">
        <v>18196608</v>
      </c>
      <c r="AD2840" t="s">
        <v>6</v>
      </c>
      <c r="AE2840">
        <v>11</v>
      </c>
      <c r="AF2840">
        <v>21</v>
      </c>
      <c r="AH2840" t="s">
        <v>20867</v>
      </c>
      <c r="AI2840" t="s">
        <v>20866</v>
      </c>
      <c r="AJ2840" t="s">
        <v>20865</v>
      </c>
      <c r="AK2840" t="s">
        <v>20864</v>
      </c>
      <c r="AL2840">
        <v>1</v>
      </c>
      <c r="AM2840" s="5">
        <f t="shared" si="354"/>
        <v>0.16666666666666666</v>
      </c>
      <c r="AN2840" s="4">
        <f t="shared" si="359"/>
        <v>2.5242963523917705E-4</v>
      </c>
      <c r="AO2840" s="3"/>
      <c r="AP2840">
        <v>0</v>
      </c>
      <c r="AR2840" t="s">
        <v>1</v>
      </c>
      <c r="AT2840" s="2" t="s">
        <v>0</v>
      </c>
      <c r="AU2840" s="1">
        <f t="shared" si="355"/>
        <v>0.45230207407626177</v>
      </c>
      <c r="AV2840" s="1">
        <f t="shared" si="356"/>
        <v>0.33028518534702067</v>
      </c>
      <c r="AW2840" s="1">
        <f t="shared" si="357"/>
        <v>0.20826829661777946</v>
      </c>
    </row>
    <row r="2841" spans="1:49" x14ac:dyDescent="0.2">
      <c r="A2841">
        <v>2839</v>
      </c>
      <c r="B2841" t="s">
        <v>20863</v>
      </c>
      <c r="C2841" t="s">
        <v>20862</v>
      </c>
      <c r="F2841" t="s">
        <v>20861</v>
      </c>
      <c r="G2841" t="s">
        <v>17</v>
      </c>
      <c r="H2841" t="s">
        <v>16</v>
      </c>
      <c r="I2841" t="s">
        <v>5274</v>
      </c>
      <c r="J2841" t="s">
        <v>20860</v>
      </c>
      <c r="K2841" t="s">
        <v>20859</v>
      </c>
      <c r="L2841" t="s">
        <v>20858</v>
      </c>
      <c r="M2841" t="s">
        <v>13084</v>
      </c>
      <c r="N2841">
        <v>6</v>
      </c>
      <c r="O2841" t="s">
        <v>20857</v>
      </c>
      <c r="P2841" t="s">
        <v>20856</v>
      </c>
      <c r="Q2841" t="s">
        <v>20855</v>
      </c>
      <c r="R2841" s="7">
        <v>42370</v>
      </c>
      <c r="S2841" s="8">
        <f t="shared" si="352"/>
        <v>2016</v>
      </c>
      <c r="T2841" s="8">
        <v>2016</v>
      </c>
      <c r="U2841" s="8">
        <f t="shared" si="353"/>
        <v>6</v>
      </c>
      <c r="V2841" s="7">
        <v>2016</v>
      </c>
      <c r="W2841" t="s">
        <v>5423</v>
      </c>
      <c r="X2841" s="2">
        <v>1.3280000000000001</v>
      </c>
      <c r="Y2841" s="6">
        <f t="shared" si="358"/>
        <v>3.5450201542937994E-2</v>
      </c>
      <c r="AA2841">
        <v>15361225</v>
      </c>
      <c r="AB2841">
        <v>18894</v>
      </c>
      <c r="AD2841" t="s">
        <v>6</v>
      </c>
      <c r="AE2841">
        <v>15</v>
      </c>
      <c r="AG2841">
        <v>7433946</v>
      </c>
      <c r="AH2841" t="s">
        <v>20854</v>
      </c>
      <c r="AI2841" t="s">
        <v>20853</v>
      </c>
      <c r="AJ2841" t="s">
        <v>20852</v>
      </c>
      <c r="AK2841" t="s">
        <v>20851</v>
      </c>
      <c r="AL2841">
        <v>44</v>
      </c>
      <c r="AM2841" s="5">
        <f t="shared" si="354"/>
        <v>7.333333333333333</v>
      </c>
      <c r="AN2841" s="4">
        <f t="shared" si="359"/>
        <v>1.1106903950523791E-2</v>
      </c>
      <c r="AO2841" s="3"/>
      <c r="AP2841">
        <v>0</v>
      </c>
      <c r="AR2841" t="s">
        <v>1</v>
      </c>
      <c r="AT2841" s="2">
        <v>3.8340000000000001</v>
      </c>
      <c r="AU2841" s="1">
        <f t="shared" si="355"/>
        <v>2.8147212265213732</v>
      </c>
      <c r="AV2841" s="1">
        <f t="shared" si="356"/>
        <v>2.3278552746730892</v>
      </c>
      <c r="AW2841" s="1">
        <f t="shared" si="357"/>
        <v>1.8409893228248053</v>
      </c>
    </row>
    <row r="2842" spans="1:49" x14ac:dyDescent="0.2">
      <c r="A2842">
        <v>2840</v>
      </c>
      <c r="B2842" t="s">
        <v>20850</v>
      </c>
      <c r="C2842" t="s">
        <v>20849</v>
      </c>
      <c r="F2842" t="s">
        <v>20848</v>
      </c>
      <c r="G2842" t="s">
        <v>17</v>
      </c>
      <c r="H2842" t="s">
        <v>16</v>
      </c>
      <c r="I2842" t="s">
        <v>5087</v>
      </c>
      <c r="J2842">
        <v>60025578</v>
      </c>
      <c r="K2842" t="s">
        <v>692</v>
      </c>
      <c r="L2842" t="s">
        <v>691</v>
      </c>
      <c r="M2842" t="s">
        <v>340</v>
      </c>
      <c r="N2842">
        <v>5</v>
      </c>
      <c r="O2842" t="s">
        <v>20847</v>
      </c>
      <c r="P2842" t="s">
        <v>20846</v>
      </c>
      <c r="Q2842" t="s">
        <v>2634</v>
      </c>
      <c r="R2842" s="7">
        <v>42370</v>
      </c>
      <c r="S2842" s="8">
        <f t="shared" si="352"/>
        <v>2016</v>
      </c>
      <c r="T2842" s="8">
        <v>2016</v>
      </c>
      <c r="U2842" s="8">
        <f t="shared" si="353"/>
        <v>6</v>
      </c>
      <c r="V2842" s="7">
        <v>2016</v>
      </c>
      <c r="W2842" t="s">
        <v>5423</v>
      </c>
      <c r="X2842" s="2">
        <v>1.3280000000000001</v>
      </c>
      <c r="Y2842" s="6">
        <f t="shared" si="358"/>
        <v>3.5450201542937994E-2</v>
      </c>
      <c r="AA2842">
        <v>15361225</v>
      </c>
      <c r="AB2842">
        <v>18894</v>
      </c>
      <c r="AD2842" t="s">
        <v>6</v>
      </c>
      <c r="AE2842">
        <v>15</v>
      </c>
      <c r="AG2842">
        <v>7433954</v>
      </c>
      <c r="AH2842" t="s">
        <v>20845</v>
      </c>
      <c r="AI2842" t="s">
        <v>20844</v>
      </c>
      <c r="AJ2842" t="s">
        <v>20843</v>
      </c>
      <c r="AK2842" t="s">
        <v>20842</v>
      </c>
      <c r="AL2842">
        <v>13</v>
      </c>
      <c r="AM2842" s="5">
        <f t="shared" si="354"/>
        <v>2.1666666666666665</v>
      </c>
      <c r="AN2842" s="4">
        <f t="shared" si="359"/>
        <v>3.2815852581093018E-3</v>
      </c>
      <c r="AO2842" s="3"/>
      <c r="AP2842">
        <v>0</v>
      </c>
      <c r="AQ2842" t="s">
        <v>222</v>
      </c>
      <c r="AR2842">
        <v>61401339</v>
      </c>
      <c r="AS2842" t="s">
        <v>221</v>
      </c>
      <c r="AT2842" s="2">
        <v>3.8340000000000001</v>
      </c>
      <c r="AU2842" s="1">
        <f t="shared" si="355"/>
        <v>2.5799616657489386</v>
      </c>
      <c r="AV2842" s="1">
        <f t="shared" si="356"/>
        <v>1.9365893400523648</v>
      </c>
      <c r="AW2842" s="1">
        <f t="shared" si="357"/>
        <v>1.2932170143557908</v>
      </c>
    </row>
    <row r="2843" spans="1:49" x14ac:dyDescent="0.2">
      <c r="A2843">
        <v>2841</v>
      </c>
      <c r="B2843" t="s">
        <v>20841</v>
      </c>
      <c r="C2843" t="s">
        <v>20840</v>
      </c>
      <c r="F2843" t="s">
        <v>20839</v>
      </c>
      <c r="G2843" t="s">
        <v>17</v>
      </c>
      <c r="H2843" t="s">
        <v>16</v>
      </c>
      <c r="I2843" t="s">
        <v>20838</v>
      </c>
      <c r="J2843">
        <v>60001278</v>
      </c>
      <c r="K2843" t="s">
        <v>20837</v>
      </c>
      <c r="L2843" t="s">
        <v>20836</v>
      </c>
      <c r="M2843" t="s">
        <v>847</v>
      </c>
      <c r="N2843">
        <v>3</v>
      </c>
      <c r="O2843" t="s">
        <v>20835</v>
      </c>
      <c r="P2843" t="s">
        <v>20834</v>
      </c>
      <c r="Q2843" t="s">
        <v>20833</v>
      </c>
      <c r="R2843" s="7">
        <v>42370</v>
      </c>
      <c r="S2843" s="8">
        <f t="shared" si="352"/>
        <v>2016</v>
      </c>
      <c r="T2843" s="8">
        <v>2016</v>
      </c>
      <c r="U2843" s="8">
        <f t="shared" si="353"/>
        <v>6</v>
      </c>
      <c r="V2843" s="7">
        <v>2016</v>
      </c>
      <c r="W2843" t="s">
        <v>20832</v>
      </c>
      <c r="X2843" s="2">
        <v>0.22800000000000001</v>
      </c>
      <c r="Y2843" s="6">
        <f t="shared" si="358"/>
        <v>6.0863297829742936E-3</v>
      </c>
      <c r="AA2843">
        <v>19350090</v>
      </c>
      <c r="AB2843">
        <v>21100197928</v>
      </c>
      <c r="AC2843">
        <v>23250399</v>
      </c>
      <c r="AD2843" t="s">
        <v>6</v>
      </c>
      <c r="AE2843">
        <v>10</v>
      </c>
      <c r="AF2843">
        <v>6</v>
      </c>
      <c r="AH2843" t="s">
        <v>20831</v>
      </c>
      <c r="AI2843" t="s">
        <v>20830</v>
      </c>
      <c r="AJ2843" t="s">
        <v>20829</v>
      </c>
      <c r="AK2843" t="s">
        <v>20828</v>
      </c>
      <c r="AL2843">
        <v>3</v>
      </c>
      <c r="AM2843" s="5">
        <f t="shared" si="354"/>
        <v>0.5</v>
      </c>
      <c r="AN2843" s="4">
        <f t="shared" si="359"/>
        <v>7.572889057175312E-4</v>
      </c>
      <c r="AO2843" s="3"/>
      <c r="AP2843">
        <v>0</v>
      </c>
      <c r="AR2843" t="s">
        <v>1</v>
      </c>
      <c r="AT2843" s="2" t="s">
        <v>0</v>
      </c>
      <c r="AU2843" s="1">
        <f t="shared" si="355"/>
        <v>0.44876175197972651</v>
      </c>
      <c r="AV2843" s="1">
        <f t="shared" si="356"/>
        <v>0.34218093443459124</v>
      </c>
      <c r="AW2843" s="1">
        <f t="shared" si="357"/>
        <v>0.23560011688945598</v>
      </c>
    </row>
    <row r="2844" spans="1:49" x14ac:dyDescent="0.2">
      <c r="A2844">
        <v>2842</v>
      </c>
      <c r="B2844" t="s">
        <v>20827</v>
      </c>
      <c r="F2844" t="s">
        <v>20826</v>
      </c>
      <c r="G2844" t="s">
        <v>17</v>
      </c>
      <c r="H2844" t="s">
        <v>16</v>
      </c>
      <c r="I2844" t="s">
        <v>20825</v>
      </c>
      <c r="J2844">
        <v>60079446</v>
      </c>
      <c r="K2844" t="s">
        <v>13371</v>
      </c>
      <c r="L2844" t="s">
        <v>13370</v>
      </c>
      <c r="M2844" t="s">
        <v>135</v>
      </c>
      <c r="N2844">
        <v>6</v>
      </c>
      <c r="O2844" t="s">
        <v>20824</v>
      </c>
      <c r="P2844" t="s">
        <v>20823</v>
      </c>
      <c r="Q2844" t="s">
        <v>14828</v>
      </c>
      <c r="R2844" s="7">
        <v>42370</v>
      </c>
      <c r="S2844" s="8">
        <f t="shared" si="352"/>
        <v>2016</v>
      </c>
      <c r="T2844" s="8">
        <v>2016</v>
      </c>
      <c r="U2844" s="8">
        <f t="shared" si="353"/>
        <v>6</v>
      </c>
      <c r="V2844" s="7">
        <v>2016</v>
      </c>
      <c r="W2844" t="s">
        <v>4384</v>
      </c>
      <c r="X2844" s="2">
        <v>0.23799999999999999</v>
      </c>
      <c r="Y2844" s="6">
        <f t="shared" si="358"/>
        <v>6.353274071701236E-3</v>
      </c>
      <c r="AB2844">
        <v>21100200825</v>
      </c>
      <c r="AC2844">
        <v>18196608</v>
      </c>
      <c r="AD2844" t="s">
        <v>6</v>
      </c>
      <c r="AE2844">
        <v>11</v>
      </c>
      <c r="AF2844">
        <v>21</v>
      </c>
      <c r="AH2844" t="s">
        <v>20822</v>
      </c>
      <c r="AI2844" t="s">
        <v>20821</v>
      </c>
      <c r="AJ2844" t="s">
        <v>20820</v>
      </c>
      <c r="AK2844" t="s">
        <v>20819</v>
      </c>
      <c r="AL2844">
        <v>1</v>
      </c>
      <c r="AM2844" s="5">
        <f t="shared" si="354"/>
        <v>0.16666666666666666</v>
      </c>
      <c r="AN2844" s="4">
        <f t="shared" si="359"/>
        <v>2.5242963523917705E-4</v>
      </c>
      <c r="AO2844" s="3"/>
      <c r="AP2844">
        <v>0</v>
      </c>
      <c r="AR2844" t="s">
        <v>1</v>
      </c>
      <c r="AT2844" s="2" t="s">
        <v>0</v>
      </c>
      <c r="AU2844" s="1">
        <f t="shared" si="355"/>
        <v>0.45230207407626177</v>
      </c>
      <c r="AV2844" s="1">
        <f t="shared" si="356"/>
        <v>0.33028518534702067</v>
      </c>
      <c r="AW2844" s="1">
        <f t="shared" si="357"/>
        <v>0.20826829661777946</v>
      </c>
    </row>
    <row r="2845" spans="1:49" x14ac:dyDescent="0.2">
      <c r="A2845">
        <v>2843</v>
      </c>
      <c r="B2845" t="s">
        <v>20818</v>
      </c>
      <c r="C2845" t="s">
        <v>20817</v>
      </c>
      <c r="F2845" t="s">
        <v>20816</v>
      </c>
      <c r="G2845" t="s">
        <v>17</v>
      </c>
      <c r="H2845" t="s">
        <v>16</v>
      </c>
      <c r="I2845" t="s">
        <v>20815</v>
      </c>
      <c r="J2845">
        <v>60072431</v>
      </c>
      <c r="K2845" t="s">
        <v>20814</v>
      </c>
      <c r="L2845" t="s">
        <v>20813</v>
      </c>
      <c r="M2845" t="s">
        <v>283</v>
      </c>
      <c r="N2845">
        <v>2</v>
      </c>
      <c r="O2845" t="s">
        <v>20812</v>
      </c>
      <c r="P2845" t="s">
        <v>20811</v>
      </c>
      <c r="Q2845" t="s">
        <v>20810</v>
      </c>
      <c r="R2845" s="7">
        <v>42370</v>
      </c>
      <c r="S2845" s="8">
        <f t="shared" si="352"/>
        <v>2016</v>
      </c>
      <c r="T2845" s="8">
        <v>2016</v>
      </c>
      <c r="U2845" s="8">
        <f t="shared" si="353"/>
        <v>6</v>
      </c>
      <c r="V2845" s="7">
        <v>2016</v>
      </c>
      <c r="W2845" t="s">
        <v>5423</v>
      </c>
      <c r="X2845" s="2">
        <v>1.3280000000000001</v>
      </c>
      <c r="Y2845" s="6">
        <f t="shared" si="358"/>
        <v>3.5450201542937994E-2</v>
      </c>
      <c r="AA2845">
        <v>15361225</v>
      </c>
      <c r="AB2845">
        <v>18894</v>
      </c>
      <c r="AD2845" t="s">
        <v>6</v>
      </c>
      <c r="AE2845">
        <v>15</v>
      </c>
      <c r="AG2845">
        <v>7431951</v>
      </c>
      <c r="AH2845" t="s">
        <v>20809</v>
      </c>
      <c r="AI2845" t="s">
        <v>20808</v>
      </c>
      <c r="AJ2845" t="s">
        <v>20807</v>
      </c>
      <c r="AK2845" t="s">
        <v>20806</v>
      </c>
      <c r="AL2845">
        <v>15</v>
      </c>
      <c r="AM2845" s="5">
        <f t="shared" si="354"/>
        <v>2.5</v>
      </c>
      <c r="AN2845" s="4">
        <f t="shared" si="359"/>
        <v>3.7864445285876562E-3</v>
      </c>
      <c r="AO2845" s="3"/>
      <c r="AP2845">
        <v>0</v>
      </c>
      <c r="AR2845" t="s">
        <v>1</v>
      </c>
      <c r="AT2845" s="2">
        <v>3.8340000000000001</v>
      </c>
      <c r="AU2845" s="1">
        <f t="shared" si="355"/>
        <v>2.5951074438632893</v>
      </c>
      <c r="AV2845" s="1">
        <f t="shared" si="356"/>
        <v>1.9618323035762824</v>
      </c>
      <c r="AW2845" s="1">
        <f t="shared" si="357"/>
        <v>1.3285571632892756</v>
      </c>
    </row>
    <row r="2846" spans="1:49" x14ac:dyDescent="0.2">
      <c r="A2846">
        <v>2844</v>
      </c>
      <c r="B2846" t="s">
        <v>20805</v>
      </c>
      <c r="C2846" t="s">
        <v>20804</v>
      </c>
      <c r="D2846" t="s">
        <v>20803</v>
      </c>
      <c r="F2846" t="s">
        <v>20802</v>
      </c>
      <c r="G2846" t="s">
        <v>17</v>
      </c>
      <c r="H2846" t="s">
        <v>16</v>
      </c>
      <c r="I2846" t="s">
        <v>20801</v>
      </c>
      <c r="J2846">
        <v>60103561</v>
      </c>
      <c r="K2846" t="s">
        <v>9551</v>
      </c>
      <c r="L2846" t="s">
        <v>9550</v>
      </c>
      <c r="M2846" t="s">
        <v>135</v>
      </c>
      <c r="N2846">
        <v>3</v>
      </c>
      <c r="O2846" t="s">
        <v>20800</v>
      </c>
      <c r="P2846" t="s">
        <v>20799</v>
      </c>
      <c r="Q2846" t="s">
        <v>20798</v>
      </c>
      <c r="R2846" s="7">
        <v>42370</v>
      </c>
      <c r="S2846" s="8">
        <f t="shared" si="352"/>
        <v>2016</v>
      </c>
      <c r="T2846" s="8">
        <v>2016</v>
      </c>
      <c r="U2846" s="8">
        <f t="shared" si="353"/>
        <v>6</v>
      </c>
      <c r="V2846" s="7">
        <v>2016</v>
      </c>
      <c r="W2846" t="s">
        <v>20797</v>
      </c>
      <c r="X2846" s="2">
        <v>0.61699999999999999</v>
      </c>
      <c r="Y2846" s="6">
        <f t="shared" si="358"/>
        <v>1.6470462614452366E-2</v>
      </c>
      <c r="AA2846">
        <v>13191578</v>
      </c>
      <c r="AB2846">
        <v>21100389724</v>
      </c>
      <c r="AC2846">
        <v>22131248</v>
      </c>
      <c r="AD2846" t="s">
        <v>6</v>
      </c>
      <c r="AE2846">
        <v>28</v>
      </c>
      <c r="AF2846">
        <v>2</v>
      </c>
      <c r="AH2846" t="s">
        <v>20796</v>
      </c>
      <c r="AI2846" t="s">
        <v>20795</v>
      </c>
      <c r="AJ2846" t="s">
        <v>20794</v>
      </c>
      <c r="AK2846" t="s">
        <v>20793</v>
      </c>
      <c r="AL2846">
        <v>4</v>
      </c>
      <c r="AM2846" s="5">
        <f t="shared" si="354"/>
        <v>0.66666666666666663</v>
      </c>
      <c r="AN2846" s="4">
        <f t="shared" si="359"/>
        <v>1.0097185409567082E-3</v>
      </c>
      <c r="AO2846" s="3"/>
      <c r="AP2846">
        <v>1</v>
      </c>
      <c r="AR2846" t="s">
        <v>1</v>
      </c>
      <c r="AT2846" s="2" t="s">
        <v>0</v>
      </c>
      <c r="AU2846" s="1">
        <f t="shared" si="355"/>
        <v>1.1832239392403667</v>
      </c>
      <c r="AV2846" s="1">
        <f t="shared" si="356"/>
        <v>0.87400905777045379</v>
      </c>
      <c r="AW2846" s="1">
        <f t="shared" si="357"/>
        <v>0.56479417630054052</v>
      </c>
    </row>
    <row r="2847" spans="1:49" x14ac:dyDescent="0.2">
      <c r="A2847">
        <v>2845</v>
      </c>
      <c r="B2847" t="s">
        <v>20792</v>
      </c>
      <c r="C2847" t="s">
        <v>20791</v>
      </c>
      <c r="F2847" t="s">
        <v>20790</v>
      </c>
      <c r="G2847" t="s">
        <v>17</v>
      </c>
      <c r="H2847" t="s">
        <v>16</v>
      </c>
      <c r="I2847" t="s">
        <v>6680</v>
      </c>
      <c r="J2847" t="s">
        <v>20789</v>
      </c>
      <c r="K2847" t="s">
        <v>20788</v>
      </c>
      <c r="L2847" t="s">
        <v>20787</v>
      </c>
      <c r="M2847" t="s">
        <v>3447</v>
      </c>
      <c r="N2847">
        <v>4</v>
      </c>
      <c r="O2847" t="s">
        <v>20786</v>
      </c>
      <c r="P2847" t="s">
        <v>20785</v>
      </c>
      <c r="Q2847" t="s">
        <v>20784</v>
      </c>
      <c r="R2847" s="7">
        <v>42370</v>
      </c>
      <c r="S2847" s="8">
        <f t="shared" si="352"/>
        <v>2016</v>
      </c>
      <c r="T2847" s="8">
        <v>2016</v>
      </c>
      <c r="U2847" s="8">
        <f t="shared" si="353"/>
        <v>6</v>
      </c>
      <c r="V2847" s="7">
        <v>2016</v>
      </c>
      <c r="W2847" t="s">
        <v>12951</v>
      </c>
      <c r="X2847" s="2">
        <v>0.58699999999999997</v>
      </c>
      <c r="Y2847" s="6">
        <f t="shared" si="358"/>
        <v>1.5669629748271536E-2</v>
      </c>
      <c r="AB2847">
        <v>21100374601</v>
      </c>
      <c r="AC2847">
        <v>21693536</v>
      </c>
      <c r="AD2847" t="s">
        <v>6</v>
      </c>
      <c r="AE2847">
        <v>4</v>
      </c>
      <c r="AG2847">
        <v>7484703</v>
      </c>
      <c r="AH2847" t="s">
        <v>20783</v>
      </c>
      <c r="AI2847" t="s">
        <v>20782</v>
      </c>
      <c r="AJ2847" t="s">
        <v>20781</v>
      </c>
      <c r="AK2847" t="s">
        <v>20780</v>
      </c>
      <c r="AL2847">
        <v>131</v>
      </c>
      <c r="AM2847" s="5">
        <f t="shared" si="354"/>
        <v>21.833333333333332</v>
      </c>
      <c r="AN2847" s="4">
        <f t="shared" si="359"/>
        <v>3.3068282216332193E-2</v>
      </c>
      <c r="AO2847" s="3"/>
      <c r="AP2847">
        <v>1</v>
      </c>
      <c r="AQ2847" t="s">
        <v>222</v>
      </c>
      <c r="AR2847">
        <v>61431011</v>
      </c>
      <c r="AS2847" t="s">
        <v>221</v>
      </c>
      <c r="AT2847" s="2">
        <v>3.367</v>
      </c>
      <c r="AU2847" s="1">
        <f t="shared" si="355"/>
        <v>2.0889225488689731</v>
      </c>
      <c r="AV2847" s="1">
        <f t="shared" si="356"/>
        <v>2.4368955982301861</v>
      </c>
      <c r="AW2847" s="1">
        <f t="shared" si="357"/>
        <v>2.7848686475913995</v>
      </c>
    </row>
    <row r="2848" spans="1:49" x14ac:dyDescent="0.2">
      <c r="A2848">
        <v>2846</v>
      </c>
      <c r="B2848" t="s">
        <v>20779</v>
      </c>
      <c r="C2848" t="s">
        <v>20778</v>
      </c>
      <c r="F2848" t="s">
        <v>20777</v>
      </c>
      <c r="G2848" t="s">
        <v>17</v>
      </c>
      <c r="H2848" t="s">
        <v>16</v>
      </c>
      <c r="I2848" t="s">
        <v>8289</v>
      </c>
      <c r="J2848" t="s">
        <v>20776</v>
      </c>
      <c r="K2848" t="s">
        <v>20775</v>
      </c>
      <c r="L2848" t="s">
        <v>20774</v>
      </c>
      <c r="M2848" t="s">
        <v>20773</v>
      </c>
      <c r="N2848">
        <v>6</v>
      </c>
      <c r="O2848" t="s">
        <v>20772</v>
      </c>
      <c r="P2848" t="s">
        <v>20771</v>
      </c>
      <c r="Q2848" t="s">
        <v>20770</v>
      </c>
      <c r="R2848" s="7">
        <v>42370</v>
      </c>
      <c r="S2848" s="8">
        <f t="shared" si="352"/>
        <v>2016</v>
      </c>
      <c r="T2848" s="8">
        <v>2016</v>
      </c>
      <c r="U2848" s="8">
        <f t="shared" si="353"/>
        <v>6</v>
      </c>
      <c r="V2848" s="7">
        <v>2016</v>
      </c>
      <c r="W2848" t="s">
        <v>12951</v>
      </c>
      <c r="X2848" s="2">
        <v>0.58699999999999997</v>
      </c>
      <c r="Y2848" s="6">
        <f t="shared" si="358"/>
        <v>1.5669629748271536E-2</v>
      </c>
      <c r="AB2848">
        <v>21100374601</v>
      </c>
      <c r="AC2848">
        <v>21693536</v>
      </c>
      <c r="AD2848" t="s">
        <v>6</v>
      </c>
      <c r="AE2848">
        <v>4</v>
      </c>
      <c r="AG2848">
        <v>7491252</v>
      </c>
      <c r="AH2848" t="s">
        <v>20769</v>
      </c>
      <c r="AI2848" t="s">
        <v>20768</v>
      </c>
      <c r="AJ2848" t="s">
        <v>20767</v>
      </c>
      <c r="AK2848" t="s">
        <v>20766</v>
      </c>
      <c r="AL2848">
        <v>52</v>
      </c>
      <c r="AM2848" s="5">
        <f t="shared" si="354"/>
        <v>8.6666666666666661</v>
      </c>
      <c r="AN2848" s="4">
        <f t="shared" si="359"/>
        <v>1.3126341032437207E-2</v>
      </c>
      <c r="AO2848" s="3"/>
      <c r="AP2848">
        <v>1</v>
      </c>
      <c r="AR2848" t="s">
        <v>1</v>
      </c>
      <c r="AT2848" s="2">
        <v>3.367</v>
      </c>
      <c r="AU2848" s="1">
        <f t="shared" si="355"/>
        <v>1.4906643133521236</v>
      </c>
      <c r="AV2848" s="1">
        <f t="shared" si="356"/>
        <v>1.4397985390354373</v>
      </c>
      <c r="AW2848" s="1">
        <f t="shared" si="357"/>
        <v>1.3889327647187506</v>
      </c>
    </row>
    <row r="2849" spans="1:49" x14ac:dyDescent="0.2">
      <c r="A2849">
        <v>2847</v>
      </c>
      <c r="B2849" t="s">
        <v>20765</v>
      </c>
      <c r="C2849" t="s">
        <v>20764</v>
      </c>
      <c r="F2849" t="s">
        <v>20763</v>
      </c>
      <c r="G2849" t="s">
        <v>17</v>
      </c>
      <c r="H2849" t="s">
        <v>16</v>
      </c>
      <c r="I2849" t="s">
        <v>20762</v>
      </c>
      <c r="J2849" t="s">
        <v>20761</v>
      </c>
      <c r="K2849" t="s">
        <v>20760</v>
      </c>
      <c r="L2849" t="s">
        <v>20759</v>
      </c>
      <c r="M2849" t="s">
        <v>20758</v>
      </c>
      <c r="N2849">
        <v>4</v>
      </c>
      <c r="O2849" t="s">
        <v>20757</v>
      </c>
      <c r="P2849" t="s">
        <v>20756</v>
      </c>
      <c r="Q2849" t="s">
        <v>20755</v>
      </c>
      <c r="R2849" s="7">
        <v>42370</v>
      </c>
      <c r="S2849" s="8">
        <f t="shared" si="352"/>
        <v>2016</v>
      </c>
      <c r="T2849" s="8">
        <v>2016</v>
      </c>
      <c r="U2849" s="8">
        <f t="shared" si="353"/>
        <v>6</v>
      </c>
      <c r="V2849" s="7">
        <v>2016</v>
      </c>
      <c r="W2849" t="s">
        <v>5423</v>
      </c>
      <c r="X2849" s="2">
        <v>1.3280000000000001</v>
      </c>
      <c r="Y2849" s="6">
        <f t="shared" si="358"/>
        <v>3.5450201542937994E-2</v>
      </c>
      <c r="AA2849">
        <v>15361225</v>
      </c>
      <c r="AB2849">
        <v>18894</v>
      </c>
      <c r="AD2849" t="s">
        <v>6</v>
      </c>
      <c r="AE2849">
        <v>15</v>
      </c>
      <c r="AG2849">
        <v>7426721</v>
      </c>
      <c r="AH2849" t="s">
        <v>20754</v>
      </c>
      <c r="AI2849" t="s">
        <v>20753</v>
      </c>
      <c r="AJ2849" t="s">
        <v>20752</v>
      </c>
      <c r="AK2849" t="s">
        <v>20751</v>
      </c>
      <c r="AL2849">
        <v>7</v>
      </c>
      <c r="AM2849" s="5">
        <f t="shared" si="354"/>
        <v>1.1666666666666667</v>
      </c>
      <c r="AN2849" s="4">
        <f t="shared" si="359"/>
        <v>1.7670074466742396E-3</v>
      </c>
      <c r="AO2849" s="3"/>
      <c r="AP2849">
        <v>0</v>
      </c>
      <c r="AR2849" t="s">
        <v>1</v>
      </c>
      <c r="AT2849" s="2">
        <v>3.8340000000000001</v>
      </c>
      <c r="AU2849" s="1">
        <f t="shared" si="355"/>
        <v>2.534524331405887</v>
      </c>
      <c r="AV2849" s="1">
        <f t="shared" si="356"/>
        <v>1.8608604494806118</v>
      </c>
      <c r="AW2849" s="1">
        <f t="shared" si="357"/>
        <v>1.1871965675553364</v>
      </c>
    </row>
    <row r="2850" spans="1:49" x14ac:dyDescent="0.2">
      <c r="A2850">
        <v>2848</v>
      </c>
      <c r="B2850" t="s">
        <v>20750</v>
      </c>
      <c r="C2850" t="s">
        <v>20749</v>
      </c>
      <c r="F2850" t="s">
        <v>20748</v>
      </c>
      <c r="G2850" t="s">
        <v>17</v>
      </c>
      <c r="H2850" t="s">
        <v>16</v>
      </c>
      <c r="I2850" t="s">
        <v>20747</v>
      </c>
      <c r="J2850" t="s">
        <v>20746</v>
      </c>
      <c r="K2850" t="s">
        <v>20745</v>
      </c>
      <c r="L2850" t="s">
        <v>20744</v>
      </c>
      <c r="M2850" t="s">
        <v>20743</v>
      </c>
      <c r="N2850">
        <v>3</v>
      </c>
      <c r="O2850" t="s">
        <v>20742</v>
      </c>
      <c r="P2850" t="s">
        <v>20741</v>
      </c>
      <c r="Q2850" t="s">
        <v>20740</v>
      </c>
      <c r="R2850" s="7">
        <v>42370</v>
      </c>
      <c r="S2850" s="8">
        <f t="shared" si="352"/>
        <v>2016</v>
      </c>
      <c r="T2850" s="8">
        <v>2016</v>
      </c>
      <c r="U2850" s="8">
        <f t="shared" si="353"/>
        <v>6</v>
      </c>
      <c r="V2850" s="7">
        <v>2016</v>
      </c>
      <c r="W2850" t="s">
        <v>5423</v>
      </c>
      <c r="X2850" s="2">
        <v>1.3280000000000001</v>
      </c>
      <c r="Y2850" s="6">
        <f t="shared" si="358"/>
        <v>3.5450201542937994E-2</v>
      </c>
      <c r="AA2850">
        <v>15361225</v>
      </c>
      <c r="AB2850">
        <v>18894</v>
      </c>
      <c r="AD2850" t="s">
        <v>6</v>
      </c>
      <c r="AE2850">
        <v>15</v>
      </c>
      <c r="AG2850">
        <v>7434558</v>
      </c>
      <c r="AH2850" t="s">
        <v>20739</v>
      </c>
      <c r="AI2850" t="s">
        <v>20738</v>
      </c>
      <c r="AJ2850" t="s">
        <v>20737</v>
      </c>
      <c r="AK2850" t="s">
        <v>20736</v>
      </c>
      <c r="AL2850">
        <v>24</v>
      </c>
      <c r="AM2850" s="5">
        <f t="shared" si="354"/>
        <v>4</v>
      </c>
      <c r="AN2850" s="4">
        <f t="shared" si="359"/>
        <v>6.0583112457402496E-3</v>
      </c>
      <c r="AO2850" s="3"/>
      <c r="AP2850">
        <v>0</v>
      </c>
      <c r="AR2850" t="s">
        <v>1</v>
      </c>
      <c r="AT2850" s="2">
        <v>3.8340000000000001</v>
      </c>
      <c r="AU2850" s="1">
        <f t="shared" si="355"/>
        <v>2.6632634453778667</v>
      </c>
      <c r="AV2850" s="1">
        <f t="shared" si="356"/>
        <v>2.0754256394339121</v>
      </c>
      <c r="AW2850" s="1">
        <f t="shared" si="357"/>
        <v>1.4875878334899573</v>
      </c>
    </row>
    <row r="2851" spans="1:49" x14ac:dyDescent="0.2">
      <c r="A2851">
        <v>2849</v>
      </c>
      <c r="B2851" t="s">
        <v>20735</v>
      </c>
      <c r="C2851" t="s">
        <v>20734</v>
      </c>
      <c r="F2851" t="s">
        <v>20733</v>
      </c>
      <c r="G2851" t="s">
        <v>17</v>
      </c>
      <c r="H2851" t="s">
        <v>16</v>
      </c>
      <c r="I2851" t="s">
        <v>20732</v>
      </c>
      <c r="J2851" t="s">
        <v>20731</v>
      </c>
      <c r="K2851" t="s">
        <v>20730</v>
      </c>
      <c r="L2851" t="s">
        <v>20729</v>
      </c>
      <c r="M2851" t="s">
        <v>2081</v>
      </c>
      <c r="N2851">
        <v>3</v>
      </c>
      <c r="O2851" t="s">
        <v>20728</v>
      </c>
      <c r="P2851" t="s">
        <v>20727</v>
      </c>
      <c r="Q2851" t="s">
        <v>20726</v>
      </c>
      <c r="R2851" s="7">
        <v>42370</v>
      </c>
      <c r="S2851" s="8">
        <f t="shared" si="352"/>
        <v>2016</v>
      </c>
      <c r="T2851" s="8">
        <v>2016</v>
      </c>
      <c r="U2851" s="8">
        <f t="shared" si="353"/>
        <v>6</v>
      </c>
      <c r="V2851" s="7">
        <v>2016</v>
      </c>
      <c r="W2851" t="s">
        <v>5423</v>
      </c>
      <c r="X2851" s="2">
        <v>1.3280000000000001</v>
      </c>
      <c r="Y2851" s="6">
        <f t="shared" si="358"/>
        <v>3.5450201542937994E-2</v>
      </c>
      <c r="AA2851">
        <v>15361225</v>
      </c>
      <c r="AB2851">
        <v>18894</v>
      </c>
      <c r="AD2851" t="s">
        <v>6</v>
      </c>
      <c r="AE2851">
        <v>15</v>
      </c>
      <c r="AG2851">
        <v>7434570</v>
      </c>
      <c r="AH2851" t="s">
        <v>20725</v>
      </c>
      <c r="AI2851" t="s">
        <v>20724</v>
      </c>
      <c r="AJ2851" t="s">
        <v>20723</v>
      </c>
      <c r="AK2851" t="s">
        <v>20722</v>
      </c>
      <c r="AL2851">
        <v>0</v>
      </c>
      <c r="AM2851" s="5">
        <f t="shared" si="354"/>
        <v>0</v>
      </c>
      <c r="AN2851" s="4">
        <f t="shared" si="359"/>
        <v>0</v>
      </c>
      <c r="AO2851" s="3"/>
      <c r="AP2851">
        <v>0</v>
      </c>
      <c r="AR2851" t="s">
        <v>1</v>
      </c>
      <c r="AT2851" s="2">
        <v>3.8340000000000001</v>
      </c>
      <c r="AU2851" s="1">
        <f t="shared" si="355"/>
        <v>2.4815141080056597</v>
      </c>
      <c r="AV2851" s="1">
        <f t="shared" si="356"/>
        <v>1.7725100771468998</v>
      </c>
      <c r="AW2851" s="1">
        <f t="shared" si="357"/>
        <v>1.0635060462881398</v>
      </c>
    </row>
    <row r="2852" spans="1:49" x14ac:dyDescent="0.2">
      <c r="A2852">
        <v>2850</v>
      </c>
      <c r="B2852" t="s">
        <v>20721</v>
      </c>
      <c r="C2852" t="s">
        <v>20720</v>
      </c>
      <c r="F2852" t="s">
        <v>20719</v>
      </c>
      <c r="G2852" t="s">
        <v>17</v>
      </c>
      <c r="H2852" t="s">
        <v>16</v>
      </c>
      <c r="I2852" t="s">
        <v>20718</v>
      </c>
      <c r="J2852" t="s">
        <v>20717</v>
      </c>
      <c r="K2852" t="s">
        <v>20716</v>
      </c>
      <c r="L2852" t="s">
        <v>20715</v>
      </c>
      <c r="M2852" t="s">
        <v>1524</v>
      </c>
      <c r="N2852">
        <v>3</v>
      </c>
      <c r="O2852" t="s">
        <v>20714</v>
      </c>
      <c r="P2852" t="s">
        <v>20713</v>
      </c>
      <c r="Q2852" t="s">
        <v>20712</v>
      </c>
      <c r="R2852" s="7">
        <v>42370</v>
      </c>
      <c r="S2852" s="8">
        <f t="shared" si="352"/>
        <v>2016</v>
      </c>
      <c r="T2852" s="8">
        <v>2016</v>
      </c>
      <c r="U2852" s="8">
        <f t="shared" si="353"/>
        <v>6</v>
      </c>
      <c r="V2852" s="7">
        <v>2016</v>
      </c>
      <c r="W2852" t="s">
        <v>5423</v>
      </c>
      <c r="X2852" s="2">
        <v>1.3280000000000001</v>
      </c>
      <c r="Y2852" s="6">
        <f t="shared" si="358"/>
        <v>3.5450201542937994E-2</v>
      </c>
      <c r="AA2852">
        <v>15361225</v>
      </c>
      <c r="AB2852">
        <v>18894</v>
      </c>
      <c r="AD2852" t="s">
        <v>6</v>
      </c>
      <c r="AE2852">
        <v>15</v>
      </c>
      <c r="AG2852">
        <v>7433983</v>
      </c>
      <c r="AH2852" t="s">
        <v>20711</v>
      </c>
      <c r="AI2852" t="s">
        <v>20710</v>
      </c>
      <c r="AJ2852" t="s">
        <v>20709</v>
      </c>
      <c r="AK2852" t="s">
        <v>20708</v>
      </c>
      <c r="AL2852">
        <v>1</v>
      </c>
      <c r="AM2852" s="5">
        <f t="shared" si="354"/>
        <v>0.16666666666666666</v>
      </c>
      <c r="AN2852" s="4">
        <f t="shared" si="359"/>
        <v>2.5242963523917705E-4</v>
      </c>
      <c r="AO2852" s="3"/>
      <c r="AP2852">
        <v>0</v>
      </c>
      <c r="AR2852" t="s">
        <v>1</v>
      </c>
      <c r="AT2852" s="2">
        <v>3.8340000000000001</v>
      </c>
      <c r="AU2852" s="1">
        <f t="shared" si="355"/>
        <v>2.4890869970628349</v>
      </c>
      <c r="AV2852" s="1">
        <f t="shared" si="356"/>
        <v>1.7851315589088586</v>
      </c>
      <c r="AW2852" s="1">
        <f t="shared" si="357"/>
        <v>1.0811761207548822</v>
      </c>
    </row>
    <row r="2853" spans="1:49" x14ac:dyDescent="0.2">
      <c r="A2853">
        <v>2851</v>
      </c>
      <c r="B2853" t="s">
        <v>20707</v>
      </c>
      <c r="C2853" t="s">
        <v>20706</v>
      </c>
      <c r="F2853" t="s">
        <v>20705</v>
      </c>
      <c r="G2853" t="s">
        <v>17</v>
      </c>
      <c r="H2853" t="s">
        <v>16</v>
      </c>
      <c r="I2853" t="s">
        <v>16794</v>
      </c>
      <c r="J2853">
        <v>60031004</v>
      </c>
      <c r="K2853" t="s">
        <v>461</v>
      </c>
      <c r="L2853" t="s">
        <v>460</v>
      </c>
      <c r="M2853" t="s">
        <v>459</v>
      </c>
      <c r="N2853">
        <v>3</v>
      </c>
      <c r="O2853" t="s">
        <v>20704</v>
      </c>
      <c r="P2853" t="s">
        <v>20703</v>
      </c>
      <c r="Q2853" t="s">
        <v>9736</v>
      </c>
      <c r="R2853" s="7">
        <v>42370</v>
      </c>
      <c r="S2853" s="8">
        <f t="shared" si="352"/>
        <v>2016</v>
      </c>
      <c r="T2853" s="8">
        <v>2016</v>
      </c>
      <c r="U2853" s="8">
        <f t="shared" si="353"/>
        <v>6</v>
      </c>
      <c r="V2853" s="7">
        <v>2016</v>
      </c>
      <c r="W2853" t="s">
        <v>5423</v>
      </c>
      <c r="X2853" s="2">
        <v>1.3280000000000001</v>
      </c>
      <c r="Y2853" s="6">
        <f t="shared" si="358"/>
        <v>3.5450201542937994E-2</v>
      </c>
      <c r="AA2853">
        <v>15361225</v>
      </c>
      <c r="AB2853">
        <v>18894</v>
      </c>
      <c r="AD2853" t="s">
        <v>6</v>
      </c>
      <c r="AE2853">
        <v>15</v>
      </c>
      <c r="AG2853">
        <v>7429680</v>
      </c>
      <c r="AH2853" t="s">
        <v>20702</v>
      </c>
      <c r="AI2853" t="s">
        <v>20701</v>
      </c>
      <c r="AJ2853" t="s">
        <v>20700</v>
      </c>
      <c r="AK2853" t="s">
        <v>20699</v>
      </c>
      <c r="AL2853">
        <v>18</v>
      </c>
      <c r="AM2853" s="5">
        <f t="shared" si="354"/>
        <v>3</v>
      </c>
      <c r="AN2853" s="4">
        <f t="shared" si="359"/>
        <v>4.5437334343051876E-3</v>
      </c>
      <c r="AO2853" s="3"/>
      <c r="AP2853">
        <v>0</v>
      </c>
      <c r="AR2853" t="s">
        <v>1</v>
      </c>
      <c r="AT2853" s="2">
        <v>3.8340000000000001</v>
      </c>
      <c r="AU2853" s="1">
        <f t="shared" si="355"/>
        <v>2.6178261110348151</v>
      </c>
      <c r="AV2853" s="1">
        <f t="shared" si="356"/>
        <v>1.9996967488621591</v>
      </c>
      <c r="AW2853" s="1">
        <f t="shared" si="357"/>
        <v>1.3815673866895029</v>
      </c>
    </row>
    <row r="2854" spans="1:49" x14ac:dyDescent="0.2">
      <c r="A2854">
        <v>2852</v>
      </c>
      <c r="B2854" t="s">
        <v>20698</v>
      </c>
      <c r="C2854" t="s">
        <v>20697</v>
      </c>
      <c r="F2854" t="s">
        <v>20696</v>
      </c>
      <c r="G2854" t="s">
        <v>17</v>
      </c>
      <c r="H2854" t="s">
        <v>16</v>
      </c>
      <c r="I2854" t="s">
        <v>6955</v>
      </c>
      <c r="J2854">
        <v>60016930</v>
      </c>
      <c r="K2854" t="s">
        <v>4593</v>
      </c>
      <c r="L2854" t="s">
        <v>1670</v>
      </c>
      <c r="M2854" t="s">
        <v>340</v>
      </c>
      <c r="N2854">
        <v>4</v>
      </c>
      <c r="O2854" t="s">
        <v>20695</v>
      </c>
      <c r="P2854" t="s">
        <v>20694</v>
      </c>
      <c r="Q2854" t="s">
        <v>5271</v>
      </c>
      <c r="R2854" s="7">
        <v>42370</v>
      </c>
      <c r="S2854" s="8">
        <f t="shared" si="352"/>
        <v>2016</v>
      </c>
      <c r="T2854" s="8">
        <v>2016</v>
      </c>
      <c r="U2854" s="8">
        <f t="shared" si="353"/>
        <v>6</v>
      </c>
      <c r="V2854" s="7">
        <v>2016</v>
      </c>
      <c r="W2854" t="s">
        <v>5423</v>
      </c>
      <c r="X2854" s="2">
        <v>1.3280000000000001</v>
      </c>
      <c r="Y2854" s="6">
        <f t="shared" si="358"/>
        <v>3.5450201542937994E-2</v>
      </c>
      <c r="AA2854">
        <v>15361225</v>
      </c>
      <c r="AB2854">
        <v>18894</v>
      </c>
      <c r="AD2854" t="s">
        <v>6</v>
      </c>
      <c r="AE2854">
        <v>15</v>
      </c>
      <c r="AG2854">
        <v>7428834</v>
      </c>
      <c r="AH2854" t="s">
        <v>20693</v>
      </c>
      <c r="AI2854" t="s">
        <v>20692</v>
      </c>
      <c r="AJ2854" t="s">
        <v>20691</v>
      </c>
      <c r="AK2854" t="s">
        <v>20690</v>
      </c>
      <c r="AL2854">
        <v>57</v>
      </c>
      <c r="AM2854" s="5">
        <f t="shared" si="354"/>
        <v>9.5</v>
      </c>
      <c r="AN2854" s="4">
        <f t="shared" si="359"/>
        <v>1.4388489208633094E-2</v>
      </c>
      <c r="AO2854" s="3"/>
      <c r="AP2854">
        <v>0</v>
      </c>
      <c r="AQ2854" t="s">
        <v>222</v>
      </c>
      <c r="AR2854">
        <v>61575027</v>
      </c>
      <c r="AS2854" t="s">
        <v>221</v>
      </c>
      <c r="AT2854" s="2">
        <v>3.8340000000000001</v>
      </c>
      <c r="AU2854" s="1">
        <f t="shared" si="355"/>
        <v>2.9131687842646525</v>
      </c>
      <c r="AV2854" s="1">
        <f t="shared" si="356"/>
        <v>2.4919345375785542</v>
      </c>
      <c r="AW2854" s="1">
        <f t="shared" si="357"/>
        <v>2.0707002908924563</v>
      </c>
    </row>
    <row r="2855" spans="1:49" x14ac:dyDescent="0.2">
      <c r="A2855">
        <v>2853</v>
      </c>
      <c r="B2855" t="s">
        <v>20689</v>
      </c>
      <c r="C2855" t="s">
        <v>20688</v>
      </c>
      <c r="F2855" t="s">
        <v>20687</v>
      </c>
      <c r="G2855" t="s">
        <v>17</v>
      </c>
      <c r="H2855" t="s">
        <v>16</v>
      </c>
      <c r="I2855" t="s">
        <v>10853</v>
      </c>
      <c r="J2855" t="s">
        <v>20686</v>
      </c>
      <c r="K2855" t="s">
        <v>20685</v>
      </c>
      <c r="L2855" t="s">
        <v>2106</v>
      </c>
      <c r="M2855" t="s">
        <v>230</v>
      </c>
      <c r="N2855">
        <v>3</v>
      </c>
      <c r="O2855" t="s">
        <v>20684</v>
      </c>
      <c r="P2855" t="s">
        <v>20683</v>
      </c>
      <c r="Q2855" t="s">
        <v>20682</v>
      </c>
      <c r="R2855" s="7">
        <v>42370</v>
      </c>
      <c r="S2855" s="8">
        <f t="shared" si="352"/>
        <v>2016</v>
      </c>
      <c r="T2855" s="8">
        <v>2016</v>
      </c>
      <c r="U2855" s="8">
        <f t="shared" si="353"/>
        <v>6</v>
      </c>
      <c r="V2855" s="7">
        <v>2016</v>
      </c>
      <c r="W2855" t="s">
        <v>5423</v>
      </c>
      <c r="X2855" s="2">
        <v>1.3280000000000001</v>
      </c>
      <c r="Y2855" s="6">
        <f t="shared" si="358"/>
        <v>3.5450201542937994E-2</v>
      </c>
      <c r="AA2855">
        <v>15361225</v>
      </c>
      <c r="AB2855">
        <v>18894</v>
      </c>
      <c r="AD2855" t="s">
        <v>6</v>
      </c>
      <c r="AE2855">
        <v>15</v>
      </c>
      <c r="AG2855">
        <v>7433967</v>
      </c>
      <c r="AH2855" t="s">
        <v>20681</v>
      </c>
      <c r="AI2855" t="s">
        <v>20680</v>
      </c>
      <c r="AJ2855" t="s">
        <v>20679</v>
      </c>
      <c r="AK2855" t="s">
        <v>20678</v>
      </c>
      <c r="AL2855">
        <v>12</v>
      </c>
      <c r="AM2855" s="5">
        <f t="shared" si="354"/>
        <v>2</v>
      </c>
      <c r="AN2855" s="4">
        <f t="shared" si="359"/>
        <v>3.0291556228701248E-3</v>
      </c>
      <c r="AO2855" s="3"/>
      <c r="AP2855">
        <v>0</v>
      </c>
      <c r="AR2855" t="s">
        <v>1</v>
      </c>
      <c r="AT2855" s="2">
        <v>3.8340000000000001</v>
      </c>
      <c r="AU2855" s="1">
        <f t="shared" si="355"/>
        <v>2.5723887766917635</v>
      </c>
      <c r="AV2855" s="1">
        <f t="shared" si="356"/>
        <v>1.9239678582904058</v>
      </c>
      <c r="AW2855" s="1">
        <f t="shared" si="357"/>
        <v>1.2755469398890484</v>
      </c>
    </row>
    <row r="2856" spans="1:49" x14ac:dyDescent="0.2">
      <c r="A2856">
        <v>2854</v>
      </c>
      <c r="B2856" t="s">
        <v>20677</v>
      </c>
      <c r="C2856" t="s">
        <v>20676</v>
      </c>
      <c r="F2856" t="s">
        <v>20675</v>
      </c>
      <c r="G2856" t="s">
        <v>17</v>
      </c>
      <c r="H2856" t="s">
        <v>16</v>
      </c>
      <c r="I2856" t="s">
        <v>5274</v>
      </c>
      <c r="J2856">
        <v>60013402</v>
      </c>
      <c r="K2856" t="s">
        <v>20674</v>
      </c>
      <c r="L2856" t="s">
        <v>20673</v>
      </c>
      <c r="M2856" t="s">
        <v>411</v>
      </c>
      <c r="N2856">
        <v>3</v>
      </c>
      <c r="O2856" t="s">
        <v>20672</v>
      </c>
      <c r="P2856" t="s">
        <v>20671</v>
      </c>
      <c r="Q2856" t="s">
        <v>20670</v>
      </c>
      <c r="R2856" s="7">
        <v>42370</v>
      </c>
      <c r="S2856" s="8">
        <f t="shared" si="352"/>
        <v>2016</v>
      </c>
      <c r="T2856" s="8">
        <v>2016</v>
      </c>
      <c r="U2856" s="8">
        <f t="shared" si="353"/>
        <v>6</v>
      </c>
      <c r="V2856" s="7">
        <v>2016</v>
      </c>
      <c r="W2856" t="s">
        <v>5423</v>
      </c>
      <c r="X2856" s="2">
        <v>1.3280000000000001</v>
      </c>
      <c r="Y2856" s="6">
        <f t="shared" si="358"/>
        <v>3.5450201542937994E-2</v>
      </c>
      <c r="AA2856">
        <v>15361225</v>
      </c>
      <c r="AB2856">
        <v>18894</v>
      </c>
      <c r="AD2856" t="s">
        <v>6</v>
      </c>
      <c r="AE2856">
        <v>15</v>
      </c>
      <c r="AG2856">
        <v>7428821</v>
      </c>
      <c r="AH2856" t="s">
        <v>20669</v>
      </c>
      <c r="AI2856" t="s">
        <v>20668</v>
      </c>
      <c r="AJ2856" t="s">
        <v>20667</v>
      </c>
      <c r="AK2856" t="s">
        <v>20666</v>
      </c>
      <c r="AL2856">
        <v>8</v>
      </c>
      <c r="AM2856" s="5">
        <f t="shared" si="354"/>
        <v>1.3333333333333333</v>
      </c>
      <c r="AN2856" s="4">
        <f t="shared" si="359"/>
        <v>2.0194370819134164E-3</v>
      </c>
      <c r="AO2856" s="3"/>
      <c r="AP2856">
        <v>0</v>
      </c>
      <c r="AR2856" t="s">
        <v>1</v>
      </c>
      <c r="AT2856" s="2">
        <v>3.8340000000000001</v>
      </c>
      <c r="AU2856" s="1">
        <f t="shared" si="355"/>
        <v>2.5420972204630621</v>
      </c>
      <c r="AV2856" s="1">
        <f t="shared" si="356"/>
        <v>1.8734819312425706</v>
      </c>
      <c r="AW2856" s="1">
        <f t="shared" si="357"/>
        <v>1.204866642022079</v>
      </c>
    </row>
    <row r="2857" spans="1:49" x14ac:dyDescent="0.2">
      <c r="A2857">
        <v>2855</v>
      </c>
      <c r="B2857" t="s">
        <v>20665</v>
      </c>
      <c r="C2857" t="s">
        <v>20664</v>
      </c>
      <c r="F2857" t="s">
        <v>20663</v>
      </c>
      <c r="G2857" t="s">
        <v>17</v>
      </c>
      <c r="H2857" t="s">
        <v>16</v>
      </c>
      <c r="I2857" t="s">
        <v>3373</v>
      </c>
      <c r="J2857">
        <v>60102437</v>
      </c>
      <c r="K2857" t="s">
        <v>20662</v>
      </c>
      <c r="L2857" t="s">
        <v>1670</v>
      </c>
      <c r="M2857" t="s">
        <v>340</v>
      </c>
      <c r="N2857">
        <v>4</v>
      </c>
      <c r="O2857" t="s">
        <v>20661</v>
      </c>
      <c r="P2857" t="s">
        <v>20660</v>
      </c>
      <c r="Q2857" t="s">
        <v>20659</v>
      </c>
      <c r="R2857" s="7">
        <v>42370</v>
      </c>
      <c r="S2857" s="8">
        <f t="shared" si="352"/>
        <v>2016</v>
      </c>
      <c r="T2857" s="8">
        <v>2016</v>
      </c>
      <c r="U2857" s="8">
        <f t="shared" si="353"/>
        <v>6</v>
      </c>
      <c r="V2857" s="7">
        <v>2016</v>
      </c>
      <c r="W2857" t="s">
        <v>5423</v>
      </c>
      <c r="X2857" s="2">
        <v>1.3280000000000001</v>
      </c>
      <c r="Y2857" s="6">
        <f t="shared" si="358"/>
        <v>3.5450201542937994E-2</v>
      </c>
      <c r="AA2857">
        <v>15361225</v>
      </c>
      <c r="AB2857">
        <v>18894</v>
      </c>
      <c r="AD2857" t="s">
        <v>6</v>
      </c>
      <c r="AE2857">
        <v>15</v>
      </c>
      <c r="AG2857">
        <v>7434555</v>
      </c>
      <c r="AH2857" t="s">
        <v>20658</v>
      </c>
      <c r="AI2857" t="s">
        <v>20657</v>
      </c>
      <c r="AJ2857" t="s">
        <v>20656</v>
      </c>
      <c r="AK2857" t="s">
        <v>20655</v>
      </c>
      <c r="AL2857">
        <v>24</v>
      </c>
      <c r="AM2857" s="5">
        <f t="shared" si="354"/>
        <v>4</v>
      </c>
      <c r="AN2857" s="4">
        <f t="shared" si="359"/>
        <v>6.0583112457402496E-3</v>
      </c>
      <c r="AO2857" s="3"/>
      <c r="AP2857">
        <v>0</v>
      </c>
      <c r="AQ2857" t="s">
        <v>222</v>
      </c>
      <c r="AR2857">
        <v>61201089</v>
      </c>
      <c r="AS2857" t="s">
        <v>221</v>
      </c>
      <c r="AT2857" s="2">
        <v>3.8340000000000001</v>
      </c>
      <c r="AU2857" s="1">
        <f t="shared" si="355"/>
        <v>2.6632634453778667</v>
      </c>
      <c r="AV2857" s="1">
        <f t="shared" si="356"/>
        <v>2.0754256394339121</v>
      </c>
      <c r="AW2857" s="1">
        <f t="shared" si="357"/>
        <v>1.4875878334899573</v>
      </c>
    </row>
    <row r="2858" spans="1:49" x14ac:dyDescent="0.2">
      <c r="A2858">
        <v>2856</v>
      </c>
      <c r="B2858" t="s">
        <v>20654</v>
      </c>
      <c r="C2858" t="s">
        <v>20653</v>
      </c>
      <c r="F2858" t="s">
        <v>20652</v>
      </c>
      <c r="G2858" t="s">
        <v>17</v>
      </c>
      <c r="H2858" t="s">
        <v>16</v>
      </c>
      <c r="I2858" t="s">
        <v>20651</v>
      </c>
      <c r="J2858" t="s">
        <v>20650</v>
      </c>
      <c r="K2858" t="s">
        <v>20649</v>
      </c>
      <c r="L2858" t="s">
        <v>20648</v>
      </c>
      <c r="M2858" t="s">
        <v>20647</v>
      </c>
      <c r="N2858">
        <v>32</v>
      </c>
      <c r="O2858" t="s">
        <v>20646</v>
      </c>
      <c r="P2858" t="s">
        <v>20645</v>
      </c>
      <c r="Q2858" t="s">
        <v>20644</v>
      </c>
      <c r="R2858" s="7">
        <v>42370</v>
      </c>
      <c r="S2858" s="8">
        <f t="shared" si="352"/>
        <v>2016</v>
      </c>
      <c r="T2858" s="8">
        <v>2016</v>
      </c>
      <c r="U2858" s="8">
        <f t="shared" si="353"/>
        <v>6</v>
      </c>
      <c r="V2858" s="7">
        <v>42370</v>
      </c>
      <c r="W2858" t="s">
        <v>20643</v>
      </c>
      <c r="X2858" s="2">
        <v>0.61499999999999999</v>
      </c>
      <c r="Y2858" s="6">
        <f t="shared" si="358"/>
        <v>1.6417073756706976E-2</v>
      </c>
      <c r="AA2858">
        <v>18666892</v>
      </c>
      <c r="AB2858">
        <v>18500162200</v>
      </c>
      <c r="AC2858">
        <v>18666906</v>
      </c>
      <c r="AD2858" t="s">
        <v>6</v>
      </c>
      <c r="AE2858">
        <v>37</v>
      </c>
      <c r="AF2858">
        <v>1</v>
      </c>
      <c r="AH2858" t="s">
        <v>20642</v>
      </c>
      <c r="AI2858" t="s">
        <v>20641</v>
      </c>
      <c r="AJ2858" t="s">
        <v>20640</v>
      </c>
      <c r="AK2858" t="s">
        <v>20639</v>
      </c>
      <c r="AL2858">
        <v>26</v>
      </c>
      <c r="AM2858" s="5">
        <f t="shared" si="354"/>
        <v>4.333333333333333</v>
      </c>
      <c r="AN2858" s="4">
        <f t="shared" si="359"/>
        <v>6.5631705162186036E-3</v>
      </c>
      <c r="AO2858" s="3"/>
      <c r="AP2858">
        <v>0</v>
      </c>
      <c r="AQ2858" t="s">
        <v>2071</v>
      </c>
      <c r="AR2858">
        <v>633053</v>
      </c>
      <c r="AS2858" t="s">
        <v>2070</v>
      </c>
      <c r="AT2858" s="2" t="s">
        <v>0</v>
      </c>
      <c r="AU2858" s="1">
        <f t="shared" si="355"/>
        <v>1.3460902784560462</v>
      </c>
      <c r="AV2858" s="1">
        <f t="shared" si="356"/>
        <v>1.1490122136462788</v>
      </c>
      <c r="AW2858" s="1">
        <f t="shared" si="357"/>
        <v>0.95193414883651151</v>
      </c>
    </row>
    <row r="2859" spans="1:49" x14ac:dyDescent="0.2">
      <c r="A2859">
        <v>2857</v>
      </c>
      <c r="B2859" t="s">
        <v>20638</v>
      </c>
      <c r="C2859" t="s">
        <v>20637</v>
      </c>
      <c r="F2859" t="s">
        <v>20636</v>
      </c>
      <c r="G2859" t="s">
        <v>17</v>
      </c>
      <c r="H2859" t="s">
        <v>16</v>
      </c>
      <c r="I2859" t="s">
        <v>20635</v>
      </c>
      <c r="J2859" t="s">
        <v>20634</v>
      </c>
      <c r="K2859" t="s">
        <v>20633</v>
      </c>
      <c r="L2859" t="s">
        <v>20632</v>
      </c>
      <c r="M2859" t="s">
        <v>20631</v>
      </c>
      <c r="N2859">
        <v>4</v>
      </c>
      <c r="O2859" t="s">
        <v>20630</v>
      </c>
      <c r="P2859" t="s">
        <v>20629</v>
      </c>
      <c r="Q2859" t="s">
        <v>20628</v>
      </c>
      <c r="R2859" s="7">
        <v>42370</v>
      </c>
      <c r="S2859" s="8">
        <f t="shared" si="352"/>
        <v>2016</v>
      </c>
      <c r="T2859" s="8">
        <v>2016</v>
      </c>
      <c r="U2859" s="8">
        <f t="shared" si="353"/>
        <v>6</v>
      </c>
      <c r="V2859" s="7">
        <v>2016</v>
      </c>
      <c r="W2859" t="s">
        <v>5423</v>
      </c>
      <c r="X2859" s="2">
        <v>1.3280000000000001</v>
      </c>
      <c r="Y2859" s="6">
        <f t="shared" si="358"/>
        <v>3.5450201542937994E-2</v>
      </c>
      <c r="AA2859">
        <v>15361225</v>
      </c>
      <c r="AB2859">
        <v>18894</v>
      </c>
      <c r="AD2859" t="s">
        <v>6</v>
      </c>
      <c r="AE2859">
        <v>15</v>
      </c>
      <c r="AG2859">
        <v>7433986</v>
      </c>
      <c r="AH2859" t="s">
        <v>20627</v>
      </c>
      <c r="AI2859" t="s">
        <v>20626</v>
      </c>
      <c r="AJ2859" t="s">
        <v>20625</v>
      </c>
      <c r="AK2859" t="s">
        <v>20624</v>
      </c>
      <c r="AL2859">
        <v>27</v>
      </c>
      <c r="AM2859" s="5">
        <f t="shared" si="354"/>
        <v>4.5</v>
      </c>
      <c r="AN2859" s="4">
        <f t="shared" si="359"/>
        <v>6.815600151457781E-3</v>
      </c>
      <c r="AO2859" s="3"/>
      <c r="AP2859">
        <v>0</v>
      </c>
      <c r="AR2859" t="s">
        <v>20623</v>
      </c>
      <c r="AT2859" s="2">
        <v>3.8340000000000001</v>
      </c>
      <c r="AU2859" s="1">
        <f t="shared" si="355"/>
        <v>2.685982112549393</v>
      </c>
      <c r="AV2859" s="1">
        <f t="shared" si="356"/>
        <v>2.1132900847197886</v>
      </c>
      <c r="AW2859" s="1">
        <f t="shared" si="357"/>
        <v>1.5405980568901845</v>
      </c>
    </row>
    <row r="2860" spans="1:49" x14ac:dyDescent="0.2">
      <c r="A2860">
        <v>2858</v>
      </c>
      <c r="B2860" t="s">
        <v>20622</v>
      </c>
      <c r="C2860" t="s">
        <v>20621</v>
      </c>
      <c r="F2860" t="s">
        <v>20620</v>
      </c>
      <c r="G2860" t="s">
        <v>17</v>
      </c>
      <c r="H2860" t="s">
        <v>16</v>
      </c>
      <c r="I2860" t="s">
        <v>20619</v>
      </c>
      <c r="J2860">
        <v>60028333</v>
      </c>
      <c r="K2860" t="s">
        <v>20618</v>
      </c>
      <c r="L2860" t="s">
        <v>4950</v>
      </c>
      <c r="M2860" t="s">
        <v>459</v>
      </c>
      <c r="N2860">
        <v>3</v>
      </c>
      <c r="O2860" t="s">
        <v>20617</v>
      </c>
      <c r="P2860" t="s">
        <v>20616</v>
      </c>
      <c r="Q2860" t="s">
        <v>20615</v>
      </c>
      <c r="R2860" s="7">
        <v>42370</v>
      </c>
      <c r="S2860" s="8">
        <f t="shared" si="352"/>
        <v>2016</v>
      </c>
      <c r="T2860" s="8">
        <v>2016</v>
      </c>
      <c r="U2860" s="8">
        <f t="shared" si="353"/>
        <v>6</v>
      </c>
      <c r="V2860" s="7">
        <v>2016</v>
      </c>
      <c r="W2860" t="s">
        <v>5423</v>
      </c>
      <c r="X2860" s="2">
        <v>1.3280000000000001</v>
      </c>
      <c r="Y2860" s="6">
        <f t="shared" si="358"/>
        <v>3.5450201542937994E-2</v>
      </c>
      <c r="AA2860">
        <v>15361225</v>
      </c>
      <c r="AB2860">
        <v>18894</v>
      </c>
      <c r="AD2860" t="s">
        <v>6</v>
      </c>
      <c r="AE2860">
        <v>15</v>
      </c>
      <c r="AG2860">
        <v>7426725</v>
      </c>
      <c r="AH2860" t="s">
        <v>20614</v>
      </c>
      <c r="AI2860" t="s">
        <v>20613</v>
      </c>
      <c r="AJ2860" t="s">
        <v>20612</v>
      </c>
      <c r="AK2860" t="s">
        <v>20611</v>
      </c>
      <c r="AL2860">
        <v>43</v>
      </c>
      <c r="AM2860" s="5">
        <f t="shared" si="354"/>
        <v>7.166666666666667</v>
      </c>
      <c r="AN2860" s="4">
        <f t="shared" si="359"/>
        <v>1.0854474315284615E-2</v>
      </c>
      <c r="AO2860" s="3"/>
      <c r="AP2860">
        <v>0</v>
      </c>
      <c r="AR2860" t="s">
        <v>1</v>
      </c>
      <c r="AT2860" s="2">
        <v>3.8340000000000001</v>
      </c>
      <c r="AU2860" s="1">
        <f t="shared" si="355"/>
        <v>2.8071483374641977</v>
      </c>
      <c r="AV2860" s="1">
        <f t="shared" si="356"/>
        <v>2.3152337929111302</v>
      </c>
      <c r="AW2860" s="1">
        <f t="shared" si="357"/>
        <v>1.8233192483580629</v>
      </c>
    </row>
    <row r="2861" spans="1:49" x14ac:dyDescent="0.2">
      <c r="A2861">
        <v>2859</v>
      </c>
      <c r="B2861" t="s">
        <v>20610</v>
      </c>
      <c r="C2861" t="s">
        <v>20609</v>
      </c>
      <c r="F2861" t="s">
        <v>20608</v>
      </c>
      <c r="G2861" t="s">
        <v>17</v>
      </c>
      <c r="H2861" t="s">
        <v>16</v>
      </c>
      <c r="I2861" t="s">
        <v>20607</v>
      </c>
      <c r="J2861">
        <v>60104500</v>
      </c>
      <c r="K2861" t="s">
        <v>20606</v>
      </c>
      <c r="L2861" t="s">
        <v>20605</v>
      </c>
      <c r="M2861" t="s">
        <v>593</v>
      </c>
      <c r="N2861">
        <v>1</v>
      </c>
      <c r="O2861" t="s">
        <v>20604</v>
      </c>
      <c r="P2861">
        <v>36705310900</v>
      </c>
      <c r="Q2861">
        <v>60104500</v>
      </c>
      <c r="R2861" s="7">
        <v>42370</v>
      </c>
      <c r="S2861" s="8">
        <f t="shared" si="352"/>
        <v>2016</v>
      </c>
      <c r="T2861" s="8">
        <v>2016</v>
      </c>
      <c r="U2861" s="8">
        <f t="shared" si="353"/>
        <v>6</v>
      </c>
      <c r="V2861" s="7">
        <v>2016</v>
      </c>
      <c r="W2861" t="s">
        <v>3368</v>
      </c>
      <c r="X2861" s="2">
        <v>0.28199999999999997</v>
      </c>
      <c r="Y2861" s="6">
        <f t="shared" si="358"/>
        <v>7.527828942099783E-3</v>
      </c>
      <c r="AA2861">
        <v>16875869</v>
      </c>
      <c r="AB2861">
        <v>19700186861</v>
      </c>
      <c r="AC2861">
        <v>16875877</v>
      </c>
      <c r="AD2861" t="s">
        <v>6</v>
      </c>
      <c r="AE2861">
        <v>2016</v>
      </c>
      <c r="AG2861">
        <v>7038103</v>
      </c>
      <c r="AI2861" t="s">
        <v>20603</v>
      </c>
      <c r="AK2861" t="s">
        <v>20602</v>
      </c>
      <c r="AL2861">
        <v>2</v>
      </c>
      <c r="AM2861" s="5">
        <f t="shared" si="354"/>
        <v>0.33333333333333331</v>
      </c>
      <c r="AN2861" s="4">
        <f t="shared" si="359"/>
        <v>5.048592704783541E-4</v>
      </c>
      <c r="AO2861" s="3"/>
      <c r="AP2861">
        <v>1</v>
      </c>
      <c r="AQ2861" t="s">
        <v>20601</v>
      </c>
      <c r="AR2861" t="s">
        <v>20600</v>
      </c>
      <c r="AS2861" t="s">
        <v>20599</v>
      </c>
      <c r="AT2861" s="2">
        <v>1.1739999999999999</v>
      </c>
      <c r="AU2861" s="1">
        <f t="shared" si="355"/>
        <v>0.54209380406133545</v>
      </c>
      <c r="AV2861" s="1">
        <f t="shared" si="356"/>
        <v>0.40163441062890687</v>
      </c>
      <c r="AW2861" s="1">
        <f t="shared" si="357"/>
        <v>0.26117501719647829</v>
      </c>
    </row>
    <row r="2862" spans="1:49" x14ac:dyDescent="0.2">
      <c r="A2862">
        <v>2860</v>
      </c>
      <c r="B2862" t="s">
        <v>20598</v>
      </c>
      <c r="F2862" t="s">
        <v>20597</v>
      </c>
      <c r="G2862" t="s">
        <v>17</v>
      </c>
      <c r="H2862" t="s">
        <v>16</v>
      </c>
      <c r="I2862" t="s">
        <v>20596</v>
      </c>
      <c r="N2862">
        <v>2</v>
      </c>
      <c r="O2862" t="s">
        <v>20595</v>
      </c>
      <c r="P2862" t="s">
        <v>20594</v>
      </c>
      <c r="Q2862" t="s">
        <v>8807</v>
      </c>
      <c r="R2862" s="7">
        <v>42370</v>
      </c>
      <c r="S2862" s="8">
        <f t="shared" si="352"/>
        <v>2016</v>
      </c>
      <c r="T2862" s="8">
        <v>2016</v>
      </c>
      <c r="U2862" s="8">
        <f t="shared" si="353"/>
        <v>6</v>
      </c>
      <c r="V2862" s="7">
        <v>2016</v>
      </c>
      <c r="W2862" t="s">
        <v>12337</v>
      </c>
      <c r="X2862" s="2">
        <v>0.111</v>
      </c>
      <c r="Y2862" s="6">
        <f t="shared" si="358"/>
        <v>2.9630816048690639E-3</v>
      </c>
      <c r="AA2862">
        <v>9745572</v>
      </c>
      <c r="AB2862">
        <v>21100231630</v>
      </c>
      <c r="AD2862" t="s">
        <v>6</v>
      </c>
      <c r="AE2862">
        <v>9</v>
      </c>
      <c r="AF2862">
        <v>14</v>
      </c>
      <c r="AH2862" t="s">
        <v>20593</v>
      </c>
      <c r="AI2862" t="s">
        <v>20592</v>
      </c>
      <c r="AJ2862" t="s">
        <v>20591</v>
      </c>
      <c r="AK2862" t="s">
        <v>20590</v>
      </c>
      <c r="AL2862">
        <v>0</v>
      </c>
      <c r="AM2862" s="5">
        <f t="shared" si="354"/>
        <v>0</v>
      </c>
      <c r="AN2862" s="4">
        <f t="shared" si="359"/>
        <v>0</v>
      </c>
      <c r="AO2862" s="3"/>
      <c r="AP2862">
        <v>0</v>
      </c>
      <c r="AR2862" t="s">
        <v>1</v>
      </c>
      <c r="AT2862" s="2" t="s">
        <v>0</v>
      </c>
      <c r="AU2862" s="1">
        <f t="shared" si="355"/>
        <v>0.20741571234083445</v>
      </c>
      <c r="AV2862" s="1">
        <f t="shared" si="356"/>
        <v>0.1481540802434532</v>
      </c>
      <c r="AW2862" s="1">
        <f t="shared" si="357"/>
        <v>8.8892448146071903E-2</v>
      </c>
    </row>
    <row r="2863" spans="1:49" x14ac:dyDescent="0.2">
      <c r="A2863">
        <v>2861</v>
      </c>
      <c r="B2863" t="s">
        <v>20589</v>
      </c>
      <c r="C2863" t="s">
        <v>20588</v>
      </c>
      <c r="F2863" t="s">
        <v>20587</v>
      </c>
      <c r="G2863" t="s">
        <v>17</v>
      </c>
      <c r="H2863" t="s">
        <v>16</v>
      </c>
      <c r="I2863" t="s">
        <v>1341</v>
      </c>
      <c r="J2863" t="s">
        <v>20548</v>
      </c>
      <c r="K2863" t="s">
        <v>20547</v>
      </c>
      <c r="L2863" t="s">
        <v>20546</v>
      </c>
      <c r="M2863" t="s">
        <v>20444</v>
      </c>
      <c r="N2863">
        <v>4</v>
      </c>
      <c r="O2863" t="s">
        <v>20502</v>
      </c>
      <c r="P2863" t="s">
        <v>20501</v>
      </c>
      <c r="Q2863" t="s">
        <v>20545</v>
      </c>
      <c r="R2863" s="7">
        <v>42370</v>
      </c>
      <c r="S2863" s="8">
        <f t="shared" si="352"/>
        <v>2016</v>
      </c>
      <c r="T2863" s="8">
        <v>2016</v>
      </c>
      <c r="U2863" s="8">
        <f t="shared" si="353"/>
        <v>6</v>
      </c>
      <c r="V2863" s="7">
        <v>2016</v>
      </c>
      <c r="W2863" t="s">
        <v>17240</v>
      </c>
      <c r="X2863" s="2">
        <v>0.109</v>
      </c>
      <c r="Y2863" s="6">
        <f t="shared" si="358"/>
        <v>2.9096927471236756E-3</v>
      </c>
      <c r="AA2863">
        <v>14738031</v>
      </c>
      <c r="AB2863">
        <v>19700182218</v>
      </c>
      <c r="AC2863" t="s">
        <v>17239</v>
      </c>
      <c r="AD2863" t="s">
        <v>6</v>
      </c>
      <c r="AE2863">
        <v>17</v>
      </c>
      <c r="AF2863">
        <v>33</v>
      </c>
      <c r="AH2863" t="s">
        <v>20586</v>
      </c>
      <c r="AI2863" t="s">
        <v>20585</v>
      </c>
      <c r="AJ2863" t="s">
        <v>20584</v>
      </c>
      <c r="AK2863" t="s">
        <v>20583</v>
      </c>
      <c r="AL2863">
        <v>0</v>
      </c>
      <c r="AM2863" s="5">
        <f t="shared" si="354"/>
        <v>0</v>
      </c>
      <c r="AN2863" s="4">
        <f t="shared" si="359"/>
        <v>0</v>
      </c>
      <c r="AO2863" s="3"/>
      <c r="AP2863">
        <v>0</v>
      </c>
      <c r="AR2863" t="s">
        <v>1</v>
      </c>
      <c r="AT2863" s="2" t="s">
        <v>0</v>
      </c>
      <c r="AU2863" s="1">
        <f t="shared" si="355"/>
        <v>0.20367849229865728</v>
      </c>
      <c r="AV2863" s="1">
        <f t="shared" si="356"/>
        <v>0.14548463735618378</v>
      </c>
      <c r="AW2863" s="1">
        <f t="shared" si="357"/>
        <v>8.7290782413710272E-2</v>
      </c>
    </row>
    <row r="2864" spans="1:49" x14ac:dyDescent="0.2">
      <c r="A2864">
        <v>2862</v>
      </c>
      <c r="B2864" t="s">
        <v>20582</v>
      </c>
      <c r="F2864" t="s">
        <v>20581</v>
      </c>
      <c r="G2864" t="s">
        <v>17</v>
      </c>
      <c r="H2864" t="s">
        <v>16</v>
      </c>
      <c r="I2864" t="s">
        <v>20580</v>
      </c>
      <c r="J2864">
        <v>60076784</v>
      </c>
      <c r="K2864" t="s">
        <v>20493</v>
      </c>
      <c r="L2864" t="s">
        <v>7068</v>
      </c>
      <c r="M2864" t="s">
        <v>135</v>
      </c>
      <c r="N2864">
        <v>3</v>
      </c>
      <c r="O2864" t="s">
        <v>20579</v>
      </c>
      <c r="P2864" t="s">
        <v>20578</v>
      </c>
      <c r="Q2864" t="s">
        <v>20490</v>
      </c>
      <c r="R2864" s="7">
        <v>42370</v>
      </c>
      <c r="S2864" s="8">
        <f t="shared" si="352"/>
        <v>2016</v>
      </c>
      <c r="T2864" s="8">
        <v>2016</v>
      </c>
      <c r="U2864" s="8">
        <f t="shared" si="353"/>
        <v>6</v>
      </c>
      <c r="V2864" s="7">
        <v>2016</v>
      </c>
      <c r="W2864" t="s">
        <v>12337</v>
      </c>
      <c r="X2864" s="2">
        <v>0.111</v>
      </c>
      <c r="Y2864" s="6">
        <f t="shared" si="358"/>
        <v>2.9630816048690639E-3</v>
      </c>
      <c r="AA2864">
        <v>9745572</v>
      </c>
      <c r="AB2864">
        <v>21100231630</v>
      </c>
      <c r="AD2864" t="s">
        <v>6</v>
      </c>
      <c r="AE2864">
        <v>9</v>
      </c>
      <c r="AF2864">
        <v>15</v>
      </c>
      <c r="AH2864" t="s">
        <v>20577</v>
      </c>
      <c r="AI2864" t="s">
        <v>20576</v>
      </c>
      <c r="AJ2864" t="s">
        <v>20575</v>
      </c>
      <c r="AK2864" t="s">
        <v>20574</v>
      </c>
      <c r="AL2864">
        <v>10</v>
      </c>
      <c r="AM2864" s="5">
        <f t="shared" si="354"/>
        <v>1.6666666666666667</v>
      </c>
      <c r="AN2864" s="4">
        <f t="shared" si="359"/>
        <v>2.5242963523917708E-3</v>
      </c>
      <c r="AO2864" s="3"/>
      <c r="AP2864">
        <v>0</v>
      </c>
      <c r="AR2864" t="s">
        <v>1</v>
      </c>
      <c r="AT2864" s="2" t="s">
        <v>0</v>
      </c>
      <c r="AU2864" s="1">
        <f t="shared" si="355"/>
        <v>0.28314460291258758</v>
      </c>
      <c r="AV2864" s="1">
        <f t="shared" si="356"/>
        <v>0.27436889786304175</v>
      </c>
      <c r="AW2864" s="1">
        <f t="shared" si="357"/>
        <v>0.26559319281349586</v>
      </c>
    </row>
    <row r="2865" spans="1:49" x14ac:dyDescent="0.2">
      <c r="A2865">
        <v>2863</v>
      </c>
      <c r="B2865" t="s">
        <v>20573</v>
      </c>
      <c r="C2865" t="s">
        <v>20572</v>
      </c>
      <c r="F2865" t="s">
        <v>20571</v>
      </c>
      <c r="G2865" t="s">
        <v>17</v>
      </c>
      <c r="H2865" t="s">
        <v>16</v>
      </c>
      <c r="I2865" t="s">
        <v>20570</v>
      </c>
      <c r="J2865" t="s">
        <v>20565</v>
      </c>
      <c r="K2865" t="s">
        <v>20569</v>
      </c>
      <c r="L2865" t="s">
        <v>20568</v>
      </c>
      <c r="M2865" t="s">
        <v>1928</v>
      </c>
      <c r="N2865">
        <v>2</v>
      </c>
      <c r="O2865" t="s">
        <v>20567</v>
      </c>
      <c r="P2865" t="s">
        <v>20566</v>
      </c>
      <c r="Q2865" t="s">
        <v>20565</v>
      </c>
      <c r="R2865" s="7">
        <v>42370</v>
      </c>
      <c r="S2865" s="8">
        <f t="shared" si="352"/>
        <v>2016</v>
      </c>
      <c r="T2865" s="8">
        <v>2016</v>
      </c>
      <c r="U2865" s="8">
        <f t="shared" si="353"/>
        <v>6</v>
      </c>
      <c r="V2865" s="7">
        <v>2016</v>
      </c>
      <c r="W2865" t="s">
        <v>17240</v>
      </c>
      <c r="X2865" s="2">
        <v>0.109</v>
      </c>
      <c r="Y2865" s="6">
        <f t="shared" si="358"/>
        <v>2.9096927471236756E-3</v>
      </c>
      <c r="AA2865">
        <v>14738031</v>
      </c>
      <c r="AB2865">
        <v>19700182218</v>
      </c>
      <c r="AC2865" t="s">
        <v>17239</v>
      </c>
      <c r="AD2865" t="s">
        <v>6</v>
      </c>
      <c r="AE2865">
        <v>17</v>
      </c>
      <c r="AF2865">
        <v>32</v>
      </c>
      <c r="AI2865" t="s">
        <v>20564</v>
      </c>
      <c r="AJ2865" t="s">
        <v>20563</v>
      </c>
      <c r="AK2865" t="s">
        <v>20562</v>
      </c>
      <c r="AL2865">
        <v>0</v>
      </c>
      <c r="AM2865" s="5">
        <f t="shared" si="354"/>
        <v>0</v>
      </c>
      <c r="AN2865" s="4">
        <f t="shared" si="359"/>
        <v>0</v>
      </c>
      <c r="AO2865" s="3"/>
      <c r="AP2865">
        <v>0</v>
      </c>
      <c r="AR2865" t="s">
        <v>1</v>
      </c>
      <c r="AT2865" s="2" t="s">
        <v>0</v>
      </c>
      <c r="AU2865" s="1">
        <f t="shared" si="355"/>
        <v>0.20367849229865728</v>
      </c>
      <c r="AV2865" s="1">
        <f t="shared" si="356"/>
        <v>0.14548463735618378</v>
      </c>
      <c r="AW2865" s="1">
        <f t="shared" si="357"/>
        <v>8.7290782413710272E-2</v>
      </c>
    </row>
    <row r="2866" spans="1:49" x14ac:dyDescent="0.2">
      <c r="A2866">
        <v>2864</v>
      </c>
      <c r="B2866" t="s">
        <v>20561</v>
      </c>
      <c r="C2866" t="s">
        <v>20560</v>
      </c>
      <c r="F2866" t="s">
        <v>20559</v>
      </c>
      <c r="G2866" t="s">
        <v>17</v>
      </c>
      <c r="H2866" t="s">
        <v>16</v>
      </c>
      <c r="I2866" t="s">
        <v>20558</v>
      </c>
      <c r="J2866">
        <v>60004179</v>
      </c>
      <c r="K2866" t="s">
        <v>20557</v>
      </c>
      <c r="L2866" t="s">
        <v>16427</v>
      </c>
      <c r="M2866" t="s">
        <v>411</v>
      </c>
      <c r="N2866">
        <v>1</v>
      </c>
      <c r="O2866" t="s">
        <v>20556</v>
      </c>
      <c r="P2866">
        <v>6604032520</v>
      </c>
      <c r="Q2866">
        <v>60004179</v>
      </c>
      <c r="R2866" s="7">
        <v>42370</v>
      </c>
      <c r="S2866" s="8">
        <f t="shared" si="352"/>
        <v>2016</v>
      </c>
      <c r="T2866" s="8">
        <v>2016</v>
      </c>
      <c r="U2866" s="8">
        <f t="shared" si="353"/>
        <v>6</v>
      </c>
      <c r="V2866" s="7">
        <v>2016</v>
      </c>
      <c r="W2866" t="s">
        <v>3403</v>
      </c>
      <c r="X2866" s="2">
        <v>0.77400000000000002</v>
      </c>
      <c r="Y2866" s="6">
        <f t="shared" si="358"/>
        <v>2.0661487947465366E-2</v>
      </c>
      <c r="AA2866">
        <v>7390572</v>
      </c>
      <c r="AB2866">
        <v>13549</v>
      </c>
      <c r="AC2866">
        <v>15200426</v>
      </c>
      <c r="AD2866" t="s">
        <v>6</v>
      </c>
      <c r="AE2866">
        <v>33</v>
      </c>
      <c r="AF2866">
        <v>12</v>
      </c>
      <c r="AH2866" t="s">
        <v>20555</v>
      </c>
      <c r="AI2866" t="s">
        <v>20554</v>
      </c>
      <c r="AJ2866" t="s">
        <v>20553</v>
      </c>
      <c r="AK2866" t="s">
        <v>20552</v>
      </c>
      <c r="AL2866">
        <v>4</v>
      </c>
      <c r="AM2866" s="5">
        <f t="shared" si="354"/>
        <v>0.66666666666666663</v>
      </c>
      <c r="AN2866" s="4">
        <f t="shared" si="359"/>
        <v>1.0097185409567082E-3</v>
      </c>
      <c r="AO2866" s="3"/>
      <c r="AP2866">
        <v>1</v>
      </c>
      <c r="AR2866" t="s">
        <v>1</v>
      </c>
      <c r="AT2866" s="2" t="s">
        <v>0</v>
      </c>
      <c r="AU2866" s="1">
        <f t="shared" si="355"/>
        <v>1.4765957125512768</v>
      </c>
      <c r="AV2866" s="1">
        <f t="shared" si="356"/>
        <v>1.0835603244211038</v>
      </c>
      <c r="AW2866" s="1">
        <f t="shared" si="357"/>
        <v>0.69052493629093059</v>
      </c>
    </row>
    <row r="2867" spans="1:49" x14ac:dyDescent="0.2">
      <c r="A2867">
        <v>2865</v>
      </c>
      <c r="B2867" t="s">
        <v>20551</v>
      </c>
      <c r="C2867" t="s">
        <v>20550</v>
      </c>
      <c r="F2867" t="s">
        <v>20549</v>
      </c>
      <c r="G2867" t="s">
        <v>17</v>
      </c>
      <c r="H2867" t="s">
        <v>16</v>
      </c>
      <c r="I2867" t="s">
        <v>1341</v>
      </c>
      <c r="J2867" t="s">
        <v>20548</v>
      </c>
      <c r="K2867" t="s">
        <v>20547</v>
      </c>
      <c r="L2867" t="s">
        <v>20546</v>
      </c>
      <c r="M2867" t="s">
        <v>20444</v>
      </c>
      <c r="N2867">
        <v>4</v>
      </c>
      <c r="O2867" t="s">
        <v>20502</v>
      </c>
      <c r="P2867" t="s">
        <v>20501</v>
      </c>
      <c r="Q2867" t="s">
        <v>20545</v>
      </c>
      <c r="R2867" s="7">
        <v>42370</v>
      </c>
      <c r="S2867" s="8">
        <f t="shared" si="352"/>
        <v>2016</v>
      </c>
      <c r="T2867" s="8">
        <v>2016</v>
      </c>
      <c r="U2867" s="8">
        <f t="shared" si="353"/>
        <v>6</v>
      </c>
      <c r="V2867" s="7">
        <v>2016</v>
      </c>
      <c r="W2867" t="s">
        <v>17240</v>
      </c>
      <c r="X2867" s="2">
        <v>0.109</v>
      </c>
      <c r="Y2867" s="6">
        <f t="shared" si="358"/>
        <v>2.9096927471236756E-3</v>
      </c>
      <c r="AA2867">
        <v>14738031</v>
      </c>
      <c r="AB2867">
        <v>19700182218</v>
      </c>
      <c r="AC2867" t="s">
        <v>17239</v>
      </c>
      <c r="AD2867" t="s">
        <v>6</v>
      </c>
      <c r="AE2867">
        <v>17</v>
      </c>
      <c r="AF2867">
        <v>33</v>
      </c>
      <c r="AH2867" t="s">
        <v>20544</v>
      </c>
      <c r="AI2867" t="s">
        <v>20543</v>
      </c>
      <c r="AJ2867" t="s">
        <v>20542</v>
      </c>
      <c r="AK2867" t="s">
        <v>20541</v>
      </c>
      <c r="AL2867">
        <v>0</v>
      </c>
      <c r="AM2867" s="5">
        <f t="shared" si="354"/>
        <v>0</v>
      </c>
      <c r="AN2867" s="4">
        <f t="shared" si="359"/>
        <v>0</v>
      </c>
      <c r="AO2867" s="3"/>
      <c r="AP2867">
        <v>0</v>
      </c>
      <c r="AR2867" t="s">
        <v>1</v>
      </c>
      <c r="AT2867" s="2" t="s">
        <v>0</v>
      </c>
      <c r="AU2867" s="1">
        <f t="shared" si="355"/>
        <v>0.20367849229865728</v>
      </c>
      <c r="AV2867" s="1">
        <f t="shared" si="356"/>
        <v>0.14548463735618378</v>
      </c>
      <c r="AW2867" s="1">
        <f t="shared" si="357"/>
        <v>8.7290782413710272E-2</v>
      </c>
    </row>
    <row r="2868" spans="1:49" x14ac:dyDescent="0.2">
      <c r="A2868">
        <v>2866</v>
      </c>
      <c r="B2868" t="s">
        <v>20540</v>
      </c>
      <c r="C2868" t="s">
        <v>20539</v>
      </c>
      <c r="F2868" t="s">
        <v>20538</v>
      </c>
      <c r="G2868" t="s">
        <v>17</v>
      </c>
      <c r="H2868" t="s">
        <v>16</v>
      </c>
      <c r="I2868" t="s">
        <v>20537</v>
      </c>
      <c r="J2868">
        <v>60027018</v>
      </c>
      <c r="K2868" t="s">
        <v>20536</v>
      </c>
      <c r="L2868" t="s">
        <v>780</v>
      </c>
      <c r="M2868" t="s">
        <v>311</v>
      </c>
      <c r="N2868">
        <v>1</v>
      </c>
      <c r="O2868" t="s">
        <v>20535</v>
      </c>
      <c r="P2868">
        <v>24465187000</v>
      </c>
      <c r="Q2868">
        <v>60027018</v>
      </c>
      <c r="R2868" s="7">
        <v>42370</v>
      </c>
      <c r="S2868" s="8">
        <f t="shared" si="352"/>
        <v>2016</v>
      </c>
      <c r="T2868" s="8">
        <v>2016</v>
      </c>
      <c r="U2868" s="8">
        <f t="shared" si="353"/>
        <v>6</v>
      </c>
      <c r="V2868" s="7">
        <v>2016</v>
      </c>
      <c r="W2868" t="s">
        <v>20534</v>
      </c>
      <c r="X2868" s="2">
        <v>0.23300000000000001</v>
      </c>
      <c r="Y2868" s="6">
        <f t="shared" si="358"/>
        <v>6.2198019273377652E-3</v>
      </c>
      <c r="AA2868">
        <v>14134853</v>
      </c>
      <c r="AB2868">
        <v>145734</v>
      </c>
      <c r="AC2868">
        <v>19822170</v>
      </c>
      <c r="AD2868" t="s">
        <v>6</v>
      </c>
      <c r="AE2868">
        <v>22</v>
      </c>
      <c r="AF2868">
        <v>4</v>
      </c>
      <c r="AH2868" t="s">
        <v>20533</v>
      </c>
      <c r="AI2868" t="s">
        <v>20532</v>
      </c>
      <c r="AJ2868" t="s">
        <v>20531</v>
      </c>
      <c r="AK2868" t="s">
        <v>20530</v>
      </c>
      <c r="AL2868">
        <v>1</v>
      </c>
      <c r="AM2868" s="5">
        <f t="shared" si="354"/>
        <v>0.16666666666666666</v>
      </c>
      <c r="AN2868" s="4">
        <f t="shared" si="359"/>
        <v>2.5242963523917705E-4</v>
      </c>
      <c r="AO2868" s="3"/>
      <c r="AP2868">
        <v>1</v>
      </c>
      <c r="AQ2868" t="s">
        <v>5555</v>
      </c>
      <c r="AR2868" t="s">
        <v>20529</v>
      </c>
      <c r="AS2868" t="s">
        <v>5553</v>
      </c>
      <c r="AT2868" s="2" t="s">
        <v>0</v>
      </c>
      <c r="AU2868" s="1">
        <f t="shared" si="355"/>
        <v>0.44295902397081888</v>
      </c>
      <c r="AV2868" s="1">
        <f t="shared" si="356"/>
        <v>0.32361157812884711</v>
      </c>
      <c r="AW2868" s="1">
        <f t="shared" si="357"/>
        <v>0.20426413228687534</v>
      </c>
    </row>
    <row r="2869" spans="1:49" x14ac:dyDescent="0.2">
      <c r="A2869">
        <v>2867</v>
      </c>
      <c r="B2869" t="s">
        <v>20528</v>
      </c>
      <c r="C2869" t="s">
        <v>20527</v>
      </c>
      <c r="F2869" t="s">
        <v>20526</v>
      </c>
      <c r="G2869" t="s">
        <v>17</v>
      </c>
      <c r="H2869" t="s">
        <v>16</v>
      </c>
      <c r="I2869" t="s">
        <v>8973</v>
      </c>
      <c r="J2869">
        <v>60019000</v>
      </c>
      <c r="K2869" t="s">
        <v>14523</v>
      </c>
      <c r="L2869" t="s">
        <v>14522</v>
      </c>
      <c r="M2869" t="s">
        <v>725</v>
      </c>
      <c r="N2869">
        <v>2</v>
      </c>
      <c r="O2869" t="s">
        <v>20525</v>
      </c>
      <c r="P2869" t="s">
        <v>20524</v>
      </c>
      <c r="Q2869" t="s">
        <v>20523</v>
      </c>
      <c r="R2869" s="7">
        <v>42370</v>
      </c>
      <c r="S2869" s="8">
        <f t="shared" si="352"/>
        <v>2016</v>
      </c>
      <c r="T2869" s="8">
        <v>2016</v>
      </c>
      <c r="U2869" s="8">
        <f t="shared" si="353"/>
        <v>6</v>
      </c>
      <c r="V2869" s="7">
        <v>2016</v>
      </c>
      <c r="W2869" t="s">
        <v>3403</v>
      </c>
      <c r="X2869" s="2">
        <v>0.77400000000000002</v>
      </c>
      <c r="Y2869" s="6">
        <f t="shared" si="358"/>
        <v>2.0661487947465366E-2</v>
      </c>
      <c r="AA2869">
        <v>7390572</v>
      </c>
      <c r="AB2869">
        <v>13549</v>
      </c>
      <c r="AC2869">
        <v>15200426</v>
      </c>
      <c r="AD2869" t="s">
        <v>6</v>
      </c>
      <c r="AE2869">
        <v>33</v>
      </c>
      <c r="AF2869">
        <v>12</v>
      </c>
      <c r="AH2869" t="s">
        <v>20522</v>
      </c>
      <c r="AI2869" t="s">
        <v>20521</v>
      </c>
      <c r="AJ2869" t="s">
        <v>20520</v>
      </c>
      <c r="AK2869" t="s">
        <v>20519</v>
      </c>
      <c r="AL2869">
        <v>6</v>
      </c>
      <c r="AM2869" s="5">
        <f t="shared" si="354"/>
        <v>1</v>
      </c>
      <c r="AN2869" s="4">
        <f t="shared" si="359"/>
        <v>1.5145778114350624E-3</v>
      </c>
      <c r="AO2869" s="3"/>
      <c r="AP2869">
        <v>1</v>
      </c>
      <c r="AR2869" t="s">
        <v>1</v>
      </c>
      <c r="AT2869" s="2" t="s">
        <v>0</v>
      </c>
      <c r="AU2869" s="1">
        <f t="shared" si="355"/>
        <v>1.4917414906656274</v>
      </c>
      <c r="AV2869" s="1">
        <f t="shared" si="356"/>
        <v>1.1088032879450214</v>
      </c>
      <c r="AW2869" s="1">
        <f t="shared" si="357"/>
        <v>0.72586508522441529</v>
      </c>
    </row>
    <row r="2870" spans="1:49" x14ac:dyDescent="0.2">
      <c r="A2870">
        <v>2868</v>
      </c>
      <c r="B2870" t="s">
        <v>20518</v>
      </c>
      <c r="C2870" t="s">
        <v>20517</v>
      </c>
      <c r="F2870" t="s">
        <v>20516</v>
      </c>
      <c r="G2870" t="s">
        <v>17</v>
      </c>
      <c r="H2870" t="s">
        <v>16</v>
      </c>
      <c r="I2870" t="s">
        <v>15184</v>
      </c>
      <c r="J2870">
        <v>60002494</v>
      </c>
      <c r="K2870" t="s">
        <v>20515</v>
      </c>
      <c r="L2870" t="s">
        <v>726</v>
      </c>
      <c r="M2870" t="s">
        <v>725</v>
      </c>
      <c r="N2870">
        <v>2</v>
      </c>
      <c r="O2870" t="s">
        <v>20514</v>
      </c>
      <c r="P2870" t="s">
        <v>20513</v>
      </c>
      <c r="Q2870" t="s">
        <v>20512</v>
      </c>
      <c r="R2870" s="7">
        <v>42370</v>
      </c>
      <c r="S2870" s="8">
        <f t="shared" si="352"/>
        <v>2016</v>
      </c>
      <c r="T2870" s="8">
        <v>2016</v>
      </c>
      <c r="U2870" s="8">
        <f t="shared" si="353"/>
        <v>6</v>
      </c>
      <c r="V2870" s="7">
        <v>2016</v>
      </c>
      <c r="W2870" t="s">
        <v>3403</v>
      </c>
      <c r="X2870" s="2">
        <v>0.77400000000000002</v>
      </c>
      <c r="Y2870" s="6">
        <f t="shared" si="358"/>
        <v>2.0661487947465366E-2</v>
      </c>
      <c r="AA2870">
        <v>7390572</v>
      </c>
      <c r="AB2870">
        <v>13549</v>
      </c>
      <c r="AC2870">
        <v>15200426</v>
      </c>
      <c r="AD2870" t="s">
        <v>6</v>
      </c>
      <c r="AE2870">
        <v>33</v>
      </c>
      <c r="AF2870">
        <v>12</v>
      </c>
      <c r="AH2870" t="s">
        <v>20511</v>
      </c>
      <c r="AI2870" t="s">
        <v>20510</v>
      </c>
      <c r="AJ2870" t="s">
        <v>20509</v>
      </c>
      <c r="AK2870" t="s">
        <v>20508</v>
      </c>
      <c r="AL2870">
        <v>1</v>
      </c>
      <c r="AM2870" s="5">
        <f t="shared" si="354"/>
        <v>0.16666666666666666</v>
      </c>
      <c r="AN2870" s="4">
        <f t="shared" si="359"/>
        <v>2.5242963523917705E-4</v>
      </c>
      <c r="AO2870" s="3"/>
      <c r="AP2870">
        <v>1</v>
      </c>
      <c r="AR2870" t="s">
        <v>1</v>
      </c>
      <c r="AT2870" s="2" t="s">
        <v>0</v>
      </c>
      <c r="AU2870" s="1">
        <f t="shared" si="355"/>
        <v>1.4538770453797507</v>
      </c>
      <c r="AV2870" s="1">
        <f t="shared" si="356"/>
        <v>1.0456958791352271</v>
      </c>
      <c r="AW2870" s="1">
        <f t="shared" si="357"/>
        <v>0.63751471289070338</v>
      </c>
    </row>
    <row r="2871" spans="1:49" x14ac:dyDescent="0.2">
      <c r="A2871">
        <v>2869</v>
      </c>
      <c r="B2871" t="s">
        <v>20507</v>
      </c>
      <c r="C2871" t="s">
        <v>20506</v>
      </c>
      <c r="F2871" t="s">
        <v>20505</v>
      </c>
      <c r="G2871" t="s">
        <v>17</v>
      </c>
      <c r="H2871" t="s">
        <v>16</v>
      </c>
      <c r="I2871" t="s">
        <v>1341</v>
      </c>
      <c r="J2871" t="s">
        <v>20500</v>
      </c>
      <c r="K2871" t="s">
        <v>20504</v>
      </c>
      <c r="L2871" t="s">
        <v>20503</v>
      </c>
      <c r="M2871" t="s">
        <v>20444</v>
      </c>
      <c r="N2871">
        <v>4</v>
      </c>
      <c r="O2871" t="s">
        <v>20502</v>
      </c>
      <c r="P2871" t="s">
        <v>20501</v>
      </c>
      <c r="Q2871" t="s">
        <v>20500</v>
      </c>
      <c r="R2871" s="7">
        <v>42370</v>
      </c>
      <c r="S2871" s="8">
        <f t="shared" si="352"/>
        <v>2016</v>
      </c>
      <c r="T2871" s="8">
        <v>2016</v>
      </c>
      <c r="U2871" s="8">
        <f t="shared" si="353"/>
        <v>6</v>
      </c>
      <c r="V2871" s="7">
        <v>2016</v>
      </c>
      <c r="W2871" t="s">
        <v>17240</v>
      </c>
      <c r="X2871" s="2">
        <v>0.109</v>
      </c>
      <c r="Y2871" s="6">
        <f t="shared" si="358"/>
        <v>2.9096927471236756E-3</v>
      </c>
      <c r="AA2871">
        <v>14738031</v>
      </c>
      <c r="AB2871">
        <v>19700182218</v>
      </c>
      <c r="AC2871" t="s">
        <v>17239</v>
      </c>
      <c r="AD2871" t="s">
        <v>6</v>
      </c>
      <c r="AE2871">
        <v>17</v>
      </c>
      <c r="AF2871">
        <v>32</v>
      </c>
      <c r="AI2871" t="s">
        <v>20499</v>
      </c>
      <c r="AJ2871" t="s">
        <v>20498</v>
      </c>
      <c r="AK2871" t="s">
        <v>20497</v>
      </c>
      <c r="AL2871">
        <v>0</v>
      </c>
      <c r="AM2871" s="5">
        <f t="shared" si="354"/>
        <v>0</v>
      </c>
      <c r="AN2871" s="4">
        <f t="shared" si="359"/>
        <v>0</v>
      </c>
      <c r="AO2871" s="3"/>
      <c r="AP2871">
        <v>0</v>
      </c>
      <c r="AR2871" t="s">
        <v>1</v>
      </c>
      <c r="AT2871" s="2" t="s">
        <v>0</v>
      </c>
      <c r="AU2871" s="1">
        <f t="shared" si="355"/>
        <v>0.20367849229865728</v>
      </c>
      <c r="AV2871" s="1">
        <f t="shared" si="356"/>
        <v>0.14548463735618378</v>
      </c>
      <c r="AW2871" s="1">
        <f t="shared" si="357"/>
        <v>8.7290782413710272E-2</v>
      </c>
    </row>
    <row r="2872" spans="1:49" x14ac:dyDescent="0.2">
      <c r="A2872">
        <v>2870</v>
      </c>
      <c r="B2872" t="s">
        <v>20496</v>
      </c>
      <c r="F2872" t="s">
        <v>20495</v>
      </c>
      <c r="G2872" t="s">
        <v>17</v>
      </c>
      <c r="H2872" t="s">
        <v>16</v>
      </c>
      <c r="I2872" t="s">
        <v>20494</v>
      </c>
      <c r="J2872">
        <v>60076784</v>
      </c>
      <c r="K2872" t="s">
        <v>20493</v>
      </c>
      <c r="L2872" t="s">
        <v>7068</v>
      </c>
      <c r="M2872" t="s">
        <v>135</v>
      </c>
      <c r="N2872">
        <v>3</v>
      </c>
      <c r="O2872" t="s">
        <v>20492</v>
      </c>
      <c r="P2872" t="s">
        <v>20491</v>
      </c>
      <c r="Q2872" t="s">
        <v>20490</v>
      </c>
      <c r="R2872" s="7">
        <v>42370</v>
      </c>
      <c r="S2872" s="8">
        <f t="shared" si="352"/>
        <v>2016</v>
      </c>
      <c r="T2872" s="8">
        <v>2016</v>
      </c>
      <c r="U2872" s="8">
        <f t="shared" si="353"/>
        <v>6</v>
      </c>
      <c r="V2872" s="7">
        <v>2016</v>
      </c>
      <c r="W2872" t="s">
        <v>12337</v>
      </c>
      <c r="X2872" s="2">
        <v>0.111</v>
      </c>
      <c r="Y2872" s="6">
        <f t="shared" si="358"/>
        <v>2.9630816048690639E-3</v>
      </c>
      <c r="AA2872">
        <v>9745572</v>
      </c>
      <c r="AB2872">
        <v>21100231630</v>
      </c>
      <c r="AD2872" t="s">
        <v>6</v>
      </c>
      <c r="AE2872">
        <v>9</v>
      </c>
      <c r="AF2872">
        <v>15</v>
      </c>
      <c r="AH2872" t="s">
        <v>20489</v>
      </c>
      <c r="AI2872" t="s">
        <v>20488</v>
      </c>
      <c r="AJ2872" t="s">
        <v>20487</v>
      </c>
      <c r="AK2872" t="s">
        <v>20486</v>
      </c>
      <c r="AL2872">
        <v>5</v>
      </c>
      <c r="AM2872" s="5">
        <f t="shared" si="354"/>
        <v>0.83333333333333337</v>
      </c>
      <c r="AN2872" s="4">
        <f t="shared" si="359"/>
        <v>1.2621481761958854E-3</v>
      </c>
      <c r="AO2872" s="3"/>
      <c r="AP2872">
        <v>0</v>
      </c>
      <c r="AR2872" t="s">
        <v>1</v>
      </c>
      <c r="AT2872" s="2" t="s">
        <v>0</v>
      </c>
      <c r="AU2872" s="1">
        <f t="shared" si="355"/>
        <v>0.24528015762671102</v>
      </c>
      <c r="AV2872" s="1">
        <f t="shared" si="356"/>
        <v>0.21126148905324746</v>
      </c>
      <c r="AW2872" s="1">
        <f t="shared" si="357"/>
        <v>0.17724282047978387</v>
      </c>
    </row>
    <row r="2873" spans="1:49" x14ac:dyDescent="0.2">
      <c r="A2873">
        <v>2871</v>
      </c>
      <c r="B2873" t="s">
        <v>20485</v>
      </c>
      <c r="F2873" t="s">
        <v>20484</v>
      </c>
      <c r="G2873" t="s">
        <v>17</v>
      </c>
      <c r="H2873" t="s">
        <v>16</v>
      </c>
      <c r="I2873" t="s">
        <v>20483</v>
      </c>
      <c r="J2873">
        <v>60023211</v>
      </c>
      <c r="K2873" t="s">
        <v>15943</v>
      </c>
      <c r="L2873" t="s">
        <v>13711</v>
      </c>
      <c r="M2873" t="s">
        <v>2835</v>
      </c>
      <c r="N2873">
        <v>5</v>
      </c>
      <c r="O2873" t="s">
        <v>20482</v>
      </c>
      <c r="P2873" t="s">
        <v>20481</v>
      </c>
      <c r="Q2873" t="s">
        <v>20480</v>
      </c>
      <c r="R2873" s="7">
        <v>42370</v>
      </c>
      <c r="S2873" s="8">
        <f t="shared" si="352"/>
        <v>2016</v>
      </c>
      <c r="T2873" s="8">
        <v>2016</v>
      </c>
      <c r="U2873" s="8">
        <f t="shared" si="353"/>
        <v>6</v>
      </c>
      <c r="V2873" s="7">
        <v>2016</v>
      </c>
      <c r="W2873" t="s">
        <v>12337</v>
      </c>
      <c r="X2873" s="2">
        <v>0.111</v>
      </c>
      <c r="Y2873" s="6">
        <f t="shared" si="358"/>
        <v>2.9630816048690639E-3</v>
      </c>
      <c r="AA2873">
        <v>9745572</v>
      </c>
      <c r="AB2873">
        <v>21100231630</v>
      </c>
      <c r="AD2873" t="s">
        <v>6</v>
      </c>
      <c r="AE2873">
        <v>9</v>
      </c>
      <c r="AF2873">
        <v>30</v>
      </c>
      <c r="AH2873" t="s">
        <v>20479</v>
      </c>
      <c r="AI2873" t="s">
        <v>20478</v>
      </c>
      <c r="AJ2873" t="s">
        <v>20477</v>
      </c>
      <c r="AK2873" t="s">
        <v>20476</v>
      </c>
      <c r="AL2873">
        <v>0</v>
      </c>
      <c r="AM2873" s="5">
        <f t="shared" si="354"/>
        <v>0</v>
      </c>
      <c r="AN2873" s="4">
        <f t="shared" si="359"/>
        <v>0</v>
      </c>
      <c r="AO2873" s="3"/>
      <c r="AP2873">
        <v>0</v>
      </c>
      <c r="AR2873" t="s">
        <v>1</v>
      </c>
      <c r="AT2873" s="2" t="s">
        <v>0</v>
      </c>
      <c r="AU2873" s="1">
        <f t="shared" si="355"/>
        <v>0.20741571234083445</v>
      </c>
      <c r="AV2873" s="1">
        <f t="shared" si="356"/>
        <v>0.1481540802434532</v>
      </c>
      <c r="AW2873" s="1">
        <f t="shared" si="357"/>
        <v>8.8892448146071903E-2</v>
      </c>
    </row>
    <row r="2874" spans="1:49" x14ac:dyDescent="0.2">
      <c r="A2874">
        <v>2872</v>
      </c>
      <c r="B2874" t="s">
        <v>20475</v>
      </c>
      <c r="C2874" t="s">
        <v>20474</v>
      </c>
      <c r="F2874" t="s">
        <v>20473</v>
      </c>
      <c r="G2874" t="s">
        <v>17</v>
      </c>
      <c r="H2874" t="s">
        <v>16</v>
      </c>
      <c r="I2874" t="s">
        <v>20472</v>
      </c>
      <c r="J2874">
        <v>60117276</v>
      </c>
      <c r="K2874" t="s">
        <v>20471</v>
      </c>
      <c r="L2874" t="s">
        <v>20470</v>
      </c>
      <c r="M2874" t="s">
        <v>3292</v>
      </c>
      <c r="N2874">
        <v>3</v>
      </c>
      <c r="O2874" t="s">
        <v>20469</v>
      </c>
      <c r="P2874" t="s">
        <v>20468</v>
      </c>
      <c r="Q2874" t="s">
        <v>20467</v>
      </c>
      <c r="R2874" s="7">
        <v>42370</v>
      </c>
      <c r="S2874" s="8">
        <f t="shared" si="352"/>
        <v>2016</v>
      </c>
      <c r="T2874" s="8">
        <v>2016</v>
      </c>
      <c r="U2874" s="8">
        <f t="shared" si="353"/>
        <v>6</v>
      </c>
      <c r="V2874" s="7">
        <v>2016</v>
      </c>
      <c r="W2874" t="s">
        <v>3368</v>
      </c>
      <c r="X2874" s="2">
        <v>0.28199999999999997</v>
      </c>
      <c r="Y2874" s="6">
        <f t="shared" si="358"/>
        <v>7.527828942099783E-3</v>
      </c>
      <c r="AA2874">
        <v>16875869</v>
      </c>
      <c r="AB2874">
        <v>19700186861</v>
      </c>
      <c r="AC2874">
        <v>16875877</v>
      </c>
      <c r="AD2874" t="s">
        <v>6</v>
      </c>
      <c r="AE2874">
        <v>2016</v>
      </c>
      <c r="AG2874">
        <v>2906149</v>
      </c>
      <c r="AI2874" t="s">
        <v>20466</v>
      </c>
      <c r="AK2874" t="s">
        <v>20465</v>
      </c>
      <c r="AL2874">
        <v>3</v>
      </c>
      <c r="AM2874" s="5">
        <f t="shared" si="354"/>
        <v>0.5</v>
      </c>
      <c r="AN2874" s="4">
        <f t="shared" si="359"/>
        <v>7.572889057175312E-4</v>
      </c>
      <c r="AO2874" s="3"/>
      <c r="AP2874">
        <v>1</v>
      </c>
      <c r="AR2874" t="s">
        <v>1</v>
      </c>
      <c r="AT2874" s="2">
        <v>1.1739999999999999</v>
      </c>
      <c r="AU2874" s="1">
        <f t="shared" si="355"/>
        <v>0.54966669311851069</v>
      </c>
      <c r="AV2874" s="1">
        <f t="shared" si="356"/>
        <v>0.41425589239086574</v>
      </c>
      <c r="AW2874" s="1">
        <f t="shared" si="357"/>
        <v>0.27884509166322063</v>
      </c>
    </row>
    <row r="2875" spans="1:49" x14ac:dyDescent="0.2">
      <c r="A2875">
        <v>2873</v>
      </c>
      <c r="B2875" t="s">
        <v>20464</v>
      </c>
      <c r="C2875" t="s">
        <v>20463</v>
      </c>
      <c r="F2875" t="s">
        <v>20462</v>
      </c>
      <c r="G2875" t="s">
        <v>17</v>
      </c>
      <c r="H2875" t="s">
        <v>16</v>
      </c>
      <c r="I2875" t="s">
        <v>20461</v>
      </c>
      <c r="J2875" t="s">
        <v>20460</v>
      </c>
      <c r="K2875" t="s">
        <v>20459</v>
      </c>
      <c r="L2875" t="s">
        <v>20458</v>
      </c>
      <c r="M2875" t="s">
        <v>3318</v>
      </c>
      <c r="N2875">
        <v>7</v>
      </c>
      <c r="O2875" t="s">
        <v>20457</v>
      </c>
      <c r="P2875" t="s">
        <v>20456</v>
      </c>
      <c r="Q2875" t="s">
        <v>20455</v>
      </c>
      <c r="R2875" s="7">
        <v>42370</v>
      </c>
      <c r="S2875" s="8">
        <f t="shared" ref="S2875:S2938" si="360">YEAR(R2875)</f>
        <v>2016</v>
      </c>
      <c r="T2875" s="8">
        <v>2016</v>
      </c>
      <c r="U2875" s="8">
        <f t="shared" ref="U2875:U2938" si="361">2022-T2875</f>
        <v>6</v>
      </c>
      <c r="V2875" s="7">
        <v>42370</v>
      </c>
      <c r="W2875" t="s">
        <v>10457</v>
      </c>
      <c r="X2875" s="2">
        <v>1.3420000000000001</v>
      </c>
      <c r="Y2875" s="6">
        <f t="shared" si="358"/>
        <v>3.582392354715571E-2</v>
      </c>
      <c r="AA2875">
        <v>13233580</v>
      </c>
      <c r="AB2875">
        <v>81697</v>
      </c>
      <c r="AC2875">
        <v>14486083</v>
      </c>
      <c r="AD2875" t="s">
        <v>6</v>
      </c>
      <c r="AE2875">
        <v>33</v>
      </c>
      <c r="AG2875" t="s">
        <v>20454</v>
      </c>
      <c r="AI2875" t="s">
        <v>20453</v>
      </c>
      <c r="AJ2875" t="s">
        <v>20452</v>
      </c>
      <c r="AK2875" t="s">
        <v>20451</v>
      </c>
      <c r="AL2875">
        <v>5</v>
      </c>
      <c r="AM2875" s="5">
        <f t="shared" ref="AM2875:AM2938" si="362">AL2875/U2875</f>
        <v>0.83333333333333337</v>
      </c>
      <c r="AN2875" s="4">
        <f t="shared" si="359"/>
        <v>1.2621481761958854E-3</v>
      </c>
      <c r="AO2875" s="3"/>
      <c r="AP2875">
        <v>1</v>
      </c>
      <c r="AR2875" t="s">
        <v>1</v>
      </c>
      <c r="AT2875" s="2" t="s">
        <v>0</v>
      </c>
      <c r="AU2875" s="1">
        <f t="shared" ref="AU2875:AU2938" si="363">(Y2875*0.7+AN2875*0.3)*100</f>
        <v>2.5455390935867759</v>
      </c>
      <c r="AV2875" s="1">
        <f t="shared" ref="AV2875:AV2938" si="364">(Y2875*0.5+AN2875*0.5)*100</f>
        <v>1.8543035861675801</v>
      </c>
      <c r="AW2875" s="1">
        <f t="shared" ref="AW2875:AW2938" si="365">(Y2875*0.3+AN2875*0.7)*100</f>
        <v>1.1630680787483834</v>
      </c>
    </row>
    <row r="2876" spans="1:49" x14ac:dyDescent="0.2">
      <c r="A2876">
        <v>2874</v>
      </c>
      <c r="B2876" t="s">
        <v>20450</v>
      </c>
      <c r="C2876" t="s">
        <v>20449</v>
      </c>
      <c r="F2876" t="s">
        <v>20448</v>
      </c>
      <c r="G2876" t="s">
        <v>17</v>
      </c>
      <c r="H2876" t="s">
        <v>16</v>
      </c>
      <c r="I2876" t="s">
        <v>8578</v>
      </c>
      <c r="J2876" t="s">
        <v>20447</v>
      </c>
      <c r="K2876" t="s">
        <v>20446</v>
      </c>
      <c r="L2876" t="s">
        <v>20445</v>
      </c>
      <c r="M2876" t="s">
        <v>20444</v>
      </c>
      <c r="N2876">
        <v>6</v>
      </c>
      <c r="O2876" t="s">
        <v>20443</v>
      </c>
      <c r="P2876" t="s">
        <v>20442</v>
      </c>
      <c r="Q2876" t="s">
        <v>20441</v>
      </c>
      <c r="R2876" s="7">
        <v>42370</v>
      </c>
      <c r="S2876" s="8">
        <f t="shared" si="360"/>
        <v>2016</v>
      </c>
      <c r="T2876" s="8">
        <v>2016</v>
      </c>
      <c r="U2876" s="8">
        <f t="shared" si="361"/>
        <v>6</v>
      </c>
      <c r="V2876" s="7">
        <v>2016</v>
      </c>
      <c r="W2876" t="s">
        <v>3368</v>
      </c>
      <c r="X2876" s="2">
        <v>0.28199999999999997</v>
      </c>
      <c r="Y2876" s="6">
        <f t="shared" si="358"/>
        <v>7.527828942099783E-3</v>
      </c>
      <c r="AA2876">
        <v>16875869</v>
      </c>
      <c r="AB2876">
        <v>19700186861</v>
      </c>
      <c r="AC2876">
        <v>16875877</v>
      </c>
      <c r="AD2876" t="s">
        <v>6</v>
      </c>
      <c r="AE2876">
        <v>2016</v>
      </c>
      <c r="AG2876">
        <v>2645870</v>
      </c>
      <c r="AI2876" t="s">
        <v>20440</v>
      </c>
      <c r="AK2876" t="s">
        <v>20439</v>
      </c>
      <c r="AL2876">
        <v>3</v>
      </c>
      <c r="AM2876" s="5">
        <f t="shared" si="362"/>
        <v>0.5</v>
      </c>
      <c r="AN2876" s="4">
        <f t="shared" si="359"/>
        <v>7.572889057175312E-4</v>
      </c>
      <c r="AO2876" s="3"/>
      <c r="AP2876">
        <v>1</v>
      </c>
      <c r="AR2876" t="s">
        <v>1</v>
      </c>
      <c r="AT2876" s="2">
        <v>1.1739999999999999</v>
      </c>
      <c r="AU2876" s="1">
        <f t="shared" si="363"/>
        <v>0.54966669311851069</v>
      </c>
      <c r="AV2876" s="1">
        <f t="shared" si="364"/>
        <v>0.41425589239086574</v>
      </c>
      <c r="AW2876" s="1">
        <f t="shared" si="365"/>
        <v>0.27884509166322063</v>
      </c>
    </row>
    <row r="2877" spans="1:49" x14ac:dyDescent="0.2">
      <c r="A2877">
        <v>2875</v>
      </c>
      <c r="B2877" t="s">
        <v>20438</v>
      </c>
      <c r="C2877" t="s">
        <v>20437</v>
      </c>
      <c r="F2877" t="s">
        <v>20436</v>
      </c>
      <c r="G2877" t="s">
        <v>17</v>
      </c>
      <c r="H2877" t="s">
        <v>16</v>
      </c>
      <c r="I2877" t="s">
        <v>4255</v>
      </c>
      <c r="J2877">
        <v>60069720</v>
      </c>
      <c r="K2877" t="s">
        <v>5362</v>
      </c>
      <c r="L2877" t="s">
        <v>691</v>
      </c>
      <c r="M2877" t="s">
        <v>340</v>
      </c>
      <c r="N2877">
        <v>3</v>
      </c>
      <c r="O2877" t="s">
        <v>20435</v>
      </c>
      <c r="P2877" t="s">
        <v>20434</v>
      </c>
      <c r="Q2877" t="s">
        <v>20433</v>
      </c>
      <c r="R2877" s="7">
        <v>42370</v>
      </c>
      <c r="S2877" s="8">
        <f t="shared" si="360"/>
        <v>2016</v>
      </c>
      <c r="T2877" s="8">
        <v>2016</v>
      </c>
      <c r="U2877" s="8">
        <f t="shared" si="361"/>
        <v>6</v>
      </c>
      <c r="V2877" s="7">
        <v>2016</v>
      </c>
      <c r="W2877" t="s">
        <v>3368</v>
      </c>
      <c r="X2877" s="2">
        <v>0.28199999999999997</v>
      </c>
      <c r="Y2877" s="6">
        <f t="shared" si="358"/>
        <v>7.527828942099783E-3</v>
      </c>
      <c r="AA2877">
        <v>16875869</v>
      </c>
      <c r="AB2877">
        <v>19700186861</v>
      </c>
      <c r="AC2877">
        <v>16875877</v>
      </c>
      <c r="AD2877" t="s">
        <v>6</v>
      </c>
      <c r="AE2877">
        <v>2016</v>
      </c>
      <c r="AG2877">
        <v>7019268</v>
      </c>
      <c r="AI2877" t="s">
        <v>20432</v>
      </c>
      <c r="AK2877" t="s">
        <v>20431</v>
      </c>
      <c r="AL2877">
        <v>1</v>
      </c>
      <c r="AM2877" s="5">
        <f t="shared" si="362"/>
        <v>0.16666666666666666</v>
      </c>
      <c r="AN2877" s="4">
        <f t="shared" si="359"/>
        <v>2.5242963523917705E-4</v>
      </c>
      <c r="AO2877" s="3"/>
      <c r="AP2877">
        <v>1</v>
      </c>
      <c r="AR2877" t="s">
        <v>1</v>
      </c>
      <c r="AT2877" s="2">
        <v>1.1739999999999999</v>
      </c>
      <c r="AU2877" s="1">
        <f t="shared" si="363"/>
        <v>0.5345209150041601</v>
      </c>
      <c r="AV2877" s="1">
        <f t="shared" si="364"/>
        <v>0.38901292886694805</v>
      </c>
      <c r="AW2877" s="1">
        <f t="shared" si="365"/>
        <v>0.24350494272973583</v>
      </c>
    </row>
    <row r="2878" spans="1:49" x14ac:dyDescent="0.2">
      <c r="A2878">
        <v>2876</v>
      </c>
      <c r="B2878" t="s">
        <v>20430</v>
      </c>
      <c r="C2878" t="s">
        <v>20429</v>
      </c>
      <c r="F2878" t="s">
        <v>20428</v>
      </c>
      <c r="G2878" t="s">
        <v>17</v>
      </c>
      <c r="H2878" t="s">
        <v>16</v>
      </c>
      <c r="I2878" t="s">
        <v>20427</v>
      </c>
      <c r="J2878">
        <v>100529982</v>
      </c>
      <c r="K2878" t="s">
        <v>20426</v>
      </c>
      <c r="L2878" t="s">
        <v>20425</v>
      </c>
      <c r="M2878" t="s">
        <v>5638</v>
      </c>
      <c r="N2878">
        <v>2</v>
      </c>
      <c r="O2878" t="s">
        <v>20424</v>
      </c>
      <c r="P2878" t="s">
        <v>20423</v>
      </c>
      <c r="Q2878" t="s">
        <v>20422</v>
      </c>
      <c r="R2878" s="7">
        <v>42370</v>
      </c>
      <c r="S2878" s="8">
        <f t="shared" si="360"/>
        <v>2016</v>
      </c>
      <c r="T2878" s="8">
        <v>2016</v>
      </c>
      <c r="U2878" s="8">
        <f t="shared" si="361"/>
        <v>6</v>
      </c>
      <c r="V2878" s="7">
        <v>2016</v>
      </c>
      <c r="W2878" t="s">
        <v>3368</v>
      </c>
      <c r="X2878" s="2">
        <v>0.28199999999999997</v>
      </c>
      <c r="Y2878" s="6">
        <f t="shared" si="358"/>
        <v>7.527828942099783E-3</v>
      </c>
      <c r="AA2878">
        <v>16875869</v>
      </c>
      <c r="AB2878">
        <v>19700186861</v>
      </c>
      <c r="AC2878">
        <v>16875877</v>
      </c>
      <c r="AD2878" t="s">
        <v>6</v>
      </c>
      <c r="AE2878">
        <v>2016</v>
      </c>
      <c r="AG2878">
        <v>4758486</v>
      </c>
      <c r="AI2878" t="s">
        <v>20421</v>
      </c>
      <c r="AK2878" t="s">
        <v>20420</v>
      </c>
      <c r="AL2878">
        <v>2</v>
      </c>
      <c r="AM2878" s="5">
        <f t="shared" si="362"/>
        <v>0.33333333333333331</v>
      </c>
      <c r="AN2878" s="4">
        <f t="shared" si="359"/>
        <v>5.048592704783541E-4</v>
      </c>
      <c r="AO2878" s="3"/>
      <c r="AP2878">
        <v>1</v>
      </c>
      <c r="AR2878" t="s">
        <v>1</v>
      </c>
      <c r="AT2878" s="2">
        <v>1.1739999999999999</v>
      </c>
      <c r="AU2878" s="1">
        <f t="shared" si="363"/>
        <v>0.54209380406133545</v>
      </c>
      <c r="AV2878" s="1">
        <f t="shared" si="364"/>
        <v>0.40163441062890687</v>
      </c>
      <c r="AW2878" s="1">
        <f t="shared" si="365"/>
        <v>0.26117501719647829</v>
      </c>
    </row>
    <row r="2879" spans="1:49" x14ac:dyDescent="0.2">
      <c r="A2879">
        <v>2877</v>
      </c>
      <c r="B2879" t="s">
        <v>20419</v>
      </c>
      <c r="C2879" t="s">
        <v>20418</v>
      </c>
      <c r="F2879" t="s">
        <v>20417</v>
      </c>
      <c r="G2879" t="s">
        <v>17</v>
      </c>
      <c r="H2879" t="s">
        <v>16</v>
      </c>
      <c r="I2879" t="s">
        <v>20416</v>
      </c>
      <c r="J2879" t="s">
        <v>20415</v>
      </c>
      <c r="K2879" t="s">
        <v>20414</v>
      </c>
      <c r="L2879" t="s">
        <v>15953</v>
      </c>
      <c r="M2879" t="s">
        <v>15952</v>
      </c>
      <c r="N2879">
        <v>7</v>
      </c>
      <c r="O2879" t="s">
        <v>20413</v>
      </c>
      <c r="P2879" t="s">
        <v>20412</v>
      </c>
      <c r="Q2879" t="s">
        <v>20411</v>
      </c>
      <c r="R2879" s="7">
        <v>42370</v>
      </c>
      <c r="S2879" s="8">
        <f t="shared" si="360"/>
        <v>2016</v>
      </c>
      <c r="T2879" s="8">
        <v>2016</v>
      </c>
      <c r="U2879" s="8">
        <f t="shared" si="361"/>
        <v>6</v>
      </c>
      <c r="V2879" s="7">
        <v>2016</v>
      </c>
      <c r="W2879" t="s">
        <v>3368</v>
      </c>
      <c r="X2879" s="2">
        <v>0.28199999999999997</v>
      </c>
      <c r="Y2879" s="6">
        <f t="shared" si="358"/>
        <v>7.527828942099783E-3</v>
      </c>
      <c r="AA2879">
        <v>16875869</v>
      </c>
      <c r="AB2879">
        <v>19700186861</v>
      </c>
      <c r="AC2879">
        <v>16875877</v>
      </c>
      <c r="AD2879" t="s">
        <v>6</v>
      </c>
      <c r="AE2879">
        <v>2016</v>
      </c>
      <c r="AG2879">
        <v>9419183</v>
      </c>
      <c r="AI2879" t="s">
        <v>20410</v>
      </c>
      <c r="AK2879" t="s">
        <v>20409</v>
      </c>
      <c r="AL2879">
        <v>6</v>
      </c>
      <c r="AM2879" s="5">
        <f t="shared" si="362"/>
        <v>1</v>
      </c>
      <c r="AN2879" s="4">
        <f t="shared" si="359"/>
        <v>1.5145778114350624E-3</v>
      </c>
      <c r="AO2879" s="3"/>
      <c r="AP2879">
        <v>1</v>
      </c>
      <c r="AR2879" t="s">
        <v>1</v>
      </c>
      <c r="AT2879" s="2">
        <v>1.1739999999999999</v>
      </c>
      <c r="AU2879" s="1">
        <f t="shared" si="363"/>
        <v>0.57238536029003662</v>
      </c>
      <c r="AV2879" s="1">
        <f t="shared" si="364"/>
        <v>0.45212033767674226</v>
      </c>
      <c r="AW2879" s="1">
        <f t="shared" si="365"/>
        <v>0.33185531506344779</v>
      </c>
    </row>
    <row r="2880" spans="1:49" x14ac:dyDescent="0.2">
      <c r="A2880">
        <v>2878</v>
      </c>
      <c r="B2880" t="s">
        <v>20408</v>
      </c>
      <c r="C2880" t="s">
        <v>20407</v>
      </c>
      <c r="F2880" t="s">
        <v>20406</v>
      </c>
      <c r="G2880" t="s">
        <v>17</v>
      </c>
      <c r="H2880" t="s">
        <v>16</v>
      </c>
      <c r="I2880" t="s">
        <v>20405</v>
      </c>
      <c r="J2880" t="s">
        <v>20404</v>
      </c>
      <c r="K2880" t="s">
        <v>20403</v>
      </c>
      <c r="L2880" t="s">
        <v>20402</v>
      </c>
      <c r="M2880" t="s">
        <v>20401</v>
      </c>
      <c r="N2880">
        <v>6</v>
      </c>
      <c r="O2880" t="s">
        <v>20400</v>
      </c>
      <c r="P2880" t="s">
        <v>20399</v>
      </c>
      <c r="Q2880" t="s">
        <v>20398</v>
      </c>
      <c r="R2880" s="7">
        <v>42370</v>
      </c>
      <c r="S2880" s="8">
        <f t="shared" si="360"/>
        <v>2016</v>
      </c>
      <c r="T2880" s="8">
        <v>2016</v>
      </c>
      <c r="U2880" s="8">
        <f t="shared" si="361"/>
        <v>6</v>
      </c>
      <c r="V2880" s="7">
        <v>2016</v>
      </c>
      <c r="W2880" t="s">
        <v>11981</v>
      </c>
      <c r="X2880" s="2">
        <v>0.98</v>
      </c>
      <c r="Y2880" s="6">
        <f t="shared" si="358"/>
        <v>2.6160540295240384E-2</v>
      </c>
      <c r="AA2880">
        <v>14779226</v>
      </c>
      <c r="AB2880">
        <v>9500153949</v>
      </c>
      <c r="AC2880">
        <v>14779234</v>
      </c>
      <c r="AD2880" t="s">
        <v>6</v>
      </c>
      <c r="AE2880">
        <v>45</v>
      </c>
      <c r="AF2880">
        <v>48</v>
      </c>
      <c r="AH2880" t="s">
        <v>20397</v>
      </c>
      <c r="AI2880" t="s">
        <v>20396</v>
      </c>
      <c r="AK2880" t="s">
        <v>20395</v>
      </c>
      <c r="AL2880">
        <v>13</v>
      </c>
      <c r="AM2880" s="5">
        <f t="shared" si="362"/>
        <v>2.1666666666666665</v>
      </c>
      <c r="AN2880" s="4">
        <f t="shared" si="359"/>
        <v>3.2815852581093018E-3</v>
      </c>
      <c r="AO2880" s="3"/>
      <c r="AP2880">
        <v>0</v>
      </c>
      <c r="AR2880" t="s">
        <v>1</v>
      </c>
      <c r="AT2880" s="2">
        <v>4.3899999999999997</v>
      </c>
      <c r="AU2880" s="1">
        <f t="shared" si="363"/>
        <v>1.9296853784101058</v>
      </c>
      <c r="AV2880" s="1">
        <f t="shared" si="364"/>
        <v>1.4721062776674843</v>
      </c>
      <c r="AW2880" s="1">
        <f t="shared" si="365"/>
        <v>1.0145271769248627</v>
      </c>
    </row>
    <row r="2881" spans="1:49" x14ac:dyDescent="0.2">
      <c r="A2881">
        <v>2879</v>
      </c>
      <c r="B2881" t="s">
        <v>20394</v>
      </c>
      <c r="C2881" t="s">
        <v>20393</v>
      </c>
      <c r="F2881" t="s">
        <v>20392</v>
      </c>
      <c r="G2881" t="s">
        <v>17</v>
      </c>
      <c r="H2881" t="s">
        <v>16</v>
      </c>
      <c r="I2881" t="s">
        <v>10254</v>
      </c>
      <c r="J2881">
        <v>60005465</v>
      </c>
      <c r="K2881" t="s">
        <v>862</v>
      </c>
      <c r="L2881" t="s">
        <v>861</v>
      </c>
      <c r="M2881" t="s">
        <v>340</v>
      </c>
      <c r="N2881">
        <v>2</v>
      </c>
      <c r="O2881" t="s">
        <v>20391</v>
      </c>
      <c r="P2881" t="s">
        <v>20390</v>
      </c>
      <c r="Q2881" t="s">
        <v>858</v>
      </c>
      <c r="R2881" s="7">
        <v>42370</v>
      </c>
      <c r="S2881" s="8">
        <f t="shared" si="360"/>
        <v>2016</v>
      </c>
      <c r="T2881" s="8">
        <v>2016</v>
      </c>
      <c r="U2881" s="8">
        <f t="shared" si="361"/>
        <v>6</v>
      </c>
      <c r="V2881" s="7">
        <v>42370</v>
      </c>
      <c r="W2881" t="s">
        <v>1433</v>
      </c>
      <c r="X2881" s="2">
        <v>0.245</v>
      </c>
      <c r="Y2881" s="6">
        <f t="shared" si="358"/>
        <v>6.5401350738100959E-3</v>
      </c>
      <c r="AA2881">
        <v>19376480</v>
      </c>
      <c r="AB2881">
        <v>19700186896</v>
      </c>
      <c r="AD2881" t="s">
        <v>6</v>
      </c>
      <c r="AE2881">
        <v>64</v>
      </c>
      <c r="AH2881" t="s">
        <v>5093</v>
      </c>
      <c r="AI2881" t="s">
        <v>20389</v>
      </c>
      <c r="AK2881" t="s">
        <v>20388</v>
      </c>
      <c r="AL2881">
        <v>0</v>
      </c>
      <c r="AM2881" s="5">
        <f t="shared" si="362"/>
        <v>0</v>
      </c>
      <c r="AN2881" s="4">
        <f t="shared" si="359"/>
        <v>0</v>
      </c>
      <c r="AO2881" s="3"/>
      <c r="AP2881">
        <v>1</v>
      </c>
      <c r="AR2881" t="s">
        <v>1</v>
      </c>
      <c r="AT2881" s="2" t="s">
        <v>0</v>
      </c>
      <c r="AU2881" s="1">
        <f t="shared" si="363"/>
        <v>0.45780945516670668</v>
      </c>
      <c r="AV2881" s="1">
        <f t="shared" si="364"/>
        <v>0.3270067536905048</v>
      </c>
      <c r="AW2881" s="1">
        <f t="shared" si="365"/>
        <v>0.1962040522143029</v>
      </c>
    </row>
    <row r="2882" spans="1:49" x14ac:dyDescent="0.2">
      <c r="A2882">
        <v>2880</v>
      </c>
      <c r="B2882" t="s">
        <v>20387</v>
      </c>
      <c r="C2882" t="s">
        <v>20386</v>
      </c>
      <c r="F2882" t="s">
        <v>20385</v>
      </c>
      <c r="G2882" t="s">
        <v>17</v>
      </c>
      <c r="H2882" t="s">
        <v>16</v>
      </c>
      <c r="I2882" t="s">
        <v>20384</v>
      </c>
      <c r="J2882">
        <v>60004305</v>
      </c>
      <c r="K2882" t="s">
        <v>6666</v>
      </c>
      <c r="L2882" t="s">
        <v>6665</v>
      </c>
      <c r="M2882" t="s">
        <v>593</v>
      </c>
      <c r="N2882">
        <v>3</v>
      </c>
      <c r="O2882" t="s">
        <v>20383</v>
      </c>
      <c r="P2882" t="s">
        <v>20382</v>
      </c>
      <c r="Q2882" t="s">
        <v>8239</v>
      </c>
      <c r="R2882" s="7">
        <v>42370</v>
      </c>
      <c r="S2882" s="8">
        <f t="shared" si="360"/>
        <v>2016</v>
      </c>
      <c r="T2882" s="8">
        <v>2016</v>
      </c>
      <c r="U2882" s="8">
        <f t="shared" si="361"/>
        <v>6</v>
      </c>
      <c r="V2882" s="7">
        <v>42370</v>
      </c>
      <c r="W2882" t="s">
        <v>1433</v>
      </c>
      <c r="X2882" s="2">
        <v>0.245</v>
      </c>
      <c r="Y2882" s="6">
        <f t="shared" si="358"/>
        <v>6.5401350738100959E-3</v>
      </c>
      <c r="AA2882">
        <v>19376480</v>
      </c>
      <c r="AB2882">
        <v>19700186896</v>
      </c>
      <c r="AD2882" t="s">
        <v>6</v>
      </c>
      <c r="AE2882">
        <v>64</v>
      </c>
      <c r="AH2882" t="s">
        <v>20381</v>
      </c>
      <c r="AI2882" t="s">
        <v>20380</v>
      </c>
      <c r="AK2882" t="s">
        <v>20379</v>
      </c>
      <c r="AL2882">
        <v>11</v>
      </c>
      <c r="AM2882" s="5">
        <f t="shared" si="362"/>
        <v>1.8333333333333333</v>
      </c>
      <c r="AN2882" s="4">
        <f t="shared" si="359"/>
        <v>2.7767259876309478E-3</v>
      </c>
      <c r="AO2882" s="3"/>
      <c r="AP2882">
        <v>1</v>
      </c>
      <c r="AR2882" t="s">
        <v>1</v>
      </c>
      <c r="AT2882" s="2" t="s">
        <v>0</v>
      </c>
      <c r="AU2882" s="1">
        <f t="shared" si="363"/>
        <v>0.54111123479563517</v>
      </c>
      <c r="AV2882" s="1">
        <f t="shared" si="364"/>
        <v>0.4658430530720522</v>
      </c>
      <c r="AW2882" s="1">
        <f t="shared" si="365"/>
        <v>0.39057487134846919</v>
      </c>
    </row>
    <row r="2883" spans="1:49" x14ac:dyDescent="0.2">
      <c r="A2883">
        <v>2881</v>
      </c>
      <c r="B2883" t="s">
        <v>20378</v>
      </c>
      <c r="C2883" t="s">
        <v>20377</v>
      </c>
      <c r="F2883" t="s">
        <v>20376</v>
      </c>
      <c r="G2883" t="s">
        <v>17</v>
      </c>
      <c r="H2883" t="s">
        <v>16</v>
      </c>
      <c r="I2883" t="s">
        <v>17783</v>
      </c>
      <c r="J2883" t="s">
        <v>20375</v>
      </c>
      <c r="K2883" t="s">
        <v>20374</v>
      </c>
      <c r="L2883" t="s">
        <v>20373</v>
      </c>
      <c r="M2883" t="s">
        <v>20372</v>
      </c>
      <c r="N2883">
        <v>6</v>
      </c>
      <c r="O2883" t="s">
        <v>20371</v>
      </c>
      <c r="P2883" t="s">
        <v>20370</v>
      </c>
      <c r="Q2883" t="s">
        <v>20369</v>
      </c>
      <c r="R2883" s="7">
        <v>42370</v>
      </c>
      <c r="S2883" s="8">
        <f t="shared" si="360"/>
        <v>2016</v>
      </c>
      <c r="T2883" s="8">
        <v>2016</v>
      </c>
      <c r="U2883" s="8">
        <f t="shared" si="361"/>
        <v>6</v>
      </c>
      <c r="V2883" s="7">
        <v>42370</v>
      </c>
      <c r="W2883" t="s">
        <v>1433</v>
      </c>
      <c r="X2883" s="2">
        <v>0.245</v>
      </c>
      <c r="Y2883" s="6">
        <f t="shared" ref="Y2883:Y2946" si="366">(X2883-$Z$3)/($Z$2-$Z$3)</f>
        <v>6.5401350738100959E-3</v>
      </c>
      <c r="AA2883">
        <v>19376480</v>
      </c>
      <c r="AB2883">
        <v>19700186896</v>
      </c>
      <c r="AD2883" t="s">
        <v>6</v>
      </c>
      <c r="AE2883">
        <v>64</v>
      </c>
      <c r="AH2883" t="s">
        <v>11698</v>
      </c>
      <c r="AI2883" t="s">
        <v>20368</v>
      </c>
      <c r="AK2883" t="s">
        <v>20367</v>
      </c>
      <c r="AL2883">
        <v>1</v>
      </c>
      <c r="AM2883" s="5">
        <f t="shared" si="362"/>
        <v>0.16666666666666666</v>
      </c>
      <c r="AN2883" s="4">
        <f t="shared" ref="AN2883:AN2946" si="367">(AM2883-$AO$3)/($AO$2-$AO$3)</f>
        <v>2.5242963523917705E-4</v>
      </c>
      <c r="AO2883" s="3"/>
      <c r="AP2883">
        <v>1</v>
      </c>
      <c r="AQ2883" t="s">
        <v>222</v>
      </c>
      <c r="AR2883">
        <v>11261140641</v>
      </c>
      <c r="AS2883" t="s">
        <v>221</v>
      </c>
      <c r="AT2883" s="2" t="s">
        <v>0</v>
      </c>
      <c r="AU2883" s="1">
        <f t="shared" si="363"/>
        <v>0.46538234422388197</v>
      </c>
      <c r="AV2883" s="1">
        <f t="shared" si="364"/>
        <v>0.33962823545246368</v>
      </c>
      <c r="AW2883" s="1">
        <f t="shared" si="365"/>
        <v>0.21387412668104527</v>
      </c>
    </row>
    <row r="2884" spans="1:49" x14ac:dyDescent="0.2">
      <c r="A2884">
        <v>2882</v>
      </c>
      <c r="B2884" t="s">
        <v>20366</v>
      </c>
      <c r="F2884" t="s">
        <v>20365</v>
      </c>
      <c r="G2884" t="s">
        <v>17</v>
      </c>
      <c r="H2884" t="s">
        <v>16</v>
      </c>
      <c r="I2884" t="s">
        <v>20364</v>
      </c>
      <c r="N2884">
        <v>2</v>
      </c>
      <c r="O2884" t="s">
        <v>20363</v>
      </c>
      <c r="P2884" t="s">
        <v>20362</v>
      </c>
      <c r="Q2884" t="s">
        <v>8807</v>
      </c>
      <c r="R2884" s="7">
        <v>42370</v>
      </c>
      <c r="S2884" s="8">
        <f t="shared" si="360"/>
        <v>2016</v>
      </c>
      <c r="T2884" s="8">
        <v>2016</v>
      </c>
      <c r="U2884" s="8">
        <f t="shared" si="361"/>
        <v>6</v>
      </c>
      <c r="V2884" s="7">
        <v>2016</v>
      </c>
      <c r="W2884" t="s">
        <v>12337</v>
      </c>
      <c r="X2884" s="2">
        <v>0.111</v>
      </c>
      <c r="Y2884" s="6">
        <f t="shared" si="366"/>
        <v>2.9630816048690639E-3</v>
      </c>
      <c r="AA2884">
        <v>9745572</v>
      </c>
      <c r="AB2884">
        <v>21100231630</v>
      </c>
      <c r="AD2884" t="s">
        <v>6</v>
      </c>
      <c r="AE2884">
        <v>9</v>
      </c>
      <c r="AF2884" t="s">
        <v>20329</v>
      </c>
      <c r="AH2884" t="s">
        <v>20361</v>
      </c>
      <c r="AI2884" t="s">
        <v>20360</v>
      </c>
      <c r="AJ2884" t="s">
        <v>20359</v>
      </c>
      <c r="AK2884" t="s">
        <v>20358</v>
      </c>
      <c r="AL2884">
        <v>4</v>
      </c>
      <c r="AM2884" s="5">
        <f t="shared" si="362"/>
        <v>0.66666666666666663</v>
      </c>
      <c r="AN2884" s="4">
        <f t="shared" si="367"/>
        <v>1.0097185409567082E-3</v>
      </c>
      <c r="AO2884" s="3"/>
      <c r="AP2884">
        <v>0</v>
      </c>
      <c r="AR2884" t="s">
        <v>1</v>
      </c>
      <c r="AT2884" s="2" t="s">
        <v>0</v>
      </c>
      <c r="AU2884" s="1">
        <f t="shared" si="363"/>
        <v>0.2377072685695357</v>
      </c>
      <c r="AV2884" s="1">
        <f t="shared" si="364"/>
        <v>0.19864000729128858</v>
      </c>
      <c r="AW2884" s="1">
        <f t="shared" si="365"/>
        <v>0.15957274601304147</v>
      </c>
    </row>
    <row r="2885" spans="1:49" x14ac:dyDescent="0.2">
      <c r="A2885">
        <v>2883</v>
      </c>
      <c r="B2885" t="s">
        <v>20357</v>
      </c>
      <c r="C2885" t="s">
        <v>20356</v>
      </c>
      <c r="F2885" t="s">
        <v>20355</v>
      </c>
      <c r="G2885" t="s">
        <v>17</v>
      </c>
      <c r="H2885" t="s">
        <v>16</v>
      </c>
      <c r="I2885" t="s">
        <v>1300</v>
      </c>
      <c r="J2885">
        <v>60021227</v>
      </c>
      <c r="K2885" t="s">
        <v>3180</v>
      </c>
      <c r="L2885" t="s">
        <v>1670</v>
      </c>
      <c r="M2885" t="s">
        <v>340</v>
      </c>
      <c r="N2885">
        <v>5</v>
      </c>
      <c r="O2885" t="s">
        <v>20354</v>
      </c>
      <c r="P2885" t="s">
        <v>20353</v>
      </c>
      <c r="Q2885" t="s">
        <v>20352</v>
      </c>
      <c r="R2885" s="7">
        <v>42370</v>
      </c>
      <c r="S2885" s="8">
        <f t="shared" si="360"/>
        <v>2016</v>
      </c>
      <c r="T2885" s="8">
        <v>2016</v>
      </c>
      <c r="U2885" s="8">
        <f t="shared" si="361"/>
        <v>6</v>
      </c>
      <c r="V2885" s="7">
        <v>2016</v>
      </c>
      <c r="W2885" t="s">
        <v>20351</v>
      </c>
      <c r="X2885" s="2">
        <v>0.39400000000000002</v>
      </c>
      <c r="Y2885" s="6">
        <f t="shared" si="366"/>
        <v>1.0517604975841543E-2</v>
      </c>
      <c r="AA2885">
        <v>17298806</v>
      </c>
      <c r="AB2885">
        <v>144749</v>
      </c>
      <c r="AC2885">
        <v>17298814</v>
      </c>
      <c r="AD2885" t="s">
        <v>6</v>
      </c>
      <c r="AE2885">
        <v>13</v>
      </c>
      <c r="AF2885">
        <v>2</v>
      </c>
      <c r="AG2885">
        <v>72</v>
      </c>
      <c r="AI2885" t="s">
        <v>20350</v>
      </c>
      <c r="AJ2885" t="s">
        <v>20349</v>
      </c>
      <c r="AK2885" t="s">
        <v>20348</v>
      </c>
      <c r="AL2885">
        <v>9</v>
      </c>
      <c r="AM2885" s="5">
        <f t="shared" si="362"/>
        <v>1.5</v>
      </c>
      <c r="AN2885" s="4">
        <f t="shared" si="367"/>
        <v>2.2718667171525938E-3</v>
      </c>
      <c r="AO2885" s="3"/>
      <c r="AP2885">
        <v>1</v>
      </c>
      <c r="AR2885" t="s">
        <v>1</v>
      </c>
      <c r="AT2885" s="2">
        <v>1.6519999999999999</v>
      </c>
      <c r="AU2885" s="1">
        <f t="shared" si="363"/>
        <v>0.80438834982348584</v>
      </c>
      <c r="AV2885" s="1">
        <f t="shared" si="364"/>
        <v>0.63947358464970683</v>
      </c>
      <c r="AW2885" s="1">
        <f t="shared" si="365"/>
        <v>0.47455881947592782</v>
      </c>
    </row>
    <row r="2886" spans="1:49" x14ac:dyDescent="0.2">
      <c r="A2886">
        <v>2884</v>
      </c>
      <c r="B2886" t="s">
        <v>20347</v>
      </c>
      <c r="C2886" t="s">
        <v>20346</v>
      </c>
      <c r="F2886" t="s">
        <v>20345</v>
      </c>
      <c r="G2886" t="s">
        <v>17</v>
      </c>
      <c r="H2886" t="s">
        <v>16</v>
      </c>
      <c r="I2886" t="s">
        <v>20344</v>
      </c>
      <c r="J2886">
        <v>60032717</v>
      </c>
      <c r="K2886" t="s">
        <v>17569</v>
      </c>
      <c r="L2886" t="s">
        <v>17568</v>
      </c>
      <c r="M2886" t="s">
        <v>7242</v>
      </c>
      <c r="N2886">
        <v>5</v>
      </c>
      <c r="O2886" t="s">
        <v>20343</v>
      </c>
      <c r="P2886" t="s">
        <v>20342</v>
      </c>
      <c r="Q2886" t="s">
        <v>20341</v>
      </c>
      <c r="R2886" s="7">
        <v>42370</v>
      </c>
      <c r="S2886" s="8">
        <f t="shared" si="360"/>
        <v>2016</v>
      </c>
      <c r="T2886" s="8">
        <v>2016</v>
      </c>
      <c r="U2886" s="8">
        <f t="shared" si="361"/>
        <v>6</v>
      </c>
      <c r="V2886" s="7">
        <v>2016</v>
      </c>
      <c r="W2886" t="s">
        <v>6816</v>
      </c>
      <c r="X2886" s="2">
        <v>1.2849999999999999</v>
      </c>
      <c r="Y2886" s="6">
        <f t="shared" si="366"/>
        <v>3.4302341101412136E-2</v>
      </c>
      <c r="AB2886">
        <v>86430</v>
      </c>
      <c r="AC2886">
        <v>20724292</v>
      </c>
      <c r="AD2886" t="s">
        <v>6</v>
      </c>
      <c r="AE2886">
        <v>8</v>
      </c>
      <c r="AF2886">
        <v>12</v>
      </c>
      <c r="AG2886">
        <v>973</v>
      </c>
      <c r="AI2886" t="s">
        <v>20340</v>
      </c>
      <c r="AJ2886" t="s">
        <v>20339</v>
      </c>
      <c r="AK2886" t="s">
        <v>20338</v>
      </c>
      <c r="AL2886">
        <v>76</v>
      </c>
      <c r="AM2886" s="5">
        <f t="shared" si="362"/>
        <v>12.666666666666666</v>
      </c>
      <c r="AN2886" s="4">
        <f t="shared" si="367"/>
        <v>1.9184652278177457E-2</v>
      </c>
      <c r="AO2886" s="3"/>
      <c r="AP2886">
        <v>1</v>
      </c>
      <c r="AR2886" t="s">
        <v>1</v>
      </c>
      <c r="AT2886" s="2">
        <v>4.8479999999999999</v>
      </c>
      <c r="AU2886" s="1">
        <f t="shared" si="363"/>
        <v>2.9767034454441732</v>
      </c>
      <c r="AV2886" s="1">
        <f t="shared" si="364"/>
        <v>2.6743496689794797</v>
      </c>
      <c r="AW2886" s="1">
        <f t="shared" si="365"/>
        <v>2.3719958925147862</v>
      </c>
    </row>
    <row r="2887" spans="1:49" x14ac:dyDescent="0.2">
      <c r="A2887">
        <v>2885</v>
      </c>
      <c r="B2887" t="s">
        <v>20337</v>
      </c>
      <c r="F2887" t="s">
        <v>20336</v>
      </c>
      <c r="G2887" t="s">
        <v>17</v>
      </c>
      <c r="H2887" t="s">
        <v>16</v>
      </c>
      <c r="I2887" t="s">
        <v>20335</v>
      </c>
      <c r="J2887">
        <v>60094571</v>
      </c>
      <c r="K2887" t="s">
        <v>20334</v>
      </c>
      <c r="L2887" t="s">
        <v>20333</v>
      </c>
      <c r="M2887" t="s">
        <v>135</v>
      </c>
      <c r="N2887">
        <v>3</v>
      </c>
      <c r="O2887" t="s">
        <v>20332</v>
      </c>
      <c r="P2887" t="s">
        <v>20331</v>
      </c>
      <c r="Q2887" t="s">
        <v>20330</v>
      </c>
      <c r="R2887" s="7">
        <v>42370</v>
      </c>
      <c r="S2887" s="8">
        <f t="shared" si="360"/>
        <v>2016</v>
      </c>
      <c r="T2887" s="8">
        <v>2016</v>
      </c>
      <c r="U2887" s="8">
        <f t="shared" si="361"/>
        <v>6</v>
      </c>
      <c r="V2887" s="7">
        <v>2016</v>
      </c>
      <c r="W2887" t="s">
        <v>12337</v>
      </c>
      <c r="X2887" s="2">
        <v>0.111</v>
      </c>
      <c r="Y2887" s="6">
        <f t="shared" si="366"/>
        <v>2.9630816048690639E-3</v>
      </c>
      <c r="AA2887">
        <v>9745572</v>
      </c>
      <c r="AB2887">
        <v>21100231630</v>
      </c>
      <c r="AD2887" t="s">
        <v>6</v>
      </c>
      <c r="AE2887">
        <v>9</v>
      </c>
      <c r="AF2887" t="s">
        <v>20329</v>
      </c>
      <c r="AH2887" t="s">
        <v>20328</v>
      </c>
      <c r="AI2887" t="s">
        <v>20327</v>
      </c>
      <c r="AJ2887" t="s">
        <v>20326</v>
      </c>
      <c r="AK2887" t="s">
        <v>20325</v>
      </c>
      <c r="AL2887">
        <v>4</v>
      </c>
      <c r="AM2887" s="5">
        <f t="shared" si="362"/>
        <v>0.66666666666666663</v>
      </c>
      <c r="AN2887" s="4">
        <f t="shared" si="367"/>
        <v>1.0097185409567082E-3</v>
      </c>
      <c r="AO2887" s="3"/>
      <c r="AP2887">
        <v>0</v>
      </c>
      <c r="AR2887" t="s">
        <v>1</v>
      </c>
      <c r="AT2887" s="2" t="s">
        <v>0</v>
      </c>
      <c r="AU2887" s="1">
        <f t="shared" si="363"/>
        <v>0.2377072685695357</v>
      </c>
      <c r="AV2887" s="1">
        <f t="shared" si="364"/>
        <v>0.19864000729128858</v>
      </c>
      <c r="AW2887" s="1">
        <f t="shared" si="365"/>
        <v>0.15957274601304147</v>
      </c>
    </row>
    <row r="2888" spans="1:49" x14ac:dyDescent="0.2">
      <c r="A2888">
        <v>2886</v>
      </c>
      <c r="B2888" t="s">
        <v>20324</v>
      </c>
      <c r="C2888" t="s">
        <v>20323</v>
      </c>
      <c r="F2888" t="s">
        <v>20322</v>
      </c>
      <c r="G2888" t="s">
        <v>17</v>
      </c>
      <c r="H2888" t="s">
        <v>16</v>
      </c>
      <c r="I2888" t="s">
        <v>20321</v>
      </c>
      <c r="J2888">
        <v>60014340</v>
      </c>
      <c r="K2888" t="s">
        <v>7104</v>
      </c>
      <c r="L2888" t="s">
        <v>767</v>
      </c>
      <c r="M2888" t="s">
        <v>135</v>
      </c>
      <c r="N2888">
        <v>3</v>
      </c>
      <c r="O2888" t="s">
        <v>20320</v>
      </c>
      <c r="P2888" t="s">
        <v>20319</v>
      </c>
      <c r="Q2888" t="s">
        <v>17841</v>
      </c>
      <c r="R2888" s="7">
        <v>42370</v>
      </c>
      <c r="S2888" s="8">
        <f t="shared" si="360"/>
        <v>2016</v>
      </c>
      <c r="T2888" s="8">
        <v>2016</v>
      </c>
      <c r="U2888" s="8">
        <f t="shared" si="361"/>
        <v>6</v>
      </c>
      <c r="V2888" s="7">
        <v>2016</v>
      </c>
      <c r="W2888" t="s">
        <v>3485</v>
      </c>
      <c r="X2888" s="2" t="s">
        <v>0</v>
      </c>
      <c r="Y2888" s="6" t="e">
        <f t="shared" si="366"/>
        <v>#VALUE!</v>
      </c>
      <c r="AA2888">
        <v>9746846</v>
      </c>
      <c r="AB2888">
        <v>21100201522</v>
      </c>
      <c r="AC2888">
        <v>9745645</v>
      </c>
      <c r="AD2888" t="s">
        <v>6</v>
      </c>
      <c r="AE2888">
        <v>9</v>
      </c>
      <c r="AF2888">
        <v>44</v>
      </c>
      <c r="AG2888">
        <v>101959</v>
      </c>
      <c r="AI2888" t="s">
        <v>20318</v>
      </c>
      <c r="AJ2888" t="s">
        <v>20317</v>
      </c>
      <c r="AK2888" t="s">
        <v>20316</v>
      </c>
      <c r="AL2888">
        <v>2</v>
      </c>
      <c r="AM2888" s="5">
        <f t="shared" si="362"/>
        <v>0.33333333333333331</v>
      </c>
      <c r="AN2888" s="4">
        <f t="shared" si="367"/>
        <v>5.048592704783541E-4</v>
      </c>
      <c r="AO2888" s="3"/>
      <c r="AP2888">
        <v>1</v>
      </c>
      <c r="AR2888" t="s">
        <v>1</v>
      </c>
      <c r="AT2888" s="2" t="s">
        <v>0</v>
      </c>
      <c r="AU2888" s="1" t="e">
        <f t="shared" si="363"/>
        <v>#VALUE!</v>
      </c>
      <c r="AV2888" s="1" t="e">
        <f t="shared" si="364"/>
        <v>#VALUE!</v>
      </c>
      <c r="AW2888" s="1" t="e">
        <f t="shared" si="365"/>
        <v>#VALUE!</v>
      </c>
    </row>
    <row r="2889" spans="1:49" x14ac:dyDescent="0.2">
      <c r="A2889">
        <v>2887</v>
      </c>
      <c r="B2889" t="s">
        <v>20315</v>
      </c>
      <c r="C2889" t="s">
        <v>20314</v>
      </c>
      <c r="F2889" t="s">
        <v>20313</v>
      </c>
      <c r="G2889" t="s">
        <v>17</v>
      </c>
      <c r="H2889" t="s">
        <v>16</v>
      </c>
      <c r="I2889" t="s">
        <v>10566</v>
      </c>
      <c r="J2889">
        <v>60014340</v>
      </c>
      <c r="K2889" t="s">
        <v>7104</v>
      </c>
      <c r="L2889" t="s">
        <v>767</v>
      </c>
      <c r="M2889" t="s">
        <v>135</v>
      </c>
      <c r="N2889">
        <v>2</v>
      </c>
      <c r="O2889" t="s">
        <v>20312</v>
      </c>
      <c r="P2889" t="s">
        <v>20311</v>
      </c>
      <c r="Q2889" t="s">
        <v>7101</v>
      </c>
      <c r="R2889" s="7">
        <v>42370</v>
      </c>
      <c r="S2889" s="8">
        <f t="shared" si="360"/>
        <v>2016</v>
      </c>
      <c r="T2889" s="8">
        <v>2016</v>
      </c>
      <c r="U2889" s="8">
        <f t="shared" si="361"/>
        <v>6</v>
      </c>
      <c r="V2889" s="7">
        <v>2016</v>
      </c>
      <c r="W2889" t="s">
        <v>3485</v>
      </c>
      <c r="X2889" s="2" t="s">
        <v>0</v>
      </c>
      <c r="Y2889" s="6" t="e">
        <f t="shared" si="366"/>
        <v>#VALUE!</v>
      </c>
      <c r="AA2889">
        <v>9746846</v>
      </c>
      <c r="AB2889">
        <v>21100201522</v>
      </c>
      <c r="AC2889">
        <v>9745645</v>
      </c>
      <c r="AD2889" t="s">
        <v>6</v>
      </c>
      <c r="AE2889">
        <v>9</v>
      </c>
      <c r="AF2889">
        <v>44</v>
      </c>
      <c r="AG2889">
        <v>98904</v>
      </c>
      <c r="AI2889" t="s">
        <v>20310</v>
      </c>
      <c r="AJ2889" t="s">
        <v>20309</v>
      </c>
      <c r="AK2889" t="s">
        <v>20308</v>
      </c>
      <c r="AL2889">
        <v>1</v>
      </c>
      <c r="AM2889" s="5">
        <f t="shared" si="362"/>
        <v>0.16666666666666666</v>
      </c>
      <c r="AN2889" s="4">
        <f t="shared" si="367"/>
        <v>2.5242963523917705E-4</v>
      </c>
      <c r="AO2889" s="3"/>
      <c r="AP2889">
        <v>1</v>
      </c>
      <c r="AR2889" t="s">
        <v>1</v>
      </c>
      <c r="AT2889" s="2" t="s">
        <v>0</v>
      </c>
      <c r="AU2889" s="1" t="e">
        <f t="shared" si="363"/>
        <v>#VALUE!</v>
      </c>
      <c r="AV2889" s="1" t="e">
        <f t="shared" si="364"/>
        <v>#VALUE!</v>
      </c>
      <c r="AW2889" s="1" t="e">
        <f t="shared" si="365"/>
        <v>#VALUE!</v>
      </c>
    </row>
    <row r="2890" spans="1:49" x14ac:dyDescent="0.2">
      <c r="A2890">
        <v>2888</v>
      </c>
      <c r="B2890" t="s">
        <v>20307</v>
      </c>
      <c r="F2890" t="s">
        <v>20306</v>
      </c>
      <c r="G2890" t="s">
        <v>17</v>
      </c>
      <c r="H2890" t="s">
        <v>16</v>
      </c>
      <c r="I2890" t="s">
        <v>20305</v>
      </c>
      <c r="J2890">
        <v>60014340</v>
      </c>
      <c r="K2890" t="s">
        <v>7104</v>
      </c>
      <c r="L2890" t="s">
        <v>767</v>
      </c>
      <c r="M2890" t="s">
        <v>135</v>
      </c>
      <c r="N2890">
        <v>3</v>
      </c>
      <c r="O2890" t="s">
        <v>20304</v>
      </c>
      <c r="P2890" t="s">
        <v>20303</v>
      </c>
      <c r="Q2890" t="s">
        <v>17841</v>
      </c>
      <c r="R2890" s="7">
        <v>42370</v>
      </c>
      <c r="S2890" s="8">
        <f t="shared" si="360"/>
        <v>2016</v>
      </c>
      <c r="T2890" s="8">
        <v>2016</v>
      </c>
      <c r="U2890" s="8">
        <f t="shared" si="361"/>
        <v>6</v>
      </c>
      <c r="V2890" s="7">
        <v>2016</v>
      </c>
      <c r="W2890" t="s">
        <v>12337</v>
      </c>
      <c r="X2890" s="2">
        <v>0.111</v>
      </c>
      <c r="Y2890" s="6">
        <f t="shared" si="366"/>
        <v>2.9630816048690639E-3</v>
      </c>
      <c r="AA2890">
        <v>9745572</v>
      </c>
      <c r="AB2890">
        <v>21100231630</v>
      </c>
      <c r="AD2890" t="s">
        <v>6</v>
      </c>
      <c r="AE2890">
        <v>9</v>
      </c>
      <c r="AF2890">
        <v>12</v>
      </c>
      <c r="AH2890" t="s">
        <v>20302</v>
      </c>
      <c r="AI2890" t="s">
        <v>20301</v>
      </c>
      <c r="AJ2890" t="s">
        <v>20300</v>
      </c>
      <c r="AK2890" t="s">
        <v>20299</v>
      </c>
      <c r="AL2890">
        <v>0</v>
      </c>
      <c r="AM2890" s="5">
        <f t="shared" si="362"/>
        <v>0</v>
      </c>
      <c r="AN2890" s="4">
        <f t="shared" si="367"/>
        <v>0</v>
      </c>
      <c r="AO2890" s="3"/>
      <c r="AP2890">
        <v>0</v>
      </c>
      <c r="AR2890" t="s">
        <v>1</v>
      </c>
      <c r="AT2890" s="2" t="s">
        <v>0</v>
      </c>
      <c r="AU2890" s="1">
        <f t="shared" si="363"/>
        <v>0.20741571234083445</v>
      </c>
      <c r="AV2890" s="1">
        <f t="shared" si="364"/>
        <v>0.1481540802434532</v>
      </c>
      <c r="AW2890" s="1">
        <f t="shared" si="365"/>
        <v>8.8892448146071903E-2</v>
      </c>
    </row>
    <row r="2891" spans="1:49" x14ac:dyDescent="0.2">
      <c r="A2891">
        <v>2889</v>
      </c>
      <c r="B2891" t="s">
        <v>20298</v>
      </c>
      <c r="F2891" t="s">
        <v>20297</v>
      </c>
      <c r="G2891" t="s">
        <v>17</v>
      </c>
      <c r="H2891" t="s">
        <v>16</v>
      </c>
      <c r="I2891" t="s">
        <v>20296</v>
      </c>
      <c r="J2891">
        <v>60117285</v>
      </c>
      <c r="K2891" t="s">
        <v>18393</v>
      </c>
      <c r="L2891" t="s">
        <v>767</v>
      </c>
      <c r="M2891" t="s">
        <v>135</v>
      </c>
      <c r="N2891">
        <v>3</v>
      </c>
      <c r="O2891" t="s">
        <v>20295</v>
      </c>
      <c r="P2891" t="s">
        <v>20294</v>
      </c>
      <c r="Q2891" t="s">
        <v>20293</v>
      </c>
      <c r="R2891" s="7">
        <v>42370</v>
      </c>
      <c r="S2891" s="8">
        <f t="shared" si="360"/>
        <v>2016</v>
      </c>
      <c r="T2891" s="8">
        <v>2016</v>
      </c>
      <c r="U2891" s="8">
        <f t="shared" si="361"/>
        <v>6</v>
      </c>
      <c r="V2891" s="7">
        <v>2016</v>
      </c>
      <c r="W2891" t="s">
        <v>12337</v>
      </c>
      <c r="X2891" s="2">
        <v>0.111</v>
      </c>
      <c r="Y2891" s="6">
        <f t="shared" si="366"/>
        <v>2.9630816048690639E-3</v>
      </c>
      <c r="AA2891">
        <v>9745572</v>
      </c>
      <c r="AB2891">
        <v>21100231630</v>
      </c>
      <c r="AD2891" t="s">
        <v>6</v>
      </c>
      <c r="AE2891">
        <v>9</v>
      </c>
      <c r="AF2891">
        <v>13</v>
      </c>
      <c r="AH2891" t="s">
        <v>20292</v>
      </c>
      <c r="AI2891" t="s">
        <v>20291</v>
      </c>
      <c r="AJ2891" t="s">
        <v>20290</v>
      </c>
      <c r="AK2891" t="s">
        <v>20289</v>
      </c>
      <c r="AL2891">
        <v>0</v>
      </c>
      <c r="AM2891" s="5">
        <f t="shared" si="362"/>
        <v>0</v>
      </c>
      <c r="AN2891" s="4">
        <f t="shared" si="367"/>
        <v>0</v>
      </c>
      <c r="AO2891" s="3"/>
      <c r="AP2891">
        <v>0</v>
      </c>
      <c r="AR2891" t="s">
        <v>1</v>
      </c>
      <c r="AT2891" s="2" t="s">
        <v>0</v>
      </c>
      <c r="AU2891" s="1">
        <f t="shared" si="363"/>
        <v>0.20741571234083445</v>
      </c>
      <c r="AV2891" s="1">
        <f t="shared" si="364"/>
        <v>0.1481540802434532</v>
      </c>
      <c r="AW2891" s="1">
        <f t="shared" si="365"/>
        <v>8.8892448146071903E-2</v>
      </c>
    </row>
    <row r="2892" spans="1:49" x14ac:dyDescent="0.2">
      <c r="A2892">
        <v>2890</v>
      </c>
      <c r="B2892" t="s">
        <v>20288</v>
      </c>
      <c r="C2892" t="s">
        <v>20287</v>
      </c>
      <c r="F2892" t="s">
        <v>20286</v>
      </c>
      <c r="G2892" t="s">
        <v>17</v>
      </c>
      <c r="H2892" t="s">
        <v>16</v>
      </c>
      <c r="I2892" t="s">
        <v>20240</v>
      </c>
      <c r="J2892">
        <v>60025225</v>
      </c>
      <c r="K2892" t="s">
        <v>6724</v>
      </c>
      <c r="L2892" t="s">
        <v>6723</v>
      </c>
      <c r="M2892" t="s">
        <v>73</v>
      </c>
      <c r="N2892">
        <v>4</v>
      </c>
      <c r="O2892" t="s">
        <v>20239</v>
      </c>
      <c r="P2892" t="s">
        <v>20238</v>
      </c>
      <c r="Q2892" t="s">
        <v>20237</v>
      </c>
      <c r="R2892" s="7">
        <v>42370</v>
      </c>
      <c r="S2892" s="8">
        <f t="shared" si="360"/>
        <v>2016</v>
      </c>
      <c r="T2892" s="8">
        <v>2016</v>
      </c>
      <c r="U2892" s="8">
        <f t="shared" si="361"/>
        <v>6</v>
      </c>
      <c r="V2892" s="7">
        <v>2016</v>
      </c>
      <c r="W2892" t="s">
        <v>12951</v>
      </c>
      <c r="X2892" s="2">
        <v>0.58699999999999997</v>
      </c>
      <c r="Y2892" s="6">
        <f t="shared" si="366"/>
        <v>1.5669629748271536E-2</v>
      </c>
      <c r="AB2892">
        <v>21100374601</v>
      </c>
      <c r="AC2892">
        <v>21693536</v>
      </c>
      <c r="AD2892" t="s">
        <v>6</v>
      </c>
      <c r="AE2892">
        <v>4</v>
      </c>
      <c r="AG2892">
        <v>7494949</v>
      </c>
      <c r="AH2892" t="s">
        <v>20285</v>
      </c>
      <c r="AI2892" t="s">
        <v>20284</v>
      </c>
      <c r="AJ2892" t="s">
        <v>20283</v>
      </c>
      <c r="AK2892" t="s">
        <v>20282</v>
      </c>
      <c r="AL2892">
        <v>23</v>
      </c>
      <c r="AM2892" s="5">
        <f t="shared" si="362"/>
        <v>3.8333333333333335</v>
      </c>
      <c r="AN2892" s="4">
        <f t="shared" si="367"/>
        <v>5.805881610501073E-3</v>
      </c>
      <c r="AO2892" s="3"/>
      <c r="AP2892">
        <v>1</v>
      </c>
      <c r="AQ2892" t="s">
        <v>1782</v>
      </c>
      <c r="AR2892" t="s">
        <v>20232</v>
      </c>
      <c r="AS2892" t="s">
        <v>1780</v>
      </c>
      <c r="AT2892" s="2">
        <v>3.367</v>
      </c>
      <c r="AU2892" s="1">
        <f t="shared" si="363"/>
        <v>1.2710505306940396</v>
      </c>
      <c r="AV2892" s="1">
        <f t="shared" si="364"/>
        <v>1.0737755679386305</v>
      </c>
      <c r="AW2892" s="1">
        <f t="shared" si="365"/>
        <v>0.87650060518322115</v>
      </c>
    </row>
    <row r="2893" spans="1:49" x14ac:dyDescent="0.2">
      <c r="A2893">
        <v>2891</v>
      </c>
      <c r="B2893" t="s">
        <v>20281</v>
      </c>
      <c r="C2893" t="s">
        <v>20280</v>
      </c>
      <c r="F2893" t="s">
        <v>20279</v>
      </c>
      <c r="G2893" t="s">
        <v>17</v>
      </c>
      <c r="H2893" t="s">
        <v>16</v>
      </c>
      <c r="I2893" t="s">
        <v>20278</v>
      </c>
      <c r="J2893" t="s">
        <v>14097</v>
      </c>
      <c r="K2893" t="s">
        <v>14096</v>
      </c>
      <c r="L2893" t="s">
        <v>14095</v>
      </c>
      <c r="M2893" t="s">
        <v>13084</v>
      </c>
      <c r="N2893">
        <v>6</v>
      </c>
      <c r="O2893" t="s">
        <v>20277</v>
      </c>
      <c r="P2893" t="s">
        <v>20276</v>
      </c>
      <c r="Q2893" t="s">
        <v>20275</v>
      </c>
      <c r="R2893" s="7">
        <v>42370</v>
      </c>
      <c r="S2893" s="8">
        <f t="shared" si="360"/>
        <v>2016</v>
      </c>
      <c r="T2893" s="8">
        <v>2016</v>
      </c>
      <c r="U2893" s="8">
        <f t="shared" si="361"/>
        <v>6</v>
      </c>
      <c r="V2893" s="7">
        <v>2016</v>
      </c>
      <c r="W2893" t="s">
        <v>12951</v>
      </c>
      <c r="X2893" s="2">
        <v>0.58699999999999997</v>
      </c>
      <c r="Y2893" s="6">
        <f t="shared" si="366"/>
        <v>1.5669629748271536E-2</v>
      </c>
      <c r="AB2893">
        <v>21100374601</v>
      </c>
      <c r="AC2893">
        <v>21693536</v>
      </c>
      <c r="AD2893" t="s">
        <v>6</v>
      </c>
      <c r="AE2893">
        <v>4</v>
      </c>
      <c r="AG2893">
        <v>7517317</v>
      </c>
      <c r="AH2893" t="s">
        <v>20274</v>
      </c>
      <c r="AI2893" t="s">
        <v>20273</v>
      </c>
      <c r="AJ2893" t="s">
        <v>20272</v>
      </c>
      <c r="AK2893" t="s">
        <v>20271</v>
      </c>
      <c r="AL2893">
        <v>44</v>
      </c>
      <c r="AM2893" s="5">
        <f t="shared" si="362"/>
        <v>7.333333333333333</v>
      </c>
      <c r="AN2893" s="4">
        <f t="shared" si="367"/>
        <v>1.1106903950523791E-2</v>
      </c>
      <c r="AO2893" s="3"/>
      <c r="AP2893">
        <v>1</v>
      </c>
      <c r="AQ2893" t="s">
        <v>222</v>
      </c>
      <c r="AR2893" t="s">
        <v>17095</v>
      </c>
      <c r="AS2893" t="s">
        <v>221</v>
      </c>
      <c r="AT2893" s="2">
        <v>3.367</v>
      </c>
      <c r="AU2893" s="1">
        <f t="shared" si="363"/>
        <v>1.430081200894721</v>
      </c>
      <c r="AV2893" s="1">
        <f t="shared" si="364"/>
        <v>1.3388266849397663</v>
      </c>
      <c r="AW2893" s="1">
        <f t="shared" si="365"/>
        <v>1.2475721689848114</v>
      </c>
    </row>
    <row r="2894" spans="1:49" x14ac:dyDescent="0.2">
      <c r="A2894">
        <v>2892</v>
      </c>
      <c r="B2894" t="s">
        <v>20270</v>
      </c>
      <c r="C2894" t="s">
        <v>20269</v>
      </c>
      <c r="F2894" t="s">
        <v>20268</v>
      </c>
      <c r="G2894" t="s">
        <v>17</v>
      </c>
      <c r="H2894" t="s">
        <v>16</v>
      </c>
      <c r="I2894" t="s">
        <v>9424</v>
      </c>
      <c r="J2894" t="s">
        <v>20267</v>
      </c>
      <c r="K2894" t="s">
        <v>20266</v>
      </c>
      <c r="L2894" t="s">
        <v>20265</v>
      </c>
      <c r="M2894" t="s">
        <v>4373</v>
      </c>
      <c r="N2894">
        <v>3</v>
      </c>
      <c r="O2894" t="s">
        <v>20264</v>
      </c>
      <c r="P2894" t="s">
        <v>20263</v>
      </c>
      <c r="Q2894" t="s">
        <v>20262</v>
      </c>
      <c r="R2894" s="7">
        <v>42370</v>
      </c>
      <c r="S2894" s="8">
        <f t="shared" si="360"/>
        <v>2016</v>
      </c>
      <c r="T2894" s="8">
        <v>2016</v>
      </c>
      <c r="U2894" s="8">
        <f t="shared" si="361"/>
        <v>6</v>
      </c>
      <c r="V2894" s="7">
        <v>2016</v>
      </c>
      <c r="W2894" t="s">
        <v>12951</v>
      </c>
      <c r="X2894" s="2">
        <v>0.58699999999999997</v>
      </c>
      <c r="Y2894" s="6">
        <f t="shared" si="366"/>
        <v>1.5669629748271536E-2</v>
      </c>
      <c r="AB2894">
        <v>21100374601</v>
      </c>
      <c r="AC2894">
        <v>21693536</v>
      </c>
      <c r="AD2894" t="s">
        <v>6</v>
      </c>
      <c r="AE2894">
        <v>4</v>
      </c>
      <c r="AG2894">
        <v>7529063</v>
      </c>
      <c r="AH2894" t="s">
        <v>20261</v>
      </c>
      <c r="AI2894" t="s">
        <v>20260</v>
      </c>
      <c r="AJ2894" t="s">
        <v>20259</v>
      </c>
      <c r="AK2894" t="s">
        <v>20258</v>
      </c>
      <c r="AL2894">
        <v>15</v>
      </c>
      <c r="AM2894" s="5">
        <f t="shared" si="362"/>
        <v>2.5</v>
      </c>
      <c r="AN2894" s="4">
        <f t="shared" si="367"/>
        <v>3.7864445285876562E-3</v>
      </c>
      <c r="AO2894" s="3"/>
      <c r="AP2894">
        <v>1</v>
      </c>
      <c r="AQ2894" t="s">
        <v>222</v>
      </c>
      <c r="AR2894">
        <v>61372077</v>
      </c>
      <c r="AS2894" t="s">
        <v>221</v>
      </c>
      <c r="AT2894" s="2">
        <v>3.367</v>
      </c>
      <c r="AU2894" s="1">
        <f t="shared" si="363"/>
        <v>1.2104674182366371</v>
      </c>
      <c r="AV2894" s="1">
        <f t="shared" si="364"/>
        <v>0.97280371384295961</v>
      </c>
      <c r="AW2894" s="1">
        <f t="shared" si="365"/>
        <v>0.73514000944928193</v>
      </c>
    </row>
    <row r="2895" spans="1:49" x14ac:dyDescent="0.2">
      <c r="A2895">
        <v>2893</v>
      </c>
      <c r="B2895" t="s">
        <v>20257</v>
      </c>
      <c r="C2895" t="s">
        <v>20256</v>
      </c>
      <c r="F2895" t="s">
        <v>20255</v>
      </c>
      <c r="G2895" t="s">
        <v>17</v>
      </c>
      <c r="H2895" t="s">
        <v>16</v>
      </c>
      <c r="I2895" t="s">
        <v>20254</v>
      </c>
      <c r="J2895" t="s">
        <v>20253</v>
      </c>
      <c r="K2895" t="s">
        <v>20252</v>
      </c>
      <c r="L2895" t="s">
        <v>20251</v>
      </c>
      <c r="M2895" t="s">
        <v>528</v>
      </c>
      <c r="N2895">
        <v>3</v>
      </c>
      <c r="O2895" t="s">
        <v>20250</v>
      </c>
      <c r="P2895" t="s">
        <v>20249</v>
      </c>
      <c r="Q2895" t="s">
        <v>20248</v>
      </c>
      <c r="R2895" s="7">
        <v>42370</v>
      </c>
      <c r="S2895" s="8">
        <f t="shared" si="360"/>
        <v>2016</v>
      </c>
      <c r="T2895" s="8">
        <v>2016</v>
      </c>
      <c r="U2895" s="8">
        <f t="shared" si="361"/>
        <v>6</v>
      </c>
      <c r="V2895" s="7">
        <v>2016</v>
      </c>
      <c r="W2895" t="s">
        <v>16619</v>
      </c>
      <c r="X2895" s="2">
        <v>0.52800000000000002</v>
      </c>
      <c r="Y2895" s="6">
        <f t="shared" si="366"/>
        <v>1.4094658444782575E-2</v>
      </c>
      <c r="AA2895">
        <v>26717255</v>
      </c>
      <c r="AB2895">
        <v>21100774788</v>
      </c>
      <c r="AC2895">
        <v>26717263</v>
      </c>
      <c r="AD2895" t="s">
        <v>6</v>
      </c>
      <c r="AE2895">
        <v>16</v>
      </c>
      <c r="AF2895">
        <v>4</v>
      </c>
      <c r="AH2895" t="s">
        <v>20247</v>
      </c>
      <c r="AI2895" t="s">
        <v>20246</v>
      </c>
      <c r="AJ2895" t="s">
        <v>20245</v>
      </c>
      <c r="AK2895" t="s">
        <v>20244</v>
      </c>
      <c r="AL2895">
        <v>4</v>
      </c>
      <c r="AM2895" s="5">
        <f t="shared" si="362"/>
        <v>0.66666666666666663</v>
      </c>
      <c r="AN2895" s="4">
        <f t="shared" si="367"/>
        <v>1.0097185409567082E-3</v>
      </c>
      <c r="AO2895" s="3"/>
      <c r="AP2895">
        <v>1</v>
      </c>
      <c r="AR2895" t="s">
        <v>1</v>
      </c>
      <c r="AT2895" s="2">
        <v>2.6960000000000002</v>
      </c>
      <c r="AU2895" s="1">
        <f t="shared" si="363"/>
        <v>1.0169176473634813</v>
      </c>
      <c r="AV2895" s="1">
        <f t="shared" si="364"/>
        <v>0.75521884928696414</v>
      </c>
      <c r="AW2895" s="1">
        <f t="shared" si="365"/>
        <v>0.49352005121044679</v>
      </c>
    </row>
    <row r="2896" spans="1:49" x14ac:dyDescent="0.2">
      <c r="A2896">
        <v>2894</v>
      </c>
      <c r="B2896" t="s">
        <v>20243</v>
      </c>
      <c r="C2896" t="s">
        <v>20242</v>
      </c>
      <c r="F2896" t="s">
        <v>20241</v>
      </c>
      <c r="G2896" t="s">
        <v>17</v>
      </c>
      <c r="H2896" t="s">
        <v>16</v>
      </c>
      <c r="I2896" t="s">
        <v>20240</v>
      </c>
      <c r="J2896">
        <v>60025225</v>
      </c>
      <c r="K2896" t="s">
        <v>6724</v>
      </c>
      <c r="L2896" t="s">
        <v>6723</v>
      </c>
      <c r="M2896" t="s">
        <v>73</v>
      </c>
      <c r="N2896">
        <v>4</v>
      </c>
      <c r="O2896" t="s">
        <v>20239</v>
      </c>
      <c r="P2896" t="s">
        <v>20238</v>
      </c>
      <c r="Q2896" t="s">
        <v>20237</v>
      </c>
      <c r="R2896" s="7">
        <v>42370</v>
      </c>
      <c r="S2896" s="8">
        <f t="shared" si="360"/>
        <v>2016</v>
      </c>
      <c r="T2896" s="8">
        <v>2016</v>
      </c>
      <c r="U2896" s="8">
        <f t="shared" si="361"/>
        <v>6</v>
      </c>
      <c r="V2896" s="7">
        <v>2016</v>
      </c>
      <c r="W2896" t="s">
        <v>12951</v>
      </c>
      <c r="X2896" s="2">
        <v>0.58699999999999997</v>
      </c>
      <c r="Y2896" s="6">
        <f t="shared" si="366"/>
        <v>1.5669629748271536E-2</v>
      </c>
      <c r="AB2896">
        <v>21100374601</v>
      </c>
      <c r="AC2896">
        <v>21693536</v>
      </c>
      <c r="AD2896" t="s">
        <v>6</v>
      </c>
      <c r="AE2896">
        <v>4</v>
      </c>
      <c r="AG2896">
        <v>7448828</v>
      </c>
      <c r="AH2896" t="s">
        <v>20236</v>
      </c>
      <c r="AI2896" t="s">
        <v>20235</v>
      </c>
      <c r="AJ2896" t="s">
        <v>20234</v>
      </c>
      <c r="AK2896" t="s">
        <v>20233</v>
      </c>
      <c r="AL2896">
        <v>23</v>
      </c>
      <c r="AM2896" s="5">
        <f t="shared" si="362"/>
        <v>3.8333333333333335</v>
      </c>
      <c r="AN2896" s="4">
        <f t="shared" si="367"/>
        <v>5.805881610501073E-3</v>
      </c>
      <c r="AO2896" s="3"/>
      <c r="AP2896">
        <v>1</v>
      </c>
      <c r="AQ2896" t="s">
        <v>1782</v>
      </c>
      <c r="AR2896" t="s">
        <v>20232</v>
      </c>
      <c r="AS2896" t="s">
        <v>1780</v>
      </c>
      <c r="AT2896" s="2">
        <v>3.367</v>
      </c>
      <c r="AU2896" s="1">
        <f t="shared" si="363"/>
        <v>1.2710505306940396</v>
      </c>
      <c r="AV2896" s="1">
        <f t="shared" si="364"/>
        <v>1.0737755679386305</v>
      </c>
      <c r="AW2896" s="1">
        <f t="shared" si="365"/>
        <v>0.87650060518322115</v>
      </c>
    </row>
    <row r="2897" spans="1:49" x14ac:dyDescent="0.2">
      <c r="A2897">
        <v>2895</v>
      </c>
      <c r="B2897" t="s">
        <v>20231</v>
      </c>
      <c r="C2897" t="s">
        <v>20230</v>
      </c>
      <c r="F2897" t="s">
        <v>20229</v>
      </c>
      <c r="G2897" t="s">
        <v>17</v>
      </c>
      <c r="H2897" t="s">
        <v>16</v>
      </c>
      <c r="I2897" t="s">
        <v>20228</v>
      </c>
      <c r="J2897">
        <v>60017776</v>
      </c>
      <c r="K2897" t="s">
        <v>20227</v>
      </c>
      <c r="L2897" t="s">
        <v>1340</v>
      </c>
      <c r="M2897" t="s">
        <v>709</v>
      </c>
      <c r="N2897">
        <v>3</v>
      </c>
      <c r="O2897" t="s">
        <v>20226</v>
      </c>
      <c r="P2897" t="s">
        <v>20225</v>
      </c>
      <c r="Q2897" t="s">
        <v>20224</v>
      </c>
      <c r="R2897" s="7">
        <v>42370</v>
      </c>
      <c r="S2897" s="8">
        <f t="shared" si="360"/>
        <v>2016</v>
      </c>
      <c r="T2897" s="8">
        <v>2016</v>
      </c>
      <c r="U2897" s="8">
        <f t="shared" si="361"/>
        <v>6</v>
      </c>
      <c r="V2897" s="7">
        <v>2016</v>
      </c>
      <c r="W2897" t="s">
        <v>16619</v>
      </c>
      <c r="X2897" s="2">
        <v>0.52800000000000002</v>
      </c>
      <c r="Y2897" s="6">
        <f t="shared" si="366"/>
        <v>1.4094658444782575E-2</v>
      </c>
      <c r="AA2897">
        <v>26717255</v>
      </c>
      <c r="AB2897">
        <v>21100774788</v>
      </c>
      <c r="AC2897">
        <v>26717263</v>
      </c>
      <c r="AD2897" t="s">
        <v>6</v>
      </c>
      <c r="AE2897">
        <v>16</v>
      </c>
      <c r="AF2897">
        <v>4</v>
      </c>
      <c r="AH2897" t="s">
        <v>20223</v>
      </c>
      <c r="AI2897" t="s">
        <v>20222</v>
      </c>
      <c r="AJ2897" t="s">
        <v>20221</v>
      </c>
      <c r="AK2897" t="s">
        <v>20220</v>
      </c>
      <c r="AL2897">
        <v>1</v>
      </c>
      <c r="AM2897" s="5">
        <f t="shared" si="362"/>
        <v>0.16666666666666666</v>
      </c>
      <c r="AN2897" s="4">
        <f t="shared" si="367"/>
        <v>2.5242963523917705E-4</v>
      </c>
      <c r="AO2897" s="3"/>
      <c r="AP2897">
        <v>1</v>
      </c>
      <c r="AQ2897" t="s">
        <v>2859</v>
      </c>
      <c r="AR2897" t="s">
        <v>20219</v>
      </c>
      <c r="AS2897" t="s">
        <v>2857</v>
      </c>
      <c r="AT2897" s="2">
        <v>2.6960000000000002</v>
      </c>
      <c r="AU2897" s="1">
        <f t="shared" si="363"/>
        <v>0.99419898019195529</v>
      </c>
      <c r="AV2897" s="1">
        <f t="shared" si="364"/>
        <v>0.71735440400108763</v>
      </c>
      <c r="AW2897" s="1">
        <f t="shared" si="365"/>
        <v>0.44050982781021963</v>
      </c>
    </row>
    <row r="2898" spans="1:49" x14ac:dyDescent="0.2">
      <c r="A2898">
        <v>2896</v>
      </c>
      <c r="B2898" t="s">
        <v>20218</v>
      </c>
      <c r="C2898" t="s">
        <v>20217</v>
      </c>
      <c r="F2898" t="s">
        <v>20216</v>
      </c>
      <c r="G2898" t="s">
        <v>17</v>
      </c>
      <c r="H2898" t="s">
        <v>16</v>
      </c>
      <c r="I2898" t="s">
        <v>7987</v>
      </c>
      <c r="J2898" t="s">
        <v>20215</v>
      </c>
      <c r="K2898" t="s">
        <v>20214</v>
      </c>
      <c r="L2898" t="s">
        <v>20213</v>
      </c>
      <c r="M2898" t="s">
        <v>754</v>
      </c>
      <c r="N2898">
        <v>3</v>
      </c>
      <c r="O2898" t="s">
        <v>20212</v>
      </c>
      <c r="P2898" t="s">
        <v>20211</v>
      </c>
      <c r="Q2898" t="s">
        <v>20210</v>
      </c>
      <c r="R2898" s="7">
        <v>42370</v>
      </c>
      <c r="S2898" s="8">
        <f t="shared" si="360"/>
        <v>2016</v>
      </c>
      <c r="T2898" s="8">
        <v>2016</v>
      </c>
      <c r="U2898" s="8">
        <f t="shared" si="361"/>
        <v>6</v>
      </c>
      <c r="V2898" s="7">
        <v>2016</v>
      </c>
      <c r="W2898" t="s">
        <v>16619</v>
      </c>
      <c r="X2898" s="2">
        <v>0.52800000000000002</v>
      </c>
      <c r="Y2898" s="6">
        <f t="shared" si="366"/>
        <v>1.4094658444782575E-2</v>
      </c>
      <c r="AA2898">
        <v>26717255</v>
      </c>
      <c r="AB2898">
        <v>21100774788</v>
      </c>
      <c r="AC2898">
        <v>26717263</v>
      </c>
      <c r="AD2898" t="s">
        <v>6</v>
      </c>
      <c r="AE2898">
        <v>16</v>
      </c>
      <c r="AF2898">
        <v>4</v>
      </c>
      <c r="AH2898" t="s">
        <v>20209</v>
      </c>
      <c r="AI2898" t="s">
        <v>20208</v>
      </c>
      <c r="AJ2898" t="s">
        <v>20207</v>
      </c>
      <c r="AK2898" t="s">
        <v>20206</v>
      </c>
      <c r="AL2898">
        <v>4</v>
      </c>
      <c r="AM2898" s="5">
        <f t="shared" si="362"/>
        <v>0.66666666666666663</v>
      </c>
      <c r="AN2898" s="4">
        <f t="shared" si="367"/>
        <v>1.0097185409567082E-3</v>
      </c>
      <c r="AO2898" s="3"/>
      <c r="AP2898">
        <v>1</v>
      </c>
      <c r="AR2898" t="s">
        <v>1</v>
      </c>
      <c r="AT2898" s="2">
        <v>2.6960000000000002</v>
      </c>
      <c r="AU2898" s="1">
        <f t="shared" si="363"/>
        <v>1.0169176473634813</v>
      </c>
      <c r="AV2898" s="1">
        <f t="shared" si="364"/>
        <v>0.75521884928696414</v>
      </c>
      <c r="AW2898" s="1">
        <f t="shared" si="365"/>
        <v>0.49352005121044679</v>
      </c>
    </row>
    <row r="2899" spans="1:49" x14ac:dyDescent="0.2">
      <c r="A2899">
        <v>2897</v>
      </c>
      <c r="B2899" t="s">
        <v>20205</v>
      </c>
      <c r="C2899" t="s">
        <v>20204</v>
      </c>
      <c r="F2899" t="s">
        <v>20203</v>
      </c>
      <c r="G2899" t="s">
        <v>17</v>
      </c>
      <c r="H2899" t="s">
        <v>16</v>
      </c>
      <c r="I2899" t="s">
        <v>20202</v>
      </c>
      <c r="J2899" t="s">
        <v>20201</v>
      </c>
      <c r="K2899" t="s">
        <v>20200</v>
      </c>
      <c r="L2899" t="s">
        <v>20199</v>
      </c>
      <c r="M2899" t="s">
        <v>20198</v>
      </c>
      <c r="N2899">
        <v>8</v>
      </c>
      <c r="O2899" t="s">
        <v>20197</v>
      </c>
      <c r="P2899" t="s">
        <v>20196</v>
      </c>
      <c r="Q2899" t="s">
        <v>20195</v>
      </c>
      <c r="R2899" s="7">
        <v>42370</v>
      </c>
      <c r="S2899" s="8">
        <f t="shared" si="360"/>
        <v>2016</v>
      </c>
      <c r="T2899" s="8">
        <v>2016</v>
      </c>
      <c r="U2899" s="8">
        <f t="shared" si="361"/>
        <v>6</v>
      </c>
      <c r="V2899" s="7">
        <v>2016</v>
      </c>
      <c r="W2899" t="s">
        <v>12951</v>
      </c>
      <c r="X2899" s="2">
        <v>0.58699999999999997</v>
      </c>
      <c r="Y2899" s="6">
        <f t="shared" si="366"/>
        <v>1.5669629748271536E-2</v>
      </c>
      <c r="AB2899">
        <v>21100374601</v>
      </c>
      <c r="AC2899">
        <v>21693536</v>
      </c>
      <c r="AD2899" t="s">
        <v>6</v>
      </c>
      <c r="AE2899">
        <v>4</v>
      </c>
      <c r="AG2899">
        <v>7500139</v>
      </c>
      <c r="AH2899" t="s">
        <v>20194</v>
      </c>
      <c r="AI2899" t="s">
        <v>20193</v>
      </c>
      <c r="AJ2899" t="s">
        <v>20192</v>
      </c>
      <c r="AK2899" t="s">
        <v>20191</v>
      </c>
      <c r="AL2899">
        <v>49</v>
      </c>
      <c r="AM2899" s="5">
        <f t="shared" si="362"/>
        <v>8.1666666666666661</v>
      </c>
      <c r="AN2899" s="4">
        <f t="shared" si="367"/>
        <v>1.2369052126719677E-2</v>
      </c>
      <c r="AO2899" s="3"/>
      <c r="AP2899">
        <v>1</v>
      </c>
      <c r="AQ2899" t="s">
        <v>1378</v>
      </c>
      <c r="AR2899">
        <v>317669</v>
      </c>
      <c r="AS2899" t="s">
        <v>1377</v>
      </c>
      <c r="AT2899" s="2">
        <v>3.367</v>
      </c>
      <c r="AU2899" s="1">
        <f t="shared" si="363"/>
        <v>1.4679456461805975</v>
      </c>
      <c r="AV2899" s="1">
        <f t="shared" si="364"/>
        <v>1.4019340937495608</v>
      </c>
      <c r="AW2899" s="1">
        <f t="shared" si="365"/>
        <v>1.3359225413185234</v>
      </c>
    </row>
    <row r="2900" spans="1:49" x14ac:dyDescent="0.2">
      <c r="A2900">
        <v>2898</v>
      </c>
      <c r="B2900" t="s">
        <v>20190</v>
      </c>
      <c r="C2900" t="s">
        <v>20189</v>
      </c>
      <c r="E2900">
        <v>26810561</v>
      </c>
      <c r="F2900" t="s">
        <v>20188</v>
      </c>
      <c r="G2900" t="s">
        <v>17</v>
      </c>
      <c r="H2900" t="s">
        <v>16</v>
      </c>
      <c r="I2900" t="s">
        <v>20187</v>
      </c>
      <c r="J2900" t="s">
        <v>20186</v>
      </c>
      <c r="K2900" t="s">
        <v>20185</v>
      </c>
      <c r="L2900" t="s">
        <v>20184</v>
      </c>
      <c r="M2900" t="s">
        <v>20183</v>
      </c>
      <c r="N2900">
        <v>5</v>
      </c>
      <c r="O2900" t="s">
        <v>20182</v>
      </c>
      <c r="P2900" t="s">
        <v>20181</v>
      </c>
      <c r="Q2900" t="s">
        <v>20180</v>
      </c>
      <c r="R2900" s="7">
        <v>42370</v>
      </c>
      <c r="S2900" s="8">
        <f t="shared" si="360"/>
        <v>2016</v>
      </c>
      <c r="T2900" s="8">
        <v>2016</v>
      </c>
      <c r="U2900" s="8">
        <f t="shared" si="361"/>
        <v>6</v>
      </c>
      <c r="V2900" s="7">
        <v>2016</v>
      </c>
      <c r="W2900" t="s">
        <v>20179</v>
      </c>
      <c r="X2900" s="2">
        <v>0.55100000000000005</v>
      </c>
      <c r="Y2900" s="6">
        <f t="shared" si="366"/>
        <v>1.4708630308854545E-2</v>
      </c>
      <c r="AB2900">
        <v>20488</v>
      </c>
      <c r="AC2900">
        <v>15362442</v>
      </c>
      <c r="AD2900" t="s">
        <v>6</v>
      </c>
      <c r="AE2900">
        <v>16</v>
      </c>
      <c r="AF2900">
        <v>1</v>
      </c>
      <c r="AH2900" s="9">
        <v>41275</v>
      </c>
      <c r="AI2900" t="s">
        <v>20178</v>
      </c>
      <c r="AJ2900" t="s">
        <v>20177</v>
      </c>
      <c r="AK2900" t="s">
        <v>20176</v>
      </c>
      <c r="AL2900">
        <v>7</v>
      </c>
      <c r="AM2900" s="5">
        <f t="shared" si="362"/>
        <v>1.1666666666666667</v>
      </c>
      <c r="AN2900" s="4">
        <f t="shared" si="367"/>
        <v>1.7670074466742396E-3</v>
      </c>
      <c r="AO2900" s="3"/>
      <c r="AP2900">
        <v>1</v>
      </c>
      <c r="AQ2900" t="s">
        <v>1346</v>
      </c>
      <c r="AR2900" t="s">
        <v>20175</v>
      </c>
      <c r="AS2900" t="s">
        <v>1345</v>
      </c>
      <c r="AT2900" s="2">
        <v>1.857</v>
      </c>
      <c r="AU2900" s="1">
        <f t="shared" si="363"/>
        <v>1.0826143450200454</v>
      </c>
      <c r="AV2900" s="1">
        <f t="shared" si="364"/>
        <v>0.82378188777643913</v>
      </c>
      <c r="AW2900" s="1">
        <f t="shared" si="365"/>
        <v>0.56494943053283309</v>
      </c>
    </row>
    <row r="2901" spans="1:49" x14ac:dyDescent="0.2">
      <c r="A2901">
        <v>2899</v>
      </c>
      <c r="B2901" t="s">
        <v>20174</v>
      </c>
      <c r="C2901" t="s">
        <v>20173</v>
      </c>
      <c r="F2901" t="s">
        <v>20172</v>
      </c>
      <c r="G2901" t="s">
        <v>17</v>
      </c>
      <c r="H2901" t="s">
        <v>16</v>
      </c>
      <c r="I2901" t="s">
        <v>20171</v>
      </c>
      <c r="J2901" t="s">
        <v>20170</v>
      </c>
      <c r="K2901" t="s">
        <v>20169</v>
      </c>
      <c r="L2901" t="s">
        <v>20168</v>
      </c>
      <c r="M2901" t="s">
        <v>1018</v>
      </c>
      <c r="N2901">
        <v>2</v>
      </c>
      <c r="O2901" t="s">
        <v>20167</v>
      </c>
      <c r="P2901" t="s">
        <v>20166</v>
      </c>
      <c r="Q2901" t="s">
        <v>20165</v>
      </c>
      <c r="R2901" s="7">
        <v>42370</v>
      </c>
      <c r="S2901" s="8">
        <f t="shared" si="360"/>
        <v>2016</v>
      </c>
      <c r="T2901" s="8">
        <v>2016</v>
      </c>
      <c r="U2901" s="8">
        <f t="shared" si="361"/>
        <v>6</v>
      </c>
      <c r="V2901" s="7">
        <v>2016</v>
      </c>
      <c r="W2901" t="s">
        <v>12951</v>
      </c>
      <c r="X2901" s="2">
        <v>0.58699999999999997</v>
      </c>
      <c r="Y2901" s="6">
        <f t="shared" si="366"/>
        <v>1.5669629748271536E-2</v>
      </c>
      <c r="AB2901">
        <v>21100374601</v>
      </c>
      <c r="AC2901">
        <v>21693536</v>
      </c>
      <c r="AD2901" t="s">
        <v>6</v>
      </c>
      <c r="AE2901">
        <v>4</v>
      </c>
      <c r="AG2901">
        <v>7492296</v>
      </c>
      <c r="AH2901" t="s">
        <v>20164</v>
      </c>
      <c r="AI2901" t="s">
        <v>20163</v>
      </c>
      <c r="AJ2901" t="s">
        <v>20162</v>
      </c>
      <c r="AK2901" t="s">
        <v>20161</v>
      </c>
      <c r="AL2901">
        <v>7</v>
      </c>
      <c r="AM2901" s="5">
        <f t="shared" si="362"/>
        <v>1.1666666666666667</v>
      </c>
      <c r="AN2901" s="4">
        <f t="shared" si="367"/>
        <v>1.7670074466742396E-3</v>
      </c>
      <c r="AO2901" s="3"/>
      <c r="AP2901">
        <v>1</v>
      </c>
      <c r="AR2901" t="s">
        <v>1</v>
      </c>
      <c r="AT2901" s="2">
        <v>3.367</v>
      </c>
      <c r="AU2901" s="1">
        <f t="shared" si="363"/>
        <v>1.1498843057792345</v>
      </c>
      <c r="AV2901" s="1">
        <f t="shared" si="364"/>
        <v>0.87183185974728883</v>
      </c>
      <c r="AW2901" s="1">
        <f t="shared" si="365"/>
        <v>0.59377941371534282</v>
      </c>
    </row>
    <row r="2902" spans="1:49" x14ac:dyDescent="0.2">
      <c r="A2902">
        <v>2900</v>
      </c>
      <c r="B2902" t="s">
        <v>20160</v>
      </c>
      <c r="C2902" t="s">
        <v>20159</v>
      </c>
      <c r="F2902" t="s">
        <v>20158</v>
      </c>
      <c r="G2902" t="s">
        <v>17</v>
      </c>
      <c r="H2902" t="s">
        <v>16</v>
      </c>
      <c r="I2902" t="s">
        <v>20157</v>
      </c>
      <c r="J2902" t="s">
        <v>20156</v>
      </c>
      <c r="K2902" t="s">
        <v>20155</v>
      </c>
      <c r="L2902" t="s">
        <v>20154</v>
      </c>
      <c r="M2902" t="s">
        <v>20153</v>
      </c>
      <c r="N2902">
        <v>5</v>
      </c>
      <c r="O2902" t="s">
        <v>20152</v>
      </c>
      <c r="P2902" t="s">
        <v>20151</v>
      </c>
      <c r="Q2902" t="s">
        <v>20150</v>
      </c>
      <c r="R2902" s="7">
        <v>42370</v>
      </c>
      <c r="S2902" s="8">
        <f t="shared" si="360"/>
        <v>2016</v>
      </c>
      <c r="T2902" s="8">
        <v>2016</v>
      </c>
      <c r="U2902" s="8">
        <f t="shared" si="361"/>
        <v>6</v>
      </c>
      <c r="V2902" s="7">
        <v>2016</v>
      </c>
      <c r="W2902" t="s">
        <v>12951</v>
      </c>
      <c r="X2902" s="2">
        <v>0.58699999999999997</v>
      </c>
      <c r="Y2902" s="6">
        <f t="shared" si="366"/>
        <v>1.5669629748271536E-2</v>
      </c>
      <c r="AB2902">
        <v>21100374601</v>
      </c>
      <c r="AC2902">
        <v>21693536</v>
      </c>
      <c r="AD2902" t="s">
        <v>6</v>
      </c>
      <c r="AE2902">
        <v>4</v>
      </c>
      <c r="AG2902">
        <v>7516601</v>
      </c>
      <c r="AH2902" t="s">
        <v>20149</v>
      </c>
      <c r="AI2902" t="s">
        <v>20148</v>
      </c>
      <c r="AJ2902" t="s">
        <v>20147</v>
      </c>
      <c r="AK2902" t="s">
        <v>20146</v>
      </c>
      <c r="AL2902">
        <v>12</v>
      </c>
      <c r="AM2902" s="5">
        <f t="shared" si="362"/>
        <v>2</v>
      </c>
      <c r="AN2902" s="4">
        <f t="shared" si="367"/>
        <v>3.0291556228701248E-3</v>
      </c>
      <c r="AO2902" s="3"/>
      <c r="AP2902">
        <v>1</v>
      </c>
      <c r="AR2902" t="s">
        <v>1</v>
      </c>
      <c r="AT2902" s="2">
        <v>3.367</v>
      </c>
      <c r="AU2902" s="1">
        <f t="shared" si="363"/>
        <v>1.187748751065111</v>
      </c>
      <c r="AV2902" s="1">
        <f t="shared" si="364"/>
        <v>0.93493926855708309</v>
      </c>
      <c r="AW2902" s="1">
        <f t="shared" si="365"/>
        <v>0.68212978604905472</v>
      </c>
    </row>
    <row r="2903" spans="1:49" x14ac:dyDescent="0.2">
      <c r="A2903">
        <v>2901</v>
      </c>
      <c r="B2903" t="s">
        <v>20145</v>
      </c>
      <c r="F2903" t="s">
        <v>20144</v>
      </c>
      <c r="G2903" t="s">
        <v>17</v>
      </c>
      <c r="H2903" t="s">
        <v>16</v>
      </c>
      <c r="I2903" t="s">
        <v>20143</v>
      </c>
      <c r="J2903" t="s">
        <v>20142</v>
      </c>
      <c r="K2903" t="s">
        <v>20141</v>
      </c>
      <c r="L2903" t="s">
        <v>20140</v>
      </c>
      <c r="M2903" t="s">
        <v>20139</v>
      </c>
      <c r="N2903">
        <v>4</v>
      </c>
      <c r="O2903" t="s">
        <v>20138</v>
      </c>
      <c r="P2903" t="s">
        <v>20137</v>
      </c>
      <c r="Q2903" t="s">
        <v>20136</v>
      </c>
      <c r="R2903" s="7">
        <v>42370</v>
      </c>
      <c r="S2903" s="8">
        <f t="shared" si="360"/>
        <v>2016</v>
      </c>
      <c r="T2903" s="8">
        <v>2016</v>
      </c>
      <c r="U2903" s="8">
        <f t="shared" si="361"/>
        <v>6</v>
      </c>
      <c r="V2903" s="7">
        <v>2016</v>
      </c>
      <c r="W2903" t="s">
        <v>20110</v>
      </c>
      <c r="X2903" s="2">
        <v>0.217</v>
      </c>
      <c r="Y2903" s="6">
        <f t="shared" si="366"/>
        <v>5.7926910653746562E-3</v>
      </c>
      <c r="AA2903">
        <v>15519899</v>
      </c>
      <c r="AB2903">
        <v>19700186738</v>
      </c>
      <c r="AC2903">
        <v>15520633</v>
      </c>
      <c r="AD2903" t="s">
        <v>6</v>
      </c>
      <c r="AE2903">
        <v>30</v>
      </c>
      <c r="AF2903" s="10">
        <v>44289</v>
      </c>
      <c r="AH2903" t="s">
        <v>20135</v>
      </c>
      <c r="AI2903" t="s">
        <v>20134</v>
      </c>
      <c r="AJ2903" t="s">
        <v>20133</v>
      </c>
      <c r="AK2903" t="s">
        <v>20132</v>
      </c>
      <c r="AL2903">
        <v>4</v>
      </c>
      <c r="AM2903" s="5">
        <f t="shared" si="362"/>
        <v>0.66666666666666663</v>
      </c>
      <c r="AN2903" s="4">
        <f t="shared" si="367"/>
        <v>1.0097185409567082E-3</v>
      </c>
      <c r="AO2903" s="3"/>
      <c r="AP2903">
        <v>0</v>
      </c>
      <c r="AQ2903" t="s">
        <v>924</v>
      </c>
      <c r="AR2903" t="s">
        <v>1</v>
      </c>
      <c r="AS2903" t="s">
        <v>923</v>
      </c>
      <c r="AT2903" s="2" t="s">
        <v>0</v>
      </c>
      <c r="AU2903" s="1">
        <f t="shared" si="363"/>
        <v>0.43577993080492711</v>
      </c>
      <c r="AV2903" s="1">
        <f t="shared" si="364"/>
        <v>0.34012048031656822</v>
      </c>
      <c r="AW2903" s="1">
        <f t="shared" si="365"/>
        <v>0.24446102982820925</v>
      </c>
    </row>
    <row r="2904" spans="1:49" x14ac:dyDescent="0.2">
      <c r="A2904">
        <v>2902</v>
      </c>
      <c r="B2904" t="s">
        <v>20131</v>
      </c>
      <c r="C2904" t="s">
        <v>20130</v>
      </c>
      <c r="F2904" t="s">
        <v>20129</v>
      </c>
      <c r="G2904" t="s">
        <v>17</v>
      </c>
      <c r="H2904" t="s">
        <v>16</v>
      </c>
      <c r="I2904" t="s">
        <v>10843</v>
      </c>
      <c r="J2904" t="s">
        <v>20128</v>
      </c>
      <c r="K2904" t="s">
        <v>20127</v>
      </c>
      <c r="L2904" t="s">
        <v>20126</v>
      </c>
      <c r="M2904" t="s">
        <v>230</v>
      </c>
      <c r="N2904">
        <v>3</v>
      </c>
      <c r="O2904" t="s">
        <v>20125</v>
      </c>
      <c r="P2904" t="s">
        <v>20124</v>
      </c>
      <c r="Q2904" t="s">
        <v>20123</v>
      </c>
      <c r="R2904" s="7">
        <v>42370</v>
      </c>
      <c r="S2904" s="8">
        <f t="shared" si="360"/>
        <v>2016</v>
      </c>
      <c r="T2904" s="8">
        <v>2016</v>
      </c>
      <c r="U2904" s="8">
        <f t="shared" si="361"/>
        <v>6</v>
      </c>
      <c r="V2904" s="7">
        <v>2016</v>
      </c>
      <c r="W2904" t="s">
        <v>12951</v>
      </c>
      <c r="X2904" s="2">
        <v>0.58699999999999997</v>
      </c>
      <c r="Y2904" s="6">
        <f t="shared" si="366"/>
        <v>1.5669629748271536E-2</v>
      </c>
      <c r="AB2904">
        <v>21100374601</v>
      </c>
      <c r="AC2904">
        <v>21693536</v>
      </c>
      <c r="AD2904" t="s">
        <v>6</v>
      </c>
      <c r="AE2904">
        <v>4</v>
      </c>
      <c r="AG2904">
        <v>7514995</v>
      </c>
      <c r="AH2904" t="s">
        <v>20122</v>
      </c>
      <c r="AI2904" t="s">
        <v>20121</v>
      </c>
      <c r="AJ2904" t="s">
        <v>20120</v>
      </c>
      <c r="AK2904" t="s">
        <v>20119</v>
      </c>
      <c r="AL2904">
        <v>46</v>
      </c>
      <c r="AM2904" s="5">
        <f t="shared" si="362"/>
        <v>7.666666666666667</v>
      </c>
      <c r="AN2904" s="4">
        <f t="shared" si="367"/>
        <v>1.1611763221002146E-2</v>
      </c>
      <c r="AO2904" s="3"/>
      <c r="AP2904">
        <v>1</v>
      </c>
      <c r="AQ2904" t="s">
        <v>207</v>
      </c>
      <c r="AR2904" t="s">
        <v>20118</v>
      </c>
      <c r="AS2904" t="s">
        <v>206</v>
      </c>
      <c r="AT2904" s="2">
        <v>3.367</v>
      </c>
      <c r="AU2904" s="1">
        <f t="shared" si="363"/>
        <v>1.4452269790090717</v>
      </c>
      <c r="AV2904" s="1">
        <f t="shared" si="364"/>
        <v>1.3640696484636843</v>
      </c>
      <c r="AW2904" s="1">
        <f t="shared" si="365"/>
        <v>1.2829123179182962</v>
      </c>
    </row>
    <row r="2905" spans="1:49" x14ac:dyDescent="0.2">
      <c r="A2905">
        <v>2903</v>
      </c>
      <c r="B2905" t="s">
        <v>20117</v>
      </c>
      <c r="F2905" t="s">
        <v>20116</v>
      </c>
      <c r="G2905" t="s">
        <v>17</v>
      </c>
      <c r="H2905" t="s">
        <v>16</v>
      </c>
      <c r="I2905" t="s">
        <v>20115</v>
      </c>
      <c r="J2905">
        <v>60028502</v>
      </c>
      <c r="K2905" t="s">
        <v>20114</v>
      </c>
      <c r="L2905" t="s">
        <v>3598</v>
      </c>
      <c r="M2905" t="s">
        <v>593</v>
      </c>
      <c r="N2905">
        <v>3</v>
      </c>
      <c r="O2905" t="s">
        <v>20113</v>
      </c>
      <c r="P2905" t="s">
        <v>20112</v>
      </c>
      <c r="Q2905" t="s">
        <v>20111</v>
      </c>
      <c r="R2905" s="7">
        <v>42370</v>
      </c>
      <c r="S2905" s="8">
        <f t="shared" si="360"/>
        <v>2016</v>
      </c>
      <c r="T2905" s="8">
        <v>2016</v>
      </c>
      <c r="U2905" s="8">
        <f t="shared" si="361"/>
        <v>6</v>
      </c>
      <c r="V2905" s="7">
        <v>2016</v>
      </c>
      <c r="W2905" t="s">
        <v>20110</v>
      </c>
      <c r="X2905" s="2">
        <v>0.217</v>
      </c>
      <c r="Y2905" s="6">
        <f t="shared" si="366"/>
        <v>5.7926910653746562E-3</v>
      </c>
      <c r="AA2905">
        <v>15519899</v>
      </c>
      <c r="AB2905">
        <v>19700186738</v>
      </c>
      <c r="AC2905">
        <v>15520633</v>
      </c>
      <c r="AD2905" t="s">
        <v>6</v>
      </c>
      <c r="AE2905">
        <v>30</v>
      </c>
      <c r="AF2905" s="10">
        <v>44289</v>
      </c>
      <c r="AH2905" t="s">
        <v>20109</v>
      </c>
      <c r="AI2905" t="s">
        <v>20108</v>
      </c>
      <c r="AJ2905" t="s">
        <v>20107</v>
      </c>
      <c r="AK2905" t="s">
        <v>20106</v>
      </c>
      <c r="AL2905">
        <v>4</v>
      </c>
      <c r="AM2905" s="5">
        <f t="shared" si="362"/>
        <v>0.66666666666666663</v>
      </c>
      <c r="AN2905" s="4">
        <f t="shared" si="367"/>
        <v>1.0097185409567082E-3</v>
      </c>
      <c r="AO2905" s="3"/>
      <c r="AP2905">
        <v>0</v>
      </c>
      <c r="AR2905" t="s">
        <v>1</v>
      </c>
      <c r="AT2905" s="2" t="s">
        <v>0</v>
      </c>
      <c r="AU2905" s="1">
        <f t="shared" si="363"/>
        <v>0.43577993080492711</v>
      </c>
      <c r="AV2905" s="1">
        <f t="shared" si="364"/>
        <v>0.34012048031656822</v>
      </c>
      <c r="AW2905" s="1">
        <f t="shared" si="365"/>
        <v>0.24446102982820925</v>
      </c>
    </row>
    <row r="2906" spans="1:49" x14ac:dyDescent="0.2">
      <c r="A2906">
        <v>2904</v>
      </c>
      <c r="B2906" t="s">
        <v>20105</v>
      </c>
      <c r="C2906" t="s">
        <v>20104</v>
      </c>
      <c r="F2906" t="s">
        <v>20103</v>
      </c>
      <c r="G2906" t="s">
        <v>17</v>
      </c>
      <c r="H2906" t="s">
        <v>16</v>
      </c>
      <c r="I2906" t="s">
        <v>20102</v>
      </c>
      <c r="J2906" t="s">
        <v>20101</v>
      </c>
      <c r="K2906" t="s">
        <v>20100</v>
      </c>
      <c r="L2906" t="s">
        <v>20099</v>
      </c>
      <c r="M2906" t="s">
        <v>9643</v>
      </c>
      <c r="N2906">
        <v>8</v>
      </c>
      <c r="O2906" t="s">
        <v>20098</v>
      </c>
      <c r="P2906" t="s">
        <v>20097</v>
      </c>
      <c r="Q2906" t="s">
        <v>20096</v>
      </c>
      <c r="R2906" s="7">
        <v>42370</v>
      </c>
      <c r="S2906" s="8">
        <f t="shared" si="360"/>
        <v>2016</v>
      </c>
      <c r="T2906" s="8">
        <v>2016</v>
      </c>
      <c r="U2906" s="8">
        <f t="shared" si="361"/>
        <v>6</v>
      </c>
      <c r="V2906" s="7">
        <v>2016</v>
      </c>
      <c r="W2906" t="s">
        <v>1245</v>
      </c>
      <c r="X2906" s="2">
        <v>0.39900000000000002</v>
      </c>
      <c r="Y2906" s="6">
        <f t="shared" si="366"/>
        <v>1.0651077120205014E-2</v>
      </c>
      <c r="AA2906" t="s">
        <v>1244</v>
      </c>
      <c r="AB2906">
        <v>17700156304</v>
      </c>
      <c r="AC2906">
        <v>16877268</v>
      </c>
      <c r="AD2906" t="s">
        <v>6</v>
      </c>
      <c r="AE2906">
        <v>2016</v>
      </c>
      <c r="AG2906">
        <v>1740854</v>
      </c>
      <c r="AI2906" t="s">
        <v>20095</v>
      </c>
      <c r="AK2906" t="s">
        <v>20094</v>
      </c>
      <c r="AL2906">
        <v>3</v>
      </c>
      <c r="AM2906" s="5">
        <f t="shared" si="362"/>
        <v>0.5</v>
      </c>
      <c r="AN2906" s="4">
        <f t="shared" si="367"/>
        <v>7.572889057175312E-4</v>
      </c>
      <c r="AO2906" s="3"/>
      <c r="AP2906">
        <v>1</v>
      </c>
      <c r="AR2906" t="s">
        <v>1</v>
      </c>
      <c r="AT2906" s="2">
        <v>2.137</v>
      </c>
      <c r="AU2906" s="1">
        <f t="shared" si="363"/>
        <v>0.76829406558587698</v>
      </c>
      <c r="AV2906" s="1">
        <f t="shared" si="364"/>
        <v>0.57041830129612725</v>
      </c>
      <c r="AW2906" s="1">
        <f t="shared" si="365"/>
        <v>0.37254253700637763</v>
      </c>
    </row>
    <row r="2907" spans="1:49" x14ac:dyDescent="0.2">
      <c r="A2907">
        <v>2905</v>
      </c>
      <c r="B2907" t="s">
        <v>20093</v>
      </c>
      <c r="F2907" t="s">
        <v>20092</v>
      </c>
      <c r="G2907" t="s">
        <v>17</v>
      </c>
      <c r="H2907" t="s">
        <v>16</v>
      </c>
      <c r="I2907" t="s">
        <v>17409</v>
      </c>
      <c r="J2907">
        <v>60069392</v>
      </c>
      <c r="K2907" t="s">
        <v>11075</v>
      </c>
      <c r="L2907" t="s">
        <v>11074</v>
      </c>
      <c r="M2907" t="s">
        <v>2586</v>
      </c>
      <c r="N2907">
        <v>3</v>
      </c>
      <c r="O2907" t="s">
        <v>20091</v>
      </c>
      <c r="P2907" t="s">
        <v>20090</v>
      </c>
      <c r="Q2907" t="s">
        <v>17406</v>
      </c>
      <c r="R2907" s="7">
        <v>42370</v>
      </c>
      <c r="S2907" s="8">
        <f t="shared" si="360"/>
        <v>2016</v>
      </c>
      <c r="T2907" s="8">
        <v>2016</v>
      </c>
      <c r="U2907" s="8">
        <f t="shared" si="361"/>
        <v>6</v>
      </c>
      <c r="V2907" s="7">
        <v>2016</v>
      </c>
      <c r="W2907" t="s">
        <v>4384</v>
      </c>
      <c r="X2907" s="2">
        <v>0.23799999999999999</v>
      </c>
      <c r="Y2907" s="6">
        <f t="shared" si="366"/>
        <v>6.353274071701236E-3</v>
      </c>
      <c r="AB2907">
        <v>21100200825</v>
      </c>
      <c r="AC2907">
        <v>18196608</v>
      </c>
      <c r="AD2907" t="s">
        <v>6</v>
      </c>
      <c r="AE2907">
        <v>11</v>
      </c>
      <c r="AF2907">
        <v>1</v>
      </c>
      <c r="AH2907" t="s">
        <v>20089</v>
      </c>
      <c r="AI2907" t="s">
        <v>20088</v>
      </c>
      <c r="AJ2907" t="s">
        <v>20087</v>
      </c>
      <c r="AK2907" t="s">
        <v>20086</v>
      </c>
      <c r="AL2907">
        <v>0</v>
      </c>
      <c r="AM2907" s="5">
        <f t="shared" si="362"/>
        <v>0</v>
      </c>
      <c r="AN2907" s="4">
        <f t="shared" si="367"/>
        <v>0</v>
      </c>
      <c r="AO2907" s="3"/>
      <c r="AP2907">
        <v>0</v>
      </c>
      <c r="AR2907" t="s">
        <v>1</v>
      </c>
      <c r="AT2907" s="2" t="s">
        <v>0</v>
      </c>
      <c r="AU2907" s="1">
        <f t="shared" si="363"/>
        <v>0.44472918501908648</v>
      </c>
      <c r="AV2907" s="1">
        <f t="shared" si="364"/>
        <v>0.3176637035850618</v>
      </c>
      <c r="AW2907" s="1">
        <f t="shared" si="365"/>
        <v>0.19059822215103706</v>
      </c>
    </row>
    <row r="2908" spans="1:49" x14ac:dyDescent="0.2">
      <c r="A2908">
        <v>2906</v>
      </c>
      <c r="B2908" t="s">
        <v>20085</v>
      </c>
      <c r="C2908" t="s">
        <v>20084</v>
      </c>
      <c r="F2908" t="s">
        <v>20083</v>
      </c>
      <c r="G2908" t="s">
        <v>17</v>
      </c>
      <c r="H2908" t="s">
        <v>16</v>
      </c>
      <c r="I2908" t="s">
        <v>20082</v>
      </c>
      <c r="J2908" t="s">
        <v>20081</v>
      </c>
      <c r="K2908" t="s">
        <v>20080</v>
      </c>
      <c r="L2908" t="s">
        <v>20079</v>
      </c>
      <c r="M2908" t="s">
        <v>11590</v>
      </c>
      <c r="N2908">
        <v>2</v>
      </c>
      <c r="O2908" t="s">
        <v>20078</v>
      </c>
      <c r="P2908" t="s">
        <v>20077</v>
      </c>
      <c r="Q2908" t="s">
        <v>20076</v>
      </c>
      <c r="R2908" s="7">
        <v>42370</v>
      </c>
      <c r="S2908" s="8">
        <f t="shared" si="360"/>
        <v>2016</v>
      </c>
      <c r="T2908" s="8">
        <v>2016</v>
      </c>
      <c r="U2908" s="8">
        <f t="shared" si="361"/>
        <v>6</v>
      </c>
      <c r="V2908" s="7">
        <v>2016</v>
      </c>
      <c r="W2908" t="s">
        <v>16619</v>
      </c>
      <c r="X2908" s="2">
        <v>0.52800000000000002</v>
      </c>
      <c r="Y2908" s="6">
        <f t="shared" si="366"/>
        <v>1.4094658444782575E-2</v>
      </c>
      <c r="AA2908">
        <v>26717255</v>
      </c>
      <c r="AB2908">
        <v>21100774788</v>
      </c>
      <c r="AC2908">
        <v>26717263</v>
      </c>
      <c r="AD2908" t="s">
        <v>6</v>
      </c>
      <c r="AE2908">
        <v>16</v>
      </c>
      <c r="AF2908">
        <v>4</v>
      </c>
      <c r="AH2908" t="s">
        <v>20075</v>
      </c>
      <c r="AI2908" t="s">
        <v>20074</v>
      </c>
      <c r="AJ2908" t="s">
        <v>20073</v>
      </c>
      <c r="AK2908" t="s">
        <v>20072</v>
      </c>
      <c r="AL2908">
        <v>13</v>
      </c>
      <c r="AM2908" s="5">
        <f t="shared" si="362"/>
        <v>2.1666666666666665</v>
      </c>
      <c r="AN2908" s="4">
        <f t="shared" si="367"/>
        <v>3.2815852581093018E-3</v>
      </c>
      <c r="AO2908" s="3"/>
      <c r="AP2908">
        <v>1</v>
      </c>
      <c r="AR2908" t="s">
        <v>1</v>
      </c>
      <c r="AT2908" s="2">
        <v>2.6960000000000002</v>
      </c>
      <c r="AU2908" s="1">
        <f t="shared" si="363"/>
        <v>1.0850736488780592</v>
      </c>
      <c r="AV2908" s="1">
        <f t="shared" si="364"/>
        <v>0.8688121851445938</v>
      </c>
      <c r="AW2908" s="1">
        <f t="shared" si="365"/>
        <v>0.65255072141112835</v>
      </c>
    </row>
    <row r="2909" spans="1:49" x14ac:dyDescent="0.2">
      <c r="A2909">
        <v>2907</v>
      </c>
      <c r="B2909" t="s">
        <v>20071</v>
      </c>
      <c r="C2909" t="s">
        <v>20070</v>
      </c>
      <c r="F2909" t="s">
        <v>20069</v>
      </c>
      <c r="G2909" t="s">
        <v>17</v>
      </c>
      <c r="H2909" t="s">
        <v>16</v>
      </c>
      <c r="I2909" t="s">
        <v>20068</v>
      </c>
      <c r="J2909">
        <v>60021988</v>
      </c>
      <c r="K2909" t="s">
        <v>807</v>
      </c>
      <c r="L2909" t="s">
        <v>806</v>
      </c>
      <c r="M2909" t="s">
        <v>135</v>
      </c>
      <c r="N2909">
        <v>2</v>
      </c>
      <c r="O2909" t="s">
        <v>20067</v>
      </c>
      <c r="P2909" t="s">
        <v>20066</v>
      </c>
      <c r="Q2909" t="s">
        <v>20065</v>
      </c>
      <c r="R2909" s="7">
        <v>42370</v>
      </c>
      <c r="S2909" s="8">
        <f t="shared" si="360"/>
        <v>2016</v>
      </c>
      <c r="T2909" s="8">
        <v>2016</v>
      </c>
      <c r="U2909" s="8">
        <f t="shared" si="361"/>
        <v>6</v>
      </c>
      <c r="V2909" s="7">
        <v>2016</v>
      </c>
      <c r="W2909" t="s">
        <v>5423</v>
      </c>
      <c r="X2909" s="2">
        <v>1.3280000000000001</v>
      </c>
      <c r="Y2909" s="6">
        <f t="shared" si="366"/>
        <v>3.5450201542937994E-2</v>
      </c>
      <c r="AA2909">
        <v>15361225</v>
      </c>
      <c r="AB2909">
        <v>18894</v>
      </c>
      <c r="AD2909" t="s">
        <v>6</v>
      </c>
      <c r="AE2909">
        <v>15</v>
      </c>
      <c r="AG2909">
        <v>7420594</v>
      </c>
      <c r="AH2909" t="s">
        <v>20064</v>
      </c>
      <c r="AI2909" t="s">
        <v>20063</v>
      </c>
      <c r="AJ2909" t="s">
        <v>20062</v>
      </c>
      <c r="AK2909" t="s">
        <v>20061</v>
      </c>
      <c r="AL2909">
        <v>66</v>
      </c>
      <c r="AM2909" s="5">
        <f t="shared" si="362"/>
        <v>11</v>
      </c>
      <c r="AN2909" s="4">
        <f t="shared" si="367"/>
        <v>1.6660355925785686E-2</v>
      </c>
      <c r="AO2909" s="3"/>
      <c r="AP2909">
        <v>0</v>
      </c>
      <c r="AR2909" t="s">
        <v>1</v>
      </c>
      <c r="AT2909" s="2">
        <v>3.8340000000000001</v>
      </c>
      <c r="AU2909" s="1">
        <f t="shared" si="363"/>
        <v>2.98132478577923</v>
      </c>
      <c r="AV2909" s="1">
        <f t="shared" si="364"/>
        <v>2.6055278734361842</v>
      </c>
      <c r="AW2909" s="1">
        <f t="shared" si="365"/>
        <v>2.2297309610931375</v>
      </c>
    </row>
    <row r="2910" spans="1:49" x14ac:dyDescent="0.2">
      <c r="A2910">
        <v>2908</v>
      </c>
      <c r="B2910" t="s">
        <v>20060</v>
      </c>
      <c r="C2910" t="s">
        <v>20059</v>
      </c>
      <c r="F2910" t="s">
        <v>20058</v>
      </c>
      <c r="G2910" t="s">
        <v>17</v>
      </c>
      <c r="H2910" t="s">
        <v>16</v>
      </c>
      <c r="I2910" t="s">
        <v>6217</v>
      </c>
      <c r="J2910">
        <v>60090755</v>
      </c>
      <c r="K2910" t="s">
        <v>20057</v>
      </c>
      <c r="L2910" t="s">
        <v>4950</v>
      </c>
      <c r="M2910" t="s">
        <v>459</v>
      </c>
      <c r="N2910">
        <v>2</v>
      </c>
      <c r="O2910" t="s">
        <v>20056</v>
      </c>
      <c r="P2910" t="s">
        <v>20055</v>
      </c>
      <c r="Q2910" t="s">
        <v>20054</v>
      </c>
      <c r="R2910" s="7">
        <v>42370</v>
      </c>
      <c r="S2910" s="8">
        <f t="shared" si="360"/>
        <v>2016</v>
      </c>
      <c r="T2910" s="8">
        <v>2016</v>
      </c>
      <c r="U2910" s="8">
        <f t="shared" si="361"/>
        <v>6</v>
      </c>
      <c r="V2910" s="7">
        <v>2016</v>
      </c>
      <c r="W2910" t="s">
        <v>5423</v>
      </c>
      <c r="X2910" s="2">
        <v>1.3280000000000001</v>
      </c>
      <c r="Y2910" s="6">
        <f t="shared" si="366"/>
        <v>3.5450201542937994E-2</v>
      </c>
      <c r="AA2910">
        <v>15361225</v>
      </c>
      <c r="AB2910">
        <v>18894</v>
      </c>
      <c r="AD2910" t="s">
        <v>6</v>
      </c>
      <c r="AE2910">
        <v>15</v>
      </c>
      <c r="AG2910">
        <v>7426757</v>
      </c>
      <c r="AH2910" t="s">
        <v>20053</v>
      </c>
      <c r="AI2910" t="s">
        <v>20052</v>
      </c>
      <c r="AJ2910" t="s">
        <v>20051</v>
      </c>
      <c r="AK2910" t="s">
        <v>20050</v>
      </c>
      <c r="AL2910">
        <v>14</v>
      </c>
      <c r="AM2910" s="5">
        <f t="shared" si="362"/>
        <v>2.3333333333333335</v>
      </c>
      <c r="AN2910" s="4">
        <f t="shared" si="367"/>
        <v>3.5340148933484792E-3</v>
      </c>
      <c r="AO2910" s="3"/>
      <c r="AP2910">
        <v>0</v>
      </c>
      <c r="AR2910" t="s">
        <v>1</v>
      </c>
      <c r="AT2910" s="2">
        <v>3.8340000000000001</v>
      </c>
      <c r="AU2910" s="1">
        <f t="shared" si="363"/>
        <v>2.5875345548061137</v>
      </c>
      <c r="AV2910" s="1">
        <f t="shared" si="364"/>
        <v>1.9492108218143238</v>
      </c>
      <c r="AW2910" s="1">
        <f t="shared" si="365"/>
        <v>1.3108870888225332</v>
      </c>
    </row>
    <row r="2911" spans="1:49" x14ac:dyDescent="0.2">
      <c r="A2911">
        <v>2909</v>
      </c>
      <c r="B2911" t="s">
        <v>20049</v>
      </c>
      <c r="C2911" t="s">
        <v>20048</v>
      </c>
      <c r="F2911" t="s">
        <v>20047</v>
      </c>
      <c r="G2911" t="s">
        <v>17</v>
      </c>
      <c r="H2911" t="s">
        <v>16</v>
      </c>
      <c r="I2911" t="s">
        <v>20046</v>
      </c>
      <c r="J2911">
        <v>60032882</v>
      </c>
      <c r="K2911" t="s">
        <v>14976</v>
      </c>
      <c r="L2911" t="s">
        <v>14975</v>
      </c>
      <c r="M2911" t="s">
        <v>5002</v>
      </c>
      <c r="N2911">
        <v>2</v>
      </c>
      <c r="O2911" t="s">
        <v>20045</v>
      </c>
      <c r="P2911" t="s">
        <v>20044</v>
      </c>
      <c r="Q2911" t="s">
        <v>20043</v>
      </c>
      <c r="R2911" s="7">
        <v>42370</v>
      </c>
      <c r="S2911" s="8">
        <f t="shared" si="360"/>
        <v>2016</v>
      </c>
      <c r="T2911" s="8">
        <v>2016</v>
      </c>
      <c r="U2911" s="8">
        <f t="shared" si="361"/>
        <v>6</v>
      </c>
      <c r="V2911" s="7">
        <v>2016</v>
      </c>
      <c r="W2911" t="s">
        <v>5423</v>
      </c>
      <c r="X2911" s="2">
        <v>1.3280000000000001</v>
      </c>
      <c r="Y2911" s="6">
        <f t="shared" si="366"/>
        <v>3.5450201542937994E-2</v>
      </c>
      <c r="AA2911">
        <v>15361225</v>
      </c>
      <c r="AB2911">
        <v>18894</v>
      </c>
      <c r="AD2911" t="s">
        <v>6</v>
      </c>
      <c r="AE2911">
        <v>15</v>
      </c>
      <c r="AG2911">
        <v>7419827</v>
      </c>
      <c r="AH2911" t="s">
        <v>20042</v>
      </c>
      <c r="AI2911" t="s">
        <v>20041</v>
      </c>
      <c r="AJ2911" t="s">
        <v>20040</v>
      </c>
      <c r="AK2911" t="s">
        <v>20039</v>
      </c>
      <c r="AL2911">
        <v>11</v>
      </c>
      <c r="AM2911" s="5">
        <f t="shared" si="362"/>
        <v>1.8333333333333333</v>
      </c>
      <c r="AN2911" s="4">
        <f t="shared" si="367"/>
        <v>2.7767259876309478E-3</v>
      </c>
      <c r="AO2911" s="3"/>
      <c r="AP2911">
        <v>0</v>
      </c>
      <c r="AR2911" t="s">
        <v>1</v>
      </c>
      <c r="AT2911" s="2">
        <v>3.8340000000000001</v>
      </c>
      <c r="AU2911" s="1">
        <f t="shared" si="363"/>
        <v>2.5648158876345879</v>
      </c>
      <c r="AV2911" s="1">
        <f t="shared" si="364"/>
        <v>1.9113463765284471</v>
      </c>
      <c r="AW2911" s="1">
        <f t="shared" si="365"/>
        <v>1.2578768654223063</v>
      </c>
    </row>
    <row r="2912" spans="1:49" x14ac:dyDescent="0.2">
      <c r="A2912">
        <v>2910</v>
      </c>
      <c r="B2912" t="s">
        <v>20038</v>
      </c>
      <c r="C2912" t="s">
        <v>20037</v>
      </c>
      <c r="F2912" t="s">
        <v>20036</v>
      </c>
      <c r="G2912" t="s">
        <v>17</v>
      </c>
      <c r="H2912" t="s">
        <v>16</v>
      </c>
      <c r="I2912" t="s">
        <v>20035</v>
      </c>
      <c r="J2912">
        <v>60022134</v>
      </c>
      <c r="K2912" t="s">
        <v>4778</v>
      </c>
      <c r="L2912" t="s">
        <v>4777</v>
      </c>
      <c r="M2912" t="s">
        <v>4776</v>
      </c>
      <c r="N2912">
        <v>4</v>
      </c>
      <c r="O2912" t="s">
        <v>20034</v>
      </c>
      <c r="P2912" t="s">
        <v>20033</v>
      </c>
      <c r="Q2912" t="s">
        <v>20032</v>
      </c>
      <c r="R2912" s="7">
        <v>42370</v>
      </c>
      <c r="S2912" s="8">
        <f t="shared" si="360"/>
        <v>2016</v>
      </c>
      <c r="T2912" s="8">
        <v>2016</v>
      </c>
      <c r="U2912" s="8">
        <f t="shared" si="361"/>
        <v>6</v>
      </c>
      <c r="V2912" s="7">
        <v>2016</v>
      </c>
      <c r="W2912" t="s">
        <v>5423</v>
      </c>
      <c r="X2912" s="2">
        <v>1.3280000000000001</v>
      </c>
      <c r="Y2912" s="6">
        <f t="shared" si="366"/>
        <v>3.5450201542937994E-2</v>
      </c>
      <c r="AA2912">
        <v>15361225</v>
      </c>
      <c r="AB2912">
        <v>18894</v>
      </c>
      <c r="AD2912" t="s">
        <v>6</v>
      </c>
      <c r="AE2912">
        <v>15</v>
      </c>
      <c r="AG2912">
        <v>7414443</v>
      </c>
      <c r="AH2912" t="s">
        <v>20031</v>
      </c>
      <c r="AI2912" t="s">
        <v>20030</v>
      </c>
      <c r="AJ2912" t="s">
        <v>20029</v>
      </c>
      <c r="AK2912" t="s">
        <v>20028</v>
      </c>
      <c r="AL2912">
        <v>148</v>
      </c>
      <c r="AM2912" s="5">
        <f t="shared" si="362"/>
        <v>24.666666666666668</v>
      </c>
      <c r="AN2912" s="4">
        <f t="shared" si="367"/>
        <v>3.7359586015398211E-2</v>
      </c>
      <c r="AO2912" s="3"/>
      <c r="AP2912">
        <v>0</v>
      </c>
      <c r="AR2912" t="s">
        <v>1</v>
      </c>
      <c r="AT2912" s="2">
        <v>3.8340000000000001</v>
      </c>
      <c r="AU2912" s="1">
        <f t="shared" si="363"/>
        <v>3.6023016884676058</v>
      </c>
      <c r="AV2912" s="1">
        <f t="shared" si="364"/>
        <v>3.6404893779168099</v>
      </c>
      <c r="AW2912" s="1">
        <f t="shared" si="365"/>
        <v>3.6786770673660145</v>
      </c>
    </row>
    <row r="2913" spans="1:49" x14ac:dyDescent="0.2">
      <c r="A2913">
        <v>2911</v>
      </c>
      <c r="B2913" t="s">
        <v>20027</v>
      </c>
      <c r="C2913" t="s">
        <v>20026</v>
      </c>
      <c r="F2913" t="s">
        <v>20025</v>
      </c>
      <c r="G2913" t="s">
        <v>17</v>
      </c>
      <c r="H2913" t="s">
        <v>16</v>
      </c>
      <c r="I2913" t="s">
        <v>20024</v>
      </c>
      <c r="J2913">
        <v>60003675</v>
      </c>
      <c r="K2913" t="s">
        <v>20023</v>
      </c>
      <c r="L2913" t="s">
        <v>20022</v>
      </c>
      <c r="M2913" t="s">
        <v>2375</v>
      </c>
      <c r="N2913">
        <v>3</v>
      </c>
      <c r="O2913" t="s">
        <v>20021</v>
      </c>
      <c r="P2913" t="s">
        <v>20020</v>
      </c>
      <c r="Q2913" t="s">
        <v>20019</v>
      </c>
      <c r="R2913" s="7">
        <v>42370</v>
      </c>
      <c r="S2913" s="8">
        <f t="shared" si="360"/>
        <v>2016</v>
      </c>
      <c r="T2913" s="8">
        <v>2016</v>
      </c>
      <c r="U2913" s="8">
        <f t="shared" si="361"/>
        <v>6</v>
      </c>
      <c r="V2913" s="7">
        <v>2016</v>
      </c>
      <c r="W2913" t="s">
        <v>5423</v>
      </c>
      <c r="X2913" s="2">
        <v>1.3280000000000001</v>
      </c>
      <c r="Y2913" s="6">
        <f t="shared" si="366"/>
        <v>3.5450201542937994E-2</v>
      </c>
      <c r="AA2913">
        <v>15361225</v>
      </c>
      <c r="AB2913">
        <v>18894</v>
      </c>
      <c r="AD2913" t="s">
        <v>6</v>
      </c>
      <c r="AE2913">
        <v>15</v>
      </c>
      <c r="AG2913">
        <v>7428820</v>
      </c>
      <c r="AH2913" t="s">
        <v>20018</v>
      </c>
      <c r="AI2913" t="s">
        <v>20017</v>
      </c>
      <c r="AJ2913" t="s">
        <v>20016</v>
      </c>
      <c r="AK2913" t="s">
        <v>20015</v>
      </c>
      <c r="AL2913">
        <v>32</v>
      </c>
      <c r="AM2913" s="5">
        <f t="shared" si="362"/>
        <v>5.333333333333333</v>
      </c>
      <c r="AN2913" s="4">
        <f t="shared" si="367"/>
        <v>8.0777483276536655E-3</v>
      </c>
      <c r="AO2913" s="3"/>
      <c r="AP2913">
        <v>0</v>
      </c>
      <c r="AR2913" t="s">
        <v>1</v>
      </c>
      <c r="AT2913" s="2">
        <v>3.8340000000000001</v>
      </c>
      <c r="AU2913" s="1">
        <f t="shared" si="363"/>
        <v>2.7238465578352695</v>
      </c>
      <c r="AV2913" s="1">
        <f t="shared" si="364"/>
        <v>2.1763974935295827</v>
      </c>
      <c r="AW2913" s="1">
        <f t="shared" si="365"/>
        <v>1.6289484292238963</v>
      </c>
    </row>
    <row r="2914" spans="1:49" x14ac:dyDescent="0.2">
      <c r="A2914">
        <v>2912</v>
      </c>
      <c r="B2914" t="s">
        <v>20014</v>
      </c>
      <c r="C2914" t="s">
        <v>20013</v>
      </c>
      <c r="F2914" t="s">
        <v>20012</v>
      </c>
      <c r="G2914" t="s">
        <v>17</v>
      </c>
      <c r="H2914" t="s">
        <v>16</v>
      </c>
      <c r="I2914" t="s">
        <v>1588</v>
      </c>
      <c r="J2914">
        <v>60005465</v>
      </c>
      <c r="K2914" t="s">
        <v>862</v>
      </c>
      <c r="L2914" t="s">
        <v>861</v>
      </c>
      <c r="M2914" t="s">
        <v>340</v>
      </c>
      <c r="N2914">
        <v>3</v>
      </c>
      <c r="O2914" t="s">
        <v>20011</v>
      </c>
      <c r="P2914" t="s">
        <v>20010</v>
      </c>
      <c r="Q2914" t="s">
        <v>3238</v>
      </c>
      <c r="R2914" s="7">
        <v>42370</v>
      </c>
      <c r="S2914" s="8">
        <f t="shared" si="360"/>
        <v>2016</v>
      </c>
      <c r="T2914" s="8">
        <v>2016</v>
      </c>
      <c r="U2914" s="8">
        <f t="shared" si="361"/>
        <v>6</v>
      </c>
      <c r="V2914" s="7">
        <v>2016</v>
      </c>
      <c r="W2914" t="s">
        <v>3368</v>
      </c>
      <c r="X2914" s="2">
        <v>0.28199999999999997</v>
      </c>
      <c r="Y2914" s="6">
        <f t="shared" si="366"/>
        <v>7.527828942099783E-3</v>
      </c>
      <c r="AA2914">
        <v>16875869</v>
      </c>
      <c r="AB2914">
        <v>19700186861</v>
      </c>
      <c r="AC2914">
        <v>16875877</v>
      </c>
      <c r="AD2914" t="s">
        <v>6</v>
      </c>
      <c r="AE2914">
        <v>2016</v>
      </c>
      <c r="AG2914">
        <v>9421050</v>
      </c>
      <c r="AI2914" t="s">
        <v>20009</v>
      </c>
      <c r="AK2914" t="s">
        <v>20008</v>
      </c>
      <c r="AL2914">
        <v>8</v>
      </c>
      <c r="AM2914" s="5">
        <f t="shared" si="362"/>
        <v>1.3333333333333333</v>
      </c>
      <c r="AN2914" s="4">
        <f t="shared" si="367"/>
        <v>2.0194370819134164E-3</v>
      </c>
      <c r="AO2914" s="3"/>
      <c r="AP2914">
        <v>1</v>
      </c>
      <c r="AR2914" t="s">
        <v>1</v>
      </c>
      <c r="AT2914" s="2">
        <v>1.1739999999999999</v>
      </c>
      <c r="AU2914" s="1">
        <f t="shared" si="363"/>
        <v>0.5875311384043872</v>
      </c>
      <c r="AV2914" s="1">
        <f t="shared" si="364"/>
        <v>0.47736330120066001</v>
      </c>
      <c r="AW2914" s="1">
        <f t="shared" si="365"/>
        <v>0.36719546399693259</v>
      </c>
    </row>
    <row r="2915" spans="1:49" x14ac:dyDescent="0.2">
      <c r="A2915">
        <v>2913</v>
      </c>
      <c r="B2915" t="s">
        <v>20007</v>
      </c>
      <c r="C2915" t="s">
        <v>20006</v>
      </c>
      <c r="F2915" t="s">
        <v>20005</v>
      </c>
      <c r="G2915" t="s">
        <v>17</v>
      </c>
      <c r="H2915" t="s">
        <v>16</v>
      </c>
      <c r="I2915" t="s">
        <v>20004</v>
      </c>
      <c r="J2915">
        <v>60005465</v>
      </c>
      <c r="K2915" t="s">
        <v>862</v>
      </c>
      <c r="L2915" t="s">
        <v>861</v>
      </c>
      <c r="M2915" t="s">
        <v>340</v>
      </c>
      <c r="N2915">
        <v>5</v>
      </c>
      <c r="O2915" t="s">
        <v>20003</v>
      </c>
      <c r="P2915" t="s">
        <v>20002</v>
      </c>
      <c r="Q2915" t="s">
        <v>4264</v>
      </c>
      <c r="R2915" s="7">
        <v>42370</v>
      </c>
      <c r="S2915" s="8">
        <f t="shared" si="360"/>
        <v>2016</v>
      </c>
      <c r="T2915" s="8">
        <v>2016</v>
      </c>
      <c r="U2915" s="8">
        <f t="shared" si="361"/>
        <v>6</v>
      </c>
      <c r="V2915" s="7">
        <v>2016</v>
      </c>
      <c r="W2915" t="s">
        <v>5423</v>
      </c>
      <c r="X2915" s="2">
        <v>1.3280000000000001</v>
      </c>
      <c r="Y2915" s="6">
        <f t="shared" si="366"/>
        <v>3.5450201542937994E-2</v>
      </c>
      <c r="AA2915">
        <v>15361225</v>
      </c>
      <c r="AB2915">
        <v>18894</v>
      </c>
      <c r="AD2915" t="s">
        <v>6</v>
      </c>
      <c r="AE2915">
        <v>15</v>
      </c>
      <c r="AG2915">
        <v>7403866</v>
      </c>
      <c r="AH2915" t="s">
        <v>20001</v>
      </c>
      <c r="AI2915" t="s">
        <v>20000</v>
      </c>
      <c r="AJ2915" t="s">
        <v>19999</v>
      </c>
      <c r="AK2915" t="s">
        <v>19998</v>
      </c>
      <c r="AL2915">
        <v>81</v>
      </c>
      <c r="AM2915" s="5">
        <f t="shared" si="362"/>
        <v>13.5</v>
      </c>
      <c r="AN2915" s="4">
        <f t="shared" si="367"/>
        <v>2.0446800454373342E-2</v>
      </c>
      <c r="AO2915" s="3"/>
      <c r="AP2915">
        <v>0</v>
      </c>
      <c r="AR2915" t="s">
        <v>1</v>
      </c>
      <c r="AT2915" s="2">
        <v>3.8340000000000001</v>
      </c>
      <c r="AU2915" s="1">
        <f t="shared" si="363"/>
        <v>3.09491812163686</v>
      </c>
      <c r="AV2915" s="1">
        <f t="shared" si="364"/>
        <v>2.7948500998655668</v>
      </c>
      <c r="AW2915" s="1">
        <f t="shared" si="365"/>
        <v>2.4947820780942735</v>
      </c>
    </row>
    <row r="2916" spans="1:49" x14ac:dyDescent="0.2">
      <c r="A2916">
        <v>2914</v>
      </c>
      <c r="B2916" t="s">
        <v>19997</v>
      </c>
      <c r="C2916" t="s">
        <v>19996</v>
      </c>
      <c r="F2916" t="s">
        <v>19995</v>
      </c>
      <c r="G2916" t="s">
        <v>17</v>
      </c>
      <c r="H2916" t="s">
        <v>16</v>
      </c>
      <c r="I2916" t="s">
        <v>6191</v>
      </c>
      <c r="J2916">
        <v>60005465</v>
      </c>
      <c r="K2916" t="s">
        <v>862</v>
      </c>
      <c r="L2916" t="s">
        <v>861</v>
      </c>
      <c r="M2916" t="s">
        <v>340</v>
      </c>
      <c r="N2916">
        <v>4</v>
      </c>
      <c r="O2916" t="s">
        <v>19994</v>
      </c>
      <c r="P2916" t="s">
        <v>19993</v>
      </c>
      <c r="Q2916" t="s">
        <v>2675</v>
      </c>
      <c r="R2916" s="7">
        <v>42370</v>
      </c>
      <c r="S2916" s="8">
        <f t="shared" si="360"/>
        <v>2016</v>
      </c>
      <c r="T2916" s="8">
        <v>2016</v>
      </c>
      <c r="U2916" s="8">
        <f t="shared" si="361"/>
        <v>6</v>
      </c>
      <c r="V2916" s="7">
        <v>2016</v>
      </c>
      <c r="W2916" t="s">
        <v>5423</v>
      </c>
      <c r="X2916" s="2">
        <v>1.3280000000000001</v>
      </c>
      <c r="Y2916" s="6">
        <f t="shared" si="366"/>
        <v>3.5450201542937994E-2</v>
      </c>
      <c r="AA2916">
        <v>15361225</v>
      </c>
      <c r="AB2916">
        <v>18894</v>
      </c>
      <c r="AD2916" t="s">
        <v>6</v>
      </c>
      <c r="AE2916">
        <v>15</v>
      </c>
      <c r="AG2916">
        <v>7423694</v>
      </c>
      <c r="AH2916" t="s">
        <v>19992</v>
      </c>
      <c r="AI2916" t="s">
        <v>19991</v>
      </c>
      <c r="AJ2916" t="s">
        <v>19990</v>
      </c>
      <c r="AK2916" t="s">
        <v>19989</v>
      </c>
      <c r="AL2916">
        <v>4</v>
      </c>
      <c r="AM2916" s="5">
        <f t="shared" si="362"/>
        <v>0.66666666666666663</v>
      </c>
      <c r="AN2916" s="4">
        <f t="shared" si="367"/>
        <v>1.0097185409567082E-3</v>
      </c>
      <c r="AO2916" s="3"/>
      <c r="AP2916">
        <v>0</v>
      </c>
      <c r="AR2916" t="s">
        <v>1</v>
      </c>
      <c r="AT2916" s="2">
        <v>3.8340000000000001</v>
      </c>
      <c r="AU2916" s="1">
        <f t="shared" si="363"/>
        <v>2.5118056642343607</v>
      </c>
      <c r="AV2916" s="1">
        <f t="shared" si="364"/>
        <v>1.8229960041947351</v>
      </c>
      <c r="AW2916" s="1">
        <f t="shared" si="365"/>
        <v>1.1341863441551092</v>
      </c>
    </row>
    <row r="2917" spans="1:49" x14ac:dyDescent="0.2">
      <c r="A2917">
        <v>2915</v>
      </c>
      <c r="B2917" t="s">
        <v>19988</v>
      </c>
      <c r="C2917" t="s">
        <v>19987</v>
      </c>
      <c r="F2917" t="s">
        <v>19986</v>
      </c>
      <c r="G2917" t="s">
        <v>17</v>
      </c>
      <c r="H2917" t="s">
        <v>16</v>
      </c>
      <c r="I2917" t="s">
        <v>19985</v>
      </c>
      <c r="J2917" t="s">
        <v>19984</v>
      </c>
      <c r="K2917" t="s">
        <v>19983</v>
      </c>
      <c r="L2917" t="s">
        <v>19982</v>
      </c>
      <c r="M2917" t="s">
        <v>2951</v>
      </c>
      <c r="N2917">
        <v>5</v>
      </c>
      <c r="O2917" t="s">
        <v>19981</v>
      </c>
      <c r="P2917" t="s">
        <v>19980</v>
      </c>
      <c r="Q2917" t="s">
        <v>19979</v>
      </c>
      <c r="R2917" s="7">
        <v>42370</v>
      </c>
      <c r="S2917" s="8">
        <f t="shared" si="360"/>
        <v>2016</v>
      </c>
      <c r="T2917" s="8">
        <v>2016</v>
      </c>
      <c r="U2917" s="8">
        <f t="shared" si="361"/>
        <v>6</v>
      </c>
      <c r="V2917" s="7">
        <v>2016</v>
      </c>
      <c r="W2917" t="s">
        <v>5423</v>
      </c>
      <c r="X2917" s="2">
        <v>1.3280000000000001</v>
      </c>
      <c r="Y2917" s="6">
        <f t="shared" si="366"/>
        <v>3.5450201542937994E-2</v>
      </c>
      <c r="AA2917">
        <v>15361225</v>
      </c>
      <c r="AB2917">
        <v>18894</v>
      </c>
      <c r="AD2917" t="s">
        <v>6</v>
      </c>
      <c r="AE2917">
        <v>15</v>
      </c>
      <c r="AG2917">
        <v>7405280</v>
      </c>
      <c r="AH2917" t="s">
        <v>19978</v>
      </c>
      <c r="AI2917" t="s">
        <v>19977</v>
      </c>
      <c r="AJ2917" t="s">
        <v>19976</v>
      </c>
      <c r="AK2917" t="s">
        <v>19975</v>
      </c>
      <c r="AL2917">
        <v>0</v>
      </c>
      <c r="AM2917" s="5">
        <f t="shared" si="362"/>
        <v>0</v>
      </c>
      <c r="AN2917" s="4">
        <f t="shared" si="367"/>
        <v>0</v>
      </c>
      <c r="AO2917" s="3"/>
      <c r="AP2917">
        <v>0</v>
      </c>
      <c r="AR2917" t="s">
        <v>1</v>
      </c>
      <c r="AT2917" s="2">
        <v>3.8340000000000001</v>
      </c>
      <c r="AU2917" s="1">
        <f t="shared" si="363"/>
        <v>2.4815141080056597</v>
      </c>
      <c r="AV2917" s="1">
        <f t="shared" si="364"/>
        <v>1.7725100771468998</v>
      </c>
      <c r="AW2917" s="1">
        <f t="shared" si="365"/>
        <v>1.0635060462881398</v>
      </c>
    </row>
    <row r="2918" spans="1:49" x14ac:dyDescent="0.2">
      <c r="A2918">
        <v>2916</v>
      </c>
      <c r="B2918" t="s">
        <v>19974</v>
      </c>
      <c r="C2918" t="s">
        <v>19973</v>
      </c>
      <c r="F2918" t="s">
        <v>19972</v>
      </c>
      <c r="G2918" t="s">
        <v>17</v>
      </c>
      <c r="H2918" t="s">
        <v>16</v>
      </c>
      <c r="I2918" t="s">
        <v>5274</v>
      </c>
      <c r="J2918" t="s">
        <v>19971</v>
      </c>
      <c r="K2918" t="s">
        <v>19970</v>
      </c>
      <c r="L2918" t="s">
        <v>19969</v>
      </c>
      <c r="M2918" t="s">
        <v>19968</v>
      </c>
      <c r="N2918">
        <v>4</v>
      </c>
      <c r="O2918" t="s">
        <v>19967</v>
      </c>
      <c r="P2918" t="s">
        <v>19966</v>
      </c>
      <c r="Q2918" t="s">
        <v>19965</v>
      </c>
      <c r="R2918" s="7">
        <v>42370</v>
      </c>
      <c r="S2918" s="8">
        <f t="shared" si="360"/>
        <v>2016</v>
      </c>
      <c r="T2918" s="8">
        <v>2016</v>
      </c>
      <c r="U2918" s="8">
        <f t="shared" si="361"/>
        <v>6</v>
      </c>
      <c r="V2918" s="7">
        <v>2016</v>
      </c>
      <c r="W2918" t="s">
        <v>5423</v>
      </c>
      <c r="X2918" s="2">
        <v>1.3280000000000001</v>
      </c>
      <c r="Y2918" s="6">
        <f t="shared" si="366"/>
        <v>3.5450201542937994E-2</v>
      </c>
      <c r="AA2918">
        <v>15361225</v>
      </c>
      <c r="AB2918">
        <v>18894</v>
      </c>
      <c r="AD2918" t="s">
        <v>6</v>
      </c>
      <c r="AE2918">
        <v>15</v>
      </c>
      <c r="AG2918">
        <v>7422706</v>
      </c>
      <c r="AH2918" t="s">
        <v>19964</v>
      </c>
      <c r="AI2918" t="s">
        <v>19963</v>
      </c>
      <c r="AJ2918" t="s">
        <v>19962</v>
      </c>
      <c r="AK2918" t="s">
        <v>19961</v>
      </c>
      <c r="AL2918">
        <v>48</v>
      </c>
      <c r="AM2918" s="5">
        <f t="shared" si="362"/>
        <v>8</v>
      </c>
      <c r="AN2918" s="4">
        <f t="shared" si="367"/>
        <v>1.2116622491480499E-2</v>
      </c>
      <c r="AO2918" s="3"/>
      <c r="AP2918">
        <v>0</v>
      </c>
      <c r="AR2918" t="s">
        <v>1</v>
      </c>
      <c r="AT2918" s="2">
        <v>3.8340000000000001</v>
      </c>
      <c r="AU2918" s="1">
        <f t="shared" si="363"/>
        <v>2.8450127827500746</v>
      </c>
      <c r="AV2918" s="1">
        <f t="shared" si="364"/>
        <v>2.3783412017209247</v>
      </c>
      <c r="AW2918" s="1">
        <f t="shared" si="365"/>
        <v>1.9116696206917749</v>
      </c>
    </row>
    <row r="2919" spans="1:49" x14ac:dyDescent="0.2">
      <c r="A2919">
        <v>2917</v>
      </c>
      <c r="B2919" t="s">
        <v>19960</v>
      </c>
      <c r="C2919" t="s">
        <v>19959</v>
      </c>
      <c r="F2919" t="s">
        <v>19958</v>
      </c>
      <c r="G2919" t="s">
        <v>17</v>
      </c>
      <c r="H2919" t="s">
        <v>16</v>
      </c>
      <c r="I2919" t="s">
        <v>18540</v>
      </c>
      <c r="J2919">
        <v>60025278</v>
      </c>
      <c r="K2919" t="s">
        <v>5515</v>
      </c>
      <c r="L2919" t="s">
        <v>1670</v>
      </c>
      <c r="M2919" t="s">
        <v>340</v>
      </c>
      <c r="N2919">
        <v>5</v>
      </c>
      <c r="O2919" t="s">
        <v>19957</v>
      </c>
      <c r="P2919" t="s">
        <v>19956</v>
      </c>
      <c r="Q2919" t="s">
        <v>19955</v>
      </c>
      <c r="R2919" s="7">
        <v>42370</v>
      </c>
      <c r="S2919" s="8">
        <f t="shared" si="360"/>
        <v>2016</v>
      </c>
      <c r="T2919" s="8">
        <v>2016</v>
      </c>
      <c r="U2919" s="8">
        <f t="shared" si="361"/>
        <v>6</v>
      </c>
      <c r="V2919" s="7">
        <v>2016</v>
      </c>
      <c r="W2919" t="s">
        <v>5423</v>
      </c>
      <c r="X2919" s="2">
        <v>1.3280000000000001</v>
      </c>
      <c r="Y2919" s="6">
        <f t="shared" si="366"/>
        <v>3.5450201542937994E-2</v>
      </c>
      <c r="AA2919">
        <v>15361225</v>
      </c>
      <c r="AB2919">
        <v>18894</v>
      </c>
      <c r="AD2919" t="s">
        <v>6</v>
      </c>
      <c r="AE2919">
        <v>15</v>
      </c>
      <c r="AG2919">
        <v>7416211</v>
      </c>
      <c r="AH2919" t="s">
        <v>19954</v>
      </c>
      <c r="AI2919" t="s">
        <v>19953</v>
      </c>
      <c r="AJ2919" t="s">
        <v>19952</v>
      </c>
      <c r="AK2919" t="s">
        <v>19951</v>
      </c>
      <c r="AL2919">
        <v>5</v>
      </c>
      <c r="AM2919" s="5">
        <f t="shared" si="362"/>
        <v>0.83333333333333337</v>
      </c>
      <c r="AN2919" s="4">
        <f t="shared" si="367"/>
        <v>1.2621481761958854E-3</v>
      </c>
      <c r="AO2919" s="3"/>
      <c r="AP2919">
        <v>0</v>
      </c>
      <c r="AQ2919" t="s">
        <v>222</v>
      </c>
      <c r="AR2919">
        <v>61525104</v>
      </c>
      <c r="AS2919" t="s">
        <v>221</v>
      </c>
      <c r="AT2919" s="2">
        <v>3.8340000000000001</v>
      </c>
      <c r="AU2919" s="1">
        <f t="shared" si="363"/>
        <v>2.5193785532915363</v>
      </c>
      <c r="AV2919" s="1">
        <f t="shared" si="364"/>
        <v>1.8356174859566941</v>
      </c>
      <c r="AW2919" s="1">
        <f t="shared" si="365"/>
        <v>1.1518564186218518</v>
      </c>
    </row>
    <row r="2920" spans="1:49" x14ac:dyDescent="0.2">
      <c r="A2920">
        <v>2918</v>
      </c>
      <c r="B2920" t="s">
        <v>19950</v>
      </c>
      <c r="C2920" t="s">
        <v>19949</v>
      </c>
      <c r="F2920" t="s">
        <v>19948</v>
      </c>
      <c r="G2920" t="s">
        <v>17</v>
      </c>
      <c r="H2920" t="s">
        <v>16</v>
      </c>
      <c r="I2920" t="s">
        <v>19947</v>
      </c>
      <c r="J2920">
        <v>60009506</v>
      </c>
      <c r="K2920" t="s">
        <v>8627</v>
      </c>
      <c r="L2920" t="s">
        <v>8637</v>
      </c>
      <c r="M2920" t="s">
        <v>1181</v>
      </c>
      <c r="N2920">
        <v>2</v>
      </c>
      <c r="O2920" t="s">
        <v>19946</v>
      </c>
      <c r="P2920" t="s">
        <v>19945</v>
      </c>
      <c r="Q2920" t="s">
        <v>8634</v>
      </c>
      <c r="R2920" s="7">
        <v>42370</v>
      </c>
      <c r="S2920" s="8">
        <f t="shared" si="360"/>
        <v>2016</v>
      </c>
      <c r="T2920" s="8">
        <v>2016</v>
      </c>
      <c r="U2920" s="8">
        <f t="shared" si="361"/>
        <v>6</v>
      </c>
      <c r="V2920" s="7">
        <v>2016</v>
      </c>
      <c r="W2920" t="s">
        <v>5423</v>
      </c>
      <c r="X2920" s="2">
        <v>1.3280000000000001</v>
      </c>
      <c r="Y2920" s="6">
        <f t="shared" si="366"/>
        <v>3.5450201542937994E-2</v>
      </c>
      <c r="AA2920">
        <v>15361225</v>
      </c>
      <c r="AB2920">
        <v>18894</v>
      </c>
      <c r="AD2920" t="s">
        <v>6</v>
      </c>
      <c r="AE2920">
        <v>15</v>
      </c>
      <c r="AG2920">
        <v>7422698</v>
      </c>
      <c r="AH2920" t="s">
        <v>19944</v>
      </c>
      <c r="AI2920" t="s">
        <v>19943</v>
      </c>
      <c r="AJ2920" t="s">
        <v>19942</v>
      </c>
      <c r="AK2920" t="s">
        <v>19941</v>
      </c>
      <c r="AL2920">
        <v>45</v>
      </c>
      <c r="AM2920" s="5">
        <f t="shared" si="362"/>
        <v>7.5</v>
      </c>
      <c r="AN2920" s="4">
        <f t="shared" si="367"/>
        <v>1.1359333585762969E-2</v>
      </c>
      <c r="AO2920" s="3"/>
      <c r="AP2920">
        <v>0</v>
      </c>
      <c r="AR2920" t="s">
        <v>1</v>
      </c>
      <c r="AT2920" s="2">
        <v>3.8340000000000001</v>
      </c>
      <c r="AU2920" s="1">
        <f t="shared" si="363"/>
        <v>2.8222941155785488</v>
      </c>
      <c r="AV2920" s="1">
        <f t="shared" si="364"/>
        <v>2.3404767564350482</v>
      </c>
      <c r="AW2920" s="1">
        <f t="shared" si="365"/>
        <v>1.8586593972915475</v>
      </c>
    </row>
    <row r="2921" spans="1:49" x14ac:dyDescent="0.2">
      <c r="A2921">
        <v>2919</v>
      </c>
      <c r="B2921" t="s">
        <v>19940</v>
      </c>
      <c r="C2921" t="s">
        <v>19939</v>
      </c>
      <c r="F2921" t="s">
        <v>19938</v>
      </c>
      <c r="G2921" t="s">
        <v>17</v>
      </c>
      <c r="H2921" t="s">
        <v>16</v>
      </c>
      <c r="I2921" t="s">
        <v>10475</v>
      </c>
      <c r="J2921">
        <v>60025063</v>
      </c>
      <c r="K2921" t="s">
        <v>10474</v>
      </c>
      <c r="L2921" t="s">
        <v>10473</v>
      </c>
      <c r="M2921" t="s">
        <v>45</v>
      </c>
      <c r="N2921">
        <v>2</v>
      </c>
      <c r="O2921" t="s">
        <v>10472</v>
      </c>
      <c r="P2921" t="s">
        <v>10471</v>
      </c>
      <c r="Q2921" t="s">
        <v>10470</v>
      </c>
      <c r="R2921" s="7">
        <v>42370</v>
      </c>
      <c r="S2921" s="8">
        <f t="shared" si="360"/>
        <v>2016</v>
      </c>
      <c r="T2921" s="8">
        <v>2016</v>
      </c>
      <c r="U2921" s="8">
        <f t="shared" si="361"/>
        <v>6</v>
      </c>
      <c r="V2921" s="7">
        <v>2016</v>
      </c>
      <c r="W2921" t="s">
        <v>5423</v>
      </c>
      <c r="X2921" s="2">
        <v>1.3280000000000001</v>
      </c>
      <c r="Y2921" s="6">
        <f t="shared" si="366"/>
        <v>3.5450201542937994E-2</v>
      </c>
      <c r="AA2921">
        <v>15361225</v>
      </c>
      <c r="AB2921">
        <v>18894</v>
      </c>
      <c r="AD2921" t="s">
        <v>6</v>
      </c>
      <c r="AE2921">
        <v>15</v>
      </c>
      <c r="AG2921">
        <v>7403880</v>
      </c>
      <c r="AH2921" t="s">
        <v>19937</v>
      </c>
      <c r="AI2921" t="s">
        <v>19936</v>
      </c>
      <c r="AJ2921" t="s">
        <v>19935</v>
      </c>
      <c r="AK2921" t="s">
        <v>19934</v>
      </c>
      <c r="AL2921">
        <v>112</v>
      </c>
      <c r="AM2921" s="5">
        <f t="shared" si="362"/>
        <v>18.666666666666668</v>
      </c>
      <c r="AN2921" s="4">
        <f t="shared" si="367"/>
        <v>2.8272119146787834E-2</v>
      </c>
      <c r="AO2921" s="3"/>
      <c r="AP2921">
        <v>0</v>
      </c>
      <c r="AR2921" t="s">
        <v>1</v>
      </c>
      <c r="AT2921" s="2">
        <v>3.8340000000000001</v>
      </c>
      <c r="AU2921" s="1">
        <f t="shared" si="363"/>
        <v>3.3296776824092946</v>
      </c>
      <c r="AV2921" s="1">
        <f t="shared" si="364"/>
        <v>3.1861160344862913</v>
      </c>
      <c r="AW2921" s="1">
        <f t="shared" si="365"/>
        <v>3.042554386563288</v>
      </c>
    </row>
    <row r="2922" spans="1:49" x14ac:dyDescent="0.2">
      <c r="A2922">
        <v>2920</v>
      </c>
      <c r="B2922" t="s">
        <v>19933</v>
      </c>
      <c r="C2922" t="s">
        <v>19932</v>
      </c>
      <c r="F2922" t="s">
        <v>19931</v>
      </c>
      <c r="G2922" t="s">
        <v>17</v>
      </c>
      <c r="H2922" t="s">
        <v>16</v>
      </c>
      <c r="I2922" t="s">
        <v>19930</v>
      </c>
      <c r="J2922" t="s">
        <v>19929</v>
      </c>
      <c r="K2922" t="s">
        <v>19928</v>
      </c>
      <c r="L2922" t="s">
        <v>19285</v>
      </c>
      <c r="M2922" t="s">
        <v>577</v>
      </c>
      <c r="N2922">
        <v>5</v>
      </c>
      <c r="O2922" t="s">
        <v>19927</v>
      </c>
      <c r="P2922" t="s">
        <v>19926</v>
      </c>
      <c r="Q2922" t="s">
        <v>19925</v>
      </c>
      <c r="R2922" s="7">
        <v>42370</v>
      </c>
      <c r="S2922" s="8">
        <f t="shared" si="360"/>
        <v>2016</v>
      </c>
      <c r="T2922" s="8">
        <v>2016</v>
      </c>
      <c r="U2922" s="8">
        <f t="shared" si="361"/>
        <v>6</v>
      </c>
      <c r="V2922" s="7">
        <v>2016</v>
      </c>
      <c r="W2922" t="s">
        <v>5423</v>
      </c>
      <c r="X2922" s="2">
        <v>1.3280000000000001</v>
      </c>
      <c r="Y2922" s="6">
        <f t="shared" si="366"/>
        <v>3.5450201542937994E-2</v>
      </c>
      <c r="AA2922">
        <v>15361225</v>
      </c>
      <c r="AB2922">
        <v>18894</v>
      </c>
      <c r="AD2922" t="s">
        <v>6</v>
      </c>
      <c r="AE2922">
        <v>15</v>
      </c>
      <c r="AG2922">
        <v>7407608</v>
      </c>
      <c r="AH2922" t="s">
        <v>19924</v>
      </c>
      <c r="AI2922" t="s">
        <v>19923</v>
      </c>
      <c r="AJ2922" t="s">
        <v>19922</v>
      </c>
      <c r="AK2922" t="s">
        <v>19921</v>
      </c>
      <c r="AL2922">
        <v>0</v>
      </c>
      <c r="AM2922" s="5">
        <f t="shared" si="362"/>
        <v>0</v>
      </c>
      <c r="AN2922" s="4">
        <f t="shared" si="367"/>
        <v>0</v>
      </c>
      <c r="AO2922" s="3"/>
      <c r="AP2922">
        <v>0</v>
      </c>
      <c r="AR2922" t="s">
        <v>1</v>
      </c>
      <c r="AT2922" s="2">
        <v>3.8340000000000001</v>
      </c>
      <c r="AU2922" s="1">
        <f t="shared" si="363"/>
        <v>2.4815141080056597</v>
      </c>
      <c r="AV2922" s="1">
        <f t="shared" si="364"/>
        <v>1.7725100771468998</v>
      </c>
      <c r="AW2922" s="1">
        <f t="shared" si="365"/>
        <v>1.0635060462881398</v>
      </c>
    </row>
    <row r="2923" spans="1:49" x14ac:dyDescent="0.2">
      <c r="A2923">
        <v>2921</v>
      </c>
      <c r="B2923" t="s">
        <v>19920</v>
      </c>
      <c r="C2923" t="s">
        <v>19919</v>
      </c>
      <c r="F2923" t="s">
        <v>19918</v>
      </c>
      <c r="G2923" t="s">
        <v>17</v>
      </c>
      <c r="H2923" t="s">
        <v>16</v>
      </c>
      <c r="I2923" t="s">
        <v>19917</v>
      </c>
      <c r="J2923">
        <v>60005244</v>
      </c>
      <c r="K2923" t="s">
        <v>658</v>
      </c>
      <c r="L2923" t="s">
        <v>657</v>
      </c>
      <c r="M2923" t="s">
        <v>340</v>
      </c>
      <c r="N2923">
        <v>2</v>
      </c>
      <c r="O2923" t="s">
        <v>19916</v>
      </c>
      <c r="P2923" t="s">
        <v>19915</v>
      </c>
      <c r="Q2923" t="s">
        <v>9432</v>
      </c>
      <c r="R2923" s="7">
        <v>42370</v>
      </c>
      <c r="S2923" s="8">
        <f t="shared" si="360"/>
        <v>2016</v>
      </c>
      <c r="T2923" s="8">
        <v>2016</v>
      </c>
      <c r="U2923" s="8">
        <f t="shared" si="361"/>
        <v>6</v>
      </c>
      <c r="V2923" s="7">
        <v>2016</v>
      </c>
      <c r="W2923" t="s">
        <v>5423</v>
      </c>
      <c r="X2923" s="2">
        <v>1.3280000000000001</v>
      </c>
      <c r="Y2923" s="6">
        <f t="shared" si="366"/>
        <v>3.5450201542937994E-2</v>
      </c>
      <c r="AA2923">
        <v>15361225</v>
      </c>
      <c r="AB2923">
        <v>18894</v>
      </c>
      <c r="AD2923" t="s">
        <v>6</v>
      </c>
      <c r="AE2923">
        <v>15</v>
      </c>
      <c r="AG2923">
        <v>7425167</v>
      </c>
      <c r="AH2923" t="s">
        <v>19914</v>
      </c>
      <c r="AI2923" t="s">
        <v>19913</v>
      </c>
      <c r="AJ2923" t="s">
        <v>19912</v>
      </c>
      <c r="AK2923" t="s">
        <v>19911</v>
      </c>
      <c r="AL2923">
        <v>3</v>
      </c>
      <c r="AM2923" s="5">
        <f t="shared" si="362"/>
        <v>0.5</v>
      </c>
      <c r="AN2923" s="4">
        <f t="shared" si="367"/>
        <v>7.572889057175312E-4</v>
      </c>
      <c r="AO2923" s="3"/>
      <c r="AP2923">
        <v>0</v>
      </c>
      <c r="AR2923" t="s">
        <v>1</v>
      </c>
      <c r="AT2923" s="2">
        <v>3.8340000000000001</v>
      </c>
      <c r="AU2923" s="1">
        <f t="shared" si="363"/>
        <v>2.5042327751771856</v>
      </c>
      <c r="AV2923" s="1">
        <f t="shared" si="364"/>
        <v>1.8103745224327763</v>
      </c>
      <c r="AW2923" s="1">
        <f t="shared" si="365"/>
        <v>1.116516269688367</v>
      </c>
    </row>
    <row r="2924" spans="1:49" x14ac:dyDescent="0.2">
      <c r="A2924">
        <v>2922</v>
      </c>
      <c r="B2924" t="s">
        <v>19910</v>
      </c>
      <c r="C2924" t="s">
        <v>19909</v>
      </c>
      <c r="F2924" t="s">
        <v>19908</v>
      </c>
      <c r="G2924" t="s">
        <v>17</v>
      </c>
      <c r="H2924" t="s">
        <v>16</v>
      </c>
      <c r="I2924" t="s">
        <v>19907</v>
      </c>
      <c r="J2924" t="s">
        <v>19906</v>
      </c>
      <c r="K2924" t="s">
        <v>19905</v>
      </c>
      <c r="L2924" t="s">
        <v>19904</v>
      </c>
      <c r="M2924" t="s">
        <v>2572</v>
      </c>
      <c r="N2924">
        <v>6</v>
      </c>
      <c r="O2924" t="s">
        <v>19903</v>
      </c>
      <c r="P2924" t="s">
        <v>19902</v>
      </c>
      <c r="Q2924" t="s">
        <v>19901</v>
      </c>
      <c r="R2924" s="7">
        <v>42370</v>
      </c>
      <c r="S2924" s="8">
        <f t="shared" si="360"/>
        <v>2016</v>
      </c>
      <c r="T2924" s="8">
        <v>2016</v>
      </c>
      <c r="U2924" s="8">
        <f t="shared" si="361"/>
        <v>6</v>
      </c>
      <c r="V2924" s="7">
        <v>2016</v>
      </c>
      <c r="W2924" t="s">
        <v>3368</v>
      </c>
      <c r="X2924" s="2">
        <v>0.28199999999999997</v>
      </c>
      <c r="Y2924" s="6">
        <f t="shared" si="366"/>
        <v>7.527828942099783E-3</v>
      </c>
      <c r="AA2924">
        <v>16875869</v>
      </c>
      <c r="AB2924">
        <v>19700186861</v>
      </c>
      <c r="AC2924">
        <v>16875877</v>
      </c>
      <c r="AD2924" t="s">
        <v>6</v>
      </c>
      <c r="AE2924">
        <v>2016</v>
      </c>
      <c r="AG2924">
        <v>8628496</v>
      </c>
      <c r="AI2924" t="s">
        <v>19900</v>
      </c>
      <c r="AK2924" t="s">
        <v>19899</v>
      </c>
      <c r="AL2924">
        <v>5</v>
      </c>
      <c r="AM2924" s="5">
        <f t="shared" si="362"/>
        <v>0.83333333333333337</v>
      </c>
      <c r="AN2924" s="4">
        <f t="shared" si="367"/>
        <v>1.2621481761958854E-3</v>
      </c>
      <c r="AO2924" s="3"/>
      <c r="AP2924">
        <v>1</v>
      </c>
      <c r="AQ2924" t="s">
        <v>222</v>
      </c>
      <c r="AR2924" t="s">
        <v>19898</v>
      </c>
      <c r="AS2924" t="s">
        <v>221</v>
      </c>
      <c r="AT2924" s="2">
        <v>1.1739999999999999</v>
      </c>
      <c r="AU2924" s="1">
        <f t="shared" si="363"/>
        <v>0.56481247123286127</v>
      </c>
      <c r="AV2924" s="1">
        <f t="shared" si="364"/>
        <v>0.43949885591478344</v>
      </c>
      <c r="AW2924" s="1">
        <f t="shared" si="365"/>
        <v>0.31418524059670544</v>
      </c>
    </row>
    <row r="2925" spans="1:49" x14ac:dyDescent="0.2">
      <c r="A2925">
        <v>2923</v>
      </c>
      <c r="B2925" t="s">
        <v>19897</v>
      </c>
      <c r="C2925" t="s">
        <v>19896</v>
      </c>
      <c r="F2925" t="s">
        <v>19895</v>
      </c>
      <c r="G2925" t="s">
        <v>17</v>
      </c>
      <c r="H2925" t="s">
        <v>16</v>
      </c>
      <c r="I2925" t="s">
        <v>19894</v>
      </c>
      <c r="J2925" t="s">
        <v>19893</v>
      </c>
      <c r="K2925" t="s">
        <v>19892</v>
      </c>
      <c r="L2925" t="s">
        <v>19891</v>
      </c>
      <c r="M2925" t="s">
        <v>214</v>
      </c>
      <c r="N2925">
        <v>6</v>
      </c>
      <c r="O2925" t="s">
        <v>19890</v>
      </c>
      <c r="P2925" t="s">
        <v>19889</v>
      </c>
      <c r="Q2925" t="s">
        <v>19888</v>
      </c>
      <c r="R2925" s="7">
        <v>42370</v>
      </c>
      <c r="S2925" s="8">
        <f t="shared" si="360"/>
        <v>2016</v>
      </c>
      <c r="T2925" s="8">
        <v>2016</v>
      </c>
      <c r="U2925" s="8">
        <f t="shared" si="361"/>
        <v>6</v>
      </c>
      <c r="V2925" s="7">
        <v>2016</v>
      </c>
      <c r="W2925" t="s">
        <v>5423</v>
      </c>
      <c r="X2925" s="2">
        <v>1.3280000000000001</v>
      </c>
      <c r="Y2925" s="6">
        <f t="shared" si="366"/>
        <v>3.5450201542937994E-2</v>
      </c>
      <c r="AA2925">
        <v>15361225</v>
      </c>
      <c r="AB2925">
        <v>18894</v>
      </c>
      <c r="AD2925" t="s">
        <v>6</v>
      </c>
      <c r="AE2925">
        <v>15</v>
      </c>
      <c r="AG2925">
        <v>7425147</v>
      </c>
      <c r="AH2925" t="s">
        <v>19887</v>
      </c>
      <c r="AI2925" t="s">
        <v>19886</v>
      </c>
      <c r="AJ2925" t="s">
        <v>19885</v>
      </c>
      <c r="AK2925" t="s">
        <v>19884</v>
      </c>
      <c r="AL2925">
        <v>31</v>
      </c>
      <c r="AM2925" s="5">
        <f t="shared" si="362"/>
        <v>5.166666666666667</v>
      </c>
      <c r="AN2925" s="4">
        <f t="shared" si="367"/>
        <v>7.8253186924144898E-3</v>
      </c>
      <c r="AO2925" s="3"/>
      <c r="AP2925">
        <v>0</v>
      </c>
      <c r="AR2925" t="s">
        <v>1</v>
      </c>
      <c r="AT2925" s="2">
        <v>3.8340000000000001</v>
      </c>
      <c r="AU2925" s="1">
        <f t="shared" si="363"/>
        <v>2.7162736687780944</v>
      </c>
      <c r="AV2925" s="1">
        <f t="shared" si="364"/>
        <v>2.1637760117676241</v>
      </c>
      <c r="AW2925" s="1">
        <f t="shared" si="365"/>
        <v>1.6112783547571543</v>
      </c>
    </row>
    <row r="2926" spans="1:49" x14ac:dyDescent="0.2">
      <c r="A2926">
        <v>2924</v>
      </c>
      <c r="B2926" t="s">
        <v>19883</v>
      </c>
      <c r="C2926" t="s">
        <v>19882</v>
      </c>
      <c r="F2926" t="s">
        <v>19881</v>
      </c>
      <c r="G2926" t="s">
        <v>17</v>
      </c>
      <c r="H2926" t="s">
        <v>16</v>
      </c>
      <c r="I2926" t="s">
        <v>8593</v>
      </c>
      <c r="J2926">
        <v>60025578</v>
      </c>
      <c r="K2926" t="s">
        <v>692</v>
      </c>
      <c r="L2926" t="s">
        <v>691</v>
      </c>
      <c r="M2926" t="s">
        <v>340</v>
      </c>
      <c r="N2926">
        <v>5</v>
      </c>
      <c r="O2926" t="s">
        <v>19880</v>
      </c>
      <c r="P2926" t="s">
        <v>19879</v>
      </c>
      <c r="Q2926" t="s">
        <v>2634</v>
      </c>
      <c r="R2926" s="7">
        <v>42370</v>
      </c>
      <c r="S2926" s="8">
        <f t="shared" si="360"/>
        <v>2016</v>
      </c>
      <c r="T2926" s="8">
        <v>2016</v>
      </c>
      <c r="U2926" s="8">
        <f t="shared" si="361"/>
        <v>6</v>
      </c>
      <c r="V2926" s="7">
        <v>2016</v>
      </c>
      <c r="W2926" t="s">
        <v>5423</v>
      </c>
      <c r="X2926" s="2">
        <v>1.3280000000000001</v>
      </c>
      <c r="Y2926" s="6">
        <f t="shared" si="366"/>
        <v>3.5450201542937994E-2</v>
      </c>
      <c r="AA2926">
        <v>15361225</v>
      </c>
      <c r="AB2926">
        <v>18894</v>
      </c>
      <c r="AD2926" t="s">
        <v>6</v>
      </c>
      <c r="AE2926">
        <v>15</v>
      </c>
      <c r="AG2926">
        <v>7415991</v>
      </c>
      <c r="AH2926" t="s">
        <v>4566</v>
      </c>
      <c r="AI2926" t="s">
        <v>19878</v>
      </c>
      <c r="AJ2926" t="s">
        <v>19877</v>
      </c>
      <c r="AK2926" t="s">
        <v>19876</v>
      </c>
      <c r="AL2926">
        <v>36</v>
      </c>
      <c r="AM2926" s="5">
        <f t="shared" si="362"/>
        <v>6</v>
      </c>
      <c r="AN2926" s="4">
        <f t="shared" si="367"/>
        <v>9.0874668686103752E-3</v>
      </c>
      <c r="AO2926" s="3"/>
      <c r="AP2926">
        <v>0</v>
      </c>
      <c r="AQ2926" t="s">
        <v>222</v>
      </c>
      <c r="AR2926">
        <v>61201022</v>
      </c>
      <c r="AS2926" t="s">
        <v>221</v>
      </c>
      <c r="AT2926" s="2">
        <v>3.8340000000000001</v>
      </c>
      <c r="AU2926" s="1">
        <f t="shared" si="363"/>
        <v>2.7541381140639709</v>
      </c>
      <c r="AV2926" s="1">
        <f t="shared" si="364"/>
        <v>2.2268834205774182</v>
      </c>
      <c r="AW2926" s="1">
        <f t="shared" si="365"/>
        <v>1.6996287270908663</v>
      </c>
    </row>
    <row r="2927" spans="1:49" x14ac:dyDescent="0.2">
      <c r="A2927">
        <v>2925</v>
      </c>
      <c r="B2927" t="s">
        <v>19875</v>
      </c>
      <c r="C2927" t="s">
        <v>19874</v>
      </c>
      <c r="F2927" t="s">
        <v>19873</v>
      </c>
      <c r="G2927" t="s">
        <v>17</v>
      </c>
      <c r="H2927" t="s">
        <v>16</v>
      </c>
      <c r="I2927" t="s">
        <v>19872</v>
      </c>
      <c r="J2927">
        <v>60023813</v>
      </c>
      <c r="K2927" t="s">
        <v>7383</v>
      </c>
      <c r="L2927" t="s">
        <v>341</v>
      </c>
      <c r="M2927" t="s">
        <v>340</v>
      </c>
      <c r="N2927">
        <v>3</v>
      </c>
      <c r="O2927" t="s">
        <v>19871</v>
      </c>
      <c r="P2927" t="s">
        <v>19870</v>
      </c>
      <c r="Q2927" t="s">
        <v>19869</v>
      </c>
      <c r="R2927" s="7">
        <v>42370</v>
      </c>
      <c r="S2927" s="8">
        <f t="shared" si="360"/>
        <v>2016</v>
      </c>
      <c r="T2927" s="8">
        <v>2016</v>
      </c>
      <c r="U2927" s="8">
        <f t="shared" si="361"/>
        <v>6</v>
      </c>
      <c r="V2927" s="7">
        <v>2016</v>
      </c>
      <c r="W2927" t="s">
        <v>5423</v>
      </c>
      <c r="X2927" s="2">
        <v>1.3280000000000001</v>
      </c>
      <c r="Y2927" s="6">
        <f t="shared" si="366"/>
        <v>3.5450201542937994E-2</v>
      </c>
      <c r="AA2927">
        <v>15361225</v>
      </c>
      <c r="AB2927">
        <v>18894</v>
      </c>
      <c r="AD2927" t="s">
        <v>6</v>
      </c>
      <c r="AE2927">
        <v>15</v>
      </c>
      <c r="AG2927">
        <v>7397858</v>
      </c>
      <c r="AH2927" t="s">
        <v>19868</v>
      </c>
      <c r="AI2927" t="s">
        <v>19867</v>
      </c>
      <c r="AJ2927" t="s">
        <v>19866</v>
      </c>
      <c r="AK2927" t="s">
        <v>19865</v>
      </c>
      <c r="AL2927">
        <v>7</v>
      </c>
      <c r="AM2927" s="5">
        <f t="shared" si="362"/>
        <v>1.1666666666666667</v>
      </c>
      <c r="AN2927" s="4">
        <f t="shared" si="367"/>
        <v>1.7670074466742396E-3</v>
      </c>
      <c r="AO2927" s="3"/>
      <c r="AP2927">
        <v>1</v>
      </c>
      <c r="AQ2927" t="s">
        <v>222</v>
      </c>
      <c r="AR2927">
        <v>61132003</v>
      </c>
      <c r="AS2927" t="s">
        <v>221</v>
      </c>
      <c r="AT2927" s="2">
        <v>3.8340000000000001</v>
      </c>
      <c r="AU2927" s="1">
        <f t="shared" si="363"/>
        <v>2.534524331405887</v>
      </c>
      <c r="AV2927" s="1">
        <f t="shared" si="364"/>
        <v>1.8608604494806118</v>
      </c>
      <c r="AW2927" s="1">
        <f t="shared" si="365"/>
        <v>1.1871965675553364</v>
      </c>
    </row>
    <row r="2928" spans="1:49" x14ac:dyDescent="0.2">
      <c r="A2928">
        <v>2926</v>
      </c>
      <c r="B2928" t="s">
        <v>19864</v>
      </c>
      <c r="C2928" t="s">
        <v>19863</v>
      </c>
      <c r="F2928" t="s">
        <v>19862</v>
      </c>
      <c r="G2928" t="s">
        <v>17</v>
      </c>
      <c r="H2928" t="s">
        <v>16</v>
      </c>
      <c r="I2928" t="s">
        <v>19861</v>
      </c>
      <c r="J2928">
        <v>60005415</v>
      </c>
      <c r="K2928" t="s">
        <v>8717</v>
      </c>
      <c r="L2928" t="s">
        <v>8716</v>
      </c>
      <c r="M2928" t="s">
        <v>725</v>
      </c>
      <c r="N2928">
        <v>3</v>
      </c>
      <c r="O2928" t="s">
        <v>19860</v>
      </c>
      <c r="P2928" t="s">
        <v>19859</v>
      </c>
      <c r="Q2928" t="s">
        <v>9518</v>
      </c>
      <c r="R2928" s="7">
        <v>42370</v>
      </c>
      <c r="S2928" s="8">
        <f t="shared" si="360"/>
        <v>2016</v>
      </c>
      <c r="T2928" s="8">
        <v>2016</v>
      </c>
      <c r="U2928" s="8">
        <f t="shared" si="361"/>
        <v>6</v>
      </c>
      <c r="V2928" s="7">
        <v>2016</v>
      </c>
      <c r="W2928" t="s">
        <v>5423</v>
      </c>
      <c r="X2928" s="2">
        <v>1.3280000000000001</v>
      </c>
      <c r="Y2928" s="6">
        <f t="shared" si="366"/>
        <v>3.5450201542937994E-2</v>
      </c>
      <c r="AA2928">
        <v>15361225</v>
      </c>
      <c r="AB2928">
        <v>18894</v>
      </c>
      <c r="AD2928" t="s">
        <v>6</v>
      </c>
      <c r="AE2928">
        <v>15</v>
      </c>
      <c r="AG2928">
        <v>7403869</v>
      </c>
      <c r="AH2928" t="s">
        <v>19858</v>
      </c>
      <c r="AI2928" t="s">
        <v>19857</v>
      </c>
      <c r="AJ2928" t="s">
        <v>19856</v>
      </c>
      <c r="AK2928" t="s">
        <v>19855</v>
      </c>
      <c r="AL2928">
        <v>27</v>
      </c>
      <c r="AM2928" s="5">
        <f t="shared" si="362"/>
        <v>4.5</v>
      </c>
      <c r="AN2928" s="4">
        <f t="shared" si="367"/>
        <v>6.815600151457781E-3</v>
      </c>
      <c r="AO2928" s="3"/>
      <c r="AP2928">
        <v>0</v>
      </c>
      <c r="AR2928" t="s">
        <v>1</v>
      </c>
      <c r="AT2928" s="2">
        <v>3.8340000000000001</v>
      </c>
      <c r="AU2928" s="1">
        <f t="shared" si="363"/>
        <v>2.685982112549393</v>
      </c>
      <c r="AV2928" s="1">
        <f t="shared" si="364"/>
        <v>2.1132900847197886</v>
      </c>
      <c r="AW2928" s="1">
        <f t="shared" si="365"/>
        <v>1.5405980568901845</v>
      </c>
    </row>
    <row r="2929" spans="1:49" x14ac:dyDescent="0.2">
      <c r="A2929">
        <v>2927</v>
      </c>
      <c r="B2929" t="s">
        <v>19854</v>
      </c>
      <c r="C2929" t="s">
        <v>19853</v>
      </c>
      <c r="F2929" t="s">
        <v>19852</v>
      </c>
      <c r="G2929" t="s">
        <v>17</v>
      </c>
      <c r="H2929" t="s">
        <v>16</v>
      </c>
      <c r="I2929" t="s">
        <v>18483</v>
      </c>
      <c r="J2929">
        <v>60005465</v>
      </c>
      <c r="K2929" t="s">
        <v>862</v>
      </c>
      <c r="L2929" t="s">
        <v>861</v>
      </c>
      <c r="M2929" t="s">
        <v>340</v>
      </c>
      <c r="N2929">
        <v>2</v>
      </c>
      <c r="O2929" t="s">
        <v>19851</v>
      </c>
      <c r="P2929" t="s">
        <v>19850</v>
      </c>
      <c r="Q2929" t="s">
        <v>858</v>
      </c>
      <c r="R2929" s="7">
        <v>42370</v>
      </c>
      <c r="S2929" s="8">
        <f t="shared" si="360"/>
        <v>2016</v>
      </c>
      <c r="T2929" s="8">
        <v>2016</v>
      </c>
      <c r="U2929" s="8">
        <f t="shared" si="361"/>
        <v>6</v>
      </c>
      <c r="V2929" s="7">
        <v>2016</v>
      </c>
      <c r="W2929" t="s">
        <v>5423</v>
      </c>
      <c r="X2929" s="2">
        <v>1.3280000000000001</v>
      </c>
      <c r="Y2929" s="6">
        <f t="shared" si="366"/>
        <v>3.5450201542937994E-2</v>
      </c>
      <c r="AA2929">
        <v>15361225</v>
      </c>
      <c r="AB2929">
        <v>18894</v>
      </c>
      <c r="AD2929" t="s">
        <v>6</v>
      </c>
      <c r="AE2929">
        <v>15</v>
      </c>
      <c r="AG2929">
        <v>7409971</v>
      </c>
      <c r="AH2929" t="s">
        <v>19849</v>
      </c>
      <c r="AI2929" t="s">
        <v>19848</v>
      </c>
      <c r="AJ2929" t="s">
        <v>19847</v>
      </c>
      <c r="AK2929" t="s">
        <v>19846</v>
      </c>
      <c r="AL2929">
        <v>28</v>
      </c>
      <c r="AM2929" s="5">
        <f t="shared" si="362"/>
        <v>4.666666666666667</v>
      </c>
      <c r="AN2929" s="4">
        <f t="shared" si="367"/>
        <v>7.0680297866969584E-3</v>
      </c>
      <c r="AO2929" s="3"/>
      <c r="AP2929">
        <v>0</v>
      </c>
      <c r="AR2929" t="s">
        <v>1</v>
      </c>
      <c r="AT2929" s="2">
        <v>3.8340000000000001</v>
      </c>
      <c r="AU2929" s="1">
        <f t="shared" si="363"/>
        <v>2.6935550016065681</v>
      </c>
      <c r="AV2929" s="1">
        <f t="shared" si="364"/>
        <v>2.1259115664817476</v>
      </c>
      <c r="AW2929" s="1">
        <f t="shared" si="365"/>
        <v>1.5582681313569269</v>
      </c>
    </row>
    <row r="2930" spans="1:49" x14ac:dyDescent="0.2">
      <c r="A2930">
        <v>2928</v>
      </c>
      <c r="B2930" t="s">
        <v>19845</v>
      </c>
      <c r="C2930" t="s">
        <v>19844</v>
      </c>
      <c r="F2930" t="s">
        <v>19843</v>
      </c>
      <c r="G2930" t="s">
        <v>17</v>
      </c>
      <c r="H2930" t="s">
        <v>16</v>
      </c>
      <c r="I2930" t="s">
        <v>19842</v>
      </c>
      <c r="J2930" t="s">
        <v>19841</v>
      </c>
      <c r="K2930" t="s">
        <v>19840</v>
      </c>
      <c r="L2930" t="s">
        <v>19839</v>
      </c>
      <c r="M2930" t="s">
        <v>19838</v>
      </c>
      <c r="N2930">
        <v>4</v>
      </c>
      <c r="O2930" t="s">
        <v>19837</v>
      </c>
      <c r="P2930" t="s">
        <v>19836</v>
      </c>
      <c r="Q2930" t="s">
        <v>19835</v>
      </c>
      <c r="R2930" s="7">
        <v>42370</v>
      </c>
      <c r="S2930" s="8">
        <f t="shared" si="360"/>
        <v>2016</v>
      </c>
      <c r="T2930" s="8">
        <v>2016</v>
      </c>
      <c r="U2930" s="8">
        <f t="shared" si="361"/>
        <v>6</v>
      </c>
      <c r="V2930" s="7">
        <v>2016</v>
      </c>
      <c r="W2930" t="s">
        <v>5423</v>
      </c>
      <c r="X2930" s="2">
        <v>1.3280000000000001</v>
      </c>
      <c r="Y2930" s="6">
        <f t="shared" si="366"/>
        <v>3.5450201542937994E-2</v>
      </c>
      <c r="AA2930">
        <v>15361225</v>
      </c>
      <c r="AB2930">
        <v>18894</v>
      </c>
      <c r="AD2930" t="s">
        <v>6</v>
      </c>
      <c r="AE2930">
        <v>15</v>
      </c>
      <c r="AG2930">
        <v>7397845</v>
      </c>
      <c r="AH2930" t="s">
        <v>19834</v>
      </c>
      <c r="AI2930" t="s">
        <v>19833</v>
      </c>
      <c r="AJ2930" t="s">
        <v>19832</v>
      </c>
      <c r="AK2930" t="s">
        <v>19831</v>
      </c>
      <c r="AL2930">
        <v>18</v>
      </c>
      <c r="AM2930" s="5">
        <f t="shared" si="362"/>
        <v>3</v>
      </c>
      <c r="AN2930" s="4">
        <f t="shared" si="367"/>
        <v>4.5437334343051876E-3</v>
      </c>
      <c r="AO2930" s="3"/>
      <c r="AP2930">
        <v>0</v>
      </c>
      <c r="AQ2930" t="s">
        <v>618</v>
      </c>
      <c r="AR2930" t="s">
        <v>19830</v>
      </c>
      <c r="AS2930" t="s">
        <v>616</v>
      </c>
      <c r="AT2930" s="2">
        <v>3.8340000000000001</v>
      </c>
      <c r="AU2930" s="1">
        <f t="shared" si="363"/>
        <v>2.6178261110348151</v>
      </c>
      <c r="AV2930" s="1">
        <f t="shared" si="364"/>
        <v>1.9996967488621591</v>
      </c>
      <c r="AW2930" s="1">
        <f t="shared" si="365"/>
        <v>1.3815673866895029</v>
      </c>
    </row>
    <row r="2931" spans="1:49" x14ac:dyDescent="0.2">
      <c r="A2931">
        <v>2929</v>
      </c>
      <c r="B2931" t="s">
        <v>19829</v>
      </c>
      <c r="C2931" t="s">
        <v>19828</v>
      </c>
      <c r="F2931" t="s">
        <v>19827</v>
      </c>
      <c r="G2931" t="s">
        <v>17</v>
      </c>
      <c r="H2931" t="s">
        <v>16</v>
      </c>
      <c r="I2931" t="s">
        <v>19826</v>
      </c>
      <c r="J2931">
        <v>60025578</v>
      </c>
      <c r="K2931" t="s">
        <v>692</v>
      </c>
      <c r="L2931" t="s">
        <v>691</v>
      </c>
      <c r="M2931" t="s">
        <v>340</v>
      </c>
      <c r="N2931">
        <v>4</v>
      </c>
      <c r="O2931" t="s">
        <v>19825</v>
      </c>
      <c r="P2931" t="s">
        <v>19824</v>
      </c>
      <c r="Q2931" t="s">
        <v>688</v>
      </c>
      <c r="R2931" s="7">
        <v>42370</v>
      </c>
      <c r="S2931" s="8">
        <f t="shared" si="360"/>
        <v>2016</v>
      </c>
      <c r="T2931" s="8">
        <v>2016</v>
      </c>
      <c r="U2931" s="8">
        <f t="shared" si="361"/>
        <v>6</v>
      </c>
      <c r="V2931" s="7">
        <v>2016</v>
      </c>
      <c r="W2931" t="s">
        <v>5423</v>
      </c>
      <c r="X2931" s="2">
        <v>1.3280000000000001</v>
      </c>
      <c r="Y2931" s="6">
        <f t="shared" si="366"/>
        <v>3.5450201542937994E-2</v>
      </c>
      <c r="AA2931">
        <v>15361225</v>
      </c>
      <c r="AB2931">
        <v>18894</v>
      </c>
      <c r="AD2931" t="s">
        <v>6</v>
      </c>
      <c r="AE2931">
        <v>15</v>
      </c>
      <c r="AG2931">
        <v>7423687</v>
      </c>
      <c r="AH2931" t="s">
        <v>19823</v>
      </c>
      <c r="AI2931" t="s">
        <v>19822</v>
      </c>
      <c r="AJ2931" t="s">
        <v>19821</v>
      </c>
      <c r="AK2931" t="s">
        <v>19820</v>
      </c>
      <c r="AL2931">
        <v>21</v>
      </c>
      <c r="AM2931" s="5">
        <f t="shared" si="362"/>
        <v>3.5</v>
      </c>
      <c r="AN2931" s="4">
        <f t="shared" si="367"/>
        <v>5.301022340022719E-3</v>
      </c>
      <c r="AO2931" s="3"/>
      <c r="AP2931">
        <v>0</v>
      </c>
      <c r="AR2931" t="s">
        <v>1</v>
      </c>
      <c r="AT2931" s="2">
        <v>3.8340000000000001</v>
      </c>
      <c r="AU2931" s="1">
        <f t="shared" si="363"/>
        <v>2.6405447782063414</v>
      </c>
      <c r="AV2931" s="1">
        <f t="shared" si="364"/>
        <v>2.0375611941480356</v>
      </c>
      <c r="AW2931" s="1">
        <f t="shared" si="365"/>
        <v>1.4345776100897303</v>
      </c>
    </row>
    <row r="2932" spans="1:49" x14ac:dyDescent="0.2">
      <c r="A2932">
        <v>2930</v>
      </c>
      <c r="B2932" t="s">
        <v>19819</v>
      </c>
      <c r="C2932" t="s">
        <v>19818</v>
      </c>
      <c r="F2932" t="s">
        <v>19817</v>
      </c>
      <c r="G2932" t="s">
        <v>17</v>
      </c>
      <c r="H2932" t="s">
        <v>16</v>
      </c>
      <c r="I2932" t="s">
        <v>19816</v>
      </c>
      <c r="J2932">
        <v>60003977</v>
      </c>
      <c r="K2932" t="s">
        <v>1659</v>
      </c>
      <c r="L2932" t="s">
        <v>691</v>
      </c>
      <c r="M2932" t="s">
        <v>340</v>
      </c>
      <c r="N2932">
        <v>5</v>
      </c>
      <c r="O2932" t="s">
        <v>19815</v>
      </c>
      <c r="P2932" t="s">
        <v>19814</v>
      </c>
      <c r="Q2932" t="s">
        <v>8781</v>
      </c>
      <c r="R2932" s="7">
        <v>42370</v>
      </c>
      <c r="S2932" s="8">
        <f t="shared" si="360"/>
        <v>2016</v>
      </c>
      <c r="T2932" s="8">
        <v>2016</v>
      </c>
      <c r="U2932" s="8">
        <f t="shared" si="361"/>
        <v>6</v>
      </c>
      <c r="V2932" s="7">
        <v>2016</v>
      </c>
      <c r="W2932" t="s">
        <v>5423</v>
      </c>
      <c r="X2932" s="2">
        <v>1.3280000000000001</v>
      </c>
      <c r="Y2932" s="6">
        <f t="shared" si="366"/>
        <v>3.5450201542937994E-2</v>
      </c>
      <c r="AA2932">
        <v>15361225</v>
      </c>
      <c r="AB2932">
        <v>18894</v>
      </c>
      <c r="AD2932" t="s">
        <v>6</v>
      </c>
      <c r="AE2932">
        <v>15</v>
      </c>
      <c r="AG2932">
        <v>7425204</v>
      </c>
      <c r="AH2932" t="s">
        <v>19813</v>
      </c>
      <c r="AI2932" t="s">
        <v>19812</v>
      </c>
      <c r="AJ2932" t="s">
        <v>19811</v>
      </c>
      <c r="AK2932" t="s">
        <v>19810</v>
      </c>
      <c r="AL2932">
        <v>32</v>
      </c>
      <c r="AM2932" s="5">
        <f t="shared" si="362"/>
        <v>5.333333333333333</v>
      </c>
      <c r="AN2932" s="4">
        <f t="shared" si="367"/>
        <v>8.0777483276536655E-3</v>
      </c>
      <c r="AO2932" s="3"/>
      <c r="AP2932">
        <v>0</v>
      </c>
      <c r="AQ2932" t="s">
        <v>222</v>
      </c>
      <c r="AR2932">
        <v>61271416</v>
      </c>
      <c r="AS2932" t="s">
        <v>221</v>
      </c>
      <c r="AT2932" s="2">
        <v>3.8340000000000001</v>
      </c>
      <c r="AU2932" s="1">
        <f t="shared" si="363"/>
        <v>2.7238465578352695</v>
      </c>
      <c r="AV2932" s="1">
        <f t="shared" si="364"/>
        <v>2.1763974935295827</v>
      </c>
      <c r="AW2932" s="1">
        <f t="shared" si="365"/>
        <v>1.6289484292238963</v>
      </c>
    </row>
    <row r="2933" spans="1:49" x14ac:dyDescent="0.2">
      <c r="A2933">
        <v>2931</v>
      </c>
      <c r="B2933" t="s">
        <v>19809</v>
      </c>
      <c r="C2933" t="s">
        <v>19808</v>
      </c>
      <c r="F2933" t="s">
        <v>19807</v>
      </c>
      <c r="G2933" t="s">
        <v>17</v>
      </c>
      <c r="H2933" t="s">
        <v>16</v>
      </c>
      <c r="I2933" t="s">
        <v>19806</v>
      </c>
      <c r="J2933">
        <v>60002222</v>
      </c>
      <c r="K2933" t="s">
        <v>19805</v>
      </c>
      <c r="L2933" t="s">
        <v>428</v>
      </c>
      <c r="M2933" t="s">
        <v>340</v>
      </c>
      <c r="N2933">
        <v>4</v>
      </c>
      <c r="O2933" t="s">
        <v>19804</v>
      </c>
      <c r="P2933" t="s">
        <v>19803</v>
      </c>
      <c r="Q2933" t="s">
        <v>19802</v>
      </c>
      <c r="R2933" s="7">
        <v>42370</v>
      </c>
      <c r="S2933" s="8">
        <f t="shared" si="360"/>
        <v>2016</v>
      </c>
      <c r="T2933" s="8">
        <v>2016</v>
      </c>
      <c r="U2933" s="8">
        <f t="shared" si="361"/>
        <v>6</v>
      </c>
      <c r="V2933" s="7">
        <v>2016</v>
      </c>
      <c r="W2933" t="s">
        <v>5423</v>
      </c>
      <c r="X2933" s="2">
        <v>1.3280000000000001</v>
      </c>
      <c r="Y2933" s="6">
        <f t="shared" si="366"/>
        <v>3.5450201542937994E-2</v>
      </c>
      <c r="AA2933">
        <v>15361225</v>
      </c>
      <c r="AB2933">
        <v>18894</v>
      </c>
      <c r="AD2933" t="s">
        <v>6</v>
      </c>
      <c r="AE2933">
        <v>15</v>
      </c>
      <c r="AG2933">
        <v>7422695</v>
      </c>
      <c r="AH2933" t="s">
        <v>19801</v>
      </c>
      <c r="AI2933" t="s">
        <v>19800</v>
      </c>
      <c r="AJ2933" t="s">
        <v>19799</v>
      </c>
      <c r="AK2933" t="s">
        <v>19798</v>
      </c>
      <c r="AL2933">
        <v>64</v>
      </c>
      <c r="AM2933" s="5">
        <f t="shared" si="362"/>
        <v>10.666666666666666</v>
      </c>
      <c r="AN2933" s="4">
        <f t="shared" si="367"/>
        <v>1.6155496655307331E-2</v>
      </c>
      <c r="AO2933" s="3"/>
      <c r="AP2933">
        <v>1</v>
      </c>
      <c r="AR2933" t="s">
        <v>1</v>
      </c>
      <c r="AT2933" s="2">
        <v>3.8340000000000001</v>
      </c>
      <c r="AU2933" s="1">
        <f t="shared" si="363"/>
        <v>2.9661790076648797</v>
      </c>
      <c r="AV2933" s="1">
        <f t="shared" si="364"/>
        <v>2.5802849099122662</v>
      </c>
      <c r="AW2933" s="1">
        <f t="shared" si="365"/>
        <v>2.1943908121596531</v>
      </c>
    </row>
    <row r="2934" spans="1:49" x14ac:dyDescent="0.2">
      <c r="A2934">
        <v>2932</v>
      </c>
      <c r="B2934" t="s">
        <v>19797</v>
      </c>
      <c r="C2934" t="s">
        <v>19796</v>
      </c>
      <c r="F2934" t="s">
        <v>19795</v>
      </c>
      <c r="G2934" t="s">
        <v>17</v>
      </c>
      <c r="H2934" t="s">
        <v>16</v>
      </c>
      <c r="I2934" t="s">
        <v>19794</v>
      </c>
      <c r="J2934">
        <v>60004582</v>
      </c>
      <c r="K2934" t="s">
        <v>10487</v>
      </c>
      <c r="L2934" t="s">
        <v>10486</v>
      </c>
      <c r="M2934" t="s">
        <v>1181</v>
      </c>
      <c r="N2934">
        <v>2</v>
      </c>
      <c r="O2934" t="s">
        <v>19793</v>
      </c>
      <c r="P2934" t="s">
        <v>19792</v>
      </c>
      <c r="Q2934" t="s">
        <v>10483</v>
      </c>
      <c r="R2934" s="7">
        <v>42370</v>
      </c>
      <c r="S2934" s="8">
        <f t="shared" si="360"/>
        <v>2016</v>
      </c>
      <c r="T2934" s="8">
        <v>2016</v>
      </c>
      <c r="U2934" s="8">
        <f t="shared" si="361"/>
        <v>6</v>
      </c>
      <c r="V2934" s="7">
        <v>2016</v>
      </c>
      <c r="W2934" t="s">
        <v>19791</v>
      </c>
      <c r="X2934" s="2">
        <v>0.26400000000000001</v>
      </c>
      <c r="Y2934" s="6">
        <f t="shared" si="366"/>
        <v>7.0473292223912874E-3</v>
      </c>
      <c r="AA2934">
        <v>16875591</v>
      </c>
      <c r="AB2934">
        <v>6400153138</v>
      </c>
      <c r="AC2934">
        <v>16875605</v>
      </c>
      <c r="AD2934" t="s">
        <v>6</v>
      </c>
      <c r="AE2934">
        <v>2016</v>
      </c>
      <c r="AG2934">
        <v>9742483</v>
      </c>
      <c r="AI2934" t="s">
        <v>19790</v>
      </c>
      <c r="AK2934" t="s">
        <v>19789</v>
      </c>
      <c r="AL2934">
        <v>1</v>
      </c>
      <c r="AM2934" s="5">
        <f t="shared" si="362"/>
        <v>0.16666666666666666</v>
      </c>
      <c r="AN2934" s="4">
        <f t="shared" si="367"/>
        <v>2.5242963523917705E-4</v>
      </c>
      <c r="AO2934" s="3"/>
      <c r="AP2934">
        <v>1</v>
      </c>
      <c r="AR2934" t="s">
        <v>1</v>
      </c>
      <c r="AT2934" s="2" t="s">
        <v>0</v>
      </c>
      <c r="AU2934" s="1">
        <f t="shared" si="363"/>
        <v>0.50088593462456532</v>
      </c>
      <c r="AV2934" s="1">
        <f t="shared" si="364"/>
        <v>0.36498794288152325</v>
      </c>
      <c r="AW2934" s="1">
        <f t="shared" si="365"/>
        <v>0.22908995113848099</v>
      </c>
    </row>
    <row r="2935" spans="1:49" x14ac:dyDescent="0.2">
      <c r="A2935">
        <v>2933</v>
      </c>
      <c r="B2935" t="s">
        <v>19788</v>
      </c>
      <c r="C2935" t="s">
        <v>19787</v>
      </c>
      <c r="F2935" t="s">
        <v>19786</v>
      </c>
      <c r="G2935" t="s">
        <v>17</v>
      </c>
      <c r="H2935" t="s">
        <v>16</v>
      </c>
      <c r="I2935" t="s">
        <v>19785</v>
      </c>
      <c r="J2935" t="s">
        <v>19784</v>
      </c>
      <c r="K2935" t="s">
        <v>19783</v>
      </c>
      <c r="L2935" t="s">
        <v>19782</v>
      </c>
      <c r="M2935" t="s">
        <v>528</v>
      </c>
      <c r="N2935">
        <v>2</v>
      </c>
      <c r="O2935" t="s">
        <v>19781</v>
      </c>
      <c r="P2935" t="s">
        <v>19780</v>
      </c>
      <c r="Q2935" t="s">
        <v>19779</v>
      </c>
      <c r="R2935" s="7">
        <v>42370</v>
      </c>
      <c r="S2935" s="8">
        <f t="shared" si="360"/>
        <v>2016</v>
      </c>
      <c r="T2935" s="8">
        <v>2016</v>
      </c>
      <c r="U2935" s="8">
        <f t="shared" si="361"/>
        <v>6</v>
      </c>
      <c r="V2935" s="7">
        <v>2016</v>
      </c>
      <c r="W2935" t="s">
        <v>3368</v>
      </c>
      <c r="X2935" s="2">
        <v>0.28199999999999997</v>
      </c>
      <c r="Y2935" s="6">
        <f t="shared" si="366"/>
        <v>7.527828942099783E-3</v>
      </c>
      <c r="AA2935">
        <v>16875869</v>
      </c>
      <c r="AB2935">
        <v>19700186861</v>
      </c>
      <c r="AC2935">
        <v>16875877</v>
      </c>
      <c r="AD2935" t="s">
        <v>6</v>
      </c>
      <c r="AE2935">
        <v>2016</v>
      </c>
      <c r="AG2935">
        <v>7939671</v>
      </c>
      <c r="AI2935" t="s">
        <v>19778</v>
      </c>
      <c r="AK2935" t="s">
        <v>19777</v>
      </c>
      <c r="AL2935">
        <v>13</v>
      </c>
      <c r="AM2935" s="5">
        <f t="shared" si="362"/>
        <v>2.1666666666666665</v>
      </c>
      <c r="AN2935" s="4">
        <f t="shared" si="367"/>
        <v>3.2815852581093018E-3</v>
      </c>
      <c r="AO2935" s="3"/>
      <c r="AP2935">
        <v>1</v>
      </c>
      <c r="AR2935" t="s">
        <v>1</v>
      </c>
      <c r="AT2935" s="2">
        <v>1.1739999999999999</v>
      </c>
      <c r="AU2935" s="1">
        <f t="shared" si="363"/>
        <v>0.62539558369026382</v>
      </c>
      <c r="AV2935" s="1">
        <f t="shared" si="364"/>
        <v>0.54047071001045421</v>
      </c>
      <c r="AW2935" s="1">
        <f t="shared" si="365"/>
        <v>0.4555458363306446</v>
      </c>
    </row>
    <row r="2936" spans="1:49" x14ac:dyDescent="0.2">
      <c r="A2936">
        <v>2934</v>
      </c>
      <c r="B2936" t="s">
        <v>19776</v>
      </c>
      <c r="C2936" t="s">
        <v>19775</v>
      </c>
      <c r="F2936" t="s">
        <v>19774</v>
      </c>
      <c r="G2936" t="s">
        <v>17</v>
      </c>
      <c r="H2936" t="s">
        <v>16</v>
      </c>
      <c r="I2936" t="s">
        <v>19773</v>
      </c>
      <c r="J2936" t="s">
        <v>19772</v>
      </c>
      <c r="K2936" t="s">
        <v>19771</v>
      </c>
      <c r="L2936" t="s">
        <v>19770</v>
      </c>
      <c r="M2936" t="s">
        <v>2921</v>
      </c>
      <c r="N2936">
        <v>5</v>
      </c>
      <c r="O2936" t="s">
        <v>19769</v>
      </c>
      <c r="P2936" t="s">
        <v>19768</v>
      </c>
      <c r="Q2936" t="s">
        <v>19767</v>
      </c>
      <c r="R2936" s="7">
        <v>42370</v>
      </c>
      <c r="S2936" s="8">
        <f t="shared" si="360"/>
        <v>2016</v>
      </c>
      <c r="T2936" s="8">
        <v>2016</v>
      </c>
      <c r="U2936" s="8">
        <f t="shared" si="361"/>
        <v>6</v>
      </c>
      <c r="V2936" s="7">
        <v>2016</v>
      </c>
      <c r="W2936" t="s">
        <v>5423</v>
      </c>
      <c r="X2936" s="2">
        <v>1.3280000000000001</v>
      </c>
      <c r="Y2936" s="6">
        <f t="shared" si="366"/>
        <v>3.5450201542937994E-2</v>
      </c>
      <c r="AA2936">
        <v>15361225</v>
      </c>
      <c r="AB2936">
        <v>18894</v>
      </c>
      <c r="AD2936" t="s">
        <v>6</v>
      </c>
      <c r="AE2936">
        <v>15</v>
      </c>
      <c r="AG2936">
        <v>7404232</v>
      </c>
      <c r="AH2936" t="s">
        <v>19766</v>
      </c>
      <c r="AI2936" t="s">
        <v>19765</v>
      </c>
      <c r="AJ2936" t="s">
        <v>19764</v>
      </c>
      <c r="AK2936" t="s">
        <v>19763</v>
      </c>
      <c r="AL2936">
        <v>14</v>
      </c>
      <c r="AM2936" s="5">
        <f t="shared" si="362"/>
        <v>2.3333333333333335</v>
      </c>
      <c r="AN2936" s="4">
        <f t="shared" si="367"/>
        <v>3.5340148933484792E-3</v>
      </c>
      <c r="AO2936" s="3"/>
      <c r="AP2936">
        <v>0</v>
      </c>
      <c r="AR2936" t="s">
        <v>1</v>
      </c>
      <c r="AT2936" s="2">
        <v>3.8340000000000001</v>
      </c>
      <c r="AU2936" s="1">
        <f t="shared" si="363"/>
        <v>2.5875345548061137</v>
      </c>
      <c r="AV2936" s="1">
        <f t="shared" si="364"/>
        <v>1.9492108218143238</v>
      </c>
      <c r="AW2936" s="1">
        <f t="shared" si="365"/>
        <v>1.3108870888225332</v>
      </c>
    </row>
    <row r="2937" spans="1:49" x14ac:dyDescent="0.2">
      <c r="A2937">
        <v>2935</v>
      </c>
      <c r="B2937" t="s">
        <v>19762</v>
      </c>
      <c r="F2937" t="s">
        <v>19761</v>
      </c>
      <c r="G2937" t="s">
        <v>17</v>
      </c>
      <c r="H2937" t="s">
        <v>16</v>
      </c>
      <c r="I2937" t="s">
        <v>19760</v>
      </c>
      <c r="J2937">
        <v>60004351</v>
      </c>
      <c r="K2937" t="s">
        <v>11096</v>
      </c>
      <c r="L2937" t="s">
        <v>11095</v>
      </c>
      <c r="M2937" t="s">
        <v>847</v>
      </c>
      <c r="N2937">
        <v>7</v>
      </c>
      <c r="O2937" t="s">
        <v>19759</v>
      </c>
      <c r="P2937" t="s">
        <v>19758</v>
      </c>
      <c r="Q2937" t="s">
        <v>19757</v>
      </c>
      <c r="R2937" s="7">
        <v>42370</v>
      </c>
      <c r="S2937" s="8">
        <f t="shared" si="360"/>
        <v>2016</v>
      </c>
      <c r="T2937" s="8">
        <v>2016</v>
      </c>
      <c r="U2937" s="8">
        <f t="shared" si="361"/>
        <v>6</v>
      </c>
      <c r="V2937" s="7">
        <v>2016</v>
      </c>
      <c r="W2937" t="s">
        <v>13169</v>
      </c>
      <c r="X2937" s="2">
        <v>0.152</v>
      </c>
      <c r="Y2937" s="6">
        <f t="shared" si="366"/>
        <v>4.0575531886495285E-3</v>
      </c>
      <c r="AA2937">
        <v>21801843</v>
      </c>
      <c r="AB2937">
        <v>21100332206</v>
      </c>
      <c r="AC2937">
        <v>22898131</v>
      </c>
      <c r="AD2937" t="s">
        <v>6</v>
      </c>
      <c r="AE2937">
        <v>8</v>
      </c>
      <c r="AF2937">
        <v>6</v>
      </c>
      <c r="AH2937" t="s">
        <v>1230</v>
      </c>
      <c r="AI2937" t="s">
        <v>19756</v>
      </c>
      <c r="AJ2937" t="s">
        <v>19755</v>
      </c>
      <c r="AK2937" t="s">
        <v>19754</v>
      </c>
      <c r="AL2937">
        <v>3</v>
      </c>
      <c r="AM2937" s="5">
        <f t="shared" si="362"/>
        <v>0.5</v>
      </c>
      <c r="AN2937" s="4">
        <f t="shared" si="367"/>
        <v>7.572889057175312E-4</v>
      </c>
      <c r="AO2937" s="3"/>
      <c r="AP2937">
        <v>0</v>
      </c>
      <c r="AR2937" t="s">
        <v>1</v>
      </c>
      <c r="AT2937" s="2" t="s">
        <v>0</v>
      </c>
      <c r="AU2937" s="1">
        <f t="shared" si="363"/>
        <v>0.30674739037699289</v>
      </c>
      <c r="AV2937" s="1">
        <f t="shared" si="364"/>
        <v>0.240742104718353</v>
      </c>
      <c r="AW2937" s="1">
        <f t="shared" si="365"/>
        <v>0.17473681905971306</v>
      </c>
    </row>
    <row r="2938" spans="1:49" x14ac:dyDescent="0.2">
      <c r="A2938">
        <v>2936</v>
      </c>
      <c r="B2938" t="s">
        <v>19753</v>
      </c>
      <c r="C2938" t="s">
        <v>19752</v>
      </c>
      <c r="E2938">
        <v>27341451</v>
      </c>
      <c r="F2938" t="s">
        <v>19751</v>
      </c>
      <c r="G2938" t="s">
        <v>17</v>
      </c>
      <c r="H2938" t="s">
        <v>16</v>
      </c>
      <c r="I2938" t="s">
        <v>6021</v>
      </c>
      <c r="J2938" t="s">
        <v>19750</v>
      </c>
      <c r="K2938" t="s">
        <v>19749</v>
      </c>
      <c r="L2938" t="s">
        <v>19748</v>
      </c>
      <c r="M2938" t="s">
        <v>19747</v>
      </c>
      <c r="N2938">
        <v>6</v>
      </c>
      <c r="O2938" t="s">
        <v>19746</v>
      </c>
      <c r="P2938" t="s">
        <v>19745</v>
      </c>
      <c r="Q2938" t="s">
        <v>19744</v>
      </c>
      <c r="R2938" s="7">
        <v>42370</v>
      </c>
      <c r="S2938" s="8">
        <f t="shared" si="360"/>
        <v>2016</v>
      </c>
      <c r="T2938" s="8">
        <v>2016</v>
      </c>
      <c r="U2938" s="8">
        <f t="shared" si="361"/>
        <v>6</v>
      </c>
      <c r="V2938" s="7">
        <v>2016</v>
      </c>
      <c r="W2938" t="s">
        <v>14345</v>
      </c>
      <c r="X2938" s="2">
        <v>0.28100000000000003</v>
      </c>
      <c r="Y2938" s="6">
        <f t="shared" si="366"/>
        <v>7.5011345132270906E-3</v>
      </c>
      <c r="AA2938">
        <v>9287329</v>
      </c>
      <c r="AB2938">
        <v>19644</v>
      </c>
      <c r="AD2938" t="s">
        <v>6</v>
      </c>
      <c r="AE2938">
        <v>24</v>
      </c>
      <c r="AF2938">
        <v>6</v>
      </c>
      <c r="AH2938" t="s">
        <v>19743</v>
      </c>
      <c r="AI2938" t="s">
        <v>19742</v>
      </c>
      <c r="AJ2938" t="s">
        <v>19741</v>
      </c>
      <c r="AK2938" t="s">
        <v>19740</v>
      </c>
      <c r="AL2938">
        <v>1</v>
      </c>
      <c r="AM2938" s="5">
        <f t="shared" si="362"/>
        <v>0.16666666666666666</v>
      </c>
      <c r="AN2938" s="4">
        <f t="shared" si="367"/>
        <v>2.5242963523917705E-4</v>
      </c>
      <c r="AO2938" s="3"/>
      <c r="AP2938">
        <v>0</v>
      </c>
      <c r="AR2938" t="s">
        <v>1</v>
      </c>
      <c r="AT2938" s="2">
        <v>1.2849999999999999</v>
      </c>
      <c r="AU2938" s="1">
        <f t="shared" si="363"/>
        <v>0.5326523049830717</v>
      </c>
      <c r="AV2938" s="1">
        <f t="shared" si="364"/>
        <v>0.38767820742331338</v>
      </c>
      <c r="AW2938" s="1">
        <f t="shared" si="365"/>
        <v>0.24270410986355506</v>
      </c>
    </row>
    <row r="2939" spans="1:49" x14ac:dyDescent="0.2">
      <c r="A2939">
        <v>2937</v>
      </c>
      <c r="B2939" t="s">
        <v>19739</v>
      </c>
      <c r="F2939" t="s">
        <v>19738</v>
      </c>
      <c r="G2939" t="s">
        <v>17</v>
      </c>
      <c r="H2939" t="s">
        <v>16</v>
      </c>
      <c r="I2939" t="s">
        <v>19737</v>
      </c>
      <c r="J2939">
        <v>60021005</v>
      </c>
      <c r="K2939" t="s">
        <v>7932</v>
      </c>
      <c r="L2939" t="s">
        <v>7931</v>
      </c>
      <c r="M2939" t="s">
        <v>847</v>
      </c>
      <c r="N2939">
        <v>4</v>
      </c>
      <c r="O2939" t="s">
        <v>19736</v>
      </c>
      <c r="P2939" t="s">
        <v>19735</v>
      </c>
      <c r="Q2939" t="s">
        <v>10239</v>
      </c>
      <c r="R2939" s="7">
        <v>42370</v>
      </c>
      <c r="S2939" s="8">
        <f t="shared" ref="S2939:S3002" si="368">YEAR(R2939)</f>
        <v>2016</v>
      </c>
      <c r="T2939" s="8">
        <v>2016</v>
      </c>
      <c r="U2939" s="8">
        <f t="shared" ref="U2939:U3002" si="369">2022-T2939</f>
        <v>6</v>
      </c>
      <c r="V2939" s="7">
        <v>2016</v>
      </c>
      <c r="W2939" t="s">
        <v>13169</v>
      </c>
      <c r="X2939" s="2">
        <v>0.152</v>
      </c>
      <c r="Y2939" s="6">
        <f t="shared" si="366"/>
        <v>4.0575531886495285E-3</v>
      </c>
      <c r="AA2939">
        <v>21801843</v>
      </c>
      <c r="AB2939">
        <v>21100332206</v>
      </c>
      <c r="AC2939">
        <v>22898131</v>
      </c>
      <c r="AD2939" t="s">
        <v>6</v>
      </c>
      <c r="AE2939">
        <v>8</v>
      </c>
      <c r="AF2939">
        <v>6</v>
      </c>
      <c r="AH2939" s="10">
        <v>44287</v>
      </c>
      <c r="AI2939" t="s">
        <v>19734</v>
      </c>
      <c r="AJ2939" t="s">
        <v>19733</v>
      </c>
      <c r="AK2939" t="s">
        <v>19732</v>
      </c>
      <c r="AL2939">
        <v>7</v>
      </c>
      <c r="AM2939" s="5">
        <f t="shared" ref="AM2939:AM3002" si="370">AL2939/U2939</f>
        <v>1.1666666666666667</v>
      </c>
      <c r="AN2939" s="4">
        <f t="shared" si="367"/>
        <v>1.7670074466742396E-3</v>
      </c>
      <c r="AO2939" s="3"/>
      <c r="AP2939">
        <v>0</v>
      </c>
      <c r="AR2939" t="s">
        <v>1</v>
      </c>
      <c r="AT2939" s="2" t="s">
        <v>0</v>
      </c>
      <c r="AU2939" s="1">
        <f t="shared" ref="AU2939:AU3002" si="371">(Y2939*0.7+AN2939*0.3)*100</f>
        <v>0.33703894660569417</v>
      </c>
      <c r="AV2939" s="1">
        <f t="shared" ref="AV2939:AV3002" si="372">(Y2939*0.5+AN2939*0.5)*100</f>
        <v>0.29122803176618839</v>
      </c>
      <c r="AW2939" s="1">
        <f t="shared" ref="AW2939:AW3002" si="373">(Y2939*0.3+AN2939*0.7)*100</f>
        <v>0.24541711692668261</v>
      </c>
    </row>
    <row r="2940" spans="1:49" x14ac:dyDescent="0.2">
      <c r="A2940">
        <v>2938</v>
      </c>
      <c r="B2940" t="s">
        <v>19731</v>
      </c>
      <c r="F2940" t="s">
        <v>19730</v>
      </c>
      <c r="G2940" t="s">
        <v>17</v>
      </c>
      <c r="H2940" t="s">
        <v>16</v>
      </c>
      <c r="I2940" t="s">
        <v>19729</v>
      </c>
      <c r="J2940">
        <v>60001821</v>
      </c>
      <c r="K2940" t="s">
        <v>2510</v>
      </c>
      <c r="L2940" t="s">
        <v>2509</v>
      </c>
      <c r="M2940" t="s">
        <v>847</v>
      </c>
      <c r="N2940">
        <v>3</v>
      </c>
      <c r="O2940" t="s">
        <v>19728</v>
      </c>
      <c r="P2940" t="s">
        <v>19727</v>
      </c>
      <c r="Q2940" t="s">
        <v>15410</v>
      </c>
      <c r="R2940" s="7">
        <v>42370</v>
      </c>
      <c r="S2940" s="8">
        <f t="shared" si="368"/>
        <v>2016</v>
      </c>
      <c r="T2940" s="8">
        <v>2016</v>
      </c>
      <c r="U2940" s="8">
        <f t="shared" si="369"/>
        <v>6</v>
      </c>
      <c r="V2940" s="7">
        <v>2016</v>
      </c>
      <c r="W2940" t="s">
        <v>13169</v>
      </c>
      <c r="X2940" s="2">
        <v>0.152</v>
      </c>
      <c r="Y2940" s="6">
        <f t="shared" si="366"/>
        <v>4.0575531886495285E-3</v>
      </c>
      <c r="AA2940">
        <v>21801843</v>
      </c>
      <c r="AB2940">
        <v>21100332206</v>
      </c>
      <c r="AC2940">
        <v>22898131</v>
      </c>
      <c r="AD2940" t="s">
        <v>6</v>
      </c>
      <c r="AE2940">
        <v>8</v>
      </c>
      <c r="AF2940">
        <v>6</v>
      </c>
      <c r="AH2940" t="s">
        <v>19726</v>
      </c>
      <c r="AI2940" t="s">
        <v>19725</v>
      </c>
      <c r="AJ2940" t="s">
        <v>19724</v>
      </c>
      <c r="AK2940" t="s">
        <v>19723</v>
      </c>
      <c r="AL2940">
        <v>0</v>
      </c>
      <c r="AM2940" s="5">
        <f t="shared" si="370"/>
        <v>0</v>
      </c>
      <c r="AN2940" s="4">
        <f t="shared" si="367"/>
        <v>0</v>
      </c>
      <c r="AO2940" s="3"/>
      <c r="AP2940">
        <v>0</v>
      </c>
      <c r="AR2940" t="s">
        <v>1</v>
      </c>
      <c r="AT2940" s="2" t="s">
        <v>0</v>
      </c>
      <c r="AU2940" s="1">
        <f t="shared" si="371"/>
        <v>0.28402872320546696</v>
      </c>
      <c r="AV2940" s="1">
        <f t="shared" si="372"/>
        <v>0.20287765943247643</v>
      </c>
      <c r="AW2940" s="1">
        <f t="shared" si="373"/>
        <v>0.12172659565948586</v>
      </c>
    </row>
    <row r="2941" spans="1:49" x14ac:dyDescent="0.2">
      <c r="A2941">
        <v>2939</v>
      </c>
      <c r="B2941" t="s">
        <v>19722</v>
      </c>
      <c r="C2941" t="s">
        <v>19721</v>
      </c>
      <c r="F2941" t="s">
        <v>19720</v>
      </c>
      <c r="G2941" t="s">
        <v>17</v>
      </c>
      <c r="H2941" t="s">
        <v>16</v>
      </c>
      <c r="I2941" t="s">
        <v>19719</v>
      </c>
      <c r="J2941" t="s">
        <v>19718</v>
      </c>
      <c r="K2941" t="s">
        <v>19717</v>
      </c>
      <c r="L2941" t="s">
        <v>12964</v>
      </c>
      <c r="M2941" t="s">
        <v>1453</v>
      </c>
      <c r="N2941">
        <v>4</v>
      </c>
      <c r="O2941" t="s">
        <v>19716</v>
      </c>
      <c r="P2941" t="s">
        <v>19715</v>
      </c>
      <c r="Q2941" t="s">
        <v>19714</v>
      </c>
      <c r="R2941" s="7">
        <v>42370</v>
      </c>
      <c r="S2941" s="8">
        <f t="shared" si="368"/>
        <v>2016</v>
      </c>
      <c r="T2941" s="8">
        <v>2016</v>
      </c>
      <c r="U2941" s="8">
        <f t="shared" si="369"/>
        <v>6</v>
      </c>
      <c r="V2941" s="7">
        <v>2016</v>
      </c>
      <c r="W2941" t="s">
        <v>19713</v>
      </c>
      <c r="X2941" s="2" t="s">
        <v>0</v>
      </c>
      <c r="Y2941" s="6" t="e">
        <f t="shared" si="366"/>
        <v>#VALUE!</v>
      </c>
      <c r="AA2941">
        <v>19945450</v>
      </c>
      <c r="AB2941">
        <v>18800156718</v>
      </c>
      <c r="AC2941">
        <v>20772173</v>
      </c>
      <c r="AD2941" t="s">
        <v>6</v>
      </c>
      <c r="AE2941">
        <v>9</v>
      </c>
      <c r="AF2941">
        <v>4</v>
      </c>
      <c r="AH2941" t="s">
        <v>19712</v>
      </c>
      <c r="AI2941" t="s">
        <v>19711</v>
      </c>
      <c r="AJ2941" t="s">
        <v>19710</v>
      </c>
      <c r="AK2941" t="s">
        <v>19709</v>
      </c>
      <c r="AL2941">
        <v>0</v>
      </c>
      <c r="AM2941" s="5">
        <f t="shared" si="370"/>
        <v>0</v>
      </c>
      <c r="AN2941" s="4">
        <f t="shared" si="367"/>
        <v>0</v>
      </c>
      <c r="AO2941" s="3"/>
      <c r="AP2941">
        <v>0</v>
      </c>
      <c r="AR2941" t="s">
        <v>1</v>
      </c>
      <c r="AT2941" s="2" t="s">
        <v>0</v>
      </c>
      <c r="AU2941" s="1" t="e">
        <f t="shared" si="371"/>
        <v>#VALUE!</v>
      </c>
      <c r="AV2941" s="1" t="e">
        <f t="shared" si="372"/>
        <v>#VALUE!</v>
      </c>
      <c r="AW2941" s="1" t="e">
        <f t="shared" si="373"/>
        <v>#VALUE!</v>
      </c>
    </row>
    <row r="2942" spans="1:49" x14ac:dyDescent="0.2">
      <c r="A2942">
        <v>2940</v>
      </c>
      <c r="B2942" t="s">
        <v>19708</v>
      </c>
      <c r="C2942" t="s">
        <v>19707</v>
      </c>
      <c r="F2942" t="s">
        <v>19706</v>
      </c>
      <c r="G2942" t="s">
        <v>17</v>
      </c>
      <c r="H2942" t="s">
        <v>16</v>
      </c>
      <c r="I2942" t="s">
        <v>19705</v>
      </c>
      <c r="J2942">
        <v>60044088</v>
      </c>
      <c r="K2942" t="s">
        <v>19704</v>
      </c>
      <c r="L2942" t="s">
        <v>19703</v>
      </c>
      <c r="M2942" t="s">
        <v>19702</v>
      </c>
      <c r="N2942">
        <v>2</v>
      </c>
      <c r="O2942" t="s">
        <v>19701</v>
      </c>
      <c r="P2942" t="s">
        <v>19700</v>
      </c>
      <c r="Q2942" t="s">
        <v>19699</v>
      </c>
      <c r="R2942" s="7">
        <v>42370</v>
      </c>
      <c r="S2942" s="8">
        <f t="shared" si="368"/>
        <v>2016</v>
      </c>
      <c r="T2942" s="8">
        <v>2016</v>
      </c>
      <c r="U2942" s="8">
        <f t="shared" si="369"/>
        <v>6</v>
      </c>
      <c r="V2942" s="7">
        <v>2016</v>
      </c>
      <c r="W2942" t="s">
        <v>2610</v>
      </c>
      <c r="X2942" s="2">
        <v>0.10299999999999999</v>
      </c>
      <c r="Y2942" s="6">
        <f t="shared" si="366"/>
        <v>2.7495261738875098E-3</v>
      </c>
      <c r="AA2942">
        <v>23198613</v>
      </c>
      <c r="AB2942">
        <v>21100200832</v>
      </c>
      <c r="AC2942">
        <v>9754024</v>
      </c>
      <c r="AD2942" t="s">
        <v>6</v>
      </c>
      <c r="AE2942">
        <v>8</v>
      </c>
      <c r="AF2942">
        <v>5</v>
      </c>
      <c r="AH2942" t="s">
        <v>19698</v>
      </c>
      <c r="AI2942" t="s">
        <v>19697</v>
      </c>
      <c r="AJ2942" t="s">
        <v>19696</v>
      </c>
      <c r="AK2942" t="s">
        <v>19695</v>
      </c>
      <c r="AL2942">
        <v>0</v>
      </c>
      <c r="AM2942" s="5">
        <f t="shared" si="370"/>
        <v>0</v>
      </c>
      <c r="AN2942" s="4">
        <f t="shared" si="367"/>
        <v>0</v>
      </c>
      <c r="AO2942" s="3"/>
      <c r="AP2942">
        <v>1</v>
      </c>
      <c r="AR2942" t="s">
        <v>1</v>
      </c>
      <c r="AT2942" s="2" t="s">
        <v>0</v>
      </c>
      <c r="AU2942" s="1">
        <f t="shared" si="371"/>
        <v>0.19246683217212568</v>
      </c>
      <c r="AV2942" s="1">
        <f t="shared" si="372"/>
        <v>0.13747630869437549</v>
      </c>
      <c r="AW2942" s="1">
        <f t="shared" si="373"/>
        <v>8.2485785216625293E-2</v>
      </c>
    </row>
    <row r="2943" spans="1:49" x14ac:dyDescent="0.2">
      <c r="A2943">
        <v>2941</v>
      </c>
      <c r="B2943" t="s">
        <v>19694</v>
      </c>
      <c r="C2943" t="s">
        <v>19693</v>
      </c>
      <c r="F2943" t="s">
        <v>19692</v>
      </c>
      <c r="G2943" t="s">
        <v>17</v>
      </c>
      <c r="H2943" t="s">
        <v>16</v>
      </c>
      <c r="I2943" t="s">
        <v>19691</v>
      </c>
      <c r="J2943">
        <v>60107090</v>
      </c>
      <c r="K2943" t="s">
        <v>19690</v>
      </c>
      <c r="L2943" t="s">
        <v>767</v>
      </c>
      <c r="M2943" t="s">
        <v>135</v>
      </c>
      <c r="N2943">
        <v>2</v>
      </c>
      <c r="O2943" t="s">
        <v>19689</v>
      </c>
      <c r="P2943" t="s">
        <v>19688</v>
      </c>
      <c r="Q2943" t="s">
        <v>19687</v>
      </c>
      <c r="R2943" s="7">
        <v>42370</v>
      </c>
      <c r="S2943" s="8">
        <f t="shared" si="368"/>
        <v>2016</v>
      </c>
      <c r="T2943" s="8">
        <v>2016</v>
      </c>
      <c r="U2943" s="8">
        <f t="shared" si="369"/>
        <v>6</v>
      </c>
      <c r="V2943" s="7">
        <v>2016</v>
      </c>
      <c r="W2943" t="s">
        <v>2610</v>
      </c>
      <c r="X2943" s="2">
        <v>0.10299999999999999</v>
      </c>
      <c r="Y2943" s="6">
        <f t="shared" si="366"/>
        <v>2.7495261738875098E-3</v>
      </c>
      <c r="AA2943">
        <v>23198613</v>
      </c>
      <c r="AB2943">
        <v>21100200832</v>
      </c>
      <c r="AC2943">
        <v>9754024</v>
      </c>
      <c r="AD2943" t="s">
        <v>6</v>
      </c>
      <c r="AE2943">
        <v>8</v>
      </c>
      <c r="AF2943">
        <v>5</v>
      </c>
      <c r="AH2943" t="s">
        <v>19686</v>
      </c>
      <c r="AI2943" t="s">
        <v>19685</v>
      </c>
      <c r="AJ2943" t="s">
        <v>19684</v>
      </c>
      <c r="AK2943" t="s">
        <v>19683</v>
      </c>
      <c r="AL2943">
        <v>0</v>
      </c>
      <c r="AM2943" s="5">
        <f t="shared" si="370"/>
        <v>0</v>
      </c>
      <c r="AN2943" s="4">
        <f t="shared" si="367"/>
        <v>0</v>
      </c>
      <c r="AO2943" s="3"/>
      <c r="AP2943">
        <v>1</v>
      </c>
      <c r="AR2943" t="s">
        <v>1</v>
      </c>
      <c r="AT2943" s="2" t="s">
        <v>0</v>
      </c>
      <c r="AU2943" s="1">
        <f t="shared" si="371"/>
        <v>0.19246683217212568</v>
      </c>
      <c r="AV2943" s="1">
        <f t="shared" si="372"/>
        <v>0.13747630869437549</v>
      </c>
      <c r="AW2943" s="1">
        <f t="shared" si="373"/>
        <v>8.2485785216625293E-2</v>
      </c>
    </row>
    <row r="2944" spans="1:49" x14ac:dyDescent="0.2">
      <c r="A2944">
        <v>2942</v>
      </c>
      <c r="B2944" t="s">
        <v>19682</v>
      </c>
      <c r="C2944" t="s">
        <v>19681</v>
      </c>
      <c r="F2944" t="s">
        <v>19680</v>
      </c>
      <c r="G2944" t="s">
        <v>17</v>
      </c>
      <c r="H2944" t="s">
        <v>16</v>
      </c>
      <c r="I2944" t="s">
        <v>19679</v>
      </c>
      <c r="J2944">
        <v>60015668</v>
      </c>
      <c r="K2944" t="s">
        <v>19678</v>
      </c>
      <c r="L2944" t="s">
        <v>11356</v>
      </c>
      <c r="M2944" t="s">
        <v>135</v>
      </c>
      <c r="N2944">
        <v>2</v>
      </c>
      <c r="O2944" t="s">
        <v>19677</v>
      </c>
      <c r="P2944" t="s">
        <v>19676</v>
      </c>
      <c r="Q2944" t="s">
        <v>19675</v>
      </c>
      <c r="R2944" s="7">
        <v>42370</v>
      </c>
      <c r="S2944" s="8">
        <f t="shared" si="368"/>
        <v>2016</v>
      </c>
      <c r="T2944" s="8">
        <v>2016</v>
      </c>
      <c r="U2944" s="8">
        <f t="shared" si="369"/>
        <v>6</v>
      </c>
      <c r="V2944" s="7">
        <v>2016</v>
      </c>
      <c r="W2944" t="s">
        <v>2610</v>
      </c>
      <c r="X2944" s="2">
        <v>0.10299999999999999</v>
      </c>
      <c r="Y2944" s="6">
        <f t="shared" si="366"/>
        <v>2.7495261738875098E-3</v>
      </c>
      <c r="AA2944">
        <v>23198613</v>
      </c>
      <c r="AB2944">
        <v>21100200832</v>
      </c>
      <c r="AC2944">
        <v>9754024</v>
      </c>
      <c r="AD2944" t="s">
        <v>6</v>
      </c>
      <c r="AE2944">
        <v>8</v>
      </c>
      <c r="AF2944">
        <v>5</v>
      </c>
      <c r="AH2944" t="s">
        <v>19674</v>
      </c>
      <c r="AI2944" t="s">
        <v>19673</v>
      </c>
      <c r="AJ2944" t="s">
        <v>19672</v>
      </c>
      <c r="AK2944" t="s">
        <v>19671</v>
      </c>
      <c r="AL2944">
        <v>0</v>
      </c>
      <c r="AM2944" s="5">
        <f t="shared" si="370"/>
        <v>0</v>
      </c>
      <c r="AN2944" s="4">
        <f t="shared" si="367"/>
        <v>0</v>
      </c>
      <c r="AO2944" s="3"/>
      <c r="AP2944">
        <v>1</v>
      </c>
      <c r="AR2944" t="s">
        <v>1</v>
      </c>
      <c r="AT2944" s="2" t="s">
        <v>0</v>
      </c>
      <c r="AU2944" s="1">
        <f t="shared" si="371"/>
        <v>0.19246683217212568</v>
      </c>
      <c r="AV2944" s="1">
        <f t="shared" si="372"/>
        <v>0.13747630869437549</v>
      </c>
      <c r="AW2944" s="1">
        <f t="shared" si="373"/>
        <v>8.2485785216625293E-2</v>
      </c>
    </row>
    <row r="2945" spans="1:49" x14ac:dyDescent="0.2">
      <c r="A2945">
        <v>2943</v>
      </c>
      <c r="B2945" t="s">
        <v>19670</v>
      </c>
      <c r="C2945" t="s">
        <v>19669</v>
      </c>
      <c r="F2945" t="s">
        <v>19668</v>
      </c>
      <c r="G2945" t="s">
        <v>17</v>
      </c>
      <c r="H2945" t="s">
        <v>16</v>
      </c>
      <c r="I2945" t="s">
        <v>19667</v>
      </c>
      <c r="J2945" t="s">
        <v>19662</v>
      </c>
      <c r="K2945" t="s">
        <v>19666</v>
      </c>
      <c r="L2945" t="s">
        <v>19665</v>
      </c>
      <c r="M2945" t="s">
        <v>13836</v>
      </c>
      <c r="N2945">
        <v>2</v>
      </c>
      <c r="O2945" t="s">
        <v>19664</v>
      </c>
      <c r="P2945" t="s">
        <v>19663</v>
      </c>
      <c r="Q2945" t="s">
        <v>19662</v>
      </c>
      <c r="R2945" s="7">
        <v>42370</v>
      </c>
      <c r="S2945" s="8">
        <f t="shared" si="368"/>
        <v>2016</v>
      </c>
      <c r="T2945" s="8">
        <v>2016</v>
      </c>
      <c r="U2945" s="8">
        <f t="shared" si="369"/>
        <v>6</v>
      </c>
      <c r="V2945" s="7">
        <v>2016</v>
      </c>
      <c r="W2945" t="s">
        <v>3368</v>
      </c>
      <c r="X2945" s="2">
        <v>0.28199999999999997</v>
      </c>
      <c r="Y2945" s="6">
        <f t="shared" si="366"/>
        <v>7.527828942099783E-3</v>
      </c>
      <c r="AA2945">
        <v>16875869</v>
      </c>
      <c r="AB2945">
        <v>19700186861</v>
      </c>
      <c r="AC2945">
        <v>16875877</v>
      </c>
      <c r="AD2945" t="s">
        <v>6</v>
      </c>
      <c r="AE2945">
        <v>2016</v>
      </c>
      <c r="AG2945">
        <v>9368904</v>
      </c>
      <c r="AI2945" t="s">
        <v>19661</v>
      </c>
      <c r="AK2945" t="s">
        <v>19660</v>
      </c>
      <c r="AL2945">
        <v>2</v>
      </c>
      <c r="AM2945" s="5">
        <f t="shared" si="370"/>
        <v>0.33333333333333331</v>
      </c>
      <c r="AN2945" s="4">
        <f t="shared" si="367"/>
        <v>5.048592704783541E-4</v>
      </c>
      <c r="AO2945" s="3"/>
      <c r="AP2945">
        <v>1</v>
      </c>
      <c r="AR2945" t="s">
        <v>1</v>
      </c>
      <c r="AT2945" s="2">
        <v>1.1739999999999999</v>
      </c>
      <c r="AU2945" s="1">
        <f t="shared" si="371"/>
        <v>0.54209380406133545</v>
      </c>
      <c r="AV2945" s="1">
        <f t="shared" si="372"/>
        <v>0.40163441062890687</v>
      </c>
      <c r="AW2945" s="1">
        <f t="shared" si="373"/>
        <v>0.26117501719647829</v>
      </c>
    </row>
    <row r="2946" spans="1:49" x14ac:dyDescent="0.2">
      <c r="A2946">
        <v>2944</v>
      </c>
      <c r="B2946" t="s">
        <v>19659</v>
      </c>
      <c r="C2946" t="s">
        <v>19658</v>
      </c>
      <c r="F2946" t="s">
        <v>19657</v>
      </c>
      <c r="G2946" t="s">
        <v>17</v>
      </c>
      <c r="H2946" t="s">
        <v>16</v>
      </c>
      <c r="I2946" t="s">
        <v>14634</v>
      </c>
      <c r="J2946" t="s">
        <v>19656</v>
      </c>
      <c r="K2946" t="s">
        <v>19655</v>
      </c>
      <c r="L2946" t="s">
        <v>19654</v>
      </c>
      <c r="M2946" t="s">
        <v>1980</v>
      </c>
      <c r="N2946">
        <v>5</v>
      </c>
      <c r="O2946" t="s">
        <v>19653</v>
      </c>
      <c r="P2946" t="s">
        <v>19652</v>
      </c>
      <c r="Q2946" t="s">
        <v>19651</v>
      </c>
      <c r="R2946" s="7">
        <v>42370</v>
      </c>
      <c r="S2946" s="8">
        <f t="shared" si="368"/>
        <v>2016</v>
      </c>
      <c r="T2946" s="8">
        <v>2016</v>
      </c>
      <c r="U2946" s="8">
        <f t="shared" si="369"/>
        <v>6</v>
      </c>
      <c r="V2946" s="7">
        <v>2016</v>
      </c>
      <c r="W2946" t="s">
        <v>19650</v>
      </c>
      <c r="X2946" s="2">
        <v>0.52300000000000002</v>
      </c>
      <c r="Y2946" s="6">
        <f t="shared" si="366"/>
        <v>1.3961186300419103E-2</v>
      </c>
      <c r="AA2946">
        <v>14351935</v>
      </c>
      <c r="AB2946">
        <v>21100200405</v>
      </c>
      <c r="AC2946">
        <v>18600743</v>
      </c>
      <c r="AD2946" t="s">
        <v>6</v>
      </c>
      <c r="AE2946">
        <v>92</v>
      </c>
      <c r="AF2946">
        <v>2</v>
      </c>
      <c r="AH2946" t="s">
        <v>19649</v>
      </c>
      <c r="AI2946" t="s">
        <v>19648</v>
      </c>
      <c r="AJ2946" t="s">
        <v>19647</v>
      </c>
      <c r="AK2946" t="s">
        <v>19646</v>
      </c>
      <c r="AL2946">
        <v>25</v>
      </c>
      <c r="AM2946" s="5">
        <f t="shared" si="370"/>
        <v>4.166666666666667</v>
      </c>
      <c r="AN2946" s="4">
        <f t="shared" si="367"/>
        <v>6.310740880979427E-3</v>
      </c>
      <c r="AO2946" s="3"/>
      <c r="AP2946">
        <v>1</v>
      </c>
      <c r="AQ2946" t="s">
        <v>19645</v>
      </c>
      <c r="AR2946" t="s">
        <v>14624</v>
      </c>
      <c r="AS2946" t="s">
        <v>19644</v>
      </c>
      <c r="AT2946" s="2">
        <v>1.516</v>
      </c>
      <c r="AU2946" s="1">
        <f t="shared" si="371"/>
        <v>1.16660526745872</v>
      </c>
      <c r="AV2946" s="1">
        <f t="shared" si="372"/>
        <v>1.0135963590699264</v>
      </c>
      <c r="AW2946" s="1">
        <f t="shared" si="373"/>
        <v>0.86058745068113285</v>
      </c>
    </row>
    <row r="2947" spans="1:49" x14ac:dyDescent="0.2">
      <c r="A2947">
        <v>2945</v>
      </c>
      <c r="B2947" t="s">
        <v>19643</v>
      </c>
      <c r="C2947" t="s">
        <v>19642</v>
      </c>
      <c r="F2947" t="s">
        <v>19641</v>
      </c>
      <c r="G2947" t="s">
        <v>17</v>
      </c>
      <c r="H2947" t="s">
        <v>16</v>
      </c>
      <c r="I2947" t="s">
        <v>19640</v>
      </c>
      <c r="J2947">
        <v>60015785</v>
      </c>
      <c r="K2947" t="s">
        <v>11357</v>
      </c>
      <c r="L2947" t="s">
        <v>11356</v>
      </c>
      <c r="M2947" t="s">
        <v>135</v>
      </c>
      <c r="N2947">
        <v>2</v>
      </c>
      <c r="O2947" t="s">
        <v>19639</v>
      </c>
      <c r="P2947" t="s">
        <v>19638</v>
      </c>
      <c r="Q2947" t="s">
        <v>11353</v>
      </c>
      <c r="R2947" s="7">
        <v>42370</v>
      </c>
      <c r="S2947" s="8">
        <f t="shared" si="368"/>
        <v>2016</v>
      </c>
      <c r="T2947" s="8">
        <v>2016</v>
      </c>
      <c r="U2947" s="8">
        <f t="shared" si="369"/>
        <v>6</v>
      </c>
      <c r="V2947" s="7">
        <v>2016</v>
      </c>
      <c r="W2947" t="s">
        <v>3368</v>
      </c>
      <c r="X2947" s="2">
        <v>0.28199999999999997</v>
      </c>
      <c r="Y2947" s="6">
        <f t="shared" ref="Y2947:Y3010" si="374">(X2947-$Z$3)/($Z$2-$Z$3)</f>
        <v>7.527828942099783E-3</v>
      </c>
      <c r="AA2947">
        <v>16875869</v>
      </c>
      <c r="AB2947">
        <v>19700186861</v>
      </c>
      <c r="AC2947">
        <v>16875877</v>
      </c>
      <c r="AD2947" t="s">
        <v>6</v>
      </c>
      <c r="AE2947">
        <v>2016</v>
      </c>
      <c r="AG2947">
        <v>2829357</v>
      </c>
      <c r="AI2947" t="s">
        <v>19637</v>
      </c>
      <c r="AK2947" t="s">
        <v>19636</v>
      </c>
      <c r="AL2947">
        <v>13</v>
      </c>
      <c r="AM2947" s="5">
        <f t="shared" si="370"/>
        <v>2.1666666666666665</v>
      </c>
      <c r="AN2947" s="4">
        <f t="shared" ref="AN2947:AN3010" si="375">(AM2947-$AO$3)/($AO$2-$AO$3)</f>
        <v>3.2815852581093018E-3</v>
      </c>
      <c r="AO2947" s="3"/>
      <c r="AP2947">
        <v>1</v>
      </c>
      <c r="AR2947" t="s">
        <v>1</v>
      </c>
      <c r="AT2947" s="2">
        <v>1.1739999999999999</v>
      </c>
      <c r="AU2947" s="1">
        <f t="shared" si="371"/>
        <v>0.62539558369026382</v>
      </c>
      <c r="AV2947" s="1">
        <f t="shared" si="372"/>
        <v>0.54047071001045421</v>
      </c>
      <c r="AW2947" s="1">
        <f t="shared" si="373"/>
        <v>0.4555458363306446</v>
      </c>
    </row>
    <row r="2948" spans="1:49" x14ac:dyDescent="0.2">
      <c r="A2948">
        <v>2946</v>
      </c>
      <c r="B2948" t="s">
        <v>19635</v>
      </c>
      <c r="C2948" t="s">
        <v>19634</v>
      </c>
      <c r="F2948" t="s">
        <v>19633</v>
      </c>
      <c r="G2948" t="s">
        <v>17</v>
      </c>
      <c r="H2948" t="s">
        <v>16</v>
      </c>
      <c r="I2948" t="s">
        <v>3531</v>
      </c>
      <c r="J2948" t="s">
        <v>19632</v>
      </c>
      <c r="K2948" t="s">
        <v>19631</v>
      </c>
      <c r="L2948" t="s">
        <v>19630</v>
      </c>
      <c r="M2948" t="s">
        <v>19629</v>
      </c>
      <c r="N2948">
        <v>3</v>
      </c>
      <c r="O2948" t="s">
        <v>19628</v>
      </c>
      <c r="P2948" t="s">
        <v>19627</v>
      </c>
      <c r="Q2948" t="s">
        <v>19626</v>
      </c>
      <c r="R2948" s="7">
        <v>42370</v>
      </c>
      <c r="S2948" s="8">
        <f t="shared" si="368"/>
        <v>2016</v>
      </c>
      <c r="T2948" s="8">
        <v>2016</v>
      </c>
      <c r="U2948" s="8">
        <f t="shared" si="369"/>
        <v>6</v>
      </c>
      <c r="V2948" s="7">
        <v>2016</v>
      </c>
      <c r="W2948" t="s">
        <v>3368</v>
      </c>
      <c r="X2948" s="2">
        <v>0.28199999999999997</v>
      </c>
      <c r="Y2948" s="6">
        <f t="shared" si="374"/>
        <v>7.527828942099783E-3</v>
      </c>
      <c r="AA2948">
        <v>16875869</v>
      </c>
      <c r="AB2948">
        <v>19700186861</v>
      </c>
      <c r="AC2948">
        <v>16875877</v>
      </c>
      <c r="AD2948" t="s">
        <v>6</v>
      </c>
      <c r="AE2948">
        <v>2016</v>
      </c>
      <c r="AG2948">
        <v>4254830</v>
      </c>
      <c r="AI2948" t="s">
        <v>19625</v>
      </c>
      <c r="AK2948" t="s">
        <v>19624</v>
      </c>
      <c r="AL2948">
        <v>3</v>
      </c>
      <c r="AM2948" s="5">
        <f t="shared" si="370"/>
        <v>0.5</v>
      </c>
      <c r="AN2948" s="4">
        <f t="shared" si="375"/>
        <v>7.572889057175312E-4</v>
      </c>
      <c r="AO2948" s="3"/>
      <c r="AP2948">
        <v>1</v>
      </c>
      <c r="AR2948" t="s">
        <v>1</v>
      </c>
      <c r="AT2948" s="2">
        <v>1.1739999999999999</v>
      </c>
      <c r="AU2948" s="1">
        <f t="shared" si="371"/>
        <v>0.54966669311851069</v>
      </c>
      <c r="AV2948" s="1">
        <f t="shared" si="372"/>
        <v>0.41425589239086574</v>
      </c>
      <c r="AW2948" s="1">
        <f t="shared" si="373"/>
        <v>0.27884509166322063</v>
      </c>
    </row>
    <row r="2949" spans="1:49" x14ac:dyDescent="0.2">
      <c r="A2949">
        <v>2947</v>
      </c>
      <c r="B2949" t="s">
        <v>19623</v>
      </c>
      <c r="C2949" t="s">
        <v>19622</v>
      </c>
      <c r="F2949" t="s">
        <v>19621</v>
      </c>
      <c r="G2949" t="s">
        <v>17</v>
      </c>
      <c r="H2949" t="s">
        <v>16</v>
      </c>
      <c r="I2949" t="s">
        <v>19620</v>
      </c>
      <c r="J2949" t="s">
        <v>19619</v>
      </c>
      <c r="K2949" t="s">
        <v>19618</v>
      </c>
      <c r="L2949" t="s">
        <v>19617</v>
      </c>
      <c r="M2949" t="s">
        <v>19616</v>
      </c>
      <c r="N2949">
        <v>4</v>
      </c>
      <c r="O2949" t="s">
        <v>19615</v>
      </c>
      <c r="P2949" t="s">
        <v>19614</v>
      </c>
      <c r="Q2949" t="s">
        <v>19613</v>
      </c>
      <c r="R2949" s="7">
        <v>42370</v>
      </c>
      <c r="S2949" s="8">
        <f t="shared" si="368"/>
        <v>2016</v>
      </c>
      <c r="T2949" s="8">
        <v>2016</v>
      </c>
      <c r="U2949" s="8">
        <f t="shared" si="369"/>
        <v>6</v>
      </c>
      <c r="V2949" s="7">
        <v>2016</v>
      </c>
      <c r="W2949" t="s">
        <v>19612</v>
      </c>
      <c r="X2949" s="2">
        <v>0.27700000000000002</v>
      </c>
      <c r="Y2949" s="6">
        <f t="shared" si="374"/>
        <v>7.3943567977363131E-3</v>
      </c>
      <c r="AA2949">
        <v>20888708</v>
      </c>
      <c r="AB2949">
        <v>21100373959</v>
      </c>
      <c r="AD2949" t="s">
        <v>6</v>
      </c>
      <c r="AE2949">
        <v>6</v>
      </c>
      <c r="AF2949">
        <v>5</v>
      </c>
      <c r="AH2949" t="s">
        <v>19611</v>
      </c>
      <c r="AI2949" t="s">
        <v>19610</v>
      </c>
      <c r="AJ2949" t="s">
        <v>19609</v>
      </c>
      <c r="AK2949" t="s">
        <v>19608</v>
      </c>
      <c r="AL2949">
        <v>6</v>
      </c>
      <c r="AM2949" s="5">
        <f t="shared" si="370"/>
        <v>1</v>
      </c>
      <c r="AN2949" s="4">
        <f t="shared" si="375"/>
        <v>1.5145778114350624E-3</v>
      </c>
      <c r="AO2949" s="3"/>
      <c r="AP2949">
        <v>1</v>
      </c>
      <c r="AR2949" t="s">
        <v>1</v>
      </c>
      <c r="AT2949" s="2" t="s">
        <v>0</v>
      </c>
      <c r="AU2949" s="1">
        <f t="shared" si="371"/>
        <v>0.56304231018459383</v>
      </c>
      <c r="AV2949" s="1">
        <f t="shared" si="372"/>
        <v>0.44544673045856875</v>
      </c>
      <c r="AW2949" s="1">
        <f t="shared" si="373"/>
        <v>0.32785115073254373</v>
      </c>
    </row>
    <row r="2950" spans="1:49" x14ac:dyDescent="0.2">
      <c r="A2950">
        <v>2948</v>
      </c>
      <c r="B2950" t="s">
        <v>19607</v>
      </c>
      <c r="C2950" t="s">
        <v>19606</v>
      </c>
      <c r="F2950" t="s">
        <v>19605</v>
      </c>
      <c r="G2950" t="s">
        <v>17</v>
      </c>
      <c r="H2950" t="s">
        <v>16</v>
      </c>
      <c r="I2950" t="s">
        <v>19604</v>
      </c>
      <c r="J2950" t="s">
        <v>19603</v>
      </c>
      <c r="K2950" t="s">
        <v>19602</v>
      </c>
      <c r="L2950" t="s">
        <v>19601</v>
      </c>
      <c r="M2950" t="s">
        <v>4222</v>
      </c>
      <c r="N2950">
        <v>5</v>
      </c>
      <c r="O2950" t="s">
        <v>19600</v>
      </c>
      <c r="P2950" t="s">
        <v>19599</v>
      </c>
      <c r="Q2950" t="s">
        <v>19598</v>
      </c>
      <c r="R2950" s="7">
        <v>42370</v>
      </c>
      <c r="S2950" s="8">
        <f t="shared" si="368"/>
        <v>2016</v>
      </c>
      <c r="T2950" s="8">
        <v>2016</v>
      </c>
      <c r="U2950" s="8">
        <f t="shared" si="369"/>
        <v>6</v>
      </c>
      <c r="V2950" s="7">
        <v>42370</v>
      </c>
      <c r="W2950" t="s">
        <v>19597</v>
      </c>
      <c r="X2950" s="2">
        <v>0.88700000000000001</v>
      </c>
      <c r="Y2950" s="6">
        <f t="shared" si="374"/>
        <v>2.3677958410079816E-2</v>
      </c>
      <c r="AB2950">
        <v>21100237615</v>
      </c>
      <c r="AC2950">
        <v>20503911</v>
      </c>
      <c r="AD2950" t="s">
        <v>6</v>
      </c>
      <c r="AE2950">
        <v>2016</v>
      </c>
      <c r="AF2950">
        <v>1</v>
      </c>
      <c r="AG2950" t="s">
        <v>19596</v>
      </c>
      <c r="AI2950" t="s">
        <v>19595</v>
      </c>
      <c r="AK2950" t="s">
        <v>19594</v>
      </c>
      <c r="AL2950">
        <v>1</v>
      </c>
      <c r="AM2950" s="5">
        <f t="shared" si="370"/>
        <v>0.16666666666666666</v>
      </c>
      <c r="AN2950" s="4">
        <f t="shared" si="375"/>
        <v>2.5242963523917705E-4</v>
      </c>
      <c r="AO2950" s="3"/>
      <c r="AP2950">
        <v>1</v>
      </c>
      <c r="AQ2950" t="s">
        <v>2279</v>
      </c>
      <c r="AR2950" t="s">
        <v>19593</v>
      </c>
      <c r="AS2950" t="s">
        <v>1809</v>
      </c>
      <c r="AT2950" s="2">
        <v>2.5720000000000001</v>
      </c>
      <c r="AU2950" s="1">
        <f t="shared" si="371"/>
        <v>1.6650299777627622</v>
      </c>
      <c r="AV2950" s="1">
        <f t="shared" si="372"/>
        <v>1.1965194022659495</v>
      </c>
      <c r="AW2950" s="1">
        <f t="shared" si="373"/>
        <v>0.72800882676913692</v>
      </c>
    </row>
    <row r="2951" spans="1:49" x14ac:dyDescent="0.2">
      <c r="A2951">
        <v>2949</v>
      </c>
      <c r="B2951" t="s">
        <v>19592</v>
      </c>
      <c r="C2951" t="s">
        <v>19591</v>
      </c>
      <c r="D2951" t="s">
        <v>19590</v>
      </c>
      <c r="F2951" t="s">
        <v>19589</v>
      </c>
      <c r="G2951" t="s">
        <v>17</v>
      </c>
      <c r="H2951" t="s">
        <v>16</v>
      </c>
      <c r="I2951" t="s">
        <v>19588</v>
      </c>
      <c r="J2951" t="s">
        <v>19587</v>
      </c>
      <c r="K2951" t="s">
        <v>19586</v>
      </c>
      <c r="L2951" t="s">
        <v>19585</v>
      </c>
      <c r="M2951" t="s">
        <v>19584</v>
      </c>
      <c r="N2951">
        <v>6</v>
      </c>
      <c r="O2951" t="s">
        <v>19583</v>
      </c>
      <c r="P2951" t="s">
        <v>19582</v>
      </c>
      <c r="Q2951" t="s">
        <v>19581</v>
      </c>
      <c r="R2951" s="7">
        <v>42370</v>
      </c>
      <c r="S2951" s="8">
        <f t="shared" si="368"/>
        <v>2016</v>
      </c>
      <c r="T2951" s="8">
        <v>2016</v>
      </c>
      <c r="U2951" s="8">
        <f t="shared" si="369"/>
        <v>6</v>
      </c>
      <c r="V2951" s="7">
        <v>2016</v>
      </c>
      <c r="W2951" t="s">
        <v>19580</v>
      </c>
      <c r="X2951" s="2">
        <v>0.74299999999999999</v>
      </c>
      <c r="Y2951" s="6">
        <f t="shared" si="374"/>
        <v>1.9833960652411841E-2</v>
      </c>
      <c r="AB2951">
        <v>19900192162</v>
      </c>
      <c r="AC2951">
        <v>22113797</v>
      </c>
      <c r="AD2951" t="s">
        <v>6</v>
      </c>
      <c r="AE2951">
        <v>6</v>
      </c>
      <c r="AH2951" t="s">
        <v>19579</v>
      </c>
      <c r="AI2951" t="s">
        <v>19578</v>
      </c>
      <c r="AJ2951" t="s">
        <v>19577</v>
      </c>
      <c r="AK2951" t="s">
        <v>19576</v>
      </c>
      <c r="AL2951">
        <v>2</v>
      </c>
      <c r="AM2951" s="5">
        <f t="shared" si="370"/>
        <v>0.33333333333333331</v>
      </c>
      <c r="AN2951" s="4">
        <f t="shared" si="375"/>
        <v>5.048592704783541E-4</v>
      </c>
      <c r="AO2951" s="3"/>
      <c r="AP2951">
        <v>1</v>
      </c>
      <c r="AQ2951" t="s">
        <v>207</v>
      </c>
      <c r="AR2951">
        <v>3646</v>
      </c>
      <c r="AS2951" t="s">
        <v>206</v>
      </c>
      <c r="AT2951" s="2">
        <v>4.476</v>
      </c>
      <c r="AU2951" s="1">
        <f t="shared" si="371"/>
        <v>1.4035230237831793</v>
      </c>
      <c r="AV2951" s="1">
        <f t="shared" si="372"/>
        <v>1.0169409961445097</v>
      </c>
      <c r="AW2951" s="1">
        <f t="shared" si="373"/>
        <v>0.63035896850583994</v>
      </c>
    </row>
    <row r="2952" spans="1:49" x14ac:dyDescent="0.2">
      <c r="A2952">
        <v>2950</v>
      </c>
      <c r="B2952" t="s">
        <v>19575</v>
      </c>
      <c r="C2952" t="s">
        <v>19574</v>
      </c>
      <c r="F2952" t="s">
        <v>19573</v>
      </c>
      <c r="G2952" t="s">
        <v>17</v>
      </c>
      <c r="H2952" t="s">
        <v>16</v>
      </c>
      <c r="I2952" t="s">
        <v>693</v>
      </c>
      <c r="J2952" t="s">
        <v>19572</v>
      </c>
      <c r="K2952" t="s">
        <v>19571</v>
      </c>
      <c r="L2952" t="s">
        <v>19570</v>
      </c>
      <c r="M2952" t="s">
        <v>19569</v>
      </c>
      <c r="N2952">
        <v>5</v>
      </c>
      <c r="O2952" t="s">
        <v>19568</v>
      </c>
      <c r="P2952" t="s">
        <v>19567</v>
      </c>
      <c r="Q2952" t="s">
        <v>19566</v>
      </c>
      <c r="R2952" s="7">
        <v>42370</v>
      </c>
      <c r="S2952" s="8">
        <f t="shared" si="368"/>
        <v>2016</v>
      </c>
      <c r="T2952" s="8">
        <v>2016</v>
      </c>
      <c r="U2952" s="8">
        <f t="shared" si="369"/>
        <v>6</v>
      </c>
      <c r="V2952" s="7">
        <v>2016</v>
      </c>
      <c r="W2952" t="s">
        <v>1720</v>
      </c>
      <c r="X2952" s="2">
        <v>1.0529999999999999</v>
      </c>
      <c r="Y2952" s="6">
        <f t="shared" si="374"/>
        <v>2.8109233602947065E-2</v>
      </c>
      <c r="AA2952">
        <v>14639076</v>
      </c>
      <c r="AB2952">
        <v>27011</v>
      </c>
      <c r="AD2952" t="s">
        <v>6</v>
      </c>
      <c r="AE2952">
        <v>18</v>
      </c>
      <c r="AF2952">
        <v>46</v>
      </c>
      <c r="AH2952" t="s">
        <v>19565</v>
      </c>
      <c r="AI2952" t="s">
        <v>19564</v>
      </c>
      <c r="AK2952" t="s">
        <v>19563</v>
      </c>
      <c r="AL2952">
        <v>7</v>
      </c>
      <c r="AM2952" s="5">
        <f t="shared" si="370"/>
        <v>1.1666666666666667</v>
      </c>
      <c r="AN2952" s="4">
        <f t="shared" si="375"/>
        <v>1.7670074466742396E-3</v>
      </c>
      <c r="AO2952" s="3"/>
      <c r="AP2952">
        <v>0</v>
      </c>
      <c r="AR2952" t="s">
        <v>1</v>
      </c>
      <c r="AT2952" s="2">
        <v>3.6760000000000002</v>
      </c>
      <c r="AU2952" s="1">
        <f t="shared" si="371"/>
        <v>2.0206565756065218</v>
      </c>
      <c r="AV2952" s="1">
        <f t="shared" si="372"/>
        <v>1.4938120524810652</v>
      </c>
      <c r="AW2952" s="1">
        <f t="shared" si="373"/>
        <v>0.96696752935560881</v>
      </c>
    </row>
    <row r="2953" spans="1:49" x14ac:dyDescent="0.2">
      <c r="A2953">
        <v>2951</v>
      </c>
      <c r="B2953" t="s">
        <v>19562</v>
      </c>
      <c r="C2953" t="s">
        <v>19561</v>
      </c>
      <c r="F2953" t="s">
        <v>19560</v>
      </c>
      <c r="G2953" t="s">
        <v>17</v>
      </c>
      <c r="H2953" t="s">
        <v>16</v>
      </c>
      <c r="I2953" t="s">
        <v>19559</v>
      </c>
      <c r="J2953" t="s">
        <v>19558</v>
      </c>
      <c r="K2953" t="s">
        <v>19557</v>
      </c>
      <c r="L2953" t="s">
        <v>19556</v>
      </c>
      <c r="M2953" t="s">
        <v>19555</v>
      </c>
      <c r="N2953">
        <v>3</v>
      </c>
      <c r="O2953" t="s">
        <v>19554</v>
      </c>
      <c r="P2953" t="s">
        <v>19553</v>
      </c>
      <c r="Q2953" t="s">
        <v>19552</v>
      </c>
      <c r="R2953" s="7">
        <v>42370</v>
      </c>
      <c r="S2953" s="8">
        <f t="shared" si="368"/>
        <v>2016</v>
      </c>
      <c r="T2953" s="8">
        <v>2016</v>
      </c>
      <c r="U2953" s="8">
        <f t="shared" si="369"/>
        <v>6</v>
      </c>
      <c r="V2953" s="7">
        <v>2016</v>
      </c>
      <c r="W2953" t="s">
        <v>1433</v>
      </c>
      <c r="X2953" s="2">
        <v>0.245</v>
      </c>
      <c r="Y2953" s="6">
        <f t="shared" si="374"/>
        <v>6.5401350738100959E-3</v>
      </c>
      <c r="AA2953">
        <v>19376480</v>
      </c>
      <c r="AB2953">
        <v>19700186896</v>
      </c>
      <c r="AD2953" t="s">
        <v>6</v>
      </c>
      <c r="AE2953">
        <v>64</v>
      </c>
      <c r="AH2953" t="s">
        <v>19551</v>
      </c>
      <c r="AI2953" t="s">
        <v>19550</v>
      </c>
      <c r="AK2953" t="s">
        <v>19549</v>
      </c>
      <c r="AL2953">
        <v>6</v>
      </c>
      <c r="AM2953" s="5">
        <f t="shared" si="370"/>
        <v>1</v>
      </c>
      <c r="AN2953" s="4">
        <f t="shared" si="375"/>
        <v>1.5145778114350624E-3</v>
      </c>
      <c r="AO2953" s="3"/>
      <c r="AP2953">
        <v>1</v>
      </c>
      <c r="AQ2953" t="s">
        <v>6924</v>
      </c>
      <c r="AR2953" t="s">
        <v>1</v>
      </c>
      <c r="AS2953" t="s">
        <v>6922</v>
      </c>
      <c r="AT2953" s="2" t="s">
        <v>0</v>
      </c>
      <c r="AU2953" s="1">
        <f t="shared" si="371"/>
        <v>0.50324678950975854</v>
      </c>
      <c r="AV2953" s="1">
        <f t="shared" si="372"/>
        <v>0.40273564426225794</v>
      </c>
      <c r="AW2953" s="1">
        <f t="shared" si="373"/>
        <v>0.30222449901475729</v>
      </c>
    </row>
    <row r="2954" spans="1:49" x14ac:dyDescent="0.2">
      <c r="A2954">
        <v>2952</v>
      </c>
      <c r="B2954" t="s">
        <v>19548</v>
      </c>
      <c r="C2954" t="s">
        <v>19547</v>
      </c>
      <c r="F2954" t="s">
        <v>19546</v>
      </c>
      <c r="G2954" t="s">
        <v>17</v>
      </c>
      <c r="H2954" t="s">
        <v>16</v>
      </c>
      <c r="I2954" t="s">
        <v>19545</v>
      </c>
      <c r="J2954" t="s">
        <v>19544</v>
      </c>
      <c r="K2954" t="s">
        <v>19543</v>
      </c>
      <c r="L2954" t="s">
        <v>19542</v>
      </c>
      <c r="M2954" t="s">
        <v>19541</v>
      </c>
      <c r="N2954">
        <v>4</v>
      </c>
      <c r="O2954" t="s">
        <v>19540</v>
      </c>
      <c r="P2954" t="s">
        <v>19539</v>
      </c>
      <c r="Q2954" t="s">
        <v>19538</v>
      </c>
      <c r="R2954" s="7">
        <v>42370</v>
      </c>
      <c r="S2954" s="8">
        <f t="shared" si="368"/>
        <v>2016</v>
      </c>
      <c r="T2954" s="8">
        <v>2016</v>
      </c>
      <c r="U2954" s="8">
        <f t="shared" si="369"/>
        <v>6</v>
      </c>
      <c r="V2954" s="7">
        <v>2016</v>
      </c>
      <c r="W2954" t="s">
        <v>1748</v>
      </c>
      <c r="X2954" s="2">
        <v>0.34100000000000003</v>
      </c>
      <c r="Y2954" s="6">
        <f t="shared" si="374"/>
        <v>9.1028002455887467E-3</v>
      </c>
      <c r="AA2954">
        <v>19378718</v>
      </c>
      <c r="AB2954">
        <v>19700186839</v>
      </c>
      <c r="AC2954">
        <v>15309681</v>
      </c>
      <c r="AD2954" t="s">
        <v>6</v>
      </c>
      <c r="AE2954">
        <v>69</v>
      </c>
      <c r="AH2954" t="s">
        <v>19537</v>
      </c>
      <c r="AI2954" t="s">
        <v>19536</v>
      </c>
      <c r="AK2954" t="s">
        <v>19535</v>
      </c>
      <c r="AL2954">
        <v>0</v>
      </c>
      <c r="AM2954" s="5">
        <f t="shared" si="370"/>
        <v>0</v>
      </c>
      <c r="AN2954" s="4">
        <f t="shared" si="375"/>
        <v>0</v>
      </c>
      <c r="AO2954" s="3"/>
      <c r="AP2954">
        <v>1</v>
      </c>
      <c r="AR2954" t="s">
        <v>1</v>
      </c>
      <c r="AT2954" s="2" t="s">
        <v>0</v>
      </c>
      <c r="AU2954" s="1">
        <f t="shared" si="371"/>
        <v>0.63719601719121222</v>
      </c>
      <c r="AV2954" s="1">
        <f t="shared" si="372"/>
        <v>0.45514001227943734</v>
      </c>
      <c r="AW2954" s="1">
        <f t="shared" si="373"/>
        <v>0.27308400736766236</v>
      </c>
    </row>
    <row r="2955" spans="1:49" x14ac:dyDescent="0.2">
      <c r="A2955">
        <v>2953</v>
      </c>
      <c r="B2955" t="s">
        <v>19534</v>
      </c>
      <c r="C2955" t="s">
        <v>19533</v>
      </c>
      <c r="F2955" t="s">
        <v>19532</v>
      </c>
      <c r="G2955" t="s">
        <v>17</v>
      </c>
      <c r="H2955" t="s">
        <v>16</v>
      </c>
      <c r="I2955" t="s">
        <v>19531</v>
      </c>
      <c r="J2955">
        <v>60031828</v>
      </c>
      <c r="K2955" t="s">
        <v>19530</v>
      </c>
      <c r="L2955" t="s">
        <v>19529</v>
      </c>
      <c r="M2955" t="s">
        <v>725</v>
      </c>
      <c r="N2955">
        <v>3</v>
      </c>
      <c r="O2955" t="s">
        <v>19528</v>
      </c>
      <c r="P2955" t="s">
        <v>19527</v>
      </c>
      <c r="Q2955" t="s">
        <v>19526</v>
      </c>
      <c r="R2955" s="7">
        <v>42370</v>
      </c>
      <c r="S2955" s="8">
        <f t="shared" si="368"/>
        <v>2016</v>
      </c>
      <c r="T2955" s="8">
        <v>2016</v>
      </c>
      <c r="U2955" s="8">
        <f t="shared" si="369"/>
        <v>6</v>
      </c>
      <c r="V2955" s="7">
        <v>2016</v>
      </c>
      <c r="W2955" t="s">
        <v>4872</v>
      </c>
      <c r="X2955" s="2">
        <v>0.437</v>
      </c>
      <c r="Y2955" s="6">
        <f t="shared" si="374"/>
        <v>1.1665465417367396E-2</v>
      </c>
      <c r="AA2955">
        <v>10704698</v>
      </c>
      <c r="AB2955">
        <v>5300152513</v>
      </c>
      <c r="AC2955">
        <v>15598985</v>
      </c>
      <c r="AD2955" t="s">
        <v>6</v>
      </c>
      <c r="AE2955">
        <v>157</v>
      </c>
      <c r="AH2955" t="s">
        <v>19525</v>
      </c>
      <c r="AI2955" t="s">
        <v>19524</v>
      </c>
      <c r="AK2955" t="s">
        <v>19523</v>
      </c>
      <c r="AL2955">
        <v>3</v>
      </c>
      <c r="AM2955" s="5">
        <f t="shared" si="370"/>
        <v>0.5</v>
      </c>
      <c r="AN2955" s="4">
        <f t="shared" si="375"/>
        <v>7.572889057175312E-4</v>
      </c>
      <c r="AO2955" s="3"/>
      <c r="AP2955">
        <v>1</v>
      </c>
      <c r="AR2955" t="s">
        <v>1</v>
      </c>
      <c r="AT2955" s="2" t="s">
        <v>0</v>
      </c>
      <c r="AU2955" s="1">
        <f t="shared" si="371"/>
        <v>0.83930124638724357</v>
      </c>
      <c r="AV2955" s="1">
        <f t="shared" si="372"/>
        <v>0.62113771615424629</v>
      </c>
      <c r="AW2955" s="1">
        <f t="shared" si="373"/>
        <v>0.40297418592124912</v>
      </c>
    </row>
    <row r="2956" spans="1:49" x14ac:dyDescent="0.2">
      <c r="A2956">
        <v>2954</v>
      </c>
      <c r="B2956" t="s">
        <v>19522</v>
      </c>
      <c r="C2956" t="s">
        <v>19521</v>
      </c>
      <c r="F2956" t="s">
        <v>19520</v>
      </c>
      <c r="G2956" t="s">
        <v>17</v>
      </c>
      <c r="H2956" t="s">
        <v>16</v>
      </c>
      <c r="I2956" t="s">
        <v>10843</v>
      </c>
      <c r="J2956">
        <v>60019616</v>
      </c>
      <c r="K2956" t="s">
        <v>3869</v>
      </c>
      <c r="L2956" t="s">
        <v>3868</v>
      </c>
      <c r="M2956" t="s">
        <v>340</v>
      </c>
      <c r="N2956">
        <v>2</v>
      </c>
      <c r="O2956" t="s">
        <v>19519</v>
      </c>
      <c r="P2956" t="s">
        <v>19518</v>
      </c>
      <c r="Q2956" t="s">
        <v>19517</v>
      </c>
      <c r="R2956" s="7">
        <v>42370</v>
      </c>
      <c r="S2956" s="8">
        <f t="shared" si="368"/>
        <v>2016</v>
      </c>
      <c r="T2956" s="8">
        <v>2016</v>
      </c>
      <c r="U2956" s="8">
        <f t="shared" si="369"/>
        <v>6</v>
      </c>
      <c r="V2956" s="7">
        <v>2016</v>
      </c>
      <c r="W2956" t="s">
        <v>1433</v>
      </c>
      <c r="X2956" s="2">
        <v>0.245</v>
      </c>
      <c r="Y2956" s="6">
        <f t="shared" si="374"/>
        <v>6.5401350738100959E-3</v>
      </c>
      <c r="AA2956">
        <v>19376480</v>
      </c>
      <c r="AB2956">
        <v>19700186896</v>
      </c>
      <c r="AD2956" t="s">
        <v>6</v>
      </c>
      <c r="AE2956">
        <v>64</v>
      </c>
      <c r="AH2956" t="s">
        <v>69</v>
      </c>
      <c r="AI2956" t="s">
        <v>19516</v>
      </c>
      <c r="AK2956" t="s">
        <v>19515</v>
      </c>
      <c r="AL2956">
        <v>5</v>
      </c>
      <c r="AM2956" s="5">
        <f t="shared" si="370"/>
        <v>0.83333333333333337</v>
      </c>
      <c r="AN2956" s="4">
        <f t="shared" si="375"/>
        <v>1.2621481761958854E-3</v>
      </c>
      <c r="AO2956" s="3"/>
      <c r="AP2956">
        <v>1</v>
      </c>
      <c r="AQ2956" t="s">
        <v>222</v>
      </c>
      <c r="AR2956" t="s">
        <v>19514</v>
      </c>
      <c r="AS2956" t="s">
        <v>221</v>
      </c>
      <c r="AT2956" s="2" t="s">
        <v>0</v>
      </c>
      <c r="AU2956" s="1">
        <f t="shared" si="371"/>
        <v>0.49567390045258319</v>
      </c>
      <c r="AV2956" s="1">
        <f t="shared" si="372"/>
        <v>0.39011416250029907</v>
      </c>
      <c r="AW2956" s="1">
        <f t="shared" si="373"/>
        <v>0.28455442454801483</v>
      </c>
    </row>
    <row r="2957" spans="1:49" x14ac:dyDescent="0.2">
      <c r="A2957">
        <v>2955</v>
      </c>
      <c r="B2957" t="s">
        <v>19513</v>
      </c>
      <c r="C2957" t="s">
        <v>19512</v>
      </c>
      <c r="F2957" t="s">
        <v>19511</v>
      </c>
      <c r="G2957" t="s">
        <v>17</v>
      </c>
      <c r="H2957" t="s">
        <v>16</v>
      </c>
      <c r="I2957" t="s">
        <v>19510</v>
      </c>
      <c r="J2957">
        <v>60103821</v>
      </c>
      <c r="K2957" t="s">
        <v>19501</v>
      </c>
      <c r="L2957" t="s">
        <v>5227</v>
      </c>
      <c r="M2957" t="s">
        <v>340</v>
      </c>
      <c r="N2957">
        <v>6</v>
      </c>
      <c r="O2957" t="s">
        <v>19509</v>
      </c>
      <c r="P2957" t="s">
        <v>19508</v>
      </c>
      <c r="Q2957" t="s">
        <v>19507</v>
      </c>
      <c r="R2957" s="7">
        <v>42370</v>
      </c>
      <c r="S2957" s="8">
        <f t="shared" si="368"/>
        <v>2016</v>
      </c>
      <c r="T2957" s="8">
        <v>2016</v>
      </c>
      <c r="U2957" s="8">
        <f t="shared" si="369"/>
        <v>6</v>
      </c>
      <c r="V2957" s="7">
        <v>2016</v>
      </c>
      <c r="W2957" t="s">
        <v>1433</v>
      </c>
      <c r="X2957" s="2">
        <v>0.245</v>
      </c>
      <c r="Y2957" s="6">
        <f t="shared" si="374"/>
        <v>6.5401350738100959E-3</v>
      </c>
      <c r="AA2957">
        <v>19376480</v>
      </c>
      <c r="AB2957">
        <v>19700186896</v>
      </c>
      <c r="AD2957" t="s">
        <v>6</v>
      </c>
      <c r="AE2957">
        <v>64</v>
      </c>
      <c r="AH2957" t="s">
        <v>19506</v>
      </c>
      <c r="AI2957" t="s">
        <v>19505</v>
      </c>
      <c r="AK2957" t="s">
        <v>19504</v>
      </c>
      <c r="AL2957">
        <v>2</v>
      </c>
      <c r="AM2957" s="5">
        <f t="shared" si="370"/>
        <v>0.33333333333333331</v>
      </c>
      <c r="AN2957" s="4">
        <f t="shared" si="375"/>
        <v>5.048592704783541E-4</v>
      </c>
      <c r="AO2957" s="3"/>
      <c r="AP2957">
        <v>1</v>
      </c>
      <c r="AQ2957" t="s">
        <v>19503</v>
      </c>
      <c r="AR2957" t="s">
        <v>19502</v>
      </c>
      <c r="AS2957" t="s">
        <v>19501</v>
      </c>
      <c r="AT2957" s="2" t="s">
        <v>0</v>
      </c>
      <c r="AU2957" s="1">
        <f t="shared" si="371"/>
        <v>0.47295523328105732</v>
      </c>
      <c r="AV2957" s="1">
        <f t="shared" si="372"/>
        <v>0.3522497172144225</v>
      </c>
      <c r="AW2957" s="1">
        <f t="shared" si="373"/>
        <v>0.23154420114778768</v>
      </c>
    </row>
    <row r="2958" spans="1:49" x14ac:dyDescent="0.2">
      <c r="A2958">
        <v>2956</v>
      </c>
      <c r="B2958" t="s">
        <v>19500</v>
      </c>
      <c r="C2958" t="s">
        <v>19499</v>
      </c>
      <c r="F2958" t="s">
        <v>19498</v>
      </c>
      <c r="G2958" t="s">
        <v>17</v>
      </c>
      <c r="H2958" t="s">
        <v>16</v>
      </c>
      <c r="I2958" t="s">
        <v>5363</v>
      </c>
      <c r="J2958">
        <v>60005465</v>
      </c>
      <c r="K2958" t="s">
        <v>862</v>
      </c>
      <c r="L2958" t="s">
        <v>861</v>
      </c>
      <c r="M2958" t="s">
        <v>340</v>
      </c>
      <c r="N2958">
        <v>2</v>
      </c>
      <c r="O2958" t="s">
        <v>19497</v>
      </c>
      <c r="P2958" t="s">
        <v>19496</v>
      </c>
      <c r="Q2958" t="s">
        <v>858</v>
      </c>
      <c r="R2958" s="7">
        <v>42370</v>
      </c>
      <c r="S2958" s="8">
        <f t="shared" si="368"/>
        <v>2016</v>
      </c>
      <c r="T2958" s="8">
        <v>2016</v>
      </c>
      <c r="U2958" s="8">
        <f t="shared" si="369"/>
        <v>6</v>
      </c>
      <c r="V2958" s="7">
        <v>2016</v>
      </c>
      <c r="W2958" t="s">
        <v>1433</v>
      </c>
      <c r="X2958" s="2">
        <v>0.245</v>
      </c>
      <c r="Y2958" s="6">
        <f t="shared" si="374"/>
        <v>6.5401350738100959E-3</v>
      </c>
      <c r="AA2958">
        <v>19376480</v>
      </c>
      <c r="AB2958">
        <v>19700186896</v>
      </c>
      <c r="AD2958" t="s">
        <v>6</v>
      </c>
      <c r="AE2958">
        <v>64</v>
      </c>
      <c r="AH2958" s="9">
        <v>41456</v>
      </c>
      <c r="AI2958" t="s">
        <v>19495</v>
      </c>
      <c r="AK2958" t="s">
        <v>19494</v>
      </c>
      <c r="AL2958">
        <v>0</v>
      </c>
      <c r="AM2958" s="5">
        <f t="shared" si="370"/>
        <v>0</v>
      </c>
      <c r="AN2958" s="4">
        <f t="shared" si="375"/>
        <v>0</v>
      </c>
      <c r="AO2958" s="3"/>
      <c r="AP2958">
        <v>1</v>
      </c>
      <c r="AR2958" t="s">
        <v>1</v>
      </c>
      <c r="AT2958" s="2" t="s">
        <v>0</v>
      </c>
      <c r="AU2958" s="1">
        <f t="shared" si="371"/>
        <v>0.45780945516670668</v>
      </c>
      <c r="AV2958" s="1">
        <f t="shared" si="372"/>
        <v>0.3270067536905048</v>
      </c>
      <c r="AW2958" s="1">
        <f t="shared" si="373"/>
        <v>0.1962040522143029</v>
      </c>
    </row>
    <row r="2959" spans="1:49" x14ac:dyDescent="0.2">
      <c r="A2959">
        <v>2957</v>
      </c>
      <c r="B2959" t="s">
        <v>19493</v>
      </c>
      <c r="C2959" t="s">
        <v>19492</v>
      </c>
      <c r="F2959" t="s">
        <v>19491</v>
      </c>
      <c r="G2959" t="s">
        <v>17</v>
      </c>
      <c r="H2959" t="s">
        <v>16</v>
      </c>
      <c r="I2959" t="s">
        <v>4992</v>
      </c>
      <c r="J2959" t="s">
        <v>19490</v>
      </c>
      <c r="K2959" t="s">
        <v>19489</v>
      </c>
      <c r="L2959" t="s">
        <v>19488</v>
      </c>
      <c r="M2959" t="s">
        <v>19487</v>
      </c>
      <c r="N2959">
        <v>4</v>
      </c>
      <c r="O2959" t="s">
        <v>19486</v>
      </c>
      <c r="P2959" t="s">
        <v>19485</v>
      </c>
      <c r="Q2959" t="s">
        <v>19484</v>
      </c>
      <c r="R2959" s="7">
        <v>42370</v>
      </c>
      <c r="S2959" s="8">
        <f t="shared" si="368"/>
        <v>2016</v>
      </c>
      <c r="T2959" s="8">
        <v>2016</v>
      </c>
      <c r="U2959" s="8">
        <f t="shared" si="369"/>
        <v>6</v>
      </c>
      <c r="V2959" s="7">
        <v>2016</v>
      </c>
      <c r="W2959" t="s">
        <v>2799</v>
      </c>
      <c r="X2959" s="2">
        <v>0.67200000000000004</v>
      </c>
      <c r="Y2959" s="6">
        <f t="shared" si="374"/>
        <v>1.793865620245055E-2</v>
      </c>
      <c r="AA2959">
        <v>13132989</v>
      </c>
      <c r="AB2959">
        <v>19700170477</v>
      </c>
      <c r="AC2959">
        <v>13132970</v>
      </c>
      <c r="AD2959" t="s">
        <v>6</v>
      </c>
      <c r="AE2959">
        <v>2016</v>
      </c>
      <c r="AF2959">
        <v>635</v>
      </c>
      <c r="AH2959" t="s">
        <v>19483</v>
      </c>
      <c r="AI2959" t="s">
        <v>19482</v>
      </c>
      <c r="AJ2959" t="s">
        <v>19481</v>
      </c>
      <c r="AK2959" t="s">
        <v>19480</v>
      </c>
      <c r="AL2959">
        <v>4</v>
      </c>
      <c r="AM2959" s="5">
        <f t="shared" si="370"/>
        <v>0.66666666666666663</v>
      </c>
      <c r="AN2959" s="4">
        <f t="shared" si="375"/>
        <v>1.0097185409567082E-3</v>
      </c>
      <c r="AO2959" s="3"/>
      <c r="AP2959">
        <v>1</v>
      </c>
      <c r="AQ2959" t="s">
        <v>222</v>
      </c>
      <c r="AR2959" t="s">
        <v>19479</v>
      </c>
      <c r="AS2959" t="s">
        <v>221</v>
      </c>
      <c r="AT2959" s="2">
        <v>1.546</v>
      </c>
      <c r="AU2959" s="1">
        <f t="shared" si="371"/>
        <v>1.2859974904002396</v>
      </c>
      <c r="AV2959" s="1">
        <f t="shared" si="372"/>
        <v>0.94741873717036296</v>
      </c>
      <c r="AW2959" s="1">
        <f t="shared" si="373"/>
        <v>0.60883998394048611</v>
      </c>
    </row>
    <row r="2960" spans="1:49" x14ac:dyDescent="0.2">
      <c r="A2960">
        <v>2958</v>
      </c>
      <c r="B2960" t="s">
        <v>19478</v>
      </c>
      <c r="C2960" t="s">
        <v>19477</v>
      </c>
      <c r="F2960" t="s">
        <v>19476</v>
      </c>
      <c r="G2960" t="s">
        <v>17</v>
      </c>
      <c r="H2960" t="s">
        <v>16</v>
      </c>
      <c r="I2960" t="s">
        <v>19475</v>
      </c>
      <c r="J2960" t="s">
        <v>19474</v>
      </c>
      <c r="K2960" t="s">
        <v>19473</v>
      </c>
      <c r="L2960" t="s">
        <v>19472</v>
      </c>
      <c r="M2960" t="s">
        <v>19471</v>
      </c>
      <c r="N2960">
        <v>4</v>
      </c>
      <c r="O2960" t="s">
        <v>19470</v>
      </c>
      <c r="P2960" t="s">
        <v>19469</v>
      </c>
      <c r="Q2960" t="s">
        <v>19468</v>
      </c>
      <c r="R2960" s="7">
        <v>42370</v>
      </c>
      <c r="S2960" s="8">
        <f t="shared" si="368"/>
        <v>2016</v>
      </c>
      <c r="T2960" s="8">
        <v>2016</v>
      </c>
      <c r="U2960" s="8">
        <f t="shared" si="369"/>
        <v>6</v>
      </c>
      <c r="V2960" s="7">
        <v>2016</v>
      </c>
      <c r="W2960" t="s">
        <v>1748</v>
      </c>
      <c r="X2960" s="2">
        <v>0.34100000000000003</v>
      </c>
      <c r="Y2960" s="6">
        <f t="shared" si="374"/>
        <v>9.1028002455887467E-3</v>
      </c>
      <c r="AA2960">
        <v>19378718</v>
      </c>
      <c r="AB2960">
        <v>19700186839</v>
      </c>
      <c r="AC2960">
        <v>15309681</v>
      </c>
      <c r="AD2960" t="s">
        <v>6</v>
      </c>
      <c r="AE2960">
        <v>69</v>
      </c>
      <c r="AH2960" t="s">
        <v>12446</v>
      </c>
      <c r="AI2960" t="s">
        <v>19467</v>
      </c>
      <c r="AK2960" t="s">
        <v>19466</v>
      </c>
      <c r="AL2960">
        <v>4</v>
      </c>
      <c r="AM2960" s="5">
        <f t="shared" si="370"/>
        <v>0.66666666666666663</v>
      </c>
      <c r="AN2960" s="4">
        <f t="shared" si="375"/>
        <v>1.0097185409567082E-3</v>
      </c>
      <c r="AO2960" s="3"/>
      <c r="AP2960">
        <v>1</v>
      </c>
      <c r="AR2960" t="s">
        <v>1</v>
      </c>
      <c r="AT2960" s="2" t="s">
        <v>0</v>
      </c>
      <c r="AU2960" s="1">
        <f t="shared" si="371"/>
        <v>0.66748757341991338</v>
      </c>
      <c r="AV2960" s="1">
        <f t="shared" si="372"/>
        <v>0.50562593932727273</v>
      </c>
      <c r="AW2960" s="1">
        <f t="shared" si="373"/>
        <v>0.34376430523463197</v>
      </c>
    </row>
    <row r="2961" spans="1:49" x14ac:dyDescent="0.2">
      <c r="A2961">
        <v>2959</v>
      </c>
      <c r="B2961" t="s">
        <v>19465</v>
      </c>
      <c r="C2961" t="s">
        <v>19464</v>
      </c>
      <c r="F2961" t="s">
        <v>19463</v>
      </c>
      <c r="G2961" t="s">
        <v>17</v>
      </c>
      <c r="H2961" t="s">
        <v>16</v>
      </c>
      <c r="I2961" t="s">
        <v>19462</v>
      </c>
      <c r="J2961">
        <v>60024322</v>
      </c>
      <c r="K2961" t="s">
        <v>19461</v>
      </c>
      <c r="L2961" t="s">
        <v>19460</v>
      </c>
      <c r="M2961" t="s">
        <v>1865</v>
      </c>
      <c r="N2961">
        <v>2</v>
      </c>
      <c r="O2961" t="s">
        <v>19459</v>
      </c>
      <c r="P2961" t="s">
        <v>19458</v>
      </c>
      <c r="Q2961" t="s">
        <v>19457</v>
      </c>
      <c r="R2961" s="7">
        <v>42370</v>
      </c>
      <c r="S2961" s="8">
        <f t="shared" si="368"/>
        <v>2016</v>
      </c>
      <c r="T2961" s="8">
        <v>2016</v>
      </c>
      <c r="U2961" s="8">
        <f t="shared" si="369"/>
        <v>6</v>
      </c>
      <c r="V2961" s="7">
        <v>2016</v>
      </c>
      <c r="W2961" t="s">
        <v>19456</v>
      </c>
      <c r="X2961" s="2">
        <v>0.76</v>
      </c>
      <c r="Y2961" s="6">
        <f t="shared" si="374"/>
        <v>2.0287765943247646E-2</v>
      </c>
      <c r="AA2961">
        <v>319015</v>
      </c>
      <c r="AB2961">
        <v>29173</v>
      </c>
      <c r="AC2961">
        <v>13474073</v>
      </c>
      <c r="AD2961" t="s">
        <v>6</v>
      </c>
      <c r="AE2961">
        <v>85</v>
      </c>
      <c r="AF2961">
        <v>3</v>
      </c>
      <c r="AG2961">
        <v>34801</v>
      </c>
      <c r="AI2961" t="s">
        <v>19455</v>
      </c>
      <c r="AK2961" t="s">
        <v>19454</v>
      </c>
      <c r="AL2961">
        <v>8</v>
      </c>
      <c r="AM2961" s="5">
        <f t="shared" si="370"/>
        <v>1.3333333333333333</v>
      </c>
      <c r="AN2961" s="4">
        <f t="shared" si="375"/>
        <v>2.0194370819134164E-3</v>
      </c>
      <c r="AO2961" s="3"/>
      <c r="AP2961">
        <v>0</v>
      </c>
      <c r="AQ2961" t="s">
        <v>1810</v>
      </c>
      <c r="AR2961">
        <v>26600099</v>
      </c>
      <c r="AS2961" t="s">
        <v>1809</v>
      </c>
      <c r="AT2961" s="2" t="s">
        <v>0</v>
      </c>
      <c r="AU2961" s="1">
        <f t="shared" si="371"/>
        <v>1.4807267284847376</v>
      </c>
      <c r="AV2961" s="1">
        <f t="shared" si="372"/>
        <v>1.1153601512580531</v>
      </c>
      <c r="AW2961" s="1">
        <f t="shared" si="373"/>
        <v>0.74999357403136846</v>
      </c>
    </row>
    <row r="2962" spans="1:49" x14ac:dyDescent="0.2">
      <c r="A2962">
        <v>2960</v>
      </c>
      <c r="B2962" t="s">
        <v>19453</v>
      </c>
      <c r="F2962" t="s">
        <v>19452</v>
      </c>
      <c r="G2962" t="s">
        <v>17</v>
      </c>
      <c r="H2962" t="s">
        <v>16</v>
      </c>
      <c r="I2962" t="s">
        <v>12869</v>
      </c>
      <c r="J2962">
        <v>60005088</v>
      </c>
      <c r="K2962" t="s">
        <v>12881</v>
      </c>
      <c r="L2962" t="s">
        <v>12880</v>
      </c>
      <c r="M2962" t="s">
        <v>12879</v>
      </c>
      <c r="N2962">
        <v>3</v>
      </c>
      <c r="O2962" t="s">
        <v>19451</v>
      </c>
      <c r="P2962" t="s">
        <v>19450</v>
      </c>
      <c r="Q2962" t="s">
        <v>12876</v>
      </c>
      <c r="R2962" s="7">
        <v>42370</v>
      </c>
      <c r="S2962" s="8">
        <f t="shared" si="368"/>
        <v>2016</v>
      </c>
      <c r="T2962" s="8">
        <v>2016</v>
      </c>
      <c r="U2962" s="8">
        <f t="shared" si="369"/>
        <v>6</v>
      </c>
      <c r="V2962" s="7">
        <v>2016</v>
      </c>
      <c r="W2962" t="s">
        <v>12861</v>
      </c>
      <c r="X2962" s="2">
        <v>0.24</v>
      </c>
      <c r="Y2962" s="6">
        <f t="shared" si="374"/>
        <v>6.4066629294466243E-3</v>
      </c>
      <c r="AA2962">
        <v>12132489</v>
      </c>
      <c r="AB2962">
        <v>21100201938</v>
      </c>
      <c r="AD2962" t="s">
        <v>6</v>
      </c>
      <c r="AE2962">
        <v>16</v>
      </c>
      <c r="AF2962">
        <v>5</v>
      </c>
      <c r="AH2962" t="s">
        <v>19449</v>
      </c>
      <c r="AI2962" t="s">
        <v>19448</v>
      </c>
      <c r="AJ2962" t="s">
        <v>19447</v>
      </c>
      <c r="AK2962" t="s">
        <v>19446</v>
      </c>
      <c r="AL2962">
        <v>2</v>
      </c>
      <c r="AM2962" s="5">
        <f t="shared" si="370"/>
        <v>0.33333333333333331</v>
      </c>
      <c r="AN2962" s="4">
        <f t="shared" si="375"/>
        <v>5.048592704783541E-4</v>
      </c>
      <c r="AO2962" s="3"/>
      <c r="AP2962">
        <v>0</v>
      </c>
      <c r="AR2962" t="s">
        <v>1</v>
      </c>
      <c r="AT2962" s="2" t="s">
        <v>0</v>
      </c>
      <c r="AU2962" s="1">
        <f t="shared" si="371"/>
        <v>0.46361218317561431</v>
      </c>
      <c r="AV2962" s="1">
        <f t="shared" si="372"/>
        <v>0.34557610999624894</v>
      </c>
      <c r="AW2962" s="1">
        <f t="shared" si="373"/>
        <v>0.22754003681688351</v>
      </c>
    </row>
    <row r="2963" spans="1:49" x14ac:dyDescent="0.2">
      <c r="A2963">
        <v>2961</v>
      </c>
      <c r="B2963" t="s">
        <v>19445</v>
      </c>
      <c r="F2963" t="s">
        <v>19444</v>
      </c>
      <c r="G2963" t="s">
        <v>17</v>
      </c>
      <c r="H2963" t="s">
        <v>16</v>
      </c>
      <c r="I2963" t="s">
        <v>19443</v>
      </c>
      <c r="J2963">
        <v>60031419</v>
      </c>
      <c r="K2963" t="s">
        <v>1872</v>
      </c>
      <c r="L2963" t="s">
        <v>19442</v>
      </c>
      <c r="M2963" t="s">
        <v>340</v>
      </c>
      <c r="N2963">
        <v>2</v>
      </c>
      <c r="O2963" t="s">
        <v>19441</v>
      </c>
      <c r="P2963" t="s">
        <v>19440</v>
      </c>
      <c r="Q2963" t="s">
        <v>19439</v>
      </c>
      <c r="R2963" s="7">
        <v>42370</v>
      </c>
      <c r="S2963" s="8">
        <f t="shared" si="368"/>
        <v>2016</v>
      </c>
      <c r="T2963" s="8">
        <v>2016</v>
      </c>
      <c r="U2963" s="8">
        <f t="shared" si="369"/>
        <v>6</v>
      </c>
      <c r="V2963" s="7">
        <v>2016</v>
      </c>
      <c r="W2963" t="s">
        <v>19438</v>
      </c>
      <c r="X2963" s="2">
        <v>0.17100000000000001</v>
      </c>
      <c r="Y2963" s="6">
        <f t="shared" si="374"/>
        <v>4.5647473372307209E-3</v>
      </c>
      <c r="AA2963">
        <v>21852766</v>
      </c>
      <c r="AB2963">
        <v>19700181115</v>
      </c>
      <c r="AD2963" t="s">
        <v>6</v>
      </c>
      <c r="AE2963">
        <v>7</v>
      </c>
      <c r="AF2963">
        <v>12</v>
      </c>
      <c r="AH2963" t="s">
        <v>19437</v>
      </c>
      <c r="AI2963" t="s">
        <v>19436</v>
      </c>
      <c r="AJ2963" t="s">
        <v>19435</v>
      </c>
      <c r="AK2963" t="s">
        <v>19434</v>
      </c>
      <c r="AL2963">
        <v>0</v>
      </c>
      <c r="AM2963" s="5">
        <f t="shared" si="370"/>
        <v>0</v>
      </c>
      <c r="AN2963" s="4">
        <f t="shared" si="375"/>
        <v>0</v>
      </c>
      <c r="AO2963" s="3"/>
      <c r="AP2963">
        <v>0</v>
      </c>
      <c r="AQ2963" t="s">
        <v>222</v>
      </c>
      <c r="AR2963" t="s">
        <v>19433</v>
      </c>
      <c r="AS2963" t="s">
        <v>19432</v>
      </c>
      <c r="AT2963" s="2" t="s">
        <v>0</v>
      </c>
      <c r="AU2963" s="1">
        <f t="shared" si="371"/>
        <v>0.31953231360615042</v>
      </c>
      <c r="AV2963" s="1">
        <f t="shared" si="372"/>
        <v>0.22823736686153603</v>
      </c>
      <c r="AW2963" s="1">
        <f t="shared" si="373"/>
        <v>0.13694242011692162</v>
      </c>
    </row>
    <row r="2964" spans="1:49" x14ac:dyDescent="0.2">
      <c r="A2964">
        <v>2962</v>
      </c>
      <c r="B2964" t="s">
        <v>19431</v>
      </c>
      <c r="C2964" t="s">
        <v>19430</v>
      </c>
      <c r="F2964" t="s">
        <v>19429</v>
      </c>
      <c r="G2964" t="s">
        <v>17</v>
      </c>
      <c r="H2964" t="s">
        <v>16</v>
      </c>
      <c r="I2964" t="s">
        <v>19428</v>
      </c>
      <c r="J2964">
        <v>60075905</v>
      </c>
      <c r="K2964" t="s">
        <v>19427</v>
      </c>
      <c r="L2964" t="s">
        <v>3541</v>
      </c>
      <c r="M2964" t="s">
        <v>135</v>
      </c>
      <c r="N2964">
        <v>2</v>
      </c>
      <c r="O2964" t="s">
        <v>19426</v>
      </c>
      <c r="P2964" t="s">
        <v>19425</v>
      </c>
      <c r="Q2964" t="s">
        <v>19424</v>
      </c>
      <c r="R2964" s="7">
        <v>42370</v>
      </c>
      <c r="S2964" s="8">
        <f t="shared" si="368"/>
        <v>2016</v>
      </c>
      <c r="T2964" s="8">
        <v>2016</v>
      </c>
      <c r="U2964" s="8">
        <f t="shared" si="369"/>
        <v>6</v>
      </c>
      <c r="V2964" s="7">
        <v>42370</v>
      </c>
      <c r="W2964" t="s">
        <v>3485</v>
      </c>
      <c r="X2964" s="2" t="s">
        <v>0</v>
      </c>
      <c r="Y2964" s="6" t="e">
        <f t="shared" si="374"/>
        <v>#VALUE!</v>
      </c>
      <c r="AA2964">
        <v>9746846</v>
      </c>
      <c r="AB2964">
        <v>21100201522</v>
      </c>
      <c r="AC2964">
        <v>9745645</v>
      </c>
      <c r="AD2964" t="s">
        <v>6</v>
      </c>
      <c r="AE2964">
        <v>9</v>
      </c>
      <c r="AF2964">
        <v>3</v>
      </c>
      <c r="AG2964">
        <v>84674</v>
      </c>
      <c r="AI2964" t="s">
        <v>19423</v>
      </c>
      <c r="AJ2964" t="s">
        <v>19422</v>
      </c>
      <c r="AK2964" t="s">
        <v>19421</v>
      </c>
      <c r="AL2964">
        <v>7</v>
      </c>
      <c r="AM2964" s="5">
        <f t="shared" si="370"/>
        <v>1.1666666666666667</v>
      </c>
      <c r="AN2964" s="4">
        <f t="shared" si="375"/>
        <v>1.7670074466742396E-3</v>
      </c>
      <c r="AO2964" s="3"/>
      <c r="AP2964">
        <v>1</v>
      </c>
      <c r="AR2964" t="s">
        <v>1</v>
      </c>
      <c r="AT2964" s="2" t="s">
        <v>0</v>
      </c>
      <c r="AU2964" s="1" t="e">
        <f t="shared" si="371"/>
        <v>#VALUE!</v>
      </c>
      <c r="AV2964" s="1" t="e">
        <f t="shared" si="372"/>
        <v>#VALUE!</v>
      </c>
      <c r="AW2964" s="1" t="e">
        <f t="shared" si="373"/>
        <v>#VALUE!</v>
      </c>
    </row>
    <row r="2965" spans="1:49" x14ac:dyDescent="0.2">
      <c r="A2965">
        <v>2963</v>
      </c>
      <c r="B2965" t="s">
        <v>19420</v>
      </c>
      <c r="F2965" t="s">
        <v>19419</v>
      </c>
      <c r="G2965" t="s">
        <v>17</v>
      </c>
      <c r="H2965" t="s">
        <v>16</v>
      </c>
      <c r="I2965" t="s">
        <v>19418</v>
      </c>
      <c r="J2965">
        <v>60010339</v>
      </c>
      <c r="K2965" t="s">
        <v>19417</v>
      </c>
      <c r="L2965" t="s">
        <v>19416</v>
      </c>
      <c r="M2965" t="s">
        <v>411</v>
      </c>
      <c r="N2965">
        <v>2</v>
      </c>
      <c r="O2965" t="s">
        <v>19415</v>
      </c>
      <c r="P2965" t="s">
        <v>19414</v>
      </c>
      <c r="Q2965" t="s">
        <v>19413</v>
      </c>
      <c r="R2965" s="7">
        <v>42370</v>
      </c>
      <c r="S2965" s="8">
        <f t="shared" si="368"/>
        <v>2016</v>
      </c>
      <c r="T2965" s="8">
        <v>2016</v>
      </c>
      <c r="U2965" s="8">
        <f t="shared" si="369"/>
        <v>6</v>
      </c>
      <c r="V2965" s="7">
        <v>2016</v>
      </c>
      <c r="W2965" t="s">
        <v>19412</v>
      </c>
      <c r="X2965" s="2">
        <v>0.30199999999999999</v>
      </c>
      <c r="Y2965" s="6">
        <f t="shared" si="374"/>
        <v>8.0617175195536687E-3</v>
      </c>
      <c r="AA2965" t="s">
        <v>19411</v>
      </c>
      <c r="AB2965">
        <v>15900154752</v>
      </c>
      <c r="AC2965">
        <v>18199224</v>
      </c>
      <c r="AD2965" t="s">
        <v>6</v>
      </c>
      <c r="AE2965">
        <v>43</v>
      </c>
      <c r="AF2965">
        <v>3</v>
      </c>
      <c r="AH2965" t="s">
        <v>19410</v>
      </c>
      <c r="AI2965" t="s">
        <v>19409</v>
      </c>
      <c r="AJ2965" t="s">
        <v>19408</v>
      </c>
      <c r="AK2965" t="s">
        <v>19407</v>
      </c>
      <c r="AL2965">
        <v>2</v>
      </c>
      <c r="AM2965" s="5">
        <f t="shared" si="370"/>
        <v>0.33333333333333331</v>
      </c>
      <c r="AN2965" s="4">
        <f t="shared" si="375"/>
        <v>5.048592704783541E-4</v>
      </c>
      <c r="AO2965" s="3"/>
      <c r="AP2965">
        <v>0</v>
      </c>
      <c r="AR2965" t="s">
        <v>1</v>
      </c>
      <c r="AT2965" s="2" t="s">
        <v>0</v>
      </c>
      <c r="AU2965" s="1">
        <f t="shared" si="371"/>
        <v>0.57946600448310737</v>
      </c>
      <c r="AV2965" s="1">
        <f t="shared" si="372"/>
        <v>0.42832883950160117</v>
      </c>
      <c r="AW2965" s="1">
        <f t="shared" si="373"/>
        <v>0.27719167452009486</v>
      </c>
    </row>
    <row r="2966" spans="1:49" x14ac:dyDescent="0.2">
      <c r="A2966">
        <v>2964</v>
      </c>
      <c r="B2966" t="s">
        <v>19406</v>
      </c>
      <c r="F2966" t="s">
        <v>19405</v>
      </c>
      <c r="G2966" t="s">
        <v>17</v>
      </c>
      <c r="H2966" t="s">
        <v>16</v>
      </c>
      <c r="I2966" t="s">
        <v>15493</v>
      </c>
      <c r="J2966">
        <v>60017293</v>
      </c>
      <c r="K2966" t="s">
        <v>19404</v>
      </c>
      <c r="L2966" t="s">
        <v>19403</v>
      </c>
      <c r="M2966" t="s">
        <v>2788</v>
      </c>
      <c r="N2966">
        <v>3</v>
      </c>
      <c r="O2966" t="s">
        <v>19402</v>
      </c>
      <c r="P2966" t="s">
        <v>19401</v>
      </c>
      <c r="Q2966" t="s">
        <v>19400</v>
      </c>
      <c r="R2966" s="7">
        <v>42370</v>
      </c>
      <c r="S2966" s="8">
        <f t="shared" si="368"/>
        <v>2016</v>
      </c>
      <c r="T2966" s="8">
        <v>2016</v>
      </c>
      <c r="U2966" s="8">
        <f t="shared" si="369"/>
        <v>6</v>
      </c>
      <c r="V2966" s="7">
        <v>2016</v>
      </c>
      <c r="W2966" t="s">
        <v>3594</v>
      </c>
      <c r="X2966" s="2">
        <v>0.216</v>
      </c>
      <c r="Y2966" s="6">
        <f t="shared" si="374"/>
        <v>5.765996636501962E-3</v>
      </c>
      <c r="AA2966">
        <v>10544887</v>
      </c>
      <c r="AB2966">
        <v>13200</v>
      </c>
      <c r="AD2966" t="s">
        <v>6</v>
      </c>
      <c r="AE2966">
        <v>1</v>
      </c>
      <c r="AF2966">
        <v>2</v>
      </c>
      <c r="AH2966" t="s">
        <v>19399</v>
      </c>
      <c r="AI2966" t="s">
        <v>19398</v>
      </c>
      <c r="AJ2966" t="s">
        <v>19397</v>
      </c>
      <c r="AK2966" t="s">
        <v>19396</v>
      </c>
      <c r="AL2966">
        <v>0</v>
      </c>
      <c r="AM2966" s="5">
        <f t="shared" si="370"/>
        <v>0</v>
      </c>
      <c r="AN2966" s="4">
        <f t="shared" si="375"/>
        <v>0</v>
      </c>
      <c r="AO2966" s="3"/>
      <c r="AP2966">
        <v>0</v>
      </c>
      <c r="AR2966" t="s">
        <v>1</v>
      </c>
      <c r="AT2966" s="2" t="s">
        <v>0</v>
      </c>
      <c r="AU2966" s="1">
        <f t="shared" si="371"/>
        <v>0.40361976455513726</v>
      </c>
      <c r="AV2966" s="1">
        <f t="shared" si="372"/>
        <v>0.28829983182509811</v>
      </c>
      <c r="AW2966" s="1">
        <f t="shared" si="373"/>
        <v>0.17297989909505887</v>
      </c>
    </row>
    <row r="2967" spans="1:49" x14ac:dyDescent="0.2">
      <c r="A2967">
        <v>2965</v>
      </c>
      <c r="B2967" t="s">
        <v>19395</v>
      </c>
      <c r="C2967" t="s">
        <v>19394</v>
      </c>
      <c r="F2967" t="s">
        <v>19393</v>
      </c>
      <c r="G2967" t="s">
        <v>17</v>
      </c>
      <c r="H2967" t="s">
        <v>16</v>
      </c>
      <c r="I2967" t="s">
        <v>19392</v>
      </c>
      <c r="J2967" t="s">
        <v>19391</v>
      </c>
      <c r="K2967" t="s">
        <v>19390</v>
      </c>
      <c r="L2967" t="s">
        <v>19389</v>
      </c>
      <c r="M2967" t="s">
        <v>214</v>
      </c>
      <c r="N2967">
        <v>3</v>
      </c>
      <c r="O2967" t="s">
        <v>19388</v>
      </c>
      <c r="P2967" t="s">
        <v>19387</v>
      </c>
      <c r="Q2967" t="s">
        <v>19386</v>
      </c>
      <c r="R2967" s="7">
        <v>42370</v>
      </c>
      <c r="S2967" s="8">
        <f t="shared" si="368"/>
        <v>2016</v>
      </c>
      <c r="T2967" s="8">
        <v>2016</v>
      </c>
      <c r="U2967" s="8">
        <f t="shared" si="369"/>
        <v>6</v>
      </c>
      <c r="V2967" s="7">
        <v>2016</v>
      </c>
      <c r="W2967" t="s">
        <v>1433</v>
      </c>
      <c r="X2967" s="2">
        <v>0.245</v>
      </c>
      <c r="Y2967" s="6">
        <f t="shared" si="374"/>
        <v>6.5401350738100959E-3</v>
      </c>
      <c r="AA2967">
        <v>19376480</v>
      </c>
      <c r="AB2967">
        <v>19700186896</v>
      </c>
      <c r="AD2967" t="s">
        <v>6</v>
      </c>
      <c r="AE2967">
        <v>64</v>
      </c>
      <c r="AH2967" s="10">
        <v>44348</v>
      </c>
      <c r="AI2967" t="s">
        <v>19385</v>
      </c>
      <c r="AK2967" t="s">
        <v>19384</v>
      </c>
      <c r="AL2967">
        <v>5</v>
      </c>
      <c r="AM2967" s="5">
        <f t="shared" si="370"/>
        <v>0.83333333333333337</v>
      </c>
      <c r="AN2967" s="4">
        <f t="shared" si="375"/>
        <v>1.2621481761958854E-3</v>
      </c>
      <c r="AO2967" s="3"/>
      <c r="AP2967">
        <v>1</v>
      </c>
      <c r="AQ2967" t="s">
        <v>207</v>
      </c>
      <c r="AR2967" t="s">
        <v>1</v>
      </c>
      <c r="AS2967" t="s">
        <v>206</v>
      </c>
      <c r="AT2967" s="2" t="s">
        <v>0</v>
      </c>
      <c r="AU2967" s="1">
        <f t="shared" si="371"/>
        <v>0.49567390045258319</v>
      </c>
      <c r="AV2967" s="1">
        <f t="shared" si="372"/>
        <v>0.39011416250029907</v>
      </c>
      <c r="AW2967" s="1">
        <f t="shared" si="373"/>
        <v>0.28455442454801483</v>
      </c>
    </row>
    <row r="2968" spans="1:49" x14ac:dyDescent="0.2">
      <c r="A2968">
        <v>2966</v>
      </c>
      <c r="B2968" t="s">
        <v>19383</v>
      </c>
      <c r="C2968" t="s">
        <v>19382</v>
      </c>
      <c r="F2968" t="s">
        <v>19381</v>
      </c>
      <c r="G2968" t="s">
        <v>17</v>
      </c>
      <c r="H2968" t="s">
        <v>16</v>
      </c>
      <c r="I2968" t="s">
        <v>19380</v>
      </c>
      <c r="J2968" t="s">
        <v>19379</v>
      </c>
      <c r="K2968" t="s">
        <v>19378</v>
      </c>
      <c r="L2968" t="s">
        <v>19377</v>
      </c>
      <c r="M2968" t="s">
        <v>1018</v>
      </c>
      <c r="N2968">
        <v>2</v>
      </c>
      <c r="O2968" t="s">
        <v>19376</v>
      </c>
      <c r="P2968" t="s">
        <v>19375</v>
      </c>
      <c r="Q2968" t="s">
        <v>19374</v>
      </c>
      <c r="R2968" s="7">
        <v>42370</v>
      </c>
      <c r="S2968" s="8">
        <f t="shared" si="368"/>
        <v>2016</v>
      </c>
      <c r="T2968" s="8">
        <v>2016</v>
      </c>
      <c r="U2968" s="8">
        <f t="shared" si="369"/>
        <v>6</v>
      </c>
      <c r="V2968" s="7">
        <v>2016</v>
      </c>
      <c r="W2968" t="s">
        <v>1433</v>
      </c>
      <c r="X2968" s="2">
        <v>0.245</v>
      </c>
      <c r="Y2968" s="6">
        <f t="shared" si="374"/>
        <v>6.5401350738100959E-3</v>
      </c>
      <c r="AA2968">
        <v>19376480</v>
      </c>
      <c r="AB2968">
        <v>19700186896</v>
      </c>
      <c r="AD2968" t="s">
        <v>6</v>
      </c>
      <c r="AE2968">
        <v>63</v>
      </c>
      <c r="AH2968" t="s">
        <v>19373</v>
      </c>
      <c r="AI2968" t="s">
        <v>19372</v>
      </c>
      <c r="AK2968" t="s">
        <v>19371</v>
      </c>
      <c r="AL2968">
        <v>6</v>
      </c>
      <c r="AM2968" s="5">
        <f t="shared" si="370"/>
        <v>1</v>
      </c>
      <c r="AN2968" s="4">
        <f t="shared" si="375"/>
        <v>1.5145778114350624E-3</v>
      </c>
      <c r="AO2968" s="3"/>
      <c r="AP2968">
        <v>1</v>
      </c>
      <c r="AR2968" t="s">
        <v>1</v>
      </c>
      <c r="AS2968" t="s">
        <v>19370</v>
      </c>
      <c r="AT2968" s="2" t="s">
        <v>0</v>
      </c>
      <c r="AU2968" s="1">
        <f t="shared" si="371"/>
        <v>0.50324678950975854</v>
      </c>
      <c r="AV2968" s="1">
        <f t="shared" si="372"/>
        <v>0.40273564426225794</v>
      </c>
      <c r="AW2968" s="1">
        <f t="shared" si="373"/>
        <v>0.30222449901475729</v>
      </c>
    </row>
    <row r="2969" spans="1:49" x14ac:dyDescent="0.2">
      <c r="A2969">
        <v>2967</v>
      </c>
      <c r="B2969" t="s">
        <v>19369</v>
      </c>
      <c r="C2969" t="s">
        <v>19368</v>
      </c>
      <c r="F2969" t="s">
        <v>19367</v>
      </c>
      <c r="G2969" t="s">
        <v>17</v>
      </c>
      <c r="H2969" t="s">
        <v>16</v>
      </c>
      <c r="I2969" t="s">
        <v>19366</v>
      </c>
      <c r="J2969" t="s">
        <v>19365</v>
      </c>
      <c r="K2969" t="s">
        <v>19364</v>
      </c>
      <c r="L2969" t="s">
        <v>19363</v>
      </c>
      <c r="M2969" t="s">
        <v>1524</v>
      </c>
      <c r="N2969">
        <v>6</v>
      </c>
      <c r="O2969" t="s">
        <v>19362</v>
      </c>
      <c r="P2969" t="s">
        <v>19361</v>
      </c>
      <c r="Q2969" t="s">
        <v>19360</v>
      </c>
      <c r="R2969" s="7">
        <v>42370</v>
      </c>
      <c r="S2969" s="8">
        <f t="shared" si="368"/>
        <v>2016</v>
      </c>
      <c r="T2969" s="8">
        <v>2016</v>
      </c>
      <c r="U2969" s="8">
        <f t="shared" si="369"/>
        <v>6</v>
      </c>
      <c r="V2969" s="7">
        <v>2016</v>
      </c>
      <c r="W2969" t="s">
        <v>19359</v>
      </c>
      <c r="X2969" s="2">
        <v>0.34599999999999997</v>
      </c>
      <c r="Y2969" s="6">
        <f t="shared" si="374"/>
        <v>9.2362723899522166E-3</v>
      </c>
      <c r="AB2969">
        <v>19200156944</v>
      </c>
      <c r="AC2969">
        <v>14523981</v>
      </c>
      <c r="AD2969" t="s">
        <v>6</v>
      </c>
      <c r="AE2969">
        <v>11</v>
      </c>
      <c r="AF2969">
        <v>11</v>
      </c>
      <c r="AH2969" t="s">
        <v>19358</v>
      </c>
      <c r="AI2969" t="s">
        <v>19357</v>
      </c>
      <c r="AJ2969" t="s">
        <v>19356</v>
      </c>
      <c r="AK2969" t="s">
        <v>19355</v>
      </c>
      <c r="AL2969">
        <v>1</v>
      </c>
      <c r="AM2969" s="5">
        <f t="shared" si="370"/>
        <v>0.16666666666666666</v>
      </c>
      <c r="AN2969" s="4">
        <f t="shared" si="375"/>
        <v>2.5242963523917705E-4</v>
      </c>
      <c r="AO2969" s="3"/>
      <c r="AP2969">
        <v>1</v>
      </c>
      <c r="AR2969" t="s">
        <v>1</v>
      </c>
      <c r="AT2969" s="2">
        <v>1.7649999999999999</v>
      </c>
      <c r="AU2969" s="1">
        <f t="shared" si="371"/>
        <v>0.65411195635383046</v>
      </c>
      <c r="AV2969" s="1">
        <f t="shared" si="372"/>
        <v>0.47443510125956972</v>
      </c>
      <c r="AW2969" s="1">
        <f t="shared" si="373"/>
        <v>0.29475824616530888</v>
      </c>
    </row>
    <row r="2970" spans="1:49" x14ac:dyDescent="0.2">
      <c r="A2970">
        <v>2968</v>
      </c>
      <c r="B2970" t="s">
        <v>19354</v>
      </c>
      <c r="C2970" t="s">
        <v>19353</v>
      </c>
      <c r="F2970" t="s">
        <v>19352</v>
      </c>
      <c r="G2970" t="s">
        <v>17</v>
      </c>
      <c r="H2970" t="s">
        <v>16</v>
      </c>
      <c r="I2970" t="s">
        <v>16369</v>
      </c>
      <c r="J2970" t="s">
        <v>19351</v>
      </c>
      <c r="K2970" t="s">
        <v>19350</v>
      </c>
      <c r="L2970" t="s">
        <v>19349</v>
      </c>
      <c r="M2970" t="s">
        <v>214</v>
      </c>
      <c r="N2970">
        <v>3</v>
      </c>
      <c r="O2970" t="s">
        <v>19348</v>
      </c>
      <c r="P2970" t="s">
        <v>19347</v>
      </c>
      <c r="Q2970" t="s">
        <v>19346</v>
      </c>
      <c r="R2970" s="7">
        <v>42370</v>
      </c>
      <c r="S2970" s="8">
        <f t="shared" si="368"/>
        <v>2016</v>
      </c>
      <c r="T2970" s="8">
        <v>2016</v>
      </c>
      <c r="U2970" s="8">
        <f t="shared" si="369"/>
        <v>6</v>
      </c>
      <c r="V2970" s="7">
        <v>2016</v>
      </c>
      <c r="W2970" t="s">
        <v>1748</v>
      </c>
      <c r="X2970" s="2">
        <v>0.34100000000000003</v>
      </c>
      <c r="Y2970" s="6">
        <f t="shared" si="374"/>
        <v>9.1028002455887467E-3</v>
      </c>
      <c r="AA2970">
        <v>19378718</v>
      </c>
      <c r="AB2970">
        <v>19700186839</v>
      </c>
      <c r="AC2970">
        <v>15309681</v>
      </c>
      <c r="AD2970" t="s">
        <v>6</v>
      </c>
      <c r="AE2970">
        <v>69</v>
      </c>
      <c r="AH2970" t="s">
        <v>19345</v>
      </c>
      <c r="AI2970" t="s">
        <v>19344</v>
      </c>
      <c r="AK2970" t="s">
        <v>19343</v>
      </c>
      <c r="AL2970">
        <v>0</v>
      </c>
      <c r="AM2970" s="5">
        <f t="shared" si="370"/>
        <v>0</v>
      </c>
      <c r="AN2970" s="4">
        <f t="shared" si="375"/>
        <v>0</v>
      </c>
      <c r="AO2970" s="3"/>
      <c r="AP2970">
        <v>1</v>
      </c>
      <c r="AR2970" t="s">
        <v>1</v>
      </c>
      <c r="AT2970" s="2" t="s">
        <v>0</v>
      </c>
      <c r="AU2970" s="1">
        <f t="shared" si="371"/>
        <v>0.63719601719121222</v>
      </c>
      <c r="AV2970" s="1">
        <f t="shared" si="372"/>
        <v>0.45514001227943734</v>
      </c>
      <c r="AW2970" s="1">
        <f t="shared" si="373"/>
        <v>0.27308400736766236</v>
      </c>
    </row>
    <row r="2971" spans="1:49" x14ac:dyDescent="0.2">
      <c r="A2971">
        <v>2969</v>
      </c>
      <c r="B2971" t="s">
        <v>19342</v>
      </c>
      <c r="C2971" t="s">
        <v>19341</v>
      </c>
      <c r="F2971" t="s">
        <v>19340</v>
      </c>
      <c r="G2971" t="s">
        <v>17</v>
      </c>
      <c r="H2971" t="s">
        <v>16</v>
      </c>
      <c r="I2971" t="s">
        <v>6641</v>
      </c>
      <c r="J2971" t="s">
        <v>19339</v>
      </c>
      <c r="K2971" t="s">
        <v>19338</v>
      </c>
      <c r="L2971" t="s">
        <v>19337</v>
      </c>
      <c r="M2971" t="s">
        <v>230</v>
      </c>
      <c r="N2971">
        <v>5</v>
      </c>
      <c r="O2971" t="s">
        <v>19336</v>
      </c>
      <c r="P2971" t="s">
        <v>19335</v>
      </c>
      <c r="Q2971" t="s">
        <v>19334</v>
      </c>
      <c r="R2971" s="7">
        <v>42370</v>
      </c>
      <c r="S2971" s="8">
        <f t="shared" si="368"/>
        <v>2016</v>
      </c>
      <c r="T2971" s="8">
        <v>2016</v>
      </c>
      <c r="U2971" s="8">
        <f t="shared" si="369"/>
        <v>6</v>
      </c>
      <c r="V2971" s="7">
        <v>2016</v>
      </c>
      <c r="W2971" t="s">
        <v>1748</v>
      </c>
      <c r="X2971" s="2">
        <v>0.34100000000000003</v>
      </c>
      <c r="Y2971" s="6">
        <f t="shared" si="374"/>
        <v>9.1028002455887467E-3</v>
      </c>
      <c r="AA2971">
        <v>19378718</v>
      </c>
      <c r="AB2971">
        <v>19700186839</v>
      </c>
      <c r="AC2971">
        <v>15309681</v>
      </c>
      <c r="AD2971" t="s">
        <v>6</v>
      </c>
      <c r="AE2971">
        <v>69</v>
      </c>
      <c r="AH2971" t="s">
        <v>19333</v>
      </c>
      <c r="AI2971" t="s">
        <v>19332</v>
      </c>
      <c r="AK2971" t="s">
        <v>19331</v>
      </c>
      <c r="AL2971">
        <v>2</v>
      </c>
      <c r="AM2971" s="5">
        <f t="shared" si="370"/>
        <v>0.33333333333333331</v>
      </c>
      <c r="AN2971" s="4">
        <f t="shared" si="375"/>
        <v>5.048592704783541E-4</v>
      </c>
      <c r="AO2971" s="3"/>
      <c r="AP2971">
        <v>1</v>
      </c>
      <c r="AQ2971" t="s">
        <v>222</v>
      </c>
      <c r="AR2971" t="s">
        <v>19330</v>
      </c>
      <c r="AS2971" t="s">
        <v>221</v>
      </c>
      <c r="AT2971" s="2" t="s">
        <v>0</v>
      </c>
      <c r="AU2971" s="1">
        <f t="shared" si="371"/>
        <v>0.6523417953055628</v>
      </c>
      <c r="AV2971" s="1">
        <f t="shared" si="372"/>
        <v>0.48038297580335509</v>
      </c>
      <c r="AW2971" s="1">
        <f t="shared" si="373"/>
        <v>0.30842415630114717</v>
      </c>
    </row>
    <row r="2972" spans="1:49" x14ac:dyDescent="0.2">
      <c r="A2972">
        <v>2970</v>
      </c>
      <c r="B2972" t="s">
        <v>19329</v>
      </c>
      <c r="C2972" t="s">
        <v>19328</v>
      </c>
      <c r="F2972" t="s">
        <v>19327</v>
      </c>
      <c r="G2972" t="s">
        <v>17</v>
      </c>
      <c r="H2972" t="s">
        <v>16</v>
      </c>
      <c r="I2972" t="s">
        <v>5734</v>
      </c>
      <c r="J2972">
        <v>60025578</v>
      </c>
      <c r="K2972" t="s">
        <v>692</v>
      </c>
      <c r="L2972" t="s">
        <v>691</v>
      </c>
      <c r="M2972" t="s">
        <v>340</v>
      </c>
      <c r="N2972">
        <v>4</v>
      </c>
      <c r="O2972" t="s">
        <v>19326</v>
      </c>
      <c r="P2972" t="s">
        <v>19325</v>
      </c>
      <c r="Q2972" t="s">
        <v>688</v>
      </c>
      <c r="R2972" s="7">
        <v>42370</v>
      </c>
      <c r="S2972" s="8">
        <f t="shared" si="368"/>
        <v>2016</v>
      </c>
      <c r="T2972" s="8">
        <v>2016</v>
      </c>
      <c r="U2972" s="8">
        <f t="shared" si="369"/>
        <v>6</v>
      </c>
      <c r="V2972" s="7">
        <v>2016</v>
      </c>
      <c r="W2972" t="s">
        <v>3368</v>
      </c>
      <c r="X2972" s="2">
        <v>0.28199999999999997</v>
      </c>
      <c r="Y2972" s="6">
        <f t="shared" si="374"/>
        <v>7.527828942099783E-3</v>
      </c>
      <c r="AA2972">
        <v>16875869</v>
      </c>
      <c r="AB2972">
        <v>19700186861</v>
      </c>
      <c r="AC2972">
        <v>16875877</v>
      </c>
      <c r="AD2972" t="s">
        <v>6</v>
      </c>
      <c r="AE2972">
        <v>2016</v>
      </c>
      <c r="AG2972">
        <v>7641382</v>
      </c>
      <c r="AI2972" t="s">
        <v>19324</v>
      </c>
      <c r="AK2972" t="s">
        <v>19323</v>
      </c>
      <c r="AL2972">
        <v>17</v>
      </c>
      <c r="AM2972" s="5">
        <f t="shared" si="370"/>
        <v>2.8333333333333335</v>
      </c>
      <c r="AN2972" s="4">
        <f t="shared" si="375"/>
        <v>4.2913037990660102E-3</v>
      </c>
      <c r="AO2972" s="3"/>
      <c r="AP2972">
        <v>1</v>
      </c>
      <c r="AQ2972" t="s">
        <v>222</v>
      </c>
      <c r="AR2972">
        <v>61501340</v>
      </c>
      <c r="AS2972" t="s">
        <v>221</v>
      </c>
      <c r="AT2972" s="2">
        <v>1.1739999999999999</v>
      </c>
      <c r="AU2972" s="1">
        <f t="shared" si="371"/>
        <v>0.6556871399189651</v>
      </c>
      <c r="AV2972" s="1">
        <f t="shared" si="372"/>
        <v>0.59095663705828971</v>
      </c>
      <c r="AW2972" s="1">
        <f t="shared" si="373"/>
        <v>0.52622613419761421</v>
      </c>
    </row>
    <row r="2973" spans="1:49" x14ac:dyDescent="0.2">
      <c r="A2973">
        <v>2971</v>
      </c>
      <c r="B2973" t="s">
        <v>19322</v>
      </c>
      <c r="C2973" t="s">
        <v>19321</v>
      </c>
      <c r="F2973" t="s">
        <v>19320</v>
      </c>
      <c r="G2973" t="s">
        <v>17</v>
      </c>
      <c r="H2973" t="s">
        <v>16</v>
      </c>
      <c r="I2973" t="s">
        <v>19319</v>
      </c>
      <c r="J2973" t="s">
        <v>19318</v>
      </c>
      <c r="K2973" t="s">
        <v>19317</v>
      </c>
      <c r="L2973" t="s">
        <v>19316</v>
      </c>
      <c r="M2973" t="s">
        <v>2158</v>
      </c>
      <c r="N2973">
        <v>5</v>
      </c>
      <c r="O2973" t="s">
        <v>19315</v>
      </c>
      <c r="P2973" t="s">
        <v>19314</v>
      </c>
      <c r="Q2973" t="s">
        <v>19313</v>
      </c>
      <c r="R2973" s="7">
        <v>42370</v>
      </c>
      <c r="S2973" s="8">
        <f t="shared" si="368"/>
        <v>2016</v>
      </c>
      <c r="T2973" s="8">
        <v>2016</v>
      </c>
      <c r="U2973" s="8">
        <f t="shared" si="369"/>
        <v>6</v>
      </c>
      <c r="V2973" s="7">
        <v>2016</v>
      </c>
      <c r="W2973" t="s">
        <v>19200</v>
      </c>
      <c r="X2973" s="2">
        <v>0.22500000000000001</v>
      </c>
      <c r="Y2973" s="6">
        <f t="shared" si="374"/>
        <v>6.0062464963562111E-3</v>
      </c>
      <c r="AA2973">
        <v>12102512</v>
      </c>
      <c r="AB2973">
        <v>17500155108</v>
      </c>
      <c r="AD2973" t="s">
        <v>6</v>
      </c>
      <c r="AE2973">
        <v>25</v>
      </c>
      <c r="AF2973">
        <v>3</v>
      </c>
      <c r="AH2973" t="s">
        <v>19312</v>
      </c>
      <c r="AI2973" t="s">
        <v>19311</v>
      </c>
      <c r="AJ2973" t="s">
        <v>19310</v>
      </c>
      <c r="AK2973" t="s">
        <v>19309</v>
      </c>
      <c r="AL2973">
        <v>8</v>
      </c>
      <c r="AM2973" s="5">
        <f t="shared" si="370"/>
        <v>1.3333333333333333</v>
      </c>
      <c r="AN2973" s="4">
        <f t="shared" si="375"/>
        <v>2.0194370819134164E-3</v>
      </c>
      <c r="AO2973" s="3"/>
      <c r="AP2973">
        <v>1</v>
      </c>
      <c r="AR2973" t="s">
        <v>1</v>
      </c>
      <c r="AT2973" s="2">
        <v>0.95099999999999996</v>
      </c>
      <c r="AU2973" s="1">
        <f t="shared" si="371"/>
        <v>0.48102036720233726</v>
      </c>
      <c r="AV2973" s="1">
        <f t="shared" si="372"/>
        <v>0.40128417891348134</v>
      </c>
      <c r="AW2973" s="1">
        <f t="shared" si="373"/>
        <v>0.32154799062462547</v>
      </c>
    </row>
    <row r="2974" spans="1:49" x14ac:dyDescent="0.2">
      <c r="A2974">
        <v>2972</v>
      </c>
      <c r="B2974" t="s">
        <v>19308</v>
      </c>
      <c r="C2974" t="s">
        <v>19307</v>
      </c>
      <c r="F2974" t="s">
        <v>19306</v>
      </c>
      <c r="G2974" t="s">
        <v>17</v>
      </c>
      <c r="H2974" t="s">
        <v>16</v>
      </c>
      <c r="I2974" t="s">
        <v>1776</v>
      </c>
      <c r="J2974">
        <v>60029306</v>
      </c>
      <c r="K2974" t="s">
        <v>19305</v>
      </c>
      <c r="L2974" t="s">
        <v>1485</v>
      </c>
      <c r="M2974" t="s">
        <v>340</v>
      </c>
      <c r="N2974">
        <v>4</v>
      </c>
      <c r="O2974" t="s">
        <v>19304</v>
      </c>
      <c r="P2974" t="s">
        <v>19303</v>
      </c>
      <c r="Q2974" t="s">
        <v>19302</v>
      </c>
      <c r="R2974" s="7">
        <v>42370</v>
      </c>
      <c r="S2974" s="8">
        <f t="shared" si="368"/>
        <v>2016</v>
      </c>
      <c r="T2974" s="8">
        <v>2016</v>
      </c>
      <c r="U2974" s="8">
        <f t="shared" si="369"/>
        <v>6</v>
      </c>
      <c r="V2974" s="7">
        <v>2016</v>
      </c>
      <c r="W2974" t="s">
        <v>11120</v>
      </c>
      <c r="X2974" s="2">
        <v>2.0640000000000001</v>
      </c>
      <c r="Y2974" s="6">
        <f t="shared" si="374"/>
        <v>5.5097301193240973E-2</v>
      </c>
      <c r="AA2974">
        <v>14730197</v>
      </c>
      <c r="AB2974">
        <v>24738</v>
      </c>
      <c r="AC2974">
        <v>14730189</v>
      </c>
      <c r="AD2974" t="s">
        <v>6</v>
      </c>
      <c r="AE2974">
        <v>16</v>
      </c>
      <c r="AF2974">
        <v>23</v>
      </c>
      <c r="AH2974" t="s">
        <v>19301</v>
      </c>
      <c r="AI2974" t="s">
        <v>19300</v>
      </c>
      <c r="AK2974" t="s">
        <v>19299</v>
      </c>
      <c r="AL2974">
        <v>16</v>
      </c>
      <c r="AM2974" s="5">
        <f t="shared" si="370"/>
        <v>2.6666666666666665</v>
      </c>
      <c r="AN2974" s="4">
        <f t="shared" si="375"/>
        <v>4.0388741638268328E-3</v>
      </c>
      <c r="AO2974" s="3"/>
      <c r="AP2974">
        <v>0</v>
      </c>
      <c r="AR2974" t="s">
        <v>1</v>
      </c>
      <c r="AT2974" s="2">
        <v>6.7990000000000004</v>
      </c>
      <c r="AU2974" s="1">
        <f t="shared" si="371"/>
        <v>3.9779773084416727</v>
      </c>
      <c r="AV2974" s="1">
        <f t="shared" si="372"/>
        <v>2.9568087678533903</v>
      </c>
      <c r="AW2974" s="1">
        <f t="shared" si="373"/>
        <v>1.9356402272651074</v>
      </c>
    </row>
    <row r="2975" spans="1:49" x14ac:dyDescent="0.2">
      <c r="A2975">
        <v>2973</v>
      </c>
      <c r="B2975" t="s">
        <v>19298</v>
      </c>
      <c r="C2975" t="s">
        <v>19297</v>
      </c>
      <c r="F2975" t="s">
        <v>19296</v>
      </c>
      <c r="G2975" t="s">
        <v>17</v>
      </c>
      <c r="H2975" t="s">
        <v>16</v>
      </c>
      <c r="I2975" t="s">
        <v>3859</v>
      </c>
      <c r="J2975">
        <v>60005465</v>
      </c>
      <c r="K2975" t="s">
        <v>862</v>
      </c>
      <c r="L2975" t="s">
        <v>861</v>
      </c>
      <c r="M2975" t="s">
        <v>340</v>
      </c>
      <c r="N2975">
        <v>5</v>
      </c>
      <c r="O2975" t="s">
        <v>19295</v>
      </c>
      <c r="P2975" t="s">
        <v>19294</v>
      </c>
      <c r="Q2975" t="s">
        <v>4264</v>
      </c>
      <c r="R2975" s="7">
        <v>42370</v>
      </c>
      <c r="S2975" s="8">
        <f t="shared" si="368"/>
        <v>2016</v>
      </c>
      <c r="T2975" s="8">
        <v>2016</v>
      </c>
      <c r="U2975" s="8">
        <f t="shared" si="369"/>
        <v>6</v>
      </c>
      <c r="V2975" s="7">
        <v>2016</v>
      </c>
      <c r="W2975" t="s">
        <v>3368</v>
      </c>
      <c r="X2975" s="2">
        <v>0.28199999999999997</v>
      </c>
      <c r="Y2975" s="6">
        <f t="shared" si="374"/>
        <v>7.527828942099783E-3</v>
      </c>
      <c r="AA2975">
        <v>16875869</v>
      </c>
      <c r="AB2975">
        <v>19700186861</v>
      </c>
      <c r="AC2975">
        <v>16875877</v>
      </c>
      <c r="AD2975" t="s">
        <v>6</v>
      </c>
      <c r="AE2975">
        <v>2016</v>
      </c>
      <c r="AG2975">
        <v>1286398</v>
      </c>
      <c r="AI2975" t="s">
        <v>19293</v>
      </c>
      <c r="AK2975" t="s">
        <v>19292</v>
      </c>
      <c r="AL2975">
        <v>2</v>
      </c>
      <c r="AM2975" s="5">
        <f t="shared" si="370"/>
        <v>0.33333333333333331</v>
      </c>
      <c r="AN2975" s="4">
        <f t="shared" si="375"/>
        <v>5.048592704783541E-4</v>
      </c>
      <c r="AO2975" s="3"/>
      <c r="AP2975">
        <v>1</v>
      </c>
      <c r="AR2975" t="s">
        <v>1</v>
      </c>
      <c r="AT2975" s="2">
        <v>1.1739999999999999</v>
      </c>
      <c r="AU2975" s="1">
        <f t="shared" si="371"/>
        <v>0.54209380406133545</v>
      </c>
      <c r="AV2975" s="1">
        <f t="shared" si="372"/>
        <v>0.40163441062890687</v>
      </c>
      <c r="AW2975" s="1">
        <f t="shared" si="373"/>
        <v>0.26117501719647829</v>
      </c>
    </row>
    <row r="2976" spans="1:49" x14ac:dyDescent="0.2">
      <c r="A2976">
        <v>2974</v>
      </c>
      <c r="B2976" t="s">
        <v>19291</v>
      </c>
      <c r="C2976" t="s">
        <v>19290</v>
      </c>
      <c r="F2976" t="s">
        <v>19289</v>
      </c>
      <c r="G2976" t="s">
        <v>17</v>
      </c>
      <c r="H2976" t="s">
        <v>16</v>
      </c>
      <c r="I2976" t="s">
        <v>19288</v>
      </c>
      <c r="J2976" t="s">
        <v>19287</v>
      </c>
      <c r="K2976" t="s">
        <v>19286</v>
      </c>
      <c r="L2976" t="s">
        <v>19285</v>
      </c>
      <c r="M2976" t="s">
        <v>577</v>
      </c>
      <c r="N2976">
        <v>6</v>
      </c>
      <c r="O2976" t="s">
        <v>19284</v>
      </c>
      <c r="P2976" t="s">
        <v>19283</v>
      </c>
      <c r="Q2976" t="s">
        <v>19282</v>
      </c>
      <c r="R2976" s="7">
        <v>42370</v>
      </c>
      <c r="S2976" s="8">
        <f t="shared" si="368"/>
        <v>2016</v>
      </c>
      <c r="T2976" s="8">
        <v>2016</v>
      </c>
      <c r="U2976" s="8">
        <f t="shared" si="369"/>
        <v>6</v>
      </c>
      <c r="V2976" s="7">
        <v>2016</v>
      </c>
      <c r="W2976" t="s">
        <v>19200</v>
      </c>
      <c r="X2976" s="2">
        <v>0.22500000000000001</v>
      </c>
      <c r="Y2976" s="6">
        <f t="shared" si="374"/>
        <v>6.0062464963562111E-3</v>
      </c>
      <c r="AA2976">
        <v>12102512</v>
      </c>
      <c r="AB2976">
        <v>17500155108</v>
      </c>
      <c r="AD2976" t="s">
        <v>6</v>
      </c>
      <c r="AE2976">
        <v>25</v>
      </c>
      <c r="AF2976">
        <v>3</v>
      </c>
      <c r="AH2976" t="s">
        <v>19281</v>
      </c>
      <c r="AI2976" t="s">
        <v>19280</v>
      </c>
      <c r="AJ2976" t="s">
        <v>19279</v>
      </c>
      <c r="AK2976" t="s">
        <v>19278</v>
      </c>
      <c r="AL2976">
        <v>0</v>
      </c>
      <c r="AM2976" s="5">
        <f t="shared" si="370"/>
        <v>0</v>
      </c>
      <c r="AN2976" s="4">
        <f t="shared" si="375"/>
        <v>0</v>
      </c>
      <c r="AO2976" s="3"/>
      <c r="AP2976">
        <v>1</v>
      </c>
      <c r="AR2976" t="s">
        <v>1</v>
      </c>
      <c r="AT2976" s="2">
        <v>0.95099999999999996</v>
      </c>
      <c r="AU2976" s="1">
        <f t="shared" si="371"/>
        <v>0.42043725474493476</v>
      </c>
      <c r="AV2976" s="1">
        <f t="shared" si="372"/>
        <v>0.30031232481781056</v>
      </c>
      <c r="AW2976" s="1">
        <f t="shared" si="373"/>
        <v>0.18018739489068633</v>
      </c>
    </row>
    <row r="2977" spans="1:49" x14ac:dyDescent="0.2">
      <c r="A2977">
        <v>2975</v>
      </c>
      <c r="B2977" t="s">
        <v>19277</v>
      </c>
      <c r="C2977" t="s">
        <v>19276</v>
      </c>
      <c r="E2977">
        <v>27722599</v>
      </c>
      <c r="F2977" t="s">
        <v>19275</v>
      </c>
      <c r="G2977" t="s">
        <v>17</v>
      </c>
      <c r="H2977" t="s">
        <v>16</v>
      </c>
      <c r="I2977" t="s">
        <v>19274</v>
      </c>
      <c r="J2977" t="s">
        <v>19273</v>
      </c>
      <c r="K2977" t="s">
        <v>19272</v>
      </c>
      <c r="L2977" t="s">
        <v>19271</v>
      </c>
      <c r="M2977" t="s">
        <v>19270</v>
      </c>
      <c r="N2977">
        <v>13</v>
      </c>
      <c r="O2977" t="s">
        <v>19269</v>
      </c>
      <c r="P2977" t="s">
        <v>19268</v>
      </c>
      <c r="Q2977" t="s">
        <v>19267</v>
      </c>
      <c r="R2977" s="7">
        <v>42370</v>
      </c>
      <c r="S2977" s="8">
        <f t="shared" si="368"/>
        <v>2016</v>
      </c>
      <c r="T2977" s="8">
        <v>2016</v>
      </c>
      <c r="U2977" s="8">
        <f t="shared" si="369"/>
        <v>6</v>
      </c>
      <c r="V2977" s="7">
        <v>2016</v>
      </c>
      <c r="W2977" t="s">
        <v>19266</v>
      </c>
      <c r="X2977" s="2" t="s">
        <v>0</v>
      </c>
      <c r="Y2977" s="6" t="e">
        <f t="shared" si="374"/>
        <v>#VALUE!</v>
      </c>
      <c r="AA2977" t="s">
        <v>19265</v>
      </c>
      <c r="AB2977">
        <v>145703</v>
      </c>
      <c r="AC2977">
        <v>17422051</v>
      </c>
      <c r="AD2977" t="s">
        <v>6</v>
      </c>
      <c r="AE2977">
        <v>12</v>
      </c>
      <c r="AF2977">
        <v>12</v>
      </c>
      <c r="AH2977" t="s">
        <v>19264</v>
      </c>
      <c r="AI2977" t="s">
        <v>19263</v>
      </c>
      <c r="AK2977" t="s">
        <v>19262</v>
      </c>
      <c r="AL2977">
        <v>18</v>
      </c>
      <c r="AM2977" s="5">
        <f t="shared" si="370"/>
        <v>3</v>
      </c>
      <c r="AN2977" s="4">
        <f t="shared" si="375"/>
        <v>4.5437334343051876E-3</v>
      </c>
      <c r="AO2977" s="3"/>
      <c r="AP2977">
        <v>1</v>
      </c>
      <c r="AR2977" t="s">
        <v>1</v>
      </c>
      <c r="AT2977" s="2" t="s">
        <v>0</v>
      </c>
      <c r="AU2977" s="1" t="e">
        <f t="shared" si="371"/>
        <v>#VALUE!</v>
      </c>
      <c r="AV2977" s="1" t="e">
        <f t="shared" si="372"/>
        <v>#VALUE!</v>
      </c>
      <c r="AW2977" s="1" t="e">
        <f t="shared" si="373"/>
        <v>#VALUE!</v>
      </c>
    </row>
    <row r="2978" spans="1:49" x14ac:dyDescent="0.2">
      <c r="A2978">
        <v>2976</v>
      </c>
      <c r="B2978" t="s">
        <v>19261</v>
      </c>
      <c r="C2978" t="s">
        <v>19260</v>
      </c>
      <c r="F2978" t="s">
        <v>19259</v>
      </c>
      <c r="G2978" t="s">
        <v>17</v>
      </c>
      <c r="H2978" t="s">
        <v>16</v>
      </c>
      <c r="I2978" t="s">
        <v>19258</v>
      </c>
      <c r="J2978" t="s">
        <v>19257</v>
      </c>
      <c r="K2978" t="s">
        <v>19256</v>
      </c>
      <c r="L2978" t="s">
        <v>2729</v>
      </c>
      <c r="M2978" t="s">
        <v>754</v>
      </c>
      <c r="N2978">
        <v>8</v>
      </c>
      <c r="O2978" t="s">
        <v>19255</v>
      </c>
      <c r="P2978" t="s">
        <v>19254</v>
      </c>
      <c r="Q2978" t="s">
        <v>19253</v>
      </c>
      <c r="R2978" s="7">
        <v>42370</v>
      </c>
      <c r="S2978" s="8">
        <f t="shared" si="368"/>
        <v>2016</v>
      </c>
      <c r="T2978" s="8">
        <v>2016</v>
      </c>
      <c r="U2978" s="8">
        <f t="shared" si="369"/>
        <v>6</v>
      </c>
      <c r="V2978" s="7">
        <v>2016</v>
      </c>
      <c r="W2978" t="s">
        <v>3368</v>
      </c>
      <c r="X2978" s="2">
        <v>0.28199999999999997</v>
      </c>
      <c r="Y2978" s="6">
        <f t="shared" si="374"/>
        <v>7.527828942099783E-3</v>
      </c>
      <c r="AA2978">
        <v>16875869</v>
      </c>
      <c r="AB2978">
        <v>19700186861</v>
      </c>
      <c r="AC2978">
        <v>16875877</v>
      </c>
      <c r="AD2978" t="s">
        <v>6</v>
      </c>
      <c r="AE2978">
        <v>2016</v>
      </c>
      <c r="AG2978">
        <v>2318731</v>
      </c>
      <c r="AI2978" t="s">
        <v>19252</v>
      </c>
      <c r="AK2978" t="s">
        <v>19251</v>
      </c>
      <c r="AL2978">
        <v>2</v>
      </c>
      <c r="AM2978" s="5">
        <f t="shared" si="370"/>
        <v>0.33333333333333331</v>
      </c>
      <c r="AN2978" s="4">
        <f t="shared" si="375"/>
        <v>5.048592704783541E-4</v>
      </c>
      <c r="AO2978" s="3"/>
      <c r="AP2978">
        <v>1</v>
      </c>
      <c r="AR2978" t="s">
        <v>1</v>
      </c>
      <c r="AT2978" s="2">
        <v>1.1739999999999999</v>
      </c>
      <c r="AU2978" s="1">
        <f t="shared" si="371"/>
        <v>0.54209380406133545</v>
      </c>
      <c r="AV2978" s="1">
        <f t="shared" si="372"/>
        <v>0.40163441062890687</v>
      </c>
      <c r="AW2978" s="1">
        <f t="shared" si="373"/>
        <v>0.26117501719647829</v>
      </c>
    </row>
    <row r="2979" spans="1:49" x14ac:dyDescent="0.2">
      <c r="A2979">
        <v>2977</v>
      </c>
      <c r="B2979" t="s">
        <v>19250</v>
      </c>
      <c r="C2979" t="s">
        <v>19249</v>
      </c>
      <c r="F2979" t="s">
        <v>19248</v>
      </c>
      <c r="G2979" t="s">
        <v>17</v>
      </c>
      <c r="H2979" t="s">
        <v>16</v>
      </c>
      <c r="I2979" t="s">
        <v>19247</v>
      </c>
      <c r="J2979" t="s">
        <v>19246</v>
      </c>
      <c r="K2979" t="s">
        <v>19245</v>
      </c>
      <c r="L2979" t="s">
        <v>19244</v>
      </c>
      <c r="M2979" t="s">
        <v>19243</v>
      </c>
      <c r="N2979">
        <v>5</v>
      </c>
      <c r="O2979" t="s">
        <v>19242</v>
      </c>
      <c r="P2979" t="s">
        <v>19241</v>
      </c>
      <c r="Q2979" t="s">
        <v>19240</v>
      </c>
      <c r="R2979" s="7">
        <v>42370</v>
      </c>
      <c r="S2979" s="8">
        <f t="shared" si="368"/>
        <v>2016</v>
      </c>
      <c r="T2979" s="8">
        <v>2016</v>
      </c>
      <c r="U2979" s="8">
        <f t="shared" si="369"/>
        <v>6</v>
      </c>
      <c r="V2979" s="7">
        <v>2016</v>
      </c>
      <c r="W2979" t="s">
        <v>19200</v>
      </c>
      <c r="X2979" s="2">
        <v>0.22500000000000001</v>
      </c>
      <c r="Y2979" s="6">
        <f t="shared" si="374"/>
        <v>6.0062464963562111E-3</v>
      </c>
      <c r="AA2979">
        <v>12102512</v>
      </c>
      <c r="AB2979">
        <v>17500155108</v>
      </c>
      <c r="AD2979" t="s">
        <v>6</v>
      </c>
      <c r="AE2979">
        <v>25</v>
      </c>
      <c r="AF2979">
        <v>3</v>
      </c>
      <c r="AH2979" t="s">
        <v>19239</v>
      </c>
      <c r="AI2979" t="s">
        <v>19238</v>
      </c>
      <c r="AJ2979" t="s">
        <v>19237</v>
      </c>
      <c r="AK2979" t="s">
        <v>19236</v>
      </c>
      <c r="AL2979">
        <v>2</v>
      </c>
      <c r="AM2979" s="5">
        <f t="shared" si="370"/>
        <v>0.33333333333333331</v>
      </c>
      <c r="AN2979" s="4">
        <f t="shared" si="375"/>
        <v>5.048592704783541E-4</v>
      </c>
      <c r="AO2979" s="3"/>
      <c r="AP2979">
        <v>1</v>
      </c>
      <c r="AR2979" t="s">
        <v>1</v>
      </c>
      <c r="AT2979" s="2">
        <v>0.95099999999999996</v>
      </c>
      <c r="AU2979" s="1">
        <f t="shared" si="371"/>
        <v>0.4355830328592854</v>
      </c>
      <c r="AV2979" s="1">
        <f t="shared" si="372"/>
        <v>0.32555528834172826</v>
      </c>
      <c r="AW2979" s="1">
        <f t="shared" si="373"/>
        <v>0.21552754382417111</v>
      </c>
    </row>
    <row r="2980" spans="1:49" x14ac:dyDescent="0.2">
      <c r="A2980">
        <v>2978</v>
      </c>
      <c r="B2980" t="s">
        <v>19235</v>
      </c>
      <c r="C2980" t="s">
        <v>19234</v>
      </c>
      <c r="F2980" t="s">
        <v>19233</v>
      </c>
      <c r="G2980" t="s">
        <v>17</v>
      </c>
      <c r="H2980" t="s">
        <v>16</v>
      </c>
      <c r="I2980" t="s">
        <v>19232</v>
      </c>
      <c r="J2980">
        <v>60018870</v>
      </c>
      <c r="K2980" t="s">
        <v>19231</v>
      </c>
      <c r="L2980" t="s">
        <v>19230</v>
      </c>
      <c r="M2980" t="s">
        <v>283</v>
      </c>
      <c r="N2980">
        <v>3</v>
      </c>
      <c r="O2980" t="s">
        <v>19229</v>
      </c>
      <c r="P2980" t="s">
        <v>19228</v>
      </c>
      <c r="Q2980" t="s">
        <v>19227</v>
      </c>
      <c r="R2980" s="7">
        <v>42370</v>
      </c>
      <c r="S2980" s="8">
        <f t="shared" si="368"/>
        <v>2016</v>
      </c>
      <c r="T2980" s="8">
        <v>2016</v>
      </c>
      <c r="U2980" s="8">
        <f t="shared" si="369"/>
        <v>6</v>
      </c>
      <c r="V2980" s="7">
        <v>2016</v>
      </c>
      <c r="W2980" t="s">
        <v>19200</v>
      </c>
      <c r="X2980" s="2">
        <v>0.22500000000000001</v>
      </c>
      <c r="Y2980" s="6">
        <f t="shared" si="374"/>
        <v>6.0062464963562111E-3</v>
      </c>
      <c r="AA2980">
        <v>12102512</v>
      </c>
      <c r="AB2980">
        <v>17500155108</v>
      </c>
      <c r="AD2980" t="s">
        <v>6</v>
      </c>
      <c r="AE2980">
        <v>25</v>
      </c>
      <c r="AF2980">
        <v>3</v>
      </c>
      <c r="AH2980" t="s">
        <v>19226</v>
      </c>
      <c r="AI2980" t="s">
        <v>19225</v>
      </c>
      <c r="AJ2980" t="s">
        <v>19224</v>
      </c>
      <c r="AK2980" t="s">
        <v>19223</v>
      </c>
      <c r="AL2980">
        <v>11</v>
      </c>
      <c r="AM2980" s="5">
        <f t="shared" si="370"/>
        <v>1.8333333333333333</v>
      </c>
      <c r="AN2980" s="4">
        <f t="shared" si="375"/>
        <v>2.7767259876309478E-3</v>
      </c>
      <c r="AO2980" s="3"/>
      <c r="AP2980">
        <v>1</v>
      </c>
      <c r="AR2980" t="s">
        <v>1</v>
      </c>
      <c r="AT2980" s="2">
        <v>0.95099999999999996</v>
      </c>
      <c r="AU2980" s="1">
        <f t="shared" si="371"/>
        <v>0.50373903437386325</v>
      </c>
      <c r="AV2980" s="1">
        <f t="shared" si="372"/>
        <v>0.43914862419935796</v>
      </c>
      <c r="AW2980" s="1">
        <f t="shared" si="373"/>
        <v>0.37455821402485268</v>
      </c>
    </row>
    <row r="2981" spans="1:49" x14ac:dyDescent="0.2">
      <c r="A2981">
        <v>2979</v>
      </c>
      <c r="B2981" t="s">
        <v>19222</v>
      </c>
      <c r="C2981" t="s">
        <v>19221</v>
      </c>
      <c r="F2981" t="s">
        <v>19220</v>
      </c>
      <c r="G2981" t="s">
        <v>17</v>
      </c>
      <c r="H2981" t="s">
        <v>16</v>
      </c>
      <c r="I2981" t="s">
        <v>19219</v>
      </c>
      <c r="J2981">
        <v>60009512</v>
      </c>
      <c r="K2981" t="s">
        <v>19218</v>
      </c>
      <c r="L2981" t="s">
        <v>19217</v>
      </c>
      <c r="M2981" t="s">
        <v>459</v>
      </c>
      <c r="N2981">
        <v>4</v>
      </c>
      <c r="O2981" t="s">
        <v>19216</v>
      </c>
      <c r="P2981" t="s">
        <v>19215</v>
      </c>
      <c r="Q2981" t="s">
        <v>19214</v>
      </c>
      <c r="R2981" s="7">
        <v>42370</v>
      </c>
      <c r="S2981" s="8">
        <f t="shared" si="368"/>
        <v>2016</v>
      </c>
      <c r="T2981" s="8">
        <v>2016</v>
      </c>
      <c r="U2981" s="8">
        <f t="shared" si="369"/>
        <v>6</v>
      </c>
      <c r="V2981" s="7">
        <v>2016</v>
      </c>
      <c r="W2981" t="s">
        <v>12023</v>
      </c>
      <c r="X2981" s="2">
        <v>1.899</v>
      </c>
      <c r="Y2981" s="6">
        <f t="shared" si="374"/>
        <v>5.069272042924642E-2</v>
      </c>
      <c r="AA2981">
        <v>20507534</v>
      </c>
      <c r="AB2981">
        <v>21100229207</v>
      </c>
      <c r="AC2981">
        <v>20507526</v>
      </c>
      <c r="AD2981" t="s">
        <v>6</v>
      </c>
      <c r="AE2981">
        <v>4</v>
      </c>
      <c r="AF2981">
        <v>45</v>
      </c>
      <c r="AH2981" t="s">
        <v>19213</v>
      </c>
      <c r="AI2981" t="s">
        <v>19212</v>
      </c>
      <c r="AK2981" t="s">
        <v>19211</v>
      </c>
      <c r="AL2981">
        <v>19</v>
      </c>
      <c r="AM2981" s="5">
        <f t="shared" si="370"/>
        <v>3.1666666666666665</v>
      </c>
      <c r="AN2981" s="4">
        <f t="shared" si="375"/>
        <v>4.7961630695443642E-3</v>
      </c>
      <c r="AO2981" s="3"/>
      <c r="AP2981">
        <v>0</v>
      </c>
      <c r="AQ2981" t="s">
        <v>618</v>
      </c>
      <c r="AR2981" t="s">
        <v>19210</v>
      </c>
      <c r="AS2981" t="s">
        <v>616</v>
      </c>
      <c r="AT2981" s="2">
        <v>7.3929999999999998</v>
      </c>
      <c r="AU2981" s="1">
        <f t="shared" si="371"/>
        <v>3.69237532213358</v>
      </c>
      <c r="AV2981" s="1">
        <f t="shared" si="372"/>
        <v>2.7744441749395392</v>
      </c>
      <c r="AW2981" s="1">
        <f t="shared" si="373"/>
        <v>1.8565130277454978</v>
      </c>
    </row>
    <row r="2982" spans="1:49" x14ac:dyDescent="0.2">
      <c r="A2982">
        <v>2980</v>
      </c>
      <c r="B2982" t="s">
        <v>19209</v>
      </c>
      <c r="C2982" t="s">
        <v>19208</v>
      </c>
      <c r="F2982" t="s">
        <v>19207</v>
      </c>
      <c r="G2982" t="s">
        <v>17</v>
      </c>
      <c r="H2982" t="s">
        <v>16</v>
      </c>
      <c r="I2982" t="s">
        <v>19206</v>
      </c>
      <c r="J2982" t="s">
        <v>19201</v>
      </c>
      <c r="K2982" t="s">
        <v>19205</v>
      </c>
      <c r="L2982" t="s">
        <v>19204</v>
      </c>
      <c r="M2982" t="s">
        <v>1819</v>
      </c>
      <c r="N2982">
        <v>3</v>
      </c>
      <c r="O2982" t="s">
        <v>19203</v>
      </c>
      <c r="P2982" t="s">
        <v>19202</v>
      </c>
      <c r="Q2982" t="s">
        <v>19201</v>
      </c>
      <c r="R2982" s="7">
        <v>42370</v>
      </c>
      <c r="S2982" s="8">
        <f t="shared" si="368"/>
        <v>2016</v>
      </c>
      <c r="T2982" s="8">
        <v>2016</v>
      </c>
      <c r="U2982" s="8">
        <f t="shared" si="369"/>
        <v>6</v>
      </c>
      <c r="V2982" s="7">
        <v>2016</v>
      </c>
      <c r="W2982" t="s">
        <v>19200</v>
      </c>
      <c r="X2982" s="2">
        <v>0.22500000000000001</v>
      </c>
      <c r="Y2982" s="6">
        <f t="shared" si="374"/>
        <v>6.0062464963562111E-3</v>
      </c>
      <c r="AA2982">
        <v>12102512</v>
      </c>
      <c r="AB2982">
        <v>17500155108</v>
      </c>
      <c r="AD2982" t="s">
        <v>6</v>
      </c>
      <c r="AE2982">
        <v>25</v>
      </c>
      <c r="AF2982">
        <v>3</v>
      </c>
      <c r="AH2982" t="s">
        <v>19199</v>
      </c>
      <c r="AI2982" t="s">
        <v>19198</v>
      </c>
      <c r="AJ2982" t="s">
        <v>19197</v>
      </c>
      <c r="AK2982" t="s">
        <v>19196</v>
      </c>
      <c r="AL2982">
        <v>14</v>
      </c>
      <c r="AM2982" s="5">
        <f t="shared" si="370"/>
        <v>2.3333333333333335</v>
      </c>
      <c r="AN2982" s="4">
        <f t="shared" si="375"/>
        <v>3.5340148933484792E-3</v>
      </c>
      <c r="AO2982" s="3"/>
      <c r="AP2982">
        <v>1</v>
      </c>
      <c r="AR2982" t="s">
        <v>1</v>
      </c>
      <c r="AT2982" s="2">
        <v>0.95099999999999996</v>
      </c>
      <c r="AU2982" s="1">
        <f t="shared" si="371"/>
        <v>0.52645770154538907</v>
      </c>
      <c r="AV2982" s="1">
        <f t="shared" si="372"/>
        <v>0.47701306948523448</v>
      </c>
      <c r="AW2982" s="1">
        <f t="shared" si="373"/>
        <v>0.42756843742507988</v>
      </c>
    </row>
    <row r="2983" spans="1:49" x14ac:dyDescent="0.2">
      <c r="A2983">
        <v>2981</v>
      </c>
      <c r="B2983" t="s">
        <v>19195</v>
      </c>
      <c r="C2983" t="s">
        <v>19194</v>
      </c>
      <c r="F2983" t="s">
        <v>19193</v>
      </c>
      <c r="G2983" t="s">
        <v>17</v>
      </c>
      <c r="H2983" t="s">
        <v>16</v>
      </c>
      <c r="I2983" t="s">
        <v>4403</v>
      </c>
      <c r="J2983" t="s">
        <v>19192</v>
      </c>
      <c r="K2983" t="s">
        <v>19191</v>
      </c>
      <c r="L2983" t="s">
        <v>19190</v>
      </c>
      <c r="M2983" t="s">
        <v>4399</v>
      </c>
      <c r="N2983">
        <v>5</v>
      </c>
      <c r="O2983" t="s">
        <v>19189</v>
      </c>
      <c r="P2983" t="s">
        <v>19188</v>
      </c>
      <c r="Q2983" t="s">
        <v>19187</v>
      </c>
      <c r="R2983" s="7">
        <v>42370</v>
      </c>
      <c r="S2983" s="8">
        <f t="shared" si="368"/>
        <v>2016</v>
      </c>
      <c r="T2983" s="8">
        <v>2016</v>
      </c>
      <c r="U2983" s="8">
        <f t="shared" si="369"/>
        <v>6</v>
      </c>
      <c r="V2983" s="7">
        <v>2016</v>
      </c>
      <c r="W2983" t="s">
        <v>2814</v>
      </c>
      <c r="X2983" s="2">
        <v>0.34599999999999997</v>
      </c>
      <c r="Y2983" s="6">
        <f t="shared" si="374"/>
        <v>9.2362723899522166E-3</v>
      </c>
      <c r="AA2983" t="s">
        <v>2813</v>
      </c>
      <c r="AB2983">
        <v>19700174653</v>
      </c>
      <c r="AC2983" t="s">
        <v>2812</v>
      </c>
      <c r="AD2983" t="s">
        <v>6</v>
      </c>
      <c r="AE2983">
        <v>2016</v>
      </c>
      <c r="AG2983">
        <v>7281027</v>
      </c>
      <c r="AI2983" t="s">
        <v>19186</v>
      </c>
      <c r="AK2983" t="s">
        <v>19185</v>
      </c>
      <c r="AL2983">
        <v>3</v>
      </c>
      <c r="AM2983" s="5">
        <f t="shared" si="370"/>
        <v>0.5</v>
      </c>
      <c r="AN2983" s="4">
        <f t="shared" si="375"/>
        <v>7.572889057175312E-4</v>
      </c>
      <c r="AO2983" s="3"/>
      <c r="AP2983">
        <v>1</v>
      </c>
      <c r="AQ2983" t="s">
        <v>222</v>
      </c>
      <c r="AR2983" t="s">
        <v>19184</v>
      </c>
      <c r="AS2983" t="s">
        <v>221</v>
      </c>
      <c r="AT2983" s="2">
        <v>1.802</v>
      </c>
      <c r="AU2983" s="1">
        <f t="shared" si="371"/>
        <v>0.66925773446818104</v>
      </c>
      <c r="AV2983" s="1">
        <f t="shared" si="372"/>
        <v>0.49967806478348736</v>
      </c>
      <c r="AW2983" s="1">
        <f t="shared" si="373"/>
        <v>0.33009839509879368</v>
      </c>
    </row>
    <row r="2984" spans="1:49" x14ac:dyDescent="0.2">
      <c r="A2984">
        <v>2982</v>
      </c>
      <c r="B2984" t="s">
        <v>19183</v>
      </c>
      <c r="C2984" t="s">
        <v>19182</v>
      </c>
      <c r="F2984" t="s">
        <v>19181</v>
      </c>
      <c r="G2984" t="s">
        <v>17</v>
      </c>
      <c r="H2984" t="s">
        <v>16</v>
      </c>
      <c r="I2984" t="s">
        <v>19180</v>
      </c>
      <c r="J2984">
        <v>60015438</v>
      </c>
      <c r="K2984" t="s">
        <v>19179</v>
      </c>
      <c r="L2984" t="s">
        <v>19178</v>
      </c>
      <c r="M2984" t="s">
        <v>1154</v>
      </c>
      <c r="N2984">
        <v>1</v>
      </c>
      <c r="O2984" t="s">
        <v>19177</v>
      </c>
      <c r="P2984">
        <v>6603639820</v>
      </c>
      <c r="Q2984">
        <v>60015438</v>
      </c>
      <c r="R2984" s="7">
        <v>42370</v>
      </c>
      <c r="S2984" s="8">
        <f t="shared" si="368"/>
        <v>2016</v>
      </c>
      <c r="T2984" s="8">
        <v>2016</v>
      </c>
      <c r="U2984" s="8">
        <f t="shared" si="369"/>
        <v>6</v>
      </c>
      <c r="V2984" s="7">
        <v>2016</v>
      </c>
      <c r="W2984" t="s">
        <v>2799</v>
      </c>
      <c r="X2984" s="2">
        <v>0.67200000000000004</v>
      </c>
      <c r="Y2984" s="6">
        <f t="shared" si="374"/>
        <v>1.793865620245055E-2</v>
      </c>
      <c r="AA2984">
        <v>13132989</v>
      </c>
      <c r="AB2984">
        <v>19700170477</v>
      </c>
      <c r="AC2984">
        <v>13132970</v>
      </c>
      <c r="AD2984" t="s">
        <v>6</v>
      </c>
      <c r="AE2984">
        <v>2016</v>
      </c>
      <c r="AF2984">
        <v>632</v>
      </c>
      <c r="AH2984" s="10">
        <v>44531</v>
      </c>
      <c r="AI2984" t="s">
        <v>19176</v>
      </c>
      <c r="AJ2984" t="s">
        <v>19175</v>
      </c>
      <c r="AK2984" t="s">
        <v>19174</v>
      </c>
      <c r="AL2984">
        <v>2</v>
      </c>
      <c r="AM2984" s="5">
        <f t="shared" si="370"/>
        <v>0.33333333333333331</v>
      </c>
      <c r="AN2984" s="4">
        <f t="shared" si="375"/>
        <v>5.048592704783541E-4</v>
      </c>
      <c r="AO2984" s="3"/>
      <c r="AP2984">
        <v>1</v>
      </c>
      <c r="AR2984" t="s">
        <v>1</v>
      </c>
      <c r="AT2984" s="2">
        <v>1.546</v>
      </c>
      <c r="AU2984" s="1">
        <f t="shared" si="371"/>
        <v>1.2708517122858891</v>
      </c>
      <c r="AV2984" s="1">
        <f t="shared" si="372"/>
        <v>0.92217577364644521</v>
      </c>
      <c r="AW2984" s="1">
        <f t="shared" si="373"/>
        <v>0.5734998350070013</v>
      </c>
    </row>
    <row r="2985" spans="1:49" x14ac:dyDescent="0.2">
      <c r="A2985">
        <v>2983</v>
      </c>
      <c r="B2985" t="s">
        <v>19173</v>
      </c>
      <c r="C2985" t="s">
        <v>19172</v>
      </c>
      <c r="F2985" t="s">
        <v>19171</v>
      </c>
      <c r="G2985" t="s">
        <v>17</v>
      </c>
      <c r="H2985" t="s">
        <v>16</v>
      </c>
      <c r="I2985" t="s">
        <v>19170</v>
      </c>
      <c r="J2985">
        <v>120790216</v>
      </c>
      <c r="K2985" t="s">
        <v>19169</v>
      </c>
      <c r="L2985" t="s">
        <v>19168</v>
      </c>
      <c r="M2985" t="s">
        <v>135</v>
      </c>
      <c r="N2985">
        <v>2</v>
      </c>
      <c r="O2985" t="s">
        <v>19167</v>
      </c>
      <c r="P2985" t="s">
        <v>19166</v>
      </c>
      <c r="Q2985" t="s">
        <v>19165</v>
      </c>
      <c r="R2985" s="7">
        <v>42370</v>
      </c>
      <c r="S2985" s="8">
        <f t="shared" si="368"/>
        <v>2016</v>
      </c>
      <c r="T2985" s="8">
        <v>2016</v>
      </c>
      <c r="U2985" s="8">
        <f t="shared" si="369"/>
        <v>6</v>
      </c>
      <c r="V2985" s="7">
        <v>2016</v>
      </c>
      <c r="W2985" t="s">
        <v>12206</v>
      </c>
      <c r="X2985" s="2">
        <v>0.253</v>
      </c>
      <c r="Y2985" s="6">
        <f t="shared" si="374"/>
        <v>6.75369050479165E-3</v>
      </c>
      <c r="AA2985">
        <v>20395086</v>
      </c>
      <c r="AB2985">
        <v>21100331506</v>
      </c>
      <c r="AC2985">
        <v>25332929</v>
      </c>
      <c r="AD2985" t="s">
        <v>6</v>
      </c>
      <c r="AE2985">
        <v>6</v>
      </c>
      <c r="AF2985">
        <v>4</v>
      </c>
      <c r="AH2985" t="s">
        <v>19164</v>
      </c>
      <c r="AI2985" t="s">
        <v>19163</v>
      </c>
      <c r="AJ2985" t="s">
        <v>19162</v>
      </c>
      <c r="AK2985" t="s">
        <v>19161</v>
      </c>
      <c r="AL2985">
        <v>2</v>
      </c>
      <c r="AM2985" s="5">
        <f t="shared" si="370"/>
        <v>0.33333333333333331</v>
      </c>
      <c r="AN2985" s="4">
        <f t="shared" si="375"/>
        <v>5.048592704783541E-4</v>
      </c>
      <c r="AO2985" s="3"/>
      <c r="AP2985">
        <v>0</v>
      </c>
      <c r="AR2985" t="s">
        <v>1</v>
      </c>
      <c r="AT2985" s="2" t="s">
        <v>0</v>
      </c>
      <c r="AU2985" s="1">
        <f t="shared" si="371"/>
        <v>0.48790411344976609</v>
      </c>
      <c r="AV2985" s="1">
        <f t="shared" si="372"/>
        <v>0.36292748876350023</v>
      </c>
      <c r="AW2985" s="1">
        <f t="shared" si="373"/>
        <v>0.23795086407723429</v>
      </c>
    </row>
    <row r="2986" spans="1:49" x14ac:dyDescent="0.2">
      <c r="A2986">
        <v>2984</v>
      </c>
      <c r="B2986" t="s">
        <v>19160</v>
      </c>
      <c r="F2986" t="s">
        <v>19159</v>
      </c>
      <c r="G2986" t="s">
        <v>17</v>
      </c>
      <c r="H2986" t="s">
        <v>16</v>
      </c>
      <c r="I2986" t="s">
        <v>9170</v>
      </c>
      <c r="J2986">
        <v>60010491</v>
      </c>
      <c r="K2986" t="s">
        <v>13045</v>
      </c>
      <c r="L2986" t="s">
        <v>13044</v>
      </c>
      <c r="M2986" t="s">
        <v>411</v>
      </c>
      <c r="N2986">
        <v>1</v>
      </c>
      <c r="O2986" t="s">
        <v>19158</v>
      </c>
      <c r="P2986">
        <v>7006201067</v>
      </c>
      <c r="Q2986">
        <v>60010491</v>
      </c>
      <c r="R2986" s="7">
        <v>42370</v>
      </c>
      <c r="S2986" s="8">
        <f t="shared" si="368"/>
        <v>2016</v>
      </c>
      <c r="T2986" s="8">
        <v>2016</v>
      </c>
      <c r="U2986" s="8">
        <f t="shared" si="369"/>
        <v>6</v>
      </c>
      <c r="V2986" s="7">
        <v>2016</v>
      </c>
      <c r="W2986" t="s">
        <v>19157</v>
      </c>
      <c r="X2986" s="2">
        <v>0.128</v>
      </c>
      <c r="Y2986" s="6">
        <f t="shared" si="374"/>
        <v>3.4168868957048667E-3</v>
      </c>
      <c r="AA2986">
        <v>135852</v>
      </c>
      <c r="AB2986">
        <v>16651</v>
      </c>
      <c r="AC2986">
        <v>22323228</v>
      </c>
      <c r="AD2986" t="s">
        <v>6</v>
      </c>
      <c r="AE2986">
        <v>83</v>
      </c>
      <c r="AF2986">
        <v>4</v>
      </c>
      <c r="AH2986" t="s">
        <v>19156</v>
      </c>
      <c r="AI2986" t="s">
        <v>19155</v>
      </c>
      <c r="AJ2986" t="s">
        <v>19154</v>
      </c>
      <c r="AK2986" t="s">
        <v>19153</v>
      </c>
      <c r="AL2986">
        <v>1</v>
      </c>
      <c r="AM2986" s="5">
        <f t="shared" si="370"/>
        <v>0.16666666666666666</v>
      </c>
      <c r="AN2986" s="4">
        <f t="shared" si="375"/>
        <v>2.5242963523917705E-4</v>
      </c>
      <c r="AO2986" s="3"/>
      <c r="AP2986">
        <v>0</v>
      </c>
      <c r="AR2986" t="s">
        <v>1</v>
      </c>
      <c r="AT2986" s="2" t="s">
        <v>0</v>
      </c>
      <c r="AU2986" s="1">
        <f t="shared" si="371"/>
        <v>0.24675497175651601</v>
      </c>
      <c r="AV2986" s="1">
        <f t="shared" si="372"/>
        <v>0.18346582654720217</v>
      </c>
      <c r="AW2986" s="1">
        <f t="shared" si="373"/>
        <v>0.12017668133788839</v>
      </c>
    </row>
    <row r="2987" spans="1:49" x14ac:dyDescent="0.2">
      <c r="A2987">
        <v>2985</v>
      </c>
      <c r="B2987" t="s">
        <v>19152</v>
      </c>
      <c r="C2987" t="s">
        <v>19151</v>
      </c>
      <c r="F2987" t="s">
        <v>19150</v>
      </c>
      <c r="G2987" t="s">
        <v>17</v>
      </c>
      <c r="H2987" t="s">
        <v>16</v>
      </c>
      <c r="I2987" t="s">
        <v>19149</v>
      </c>
      <c r="J2987">
        <v>60015331</v>
      </c>
      <c r="K2987" t="s">
        <v>10537</v>
      </c>
      <c r="L2987" t="s">
        <v>10536</v>
      </c>
      <c r="M2987" t="s">
        <v>3568</v>
      </c>
      <c r="N2987">
        <v>4</v>
      </c>
      <c r="O2987" t="s">
        <v>19148</v>
      </c>
      <c r="P2987" t="s">
        <v>19147</v>
      </c>
      <c r="Q2987" t="s">
        <v>19146</v>
      </c>
      <c r="R2987" s="7">
        <v>42370</v>
      </c>
      <c r="S2987" s="8">
        <f t="shared" si="368"/>
        <v>2016</v>
      </c>
      <c r="T2987" s="8">
        <v>2016</v>
      </c>
      <c r="U2987" s="8">
        <f t="shared" si="369"/>
        <v>6</v>
      </c>
      <c r="V2987" s="7">
        <v>2016</v>
      </c>
      <c r="W2987" t="s">
        <v>15615</v>
      </c>
      <c r="X2987" s="2">
        <v>0.255</v>
      </c>
      <c r="Y2987" s="6">
        <f t="shared" si="374"/>
        <v>6.8070793625370392E-3</v>
      </c>
      <c r="AA2987">
        <v>3321649</v>
      </c>
      <c r="AB2987">
        <v>28454</v>
      </c>
      <c r="AD2987" t="s">
        <v>6</v>
      </c>
      <c r="AE2987">
        <v>35</v>
      </c>
      <c r="AF2987">
        <v>6</v>
      </c>
      <c r="AH2987" t="s">
        <v>19145</v>
      </c>
      <c r="AI2987" t="s">
        <v>19144</v>
      </c>
      <c r="AJ2987" t="s">
        <v>19143</v>
      </c>
      <c r="AK2987" t="s">
        <v>19142</v>
      </c>
      <c r="AL2987">
        <v>1</v>
      </c>
      <c r="AM2987" s="5">
        <f t="shared" si="370"/>
        <v>0.16666666666666666</v>
      </c>
      <c r="AN2987" s="4">
        <f t="shared" si="375"/>
        <v>2.5242963523917705E-4</v>
      </c>
      <c r="AO2987" s="3"/>
      <c r="AP2987">
        <v>0</v>
      </c>
      <c r="AQ2987" t="s">
        <v>8008</v>
      </c>
      <c r="AR2987" t="s">
        <v>1</v>
      </c>
      <c r="AS2987" t="s">
        <v>8006</v>
      </c>
      <c r="AT2987" s="2" t="s">
        <v>0</v>
      </c>
      <c r="AU2987" s="1">
        <f t="shared" si="371"/>
        <v>0.48406844443476804</v>
      </c>
      <c r="AV2987" s="1">
        <f t="shared" si="372"/>
        <v>0.35297544988881085</v>
      </c>
      <c r="AW2987" s="1">
        <f t="shared" si="373"/>
        <v>0.22188245534285356</v>
      </c>
    </row>
    <row r="2988" spans="1:49" x14ac:dyDescent="0.2">
      <c r="A2988">
        <v>2986</v>
      </c>
      <c r="B2988" t="s">
        <v>19141</v>
      </c>
      <c r="C2988" t="s">
        <v>19140</v>
      </c>
      <c r="F2988" t="s">
        <v>19139</v>
      </c>
      <c r="G2988" t="s">
        <v>17</v>
      </c>
      <c r="H2988" t="s">
        <v>16</v>
      </c>
      <c r="I2988" t="s">
        <v>19138</v>
      </c>
      <c r="J2988">
        <v>60077998</v>
      </c>
      <c r="K2988" t="s">
        <v>19137</v>
      </c>
      <c r="L2988" t="s">
        <v>19136</v>
      </c>
      <c r="M2988" t="s">
        <v>19135</v>
      </c>
      <c r="N2988">
        <v>1</v>
      </c>
      <c r="O2988" t="s">
        <v>19134</v>
      </c>
      <c r="P2988">
        <v>57219793274</v>
      </c>
      <c r="Q2988">
        <v>60077998</v>
      </c>
      <c r="R2988" s="7">
        <v>42370</v>
      </c>
      <c r="S2988" s="8">
        <f t="shared" si="368"/>
        <v>2016</v>
      </c>
      <c r="T2988" s="8">
        <v>2016</v>
      </c>
      <c r="U2988" s="8">
        <f t="shared" si="369"/>
        <v>6</v>
      </c>
      <c r="V2988" s="7">
        <v>2016</v>
      </c>
      <c r="W2988" t="s">
        <v>19133</v>
      </c>
      <c r="X2988" s="2">
        <v>0.251</v>
      </c>
      <c r="Y2988" s="6">
        <f t="shared" si="374"/>
        <v>6.7003016470462617E-3</v>
      </c>
      <c r="AA2988">
        <v>8688257</v>
      </c>
      <c r="AB2988">
        <v>17900156724</v>
      </c>
      <c r="AD2988" t="s">
        <v>6</v>
      </c>
      <c r="AE2988">
        <v>53</v>
      </c>
      <c r="AF2988">
        <v>2</v>
      </c>
      <c r="AH2988" t="s">
        <v>18600</v>
      </c>
      <c r="AI2988" t="s">
        <v>19132</v>
      </c>
      <c r="AJ2988" t="s">
        <v>19131</v>
      </c>
      <c r="AK2988" t="s">
        <v>19130</v>
      </c>
      <c r="AL2988">
        <v>2</v>
      </c>
      <c r="AM2988" s="5">
        <f t="shared" si="370"/>
        <v>0.33333333333333331</v>
      </c>
      <c r="AN2988" s="4">
        <f t="shared" si="375"/>
        <v>5.048592704783541E-4</v>
      </c>
      <c r="AO2988" s="3"/>
      <c r="AP2988">
        <v>1</v>
      </c>
      <c r="AQ2988" t="s">
        <v>7479</v>
      </c>
      <c r="AR2988" t="s">
        <v>1</v>
      </c>
      <c r="AS2988" t="s">
        <v>7478</v>
      </c>
      <c r="AT2988" s="2" t="s">
        <v>0</v>
      </c>
      <c r="AU2988" s="1">
        <f t="shared" si="371"/>
        <v>0.48416689340758889</v>
      </c>
      <c r="AV2988" s="1">
        <f t="shared" si="372"/>
        <v>0.36025804587623078</v>
      </c>
      <c r="AW2988" s="1">
        <f t="shared" si="373"/>
        <v>0.23634919834487261</v>
      </c>
    </row>
    <row r="2989" spans="1:49" x14ac:dyDescent="0.2">
      <c r="A2989">
        <v>2987</v>
      </c>
      <c r="B2989" t="s">
        <v>19129</v>
      </c>
      <c r="C2989" t="s">
        <v>19128</v>
      </c>
      <c r="F2989" t="s">
        <v>19127</v>
      </c>
      <c r="G2989" t="s">
        <v>17</v>
      </c>
      <c r="H2989" t="s">
        <v>16</v>
      </c>
      <c r="I2989" t="s">
        <v>19126</v>
      </c>
      <c r="J2989" t="s">
        <v>19125</v>
      </c>
      <c r="K2989" t="s">
        <v>19124</v>
      </c>
      <c r="L2989" t="s">
        <v>19123</v>
      </c>
      <c r="M2989" t="s">
        <v>2572</v>
      </c>
      <c r="N2989">
        <v>6</v>
      </c>
      <c r="O2989" t="s">
        <v>19122</v>
      </c>
      <c r="P2989" t="s">
        <v>19121</v>
      </c>
      <c r="Q2989" t="s">
        <v>19120</v>
      </c>
      <c r="R2989" s="7">
        <v>42370</v>
      </c>
      <c r="S2989" s="8">
        <f t="shared" si="368"/>
        <v>2016</v>
      </c>
      <c r="T2989" s="8">
        <v>2016</v>
      </c>
      <c r="U2989" s="8">
        <f t="shared" si="369"/>
        <v>6</v>
      </c>
      <c r="V2989" s="7">
        <v>2016</v>
      </c>
      <c r="W2989" t="s">
        <v>1748</v>
      </c>
      <c r="X2989" s="2">
        <v>0.34100000000000003</v>
      </c>
      <c r="Y2989" s="6">
        <f t="shared" si="374"/>
        <v>9.1028002455887467E-3</v>
      </c>
      <c r="AA2989">
        <v>19378718</v>
      </c>
      <c r="AB2989">
        <v>19700186839</v>
      </c>
      <c r="AC2989">
        <v>15309681</v>
      </c>
      <c r="AD2989" t="s">
        <v>6</v>
      </c>
      <c r="AE2989">
        <v>69</v>
      </c>
      <c r="AH2989" t="s">
        <v>14388</v>
      </c>
      <c r="AI2989" t="s">
        <v>19119</v>
      </c>
      <c r="AK2989" t="s">
        <v>19118</v>
      </c>
      <c r="AL2989">
        <v>16</v>
      </c>
      <c r="AM2989" s="5">
        <f t="shared" si="370"/>
        <v>2.6666666666666665</v>
      </c>
      <c r="AN2989" s="4">
        <f t="shared" si="375"/>
        <v>4.0388741638268328E-3</v>
      </c>
      <c r="AO2989" s="3"/>
      <c r="AP2989">
        <v>1</v>
      </c>
      <c r="AR2989" t="s">
        <v>1</v>
      </c>
      <c r="AT2989" s="2" t="s">
        <v>0</v>
      </c>
      <c r="AU2989" s="1">
        <f t="shared" si="371"/>
        <v>0.75836224210601721</v>
      </c>
      <c r="AV2989" s="1">
        <f t="shared" si="372"/>
        <v>0.65708372047077901</v>
      </c>
      <c r="AW2989" s="1">
        <f t="shared" si="373"/>
        <v>0.55580519883554069</v>
      </c>
    </row>
    <row r="2990" spans="1:49" x14ac:dyDescent="0.2">
      <c r="A2990">
        <v>2988</v>
      </c>
      <c r="B2990" t="s">
        <v>19117</v>
      </c>
      <c r="C2990" t="s">
        <v>19116</v>
      </c>
      <c r="F2990" t="s">
        <v>19115</v>
      </c>
      <c r="G2990" t="s">
        <v>17</v>
      </c>
      <c r="H2990" t="s">
        <v>16</v>
      </c>
      <c r="I2990" t="s">
        <v>19114</v>
      </c>
      <c r="J2990" t="s">
        <v>19113</v>
      </c>
      <c r="K2990" t="s">
        <v>19112</v>
      </c>
      <c r="L2990" t="s">
        <v>19111</v>
      </c>
      <c r="M2990" t="s">
        <v>19110</v>
      </c>
      <c r="N2990">
        <v>3</v>
      </c>
      <c r="O2990" t="s">
        <v>19109</v>
      </c>
      <c r="P2990" t="s">
        <v>19108</v>
      </c>
      <c r="Q2990" t="s">
        <v>19107</v>
      </c>
      <c r="R2990" s="7">
        <v>42370</v>
      </c>
      <c r="S2990" s="8">
        <f t="shared" si="368"/>
        <v>2016</v>
      </c>
      <c r="T2990" s="8">
        <v>2016</v>
      </c>
      <c r="U2990" s="8">
        <f t="shared" si="369"/>
        <v>6</v>
      </c>
      <c r="V2990" s="7">
        <v>2016</v>
      </c>
      <c r="W2990" t="s">
        <v>12206</v>
      </c>
      <c r="X2990" s="2">
        <v>0.253</v>
      </c>
      <c r="Y2990" s="6">
        <f t="shared" si="374"/>
        <v>6.75369050479165E-3</v>
      </c>
      <c r="AA2990">
        <v>20395086</v>
      </c>
      <c r="AB2990">
        <v>21100331506</v>
      </c>
      <c r="AC2990">
        <v>25332929</v>
      </c>
      <c r="AD2990" t="s">
        <v>6</v>
      </c>
      <c r="AE2990">
        <v>6</v>
      </c>
      <c r="AF2990">
        <v>4</v>
      </c>
      <c r="AH2990" t="s">
        <v>19080</v>
      </c>
      <c r="AI2990" t="s">
        <v>19106</v>
      </c>
      <c r="AJ2990" t="s">
        <v>19105</v>
      </c>
      <c r="AK2990" t="s">
        <v>19104</v>
      </c>
      <c r="AL2990">
        <v>6</v>
      </c>
      <c r="AM2990" s="5">
        <f t="shared" si="370"/>
        <v>1</v>
      </c>
      <c r="AN2990" s="4">
        <f t="shared" si="375"/>
        <v>1.5145778114350624E-3</v>
      </c>
      <c r="AO2990" s="3"/>
      <c r="AP2990">
        <v>0</v>
      </c>
      <c r="AR2990" t="s">
        <v>1</v>
      </c>
      <c r="AT2990" s="2" t="s">
        <v>0</v>
      </c>
      <c r="AU2990" s="1">
        <f t="shared" si="371"/>
        <v>0.51819566967846731</v>
      </c>
      <c r="AV2990" s="1">
        <f t="shared" si="372"/>
        <v>0.41341341581133562</v>
      </c>
      <c r="AW2990" s="1">
        <f t="shared" si="373"/>
        <v>0.30863116194420387</v>
      </c>
    </row>
    <row r="2991" spans="1:49" x14ac:dyDescent="0.2">
      <c r="A2991">
        <v>2989</v>
      </c>
      <c r="B2991" t="s">
        <v>19103</v>
      </c>
      <c r="C2991" t="s">
        <v>19102</v>
      </c>
      <c r="F2991" t="s">
        <v>19101</v>
      </c>
      <c r="G2991" t="s">
        <v>17</v>
      </c>
      <c r="H2991" t="s">
        <v>16</v>
      </c>
      <c r="I2991" t="s">
        <v>19100</v>
      </c>
      <c r="J2991">
        <v>60021474</v>
      </c>
      <c r="K2991" t="s">
        <v>19099</v>
      </c>
      <c r="L2991" t="s">
        <v>19098</v>
      </c>
      <c r="M2991" t="s">
        <v>340</v>
      </c>
      <c r="N2991">
        <v>2</v>
      </c>
      <c r="O2991" t="s">
        <v>19097</v>
      </c>
      <c r="P2991" t="s">
        <v>19096</v>
      </c>
      <c r="Q2991" t="s">
        <v>19095</v>
      </c>
      <c r="R2991" s="7">
        <v>42370</v>
      </c>
      <c r="S2991" s="8">
        <f t="shared" si="368"/>
        <v>2016</v>
      </c>
      <c r="T2991" s="8">
        <v>2016</v>
      </c>
      <c r="U2991" s="8">
        <f t="shared" si="369"/>
        <v>6</v>
      </c>
      <c r="V2991" s="7">
        <v>2016</v>
      </c>
      <c r="W2991" t="s">
        <v>5281</v>
      </c>
      <c r="X2991" s="2">
        <v>0.32200000000000001</v>
      </c>
      <c r="Y2991" s="6">
        <f t="shared" si="374"/>
        <v>8.5956060970075552E-3</v>
      </c>
      <c r="AA2991">
        <v>17466172</v>
      </c>
      <c r="AB2991">
        <v>5800207506</v>
      </c>
      <c r="AC2991">
        <v>17466180</v>
      </c>
      <c r="AD2991" t="s">
        <v>6</v>
      </c>
      <c r="AE2991">
        <v>26</v>
      </c>
      <c r="AF2991">
        <v>3</v>
      </c>
      <c r="AH2991" t="s">
        <v>19094</v>
      </c>
      <c r="AI2991" t="s">
        <v>19093</v>
      </c>
      <c r="AJ2991" t="s">
        <v>19092</v>
      </c>
      <c r="AK2991" t="s">
        <v>19091</v>
      </c>
      <c r="AL2991">
        <v>1</v>
      </c>
      <c r="AM2991" s="5">
        <f t="shared" si="370"/>
        <v>0.16666666666666666</v>
      </c>
      <c r="AN2991" s="4">
        <f t="shared" si="375"/>
        <v>2.5242963523917705E-4</v>
      </c>
      <c r="AO2991" s="3"/>
      <c r="AP2991">
        <v>0</v>
      </c>
      <c r="AR2991" t="s">
        <v>1</v>
      </c>
      <c r="AT2991" s="2" t="s">
        <v>0</v>
      </c>
      <c r="AU2991" s="1">
        <f t="shared" si="371"/>
        <v>0.60926531584770416</v>
      </c>
      <c r="AV2991" s="1">
        <f t="shared" si="372"/>
        <v>0.44240178661233664</v>
      </c>
      <c r="AW2991" s="1">
        <f t="shared" si="373"/>
        <v>0.27553825737696902</v>
      </c>
    </row>
    <row r="2992" spans="1:49" x14ac:dyDescent="0.2">
      <c r="A2992">
        <v>2990</v>
      </c>
      <c r="B2992" t="s">
        <v>19090</v>
      </c>
      <c r="C2992" t="s">
        <v>19089</v>
      </c>
      <c r="F2992" t="s">
        <v>19088</v>
      </c>
      <c r="G2992" t="s">
        <v>17</v>
      </c>
      <c r="H2992" t="s">
        <v>16</v>
      </c>
      <c r="I2992" t="s">
        <v>19087</v>
      </c>
      <c r="J2992" t="s">
        <v>19086</v>
      </c>
      <c r="K2992" t="s">
        <v>19085</v>
      </c>
      <c r="L2992" t="s">
        <v>19084</v>
      </c>
      <c r="M2992" t="s">
        <v>14901</v>
      </c>
      <c r="N2992">
        <v>4</v>
      </c>
      <c r="O2992" t="s">
        <v>19083</v>
      </c>
      <c r="P2992" t="s">
        <v>19082</v>
      </c>
      <c r="Q2992" t="s">
        <v>19081</v>
      </c>
      <c r="R2992" s="7">
        <v>42370</v>
      </c>
      <c r="S2992" s="8">
        <f t="shared" si="368"/>
        <v>2016</v>
      </c>
      <c r="T2992" s="8">
        <v>2016</v>
      </c>
      <c r="U2992" s="8">
        <f t="shared" si="369"/>
        <v>6</v>
      </c>
      <c r="V2992" s="7">
        <v>2016</v>
      </c>
      <c r="W2992" t="s">
        <v>12206</v>
      </c>
      <c r="X2992" s="2">
        <v>0.253</v>
      </c>
      <c r="Y2992" s="6">
        <f t="shared" si="374"/>
        <v>6.75369050479165E-3</v>
      </c>
      <c r="AA2992">
        <v>20395086</v>
      </c>
      <c r="AB2992">
        <v>21100331506</v>
      </c>
      <c r="AC2992">
        <v>25332929</v>
      </c>
      <c r="AD2992" t="s">
        <v>6</v>
      </c>
      <c r="AE2992">
        <v>6</v>
      </c>
      <c r="AF2992">
        <v>4</v>
      </c>
      <c r="AH2992" t="s">
        <v>19080</v>
      </c>
      <c r="AI2992" t="s">
        <v>19079</v>
      </c>
      <c r="AJ2992" t="s">
        <v>19078</v>
      </c>
      <c r="AK2992" t="s">
        <v>19077</v>
      </c>
      <c r="AL2992">
        <v>1</v>
      </c>
      <c r="AM2992" s="5">
        <f t="shared" si="370"/>
        <v>0.16666666666666666</v>
      </c>
      <c r="AN2992" s="4">
        <f t="shared" si="375"/>
        <v>2.5242963523917705E-4</v>
      </c>
      <c r="AO2992" s="3"/>
      <c r="AP2992">
        <v>0</v>
      </c>
      <c r="AQ2992" t="s">
        <v>19076</v>
      </c>
      <c r="AR2992" t="s">
        <v>19075</v>
      </c>
      <c r="AS2992" t="s">
        <v>19074</v>
      </c>
      <c r="AT2992" s="2" t="s">
        <v>0</v>
      </c>
      <c r="AU2992" s="1">
        <f t="shared" si="371"/>
        <v>0.48033122439259079</v>
      </c>
      <c r="AV2992" s="1">
        <f t="shared" si="372"/>
        <v>0.35030600700154135</v>
      </c>
      <c r="AW2992" s="1">
        <f t="shared" si="373"/>
        <v>0.22028078961049188</v>
      </c>
    </row>
    <row r="2993" spans="1:49" x14ac:dyDescent="0.2">
      <c r="A2993">
        <v>2991</v>
      </c>
      <c r="B2993" t="s">
        <v>19073</v>
      </c>
      <c r="C2993" t="s">
        <v>19072</v>
      </c>
      <c r="F2993" t="s">
        <v>19071</v>
      </c>
      <c r="G2993" t="s">
        <v>17</v>
      </c>
      <c r="H2993" t="s">
        <v>16</v>
      </c>
      <c r="I2993" t="s">
        <v>3931</v>
      </c>
      <c r="J2993" t="s">
        <v>19070</v>
      </c>
      <c r="K2993" t="s">
        <v>19069</v>
      </c>
      <c r="L2993" t="s">
        <v>19068</v>
      </c>
      <c r="M2993" t="s">
        <v>2572</v>
      </c>
      <c r="N2993">
        <v>4</v>
      </c>
      <c r="O2993" t="s">
        <v>19067</v>
      </c>
      <c r="P2993" t="s">
        <v>19066</v>
      </c>
      <c r="Q2993" t="s">
        <v>19065</v>
      </c>
      <c r="R2993" s="7">
        <v>42370</v>
      </c>
      <c r="S2993" s="8">
        <f t="shared" si="368"/>
        <v>2016</v>
      </c>
      <c r="T2993" s="8">
        <v>2016</v>
      </c>
      <c r="U2993" s="8">
        <f t="shared" si="369"/>
        <v>6</v>
      </c>
      <c r="V2993" s="7">
        <v>2016</v>
      </c>
      <c r="W2993" t="s">
        <v>1748</v>
      </c>
      <c r="X2993" s="2">
        <v>0.34100000000000003</v>
      </c>
      <c r="Y2993" s="6">
        <f t="shared" si="374"/>
        <v>9.1028002455887467E-3</v>
      </c>
      <c r="AA2993">
        <v>19378718</v>
      </c>
      <c r="AB2993">
        <v>19700186839</v>
      </c>
      <c r="AC2993">
        <v>15309681</v>
      </c>
      <c r="AD2993" t="s">
        <v>6</v>
      </c>
      <c r="AE2993">
        <v>69</v>
      </c>
      <c r="AH2993" t="s">
        <v>19064</v>
      </c>
      <c r="AI2993" t="s">
        <v>19063</v>
      </c>
      <c r="AK2993" t="s">
        <v>19062</v>
      </c>
      <c r="AL2993">
        <v>2</v>
      </c>
      <c r="AM2993" s="5">
        <f t="shared" si="370"/>
        <v>0.33333333333333331</v>
      </c>
      <c r="AN2993" s="4">
        <f t="shared" si="375"/>
        <v>5.048592704783541E-4</v>
      </c>
      <c r="AO2993" s="3"/>
      <c r="AP2993">
        <v>1</v>
      </c>
      <c r="AR2993" t="s">
        <v>1</v>
      </c>
      <c r="AT2993" s="2" t="s">
        <v>0</v>
      </c>
      <c r="AU2993" s="1">
        <f t="shared" si="371"/>
        <v>0.6523417953055628</v>
      </c>
      <c r="AV2993" s="1">
        <f t="shared" si="372"/>
        <v>0.48038297580335509</v>
      </c>
      <c r="AW2993" s="1">
        <f t="shared" si="373"/>
        <v>0.30842415630114717</v>
      </c>
    </row>
    <row r="2994" spans="1:49" x14ac:dyDescent="0.2">
      <c r="A2994">
        <v>2992</v>
      </c>
      <c r="B2994" t="s">
        <v>19061</v>
      </c>
      <c r="C2994" t="s">
        <v>19060</v>
      </c>
      <c r="F2994" t="s">
        <v>19059</v>
      </c>
      <c r="G2994" t="s">
        <v>17</v>
      </c>
      <c r="H2994" t="s">
        <v>16</v>
      </c>
      <c r="I2994" t="s">
        <v>1624</v>
      </c>
      <c r="J2994" t="s">
        <v>19058</v>
      </c>
      <c r="K2994" t="s">
        <v>19057</v>
      </c>
      <c r="L2994" t="s">
        <v>887</v>
      </c>
      <c r="M2994" t="s">
        <v>545</v>
      </c>
      <c r="N2994">
        <v>4</v>
      </c>
      <c r="O2994" t="s">
        <v>19056</v>
      </c>
      <c r="P2994" t="s">
        <v>19055</v>
      </c>
      <c r="Q2994" t="s">
        <v>19054</v>
      </c>
      <c r="R2994" s="7">
        <v>42370</v>
      </c>
      <c r="S2994" s="8">
        <f t="shared" si="368"/>
        <v>2016</v>
      </c>
      <c r="T2994" s="8">
        <v>2016</v>
      </c>
      <c r="U2994" s="8">
        <f t="shared" si="369"/>
        <v>6</v>
      </c>
      <c r="V2994" s="7">
        <v>2016</v>
      </c>
      <c r="W2994" t="s">
        <v>1748</v>
      </c>
      <c r="X2994" s="2">
        <v>0.34100000000000003</v>
      </c>
      <c r="Y2994" s="6">
        <f t="shared" si="374"/>
        <v>9.1028002455887467E-3</v>
      </c>
      <c r="AA2994">
        <v>19378718</v>
      </c>
      <c r="AB2994">
        <v>19700186839</v>
      </c>
      <c r="AC2994">
        <v>15309681</v>
      </c>
      <c r="AD2994" t="s">
        <v>6</v>
      </c>
      <c r="AE2994">
        <v>69</v>
      </c>
      <c r="AH2994" t="s">
        <v>19053</v>
      </c>
      <c r="AI2994" t="s">
        <v>19052</v>
      </c>
      <c r="AK2994" t="s">
        <v>19051</v>
      </c>
      <c r="AL2994">
        <v>2</v>
      </c>
      <c r="AM2994" s="5">
        <f t="shared" si="370"/>
        <v>0.33333333333333331</v>
      </c>
      <c r="AN2994" s="4">
        <f t="shared" si="375"/>
        <v>5.048592704783541E-4</v>
      </c>
      <c r="AO2994" s="3"/>
      <c r="AP2994">
        <v>1</v>
      </c>
      <c r="AR2994" t="s">
        <v>1</v>
      </c>
      <c r="AT2994" s="2" t="s">
        <v>0</v>
      </c>
      <c r="AU2994" s="1">
        <f t="shared" si="371"/>
        <v>0.6523417953055628</v>
      </c>
      <c r="AV2994" s="1">
        <f t="shared" si="372"/>
        <v>0.48038297580335509</v>
      </c>
      <c r="AW2994" s="1">
        <f t="shared" si="373"/>
        <v>0.30842415630114717</v>
      </c>
    </row>
    <row r="2995" spans="1:49" x14ac:dyDescent="0.2">
      <c r="A2995">
        <v>2993</v>
      </c>
      <c r="B2995" t="s">
        <v>19050</v>
      </c>
      <c r="C2995" t="s">
        <v>19049</v>
      </c>
      <c r="F2995" t="s">
        <v>19048</v>
      </c>
      <c r="G2995" t="s">
        <v>17</v>
      </c>
      <c r="H2995" t="s">
        <v>16</v>
      </c>
      <c r="I2995" t="s">
        <v>19047</v>
      </c>
      <c r="J2995" t="s">
        <v>19046</v>
      </c>
      <c r="K2995" t="s">
        <v>19045</v>
      </c>
      <c r="L2995" t="s">
        <v>19044</v>
      </c>
      <c r="M2995" t="s">
        <v>2572</v>
      </c>
      <c r="N2995">
        <v>6</v>
      </c>
      <c r="O2995" t="s">
        <v>19043</v>
      </c>
      <c r="P2995" t="s">
        <v>19042</v>
      </c>
      <c r="Q2995" t="s">
        <v>19041</v>
      </c>
      <c r="R2995" s="7">
        <v>42370</v>
      </c>
      <c r="S2995" s="8">
        <f t="shared" si="368"/>
        <v>2016</v>
      </c>
      <c r="T2995" s="8">
        <v>2016</v>
      </c>
      <c r="U2995" s="8">
        <f t="shared" si="369"/>
        <v>6</v>
      </c>
      <c r="V2995" s="7">
        <v>2016</v>
      </c>
      <c r="W2995" t="s">
        <v>19040</v>
      </c>
      <c r="X2995" s="2">
        <v>0.26100000000000001</v>
      </c>
      <c r="Y2995" s="6">
        <f t="shared" si="374"/>
        <v>6.967245935773205E-3</v>
      </c>
      <c r="AB2995">
        <v>19700186833</v>
      </c>
      <c r="AC2995">
        <v>18748368</v>
      </c>
      <c r="AD2995" t="s">
        <v>6</v>
      </c>
      <c r="AE2995">
        <v>10</v>
      </c>
      <c r="AH2995" t="s">
        <v>17268</v>
      </c>
      <c r="AI2995" t="s">
        <v>19039</v>
      </c>
      <c r="AJ2995" t="s">
        <v>19038</v>
      </c>
      <c r="AK2995" t="s">
        <v>19037</v>
      </c>
      <c r="AL2995">
        <v>0</v>
      </c>
      <c r="AM2995" s="5">
        <f t="shared" si="370"/>
        <v>0</v>
      </c>
      <c r="AN2995" s="4">
        <f t="shared" si="375"/>
        <v>0</v>
      </c>
      <c r="AO2995" s="3"/>
      <c r="AP2995">
        <v>1</v>
      </c>
      <c r="AR2995" t="s">
        <v>1</v>
      </c>
      <c r="AT2995" s="2" t="s">
        <v>0</v>
      </c>
      <c r="AU2995" s="1">
        <f t="shared" si="371"/>
        <v>0.48770721550412433</v>
      </c>
      <c r="AV2995" s="1">
        <f t="shared" si="372"/>
        <v>0.34836229678866026</v>
      </c>
      <c r="AW2995" s="1">
        <f t="shared" si="373"/>
        <v>0.20901737807319615</v>
      </c>
    </row>
    <row r="2996" spans="1:49" x14ac:dyDescent="0.2">
      <c r="A2996">
        <v>2994</v>
      </c>
      <c r="B2996" t="s">
        <v>19036</v>
      </c>
      <c r="C2996" t="s">
        <v>19035</v>
      </c>
      <c r="F2996" t="s">
        <v>19034</v>
      </c>
      <c r="G2996" t="s">
        <v>17</v>
      </c>
      <c r="H2996" t="s">
        <v>16</v>
      </c>
      <c r="I2996" t="s">
        <v>19033</v>
      </c>
      <c r="J2996" t="s">
        <v>19032</v>
      </c>
      <c r="K2996" t="s">
        <v>19031</v>
      </c>
      <c r="L2996" t="s">
        <v>19030</v>
      </c>
      <c r="M2996" t="s">
        <v>13469</v>
      </c>
      <c r="N2996">
        <v>4</v>
      </c>
      <c r="O2996" t="s">
        <v>19029</v>
      </c>
      <c r="P2996" t="s">
        <v>19028</v>
      </c>
      <c r="Q2996" t="s">
        <v>19027</v>
      </c>
      <c r="R2996" s="7">
        <v>42370</v>
      </c>
      <c r="S2996" s="8">
        <f t="shared" si="368"/>
        <v>2016</v>
      </c>
      <c r="T2996" s="8">
        <v>2016</v>
      </c>
      <c r="U2996" s="8">
        <f t="shared" si="369"/>
        <v>6</v>
      </c>
      <c r="V2996" s="7">
        <v>2016</v>
      </c>
      <c r="W2996" t="s">
        <v>18989</v>
      </c>
      <c r="X2996" s="2">
        <v>0.216</v>
      </c>
      <c r="Y2996" s="6">
        <f t="shared" si="374"/>
        <v>5.765996636501962E-3</v>
      </c>
      <c r="AA2996">
        <v>20885334</v>
      </c>
      <c r="AB2996">
        <v>21100463068</v>
      </c>
      <c r="AC2996">
        <v>24606952</v>
      </c>
      <c r="AD2996" t="s">
        <v>6</v>
      </c>
      <c r="AE2996">
        <v>6</v>
      </c>
      <c r="AF2996">
        <v>5</v>
      </c>
      <c r="AH2996" t="s">
        <v>19026</v>
      </c>
      <c r="AI2996" t="s">
        <v>19025</v>
      </c>
      <c r="AJ2996" t="s">
        <v>19024</v>
      </c>
      <c r="AK2996" t="s">
        <v>19023</v>
      </c>
      <c r="AL2996">
        <v>1</v>
      </c>
      <c r="AM2996" s="5">
        <f t="shared" si="370"/>
        <v>0.16666666666666666</v>
      </c>
      <c r="AN2996" s="4">
        <f t="shared" si="375"/>
        <v>2.5242963523917705E-4</v>
      </c>
      <c r="AO2996" s="3"/>
      <c r="AP2996">
        <v>0</v>
      </c>
      <c r="AR2996" t="s">
        <v>1</v>
      </c>
      <c r="AT2996" s="2" t="s">
        <v>0</v>
      </c>
      <c r="AU2996" s="1">
        <f t="shared" si="371"/>
        <v>0.41119265361231261</v>
      </c>
      <c r="AV2996" s="1">
        <f t="shared" si="372"/>
        <v>0.30092131358705698</v>
      </c>
      <c r="AW2996" s="1">
        <f t="shared" si="373"/>
        <v>0.19064997356180124</v>
      </c>
    </row>
    <row r="2997" spans="1:49" x14ac:dyDescent="0.2">
      <c r="A2997">
        <v>2995</v>
      </c>
      <c r="B2997" t="s">
        <v>19022</v>
      </c>
      <c r="C2997" t="s">
        <v>19021</v>
      </c>
      <c r="F2997" t="s">
        <v>19020</v>
      </c>
      <c r="G2997" t="s">
        <v>17</v>
      </c>
      <c r="H2997" t="s">
        <v>16</v>
      </c>
      <c r="I2997" t="s">
        <v>19019</v>
      </c>
      <c r="J2997">
        <v>60104671</v>
      </c>
      <c r="K2997" t="s">
        <v>5148</v>
      </c>
      <c r="L2997" t="s">
        <v>5147</v>
      </c>
      <c r="M2997" t="s">
        <v>1181</v>
      </c>
      <c r="N2997">
        <v>1</v>
      </c>
      <c r="O2997" t="s">
        <v>19018</v>
      </c>
      <c r="P2997">
        <v>57218941999</v>
      </c>
      <c r="Q2997">
        <v>60104671</v>
      </c>
      <c r="R2997" s="7">
        <v>42370</v>
      </c>
      <c r="S2997" s="8">
        <f t="shared" si="368"/>
        <v>2016</v>
      </c>
      <c r="T2997" s="8">
        <v>2016</v>
      </c>
      <c r="U2997" s="8">
        <f t="shared" si="369"/>
        <v>6</v>
      </c>
      <c r="V2997" s="7">
        <v>2016</v>
      </c>
      <c r="W2997" t="s">
        <v>2058</v>
      </c>
      <c r="X2997" s="2">
        <v>0.19</v>
      </c>
      <c r="Y2997" s="6">
        <f t="shared" si="374"/>
        <v>5.0719414858119115E-3</v>
      </c>
      <c r="AA2997">
        <v>332097</v>
      </c>
      <c r="AB2997">
        <v>18700</v>
      </c>
      <c r="AD2997" t="s">
        <v>6</v>
      </c>
      <c r="AE2997">
        <v>92</v>
      </c>
      <c r="AF2997">
        <v>6</v>
      </c>
      <c r="AH2997" t="s">
        <v>19017</v>
      </c>
      <c r="AI2997" t="s">
        <v>19016</v>
      </c>
      <c r="AJ2997" t="s">
        <v>19015</v>
      </c>
      <c r="AK2997" t="s">
        <v>19014</v>
      </c>
      <c r="AL2997">
        <v>1</v>
      </c>
      <c r="AM2997" s="5">
        <f t="shared" si="370"/>
        <v>0.16666666666666666</v>
      </c>
      <c r="AN2997" s="4">
        <f t="shared" si="375"/>
        <v>2.5242963523917705E-4</v>
      </c>
      <c r="AO2997" s="3"/>
      <c r="AP2997">
        <v>0</v>
      </c>
      <c r="AR2997" t="s">
        <v>1</v>
      </c>
      <c r="AT2997" s="2" t="s">
        <v>0</v>
      </c>
      <c r="AU2997" s="1">
        <f t="shared" si="371"/>
        <v>0.36260879306400912</v>
      </c>
      <c r="AV2997" s="1">
        <f t="shared" si="372"/>
        <v>0.26621855605255446</v>
      </c>
      <c r="AW2997" s="1">
        <f t="shared" si="373"/>
        <v>0.16982831904109974</v>
      </c>
    </row>
    <row r="2998" spans="1:49" x14ac:dyDescent="0.2">
      <c r="A2998">
        <v>2996</v>
      </c>
      <c r="B2998" t="s">
        <v>19013</v>
      </c>
      <c r="C2998" t="s">
        <v>19012</v>
      </c>
      <c r="F2998" t="s">
        <v>19011</v>
      </c>
      <c r="G2998" t="s">
        <v>17</v>
      </c>
      <c r="H2998" t="s">
        <v>16</v>
      </c>
      <c r="I2998" t="s">
        <v>19010</v>
      </c>
      <c r="J2998" t="s">
        <v>19009</v>
      </c>
      <c r="K2998" t="s">
        <v>19008</v>
      </c>
      <c r="L2998" t="s">
        <v>19007</v>
      </c>
      <c r="M2998" t="s">
        <v>1468</v>
      </c>
      <c r="N2998">
        <v>6</v>
      </c>
      <c r="O2998" t="s">
        <v>19006</v>
      </c>
      <c r="P2998" t="s">
        <v>19005</v>
      </c>
      <c r="Q2998" t="s">
        <v>19004</v>
      </c>
      <c r="R2998" s="7">
        <v>42370</v>
      </c>
      <c r="S2998" s="8">
        <f t="shared" si="368"/>
        <v>2016</v>
      </c>
      <c r="T2998" s="8">
        <v>2016</v>
      </c>
      <c r="U2998" s="8">
        <f t="shared" si="369"/>
        <v>6</v>
      </c>
      <c r="V2998" s="7">
        <v>2016</v>
      </c>
      <c r="W2998" t="s">
        <v>19003</v>
      </c>
      <c r="X2998" s="2">
        <v>0.58699999999999997</v>
      </c>
      <c r="Y2998" s="6">
        <f t="shared" si="374"/>
        <v>1.5669629748271536E-2</v>
      </c>
      <c r="AA2998">
        <v>2755947</v>
      </c>
      <c r="AB2998">
        <v>17720</v>
      </c>
      <c r="AC2998">
        <v>15488675</v>
      </c>
      <c r="AD2998" t="s">
        <v>6</v>
      </c>
      <c r="AE2998">
        <v>36</v>
      </c>
      <c r="AF2998">
        <v>6</v>
      </c>
      <c r="AH2998" t="s">
        <v>19002</v>
      </c>
      <c r="AI2998" t="s">
        <v>19001</v>
      </c>
      <c r="AK2998" t="s">
        <v>19000</v>
      </c>
      <c r="AL2998">
        <v>5</v>
      </c>
      <c r="AM2998" s="5">
        <f t="shared" si="370"/>
        <v>0.83333333333333337</v>
      </c>
      <c r="AN2998" s="4">
        <f t="shared" si="375"/>
        <v>1.2621481761958854E-3</v>
      </c>
      <c r="AO2998" s="3"/>
      <c r="AP2998">
        <v>0</v>
      </c>
      <c r="AR2998" t="s">
        <v>1</v>
      </c>
      <c r="AT2998" s="2" t="s">
        <v>0</v>
      </c>
      <c r="AU2998" s="1">
        <f t="shared" si="371"/>
        <v>1.1347385276648838</v>
      </c>
      <c r="AV2998" s="1">
        <f t="shared" si="372"/>
        <v>0.84658889622337108</v>
      </c>
      <c r="AW2998" s="1">
        <f t="shared" si="373"/>
        <v>0.55843926478185801</v>
      </c>
    </row>
    <row r="2999" spans="1:49" x14ac:dyDescent="0.2">
      <c r="A2999">
        <v>2997</v>
      </c>
      <c r="B2999" t="s">
        <v>18999</v>
      </c>
      <c r="C2999" t="s">
        <v>18998</v>
      </c>
      <c r="F2999" t="s">
        <v>18997</v>
      </c>
      <c r="G2999" t="s">
        <v>17</v>
      </c>
      <c r="H2999" t="s">
        <v>16</v>
      </c>
      <c r="I2999" t="s">
        <v>18996</v>
      </c>
      <c r="J2999" t="s">
        <v>18995</v>
      </c>
      <c r="K2999" t="s">
        <v>18994</v>
      </c>
      <c r="L2999" t="s">
        <v>18993</v>
      </c>
      <c r="M2999" t="s">
        <v>1453</v>
      </c>
      <c r="N2999">
        <v>6</v>
      </c>
      <c r="O2999" t="s">
        <v>18992</v>
      </c>
      <c r="P2999" t="s">
        <v>18991</v>
      </c>
      <c r="Q2999" t="s">
        <v>18990</v>
      </c>
      <c r="R2999" s="7">
        <v>42370</v>
      </c>
      <c r="S2999" s="8">
        <f t="shared" si="368"/>
        <v>2016</v>
      </c>
      <c r="T2999" s="8">
        <v>2016</v>
      </c>
      <c r="U2999" s="8">
        <f t="shared" si="369"/>
        <v>6</v>
      </c>
      <c r="V2999" s="7">
        <v>2016</v>
      </c>
      <c r="W2999" t="s">
        <v>18989</v>
      </c>
      <c r="X2999" s="2">
        <v>0.216</v>
      </c>
      <c r="Y2999" s="6">
        <f t="shared" si="374"/>
        <v>5.765996636501962E-3</v>
      </c>
      <c r="AA2999">
        <v>20885334</v>
      </c>
      <c r="AB2999">
        <v>21100463068</v>
      </c>
      <c r="AC2999">
        <v>24606952</v>
      </c>
      <c r="AD2999" t="s">
        <v>6</v>
      </c>
      <c r="AE2999">
        <v>6</v>
      </c>
      <c r="AF2999">
        <v>5</v>
      </c>
      <c r="AH2999" t="s">
        <v>18988</v>
      </c>
      <c r="AI2999" t="s">
        <v>18987</v>
      </c>
      <c r="AJ2999" t="s">
        <v>18986</v>
      </c>
      <c r="AK2999" t="s">
        <v>18985</v>
      </c>
      <c r="AL2999">
        <v>12</v>
      </c>
      <c r="AM2999" s="5">
        <f t="shared" si="370"/>
        <v>2</v>
      </c>
      <c r="AN2999" s="4">
        <f t="shared" si="375"/>
        <v>3.0291556228701248E-3</v>
      </c>
      <c r="AO2999" s="3"/>
      <c r="AP2999">
        <v>1</v>
      </c>
      <c r="AR2999" t="s">
        <v>1</v>
      </c>
      <c r="AT2999" s="2" t="s">
        <v>0</v>
      </c>
      <c r="AU2999" s="1">
        <f t="shared" si="371"/>
        <v>0.49449443324124098</v>
      </c>
      <c r="AV2999" s="1">
        <f t="shared" si="372"/>
        <v>0.43975761296860433</v>
      </c>
      <c r="AW2999" s="1">
        <f t="shared" si="373"/>
        <v>0.38502079269596762</v>
      </c>
    </row>
    <row r="3000" spans="1:49" x14ac:dyDescent="0.2">
      <c r="A3000">
        <v>2998</v>
      </c>
      <c r="B3000" t="s">
        <v>18984</v>
      </c>
      <c r="C3000" t="s">
        <v>18983</v>
      </c>
      <c r="F3000" t="s">
        <v>18982</v>
      </c>
      <c r="G3000" t="s">
        <v>17</v>
      </c>
      <c r="H3000" t="s">
        <v>16</v>
      </c>
      <c r="I3000" t="s">
        <v>18981</v>
      </c>
      <c r="J3000" t="s">
        <v>18980</v>
      </c>
      <c r="K3000" t="s">
        <v>18979</v>
      </c>
      <c r="L3000" t="s">
        <v>18978</v>
      </c>
      <c r="M3000" t="s">
        <v>1018</v>
      </c>
      <c r="N3000">
        <v>3</v>
      </c>
      <c r="O3000" t="s">
        <v>18977</v>
      </c>
      <c r="P3000" t="s">
        <v>18976</v>
      </c>
      <c r="Q3000" t="s">
        <v>18975</v>
      </c>
      <c r="R3000" s="7">
        <v>42370</v>
      </c>
      <c r="S3000" s="8">
        <f t="shared" si="368"/>
        <v>2016</v>
      </c>
      <c r="T3000" s="8">
        <v>2016</v>
      </c>
      <c r="U3000" s="8">
        <f t="shared" si="369"/>
        <v>6</v>
      </c>
      <c r="V3000" s="7">
        <v>2016</v>
      </c>
      <c r="W3000" t="s">
        <v>18974</v>
      </c>
      <c r="X3000" s="2">
        <v>0.13100000000000001</v>
      </c>
      <c r="Y3000" s="6">
        <f t="shared" si="374"/>
        <v>3.4969701823229496E-3</v>
      </c>
      <c r="AA3000" t="s">
        <v>18973</v>
      </c>
      <c r="AB3000">
        <v>19900193668</v>
      </c>
      <c r="AC3000">
        <v>17587298</v>
      </c>
      <c r="AD3000" t="s">
        <v>6</v>
      </c>
      <c r="AE3000">
        <v>3</v>
      </c>
      <c r="AF3000">
        <v>3</v>
      </c>
      <c r="AH3000" t="s">
        <v>18972</v>
      </c>
      <c r="AI3000" t="s">
        <v>18971</v>
      </c>
      <c r="AJ3000" t="s">
        <v>18970</v>
      </c>
      <c r="AK3000" t="s">
        <v>18969</v>
      </c>
      <c r="AL3000">
        <v>3</v>
      </c>
      <c r="AM3000" s="5">
        <f t="shared" si="370"/>
        <v>0.5</v>
      </c>
      <c r="AN3000" s="4">
        <f t="shared" si="375"/>
        <v>7.572889057175312E-4</v>
      </c>
      <c r="AO3000" s="3"/>
      <c r="AP3000">
        <v>0</v>
      </c>
      <c r="AR3000" t="s">
        <v>1</v>
      </c>
      <c r="AT3000" s="2" t="s">
        <v>0</v>
      </c>
      <c r="AU3000" s="1">
        <f t="shared" si="371"/>
        <v>0.2675065799341324</v>
      </c>
      <c r="AV3000" s="1">
        <f t="shared" si="372"/>
        <v>0.21271295440202403</v>
      </c>
      <c r="AW3000" s="1">
        <f t="shared" si="373"/>
        <v>0.15791932886991566</v>
      </c>
    </row>
    <row r="3001" spans="1:49" x14ac:dyDescent="0.2">
      <c r="A3001">
        <v>2999</v>
      </c>
      <c r="B3001" t="s">
        <v>18968</v>
      </c>
      <c r="C3001" t="s">
        <v>18967</v>
      </c>
      <c r="F3001" t="s">
        <v>18966</v>
      </c>
      <c r="G3001" t="s">
        <v>17</v>
      </c>
      <c r="H3001" t="s">
        <v>16</v>
      </c>
      <c r="I3001" t="s">
        <v>18965</v>
      </c>
      <c r="J3001" t="s">
        <v>18964</v>
      </c>
      <c r="K3001" t="s">
        <v>18963</v>
      </c>
      <c r="L3001" t="s">
        <v>18962</v>
      </c>
      <c r="M3001" t="s">
        <v>230</v>
      </c>
      <c r="N3001">
        <v>6</v>
      </c>
      <c r="O3001" t="s">
        <v>18961</v>
      </c>
      <c r="P3001" t="s">
        <v>18960</v>
      </c>
      <c r="Q3001" t="s">
        <v>18959</v>
      </c>
      <c r="R3001" s="7">
        <v>42370</v>
      </c>
      <c r="S3001" s="8">
        <f t="shared" si="368"/>
        <v>2016</v>
      </c>
      <c r="T3001" s="8">
        <v>2016</v>
      </c>
      <c r="U3001" s="8">
        <f t="shared" si="369"/>
        <v>6</v>
      </c>
      <c r="V3001" s="7">
        <v>2016</v>
      </c>
      <c r="W3001" t="s">
        <v>2058</v>
      </c>
      <c r="X3001" s="2">
        <v>0.19</v>
      </c>
      <c r="Y3001" s="6">
        <f t="shared" si="374"/>
        <v>5.0719414858119115E-3</v>
      </c>
      <c r="AA3001">
        <v>332097</v>
      </c>
      <c r="AB3001">
        <v>18700</v>
      </c>
      <c r="AD3001" t="s">
        <v>6</v>
      </c>
      <c r="AE3001">
        <v>92</v>
      </c>
      <c r="AF3001">
        <v>6</v>
      </c>
      <c r="AH3001" t="s">
        <v>18958</v>
      </c>
      <c r="AI3001" t="s">
        <v>18957</v>
      </c>
      <c r="AJ3001" t="s">
        <v>18956</v>
      </c>
      <c r="AK3001" t="s">
        <v>18955</v>
      </c>
      <c r="AL3001">
        <v>1</v>
      </c>
      <c r="AM3001" s="5">
        <f t="shared" si="370"/>
        <v>0.16666666666666666</v>
      </c>
      <c r="AN3001" s="4">
        <f t="shared" si="375"/>
        <v>2.5242963523917705E-4</v>
      </c>
      <c r="AO3001" s="3"/>
      <c r="AP3001">
        <v>0</v>
      </c>
      <c r="AQ3001" t="s">
        <v>222</v>
      </c>
      <c r="AR3001">
        <v>51477013</v>
      </c>
      <c r="AS3001" t="s">
        <v>221</v>
      </c>
      <c r="AT3001" s="2" t="s">
        <v>0</v>
      </c>
      <c r="AU3001" s="1">
        <f t="shared" si="371"/>
        <v>0.36260879306400912</v>
      </c>
      <c r="AV3001" s="1">
        <f t="shared" si="372"/>
        <v>0.26621855605255446</v>
      </c>
      <c r="AW3001" s="1">
        <f t="shared" si="373"/>
        <v>0.16982831904109974</v>
      </c>
    </row>
    <row r="3002" spans="1:49" x14ac:dyDescent="0.2">
      <c r="A3002">
        <v>3000</v>
      </c>
      <c r="B3002" t="s">
        <v>18954</v>
      </c>
      <c r="C3002" t="s">
        <v>18953</v>
      </c>
      <c r="F3002" t="s">
        <v>18952</v>
      </c>
      <c r="G3002" t="s">
        <v>17</v>
      </c>
      <c r="H3002" t="s">
        <v>16</v>
      </c>
      <c r="I3002" t="s">
        <v>18951</v>
      </c>
      <c r="J3002">
        <v>100617997</v>
      </c>
      <c r="K3002" t="s">
        <v>18950</v>
      </c>
      <c r="L3002" t="s">
        <v>18949</v>
      </c>
      <c r="M3002" t="s">
        <v>411</v>
      </c>
      <c r="N3002">
        <v>2</v>
      </c>
      <c r="O3002" t="s">
        <v>18948</v>
      </c>
      <c r="P3002" t="s">
        <v>18947</v>
      </c>
      <c r="Q3002" t="s">
        <v>18946</v>
      </c>
      <c r="R3002" s="7">
        <v>42370</v>
      </c>
      <c r="S3002" s="8">
        <f t="shared" si="368"/>
        <v>2016</v>
      </c>
      <c r="T3002" s="8">
        <v>2016</v>
      </c>
      <c r="U3002" s="8">
        <f t="shared" si="369"/>
        <v>6</v>
      </c>
      <c r="V3002" s="7">
        <v>2016</v>
      </c>
      <c r="W3002" t="s">
        <v>18945</v>
      </c>
      <c r="X3002" s="2">
        <v>0.63900000000000001</v>
      </c>
      <c r="Y3002" s="6">
        <f t="shared" si="374"/>
        <v>1.7057740049651639E-2</v>
      </c>
      <c r="AA3002">
        <v>15694445</v>
      </c>
      <c r="AB3002">
        <v>4000151803</v>
      </c>
      <c r="AD3002" t="s">
        <v>6</v>
      </c>
      <c r="AE3002">
        <v>14</v>
      </c>
      <c r="AF3002">
        <v>2</v>
      </c>
      <c r="AH3002" t="s">
        <v>18944</v>
      </c>
      <c r="AI3002" t="s">
        <v>18943</v>
      </c>
      <c r="AK3002" t="s">
        <v>18942</v>
      </c>
      <c r="AL3002">
        <v>2</v>
      </c>
      <c r="AM3002" s="5">
        <f t="shared" si="370"/>
        <v>0.33333333333333331</v>
      </c>
      <c r="AN3002" s="4">
        <f t="shared" si="375"/>
        <v>5.048592704783541E-4</v>
      </c>
      <c r="AO3002" s="3"/>
      <c r="AP3002">
        <v>0</v>
      </c>
      <c r="AR3002" t="s">
        <v>1</v>
      </c>
      <c r="AT3002" s="2">
        <v>2.0329999999999999</v>
      </c>
      <c r="AU3002" s="1">
        <f t="shared" si="371"/>
        <v>1.2091875815899653</v>
      </c>
      <c r="AV3002" s="1">
        <f t="shared" si="372"/>
        <v>0.87812996600649973</v>
      </c>
      <c r="AW3002" s="1">
        <f t="shared" si="373"/>
        <v>0.54707235042303393</v>
      </c>
    </row>
    <row r="3003" spans="1:49" x14ac:dyDescent="0.2">
      <c r="A3003">
        <v>3001</v>
      </c>
      <c r="B3003" t="s">
        <v>18941</v>
      </c>
      <c r="C3003" t="s">
        <v>18940</v>
      </c>
      <c r="F3003" t="s">
        <v>18939</v>
      </c>
      <c r="G3003" t="s">
        <v>17</v>
      </c>
      <c r="H3003" t="s">
        <v>16</v>
      </c>
      <c r="I3003" t="s">
        <v>10843</v>
      </c>
      <c r="J3003">
        <v>60010080</v>
      </c>
      <c r="K3003" t="s">
        <v>1031</v>
      </c>
      <c r="L3003" t="s">
        <v>657</v>
      </c>
      <c r="M3003" t="s">
        <v>340</v>
      </c>
      <c r="N3003">
        <v>3</v>
      </c>
      <c r="O3003" t="s">
        <v>18938</v>
      </c>
      <c r="P3003" t="s">
        <v>18937</v>
      </c>
      <c r="Q3003" t="s">
        <v>8109</v>
      </c>
      <c r="R3003" s="7">
        <v>42370</v>
      </c>
      <c r="S3003" s="8">
        <f t="shared" ref="S3003:S3066" si="376">YEAR(R3003)</f>
        <v>2016</v>
      </c>
      <c r="T3003" s="8">
        <v>2016</v>
      </c>
      <c r="U3003" s="8">
        <f t="shared" ref="U3003:U3066" si="377">2022-T3003</f>
        <v>6</v>
      </c>
      <c r="V3003" s="7">
        <v>42370</v>
      </c>
      <c r="W3003" t="s">
        <v>10288</v>
      </c>
      <c r="X3003" s="2">
        <v>1.6519999999999999</v>
      </c>
      <c r="Y3003" s="6">
        <f t="shared" si="374"/>
        <v>4.409919649769093E-2</v>
      </c>
      <c r="AA3003" t="s">
        <v>10287</v>
      </c>
      <c r="AB3003">
        <v>17337</v>
      </c>
      <c r="AD3003" t="s">
        <v>6</v>
      </c>
      <c r="AE3003">
        <v>64</v>
      </c>
      <c r="AF3003">
        <v>1</v>
      </c>
      <c r="AG3003">
        <v>7331646</v>
      </c>
      <c r="AH3003" t="s">
        <v>1291</v>
      </c>
      <c r="AI3003" t="s">
        <v>18936</v>
      </c>
      <c r="AJ3003" t="s">
        <v>18935</v>
      </c>
      <c r="AK3003" t="s">
        <v>18934</v>
      </c>
      <c r="AL3003">
        <v>72</v>
      </c>
      <c r="AM3003" s="5">
        <f t="shared" ref="AM3003:AM3066" si="378">AL3003/U3003</f>
        <v>12</v>
      </c>
      <c r="AN3003" s="4">
        <f t="shared" si="375"/>
        <v>1.817493373722075E-2</v>
      </c>
      <c r="AO3003" s="3"/>
      <c r="AP3003">
        <v>0</v>
      </c>
      <c r="AR3003" t="s">
        <v>1</v>
      </c>
      <c r="AT3003" s="2" t="s">
        <v>0</v>
      </c>
      <c r="AU3003" s="1">
        <f t="shared" ref="AU3003:AU3066" si="379">(Y3003*0.7+AN3003*0.3)*100</f>
        <v>3.6321917669549877</v>
      </c>
      <c r="AV3003" s="1">
        <f t="shared" ref="AV3003:AV3066" si="380">(Y3003*0.5+AN3003*0.5)*100</f>
        <v>3.1137065117455842</v>
      </c>
      <c r="AW3003" s="1">
        <f t="shared" ref="AW3003:AW3066" si="381">(Y3003*0.3+AN3003*0.7)*100</f>
        <v>2.5952212565361803</v>
      </c>
    </row>
    <row r="3004" spans="1:49" x14ac:dyDescent="0.2">
      <c r="A3004">
        <v>3002</v>
      </c>
      <c r="B3004" t="s">
        <v>18933</v>
      </c>
      <c r="F3004" t="s">
        <v>18932</v>
      </c>
      <c r="G3004" t="s">
        <v>17</v>
      </c>
      <c r="H3004" t="s">
        <v>16</v>
      </c>
      <c r="I3004" t="s">
        <v>18931</v>
      </c>
      <c r="J3004">
        <v>60072731</v>
      </c>
      <c r="K3004" t="s">
        <v>18930</v>
      </c>
      <c r="L3004" t="s">
        <v>18929</v>
      </c>
      <c r="M3004" t="s">
        <v>18928</v>
      </c>
      <c r="N3004">
        <v>1</v>
      </c>
      <c r="O3004" t="s">
        <v>18927</v>
      </c>
      <c r="P3004">
        <v>6701862683</v>
      </c>
      <c r="Q3004">
        <v>60072731</v>
      </c>
      <c r="R3004" s="7">
        <v>42370</v>
      </c>
      <c r="S3004" s="8">
        <f t="shared" si="376"/>
        <v>2016</v>
      </c>
      <c r="T3004" s="8">
        <v>2016</v>
      </c>
      <c r="U3004" s="8">
        <f t="shared" si="377"/>
        <v>6</v>
      </c>
      <c r="V3004" s="7">
        <v>2016</v>
      </c>
      <c r="W3004" t="s">
        <v>3260</v>
      </c>
      <c r="X3004" s="2">
        <v>0.127</v>
      </c>
      <c r="Y3004" s="6">
        <f t="shared" si="374"/>
        <v>3.3901924668321725E-3</v>
      </c>
      <c r="AB3004">
        <v>21100200818</v>
      </c>
      <c r="AC3004">
        <v>15530396</v>
      </c>
      <c r="AD3004" t="s">
        <v>6</v>
      </c>
      <c r="AE3004">
        <v>11</v>
      </c>
      <c r="AF3004">
        <v>6</v>
      </c>
      <c r="AH3004" t="s">
        <v>18926</v>
      </c>
      <c r="AI3004" t="s">
        <v>18925</v>
      </c>
      <c r="AJ3004" t="s">
        <v>18924</v>
      </c>
      <c r="AK3004" t="s">
        <v>18923</v>
      </c>
      <c r="AL3004">
        <v>0</v>
      </c>
      <c r="AM3004" s="5">
        <f t="shared" si="378"/>
        <v>0</v>
      </c>
      <c r="AN3004" s="4">
        <f t="shared" si="375"/>
        <v>0</v>
      </c>
      <c r="AO3004" s="3"/>
      <c r="AP3004">
        <v>0</v>
      </c>
      <c r="AR3004" t="s">
        <v>1</v>
      </c>
      <c r="AT3004" s="2" t="s">
        <v>0</v>
      </c>
      <c r="AU3004" s="1">
        <f t="shared" si="379"/>
        <v>0.23731347267825206</v>
      </c>
      <c r="AV3004" s="1">
        <f t="shared" si="380"/>
        <v>0.16950962334160863</v>
      </c>
      <c r="AW3004" s="1">
        <f t="shared" si="381"/>
        <v>0.10170577400496518</v>
      </c>
    </row>
    <row r="3005" spans="1:49" x14ac:dyDescent="0.2">
      <c r="A3005">
        <v>3003</v>
      </c>
      <c r="B3005" t="s">
        <v>18922</v>
      </c>
      <c r="C3005" t="s">
        <v>18921</v>
      </c>
      <c r="F3005" t="s">
        <v>18920</v>
      </c>
      <c r="G3005" t="s">
        <v>17</v>
      </c>
      <c r="H3005" t="s">
        <v>16</v>
      </c>
      <c r="I3005" t="s">
        <v>18919</v>
      </c>
      <c r="J3005" t="s">
        <v>18918</v>
      </c>
      <c r="K3005" t="s">
        <v>18917</v>
      </c>
      <c r="L3005" t="s">
        <v>18916</v>
      </c>
      <c r="M3005" t="s">
        <v>1928</v>
      </c>
      <c r="N3005">
        <v>3</v>
      </c>
      <c r="O3005" t="s">
        <v>18915</v>
      </c>
      <c r="P3005" t="s">
        <v>18914</v>
      </c>
      <c r="Q3005" t="s">
        <v>18913</v>
      </c>
      <c r="R3005" s="7">
        <v>42370</v>
      </c>
      <c r="S3005" s="8">
        <f t="shared" si="376"/>
        <v>2016</v>
      </c>
      <c r="T3005" s="8">
        <v>2016</v>
      </c>
      <c r="U3005" s="8">
        <f t="shared" si="377"/>
        <v>6</v>
      </c>
      <c r="V3005" s="7">
        <v>2016</v>
      </c>
      <c r="W3005" t="s">
        <v>18912</v>
      </c>
      <c r="X3005" s="2">
        <v>0.221</v>
      </c>
      <c r="Y3005" s="6">
        <f t="shared" si="374"/>
        <v>5.8994687808654337E-3</v>
      </c>
      <c r="AA3005">
        <v>3875806</v>
      </c>
      <c r="AB3005">
        <v>32853</v>
      </c>
      <c r="AC3005">
        <v>18826652</v>
      </c>
      <c r="AD3005" t="s">
        <v>6</v>
      </c>
      <c r="AE3005">
        <v>24</v>
      </c>
      <c r="AF3005">
        <v>6</v>
      </c>
      <c r="AH3005" t="s">
        <v>18911</v>
      </c>
      <c r="AI3005" t="s">
        <v>18910</v>
      </c>
      <c r="AJ3005" t="s">
        <v>18909</v>
      </c>
      <c r="AK3005" t="s">
        <v>18908</v>
      </c>
      <c r="AL3005">
        <v>2</v>
      </c>
      <c r="AM3005" s="5">
        <f t="shared" si="378"/>
        <v>0.33333333333333331</v>
      </c>
      <c r="AN3005" s="4">
        <f t="shared" si="375"/>
        <v>5.048592704783541E-4</v>
      </c>
      <c r="AO3005" s="3"/>
      <c r="AP3005">
        <v>1</v>
      </c>
      <c r="AR3005" t="s">
        <v>1</v>
      </c>
      <c r="AT3005" s="2" t="s">
        <v>0</v>
      </c>
      <c r="AU3005" s="1">
        <f t="shared" si="379"/>
        <v>0.42810859277493102</v>
      </c>
      <c r="AV3005" s="1">
        <f t="shared" si="380"/>
        <v>0.32021640256718936</v>
      </c>
      <c r="AW3005" s="1">
        <f t="shared" si="381"/>
        <v>0.21232421235944779</v>
      </c>
    </row>
    <row r="3006" spans="1:49" x14ac:dyDescent="0.2">
      <c r="A3006">
        <v>3004</v>
      </c>
      <c r="B3006" t="s">
        <v>18907</v>
      </c>
      <c r="C3006" t="s">
        <v>18906</v>
      </c>
      <c r="F3006" t="s">
        <v>18905</v>
      </c>
      <c r="G3006" t="s">
        <v>17</v>
      </c>
      <c r="H3006" t="s">
        <v>16</v>
      </c>
      <c r="I3006" t="s">
        <v>18904</v>
      </c>
      <c r="J3006" t="s">
        <v>18903</v>
      </c>
      <c r="K3006" t="s">
        <v>18902</v>
      </c>
      <c r="L3006" t="s">
        <v>18901</v>
      </c>
      <c r="M3006" t="s">
        <v>18900</v>
      </c>
      <c r="N3006">
        <v>2</v>
      </c>
      <c r="O3006" t="s">
        <v>18899</v>
      </c>
      <c r="P3006" t="s">
        <v>18898</v>
      </c>
      <c r="Q3006" t="s">
        <v>18897</v>
      </c>
      <c r="R3006" s="7">
        <v>42370</v>
      </c>
      <c r="S3006" s="8">
        <f t="shared" si="376"/>
        <v>2016</v>
      </c>
      <c r="T3006" s="8">
        <v>2016</v>
      </c>
      <c r="U3006" s="8">
        <f t="shared" si="377"/>
        <v>6</v>
      </c>
      <c r="V3006" s="7">
        <v>42370</v>
      </c>
      <c r="W3006" t="s">
        <v>10288</v>
      </c>
      <c r="X3006" s="2">
        <v>1.6519999999999999</v>
      </c>
      <c r="Y3006" s="6">
        <f t="shared" si="374"/>
        <v>4.409919649769093E-2</v>
      </c>
      <c r="AA3006" t="s">
        <v>10287</v>
      </c>
      <c r="AB3006">
        <v>17337</v>
      </c>
      <c r="AD3006" t="s">
        <v>6</v>
      </c>
      <c r="AE3006">
        <v>64</v>
      </c>
      <c r="AF3006">
        <v>1</v>
      </c>
      <c r="AG3006">
        <v>7328713</v>
      </c>
      <c r="AH3006" t="s">
        <v>18896</v>
      </c>
      <c r="AI3006" t="s">
        <v>18895</v>
      </c>
      <c r="AJ3006" t="s">
        <v>18894</v>
      </c>
      <c r="AK3006" t="s">
        <v>18893</v>
      </c>
      <c r="AL3006">
        <v>30</v>
      </c>
      <c r="AM3006" s="5">
        <f t="shared" si="378"/>
        <v>5</v>
      </c>
      <c r="AN3006" s="4">
        <f t="shared" si="375"/>
        <v>7.5728890571753124E-3</v>
      </c>
      <c r="AO3006" s="3"/>
      <c r="AP3006">
        <v>0</v>
      </c>
      <c r="AR3006" t="s">
        <v>1</v>
      </c>
      <c r="AT3006" s="2" t="s">
        <v>0</v>
      </c>
      <c r="AU3006" s="1">
        <f t="shared" si="379"/>
        <v>3.314130426553624</v>
      </c>
      <c r="AV3006" s="1">
        <f t="shared" si="380"/>
        <v>2.5836042777433121</v>
      </c>
      <c r="AW3006" s="1">
        <f t="shared" si="381"/>
        <v>1.8530781289329996</v>
      </c>
    </row>
    <row r="3007" spans="1:49" x14ac:dyDescent="0.2">
      <c r="A3007">
        <v>3005</v>
      </c>
      <c r="B3007" t="s">
        <v>18892</v>
      </c>
      <c r="C3007" t="s">
        <v>18891</v>
      </c>
      <c r="F3007" t="s">
        <v>18890</v>
      </c>
      <c r="G3007" t="s">
        <v>17</v>
      </c>
      <c r="H3007" t="s">
        <v>16</v>
      </c>
      <c r="I3007" t="s">
        <v>18889</v>
      </c>
      <c r="J3007">
        <v>60008898</v>
      </c>
      <c r="K3007" t="s">
        <v>137</v>
      </c>
      <c r="L3007" t="s">
        <v>136</v>
      </c>
      <c r="M3007" t="s">
        <v>135</v>
      </c>
      <c r="N3007">
        <v>2</v>
      </c>
      <c r="O3007" t="s">
        <v>18888</v>
      </c>
      <c r="P3007" t="s">
        <v>18887</v>
      </c>
      <c r="Q3007" t="s">
        <v>132</v>
      </c>
      <c r="R3007" s="7">
        <v>42370</v>
      </c>
      <c r="S3007" s="8">
        <f t="shared" si="376"/>
        <v>2016</v>
      </c>
      <c r="T3007" s="8">
        <v>2016</v>
      </c>
      <c r="U3007" s="8">
        <f t="shared" si="377"/>
        <v>6</v>
      </c>
      <c r="V3007" s="7">
        <v>42370</v>
      </c>
      <c r="W3007" t="s">
        <v>10288</v>
      </c>
      <c r="X3007" s="2">
        <v>1.6519999999999999</v>
      </c>
      <c r="Y3007" s="6">
        <f t="shared" si="374"/>
        <v>4.409919649769093E-2</v>
      </c>
      <c r="AA3007" t="s">
        <v>10287</v>
      </c>
      <c r="AB3007">
        <v>17337</v>
      </c>
      <c r="AD3007" t="s">
        <v>6</v>
      </c>
      <c r="AE3007">
        <v>64</v>
      </c>
      <c r="AF3007">
        <v>1</v>
      </c>
      <c r="AG3007">
        <v>2496118</v>
      </c>
      <c r="AH3007" t="s">
        <v>18886</v>
      </c>
      <c r="AI3007" t="s">
        <v>18885</v>
      </c>
      <c r="AJ3007" t="s">
        <v>18884</v>
      </c>
      <c r="AK3007" t="s">
        <v>18883</v>
      </c>
      <c r="AL3007">
        <v>86</v>
      </c>
      <c r="AM3007" s="5">
        <f t="shared" si="378"/>
        <v>14.333333333333334</v>
      </c>
      <c r="AN3007" s="4">
        <f t="shared" si="375"/>
        <v>2.1708948630569231E-2</v>
      </c>
      <c r="AO3007" s="3"/>
      <c r="AP3007">
        <v>0</v>
      </c>
      <c r="AR3007" t="s">
        <v>1</v>
      </c>
      <c r="AT3007" s="2" t="s">
        <v>0</v>
      </c>
      <c r="AU3007" s="1">
        <f t="shared" si="379"/>
        <v>3.7382122137554417</v>
      </c>
      <c r="AV3007" s="1">
        <f t="shared" si="380"/>
        <v>3.2904072564130082</v>
      </c>
      <c r="AW3007" s="1">
        <f t="shared" si="381"/>
        <v>2.8426022990705739</v>
      </c>
    </row>
    <row r="3008" spans="1:49" x14ac:dyDescent="0.2">
      <c r="A3008">
        <v>3006</v>
      </c>
      <c r="B3008" t="s">
        <v>18882</v>
      </c>
      <c r="C3008" t="s">
        <v>18881</v>
      </c>
      <c r="F3008" t="s">
        <v>18880</v>
      </c>
      <c r="G3008" t="s">
        <v>17</v>
      </c>
      <c r="H3008" t="s">
        <v>16</v>
      </c>
      <c r="I3008" t="s">
        <v>6240</v>
      </c>
      <c r="J3008" t="s">
        <v>18875</v>
      </c>
      <c r="K3008" t="s">
        <v>18879</v>
      </c>
      <c r="L3008" t="s">
        <v>18878</v>
      </c>
      <c r="M3008" t="s">
        <v>230</v>
      </c>
      <c r="N3008">
        <v>2</v>
      </c>
      <c r="O3008" t="s">
        <v>18877</v>
      </c>
      <c r="P3008" t="s">
        <v>18876</v>
      </c>
      <c r="Q3008" t="s">
        <v>18875</v>
      </c>
      <c r="R3008" s="7">
        <v>42370</v>
      </c>
      <c r="S3008" s="8">
        <f t="shared" si="376"/>
        <v>2016</v>
      </c>
      <c r="T3008" s="8">
        <v>2016</v>
      </c>
      <c r="U3008" s="8">
        <f t="shared" si="377"/>
        <v>6</v>
      </c>
      <c r="V3008" s="7">
        <v>42370</v>
      </c>
      <c r="W3008" t="s">
        <v>10288</v>
      </c>
      <c r="X3008" s="2">
        <v>1.6519999999999999</v>
      </c>
      <c r="Y3008" s="6">
        <f t="shared" si="374"/>
        <v>4.409919649769093E-2</v>
      </c>
      <c r="AA3008" t="s">
        <v>10287</v>
      </c>
      <c r="AB3008">
        <v>17337</v>
      </c>
      <c r="AD3008" t="s">
        <v>6</v>
      </c>
      <c r="AE3008">
        <v>64</v>
      </c>
      <c r="AF3008">
        <v>1</v>
      </c>
      <c r="AG3008">
        <v>2497350</v>
      </c>
      <c r="AH3008" t="s">
        <v>18874</v>
      </c>
      <c r="AI3008" t="s">
        <v>18873</v>
      </c>
      <c r="AJ3008" t="s">
        <v>18872</v>
      </c>
      <c r="AK3008" t="s">
        <v>18871</v>
      </c>
      <c r="AL3008">
        <v>61</v>
      </c>
      <c r="AM3008" s="5">
        <f t="shared" si="378"/>
        <v>10.166666666666666</v>
      </c>
      <c r="AN3008" s="4">
        <f t="shared" si="375"/>
        <v>1.5398207749589801E-2</v>
      </c>
      <c r="AO3008" s="3"/>
      <c r="AP3008">
        <v>0</v>
      </c>
      <c r="AR3008" t="s">
        <v>1</v>
      </c>
      <c r="AT3008" s="2" t="s">
        <v>0</v>
      </c>
      <c r="AU3008" s="1">
        <f t="shared" si="379"/>
        <v>3.5488899873260591</v>
      </c>
      <c r="AV3008" s="1">
        <f t="shared" si="380"/>
        <v>2.9748702123640363</v>
      </c>
      <c r="AW3008" s="1">
        <f t="shared" si="381"/>
        <v>2.4008504374020139</v>
      </c>
    </row>
    <row r="3009" spans="1:49" x14ac:dyDescent="0.2">
      <c r="A3009">
        <v>3007</v>
      </c>
      <c r="B3009" t="s">
        <v>18870</v>
      </c>
      <c r="C3009" t="s">
        <v>18869</v>
      </c>
      <c r="F3009" t="s">
        <v>18868</v>
      </c>
      <c r="G3009" t="s">
        <v>17</v>
      </c>
      <c r="H3009" t="s">
        <v>16</v>
      </c>
      <c r="I3009" t="s">
        <v>18867</v>
      </c>
      <c r="J3009" t="s">
        <v>18866</v>
      </c>
      <c r="K3009" t="s">
        <v>18865</v>
      </c>
      <c r="L3009" t="s">
        <v>18864</v>
      </c>
      <c r="M3009" t="s">
        <v>2921</v>
      </c>
      <c r="N3009">
        <v>2</v>
      </c>
      <c r="O3009" t="s">
        <v>18863</v>
      </c>
      <c r="P3009" t="s">
        <v>18862</v>
      </c>
      <c r="Q3009" t="s">
        <v>18861</v>
      </c>
      <c r="R3009" s="7">
        <v>42370</v>
      </c>
      <c r="S3009" s="8">
        <f t="shared" si="376"/>
        <v>2016</v>
      </c>
      <c r="T3009" s="8">
        <v>2016</v>
      </c>
      <c r="U3009" s="8">
        <f t="shared" si="377"/>
        <v>6</v>
      </c>
      <c r="V3009" s="7">
        <v>42370</v>
      </c>
      <c r="W3009" t="s">
        <v>10288</v>
      </c>
      <c r="X3009" s="2">
        <v>1.6519999999999999</v>
      </c>
      <c r="Y3009" s="6">
        <f t="shared" si="374"/>
        <v>4.409919649769093E-2</v>
      </c>
      <c r="AA3009" t="s">
        <v>10287</v>
      </c>
      <c r="AB3009">
        <v>17337</v>
      </c>
      <c r="AD3009" t="s">
        <v>6</v>
      </c>
      <c r="AE3009">
        <v>64</v>
      </c>
      <c r="AF3009">
        <v>1</v>
      </c>
      <c r="AG3009">
        <v>7322206</v>
      </c>
      <c r="AH3009" t="s">
        <v>18860</v>
      </c>
      <c r="AI3009" t="s">
        <v>18859</v>
      </c>
      <c r="AJ3009" t="s">
        <v>18858</v>
      </c>
      <c r="AK3009" t="s">
        <v>18857</v>
      </c>
      <c r="AL3009">
        <v>4</v>
      </c>
      <c r="AM3009" s="5">
        <f t="shared" si="378"/>
        <v>0.66666666666666663</v>
      </c>
      <c r="AN3009" s="4">
        <f t="shared" si="375"/>
        <v>1.0097185409567082E-3</v>
      </c>
      <c r="AO3009" s="3"/>
      <c r="AP3009">
        <v>0</v>
      </c>
      <c r="AQ3009" t="s">
        <v>924</v>
      </c>
      <c r="AR3009" t="s">
        <v>1</v>
      </c>
      <c r="AS3009" t="s">
        <v>923</v>
      </c>
      <c r="AT3009" s="2" t="s">
        <v>0</v>
      </c>
      <c r="AU3009" s="1">
        <f t="shared" si="379"/>
        <v>3.1172353110670663</v>
      </c>
      <c r="AV3009" s="1">
        <f t="shared" si="380"/>
        <v>2.2554457519323821</v>
      </c>
      <c r="AW3009" s="1">
        <f t="shared" si="381"/>
        <v>1.3936561927976974</v>
      </c>
    </row>
    <row r="3010" spans="1:49" x14ac:dyDescent="0.2">
      <c r="A3010">
        <v>3008</v>
      </c>
      <c r="B3010" t="s">
        <v>18856</v>
      </c>
      <c r="C3010" t="s">
        <v>18855</v>
      </c>
      <c r="F3010" t="s">
        <v>18854</v>
      </c>
      <c r="G3010" t="s">
        <v>17</v>
      </c>
      <c r="H3010" t="s">
        <v>16</v>
      </c>
      <c r="I3010" t="s">
        <v>18853</v>
      </c>
      <c r="J3010">
        <v>60019544</v>
      </c>
      <c r="K3010" t="s">
        <v>875</v>
      </c>
      <c r="L3010" t="s">
        <v>874</v>
      </c>
      <c r="M3010" t="s">
        <v>459</v>
      </c>
      <c r="N3010">
        <v>2</v>
      </c>
      <c r="O3010" t="s">
        <v>18852</v>
      </c>
      <c r="P3010" t="s">
        <v>18851</v>
      </c>
      <c r="Q3010" t="s">
        <v>871</v>
      </c>
      <c r="R3010" s="7">
        <v>42370</v>
      </c>
      <c r="S3010" s="8">
        <f t="shared" si="376"/>
        <v>2016</v>
      </c>
      <c r="T3010" s="8">
        <v>2016</v>
      </c>
      <c r="U3010" s="8">
        <f t="shared" si="377"/>
        <v>6</v>
      </c>
      <c r="V3010" s="7">
        <v>42370</v>
      </c>
      <c r="W3010" t="s">
        <v>10288</v>
      </c>
      <c r="X3010" s="2">
        <v>1.6519999999999999</v>
      </c>
      <c r="Y3010" s="6">
        <f t="shared" si="374"/>
        <v>4.409919649769093E-2</v>
      </c>
      <c r="AA3010" t="s">
        <v>10287</v>
      </c>
      <c r="AB3010">
        <v>17337</v>
      </c>
      <c r="AD3010" t="s">
        <v>6</v>
      </c>
      <c r="AE3010">
        <v>64</v>
      </c>
      <c r="AF3010">
        <v>1</v>
      </c>
      <c r="AG3010">
        <v>2493159</v>
      </c>
      <c r="AH3010" t="s">
        <v>18850</v>
      </c>
      <c r="AI3010" t="s">
        <v>18849</v>
      </c>
      <c r="AJ3010" t="s">
        <v>18848</v>
      </c>
      <c r="AK3010" t="s">
        <v>18847</v>
      </c>
      <c r="AL3010">
        <v>55</v>
      </c>
      <c r="AM3010" s="5">
        <f t="shared" si="378"/>
        <v>9.1666666666666661</v>
      </c>
      <c r="AN3010" s="4">
        <f t="shared" si="375"/>
        <v>1.3883629938154738E-2</v>
      </c>
      <c r="AO3010" s="3"/>
      <c r="AP3010">
        <v>0</v>
      </c>
      <c r="AR3010" t="s">
        <v>1</v>
      </c>
      <c r="AT3010" s="2" t="s">
        <v>0</v>
      </c>
      <c r="AU3010" s="1">
        <f t="shared" si="379"/>
        <v>3.503452652983007</v>
      </c>
      <c r="AV3010" s="1">
        <f t="shared" si="380"/>
        <v>2.8991413217922832</v>
      </c>
      <c r="AW3010" s="1">
        <f t="shared" si="381"/>
        <v>2.2948299906015595</v>
      </c>
    </row>
    <row r="3011" spans="1:49" x14ac:dyDescent="0.2">
      <c r="A3011">
        <v>3009</v>
      </c>
      <c r="B3011" t="s">
        <v>18846</v>
      </c>
      <c r="C3011" t="s">
        <v>18845</v>
      </c>
      <c r="F3011" t="s">
        <v>18844</v>
      </c>
      <c r="G3011" t="s">
        <v>17</v>
      </c>
      <c r="H3011" t="s">
        <v>16</v>
      </c>
      <c r="I3011" t="s">
        <v>5274</v>
      </c>
      <c r="J3011" t="s">
        <v>18843</v>
      </c>
      <c r="K3011" t="s">
        <v>18842</v>
      </c>
      <c r="L3011" t="s">
        <v>18841</v>
      </c>
      <c r="M3011" t="s">
        <v>18840</v>
      </c>
      <c r="N3011">
        <v>6</v>
      </c>
      <c r="O3011" t="s">
        <v>18839</v>
      </c>
      <c r="P3011" t="s">
        <v>18838</v>
      </c>
      <c r="Q3011" t="s">
        <v>18837</v>
      </c>
      <c r="R3011" s="7">
        <v>42370</v>
      </c>
      <c r="S3011" s="8">
        <f t="shared" si="376"/>
        <v>2016</v>
      </c>
      <c r="T3011" s="8">
        <v>2016</v>
      </c>
      <c r="U3011" s="8">
        <f t="shared" si="377"/>
        <v>6</v>
      </c>
      <c r="V3011" s="7">
        <v>42370</v>
      </c>
      <c r="W3011" t="s">
        <v>10288</v>
      </c>
      <c r="X3011" s="2">
        <v>1.6519999999999999</v>
      </c>
      <c r="Y3011" s="6">
        <f t="shared" ref="Y3011:Y3074" si="382">(X3011-$Z$3)/($Z$2-$Z$3)</f>
        <v>4.409919649769093E-2</v>
      </c>
      <c r="AA3011" t="s">
        <v>10287</v>
      </c>
      <c r="AB3011">
        <v>17337</v>
      </c>
      <c r="AD3011" t="s">
        <v>6</v>
      </c>
      <c r="AE3011">
        <v>64</v>
      </c>
      <c r="AF3011">
        <v>1</v>
      </c>
      <c r="AG3011">
        <v>2497352</v>
      </c>
      <c r="AH3011" t="s">
        <v>18836</v>
      </c>
      <c r="AI3011" t="s">
        <v>18835</v>
      </c>
      <c r="AJ3011" t="s">
        <v>18834</v>
      </c>
      <c r="AK3011" t="s">
        <v>18833</v>
      </c>
      <c r="AL3011">
        <v>188</v>
      </c>
      <c r="AM3011" s="5">
        <f t="shared" si="378"/>
        <v>31.333333333333332</v>
      </c>
      <c r="AN3011" s="4">
        <f t="shared" ref="AN3011:AN3074" si="383">(AM3011-$AO$3)/($AO$2-$AO$3)</f>
        <v>4.7456771424965287E-2</v>
      </c>
      <c r="AO3011" s="3"/>
      <c r="AP3011">
        <v>0</v>
      </c>
      <c r="AR3011">
        <v>61372001</v>
      </c>
      <c r="AS3011" t="s">
        <v>221</v>
      </c>
      <c r="AT3011" s="2" t="s">
        <v>0</v>
      </c>
      <c r="AU3011" s="1">
        <f t="shared" si="379"/>
        <v>4.510646897587324</v>
      </c>
      <c r="AV3011" s="1">
        <f t="shared" si="380"/>
        <v>4.5777983961328106</v>
      </c>
      <c r="AW3011" s="1">
        <f t="shared" si="381"/>
        <v>4.6449498946782981</v>
      </c>
    </row>
    <row r="3012" spans="1:49" x14ac:dyDescent="0.2">
      <c r="A3012">
        <v>3010</v>
      </c>
      <c r="B3012" t="s">
        <v>18832</v>
      </c>
      <c r="F3012" t="s">
        <v>18831</v>
      </c>
      <c r="G3012" t="s">
        <v>17</v>
      </c>
      <c r="H3012" t="s">
        <v>16</v>
      </c>
      <c r="I3012" t="s">
        <v>18830</v>
      </c>
      <c r="J3012" t="s">
        <v>18829</v>
      </c>
      <c r="K3012" t="s">
        <v>18828</v>
      </c>
      <c r="L3012" t="s">
        <v>18827</v>
      </c>
      <c r="M3012" t="s">
        <v>11754</v>
      </c>
      <c r="N3012">
        <v>4</v>
      </c>
      <c r="O3012" t="s">
        <v>18826</v>
      </c>
      <c r="P3012" t="s">
        <v>18825</v>
      </c>
      <c r="Q3012" t="s">
        <v>18824</v>
      </c>
      <c r="R3012" s="7">
        <v>42370</v>
      </c>
      <c r="S3012" s="8">
        <f t="shared" si="376"/>
        <v>2016</v>
      </c>
      <c r="T3012" s="8">
        <v>2016</v>
      </c>
      <c r="U3012" s="8">
        <f t="shared" si="377"/>
        <v>6</v>
      </c>
      <c r="V3012" s="7">
        <v>2016</v>
      </c>
      <c r="W3012" t="s">
        <v>3260</v>
      </c>
      <c r="X3012" s="2">
        <v>0.127</v>
      </c>
      <c r="Y3012" s="6">
        <f t="shared" si="382"/>
        <v>3.3901924668321725E-3</v>
      </c>
      <c r="AB3012">
        <v>21100200818</v>
      </c>
      <c r="AC3012">
        <v>15530396</v>
      </c>
      <c r="AD3012" t="s">
        <v>6</v>
      </c>
      <c r="AE3012">
        <v>11</v>
      </c>
      <c r="AF3012">
        <v>6</v>
      </c>
      <c r="AH3012" t="s">
        <v>18823</v>
      </c>
      <c r="AI3012" t="s">
        <v>18822</v>
      </c>
      <c r="AJ3012" t="s">
        <v>18821</v>
      </c>
      <c r="AK3012" t="s">
        <v>18820</v>
      </c>
      <c r="AL3012">
        <v>3</v>
      </c>
      <c r="AM3012" s="5">
        <f t="shared" si="378"/>
        <v>0.5</v>
      </c>
      <c r="AN3012" s="4">
        <f t="shared" si="383"/>
        <v>7.572889057175312E-4</v>
      </c>
      <c r="AO3012" s="3"/>
      <c r="AP3012">
        <v>0</v>
      </c>
      <c r="AR3012" t="s">
        <v>1</v>
      </c>
      <c r="AT3012" s="2" t="s">
        <v>0</v>
      </c>
      <c r="AU3012" s="1">
        <f t="shared" si="379"/>
        <v>0.26003213984977802</v>
      </c>
      <c r="AV3012" s="1">
        <f t="shared" si="380"/>
        <v>0.20737406862748517</v>
      </c>
      <c r="AW3012" s="1">
        <f t="shared" si="381"/>
        <v>0.15471599740519235</v>
      </c>
    </row>
    <row r="3013" spans="1:49" x14ac:dyDescent="0.2">
      <c r="A3013">
        <v>3011</v>
      </c>
      <c r="B3013" t="s">
        <v>18819</v>
      </c>
      <c r="C3013" t="s">
        <v>18818</v>
      </c>
      <c r="F3013" t="s">
        <v>18817</v>
      </c>
      <c r="G3013" t="s">
        <v>17</v>
      </c>
      <c r="H3013" t="s">
        <v>16</v>
      </c>
      <c r="I3013" t="s">
        <v>18816</v>
      </c>
      <c r="J3013" t="s">
        <v>18815</v>
      </c>
      <c r="K3013" t="s">
        <v>18814</v>
      </c>
      <c r="L3013" t="s">
        <v>18813</v>
      </c>
      <c r="M3013" t="s">
        <v>10910</v>
      </c>
      <c r="N3013">
        <v>4</v>
      </c>
      <c r="O3013" t="s">
        <v>18812</v>
      </c>
      <c r="P3013" t="s">
        <v>18811</v>
      </c>
      <c r="Q3013" t="s">
        <v>18810</v>
      </c>
      <c r="R3013" s="7">
        <v>42370</v>
      </c>
      <c r="S3013" s="8">
        <f t="shared" si="376"/>
        <v>2016</v>
      </c>
      <c r="T3013" s="8">
        <v>2016</v>
      </c>
      <c r="U3013" s="8">
        <f t="shared" si="377"/>
        <v>6</v>
      </c>
      <c r="V3013" s="7">
        <v>42370</v>
      </c>
      <c r="W3013" t="s">
        <v>10288</v>
      </c>
      <c r="X3013" s="2">
        <v>1.6519999999999999</v>
      </c>
      <c r="Y3013" s="6">
        <f t="shared" si="382"/>
        <v>4.409919649769093E-2</v>
      </c>
      <c r="AA3013" t="s">
        <v>10287</v>
      </c>
      <c r="AB3013">
        <v>17337</v>
      </c>
      <c r="AD3013" t="s">
        <v>6</v>
      </c>
      <c r="AE3013">
        <v>64</v>
      </c>
      <c r="AF3013">
        <v>1</v>
      </c>
      <c r="AG3013">
        <v>7328283</v>
      </c>
      <c r="AH3013" t="s">
        <v>18809</v>
      </c>
      <c r="AI3013" t="s">
        <v>18808</v>
      </c>
      <c r="AJ3013" t="s">
        <v>18807</v>
      </c>
      <c r="AK3013" t="s">
        <v>18806</v>
      </c>
      <c r="AL3013">
        <v>43</v>
      </c>
      <c r="AM3013" s="5">
        <f t="shared" si="378"/>
        <v>7.166666666666667</v>
      </c>
      <c r="AN3013" s="4">
        <f t="shared" si="383"/>
        <v>1.0854474315284615E-2</v>
      </c>
      <c r="AO3013" s="3"/>
      <c r="AP3013">
        <v>0</v>
      </c>
      <c r="AQ3013" t="s">
        <v>18805</v>
      </c>
      <c r="AR3013" t="s">
        <v>1</v>
      </c>
      <c r="AS3013" t="s">
        <v>18804</v>
      </c>
      <c r="AT3013" s="2" t="s">
        <v>0</v>
      </c>
      <c r="AU3013" s="1">
        <f t="shared" si="379"/>
        <v>3.4125779842969037</v>
      </c>
      <c r="AV3013" s="1">
        <f t="shared" si="380"/>
        <v>2.7476835406487772</v>
      </c>
      <c r="AW3013" s="1">
        <f t="shared" si="381"/>
        <v>2.0827890970006506</v>
      </c>
    </row>
    <row r="3014" spans="1:49" x14ac:dyDescent="0.2">
      <c r="A3014">
        <v>3012</v>
      </c>
      <c r="B3014" t="s">
        <v>18803</v>
      </c>
      <c r="C3014" t="s">
        <v>18802</v>
      </c>
      <c r="F3014" t="s">
        <v>18801</v>
      </c>
      <c r="G3014" t="s">
        <v>17</v>
      </c>
      <c r="H3014" t="s">
        <v>16</v>
      </c>
      <c r="I3014" t="s">
        <v>18800</v>
      </c>
      <c r="J3014">
        <v>60027271</v>
      </c>
      <c r="K3014" t="s">
        <v>3012</v>
      </c>
      <c r="L3014" t="s">
        <v>3011</v>
      </c>
      <c r="M3014" t="s">
        <v>411</v>
      </c>
      <c r="N3014">
        <v>1</v>
      </c>
      <c r="O3014" t="s">
        <v>18799</v>
      </c>
      <c r="P3014">
        <v>6603888260</v>
      </c>
      <c r="Q3014">
        <v>60027271</v>
      </c>
      <c r="R3014" s="7">
        <v>42370</v>
      </c>
      <c r="S3014" s="8">
        <f t="shared" si="376"/>
        <v>2016</v>
      </c>
      <c r="T3014" s="8">
        <v>2016</v>
      </c>
      <c r="U3014" s="8">
        <f t="shared" si="377"/>
        <v>6</v>
      </c>
      <c r="V3014" s="7">
        <v>42370</v>
      </c>
      <c r="W3014" t="s">
        <v>10288</v>
      </c>
      <c r="X3014" s="2">
        <v>1.6519999999999999</v>
      </c>
      <c r="Y3014" s="6">
        <f t="shared" si="382"/>
        <v>4.409919649769093E-2</v>
      </c>
      <c r="AA3014" t="s">
        <v>10287</v>
      </c>
      <c r="AB3014">
        <v>17337</v>
      </c>
      <c r="AD3014" t="s">
        <v>6</v>
      </c>
      <c r="AE3014">
        <v>64</v>
      </c>
      <c r="AF3014">
        <v>1</v>
      </c>
      <c r="AG3014">
        <v>2500239</v>
      </c>
      <c r="AH3014" t="s">
        <v>18798</v>
      </c>
      <c r="AI3014" t="s">
        <v>18797</v>
      </c>
      <c r="AJ3014" t="s">
        <v>18796</v>
      </c>
      <c r="AK3014" t="s">
        <v>18795</v>
      </c>
      <c r="AL3014">
        <v>9</v>
      </c>
      <c r="AM3014" s="5">
        <f t="shared" si="378"/>
        <v>1.5</v>
      </c>
      <c r="AN3014" s="4">
        <f t="shared" si="383"/>
        <v>2.2718667171525938E-3</v>
      </c>
      <c r="AO3014" s="3"/>
      <c r="AP3014">
        <v>0</v>
      </c>
      <c r="AR3014" t="s">
        <v>1</v>
      </c>
      <c r="AT3014" s="2" t="s">
        <v>0</v>
      </c>
      <c r="AU3014" s="1">
        <f t="shared" si="379"/>
        <v>3.1550997563529428</v>
      </c>
      <c r="AV3014" s="1">
        <f t="shared" si="380"/>
        <v>2.3185531607421761</v>
      </c>
      <c r="AW3014" s="1">
        <f t="shared" si="381"/>
        <v>1.4820065651314094</v>
      </c>
    </row>
    <row r="3015" spans="1:49" x14ac:dyDescent="0.2">
      <c r="A3015">
        <v>3013</v>
      </c>
      <c r="B3015" t="s">
        <v>18794</v>
      </c>
      <c r="C3015" t="s">
        <v>18793</v>
      </c>
      <c r="F3015" t="s">
        <v>18792</v>
      </c>
      <c r="G3015" t="s">
        <v>17</v>
      </c>
      <c r="H3015" t="s">
        <v>16</v>
      </c>
      <c r="I3015" t="s">
        <v>18791</v>
      </c>
      <c r="J3015">
        <v>60000874</v>
      </c>
      <c r="K3015" t="s">
        <v>47</v>
      </c>
      <c r="L3015" t="s">
        <v>46</v>
      </c>
      <c r="M3015" t="s">
        <v>45</v>
      </c>
      <c r="N3015">
        <v>1</v>
      </c>
      <c r="O3015" t="s">
        <v>18790</v>
      </c>
      <c r="P3015">
        <v>6603945085</v>
      </c>
      <c r="Q3015">
        <v>60000874</v>
      </c>
      <c r="R3015" s="7">
        <v>42370</v>
      </c>
      <c r="S3015" s="8">
        <f t="shared" si="376"/>
        <v>2016</v>
      </c>
      <c r="T3015" s="8">
        <v>2016</v>
      </c>
      <c r="U3015" s="8">
        <f t="shared" si="377"/>
        <v>6</v>
      </c>
      <c r="V3015" s="7">
        <v>42370</v>
      </c>
      <c r="W3015" t="s">
        <v>10288</v>
      </c>
      <c r="X3015" s="2">
        <v>1.6519999999999999</v>
      </c>
      <c r="Y3015" s="6">
        <f t="shared" si="382"/>
        <v>4.409919649769093E-2</v>
      </c>
      <c r="AA3015" t="s">
        <v>10287</v>
      </c>
      <c r="AB3015">
        <v>17337</v>
      </c>
      <c r="AD3015" t="s">
        <v>6</v>
      </c>
      <c r="AE3015">
        <v>64</v>
      </c>
      <c r="AF3015">
        <v>1</v>
      </c>
      <c r="AG3015">
        <v>7329965</v>
      </c>
      <c r="AH3015" t="s">
        <v>8467</v>
      </c>
      <c r="AI3015" t="s">
        <v>18789</v>
      </c>
      <c r="AJ3015" t="s">
        <v>18788</v>
      </c>
      <c r="AK3015" t="s">
        <v>18787</v>
      </c>
      <c r="AL3015">
        <v>26</v>
      </c>
      <c r="AM3015" s="5">
        <f t="shared" si="378"/>
        <v>4.333333333333333</v>
      </c>
      <c r="AN3015" s="4">
        <f t="shared" si="383"/>
        <v>6.5631705162186036E-3</v>
      </c>
      <c r="AO3015" s="3"/>
      <c r="AP3015">
        <v>0</v>
      </c>
      <c r="AR3015" t="s">
        <v>1</v>
      </c>
      <c r="AT3015" s="2" t="s">
        <v>0</v>
      </c>
      <c r="AU3015" s="1">
        <f t="shared" si="379"/>
        <v>3.2838388703249235</v>
      </c>
      <c r="AV3015" s="1">
        <f t="shared" si="380"/>
        <v>2.5331183506954766</v>
      </c>
      <c r="AW3015" s="1">
        <f t="shared" si="381"/>
        <v>1.78239783106603</v>
      </c>
    </row>
    <row r="3016" spans="1:49" x14ac:dyDescent="0.2">
      <c r="A3016">
        <v>3014</v>
      </c>
      <c r="B3016" t="s">
        <v>18786</v>
      </c>
      <c r="C3016" t="s">
        <v>18785</v>
      </c>
      <c r="F3016" t="s">
        <v>18784</v>
      </c>
      <c r="G3016" t="s">
        <v>17</v>
      </c>
      <c r="H3016" t="s">
        <v>16</v>
      </c>
      <c r="I3016" t="s">
        <v>18783</v>
      </c>
      <c r="J3016" t="s">
        <v>18782</v>
      </c>
      <c r="K3016" t="s">
        <v>18781</v>
      </c>
      <c r="L3016" t="s">
        <v>18780</v>
      </c>
      <c r="M3016" t="s">
        <v>1018</v>
      </c>
      <c r="N3016">
        <v>2</v>
      </c>
      <c r="O3016" t="s">
        <v>18779</v>
      </c>
      <c r="P3016" t="s">
        <v>18778</v>
      </c>
      <c r="Q3016" t="s">
        <v>18777</v>
      </c>
      <c r="R3016" s="7">
        <v>42370</v>
      </c>
      <c r="S3016" s="8">
        <f t="shared" si="376"/>
        <v>2016</v>
      </c>
      <c r="T3016" s="8">
        <v>2016</v>
      </c>
      <c r="U3016" s="8">
        <f t="shared" si="377"/>
        <v>6</v>
      </c>
      <c r="V3016" s="7">
        <v>2016</v>
      </c>
      <c r="W3016" t="s">
        <v>3485</v>
      </c>
      <c r="X3016" s="2" t="s">
        <v>0</v>
      </c>
      <c r="Y3016" s="6" t="e">
        <f t="shared" si="382"/>
        <v>#VALUE!</v>
      </c>
      <c r="AA3016">
        <v>9746846</v>
      </c>
      <c r="AB3016">
        <v>21100201522</v>
      </c>
      <c r="AC3016">
        <v>9745645</v>
      </c>
      <c r="AD3016" t="s">
        <v>6</v>
      </c>
      <c r="AE3016">
        <v>9</v>
      </c>
      <c r="AF3016">
        <v>40</v>
      </c>
      <c r="AG3016">
        <v>101535</v>
      </c>
      <c r="AI3016" t="s">
        <v>18776</v>
      </c>
      <c r="AJ3016" t="s">
        <v>18775</v>
      </c>
      <c r="AK3016" t="s">
        <v>18774</v>
      </c>
      <c r="AL3016">
        <v>1</v>
      </c>
      <c r="AM3016" s="5">
        <f t="shared" si="378"/>
        <v>0.16666666666666666</v>
      </c>
      <c r="AN3016" s="4">
        <f t="shared" si="383"/>
        <v>2.5242963523917705E-4</v>
      </c>
      <c r="AO3016" s="3"/>
      <c r="AP3016">
        <v>1</v>
      </c>
      <c r="AR3016" t="s">
        <v>1</v>
      </c>
      <c r="AT3016" s="2" t="s">
        <v>0</v>
      </c>
      <c r="AU3016" s="1" t="e">
        <f t="shared" si="379"/>
        <v>#VALUE!</v>
      </c>
      <c r="AV3016" s="1" t="e">
        <f t="shared" si="380"/>
        <v>#VALUE!</v>
      </c>
      <c r="AW3016" s="1" t="e">
        <f t="shared" si="381"/>
        <v>#VALUE!</v>
      </c>
    </row>
    <row r="3017" spans="1:49" x14ac:dyDescent="0.2">
      <c r="A3017">
        <v>3015</v>
      </c>
      <c r="B3017" t="s">
        <v>18773</v>
      </c>
      <c r="F3017" t="s">
        <v>18772</v>
      </c>
      <c r="G3017" t="s">
        <v>17</v>
      </c>
      <c r="H3017" t="s">
        <v>16</v>
      </c>
      <c r="I3017" t="s">
        <v>18771</v>
      </c>
      <c r="J3017">
        <v>60068756</v>
      </c>
      <c r="K3017" t="s">
        <v>3307</v>
      </c>
      <c r="L3017" t="s">
        <v>3306</v>
      </c>
      <c r="M3017" t="s">
        <v>3305</v>
      </c>
      <c r="N3017">
        <v>4</v>
      </c>
      <c r="O3017" t="s">
        <v>18770</v>
      </c>
      <c r="P3017" t="s">
        <v>18769</v>
      </c>
      <c r="Q3017" t="s">
        <v>18768</v>
      </c>
      <c r="R3017" s="7">
        <v>42370</v>
      </c>
      <c r="S3017" s="8">
        <f t="shared" si="376"/>
        <v>2016</v>
      </c>
      <c r="T3017" s="8">
        <v>2016</v>
      </c>
      <c r="U3017" s="8">
        <f t="shared" si="377"/>
        <v>6</v>
      </c>
      <c r="V3017" s="7">
        <v>2016</v>
      </c>
      <c r="W3017" t="s">
        <v>3260</v>
      </c>
      <c r="X3017" s="2">
        <v>0.127</v>
      </c>
      <c r="Y3017" s="6">
        <f t="shared" si="382"/>
        <v>3.3901924668321725E-3</v>
      </c>
      <c r="AB3017">
        <v>21100200818</v>
      </c>
      <c r="AC3017">
        <v>15530396</v>
      </c>
      <c r="AD3017" t="s">
        <v>6</v>
      </c>
      <c r="AE3017">
        <v>11</v>
      </c>
      <c r="AF3017">
        <v>6</v>
      </c>
      <c r="AH3017" t="s">
        <v>18767</v>
      </c>
      <c r="AI3017" t="s">
        <v>18766</v>
      </c>
      <c r="AJ3017" t="s">
        <v>18765</v>
      </c>
      <c r="AK3017" t="s">
        <v>18764</v>
      </c>
      <c r="AL3017">
        <v>3</v>
      </c>
      <c r="AM3017" s="5">
        <f t="shared" si="378"/>
        <v>0.5</v>
      </c>
      <c r="AN3017" s="4">
        <f t="shared" si="383"/>
        <v>7.572889057175312E-4</v>
      </c>
      <c r="AO3017" s="3"/>
      <c r="AP3017">
        <v>0</v>
      </c>
      <c r="AR3017" t="s">
        <v>1</v>
      </c>
      <c r="AT3017" s="2" t="s">
        <v>0</v>
      </c>
      <c r="AU3017" s="1">
        <f t="shared" si="379"/>
        <v>0.26003213984977802</v>
      </c>
      <c r="AV3017" s="1">
        <f t="shared" si="380"/>
        <v>0.20737406862748517</v>
      </c>
      <c r="AW3017" s="1">
        <f t="shared" si="381"/>
        <v>0.15471599740519235</v>
      </c>
    </row>
    <row r="3018" spans="1:49" x14ac:dyDescent="0.2">
      <c r="A3018">
        <v>3016</v>
      </c>
      <c r="B3018" t="s">
        <v>18763</v>
      </c>
      <c r="C3018" t="s">
        <v>18762</v>
      </c>
      <c r="F3018" t="s">
        <v>18761</v>
      </c>
      <c r="G3018" t="s">
        <v>17</v>
      </c>
      <c r="H3018" t="s">
        <v>16</v>
      </c>
      <c r="I3018" t="s">
        <v>18760</v>
      </c>
      <c r="J3018" t="s">
        <v>18759</v>
      </c>
      <c r="K3018" t="s">
        <v>18758</v>
      </c>
      <c r="L3018" t="s">
        <v>18757</v>
      </c>
      <c r="M3018" t="s">
        <v>102</v>
      </c>
      <c r="N3018">
        <v>3</v>
      </c>
      <c r="O3018" t="s">
        <v>18756</v>
      </c>
      <c r="P3018" t="s">
        <v>18755</v>
      </c>
      <c r="Q3018" t="s">
        <v>18754</v>
      </c>
      <c r="R3018" s="7">
        <v>42370</v>
      </c>
      <c r="S3018" s="8">
        <f t="shared" si="376"/>
        <v>2016</v>
      </c>
      <c r="T3018" s="8">
        <v>2016</v>
      </c>
      <c r="U3018" s="8">
        <f t="shared" si="377"/>
        <v>6</v>
      </c>
      <c r="V3018" s="7">
        <v>42370</v>
      </c>
      <c r="W3018" t="s">
        <v>10288</v>
      </c>
      <c r="X3018" s="2">
        <v>1.6519999999999999</v>
      </c>
      <c r="Y3018" s="6">
        <f t="shared" si="382"/>
        <v>4.409919649769093E-2</v>
      </c>
      <c r="AA3018" t="s">
        <v>10287</v>
      </c>
      <c r="AB3018">
        <v>17337</v>
      </c>
      <c r="AD3018" t="s">
        <v>6</v>
      </c>
      <c r="AE3018">
        <v>64</v>
      </c>
      <c r="AF3018">
        <v>1</v>
      </c>
      <c r="AG3018">
        <v>7335591</v>
      </c>
      <c r="AH3018" t="s">
        <v>18753</v>
      </c>
      <c r="AI3018" t="s">
        <v>18752</v>
      </c>
      <c r="AJ3018" t="s">
        <v>18751</v>
      </c>
      <c r="AK3018" t="s">
        <v>18750</v>
      </c>
      <c r="AL3018">
        <v>70</v>
      </c>
      <c r="AM3018" s="5">
        <f t="shared" si="378"/>
        <v>11.666666666666666</v>
      </c>
      <c r="AN3018" s="4">
        <f t="shared" si="383"/>
        <v>1.7670074466742396E-2</v>
      </c>
      <c r="AO3018" s="3"/>
      <c r="AP3018">
        <v>0</v>
      </c>
      <c r="AR3018" t="s">
        <v>1</v>
      </c>
      <c r="AT3018" s="2" t="s">
        <v>0</v>
      </c>
      <c r="AU3018" s="1">
        <f t="shared" si="379"/>
        <v>3.617045988840637</v>
      </c>
      <c r="AV3018" s="1">
        <f t="shared" si="380"/>
        <v>3.0884635482216662</v>
      </c>
      <c r="AW3018" s="1">
        <f t="shared" si="381"/>
        <v>2.5598811076026955</v>
      </c>
    </row>
    <row r="3019" spans="1:49" x14ac:dyDescent="0.2">
      <c r="A3019">
        <v>3017</v>
      </c>
      <c r="B3019" t="s">
        <v>18749</v>
      </c>
      <c r="C3019" t="s">
        <v>18748</v>
      </c>
      <c r="F3019" t="s">
        <v>18747</v>
      </c>
      <c r="G3019" t="s">
        <v>17</v>
      </c>
      <c r="H3019" t="s">
        <v>16</v>
      </c>
      <c r="I3019" t="s">
        <v>1487</v>
      </c>
      <c r="J3019">
        <v>60005465</v>
      </c>
      <c r="K3019" t="s">
        <v>862</v>
      </c>
      <c r="L3019" t="s">
        <v>861</v>
      </c>
      <c r="M3019" t="s">
        <v>340</v>
      </c>
      <c r="N3019">
        <v>5</v>
      </c>
      <c r="O3019" t="s">
        <v>18746</v>
      </c>
      <c r="P3019" t="s">
        <v>18745</v>
      </c>
      <c r="Q3019" t="s">
        <v>4264</v>
      </c>
      <c r="R3019" s="7">
        <v>42370</v>
      </c>
      <c r="S3019" s="8">
        <f t="shared" si="376"/>
        <v>2016</v>
      </c>
      <c r="T3019" s="8">
        <v>2016</v>
      </c>
      <c r="U3019" s="8">
        <f t="shared" si="377"/>
        <v>6</v>
      </c>
      <c r="V3019" s="7">
        <v>42370</v>
      </c>
      <c r="W3019" t="s">
        <v>10288</v>
      </c>
      <c r="X3019" s="2">
        <v>1.6519999999999999</v>
      </c>
      <c r="Y3019" s="6">
        <f t="shared" si="382"/>
        <v>4.409919649769093E-2</v>
      </c>
      <c r="AA3019" t="s">
        <v>10287</v>
      </c>
      <c r="AB3019">
        <v>17337</v>
      </c>
      <c r="AD3019" t="s">
        <v>6</v>
      </c>
      <c r="AE3019">
        <v>64</v>
      </c>
      <c r="AF3019">
        <v>1</v>
      </c>
      <c r="AG3019">
        <v>7332768</v>
      </c>
      <c r="AH3019" t="s">
        <v>16192</v>
      </c>
      <c r="AI3019" t="s">
        <v>18744</v>
      </c>
      <c r="AJ3019" t="s">
        <v>18743</v>
      </c>
      <c r="AK3019" t="s">
        <v>18742</v>
      </c>
      <c r="AL3019">
        <v>37</v>
      </c>
      <c r="AM3019" s="5">
        <f t="shared" si="378"/>
        <v>6.166666666666667</v>
      </c>
      <c r="AN3019" s="4">
        <f t="shared" si="383"/>
        <v>9.3398965038495527E-3</v>
      </c>
      <c r="AO3019" s="3"/>
      <c r="AP3019">
        <v>0</v>
      </c>
      <c r="AR3019" t="s">
        <v>1</v>
      </c>
      <c r="AT3019" s="2" t="s">
        <v>0</v>
      </c>
      <c r="AU3019" s="1">
        <f t="shared" si="379"/>
        <v>3.3671406499538516</v>
      </c>
      <c r="AV3019" s="1">
        <f t="shared" si="380"/>
        <v>2.6719546500770242</v>
      </c>
      <c r="AW3019" s="1">
        <f t="shared" si="381"/>
        <v>1.9767686502001964</v>
      </c>
    </row>
    <row r="3020" spans="1:49" x14ac:dyDescent="0.2">
      <c r="A3020">
        <v>3018</v>
      </c>
      <c r="B3020" t="s">
        <v>18741</v>
      </c>
      <c r="F3020" t="s">
        <v>18740</v>
      </c>
      <c r="G3020" t="s">
        <v>17</v>
      </c>
      <c r="H3020" t="s">
        <v>16</v>
      </c>
      <c r="I3020" t="s">
        <v>12491</v>
      </c>
      <c r="J3020">
        <v>60025506</v>
      </c>
      <c r="K3020" t="s">
        <v>12490</v>
      </c>
      <c r="L3020" t="s">
        <v>3342</v>
      </c>
      <c r="M3020" t="s">
        <v>3292</v>
      </c>
      <c r="N3020">
        <v>6</v>
      </c>
      <c r="O3020" t="s">
        <v>18739</v>
      </c>
      <c r="P3020" t="s">
        <v>18738</v>
      </c>
      <c r="Q3020" t="s">
        <v>18737</v>
      </c>
      <c r="R3020" s="7">
        <v>42370</v>
      </c>
      <c r="S3020" s="8">
        <f t="shared" si="376"/>
        <v>2016</v>
      </c>
      <c r="T3020" s="8">
        <v>2016</v>
      </c>
      <c r="U3020" s="8">
        <f t="shared" si="377"/>
        <v>6</v>
      </c>
      <c r="V3020" s="7">
        <v>2016</v>
      </c>
      <c r="W3020" t="s">
        <v>3260</v>
      </c>
      <c r="X3020" s="2">
        <v>0.127</v>
      </c>
      <c r="Y3020" s="6">
        <f t="shared" si="382"/>
        <v>3.3901924668321725E-3</v>
      </c>
      <c r="AB3020">
        <v>21100200818</v>
      </c>
      <c r="AC3020">
        <v>15530396</v>
      </c>
      <c r="AD3020" t="s">
        <v>6</v>
      </c>
      <c r="AE3020">
        <v>11</v>
      </c>
      <c r="AF3020">
        <v>6</v>
      </c>
      <c r="AH3020" t="s">
        <v>18736</v>
      </c>
      <c r="AI3020" t="s">
        <v>18735</v>
      </c>
      <c r="AJ3020" t="s">
        <v>18734</v>
      </c>
      <c r="AK3020" t="s">
        <v>18733</v>
      </c>
      <c r="AL3020">
        <v>0</v>
      </c>
      <c r="AM3020" s="5">
        <f t="shared" si="378"/>
        <v>0</v>
      </c>
      <c r="AN3020" s="4">
        <f t="shared" si="383"/>
        <v>0</v>
      </c>
      <c r="AO3020" s="3"/>
      <c r="AP3020">
        <v>0</v>
      </c>
      <c r="AR3020" t="s">
        <v>1</v>
      </c>
      <c r="AT3020" s="2" t="s">
        <v>0</v>
      </c>
      <c r="AU3020" s="1">
        <f t="shared" si="379"/>
        <v>0.23731347267825206</v>
      </c>
      <c r="AV3020" s="1">
        <f t="shared" si="380"/>
        <v>0.16950962334160863</v>
      </c>
      <c r="AW3020" s="1">
        <f t="shared" si="381"/>
        <v>0.10170577400496518</v>
      </c>
    </row>
    <row r="3021" spans="1:49" x14ac:dyDescent="0.2">
      <c r="A3021">
        <v>3019</v>
      </c>
      <c r="B3021" t="s">
        <v>18732</v>
      </c>
      <c r="C3021" t="s">
        <v>18731</v>
      </c>
      <c r="F3021" t="s">
        <v>18730</v>
      </c>
      <c r="G3021" t="s">
        <v>17</v>
      </c>
      <c r="H3021" t="s">
        <v>16</v>
      </c>
      <c r="I3021" t="s">
        <v>18729</v>
      </c>
      <c r="J3021">
        <v>60033316</v>
      </c>
      <c r="K3021" t="s">
        <v>88</v>
      </c>
      <c r="L3021" t="s">
        <v>87</v>
      </c>
      <c r="M3021" t="s">
        <v>45</v>
      </c>
      <c r="N3021">
        <v>3</v>
      </c>
      <c r="O3021" t="s">
        <v>18728</v>
      </c>
      <c r="P3021" t="s">
        <v>18727</v>
      </c>
      <c r="Q3021" t="s">
        <v>84</v>
      </c>
      <c r="R3021" s="7">
        <v>42370</v>
      </c>
      <c r="S3021" s="8">
        <f t="shared" si="376"/>
        <v>2016</v>
      </c>
      <c r="T3021" s="8">
        <v>2016</v>
      </c>
      <c r="U3021" s="8">
        <f t="shared" si="377"/>
        <v>6</v>
      </c>
      <c r="V3021" s="7">
        <v>42370</v>
      </c>
      <c r="W3021" t="s">
        <v>10288</v>
      </c>
      <c r="X3021" s="2">
        <v>1.6519999999999999</v>
      </c>
      <c r="Y3021" s="6">
        <f t="shared" si="382"/>
        <v>4.409919649769093E-2</v>
      </c>
      <c r="AA3021" t="s">
        <v>10287</v>
      </c>
      <c r="AB3021">
        <v>17337</v>
      </c>
      <c r="AD3021" t="s">
        <v>6</v>
      </c>
      <c r="AE3021">
        <v>64</v>
      </c>
      <c r="AF3021">
        <v>1</v>
      </c>
      <c r="AG3021">
        <v>7331634</v>
      </c>
      <c r="AH3021" t="s">
        <v>18726</v>
      </c>
      <c r="AI3021" t="s">
        <v>18725</v>
      </c>
      <c r="AJ3021" t="s">
        <v>18724</v>
      </c>
      <c r="AK3021" t="s">
        <v>18723</v>
      </c>
      <c r="AL3021">
        <v>7</v>
      </c>
      <c r="AM3021" s="5">
        <f t="shared" si="378"/>
        <v>1.1666666666666667</v>
      </c>
      <c r="AN3021" s="4">
        <f t="shared" si="383"/>
        <v>1.7670074466742396E-3</v>
      </c>
      <c r="AO3021" s="3"/>
      <c r="AP3021">
        <v>0</v>
      </c>
      <c r="AR3021" t="s">
        <v>1</v>
      </c>
      <c r="AT3021" s="2" t="s">
        <v>0</v>
      </c>
      <c r="AU3021" s="1">
        <f t="shared" si="379"/>
        <v>3.1399539782385926</v>
      </c>
      <c r="AV3021" s="1">
        <f t="shared" si="380"/>
        <v>2.2933101972182586</v>
      </c>
      <c r="AW3021" s="1">
        <f t="shared" si="381"/>
        <v>1.4466664161979246</v>
      </c>
    </row>
    <row r="3022" spans="1:49" x14ac:dyDescent="0.2">
      <c r="A3022">
        <v>3020</v>
      </c>
      <c r="B3022" t="s">
        <v>18722</v>
      </c>
      <c r="C3022" t="s">
        <v>18721</v>
      </c>
      <c r="F3022" t="s">
        <v>18720</v>
      </c>
      <c r="G3022" t="s">
        <v>17</v>
      </c>
      <c r="H3022" t="s">
        <v>16</v>
      </c>
      <c r="I3022" t="s">
        <v>18719</v>
      </c>
      <c r="J3022">
        <v>60019702</v>
      </c>
      <c r="K3022" t="s">
        <v>17376</v>
      </c>
      <c r="L3022" t="s">
        <v>17375</v>
      </c>
      <c r="M3022" t="s">
        <v>73</v>
      </c>
      <c r="N3022">
        <v>3</v>
      </c>
      <c r="O3022" t="s">
        <v>18718</v>
      </c>
      <c r="P3022" t="s">
        <v>18717</v>
      </c>
      <c r="Q3022" t="s">
        <v>18716</v>
      </c>
      <c r="R3022" s="7">
        <v>42370</v>
      </c>
      <c r="S3022" s="8">
        <f t="shared" si="376"/>
        <v>2016</v>
      </c>
      <c r="T3022" s="8">
        <v>2016</v>
      </c>
      <c r="U3022" s="8">
        <f t="shared" si="377"/>
        <v>6</v>
      </c>
      <c r="V3022" s="7">
        <v>42370</v>
      </c>
      <c r="W3022" t="s">
        <v>10288</v>
      </c>
      <c r="X3022" s="2">
        <v>1.6519999999999999</v>
      </c>
      <c r="Y3022" s="6">
        <f t="shared" si="382"/>
        <v>4.409919649769093E-2</v>
      </c>
      <c r="AA3022" t="s">
        <v>10287</v>
      </c>
      <c r="AB3022">
        <v>17337</v>
      </c>
      <c r="AD3022" t="s">
        <v>6</v>
      </c>
      <c r="AE3022">
        <v>64</v>
      </c>
      <c r="AF3022">
        <v>1</v>
      </c>
      <c r="AG3022">
        <v>2496619</v>
      </c>
      <c r="AH3022" t="s">
        <v>18715</v>
      </c>
      <c r="AI3022" t="s">
        <v>18714</v>
      </c>
      <c r="AJ3022" t="s">
        <v>18713</v>
      </c>
      <c r="AK3022" t="s">
        <v>18712</v>
      </c>
      <c r="AL3022">
        <v>24</v>
      </c>
      <c r="AM3022" s="5">
        <f t="shared" si="378"/>
        <v>4</v>
      </c>
      <c r="AN3022" s="4">
        <f t="shared" si="383"/>
        <v>6.0583112457402496E-3</v>
      </c>
      <c r="AO3022" s="3"/>
      <c r="AP3022">
        <v>0</v>
      </c>
      <c r="AQ3022" t="s">
        <v>1782</v>
      </c>
      <c r="AR3022" t="s">
        <v>18711</v>
      </c>
      <c r="AS3022" t="s">
        <v>1780</v>
      </c>
      <c r="AT3022" s="2" t="s">
        <v>0</v>
      </c>
      <c r="AU3022" s="1">
        <f t="shared" si="379"/>
        <v>3.2686930922105728</v>
      </c>
      <c r="AV3022" s="1">
        <f t="shared" si="380"/>
        <v>2.5078753871715591</v>
      </c>
      <c r="AW3022" s="1">
        <f t="shared" si="381"/>
        <v>1.7470576821325454</v>
      </c>
    </row>
    <row r="3023" spans="1:49" x14ac:dyDescent="0.2">
      <c r="A3023">
        <v>3021</v>
      </c>
      <c r="B3023" t="s">
        <v>18710</v>
      </c>
      <c r="C3023" t="s">
        <v>18709</v>
      </c>
      <c r="F3023" t="s">
        <v>18708</v>
      </c>
      <c r="G3023" t="s">
        <v>17</v>
      </c>
      <c r="H3023" t="s">
        <v>16</v>
      </c>
      <c r="I3023" t="s">
        <v>18707</v>
      </c>
      <c r="J3023">
        <v>60025578</v>
      </c>
      <c r="K3023" t="s">
        <v>692</v>
      </c>
      <c r="L3023" t="s">
        <v>691</v>
      </c>
      <c r="M3023" t="s">
        <v>340</v>
      </c>
      <c r="N3023">
        <v>3</v>
      </c>
      <c r="O3023" t="s">
        <v>18706</v>
      </c>
      <c r="P3023" t="s">
        <v>18705</v>
      </c>
      <c r="Q3023" t="s">
        <v>3129</v>
      </c>
      <c r="R3023" s="7">
        <v>42370</v>
      </c>
      <c r="S3023" s="8">
        <f t="shared" si="376"/>
        <v>2016</v>
      </c>
      <c r="T3023" s="8">
        <v>2016</v>
      </c>
      <c r="U3023" s="8">
        <f t="shared" si="377"/>
        <v>6</v>
      </c>
      <c r="V3023" s="7">
        <v>42370</v>
      </c>
      <c r="W3023" t="s">
        <v>10288</v>
      </c>
      <c r="X3023" s="2">
        <v>1.6519999999999999</v>
      </c>
      <c r="Y3023" s="6">
        <f t="shared" si="382"/>
        <v>4.409919649769093E-2</v>
      </c>
      <c r="AA3023" t="s">
        <v>10287</v>
      </c>
      <c r="AB3023">
        <v>17337</v>
      </c>
      <c r="AD3023" t="s">
        <v>6</v>
      </c>
      <c r="AE3023">
        <v>64</v>
      </c>
      <c r="AF3023">
        <v>1</v>
      </c>
      <c r="AG3023">
        <v>2500218</v>
      </c>
      <c r="AH3023" t="s">
        <v>15289</v>
      </c>
      <c r="AI3023" t="s">
        <v>18704</v>
      </c>
      <c r="AJ3023" t="s">
        <v>18703</v>
      </c>
      <c r="AK3023" t="s">
        <v>18702</v>
      </c>
      <c r="AL3023">
        <v>10</v>
      </c>
      <c r="AM3023" s="5">
        <f t="shared" si="378"/>
        <v>1.6666666666666667</v>
      </c>
      <c r="AN3023" s="4">
        <f t="shared" si="383"/>
        <v>2.5242963523917708E-3</v>
      </c>
      <c r="AO3023" s="3"/>
      <c r="AP3023">
        <v>0</v>
      </c>
      <c r="AR3023" t="s">
        <v>1</v>
      </c>
      <c r="AT3023" s="2" t="s">
        <v>0</v>
      </c>
      <c r="AU3023" s="1">
        <f t="shared" si="379"/>
        <v>3.1626726454101179</v>
      </c>
      <c r="AV3023" s="1">
        <f t="shared" si="380"/>
        <v>2.3311746425041351</v>
      </c>
      <c r="AW3023" s="1">
        <f t="shared" si="381"/>
        <v>1.4996766395981516</v>
      </c>
    </row>
    <row r="3024" spans="1:49" x14ac:dyDescent="0.2">
      <c r="A3024">
        <v>3022</v>
      </c>
      <c r="B3024" t="s">
        <v>18701</v>
      </c>
      <c r="C3024" t="s">
        <v>18700</v>
      </c>
      <c r="F3024" t="s">
        <v>18699</v>
      </c>
      <c r="G3024" t="s">
        <v>17</v>
      </c>
      <c r="H3024" t="s">
        <v>16</v>
      </c>
      <c r="I3024" t="s">
        <v>1143</v>
      </c>
      <c r="J3024">
        <v>60011357</v>
      </c>
      <c r="K3024" t="s">
        <v>18698</v>
      </c>
      <c r="L3024" t="s">
        <v>18697</v>
      </c>
      <c r="M3024" t="s">
        <v>311</v>
      </c>
      <c r="N3024">
        <v>2</v>
      </c>
      <c r="O3024" t="s">
        <v>18696</v>
      </c>
      <c r="P3024" t="s">
        <v>18695</v>
      </c>
      <c r="Q3024" t="s">
        <v>18694</v>
      </c>
      <c r="R3024" s="7">
        <v>42370</v>
      </c>
      <c r="S3024" s="8">
        <f t="shared" si="376"/>
        <v>2016</v>
      </c>
      <c r="T3024" s="8">
        <v>2016</v>
      </c>
      <c r="U3024" s="8">
        <f t="shared" si="377"/>
        <v>6</v>
      </c>
      <c r="V3024" s="7">
        <v>42370</v>
      </c>
      <c r="W3024" t="s">
        <v>10288</v>
      </c>
      <c r="X3024" s="2">
        <v>1.6519999999999999</v>
      </c>
      <c r="Y3024" s="6">
        <f t="shared" si="382"/>
        <v>4.409919649769093E-2</v>
      </c>
      <c r="AA3024" t="s">
        <v>10287</v>
      </c>
      <c r="AB3024">
        <v>17337</v>
      </c>
      <c r="AD3024" t="s">
        <v>6</v>
      </c>
      <c r="AE3024">
        <v>64</v>
      </c>
      <c r="AF3024">
        <v>1</v>
      </c>
      <c r="AG3024">
        <v>7336517</v>
      </c>
      <c r="AH3024" t="s">
        <v>18693</v>
      </c>
      <c r="AI3024" t="s">
        <v>18692</v>
      </c>
      <c r="AJ3024" t="s">
        <v>18691</v>
      </c>
      <c r="AK3024" t="s">
        <v>18690</v>
      </c>
      <c r="AL3024">
        <v>36</v>
      </c>
      <c r="AM3024" s="5">
        <f t="shared" si="378"/>
        <v>6</v>
      </c>
      <c r="AN3024" s="4">
        <f t="shared" si="383"/>
        <v>9.0874668686103752E-3</v>
      </c>
      <c r="AO3024" s="3"/>
      <c r="AP3024">
        <v>0</v>
      </c>
      <c r="AR3024" t="s">
        <v>1</v>
      </c>
      <c r="AT3024" s="2" t="s">
        <v>0</v>
      </c>
      <c r="AU3024" s="1">
        <f t="shared" si="379"/>
        <v>3.3595677608966765</v>
      </c>
      <c r="AV3024" s="1">
        <f t="shared" si="380"/>
        <v>2.6593331683150652</v>
      </c>
      <c r="AW3024" s="1">
        <f t="shared" si="381"/>
        <v>1.959098575733454</v>
      </c>
    </row>
    <row r="3025" spans="1:49" x14ac:dyDescent="0.2">
      <c r="A3025">
        <v>3023</v>
      </c>
      <c r="B3025" t="s">
        <v>18689</v>
      </c>
      <c r="C3025" t="s">
        <v>18688</v>
      </c>
      <c r="F3025" t="s">
        <v>18687</v>
      </c>
      <c r="G3025" t="s">
        <v>17</v>
      </c>
      <c r="H3025" t="s">
        <v>16</v>
      </c>
      <c r="I3025" t="s">
        <v>18686</v>
      </c>
      <c r="J3025" t="s">
        <v>18685</v>
      </c>
      <c r="K3025" t="s">
        <v>18684</v>
      </c>
      <c r="L3025" t="s">
        <v>18683</v>
      </c>
      <c r="M3025" t="s">
        <v>18682</v>
      </c>
      <c r="N3025">
        <v>8</v>
      </c>
      <c r="O3025" t="s">
        <v>18681</v>
      </c>
      <c r="P3025" t="s">
        <v>18680</v>
      </c>
      <c r="Q3025" t="s">
        <v>18679</v>
      </c>
      <c r="R3025" s="7">
        <v>42370</v>
      </c>
      <c r="S3025" s="8">
        <f t="shared" si="376"/>
        <v>2016</v>
      </c>
      <c r="T3025" s="8">
        <v>2016</v>
      </c>
      <c r="U3025" s="8">
        <f t="shared" si="377"/>
        <v>6</v>
      </c>
      <c r="V3025" s="7">
        <v>42370</v>
      </c>
      <c r="W3025" t="s">
        <v>10288</v>
      </c>
      <c r="X3025" s="2">
        <v>1.6519999999999999</v>
      </c>
      <c r="Y3025" s="6">
        <f t="shared" si="382"/>
        <v>4.409919649769093E-2</v>
      </c>
      <c r="AA3025" t="s">
        <v>10287</v>
      </c>
      <c r="AB3025">
        <v>17337</v>
      </c>
      <c r="AD3025" t="s">
        <v>6</v>
      </c>
      <c r="AE3025">
        <v>64</v>
      </c>
      <c r="AF3025">
        <v>1</v>
      </c>
      <c r="AG3025">
        <v>7329943</v>
      </c>
      <c r="AH3025" t="s">
        <v>18678</v>
      </c>
      <c r="AI3025" t="s">
        <v>18677</v>
      </c>
      <c r="AJ3025" t="s">
        <v>18676</v>
      </c>
      <c r="AK3025" t="s">
        <v>18675</v>
      </c>
      <c r="AL3025">
        <v>26</v>
      </c>
      <c r="AM3025" s="5">
        <f t="shared" si="378"/>
        <v>4.333333333333333</v>
      </c>
      <c r="AN3025" s="4">
        <f t="shared" si="383"/>
        <v>6.5631705162186036E-3</v>
      </c>
      <c r="AO3025" s="3"/>
      <c r="AP3025">
        <v>0</v>
      </c>
      <c r="AQ3025" t="s">
        <v>9717</v>
      </c>
      <c r="AR3025">
        <v>4000107890</v>
      </c>
      <c r="AS3025" t="s">
        <v>18674</v>
      </c>
      <c r="AT3025" s="2" t="s">
        <v>0</v>
      </c>
      <c r="AU3025" s="1">
        <f t="shared" si="379"/>
        <v>3.2838388703249235</v>
      </c>
      <c r="AV3025" s="1">
        <f t="shared" si="380"/>
        <v>2.5331183506954766</v>
      </c>
      <c r="AW3025" s="1">
        <f t="shared" si="381"/>
        <v>1.78239783106603</v>
      </c>
    </row>
    <row r="3026" spans="1:49" x14ac:dyDescent="0.2">
      <c r="A3026">
        <v>3024</v>
      </c>
      <c r="B3026" t="s">
        <v>18673</v>
      </c>
      <c r="C3026" t="s">
        <v>18672</v>
      </c>
      <c r="F3026" t="s">
        <v>18671</v>
      </c>
      <c r="G3026" t="s">
        <v>17</v>
      </c>
      <c r="H3026" t="s">
        <v>16</v>
      </c>
      <c r="I3026" t="s">
        <v>18670</v>
      </c>
      <c r="J3026" t="s">
        <v>18669</v>
      </c>
      <c r="K3026" t="s">
        <v>18668</v>
      </c>
      <c r="L3026" t="s">
        <v>18667</v>
      </c>
      <c r="M3026" t="s">
        <v>230</v>
      </c>
      <c r="N3026">
        <v>4</v>
      </c>
      <c r="O3026" t="s">
        <v>18666</v>
      </c>
      <c r="P3026" t="s">
        <v>18665</v>
      </c>
      <c r="Q3026" t="s">
        <v>18664</v>
      </c>
      <c r="R3026" s="7">
        <v>42370</v>
      </c>
      <c r="S3026" s="8">
        <f t="shared" si="376"/>
        <v>2016</v>
      </c>
      <c r="T3026" s="8">
        <v>2016</v>
      </c>
      <c r="U3026" s="8">
        <f t="shared" si="377"/>
        <v>6</v>
      </c>
      <c r="V3026" s="7">
        <v>42370</v>
      </c>
      <c r="W3026" t="s">
        <v>10288</v>
      </c>
      <c r="X3026" s="2">
        <v>1.6519999999999999</v>
      </c>
      <c r="Y3026" s="6">
        <f t="shared" si="382"/>
        <v>4.409919649769093E-2</v>
      </c>
      <c r="AA3026" t="s">
        <v>10287</v>
      </c>
      <c r="AB3026">
        <v>17337</v>
      </c>
      <c r="AD3026" t="s">
        <v>6</v>
      </c>
      <c r="AE3026">
        <v>64</v>
      </c>
      <c r="AF3026">
        <v>1</v>
      </c>
      <c r="AG3026">
        <v>7329962</v>
      </c>
      <c r="AH3026" t="s">
        <v>18663</v>
      </c>
      <c r="AI3026" t="s">
        <v>18662</v>
      </c>
      <c r="AJ3026" t="s">
        <v>18661</v>
      </c>
      <c r="AK3026" t="s">
        <v>18660</v>
      </c>
      <c r="AL3026">
        <v>16</v>
      </c>
      <c r="AM3026" s="5">
        <f t="shared" si="378"/>
        <v>2.6666666666666665</v>
      </c>
      <c r="AN3026" s="4">
        <f t="shared" si="383"/>
        <v>4.0388741638268328E-3</v>
      </c>
      <c r="AO3026" s="3"/>
      <c r="AP3026">
        <v>0</v>
      </c>
      <c r="AR3026" t="s">
        <v>1</v>
      </c>
      <c r="AT3026" s="2" t="s">
        <v>0</v>
      </c>
      <c r="AU3026" s="1">
        <f t="shared" si="379"/>
        <v>3.20810997975317</v>
      </c>
      <c r="AV3026" s="1">
        <f t="shared" si="380"/>
        <v>2.4069035330758881</v>
      </c>
      <c r="AW3026" s="1">
        <f t="shared" si="381"/>
        <v>1.605697086398606</v>
      </c>
    </row>
    <row r="3027" spans="1:49" x14ac:dyDescent="0.2">
      <c r="A3027">
        <v>3025</v>
      </c>
      <c r="B3027" t="s">
        <v>18659</v>
      </c>
      <c r="C3027" t="s">
        <v>18658</v>
      </c>
      <c r="F3027" t="s">
        <v>18657</v>
      </c>
      <c r="G3027" t="s">
        <v>17</v>
      </c>
      <c r="H3027" t="s">
        <v>16</v>
      </c>
      <c r="I3027" t="s">
        <v>18656</v>
      </c>
      <c r="J3027">
        <v>60013983</v>
      </c>
      <c r="K3027" t="s">
        <v>5892</v>
      </c>
      <c r="L3027" t="s">
        <v>5891</v>
      </c>
      <c r="M3027" t="s">
        <v>5890</v>
      </c>
      <c r="N3027">
        <v>3</v>
      </c>
      <c r="O3027" t="s">
        <v>18655</v>
      </c>
      <c r="P3027" t="s">
        <v>18654</v>
      </c>
      <c r="Q3027" t="s">
        <v>11791</v>
      </c>
      <c r="R3027" s="7">
        <v>42370</v>
      </c>
      <c r="S3027" s="8">
        <f t="shared" si="376"/>
        <v>2016</v>
      </c>
      <c r="T3027" s="8">
        <v>2016</v>
      </c>
      <c r="U3027" s="8">
        <f t="shared" si="377"/>
        <v>6</v>
      </c>
      <c r="V3027" s="7">
        <v>42370</v>
      </c>
      <c r="W3027" t="s">
        <v>10288</v>
      </c>
      <c r="X3027" s="2">
        <v>1.6519999999999999</v>
      </c>
      <c r="Y3027" s="6">
        <f t="shared" si="382"/>
        <v>4.409919649769093E-2</v>
      </c>
      <c r="AA3027" t="s">
        <v>10287</v>
      </c>
      <c r="AB3027">
        <v>17337</v>
      </c>
      <c r="AD3027" t="s">
        <v>6</v>
      </c>
      <c r="AE3027">
        <v>64</v>
      </c>
      <c r="AF3027">
        <v>1</v>
      </c>
      <c r="AG3027">
        <v>2496973</v>
      </c>
      <c r="AH3027" t="s">
        <v>18653</v>
      </c>
      <c r="AI3027" t="s">
        <v>18652</v>
      </c>
      <c r="AJ3027" t="s">
        <v>18651</v>
      </c>
      <c r="AK3027" t="s">
        <v>18650</v>
      </c>
      <c r="AL3027">
        <v>5</v>
      </c>
      <c r="AM3027" s="5">
        <f t="shared" si="378"/>
        <v>0.83333333333333337</v>
      </c>
      <c r="AN3027" s="4">
        <f t="shared" si="383"/>
        <v>1.2621481761958854E-3</v>
      </c>
      <c r="AO3027" s="3"/>
      <c r="AP3027">
        <v>0</v>
      </c>
      <c r="AR3027" t="s">
        <v>1</v>
      </c>
      <c r="AT3027" s="2" t="s">
        <v>0</v>
      </c>
      <c r="AU3027" s="1">
        <f t="shared" si="379"/>
        <v>3.1248082001242414</v>
      </c>
      <c r="AV3027" s="1">
        <f t="shared" si="380"/>
        <v>2.268067233694341</v>
      </c>
      <c r="AW3027" s="1">
        <f t="shared" si="381"/>
        <v>1.4113262672644398</v>
      </c>
    </row>
    <row r="3028" spans="1:49" x14ac:dyDescent="0.2">
      <c r="A3028">
        <v>3026</v>
      </c>
      <c r="B3028" t="s">
        <v>18649</v>
      </c>
      <c r="C3028" t="s">
        <v>18648</v>
      </c>
      <c r="F3028" t="s">
        <v>18647</v>
      </c>
      <c r="G3028" t="s">
        <v>17</v>
      </c>
      <c r="H3028" t="s">
        <v>16</v>
      </c>
      <c r="I3028" t="s">
        <v>18646</v>
      </c>
      <c r="J3028" t="s">
        <v>18645</v>
      </c>
      <c r="K3028" t="s">
        <v>18644</v>
      </c>
      <c r="L3028" t="s">
        <v>18643</v>
      </c>
      <c r="M3028" t="s">
        <v>18642</v>
      </c>
      <c r="N3028">
        <v>5</v>
      </c>
      <c r="O3028" t="s">
        <v>18641</v>
      </c>
      <c r="P3028" t="s">
        <v>18640</v>
      </c>
      <c r="Q3028" t="s">
        <v>18639</v>
      </c>
      <c r="R3028" s="7">
        <v>42370</v>
      </c>
      <c r="S3028" s="8">
        <f t="shared" si="376"/>
        <v>2016</v>
      </c>
      <c r="T3028" s="8">
        <v>2016</v>
      </c>
      <c r="U3028" s="8">
        <f t="shared" si="377"/>
        <v>6</v>
      </c>
      <c r="V3028" s="7">
        <v>42370</v>
      </c>
      <c r="W3028" t="s">
        <v>10288</v>
      </c>
      <c r="X3028" s="2">
        <v>1.6519999999999999</v>
      </c>
      <c r="Y3028" s="6">
        <f t="shared" si="382"/>
        <v>4.409919649769093E-2</v>
      </c>
      <c r="AA3028" t="s">
        <v>10287</v>
      </c>
      <c r="AB3028">
        <v>17337</v>
      </c>
      <c r="AD3028" t="s">
        <v>6</v>
      </c>
      <c r="AE3028">
        <v>64</v>
      </c>
      <c r="AF3028">
        <v>1</v>
      </c>
      <c r="AG3028">
        <v>7336515</v>
      </c>
      <c r="AH3028" t="s">
        <v>18638</v>
      </c>
      <c r="AI3028" t="s">
        <v>18637</v>
      </c>
      <c r="AJ3028" t="s">
        <v>18636</v>
      </c>
      <c r="AK3028" t="s">
        <v>18635</v>
      </c>
      <c r="AL3028">
        <v>2</v>
      </c>
      <c r="AM3028" s="5">
        <f t="shared" si="378"/>
        <v>0.33333333333333331</v>
      </c>
      <c r="AN3028" s="4">
        <f t="shared" si="383"/>
        <v>5.048592704783541E-4</v>
      </c>
      <c r="AO3028" s="3"/>
      <c r="AP3028">
        <v>0</v>
      </c>
      <c r="AQ3028" t="s">
        <v>18634</v>
      </c>
      <c r="AR3028" t="s">
        <v>18633</v>
      </c>
      <c r="AS3028" t="s">
        <v>18632</v>
      </c>
      <c r="AT3028" s="2" t="s">
        <v>0</v>
      </c>
      <c r="AU3028" s="1">
        <f t="shared" si="379"/>
        <v>3.1020895329527156</v>
      </c>
      <c r="AV3028" s="1">
        <f t="shared" si="380"/>
        <v>2.2302027884084641</v>
      </c>
      <c r="AW3028" s="1">
        <f t="shared" si="381"/>
        <v>1.3583160438642126</v>
      </c>
    </row>
    <row r="3029" spans="1:49" x14ac:dyDescent="0.2">
      <c r="A3029">
        <v>3027</v>
      </c>
      <c r="B3029" t="s">
        <v>18631</v>
      </c>
      <c r="C3029" t="s">
        <v>18630</v>
      </c>
      <c r="F3029" t="s">
        <v>18629</v>
      </c>
      <c r="G3029" t="s">
        <v>17</v>
      </c>
      <c r="H3029" t="s">
        <v>16</v>
      </c>
      <c r="I3029" t="s">
        <v>18628</v>
      </c>
      <c r="J3029">
        <v>60072226</v>
      </c>
      <c r="K3029" t="s">
        <v>16340</v>
      </c>
      <c r="L3029" t="s">
        <v>16339</v>
      </c>
      <c r="M3029" t="s">
        <v>135</v>
      </c>
      <c r="N3029">
        <v>2</v>
      </c>
      <c r="O3029" t="s">
        <v>18627</v>
      </c>
      <c r="P3029" t="s">
        <v>18626</v>
      </c>
      <c r="Q3029" t="s">
        <v>18625</v>
      </c>
      <c r="R3029" s="7">
        <v>42370</v>
      </c>
      <c r="S3029" s="8">
        <f t="shared" si="376"/>
        <v>2016</v>
      </c>
      <c r="T3029" s="8">
        <v>2016</v>
      </c>
      <c r="U3029" s="8">
        <f t="shared" si="377"/>
        <v>6</v>
      </c>
      <c r="V3029" s="7">
        <v>2016</v>
      </c>
      <c r="W3029" t="s">
        <v>3485</v>
      </c>
      <c r="X3029" s="2" t="s">
        <v>0</v>
      </c>
      <c r="Y3029" s="6" t="e">
        <f t="shared" si="382"/>
        <v>#VALUE!</v>
      </c>
      <c r="AA3029">
        <v>9746846</v>
      </c>
      <c r="AB3029">
        <v>21100201522</v>
      </c>
      <c r="AC3029">
        <v>9745645</v>
      </c>
      <c r="AD3029" t="s">
        <v>6</v>
      </c>
      <c r="AE3029">
        <v>9</v>
      </c>
      <c r="AF3029">
        <v>40</v>
      </c>
      <c r="AG3029">
        <v>84293</v>
      </c>
      <c r="AI3029" t="s">
        <v>18624</v>
      </c>
      <c r="AJ3029" t="s">
        <v>18623</v>
      </c>
      <c r="AK3029" t="s">
        <v>18622</v>
      </c>
      <c r="AL3029">
        <v>3</v>
      </c>
      <c r="AM3029" s="5">
        <f t="shared" si="378"/>
        <v>0.5</v>
      </c>
      <c r="AN3029" s="4">
        <f t="shared" si="383"/>
        <v>7.572889057175312E-4</v>
      </c>
      <c r="AO3029" s="3"/>
      <c r="AP3029">
        <v>1</v>
      </c>
      <c r="AR3029" t="s">
        <v>1</v>
      </c>
      <c r="AT3029" s="2" t="s">
        <v>0</v>
      </c>
      <c r="AU3029" s="1" t="e">
        <f t="shared" si="379"/>
        <v>#VALUE!</v>
      </c>
      <c r="AV3029" s="1" t="e">
        <f t="shared" si="380"/>
        <v>#VALUE!</v>
      </c>
      <c r="AW3029" s="1" t="e">
        <f t="shared" si="381"/>
        <v>#VALUE!</v>
      </c>
    </row>
    <row r="3030" spans="1:49" x14ac:dyDescent="0.2">
      <c r="A3030">
        <v>3028</v>
      </c>
      <c r="B3030" t="s">
        <v>18621</v>
      </c>
      <c r="C3030" t="s">
        <v>18620</v>
      </c>
      <c r="F3030" t="s">
        <v>18619</v>
      </c>
      <c r="G3030" t="s">
        <v>17</v>
      </c>
      <c r="H3030" t="s">
        <v>16</v>
      </c>
      <c r="I3030" t="s">
        <v>18618</v>
      </c>
      <c r="J3030">
        <v>60060524</v>
      </c>
      <c r="K3030" t="s">
        <v>1646</v>
      </c>
      <c r="L3030" t="s">
        <v>1645</v>
      </c>
      <c r="M3030" t="s">
        <v>1609</v>
      </c>
      <c r="N3030">
        <v>4</v>
      </c>
      <c r="O3030" t="s">
        <v>18617</v>
      </c>
      <c r="P3030" t="s">
        <v>18616</v>
      </c>
      <c r="Q3030" t="s">
        <v>1642</v>
      </c>
      <c r="R3030" s="7">
        <v>42370</v>
      </c>
      <c r="S3030" s="8">
        <f t="shared" si="376"/>
        <v>2016</v>
      </c>
      <c r="T3030" s="8">
        <v>2016</v>
      </c>
      <c r="U3030" s="8">
        <f t="shared" si="377"/>
        <v>6</v>
      </c>
      <c r="V3030" s="7">
        <v>2016</v>
      </c>
      <c r="W3030" t="s">
        <v>7003</v>
      </c>
      <c r="X3030" s="2">
        <v>0.24199999999999999</v>
      </c>
      <c r="Y3030" s="6">
        <f t="shared" si="382"/>
        <v>6.4600517871920135E-3</v>
      </c>
      <c r="AB3030">
        <v>21100444341</v>
      </c>
      <c r="AC3030">
        <v>21190275</v>
      </c>
      <c r="AD3030" t="s">
        <v>6</v>
      </c>
      <c r="AE3030">
        <v>5</v>
      </c>
      <c r="AF3030">
        <v>3</v>
      </c>
      <c r="AH3030" t="s">
        <v>18615</v>
      </c>
      <c r="AI3030" t="s">
        <v>18614</v>
      </c>
      <c r="AJ3030" t="s">
        <v>18613</v>
      </c>
      <c r="AK3030" t="s">
        <v>18612</v>
      </c>
      <c r="AL3030">
        <v>7</v>
      </c>
      <c r="AM3030" s="5">
        <f t="shared" si="378"/>
        <v>1.1666666666666667</v>
      </c>
      <c r="AN3030" s="4">
        <f t="shared" si="383"/>
        <v>1.7670074466742396E-3</v>
      </c>
      <c r="AO3030" s="3"/>
      <c r="AP3030">
        <v>1</v>
      </c>
      <c r="AR3030" t="s">
        <v>1</v>
      </c>
      <c r="AT3030" s="2" t="s">
        <v>0</v>
      </c>
      <c r="AU3030" s="1">
        <f t="shared" si="379"/>
        <v>0.50521384850366813</v>
      </c>
      <c r="AV3030" s="1">
        <f t="shared" si="380"/>
        <v>0.41135296169331265</v>
      </c>
      <c r="AW3030" s="1">
        <f t="shared" si="381"/>
        <v>0.31749207488295716</v>
      </c>
    </row>
    <row r="3031" spans="1:49" x14ac:dyDescent="0.2">
      <c r="A3031">
        <v>3029</v>
      </c>
      <c r="B3031" t="s">
        <v>18611</v>
      </c>
      <c r="C3031" t="s">
        <v>18610</v>
      </c>
      <c r="F3031" t="s">
        <v>18609</v>
      </c>
      <c r="G3031" t="s">
        <v>17</v>
      </c>
      <c r="H3031" t="s">
        <v>16</v>
      </c>
      <c r="I3031" t="s">
        <v>18608</v>
      </c>
      <c r="J3031" t="s">
        <v>18607</v>
      </c>
      <c r="K3031" t="s">
        <v>18606</v>
      </c>
      <c r="L3031" t="s">
        <v>18605</v>
      </c>
      <c r="M3031" t="s">
        <v>18604</v>
      </c>
      <c r="N3031">
        <v>4</v>
      </c>
      <c r="O3031" t="s">
        <v>18603</v>
      </c>
      <c r="P3031" t="s">
        <v>18602</v>
      </c>
      <c r="Q3031" t="s">
        <v>18601</v>
      </c>
      <c r="R3031" s="7">
        <v>42370</v>
      </c>
      <c r="S3031" s="8">
        <f t="shared" si="376"/>
        <v>2016</v>
      </c>
      <c r="T3031" s="8">
        <v>2016</v>
      </c>
      <c r="U3031" s="8">
        <f t="shared" si="377"/>
        <v>6</v>
      </c>
      <c r="V3031" s="7">
        <v>2016</v>
      </c>
      <c r="W3031" t="s">
        <v>7003</v>
      </c>
      <c r="X3031" s="2">
        <v>0.24199999999999999</v>
      </c>
      <c r="Y3031" s="6">
        <f t="shared" si="382"/>
        <v>6.4600517871920135E-3</v>
      </c>
      <c r="AB3031">
        <v>21100444341</v>
      </c>
      <c r="AC3031">
        <v>21190275</v>
      </c>
      <c r="AD3031" t="s">
        <v>6</v>
      </c>
      <c r="AE3031">
        <v>5</v>
      </c>
      <c r="AF3031">
        <v>3</v>
      </c>
      <c r="AH3031" t="s">
        <v>18600</v>
      </c>
      <c r="AI3031" t="s">
        <v>18599</v>
      </c>
      <c r="AJ3031" t="s">
        <v>18598</v>
      </c>
      <c r="AK3031" t="s">
        <v>18597</v>
      </c>
      <c r="AL3031">
        <v>0</v>
      </c>
      <c r="AM3031" s="5">
        <f t="shared" si="378"/>
        <v>0</v>
      </c>
      <c r="AN3031" s="4">
        <f t="shared" si="383"/>
        <v>0</v>
      </c>
      <c r="AO3031" s="3"/>
      <c r="AP3031">
        <v>1</v>
      </c>
      <c r="AR3031" t="s">
        <v>1</v>
      </c>
      <c r="AT3031" s="2" t="s">
        <v>0</v>
      </c>
      <c r="AU3031" s="1">
        <f t="shared" si="379"/>
        <v>0.45220362510344098</v>
      </c>
      <c r="AV3031" s="1">
        <f t="shared" si="380"/>
        <v>0.32300258935960069</v>
      </c>
      <c r="AW3031" s="1">
        <f t="shared" si="381"/>
        <v>0.1938015536157604</v>
      </c>
    </row>
    <row r="3032" spans="1:49" x14ac:dyDescent="0.2">
      <c r="A3032">
        <v>3030</v>
      </c>
      <c r="B3032" t="s">
        <v>18596</v>
      </c>
      <c r="C3032" t="s">
        <v>18595</v>
      </c>
      <c r="F3032" t="s">
        <v>18594</v>
      </c>
      <c r="G3032" t="s">
        <v>17</v>
      </c>
      <c r="H3032" t="s">
        <v>16</v>
      </c>
      <c r="I3032" t="s">
        <v>3531</v>
      </c>
      <c r="J3032">
        <v>60025278</v>
      </c>
      <c r="K3032" t="s">
        <v>5515</v>
      </c>
      <c r="L3032" t="s">
        <v>1670</v>
      </c>
      <c r="M3032" t="s">
        <v>340</v>
      </c>
      <c r="N3032">
        <v>2</v>
      </c>
      <c r="O3032" t="s">
        <v>18593</v>
      </c>
      <c r="P3032" t="s">
        <v>18592</v>
      </c>
      <c r="Q3032" t="s">
        <v>18591</v>
      </c>
      <c r="R3032" s="7">
        <v>42370</v>
      </c>
      <c r="S3032" s="8">
        <f t="shared" si="376"/>
        <v>2016</v>
      </c>
      <c r="T3032" s="8">
        <v>2016</v>
      </c>
      <c r="U3032" s="8">
        <f t="shared" si="377"/>
        <v>6</v>
      </c>
      <c r="V3032" s="7">
        <v>42370</v>
      </c>
      <c r="W3032" t="s">
        <v>10288</v>
      </c>
      <c r="X3032" s="2">
        <v>1.6519999999999999</v>
      </c>
      <c r="Y3032" s="6">
        <f t="shared" si="382"/>
        <v>4.409919649769093E-2</v>
      </c>
      <c r="AA3032" t="s">
        <v>10287</v>
      </c>
      <c r="AB3032">
        <v>17337</v>
      </c>
      <c r="AD3032" t="s">
        <v>6</v>
      </c>
      <c r="AE3032">
        <v>64</v>
      </c>
      <c r="AF3032">
        <v>1</v>
      </c>
      <c r="AG3032">
        <v>7337382</v>
      </c>
      <c r="AH3032" t="s">
        <v>18590</v>
      </c>
      <c r="AI3032" t="s">
        <v>18589</v>
      </c>
      <c r="AJ3032" t="s">
        <v>18588</v>
      </c>
      <c r="AK3032" t="s">
        <v>18587</v>
      </c>
      <c r="AL3032">
        <v>54</v>
      </c>
      <c r="AM3032" s="5">
        <f t="shared" si="378"/>
        <v>9</v>
      </c>
      <c r="AN3032" s="4">
        <f t="shared" si="383"/>
        <v>1.3631200302915562E-2</v>
      </c>
      <c r="AO3032" s="3"/>
      <c r="AP3032">
        <v>0</v>
      </c>
      <c r="AR3032" t="s">
        <v>1</v>
      </c>
      <c r="AT3032" s="2" t="s">
        <v>0</v>
      </c>
      <c r="AU3032" s="1">
        <f t="shared" si="379"/>
        <v>3.4958797639258319</v>
      </c>
      <c r="AV3032" s="1">
        <f t="shared" si="380"/>
        <v>2.8865198400303247</v>
      </c>
      <c r="AW3032" s="1">
        <f t="shared" si="381"/>
        <v>2.2771599161348171</v>
      </c>
    </row>
    <row r="3033" spans="1:49" x14ac:dyDescent="0.2">
      <c r="A3033">
        <v>3031</v>
      </c>
      <c r="B3033" t="s">
        <v>18586</v>
      </c>
      <c r="C3033" t="s">
        <v>18585</v>
      </c>
      <c r="F3033" t="s">
        <v>18584</v>
      </c>
      <c r="G3033" t="s">
        <v>17</v>
      </c>
      <c r="H3033" t="s">
        <v>16</v>
      </c>
      <c r="I3033" t="s">
        <v>18583</v>
      </c>
      <c r="J3033">
        <v>60025578</v>
      </c>
      <c r="K3033" t="s">
        <v>692</v>
      </c>
      <c r="L3033" t="s">
        <v>691</v>
      </c>
      <c r="M3033" t="s">
        <v>340</v>
      </c>
      <c r="N3033">
        <v>3</v>
      </c>
      <c r="O3033" t="s">
        <v>18582</v>
      </c>
      <c r="P3033" t="s">
        <v>18581</v>
      </c>
      <c r="Q3033" t="s">
        <v>3129</v>
      </c>
      <c r="R3033" s="7">
        <v>42370</v>
      </c>
      <c r="S3033" s="8">
        <f t="shared" si="376"/>
        <v>2016</v>
      </c>
      <c r="T3033" s="8">
        <v>2016</v>
      </c>
      <c r="U3033" s="8">
        <f t="shared" si="377"/>
        <v>6</v>
      </c>
      <c r="V3033" s="7">
        <v>42370</v>
      </c>
      <c r="W3033" t="s">
        <v>10288</v>
      </c>
      <c r="X3033" s="2">
        <v>1.6519999999999999</v>
      </c>
      <c r="Y3033" s="6">
        <f t="shared" si="382"/>
        <v>4.409919649769093E-2</v>
      </c>
      <c r="AA3033" t="s">
        <v>10287</v>
      </c>
      <c r="AB3033">
        <v>17337</v>
      </c>
      <c r="AD3033" t="s">
        <v>6</v>
      </c>
      <c r="AE3033">
        <v>64</v>
      </c>
      <c r="AF3033">
        <v>1</v>
      </c>
      <c r="AG3033">
        <v>7331635</v>
      </c>
      <c r="AH3033" t="s">
        <v>18580</v>
      </c>
      <c r="AI3033" t="s">
        <v>18579</v>
      </c>
      <c r="AJ3033" t="s">
        <v>18578</v>
      </c>
      <c r="AK3033" t="s">
        <v>18577</v>
      </c>
      <c r="AL3033">
        <v>36</v>
      </c>
      <c r="AM3033" s="5">
        <f t="shared" si="378"/>
        <v>6</v>
      </c>
      <c r="AN3033" s="4">
        <f t="shared" si="383"/>
        <v>9.0874668686103752E-3</v>
      </c>
      <c r="AO3033" s="3"/>
      <c r="AP3033">
        <v>0</v>
      </c>
      <c r="AQ3033" t="s">
        <v>222</v>
      </c>
      <c r="AR3033">
        <v>61372001</v>
      </c>
      <c r="AS3033" t="s">
        <v>221</v>
      </c>
      <c r="AT3033" s="2" t="s">
        <v>0</v>
      </c>
      <c r="AU3033" s="1">
        <f t="shared" si="379"/>
        <v>3.3595677608966765</v>
      </c>
      <c r="AV3033" s="1">
        <f t="shared" si="380"/>
        <v>2.6593331683150652</v>
      </c>
      <c r="AW3033" s="1">
        <f t="shared" si="381"/>
        <v>1.959098575733454</v>
      </c>
    </row>
    <row r="3034" spans="1:49" x14ac:dyDescent="0.2">
      <c r="A3034">
        <v>3032</v>
      </c>
      <c r="B3034" t="s">
        <v>18576</v>
      </c>
      <c r="C3034" t="s">
        <v>18575</v>
      </c>
      <c r="F3034" t="s">
        <v>18574</v>
      </c>
      <c r="G3034" t="s">
        <v>17</v>
      </c>
      <c r="H3034" t="s">
        <v>16</v>
      </c>
      <c r="I3034" t="s">
        <v>18573</v>
      </c>
      <c r="J3034">
        <v>60000221</v>
      </c>
      <c r="K3034" t="s">
        <v>18572</v>
      </c>
      <c r="L3034" t="s">
        <v>18571</v>
      </c>
      <c r="M3034" t="s">
        <v>411</v>
      </c>
      <c r="N3034">
        <v>3</v>
      </c>
      <c r="O3034" t="s">
        <v>18570</v>
      </c>
      <c r="P3034" t="s">
        <v>18569</v>
      </c>
      <c r="Q3034" t="s">
        <v>18568</v>
      </c>
      <c r="R3034" s="7">
        <v>42370</v>
      </c>
      <c r="S3034" s="8">
        <f t="shared" si="376"/>
        <v>2016</v>
      </c>
      <c r="T3034" s="8">
        <v>2016</v>
      </c>
      <c r="U3034" s="8">
        <f t="shared" si="377"/>
        <v>6</v>
      </c>
      <c r="V3034" s="7">
        <v>42370</v>
      </c>
      <c r="W3034" t="s">
        <v>10288</v>
      </c>
      <c r="X3034" s="2">
        <v>1.6519999999999999</v>
      </c>
      <c r="Y3034" s="6">
        <f t="shared" si="382"/>
        <v>4.409919649769093E-2</v>
      </c>
      <c r="AA3034" t="s">
        <v>10287</v>
      </c>
      <c r="AB3034">
        <v>17337</v>
      </c>
      <c r="AD3034" t="s">
        <v>6</v>
      </c>
      <c r="AE3034">
        <v>64</v>
      </c>
      <c r="AF3034">
        <v>1</v>
      </c>
      <c r="AG3034">
        <v>2497356</v>
      </c>
      <c r="AH3034" s="9">
        <v>42156</v>
      </c>
      <c r="AI3034" t="s">
        <v>18567</v>
      </c>
      <c r="AJ3034" t="s">
        <v>18566</v>
      </c>
      <c r="AK3034" t="s">
        <v>18565</v>
      </c>
      <c r="AL3034">
        <v>56</v>
      </c>
      <c r="AM3034" s="5">
        <f t="shared" si="378"/>
        <v>9.3333333333333339</v>
      </c>
      <c r="AN3034" s="4">
        <f t="shared" si="383"/>
        <v>1.4136059573393917E-2</v>
      </c>
      <c r="AO3034" s="3"/>
      <c r="AP3034">
        <v>0</v>
      </c>
      <c r="AR3034" t="s">
        <v>1</v>
      </c>
      <c r="AT3034" s="2" t="s">
        <v>0</v>
      </c>
      <c r="AU3034" s="1">
        <f t="shared" si="379"/>
        <v>3.5110255420401826</v>
      </c>
      <c r="AV3034" s="1">
        <f t="shared" si="380"/>
        <v>2.9117628035542422</v>
      </c>
      <c r="AW3034" s="1">
        <f t="shared" si="381"/>
        <v>2.3125000650683023</v>
      </c>
    </row>
    <row r="3035" spans="1:49" x14ac:dyDescent="0.2">
      <c r="A3035">
        <v>3033</v>
      </c>
      <c r="B3035" t="s">
        <v>18564</v>
      </c>
      <c r="C3035" t="s">
        <v>18563</v>
      </c>
      <c r="F3035" t="s">
        <v>18562</v>
      </c>
      <c r="G3035" t="s">
        <v>17</v>
      </c>
      <c r="H3035" t="s">
        <v>16</v>
      </c>
      <c r="I3035" t="s">
        <v>18561</v>
      </c>
      <c r="J3035" t="s">
        <v>18560</v>
      </c>
      <c r="K3035" t="s">
        <v>18559</v>
      </c>
      <c r="L3035" t="s">
        <v>18558</v>
      </c>
      <c r="M3035" t="s">
        <v>1453</v>
      </c>
      <c r="N3035">
        <v>6</v>
      </c>
      <c r="O3035" t="s">
        <v>18557</v>
      </c>
      <c r="P3035" t="s">
        <v>18556</v>
      </c>
      <c r="Q3035" t="s">
        <v>18555</v>
      </c>
      <c r="R3035" s="7">
        <v>42370</v>
      </c>
      <c r="S3035" s="8">
        <f t="shared" si="376"/>
        <v>2016</v>
      </c>
      <c r="T3035" s="8">
        <v>2016</v>
      </c>
      <c r="U3035" s="8">
        <f t="shared" si="377"/>
        <v>6</v>
      </c>
      <c r="V3035" s="7">
        <v>2016</v>
      </c>
      <c r="W3035" t="s">
        <v>7003</v>
      </c>
      <c r="X3035" s="2">
        <v>0.24199999999999999</v>
      </c>
      <c r="Y3035" s="6">
        <f t="shared" si="382"/>
        <v>6.4600517871920135E-3</v>
      </c>
      <c r="AB3035">
        <v>21100444341</v>
      </c>
      <c r="AC3035">
        <v>21190275</v>
      </c>
      <c r="AD3035" t="s">
        <v>6</v>
      </c>
      <c r="AE3035">
        <v>5</v>
      </c>
      <c r="AF3035">
        <v>3</v>
      </c>
      <c r="AH3035" t="s">
        <v>3593</v>
      </c>
      <c r="AI3035" t="s">
        <v>18554</v>
      </c>
      <c r="AK3035" t="s">
        <v>18553</v>
      </c>
      <c r="AL3035">
        <v>2</v>
      </c>
      <c r="AM3035" s="5">
        <f t="shared" si="378"/>
        <v>0.33333333333333331</v>
      </c>
      <c r="AN3035" s="4">
        <f t="shared" si="383"/>
        <v>5.048592704783541E-4</v>
      </c>
      <c r="AO3035" s="3"/>
      <c r="AP3035">
        <v>1</v>
      </c>
      <c r="AR3035" t="s">
        <v>1</v>
      </c>
      <c r="AT3035" s="2" t="s">
        <v>0</v>
      </c>
      <c r="AU3035" s="1">
        <f t="shared" si="379"/>
        <v>0.46734940321779161</v>
      </c>
      <c r="AV3035" s="1">
        <f t="shared" si="380"/>
        <v>0.34824555288351838</v>
      </c>
      <c r="AW3035" s="1">
        <f t="shared" si="381"/>
        <v>0.22914170254924518</v>
      </c>
    </row>
    <row r="3036" spans="1:49" x14ac:dyDescent="0.2">
      <c r="A3036">
        <v>3034</v>
      </c>
      <c r="B3036" t="s">
        <v>18552</v>
      </c>
      <c r="F3036" t="s">
        <v>18551</v>
      </c>
      <c r="G3036" t="s">
        <v>17</v>
      </c>
      <c r="H3036" t="s">
        <v>16</v>
      </c>
      <c r="I3036" t="s">
        <v>18550</v>
      </c>
      <c r="J3036">
        <v>60080305</v>
      </c>
      <c r="K3036" t="s">
        <v>4698</v>
      </c>
      <c r="L3036" t="s">
        <v>4697</v>
      </c>
      <c r="M3036" t="s">
        <v>135</v>
      </c>
      <c r="N3036">
        <v>2</v>
      </c>
      <c r="O3036" t="s">
        <v>18549</v>
      </c>
      <c r="P3036" t="s">
        <v>18548</v>
      </c>
      <c r="Q3036" t="s">
        <v>4694</v>
      </c>
      <c r="R3036" s="7">
        <v>42370</v>
      </c>
      <c r="S3036" s="8">
        <f t="shared" si="376"/>
        <v>2016</v>
      </c>
      <c r="T3036" s="8">
        <v>2016</v>
      </c>
      <c r="U3036" s="8">
        <f t="shared" si="377"/>
        <v>6</v>
      </c>
      <c r="V3036" s="7">
        <v>2016</v>
      </c>
      <c r="W3036" t="s">
        <v>3260</v>
      </c>
      <c r="X3036" s="2">
        <v>0.127</v>
      </c>
      <c r="Y3036" s="6">
        <f t="shared" si="382"/>
        <v>3.3901924668321725E-3</v>
      </c>
      <c r="AB3036">
        <v>21100200818</v>
      </c>
      <c r="AC3036">
        <v>15530396</v>
      </c>
      <c r="AD3036" t="s">
        <v>6</v>
      </c>
      <c r="AE3036">
        <v>11</v>
      </c>
      <c r="AF3036">
        <v>6</v>
      </c>
      <c r="AH3036" t="s">
        <v>18547</v>
      </c>
      <c r="AI3036" t="s">
        <v>18546</v>
      </c>
      <c r="AJ3036" t="s">
        <v>18545</v>
      </c>
      <c r="AK3036" t="s">
        <v>18544</v>
      </c>
      <c r="AL3036">
        <v>4</v>
      </c>
      <c r="AM3036" s="5">
        <f t="shared" si="378"/>
        <v>0.66666666666666663</v>
      </c>
      <c r="AN3036" s="4">
        <f t="shared" si="383"/>
        <v>1.0097185409567082E-3</v>
      </c>
      <c r="AO3036" s="3"/>
      <c r="AP3036">
        <v>0</v>
      </c>
      <c r="AR3036" t="s">
        <v>1</v>
      </c>
      <c r="AT3036" s="2" t="s">
        <v>0</v>
      </c>
      <c r="AU3036" s="1">
        <f t="shared" si="379"/>
        <v>0.26760502890695331</v>
      </c>
      <c r="AV3036" s="1">
        <f t="shared" si="380"/>
        <v>0.21999555038944404</v>
      </c>
      <c r="AW3036" s="1">
        <f t="shared" si="381"/>
        <v>0.17238607187193475</v>
      </c>
    </row>
    <row r="3037" spans="1:49" x14ac:dyDescent="0.2">
      <c r="A3037">
        <v>3035</v>
      </c>
      <c r="B3037" t="s">
        <v>18543</v>
      </c>
      <c r="C3037" t="s">
        <v>18542</v>
      </c>
      <c r="F3037" t="s">
        <v>18541</v>
      </c>
      <c r="G3037" t="s">
        <v>17</v>
      </c>
      <c r="H3037" t="s">
        <v>16</v>
      </c>
      <c r="I3037" t="s">
        <v>18540</v>
      </c>
      <c r="J3037">
        <v>60025278</v>
      </c>
      <c r="K3037" t="s">
        <v>5515</v>
      </c>
      <c r="L3037" t="s">
        <v>1670</v>
      </c>
      <c r="M3037" t="s">
        <v>340</v>
      </c>
      <c r="N3037">
        <v>4</v>
      </c>
      <c r="O3037" t="s">
        <v>18539</v>
      </c>
      <c r="P3037" t="s">
        <v>18538</v>
      </c>
      <c r="Q3037" t="s">
        <v>5512</v>
      </c>
      <c r="R3037" s="7">
        <v>42370</v>
      </c>
      <c r="S3037" s="8">
        <f t="shared" si="376"/>
        <v>2016</v>
      </c>
      <c r="T3037" s="8">
        <v>2016</v>
      </c>
      <c r="U3037" s="8">
        <f t="shared" si="377"/>
        <v>6</v>
      </c>
      <c r="V3037" s="7">
        <v>42370</v>
      </c>
      <c r="W3037" t="s">
        <v>10288</v>
      </c>
      <c r="X3037" s="2">
        <v>1.6519999999999999</v>
      </c>
      <c r="Y3037" s="6">
        <f t="shared" si="382"/>
        <v>4.409919649769093E-2</v>
      </c>
      <c r="AA3037" t="s">
        <v>10287</v>
      </c>
      <c r="AB3037">
        <v>17337</v>
      </c>
      <c r="AD3037" t="s">
        <v>6</v>
      </c>
      <c r="AE3037">
        <v>64</v>
      </c>
      <c r="AF3037">
        <v>1</v>
      </c>
      <c r="AG3037">
        <v>7329948</v>
      </c>
      <c r="AH3037" t="s">
        <v>18537</v>
      </c>
      <c r="AI3037" t="s">
        <v>18536</v>
      </c>
      <c r="AJ3037" t="s">
        <v>18535</v>
      </c>
      <c r="AK3037" t="s">
        <v>18534</v>
      </c>
      <c r="AL3037">
        <v>21</v>
      </c>
      <c r="AM3037" s="5">
        <f t="shared" si="378"/>
        <v>3.5</v>
      </c>
      <c r="AN3037" s="4">
        <f t="shared" si="383"/>
        <v>5.301022340022719E-3</v>
      </c>
      <c r="AO3037" s="3"/>
      <c r="AP3037">
        <v>0</v>
      </c>
      <c r="AQ3037" t="s">
        <v>222</v>
      </c>
      <c r="AR3037" t="s">
        <v>18533</v>
      </c>
      <c r="AS3037" t="s">
        <v>221</v>
      </c>
      <c r="AT3037" s="2" t="s">
        <v>0</v>
      </c>
      <c r="AU3037" s="1">
        <f t="shared" si="379"/>
        <v>3.2459744250390465</v>
      </c>
      <c r="AV3037" s="1">
        <f t="shared" si="380"/>
        <v>2.4700109418856826</v>
      </c>
      <c r="AW3037" s="1">
        <f t="shared" si="381"/>
        <v>1.694047458732318</v>
      </c>
    </row>
    <row r="3038" spans="1:49" x14ac:dyDescent="0.2">
      <c r="A3038">
        <v>3036</v>
      </c>
      <c r="B3038" t="s">
        <v>18532</v>
      </c>
      <c r="F3038" t="s">
        <v>18531</v>
      </c>
      <c r="G3038" t="s">
        <v>17</v>
      </c>
      <c r="H3038" t="s">
        <v>16</v>
      </c>
      <c r="I3038" t="s">
        <v>4660</v>
      </c>
      <c r="J3038" t="s">
        <v>4659</v>
      </c>
      <c r="K3038" t="s">
        <v>4658</v>
      </c>
      <c r="L3038" t="s">
        <v>4657</v>
      </c>
      <c r="M3038" t="s">
        <v>3276</v>
      </c>
      <c r="N3038">
        <v>5</v>
      </c>
      <c r="O3038" t="s">
        <v>18530</v>
      </c>
      <c r="P3038" t="s">
        <v>18529</v>
      </c>
      <c r="Q3038" t="s">
        <v>4654</v>
      </c>
      <c r="R3038" s="7">
        <v>42370</v>
      </c>
      <c r="S3038" s="8">
        <f t="shared" si="376"/>
        <v>2016</v>
      </c>
      <c r="T3038" s="8">
        <v>2016</v>
      </c>
      <c r="U3038" s="8">
        <f t="shared" si="377"/>
        <v>6</v>
      </c>
      <c r="V3038" s="7">
        <v>2016</v>
      </c>
      <c r="W3038" t="s">
        <v>3260</v>
      </c>
      <c r="X3038" s="2">
        <v>0.127</v>
      </c>
      <c r="Y3038" s="6">
        <f t="shared" si="382"/>
        <v>3.3901924668321725E-3</v>
      </c>
      <c r="AB3038">
        <v>21100200818</v>
      </c>
      <c r="AC3038">
        <v>15530396</v>
      </c>
      <c r="AD3038" t="s">
        <v>6</v>
      </c>
      <c r="AE3038">
        <v>11</v>
      </c>
      <c r="AF3038">
        <v>6</v>
      </c>
      <c r="AH3038" t="s">
        <v>18528</v>
      </c>
      <c r="AI3038" t="s">
        <v>18527</v>
      </c>
      <c r="AJ3038" t="s">
        <v>18526</v>
      </c>
      <c r="AK3038" t="s">
        <v>18525</v>
      </c>
      <c r="AL3038">
        <v>3</v>
      </c>
      <c r="AM3038" s="5">
        <f t="shared" si="378"/>
        <v>0.5</v>
      </c>
      <c r="AN3038" s="4">
        <f t="shared" si="383"/>
        <v>7.572889057175312E-4</v>
      </c>
      <c r="AO3038" s="3"/>
      <c r="AP3038">
        <v>0</v>
      </c>
      <c r="AR3038" t="s">
        <v>1</v>
      </c>
      <c r="AT3038" s="2" t="s">
        <v>0</v>
      </c>
      <c r="AU3038" s="1">
        <f t="shared" si="379"/>
        <v>0.26003213984977802</v>
      </c>
      <c r="AV3038" s="1">
        <f t="shared" si="380"/>
        <v>0.20737406862748517</v>
      </c>
      <c r="AW3038" s="1">
        <f t="shared" si="381"/>
        <v>0.15471599740519235</v>
      </c>
    </row>
    <row r="3039" spans="1:49" x14ac:dyDescent="0.2">
      <c r="A3039">
        <v>3037</v>
      </c>
      <c r="B3039" t="s">
        <v>18524</v>
      </c>
      <c r="C3039" t="s">
        <v>18523</v>
      </c>
      <c r="F3039" t="s">
        <v>18522</v>
      </c>
      <c r="G3039" t="s">
        <v>17</v>
      </c>
      <c r="H3039" t="s">
        <v>16</v>
      </c>
      <c r="I3039" t="s">
        <v>6136</v>
      </c>
      <c r="J3039" t="s">
        <v>6135</v>
      </c>
      <c r="K3039" t="s">
        <v>6134</v>
      </c>
      <c r="L3039" t="s">
        <v>6133</v>
      </c>
      <c r="M3039" t="s">
        <v>1018</v>
      </c>
      <c r="N3039">
        <v>3</v>
      </c>
      <c r="O3039" t="s">
        <v>18521</v>
      </c>
      <c r="P3039" t="s">
        <v>6131</v>
      </c>
      <c r="Q3039" t="s">
        <v>18520</v>
      </c>
      <c r="R3039" s="7">
        <v>42370</v>
      </c>
      <c r="S3039" s="8">
        <f t="shared" si="376"/>
        <v>2016</v>
      </c>
      <c r="T3039" s="8">
        <v>2016</v>
      </c>
      <c r="U3039" s="8">
        <f t="shared" si="377"/>
        <v>6</v>
      </c>
      <c r="V3039" s="7">
        <v>42370</v>
      </c>
      <c r="W3039" t="s">
        <v>10288</v>
      </c>
      <c r="X3039" s="2">
        <v>1.6519999999999999</v>
      </c>
      <c r="Y3039" s="6">
        <f t="shared" si="382"/>
        <v>4.409919649769093E-2</v>
      </c>
      <c r="AA3039" t="s">
        <v>10287</v>
      </c>
      <c r="AB3039">
        <v>17337</v>
      </c>
      <c r="AD3039" t="s">
        <v>6</v>
      </c>
      <c r="AE3039">
        <v>64</v>
      </c>
      <c r="AF3039">
        <v>1</v>
      </c>
      <c r="AG3039">
        <v>2499756</v>
      </c>
      <c r="AH3039" t="s">
        <v>18519</v>
      </c>
      <c r="AI3039" t="s">
        <v>18518</v>
      </c>
      <c r="AJ3039" t="s">
        <v>18517</v>
      </c>
      <c r="AK3039" t="s">
        <v>18516</v>
      </c>
      <c r="AL3039">
        <v>20</v>
      </c>
      <c r="AM3039" s="5">
        <f t="shared" si="378"/>
        <v>3.3333333333333335</v>
      </c>
      <c r="AN3039" s="4">
        <f t="shared" si="383"/>
        <v>5.0485927047835416E-3</v>
      </c>
      <c r="AO3039" s="3"/>
      <c r="AP3039">
        <v>0</v>
      </c>
      <c r="AR3039" t="s">
        <v>1</v>
      </c>
      <c r="AT3039" s="2" t="s">
        <v>0</v>
      </c>
      <c r="AU3039" s="1">
        <f t="shared" si="379"/>
        <v>3.238401535981871</v>
      </c>
      <c r="AV3039" s="1">
        <f t="shared" si="380"/>
        <v>2.4573894601237236</v>
      </c>
      <c r="AW3039" s="1">
        <f t="shared" si="381"/>
        <v>1.6763773842655756</v>
      </c>
    </row>
    <row r="3040" spans="1:49" x14ac:dyDescent="0.2">
      <c r="A3040">
        <v>3038</v>
      </c>
      <c r="B3040" t="s">
        <v>18515</v>
      </c>
      <c r="C3040" t="s">
        <v>18514</v>
      </c>
      <c r="F3040" t="s">
        <v>18513</v>
      </c>
      <c r="G3040" t="s">
        <v>17</v>
      </c>
      <c r="H3040" t="s">
        <v>16</v>
      </c>
      <c r="I3040" t="s">
        <v>18512</v>
      </c>
      <c r="J3040">
        <v>60011373</v>
      </c>
      <c r="K3040" t="s">
        <v>18511</v>
      </c>
      <c r="L3040" t="s">
        <v>18510</v>
      </c>
      <c r="M3040" t="s">
        <v>4776</v>
      </c>
      <c r="N3040">
        <v>1</v>
      </c>
      <c r="O3040" t="s">
        <v>18509</v>
      </c>
      <c r="P3040">
        <v>7202629313</v>
      </c>
      <c r="Q3040">
        <v>60011373</v>
      </c>
      <c r="R3040" s="7">
        <v>42370</v>
      </c>
      <c r="S3040" s="8">
        <f t="shared" si="376"/>
        <v>2016</v>
      </c>
      <c r="T3040" s="8">
        <v>2016</v>
      </c>
      <c r="U3040" s="8">
        <f t="shared" si="377"/>
        <v>6</v>
      </c>
      <c r="V3040" s="7">
        <v>42370</v>
      </c>
      <c r="W3040" t="s">
        <v>10288</v>
      </c>
      <c r="X3040" s="2">
        <v>1.6519999999999999</v>
      </c>
      <c r="Y3040" s="6">
        <f t="shared" si="382"/>
        <v>4.409919649769093E-2</v>
      </c>
      <c r="AA3040" t="s">
        <v>10287</v>
      </c>
      <c r="AB3040">
        <v>17337</v>
      </c>
      <c r="AD3040" t="s">
        <v>6</v>
      </c>
      <c r="AE3040">
        <v>64</v>
      </c>
      <c r="AF3040">
        <v>1</v>
      </c>
      <c r="AG3040">
        <v>7327168</v>
      </c>
      <c r="AH3040" t="s">
        <v>18508</v>
      </c>
      <c r="AI3040" t="s">
        <v>18507</v>
      </c>
      <c r="AJ3040" t="s">
        <v>18506</v>
      </c>
      <c r="AK3040" t="s">
        <v>18505</v>
      </c>
      <c r="AL3040">
        <v>17</v>
      </c>
      <c r="AM3040" s="5">
        <f t="shared" si="378"/>
        <v>2.8333333333333335</v>
      </c>
      <c r="AN3040" s="4">
        <f t="shared" si="383"/>
        <v>4.2913037990660102E-3</v>
      </c>
      <c r="AO3040" s="3"/>
      <c r="AP3040">
        <v>0</v>
      </c>
      <c r="AR3040" t="s">
        <v>1</v>
      </c>
      <c r="AT3040" s="2" t="s">
        <v>0</v>
      </c>
      <c r="AU3040" s="1">
        <f t="shared" si="379"/>
        <v>3.2156828688103456</v>
      </c>
      <c r="AV3040" s="1">
        <f t="shared" si="380"/>
        <v>2.4195250148378471</v>
      </c>
      <c r="AW3040" s="1">
        <f t="shared" si="381"/>
        <v>1.6233671608653486</v>
      </c>
    </row>
    <row r="3041" spans="1:49" x14ac:dyDescent="0.2">
      <c r="A3041">
        <v>3039</v>
      </c>
      <c r="B3041" t="s">
        <v>18504</v>
      </c>
      <c r="C3041" t="s">
        <v>18503</v>
      </c>
      <c r="F3041" t="s">
        <v>18502</v>
      </c>
      <c r="G3041" t="s">
        <v>17</v>
      </c>
      <c r="H3041" t="s">
        <v>16</v>
      </c>
      <c r="I3041" t="s">
        <v>9411</v>
      </c>
      <c r="J3041" t="s">
        <v>9410</v>
      </c>
      <c r="K3041" t="s">
        <v>9409</v>
      </c>
      <c r="L3041" t="s">
        <v>9408</v>
      </c>
      <c r="M3041" t="s">
        <v>59</v>
      </c>
      <c r="N3041">
        <v>3</v>
      </c>
      <c r="O3041" t="s">
        <v>18501</v>
      </c>
      <c r="P3041" t="s">
        <v>18500</v>
      </c>
      <c r="Q3041" t="s">
        <v>9405</v>
      </c>
      <c r="R3041" s="7">
        <v>42370</v>
      </c>
      <c r="S3041" s="8">
        <f t="shared" si="376"/>
        <v>2016</v>
      </c>
      <c r="T3041" s="8">
        <v>2016</v>
      </c>
      <c r="U3041" s="8">
        <f t="shared" si="377"/>
        <v>6</v>
      </c>
      <c r="V3041" s="7">
        <v>42370</v>
      </c>
      <c r="W3041" t="s">
        <v>10288</v>
      </c>
      <c r="X3041" s="2">
        <v>1.6519999999999999</v>
      </c>
      <c r="Y3041" s="6">
        <f t="shared" si="382"/>
        <v>4.409919649769093E-2</v>
      </c>
      <c r="AA3041" t="s">
        <v>10287</v>
      </c>
      <c r="AB3041">
        <v>17337</v>
      </c>
      <c r="AD3041" t="s">
        <v>6</v>
      </c>
      <c r="AE3041">
        <v>64</v>
      </c>
      <c r="AF3041">
        <v>1</v>
      </c>
      <c r="AG3041">
        <v>7337402</v>
      </c>
      <c r="AH3041" t="s">
        <v>18499</v>
      </c>
      <c r="AI3041" t="s">
        <v>18498</v>
      </c>
      <c r="AJ3041" t="s">
        <v>18497</v>
      </c>
      <c r="AK3041" t="s">
        <v>18496</v>
      </c>
      <c r="AL3041">
        <v>63</v>
      </c>
      <c r="AM3041" s="5">
        <f t="shared" si="378"/>
        <v>10.5</v>
      </c>
      <c r="AN3041" s="4">
        <f t="shared" si="383"/>
        <v>1.5903067020068155E-2</v>
      </c>
      <c r="AO3041" s="3"/>
      <c r="AP3041">
        <v>0</v>
      </c>
      <c r="AQ3041" t="s">
        <v>222</v>
      </c>
      <c r="AR3041">
        <v>61471072</v>
      </c>
      <c r="AS3041" t="s">
        <v>221</v>
      </c>
      <c r="AT3041" s="2" t="s">
        <v>0</v>
      </c>
      <c r="AU3041" s="1">
        <f t="shared" si="379"/>
        <v>3.5640357654404098</v>
      </c>
      <c r="AV3041" s="1">
        <f t="shared" si="380"/>
        <v>3.0001131758879542</v>
      </c>
      <c r="AW3041" s="1">
        <f t="shared" si="381"/>
        <v>2.4361905863354987</v>
      </c>
    </row>
    <row r="3042" spans="1:49" x14ac:dyDescent="0.2">
      <c r="A3042">
        <v>3040</v>
      </c>
      <c r="B3042" t="s">
        <v>18495</v>
      </c>
      <c r="C3042" t="s">
        <v>18494</v>
      </c>
      <c r="F3042" t="s">
        <v>18493</v>
      </c>
      <c r="G3042" t="s">
        <v>17</v>
      </c>
      <c r="H3042" t="s">
        <v>16</v>
      </c>
      <c r="I3042" t="s">
        <v>18492</v>
      </c>
      <c r="J3042">
        <v>60014273</v>
      </c>
      <c r="K3042" t="s">
        <v>15849</v>
      </c>
      <c r="L3042" t="s">
        <v>767</v>
      </c>
      <c r="M3042" t="s">
        <v>135</v>
      </c>
      <c r="N3042">
        <v>2</v>
      </c>
      <c r="O3042" t="s">
        <v>18491</v>
      </c>
      <c r="P3042" t="s">
        <v>18490</v>
      </c>
      <c r="Q3042" t="s">
        <v>15846</v>
      </c>
      <c r="R3042" s="7">
        <v>42370</v>
      </c>
      <c r="S3042" s="8">
        <f t="shared" si="376"/>
        <v>2016</v>
      </c>
      <c r="T3042" s="8">
        <v>2016</v>
      </c>
      <c r="U3042" s="8">
        <f t="shared" si="377"/>
        <v>6</v>
      </c>
      <c r="V3042" s="7">
        <v>2016</v>
      </c>
      <c r="W3042" t="s">
        <v>7003</v>
      </c>
      <c r="X3042" s="2">
        <v>0.24199999999999999</v>
      </c>
      <c r="Y3042" s="6">
        <f t="shared" si="382"/>
        <v>6.4600517871920135E-3</v>
      </c>
      <c r="AB3042">
        <v>21100444341</v>
      </c>
      <c r="AC3042">
        <v>21190275</v>
      </c>
      <c r="AD3042" t="s">
        <v>6</v>
      </c>
      <c r="AE3042">
        <v>5</v>
      </c>
      <c r="AF3042">
        <v>3</v>
      </c>
      <c r="AH3042" s="9">
        <v>41456</v>
      </c>
      <c r="AI3042" t="s">
        <v>18489</v>
      </c>
      <c r="AJ3042" t="s">
        <v>18488</v>
      </c>
      <c r="AK3042" t="s">
        <v>18487</v>
      </c>
      <c r="AL3042">
        <v>3</v>
      </c>
      <c r="AM3042" s="5">
        <f t="shared" si="378"/>
        <v>0.5</v>
      </c>
      <c r="AN3042" s="4">
        <f t="shared" si="383"/>
        <v>7.572889057175312E-4</v>
      </c>
      <c r="AO3042" s="3"/>
      <c r="AP3042">
        <v>1</v>
      </c>
      <c r="AR3042" t="s">
        <v>1</v>
      </c>
      <c r="AT3042" s="2" t="s">
        <v>0</v>
      </c>
      <c r="AU3042" s="1">
        <f t="shared" si="379"/>
        <v>0.47492229227496691</v>
      </c>
      <c r="AV3042" s="1">
        <f t="shared" si="380"/>
        <v>0.36086703464547726</v>
      </c>
      <c r="AW3042" s="1">
        <f t="shared" si="381"/>
        <v>0.24681177701598755</v>
      </c>
    </row>
    <row r="3043" spans="1:49" x14ac:dyDescent="0.2">
      <c r="A3043">
        <v>3041</v>
      </c>
      <c r="B3043" t="s">
        <v>18486</v>
      </c>
      <c r="C3043" t="s">
        <v>18485</v>
      </c>
      <c r="F3043" t="s">
        <v>18484</v>
      </c>
      <c r="G3043" t="s">
        <v>17</v>
      </c>
      <c r="H3043" t="s">
        <v>16</v>
      </c>
      <c r="I3043" t="s">
        <v>18483</v>
      </c>
      <c r="J3043">
        <v>60005465</v>
      </c>
      <c r="K3043" t="s">
        <v>862</v>
      </c>
      <c r="L3043" t="s">
        <v>861</v>
      </c>
      <c r="M3043" t="s">
        <v>340</v>
      </c>
      <c r="N3043">
        <v>4</v>
      </c>
      <c r="O3043" t="s">
        <v>18482</v>
      </c>
      <c r="P3043" t="s">
        <v>18481</v>
      </c>
      <c r="Q3043" t="s">
        <v>2675</v>
      </c>
      <c r="R3043" s="7">
        <v>42370</v>
      </c>
      <c r="S3043" s="8">
        <f t="shared" si="376"/>
        <v>2016</v>
      </c>
      <c r="T3043" s="8">
        <v>2016</v>
      </c>
      <c r="U3043" s="8">
        <f t="shared" si="377"/>
        <v>6</v>
      </c>
      <c r="V3043" s="7">
        <v>42370</v>
      </c>
      <c r="W3043" t="s">
        <v>10288</v>
      </c>
      <c r="X3043" s="2">
        <v>1.6519999999999999</v>
      </c>
      <c r="Y3043" s="6">
        <f t="shared" si="382"/>
        <v>4.409919649769093E-2</v>
      </c>
      <c r="AA3043" t="s">
        <v>10287</v>
      </c>
      <c r="AB3043">
        <v>17337</v>
      </c>
      <c r="AD3043" t="s">
        <v>6</v>
      </c>
      <c r="AE3043">
        <v>64</v>
      </c>
      <c r="AF3043">
        <v>1</v>
      </c>
      <c r="AG3043">
        <v>7322227</v>
      </c>
      <c r="AH3043" t="s">
        <v>18480</v>
      </c>
      <c r="AI3043" t="s">
        <v>18479</v>
      </c>
      <c r="AJ3043" t="s">
        <v>18478</v>
      </c>
      <c r="AK3043" t="s">
        <v>18477</v>
      </c>
      <c r="AL3043">
        <v>22</v>
      </c>
      <c r="AM3043" s="5">
        <f t="shared" si="378"/>
        <v>3.6666666666666665</v>
      </c>
      <c r="AN3043" s="4">
        <f t="shared" si="383"/>
        <v>5.5534519752618956E-3</v>
      </c>
      <c r="AO3043" s="3"/>
      <c r="AP3043">
        <v>0</v>
      </c>
      <c r="AQ3043" t="s">
        <v>222</v>
      </c>
      <c r="AR3043">
        <v>61201089</v>
      </c>
      <c r="AS3043" t="s">
        <v>221</v>
      </c>
      <c r="AT3043" s="2" t="s">
        <v>0</v>
      </c>
      <c r="AU3043" s="1">
        <f t="shared" si="379"/>
        <v>3.2535473140962217</v>
      </c>
      <c r="AV3043" s="1">
        <f t="shared" si="380"/>
        <v>2.4826324236476411</v>
      </c>
      <c r="AW3043" s="1">
        <f t="shared" si="381"/>
        <v>1.7117175331990604</v>
      </c>
    </row>
    <row r="3044" spans="1:49" x14ac:dyDescent="0.2">
      <c r="A3044">
        <v>3042</v>
      </c>
      <c r="B3044" t="s">
        <v>18476</v>
      </c>
      <c r="C3044" t="s">
        <v>18475</v>
      </c>
      <c r="F3044" t="s">
        <v>18474</v>
      </c>
      <c r="G3044" t="s">
        <v>17</v>
      </c>
      <c r="H3044" t="s">
        <v>16</v>
      </c>
      <c r="I3044" t="s">
        <v>18473</v>
      </c>
      <c r="J3044" t="s">
        <v>18472</v>
      </c>
      <c r="K3044" t="s">
        <v>18471</v>
      </c>
      <c r="L3044" t="s">
        <v>18470</v>
      </c>
      <c r="M3044" t="s">
        <v>1018</v>
      </c>
      <c r="N3044">
        <v>3</v>
      </c>
      <c r="O3044" t="s">
        <v>18469</v>
      </c>
      <c r="P3044" t="s">
        <v>18468</v>
      </c>
      <c r="Q3044" t="s">
        <v>18467</v>
      </c>
      <c r="R3044" s="7">
        <v>42370</v>
      </c>
      <c r="S3044" s="8">
        <f t="shared" si="376"/>
        <v>2016</v>
      </c>
      <c r="T3044" s="8">
        <v>2016</v>
      </c>
      <c r="U3044" s="8">
        <f t="shared" si="377"/>
        <v>6</v>
      </c>
      <c r="V3044" s="7">
        <v>2016</v>
      </c>
      <c r="W3044" t="s">
        <v>3485</v>
      </c>
      <c r="X3044" s="2" t="s">
        <v>0</v>
      </c>
      <c r="Y3044" s="6" t="e">
        <f t="shared" si="382"/>
        <v>#VALUE!</v>
      </c>
      <c r="AA3044">
        <v>9746846</v>
      </c>
      <c r="AB3044">
        <v>21100201522</v>
      </c>
      <c r="AC3044">
        <v>9745645</v>
      </c>
      <c r="AD3044" t="s">
        <v>6</v>
      </c>
      <c r="AE3044">
        <v>9</v>
      </c>
      <c r="AF3044">
        <v>40</v>
      </c>
      <c r="AG3044">
        <v>98128</v>
      </c>
      <c r="AI3044" t="s">
        <v>18466</v>
      </c>
      <c r="AJ3044" t="s">
        <v>18465</v>
      </c>
      <c r="AK3044" t="s">
        <v>18464</v>
      </c>
      <c r="AL3044">
        <v>0</v>
      </c>
      <c r="AM3044" s="5">
        <f t="shared" si="378"/>
        <v>0</v>
      </c>
      <c r="AN3044" s="4">
        <f t="shared" si="383"/>
        <v>0</v>
      </c>
      <c r="AO3044" s="3"/>
      <c r="AP3044">
        <v>1</v>
      </c>
      <c r="AR3044" t="s">
        <v>1</v>
      </c>
      <c r="AT3044" s="2" t="s">
        <v>0</v>
      </c>
      <c r="AU3044" s="1" t="e">
        <f t="shared" si="379"/>
        <v>#VALUE!</v>
      </c>
      <c r="AV3044" s="1" t="e">
        <f t="shared" si="380"/>
        <v>#VALUE!</v>
      </c>
      <c r="AW3044" s="1" t="e">
        <f t="shared" si="381"/>
        <v>#VALUE!</v>
      </c>
    </row>
    <row r="3045" spans="1:49" x14ac:dyDescent="0.2">
      <c r="A3045">
        <v>3043</v>
      </c>
      <c r="B3045" t="s">
        <v>18463</v>
      </c>
      <c r="C3045" t="s">
        <v>18462</v>
      </c>
      <c r="F3045" t="s">
        <v>18461</v>
      </c>
      <c r="G3045" t="s">
        <v>17</v>
      </c>
      <c r="H3045" t="s">
        <v>16</v>
      </c>
      <c r="I3045" t="s">
        <v>4720</v>
      </c>
      <c r="J3045" t="s">
        <v>4719</v>
      </c>
      <c r="K3045" t="s">
        <v>4718</v>
      </c>
      <c r="L3045" t="s">
        <v>4717</v>
      </c>
      <c r="M3045" t="s">
        <v>1819</v>
      </c>
      <c r="N3045">
        <v>4</v>
      </c>
      <c r="O3045" t="s">
        <v>4716</v>
      </c>
      <c r="P3045" t="s">
        <v>4715</v>
      </c>
      <c r="Q3045" t="s">
        <v>4714</v>
      </c>
      <c r="R3045" s="7">
        <v>42370</v>
      </c>
      <c r="S3045" s="8">
        <f t="shared" si="376"/>
        <v>2016</v>
      </c>
      <c r="T3045" s="8">
        <v>2016</v>
      </c>
      <c r="U3045" s="8">
        <f t="shared" si="377"/>
        <v>6</v>
      </c>
      <c r="V3045" s="7">
        <v>2016</v>
      </c>
      <c r="W3045" t="s">
        <v>3485</v>
      </c>
      <c r="X3045" s="2" t="s">
        <v>0</v>
      </c>
      <c r="Y3045" s="6" t="e">
        <f t="shared" si="382"/>
        <v>#VALUE!</v>
      </c>
      <c r="AA3045">
        <v>9746846</v>
      </c>
      <c r="AB3045">
        <v>21100201522</v>
      </c>
      <c r="AC3045">
        <v>9745645</v>
      </c>
      <c r="AD3045" t="s">
        <v>6</v>
      </c>
      <c r="AE3045">
        <v>9</v>
      </c>
      <c r="AF3045">
        <v>40</v>
      </c>
      <c r="AG3045">
        <v>99000</v>
      </c>
      <c r="AI3045" t="s">
        <v>18460</v>
      </c>
      <c r="AJ3045" t="s">
        <v>18459</v>
      </c>
      <c r="AK3045" t="s">
        <v>18458</v>
      </c>
      <c r="AL3045">
        <v>2</v>
      </c>
      <c r="AM3045" s="5">
        <f t="shared" si="378"/>
        <v>0.33333333333333331</v>
      </c>
      <c r="AN3045" s="4">
        <f t="shared" si="383"/>
        <v>5.048592704783541E-4</v>
      </c>
      <c r="AO3045" s="3"/>
      <c r="AP3045">
        <v>1</v>
      </c>
      <c r="AR3045" t="s">
        <v>1</v>
      </c>
      <c r="AT3045" s="2" t="s">
        <v>0</v>
      </c>
      <c r="AU3045" s="1" t="e">
        <f t="shared" si="379"/>
        <v>#VALUE!</v>
      </c>
      <c r="AV3045" s="1" t="e">
        <f t="shared" si="380"/>
        <v>#VALUE!</v>
      </c>
      <c r="AW3045" s="1" t="e">
        <f t="shared" si="381"/>
        <v>#VALUE!</v>
      </c>
    </row>
    <row r="3046" spans="1:49" x14ac:dyDescent="0.2">
      <c r="A3046">
        <v>3044</v>
      </c>
      <c r="B3046" t="s">
        <v>18457</v>
      </c>
      <c r="C3046" t="s">
        <v>18456</v>
      </c>
      <c r="F3046" t="s">
        <v>18455</v>
      </c>
      <c r="G3046" t="s">
        <v>17</v>
      </c>
      <c r="H3046" t="s">
        <v>16</v>
      </c>
      <c r="I3046" t="s">
        <v>18454</v>
      </c>
      <c r="J3046" t="s">
        <v>18453</v>
      </c>
      <c r="K3046" t="s">
        <v>18452</v>
      </c>
      <c r="L3046" t="s">
        <v>18451</v>
      </c>
      <c r="M3046" t="s">
        <v>9034</v>
      </c>
      <c r="N3046">
        <v>4</v>
      </c>
      <c r="O3046" t="s">
        <v>18450</v>
      </c>
      <c r="P3046" t="s">
        <v>18449</v>
      </c>
      <c r="Q3046" t="s">
        <v>18448</v>
      </c>
      <c r="R3046" s="7">
        <v>42370</v>
      </c>
      <c r="S3046" s="8">
        <f t="shared" si="376"/>
        <v>2016</v>
      </c>
      <c r="T3046" s="8">
        <v>2016</v>
      </c>
      <c r="U3046" s="8">
        <f t="shared" si="377"/>
        <v>6</v>
      </c>
      <c r="V3046" s="7">
        <v>42370</v>
      </c>
      <c r="W3046" t="s">
        <v>10288</v>
      </c>
      <c r="X3046" s="2">
        <v>1.6519999999999999</v>
      </c>
      <c r="Y3046" s="6">
        <f t="shared" si="382"/>
        <v>4.409919649769093E-2</v>
      </c>
      <c r="AA3046" t="s">
        <v>10287</v>
      </c>
      <c r="AB3046">
        <v>17337</v>
      </c>
      <c r="AD3046" t="s">
        <v>6</v>
      </c>
      <c r="AE3046">
        <v>64</v>
      </c>
      <c r="AF3046">
        <v>1</v>
      </c>
      <c r="AG3046">
        <v>7317520</v>
      </c>
      <c r="AH3046" t="s">
        <v>18447</v>
      </c>
      <c r="AI3046" t="s">
        <v>18446</v>
      </c>
      <c r="AJ3046" t="s">
        <v>18445</v>
      </c>
      <c r="AK3046" t="s">
        <v>18444</v>
      </c>
      <c r="AL3046">
        <v>52</v>
      </c>
      <c r="AM3046" s="5">
        <f t="shared" si="378"/>
        <v>8.6666666666666661</v>
      </c>
      <c r="AN3046" s="4">
        <f t="shared" si="383"/>
        <v>1.3126341032437207E-2</v>
      </c>
      <c r="AO3046" s="3"/>
      <c r="AP3046">
        <v>0</v>
      </c>
      <c r="AR3046">
        <v>61271136</v>
      </c>
      <c r="AS3046" t="s">
        <v>221</v>
      </c>
      <c r="AT3046" s="2" t="s">
        <v>0</v>
      </c>
      <c r="AU3046" s="1">
        <f t="shared" si="379"/>
        <v>3.4807339858114816</v>
      </c>
      <c r="AV3046" s="1">
        <f t="shared" si="380"/>
        <v>2.8612768765064067</v>
      </c>
      <c r="AW3046" s="1">
        <f t="shared" si="381"/>
        <v>2.2418197672013322</v>
      </c>
    </row>
    <row r="3047" spans="1:49" x14ac:dyDescent="0.2">
      <c r="A3047">
        <v>3045</v>
      </c>
      <c r="B3047" t="s">
        <v>18443</v>
      </c>
      <c r="F3047" t="s">
        <v>18442</v>
      </c>
      <c r="G3047" t="s">
        <v>17</v>
      </c>
      <c r="H3047" t="s">
        <v>16</v>
      </c>
      <c r="I3047" t="s">
        <v>18441</v>
      </c>
      <c r="J3047" t="s">
        <v>18440</v>
      </c>
      <c r="K3047" t="s">
        <v>18439</v>
      </c>
      <c r="L3047" t="s">
        <v>18438</v>
      </c>
      <c r="M3047" t="s">
        <v>18437</v>
      </c>
      <c r="N3047">
        <v>5</v>
      </c>
      <c r="O3047" t="s">
        <v>18436</v>
      </c>
      <c r="P3047" t="s">
        <v>18435</v>
      </c>
      <c r="Q3047" t="s">
        <v>18434</v>
      </c>
      <c r="R3047" s="7">
        <v>42370</v>
      </c>
      <c r="S3047" s="8">
        <f t="shared" si="376"/>
        <v>2016</v>
      </c>
      <c r="T3047" s="8">
        <v>2016</v>
      </c>
      <c r="U3047" s="8">
        <f t="shared" si="377"/>
        <v>6</v>
      </c>
      <c r="V3047" s="7">
        <v>2016</v>
      </c>
      <c r="W3047" t="s">
        <v>3260</v>
      </c>
      <c r="X3047" s="2">
        <v>0.127</v>
      </c>
      <c r="Y3047" s="6">
        <f t="shared" si="382"/>
        <v>3.3901924668321725E-3</v>
      </c>
      <c r="AB3047">
        <v>21100200818</v>
      </c>
      <c r="AC3047">
        <v>15530396</v>
      </c>
      <c r="AD3047" t="s">
        <v>6</v>
      </c>
      <c r="AE3047">
        <v>11</v>
      </c>
      <c r="AF3047">
        <v>6</v>
      </c>
      <c r="AH3047" t="s">
        <v>18433</v>
      </c>
      <c r="AI3047" t="s">
        <v>18432</v>
      </c>
      <c r="AJ3047" t="s">
        <v>18431</v>
      </c>
      <c r="AK3047" t="s">
        <v>18430</v>
      </c>
      <c r="AL3047">
        <v>5</v>
      </c>
      <c r="AM3047" s="5">
        <f t="shared" si="378"/>
        <v>0.83333333333333337</v>
      </c>
      <c r="AN3047" s="4">
        <f t="shared" si="383"/>
        <v>1.2621481761958854E-3</v>
      </c>
      <c r="AO3047" s="3"/>
      <c r="AP3047">
        <v>0</v>
      </c>
      <c r="AR3047" t="s">
        <v>1</v>
      </c>
      <c r="AT3047" s="2" t="s">
        <v>0</v>
      </c>
      <c r="AU3047" s="1">
        <f t="shared" si="379"/>
        <v>0.27517791796412866</v>
      </c>
      <c r="AV3047" s="1">
        <f t="shared" si="380"/>
        <v>0.23261703215140286</v>
      </c>
      <c r="AW3047" s="1">
        <f t="shared" si="381"/>
        <v>0.19005614633867715</v>
      </c>
    </row>
    <row r="3048" spans="1:49" x14ac:dyDescent="0.2">
      <c r="A3048">
        <v>3046</v>
      </c>
      <c r="B3048" t="s">
        <v>18429</v>
      </c>
      <c r="F3048" t="s">
        <v>18428</v>
      </c>
      <c r="G3048" t="s">
        <v>17</v>
      </c>
      <c r="H3048" t="s">
        <v>16</v>
      </c>
      <c r="I3048" t="s">
        <v>9673</v>
      </c>
      <c r="J3048">
        <v>60012304</v>
      </c>
      <c r="K3048" t="s">
        <v>18427</v>
      </c>
      <c r="L3048" t="s">
        <v>16689</v>
      </c>
      <c r="M3048" t="s">
        <v>135</v>
      </c>
      <c r="N3048">
        <v>3</v>
      </c>
      <c r="O3048" t="s">
        <v>18426</v>
      </c>
      <c r="P3048" t="s">
        <v>18425</v>
      </c>
      <c r="Q3048" t="s">
        <v>18424</v>
      </c>
      <c r="R3048" s="7">
        <v>42370</v>
      </c>
      <c r="S3048" s="8">
        <f t="shared" si="376"/>
        <v>2016</v>
      </c>
      <c r="T3048" s="8">
        <v>2016</v>
      </c>
      <c r="U3048" s="8">
        <f t="shared" si="377"/>
        <v>6</v>
      </c>
      <c r="V3048" s="7">
        <v>2016</v>
      </c>
      <c r="W3048" t="s">
        <v>3260</v>
      </c>
      <c r="X3048" s="2">
        <v>0.127</v>
      </c>
      <c r="Y3048" s="6">
        <f t="shared" si="382"/>
        <v>3.3901924668321725E-3</v>
      </c>
      <c r="AB3048">
        <v>21100200818</v>
      </c>
      <c r="AC3048">
        <v>15530396</v>
      </c>
      <c r="AD3048" t="s">
        <v>6</v>
      </c>
      <c r="AE3048">
        <v>11</v>
      </c>
      <c r="AF3048">
        <v>6</v>
      </c>
      <c r="AH3048" t="s">
        <v>18423</v>
      </c>
      <c r="AI3048" t="s">
        <v>18422</v>
      </c>
      <c r="AJ3048" t="s">
        <v>18421</v>
      </c>
      <c r="AK3048" t="s">
        <v>18420</v>
      </c>
      <c r="AL3048">
        <v>10</v>
      </c>
      <c r="AM3048" s="5">
        <f t="shared" si="378"/>
        <v>1.6666666666666667</v>
      </c>
      <c r="AN3048" s="4">
        <f t="shared" si="383"/>
        <v>2.5242963523917708E-3</v>
      </c>
      <c r="AO3048" s="3"/>
      <c r="AP3048">
        <v>0</v>
      </c>
      <c r="AR3048" t="s">
        <v>1</v>
      </c>
      <c r="AT3048" s="2" t="s">
        <v>0</v>
      </c>
      <c r="AU3048" s="1">
        <f t="shared" si="379"/>
        <v>0.31304236325000517</v>
      </c>
      <c r="AV3048" s="1">
        <f t="shared" si="380"/>
        <v>0.29572444096119715</v>
      </c>
      <c r="AW3048" s="1">
        <f t="shared" si="381"/>
        <v>0.27840651867238914</v>
      </c>
    </row>
    <row r="3049" spans="1:49" x14ac:dyDescent="0.2">
      <c r="A3049">
        <v>3047</v>
      </c>
      <c r="B3049" t="s">
        <v>18419</v>
      </c>
      <c r="C3049" t="s">
        <v>18418</v>
      </c>
      <c r="F3049" t="s">
        <v>18417</v>
      </c>
      <c r="G3049" t="s">
        <v>17</v>
      </c>
      <c r="H3049" t="s">
        <v>16</v>
      </c>
      <c r="I3049" t="s">
        <v>18416</v>
      </c>
      <c r="J3049">
        <v>60010618</v>
      </c>
      <c r="K3049" t="s">
        <v>17464</v>
      </c>
      <c r="L3049" t="s">
        <v>17463</v>
      </c>
      <c r="M3049" t="s">
        <v>135</v>
      </c>
      <c r="N3049">
        <v>2</v>
      </c>
      <c r="O3049" t="s">
        <v>18415</v>
      </c>
      <c r="P3049" t="s">
        <v>18414</v>
      </c>
      <c r="Q3049" t="s">
        <v>17460</v>
      </c>
      <c r="R3049" s="7">
        <v>42370</v>
      </c>
      <c r="S3049" s="8">
        <f t="shared" si="376"/>
        <v>2016</v>
      </c>
      <c r="T3049" s="8">
        <v>2016</v>
      </c>
      <c r="U3049" s="8">
        <f t="shared" si="377"/>
        <v>6</v>
      </c>
      <c r="V3049" s="7">
        <v>2016</v>
      </c>
      <c r="W3049" t="s">
        <v>3485</v>
      </c>
      <c r="X3049" s="2" t="s">
        <v>0</v>
      </c>
      <c r="Y3049" s="6" t="e">
        <f t="shared" si="382"/>
        <v>#VALUE!</v>
      </c>
      <c r="AA3049">
        <v>9746846</v>
      </c>
      <c r="AB3049">
        <v>21100201522</v>
      </c>
      <c r="AC3049">
        <v>9745645</v>
      </c>
      <c r="AD3049" t="s">
        <v>6</v>
      </c>
      <c r="AE3049">
        <v>9</v>
      </c>
      <c r="AF3049">
        <v>40</v>
      </c>
      <c r="AG3049">
        <v>86915</v>
      </c>
      <c r="AI3049" t="s">
        <v>18413</v>
      </c>
      <c r="AJ3049" t="s">
        <v>18412</v>
      </c>
      <c r="AK3049" t="s">
        <v>18411</v>
      </c>
      <c r="AL3049">
        <v>1</v>
      </c>
      <c r="AM3049" s="5">
        <f t="shared" si="378"/>
        <v>0.16666666666666666</v>
      </c>
      <c r="AN3049" s="4">
        <f t="shared" si="383"/>
        <v>2.5242963523917705E-4</v>
      </c>
      <c r="AO3049" s="3"/>
      <c r="AP3049">
        <v>1</v>
      </c>
      <c r="AR3049" t="s">
        <v>1</v>
      </c>
      <c r="AT3049" s="2" t="s">
        <v>0</v>
      </c>
      <c r="AU3049" s="1" t="e">
        <f t="shared" si="379"/>
        <v>#VALUE!</v>
      </c>
      <c r="AV3049" s="1" t="e">
        <f t="shared" si="380"/>
        <v>#VALUE!</v>
      </c>
      <c r="AW3049" s="1" t="e">
        <f t="shared" si="381"/>
        <v>#VALUE!</v>
      </c>
    </row>
    <row r="3050" spans="1:49" x14ac:dyDescent="0.2">
      <c r="A3050">
        <v>3048</v>
      </c>
      <c r="B3050" t="s">
        <v>18410</v>
      </c>
      <c r="F3050" t="s">
        <v>18409</v>
      </c>
      <c r="G3050" t="s">
        <v>17</v>
      </c>
      <c r="H3050" t="s">
        <v>16</v>
      </c>
      <c r="I3050" t="s">
        <v>18408</v>
      </c>
      <c r="J3050" t="s">
        <v>18407</v>
      </c>
      <c r="K3050" t="s">
        <v>18406</v>
      </c>
      <c r="L3050" t="s">
        <v>18405</v>
      </c>
      <c r="M3050" t="s">
        <v>3357</v>
      </c>
      <c r="N3050">
        <v>4</v>
      </c>
      <c r="O3050" t="s">
        <v>18404</v>
      </c>
      <c r="P3050" t="s">
        <v>18403</v>
      </c>
      <c r="Q3050" t="s">
        <v>18402</v>
      </c>
      <c r="R3050" s="7">
        <v>42370</v>
      </c>
      <c r="S3050" s="8">
        <f t="shared" si="376"/>
        <v>2016</v>
      </c>
      <c r="T3050" s="8">
        <v>2016</v>
      </c>
      <c r="U3050" s="8">
        <f t="shared" si="377"/>
        <v>6</v>
      </c>
      <c r="V3050" s="7">
        <v>2016</v>
      </c>
      <c r="W3050" t="s">
        <v>18401</v>
      </c>
      <c r="X3050" s="2">
        <v>0.96399999999999997</v>
      </c>
      <c r="Y3050" s="6">
        <f t="shared" si="382"/>
        <v>2.5733429433277274E-2</v>
      </c>
      <c r="AA3050">
        <v>18637221</v>
      </c>
      <c r="AB3050">
        <v>19900191728</v>
      </c>
      <c r="AC3050">
        <v>18648312</v>
      </c>
      <c r="AD3050" t="s">
        <v>6</v>
      </c>
      <c r="AE3050">
        <v>74</v>
      </c>
      <c r="AF3050">
        <v>2</v>
      </c>
      <c r="AH3050" t="s">
        <v>18400</v>
      </c>
      <c r="AI3050" t="s">
        <v>18399</v>
      </c>
      <c r="AJ3050" t="s">
        <v>18398</v>
      </c>
      <c r="AK3050" t="s">
        <v>18397</v>
      </c>
      <c r="AL3050">
        <v>13</v>
      </c>
      <c r="AM3050" s="5">
        <f t="shared" si="378"/>
        <v>2.1666666666666665</v>
      </c>
      <c r="AN3050" s="4">
        <f t="shared" si="383"/>
        <v>3.2815852581093018E-3</v>
      </c>
      <c r="AO3050" s="3"/>
      <c r="AP3050">
        <v>0</v>
      </c>
      <c r="AQ3050" t="s">
        <v>995</v>
      </c>
      <c r="AR3050" s="10">
        <v>44233</v>
      </c>
      <c r="AS3050" t="s">
        <v>994</v>
      </c>
      <c r="AT3050" s="2" t="s">
        <v>0</v>
      </c>
      <c r="AU3050" s="1">
        <f t="shared" si="379"/>
        <v>1.8997876180726883</v>
      </c>
      <c r="AV3050" s="1">
        <f t="shared" si="380"/>
        <v>1.4507507345693287</v>
      </c>
      <c r="AW3050" s="1">
        <f t="shared" si="381"/>
        <v>1.0017138510659693</v>
      </c>
    </row>
    <row r="3051" spans="1:49" x14ac:dyDescent="0.2">
      <c r="A3051">
        <v>3049</v>
      </c>
      <c r="B3051" t="s">
        <v>18396</v>
      </c>
      <c r="F3051" t="s">
        <v>18395</v>
      </c>
      <c r="G3051" t="s">
        <v>17</v>
      </c>
      <c r="H3051" t="s">
        <v>16</v>
      </c>
      <c r="I3051" t="s">
        <v>18394</v>
      </c>
      <c r="J3051">
        <v>60117285</v>
      </c>
      <c r="K3051" t="s">
        <v>18393</v>
      </c>
      <c r="L3051" t="s">
        <v>767</v>
      </c>
      <c r="M3051" t="s">
        <v>135</v>
      </c>
      <c r="N3051">
        <v>4</v>
      </c>
      <c r="O3051" t="s">
        <v>18392</v>
      </c>
      <c r="P3051" t="s">
        <v>18391</v>
      </c>
      <c r="Q3051" t="s">
        <v>18390</v>
      </c>
      <c r="R3051" s="7">
        <v>42370</v>
      </c>
      <c r="S3051" s="8">
        <f t="shared" si="376"/>
        <v>2016</v>
      </c>
      <c r="T3051" s="8">
        <v>2016</v>
      </c>
      <c r="U3051" s="8">
        <f t="shared" si="377"/>
        <v>6</v>
      </c>
      <c r="V3051" s="7">
        <v>2016</v>
      </c>
      <c r="W3051" t="s">
        <v>18389</v>
      </c>
      <c r="X3051" s="2" t="s">
        <v>0</v>
      </c>
      <c r="Y3051" s="6" t="e">
        <f t="shared" si="382"/>
        <v>#VALUE!</v>
      </c>
      <c r="AA3051">
        <v>18159346</v>
      </c>
      <c r="AB3051">
        <v>19700174950</v>
      </c>
      <c r="AC3051">
        <v>19936095</v>
      </c>
      <c r="AD3051" t="s">
        <v>6</v>
      </c>
      <c r="AE3051">
        <v>10</v>
      </c>
      <c r="AF3051">
        <v>5</v>
      </c>
      <c r="AH3051" t="s">
        <v>18388</v>
      </c>
      <c r="AI3051" t="s">
        <v>18387</v>
      </c>
      <c r="AJ3051" t="s">
        <v>18386</v>
      </c>
      <c r="AK3051" t="s">
        <v>18385</v>
      </c>
      <c r="AL3051">
        <v>0</v>
      </c>
      <c r="AM3051" s="5">
        <f t="shared" si="378"/>
        <v>0</v>
      </c>
      <c r="AN3051" s="4">
        <f t="shared" si="383"/>
        <v>0</v>
      </c>
      <c r="AO3051" s="3"/>
      <c r="AP3051">
        <v>0</v>
      </c>
      <c r="AR3051" t="s">
        <v>1</v>
      </c>
      <c r="AT3051" s="2" t="s">
        <v>0</v>
      </c>
      <c r="AU3051" s="1" t="e">
        <f t="shared" si="379"/>
        <v>#VALUE!</v>
      </c>
      <c r="AV3051" s="1" t="e">
        <f t="shared" si="380"/>
        <v>#VALUE!</v>
      </c>
      <c r="AW3051" s="1" t="e">
        <f t="shared" si="381"/>
        <v>#VALUE!</v>
      </c>
    </row>
    <row r="3052" spans="1:49" x14ac:dyDescent="0.2">
      <c r="A3052">
        <v>3050</v>
      </c>
      <c r="B3052" t="s">
        <v>18384</v>
      </c>
      <c r="C3052" t="s">
        <v>18383</v>
      </c>
      <c r="F3052" t="s">
        <v>18382</v>
      </c>
      <c r="G3052" t="s">
        <v>17</v>
      </c>
      <c r="H3052" t="s">
        <v>16</v>
      </c>
      <c r="I3052" t="s">
        <v>18381</v>
      </c>
      <c r="J3052">
        <v>60020615</v>
      </c>
      <c r="K3052" t="s">
        <v>18380</v>
      </c>
      <c r="L3052" t="s">
        <v>10579</v>
      </c>
      <c r="M3052" t="s">
        <v>10578</v>
      </c>
      <c r="N3052">
        <v>3</v>
      </c>
      <c r="O3052" t="s">
        <v>18379</v>
      </c>
      <c r="P3052" t="s">
        <v>18378</v>
      </c>
      <c r="Q3052" t="s">
        <v>18377</v>
      </c>
      <c r="R3052" s="7">
        <v>42370</v>
      </c>
      <c r="S3052" s="8">
        <f t="shared" si="376"/>
        <v>2016</v>
      </c>
      <c r="T3052" s="8">
        <v>2016</v>
      </c>
      <c r="U3052" s="8">
        <f t="shared" si="377"/>
        <v>6</v>
      </c>
      <c r="V3052" s="7">
        <v>2016</v>
      </c>
      <c r="W3052" t="s">
        <v>10574</v>
      </c>
      <c r="X3052" s="2">
        <v>0.14099999999999999</v>
      </c>
      <c r="Y3052" s="6">
        <f t="shared" si="382"/>
        <v>3.7639144710498915E-3</v>
      </c>
      <c r="AA3052">
        <v>402508</v>
      </c>
      <c r="AB3052">
        <v>20868</v>
      </c>
      <c r="AC3052">
        <v>19436009</v>
      </c>
      <c r="AD3052" t="s">
        <v>6</v>
      </c>
      <c r="AE3052">
        <v>75</v>
      </c>
      <c r="AF3052">
        <v>13</v>
      </c>
      <c r="AH3052" t="s">
        <v>18376</v>
      </c>
      <c r="AI3052" t="s">
        <v>18375</v>
      </c>
      <c r="AJ3052" t="s">
        <v>18374</v>
      </c>
      <c r="AK3052" t="s">
        <v>18373</v>
      </c>
      <c r="AL3052">
        <v>6</v>
      </c>
      <c r="AM3052" s="5">
        <f t="shared" si="378"/>
        <v>1</v>
      </c>
      <c r="AN3052" s="4">
        <f t="shared" si="383"/>
        <v>1.5145778114350624E-3</v>
      </c>
      <c r="AO3052" s="3"/>
      <c r="AP3052">
        <v>0</v>
      </c>
      <c r="AR3052" t="s">
        <v>1</v>
      </c>
      <c r="AT3052" s="2" t="s">
        <v>0</v>
      </c>
      <c r="AU3052" s="1">
        <f t="shared" si="379"/>
        <v>0.30891134731654429</v>
      </c>
      <c r="AV3052" s="1">
        <f t="shared" si="380"/>
        <v>0.26392461412424767</v>
      </c>
      <c r="AW3052" s="1">
        <f t="shared" si="381"/>
        <v>0.21893788093195113</v>
      </c>
    </row>
    <row r="3053" spans="1:49" x14ac:dyDescent="0.2">
      <c r="A3053">
        <v>3051</v>
      </c>
      <c r="B3053" t="s">
        <v>18372</v>
      </c>
      <c r="F3053" t="s">
        <v>18371</v>
      </c>
      <c r="G3053" t="s">
        <v>17</v>
      </c>
      <c r="H3053" t="s">
        <v>16</v>
      </c>
      <c r="I3053" t="s">
        <v>18370</v>
      </c>
      <c r="J3053">
        <v>60079446</v>
      </c>
      <c r="K3053" t="s">
        <v>13371</v>
      </c>
      <c r="L3053" t="s">
        <v>13370</v>
      </c>
      <c r="M3053" t="s">
        <v>135</v>
      </c>
      <c r="N3053">
        <v>5</v>
      </c>
      <c r="O3053" t="s">
        <v>18369</v>
      </c>
      <c r="P3053" t="s">
        <v>18368</v>
      </c>
      <c r="Q3053" t="s">
        <v>14787</v>
      </c>
      <c r="R3053" s="7">
        <v>42370</v>
      </c>
      <c r="S3053" s="8">
        <f t="shared" si="376"/>
        <v>2016</v>
      </c>
      <c r="T3053" s="8">
        <v>2016</v>
      </c>
      <c r="U3053" s="8">
        <f t="shared" si="377"/>
        <v>6</v>
      </c>
      <c r="V3053" s="7">
        <v>2016</v>
      </c>
      <c r="W3053" t="s">
        <v>4384</v>
      </c>
      <c r="X3053" s="2">
        <v>0.23799999999999999</v>
      </c>
      <c r="Y3053" s="6">
        <f t="shared" si="382"/>
        <v>6.353274071701236E-3</v>
      </c>
      <c r="AB3053">
        <v>21100200825</v>
      </c>
      <c r="AC3053">
        <v>18196608</v>
      </c>
      <c r="AD3053" t="s">
        <v>6</v>
      </c>
      <c r="AE3053">
        <v>11</v>
      </c>
      <c r="AF3053">
        <v>17</v>
      </c>
      <c r="AH3053" t="s">
        <v>18367</v>
      </c>
      <c r="AI3053" t="s">
        <v>18366</v>
      </c>
      <c r="AJ3053" t="s">
        <v>18365</v>
      </c>
      <c r="AK3053" t="s">
        <v>18364</v>
      </c>
      <c r="AL3053">
        <v>2</v>
      </c>
      <c r="AM3053" s="5">
        <f t="shared" si="378"/>
        <v>0.33333333333333331</v>
      </c>
      <c r="AN3053" s="4">
        <f t="shared" si="383"/>
        <v>5.048592704783541E-4</v>
      </c>
      <c r="AO3053" s="3"/>
      <c r="AP3053">
        <v>0</v>
      </c>
      <c r="AR3053" t="s">
        <v>1</v>
      </c>
      <c r="AT3053" s="2" t="s">
        <v>0</v>
      </c>
      <c r="AU3053" s="1">
        <f t="shared" si="379"/>
        <v>0.45987496313343712</v>
      </c>
      <c r="AV3053" s="1">
        <f t="shared" si="380"/>
        <v>0.34290666710897949</v>
      </c>
      <c r="AW3053" s="1">
        <f t="shared" si="381"/>
        <v>0.22593837108452183</v>
      </c>
    </row>
    <row r="3054" spans="1:49" x14ac:dyDescent="0.2">
      <c r="A3054">
        <v>3052</v>
      </c>
      <c r="B3054" t="s">
        <v>18363</v>
      </c>
      <c r="C3054" t="s">
        <v>18362</v>
      </c>
      <c r="F3054" t="s">
        <v>18361</v>
      </c>
      <c r="G3054" t="s">
        <v>17</v>
      </c>
      <c r="H3054" t="s">
        <v>16</v>
      </c>
      <c r="I3054" t="s">
        <v>18360</v>
      </c>
      <c r="J3054" t="s">
        <v>18359</v>
      </c>
      <c r="K3054" t="s">
        <v>18358</v>
      </c>
      <c r="L3054" t="s">
        <v>18357</v>
      </c>
      <c r="M3054" t="s">
        <v>214</v>
      </c>
      <c r="N3054">
        <v>6</v>
      </c>
      <c r="O3054" t="s">
        <v>18356</v>
      </c>
      <c r="P3054" t="s">
        <v>18355</v>
      </c>
      <c r="Q3054" t="s">
        <v>18354</v>
      </c>
      <c r="R3054" s="7">
        <v>42370</v>
      </c>
      <c r="S3054" s="8">
        <f t="shared" si="376"/>
        <v>2016</v>
      </c>
      <c r="T3054" s="8">
        <v>2016</v>
      </c>
      <c r="U3054" s="8">
        <f t="shared" si="377"/>
        <v>6</v>
      </c>
      <c r="V3054" s="7">
        <v>2016</v>
      </c>
      <c r="W3054" t="s">
        <v>18353</v>
      </c>
      <c r="X3054" s="2">
        <v>1.78</v>
      </c>
      <c r="Y3054" s="6">
        <f t="shared" si="382"/>
        <v>4.7516083393395803E-2</v>
      </c>
      <c r="AA3054">
        <v>24699950</v>
      </c>
      <c r="AB3054">
        <v>21100874236</v>
      </c>
      <c r="AC3054">
        <v>24699969</v>
      </c>
      <c r="AD3054" t="s">
        <v>6</v>
      </c>
      <c r="AE3054">
        <v>94</v>
      </c>
      <c r="AF3054">
        <v>19</v>
      </c>
      <c r="AG3054">
        <v>195427</v>
      </c>
      <c r="AI3054" t="s">
        <v>18352</v>
      </c>
      <c r="AK3054" t="s">
        <v>18351</v>
      </c>
      <c r="AL3054">
        <v>17</v>
      </c>
      <c r="AM3054" s="5">
        <f t="shared" si="378"/>
        <v>2.8333333333333335</v>
      </c>
      <c r="AN3054" s="4">
        <f t="shared" si="383"/>
        <v>4.2913037990660102E-3</v>
      </c>
      <c r="AO3054" s="3"/>
      <c r="AP3054">
        <v>1</v>
      </c>
      <c r="AQ3054" t="s">
        <v>207</v>
      </c>
      <c r="AR3054">
        <v>1120923</v>
      </c>
      <c r="AS3054" t="s">
        <v>206</v>
      </c>
      <c r="AT3054" s="2">
        <v>4.0359999999999996</v>
      </c>
      <c r="AU3054" s="1">
        <f t="shared" si="379"/>
        <v>3.4548649515096863</v>
      </c>
      <c r="AV3054" s="1">
        <f t="shared" si="380"/>
        <v>2.5903693596230908</v>
      </c>
      <c r="AW3054" s="1">
        <f t="shared" si="381"/>
        <v>1.7258737677364946</v>
      </c>
    </row>
    <row r="3055" spans="1:49" x14ac:dyDescent="0.2">
      <c r="A3055">
        <v>3053</v>
      </c>
      <c r="B3055" t="s">
        <v>18350</v>
      </c>
      <c r="C3055" t="s">
        <v>18349</v>
      </c>
      <c r="F3055" t="s">
        <v>18348</v>
      </c>
      <c r="G3055" t="s">
        <v>17</v>
      </c>
      <c r="H3055" t="s">
        <v>16</v>
      </c>
      <c r="I3055" t="s">
        <v>18347</v>
      </c>
      <c r="J3055">
        <v>60020726</v>
      </c>
      <c r="K3055" t="s">
        <v>18346</v>
      </c>
      <c r="L3055" t="s">
        <v>18345</v>
      </c>
      <c r="M3055" t="s">
        <v>10578</v>
      </c>
      <c r="N3055">
        <v>1</v>
      </c>
      <c r="O3055" t="s">
        <v>18344</v>
      </c>
      <c r="P3055">
        <v>8362861600</v>
      </c>
      <c r="Q3055">
        <v>60020726</v>
      </c>
      <c r="R3055" s="7">
        <v>42370</v>
      </c>
      <c r="S3055" s="8">
        <f t="shared" si="376"/>
        <v>2016</v>
      </c>
      <c r="T3055" s="8">
        <v>2016</v>
      </c>
      <c r="U3055" s="8">
        <f t="shared" si="377"/>
        <v>6</v>
      </c>
      <c r="V3055" s="7">
        <v>2016</v>
      </c>
      <c r="W3055" t="s">
        <v>10574</v>
      </c>
      <c r="X3055" s="2">
        <v>0.14099999999999999</v>
      </c>
      <c r="Y3055" s="6">
        <f t="shared" si="382"/>
        <v>3.7639144710498915E-3</v>
      </c>
      <c r="AA3055">
        <v>402508</v>
      </c>
      <c r="AB3055">
        <v>20868</v>
      </c>
      <c r="AC3055">
        <v>19436009</v>
      </c>
      <c r="AD3055" t="s">
        <v>6</v>
      </c>
      <c r="AE3055">
        <v>75</v>
      </c>
      <c r="AF3055">
        <v>12</v>
      </c>
      <c r="AH3055" t="s">
        <v>18343</v>
      </c>
      <c r="AI3055" t="s">
        <v>18342</v>
      </c>
      <c r="AJ3055" t="s">
        <v>18341</v>
      </c>
      <c r="AK3055" t="s">
        <v>18340</v>
      </c>
      <c r="AL3055">
        <v>0</v>
      </c>
      <c r="AM3055" s="5">
        <f t="shared" si="378"/>
        <v>0</v>
      </c>
      <c r="AN3055" s="4">
        <f t="shared" si="383"/>
        <v>0</v>
      </c>
      <c r="AO3055" s="3"/>
      <c r="AP3055">
        <v>0</v>
      </c>
      <c r="AR3055" t="s">
        <v>1</v>
      </c>
      <c r="AT3055" s="2" t="s">
        <v>0</v>
      </c>
      <c r="AU3055" s="1">
        <f t="shared" si="379"/>
        <v>0.26347401297349238</v>
      </c>
      <c r="AV3055" s="1">
        <f t="shared" si="380"/>
        <v>0.18819572355249459</v>
      </c>
      <c r="AW3055" s="1">
        <f t="shared" si="381"/>
        <v>0.11291743413149673</v>
      </c>
    </row>
    <row r="3056" spans="1:49" x14ac:dyDescent="0.2">
      <c r="A3056">
        <v>3054</v>
      </c>
      <c r="B3056" t="s">
        <v>18339</v>
      </c>
      <c r="F3056" t="s">
        <v>18338</v>
      </c>
      <c r="G3056" t="s">
        <v>17</v>
      </c>
      <c r="H3056" t="s">
        <v>16</v>
      </c>
      <c r="I3056" t="s">
        <v>18337</v>
      </c>
      <c r="J3056">
        <v>60079446</v>
      </c>
      <c r="K3056" t="s">
        <v>13371</v>
      </c>
      <c r="L3056" t="s">
        <v>13370</v>
      </c>
      <c r="M3056" t="s">
        <v>135</v>
      </c>
      <c r="N3056">
        <v>7</v>
      </c>
      <c r="O3056" t="s">
        <v>18336</v>
      </c>
      <c r="P3056" t="s">
        <v>18335</v>
      </c>
      <c r="Q3056" t="s">
        <v>13392</v>
      </c>
      <c r="R3056" s="7">
        <v>42370</v>
      </c>
      <c r="S3056" s="8">
        <f t="shared" si="376"/>
        <v>2016</v>
      </c>
      <c r="T3056" s="8">
        <v>2016</v>
      </c>
      <c r="U3056" s="8">
        <f t="shared" si="377"/>
        <v>6</v>
      </c>
      <c r="V3056" s="7">
        <v>2016</v>
      </c>
      <c r="W3056" t="s">
        <v>4384</v>
      </c>
      <c r="X3056" s="2">
        <v>0.23799999999999999</v>
      </c>
      <c r="Y3056" s="6">
        <f t="shared" si="382"/>
        <v>6.353274071701236E-3</v>
      </c>
      <c r="AB3056">
        <v>21100200825</v>
      </c>
      <c r="AC3056">
        <v>18196608</v>
      </c>
      <c r="AD3056" t="s">
        <v>6</v>
      </c>
      <c r="AE3056">
        <v>11</v>
      </c>
      <c r="AF3056">
        <v>17</v>
      </c>
      <c r="AH3056" t="s">
        <v>18334</v>
      </c>
      <c r="AI3056" t="s">
        <v>18333</v>
      </c>
      <c r="AJ3056" t="s">
        <v>18332</v>
      </c>
      <c r="AK3056" t="s">
        <v>18331</v>
      </c>
      <c r="AL3056">
        <v>1</v>
      </c>
      <c r="AM3056" s="5">
        <f t="shared" si="378"/>
        <v>0.16666666666666666</v>
      </c>
      <c r="AN3056" s="4">
        <f t="shared" si="383"/>
        <v>2.5242963523917705E-4</v>
      </c>
      <c r="AO3056" s="3"/>
      <c r="AP3056">
        <v>0</v>
      </c>
      <c r="AR3056" t="s">
        <v>1</v>
      </c>
      <c r="AT3056" s="2" t="s">
        <v>0</v>
      </c>
      <c r="AU3056" s="1">
        <f t="shared" si="379"/>
        <v>0.45230207407626177</v>
      </c>
      <c r="AV3056" s="1">
        <f t="shared" si="380"/>
        <v>0.33028518534702067</v>
      </c>
      <c r="AW3056" s="1">
        <f t="shared" si="381"/>
        <v>0.20826829661777946</v>
      </c>
    </row>
    <row r="3057" spans="1:49" x14ac:dyDescent="0.2">
      <c r="A3057">
        <v>3055</v>
      </c>
      <c r="B3057" t="s">
        <v>18330</v>
      </c>
      <c r="C3057" t="s">
        <v>18329</v>
      </c>
      <c r="F3057" t="s">
        <v>18328</v>
      </c>
      <c r="G3057" t="s">
        <v>17</v>
      </c>
      <c r="H3057" t="s">
        <v>16</v>
      </c>
      <c r="I3057" t="s">
        <v>18327</v>
      </c>
      <c r="J3057" t="s">
        <v>18326</v>
      </c>
      <c r="K3057" t="s">
        <v>18325</v>
      </c>
      <c r="L3057" t="s">
        <v>18324</v>
      </c>
      <c r="M3057" t="s">
        <v>18323</v>
      </c>
      <c r="N3057">
        <v>6</v>
      </c>
      <c r="O3057" t="s">
        <v>18322</v>
      </c>
      <c r="P3057" t="s">
        <v>18321</v>
      </c>
      <c r="Q3057" t="s">
        <v>18320</v>
      </c>
      <c r="R3057" s="7">
        <v>42370</v>
      </c>
      <c r="S3057" s="8">
        <f t="shared" si="376"/>
        <v>2016</v>
      </c>
      <c r="T3057" s="8">
        <v>2016</v>
      </c>
      <c r="U3057" s="8">
        <f t="shared" si="377"/>
        <v>6</v>
      </c>
      <c r="V3057" s="7">
        <v>2016</v>
      </c>
      <c r="W3057" t="s">
        <v>10574</v>
      </c>
      <c r="X3057" s="2">
        <v>0.14099999999999999</v>
      </c>
      <c r="Y3057" s="6">
        <f t="shared" si="382"/>
        <v>3.7639144710498915E-3</v>
      </c>
      <c r="AA3057">
        <v>402508</v>
      </c>
      <c r="AB3057">
        <v>20868</v>
      </c>
      <c r="AC3057">
        <v>19436009</v>
      </c>
      <c r="AD3057" t="s">
        <v>6</v>
      </c>
      <c r="AE3057">
        <v>75</v>
      </c>
      <c r="AF3057">
        <v>12</v>
      </c>
      <c r="AH3057" t="s">
        <v>18319</v>
      </c>
      <c r="AI3057" t="s">
        <v>18318</v>
      </c>
      <c r="AJ3057" t="s">
        <v>18317</v>
      </c>
      <c r="AK3057" t="s">
        <v>18316</v>
      </c>
      <c r="AL3057">
        <v>1</v>
      </c>
      <c r="AM3057" s="5">
        <f t="shared" si="378"/>
        <v>0.16666666666666666</v>
      </c>
      <c r="AN3057" s="4">
        <f t="shared" si="383"/>
        <v>2.5242963523917705E-4</v>
      </c>
      <c r="AO3057" s="3"/>
      <c r="AP3057">
        <v>0</v>
      </c>
      <c r="AR3057" t="s">
        <v>1</v>
      </c>
      <c r="AT3057" s="2" t="s">
        <v>0</v>
      </c>
      <c r="AU3057" s="1">
        <f t="shared" si="379"/>
        <v>0.27104690203066772</v>
      </c>
      <c r="AV3057" s="1">
        <f t="shared" si="380"/>
        <v>0.20081720531445343</v>
      </c>
      <c r="AW3057" s="1">
        <f t="shared" si="381"/>
        <v>0.13058750859823914</v>
      </c>
    </row>
    <row r="3058" spans="1:49" x14ac:dyDescent="0.2">
      <c r="A3058">
        <v>3056</v>
      </c>
      <c r="B3058" t="s">
        <v>18315</v>
      </c>
      <c r="C3058" t="s">
        <v>18314</v>
      </c>
      <c r="F3058" t="s">
        <v>18313</v>
      </c>
      <c r="G3058" t="s">
        <v>17</v>
      </c>
      <c r="H3058" t="s">
        <v>16</v>
      </c>
      <c r="I3058" t="s">
        <v>18312</v>
      </c>
      <c r="J3058">
        <v>60027251</v>
      </c>
      <c r="K3058" t="s">
        <v>14810</v>
      </c>
      <c r="L3058" t="s">
        <v>10579</v>
      </c>
      <c r="M3058" t="s">
        <v>10578</v>
      </c>
      <c r="N3058">
        <v>2</v>
      </c>
      <c r="O3058" t="s">
        <v>14858</v>
      </c>
      <c r="P3058" t="s">
        <v>14857</v>
      </c>
      <c r="Q3058" t="s">
        <v>14856</v>
      </c>
      <c r="R3058" s="7">
        <v>42370</v>
      </c>
      <c r="S3058" s="8">
        <f t="shared" si="376"/>
        <v>2016</v>
      </c>
      <c r="T3058" s="8">
        <v>2016</v>
      </c>
      <c r="U3058" s="8">
        <f t="shared" si="377"/>
        <v>6</v>
      </c>
      <c r="V3058" s="7">
        <v>2016</v>
      </c>
      <c r="W3058" t="s">
        <v>10574</v>
      </c>
      <c r="X3058" s="2">
        <v>0.14099999999999999</v>
      </c>
      <c r="Y3058" s="6">
        <f t="shared" si="382"/>
        <v>3.7639144710498915E-3</v>
      </c>
      <c r="AA3058">
        <v>402508</v>
      </c>
      <c r="AB3058">
        <v>20868</v>
      </c>
      <c r="AC3058">
        <v>19436009</v>
      </c>
      <c r="AD3058" t="s">
        <v>6</v>
      </c>
      <c r="AE3058">
        <v>75</v>
      </c>
      <c r="AF3058">
        <v>12</v>
      </c>
      <c r="AH3058" t="s">
        <v>18311</v>
      </c>
      <c r="AI3058" t="s">
        <v>18310</v>
      </c>
      <c r="AJ3058" t="s">
        <v>18309</v>
      </c>
      <c r="AK3058" t="s">
        <v>18308</v>
      </c>
      <c r="AL3058">
        <v>0</v>
      </c>
      <c r="AM3058" s="5">
        <f t="shared" si="378"/>
        <v>0</v>
      </c>
      <c r="AN3058" s="4">
        <f t="shared" si="383"/>
        <v>0</v>
      </c>
      <c r="AO3058" s="3"/>
      <c r="AP3058">
        <v>0</v>
      </c>
      <c r="AR3058" t="s">
        <v>1</v>
      </c>
      <c r="AT3058" s="2" t="s">
        <v>0</v>
      </c>
      <c r="AU3058" s="1">
        <f t="shared" si="379"/>
        <v>0.26347401297349238</v>
      </c>
      <c r="AV3058" s="1">
        <f t="shared" si="380"/>
        <v>0.18819572355249459</v>
      </c>
      <c r="AW3058" s="1">
        <f t="shared" si="381"/>
        <v>0.11291743413149673</v>
      </c>
    </row>
    <row r="3059" spans="1:49" x14ac:dyDescent="0.2">
      <c r="A3059">
        <v>3057</v>
      </c>
      <c r="B3059" t="s">
        <v>18307</v>
      </c>
      <c r="F3059" t="s">
        <v>18306</v>
      </c>
      <c r="G3059" t="s">
        <v>17</v>
      </c>
      <c r="H3059" t="s">
        <v>16</v>
      </c>
      <c r="I3059" t="s">
        <v>3158</v>
      </c>
      <c r="J3059">
        <v>60029694</v>
      </c>
      <c r="K3059" t="s">
        <v>18305</v>
      </c>
      <c r="L3059" t="s">
        <v>18304</v>
      </c>
      <c r="M3059" t="s">
        <v>135</v>
      </c>
      <c r="N3059">
        <v>2</v>
      </c>
      <c r="O3059" t="s">
        <v>18303</v>
      </c>
      <c r="P3059" t="s">
        <v>18302</v>
      </c>
      <c r="Q3059" t="s">
        <v>18301</v>
      </c>
      <c r="R3059" s="7">
        <v>42370</v>
      </c>
      <c r="S3059" s="8">
        <f t="shared" si="376"/>
        <v>2016</v>
      </c>
      <c r="T3059" s="8">
        <v>2016</v>
      </c>
      <c r="U3059" s="8">
        <f t="shared" si="377"/>
        <v>6</v>
      </c>
      <c r="V3059" s="7">
        <v>2016</v>
      </c>
      <c r="W3059" t="s">
        <v>4384</v>
      </c>
      <c r="X3059" s="2">
        <v>0.23799999999999999</v>
      </c>
      <c r="Y3059" s="6">
        <f t="shared" si="382"/>
        <v>6.353274071701236E-3</v>
      </c>
      <c r="AB3059">
        <v>21100200825</v>
      </c>
      <c r="AC3059">
        <v>18196608</v>
      </c>
      <c r="AD3059" t="s">
        <v>6</v>
      </c>
      <c r="AE3059">
        <v>11</v>
      </c>
      <c r="AF3059">
        <v>17</v>
      </c>
      <c r="AH3059" t="s">
        <v>18300</v>
      </c>
      <c r="AI3059" t="s">
        <v>18299</v>
      </c>
      <c r="AJ3059" t="s">
        <v>18298</v>
      </c>
      <c r="AK3059" t="s">
        <v>18297</v>
      </c>
      <c r="AL3059">
        <v>0</v>
      </c>
      <c r="AM3059" s="5">
        <f t="shared" si="378"/>
        <v>0</v>
      </c>
      <c r="AN3059" s="4">
        <f t="shared" si="383"/>
        <v>0</v>
      </c>
      <c r="AO3059" s="3"/>
      <c r="AP3059">
        <v>0</v>
      </c>
      <c r="AR3059" t="s">
        <v>1</v>
      </c>
      <c r="AT3059" s="2" t="s">
        <v>0</v>
      </c>
      <c r="AU3059" s="1">
        <f t="shared" si="379"/>
        <v>0.44472918501908648</v>
      </c>
      <c r="AV3059" s="1">
        <f t="shared" si="380"/>
        <v>0.3176637035850618</v>
      </c>
      <c r="AW3059" s="1">
        <f t="shared" si="381"/>
        <v>0.19059822215103706</v>
      </c>
    </row>
    <row r="3060" spans="1:49" x14ac:dyDescent="0.2">
      <c r="A3060">
        <v>3058</v>
      </c>
      <c r="B3060" t="s">
        <v>18296</v>
      </c>
      <c r="F3060" t="s">
        <v>18295</v>
      </c>
      <c r="G3060" t="s">
        <v>17</v>
      </c>
      <c r="H3060" t="s">
        <v>16</v>
      </c>
      <c r="I3060" t="s">
        <v>18294</v>
      </c>
      <c r="J3060">
        <v>60079446</v>
      </c>
      <c r="K3060" t="s">
        <v>13371</v>
      </c>
      <c r="L3060" t="s">
        <v>13370</v>
      </c>
      <c r="M3060" t="s">
        <v>135</v>
      </c>
      <c r="N3060">
        <v>6</v>
      </c>
      <c r="O3060" t="s">
        <v>18293</v>
      </c>
      <c r="P3060" t="s">
        <v>18292</v>
      </c>
      <c r="Q3060" t="s">
        <v>14828</v>
      </c>
      <c r="R3060" s="7">
        <v>42370</v>
      </c>
      <c r="S3060" s="8">
        <f t="shared" si="376"/>
        <v>2016</v>
      </c>
      <c r="T3060" s="8">
        <v>2016</v>
      </c>
      <c r="U3060" s="8">
        <f t="shared" si="377"/>
        <v>6</v>
      </c>
      <c r="V3060" s="7">
        <v>2016</v>
      </c>
      <c r="W3060" t="s">
        <v>4384</v>
      </c>
      <c r="X3060" s="2">
        <v>0.23799999999999999</v>
      </c>
      <c r="Y3060" s="6">
        <f t="shared" si="382"/>
        <v>6.353274071701236E-3</v>
      </c>
      <c r="AB3060">
        <v>21100200825</v>
      </c>
      <c r="AC3060">
        <v>18196608</v>
      </c>
      <c r="AD3060" t="s">
        <v>6</v>
      </c>
      <c r="AE3060">
        <v>11</v>
      </c>
      <c r="AF3060">
        <v>17</v>
      </c>
      <c r="AH3060" t="s">
        <v>18291</v>
      </c>
      <c r="AI3060" t="s">
        <v>18290</v>
      </c>
      <c r="AJ3060" t="s">
        <v>18289</v>
      </c>
      <c r="AK3060" t="s">
        <v>18288</v>
      </c>
      <c r="AL3060">
        <v>40</v>
      </c>
      <c r="AM3060" s="5">
        <f t="shared" si="378"/>
        <v>6.666666666666667</v>
      </c>
      <c r="AN3060" s="4">
        <f t="shared" si="383"/>
        <v>1.0097185409567083E-2</v>
      </c>
      <c r="AO3060" s="3"/>
      <c r="AP3060">
        <v>0</v>
      </c>
      <c r="AR3060" t="s">
        <v>1</v>
      </c>
      <c r="AT3060" s="2" t="s">
        <v>0</v>
      </c>
      <c r="AU3060" s="1">
        <f t="shared" si="379"/>
        <v>0.74764474730609898</v>
      </c>
      <c r="AV3060" s="1">
        <f t="shared" si="380"/>
        <v>0.8225229740634159</v>
      </c>
      <c r="AW3060" s="1">
        <f t="shared" si="381"/>
        <v>0.89740120082073294</v>
      </c>
    </row>
    <row r="3061" spans="1:49" x14ac:dyDescent="0.2">
      <c r="A3061">
        <v>3059</v>
      </c>
      <c r="B3061" t="s">
        <v>18287</v>
      </c>
      <c r="C3061" t="s">
        <v>18286</v>
      </c>
      <c r="F3061" t="s">
        <v>18285</v>
      </c>
      <c r="G3061" t="s">
        <v>17</v>
      </c>
      <c r="H3061" t="s">
        <v>16</v>
      </c>
      <c r="I3061" t="s">
        <v>18284</v>
      </c>
      <c r="J3061">
        <v>60025578</v>
      </c>
      <c r="K3061" t="s">
        <v>692</v>
      </c>
      <c r="L3061" t="s">
        <v>691</v>
      </c>
      <c r="M3061" t="s">
        <v>340</v>
      </c>
      <c r="N3061">
        <v>4</v>
      </c>
      <c r="O3061" t="s">
        <v>18283</v>
      </c>
      <c r="P3061" t="s">
        <v>18282</v>
      </c>
      <c r="Q3061" t="s">
        <v>688</v>
      </c>
      <c r="R3061" s="7">
        <v>42370</v>
      </c>
      <c r="S3061" s="8">
        <f t="shared" si="376"/>
        <v>2016</v>
      </c>
      <c r="T3061" s="8">
        <v>2016</v>
      </c>
      <c r="U3061" s="8">
        <f t="shared" si="377"/>
        <v>6</v>
      </c>
      <c r="V3061" s="7">
        <v>2016</v>
      </c>
      <c r="W3061" t="s">
        <v>1433</v>
      </c>
      <c r="X3061" s="2">
        <v>0.245</v>
      </c>
      <c r="Y3061" s="6">
        <f t="shared" si="382"/>
        <v>6.5401350738100959E-3</v>
      </c>
      <c r="AA3061">
        <v>19376480</v>
      </c>
      <c r="AB3061">
        <v>19700186896</v>
      </c>
      <c r="AD3061" t="s">
        <v>6</v>
      </c>
      <c r="AE3061">
        <v>63</v>
      </c>
      <c r="AH3061" t="s">
        <v>4799</v>
      </c>
      <c r="AI3061" t="s">
        <v>18281</v>
      </c>
      <c r="AK3061" t="s">
        <v>18280</v>
      </c>
      <c r="AL3061">
        <v>3</v>
      </c>
      <c r="AM3061" s="5">
        <f t="shared" si="378"/>
        <v>0.5</v>
      </c>
      <c r="AN3061" s="4">
        <f t="shared" si="383"/>
        <v>7.572889057175312E-4</v>
      </c>
      <c r="AO3061" s="3"/>
      <c r="AP3061">
        <v>1</v>
      </c>
      <c r="AR3061" t="s">
        <v>1</v>
      </c>
      <c r="AT3061" s="2" t="s">
        <v>0</v>
      </c>
      <c r="AU3061" s="1">
        <f t="shared" si="379"/>
        <v>0.48052812233823261</v>
      </c>
      <c r="AV3061" s="1">
        <f t="shared" si="380"/>
        <v>0.36487119897638137</v>
      </c>
      <c r="AW3061" s="1">
        <f t="shared" si="381"/>
        <v>0.24921427561453005</v>
      </c>
    </row>
    <row r="3062" spans="1:49" x14ac:dyDescent="0.2">
      <c r="A3062">
        <v>3060</v>
      </c>
      <c r="B3062" t="s">
        <v>18279</v>
      </c>
      <c r="C3062" t="s">
        <v>18278</v>
      </c>
      <c r="F3062" t="s">
        <v>18277</v>
      </c>
      <c r="G3062" t="s">
        <v>17</v>
      </c>
      <c r="H3062" t="s">
        <v>16</v>
      </c>
      <c r="I3062" t="s">
        <v>18276</v>
      </c>
      <c r="J3062" t="s">
        <v>18275</v>
      </c>
      <c r="K3062" t="s">
        <v>18274</v>
      </c>
      <c r="L3062" t="s">
        <v>18273</v>
      </c>
      <c r="M3062" t="s">
        <v>12992</v>
      </c>
      <c r="N3062">
        <v>4</v>
      </c>
      <c r="O3062" t="s">
        <v>18272</v>
      </c>
      <c r="P3062" t="s">
        <v>18271</v>
      </c>
      <c r="Q3062" t="s">
        <v>18270</v>
      </c>
      <c r="R3062" s="7">
        <v>42370</v>
      </c>
      <c r="S3062" s="8">
        <f t="shared" si="376"/>
        <v>2016</v>
      </c>
      <c r="T3062" s="8">
        <v>2016</v>
      </c>
      <c r="U3062" s="8">
        <f t="shared" si="377"/>
        <v>6</v>
      </c>
      <c r="V3062" s="7">
        <v>2016</v>
      </c>
      <c r="W3062" t="s">
        <v>1433</v>
      </c>
      <c r="X3062" s="2">
        <v>0.245</v>
      </c>
      <c r="Y3062" s="6">
        <f t="shared" si="382"/>
        <v>6.5401350738100959E-3</v>
      </c>
      <c r="AA3062">
        <v>19376480</v>
      </c>
      <c r="AB3062">
        <v>19700186896</v>
      </c>
      <c r="AD3062" t="s">
        <v>6</v>
      </c>
      <c r="AE3062">
        <v>63</v>
      </c>
      <c r="AH3062" t="s">
        <v>11104</v>
      </c>
      <c r="AI3062" t="s">
        <v>18269</v>
      </c>
      <c r="AK3062" t="s">
        <v>18268</v>
      </c>
      <c r="AL3062">
        <v>11</v>
      </c>
      <c r="AM3062" s="5">
        <f t="shared" si="378"/>
        <v>1.8333333333333333</v>
      </c>
      <c r="AN3062" s="4">
        <f t="shared" si="383"/>
        <v>2.7767259876309478E-3</v>
      </c>
      <c r="AO3062" s="3"/>
      <c r="AP3062">
        <v>1</v>
      </c>
      <c r="AR3062" t="s">
        <v>1</v>
      </c>
      <c r="AT3062" s="2" t="s">
        <v>0</v>
      </c>
      <c r="AU3062" s="1">
        <f t="shared" si="379"/>
        <v>0.54111123479563517</v>
      </c>
      <c r="AV3062" s="1">
        <f t="shared" si="380"/>
        <v>0.4658430530720522</v>
      </c>
      <c r="AW3062" s="1">
        <f t="shared" si="381"/>
        <v>0.39057487134846919</v>
      </c>
    </row>
    <row r="3063" spans="1:49" x14ac:dyDescent="0.2">
      <c r="A3063">
        <v>3061</v>
      </c>
      <c r="B3063" t="s">
        <v>18267</v>
      </c>
      <c r="C3063" t="s">
        <v>18266</v>
      </c>
      <c r="F3063" t="s">
        <v>18265</v>
      </c>
      <c r="G3063" t="s">
        <v>17</v>
      </c>
      <c r="H3063" t="s">
        <v>16</v>
      </c>
      <c r="I3063" t="s">
        <v>5987</v>
      </c>
      <c r="J3063">
        <v>60010080</v>
      </c>
      <c r="K3063" t="s">
        <v>1031</v>
      </c>
      <c r="L3063" t="s">
        <v>657</v>
      </c>
      <c r="M3063" t="s">
        <v>340</v>
      </c>
      <c r="N3063">
        <v>2</v>
      </c>
      <c r="O3063" t="s">
        <v>18264</v>
      </c>
      <c r="P3063" t="s">
        <v>18263</v>
      </c>
      <c r="Q3063" t="s">
        <v>11868</v>
      </c>
      <c r="R3063" s="7">
        <v>42370</v>
      </c>
      <c r="S3063" s="8">
        <f t="shared" si="376"/>
        <v>2016</v>
      </c>
      <c r="T3063" s="8">
        <v>2016</v>
      </c>
      <c r="U3063" s="8">
        <f t="shared" si="377"/>
        <v>6</v>
      </c>
      <c r="V3063" s="7">
        <v>2016</v>
      </c>
      <c r="W3063" t="s">
        <v>1433</v>
      </c>
      <c r="X3063" s="2">
        <v>0.245</v>
      </c>
      <c r="Y3063" s="6">
        <f t="shared" si="382"/>
        <v>6.5401350738100959E-3</v>
      </c>
      <c r="AA3063">
        <v>19376480</v>
      </c>
      <c r="AB3063">
        <v>19700186896</v>
      </c>
      <c r="AD3063" t="s">
        <v>6</v>
      </c>
      <c r="AE3063">
        <v>63</v>
      </c>
      <c r="AH3063" t="s">
        <v>18262</v>
      </c>
      <c r="AI3063" t="s">
        <v>18261</v>
      </c>
      <c r="AK3063" t="s">
        <v>18260</v>
      </c>
      <c r="AL3063">
        <v>0</v>
      </c>
      <c r="AM3063" s="5">
        <f t="shared" si="378"/>
        <v>0</v>
      </c>
      <c r="AN3063" s="4">
        <f t="shared" si="383"/>
        <v>0</v>
      </c>
      <c r="AO3063" s="3"/>
      <c r="AP3063">
        <v>1</v>
      </c>
      <c r="AR3063" t="s">
        <v>1</v>
      </c>
      <c r="AT3063" s="2" t="s">
        <v>0</v>
      </c>
      <c r="AU3063" s="1">
        <f t="shared" si="379"/>
        <v>0.45780945516670668</v>
      </c>
      <c r="AV3063" s="1">
        <f t="shared" si="380"/>
        <v>0.3270067536905048</v>
      </c>
      <c r="AW3063" s="1">
        <f t="shared" si="381"/>
        <v>0.1962040522143029</v>
      </c>
    </row>
    <row r="3064" spans="1:49" x14ac:dyDescent="0.2">
      <c r="A3064">
        <v>3062</v>
      </c>
      <c r="B3064" t="s">
        <v>18259</v>
      </c>
      <c r="C3064" t="s">
        <v>18258</v>
      </c>
      <c r="F3064" t="s">
        <v>18257</v>
      </c>
      <c r="G3064" t="s">
        <v>17</v>
      </c>
      <c r="H3064" t="s">
        <v>16</v>
      </c>
      <c r="I3064" t="s">
        <v>14811</v>
      </c>
      <c r="J3064">
        <v>60027251</v>
      </c>
      <c r="K3064" t="s">
        <v>14810</v>
      </c>
      <c r="L3064" t="s">
        <v>10579</v>
      </c>
      <c r="M3064" t="s">
        <v>10578</v>
      </c>
      <c r="N3064">
        <v>4</v>
      </c>
      <c r="O3064" t="s">
        <v>18256</v>
      </c>
      <c r="P3064" t="s">
        <v>18255</v>
      </c>
      <c r="Q3064" t="s">
        <v>18254</v>
      </c>
      <c r="R3064" s="7">
        <v>42370</v>
      </c>
      <c r="S3064" s="8">
        <f t="shared" si="376"/>
        <v>2016</v>
      </c>
      <c r="T3064" s="8">
        <v>2016</v>
      </c>
      <c r="U3064" s="8">
        <f t="shared" si="377"/>
        <v>6</v>
      </c>
      <c r="V3064" s="7">
        <v>2016</v>
      </c>
      <c r="W3064" t="s">
        <v>1632</v>
      </c>
      <c r="X3064" s="2">
        <v>0.216</v>
      </c>
      <c r="Y3064" s="6">
        <f t="shared" si="382"/>
        <v>5.765996636501962E-3</v>
      </c>
      <c r="AA3064">
        <v>19378726</v>
      </c>
      <c r="AB3064">
        <v>19700186909</v>
      </c>
      <c r="AC3064">
        <v>10988963</v>
      </c>
      <c r="AD3064" t="s">
        <v>6</v>
      </c>
      <c r="AE3064">
        <v>51</v>
      </c>
      <c r="AH3064" t="s">
        <v>18253</v>
      </c>
      <c r="AI3064" t="s">
        <v>18252</v>
      </c>
      <c r="AK3064" t="s">
        <v>18251</v>
      </c>
      <c r="AL3064">
        <v>7</v>
      </c>
      <c r="AM3064" s="5">
        <f t="shared" si="378"/>
        <v>1.1666666666666667</v>
      </c>
      <c r="AN3064" s="4">
        <f t="shared" si="383"/>
        <v>1.7670074466742396E-3</v>
      </c>
      <c r="AO3064" s="3"/>
      <c r="AP3064">
        <v>1</v>
      </c>
      <c r="AR3064" t="s">
        <v>1</v>
      </c>
      <c r="AT3064" s="2" t="s">
        <v>0</v>
      </c>
      <c r="AU3064" s="1">
        <f t="shared" si="379"/>
        <v>0.45662998795536447</v>
      </c>
      <c r="AV3064" s="1">
        <f t="shared" si="380"/>
        <v>0.37665020415881006</v>
      </c>
      <c r="AW3064" s="1">
        <f t="shared" si="381"/>
        <v>0.2966704203622556</v>
      </c>
    </row>
    <row r="3065" spans="1:49" x14ac:dyDescent="0.2">
      <c r="A3065">
        <v>3063</v>
      </c>
      <c r="B3065" t="s">
        <v>18250</v>
      </c>
      <c r="C3065" t="s">
        <v>18249</v>
      </c>
      <c r="F3065" t="s">
        <v>18248</v>
      </c>
      <c r="G3065" t="s">
        <v>17</v>
      </c>
      <c r="H3065" t="s">
        <v>16</v>
      </c>
      <c r="I3065" t="s">
        <v>6217</v>
      </c>
      <c r="J3065" t="s">
        <v>18247</v>
      </c>
      <c r="K3065" t="s">
        <v>18246</v>
      </c>
      <c r="L3065" t="s">
        <v>18245</v>
      </c>
      <c r="M3065" t="s">
        <v>59</v>
      </c>
      <c r="N3065">
        <v>3</v>
      </c>
      <c r="O3065" t="s">
        <v>18244</v>
      </c>
      <c r="P3065" t="s">
        <v>18243</v>
      </c>
      <c r="Q3065" t="s">
        <v>18242</v>
      </c>
      <c r="R3065" s="7">
        <v>42370</v>
      </c>
      <c r="S3065" s="8">
        <f t="shared" si="376"/>
        <v>2016</v>
      </c>
      <c r="T3065" s="8">
        <v>2016</v>
      </c>
      <c r="U3065" s="8">
        <f t="shared" si="377"/>
        <v>6</v>
      </c>
      <c r="V3065" s="7">
        <v>42370</v>
      </c>
      <c r="W3065" t="s">
        <v>4872</v>
      </c>
      <c r="X3065" s="2">
        <v>0.437</v>
      </c>
      <c r="Y3065" s="6">
        <f t="shared" si="382"/>
        <v>1.1665465417367396E-2</v>
      </c>
      <c r="AA3065">
        <v>10704698</v>
      </c>
      <c r="AB3065">
        <v>5300152513</v>
      </c>
      <c r="AC3065">
        <v>15598985</v>
      </c>
      <c r="AD3065" t="s">
        <v>6</v>
      </c>
      <c r="AE3065">
        <v>157</v>
      </c>
      <c r="AH3065" t="s">
        <v>18241</v>
      </c>
      <c r="AI3065" t="s">
        <v>18240</v>
      </c>
      <c r="AK3065" t="s">
        <v>18239</v>
      </c>
      <c r="AL3065">
        <v>13</v>
      </c>
      <c r="AM3065" s="5">
        <f t="shared" si="378"/>
        <v>2.1666666666666665</v>
      </c>
      <c r="AN3065" s="4">
        <f t="shared" si="383"/>
        <v>3.2815852581093018E-3</v>
      </c>
      <c r="AO3065" s="3"/>
      <c r="AP3065">
        <v>1</v>
      </c>
      <c r="AR3065" t="s">
        <v>1</v>
      </c>
      <c r="AT3065" s="2" t="s">
        <v>0</v>
      </c>
      <c r="AU3065" s="1">
        <f t="shared" si="379"/>
        <v>0.91503013695899671</v>
      </c>
      <c r="AV3065" s="1">
        <f t="shared" si="380"/>
        <v>0.74735253377383482</v>
      </c>
      <c r="AW3065" s="1">
        <f t="shared" si="381"/>
        <v>0.57967493058867292</v>
      </c>
    </row>
    <row r="3066" spans="1:49" x14ac:dyDescent="0.2">
      <c r="A3066">
        <v>3064</v>
      </c>
      <c r="B3066" t="s">
        <v>18238</v>
      </c>
      <c r="C3066" t="s">
        <v>18237</v>
      </c>
      <c r="F3066" t="s">
        <v>18236</v>
      </c>
      <c r="G3066" t="s">
        <v>17</v>
      </c>
      <c r="H3066" t="s">
        <v>16</v>
      </c>
      <c r="I3066" t="s">
        <v>18235</v>
      </c>
      <c r="J3066" t="s">
        <v>4349</v>
      </c>
      <c r="K3066" t="s">
        <v>4348</v>
      </c>
      <c r="L3066" t="s">
        <v>4347</v>
      </c>
      <c r="M3066" t="s">
        <v>4346</v>
      </c>
      <c r="N3066">
        <v>7</v>
      </c>
      <c r="O3066" t="s">
        <v>18234</v>
      </c>
      <c r="P3066" t="s">
        <v>18233</v>
      </c>
      <c r="Q3066" t="s">
        <v>18232</v>
      </c>
      <c r="R3066" s="7">
        <v>42370</v>
      </c>
      <c r="S3066" s="8">
        <f t="shared" si="376"/>
        <v>2016</v>
      </c>
      <c r="T3066" s="8">
        <v>2016</v>
      </c>
      <c r="U3066" s="8">
        <f t="shared" si="377"/>
        <v>6</v>
      </c>
      <c r="V3066" s="7">
        <v>2016</v>
      </c>
      <c r="W3066" t="s">
        <v>12951</v>
      </c>
      <c r="X3066" s="2">
        <v>0.58699999999999997</v>
      </c>
      <c r="Y3066" s="6">
        <f t="shared" si="382"/>
        <v>1.5669629748271536E-2</v>
      </c>
      <c r="AB3066">
        <v>21100374601</v>
      </c>
      <c r="AC3066">
        <v>21693536</v>
      </c>
      <c r="AD3066" t="s">
        <v>6</v>
      </c>
      <c r="AE3066">
        <v>4</v>
      </c>
      <c r="AG3066">
        <v>7491253</v>
      </c>
      <c r="AH3066" t="s">
        <v>18231</v>
      </c>
      <c r="AI3066" t="s">
        <v>18230</v>
      </c>
      <c r="AJ3066" t="s">
        <v>18229</v>
      </c>
      <c r="AK3066" t="s">
        <v>18228</v>
      </c>
      <c r="AL3066">
        <v>8</v>
      </c>
      <c r="AM3066" s="5">
        <f t="shared" si="378"/>
        <v>1.3333333333333333</v>
      </c>
      <c r="AN3066" s="4">
        <f t="shared" si="383"/>
        <v>2.0194370819134164E-3</v>
      </c>
      <c r="AO3066" s="3"/>
      <c r="AP3066">
        <v>1</v>
      </c>
      <c r="AQ3066" t="s">
        <v>2071</v>
      </c>
      <c r="AR3066">
        <v>671680</v>
      </c>
      <c r="AS3066" t="s">
        <v>2070</v>
      </c>
      <c r="AT3066" s="2">
        <v>3.367</v>
      </c>
      <c r="AU3066" s="1">
        <f t="shared" si="379"/>
        <v>1.1574571948364099</v>
      </c>
      <c r="AV3066" s="1">
        <f t="shared" si="380"/>
        <v>0.88445334150924759</v>
      </c>
      <c r="AW3066" s="1">
        <f t="shared" si="381"/>
        <v>0.61144948818208522</v>
      </c>
    </row>
    <row r="3067" spans="1:49" x14ac:dyDescent="0.2">
      <c r="A3067">
        <v>3065</v>
      </c>
      <c r="B3067" t="s">
        <v>18227</v>
      </c>
      <c r="C3067" t="s">
        <v>18226</v>
      </c>
      <c r="F3067" t="s">
        <v>18225</v>
      </c>
      <c r="G3067" t="s">
        <v>17</v>
      </c>
      <c r="H3067" t="s">
        <v>16</v>
      </c>
      <c r="I3067" t="s">
        <v>18224</v>
      </c>
      <c r="J3067" t="s">
        <v>18223</v>
      </c>
      <c r="K3067" t="s">
        <v>18222</v>
      </c>
      <c r="L3067" t="s">
        <v>18221</v>
      </c>
      <c r="M3067" t="s">
        <v>2921</v>
      </c>
      <c r="N3067">
        <v>4</v>
      </c>
      <c r="O3067" t="s">
        <v>18220</v>
      </c>
      <c r="P3067" t="s">
        <v>18219</v>
      </c>
      <c r="Q3067" t="s">
        <v>18218</v>
      </c>
      <c r="R3067" s="7">
        <v>42370</v>
      </c>
      <c r="S3067" s="8">
        <f t="shared" ref="S3067:S3130" si="384">YEAR(R3067)</f>
        <v>2016</v>
      </c>
      <c r="T3067" s="8">
        <v>2016</v>
      </c>
      <c r="U3067" s="8">
        <f t="shared" ref="U3067:U3130" si="385">2022-T3067</f>
        <v>6</v>
      </c>
      <c r="V3067" s="7">
        <v>2016</v>
      </c>
      <c r="W3067" t="s">
        <v>1748</v>
      </c>
      <c r="X3067" s="2">
        <v>0.34100000000000003</v>
      </c>
      <c r="Y3067" s="6">
        <f t="shared" si="382"/>
        <v>9.1028002455887467E-3</v>
      </c>
      <c r="AA3067">
        <v>19378718</v>
      </c>
      <c r="AB3067">
        <v>19700186839</v>
      </c>
      <c r="AC3067">
        <v>15309681</v>
      </c>
      <c r="AD3067" t="s">
        <v>6</v>
      </c>
      <c r="AE3067">
        <v>69</v>
      </c>
      <c r="AH3067" t="s">
        <v>241</v>
      </c>
      <c r="AI3067" t="s">
        <v>18217</v>
      </c>
      <c r="AK3067" t="s">
        <v>18216</v>
      </c>
      <c r="AL3067">
        <v>2</v>
      </c>
      <c r="AM3067" s="5">
        <f t="shared" ref="AM3067:AM3130" si="386">AL3067/U3067</f>
        <v>0.33333333333333331</v>
      </c>
      <c r="AN3067" s="4">
        <f t="shared" si="383"/>
        <v>5.048592704783541E-4</v>
      </c>
      <c r="AO3067" s="3"/>
      <c r="AP3067">
        <v>1</v>
      </c>
      <c r="AR3067" t="s">
        <v>1</v>
      </c>
      <c r="AT3067" s="2" t="s">
        <v>0</v>
      </c>
      <c r="AU3067" s="1">
        <f t="shared" ref="AU3067:AU3130" si="387">(Y3067*0.7+AN3067*0.3)*100</f>
        <v>0.6523417953055628</v>
      </c>
      <c r="AV3067" s="1">
        <f t="shared" ref="AV3067:AV3130" si="388">(Y3067*0.5+AN3067*0.5)*100</f>
        <v>0.48038297580335509</v>
      </c>
      <c r="AW3067" s="1">
        <f t="shared" ref="AW3067:AW3130" si="389">(Y3067*0.3+AN3067*0.7)*100</f>
        <v>0.30842415630114717</v>
      </c>
    </row>
    <row r="3068" spans="1:49" x14ac:dyDescent="0.2">
      <c r="A3068">
        <v>3066</v>
      </c>
      <c r="B3068" t="s">
        <v>18215</v>
      </c>
      <c r="C3068" t="s">
        <v>18214</v>
      </c>
      <c r="F3068" t="s">
        <v>18213</v>
      </c>
      <c r="G3068" t="s">
        <v>17</v>
      </c>
      <c r="H3068" t="s">
        <v>16</v>
      </c>
      <c r="I3068" t="s">
        <v>18212</v>
      </c>
      <c r="J3068" t="s">
        <v>18211</v>
      </c>
      <c r="K3068" t="s">
        <v>18210</v>
      </c>
      <c r="L3068" t="s">
        <v>18209</v>
      </c>
      <c r="M3068" t="s">
        <v>2318</v>
      </c>
      <c r="N3068">
        <v>2</v>
      </c>
      <c r="O3068" t="s">
        <v>18208</v>
      </c>
      <c r="P3068" t="s">
        <v>18207</v>
      </c>
      <c r="Q3068" t="s">
        <v>18206</v>
      </c>
      <c r="R3068" s="7">
        <v>42370</v>
      </c>
      <c r="S3068" s="8">
        <f t="shared" si="384"/>
        <v>2016</v>
      </c>
      <c r="T3068" s="8">
        <v>2016</v>
      </c>
      <c r="U3068" s="8">
        <f t="shared" si="385"/>
        <v>6</v>
      </c>
      <c r="V3068" s="7">
        <v>2016</v>
      </c>
      <c r="W3068" t="s">
        <v>1748</v>
      </c>
      <c r="X3068" s="2">
        <v>0.34100000000000003</v>
      </c>
      <c r="Y3068" s="6">
        <f t="shared" si="382"/>
        <v>9.1028002455887467E-3</v>
      </c>
      <c r="AA3068">
        <v>19378718</v>
      </c>
      <c r="AB3068">
        <v>19700186839</v>
      </c>
      <c r="AC3068">
        <v>15309681</v>
      </c>
      <c r="AD3068" t="s">
        <v>6</v>
      </c>
      <c r="AE3068">
        <v>69</v>
      </c>
      <c r="AH3068" t="s">
        <v>18205</v>
      </c>
      <c r="AI3068" t="s">
        <v>18204</v>
      </c>
      <c r="AK3068" t="s">
        <v>18203</v>
      </c>
      <c r="AL3068">
        <v>1</v>
      </c>
      <c r="AM3068" s="5">
        <f t="shared" si="386"/>
        <v>0.16666666666666666</v>
      </c>
      <c r="AN3068" s="4">
        <f t="shared" si="383"/>
        <v>2.5242963523917705E-4</v>
      </c>
      <c r="AO3068" s="3"/>
      <c r="AP3068">
        <v>1</v>
      </c>
      <c r="AR3068" t="s">
        <v>1</v>
      </c>
      <c r="AT3068" s="2" t="s">
        <v>0</v>
      </c>
      <c r="AU3068" s="1">
        <f t="shared" si="387"/>
        <v>0.64476890624838756</v>
      </c>
      <c r="AV3068" s="1">
        <f t="shared" si="388"/>
        <v>0.46776149404139622</v>
      </c>
      <c r="AW3068" s="1">
        <f t="shared" si="389"/>
        <v>0.29075408183440477</v>
      </c>
    </row>
    <row r="3069" spans="1:49" x14ac:dyDescent="0.2">
      <c r="A3069">
        <v>3067</v>
      </c>
      <c r="B3069" t="s">
        <v>18202</v>
      </c>
      <c r="F3069" t="s">
        <v>18201</v>
      </c>
      <c r="G3069" t="s">
        <v>17</v>
      </c>
      <c r="H3069" t="s">
        <v>16</v>
      </c>
      <c r="I3069" t="s">
        <v>18200</v>
      </c>
      <c r="J3069" t="s">
        <v>18199</v>
      </c>
      <c r="K3069" t="s">
        <v>18198</v>
      </c>
      <c r="L3069" t="s">
        <v>18197</v>
      </c>
      <c r="M3069" t="s">
        <v>1043</v>
      </c>
      <c r="N3069">
        <v>3</v>
      </c>
      <c r="O3069" t="s">
        <v>18196</v>
      </c>
      <c r="P3069" t="s">
        <v>18195</v>
      </c>
      <c r="Q3069" t="s">
        <v>18194</v>
      </c>
      <c r="R3069" s="7">
        <v>42370</v>
      </c>
      <c r="S3069" s="8">
        <f t="shared" si="384"/>
        <v>2016</v>
      </c>
      <c r="T3069" s="8">
        <v>2016</v>
      </c>
      <c r="U3069" s="8">
        <f t="shared" si="385"/>
        <v>6</v>
      </c>
      <c r="V3069" s="7">
        <v>2016</v>
      </c>
      <c r="W3069" t="s">
        <v>18143</v>
      </c>
      <c r="X3069" s="2">
        <v>0.156</v>
      </c>
      <c r="Y3069" s="6">
        <f t="shared" si="382"/>
        <v>4.164330904140306E-3</v>
      </c>
      <c r="AA3069" t="s">
        <v>18142</v>
      </c>
      <c r="AB3069">
        <v>21100784271</v>
      </c>
      <c r="AC3069">
        <v>23453796</v>
      </c>
      <c r="AD3069" t="s">
        <v>6</v>
      </c>
      <c r="AE3069">
        <v>10</v>
      </c>
      <c r="AF3069">
        <v>2</v>
      </c>
      <c r="AH3069" s="10">
        <v>44378</v>
      </c>
      <c r="AI3069" t="s">
        <v>18193</v>
      </c>
      <c r="AJ3069" t="s">
        <v>18192</v>
      </c>
      <c r="AK3069" t="s">
        <v>18191</v>
      </c>
      <c r="AL3069">
        <v>1</v>
      </c>
      <c r="AM3069" s="5">
        <f t="shared" si="386"/>
        <v>0.16666666666666666</v>
      </c>
      <c r="AN3069" s="4">
        <f t="shared" si="383"/>
        <v>2.5242963523917705E-4</v>
      </c>
      <c r="AO3069" s="3"/>
      <c r="AP3069">
        <v>0</v>
      </c>
      <c r="AR3069" t="s">
        <v>1</v>
      </c>
      <c r="AT3069" s="2" t="s">
        <v>0</v>
      </c>
      <c r="AU3069" s="1">
        <f t="shared" si="387"/>
        <v>0.29907605234699675</v>
      </c>
      <c r="AV3069" s="1">
        <f t="shared" si="388"/>
        <v>0.22083802696897417</v>
      </c>
      <c r="AW3069" s="1">
        <f t="shared" si="389"/>
        <v>0.14260000159095157</v>
      </c>
    </row>
    <row r="3070" spans="1:49" x14ac:dyDescent="0.2">
      <c r="A3070">
        <v>3068</v>
      </c>
      <c r="B3070" t="s">
        <v>18190</v>
      </c>
      <c r="C3070" t="s">
        <v>18189</v>
      </c>
      <c r="F3070" t="s">
        <v>18188</v>
      </c>
      <c r="G3070" t="s">
        <v>17</v>
      </c>
      <c r="H3070" t="s">
        <v>16</v>
      </c>
      <c r="I3070" t="s">
        <v>5948</v>
      </c>
      <c r="J3070" t="s">
        <v>18187</v>
      </c>
      <c r="K3070" t="s">
        <v>18186</v>
      </c>
      <c r="L3070" t="s">
        <v>11893</v>
      </c>
      <c r="M3070" t="s">
        <v>230</v>
      </c>
      <c r="N3070">
        <v>5</v>
      </c>
      <c r="O3070" t="s">
        <v>18185</v>
      </c>
      <c r="P3070" t="s">
        <v>18184</v>
      </c>
      <c r="Q3070" t="s">
        <v>18183</v>
      </c>
      <c r="R3070" s="7">
        <v>42370</v>
      </c>
      <c r="S3070" s="8">
        <f t="shared" si="384"/>
        <v>2016</v>
      </c>
      <c r="T3070" s="8">
        <v>2016</v>
      </c>
      <c r="U3070" s="8">
        <f t="shared" si="385"/>
        <v>6</v>
      </c>
      <c r="V3070" s="7">
        <v>2016</v>
      </c>
      <c r="W3070" t="s">
        <v>3368</v>
      </c>
      <c r="X3070" s="2">
        <v>0.28199999999999997</v>
      </c>
      <c r="Y3070" s="6">
        <f t="shared" si="382"/>
        <v>7.527828942099783E-3</v>
      </c>
      <c r="AA3070">
        <v>16875869</v>
      </c>
      <c r="AB3070">
        <v>19700186861</v>
      </c>
      <c r="AC3070">
        <v>16875877</v>
      </c>
      <c r="AD3070" t="s">
        <v>6</v>
      </c>
      <c r="AE3070">
        <v>2016</v>
      </c>
      <c r="AG3070">
        <v>8980495</v>
      </c>
      <c r="AI3070" t="s">
        <v>18182</v>
      </c>
      <c r="AK3070" t="s">
        <v>18181</v>
      </c>
      <c r="AL3070">
        <v>0</v>
      </c>
      <c r="AM3070" s="5">
        <f t="shared" si="386"/>
        <v>0</v>
      </c>
      <c r="AN3070" s="4">
        <f t="shared" si="383"/>
        <v>0</v>
      </c>
      <c r="AO3070" s="3"/>
      <c r="AP3070">
        <v>1</v>
      </c>
      <c r="AR3070" t="s">
        <v>1</v>
      </c>
      <c r="AT3070" s="2">
        <v>1.1739999999999999</v>
      </c>
      <c r="AU3070" s="1">
        <f t="shared" si="387"/>
        <v>0.52694802594698475</v>
      </c>
      <c r="AV3070" s="1">
        <f t="shared" si="388"/>
        <v>0.37639144710498917</v>
      </c>
      <c r="AW3070" s="1">
        <f t="shared" si="389"/>
        <v>0.22583486826299345</v>
      </c>
    </row>
    <row r="3071" spans="1:49" x14ac:dyDescent="0.2">
      <c r="A3071">
        <v>3069</v>
      </c>
      <c r="B3071" t="s">
        <v>18180</v>
      </c>
      <c r="C3071" t="s">
        <v>18179</v>
      </c>
      <c r="F3071" t="s">
        <v>18178</v>
      </c>
      <c r="G3071" t="s">
        <v>17</v>
      </c>
      <c r="H3071" t="s">
        <v>16</v>
      </c>
      <c r="I3071" t="s">
        <v>18177</v>
      </c>
      <c r="J3071" t="s">
        <v>18176</v>
      </c>
      <c r="K3071" t="s">
        <v>18175</v>
      </c>
      <c r="L3071" t="s">
        <v>18174</v>
      </c>
      <c r="M3071" t="s">
        <v>1018</v>
      </c>
      <c r="N3071">
        <v>4</v>
      </c>
      <c r="O3071" t="s">
        <v>18173</v>
      </c>
      <c r="P3071" t="s">
        <v>18172</v>
      </c>
      <c r="Q3071" t="s">
        <v>18171</v>
      </c>
      <c r="R3071" s="7">
        <v>42370</v>
      </c>
      <c r="S3071" s="8">
        <f t="shared" si="384"/>
        <v>2016</v>
      </c>
      <c r="T3071" s="8">
        <v>2016</v>
      </c>
      <c r="U3071" s="8">
        <f t="shared" si="385"/>
        <v>6</v>
      </c>
      <c r="V3071" s="7">
        <v>2016</v>
      </c>
      <c r="W3071" t="s">
        <v>18170</v>
      </c>
      <c r="X3071" s="2" t="s">
        <v>0</v>
      </c>
      <c r="Y3071" s="6" t="e">
        <f t="shared" si="382"/>
        <v>#VALUE!</v>
      </c>
      <c r="AA3071">
        <v>23144904</v>
      </c>
      <c r="AB3071">
        <v>21100463939</v>
      </c>
      <c r="AC3071">
        <v>23144912</v>
      </c>
      <c r="AD3071" t="s">
        <v>6</v>
      </c>
      <c r="AE3071">
        <v>2016</v>
      </c>
      <c r="AG3071">
        <v>2863508</v>
      </c>
      <c r="AI3071" t="s">
        <v>18169</v>
      </c>
      <c r="AK3071" t="s">
        <v>18168</v>
      </c>
      <c r="AL3071">
        <v>17</v>
      </c>
      <c r="AM3071" s="5">
        <f t="shared" si="386"/>
        <v>2.8333333333333335</v>
      </c>
      <c r="AN3071" s="4">
        <f t="shared" si="383"/>
        <v>4.2913037990660102E-3</v>
      </c>
      <c r="AO3071" s="3"/>
      <c r="AP3071">
        <v>1</v>
      </c>
      <c r="AR3071" t="s">
        <v>1</v>
      </c>
      <c r="AT3071" s="2" t="s">
        <v>0</v>
      </c>
      <c r="AU3071" s="1" t="e">
        <f t="shared" si="387"/>
        <v>#VALUE!</v>
      </c>
      <c r="AV3071" s="1" t="e">
        <f t="shared" si="388"/>
        <v>#VALUE!</v>
      </c>
      <c r="AW3071" s="1" t="e">
        <f t="shared" si="389"/>
        <v>#VALUE!</v>
      </c>
    </row>
    <row r="3072" spans="1:49" x14ac:dyDescent="0.2">
      <c r="A3072">
        <v>3070</v>
      </c>
      <c r="B3072" t="s">
        <v>18167</v>
      </c>
      <c r="C3072" t="s">
        <v>18166</v>
      </c>
      <c r="F3072" t="s">
        <v>18165</v>
      </c>
      <c r="G3072" t="s">
        <v>17</v>
      </c>
      <c r="H3072" t="s">
        <v>16</v>
      </c>
      <c r="I3072" t="s">
        <v>18164</v>
      </c>
      <c r="J3072">
        <v>60016074</v>
      </c>
      <c r="K3072" t="s">
        <v>18163</v>
      </c>
      <c r="L3072" t="s">
        <v>18162</v>
      </c>
      <c r="M3072" t="s">
        <v>1865</v>
      </c>
      <c r="N3072">
        <v>2</v>
      </c>
      <c r="O3072" t="s">
        <v>18161</v>
      </c>
      <c r="P3072" t="s">
        <v>18160</v>
      </c>
      <c r="Q3072" t="s">
        <v>18159</v>
      </c>
      <c r="R3072" s="7">
        <v>42370</v>
      </c>
      <c r="S3072" s="8">
        <f t="shared" si="384"/>
        <v>2016</v>
      </c>
      <c r="T3072" s="8">
        <v>2016</v>
      </c>
      <c r="U3072" s="8">
        <f t="shared" si="385"/>
        <v>6</v>
      </c>
      <c r="V3072" s="7">
        <v>2016</v>
      </c>
      <c r="W3072" t="s">
        <v>18158</v>
      </c>
      <c r="X3072" s="2">
        <v>0.73699999999999999</v>
      </c>
      <c r="Y3072" s="6">
        <f t="shared" si="382"/>
        <v>1.9673794079175678E-2</v>
      </c>
      <c r="AA3072">
        <v>57959</v>
      </c>
      <c r="AB3072">
        <v>24713</v>
      </c>
      <c r="AC3072" t="s">
        <v>18157</v>
      </c>
      <c r="AD3072" t="s">
        <v>6</v>
      </c>
      <c r="AE3072">
        <v>153</v>
      </c>
      <c r="AF3072">
        <v>15</v>
      </c>
      <c r="AH3072" t="s">
        <v>18156</v>
      </c>
      <c r="AI3072" t="s">
        <v>18155</v>
      </c>
      <c r="AJ3072" t="s">
        <v>18154</v>
      </c>
      <c r="AK3072" t="s">
        <v>18153</v>
      </c>
      <c r="AL3072">
        <v>6</v>
      </c>
      <c r="AM3072" s="5">
        <f t="shared" si="386"/>
        <v>1</v>
      </c>
      <c r="AN3072" s="4">
        <f t="shared" si="383"/>
        <v>1.5145778114350624E-3</v>
      </c>
      <c r="AO3072" s="3"/>
      <c r="AP3072">
        <v>0</v>
      </c>
      <c r="AQ3072" t="s">
        <v>1810</v>
      </c>
      <c r="AR3072" t="s">
        <v>18152</v>
      </c>
      <c r="AS3072" t="s">
        <v>1809</v>
      </c>
      <c r="AT3072" s="2">
        <v>1.9910000000000001</v>
      </c>
      <c r="AU3072" s="1">
        <f t="shared" si="387"/>
        <v>1.4226029198853491</v>
      </c>
      <c r="AV3072" s="1">
        <f t="shared" si="388"/>
        <v>1.059418594530537</v>
      </c>
      <c r="AW3072" s="1">
        <f t="shared" si="389"/>
        <v>0.69623426917572473</v>
      </c>
    </row>
    <row r="3073" spans="1:49" x14ac:dyDescent="0.2">
      <c r="A3073">
        <v>3071</v>
      </c>
      <c r="B3073" t="s">
        <v>18151</v>
      </c>
      <c r="F3073" t="s">
        <v>18150</v>
      </c>
      <c r="G3073" t="s">
        <v>17</v>
      </c>
      <c r="H3073" t="s">
        <v>16</v>
      </c>
      <c r="I3073" t="s">
        <v>18149</v>
      </c>
      <c r="J3073">
        <v>60030265</v>
      </c>
      <c r="K3073" t="s">
        <v>18148</v>
      </c>
      <c r="L3073" t="s">
        <v>18147</v>
      </c>
      <c r="M3073" t="s">
        <v>283</v>
      </c>
      <c r="N3073">
        <v>2</v>
      </c>
      <c r="O3073" t="s">
        <v>18146</v>
      </c>
      <c r="P3073" t="s">
        <v>18145</v>
      </c>
      <c r="Q3073" t="s">
        <v>18144</v>
      </c>
      <c r="R3073" s="7">
        <v>42370</v>
      </c>
      <c r="S3073" s="8">
        <f t="shared" si="384"/>
        <v>2016</v>
      </c>
      <c r="T3073" s="8">
        <v>2016</v>
      </c>
      <c r="U3073" s="8">
        <f t="shared" si="385"/>
        <v>6</v>
      </c>
      <c r="V3073" s="7">
        <v>2016</v>
      </c>
      <c r="W3073" t="s">
        <v>18143</v>
      </c>
      <c r="X3073" s="2">
        <v>0.156</v>
      </c>
      <c r="Y3073" s="6">
        <f t="shared" si="382"/>
        <v>4.164330904140306E-3</v>
      </c>
      <c r="AA3073" t="s">
        <v>18142</v>
      </c>
      <c r="AB3073">
        <v>21100784271</v>
      </c>
      <c r="AC3073">
        <v>23453796</v>
      </c>
      <c r="AD3073" t="s">
        <v>6</v>
      </c>
      <c r="AE3073">
        <v>10</v>
      </c>
      <c r="AF3073">
        <v>2</v>
      </c>
      <c r="AH3073" t="s">
        <v>4871</v>
      </c>
      <c r="AI3073" t="s">
        <v>18141</v>
      </c>
      <c r="AJ3073" t="s">
        <v>18140</v>
      </c>
      <c r="AK3073" t="s">
        <v>18139</v>
      </c>
      <c r="AL3073">
        <v>0</v>
      </c>
      <c r="AM3073" s="5">
        <f t="shared" si="386"/>
        <v>0</v>
      </c>
      <c r="AN3073" s="4">
        <f t="shared" si="383"/>
        <v>0</v>
      </c>
      <c r="AO3073" s="3"/>
      <c r="AP3073">
        <v>0</v>
      </c>
      <c r="AR3073" t="s">
        <v>1</v>
      </c>
      <c r="AT3073" s="2" t="s">
        <v>0</v>
      </c>
      <c r="AU3073" s="1">
        <f t="shared" si="387"/>
        <v>0.2915031632898214</v>
      </c>
      <c r="AV3073" s="1">
        <f t="shared" si="388"/>
        <v>0.2082165452070153</v>
      </c>
      <c r="AW3073" s="1">
        <f t="shared" si="389"/>
        <v>0.12492992712420917</v>
      </c>
    </row>
    <row r="3074" spans="1:49" x14ac:dyDescent="0.2">
      <c r="A3074">
        <v>3072</v>
      </c>
      <c r="B3074" t="s">
        <v>18138</v>
      </c>
      <c r="C3074" t="s">
        <v>18137</v>
      </c>
      <c r="F3074" t="s">
        <v>18136</v>
      </c>
      <c r="G3074" t="s">
        <v>17</v>
      </c>
      <c r="H3074" t="s">
        <v>16</v>
      </c>
      <c r="I3074" t="s">
        <v>18135</v>
      </c>
      <c r="J3074">
        <v>60013789</v>
      </c>
      <c r="K3074" t="s">
        <v>16765</v>
      </c>
      <c r="L3074" t="s">
        <v>1670</v>
      </c>
      <c r="M3074" t="s">
        <v>340</v>
      </c>
      <c r="N3074">
        <v>3</v>
      </c>
      <c r="O3074" t="s">
        <v>18134</v>
      </c>
      <c r="P3074" t="s">
        <v>18133</v>
      </c>
      <c r="Q3074" t="s">
        <v>16762</v>
      </c>
      <c r="R3074" s="7">
        <v>42370</v>
      </c>
      <c r="S3074" s="8">
        <f t="shared" si="384"/>
        <v>2016</v>
      </c>
      <c r="T3074" s="8">
        <v>2016</v>
      </c>
      <c r="U3074" s="8">
        <f t="shared" si="385"/>
        <v>6</v>
      </c>
      <c r="V3074" s="7">
        <v>2016</v>
      </c>
      <c r="W3074" t="s">
        <v>1245</v>
      </c>
      <c r="X3074" s="2">
        <v>0.39900000000000002</v>
      </c>
      <c r="Y3074" s="6">
        <f t="shared" si="382"/>
        <v>1.0651077120205014E-2</v>
      </c>
      <c r="AA3074" t="s">
        <v>1244</v>
      </c>
      <c r="AB3074">
        <v>17700156304</v>
      </c>
      <c r="AC3074">
        <v>16877268</v>
      </c>
      <c r="AD3074" t="s">
        <v>6</v>
      </c>
      <c r="AE3074">
        <v>2016</v>
      </c>
      <c r="AG3074">
        <v>7964727</v>
      </c>
      <c r="AI3074" t="s">
        <v>18132</v>
      </c>
      <c r="AK3074" t="s">
        <v>18131</v>
      </c>
      <c r="AL3074">
        <v>13</v>
      </c>
      <c r="AM3074" s="5">
        <f t="shared" si="386"/>
        <v>2.1666666666666665</v>
      </c>
      <c r="AN3074" s="4">
        <f t="shared" si="383"/>
        <v>3.2815852581093018E-3</v>
      </c>
      <c r="AO3074" s="3"/>
      <c r="AP3074">
        <v>1</v>
      </c>
      <c r="AQ3074" t="s">
        <v>7277</v>
      </c>
      <c r="AR3074">
        <v>51205019</v>
      </c>
      <c r="AS3074" t="s">
        <v>7275</v>
      </c>
      <c r="AT3074" s="2">
        <v>2.137</v>
      </c>
      <c r="AU3074" s="1">
        <f t="shared" si="387"/>
        <v>0.84402295615763001</v>
      </c>
      <c r="AV3074" s="1">
        <f t="shared" si="388"/>
        <v>0.69663311891571578</v>
      </c>
      <c r="AW3074" s="1">
        <f t="shared" si="389"/>
        <v>0.54924328167380154</v>
      </c>
    </row>
    <row r="3075" spans="1:49" x14ac:dyDescent="0.2">
      <c r="A3075">
        <v>3073</v>
      </c>
      <c r="B3075" t="s">
        <v>18130</v>
      </c>
      <c r="C3075" t="s">
        <v>18129</v>
      </c>
      <c r="D3075" t="s">
        <v>18128</v>
      </c>
      <c r="F3075" t="s">
        <v>18127</v>
      </c>
      <c r="G3075" t="s">
        <v>17</v>
      </c>
      <c r="H3075" t="s">
        <v>16</v>
      </c>
      <c r="I3075" t="s">
        <v>18126</v>
      </c>
      <c r="J3075">
        <v>60104134</v>
      </c>
      <c r="K3075" t="s">
        <v>18125</v>
      </c>
      <c r="L3075" t="s">
        <v>18124</v>
      </c>
      <c r="M3075" t="s">
        <v>18123</v>
      </c>
      <c r="N3075">
        <v>2</v>
      </c>
      <c r="O3075" t="s">
        <v>18122</v>
      </c>
      <c r="P3075" t="s">
        <v>18121</v>
      </c>
      <c r="Q3075" t="s">
        <v>18120</v>
      </c>
      <c r="R3075" s="7">
        <v>42370</v>
      </c>
      <c r="S3075" s="8">
        <f t="shared" si="384"/>
        <v>2016</v>
      </c>
      <c r="T3075" s="8">
        <v>2016</v>
      </c>
      <c r="U3075" s="8">
        <f t="shared" si="385"/>
        <v>6</v>
      </c>
      <c r="V3075" s="7">
        <v>42370</v>
      </c>
      <c r="W3075" t="s">
        <v>1275</v>
      </c>
      <c r="X3075" s="2">
        <v>0.80800000000000005</v>
      </c>
      <c r="Y3075" s="6">
        <f t="shared" ref="Y3075:Y3138" si="390">(X3075-$Z$3)/($Z$2-$Z$3)</f>
        <v>2.1569098529136972E-2</v>
      </c>
      <c r="AA3075">
        <v>9218890</v>
      </c>
      <c r="AB3075">
        <v>18079</v>
      </c>
      <c r="AD3075" t="s">
        <v>6</v>
      </c>
      <c r="AE3075">
        <v>75</v>
      </c>
      <c r="AH3075" t="s">
        <v>18119</v>
      </c>
      <c r="AI3075" t="s">
        <v>18118</v>
      </c>
      <c r="AJ3075" t="s">
        <v>18117</v>
      </c>
      <c r="AK3075" t="s">
        <v>18116</v>
      </c>
      <c r="AL3075">
        <v>150</v>
      </c>
      <c r="AM3075" s="5">
        <f t="shared" si="386"/>
        <v>25</v>
      </c>
      <c r="AN3075" s="4">
        <f t="shared" ref="AN3075:AN3138" si="391">(AM3075-$AO$3)/($AO$2-$AO$3)</f>
        <v>3.7864445285876562E-2</v>
      </c>
      <c r="AO3075" s="3"/>
      <c r="AP3075">
        <v>0</v>
      </c>
      <c r="AQ3075" t="s">
        <v>1315</v>
      </c>
      <c r="AR3075" t="s">
        <v>1</v>
      </c>
      <c r="AS3075" t="s">
        <v>1313</v>
      </c>
      <c r="AT3075" s="2">
        <v>3.12</v>
      </c>
      <c r="AU3075" s="1">
        <f t="shared" si="387"/>
        <v>2.6457702556158846</v>
      </c>
      <c r="AV3075" s="1">
        <f t="shared" si="388"/>
        <v>2.9716771907506767</v>
      </c>
      <c r="AW3075" s="1">
        <f t="shared" si="389"/>
        <v>3.2975841258854688</v>
      </c>
    </row>
    <row r="3076" spans="1:49" x14ac:dyDescent="0.2">
      <c r="A3076">
        <v>3074</v>
      </c>
      <c r="B3076" t="s">
        <v>18115</v>
      </c>
      <c r="C3076" t="s">
        <v>18114</v>
      </c>
      <c r="F3076" t="s">
        <v>18113</v>
      </c>
      <c r="G3076" t="s">
        <v>17</v>
      </c>
      <c r="H3076" t="s">
        <v>16</v>
      </c>
      <c r="I3076" t="s">
        <v>18112</v>
      </c>
      <c r="J3076" t="s">
        <v>18111</v>
      </c>
      <c r="K3076" t="s">
        <v>18110</v>
      </c>
      <c r="L3076" t="s">
        <v>18109</v>
      </c>
      <c r="M3076" t="s">
        <v>214</v>
      </c>
      <c r="N3076">
        <v>2</v>
      </c>
      <c r="O3076" t="s">
        <v>18108</v>
      </c>
      <c r="P3076" t="s">
        <v>18107</v>
      </c>
      <c r="Q3076" t="s">
        <v>18106</v>
      </c>
      <c r="R3076" s="7">
        <v>42370</v>
      </c>
      <c r="S3076" s="8">
        <f t="shared" si="384"/>
        <v>2016</v>
      </c>
      <c r="T3076" s="8">
        <v>2016</v>
      </c>
      <c r="U3076" s="8">
        <f t="shared" si="385"/>
        <v>6</v>
      </c>
      <c r="V3076" s="7">
        <v>2016</v>
      </c>
      <c r="W3076" t="s">
        <v>18105</v>
      </c>
      <c r="X3076" s="2">
        <v>0.20200000000000001</v>
      </c>
      <c r="Y3076" s="6">
        <f t="shared" si="390"/>
        <v>5.392274632284243E-3</v>
      </c>
      <c r="AB3076">
        <v>15924</v>
      </c>
      <c r="AC3076">
        <v>21657254</v>
      </c>
      <c r="AD3076" t="s">
        <v>6</v>
      </c>
      <c r="AE3076">
        <v>121</v>
      </c>
      <c r="AH3076" t="s">
        <v>18104</v>
      </c>
      <c r="AI3076" t="s">
        <v>18103</v>
      </c>
      <c r="AJ3076" t="s">
        <v>18102</v>
      </c>
      <c r="AK3076" t="s">
        <v>18101</v>
      </c>
      <c r="AL3076">
        <v>6</v>
      </c>
      <c r="AM3076" s="5">
        <f t="shared" si="386"/>
        <v>1</v>
      </c>
      <c r="AN3076" s="4">
        <f t="shared" si="391"/>
        <v>1.5145778114350624E-3</v>
      </c>
      <c r="AO3076" s="3"/>
      <c r="AP3076">
        <v>1</v>
      </c>
      <c r="AR3076" t="s">
        <v>1</v>
      </c>
      <c r="AT3076" s="2">
        <v>1.034</v>
      </c>
      <c r="AU3076" s="1">
        <f t="shared" si="387"/>
        <v>0.42289655860294884</v>
      </c>
      <c r="AV3076" s="1">
        <f t="shared" si="388"/>
        <v>0.34534262218596529</v>
      </c>
      <c r="AW3076" s="1">
        <f t="shared" si="389"/>
        <v>0.26778868576898168</v>
      </c>
    </row>
    <row r="3077" spans="1:49" x14ac:dyDescent="0.2">
      <c r="A3077">
        <v>3075</v>
      </c>
      <c r="B3077" t="s">
        <v>18100</v>
      </c>
      <c r="C3077" t="s">
        <v>18099</v>
      </c>
      <c r="F3077" t="s">
        <v>18098</v>
      </c>
      <c r="G3077" t="s">
        <v>17</v>
      </c>
      <c r="H3077" t="s">
        <v>16</v>
      </c>
      <c r="I3077" t="s">
        <v>18097</v>
      </c>
      <c r="J3077" t="s">
        <v>18096</v>
      </c>
      <c r="K3077" t="s">
        <v>18095</v>
      </c>
      <c r="L3077" t="s">
        <v>18094</v>
      </c>
      <c r="M3077" t="s">
        <v>18093</v>
      </c>
      <c r="N3077">
        <v>4</v>
      </c>
      <c r="O3077" t="s">
        <v>18092</v>
      </c>
      <c r="P3077" t="s">
        <v>18091</v>
      </c>
      <c r="Q3077" t="s">
        <v>18090</v>
      </c>
      <c r="R3077" s="7">
        <v>42370</v>
      </c>
      <c r="S3077" s="8">
        <f t="shared" si="384"/>
        <v>2016</v>
      </c>
      <c r="T3077" s="8">
        <v>2016</v>
      </c>
      <c r="U3077" s="8">
        <f t="shared" si="385"/>
        <v>6</v>
      </c>
      <c r="V3077" s="7">
        <v>2016</v>
      </c>
      <c r="W3077" t="s">
        <v>12951</v>
      </c>
      <c r="X3077" s="2">
        <v>0.58699999999999997</v>
      </c>
      <c r="Y3077" s="6">
        <f t="shared" si="390"/>
        <v>1.5669629748271536E-2</v>
      </c>
      <c r="AB3077">
        <v>21100374601</v>
      </c>
      <c r="AC3077">
        <v>21693536</v>
      </c>
      <c r="AD3077" t="s">
        <v>6</v>
      </c>
      <c r="AE3077">
        <v>4</v>
      </c>
      <c r="AG3077">
        <v>7571141</v>
      </c>
      <c r="AH3077" t="s">
        <v>18089</v>
      </c>
      <c r="AI3077" t="s">
        <v>18088</v>
      </c>
      <c r="AJ3077" t="s">
        <v>18087</v>
      </c>
      <c r="AK3077" t="s">
        <v>18086</v>
      </c>
      <c r="AL3077">
        <v>34</v>
      </c>
      <c r="AM3077" s="5">
        <f t="shared" si="386"/>
        <v>5.666666666666667</v>
      </c>
      <c r="AN3077" s="4">
        <f t="shared" si="391"/>
        <v>8.5826075981320204E-3</v>
      </c>
      <c r="AO3077" s="3"/>
      <c r="AP3077">
        <v>1</v>
      </c>
      <c r="AR3077" t="s">
        <v>1</v>
      </c>
      <c r="AT3077" s="2">
        <v>3.367</v>
      </c>
      <c r="AU3077" s="1">
        <f t="shared" si="387"/>
        <v>1.354352310322968</v>
      </c>
      <c r="AV3077" s="1">
        <f t="shared" si="388"/>
        <v>1.2126118673201778</v>
      </c>
      <c r="AW3077" s="1">
        <f t="shared" si="389"/>
        <v>1.0708714243173874</v>
      </c>
    </row>
    <row r="3078" spans="1:49" x14ac:dyDescent="0.2">
      <c r="A3078">
        <v>3076</v>
      </c>
      <c r="B3078" t="s">
        <v>18085</v>
      </c>
      <c r="C3078" t="s">
        <v>18084</v>
      </c>
      <c r="F3078" t="s">
        <v>18083</v>
      </c>
      <c r="G3078" t="s">
        <v>17</v>
      </c>
      <c r="H3078" t="s">
        <v>16</v>
      </c>
      <c r="I3078" t="s">
        <v>6097</v>
      </c>
      <c r="J3078" t="s">
        <v>18082</v>
      </c>
      <c r="K3078" t="s">
        <v>18081</v>
      </c>
      <c r="L3078" t="s">
        <v>18080</v>
      </c>
      <c r="M3078" t="s">
        <v>230</v>
      </c>
      <c r="N3078">
        <v>2</v>
      </c>
      <c r="O3078" t="s">
        <v>18079</v>
      </c>
      <c r="P3078" t="s">
        <v>18078</v>
      </c>
      <c r="Q3078" t="s">
        <v>18077</v>
      </c>
      <c r="R3078" s="7">
        <v>42370</v>
      </c>
      <c r="S3078" s="8">
        <f t="shared" si="384"/>
        <v>2016</v>
      </c>
      <c r="T3078" s="8">
        <v>2016</v>
      </c>
      <c r="U3078" s="8">
        <f t="shared" si="385"/>
        <v>6</v>
      </c>
      <c r="V3078" s="7">
        <v>2016</v>
      </c>
      <c r="W3078" t="s">
        <v>15209</v>
      </c>
      <c r="X3078" s="2">
        <v>0.36099999999999999</v>
      </c>
      <c r="Y3078" s="6">
        <f t="shared" si="390"/>
        <v>9.6366888230426315E-3</v>
      </c>
      <c r="AA3078">
        <v>16875966</v>
      </c>
      <c r="AB3078">
        <v>19900191986</v>
      </c>
      <c r="AC3078">
        <v>16875974</v>
      </c>
      <c r="AD3078" t="s">
        <v>6</v>
      </c>
      <c r="AE3078">
        <v>2016</v>
      </c>
      <c r="AG3078">
        <v>1819472</v>
      </c>
      <c r="AI3078" t="s">
        <v>18076</v>
      </c>
      <c r="AK3078" t="s">
        <v>18075</v>
      </c>
      <c r="AL3078">
        <v>0</v>
      </c>
      <c r="AM3078" s="5">
        <f t="shared" si="386"/>
        <v>0</v>
      </c>
      <c r="AN3078" s="4">
        <f t="shared" si="391"/>
        <v>0</v>
      </c>
      <c r="AO3078" s="3"/>
      <c r="AP3078">
        <v>1</v>
      </c>
      <c r="AR3078" t="s">
        <v>1</v>
      </c>
      <c r="AT3078" s="2">
        <v>1.1579999999999999</v>
      </c>
      <c r="AU3078" s="1">
        <f t="shared" si="387"/>
        <v>0.67456821761298413</v>
      </c>
      <c r="AV3078" s="1">
        <f t="shared" si="388"/>
        <v>0.48183444115213159</v>
      </c>
      <c r="AW3078" s="1">
        <f t="shared" si="389"/>
        <v>0.28910066469127893</v>
      </c>
    </row>
    <row r="3079" spans="1:49" x14ac:dyDescent="0.2">
      <c r="A3079">
        <v>3077</v>
      </c>
      <c r="B3079" t="s">
        <v>18074</v>
      </c>
      <c r="C3079" t="s">
        <v>18073</v>
      </c>
      <c r="F3079" t="s">
        <v>18072</v>
      </c>
      <c r="G3079" t="s">
        <v>17</v>
      </c>
      <c r="H3079" t="s">
        <v>16</v>
      </c>
      <c r="I3079" t="s">
        <v>16369</v>
      </c>
      <c r="J3079">
        <v>60025084</v>
      </c>
      <c r="K3079" t="s">
        <v>5527</v>
      </c>
      <c r="L3079" t="s">
        <v>341</v>
      </c>
      <c r="M3079" t="s">
        <v>340</v>
      </c>
      <c r="N3079">
        <v>4</v>
      </c>
      <c r="O3079" t="s">
        <v>18071</v>
      </c>
      <c r="P3079" t="s">
        <v>18070</v>
      </c>
      <c r="Q3079" t="s">
        <v>5524</v>
      </c>
      <c r="R3079" s="7">
        <v>42370</v>
      </c>
      <c r="S3079" s="8">
        <f t="shared" si="384"/>
        <v>2016</v>
      </c>
      <c r="T3079" s="8">
        <v>2016</v>
      </c>
      <c r="U3079" s="8">
        <f t="shared" si="385"/>
        <v>6</v>
      </c>
      <c r="V3079" s="7">
        <v>2016</v>
      </c>
      <c r="W3079" t="s">
        <v>3368</v>
      </c>
      <c r="X3079" s="2">
        <v>0.28199999999999997</v>
      </c>
      <c r="Y3079" s="6">
        <f t="shared" si="390"/>
        <v>7.527828942099783E-3</v>
      </c>
      <c r="AA3079">
        <v>16875869</v>
      </c>
      <c r="AB3079">
        <v>19700186861</v>
      </c>
      <c r="AC3079">
        <v>16875877</v>
      </c>
      <c r="AD3079" t="s">
        <v>6</v>
      </c>
      <c r="AE3079">
        <v>2016</v>
      </c>
      <c r="AG3079">
        <v>1385927</v>
      </c>
      <c r="AI3079" t="s">
        <v>18069</v>
      </c>
      <c r="AK3079" t="s">
        <v>18068</v>
      </c>
      <c r="AL3079">
        <v>2</v>
      </c>
      <c r="AM3079" s="5">
        <f t="shared" si="386"/>
        <v>0.33333333333333331</v>
      </c>
      <c r="AN3079" s="4">
        <f t="shared" si="391"/>
        <v>5.048592704783541E-4</v>
      </c>
      <c r="AO3079" s="3"/>
      <c r="AP3079">
        <v>1</v>
      </c>
      <c r="AR3079" t="s">
        <v>1</v>
      </c>
      <c r="AT3079" s="2">
        <v>1.1739999999999999</v>
      </c>
      <c r="AU3079" s="1">
        <f t="shared" si="387"/>
        <v>0.54209380406133545</v>
      </c>
      <c r="AV3079" s="1">
        <f t="shared" si="388"/>
        <v>0.40163441062890687</v>
      </c>
      <c r="AW3079" s="1">
        <f t="shared" si="389"/>
        <v>0.26117501719647829</v>
      </c>
    </row>
    <row r="3080" spans="1:49" x14ac:dyDescent="0.2">
      <c r="A3080">
        <v>3078</v>
      </c>
      <c r="B3080" t="s">
        <v>18067</v>
      </c>
      <c r="C3080" t="s">
        <v>18066</v>
      </c>
      <c r="F3080" t="s">
        <v>18065</v>
      </c>
      <c r="G3080" t="s">
        <v>17</v>
      </c>
      <c r="H3080" t="s">
        <v>16</v>
      </c>
      <c r="I3080" t="s">
        <v>18064</v>
      </c>
      <c r="J3080">
        <v>60032350</v>
      </c>
      <c r="K3080" t="s">
        <v>2790</v>
      </c>
      <c r="L3080" t="s">
        <v>2789</v>
      </c>
      <c r="M3080" t="s">
        <v>2788</v>
      </c>
      <c r="N3080">
        <v>3</v>
      </c>
      <c r="O3080" t="s">
        <v>18063</v>
      </c>
      <c r="P3080" t="s">
        <v>18062</v>
      </c>
      <c r="Q3080" t="s">
        <v>13653</v>
      </c>
      <c r="R3080" s="7">
        <v>42370</v>
      </c>
      <c r="S3080" s="8">
        <f t="shared" si="384"/>
        <v>2016</v>
      </c>
      <c r="T3080" s="8">
        <v>2016</v>
      </c>
      <c r="U3080" s="8">
        <f t="shared" si="385"/>
        <v>6</v>
      </c>
      <c r="V3080" s="7">
        <v>2016</v>
      </c>
      <c r="W3080" t="s">
        <v>3368</v>
      </c>
      <c r="X3080" s="2">
        <v>0.28199999999999997</v>
      </c>
      <c r="Y3080" s="6">
        <f t="shared" si="390"/>
        <v>7.527828942099783E-3</v>
      </c>
      <c r="AA3080">
        <v>16875869</v>
      </c>
      <c r="AB3080">
        <v>19700186861</v>
      </c>
      <c r="AC3080">
        <v>16875877</v>
      </c>
      <c r="AD3080" t="s">
        <v>6</v>
      </c>
      <c r="AE3080">
        <v>2016</v>
      </c>
      <c r="AG3080">
        <v>9458609</v>
      </c>
      <c r="AI3080" t="s">
        <v>18061</v>
      </c>
      <c r="AK3080" t="s">
        <v>18060</v>
      </c>
      <c r="AL3080">
        <v>7</v>
      </c>
      <c r="AM3080" s="5">
        <f t="shared" si="386"/>
        <v>1.1666666666666667</v>
      </c>
      <c r="AN3080" s="4">
        <f t="shared" si="391"/>
        <v>1.7670074466742396E-3</v>
      </c>
      <c r="AO3080" s="3"/>
      <c r="AP3080">
        <v>1</v>
      </c>
      <c r="AR3080" t="s">
        <v>1</v>
      </c>
      <c r="AT3080" s="2">
        <v>1.1739999999999999</v>
      </c>
      <c r="AU3080" s="1">
        <f t="shared" si="387"/>
        <v>0.57995824934721196</v>
      </c>
      <c r="AV3080" s="1">
        <f t="shared" si="388"/>
        <v>0.46474181943870113</v>
      </c>
      <c r="AW3080" s="1">
        <f t="shared" si="389"/>
        <v>0.34952538953019024</v>
      </c>
    </row>
    <row r="3081" spans="1:49" x14ac:dyDescent="0.2">
      <c r="A3081">
        <v>3079</v>
      </c>
      <c r="B3081" t="s">
        <v>18059</v>
      </c>
      <c r="C3081" t="s">
        <v>18058</v>
      </c>
      <c r="F3081" t="s">
        <v>18057</v>
      </c>
      <c r="G3081" t="s">
        <v>17</v>
      </c>
      <c r="H3081" t="s">
        <v>16</v>
      </c>
      <c r="I3081" t="s">
        <v>18056</v>
      </c>
      <c r="J3081">
        <v>60006948</v>
      </c>
      <c r="K3081" t="s">
        <v>18055</v>
      </c>
      <c r="L3081" t="s">
        <v>15671</v>
      </c>
      <c r="M3081" t="s">
        <v>15670</v>
      </c>
      <c r="N3081">
        <v>2</v>
      </c>
      <c r="O3081" t="s">
        <v>18054</v>
      </c>
      <c r="P3081" t="s">
        <v>18053</v>
      </c>
      <c r="Q3081" t="s">
        <v>18052</v>
      </c>
      <c r="R3081" s="7">
        <v>42370</v>
      </c>
      <c r="S3081" s="8">
        <f t="shared" si="384"/>
        <v>2016</v>
      </c>
      <c r="T3081" s="8">
        <v>2016</v>
      </c>
      <c r="U3081" s="8">
        <f t="shared" si="385"/>
        <v>6</v>
      </c>
      <c r="V3081" s="7">
        <v>2016</v>
      </c>
      <c r="W3081" t="s">
        <v>3368</v>
      </c>
      <c r="X3081" s="2">
        <v>0.28199999999999997</v>
      </c>
      <c r="Y3081" s="6">
        <f t="shared" si="390"/>
        <v>7.527828942099783E-3</v>
      </c>
      <c r="AA3081">
        <v>16875869</v>
      </c>
      <c r="AB3081">
        <v>19700186861</v>
      </c>
      <c r="AC3081">
        <v>16875877</v>
      </c>
      <c r="AD3081" t="s">
        <v>6</v>
      </c>
      <c r="AE3081">
        <v>2016</v>
      </c>
      <c r="AG3081">
        <v>6153620</v>
      </c>
      <c r="AI3081" t="s">
        <v>18051</v>
      </c>
      <c r="AK3081" t="s">
        <v>18050</v>
      </c>
      <c r="AL3081">
        <v>4</v>
      </c>
      <c r="AM3081" s="5">
        <f t="shared" si="386"/>
        <v>0.66666666666666663</v>
      </c>
      <c r="AN3081" s="4">
        <f t="shared" si="391"/>
        <v>1.0097185409567082E-3</v>
      </c>
      <c r="AO3081" s="3"/>
      <c r="AP3081">
        <v>1</v>
      </c>
      <c r="AR3081" t="s">
        <v>1</v>
      </c>
      <c r="AT3081" s="2">
        <v>1.1739999999999999</v>
      </c>
      <c r="AU3081" s="1">
        <f t="shared" si="387"/>
        <v>0.55723958217568592</v>
      </c>
      <c r="AV3081" s="1">
        <f t="shared" si="388"/>
        <v>0.42687737415282462</v>
      </c>
      <c r="AW3081" s="1">
        <f t="shared" si="389"/>
        <v>0.29651516612996304</v>
      </c>
    </row>
    <row r="3082" spans="1:49" x14ac:dyDescent="0.2">
      <c r="A3082">
        <v>3080</v>
      </c>
      <c r="B3082" t="s">
        <v>18049</v>
      </c>
      <c r="C3082" t="s">
        <v>18048</v>
      </c>
      <c r="F3082" t="s">
        <v>18047</v>
      </c>
      <c r="G3082" t="s">
        <v>17</v>
      </c>
      <c r="H3082" t="s">
        <v>16</v>
      </c>
      <c r="I3082" t="s">
        <v>1947</v>
      </c>
      <c r="J3082">
        <v>60025578</v>
      </c>
      <c r="K3082" t="s">
        <v>692</v>
      </c>
      <c r="L3082" t="s">
        <v>691</v>
      </c>
      <c r="M3082" t="s">
        <v>340</v>
      </c>
      <c r="N3082">
        <v>3</v>
      </c>
      <c r="O3082" t="s">
        <v>18046</v>
      </c>
      <c r="P3082" t="s">
        <v>18045</v>
      </c>
      <c r="Q3082" t="s">
        <v>3129</v>
      </c>
      <c r="R3082" s="7">
        <v>42370</v>
      </c>
      <c r="S3082" s="8">
        <f t="shared" si="384"/>
        <v>2016</v>
      </c>
      <c r="T3082" s="8">
        <v>2016</v>
      </c>
      <c r="U3082" s="8">
        <f t="shared" si="385"/>
        <v>6</v>
      </c>
      <c r="V3082" s="7">
        <v>2016</v>
      </c>
      <c r="W3082" t="s">
        <v>1433</v>
      </c>
      <c r="X3082" s="2">
        <v>0.245</v>
      </c>
      <c r="Y3082" s="6">
        <f t="shared" si="390"/>
        <v>6.5401350738100959E-3</v>
      </c>
      <c r="AA3082">
        <v>19376480</v>
      </c>
      <c r="AB3082">
        <v>19700186896</v>
      </c>
      <c r="AD3082" t="s">
        <v>6</v>
      </c>
      <c r="AE3082">
        <v>63</v>
      </c>
      <c r="AH3082" t="s">
        <v>1773</v>
      </c>
      <c r="AI3082" t="s">
        <v>18044</v>
      </c>
      <c r="AK3082" t="s">
        <v>18043</v>
      </c>
      <c r="AL3082">
        <v>2</v>
      </c>
      <c r="AM3082" s="5">
        <f t="shared" si="386"/>
        <v>0.33333333333333331</v>
      </c>
      <c r="AN3082" s="4">
        <f t="shared" si="391"/>
        <v>5.048592704783541E-4</v>
      </c>
      <c r="AO3082" s="3"/>
      <c r="AP3082">
        <v>1</v>
      </c>
      <c r="AR3082" t="s">
        <v>1</v>
      </c>
      <c r="AT3082" s="2" t="s">
        <v>0</v>
      </c>
      <c r="AU3082" s="1">
        <f t="shared" si="387"/>
        <v>0.47295523328105732</v>
      </c>
      <c r="AV3082" s="1">
        <f t="shared" si="388"/>
        <v>0.3522497172144225</v>
      </c>
      <c r="AW3082" s="1">
        <f t="shared" si="389"/>
        <v>0.23154420114778768</v>
      </c>
    </row>
    <row r="3083" spans="1:49" x14ac:dyDescent="0.2">
      <c r="A3083">
        <v>3081</v>
      </c>
      <c r="B3083" t="s">
        <v>18042</v>
      </c>
      <c r="C3083" t="s">
        <v>18041</v>
      </c>
      <c r="F3083" t="s">
        <v>18040</v>
      </c>
      <c r="G3083" t="s">
        <v>17</v>
      </c>
      <c r="H3083" t="s">
        <v>16</v>
      </c>
      <c r="I3083" t="s">
        <v>18039</v>
      </c>
      <c r="J3083">
        <v>60010618</v>
      </c>
      <c r="K3083" t="s">
        <v>17464</v>
      </c>
      <c r="L3083" t="s">
        <v>17463</v>
      </c>
      <c r="M3083" t="s">
        <v>135</v>
      </c>
      <c r="N3083">
        <v>3</v>
      </c>
      <c r="O3083" t="s">
        <v>18038</v>
      </c>
      <c r="P3083" t="s">
        <v>18037</v>
      </c>
      <c r="Q3083" t="s">
        <v>18036</v>
      </c>
      <c r="R3083" s="7">
        <v>42370</v>
      </c>
      <c r="S3083" s="8">
        <f t="shared" si="384"/>
        <v>2016</v>
      </c>
      <c r="T3083" s="8">
        <v>2016</v>
      </c>
      <c r="U3083" s="8">
        <f t="shared" si="385"/>
        <v>6</v>
      </c>
      <c r="V3083" s="7">
        <v>2016</v>
      </c>
      <c r="W3083" t="s">
        <v>18035</v>
      </c>
      <c r="X3083" s="2">
        <v>0.222</v>
      </c>
      <c r="Y3083" s="6">
        <f t="shared" si="390"/>
        <v>5.9261632097381278E-3</v>
      </c>
      <c r="AA3083" t="s">
        <v>18034</v>
      </c>
      <c r="AB3083">
        <v>19700182406</v>
      </c>
      <c r="AC3083">
        <v>17563798</v>
      </c>
      <c r="AD3083" t="s">
        <v>6</v>
      </c>
      <c r="AE3083">
        <v>9</v>
      </c>
      <c r="AF3083">
        <v>3</v>
      </c>
      <c r="AH3083" t="s">
        <v>18033</v>
      </c>
      <c r="AI3083" t="s">
        <v>18032</v>
      </c>
      <c r="AJ3083" t="s">
        <v>18031</v>
      </c>
      <c r="AK3083" t="s">
        <v>18030</v>
      </c>
      <c r="AL3083">
        <v>4</v>
      </c>
      <c r="AM3083" s="5">
        <f t="shared" si="386"/>
        <v>0.66666666666666663</v>
      </c>
      <c r="AN3083" s="4">
        <f t="shared" si="391"/>
        <v>1.0097185409567082E-3</v>
      </c>
      <c r="AO3083" s="3"/>
      <c r="AP3083">
        <v>0</v>
      </c>
      <c r="AR3083" t="s">
        <v>1</v>
      </c>
      <c r="AT3083" s="2" t="s">
        <v>0</v>
      </c>
      <c r="AU3083" s="1">
        <f t="shared" si="387"/>
        <v>0.44512298091037006</v>
      </c>
      <c r="AV3083" s="1">
        <f t="shared" si="388"/>
        <v>0.34679408753474178</v>
      </c>
      <c r="AW3083" s="1">
        <f t="shared" si="389"/>
        <v>0.24846519415911342</v>
      </c>
    </row>
    <row r="3084" spans="1:49" x14ac:dyDescent="0.2">
      <c r="A3084">
        <v>3082</v>
      </c>
      <c r="B3084" t="s">
        <v>18029</v>
      </c>
      <c r="C3084" t="s">
        <v>18028</v>
      </c>
      <c r="F3084" t="s">
        <v>18027</v>
      </c>
      <c r="G3084" t="s">
        <v>17</v>
      </c>
      <c r="H3084" t="s">
        <v>16</v>
      </c>
      <c r="I3084" t="s">
        <v>18026</v>
      </c>
      <c r="J3084" t="s">
        <v>18025</v>
      </c>
      <c r="K3084" t="s">
        <v>18024</v>
      </c>
      <c r="L3084" t="s">
        <v>18023</v>
      </c>
      <c r="M3084" t="s">
        <v>11658</v>
      </c>
      <c r="N3084">
        <v>4</v>
      </c>
      <c r="O3084" t="s">
        <v>18022</v>
      </c>
      <c r="P3084" t="s">
        <v>18021</v>
      </c>
      <c r="Q3084" t="s">
        <v>18020</v>
      </c>
      <c r="R3084" s="7">
        <v>42370</v>
      </c>
      <c r="S3084" s="8">
        <f t="shared" si="384"/>
        <v>2016</v>
      </c>
      <c r="T3084" s="8">
        <v>2016</v>
      </c>
      <c r="U3084" s="8">
        <f t="shared" si="385"/>
        <v>6</v>
      </c>
      <c r="V3084" s="7">
        <v>2016</v>
      </c>
      <c r="W3084" t="s">
        <v>3368</v>
      </c>
      <c r="X3084" s="2">
        <v>0.28199999999999997</v>
      </c>
      <c r="Y3084" s="6">
        <f t="shared" si="390"/>
        <v>7.527828942099783E-3</v>
      </c>
      <c r="AA3084">
        <v>16875869</v>
      </c>
      <c r="AB3084">
        <v>19700186861</v>
      </c>
      <c r="AC3084">
        <v>16875877</v>
      </c>
      <c r="AD3084" t="s">
        <v>6</v>
      </c>
      <c r="AE3084">
        <v>2016</v>
      </c>
      <c r="AG3084">
        <v>5483547</v>
      </c>
      <c r="AI3084" t="s">
        <v>18019</v>
      </c>
      <c r="AK3084" t="s">
        <v>18018</v>
      </c>
      <c r="AL3084">
        <v>1</v>
      </c>
      <c r="AM3084" s="5">
        <f t="shared" si="386"/>
        <v>0.16666666666666666</v>
      </c>
      <c r="AN3084" s="4">
        <f t="shared" si="391"/>
        <v>2.5242963523917705E-4</v>
      </c>
      <c r="AO3084" s="3"/>
      <c r="AP3084">
        <v>1</v>
      </c>
      <c r="AR3084" t="s">
        <v>1</v>
      </c>
      <c r="AT3084" s="2">
        <v>1.1739999999999999</v>
      </c>
      <c r="AU3084" s="1">
        <f t="shared" si="387"/>
        <v>0.5345209150041601</v>
      </c>
      <c r="AV3084" s="1">
        <f t="shared" si="388"/>
        <v>0.38901292886694805</v>
      </c>
      <c r="AW3084" s="1">
        <f t="shared" si="389"/>
        <v>0.24350494272973583</v>
      </c>
    </row>
    <row r="3085" spans="1:49" x14ac:dyDescent="0.2">
      <c r="A3085">
        <v>3083</v>
      </c>
      <c r="B3085" t="s">
        <v>18017</v>
      </c>
      <c r="C3085" t="s">
        <v>18016</v>
      </c>
      <c r="F3085" t="s">
        <v>18015</v>
      </c>
      <c r="G3085" t="s">
        <v>17</v>
      </c>
      <c r="H3085" t="s">
        <v>16</v>
      </c>
      <c r="I3085" t="s">
        <v>7284</v>
      </c>
      <c r="J3085" t="s">
        <v>18014</v>
      </c>
      <c r="K3085" t="s">
        <v>18013</v>
      </c>
      <c r="L3085" t="s">
        <v>18012</v>
      </c>
      <c r="M3085" t="s">
        <v>2572</v>
      </c>
      <c r="N3085">
        <v>5</v>
      </c>
      <c r="O3085" t="s">
        <v>18011</v>
      </c>
      <c r="P3085" t="s">
        <v>18010</v>
      </c>
      <c r="Q3085" t="s">
        <v>18009</v>
      </c>
      <c r="R3085" s="7">
        <v>42370</v>
      </c>
      <c r="S3085" s="8">
        <f t="shared" si="384"/>
        <v>2016</v>
      </c>
      <c r="T3085" s="8">
        <v>2016</v>
      </c>
      <c r="U3085" s="8">
        <f t="shared" si="385"/>
        <v>6</v>
      </c>
      <c r="V3085" s="7">
        <v>2016</v>
      </c>
      <c r="W3085" t="s">
        <v>1433</v>
      </c>
      <c r="X3085" s="2">
        <v>0.245</v>
      </c>
      <c r="Y3085" s="6">
        <f t="shared" si="390"/>
        <v>6.5401350738100959E-3</v>
      </c>
      <c r="AA3085">
        <v>19376480</v>
      </c>
      <c r="AB3085">
        <v>19700186896</v>
      </c>
      <c r="AD3085" t="s">
        <v>6</v>
      </c>
      <c r="AE3085">
        <v>63</v>
      </c>
      <c r="AH3085" t="s">
        <v>1666</v>
      </c>
      <c r="AI3085" t="s">
        <v>18008</v>
      </c>
      <c r="AK3085" t="s">
        <v>18007</v>
      </c>
      <c r="AL3085">
        <v>1</v>
      </c>
      <c r="AM3085" s="5">
        <f t="shared" si="386"/>
        <v>0.16666666666666666</v>
      </c>
      <c r="AN3085" s="4">
        <f t="shared" si="391"/>
        <v>2.5242963523917705E-4</v>
      </c>
      <c r="AO3085" s="3"/>
      <c r="AP3085">
        <v>1</v>
      </c>
      <c r="AR3085" t="s">
        <v>1</v>
      </c>
      <c r="AT3085" s="2" t="s">
        <v>0</v>
      </c>
      <c r="AU3085" s="1">
        <f t="shared" si="387"/>
        <v>0.46538234422388197</v>
      </c>
      <c r="AV3085" s="1">
        <f t="shared" si="388"/>
        <v>0.33962823545246368</v>
      </c>
      <c r="AW3085" s="1">
        <f t="shared" si="389"/>
        <v>0.21387412668104527</v>
      </c>
    </row>
    <row r="3086" spans="1:49" x14ac:dyDescent="0.2">
      <c r="A3086">
        <v>3084</v>
      </c>
      <c r="B3086" t="s">
        <v>18006</v>
      </c>
      <c r="C3086" t="s">
        <v>18005</v>
      </c>
      <c r="F3086" t="s">
        <v>18004</v>
      </c>
      <c r="G3086" t="s">
        <v>17</v>
      </c>
      <c r="H3086" t="s">
        <v>16</v>
      </c>
      <c r="I3086" t="s">
        <v>18003</v>
      </c>
      <c r="J3086">
        <v>60026263</v>
      </c>
      <c r="K3086" t="s">
        <v>3110</v>
      </c>
      <c r="L3086" t="s">
        <v>1340</v>
      </c>
      <c r="M3086" t="s">
        <v>709</v>
      </c>
      <c r="N3086">
        <v>3</v>
      </c>
      <c r="O3086" t="s">
        <v>18002</v>
      </c>
      <c r="P3086" t="s">
        <v>18001</v>
      </c>
      <c r="Q3086" t="s">
        <v>18000</v>
      </c>
      <c r="R3086" s="7">
        <v>42370</v>
      </c>
      <c r="S3086" s="8">
        <f t="shared" si="384"/>
        <v>2016</v>
      </c>
      <c r="T3086" s="8">
        <v>2016</v>
      </c>
      <c r="U3086" s="8">
        <f t="shared" si="385"/>
        <v>6</v>
      </c>
      <c r="V3086" s="7">
        <v>2016</v>
      </c>
      <c r="W3086" t="s">
        <v>3368</v>
      </c>
      <c r="X3086" s="2">
        <v>0.28199999999999997</v>
      </c>
      <c r="Y3086" s="6">
        <f t="shared" si="390"/>
        <v>7.527828942099783E-3</v>
      </c>
      <c r="AA3086">
        <v>16875869</v>
      </c>
      <c r="AB3086">
        <v>19700186861</v>
      </c>
      <c r="AC3086">
        <v>16875877</v>
      </c>
      <c r="AD3086" t="s">
        <v>6</v>
      </c>
      <c r="AE3086">
        <v>2016</v>
      </c>
      <c r="AG3086">
        <v>6751790</v>
      </c>
      <c r="AI3086" t="s">
        <v>17999</v>
      </c>
      <c r="AK3086" t="s">
        <v>17998</v>
      </c>
      <c r="AL3086">
        <v>7</v>
      </c>
      <c r="AM3086" s="5">
        <f t="shared" si="386"/>
        <v>1.1666666666666667</v>
      </c>
      <c r="AN3086" s="4">
        <f t="shared" si="391"/>
        <v>1.7670074466742396E-3</v>
      </c>
      <c r="AO3086" s="3"/>
      <c r="AP3086">
        <v>1</v>
      </c>
      <c r="AQ3086" t="s">
        <v>700</v>
      </c>
      <c r="AR3086" t="s">
        <v>17997</v>
      </c>
      <c r="AS3086" t="s">
        <v>698</v>
      </c>
      <c r="AT3086" s="2">
        <v>1.1739999999999999</v>
      </c>
      <c r="AU3086" s="1">
        <f t="shared" si="387"/>
        <v>0.57995824934721196</v>
      </c>
      <c r="AV3086" s="1">
        <f t="shared" si="388"/>
        <v>0.46474181943870113</v>
      </c>
      <c r="AW3086" s="1">
        <f t="shared" si="389"/>
        <v>0.34952538953019024</v>
      </c>
    </row>
    <row r="3087" spans="1:49" x14ac:dyDescent="0.2">
      <c r="A3087">
        <v>3085</v>
      </c>
      <c r="B3087" t="s">
        <v>17996</v>
      </c>
      <c r="C3087" t="s">
        <v>17995</v>
      </c>
      <c r="F3087" t="s">
        <v>17994</v>
      </c>
      <c r="G3087" t="s">
        <v>17</v>
      </c>
      <c r="H3087" t="s">
        <v>16</v>
      </c>
      <c r="I3087" t="s">
        <v>12589</v>
      </c>
      <c r="J3087">
        <v>60005465</v>
      </c>
      <c r="K3087" t="s">
        <v>862</v>
      </c>
      <c r="L3087" t="s">
        <v>861</v>
      </c>
      <c r="M3087" t="s">
        <v>340</v>
      </c>
      <c r="N3087">
        <v>2</v>
      </c>
      <c r="O3087" t="s">
        <v>17993</v>
      </c>
      <c r="P3087" t="s">
        <v>17992</v>
      </c>
      <c r="Q3087" t="s">
        <v>858</v>
      </c>
      <c r="R3087" s="7">
        <v>42370</v>
      </c>
      <c r="S3087" s="8">
        <f t="shared" si="384"/>
        <v>2016</v>
      </c>
      <c r="T3087" s="8">
        <v>2016</v>
      </c>
      <c r="U3087" s="8">
        <f t="shared" si="385"/>
        <v>6</v>
      </c>
      <c r="V3087" s="7">
        <v>2016</v>
      </c>
      <c r="W3087" t="s">
        <v>1433</v>
      </c>
      <c r="X3087" s="2">
        <v>0.245</v>
      </c>
      <c r="Y3087" s="6">
        <f t="shared" si="390"/>
        <v>6.5401350738100959E-3</v>
      </c>
      <c r="AA3087">
        <v>19376480</v>
      </c>
      <c r="AB3087">
        <v>19700186896</v>
      </c>
      <c r="AD3087" t="s">
        <v>6</v>
      </c>
      <c r="AE3087">
        <v>63</v>
      </c>
      <c r="AH3087" t="s">
        <v>16222</v>
      </c>
      <c r="AI3087" t="s">
        <v>17991</v>
      </c>
      <c r="AK3087" t="s">
        <v>17990</v>
      </c>
      <c r="AL3087">
        <v>9</v>
      </c>
      <c r="AM3087" s="5">
        <f t="shared" si="386"/>
        <v>1.5</v>
      </c>
      <c r="AN3087" s="4">
        <f t="shared" si="391"/>
        <v>2.2718667171525938E-3</v>
      </c>
      <c r="AO3087" s="3"/>
      <c r="AP3087">
        <v>1</v>
      </c>
      <c r="AR3087" t="s">
        <v>1</v>
      </c>
      <c r="AT3087" s="2" t="s">
        <v>0</v>
      </c>
      <c r="AU3087" s="1">
        <f t="shared" si="387"/>
        <v>0.52596545668128447</v>
      </c>
      <c r="AV3087" s="1">
        <f t="shared" si="388"/>
        <v>0.44060008954813445</v>
      </c>
      <c r="AW3087" s="1">
        <f t="shared" si="389"/>
        <v>0.35523472241498444</v>
      </c>
    </row>
    <row r="3088" spans="1:49" x14ac:dyDescent="0.2">
      <c r="A3088">
        <v>3086</v>
      </c>
      <c r="B3088" t="s">
        <v>17989</v>
      </c>
      <c r="C3088" t="s">
        <v>17988</v>
      </c>
      <c r="F3088" t="s">
        <v>17987</v>
      </c>
      <c r="G3088" t="s">
        <v>17</v>
      </c>
      <c r="H3088" t="s">
        <v>16</v>
      </c>
      <c r="I3088" t="s">
        <v>17986</v>
      </c>
      <c r="J3088" t="s">
        <v>17985</v>
      </c>
      <c r="K3088" t="s">
        <v>17984</v>
      </c>
      <c r="L3088" t="s">
        <v>17983</v>
      </c>
      <c r="M3088" t="s">
        <v>1524</v>
      </c>
      <c r="N3088">
        <v>3</v>
      </c>
      <c r="O3088" t="s">
        <v>17982</v>
      </c>
      <c r="P3088" t="s">
        <v>17981</v>
      </c>
      <c r="Q3088" t="s">
        <v>17980</v>
      </c>
      <c r="R3088" s="7">
        <v>42370</v>
      </c>
      <c r="S3088" s="8">
        <f t="shared" si="384"/>
        <v>2016</v>
      </c>
      <c r="T3088" s="8">
        <v>2016</v>
      </c>
      <c r="U3088" s="8">
        <f t="shared" si="385"/>
        <v>6</v>
      </c>
      <c r="V3088" s="7">
        <v>2016</v>
      </c>
      <c r="W3088" t="s">
        <v>1433</v>
      </c>
      <c r="X3088" s="2">
        <v>0.245</v>
      </c>
      <c r="Y3088" s="6">
        <f t="shared" si="390"/>
        <v>6.5401350738100959E-3</v>
      </c>
      <c r="AA3088">
        <v>19376480</v>
      </c>
      <c r="AB3088">
        <v>19700186896</v>
      </c>
      <c r="AD3088" t="s">
        <v>6</v>
      </c>
      <c r="AE3088">
        <v>63</v>
      </c>
      <c r="AH3088" t="s">
        <v>69</v>
      </c>
      <c r="AI3088" t="s">
        <v>17979</v>
      </c>
      <c r="AK3088" t="s">
        <v>17978</v>
      </c>
      <c r="AL3088">
        <v>0</v>
      </c>
      <c r="AM3088" s="5">
        <f t="shared" si="386"/>
        <v>0</v>
      </c>
      <c r="AN3088" s="4">
        <f t="shared" si="391"/>
        <v>0</v>
      </c>
      <c r="AO3088" s="3"/>
      <c r="AP3088">
        <v>1</v>
      </c>
      <c r="AR3088" t="s">
        <v>1</v>
      </c>
      <c r="AT3088" s="2" t="s">
        <v>0</v>
      </c>
      <c r="AU3088" s="1">
        <f t="shared" si="387"/>
        <v>0.45780945516670668</v>
      </c>
      <c r="AV3088" s="1">
        <f t="shared" si="388"/>
        <v>0.3270067536905048</v>
      </c>
      <c r="AW3088" s="1">
        <f t="shared" si="389"/>
        <v>0.1962040522143029</v>
      </c>
    </row>
    <row r="3089" spans="1:49" x14ac:dyDescent="0.2">
      <c r="A3089">
        <v>3087</v>
      </c>
      <c r="B3089" t="s">
        <v>17977</v>
      </c>
      <c r="C3089" t="s">
        <v>17976</v>
      </c>
      <c r="F3089" t="s">
        <v>17975</v>
      </c>
      <c r="G3089" t="s">
        <v>17</v>
      </c>
      <c r="H3089" t="s">
        <v>16</v>
      </c>
      <c r="I3089" t="s">
        <v>17974</v>
      </c>
      <c r="J3089" t="s">
        <v>17973</v>
      </c>
      <c r="K3089" t="s">
        <v>17972</v>
      </c>
      <c r="L3089" t="s">
        <v>17971</v>
      </c>
      <c r="M3089" t="s">
        <v>2158</v>
      </c>
      <c r="N3089">
        <v>5</v>
      </c>
      <c r="O3089" t="s">
        <v>17970</v>
      </c>
      <c r="P3089" t="s">
        <v>17969</v>
      </c>
      <c r="Q3089" t="s">
        <v>17968</v>
      </c>
      <c r="R3089" s="7">
        <v>42370</v>
      </c>
      <c r="S3089" s="8">
        <f t="shared" si="384"/>
        <v>2016</v>
      </c>
      <c r="T3089" s="8">
        <v>2016</v>
      </c>
      <c r="U3089" s="8">
        <f t="shared" si="385"/>
        <v>6</v>
      </c>
      <c r="V3089" s="7">
        <v>2016</v>
      </c>
      <c r="W3089" t="s">
        <v>3368</v>
      </c>
      <c r="X3089" s="2">
        <v>0.28199999999999997</v>
      </c>
      <c r="Y3089" s="6">
        <f t="shared" si="390"/>
        <v>7.527828942099783E-3</v>
      </c>
      <c r="AA3089">
        <v>16875869</v>
      </c>
      <c r="AB3089">
        <v>19700186861</v>
      </c>
      <c r="AC3089">
        <v>16875877</v>
      </c>
      <c r="AD3089" t="s">
        <v>6</v>
      </c>
      <c r="AE3089">
        <v>2016</v>
      </c>
      <c r="AG3089">
        <v>6184959</v>
      </c>
      <c r="AI3089" t="s">
        <v>17967</v>
      </c>
      <c r="AK3089" t="s">
        <v>17966</v>
      </c>
      <c r="AL3089">
        <v>2</v>
      </c>
      <c r="AM3089" s="5">
        <f t="shared" si="386"/>
        <v>0.33333333333333331</v>
      </c>
      <c r="AN3089" s="4">
        <f t="shared" si="391"/>
        <v>5.048592704783541E-4</v>
      </c>
      <c r="AO3089" s="3"/>
      <c r="AP3089">
        <v>1</v>
      </c>
      <c r="AR3089" t="s">
        <v>1</v>
      </c>
      <c r="AT3089" s="2">
        <v>1.1739999999999999</v>
      </c>
      <c r="AU3089" s="1">
        <f t="shared" si="387"/>
        <v>0.54209380406133545</v>
      </c>
      <c r="AV3089" s="1">
        <f t="shared" si="388"/>
        <v>0.40163441062890687</v>
      </c>
      <c r="AW3089" s="1">
        <f t="shared" si="389"/>
        <v>0.26117501719647829</v>
      </c>
    </row>
    <row r="3090" spans="1:49" x14ac:dyDescent="0.2">
      <c r="A3090">
        <v>3088</v>
      </c>
      <c r="B3090" t="s">
        <v>17965</v>
      </c>
      <c r="C3090" t="s">
        <v>17964</v>
      </c>
      <c r="F3090" t="s">
        <v>17963</v>
      </c>
      <c r="G3090" t="s">
        <v>17</v>
      </c>
      <c r="H3090" t="s">
        <v>16</v>
      </c>
      <c r="I3090" t="s">
        <v>17962</v>
      </c>
      <c r="J3090" t="s">
        <v>17961</v>
      </c>
      <c r="K3090" t="s">
        <v>17960</v>
      </c>
      <c r="L3090" t="s">
        <v>17959</v>
      </c>
      <c r="M3090" t="s">
        <v>230</v>
      </c>
      <c r="N3090">
        <v>3</v>
      </c>
      <c r="O3090" t="s">
        <v>17958</v>
      </c>
      <c r="P3090" t="s">
        <v>17957</v>
      </c>
      <c r="Q3090" t="s">
        <v>17956</v>
      </c>
      <c r="R3090" s="7">
        <v>42370</v>
      </c>
      <c r="S3090" s="8">
        <f t="shared" si="384"/>
        <v>2016</v>
      </c>
      <c r="T3090" s="8">
        <v>2016</v>
      </c>
      <c r="U3090" s="8">
        <f t="shared" si="385"/>
        <v>6</v>
      </c>
      <c r="V3090" s="7">
        <v>2016</v>
      </c>
      <c r="W3090" t="s">
        <v>5039</v>
      </c>
      <c r="X3090" s="2">
        <v>0.746</v>
      </c>
      <c r="Y3090" s="6">
        <f t="shared" si="390"/>
        <v>1.9914043939029926E-2</v>
      </c>
      <c r="AB3090">
        <v>21100199840</v>
      </c>
      <c r="AC3090">
        <v>20462069</v>
      </c>
      <c r="AD3090" t="s">
        <v>6</v>
      </c>
      <c r="AE3090">
        <v>6</v>
      </c>
      <c r="AF3090">
        <v>105</v>
      </c>
      <c r="AH3090" t="s">
        <v>17955</v>
      </c>
      <c r="AI3090" t="s">
        <v>17954</v>
      </c>
      <c r="AK3090" t="s">
        <v>17953</v>
      </c>
      <c r="AL3090">
        <v>22</v>
      </c>
      <c r="AM3090" s="5">
        <f t="shared" si="386"/>
        <v>3.6666666666666665</v>
      </c>
      <c r="AN3090" s="4">
        <f t="shared" si="391"/>
        <v>5.5534519752618956E-3</v>
      </c>
      <c r="AO3090" s="3"/>
      <c r="AP3090">
        <v>0</v>
      </c>
      <c r="AR3090" t="s">
        <v>1</v>
      </c>
      <c r="AT3090" s="2">
        <v>3.3610000000000002</v>
      </c>
      <c r="AU3090" s="1">
        <f t="shared" si="387"/>
        <v>1.5605866349899518</v>
      </c>
      <c r="AV3090" s="1">
        <f t="shared" si="388"/>
        <v>1.2733747957145911</v>
      </c>
      <c r="AW3090" s="1">
        <f t="shared" si="389"/>
        <v>0.98616295643923035</v>
      </c>
    </row>
    <row r="3091" spans="1:49" x14ac:dyDescent="0.2">
      <c r="A3091">
        <v>3089</v>
      </c>
      <c r="B3091" t="s">
        <v>17952</v>
      </c>
      <c r="C3091" t="s">
        <v>17951</v>
      </c>
      <c r="F3091" t="s">
        <v>17950</v>
      </c>
      <c r="G3091" t="s">
        <v>17</v>
      </c>
      <c r="H3091" t="s">
        <v>16</v>
      </c>
      <c r="I3091" t="s">
        <v>5976</v>
      </c>
      <c r="J3091" t="s">
        <v>17949</v>
      </c>
      <c r="K3091" t="s">
        <v>17948</v>
      </c>
      <c r="L3091" t="s">
        <v>17947</v>
      </c>
      <c r="M3091" t="s">
        <v>230</v>
      </c>
      <c r="N3091">
        <v>6</v>
      </c>
      <c r="O3091" t="s">
        <v>17946</v>
      </c>
      <c r="P3091" t="s">
        <v>17945</v>
      </c>
      <c r="Q3091" t="s">
        <v>17944</v>
      </c>
      <c r="R3091" s="7">
        <v>42370</v>
      </c>
      <c r="S3091" s="8">
        <f t="shared" si="384"/>
        <v>2016</v>
      </c>
      <c r="T3091" s="8">
        <v>2016</v>
      </c>
      <c r="U3091" s="8">
        <f t="shared" si="385"/>
        <v>6</v>
      </c>
      <c r="V3091" s="7">
        <v>2016</v>
      </c>
      <c r="W3091" t="s">
        <v>17943</v>
      </c>
      <c r="X3091" s="2">
        <v>0.46800000000000003</v>
      </c>
      <c r="Y3091" s="6">
        <f t="shared" si="390"/>
        <v>1.2492992712420919E-2</v>
      </c>
      <c r="AB3091">
        <v>13715</v>
      </c>
      <c r="AC3091">
        <v>10994300</v>
      </c>
      <c r="AD3091" t="s">
        <v>6</v>
      </c>
      <c r="AE3091">
        <v>18</v>
      </c>
      <c r="AF3091">
        <v>10</v>
      </c>
      <c r="AG3091">
        <v>374</v>
      </c>
      <c r="AI3091" t="s">
        <v>17942</v>
      </c>
      <c r="AJ3091" t="s">
        <v>17941</v>
      </c>
      <c r="AK3091" t="s">
        <v>17940</v>
      </c>
      <c r="AL3091">
        <v>6</v>
      </c>
      <c r="AM3091" s="5">
        <f t="shared" si="386"/>
        <v>1</v>
      </c>
      <c r="AN3091" s="4">
        <f t="shared" si="391"/>
        <v>1.5145778114350624E-3</v>
      </c>
      <c r="AO3091" s="3"/>
      <c r="AP3091">
        <v>1</v>
      </c>
      <c r="AR3091" t="s">
        <v>1</v>
      </c>
      <c r="AT3091" s="2">
        <v>2.524</v>
      </c>
      <c r="AU3091" s="1">
        <f t="shared" si="387"/>
        <v>0.91994682421251628</v>
      </c>
      <c r="AV3091" s="1">
        <f t="shared" si="388"/>
        <v>0.70037852619279906</v>
      </c>
      <c r="AW3091" s="1">
        <f t="shared" si="389"/>
        <v>0.48081022817308189</v>
      </c>
    </row>
    <row r="3092" spans="1:49" x14ac:dyDescent="0.2">
      <c r="A3092">
        <v>3090</v>
      </c>
      <c r="B3092" t="s">
        <v>17939</v>
      </c>
      <c r="C3092" t="s">
        <v>17938</v>
      </c>
      <c r="F3092" t="s">
        <v>17937</v>
      </c>
      <c r="G3092" t="s">
        <v>17</v>
      </c>
      <c r="H3092" t="s">
        <v>16</v>
      </c>
      <c r="I3092" t="s">
        <v>17936</v>
      </c>
      <c r="J3092" t="s">
        <v>17935</v>
      </c>
      <c r="K3092" t="s">
        <v>17934</v>
      </c>
      <c r="L3092" t="s">
        <v>17933</v>
      </c>
      <c r="M3092" t="s">
        <v>1018</v>
      </c>
      <c r="N3092">
        <v>3</v>
      </c>
      <c r="O3092" t="s">
        <v>17932</v>
      </c>
      <c r="P3092" t="s">
        <v>17931</v>
      </c>
      <c r="Q3092" t="s">
        <v>17930</v>
      </c>
      <c r="R3092" s="7">
        <v>42370</v>
      </c>
      <c r="S3092" s="8">
        <f t="shared" si="384"/>
        <v>2016</v>
      </c>
      <c r="T3092" s="8">
        <v>2016</v>
      </c>
      <c r="U3092" s="8">
        <f t="shared" si="385"/>
        <v>6</v>
      </c>
      <c r="V3092" s="7">
        <v>2016</v>
      </c>
      <c r="W3092" t="s">
        <v>17929</v>
      </c>
      <c r="X3092" s="2" t="s">
        <v>0</v>
      </c>
      <c r="Y3092" s="6" t="e">
        <f t="shared" si="390"/>
        <v>#VALUE!</v>
      </c>
      <c r="AA3092">
        <v>22337849</v>
      </c>
      <c r="AB3092">
        <v>19900192586</v>
      </c>
      <c r="AD3092" t="s">
        <v>6</v>
      </c>
      <c r="AE3092">
        <v>8</v>
      </c>
      <c r="AF3092">
        <v>5</v>
      </c>
      <c r="AH3092" t="s">
        <v>17928</v>
      </c>
      <c r="AI3092" t="s">
        <v>17927</v>
      </c>
      <c r="AJ3092" t="s">
        <v>17926</v>
      </c>
      <c r="AK3092" t="s">
        <v>17925</v>
      </c>
      <c r="AL3092">
        <v>6</v>
      </c>
      <c r="AM3092" s="5">
        <f t="shared" si="386"/>
        <v>1</v>
      </c>
      <c r="AN3092" s="4">
        <f t="shared" si="391"/>
        <v>1.5145778114350624E-3</v>
      </c>
      <c r="AO3092" s="3"/>
      <c r="AP3092">
        <v>0</v>
      </c>
      <c r="AR3092" t="s">
        <v>1</v>
      </c>
      <c r="AT3092" s="2" t="s">
        <v>0</v>
      </c>
      <c r="AU3092" s="1" t="e">
        <f t="shared" si="387"/>
        <v>#VALUE!</v>
      </c>
      <c r="AV3092" s="1" t="e">
        <f t="shared" si="388"/>
        <v>#VALUE!</v>
      </c>
      <c r="AW3092" s="1" t="e">
        <f t="shared" si="389"/>
        <v>#VALUE!</v>
      </c>
    </row>
    <row r="3093" spans="1:49" x14ac:dyDescent="0.2">
      <c r="A3093">
        <v>3091</v>
      </c>
      <c r="B3093" t="s">
        <v>17924</v>
      </c>
      <c r="F3093" t="s">
        <v>17923</v>
      </c>
      <c r="G3093" t="s">
        <v>17</v>
      </c>
      <c r="H3093" t="s">
        <v>16</v>
      </c>
      <c r="I3093" t="s">
        <v>17922</v>
      </c>
      <c r="J3093" t="s">
        <v>17917</v>
      </c>
      <c r="K3093" t="s">
        <v>17921</v>
      </c>
      <c r="L3093" t="s">
        <v>17920</v>
      </c>
      <c r="M3093" t="s">
        <v>1819</v>
      </c>
      <c r="N3093">
        <v>3</v>
      </c>
      <c r="O3093" t="s">
        <v>17919</v>
      </c>
      <c r="P3093" t="s">
        <v>17918</v>
      </c>
      <c r="Q3093" t="s">
        <v>17917</v>
      </c>
      <c r="R3093" s="7">
        <v>42370</v>
      </c>
      <c r="S3093" s="8">
        <f t="shared" si="384"/>
        <v>2016</v>
      </c>
      <c r="T3093" s="8">
        <v>2016</v>
      </c>
      <c r="U3093" s="8">
        <f t="shared" si="385"/>
        <v>6</v>
      </c>
      <c r="V3093" s="7">
        <v>2016</v>
      </c>
      <c r="W3093" t="s">
        <v>7030</v>
      </c>
      <c r="X3093" s="2" t="s">
        <v>0</v>
      </c>
      <c r="Y3093" s="6" t="e">
        <f t="shared" si="390"/>
        <v>#VALUE!</v>
      </c>
      <c r="AA3093">
        <v>9742115</v>
      </c>
      <c r="AB3093">
        <v>19700201516</v>
      </c>
      <c r="AD3093" t="s">
        <v>6</v>
      </c>
      <c r="AE3093">
        <v>9</v>
      </c>
      <c r="AF3093">
        <v>4</v>
      </c>
      <c r="AH3093" t="s">
        <v>17916</v>
      </c>
      <c r="AI3093" t="s">
        <v>17915</v>
      </c>
      <c r="AJ3093" t="s">
        <v>17914</v>
      </c>
      <c r="AK3093" t="s">
        <v>17913</v>
      </c>
      <c r="AL3093">
        <v>0</v>
      </c>
      <c r="AM3093" s="5">
        <f t="shared" si="386"/>
        <v>0</v>
      </c>
      <c r="AN3093" s="4">
        <f t="shared" si="391"/>
        <v>0</v>
      </c>
      <c r="AO3093" s="3"/>
      <c r="AP3093">
        <v>0</v>
      </c>
      <c r="AR3093" t="s">
        <v>1</v>
      </c>
      <c r="AT3093" s="2" t="s">
        <v>0</v>
      </c>
      <c r="AU3093" s="1" t="e">
        <f t="shared" si="387"/>
        <v>#VALUE!</v>
      </c>
      <c r="AV3093" s="1" t="e">
        <f t="shared" si="388"/>
        <v>#VALUE!</v>
      </c>
      <c r="AW3093" s="1" t="e">
        <f t="shared" si="389"/>
        <v>#VALUE!</v>
      </c>
    </row>
    <row r="3094" spans="1:49" x14ac:dyDescent="0.2">
      <c r="A3094">
        <v>3092</v>
      </c>
      <c r="B3094" t="s">
        <v>17912</v>
      </c>
      <c r="C3094" t="s">
        <v>17911</v>
      </c>
      <c r="F3094" t="s">
        <v>17910</v>
      </c>
      <c r="G3094" t="s">
        <v>17</v>
      </c>
      <c r="H3094" t="s">
        <v>16</v>
      </c>
      <c r="I3094" t="s">
        <v>17909</v>
      </c>
      <c r="J3094">
        <v>60079446</v>
      </c>
      <c r="K3094" t="s">
        <v>13371</v>
      </c>
      <c r="L3094" t="s">
        <v>13370</v>
      </c>
      <c r="M3094" t="s">
        <v>135</v>
      </c>
      <c r="N3094">
        <v>7</v>
      </c>
      <c r="O3094" t="s">
        <v>17908</v>
      </c>
      <c r="P3094" t="s">
        <v>17907</v>
      </c>
      <c r="Q3094" t="s">
        <v>13392</v>
      </c>
      <c r="R3094" s="7">
        <v>42370</v>
      </c>
      <c r="S3094" s="8">
        <f t="shared" si="384"/>
        <v>2016</v>
      </c>
      <c r="T3094" s="8">
        <v>2016</v>
      </c>
      <c r="U3094" s="8">
        <f t="shared" si="385"/>
        <v>6</v>
      </c>
      <c r="V3094" s="7">
        <v>2016</v>
      </c>
      <c r="W3094" t="s">
        <v>3485</v>
      </c>
      <c r="X3094" s="2" t="s">
        <v>0</v>
      </c>
      <c r="Y3094" s="6" t="e">
        <f t="shared" si="390"/>
        <v>#VALUE!</v>
      </c>
      <c r="AA3094">
        <v>9746846</v>
      </c>
      <c r="AB3094">
        <v>21100201522</v>
      </c>
      <c r="AC3094">
        <v>9745645</v>
      </c>
      <c r="AD3094" t="s">
        <v>6</v>
      </c>
      <c r="AE3094">
        <v>9</v>
      </c>
      <c r="AF3094">
        <v>38</v>
      </c>
      <c r="AG3094">
        <v>92530</v>
      </c>
      <c r="AI3094" t="s">
        <v>17906</v>
      </c>
      <c r="AJ3094" t="s">
        <v>17905</v>
      </c>
      <c r="AK3094" t="s">
        <v>17904</v>
      </c>
      <c r="AL3094">
        <v>1</v>
      </c>
      <c r="AM3094" s="5">
        <f t="shared" si="386"/>
        <v>0.16666666666666666</v>
      </c>
      <c r="AN3094" s="4">
        <f t="shared" si="391"/>
        <v>2.5242963523917705E-4</v>
      </c>
      <c r="AO3094" s="3"/>
      <c r="AP3094">
        <v>1</v>
      </c>
      <c r="AR3094" t="s">
        <v>1</v>
      </c>
      <c r="AT3094" s="2" t="s">
        <v>0</v>
      </c>
      <c r="AU3094" s="1" t="e">
        <f t="shared" si="387"/>
        <v>#VALUE!</v>
      </c>
      <c r="AV3094" s="1" t="e">
        <f t="shared" si="388"/>
        <v>#VALUE!</v>
      </c>
      <c r="AW3094" s="1" t="e">
        <f t="shared" si="389"/>
        <v>#VALUE!</v>
      </c>
    </row>
    <row r="3095" spans="1:49" x14ac:dyDescent="0.2">
      <c r="A3095">
        <v>3093</v>
      </c>
      <c r="B3095" t="s">
        <v>17903</v>
      </c>
      <c r="C3095" t="s">
        <v>17902</v>
      </c>
      <c r="F3095" t="s">
        <v>17901</v>
      </c>
      <c r="G3095" t="s">
        <v>17</v>
      </c>
      <c r="H3095" t="s">
        <v>16</v>
      </c>
      <c r="I3095" t="s">
        <v>14800</v>
      </c>
      <c r="J3095">
        <v>60079446</v>
      </c>
      <c r="K3095" t="s">
        <v>13371</v>
      </c>
      <c r="L3095" t="s">
        <v>13370</v>
      </c>
      <c r="M3095" t="s">
        <v>135</v>
      </c>
      <c r="N3095">
        <v>5</v>
      </c>
      <c r="O3095" t="s">
        <v>17900</v>
      </c>
      <c r="P3095" t="s">
        <v>17899</v>
      </c>
      <c r="Q3095" t="s">
        <v>14787</v>
      </c>
      <c r="R3095" s="7">
        <v>42370</v>
      </c>
      <c r="S3095" s="8">
        <f t="shared" si="384"/>
        <v>2016</v>
      </c>
      <c r="T3095" s="8">
        <v>2016</v>
      </c>
      <c r="U3095" s="8">
        <f t="shared" si="385"/>
        <v>6</v>
      </c>
      <c r="V3095" s="7">
        <v>2016</v>
      </c>
      <c r="W3095" t="s">
        <v>3485</v>
      </c>
      <c r="X3095" s="2" t="s">
        <v>0</v>
      </c>
      <c r="Y3095" s="6" t="e">
        <f t="shared" si="390"/>
        <v>#VALUE!</v>
      </c>
      <c r="AA3095">
        <v>9746846</v>
      </c>
      <c r="AB3095">
        <v>21100201522</v>
      </c>
      <c r="AC3095">
        <v>9745645</v>
      </c>
      <c r="AD3095" t="s">
        <v>6</v>
      </c>
      <c r="AE3095">
        <v>9</v>
      </c>
      <c r="AF3095">
        <v>38</v>
      </c>
      <c r="AG3095">
        <v>93377</v>
      </c>
      <c r="AI3095" t="s">
        <v>17898</v>
      </c>
      <c r="AJ3095" t="s">
        <v>17897</v>
      </c>
      <c r="AK3095" t="s">
        <v>17896</v>
      </c>
      <c r="AL3095">
        <v>9</v>
      </c>
      <c r="AM3095" s="5">
        <f t="shared" si="386"/>
        <v>1.5</v>
      </c>
      <c r="AN3095" s="4">
        <f t="shared" si="391"/>
        <v>2.2718667171525938E-3</v>
      </c>
      <c r="AO3095" s="3"/>
      <c r="AP3095">
        <v>1</v>
      </c>
      <c r="AR3095" t="s">
        <v>1</v>
      </c>
      <c r="AT3095" s="2" t="s">
        <v>0</v>
      </c>
      <c r="AU3095" s="1" t="e">
        <f t="shared" si="387"/>
        <v>#VALUE!</v>
      </c>
      <c r="AV3095" s="1" t="e">
        <f t="shared" si="388"/>
        <v>#VALUE!</v>
      </c>
      <c r="AW3095" s="1" t="e">
        <f t="shared" si="389"/>
        <v>#VALUE!</v>
      </c>
    </row>
    <row r="3096" spans="1:49" x14ac:dyDescent="0.2">
      <c r="A3096">
        <v>3094</v>
      </c>
      <c r="B3096" t="s">
        <v>17895</v>
      </c>
      <c r="C3096" t="s">
        <v>17894</v>
      </c>
      <c r="F3096" t="s">
        <v>17893</v>
      </c>
      <c r="G3096" t="s">
        <v>17</v>
      </c>
      <c r="H3096" t="s">
        <v>16</v>
      </c>
      <c r="I3096" t="s">
        <v>17892</v>
      </c>
      <c r="J3096">
        <v>60013813</v>
      </c>
      <c r="K3096" t="s">
        <v>17891</v>
      </c>
      <c r="L3096" t="s">
        <v>17890</v>
      </c>
      <c r="M3096" t="s">
        <v>411</v>
      </c>
      <c r="N3096">
        <v>3</v>
      </c>
      <c r="O3096" t="s">
        <v>17889</v>
      </c>
      <c r="P3096" t="s">
        <v>17888</v>
      </c>
      <c r="Q3096" t="s">
        <v>17887</v>
      </c>
      <c r="R3096" s="7">
        <v>42370</v>
      </c>
      <c r="S3096" s="8">
        <f t="shared" si="384"/>
        <v>2016</v>
      </c>
      <c r="T3096" s="8">
        <v>2016</v>
      </c>
      <c r="U3096" s="8">
        <f t="shared" si="385"/>
        <v>6</v>
      </c>
      <c r="V3096" s="7">
        <v>2016</v>
      </c>
      <c r="W3096" t="s">
        <v>17886</v>
      </c>
      <c r="X3096" s="2">
        <v>0.16700000000000001</v>
      </c>
      <c r="Y3096" s="6">
        <f t="shared" si="390"/>
        <v>4.4579696217399434E-3</v>
      </c>
      <c r="AA3096">
        <v>9574352</v>
      </c>
      <c r="AB3096">
        <v>23996</v>
      </c>
      <c r="AC3096">
        <v>17415101</v>
      </c>
      <c r="AD3096" t="s">
        <v>6</v>
      </c>
      <c r="AE3096">
        <v>59</v>
      </c>
      <c r="AF3096" s="10">
        <v>44288</v>
      </c>
      <c r="AH3096" t="s">
        <v>17885</v>
      </c>
      <c r="AI3096" t="s">
        <v>17884</v>
      </c>
      <c r="AJ3096" t="s">
        <v>17883</v>
      </c>
      <c r="AK3096" t="s">
        <v>17882</v>
      </c>
      <c r="AL3096">
        <v>0</v>
      </c>
      <c r="AM3096" s="5">
        <f t="shared" si="386"/>
        <v>0</v>
      </c>
      <c r="AN3096" s="4">
        <f t="shared" si="391"/>
        <v>0</v>
      </c>
      <c r="AO3096" s="3"/>
      <c r="AP3096">
        <v>0</v>
      </c>
      <c r="AR3096" t="s">
        <v>1</v>
      </c>
      <c r="AT3096" s="2" t="s">
        <v>0</v>
      </c>
      <c r="AU3096" s="1">
        <f t="shared" si="387"/>
        <v>0.31205787352179598</v>
      </c>
      <c r="AV3096" s="1">
        <f t="shared" si="388"/>
        <v>0.22289848108699717</v>
      </c>
      <c r="AW3096" s="1">
        <f t="shared" si="389"/>
        <v>0.1337390886521983</v>
      </c>
    </row>
    <row r="3097" spans="1:49" x14ac:dyDescent="0.2">
      <c r="A3097">
        <v>3095</v>
      </c>
      <c r="B3097" t="s">
        <v>17881</v>
      </c>
      <c r="C3097" t="s">
        <v>17880</v>
      </c>
      <c r="F3097" t="s">
        <v>17879</v>
      </c>
      <c r="G3097" t="s">
        <v>17</v>
      </c>
      <c r="H3097" t="s">
        <v>16</v>
      </c>
      <c r="I3097" t="s">
        <v>17878</v>
      </c>
      <c r="J3097" t="s">
        <v>17877</v>
      </c>
      <c r="K3097" t="s">
        <v>17876</v>
      </c>
      <c r="L3097" t="s">
        <v>17875</v>
      </c>
      <c r="M3097" t="s">
        <v>4222</v>
      </c>
      <c r="N3097">
        <v>3</v>
      </c>
      <c r="O3097" t="s">
        <v>17874</v>
      </c>
      <c r="P3097" t="s">
        <v>17873</v>
      </c>
      <c r="Q3097" t="s">
        <v>17872</v>
      </c>
      <c r="R3097" s="7">
        <v>42370</v>
      </c>
      <c r="S3097" s="8">
        <f t="shared" si="384"/>
        <v>2016</v>
      </c>
      <c r="T3097" s="8">
        <v>2016</v>
      </c>
      <c r="U3097" s="8">
        <f t="shared" si="385"/>
        <v>6</v>
      </c>
      <c r="V3097" s="7">
        <v>2016</v>
      </c>
      <c r="W3097" t="s">
        <v>17871</v>
      </c>
      <c r="X3097" s="2">
        <v>0.91300000000000003</v>
      </c>
      <c r="Y3097" s="6">
        <f t="shared" si="390"/>
        <v>2.4372013560769869E-2</v>
      </c>
      <c r="AA3097">
        <v>7484658</v>
      </c>
      <c r="AB3097">
        <v>29587</v>
      </c>
      <c r="AC3097">
        <v>15333876</v>
      </c>
      <c r="AD3097" t="s">
        <v>6</v>
      </c>
      <c r="AE3097">
        <v>32</v>
      </c>
      <c r="AF3097">
        <v>6</v>
      </c>
      <c r="AH3097" t="s">
        <v>17870</v>
      </c>
      <c r="AI3097" t="s">
        <v>17869</v>
      </c>
      <c r="AK3097" t="s">
        <v>17868</v>
      </c>
      <c r="AL3097">
        <v>3</v>
      </c>
      <c r="AM3097" s="5">
        <f t="shared" si="386"/>
        <v>0.5</v>
      </c>
      <c r="AN3097" s="4">
        <f t="shared" si="391"/>
        <v>7.572889057175312E-4</v>
      </c>
      <c r="AO3097" s="3"/>
      <c r="AP3097">
        <v>0</v>
      </c>
      <c r="AR3097" t="s">
        <v>1</v>
      </c>
      <c r="AT3097" s="2">
        <v>1.5</v>
      </c>
      <c r="AU3097" s="1">
        <f t="shared" si="387"/>
        <v>1.7287596164254169</v>
      </c>
      <c r="AV3097" s="1">
        <f t="shared" si="388"/>
        <v>1.25646512332437</v>
      </c>
      <c r="AW3097" s="1">
        <f t="shared" si="389"/>
        <v>0.78417063022332323</v>
      </c>
    </row>
    <row r="3098" spans="1:49" x14ac:dyDescent="0.2">
      <c r="A3098">
        <v>3096</v>
      </c>
      <c r="B3098" t="s">
        <v>17867</v>
      </c>
      <c r="C3098" t="s">
        <v>17866</v>
      </c>
      <c r="F3098" t="s">
        <v>17865</v>
      </c>
      <c r="G3098" t="s">
        <v>17</v>
      </c>
      <c r="H3098" t="s">
        <v>16</v>
      </c>
      <c r="I3098" t="s">
        <v>17864</v>
      </c>
      <c r="J3098">
        <v>60079446</v>
      </c>
      <c r="K3098" t="s">
        <v>13371</v>
      </c>
      <c r="L3098" t="s">
        <v>13370</v>
      </c>
      <c r="M3098" t="s">
        <v>135</v>
      </c>
      <c r="N3098">
        <v>5</v>
      </c>
      <c r="O3098" t="s">
        <v>17863</v>
      </c>
      <c r="P3098" t="s">
        <v>17862</v>
      </c>
      <c r="Q3098" t="s">
        <v>14787</v>
      </c>
      <c r="R3098" s="7">
        <v>42370</v>
      </c>
      <c r="S3098" s="8">
        <f t="shared" si="384"/>
        <v>2016</v>
      </c>
      <c r="T3098" s="8">
        <v>2016</v>
      </c>
      <c r="U3098" s="8">
        <f t="shared" si="385"/>
        <v>6</v>
      </c>
      <c r="V3098" s="7">
        <v>2016</v>
      </c>
      <c r="W3098" t="s">
        <v>3485</v>
      </c>
      <c r="X3098" s="2" t="s">
        <v>0</v>
      </c>
      <c r="Y3098" s="6" t="e">
        <f t="shared" si="390"/>
        <v>#VALUE!</v>
      </c>
      <c r="AA3098">
        <v>9746846</v>
      </c>
      <c r="AB3098">
        <v>21100201522</v>
      </c>
      <c r="AC3098">
        <v>9745645</v>
      </c>
      <c r="AD3098" t="s">
        <v>6</v>
      </c>
      <c r="AE3098">
        <v>9</v>
      </c>
      <c r="AF3098">
        <v>38</v>
      </c>
      <c r="AG3098">
        <v>93378</v>
      </c>
      <c r="AI3098" t="s">
        <v>17861</v>
      </c>
      <c r="AJ3098" t="s">
        <v>17860</v>
      </c>
      <c r="AK3098" t="s">
        <v>17859</v>
      </c>
      <c r="AL3098">
        <v>4</v>
      </c>
      <c r="AM3098" s="5">
        <f t="shared" si="386"/>
        <v>0.66666666666666663</v>
      </c>
      <c r="AN3098" s="4">
        <f t="shared" si="391"/>
        <v>1.0097185409567082E-3</v>
      </c>
      <c r="AO3098" s="3"/>
      <c r="AP3098">
        <v>1</v>
      </c>
      <c r="AR3098" t="s">
        <v>1</v>
      </c>
      <c r="AT3098" s="2" t="s">
        <v>0</v>
      </c>
      <c r="AU3098" s="1" t="e">
        <f t="shared" si="387"/>
        <v>#VALUE!</v>
      </c>
      <c r="AV3098" s="1" t="e">
        <f t="shared" si="388"/>
        <v>#VALUE!</v>
      </c>
      <c r="AW3098" s="1" t="e">
        <f t="shared" si="389"/>
        <v>#VALUE!</v>
      </c>
    </row>
    <row r="3099" spans="1:49" x14ac:dyDescent="0.2">
      <c r="A3099">
        <v>3097</v>
      </c>
      <c r="B3099" t="s">
        <v>17858</v>
      </c>
      <c r="F3099" t="s">
        <v>17857</v>
      </c>
      <c r="G3099" t="s">
        <v>17</v>
      </c>
      <c r="H3099" t="s">
        <v>16</v>
      </c>
      <c r="I3099" t="s">
        <v>17856</v>
      </c>
      <c r="J3099">
        <v>60113947</v>
      </c>
      <c r="K3099" t="s">
        <v>17855</v>
      </c>
      <c r="L3099" t="s">
        <v>2647</v>
      </c>
      <c r="M3099" t="s">
        <v>135</v>
      </c>
      <c r="N3099">
        <v>3</v>
      </c>
      <c r="O3099" t="s">
        <v>17854</v>
      </c>
      <c r="P3099" t="s">
        <v>17853</v>
      </c>
      <c r="Q3099" t="s">
        <v>17852</v>
      </c>
      <c r="R3099" s="7">
        <v>42370</v>
      </c>
      <c r="S3099" s="8">
        <f t="shared" si="384"/>
        <v>2016</v>
      </c>
      <c r="T3099" s="8">
        <v>2016</v>
      </c>
      <c r="U3099" s="8">
        <f t="shared" si="385"/>
        <v>6</v>
      </c>
      <c r="V3099" s="7">
        <v>2016</v>
      </c>
      <c r="W3099" t="s">
        <v>7030</v>
      </c>
      <c r="X3099" s="2" t="s">
        <v>0</v>
      </c>
      <c r="Y3099" s="6" t="e">
        <f t="shared" si="390"/>
        <v>#VALUE!</v>
      </c>
      <c r="AA3099">
        <v>9742115</v>
      </c>
      <c r="AB3099">
        <v>19700201516</v>
      </c>
      <c r="AD3099" t="s">
        <v>6</v>
      </c>
      <c r="AE3099">
        <v>9</v>
      </c>
      <c r="AF3099">
        <v>4</v>
      </c>
      <c r="AH3099" t="s">
        <v>17851</v>
      </c>
      <c r="AI3099" t="s">
        <v>17850</v>
      </c>
      <c r="AJ3099" t="s">
        <v>17849</v>
      </c>
      <c r="AK3099" t="s">
        <v>17848</v>
      </c>
      <c r="AL3099">
        <v>0</v>
      </c>
      <c r="AM3099" s="5">
        <f t="shared" si="386"/>
        <v>0</v>
      </c>
      <c r="AN3099" s="4">
        <f t="shared" si="391"/>
        <v>0</v>
      </c>
      <c r="AO3099" s="3"/>
      <c r="AP3099">
        <v>0</v>
      </c>
      <c r="AR3099" t="s">
        <v>1</v>
      </c>
      <c r="AT3099" s="2" t="s">
        <v>0</v>
      </c>
      <c r="AU3099" s="1" t="e">
        <f t="shared" si="387"/>
        <v>#VALUE!</v>
      </c>
      <c r="AV3099" s="1" t="e">
        <f t="shared" si="388"/>
        <v>#VALUE!</v>
      </c>
      <c r="AW3099" s="1" t="e">
        <f t="shared" si="389"/>
        <v>#VALUE!</v>
      </c>
    </row>
    <row r="3100" spans="1:49" x14ac:dyDescent="0.2">
      <c r="A3100">
        <v>3098</v>
      </c>
      <c r="B3100" t="s">
        <v>17847</v>
      </c>
      <c r="C3100" t="s">
        <v>17846</v>
      </c>
      <c r="F3100" t="s">
        <v>17845</v>
      </c>
      <c r="G3100" t="s">
        <v>17</v>
      </c>
      <c r="H3100" t="s">
        <v>16</v>
      </c>
      <c r="I3100" t="s">
        <v>17844</v>
      </c>
      <c r="J3100">
        <v>60014340</v>
      </c>
      <c r="K3100" t="s">
        <v>7104</v>
      </c>
      <c r="L3100" t="s">
        <v>767</v>
      </c>
      <c r="M3100" t="s">
        <v>135</v>
      </c>
      <c r="N3100">
        <v>3</v>
      </c>
      <c r="O3100" t="s">
        <v>17843</v>
      </c>
      <c r="P3100" t="s">
        <v>17842</v>
      </c>
      <c r="Q3100" t="s">
        <v>17841</v>
      </c>
      <c r="R3100" s="7">
        <v>42370</v>
      </c>
      <c r="S3100" s="8">
        <f t="shared" si="384"/>
        <v>2016</v>
      </c>
      <c r="T3100" s="8">
        <v>2016</v>
      </c>
      <c r="U3100" s="8">
        <f t="shared" si="385"/>
        <v>6</v>
      </c>
      <c r="V3100" s="7">
        <v>2016</v>
      </c>
      <c r="W3100" t="s">
        <v>3485</v>
      </c>
      <c r="X3100" s="2" t="s">
        <v>0</v>
      </c>
      <c r="Y3100" s="6" t="e">
        <f t="shared" si="390"/>
        <v>#VALUE!</v>
      </c>
      <c r="AA3100">
        <v>9746846</v>
      </c>
      <c r="AB3100">
        <v>21100201522</v>
      </c>
      <c r="AC3100">
        <v>9745645</v>
      </c>
      <c r="AD3100" t="s">
        <v>6</v>
      </c>
      <c r="AE3100">
        <v>9</v>
      </c>
      <c r="AF3100">
        <v>38</v>
      </c>
      <c r="AG3100">
        <v>101961</v>
      </c>
      <c r="AI3100" t="s">
        <v>17840</v>
      </c>
      <c r="AJ3100" t="s">
        <v>17839</v>
      </c>
      <c r="AK3100" t="s">
        <v>17838</v>
      </c>
      <c r="AL3100">
        <v>1</v>
      </c>
      <c r="AM3100" s="5">
        <f t="shared" si="386"/>
        <v>0.16666666666666666</v>
      </c>
      <c r="AN3100" s="4">
        <f t="shared" si="391"/>
        <v>2.5242963523917705E-4</v>
      </c>
      <c r="AO3100" s="3"/>
      <c r="AP3100">
        <v>1</v>
      </c>
      <c r="AR3100" t="s">
        <v>1</v>
      </c>
      <c r="AT3100" s="2" t="s">
        <v>0</v>
      </c>
      <c r="AU3100" s="1" t="e">
        <f t="shared" si="387"/>
        <v>#VALUE!</v>
      </c>
      <c r="AV3100" s="1" t="e">
        <f t="shared" si="388"/>
        <v>#VALUE!</v>
      </c>
      <c r="AW3100" s="1" t="e">
        <f t="shared" si="389"/>
        <v>#VALUE!</v>
      </c>
    </row>
    <row r="3101" spans="1:49" x14ac:dyDescent="0.2">
      <c r="A3101">
        <v>3099</v>
      </c>
      <c r="B3101" t="s">
        <v>17837</v>
      </c>
      <c r="C3101" t="s">
        <v>17836</v>
      </c>
      <c r="F3101" t="s">
        <v>17835</v>
      </c>
      <c r="G3101" t="s">
        <v>17</v>
      </c>
      <c r="H3101" t="s">
        <v>16</v>
      </c>
      <c r="I3101" t="s">
        <v>17834</v>
      </c>
      <c r="J3101">
        <v>60010080</v>
      </c>
      <c r="K3101" t="s">
        <v>1031</v>
      </c>
      <c r="L3101" t="s">
        <v>657</v>
      </c>
      <c r="M3101" t="s">
        <v>340</v>
      </c>
      <c r="N3101">
        <v>4</v>
      </c>
      <c r="O3101" t="s">
        <v>17833</v>
      </c>
      <c r="P3101" t="s">
        <v>17832</v>
      </c>
      <c r="Q3101" t="s">
        <v>3837</v>
      </c>
      <c r="R3101" s="7">
        <v>42370</v>
      </c>
      <c r="S3101" s="8">
        <f t="shared" si="384"/>
        <v>2016</v>
      </c>
      <c r="T3101" s="8">
        <v>2016</v>
      </c>
      <c r="U3101" s="8">
        <f t="shared" si="385"/>
        <v>6</v>
      </c>
      <c r="V3101" s="7">
        <v>2016</v>
      </c>
      <c r="W3101" t="s">
        <v>1748</v>
      </c>
      <c r="X3101" s="2">
        <v>0.34100000000000003</v>
      </c>
      <c r="Y3101" s="6">
        <f t="shared" si="390"/>
        <v>9.1028002455887467E-3</v>
      </c>
      <c r="AA3101">
        <v>19378718</v>
      </c>
      <c r="AB3101">
        <v>19700186839</v>
      </c>
      <c r="AC3101">
        <v>15309681</v>
      </c>
      <c r="AD3101" t="s">
        <v>6</v>
      </c>
      <c r="AE3101">
        <v>68</v>
      </c>
      <c r="AH3101" t="s">
        <v>17831</v>
      </c>
      <c r="AI3101" t="s">
        <v>17830</v>
      </c>
      <c r="AK3101" t="s">
        <v>17829</v>
      </c>
      <c r="AL3101">
        <v>1</v>
      </c>
      <c r="AM3101" s="5">
        <f t="shared" si="386"/>
        <v>0.16666666666666666</v>
      </c>
      <c r="AN3101" s="4">
        <f t="shared" si="391"/>
        <v>2.5242963523917705E-4</v>
      </c>
      <c r="AO3101" s="3"/>
      <c r="AP3101">
        <v>1</v>
      </c>
      <c r="AR3101" t="s">
        <v>1</v>
      </c>
      <c r="AT3101" s="2" t="s">
        <v>0</v>
      </c>
      <c r="AU3101" s="1">
        <f t="shared" si="387"/>
        <v>0.64476890624838756</v>
      </c>
      <c r="AV3101" s="1">
        <f t="shared" si="388"/>
        <v>0.46776149404139622</v>
      </c>
      <c r="AW3101" s="1">
        <f t="shared" si="389"/>
        <v>0.29075408183440477</v>
      </c>
    </row>
    <row r="3102" spans="1:49" x14ac:dyDescent="0.2">
      <c r="A3102">
        <v>3100</v>
      </c>
      <c r="B3102" t="s">
        <v>17828</v>
      </c>
      <c r="C3102" t="s">
        <v>17827</v>
      </c>
      <c r="F3102" t="s">
        <v>17826</v>
      </c>
      <c r="G3102" t="s">
        <v>17</v>
      </c>
      <c r="H3102" t="s">
        <v>16</v>
      </c>
      <c r="I3102" t="s">
        <v>4458</v>
      </c>
      <c r="J3102">
        <v>60008332</v>
      </c>
      <c r="K3102" t="s">
        <v>17825</v>
      </c>
      <c r="L3102" t="s">
        <v>17824</v>
      </c>
      <c r="M3102" t="s">
        <v>340</v>
      </c>
      <c r="N3102">
        <v>6</v>
      </c>
      <c r="O3102" t="s">
        <v>17823</v>
      </c>
      <c r="P3102" t="s">
        <v>17822</v>
      </c>
      <c r="Q3102" t="s">
        <v>17821</v>
      </c>
      <c r="R3102" s="7">
        <v>42370</v>
      </c>
      <c r="S3102" s="8">
        <f t="shared" si="384"/>
        <v>2016</v>
      </c>
      <c r="T3102" s="8">
        <v>2016</v>
      </c>
      <c r="U3102" s="8">
        <f t="shared" si="385"/>
        <v>6</v>
      </c>
      <c r="V3102" s="7">
        <v>2016</v>
      </c>
      <c r="W3102" t="s">
        <v>4872</v>
      </c>
      <c r="X3102" s="2">
        <v>0.437</v>
      </c>
      <c r="Y3102" s="6">
        <f t="shared" si="390"/>
        <v>1.1665465417367396E-2</v>
      </c>
      <c r="AA3102">
        <v>10704698</v>
      </c>
      <c r="AB3102">
        <v>5300152513</v>
      </c>
      <c r="AC3102">
        <v>15598985</v>
      </c>
      <c r="AD3102" t="s">
        <v>6</v>
      </c>
      <c r="AE3102">
        <v>157</v>
      </c>
      <c r="AH3102" t="s">
        <v>15631</v>
      </c>
      <c r="AI3102" t="s">
        <v>17820</v>
      </c>
      <c r="AK3102" t="s">
        <v>17819</v>
      </c>
      <c r="AL3102">
        <v>24</v>
      </c>
      <c r="AM3102" s="5">
        <f t="shared" si="386"/>
        <v>4</v>
      </c>
      <c r="AN3102" s="4">
        <f t="shared" si="391"/>
        <v>6.0583112457402496E-3</v>
      </c>
      <c r="AO3102" s="3"/>
      <c r="AP3102">
        <v>1</v>
      </c>
      <c r="AR3102" t="s">
        <v>1</v>
      </c>
      <c r="AT3102" s="2" t="s">
        <v>0</v>
      </c>
      <c r="AU3102" s="1">
        <f t="shared" si="387"/>
        <v>0.99833191658792519</v>
      </c>
      <c r="AV3102" s="1">
        <f t="shared" si="388"/>
        <v>0.88618883315538222</v>
      </c>
      <c r="AW3102" s="1">
        <f t="shared" si="389"/>
        <v>0.77404574972283935</v>
      </c>
    </row>
    <row r="3103" spans="1:49" x14ac:dyDescent="0.2">
      <c r="A3103">
        <v>3101</v>
      </c>
      <c r="B3103" t="s">
        <v>17818</v>
      </c>
      <c r="C3103" t="s">
        <v>17817</v>
      </c>
      <c r="F3103" t="s">
        <v>17816</v>
      </c>
      <c r="G3103" t="s">
        <v>17</v>
      </c>
      <c r="H3103" t="s">
        <v>16</v>
      </c>
      <c r="I3103" t="s">
        <v>17815</v>
      </c>
      <c r="J3103" t="s">
        <v>17814</v>
      </c>
      <c r="K3103" t="s">
        <v>17813</v>
      </c>
      <c r="L3103" t="s">
        <v>17812</v>
      </c>
      <c r="M3103" t="s">
        <v>1018</v>
      </c>
      <c r="N3103">
        <v>3</v>
      </c>
      <c r="O3103" t="s">
        <v>17811</v>
      </c>
      <c r="P3103" t="s">
        <v>17810</v>
      </c>
      <c r="Q3103" t="s">
        <v>17809</v>
      </c>
      <c r="R3103" s="7">
        <v>42370</v>
      </c>
      <c r="S3103" s="8">
        <f t="shared" si="384"/>
        <v>2016</v>
      </c>
      <c r="T3103" s="8">
        <v>2016</v>
      </c>
      <c r="U3103" s="8">
        <f t="shared" si="385"/>
        <v>6</v>
      </c>
      <c r="V3103" s="7">
        <v>2016</v>
      </c>
      <c r="W3103" t="s">
        <v>1748</v>
      </c>
      <c r="X3103" s="2">
        <v>0.34100000000000003</v>
      </c>
      <c r="Y3103" s="6">
        <f t="shared" si="390"/>
        <v>9.1028002455887467E-3</v>
      </c>
      <c r="AA3103">
        <v>19378718</v>
      </c>
      <c r="AB3103">
        <v>19700186839</v>
      </c>
      <c r="AC3103">
        <v>15309681</v>
      </c>
      <c r="AD3103" t="s">
        <v>6</v>
      </c>
      <c r="AE3103">
        <v>69</v>
      </c>
      <c r="AH3103" s="9">
        <v>43405</v>
      </c>
      <c r="AI3103" t="s">
        <v>17808</v>
      </c>
      <c r="AK3103" t="s">
        <v>17807</v>
      </c>
      <c r="AL3103">
        <v>1</v>
      </c>
      <c r="AM3103" s="5">
        <f t="shared" si="386"/>
        <v>0.16666666666666666</v>
      </c>
      <c r="AN3103" s="4">
        <f t="shared" si="391"/>
        <v>2.5242963523917705E-4</v>
      </c>
      <c r="AO3103" s="3"/>
      <c r="AP3103">
        <v>1</v>
      </c>
      <c r="AR3103" t="s">
        <v>1</v>
      </c>
      <c r="AT3103" s="2" t="s">
        <v>0</v>
      </c>
      <c r="AU3103" s="1">
        <f t="shared" si="387"/>
        <v>0.64476890624838756</v>
      </c>
      <c r="AV3103" s="1">
        <f t="shared" si="388"/>
        <v>0.46776149404139622</v>
      </c>
      <c r="AW3103" s="1">
        <f t="shared" si="389"/>
        <v>0.29075408183440477</v>
      </c>
    </row>
    <row r="3104" spans="1:49" x14ac:dyDescent="0.2">
      <c r="A3104">
        <v>3102</v>
      </c>
      <c r="B3104" t="s">
        <v>17806</v>
      </c>
      <c r="C3104" t="s">
        <v>17805</v>
      </c>
      <c r="F3104" t="s">
        <v>17804</v>
      </c>
      <c r="G3104" t="s">
        <v>17</v>
      </c>
      <c r="H3104" t="s">
        <v>16</v>
      </c>
      <c r="I3104" t="s">
        <v>17803</v>
      </c>
      <c r="J3104">
        <v>60005465</v>
      </c>
      <c r="K3104" t="s">
        <v>862</v>
      </c>
      <c r="L3104" t="s">
        <v>861</v>
      </c>
      <c r="M3104" t="s">
        <v>340</v>
      </c>
      <c r="N3104">
        <v>4</v>
      </c>
      <c r="O3104" t="s">
        <v>17802</v>
      </c>
      <c r="P3104" t="s">
        <v>17801</v>
      </c>
      <c r="Q3104" t="s">
        <v>2675</v>
      </c>
      <c r="R3104" s="7">
        <v>42370</v>
      </c>
      <c r="S3104" s="8">
        <f t="shared" si="384"/>
        <v>2016</v>
      </c>
      <c r="T3104" s="8">
        <v>2016</v>
      </c>
      <c r="U3104" s="8">
        <f t="shared" si="385"/>
        <v>6</v>
      </c>
      <c r="V3104" s="7">
        <v>2016</v>
      </c>
      <c r="W3104" t="s">
        <v>1748</v>
      </c>
      <c r="X3104" s="2">
        <v>0.34100000000000003</v>
      </c>
      <c r="Y3104" s="6">
        <f t="shared" si="390"/>
        <v>9.1028002455887467E-3</v>
      </c>
      <c r="AA3104">
        <v>19378718</v>
      </c>
      <c r="AB3104">
        <v>19700186839</v>
      </c>
      <c r="AC3104">
        <v>15309681</v>
      </c>
      <c r="AD3104" t="s">
        <v>6</v>
      </c>
      <c r="AE3104">
        <v>69</v>
      </c>
      <c r="AH3104" t="s">
        <v>2845</v>
      </c>
      <c r="AI3104" t="s">
        <v>17800</v>
      </c>
      <c r="AK3104" t="s">
        <v>17799</v>
      </c>
      <c r="AL3104">
        <v>3</v>
      </c>
      <c r="AM3104" s="5">
        <f t="shared" si="386"/>
        <v>0.5</v>
      </c>
      <c r="AN3104" s="4">
        <f t="shared" si="391"/>
        <v>7.572889057175312E-4</v>
      </c>
      <c r="AO3104" s="3"/>
      <c r="AP3104">
        <v>1</v>
      </c>
      <c r="AR3104" t="s">
        <v>1</v>
      </c>
      <c r="AT3104" s="2" t="s">
        <v>0</v>
      </c>
      <c r="AU3104" s="1">
        <f t="shared" si="387"/>
        <v>0.65991468436273815</v>
      </c>
      <c r="AV3104" s="1">
        <f t="shared" si="388"/>
        <v>0.49300445756531386</v>
      </c>
      <c r="AW3104" s="1">
        <f t="shared" si="389"/>
        <v>0.32609423076788957</v>
      </c>
    </row>
    <row r="3105" spans="1:49" x14ac:dyDescent="0.2">
      <c r="A3105">
        <v>3103</v>
      </c>
      <c r="B3105" t="s">
        <v>17798</v>
      </c>
      <c r="C3105" t="s">
        <v>17797</v>
      </c>
      <c r="F3105" t="s">
        <v>17796</v>
      </c>
      <c r="G3105" t="s">
        <v>17</v>
      </c>
      <c r="H3105" t="s">
        <v>16</v>
      </c>
      <c r="I3105" t="s">
        <v>17795</v>
      </c>
      <c r="J3105">
        <v>60056462</v>
      </c>
      <c r="K3105" t="s">
        <v>17794</v>
      </c>
      <c r="L3105" t="s">
        <v>17793</v>
      </c>
      <c r="M3105" t="s">
        <v>5249</v>
      </c>
      <c r="N3105">
        <v>4</v>
      </c>
      <c r="O3105" t="s">
        <v>17792</v>
      </c>
      <c r="P3105" t="s">
        <v>17791</v>
      </c>
      <c r="Q3105" t="s">
        <v>17790</v>
      </c>
      <c r="R3105" s="7">
        <v>42370</v>
      </c>
      <c r="S3105" s="8">
        <f t="shared" si="384"/>
        <v>2016</v>
      </c>
      <c r="T3105" s="8">
        <v>2016</v>
      </c>
      <c r="U3105" s="8">
        <f t="shared" si="385"/>
        <v>6</v>
      </c>
      <c r="V3105" s="7">
        <v>2016</v>
      </c>
      <c r="W3105" t="s">
        <v>1748</v>
      </c>
      <c r="X3105" s="2">
        <v>0.34100000000000003</v>
      </c>
      <c r="Y3105" s="6">
        <f t="shared" si="390"/>
        <v>9.1028002455887467E-3</v>
      </c>
      <c r="AA3105">
        <v>19378718</v>
      </c>
      <c r="AB3105">
        <v>19700186839</v>
      </c>
      <c r="AC3105">
        <v>15309681</v>
      </c>
      <c r="AD3105" t="s">
        <v>6</v>
      </c>
      <c r="AE3105">
        <v>68</v>
      </c>
      <c r="AH3105" t="s">
        <v>17789</v>
      </c>
      <c r="AI3105" t="s">
        <v>17788</v>
      </c>
      <c r="AK3105" t="s">
        <v>17787</v>
      </c>
      <c r="AL3105">
        <v>22</v>
      </c>
      <c r="AM3105" s="5">
        <f t="shared" si="386"/>
        <v>3.6666666666666665</v>
      </c>
      <c r="AN3105" s="4">
        <f t="shared" si="391"/>
        <v>5.5534519752618956E-3</v>
      </c>
      <c r="AO3105" s="3"/>
      <c r="AP3105">
        <v>1</v>
      </c>
      <c r="AR3105" t="s">
        <v>1</v>
      </c>
      <c r="AT3105" s="2" t="s">
        <v>0</v>
      </c>
      <c r="AU3105" s="1">
        <f t="shared" si="387"/>
        <v>0.80379957644906908</v>
      </c>
      <c r="AV3105" s="1">
        <f t="shared" si="388"/>
        <v>0.73281261104253204</v>
      </c>
      <c r="AW3105" s="1">
        <f t="shared" si="389"/>
        <v>0.66182564563599511</v>
      </c>
    </row>
    <row r="3106" spans="1:49" x14ac:dyDescent="0.2">
      <c r="A3106">
        <v>3104</v>
      </c>
      <c r="B3106" t="s">
        <v>17786</v>
      </c>
      <c r="C3106" t="s">
        <v>17785</v>
      </c>
      <c r="F3106" t="s">
        <v>17784</v>
      </c>
      <c r="G3106" t="s">
        <v>17</v>
      </c>
      <c r="H3106" t="s">
        <v>16</v>
      </c>
      <c r="I3106" t="s">
        <v>17783</v>
      </c>
      <c r="J3106" t="s">
        <v>17782</v>
      </c>
      <c r="K3106" t="s">
        <v>17781</v>
      </c>
      <c r="L3106" t="s">
        <v>17780</v>
      </c>
      <c r="M3106" t="s">
        <v>17779</v>
      </c>
      <c r="N3106">
        <v>9</v>
      </c>
      <c r="O3106" t="s">
        <v>17778</v>
      </c>
      <c r="P3106" t="s">
        <v>17777</v>
      </c>
      <c r="Q3106" t="s">
        <v>17776</v>
      </c>
      <c r="R3106" s="7">
        <v>42370</v>
      </c>
      <c r="S3106" s="8">
        <f t="shared" si="384"/>
        <v>2016</v>
      </c>
      <c r="T3106" s="8">
        <v>2016</v>
      </c>
      <c r="U3106" s="8">
        <f t="shared" si="385"/>
        <v>6</v>
      </c>
      <c r="V3106" s="7">
        <v>2016</v>
      </c>
      <c r="W3106" t="s">
        <v>1748</v>
      </c>
      <c r="X3106" s="2">
        <v>0.34100000000000003</v>
      </c>
      <c r="Y3106" s="6">
        <f t="shared" si="390"/>
        <v>9.1028002455887467E-3</v>
      </c>
      <c r="AA3106">
        <v>19378718</v>
      </c>
      <c r="AB3106">
        <v>19700186839</v>
      </c>
      <c r="AC3106">
        <v>15309681</v>
      </c>
      <c r="AD3106" t="s">
        <v>6</v>
      </c>
      <c r="AE3106">
        <v>68</v>
      </c>
      <c r="AH3106" t="s">
        <v>17775</v>
      </c>
      <c r="AI3106" t="s">
        <v>17774</v>
      </c>
      <c r="AK3106" t="s">
        <v>17773</v>
      </c>
      <c r="AL3106">
        <v>1</v>
      </c>
      <c r="AM3106" s="5">
        <f t="shared" si="386"/>
        <v>0.16666666666666666</v>
      </c>
      <c r="AN3106" s="4">
        <f t="shared" si="391"/>
        <v>2.5242963523917705E-4</v>
      </c>
      <c r="AO3106" s="3"/>
      <c r="AP3106">
        <v>1</v>
      </c>
      <c r="AQ3106" t="s">
        <v>222</v>
      </c>
      <c r="AR3106">
        <v>11261140641</v>
      </c>
      <c r="AS3106" t="s">
        <v>221</v>
      </c>
      <c r="AT3106" s="2" t="s">
        <v>0</v>
      </c>
      <c r="AU3106" s="1">
        <f t="shared" si="387"/>
        <v>0.64476890624838756</v>
      </c>
      <c r="AV3106" s="1">
        <f t="shared" si="388"/>
        <v>0.46776149404139622</v>
      </c>
      <c r="AW3106" s="1">
        <f t="shared" si="389"/>
        <v>0.29075408183440477</v>
      </c>
    </row>
    <row r="3107" spans="1:49" x14ac:dyDescent="0.2">
      <c r="A3107">
        <v>3105</v>
      </c>
      <c r="B3107" t="s">
        <v>17772</v>
      </c>
      <c r="C3107" t="s">
        <v>17771</v>
      </c>
      <c r="F3107" t="s">
        <v>17770</v>
      </c>
      <c r="G3107" t="s">
        <v>17</v>
      </c>
      <c r="H3107" t="s">
        <v>16</v>
      </c>
      <c r="I3107" t="s">
        <v>17769</v>
      </c>
      <c r="J3107" t="s">
        <v>17768</v>
      </c>
      <c r="K3107" t="s">
        <v>17767</v>
      </c>
      <c r="L3107" t="s">
        <v>17766</v>
      </c>
      <c r="M3107" t="s">
        <v>29</v>
      </c>
      <c r="N3107">
        <v>5</v>
      </c>
      <c r="O3107" t="s">
        <v>17765</v>
      </c>
      <c r="P3107" t="s">
        <v>17764</v>
      </c>
      <c r="Q3107" t="s">
        <v>17763</v>
      </c>
      <c r="R3107" s="7">
        <v>42370</v>
      </c>
      <c r="S3107" s="8">
        <f t="shared" si="384"/>
        <v>2016</v>
      </c>
      <c r="T3107" s="8">
        <v>2016</v>
      </c>
      <c r="U3107" s="8">
        <f t="shared" si="385"/>
        <v>6</v>
      </c>
      <c r="V3107" s="7">
        <v>2016</v>
      </c>
      <c r="W3107" t="s">
        <v>17708</v>
      </c>
      <c r="X3107" s="2">
        <v>0.72099999999999997</v>
      </c>
      <c r="Y3107" s="6">
        <f t="shared" si="390"/>
        <v>1.9246683217212568E-2</v>
      </c>
      <c r="AB3107">
        <v>19700190315</v>
      </c>
      <c r="AC3107">
        <v>21904286</v>
      </c>
      <c r="AD3107" t="s">
        <v>6</v>
      </c>
      <c r="AE3107">
        <v>7</v>
      </c>
      <c r="AF3107">
        <v>1</v>
      </c>
      <c r="AH3107" t="s">
        <v>17762</v>
      </c>
      <c r="AI3107" t="s">
        <v>17761</v>
      </c>
      <c r="AJ3107" t="s">
        <v>17760</v>
      </c>
      <c r="AK3107" t="s">
        <v>17759</v>
      </c>
      <c r="AL3107">
        <v>26</v>
      </c>
      <c r="AM3107" s="5">
        <f t="shared" si="386"/>
        <v>4.333333333333333</v>
      </c>
      <c r="AN3107" s="4">
        <f t="shared" si="391"/>
        <v>6.5631705162186036E-3</v>
      </c>
      <c r="AO3107" s="3"/>
      <c r="AP3107">
        <v>1</v>
      </c>
      <c r="AR3107" t="s">
        <v>1</v>
      </c>
      <c r="AT3107" s="2">
        <v>3.649</v>
      </c>
      <c r="AU3107" s="1">
        <f t="shared" si="387"/>
        <v>1.5441629406914377</v>
      </c>
      <c r="AV3107" s="1">
        <f t="shared" si="388"/>
        <v>1.2904926866715585</v>
      </c>
      <c r="AW3107" s="1">
        <f t="shared" si="389"/>
        <v>1.0368224326516791</v>
      </c>
    </row>
    <row r="3108" spans="1:49" x14ac:dyDescent="0.2">
      <c r="A3108">
        <v>3106</v>
      </c>
      <c r="B3108" t="s">
        <v>17758</v>
      </c>
      <c r="C3108" t="s">
        <v>17757</v>
      </c>
      <c r="F3108" t="s">
        <v>17756</v>
      </c>
      <c r="G3108" t="s">
        <v>17</v>
      </c>
      <c r="H3108" t="s">
        <v>16</v>
      </c>
      <c r="I3108" t="s">
        <v>17755</v>
      </c>
      <c r="J3108" t="s">
        <v>17754</v>
      </c>
      <c r="K3108" t="s">
        <v>17753</v>
      </c>
      <c r="L3108" t="s">
        <v>17752</v>
      </c>
      <c r="M3108" t="s">
        <v>17751</v>
      </c>
      <c r="N3108">
        <v>8</v>
      </c>
      <c r="O3108" t="s">
        <v>17750</v>
      </c>
      <c r="P3108" t="s">
        <v>17749</v>
      </c>
      <c r="Q3108" t="s">
        <v>17748</v>
      </c>
      <c r="R3108" s="7">
        <v>42370</v>
      </c>
      <c r="S3108" s="8">
        <f t="shared" si="384"/>
        <v>2016</v>
      </c>
      <c r="T3108" s="8">
        <v>2016</v>
      </c>
      <c r="U3108" s="8">
        <f t="shared" si="385"/>
        <v>6</v>
      </c>
      <c r="V3108" s="7">
        <v>2016</v>
      </c>
      <c r="W3108" t="s">
        <v>5039</v>
      </c>
      <c r="X3108" s="2">
        <v>0.746</v>
      </c>
      <c r="Y3108" s="6">
        <f t="shared" si="390"/>
        <v>1.9914043939029926E-2</v>
      </c>
      <c r="AB3108">
        <v>21100199840</v>
      </c>
      <c r="AC3108">
        <v>20462069</v>
      </c>
      <c r="AD3108" t="s">
        <v>6</v>
      </c>
      <c r="AE3108">
        <v>6</v>
      </c>
      <c r="AF3108">
        <v>106</v>
      </c>
      <c r="AH3108" t="s">
        <v>17747</v>
      </c>
      <c r="AI3108" t="s">
        <v>17746</v>
      </c>
      <c r="AK3108" t="s">
        <v>17745</v>
      </c>
      <c r="AL3108">
        <v>4</v>
      </c>
      <c r="AM3108" s="5">
        <f t="shared" si="386"/>
        <v>0.66666666666666663</v>
      </c>
      <c r="AN3108" s="4">
        <f t="shared" si="391"/>
        <v>1.0097185409567082E-3</v>
      </c>
      <c r="AO3108" s="3"/>
      <c r="AP3108">
        <v>0</v>
      </c>
      <c r="AR3108" t="s">
        <v>1</v>
      </c>
      <c r="AT3108" s="2">
        <v>3.3610000000000002</v>
      </c>
      <c r="AU3108" s="1">
        <f t="shared" si="387"/>
        <v>1.424274631960796</v>
      </c>
      <c r="AV3108" s="1">
        <f t="shared" si="388"/>
        <v>1.0461881239993318</v>
      </c>
      <c r="AW3108" s="1">
        <f t="shared" si="389"/>
        <v>0.66810161603786733</v>
      </c>
    </row>
    <row r="3109" spans="1:49" x14ac:dyDescent="0.2">
      <c r="A3109">
        <v>3107</v>
      </c>
      <c r="B3109" t="s">
        <v>17744</v>
      </c>
      <c r="F3109" t="s">
        <v>17743</v>
      </c>
      <c r="G3109" t="s">
        <v>17</v>
      </c>
      <c r="H3109" t="s">
        <v>16</v>
      </c>
      <c r="I3109" t="s">
        <v>10030</v>
      </c>
      <c r="J3109" t="s">
        <v>17742</v>
      </c>
      <c r="K3109" t="s">
        <v>17741</v>
      </c>
      <c r="L3109" t="s">
        <v>17740</v>
      </c>
      <c r="M3109" t="s">
        <v>230</v>
      </c>
      <c r="N3109">
        <v>2</v>
      </c>
      <c r="O3109" t="s">
        <v>17739</v>
      </c>
      <c r="P3109" t="s">
        <v>17738</v>
      </c>
      <c r="Q3109" t="s">
        <v>17737</v>
      </c>
      <c r="R3109" s="7">
        <v>42370</v>
      </c>
      <c r="S3109" s="8">
        <f t="shared" si="384"/>
        <v>2016</v>
      </c>
      <c r="T3109" s="8">
        <v>2016</v>
      </c>
      <c r="U3109" s="8">
        <f t="shared" si="385"/>
        <v>6</v>
      </c>
      <c r="V3109" s="7">
        <v>2016</v>
      </c>
      <c r="W3109" t="s">
        <v>17736</v>
      </c>
      <c r="X3109" s="2">
        <v>0.218</v>
      </c>
      <c r="Y3109" s="6">
        <f t="shared" si="390"/>
        <v>5.8193854942473512E-3</v>
      </c>
      <c r="AA3109">
        <v>2362945</v>
      </c>
      <c r="AB3109">
        <v>19600157303</v>
      </c>
      <c r="AD3109" t="s">
        <v>6</v>
      </c>
      <c r="AE3109">
        <v>24</v>
      </c>
      <c r="AF3109">
        <v>3</v>
      </c>
      <c r="AH3109" t="s">
        <v>6238</v>
      </c>
      <c r="AI3109" t="s">
        <v>17735</v>
      </c>
      <c r="AJ3109" t="s">
        <v>17734</v>
      </c>
      <c r="AK3109" t="s">
        <v>17733</v>
      </c>
      <c r="AL3109">
        <v>0</v>
      </c>
      <c r="AM3109" s="5">
        <f t="shared" si="386"/>
        <v>0</v>
      </c>
      <c r="AN3109" s="4">
        <f t="shared" si="391"/>
        <v>0</v>
      </c>
      <c r="AO3109" s="3"/>
      <c r="AP3109">
        <v>0</v>
      </c>
      <c r="AR3109" t="s">
        <v>1</v>
      </c>
      <c r="AT3109" s="2" t="s">
        <v>0</v>
      </c>
      <c r="AU3109" s="1">
        <f t="shared" si="387"/>
        <v>0.40735698459731456</v>
      </c>
      <c r="AV3109" s="1">
        <f t="shared" si="388"/>
        <v>0.29096927471236755</v>
      </c>
      <c r="AW3109" s="1">
        <f t="shared" si="389"/>
        <v>0.17458156482742054</v>
      </c>
    </row>
    <row r="3110" spans="1:49" x14ac:dyDescent="0.2">
      <c r="A3110">
        <v>3108</v>
      </c>
      <c r="B3110" t="s">
        <v>17732</v>
      </c>
      <c r="C3110" t="s">
        <v>17731</v>
      </c>
      <c r="F3110" t="s">
        <v>17730</v>
      </c>
      <c r="G3110" t="s">
        <v>17</v>
      </c>
      <c r="H3110" t="s">
        <v>16</v>
      </c>
      <c r="I3110" t="s">
        <v>17729</v>
      </c>
      <c r="J3110" t="s">
        <v>17728</v>
      </c>
      <c r="K3110" t="s">
        <v>17727</v>
      </c>
      <c r="L3110" t="s">
        <v>17726</v>
      </c>
      <c r="M3110" t="s">
        <v>230</v>
      </c>
      <c r="N3110">
        <v>4</v>
      </c>
      <c r="O3110" t="s">
        <v>17725</v>
      </c>
      <c r="P3110" t="s">
        <v>17724</v>
      </c>
      <c r="Q3110" t="s">
        <v>17723</v>
      </c>
      <c r="R3110" s="7">
        <v>42370</v>
      </c>
      <c r="S3110" s="8">
        <f t="shared" si="384"/>
        <v>2016</v>
      </c>
      <c r="T3110" s="8">
        <v>2016</v>
      </c>
      <c r="U3110" s="8">
        <f t="shared" si="385"/>
        <v>6</v>
      </c>
      <c r="V3110" s="7">
        <v>42370</v>
      </c>
      <c r="W3110" t="s">
        <v>15869</v>
      </c>
      <c r="X3110" s="2">
        <v>1.524</v>
      </c>
      <c r="Y3110" s="6">
        <f t="shared" si="390"/>
        <v>4.0682309601986065E-2</v>
      </c>
      <c r="AA3110">
        <v>1469592</v>
      </c>
      <c r="AB3110">
        <v>12863</v>
      </c>
      <c r="AC3110">
        <v>15394794</v>
      </c>
      <c r="AD3110" t="s">
        <v>6</v>
      </c>
      <c r="AE3110">
        <v>41</v>
      </c>
      <c r="AF3110">
        <v>1</v>
      </c>
      <c r="AH3110" t="s">
        <v>17722</v>
      </c>
      <c r="AI3110" t="s">
        <v>17721</v>
      </c>
      <c r="AK3110" t="s">
        <v>17720</v>
      </c>
      <c r="AL3110">
        <v>3</v>
      </c>
      <c r="AM3110" s="5">
        <f t="shared" si="386"/>
        <v>0.5</v>
      </c>
      <c r="AN3110" s="4">
        <f t="shared" si="391"/>
        <v>7.572889057175312E-4</v>
      </c>
      <c r="AO3110" s="3"/>
      <c r="AP3110">
        <v>0</v>
      </c>
      <c r="AQ3110" t="s">
        <v>222</v>
      </c>
      <c r="AR3110" t="s">
        <v>17719</v>
      </c>
      <c r="AS3110" t="s">
        <v>221</v>
      </c>
      <c r="AT3110" s="2">
        <v>3.7759999999999998</v>
      </c>
      <c r="AU3110" s="1">
        <f t="shared" si="387"/>
        <v>2.8704803393105505</v>
      </c>
      <c r="AV3110" s="1">
        <f t="shared" si="388"/>
        <v>2.0719799253851798</v>
      </c>
      <c r="AW3110" s="1">
        <f t="shared" si="389"/>
        <v>1.2734795114598092</v>
      </c>
    </row>
    <row r="3111" spans="1:49" x14ac:dyDescent="0.2">
      <c r="A3111">
        <v>3109</v>
      </c>
      <c r="B3111" t="s">
        <v>17718</v>
      </c>
      <c r="C3111" t="s">
        <v>17717</v>
      </c>
      <c r="F3111" t="s">
        <v>17716</v>
      </c>
      <c r="G3111" t="s">
        <v>17</v>
      </c>
      <c r="H3111" t="s">
        <v>16</v>
      </c>
      <c r="I3111" t="s">
        <v>17715</v>
      </c>
      <c r="J3111" t="s">
        <v>17714</v>
      </c>
      <c r="K3111" t="s">
        <v>17713</v>
      </c>
      <c r="L3111" t="s">
        <v>17712</v>
      </c>
      <c r="M3111" t="s">
        <v>3357</v>
      </c>
      <c r="N3111">
        <v>5</v>
      </c>
      <c r="O3111" t="s">
        <v>17711</v>
      </c>
      <c r="P3111" t="s">
        <v>17710</v>
      </c>
      <c r="Q3111" t="s">
        <v>17709</v>
      </c>
      <c r="R3111" s="7">
        <v>42370</v>
      </c>
      <c r="S3111" s="8">
        <f t="shared" si="384"/>
        <v>2016</v>
      </c>
      <c r="T3111" s="8">
        <v>2016</v>
      </c>
      <c r="U3111" s="8">
        <f t="shared" si="385"/>
        <v>6</v>
      </c>
      <c r="V3111" s="7">
        <v>2016</v>
      </c>
      <c r="W3111" t="s">
        <v>17708</v>
      </c>
      <c r="X3111" s="2">
        <v>0.72099999999999997</v>
      </c>
      <c r="Y3111" s="6">
        <f t="shared" si="390"/>
        <v>1.9246683217212568E-2</v>
      </c>
      <c r="AB3111">
        <v>19700190315</v>
      </c>
      <c r="AC3111">
        <v>21904286</v>
      </c>
      <c r="AD3111" t="s">
        <v>6</v>
      </c>
      <c r="AE3111">
        <v>7</v>
      </c>
      <c r="AF3111">
        <v>1</v>
      </c>
      <c r="AH3111" t="s">
        <v>17707</v>
      </c>
      <c r="AI3111" t="s">
        <v>17706</v>
      </c>
      <c r="AJ3111" t="s">
        <v>17705</v>
      </c>
      <c r="AK3111" t="s">
        <v>17704</v>
      </c>
      <c r="AL3111">
        <v>9</v>
      </c>
      <c r="AM3111" s="5">
        <f t="shared" si="386"/>
        <v>1.5</v>
      </c>
      <c r="AN3111" s="4">
        <f t="shared" si="391"/>
        <v>2.2718667171525938E-3</v>
      </c>
      <c r="AO3111" s="3"/>
      <c r="AP3111">
        <v>1</v>
      </c>
      <c r="AR3111" t="s">
        <v>1</v>
      </c>
      <c r="AT3111" s="2">
        <v>3.649</v>
      </c>
      <c r="AU3111" s="1">
        <f t="shared" si="387"/>
        <v>1.4154238267194574</v>
      </c>
      <c r="AV3111" s="1">
        <f t="shared" si="388"/>
        <v>1.0759274967182582</v>
      </c>
      <c r="AW3111" s="1">
        <f t="shared" si="389"/>
        <v>0.73643116671705866</v>
      </c>
    </row>
    <row r="3112" spans="1:49" x14ac:dyDescent="0.2">
      <c r="A3112">
        <v>3110</v>
      </c>
      <c r="B3112" t="s">
        <v>17703</v>
      </c>
      <c r="C3112" t="s">
        <v>17702</v>
      </c>
      <c r="F3112" t="s">
        <v>17701</v>
      </c>
      <c r="G3112" t="s">
        <v>17</v>
      </c>
      <c r="H3112" t="s">
        <v>16</v>
      </c>
      <c r="I3112" t="s">
        <v>17700</v>
      </c>
      <c r="J3112">
        <v>60004718</v>
      </c>
      <c r="K3112" t="s">
        <v>17699</v>
      </c>
      <c r="L3112" t="s">
        <v>12665</v>
      </c>
      <c r="M3112" t="s">
        <v>5203</v>
      </c>
      <c r="N3112">
        <v>3</v>
      </c>
      <c r="O3112" t="s">
        <v>17698</v>
      </c>
      <c r="P3112" t="s">
        <v>17697</v>
      </c>
      <c r="Q3112" t="s">
        <v>17696</v>
      </c>
      <c r="R3112" s="7">
        <v>42370</v>
      </c>
      <c r="S3112" s="8">
        <f t="shared" si="384"/>
        <v>2016</v>
      </c>
      <c r="T3112" s="8">
        <v>2016</v>
      </c>
      <c r="U3112" s="8">
        <f t="shared" si="385"/>
        <v>6</v>
      </c>
      <c r="V3112" s="7">
        <v>2016</v>
      </c>
      <c r="W3112" t="s">
        <v>1720</v>
      </c>
      <c r="X3112" s="2">
        <v>1.0529999999999999</v>
      </c>
      <c r="Y3112" s="6">
        <f t="shared" si="390"/>
        <v>2.8109233602947065E-2</v>
      </c>
      <c r="AA3112">
        <v>14639076</v>
      </c>
      <c r="AB3112">
        <v>27011</v>
      </c>
      <c r="AD3112" t="s">
        <v>6</v>
      </c>
      <c r="AE3112">
        <v>18</v>
      </c>
      <c r="AF3112">
        <v>42</v>
      </c>
      <c r="AH3112" t="s">
        <v>17695</v>
      </c>
      <c r="AI3112" t="s">
        <v>17694</v>
      </c>
      <c r="AK3112" t="s">
        <v>17693</v>
      </c>
      <c r="AL3112">
        <v>12</v>
      </c>
      <c r="AM3112" s="5">
        <f t="shared" si="386"/>
        <v>2</v>
      </c>
      <c r="AN3112" s="4">
        <f t="shared" si="391"/>
        <v>3.0291556228701248E-3</v>
      </c>
      <c r="AO3112" s="3"/>
      <c r="AP3112">
        <v>1</v>
      </c>
      <c r="AQ3112" t="s">
        <v>17692</v>
      </c>
      <c r="AR3112" t="s">
        <v>17691</v>
      </c>
      <c r="AS3112" t="s">
        <v>17690</v>
      </c>
      <c r="AT3112" s="2">
        <v>3.6760000000000002</v>
      </c>
      <c r="AU3112" s="1">
        <f t="shared" si="387"/>
        <v>2.0585210208923983</v>
      </c>
      <c r="AV3112" s="1">
        <f t="shared" si="388"/>
        <v>1.5569194612908595</v>
      </c>
      <c r="AW3112" s="1">
        <f t="shared" si="389"/>
        <v>1.0553179016893206</v>
      </c>
    </row>
    <row r="3113" spans="1:49" x14ac:dyDescent="0.2">
      <c r="A3113">
        <v>3111</v>
      </c>
      <c r="B3113" t="s">
        <v>17689</v>
      </c>
      <c r="C3113" t="s">
        <v>17688</v>
      </c>
      <c r="F3113" t="s">
        <v>17687</v>
      </c>
      <c r="G3113" t="s">
        <v>17</v>
      </c>
      <c r="H3113" t="s">
        <v>16</v>
      </c>
      <c r="I3113" t="s">
        <v>2669</v>
      </c>
      <c r="J3113">
        <v>60029472</v>
      </c>
      <c r="K3113" t="s">
        <v>2668</v>
      </c>
      <c r="L3113" t="s">
        <v>2667</v>
      </c>
      <c r="M3113" t="s">
        <v>411</v>
      </c>
      <c r="N3113">
        <v>2</v>
      </c>
      <c r="O3113" t="s">
        <v>2666</v>
      </c>
      <c r="P3113" t="s">
        <v>2665</v>
      </c>
      <c r="Q3113" t="s">
        <v>2664</v>
      </c>
      <c r="R3113" s="7">
        <v>42370</v>
      </c>
      <c r="S3113" s="8">
        <f t="shared" si="384"/>
        <v>2016</v>
      </c>
      <c r="T3113" s="8">
        <v>2016</v>
      </c>
      <c r="U3113" s="8">
        <f t="shared" si="385"/>
        <v>6</v>
      </c>
      <c r="V3113" s="7">
        <v>2016</v>
      </c>
      <c r="W3113" t="s">
        <v>1748</v>
      </c>
      <c r="X3113" s="2">
        <v>0.34100000000000003</v>
      </c>
      <c r="Y3113" s="6">
        <f t="shared" si="390"/>
        <v>9.1028002455887467E-3</v>
      </c>
      <c r="AA3113">
        <v>19378718</v>
      </c>
      <c r="AB3113">
        <v>19700186839</v>
      </c>
      <c r="AC3113">
        <v>15309681</v>
      </c>
      <c r="AD3113" t="s">
        <v>6</v>
      </c>
      <c r="AE3113">
        <v>69</v>
      </c>
      <c r="AH3113" t="s">
        <v>2225</v>
      </c>
      <c r="AI3113" t="s">
        <v>17686</v>
      </c>
      <c r="AK3113" t="s">
        <v>17685</v>
      </c>
      <c r="AL3113">
        <v>2</v>
      </c>
      <c r="AM3113" s="5">
        <f t="shared" si="386"/>
        <v>0.33333333333333331</v>
      </c>
      <c r="AN3113" s="4">
        <f t="shared" si="391"/>
        <v>5.048592704783541E-4</v>
      </c>
      <c r="AO3113" s="3"/>
      <c r="AP3113">
        <v>1</v>
      </c>
      <c r="AR3113" t="s">
        <v>1</v>
      </c>
      <c r="AT3113" s="2" t="s">
        <v>0</v>
      </c>
      <c r="AU3113" s="1">
        <f t="shared" si="387"/>
        <v>0.6523417953055628</v>
      </c>
      <c r="AV3113" s="1">
        <f t="shared" si="388"/>
        <v>0.48038297580335509</v>
      </c>
      <c r="AW3113" s="1">
        <f t="shared" si="389"/>
        <v>0.30842415630114717</v>
      </c>
    </row>
    <row r="3114" spans="1:49" x14ac:dyDescent="0.2">
      <c r="A3114">
        <v>3112</v>
      </c>
      <c r="B3114" t="s">
        <v>17684</v>
      </c>
      <c r="C3114" t="s">
        <v>17683</v>
      </c>
      <c r="F3114" t="s">
        <v>17682</v>
      </c>
      <c r="G3114" t="s">
        <v>17</v>
      </c>
      <c r="H3114" t="s">
        <v>16</v>
      </c>
      <c r="I3114" t="s">
        <v>17681</v>
      </c>
      <c r="J3114" t="s">
        <v>17680</v>
      </c>
      <c r="K3114" t="s">
        <v>17679</v>
      </c>
      <c r="L3114" t="s">
        <v>17678</v>
      </c>
      <c r="M3114" t="s">
        <v>1018</v>
      </c>
      <c r="N3114">
        <v>3</v>
      </c>
      <c r="O3114" t="s">
        <v>17677</v>
      </c>
      <c r="P3114" t="s">
        <v>17676</v>
      </c>
      <c r="Q3114" t="s">
        <v>17675</v>
      </c>
      <c r="R3114" s="7">
        <v>42370</v>
      </c>
      <c r="S3114" s="8">
        <f t="shared" si="384"/>
        <v>2016</v>
      </c>
      <c r="T3114" s="8">
        <v>2016</v>
      </c>
      <c r="U3114" s="8">
        <f t="shared" si="385"/>
        <v>6</v>
      </c>
      <c r="V3114" s="7">
        <v>2016</v>
      </c>
      <c r="W3114" t="s">
        <v>1748</v>
      </c>
      <c r="X3114" s="2">
        <v>0.34100000000000003</v>
      </c>
      <c r="Y3114" s="6">
        <f t="shared" si="390"/>
        <v>9.1028002455887467E-3</v>
      </c>
      <c r="AA3114">
        <v>19378718</v>
      </c>
      <c r="AB3114">
        <v>19700186839</v>
      </c>
      <c r="AC3114">
        <v>15309681</v>
      </c>
      <c r="AD3114" t="s">
        <v>6</v>
      </c>
      <c r="AE3114">
        <v>68</v>
      </c>
      <c r="AH3114" t="s">
        <v>9760</v>
      </c>
      <c r="AI3114" t="s">
        <v>17674</v>
      </c>
      <c r="AK3114" t="s">
        <v>17673</v>
      </c>
      <c r="AL3114">
        <v>6</v>
      </c>
      <c r="AM3114" s="5">
        <f t="shared" si="386"/>
        <v>1</v>
      </c>
      <c r="AN3114" s="4">
        <f t="shared" si="391"/>
        <v>1.5145778114350624E-3</v>
      </c>
      <c r="AO3114" s="3"/>
      <c r="AP3114">
        <v>1</v>
      </c>
      <c r="AR3114" t="s">
        <v>1</v>
      </c>
      <c r="AT3114" s="2" t="s">
        <v>0</v>
      </c>
      <c r="AU3114" s="1">
        <f t="shared" si="387"/>
        <v>0.68263335153426408</v>
      </c>
      <c r="AV3114" s="1">
        <f t="shared" si="388"/>
        <v>0.53086890285119048</v>
      </c>
      <c r="AW3114" s="1">
        <f t="shared" si="389"/>
        <v>0.37910445416811672</v>
      </c>
    </row>
    <row r="3115" spans="1:49" x14ac:dyDescent="0.2">
      <c r="A3115">
        <v>3113</v>
      </c>
      <c r="B3115" t="s">
        <v>17672</v>
      </c>
      <c r="C3115" t="s">
        <v>17671</v>
      </c>
      <c r="F3115" t="s">
        <v>17670</v>
      </c>
      <c r="G3115" t="s">
        <v>17</v>
      </c>
      <c r="H3115" t="s">
        <v>16</v>
      </c>
      <c r="I3115" t="s">
        <v>17669</v>
      </c>
      <c r="J3115">
        <v>60000078</v>
      </c>
      <c r="K3115" t="s">
        <v>13909</v>
      </c>
      <c r="L3115" t="s">
        <v>13908</v>
      </c>
      <c r="M3115" t="s">
        <v>135</v>
      </c>
      <c r="N3115">
        <v>3</v>
      </c>
      <c r="O3115" t="s">
        <v>17668</v>
      </c>
      <c r="P3115" t="s">
        <v>17667</v>
      </c>
      <c r="Q3115" t="s">
        <v>17666</v>
      </c>
      <c r="R3115" s="7">
        <v>42370</v>
      </c>
      <c r="S3115" s="8">
        <f t="shared" si="384"/>
        <v>2016</v>
      </c>
      <c r="T3115" s="8">
        <v>2016</v>
      </c>
      <c r="U3115" s="8">
        <f t="shared" si="385"/>
        <v>6</v>
      </c>
      <c r="V3115" s="7">
        <v>2016</v>
      </c>
      <c r="W3115" t="s">
        <v>17665</v>
      </c>
      <c r="X3115" s="2">
        <v>2.2210000000000001</v>
      </c>
      <c r="Y3115" s="6">
        <f t="shared" si="390"/>
        <v>5.9288326526253973E-2</v>
      </c>
      <c r="AA3115">
        <v>14639262</v>
      </c>
      <c r="AB3115">
        <v>24069</v>
      </c>
      <c r="AC3115">
        <v>14639270</v>
      </c>
      <c r="AD3115" t="s">
        <v>6</v>
      </c>
      <c r="AE3115">
        <v>18</v>
      </c>
      <c r="AF3115">
        <v>21</v>
      </c>
      <c r="AH3115" t="s">
        <v>17664</v>
      </c>
      <c r="AI3115" t="s">
        <v>17663</v>
      </c>
      <c r="AK3115" t="s">
        <v>17662</v>
      </c>
      <c r="AL3115">
        <v>18</v>
      </c>
      <c r="AM3115" s="5">
        <f t="shared" si="386"/>
        <v>3</v>
      </c>
      <c r="AN3115" s="4">
        <f t="shared" si="391"/>
        <v>4.5437334343051876E-3</v>
      </c>
      <c r="AO3115" s="3"/>
      <c r="AP3115">
        <v>0</v>
      </c>
      <c r="AR3115" t="s">
        <v>1</v>
      </c>
      <c r="AT3115" s="2">
        <v>10.182</v>
      </c>
      <c r="AU3115" s="1">
        <f t="shared" si="387"/>
        <v>4.2864948598669335</v>
      </c>
      <c r="AV3115" s="1">
        <f t="shared" si="388"/>
        <v>3.1916029980279577</v>
      </c>
      <c r="AW3115" s="1">
        <f t="shared" si="389"/>
        <v>2.0967111361889819</v>
      </c>
    </row>
    <row r="3116" spans="1:49" x14ac:dyDescent="0.2">
      <c r="A3116">
        <v>3114</v>
      </c>
      <c r="B3116" t="s">
        <v>17661</v>
      </c>
      <c r="C3116" t="s">
        <v>17660</v>
      </c>
      <c r="F3116" t="s">
        <v>17659</v>
      </c>
      <c r="G3116" t="s">
        <v>17</v>
      </c>
      <c r="H3116" t="s">
        <v>16</v>
      </c>
      <c r="I3116" t="s">
        <v>14407</v>
      </c>
      <c r="J3116">
        <v>60027561</v>
      </c>
      <c r="K3116" t="s">
        <v>14406</v>
      </c>
      <c r="L3116" t="s">
        <v>14405</v>
      </c>
      <c r="M3116" t="s">
        <v>411</v>
      </c>
      <c r="N3116">
        <v>1</v>
      </c>
      <c r="O3116" t="s">
        <v>14404</v>
      </c>
      <c r="P3116">
        <v>6602988232</v>
      </c>
      <c r="Q3116">
        <v>60027561</v>
      </c>
      <c r="R3116" s="7">
        <v>42370</v>
      </c>
      <c r="S3116" s="8">
        <f t="shared" si="384"/>
        <v>2016</v>
      </c>
      <c r="T3116" s="8">
        <v>2016</v>
      </c>
      <c r="U3116" s="8">
        <f t="shared" si="385"/>
        <v>6</v>
      </c>
      <c r="V3116" s="7">
        <v>2016</v>
      </c>
      <c r="W3116" t="s">
        <v>14403</v>
      </c>
      <c r="X3116" s="2">
        <v>0.88100000000000001</v>
      </c>
      <c r="Y3116" s="6">
        <f t="shared" si="390"/>
        <v>2.3517791836843653E-2</v>
      </c>
      <c r="AA3116">
        <v>10459243</v>
      </c>
      <c r="AB3116">
        <v>17248</v>
      </c>
      <c r="AD3116" t="s">
        <v>6</v>
      </c>
      <c r="AE3116">
        <v>58</v>
      </c>
      <c r="AF3116">
        <v>5</v>
      </c>
      <c r="AG3116">
        <v>7590138</v>
      </c>
      <c r="AH3116" t="s">
        <v>17658</v>
      </c>
      <c r="AI3116" t="s">
        <v>17657</v>
      </c>
      <c r="AK3116" t="s">
        <v>17656</v>
      </c>
      <c r="AL3116">
        <v>0</v>
      </c>
      <c r="AM3116" s="5">
        <f t="shared" si="386"/>
        <v>0</v>
      </c>
      <c r="AN3116" s="4">
        <f t="shared" si="391"/>
        <v>0</v>
      </c>
      <c r="AO3116" s="3"/>
      <c r="AP3116">
        <v>0</v>
      </c>
      <c r="AR3116" t="s">
        <v>1</v>
      </c>
      <c r="AT3116" s="2" t="s">
        <v>0</v>
      </c>
      <c r="AU3116" s="1">
        <f t="shared" si="387"/>
        <v>1.6462454285790555</v>
      </c>
      <c r="AV3116" s="1">
        <f t="shared" si="388"/>
        <v>1.1758895918421826</v>
      </c>
      <c r="AW3116" s="1">
        <f t="shared" si="389"/>
        <v>0.70553375510530958</v>
      </c>
    </row>
    <row r="3117" spans="1:49" x14ac:dyDescent="0.2">
      <c r="A3117">
        <v>3115</v>
      </c>
      <c r="B3117" t="s">
        <v>17655</v>
      </c>
      <c r="C3117" t="s">
        <v>17654</v>
      </c>
      <c r="F3117" t="s">
        <v>17653</v>
      </c>
      <c r="G3117" t="s">
        <v>17</v>
      </c>
      <c r="H3117" t="s">
        <v>16</v>
      </c>
      <c r="I3117" t="s">
        <v>17652</v>
      </c>
      <c r="J3117" t="s">
        <v>9802</v>
      </c>
      <c r="K3117" t="s">
        <v>9801</v>
      </c>
      <c r="L3117" t="s">
        <v>9800</v>
      </c>
      <c r="M3117" t="s">
        <v>1819</v>
      </c>
      <c r="N3117">
        <v>4</v>
      </c>
      <c r="O3117" t="s">
        <v>17651</v>
      </c>
      <c r="P3117" t="s">
        <v>9798</v>
      </c>
      <c r="Q3117" t="s">
        <v>9797</v>
      </c>
      <c r="R3117" s="7">
        <v>42370</v>
      </c>
      <c r="S3117" s="8">
        <f t="shared" si="384"/>
        <v>2016</v>
      </c>
      <c r="T3117" s="8">
        <v>2016</v>
      </c>
      <c r="U3117" s="8">
        <f t="shared" si="385"/>
        <v>6</v>
      </c>
      <c r="V3117" s="7">
        <v>2016</v>
      </c>
      <c r="W3117" t="s">
        <v>7003</v>
      </c>
      <c r="X3117" s="2">
        <v>0.24199999999999999</v>
      </c>
      <c r="Y3117" s="6">
        <f t="shared" si="390"/>
        <v>6.4600517871920135E-3</v>
      </c>
      <c r="AB3117">
        <v>21100444341</v>
      </c>
      <c r="AC3117">
        <v>21190275</v>
      </c>
      <c r="AD3117" t="s">
        <v>6</v>
      </c>
      <c r="AE3117">
        <v>5</v>
      </c>
      <c r="AF3117">
        <v>2</v>
      </c>
      <c r="AH3117" s="9">
        <v>42644</v>
      </c>
      <c r="AI3117" t="s">
        <v>17650</v>
      </c>
      <c r="AK3117" t="s">
        <v>17649</v>
      </c>
      <c r="AL3117">
        <v>3</v>
      </c>
      <c r="AM3117" s="5">
        <f t="shared" si="386"/>
        <v>0.5</v>
      </c>
      <c r="AN3117" s="4">
        <f t="shared" si="391"/>
        <v>7.572889057175312E-4</v>
      </c>
      <c r="AO3117" s="3"/>
      <c r="AP3117">
        <v>1</v>
      </c>
      <c r="AR3117" t="s">
        <v>1</v>
      </c>
      <c r="AT3117" s="2" t="s">
        <v>0</v>
      </c>
      <c r="AU3117" s="1">
        <f t="shared" si="387"/>
        <v>0.47492229227496691</v>
      </c>
      <c r="AV3117" s="1">
        <f t="shared" si="388"/>
        <v>0.36086703464547726</v>
      </c>
      <c r="AW3117" s="1">
        <f t="shared" si="389"/>
        <v>0.24681177701598755</v>
      </c>
    </row>
    <row r="3118" spans="1:49" x14ac:dyDescent="0.2">
      <c r="A3118">
        <v>3116</v>
      </c>
      <c r="B3118" t="s">
        <v>17648</v>
      </c>
      <c r="C3118" t="s">
        <v>17647</v>
      </c>
      <c r="F3118" t="s">
        <v>17646</v>
      </c>
      <c r="G3118" t="s">
        <v>17</v>
      </c>
      <c r="H3118" t="s">
        <v>16</v>
      </c>
      <c r="I3118" t="s">
        <v>17645</v>
      </c>
      <c r="J3118">
        <v>60068504</v>
      </c>
      <c r="K3118" t="s">
        <v>10580</v>
      </c>
      <c r="L3118" t="s">
        <v>10579</v>
      </c>
      <c r="M3118" t="s">
        <v>10578</v>
      </c>
      <c r="N3118">
        <v>1</v>
      </c>
      <c r="O3118" t="s">
        <v>17644</v>
      </c>
      <c r="P3118">
        <v>56262738500</v>
      </c>
      <c r="Q3118">
        <v>60068504</v>
      </c>
      <c r="R3118" s="7">
        <v>42370</v>
      </c>
      <c r="S3118" s="8">
        <f t="shared" si="384"/>
        <v>2016</v>
      </c>
      <c r="T3118" s="8">
        <v>2016</v>
      </c>
      <c r="U3118" s="8">
        <f t="shared" si="385"/>
        <v>6</v>
      </c>
      <c r="V3118" s="7">
        <v>2016</v>
      </c>
      <c r="W3118" t="s">
        <v>10574</v>
      </c>
      <c r="X3118" s="2">
        <v>0.14099999999999999</v>
      </c>
      <c r="Y3118" s="6">
        <f t="shared" si="390"/>
        <v>3.7639144710498915E-3</v>
      </c>
      <c r="AA3118">
        <v>402508</v>
      </c>
      <c r="AB3118">
        <v>20868</v>
      </c>
      <c r="AC3118">
        <v>19436009</v>
      </c>
      <c r="AD3118" t="s">
        <v>6</v>
      </c>
      <c r="AE3118">
        <v>75</v>
      </c>
      <c r="AF3118">
        <v>11</v>
      </c>
      <c r="AH3118" t="s">
        <v>17643</v>
      </c>
      <c r="AI3118" t="s">
        <v>17642</v>
      </c>
      <c r="AJ3118" t="s">
        <v>17641</v>
      </c>
      <c r="AK3118" t="s">
        <v>17640</v>
      </c>
      <c r="AL3118">
        <v>0</v>
      </c>
      <c r="AM3118" s="5">
        <f t="shared" si="386"/>
        <v>0</v>
      </c>
      <c r="AN3118" s="4">
        <f t="shared" si="391"/>
        <v>0</v>
      </c>
      <c r="AO3118" s="3"/>
      <c r="AP3118">
        <v>0</v>
      </c>
      <c r="AR3118" t="s">
        <v>1</v>
      </c>
      <c r="AT3118" s="2" t="s">
        <v>0</v>
      </c>
      <c r="AU3118" s="1">
        <f t="shared" si="387"/>
        <v>0.26347401297349238</v>
      </c>
      <c r="AV3118" s="1">
        <f t="shared" si="388"/>
        <v>0.18819572355249459</v>
      </c>
      <c r="AW3118" s="1">
        <f t="shared" si="389"/>
        <v>0.11291743413149673</v>
      </c>
    </row>
    <row r="3119" spans="1:49" x14ac:dyDescent="0.2">
      <c r="A3119">
        <v>3117</v>
      </c>
      <c r="B3119" t="s">
        <v>17639</v>
      </c>
      <c r="F3119" t="s">
        <v>17638</v>
      </c>
      <c r="G3119" t="s">
        <v>17</v>
      </c>
      <c r="H3119" t="s">
        <v>16</v>
      </c>
      <c r="I3119" t="s">
        <v>17637</v>
      </c>
      <c r="J3119">
        <v>60078086</v>
      </c>
      <c r="K3119" t="s">
        <v>6922</v>
      </c>
      <c r="L3119" t="s">
        <v>6932</v>
      </c>
      <c r="M3119" t="s">
        <v>847</v>
      </c>
      <c r="N3119">
        <v>5</v>
      </c>
      <c r="O3119" t="s">
        <v>17636</v>
      </c>
      <c r="P3119" t="s">
        <v>17635</v>
      </c>
      <c r="Q3119" t="s">
        <v>6929</v>
      </c>
      <c r="R3119" s="7">
        <v>42370</v>
      </c>
      <c r="S3119" s="8">
        <f t="shared" si="384"/>
        <v>2016</v>
      </c>
      <c r="T3119" s="8">
        <v>2016</v>
      </c>
      <c r="U3119" s="8">
        <f t="shared" si="385"/>
        <v>6</v>
      </c>
      <c r="V3119" s="7">
        <v>2016</v>
      </c>
      <c r="W3119" t="s">
        <v>13169</v>
      </c>
      <c r="X3119" s="2">
        <v>0.152</v>
      </c>
      <c r="Y3119" s="6">
        <f t="shared" si="390"/>
        <v>4.0575531886495285E-3</v>
      </c>
      <c r="AA3119">
        <v>21801843</v>
      </c>
      <c r="AB3119">
        <v>21100332206</v>
      </c>
      <c r="AC3119">
        <v>22898131</v>
      </c>
      <c r="AD3119" t="s">
        <v>6</v>
      </c>
      <c r="AE3119">
        <v>8</v>
      </c>
      <c r="AF3119">
        <v>5</v>
      </c>
      <c r="AH3119" t="s">
        <v>17634</v>
      </c>
      <c r="AI3119" t="s">
        <v>17633</v>
      </c>
      <c r="AJ3119" t="s">
        <v>17632</v>
      </c>
      <c r="AK3119" t="s">
        <v>17631</v>
      </c>
      <c r="AL3119">
        <v>2</v>
      </c>
      <c r="AM3119" s="5">
        <f t="shared" si="386"/>
        <v>0.33333333333333331</v>
      </c>
      <c r="AN3119" s="4">
        <f t="shared" si="391"/>
        <v>5.048592704783541E-4</v>
      </c>
      <c r="AO3119" s="3"/>
      <c r="AP3119">
        <v>0</v>
      </c>
      <c r="AR3119" t="s">
        <v>1</v>
      </c>
      <c r="AT3119" s="2" t="s">
        <v>0</v>
      </c>
      <c r="AU3119" s="1">
        <f t="shared" si="387"/>
        <v>0.2991745013198176</v>
      </c>
      <c r="AV3119" s="1">
        <f t="shared" si="388"/>
        <v>0.22812062295639413</v>
      </c>
      <c r="AW3119" s="1">
        <f t="shared" si="389"/>
        <v>0.15706674459297063</v>
      </c>
    </row>
    <row r="3120" spans="1:49" x14ac:dyDescent="0.2">
      <c r="A3120">
        <v>3118</v>
      </c>
      <c r="B3120" t="s">
        <v>17630</v>
      </c>
      <c r="F3120" t="s">
        <v>17629</v>
      </c>
      <c r="G3120" t="s">
        <v>17</v>
      </c>
      <c r="H3120" t="s">
        <v>16</v>
      </c>
      <c r="I3120" t="s">
        <v>17628</v>
      </c>
      <c r="J3120">
        <v>60078086</v>
      </c>
      <c r="K3120" t="s">
        <v>6922</v>
      </c>
      <c r="L3120" t="s">
        <v>6932</v>
      </c>
      <c r="M3120" t="s">
        <v>847</v>
      </c>
      <c r="N3120">
        <v>6</v>
      </c>
      <c r="O3120" t="s">
        <v>17627</v>
      </c>
      <c r="P3120" t="s">
        <v>17626</v>
      </c>
      <c r="Q3120" t="s">
        <v>17625</v>
      </c>
      <c r="R3120" s="7">
        <v>42370</v>
      </c>
      <c r="S3120" s="8">
        <f t="shared" si="384"/>
        <v>2016</v>
      </c>
      <c r="T3120" s="8">
        <v>2016</v>
      </c>
      <c r="U3120" s="8">
        <f t="shared" si="385"/>
        <v>6</v>
      </c>
      <c r="V3120" s="7">
        <v>2016</v>
      </c>
      <c r="W3120" t="s">
        <v>13169</v>
      </c>
      <c r="X3120" s="2">
        <v>0.152</v>
      </c>
      <c r="Y3120" s="6">
        <f t="shared" si="390"/>
        <v>4.0575531886495285E-3</v>
      </c>
      <c r="AA3120">
        <v>21801843</v>
      </c>
      <c r="AB3120">
        <v>21100332206</v>
      </c>
      <c r="AC3120">
        <v>22898131</v>
      </c>
      <c r="AD3120" t="s">
        <v>6</v>
      </c>
      <c r="AE3120">
        <v>8</v>
      </c>
      <c r="AF3120">
        <v>5</v>
      </c>
      <c r="AH3120" t="s">
        <v>17624</v>
      </c>
      <c r="AI3120" t="s">
        <v>17623</v>
      </c>
      <c r="AJ3120" t="s">
        <v>17622</v>
      </c>
      <c r="AK3120" t="s">
        <v>17621</v>
      </c>
      <c r="AL3120">
        <v>0</v>
      </c>
      <c r="AM3120" s="5">
        <f t="shared" si="386"/>
        <v>0</v>
      </c>
      <c r="AN3120" s="4">
        <f t="shared" si="391"/>
        <v>0</v>
      </c>
      <c r="AO3120" s="3"/>
      <c r="AP3120">
        <v>0</v>
      </c>
      <c r="AR3120" t="s">
        <v>1</v>
      </c>
      <c r="AT3120" s="2" t="s">
        <v>0</v>
      </c>
      <c r="AU3120" s="1">
        <f t="shared" si="387"/>
        <v>0.28402872320546696</v>
      </c>
      <c r="AV3120" s="1">
        <f t="shared" si="388"/>
        <v>0.20287765943247643</v>
      </c>
      <c r="AW3120" s="1">
        <f t="shared" si="389"/>
        <v>0.12172659565948586</v>
      </c>
    </row>
    <row r="3121" spans="1:49" x14ac:dyDescent="0.2">
      <c r="A3121">
        <v>3119</v>
      </c>
      <c r="B3121" t="s">
        <v>17620</v>
      </c>
      <c r="F3121" t="s">
        <v>17619</v>
      </c>
      <c r="G3121" t="s">
        <v>17</v>
      </c>
      <c r="H3121" t="s">
        <v>16</v>
      </c>
      <c r="I3121" t="s">
        <v>17618</v>
      </c>
      <c r="J3121">
        <v>60090656</v>
      </c>
      <c r="K3121" t="s">
        <v>2593</v>
      </c>
      <c r="L3121" t="s">
        <v>2601</v>
      </c>
      <c r="M3121" t="s">
        <v>847</v>
      </c>
      <c r="N3121">
        <v>4</v>
      </c>
      <c r="O3121" t="s">
        <v>17617</v>
      </c>
      <c r="P3121" t="s">
        <v>17616</v>
      </c>
      <c r="Q3121" t="s">
        <v>17615</v>
      </c>
      <c r="R3121" s="7">
        <v>42370</v>
      </c>
      <c r="S3121" s="8">
        <f t="shared" si="384"/>
        <v>2016</v>
      </c>
      <c r="T3121" s="8">
        <v>2016</v>
      </c>
      <c r="U3121" s="8">
        <f t="shared" si="385"/>
        <v>6</v>
      </c>
      <c r="V3121" s="7">
        <v>2016</v>
      </c>
      <c r="W3121" t="s">
        <v>13169</v>
      </c>
      <c r="X3121" s="2">
        <v>0.152</v>
      </c>
      <c r="Y3121" s="6">
        <f t="shared" si="390"/>
        <v>4.0575531886495285E-3</v>
      </c>
      <c r="AA3121">
        <v>21801843</v>
      </c>
      <c r="AB3121">
        <v>21100332206</v>
      </c>
      <c r="AC3121">
        <v>22898131</v>
      </c>
      <c r="AD3121" t="s">
        <v>6</v>
      </c>
      <c r="AE3121">
        <v>8</v>
      </c>
      <c r="AF3121">
        <v>4</v>
      </c>
      <c r="AH3121" t="s">
        <v>17614</v>
      </c>
      <c r="AI3121" t="s">
        <v>17613</v>
      </c>
      <c r="AJ3121" t="s">
        <v>17612</v>
      </c>
      <c r="AK3121" t="s">
        <v>17611</v>
      </c>
      <c r="AL3121">
        <v>0</v>
      </c>
      <c r="AM3121" s="5">
        <f t="shared" si="386"/>
        <v>0</v>
      </c>
      <c r="AN3121" s="4">
        <f t="shared" si="391"/>
        <v>0</v>
      </c>
      <c r="AO3121" s="3"/>
      <c r="AP3121">
        <v>0</v>
      </c>
      <c r="AR3121" t="s">
        <v>1</v>
      </c>
      <c r="AT3121" s="2" t="s">
        <v>0</v>
      </c>
      <c r="AU3121" s="1">
        <f t="shared" si="387"/>
        <v>0.28402872320546696</v>
      </c>
      <c r="AV3121" s="1">
        <f t="shared" si="388"/>
        <v>0.20287765943247643</v>
      </c>
      <c r="AW3121" s="1">
        <f t="shared" si="389"/>
        <v>0.12172659565948586</v>
      </c>
    </row>
    <row r="3122" spans="1:49" x14ac:dyDescent="0.2">
      <c r="A3122">
        <v>3120</v>
      </c>
      <c r="B3122" t="s">
        <v>17610</v>
      </c>
      <c r="C3122" t="s">
        <v>17609</v>
      </c>
      <c r="F3122" t="s">
        <v>17608</v>
      </c>
      <c r="G3122" t="s">
        <v>17</v>
      </c>
      <c r="H3122" t="s">
        <v>16</v>
      </c>
      <c r="I3122" t="s">
        <v>17607</v>
      </c>
      <c r="J3122">
        <v>60032686</v>
      </c>
      <c r="K3122" t="s">
        <v>17606</v>
      </c>
      <c r="L3122" t="s">
        <v>17605</v>
      </c>
      <c r="M3122" t="s">
        <v>135</v>
      </c>
      <c r="N3122">
        <v>2</v>
      </c>
      <c r="O3122" t="s">
        <v>17604</v>
      </c>
      <c r="P3122" t="s">
        <v>17603</v>
      </c>
      <c r="Q3122" t="s">
        <v>17602</v>
      </c>
      <c r="R3122" s="7">
        <v>42370</v>
      </c>
      <c r="S3122" s="8">
        <f t="shared" si="384"/>
        <v>2016</v>
      </c>
      <c r="T3122" s="8">
        <v>2016</v>
      </c>
      <c r="U3122" s="8">
        <f t="shared" si="385"/>
        <v>6</v>
      </c>
      <c r="V3122" s="7">
        <v>2016</v>
      </c>
      <c r="W3122" t="s">
        <v>17601</v>
      </c>
      <c r="X3122" s="2">
        <v>0.53100000000000003</v>
      </c>
      <c r="Y3122" s="6">
        <f t="shared" si="390"/>
        <v>1.4174741731400658E-2</v>
      </c>
      <c r="AA3122">
        <v>12809551</v>
      </c>
      <c r="AB3122">
        <v>23211</v>
      </c>
      <c r="AD3122" t="s">
        <v>6</v>
      </c>
      <c r="AE3122">
        <v>38</v>
      </c>
      <c r="AF3122">
        <v>3</v>
      </c>
      <c r="AH3122" t="s">
        <v>17600</v>
      </c>
      <c r="AI3122" t="s">
        <v>17599</v>
      </c>
      <c r="AJ3122" t="s">
        <v>17598</v>
      </c>
      <c r="AK3122" t="s">
        <v>17597</v>
      </c>
      <c r="AL3122">
        <v>4</v>
      </c>
      <c r="AM3122" s="5">
        <f t="shared" si="386"/>
        <v>0.66666666666666663</v>
      </c>
      <c r="AN3122" s="4">
        <f t="shared" si="391"/>
        <v>1.0097185409567082E-3</v>
      </c>
      <c r="AO3122" s="3"/>
      <c r="AP3122">
        <v>0</v>
      </c>
      <c r="AR3122" t="s">
        <v>1</v>
      </c>
      <c r="AT3122" s="2">
        <v>1.0940000000000001</v>
      </c>
      <c r="AU3122" s="1">
        <f t="shared" si="387"/>
        <v>1.0225234774267473</v>
      </c>
      <c r="AV3122" s="1">
        <f t="shared" si="388"/>
        <v>0.75922301361786826</v>
      </c>
      <c r="AW3122" s="1">
        <f t="shared" si="389"/>
        <v>0.49592254980898931</v>
      </c>
    </row>
    <row r="3123" spans="1:49" x14ac:dyDescent="0.2">
      <c r="A3123">
        <v>3121</v>
      </c>
      <c r="B3123" t="s">
        <v>17596</v>
      </c>
      <c r="F3123" t="s">
        <v>17595</v>
      </c>
      <c r="G3123" t="s">
        <v>17</v>
      </c>
      <c r="H3123" t="s">
        <v>16</v>
      </c>
      <c r="I3123" t="s">
        <v>17594</v>
      </c>
      <c r="J3123" t="s">
        <v>17593</v>
      </c>
      <c r="K3123" t="s">
        <v>17592</v>
      </c>
      <c r="L3123" t="s">
        <v>17591</v>
      </c>
      <c r="M3123" t="s">
        <v>1453</v>
      </c>
      <c r="N3123">
        <v>3</v>
      </c>
      <c r="O3123" t="s">
        <v>17590</v>
      </c>
      <c r="P3123" t="s">
        <v>17589</v>
      </c>
      <c r="Q3123" t="s">
        <v>17588</v>
      </c>
      <c r="R3123" s="7">
        <v>42370</v>
      </c>
      <c r="S3123" s="8">
        <f t="shared" si="384"/>
        <v>2016</v>
      </c>
      <c r="T3123" s="8">
        <v>2016</v>
      </c>
      <c r="U3123" s="8">
        <f t="shared" si="385"/>
        <v>6</v>
      </c>
      <c r="V3123" s="7">
        <v>2016</v>
      </c>
      <c r="W3123" t="s">
        <v>13169</v>
      </c>
      <c r="X3123" s="2">
        <v>0.152</v>
      </c>
      <c r="Y3123" s="6">
        <f t="shared" si="390"/>
        <v>4.0575531886495285E-3</v>
      </c>
      <c r="AA3123">
        <v>21801843</v>
      </c>
      <c r="AB3123">
        <v>21100332206</v>
      </c>
      <c r="AC3123">
        <v>22898131</v>
      </c>
      <c r="AD3123" t="s">
        <v>6</v>
      </c>
      <c r="AE3123">
        <v>8</v>
      </c>
      <c r="AF3123">
        <v>4</v>
      </c>
      <c r="AH3123" t="s">
        <v>984</v>
      </c>
      <c r="AI3123" t="s">
        <v>17587</v>
      </c>
      <c r="AJ3123" t="s">
        <v>17586</v>
      </c>
      <c r="AK3123" t="s">
        <v>17585</v>
      </c>
      <c r="AL3123">
        <v>0</v>
      </c>
      <c r="AM3123" s="5">
        <f t="shared" si="386"/>
        <v>0</v>
      </c>
      <c r="AN3123" s="4">
        <f t="shared" si="391"/>
        <v>0</v>
      </c>
      <c r="AO3123" s="3"/>
      <c r="AP3123">
        <v>0</v>
      </c>
      <c r="AR3123" t="s">
        <v>1</v>
      </c>
      <c r="AT3123" s="2" t="s">
        <v>0</v>
      </c>
      <c r="AU3123" s="1">
        <f t="shared" si="387"/>
        <v>0.28402872320546696</v>
      </c>
      <c r="AV3123" s="1">
        <f t="shared" si="388"/>
        <v>0.20287765943247643</v>
      </c>
      <c r="AW3123" s="1">
        <f t="shared" si="389"/>
        <v>0.12172659565948586</v>
      </c>
    </row>
    <row r="3124" spans="1:49" x14ac:dyDescent="0.2">
      <c r="A3124">
        <v>3122</v>
      </c>
      <c r="B3124" t="s">
        <v>17584</v>
      </c>
      <c r="C3124" t="s">
        <v>17583</v>
      </c>
      <c r="F3124" t="s">
        <v>17582</v>
      </c>
      <c r="G3124" t="s">
        <v>17</v>
      </c>
      <c r="H3124" t="s">
        <v>16</v>
      </c>
      <c r="I3124" t="s">
        <v>17581</v>
      </c>
      <c r="J3124">
        <v>117572937</v>
      </c>
      <c r="K3124" t="s">
        <v>17580</v>
      </c>
      <c r="L3124" t="s">
        <v>4863</v>
      </c>
      <c r="M3124" t="s">
        <v>283</v>
      </c>
      <c r="N3124">
        <v>2</v>
      </c>
      <c r="O3124" t="s">
        <v>17579</v>
      </c>
      <c r="P3124" t="s">
        <v>17578</v>
      </c>
      <c r="Q3124" t="s">
        <v>17577</v>
      </c>
      <c r="R3124" s="7">
        <v>42370</v>
      </c>
      <c r="S3124" s="8">
        <f t="shared" si="384"/>
        <v>2016</v>
      </c>
      <c r="T3124" s="8">
        <v>2016</v>
      </c>
      <c r="U3124" s="8">
        <f t="shared" si="385"/>
        <v>6</v>
      </c>
      <c r="V3124" s="7">
        <v>2016</v>
      </c>
      <c r="W3124" t="s">
        <v>17576</v>
      </c>
      <c r="X3124" s="2">
        <v>0.22500000000000001</v>
      </c>
      <c r="Y3124" s="6">
        <f t="shared" si="390"/>
        <v>6.0062464963562111E-3</v>
      </c>
      <c r="AA3124">
        <v>20776772</v>
      </c>
      <c r="AB3124">
        <v>21100210917</v>
      </c>
      <c r="AC3124">
        <v>23064277</v>
      </c>
      <c r="AD3124" t="s">
        <v>6</v>
      </c>
      <c r="AE3124">
        <v>8</v>
      </c>
      <c r="AF3124">
        <v>3</v>
      </c>
      <c r="AG3124">
        <v>3028</v>
      </c>
      <c r="AI3124" t="s">
        <v>17575</v>
      </c>
      <c r="AJ3124" t="s">
        <v>17574</v>
      </c>
      <c r="AK3124" t="s">
        <v>17573</v>
      </c>
      <c r="AL3124">
        <v>4</v>
      </c>
      <c r="AM3124" s="5">
        <f t="shared" si="386"/>
        <v>0.66666666666666663</v>
      </c>
      <c r="AN3124" s="4">
        <f t="shared" si="391"/>
        <v>1.0097185409567082E-3</v>
      </c>
      <c r="AO3124" s="3"/>
      <c r="AP3124">
        <v>0</v>
      </c>
      <c r="AR3124" t="s">
        <v>1</v>
      </c>
      <c r="AT3124" s="2" t="s">
        <v>0</v>
      </c>
      <c r="AU3124" s="1">
        <f t="shared" si="387"/>
        <v>0.45072881097363598</v>
      </c>
      <c r="AV3124" s="1">
        <f t="shared" si="388"/>
        <v>0.35079825186564595</v>
      </c>
      <c r="AW3124" s="1">
        <f t="shared" si="389"/>
        <v>0.25086769275765591</v>
      </c>
    </row>
    <row r="3125" spans="1:49" x14ac:dyDescent="0.2">
      <c r="A3125">
        <v>3123</v>
      </c>
      <c r="B3125" t="s">
        <v>17572</v>
      </c>
      <c r="F3125" t="s">
        <v>17571</v>
      </c>
      <c r="G3125" t="s">
        <v>17</v>
      </c>
      <c r="H3125" t="s">
        <v>16</v>
      </c>
      <c r="I3125" t="s">
        <v>17570</v>
      </c>
      <c r="J3125">
        <v>60032717</v>
      </c>
      <c r="K3125" t="s">
        <v>17569</v>
      </c>
      <c r="L3125" t="s">
        <v>17568</v>
      </c>
      <c r="M3125" t="s">
        <v>7242</v>
      </c>
      <c r="N3125">
        <v>2</v>
      </c>
      <c r="O3125" t="s">
        <v>17567</v>
      </c>
      <c r="P3125" t="s">
        <v>17566</v>
      </c>
      <c r="Q3125" t="s">
        <v>17565</v>
      </c>
      <c r="R3125" s="7">
        <v>42370</v>
      </c>
      <c r="S3125" s="8">
        <f t="shared" si="384"/>
        <v>2016</v>
      </c>
      <c r="T3125" s="8">
        <v>2016</v>
      </c>
      <c r="U3125" s="8">
        <f t="shared" si="385"/>
        <v>6</v>
      </c>
      <c r="V3125" s="7">
        <v>2016</v>
      </c>
      <c r="W3125" t="s">
        <v>17534</v>
      </c>
      <c r="X3125" s="2">
        <v>0.55900000000000005</v>
      </c>
      <c r="Y3125" s="6">
        <f t="shared" si="390"/>
        <v>1.4922185739836098E-2</v>
      </c>
      <c r="AA3125">
        <v>17218861</v>
      </c>
      <c r="AB3125">
        <v>19700173110</v>
      </c>
      <c r="AD3125" t="s">
        <v>6</v>
      </c>
      <c r="AE3125">
        <v>69</v>
      </c>
      <c r="AF3125">
        <v>2</v>
      </c>
      <c r="AH3125" t="s">
        <v>17564</v>
      </c>
      <c r="AI3125" t="s">
        <v>17563</v>
      </c>
      <c r="AJ3125" t="s">
        <v>17562</v>
      </c>
      <c r="AK3125" t="s">
        <v>17561</v>
      </c>
      <c r="AL3125">
        <v>2</v>
      </c>
      <c r="AM3125" s="5">
        <f t="shared" si="386"/>
        <v>0.33333333333333331</v>
      </c>
      <c r="AN3125" s="4">
        <f t="shared" si="391"/>
        <v>5.048592704783541E-4</v>
      </c>
      <c r="AO3125" s="3"/>
      <c r="AP3125">
        <v>0</v>
      </c>
      <c r="AR3125" t="s">
        <v>1</v>
      </c>
      <c r="AT3125" s="2">
        <v>1.7110000000000001</v>
      </c>
      <c r="AU3125" s="1">
        <f t="shared" si="387"/>
        <v>1.0596987799028774</v>
      </c>
      <c r="AV3125" s="1">
        <f t="shared" si="388"/>
        <v>0.77135225051572265</v>
      </c>
      <c r="AW3125" s="1">
        <f t="shared" si="389"/>
        <v>0.48300572112856771</v>
      </c>
    </row>
    <row r="3126" spans="1:49" x14ac:dyDescent="0.2">
      <c r="A3126">
        <v>3124</v>
      </c>
      <c r="B3126" t="s">
        <v>17560</v>
      </c>
      <c r="C3126" t="s">
        <v>17559</v>
      </c>
      <c r="F3126" t="s">
        <v>17558</v>
      </c>
      <c r="G3126" t="s">
        <v>17</v>
      </c>
      <c r="H3126" t="s">
        <v>16</v>
      </c>
      <c r="I3126" t="s">
        <v>17557</v>
      </c>
      <c r="J3126" t="s">
        <v>17556</v>
      </c>
      <c r="K3126" t="s">
        <v>17555</v>
      </c>
      <c r="L3126" t="s">
        <v>17554</v>
      </c>
      <c r="M3126" t="s">
        <v>14671</v>
      </c>
      <c r="N3126">
        <v>5</v>
      </c>
      <c r="O3126" t="s">
        <v>17553</v>
      </c>
      <c r="P3126" t="s">
        <v>17552</v>
      </c>
      <c r="Q3126" t="s">
        <v>17551</v>
      </c>
      <c r="R3126" s="7">
        <v>42370</v>
      </c>
      <c r="S3126" s="8">
        <f t="shared" si="384"/>
        <v>2016</v>
      </c>
      <c r="T3126" s="8">
        <v>2016</v>
      </c>
      <c r="U3126" s="8">
        <f t="shared" si="385"/>
        <v>6</v>
      </c>
      <c r="V3126" s="7">
        <v>2016</v>
      </c>
      <c r="W3126" t="s">
        <v>17550</v>
      </c>
      <c r="X3126" s="2">
        <v>0.54</v>
      </c>
      <c r="Y3126" s="6">
        <f t="shared" si="390"/>
        <v>1.4414991591254906E-2</v>
      </c>
      <c r="AA3126">
        <v>777749</v>
      </c>
      <c r="AB3126">
        <v>25103</v>
      </c>
      <c r="AC3126" t="s">
        <v>17549</v>
      </c>
      <c r="AD3126" t="s">
        <v>6</v>
      </c>
      <c r="AE3126">
        <v>281</v>
      </c>
      <c r="AF3126">
        <v>1</v>
      </c>
      <c r="AH3126" t="s">
        <v>17548</v>
      </c>
      <c r="AI3126" t="s">
        <v>17547</v>
      </c>
      <c r="AJ3126" t="s">
        <v>17546</v>
      </c>
      <c r="AK3126" t="s">
        <v>17545</v>
      </c>
      <c r="AL3126">
        <v>1</v>
      </c>
      <c r="AM3126" s="5">
        <f t="shared" si="386"/>
        <v>0.16666666666666666</v>
      </c>
      <c r="AN3126" s="4">
        <f t="shared" si="391"/>
        <v>2.5242963523917705E-4</v>
      </c>
      <c r="AO3126" s="3"/>
      <c r="AP3126">
        <v>0</v>
      </c>
      <c r="AR3126" t="s">
        <v>1</v>
      </c>
      <c r="AT3126" s="2" t="s">
        <v>0</v>
      </c>
      <c r="AU3126" s="1">
        <f t="shared" si="387"/>
        <v>1.0166223004450188</v>
      </c>
      <c r="AV3126" s="1">
        <f t="shared" si="388"/>
        <v>0.7333710613247042</v>
      </c>
      <c r="AW3126" s="1">
        <f t="shared" si="389"/>
        <v>0.45011982220438962</v>
      </c>
    </row>
    <row r="3127" spans="1:49" x14ac:dyDescent="0.2">
      <c r="A3127">
        <v>3125</v>
      </c>
      <c r="B3127" t="s">
        <v>17544</v>
      </c>
      <c r="F3127" t="s">
        <v>17543</v>
      </c>
      <c r="G3127" t="s">
        <v>17</v>
      </c>
      <c r="H3127" t="s">
        <v>16</v>
      </c>
      <c r="I3127" t="s">
        <v>17542</v>
      </c>
      <c r="J3127" t="s">
        <v>17541</v>
      </c>
      <c r="K3127" t="s">
        <v>17540</v>
      </c>
      <c r="L3127" t="s">
        <v>17539</v>
      </c>
      <c r="M3127" t="s">
        <v>17538</v>
      </c>
      <c r="N3127">
        <v>9</v>
      </c>
      <c r="O3127" t="s">
        <v>17537</v>
      </c>
      <c r="P3127" t="s">
        <v>17536</v>
      </c>
      <c r="Q3127" t="s">
        <v>17535</v>
      </c>
      <c r="R3127" s="7">
        <v>42370</v>
      </c>
      <c r="S3127" s="8">
        <f t="shared" si="384"/>
        <v>2016</v>
      </c>
      <c r="T3127" s="8">
        <v>2016</v>
      </c>
      <c r="U3127" s="8">
        <f t="shared" si="385"/>
        <v>6</v>
      </c>
      <c r="V3127" s="7">
        <v>2016</v>
      </c>
      <c r="W3127" t="s">
        <v>17534</v>
      </c>
      <c r="X3127" s="2">
        <v>0.55900000000000005</v>
      </c>
      <c r="Y3127" s="6">
        <f t="shared" si="390"/>
        <v>1.4922185739836098E-2</v>
      </c>
      <c r="AA3127">
        <v>17218861</v>
      </c>
      <c r="AB3127">
        <v>19700173110</v>
      </c>
      <c r="AD3127" t="s">
        <v>6</v>
      </c>
      <c r="AE3127">
        <v>69</v>
      </c>
      <c r="AF3127">
        <v>2</v>
      </c>
      <c r="AH3127" t="s">
        <v>17533</v>
      </c>
      <c r="AI3127" t="s">
        <v>17532</v>
      </c>
      <c r="AJ3127" t="s">
        <v>17531</v>
      </c>
      <c r="AK3127" t="s">
        <v>17530</v>
      </c>
      <c r="AL3127">
        <v>5</v>
      </c>
      <c r="AM3127" s="5">
        <f t="shared" si="386"/>
        <v>0.83333333333333337</v>
      </c>
      <c r="AN3127" s="4">
        <f t="shared" si="391"/>
        <v>1.2621481761958854E-3</v>
      </c>
      <c r="AO3127" s="3"/>
      <c r="AP3127">
        <v>0</v>
      </c>
      <c r="AR3127" t="s">
        <v>1</v>
      </c>
      <c r="AT3127" s="2">
        <v>1.7110000000000001</v>
      </c>
      <c r="AU3127" s="1">
        <f t="shared" si="387"/>
        <v>1.0824174470744032</v>
      </c>
      <c r="AV3127" s="1">
        <f t="shared" si="388"/>
        <v>0.80921669580159905</v>
      </c>
      <c r="AW3127" s="1">
        <f t="shared" si="389"/>
        <v>0.53601594452879486</v>
      </c>
    </row>
    <row r="3128" spans="1:49" x14ac:dyDescent="0.2">
      <c r="A3128">
        <v>3126</v>
      </c>
      <c r="B3128" t="s">
        <v>17529</v>
      </c>
      <c r="C3128" t="s">
        <v>17528</v>
      </c>
      <c r="F3128" t="s">
        <v>17527</v>
      </c>
      <c r="G3128" t="s">
        <v>17</v>
      </c>
      <c r="H3128" t="s">
        <v>16</v>
      </c>
      <c r="I3128" t="s">
        <v>17526</v>
      </c>
      <c r="J3128">
        <v>60023018</v>
      </c>
      <c r="K3128" t="s">
        <v>17525</v>
      </c>
      <c r="L3128" t="s">
        <v>17524</v>
      </c>
      <c r="M3128" t="s">
        <v>411</v>
      </c>
      <c r="N3128">
        <v>3</v>
      </c>
      <c r="O3128" t="s">
        <v>17523</v>
      </c>
      <c r="P3128" t="s">
        <v>17522</v>
      </c>
      <c r="Q3128" t="s">
        <v>17521</v>
      </c>
      <c r="R3128" s="7">
        <v>42370</v>
      </c>
      <c r="S3128" s="8">
        <f t="shared" si="384"/>
        <v>2016</v>
      </c>
      <c r="T3128" s="8">
        <v>2016</v>
      </c>
      <c r="U3128" s="8">
        <f t="shared" si="385"/>
        <v>6</v>
      </c>
      <c r="V3128" s="7">
        <v>2016</v>
      </c>
      <c r="W3128" t="s">
        <v>3403</v>
      </c>
      <c r="X3128" s="2">
        <v>0.77400000000000002</v>
      </c>
      <c r="Y3128" s="6">
        <f t="shared" si="390"/>
        <v>2.0661487947465366E-2</v>
      </c>
      <c r="AA3128">
        <v>7390572</v>
      </c>
      <c r="AB3128">
        <v>13549</v>
      </c>
      <c r="AC3128">
        <v>15200426</v>
      </c>
      <c r="AD3128" t="s">
        <v>6</v>
      </c>
      <c r="AE3128">
        <v>33</v>
      </c>
      <c r="AF3128">
        <v>9</v>
      </c>
      <c r="AH3128" t="s">
        <v>17520</v>
      </c>
      <c r="AI3128" t="s">
        <v>17519</v>
      </c>
      <c r="AJ3128" t="s">
        <v>17518</v>
      </c>
      <c r="AK3128" t="s">
        <v>17517</v>
      </c>
      <c r="AL3128">
        <v>22</v>
      </c>
      <c r="AM3128" s="5">
        <f t="shared" si="386"/>
        <v>3.6666666666666665</v>
      </c>
      <c r="AN3128" s="4">
        <f t="shared" si="391"/>
        <v>5.5534519752618956E-3</v>
      </c>
      <c r="AO3128" s="3"/>
      <c r="AP3128">
        <v>0</v>
      </c>
      <c r="AR3128" t="s">
        <v>1</v>
      </c>
      <c r="AT3128" s="2" t="s">
        <v>0</v>
      </c>
      <c r="AU3128" s="1">
        <f t="shared" si="387"/>
        <v>1.6129077155804323</v>
      </c>
      <c r="AV3128" s="1">
        <f t="shared" si="388"/>
        <v>1.3107469961363631</v>
      </c>
      <c r="AW3128" s="1">
        <f t="shared" si="389"/>
        <v>1.0085862766922935</v>
      </c>
    </row>
    <row r="3129" spans="1:49" x14ac:dyDescent="0.2">
      <c r="A3129">
        <v>3127</v>
      </c>
      <c r="B3129" t="s">
        <v>17516</v>
      </c>
      <c r="C3129" t="s">
        <v>17515</v>
      </c>
      <c r="F3129" t="s">
        <v>17514</v>
      </c>
      <c r="G3129" t="s">
        <v>17</v>
      </c>
      <c r="H3129" t="s">
        <v>16</v>
      </c>
      <c r="I3129" t="s">
        <v>17513</v>
      </c>
      <c r="J3129" t="s">
        <v>17512</v>
      </c>
      <c r="K3129" t="s">
        <v>17511</v>
      </c>
      <c r="L3129" t="s">
        <v>17510</v>
      </c>
      <c r="M3129" t="s">
        <v>17509</v>
      </c>
      <c r="N3129">
        <v>5</v>
      </c>
      <c r="O3129" t="s">
        <v>17508</v>
      </c>
      <c r="P3129" t="s">
        <v>17507</v>
      </c>
      <c r="Q3129" t="s">
        <v>17506</v>
      </c>
      <c r="R3129" s="7">
        <v>42370</v>
      </c>
      <c r="S3129" s="8">
        <f t="shared" si="384"/>
        <v>2016</v>
      </c>
      <c r="T3129" s="8">
        <v>2016</v>
      </c>
      <c r="U3129" s="8">
        <f t="shared" si="385"/>
        <v>6</v>
      </c>
      <c r="V3129" s="7">
        <v>2016</v>
      </c>
      <c r="W3129" t="s">
        <v>3368</v>
      </c>
      <c r="X3129" s="2">
        <v>0.28199999999999997</v>
      </c>
      <c r="Y3129" s="6">
        <f t="shared" si="390"/>
        <v>7.527828942099783E-3</v>
      </c>
      <c r="AA3129">
        <v>16875869</v>
      </c>
      <c r="AB3129">
        <v>19700186861</v>
      </c>
      <c r="AC3129">
        <v>16875877</v>
      </c>
      <c r="AD3129" t="s">
        <v>6</v>
      </c>
      <c r="AE3129">
        <v>2016</v>
      </c>
      <c r="AG3129">
        <v>5095242</v>
      </c>
      <c r="AI3129" t="s">
        <v>17505</v>
      </c>
      <c r="AK3129" t="s">
        <v>17504</v>
      </c>
      <c r="AL3129">
        <v>8</v>
      </c>
      <c r="AM3129" s="5">
        <f t="shared" si="386"/>
        <v>1.3333333333333333</v>
      </c>
      <c r="AN3129" s="4">
        <f t="shared" si="391"/>
        <v>2.0194370819134164E-3</v>
      </c>
      <c r="AO3129" s="3"/>
      <c r="AP3129">
        <v>1</v>
      </c>
      <c r="AR3129" t="s">
        <v>1</v>
      </c>
      <c r="AT3129" s="2">
        <v>1.1739999999999999</v>
      </c>
      <c r="AU3129" s="1">
        <f t="shared" si="387"/>
        <v>0.5875311384043872</v>
      </c>
      <c r="AV3129" s="1">
        <f t="shared" si="388"/>
        <v>0.47736330120066001</v>
      </c>
      <c r="AW3129" s="1">
        <f t="shared" si="389"/>
        <v>0.36719546399693259</v>
      </c>
    </row>
    <row r="3130" spans="1:49" x14ac:dyDescent="0.2">
      <c r="A3130">
        <v>3128</v>
      </c>
      <c r="B3130" t="s">
        <v>17503</v>
      </c>
      <c r="C3130" t="s">
        <v>17502</v>
      </c>
      <c r="F3130" t="s">
        <v>17501</v>
      </c>
      <c r="G3130" t="s">
        <v>17</v>
      </c>
      <c r="H3130" t="s">
        <v>16</v>
      </c>
      <c r="I3130" t="s">
        <v>17500</v>
      </c>
      <c r="J3130" t="s">
        <v>17499</v>
      </c>
      <c r="K3130" t="s">
        <v>17498</v>
      </c>
      <c r="L3130" t="s">
        <v>17497</v>
      </c>
      <c r="M3130" t="s">
        <v>17496</v>
      </c>
      <c r="N3130">
        <v>3</v>
      </c>
      <c r="O3130" t="s">
        <v>17495</v>
      </c>
      <c r="P3130" t="s">
        <v>17494</v>
      </c>
      <c r="Q3130" t="s">
        <v>17493</v>
      </c>
      <c r="R3130" s="7">
        <v>42370</v>
      </c>
      <c r="S3130" s="8">
        <f t="shared" si="384"/>
        <v>2016</v>
      </c>
      <c r="T3130" s="8">
        <v>2016</v>
      </c>
      <c r="U3130" s="8">
        <f t="shared" si="385"/>
        <v>6</v>
      </c>
      <c r="V3130" s="7">
        <v>2016</v>
      </c>
      <c r="W3130" t="s">
        <v>13244</v>
      </c>
      <c r="X3130" s="2">
        <v>0.92700000000000005</v>
      </c>
      <c r="Y3130" s="6">
        <f t="shared" si="390"/>
        <v>2.4745735564987589E-2</v>
      </c>
      <c r="AB3130">
        <v>21100239256</v>
      </c>
      <c r="AC3130">
        <v>21678359</v>
      </c>
      <c r="AD3130" t="s">
        <v>6</v>
      </c>
      <c r="AE3130">
        <v>2016</v>
      </c>
      <c r="AF3130">
        <v>8</v>
      </c>
      <c r="AG3130" t="s">
        <v>17492</v>
      </c>
      <c r="AI3130" t="s">
        <v>17491</v>
      </c>
      <c r="AJ3130" t="s">
        <v>17490</v>
      </c>
      <c r="AK3130" t="s">
        <v>17489</v>
      </c>
      <c r="AL3130">
        <v>2</v>
      </c>
      <c r="AM3130" s="5">
        <f t="shared" si="386"/>
        <v>0.33333333333333331</v>
      </c>
      <c r="AN3130" s="4">
        <f t="shared" si="391"/>
        <v>5.048592704783541E-4</v>
      </c>
      <c r="AO3130" s="3"/>
      <c r="AP3130">
        <v>1</v>
      </c>
      <c r="AR3130" t="s">
        <v>1</v>
      </c>
      <c r="AT3130" s="2">
        <v>2.984</v>
      </c>
      <c r="AU3130" s="1">
        <f t="shared" si="387"/>
        <v>1.7473472676634814</v>
      </c>
      <c r="AV3130" s="1">
        <f t="shared" si="388"/>
        <v>1.2625297417732972</v>
      </c>
      <c r="AW3130" s="1">
        <f t="shared" si="389"/>
        <v>0.77771221588311235</v>
      </c>
    </row>
    <row r="3131" spans="1:49" x14ac:dyDescent="0.2">
      <c r="A3131">
        <v>3129</v>
      </c>
      <c r="B3131" t="s">
        <v>17488</v>
      </c>
      <c r="C3131" t="s">
        <v>17487</v>
      </c>
      <c r="E3131">
        <v>27257951</v>
      </c>
      <c r="F3131" t="s">
        <v>17486</v>
      </c>
      <c r="G3131" t="s">
        <v>17</v>
      </c>
      <c r="H3131" t="s">
        <v>16</v>
      </c>
      <c r="I3131" t="s">
        <v>17485</v>
      </c>
      <c r="J3131">
        <v>60032179</v>
      </c>
      <c r="K3131" t="s">
        <v>1899</v>
      </c>
      <c r="L3131" t="s">
        <v>1898</v>
      </c>
      <c r="M3131" t="s">
        <v>411</v>
      </c>
      <c r="N3131">
        <v>7</v>
      </c>
      <c r="O3131" t="s">
        <v>17484</v>
      </c>
      <c r="P3131" t="s">
        <v>17483</v>
      </c>
      <c r="Q3131" t="s">
        <v>17482</v>
      </c>
      <c r="R3131" s="7">
        <v>42370</v>
      </c>
      <c r="S3131" s="8">
        <f t="shared" ref="S3131:S3194" si="392">YEAR(R3131)</f>
        <v>2016</v>
      </c>
      <c r="T3131" s="8">
        <v>2016</v>
      </c>
      <c r="U3131" s="8">
        <f t="shared" ref="U3131:U3194" si="393">2022-T3131</f>
        <v>6</v>
      </c>
      <c r="V3131" s="7">
        <v>2016</v>
      </c>
      <c r="W3131" t="s">
        <v>1894</v>
      </c>
      <c r="X3131" s="2">
        <v>3.1179999999999999</v>
      </c>
      <c r="Y3131" s="6">
        <f t="shared" si="390"/>
        <v>8.3233229225060726E-2</v>
      </c>
      <c r="AA3131">
        <v>338419</v>
      </c>
      <c r="AB3131">
        <v>17864</v>
      </c>
      <c r="AC3131">
        <v>15271315</v>
      </c>
      <c r="AD3131" t="s">
        <v>6</v>
      </c>
      <c r="AE3131">
        <v>281</v>
      </c>
      <c r="AF3131">
        <v>2</v>
      </c>
      <c r="AH3131" t="s">
        <v>17481</v>
      </c>
      <c r="AI3131" t="s">
        <v>17480</v>
      </c>
      <c r="AK3131" t="s">
        <v>17479</v>
      </c>
      <c r="AL3131">
        <v>28</v>
      </c>
      <c r="AM3131" s="5">
        <f t="shared" ref="AM3131:AM3194" si="394">AL3131/U3131</f>
        <v>4.666666666666667</v>
      </c>
      <c r="AN3131" s="4">
        <f t="shared" si="391"/>
        <v>7.0680297866969584E-3</v>
      </c>
      <c r="AO3131" s="3"/>
      <c r="AP3131">
        <v>1</v>
      </c>
      <c r="AQ3131" t="s">
        <v>1890</v>
      </c>
      <c r="AR3131" t="s">
        <v>17478</v>
      </c>
      <c r="AS3131" t="s">
        <v>1888</v>
      </c>
      <c r="AT3131" s="2">
        <v>11.105</v>
      </c>
      <c r="AU3131" s="1">
        <f t="shared" ref="AU3131:AU3194" si="395">(Y3131*0.7+AN3131*0.3)*100</f>
        <v>6.0383669393551589</v>
      </c>
      <c r="AV3131" s="1">
        <f t="shared" ref="AV3131:AV3194" si="396">(Y3131*0.5+AN3131*0.5)*100</f>
        <v>4.5150629505878843</v>
      </c>
      <c r="AW3131" s="1">
        <f t="shared" ref="AW3131:AW3194" si="397">(Y3131*0.3+AN3131*0.7)*100</f>
        <v>2.9917589618206089</v>
      </c>
    </row>
    <row r="3132" spans="1:49" x14ac:dyDescent="0.2">
      <c r="A3132">
        <v>3130</v>
      </c>
      <c r="B3132" t="s">
        <v>17477</v>
      </c>
      <c r="F3132" t="s">
        <v>17476</v>
      </c>
      <c r="G3132" t="s">
        <v>17</v>
      </c>
      <c r="H3132" t="s">
        <v>16</v>
      </c>
      <c r="I3132" t="s">
        <v>17475</v>
      </c>
      <c r="J3132">
        <v>60088882</v>
      </c>
      <c r="K3132" t="s">
        <v>3343</v>
      </c>
      <c r="L3132" t="s">
        <v>3342</v>
      </c>
      <c r="M3132" t="s">
        <v>3292</v>
      </c>
      <c r="N3132">
        <v>3</v>
      </c>
      <c r="O3132" t="s">
        <v>17474</v>
      </c>
      <c r="P3132" t="s">
        <v>17473</v>
      </c>
      <c r="Q3132" t="s">
        <v>17472</v>
      </c>
      <c r="R3132" s="7">
        <v>42370</v>
      </c>
      <c r="S3132" s="8">
        <f t="shared" si="392"/>
        <v>2016</v>
      </c>
      <c r="T3132" s="8">
        <v>2016</v>
      </c>
      <c r="U3132" s="8">
        <f t="shared" si="393"/>
        <v>6</v>
      </c>
      <c r="V3132" s="7">
        <v>2016</v>
      </c>
      <c r="W3132" t="s">
        <v>3260</v>
      </c>
      <c r="X3132" s="2">
        <v>0.127</v>
      </c>
      <c r="Y3132" s="6">
        <f t="shared" si="390"/>
        <v>3.3901924668321725E-3</v>
      </c>
      <c r="AB3132">
        <v>21100200818</v>
      </c>
      <c r="AC3132">
        <v>15530396</v>
      </c>
      <c r="AD3132" t="s">
        <v>6</v>
      </c>
      <c r="AE3132">
        <v>11</v>
      </c>
      <c r="AF3132">
        <v>5</v>
      </c>
      <c r="AH3132" t="s">
        <v>17471</v>
      </c>
      <c r="AI3132" t="s">
        <v>17470</v>
      </c>
      <c r="AJ3132" t="s">
        <v>17469</v>
      </c>
      <c r="AK3132" t="s">
        <v>17468</v>
      </c>
      <c r="AL3132">
        <v>0</v>
      </c>
      <c r="AM3132" s="5">
        <f t="shared" si="394"/>
        <v>0</v>
      </c>
      <c r="AN3132" s="4">
        <f t="shared" si="391"/>
        <v>0</v>
      </c>
      <c r="AO3132" s="3"/>
      <c r="AP3132">
        <v>0</v>
      </c>
      <c r="AR3132" t="s">
        <v>1</v>
      </c>
      <c r="AT3132" s="2" t="s">
        <v>0</v>
      </c>
      <c r="AU3132" s="1">
        <f t="shared" si="395"/>
        <v>0.23731347267825206</v>
      </c>
      <c r="AV3132" s="1">
        <f t="shared" si="396"/>
        <v>0.16950962334160863</v>
      </c>
      <c r="AW3132" s="1">
        <f t="shared" si="397"/>
        <v>0.10170577400496518</v>
      </c>
    </row>
    <row r="3133" spans="1:49" x14ac:dyDescent="0.2">
      <c r="A3133">
        <v>3131</v>
      </c>
      <c r="B3133" t="s">
        <v>17467</v>
      </c>
      <c r="F3133" t="s">
        <v>17466</v>
      </c>
      <c r="G3133" t="s">
        <v>17</v>
      </c>
      <c r="H3133" t="s">
        <v>16</v>
      </c>
      <c r="I3133" t="s">
        <v>17465</v>
      </c>
      <c r="J3133">
        <v>60010618</v>
      </c>
      <c r="K3133" t="s">
        <v>17464</v>
      </c>
      <c r="L3133" t="s">
        <v>17463</v>
      </c>
      <c r="M3133" t="s">
        <v>135</v>
      </c>
      <c r="N3133">
        <v>2</v>
      </c>
      <c r="O3133" t="s">
        <v>17462</v>
      </c>
      <c r="P3133" t="s">
        <v>17461</v>
      </c>
      <c r="Q3133" t="s">
        <v>17460</v>
      </c>
      <c r="R3133" s="7">
        <v>42370</v>
      </c>
      <c r="S3133" s="8">
        <f t="shared" si="392"/>
        <v>2016</v>
      </c>
      <c r="T3133" s="8">
        <v>2016</v>
      </c>
      <c r="U3133" s="8">
        <f t="shared" si="393"/>
        <v>6</v>
      </c>
      <c r="V3133" s="7">
        <v>2016</v>
      </c>
      <c r="W3133" t="s">
        <v>3260</v>
      </c>
      <c r="X3133" s="2">
        <v>0.127</v>
      </c>
      <c r="Y3133" s="6">
        <f t="shared" si="390"/>
        <v>3.3901924668321725E-3</v>
      </c>
      <c r="AB3133">
        <v>21100200818</v>
      </c>
      <c r="AC3133">
        <v>15530396</v>
      </c>
      <c r="AD3133" t="s">
        <v>6</v>
      </c>
      <c r="AE3133">
        <v>11</v>
      </c>
      <c r="AF3133">
        <v>5</v>
      </c>
      <c r="AH3133" t="s">
        <v>17459</v>
      </c>
      <c r="AI3133" t="s">
        <v>17458</v>
      </c>
      <c r="AJ3133" t="s">
        <v>17457</v>
      </c>
      <c r="AK3133" t="s">
        <v>17456</v>
      </c>
      <c r="AL3133">
        <v>3</v>
      </c>
      <c r="AM3133" s="5">
        <f t="shared" si="394"/>
        <v>0.5</v>
      </c>
      <c r="AN3133" s="4">
        <f t="shared" si="391"/>
        <v>7.572889057175312E-4</v>
      </c>
      <c r="AO3133" s="3"/>
      <c r="AP3133">
        <v>0</v>
      </c>
      <c r="AR3133" t="s">
        <v>1</v>
      </c>
      <c r="AS3133" t="s">
        <v>17455</v>
      </c>
      <c r="AT3133" s="2" t="s">
        <v>0</v>
      </c>
      <c r="AU3133" s="1">
        <f t="shared" si="395"/>
        <v>0.26003213984977802</v>
      </c>
      <c r="AV3133" s="1">
        <f t="shared" si="396"/>
        <v>0.20737406862748517</v>
      </c>
      <c r="AW3133" s="1">
        <f t="shared" si="397"/>
        <v>0.15471599740519235</v>
      </c>
    </row>
    <row r="3134" spans="1:49" x14ac:dyDescent="0.2">
      <c r="A3134">
        <v>3132</v>
      </c>
      <c r="B3134" t="s">
        <v>17454</v>
      </c>
      <c r="F3134" t="s">
        <v>17453</v>
      </c>
      <c r="G3134" t="s">
        <v>17</v>
      </c>
      <c r="H3134" t="s">
        <v>16</v>
      </c>
      <c r="I3134" t="s">
        <v>17452</v>
      </c>
      <c r="J3134">
        <v>60068756</v>
      </c>
      <c r="K3134" t="s">
        <v>3307</v>
      </c>
      <c r="L3134" t="s">
        <v>3306</v>
      </c>
      <c r="M3134" t="s">
        <v>3305</v>
      </c>
      <c r="N3134">
        <v>2</v>
      </c>
      <c r="O3134" t="s">
        <v>17451</v>
      </c>
      <c r="P3134" t="s">
        <v>17450</v>
      </c>
      <c r="Q3134" t="s">
        <v>17449</v>
      </c>
      <c r="R3134" s="7">
        <v>42370</v>
      </c>
      <c r="S3134" s="8">
        <f t="shared" si="392"/>
        <v>2016</v>
      </c>
      <c r="T3134" s="8">
        <v>2016</v>
      </c>
      <c r="U3134" s="8">
        <f t="shared" si="393"/>
        <v>6</v>
      </c>
      <c r="V3134" s="7">
        <v>2016</v>
      </c>
      <c r="W3134" t="s">
        <v>3260</v>
      </c>
      <c r="X3134" s="2">
        <v>0.127</v>
      </c>
      <c r="Y3134" s="6">
        <f t="shared" si="390"/>
        <v>3.3901924668321725E-3</v>
      </c>
      <c r="AB3134">
        <v>21100200818</v>
      </c>
      <c r="AC3134">
        <v>15530396</v>
      </c>
      <c r="AD3134" t="s">
        <v>6</v>
      </c>
      <c r="AE3134">
        <v>11</v>
      </c>
      <c r="AF3134">
        <v>5</v>
      </c>
      <c r="AH3134" t="s">
        <v>17448</v>
      </c>
      <c r="AI3134" t="s">
        <v>17447</v>
      </c>
      <c r="AJ3134" t="s">
        <v>17446</v>
      </c>
      <c r="AK3134" t="s">
        <v>17445</v>
      </c>
      <c r="AL3134">
        <v>5</v>
      </c>
      <c r="AM3134" s="5">
        <f t="shared" si="394"/>
        <v>0.83333333333333337</v>
      </c>
      <c r="AN3134" s="4">
        <f t="shared" si="391"/>
        <v>1.2621481761958854E-3</v>
      </c>
      <c r="AO3134" s="3"/>
      <c r="AP3134">
        <v>0</v>
      </c>
      <c r="AR3134" t="s">
        <v>1</v>
      </c>
      <c r="AT3134" s="2" t="s">
        <v>0</v>
      </c>
      <c r="AU3134" s="1">
        <f t="shared" si="395"/>
        <v>0.27517791796412866</v>
      </c>
      <c r="AV3134" s="1">
        <f t="shared" si="396"/>
        <v>0.23261703215140286</v>
      </c>
      <c r="AW3134" s="1">
        <f t="shared" si="397"/>
        <v>0.19005614633867715</v>
      </c>
    </row>
    <row r="3135" spans="1:49" x14ac:dyDescent="0.2">
      <c r="A3135">
        <v>3133</v>
      </c>
      <c r="B3135" t="s">
        <v>17444</v>
      </c>
      <c r="F3135" t="s">
        <v>17443</v>
      </c>
      <c r="G3135" t="s">
        <v>17</v>
      </c>
      <c r="H3135" t="s">
        <v>16</v>
      </c>
      <c r="I3135" t="s">
        <v>17442</v>
      </c>
      <c r="J3135">
        <v>60079433</v>
      </c>
      <c r="K3135" t="s">
        <v>17441</v>
      </c>
      <c r="L3135" t="s">
        <v>17440</v>
      </c>
      <c r="M3135" t="s">
        <v>135</v>
      </c>
      <c r="N3135">
        <v>2</v>
      </c>
      <c r="O3135" t="s">
        <v>17439</v>
      </c>
      <c r="P3135" t="s">
        <v>17438</v>
      </c>
      <c r="Q3135" t="s">
        <v>17437</v>
      </c>
      <c r="R3135" s="7">
        <v>42370</v>
      </c>
      <c r="S3135" s="8">
        <f t="shared" si="392"/>
        <v>2016</v>
      </c>
      <c r="T3135" s="8">
        <v>2016</v>
      </c>
      <c r="U3135" s="8">
        <f t="shared" si="393"/>
        <v>6</v>
      </c>
      <c r="V3135" s="7">
        <v>2016</v>
      </c>
      <c r="W3135" t="s">
        <v>3260</v>
      </c>
      <c r="X3135" s="2">
        <v>0.127</v>
      </c>
      <c r="Y3135" s="6">
        <f t="shared" si="390"/>
        <v>3.3901924668321725E-3</v>
      </c>
      <c r="AB3135">
        <v>21100200818</v>
      </c>
      <c r="AC3135">
        <v>15530396</v>
      </c>
      <c r="AD3135" t="s">
        <v>6</v>
      </c>
      <c r="AE3135">
        <v>11</v>
      </c>
      <c r="AF3135">
        <v>5</v>
      </c>
      <c r="AH3135" t="s">
        <v>17436</v>
      </c>
      <c r="AI3135" t="s">
        <v>17435</v>
      </c>
      <c r="AJ3135" t="s">
        <v>17434</v>
      </c>
      <c r="AK3135" t="s">
        <v>17433</v>
      </c>
      <c r="AL3135">
        <v>11</v>
      </c>
      <c r="AM3135" s="5">
        <f t="shared" si="394"/>
        <v>1.8333333333333333</v>
      </c>
      <c r="AN3135" s="4">
        <f t="shared" si="391"/>
        <v>2.7767259876309478E-3</v>
      </c>
      <c r="AO3135" s="3"/>
      <c r="AP3135">
        <v>0</v>
      </c>
      <c r="AR3135" t="s">
        <v>1</v>
      </c>
      <c r="AT3135" s="2" t="s">
        <v>0</v>
      </c>
      <c r="AU3135" s="1">
        <f t="shared" si="395"/>
        <v>0.32061525230718046</v>
      </c>
      <c r="AV3135" s="1">
        <f t="shared" si="396"/>
        <v>0.30834592272315603</v>
      </c>
      <c r="AW3135" s="1">
        <f t="shared" si="397"/>
        <v>0.29607659313913154</v>
      </c>
    </row>
    <row r="3136" spans="1:49" x14ac:dyDescent="0.2">
      <c r="A3136">
        <v>3134</v>
      </c>
      <c r="B3136" t="s">
        <v>17432</v>
      </c>
      <c r="F3136" t="s">
        <v>17431</v>
      </c>
      <c r="G3136" t="s">
        <v>17</v>
      </c>
      <c r="H3136" t="s">
        <v>16</v>
      </c>
      <c r="I3136" t="s">
        <v>17430</v>
      </c>
      <c r="J3136" t="s">
        <v>17429</v>
      </c>
      <c r="K3136" t="s">
        <v>17428</v>
      </c>
      <c r="L3136" t="s">
        <v>12652</v>
      </c>
      <c r="M3136" t="s">
        <v>1018</v>
      </c>
      <c r="N3136">
        <v>3</v>
      </c>
      <c r="O3136" t="s">
        <v>17427</v>
      </c>
      <c r="P3136" t="s">
        <v>17426</v>
      </c>
      <c r="Q3136" t="s">
        <v>17425</v>
      </c>
      <c r="R3136" s="7">
        <v>42370</v>
      </c>
      <c r="S3136" s="8">
        <f t="shared" si="392"/>
        <v>2016</v>
      </c>
      <c r="T3136" s="8">
        <v>2016</v>
      </c>
      <c r="U3136" s="8">
        <f t="shared" si="393"/>
        <v>6</v>
      </c>
      <c r="V3136" s="7">
        <v>2016</v>
      </c>
      <c r="W3136" t="s">
        <v>3260</v>
      </c>
      <c r="X3136" s="2">
        <v>0.127</v>
      </c>
      <c r="Y3136" s="6">
        <f t="shared" si="390"/>
        <v>3.3901924668321725E-3</v>
      </c>
      <c r="AB3136">
        <v>21100200818</v>
      </c>
      <c r="AC3136">
        <v>15530396</v>
      </c>
      <c r="AD3136" t="s">
        <v>6</v>
      </c>
      <c r="AE3136">
        <v>11</v>
      </c>
      <c r="AF3136">
        <v>5</v>
      </c>
      <c r="AH3136" t="s">
        <v>17424</v>
      </c>
      <c r="AI3136" t="s">
        <v>17423</v>
      </c>
      <c r="AJ3136" t="s">
        <v>17422</v>
      </c>
      <c r="AK3136" t="s">
        <v>17421</v>
      </c>
      <c r="AL3136">
        <v>1</v>
      </c>
      <c r="AM3136" s="5">
        <f t="shared" si="394"/>
        <v>0.16666666666666666</v>
      </c>
      <c r="AN3136" s="4">
        <f t="shared" si="391"/>
        <v>2.5242963523917705E-4</v>
      </c>
      <c r="AO3136" s="3"/>
      <c r="AP3136">
        <v>0</v>
      </c>
      <c r="AR3136" t="s">
        <v>1</v>
      </c>
      <c r="AT3136" s="2" t="s">
        <v>0</v>
      </c>
      <c r="AU3136" s="1">
        <f t="shared" si="395"/>
        <v>0.24488636173542738</v>
      </c>
      <c r="AV3136" s="1">
        <f t="shared" si="396"/>
        <v>0.18213110510356748</v>
      </c>
      <c r="AW3136" s="1">
        <f t="shared" si="397"/>
        <v>0.11937584847170758</v>
      </c>
    </row>
    <row r="3137" spans="1:49" x14ac:dyDescent="0.2">
      <c r="A3137">
        <v>3135</v>
      </c>
      <c r="B3137" t="s">
        <v>17420</v>
      </c>
      <c r="F3137" t="s">
        <v>17419</v>
      </c>
      <c r="G3137" t="s">
        <v>17</v>
      </c>
      <c r="H3137" t="s">
        <v>16</v>
      </c>
      <c r="I3137" t="s">
        <v>17418</v>
      </c>
      <c r="J3137">
        <v>60111136</v>
      </c>
      <c r="K3137" t="s">
        <v>17417</v>
      </c>
      <c r="L3137" t="s">
        <v>4387</v>
      </c>
      <c r="M3137" t="s">
        <v>4386</v>
      </c>
      <c r="N3137">
        <v>1</v>
      </c>
      <c r="O3137" t="s">
        <v>17416</v>
      </c>
      <c r="P3137">
        <v>57191614081</v>
      </c>
      <c r="Q3137">
        <v>60111136</v>
      </c>
      <c r="R3137" s="7">
        <v>42370</v>
      </c>
      <c r="S3137" s="8">
        <f t="shared" si="392"/>
        <v>2016</v>
      </c>
      <c r="T3137" s="8">
        <v>2016</v>
      </c>
      <c r="U3137" s="8">
        <f t="shared" si="393"/>
        <v>6</v>
      </c>
      <c r="V3137" s="7">
        <v>2016</v>
      </c>
      <c r="W3137" t="s">
        <v>3260</v>
      </c>
      <c r="X3137" s="2">
        <v>0.127</v>
      </c>
      <c r="Y3137" s="6">
        <f t="shared" si="390"/>
        <v>3.3901924668321725E-3</v>
      </c>
      <c r="AB3137">
        <v>21100200818</v>
      </c>
      <c r="AC3137">
        <v>15530396</v>
      </c>
      <c r="AD3137" t="s">
        <v>6</v>
      </c>
      <c r="AE3137">
        <v>11</v>
      </c>
      <c r="AF3137">
        <v>5</v>
      </c>
      <c r="AH3137" t="s">
        <v>17415</v>
      </c>
      <c r="AI3137" t="s">
        <v>17414</v>
      </c>
      <c r="AJ3137" t="s">
        <v>17413</v>
      </c>
      <c r="AK3137" t="s">
        <v>17412</v>
      </c>
      <c r="AL3137">
        <v>8</v>
      </c>
      <c r="AM3137" s="5">
        <f t="shared" si="394"/>
        <v>1.3333333333333333</v>
      </c>
      <c r="AN3137" s="4">
        <f t="shared" si="391"/>
        <v>2.0194370819134164E-3</v>
      </c>
      <c r="AO3137" s="3"/>
      <c r="AP3137">
        <v>0</v>
      </c>
      <c r="AR3137" t="s">
        <v>1</v>
      </c>
      <c r="AT3137" s="2" t="s">
        <v>0</v>
      </c>
      <c r="AU3137" s="1">
        <f t="shared" si="395"/>
        <v>0.29789658513565459</v>
      </c>
      <c r="AV3137" s="1">
        <f t="shared" si="396"/>
        <v>0.27048147743727946</v>
      </c>
      <c r="AW3137" s="1">
        <f t="shared" si="397"/>
        <v>0.24306636973890433</v>
      </c>
    </row>
    <row r="3138" spans="1:49" x14ac:dyDescent="0.2">
      <c r="A3138">
        <v>3136</v>
      </c>
      <c r="B3138" t="s">
        <v>17411</v>
      </c>
      <c r="F3138" t="s">
        <v>17410</v>
      </c>
      <c r="G3138" t="s">
        <v>17</v>
      </c>
      <c r="H3138" t="s">
        <v>16</v>
      </c>
      <c r="I3138" t="s">
        <v>17409</v>
      </c>
      <c r="J3138">
        <v>60069392</v>
      </c>
      <c r="K3138" t="s">
        <v>11075</v>
      </c>
      <c r="L3138" t="s">
        <v>11074</v>
      </c>
      <c r="M3138" t="s">
        <v>2586</v>
      </c>
      <c r="N3138">
        <v>3</v>
      </c>
      <c r="O3138" t="s">
        <v>17408</v>
      </c>
      <c r="P3138" t="s">
        <v>17407</v>
      </c>
      <c r="Q3138" t="s">
        <v>17406</v>
      </c>
      <c r="R3138" s="7">
        <v>42370</v>
      </c>
      <c r="S3138" s="8">
        <f t="shared" si="392"/>
        <v>2016</v>
      </c>
      <c r="T3138" s="8">
        <v>2016</v>
      </c>
      <c r="U3138" s="8">
        <f t="shared" si="393"/>
        <v>6</v>
      </c>
      <c r="V3138" s="7">
        <v>2016</v>
      </c>
      <c r="W3138" t="s">
        <v>13200</v>
      </c>
      <c r="X3138" s="2">
        <v>0.151</v>
      </c>
      <c r="Y3138" s="6">
        <f t="shared" si="390"/>
        <v>4.0308587597768343E-3</v>
      </c>
      <c r="AA3138">
        <v>15094553</v>
      </c>
      <c r="AB3138">
        <v>21100229111</v>
      </c>
      <c r="AC3138">
        <v>18998852</v>
      </c>
      <c r="AD3138" t="s">
        <v>6</v>
      </c>
      <c r="AE3138">
        <v>2016</v>
      </c>
      <c r="AF3138">
        <v>3</v>
      </c>
      <c r="AH3138" t="s">
        <v>12205</v>
      </c>
      <c r="AI3138" t="s">
        <v>17405</v>
      </c>
      <c r="AJ3138" t="s">
        <v>17404</v>
      </c>
      <c r="AK3138" t="s">
        <v>17403</v>
      </c>
      <c r="AL3138">
        <v>0</v>
      </c>
      <c r="AM3138" s="5">
        <f t="shared" si="394"/>
        <v>0</v>
      </c>
      <c r="AN3138" s="4">
        <f t="shared" si="391"/>
        <v>0</v>
      </c>
      <c r="AO3138" s="3"/>
      <c r="AP3138">
        <v>0</v>
      </c>
      <c r="AR3138" t="s">
        <v>1</v>
      </c>
      <c r="AT3138" s="2" t="s">
        <v>0</v>
      </c>
      <c r="AU3138" s="1">
        <f t="shared" si="395"/>
        <v>0.28216011318437839</v>
      </c>
      <c r="AV3138" s="1">
        <f t="shared" si="396"/>
        <v>0.20154293798884171</v>
      </c>
      <c r="AW3138" s="1">
        <f t="shared" si="397"/>
        <v>0.12092576279330502</v>
      </c>
    </row>
    <row r="3139" spans="1:49" x14ac:dyDescent="0.2">
      <c r="A3139">
        <v>3137</v>
      </c>
      <c r="B3139" t="s">
        <v>17402</v>
      </c>
      <c r="C3139" t="s">
        <v>17401</v>
      </c>
      <c r="F3139" t="s">
        <v>17400</v>
      </c>
      <c r="G3139" t="s">
        <v>17</v>
      </c>
      <c r="H3139" t="s">
        <v>16</v>
      </c>
      <c r="I3139" t="s">
        <v>17399</v>
      </c>
      <c r="J3139">
        <v>60015331</v>
      </c>
      <c r="K3139" t="s">
        <v>10537</v>
      </c>
      <c r="L3139" t="s">
        <v>10536</v>
      </c>
      <c r="M3139" t="s">
        <v>3568</v>
      </c>
      <c r="N3139">
        <v>2</v>
      </c>
      <c r="O3139" t="s">
        <v>17398</v>
      </c>
      <c r="P3139" t="s">
        <v>17397</v>
      </c>
      <c r="Q3139" t="s">
        <v>17396</v>
      </c>
      <c r="R3139" s="7">
        <v>42370</v>
      </c>
      <c r="S3139" s="8">
        <f t="shared" si="392"/>
        <v>2016</v>
      </c>
      <c r="T3139" s="8">
        <v>2016</v>
      </c>
      <c r="U3139" s="8">
        <f t="shared" si="393"/>
        <v>6</v>
      </c>
      <c r="V3139" s="7">
        <v>2016</v>
      </c>
      <c r="W3139" t="s">
        <v>1748</v>
      </c>
      <c r="X3139" s="2">
        <v>0.34100000000000003</v>
      </c>
      <c r="Y3139" s="6">
        <f t="shared" ref="Y3139:Y3202" si="398">(X3139-$Z$3)/($Z$2-$Z$3)</f>
        <v>9.1028002455887467E-3</v>
      </c>
      <c r="AA3139">
        <v>19378718</v>
      </c>
      <c r="AB3139">
        <v>19700186839</v>
      </c>
      <c r="AC3139">
        <v>15309681</v>
      </c>
      <c r="AD3139" t="s">
        <v>6</v>
      </c>
      <c r="AE3139">
        <v>67</v>
      </c>
      <c r="AH3139" t="s">
        <v>17395</v>
      </c>
      <c r="AI3139" t="s">
        <v>17394</v>
      </c>
      <c r="AK3139" t="s">
        <v>17393</v>
      </c>
      <c r="AL3139">
        <v>2</v>
      </c>
      <c r="AM3139" s="5">
        <f t="shared" si="394"/>
        <v>0.33333333333333331</v>
      </c>
      <c r="AN3139" s="4">
        <f t="shared" ref="AN3139:AN3202" si="399">(AM3139-$AO$3)/($AO$2-$AO$3)</f>
        <v>5.048592704783541E-4</v>
      </c>
      <c r="AO3139" s="3"/>
      <c r="AP3139">
        <v>1</v>
      </c>
      <c r="AR3139" t="s">
        <v>1</v>
      </c>
      <c r="AT3139" s="2" t="s">
        <v>0</v>
      </c>
      <c r="AU3139" s="1">
        <f t="shared" si="395"/>
        <v>0.6523417953055628</v>
      </c>
      <c r="AV3139" s="1">
        <f t="shared" si="396"/>
        <v>0.48038297580335509</v>
      </c>
      <c r="AW3139" s="1">
        <f t="shared" si="397"/>
        <v>0.30842415630114717</v>
      </c>
    </row>
    <row r="3140" spans="1:49" x14ac:dyDescent="0.2">
      <c r="A3140">
        <v>3138</v>
      </c>
      <c r="B3140" t="s">
        <v>17392</v>
      </c>
      <c r="C3140" t="s">
        <v>17391</v>
      </c>
      <c r="F3140" t="s">
        <v>17390</v>
      </c>
      <c r="G3140" t="s">
        <v>17</v>
      </c>
      <c r="H3140" t="s">
        <v>16</v>
      </c>
      <c r="I3140" t="s">
        <v>17389</v>
      </c>
      <c r="J3140">
        <v>60068800</v>
      </c>
      <c r="K3140" t="s">
        <v>17388</v>
      </c>
      <c r="L3140" t="s">
        <v>17387</v>
      </c>
      <c r="M3140" t="s">
        <v>17386</v>
      </c>
      <c r="N3140">
        <v>5</v>
      </c>
      <c r="O3140" t="s">
        <v>17385</v>
      </c>
      <c r="P3140" t="s">
        <v>17384</v>
      </c>
      <c r="Q3140" t="s">
        <v>17383</v>
      </c>
      <c r="R3140" s="7">
        <v>42370</v>
      </c>
      <c r="S3140" s="8">
        <f t="shared" si="392"/>
        <v>2016</v>
      </c>
      <c r="T3140" s="8">
        <v>2016</v>
      </c>
      <c r="U3140" s="8">
        <f t="shared" si="393"/>
        <v>6</v>
      </c>
      <c r="V3140" s="7">
        <v>2016</v>
      </c>
      <c r="W3140" t="s">
        <v>1632</v>
      </c>
      <c r="X3140" s="2">
        <v>0.216</v>
      </c>
      <c r="Y3140" s="6">
        <f t="shared" si="398"/>
        <v>5.765996636501962E-3</v>
      </c>
      <c r="AA3140">
        <v>19378726</v>
      </c>
      <c r="AB3140">
        <v>19700186909</v>
      </c>
      <c r="AC3140">
        <v>10988963</v>
      </c>
      <c r="AD3140" t="s">
        <v>6</v>
      </c>
      <c r="AE3140">
        <v>50</v>
      </c>
      <c r="AH3140" t="s">
        <v>15400</v>
      </c>
      <c r="AI3140" t="s">
        <v>17382</v>
      </c>
      <c r="AK3140" t="s">
        <v>17381</v>
      </c>
      <c r="AL3140">
        <v>3</v>
      </c>
      <c r="AM3140" s="5">
        <f t="shared" si="394"/>
        <v>0.5</v>
      </c>
      <c r="AN3140" s="4">
        <f t="shared" si="399"/>
        <v>7.572889057175312E-4</v>
      </c>
      <c r="AO3140" s="3"/>
      <c r="AP3140">
        <v>1</v>
      </c>
      <c r="AR3140" t="s">
        <v>1</v>
      </c>
      <c r="AT3140" s="2" t="s">
        <v>0</v>
      </c>
      <c r="AU3140" s="1">
        <f t="shared" si="395"/>
        <v>0.42633843172666325</v>
      </c>
      <c r="AV3140" s="1">
        <f t="shared" si="396"/>
        <v>0.32616427711097468</v>
      </c>
      <c r="AW3140" s="1">
        <f t="shared" si="397"/>
        <v>0.22599012249528605</v>
      </c>
    </row>
    <row r="3141" spans="1:49" x14ac:dyDescent="0.2">
      <c r="A3141">
        <v>3139</v>
      </c>
      <c r="B3141" t="s">
        <v>17380</v>
      </c>
      <c r="C3141" t="s">
        <v>17379</v>
      </c>
      <c r="F3141" t="s">
        <v>17378</v>
      </c>
      <c r="G3141" t="s">
        <v>17</v>
      </c>
      <c r="H3141" t="s">
        <v>16</v>
      </c>
      <c r="I3141" t="s">
        <v>17377</v>
      </c>
      <c r="J3141">
        <v>60019702</v>
      </c>
      <c r="K3141" t="s">
        <v>17376</v>
      </c>
      <c r="L3141" t="s">
        <v>17375</v>
      </c>
      <c r="M3141" t="s">
        <v>73</v>
      </c>
      <c r="N3141">
        <v>2</v>
      </c>
      <c r="O3141" t="s">
        <v>17374</v>
      </c>
      <c r="P3141" t="s">
        <v>17373</v>
      </c>
      <c r="Q3141" t="s">
        <v>17372</v>
      </c>
      <c r="R3141" s="7">
        <v>42370</v>
      </c>
      <c r="S3141" s="8">
        <f t="shared" si="392"/>
        <v>2016</v>
      </c>
      <c r="T3141" s="8">
        <v>2016</v>
      </c>
      <c r="U3141" s="8">
        <f t="shared" si="393"/>
        <v>6</v>
      </c>
      <c r="V3141" s="7">
        <v>2016</v>
      </c>
      <c r="W3141" t="s">
        <v>3970</v>
      </c>
      <c r="X3141" s="2">
        <v>0.20799999999999999</v>
      </c>
      <c r="Y3141" s="6">
        <f t="shared" si="398"/>
        <v>5.552441205520408E-3</v>
      </c>
      <c r="AA3141">
        <v>19376472</v>
      </c>
      <c r="AB3141">
        <v>16800154725</v>
      </c>
      <c r="AD3141" t="s">
        <v>6</v>
      </c>
      <c r="AE3141">
        <v>69</v>
      </c>
      <c r="AF3141">
        <v>1</v>
      </c>
      <c r="AH3141" t="s">
        <v>17371</v>
      </c>
      <c r="AI3141" t="s">
        <v>17370</v>
      </c>
      <c r="AK3141" t="s">
        <v>17369</v>
      </c>
      <c r="AL3141">
        <v>7</v>
      </c>
      <c r="AM3141" s="5">
        <f t="shared" si="394"/>
        <v>1.1666666666666667</v>
      </c>
      <c r="AN3141" s="4">
        <f t="shared" si="399"/>
        <v>1.7670074466742396E-3</v>
      </c>
      <c r="AO3141" s="3"/>
      <c r="AP3141">
        <v>1</v>
      </c>
      <c r="AR3141" t="s">
        <v>1</v>
      </c>
      <c r="AT3141" s="2" t="s">
        <v>0</v>
      </c>
      <c r="AU3141" s="1">
        <f t="shared" si="395"/>
        <v>0.44168110778665576</v>
      </c>
      <c r="AV3141" s="1">
        <f t="shared" si="396"/>
        <v>0.36597243260973239</v>
      </c>
      <c r="AW3141" s="1">
        <f t="shared" si="397"/>
        <v>0.29026375743280897</v>
      </c>
    </row>
    <row r="3142" spans="1:49" x14ac:dyDescent="0.2">
      <c r="A3142">
        <v>3140</v>
      </c>
      <c r="B3142" t="s">
        <v>17368</v>
      </c>
      <c r="C3142" t="s">
        <v>17367</v>
      </c>
      <c r="F3142" t="s">
        <v>17366</v>
      </c>
      <c r="G3142" t="s">
        <v>17</v>
      </c>
      <c r="H3142" t="s">
        <v>16</v>
      </c>
      <c r="I3142" t="s">
        <v>17365</v>
      </c>
      <c r="J3142" t="s">
        <v>17364</v>
      </c>
      <c r="K3142" t="s">
        <v>17363</v>
      </c>
      <c r="L3142" t="s">
        <v>17362</v>
      </c>
      <c r="M3142" t="s">
        <v>17361</v>
      </c>
      <c r="N3142">
        <v>4</v>
      </c>
      <c r="O3142" t="s">
        <v>17360</v>
      </c>
      <c r="P3142" t="s">
        <v>17359</v>
      </c>
      <c r="Q3142" t="s">
        <v>17358</v>
      </c>
      <c r="R3142" s="7">
        <v>42370</v>
      </c>
      <c r="S3142" s="8">
        <f t="shared" si="392"/>
        <v>2016</v>
      </c>
      <c r="T3142" s="8">
        <v>2016</v>
      </c>
      <c r="U3142" s="8">
        <f t="shared" si="393"/>
        <v>6</v>
      </c>
      <c r="V3142" s="7">
        <v>2016</v>
      </c>
      <c r="W3142" t="s">
        <v>1748</v>
      </c>
      <c r="X3142" s="2">
        <v>0.34100000000000003</v>
      </c>
      <c r="Y3142" s="6">
        <f t="shared" si="398"/>
        <v>9.1028002455887467E-3</v>
      </c>
      <c r="AA3142">
        <v>19378718</v>
      </c>
      <c r="AB3142">
        <v>19700186839</v>
      </c>
      <c r="AC3142">
        <v>15309681</v>
      </c>
      <c r="AD3142" t="s">
        <v>6</v>
      </c>
      <c r="AE3142">
        <v>68</v>
      </c>
      <c r="AH3142" t="s">
        <v>17357</v>
      </c>
      <c r="AI3142" t="s">
        <v>17356</v>
      </c>
      <c r="AK3142" t="s">
        <v>17355</v>
      </c>
      <c r="AL3142">
        <v>4</v>
      </c>
      <c r="AM3142" s="5">
        <f t="shared" si="394"/>
        <v>0.66666666666666663</v>
      </c>
      <c r="AN3142" s="4">
        <f t="shared" si="399"/>
        <v>1.0097185409567082E-3</v>
      </c>
      <c r="AO3142" s="3"/>
      <c r="AP3142">
        <v>1</v>
      </c>
      <c r="AR3142" t="s">
        <v>1</v>
      </c>
      <c r="AT3142" s="2" t="s">
        <v>0</v>
      </c>
      <c r="AU3142" s="1">
        <f t="shared" si="395"/>
        <v>0.66748757341991338</v>
      </c>
      <c r="AV3142" s="1">
        <f t="shared" si="396"/>
        <v>0.50562593932727273</v>
      </c>
      <c r="AW3142" s="1">
        <f t="shared" si="397"/>
        <v>0.34376430523463197</v>
      </c>
    </row>
    <row r="3143" spans="1:49" x14ac:dyDescent="0.2">
      <c r="A3143">
        <v>3141</v>
      </c>
      <c r="B3143" t="s">
        <v>17354</v>
      </c>
      <c r="C3143" t="s">
        <v>17353</v>
      </c>
      <c r="F3143" t="s">
        <v>17352</v>
      </c>
      <c r="G3143" t="s">
        <v>17</v>
      </c>
      <c r="H3143" t="s">
        <v>16</v>
      </c>
      <c r="I3143" t="s">
        <v>17351</v>
      </c>
      <c r="J3143">
        <v>60025578</v>
      </c>
      <c r="K3143" t="s">
        <v>692</v>
      </c>
      <c r="L3143" t="s">
        <v>691</v>
      </c>
      <c r="M3143" t="s">
        <v>340</v>
      </c>
      <c r="N3143">
        <v>3</v>
      </c>
      <c r="O3143" t="s">
        <v>17350</v>
      </c>
      <c r="P3143" t="s">
        <v>17349</v>
      </c>
      <c r="Q3143" t="s">
        <v>3129</v>
      </c>
      <c r="R3143" s="7">
        <v>42370</v>
      </c>
      <c r="S3143" s="8">
        <f t="shared" si="392"/>
        <v>2016</v>
      </c>
      <c r="T3143" s="8">
        <v>2016</v>
      </c>
      <c r="U3143" s="8">
        <f t="shared" si="393"/>
        <v>6</v>
      </c>
      <c r="V3143" s="7">
        <v>2016</v>
      </c>
      <c r="W3143" t="s">
        <v>17348</v>
      </c>
      <c r="X3143" s="2">
        <v>0.32400000000000001</v>
      </c>
      <c r="Y3143" s="6">
        <f t="shared" si="398"/>
        <v>8.6489949547529435E-3</v>
      </c>
      <c r="AA3143">
        <v>22667</v>
      </c>
      <c r="AB3143">
        <v>12633</v>
      </c>
      <c r="AD3143" t="s">
        <v>6</v>
      </c>
      <c r="AE3143">
        <v>88</v>
      </c>
      <c r="AF3143">
        <v>6</v>
      </c>
      <c r="AH3143" t="s">
        <v>17347</v>
      </c>
      <c r="AI3143" t="s">
        <v>17346</v>
      </c>
      <c r="AJ3143" t="s">
        <v>17345</v>
      </c>
      <c r="AK3143" t="s">
        <v>17344</v>
      </c>
      <c r="AL3143">
        <v>3</v>
      </c>
      <c r="AM3143" s="5">
        <f t="shared" si="394"/>
        <v>0.5</v>
      </c>
      <c r="AN3143" s="4">
        <f t="shared" si="399"/>
        <v>7.572889057175312E-4</v>
      </c>
      <c r="AO3143" s="3"/>
      <c r="AP3143">
        <v>0</v>
      </c>
      <c r="AR3143" t="s">
        <v>1</v>
      </c>
      <c r="AT3143" s="2" t="s">
        <v>0</v>
      </c>
      <c r="AU3143" s="1">
        <f t="shared" si="395"/>
        <v>0.62814831400423199</v>
      </c>
      <c r="AV3143" s="1">
        <f t="shared" si="396"/>
        <v>0.47031419302352373</v>
      </c>
      <c r="AW3143" s="1">
        <f t="shared" si="397"/>
        <v>0.31248007204281547</v>
      </c>
    </row>
    <row r="3144" spans="1:49" x14ac:dyDescent="0.2">
      <c r="A3144">
        <v>3142</v>
      </c>
      <c r="B3144" t="s">
        <v>17343</v>
      </c>
      <c r="C3144" t="s">
        <v>17342</v>
      </c>
      <c r="F3144" t="s">
        <v>17341</v>
      </c>
      <c r="G3144" t="s">
        <v>17</v>
      </c>
      <c r="H3144" t="s">
        <v>16</v>
      </c>
      <c r="I3144" t="s">
        <v>17117</v>
      </c>
      <c r="J3144" t="s">
        <v>17340</v>
      </c>
      <c r="K3144" t="s">
        <v>17339</v>
      </c>
      <c r="L3144" t="s">
        <v>17338</v>
      </c>
      <c r="M3144" t="s">
        <v>2572</v>
      </c>
      <c r="N3144">
        <v>4</v>
      </c>
      <c r="O3144" t="s">
        <v>17337</v>
      </c>
      <c r="P3144" t="s">
        <v>17336</v>
      </c>
      <c r="Q3144" t="s">
        <v>17335</v>
      </c>
      <c r="R3144" s="7">
        <v>42370</v>
      </c>
      <c r="S3144" s="8">
        <f t="shared" si="392"/>
        <v>2016</v>
      </c>
      <c r="T3144" s="8">
        <v>2016</v>
      </c>
      <c r="U3144" s="8">
        <f t="shared" si="393"/>
        <v>6</v>
      </c>
      <c r="V3144" s="7">
        <v>2016</v>
      </c>
      <c r="W3144" t="s">
        <v>12951</v>
      </c>
      <c r="X3144" s="2">
        <v>0.58699999999999997</v>
      </c>
      <c r="Y3144" s="6">
        <f t="shared" si="398"/>
        <v>1.5669629748271536E-2</v>
      </c>
      <c r="AB3144">
        <v>21100374601</v>
      </c>
      <c r="AC3144">
        <v>21693536</v>
      </c>
      <c r="AD3144" t="s">
        <v>6</v>
      </c>
      <c r="AE3144">
        <v>4</v>
      </c>
      <c r="AG3144">
        <v>7519055</v>
      </c>
      <c r="AH3144" t="s">
        <v>17334</v>
      </c>
      <c r="AI3144" t="s">
        <v>17333</v>
      </c>
      <c r="AJ3144" t="s">
        <v>17332</v>
      </c>
      <c r="AK3144" t="s">
        <v>17331</v>
      </c>
      <c r="AL3144">
        <v>28</v>
      </c>
      <c r="AM3144" s="5">
        <f t="shared" si="394"/>
        <v>4.666666666666667</v>
      </c>
      <c r="AN3144" s="4">
        <f t="shared" si="399"/>
        <v>7.0680297866969584E-3</v>
      </c>
      <c r="AO3144" s="3"/>
      <c r="AP3144">
        <v>1</v>
      </c>
      <c r="AQ3144" t="s">
        <v>222</v>
      </c>
      <c r="AR3144">
        <v>61422109</v>
      </c>
      <c r="AS3144" t="s">
        <v>221</v>
      </c>
      <c r="AT3144" s="2">
        <v>3.367</v>
      </c>
      <c r="AU3144" s="1">
        <f t="shared" si="395"/>
        <v>1.3089149759799161</v>
      </c>
      <c r="AV3144" s="1">
        <f t="shared" si="396"/>
        <v>1.1368829767484248</v>
      </c>
      <c r="AW3144" s="1">
        <f t="shared" si="397"/>
        <v>0.96485097751693316</v>
      </c>
    </row>
    <row r="3145" spans="1:49" x14ac:dyDescent="0.2">
      <c r="A3145">
        <v>3143</v>
      </c>
      <c r="B3145" t="s">
        <v>17330</v>
      </c>
      <c r="C3145" t="s">
        <v>17329</v>
      </c>
      <c r="F3145" t="s">
        <v>17328</v>
      </c>
      <c r="G3145" t="s">
        <v>17</v>
      </c>
      <c r="H3145" t="s">
        <v>16</v>
      </c>
      <c r="I3145" t="s">
        <v>17327</v>
      </c>
      <c r="J3145">
        <v>60013372</v>
      </c>
      <c r="K3145" t="s">
        <v>13024</v>
      </c>
      <c r="L3145" t="s">
        <v>13023</v>
      </c>
      <c r="M3145" t="s">
        <v>411</v>
      </c>
      <c r="N3145">
        <v>2</v>
      </c>
      <c r="O3145" t="s">
        <v>17326</v>
      </c>
      <c r="P3145" t="s">
        <v>17325</v>
      </c>
      <c r="Q3145" t="s">
        <v>14205</v>
      </c>
      <c r="R3145" s="7">
        <v>42370</v>
      </c>
      <c r="S3145" s="8">
        <f t="shared" si="392"/>
        <v>2016</v>
      </c>
      <c r="T3145" s="8">
        <v>2016</v>
      </c>
      <c r="U3145" s="8">
        <f t="shared" si="393"/>
        <v>6</v>
      </c>
      <c r="V3145" s="7">
        <v>2016</v>
      </c>
      <c r="W3145" t="s">
        <v>3725</v>
      </c>
      <c r="X3145" s="2">
        <v>1.573</v>
      </c>
      <c r="Y3145" s="6">
        <f t="shared" si="398"/>
        <v>4.1990336616748086E-2</v>
      </c>
      <c r="AA3145">
        <v>7315090</v>
      </c>
      <c r="AB3145">
        <v>29586</v>
      </c>
      <c r="AC3145">
        <v>15333884</v>
      </c>
      <c r="AD3145" t="s">
        <v>6</v>
      </c>
      <c r="AE3145">
        <v>39</v>
      </c>
      <c r="AF3145">
        <v>11</v>
      </c>
      <c r="AH3145" t="s">
        <v>17324</v>
      </c>
      <c r="AI3145" t="s">
        <v>17323</v>
      </c>
      <c r="AK3145" t="s">
        <v>17322</v>
      </c>
      <c r="AL3145">
        <v>1</v>
      </c>
      <c r="AM3145" s="5">
        <f t="shared" si="394"/>
        <v>0.16666666666666666</v>
      </c>
      <c r="AN3145" s="4">
        <f t="shared" si="399"/>
        <v>2.5242963523917705E-4</v>
      </c>
      <c r="AO3145" s="3"/>
      <c r="AP3145">
        <v>0</v>
      </c>
      <c r="AR3145" t="s">
        <v>1</v>
      </c>
      <c r="AT3145" s="2" t="s">
        <v>0</v>
      </c>
      <c r="AU3145" s="1">
        <f t="shared" si="395"/>
        <v>2.9468964522295411</v>
      </c>
      <c r="AV3145" s="1">
        <f t="shared" si="396"/>
        <v>2.1121383125993631</v>
      </c>
      <c r="AW3145" s="1">
        <f t="shared" si="397"/>
        <v>1.2773801729691847</v>
      </c>
    </row>
    <row r="3146" spans="1:49" x14ac:dyDescent="0.2">
      <c r="A3146">
        <v>3144</v>
      </c>
      <c r="B3146" t="s">
        <v>17321</v>
      </c>
      <c r="C3146" t="s">
        <v>17320</v>
      </c>
      <c r="F3146" t="s">
        <v>17319</v>
      </c>
      <c r="G3146" t="s">
        <v>17</v>
      </c>
      <c r="H3146" t="s">
        <v>16</v>
      </c>
      <c r="I3146" t="s">
        <v>10103</v>
      </c>
      <c r="J3146" t="s">
        <v>10102</v>
      </c>
      <c r="K3146" t="s">
        <v>10101</v>
      </c>
      <c r="L3146" t="s">
        <v>10100</v>
      </c>
      <c r="M3146" t="s">
        <v>2758</v>
      </c>
      <c r="N3146">
        <v>6</v>
      </c>
      <c r="O3146" t="s">
        <v>17318</v>
      </c>
      <c r="P3146" t="s">
        <v>17317</v>
      </c>
      <c r="Q3146" t="s">
        <v>17316</v>
      </c>
      <c r="R3146" s="7">
        <v>42370</v>
      </c>
      <c r="S3146" s="8">
        <f t="shared" si="392"/>
        <v>2016</v>
      </c>
      <c r="T3146" s="8">
        <v>2016</v>
      </c>
      <c r="U3146" s="8">
        <f t="shared" si="393"/>
        <v>6</v>
      </c>
      <c r="V3146" s="7">
        <v>2016</v>
      </c>
      <c r="W3146" t="s">
        <v>3368</v>
      </c>
      <c r="X3146" s="2">
        <v>0.28199999999999997</v>
      </c>
      <c r="Y3146" s="6">
        <f t="shared" si="398"/>
        <v>7.527828942099783E-3</v>
      </c>
      <c r="AA3146">
        <v>16875869</v>
      </c>
      <c r="AB3146">
        <v>19700186861</v>
      </c>
      <c r="AC3146">
        <v>16875877</v>
      </c>
      <c r="AD3146" t="s">
        <v>6</v>
      </c>
      <c r="AE3146">
        <v>2016</v>
      </c>
      <c r="AG3146">
        <v>8536058</v>
      </c>
      <c r="AI3146" t="s">
        <v>17315</v>
      </c>
      <c r="AK3146" t="s">
        <v>17314</v>
      </c>
      <c r="AL3146">
        <v>8</v>
      </c>
      <c r="AM3146" s="5">
        <f t="shared" si="394"/>
        <v>1.3333333333333333</v>
      </c>
      <c r="AN3146" s="4">
        <f t="shared" si="399"/>
        <v>2.0194370819134164E-3</v>
      </c>
      <c r="AO3146" s="3"/>
      <c r="AP3146">
        <v>1</v>
      </c>
      <c r="AR3146" t="s">
        <v>1</v>
      </c>
      <c r="AT3146" s="2">
        <v>1.1739999999999999</v>
      </c>
      <c r="AU3146" s="1">
        <f t="shared" si="395"/>
        <v>0.5875311384043872</v>
      </c>
      <c r="AV3146" s="1">
        <f t="shared" si="396"/>
        <v>0.47736330120066001</v>
      </c>
      <c r="AW3146" s="1">
        <f t="shared" si="397"/>
        <v>0.36719546399693259</v>
      </c>
    </row>
    <row r="3147" spans="1:49" x14ac:dyDescent="0.2">
      <c r="A3147">
        <v>3145</v>
      </c>
      <c r="B3147" t="s">
        <v>17313</v>
      </c>
      <c r="C3147" t="s">
        <v>17312</v>
      </c>
      <c r="F3147" t="s">
        <v>17311</v>
      </c>
      <c r="G3147" t="s">
        <v>17</v>
      </c>
      <c r="H3147" t="s">
        <v>16</v>
      </c>
      <c r="I3147" t="s">
        <v>17310</v>
      </c>
      <c r="J3147" t="s">
        <v>15637</v>
      </c>
      <c r="K3147" t="s">
        <v>15636</v>
      </c>
      <c r="L3147" t="s">
        <v>15635</v>
      </c>
      <c r="M3147" t="s">
        <v>1018</v>
      </c>
      <c r="N3147">
        <v>3</v>
      </c>
      <c r="O3147" t="s">
        <v>17309</v>
      </c>
      <c r="P3147" t="s">
        <v>15633</v>
      </c>
      <c r="Q3147" t="s">
        <v>15632</v>
      </c>
      <c r="R3147" s="7">
        <v>42370</v>
      </c>
      <c r="S3147" s="8">
        <f t="shared" si="392"/>
        <v>2016</v>
      </c>
      <c r="T3147" s="8">
        <v>2016</v>
      </c>
      <c r="U3147" s="8">
        <f t="shared" si="393"/>
        <v>6</v>
      </c>
      <c r="V3147" s="7">
        <v>2016</v>
      </c>
      <c r="W3147" t="s">
        <v>1748</v>
      </c>
      <c r="X3147" s="2">
        <v>0.34100000000000003</v>
      </c>
      <c r="Y3147" s="6">
        <f t="shared" si="398"/>
        <v>9.1028002455887467E-3</v>
      </c>
      <c r="AA3147">
        <v>19378718</v>
      </c>
      <c r="AB3147">
        <v>19700186839</v>
      </c>
      <c r="AC3147">
        <v>15309681</v>
      </c>
      <c r="AD3147" t="s">
        <v>6</v>
      </c>
      <c r="AE3147">
        <v>68</v>
      </c>
      <c r="AH3147" t="s">
        <v>17308</v>
      </c>
      <c r="AI3147" t="s">
        <v>17307</v>
      </c>
      <c r="AK3147" t="s">
        <v>17306</v>
      </c>
      <c r="AL3147">
        <v>0</v>
      </c>
      <c r="AM3147" s="5">
        <f t="shared" si="394"/>
        <v>0</v>
      </c>
      <c r="AN3147" s="4">
        <f t="shared" si="399"/>
        <v>0</v>
      </c>
      <c r="AO3147" s="3"/>
      <c r="AP3147">
        <v>1</v>
      </c>
      <c r="AR3147" t="s">
        <v>1</v>
      </c>
      <c r="AT3147" s="2" t="s">
        <v>0</v>
      </c>
      <c r="AU3147" s="1">
        <f t="shared" si="395"/>
        <v>0.63719601719121222</v>
      </c>
      <c r="AV3147" s="1">
        <f t="shared" si="396"/>
        <v>0.45514001227943734</v>
      </c>
      <c r="AW3147" s="1">
        <f t="shared" si="397"/>
        <v>0.27308400736766236</v>
      </c>
    </row>
    <row r="3148" spans="1:49" x14ac:dyDescent="0.2">
      <c r="A3148">
        <v>3146</v>
      </c>
      <c r="B3148" t="s">
        <v>17305</v>
      </c>
      <c r="C3148" t="s">
        <v>17304</v>
      </c>
      <c r="F3148" t="s">
        <v>17303</v>
      </c>
      <c r="G3148" t="s">
        <v>17</v>
      </c>
      <c r="H3148" t="s">
        <v>16</v>
      </c>
      <c r="I3148" t="s">
        <v>17302</v>
      </c>
      <c r="J3148">
        <v>60020620</v>
      </c>
      <c r="K3148" t="s">
        <v>10377</v>
      </c>
      <c r="L3148" t="s">
        <v>4512</v>
      </c>
      <c r="M3148" t="s">
        <v>340</v>
      </c>
      <c r="N3148">
        <v>4</v>
      </c>
      <c r="O3148" t="s">
        <v>17301</v>
      </c>
      <c r="P3148" t="s">
        <v>17300</v>
      </c>
      <c r="Q3148" t="s">
        <v>17114</v>
      </c>
      <c r="R3148" s="7">
        <v>42370</v>
      </c>
      <c r="S3148" s="8">
        <f t="shared" si="392"/>
        <v>2016</v>
      </c>
      <c r="T3148" s="8">
        <v>2016</v>
      </c>
      <c r="U3148" s="8">
        <f t="shared" si="393"/>
        <v>6</v>
      </c>
      <c r="V3148" s="7">
        <v>2016</v>
      </c>
      <c r="W3148" t="s">
        <v>1748</v>
      </c>
      <c r="X3148" s="2">
        <v>0.34100000000000003</v>
      </c>
      <c r="Y3148" s="6">
        <f t="shared" si="398"/>
        <v>9.1028002455887467E-3</v>
      </c>
      <c r="AA3148">
        <v>19378718</v>
      </c>
      <c r="AB3148">
        <v>19700186839</v>
      </c>
      <c r="AC3148">
        <v>15309681</v>
      </c>
      <c r="AD3148" t="s">
        <v>6</v>
      </c>
      <c r="AE3148">
        <v>68</v>
      </c>
      <c r="AH3148" t="s">
        <v>17299</v>
      </c>
      <c r="AI3148" t="s">
        <v>17298</v>
      </c>
      <c r="AK3148" t="s">
        <v>17297</v>
      </c>
      <c r="AL3148">
        <v>1</v>
      </c>
      <c r="AM3148" s="5">
        <f t="shared" si="394"/>
        <v>0.16666666666666666</v>
      </c>
      <c r="AN3148" s="4">
        <f t="shared" si="399"/>
        <v>2.5242963523917705E-4</v>
      </c>
      <c r="AO3148" s="3"/>
      <c r="AP3148">
        <v>1</v>
      </c>
      <c r="AR3148" t="s">
        <v>1</v>
      </c>
      <c r="AT3148" s="2" t="s">
        <v>0</v>
      </c>
      <c r="AU3148" s="1">
        <f t="shared" si="395"/>
        <v>0.64476890624838756</v>
      </c>
      <c r="AV3148" s="1">
        <f t="shared" si="396"/>
        <v>0.46776149404139622</v>
      </c>
      <c r="AW3148" s="1">
        <f t="shared" si="397"/>
        <v>0.29075408183440477</v>
      </c>
    </row>
    <row r="3149" spans="1:49" x14ac:dyDescent="0.2">
      <c r="A3149">
        <v>3147</v>
      </c>
      <c r="B3149" t="s">
        <v>17296</v>
      </c>
      <c r="C3149" t="s">
        <v>17295</v>
      </c>
      <c r="F3149" t="s">
        <v>17294</v>
      </c>
      <c r="G3149" t="s">
        <v>17</v>
      </c>
      <c r="H3149" t="s">
        <v>16</v>
      </c>
      <c r="I3149" t="s">
        <v>17293</v>
      </c>
      <c r="J3149">
        <v>60006951</v>
      </c>
      <c r="K3149" t="s">
        <v>17292</v>
      </c>
      <c r="L3149" t="s">
        <v>17291</v>
      </c>
      <c r="M3149" t="s">
        <v>411</v>
      </c>
      <c r="N3149">
        <v>2</v>
      </c>
      <c r="O3149" t="s">
        <v>17290</v>
      </c>
      <c r="P3149" t="s">
        <v>17289</v>
      </c>
      <c r="Q3149" t="s">
        <v>17288</v>
      </c>
      <c r="R3149" s="7">
        <v>42370</v>
      </c>
      <c r="S3149" s="8">
        <f t="shared" si="392"/>
        <v>2016</v>
      </c>
      <c r="T3149" s="8">
        <v>2016</v>
      </c>
      <c r="U3149" s="8">
        <f t="shared" si="393"/>
        <v>6</v>
      </c>
      <c r="V3149" s="7">
        <v>2016</v>
      </c>
      <c r="W3149" t="s">
        <v>3970</v>
      </c>
      <c r="X3149" s="2">
        <v>0.20799999999999999</v>
      </c>
      <c r="Y3149" s="6">
        <f t="shared" si="398"/>
        <v>5.552441205520408E-3</v>
      </c>
      <c r="AA3149">
        <v>19376472</v>
      </c>
      <c r="AB3149">
        <v>16800154725</v>
      </c>
      <c r="AD3149" t="s">
        <v>6</v>
      </c>
      <c r="AE3149">
        <v>69</v>
      </c>
      <c r="AF3149">
        <v>1</v>
      </c>
      <c r="AH3149" t="s">
        <v>17287</v>
      </c>
      <c r="AI3149" t="s">
        <v>17286</v>
      </c>
      <c r="AK3149" t="s">
        <v>17285</v>
      </c>
      <c r="AL3149">
        <v>1</v>
      </c>
      <c r="AM3149" s="5">
        <f t="shared" si="394"/>
        <v>0.16666666666666666</v>
      </c>
      <c r="AN3149" s="4">
        <f t="shared" si="399"/>
        <v>2.5242963523917705E-4</v>
      </c>
      <c r="AO3149" s="3"/>
      <c r="AP3149">
        <v>1</v>
      </c>
      <c r="AR3149" t="s">
        <v>1</v>
      </c>
      <c r="AT3149" s="2" t="s">
        <v>0</v>
      </c>
      <c r="AU3149" s="1">
        <f t="shared" si="395"/>
        <v>0.39624377344360379</v>
      </c>
      <c r="AV3149" s="1">
        <f t="shared" si="396"/>
        <v>0.29024354203797925</v>
      </c>
      <c r="AW3149" s="1">
        <f t="shared" si="397"/>
        <v>0.18424331063235463</v>
      </c>
    </row>
    <row r="3150" spans="1:49" x14ac:dyDescent="0.2">
      <c r="A3150">
        <v>3148</v>
      </c>
      <c r="B3150" t="s">
        <v>17284</v>
      </c>
      <c r="C3150" t="s">
        <v>17283</v>
      </c>
      <c r="F3150" t="s">
        <v>17282</v>
      </c>
      <c r="G3150" t="s">
        <v>17</v>
      </c>
      <c r="H3150" t="s">
        <v>16</v>
      </c>
      <c r="I3150" t="s">
        <v>3859</v>
      </c>
      <c r="J3150">
        <v>60005465</v>
      </c>
      <c r="K3150" t="s">
        <v>862</v>
      </c>
      <c r="L3150" t="s">
        <v>861</v>
      </c>
      <c r="M3150" t="s">
        <v>340</v>
      </c>
      <c r="N3150">
        <v>4</v>
      </c>
      <c r="O3150" t="s">
        <v>17281</v>
      </c>
      <c r="P3150" t="s">
        <v>17280</v>
      </c>
      <c r="Q3150" t="s">
        <v>2675</v>
      </c>
      <c r="R3150" s="7">
        <v>42370</v>
      </c>
      <c r="S3150" s="8">
        <f t="shared" si="392"/>
        <v>2016</v>
      </c>
      <c r="T3150" s="8">
        <v>2016</v>
      </c>
      <c r="U3150" s="8">
        <f t="shared" si="393"/>
        <v>6</v>
      </c>
      <c r="V3150" s="7">
        <v>2016</v>
      </c>
      <c r="W3150" t="s">
        <v>1748</v>
      </c>
      <c r="X3150" s="2">
        <v>0.34100000000000003</v>
      </c>
      <c r="Y3150" s="6">
        <f t="shared" si="398"/>
        <v>9.1028002455887467E-3</v>
      </c>
      <c r="AA3150">
        <v>19378718</v>
      </c>
      <c r="AB3150">
        <v>19700186839</v>
      </c>
      <c r="AC3150">
        <v>15309681</v>
      </c>
      <c r="AD3150" t="s">
        <v>6</v>
      </c>
      <c r="AE3150">
        <v>68</v>
      </c>
      <c r="AH3150" t="s">
        <v>17279</v>
      </c>
      <c r="AI3150" t="s">
        <v>17278</v>
      </c>
      <c r="AK3150" t="s">
        <v>17277</v>
      </c>
      <c r="AL3150">
        <v>4</v>
      </c>
      <c r="AM3150" s="5">
        <f t="shared" si="394"/>
        <v>0.66666666666666663</v>
      </c>
      <c r="AN3150" s="4">
        <f t="shared" si="399"/>
        <v>1.0097185409567082E-3</v>
      </c>
      <c r="AO3150" s="3"/>
      <c r="AP3150">
        <v>1</v>
      </c>
      <c r="AR3150" t="s">
        <v>1</v>
      </c>
      <c r="AT3150" s="2" t="s">
        <v>0</v>
      </c>
      <c r="AU3150" s="1">
        <f t="shared" si="395"/>
        <v>0.66748757341991338</v>
      </c>
      <c r="AV3150" s="1">
        <f t="shared" si="396"/>
        <v>0.50562593932727273</v>
      </c>
      <c r="AW3150" s="1">
        <f t="shared" si="397"/>
        <v>0.34376430523463197</v>
      </c>
    </row>
    <row r="3151" spans="1:49" x14ac:dyDescent="0.2">
      <c r="A3151">
        <v>3149</v>
      </c>
      <c r="B3151" t="s">
        <v>17276</v>
      </c>
      <c r="C3151" t="s">
        <v>17275</v>
      </c>
      <c r="F3151" t="s">
        <v>17274</v>
      </c>
      <c r="G3151" t="s">
        <v>17</v>
      </c>
      <c r="H3151" t="s">
        <v>16</v>
      </c>
      <c r="I3151" t="s">
        <v>17273</v>
      </c>
      <c r="J3151">
        <v>60021666</v>
      </c>
      <c r="K3151" t="s">
        <v>17272</v>
      </c>
      <c r="L3151" t="s">
        <v>657</v>
      </c>
      <c r="M3151" t="s">
        <v>340</v>
      </c>
      <c r="N3151">
        <v>4</v>
      </c>
      <c r="O3151" t="s">
        <v>17271</v>
      </c>
      <c r="P3151" t="s">
        <v>17270</v>
      </c>
      <c r="Q3151" t="s">
        <v>17269</v>
      </c>
      <c r="R3151" s="7">
        <v>42370</v>
      </c>
      <c r="S3151" s="8">
        <f t="shared" si="392"/>
        <v>2016</v>
      </c>
      <c r="T3151" s="8">
        <v>2016</v>
      </c>
      <c r="U3151" s="8">
        <f t="shared" si="393"/>
        <v>6</v>
      </c>
      <c r="V3151" s="7">
        <v>2016</v>
      </c>
      <c r="W3151" t="s">
        <v>1632</v>
      </c>
      <c r="X3151" s="2">
        <v>0.216</v>
      </c>
      <c r="Y3151" s="6">
        <f t="shared" si="398"/>
        <v>5.765996636501962E-3</v>
      </c>
      <c r="AA3151">
        <v>19378726</v>
      </c>
      <c r="AB3151">
        <v>19700186909</v>
      </c>
      <c r="AC3151">
        <v>10988963</v>
      </c>
      <c r="AD3151" t="s">
        <v>6</v>
      </c>
      <c r="AE3151">
        <v>50</v>
      </c>
      <c r="AH3151" t="s">
        <v>17268</v>
      </c>
      <c r="AI3151" t="s">
        <v>17267</v>
      </c>
      <c r="AK3151" t="s">
        <v>17266</v>
      </c>
      <c r="AL3151">
        <v>4</v>
      </c>
      <c r="AM3151" s="5">
        <f t="shared" si="394"/>
        <v>0.66666666666666663</v>
      </c>
      <c r="AN3151" s="4">
        <f t="shared" si="399"/>
        <v>1.0097185409567082E-3</v>
      </c>
      <c r="AO3151" s="3"/>
      <c r="AP3151">
        <v>1</v>
      </c>
      <c r="AR3151" t="s">
        <v>1</v>
      </c>
      <c r="AT3151" s="2" t="s">
        <v>0</v>
      </c>
      <c r="AU3151" s="1">
        <f t="shared" si="395"/>
        <v>0.43391132078383848</v>
      </c>
      <c r="AV3151" s="1">
        <f t="shared" si="396"/>
        <v>0.3387857588729335</v>
      </c>
      <c r="AW3151" s="1">
        <f t="shared" si="397"/>
        <v>0.24366019696202842</v>
      </c>
    </row>
    <row r="3152" spans="1:49" x14ac:dyDescent="0.2">
      <c r="A3152">
        <v>3150</v>
      </c>
      <c r="B3152" t="s">
        <v>17265</v>
      </c>
      <c r="C3152" t="s">
        <v>17264</v>
      </c>
      <c r="F3152" t="s">
        <v>17263</v>
      </c>
      <c r="G3152" t="s">
        <v>17</v>
      </c>
      <c r="H3152" t="s">
        <v>16</v>
      </c>
      <c r="I3152" t="s">
        <v>17262</v>
      </c>
      <c r="J3152">
        <v>60014340</v>
      </c>
      <c r="K3152" t="s">
        <v>7104</v>
      </c>
      <c r="L3152" t="s">
        <v>767</v>
      </c>
      <c r="M3152" t="s">
        <v>135</v>
      </c>
      <c r="N3152">
        <v>2</v>
      </c>
      <c r="O3152" t="s">
        <v>17261</v>
      </c>
      <c r="P3152" t="s">
        <v>17260</v>
      </c>
      <c r="Q3152" t="s">
        <v>7101</v>
      </c>
      <c r="R3152" s="7">
        <v>42370</v>
      </c>
      <c r="S3152" s="8">
        <f t="shared" si="392"/>
        <v>2016</v>
      </c>
      <c r="T3152" s="8">
        <v>2016</v>
      </c>
      <c r="U3152" s="8">
        <f t="shared" si="393"/>
        <v>6</v>
      </c>
      <c r="V3152" s="7">
        <v>2016</v>
      </c>
      <c r="W3152" t="s">
        <v>1632</v>
      </c>
      <c r="X3152" s="2">
        <v>0.216</v>
      </c>
      <c r="Y3152" s="6">
        <f t="shared" si="398"/>
        <v>5.765996636501962E-3</v>
      </c>
      <c r="AA3152">
        <v>19378726</v>
      </c>
      <c r="AB3152">
        <v>19700186909</v>
      </c>
      <c r="AC3152">
        <v>10988963</v>
      </c>
      <c r="AD3152" t="s">
        <v>6</v>
      </c>
      <c r="AE3152">
        <v>50</v>
      </c>
      <c r="AH3152" t="s">
        <v>17259</v>
      </c>
      <c r="AI3152" t="s">
        <v>17258</v>
      </c>
      <c r="AK3152" t="s">
        <v>17257</v>
      </c>
      <c r="AL3152">
        <v>5</v>
      </c>
      <c r="AM3152" s="5">
        <f t="shared" si="394"/>
        <v>0.83333333333333337</v>
      </c>
      <c r="AN3152" s="4">
        <f t="shared" si="399"/>
        <v>1.2621481761958854E-3</v>
      </c>
      <c r="AO3152" s="3"/>
      <c r="AP3152">
        <v>1</v>
      </c>
      <c r="AR3152" t="s">
        <v>1</v>
      </c>
      <c r="AT3152" s="2" t="s">
        <v>0</v>
      </c>
      <c r="AU3152" s="1">
        <f t="shared" si="395"/>
        <v>0.44148420984101383</v>
      </c>
      <c r="AV3152" s="1">
        <f t="shared" si="396"/>
        <v>0.35140724063489237</v>
      </c>
      <c r="AW3152" s="1">
        <f t="shared" si="397"/>
        <v>0.26133027142877086</v>
      </c>
    </row>
    <row r="3153" spans="1:49" x14ac:dyDescent="0.2">
      <c r="A3153">
        <v>3151</v>
      </c>
      <c r="B3153" t="s">
        <v>17256</v>
      </c>
      <c r="C3153" t="s">
        <v>17255</v>
      </c>
      <c r="F3153" t="s">
        <v>17254</v>
      </c>
      <c r="G3153" t="s">
        <v>17</v>
      </c>
      <c r="H3153" t="s">
        <v>16</v>
      </c>
      <c r="I3153" t="s">
        <v>13923</v>
      </c>
      <c r="J3153">
        <v>60022381</v>
      </c>
      <c r="K3153" t="s">
        <v>11181</v>
      </c>
      <c r="L3153" t="s">
        <v>1670</v>
      </c>
      <c r="M3153" t="s">
        <v>340</v>
      </c>
      <c r="N3153">
        <v>4</v>
      </c>
      <c r="O3153" t="s">
        <v>17253</v>
      </c>
      <c r="P3153" t="s">
        <v>17252</v>
      </c>
      <c r="Q3153" t="s">
        <v>17251</v>
      </c>
      <c r="R3153" s="7">
        <v>42370</v>
      </c>
      <c r="S3153" s="8">
        <f t="shared" si="392"/>
        <v>2016</v>
      </c>
      <c r="T3153" s="8">
        <v>2016</v>
      </c>
      <c r="U3153" s="8">
        <f t="shared" si="393"/>
        <v>6</v>
      </c>
      <c r="V3153" s="7">
        <v>2016</v>
      </c>
      <c r="W3153" t="s">
        <v>16482</v>
      </c>
      <c r="X3153" s="2">
        <v>0.28100000000000003</v>
      </c>
      <c r="Y3153" s="6">
        <f t="shared" si="398"/>
        <v>7.5011345132270906E-3</v>
      </c>
      <c r="AA3153">
        <v>17481279</v>
      </c>
      <c r="AB3153">
        <v>19900192159</v>
      </c>
      <c r="AC3153">
        <v>17481287</v>
      </c>
      <c r="AD3153" t="s">
        <v>6</v>
      </c>
      <c r="AE3153">
        <v>22</v>
      </c>
      <c r="AF3153">
        <v>2</v>
      </c>
      <c r="AH3153" t="s">
        <v>17250</v>
      </c>
      <c r="AI3153" t="s">
        <v>17249</v>
      </c>
      <c r="AJ3153" t="s">
        <v>17248</v>
      </c>
      <c r="AK3153" t="s">
        <v>17247</v>
      </c>
      <c r="AL3153">
        <v>6</v>
      </c>
      <c r="AM3153" s="5">
        <f t="shared" si="394"/>
        <v>1</v>
      </c>
      <c r="AN3153" s="4">
        <f t="shared" si="399"/>
        <v>1.5145778114350624E-3</v>
      </c>
      <c r="AO3153" s="3"/>
      <c r="AP3153">
        <v>0</v>
      </c>
      <c r="AQ3153" t="s">
        <v>222</v>
      </c>
      <c r="AR3153" t="s">
        <v>17246</v>
      </c>
      <c r="AS3153" t="s">
        <v>221</v>
      </c>
      <c r="AT3153" s="2">
        <v>1.302</v>
      </c>
      <c r="AU3153" s="1">
        <f t="shared" si="395"/>
        <v>0.57051675026894821</v>
      </c>
      <c r="AV3153" s="1">
        <f t="shared" si="396"/>
        <v>0.45078561623310764</v>
      </c>
      <c r="AW3153" s="1">
        <f t="shared" si="397"/>
        <v>0.33105448219726707</v>
      </c>
    </row>
    <row r="3154" spans="1:49" x14ac:dyDescent="0.2">
      <c r="A3154">
        <v>3152</v>
      </c>
      <c r="B3154" t="s">
        <v>17245</v>
      </c>
      <c r="C3154" t="s">
        <v>17244</v>
      </c>
      <c r="F3154" t="s">
        <v>17243</v>
      </c>
      <c r="G3154" t="s">
        <v>17</v>
      </c>
      <c r="H3154" t="s">
        <v>16</v>
      </c>
      <c r="I3154" t="s">
        <v>13088</v>
      </c>
      <c r="J3154">
        <v>60005465</v>
      </c>
      <c r="K3154" t="s">
        <v>862</v>
      </c>
      <c r="L3154" t="s">
        <v>861</v>
      </c>
      <c r="M3154" t="s">
        <v>340</v>
      </c>
      <c r="N3154">
        <v>2</v>
      </c>
      <c r="O3154" t="s">
        <v>17242</v>
      </c>
      <c r="P3154" t="s">
        <v>17241</v>
      </c>
      <c r="Q3154" t="s">
        <v>858</v>
      </c>
      <c r="R3154" s="7">
        <v>42370</v>
      </c>
      <c r="S3154" s="8">
        <f t="shared" si="392"/>
        <v>2016</v>
      </c>
      <c r="T3154" s="8">
        <v>2016</v>
      </c>
      <c r="U3154" s="8">
        <f t="shared" si="393"/>
        <v>6</v>
      </c>
      <c r="V3154" s="7">
        <v>2016</v>
      </c>
      <c r="W3154" t="s">
        <v>17240</v>
      </c>
      <c r="X3154" s="2">
        <v>0.109</v>
      </c>
      <c r="Y3154" s="6">
        <f t="shared" si="398"/>
        <v>2.9096927471236756E-3</v>
      </c>
      <c r="AA3154">
        <v>14738031</v>
      </c>
      <c r="AB3154">
        <v>19700182218</v>
      </c>
      <c r="AC3154" t="s">
        <v>17239</v>
      </c>
      <c r="AD3154" t="s">
        <v>6</v>
      </c>
      <c r="AE3154">
        <v>17</v>
      </c>
      <c r="AF3154">
        <v>17</v>
      </c>
      <c r="AH3154" t="s">
        <v>17238</v>
      </c>
      <c r="AI3154" t="s">
        <v>17237</v>
      </c>
      <c r="AJ3154" t="s">
        <v>17236</v>
      </c>
      <c r="AK3154" t="s">
        <v>17235</v>
      </c>
      <c r="AL3154">
        <v>3</v>
      </c>
      <c r="AM3154" s="5">
        <f t="shared" si="394"/>
        <v>0.5</v>
      </c>
      <c r="AN3154" s="4">
        <f t="shared" si="399"/>
        <v>7.572889057175312E-4</v>
      </c>
      <c r="AO3154" s="3"/>
      <c r="AP3154">
        <v>0</v>
      </c>
      <c r="AR3154" t="s">
        <v>1</v>
      </c>
      <c r="AT3154" s="2" t="s">
        <v>0</v>
      </c>
      <c r="AU3154" s="1">
        <f t="shared" si="395"/>
        <v>0.22639715947018321</v>
      </c>
      <c r="AV3154" s="1">
        <f t="shared" si="396"/>
        <v>0.18334908264206035</v>
      </c>
      <c r="AW3154" s="1">
        <f t="shared" si="397"/>
        <v>0.14030100581393745</v>
      </c>
    </row>
    <row r="3155" spans="1:49" x14ac:dyDescent="0.2">
      <c r="A3155">
        <v>3153</v>
      </c>
      <c r="B3155" t="s">
        <v>17234</v>
      </c>
      <c r="C3155" t="s">
        <v>17233</v>
      </c>
      <c r="F3155" t="s">
        <v>17232</v>
      </c>
      <c r="G3155" t="s">
        <v>17</v>
      </c>
      <c r="H3155" t="s">
        <v>16</v>
      </c>
      <c r="I3155" t="s">
        <v>17231</v>
      </c>
      <c r="J3155" t="s">
        <v>17230</v>
      </c>
      <c r="K3155" t="s">
        <v>17229</v>
      </c>
      <c r="L3155" t="s">
        <v>17228</v>
      </c>
      <c r="M3155" t="s">
        <v>4831</v>
      </c>
      <c r="N3155">
        <v>3</v>
      </c>
      <c r="O3155" t="s">
        <v>17227</v>
      </c>
      <c r="P3155" t="s">
        <v>17226</v>
      </c>
      <c r="Q3155" t="s">
        <v>17225</v>
      </c>
      <c r="R3155" s="7">
        <v>42370</v>
      </c>
      <c r="S3155" s="8">
        <f t="shared" si="392"/>
        <v>2016</v>
      </c>
      <c r="T3155" s="8">
        <v>2016</v>
      </c>
      <c r="U3155" s="8">
        <f t="shared" si="393"/>
        <v>6</v>
      </c>
      <c r="V3155" s="7">
        <v>2016</v>
      </c>
      <c r="W3155" t="s">
        <v>1632</v>
      </c>
      <c r="X3155" s="2">
        <v>0.216</v>
      </c>
      <c r="Y3155" s="6">
        <f t="shared" si="398"/>
        <v>5.765996636501962E-3</v>
      </c>
      <c r="AA3155">
        <v>19378726</v>
      </c>
      <c r="AB3155">
        <v>19700186909</v>
      </c>
      <c r="AD3155" t="s">
        <v>6</v>
      </c>
      <c r="AE3155">
        <v>50</v>
      </c>
      <c r="AH3155" t="s">
        <v>16618</v>
      </c>
      <c r="AI3155" t="s">
        <v>17224</v>
      </c>
      <c r="AK3155" t="s">
        <v>17223</v>
      </c>
      <c r="AL3155">
        <v>0</v>
      </c>
      <c r="AM3155" s="5">
        <f t="shared" si="394"/>
        <v>0</v>
      </c>
      <c r="AN3155" s="4">
        <f t="shared" si="399"/>
        <v>0</v>
      </c>
      <c r="AO3155" s="3"/>
      <c r="AP3155">
        <v>1</v>
      </c>
      <c r="AR3155" t="s">
        <v>1</v>
      </c>
      <c r="AT3155" s="2" t="s">
        <v>0</v>
      </c>
      <c r="AU3155" s="1">
        <f t="shared" si="395"/>
        <v>0.40361976455513726</v>
      </c>
      <c r="AV3155" s="1">
        <f t="shared" si="396"/>
        <v>0.28829983182509811</v>
      </c>
      <c r="AW3155" s="1">
        <f t="shared" si="397"/>
        <v>0.17297989909505887</v>
      </c>
    </row>
    <row r="3156" spans="1:49" x14ac:dyDescent="0.2">
      <c r="A3156">
        <v>3154</v>
      </c>
      <c r="B3156" t="s">
        <v>17222</v>
      </c>
      <c r="C3156" t="s">
        <v>17221</v>
      </c>
      <c r="F3156" t="s">
        <v>17220</v>
      </c>
      <c r="G3156" t="s">
        <v>17</v>
      </c>
      <c r="H3156" t="s">
        <v>16</v>
      </c>
      <c r="I3156" t="s">
        <v>17219</v>
      </c>
      <c r="J3156" t="s">
        <v>17218</v>
      </c>
      <c r="K3156" t="s">
        <v>17217</v>
      </c>
      <c r="L3156" t="s">
        <v>17216</v>
      </c>
      <c r="M3156" t="s">
        <v>393</v>
      </c>
      <c r="N3156">
        <v>3</v>
      </c>
      <c r="O3156" t="s">
        <v>17215</v>
      </c>
      <c r="P3156" t="s">
        <v>17214</v>
      </c>
      <c r="Q3156" t="s">
        <v>17213</v>
      </c>
      <c r="R3156" s="7">
        <v>42370</v>
      </c>
      <c r="S3156" s="8">
        <f t="shared" si="392"/>
        <v>2016</v>
      </c>
      <c r="T3156" s="8">
        <v>2016</v>
      </c>
      <c r="U3156" s="8">
        <f t="shared" si="393"/>
        <v>6</v>
      </c>
      <c r="V3156" s="7">
        <v>2016</v>
      </c>
      <c r="W3156" t="s">
        <v>1748</v>
      </c>
      <c r="X3156" s="2">
        <v>0.34100000000000003</v>
      </c>
      <c r="Y3156" s="6">
        <f t="shared" si="398"/>
        <v>9.1028002455887467E-3</v>
      </c>
      <c r="AA3156">
        <v>19378718</v>
      </c>
      <c r="AB3156">
        <v>19700186839</v>
      </c>
      <c r="AC3156">
        <v>15309681</v>
      </c>
      <c r="AD3156" t="s">
        <v>6</v>
      </c>
      <c r="AE3156">
        <v>67</v>
      </c>
      <c r="AH3156" t="s">
        <v>5127</v>
      </c>
      <c r="AI3156" t="s">
        <v>17212</v>
      </c>
      <c r="AK3156" t="s">
        <v>17211</v>
      </c>
      <c r="AL3156">
        <v>3</v>
      </c>
      <c r="AM3156" s="5">
        <f t="shared" si="394"/>
        <v>0.5</v>
      </c>
      <c r="AN3156" s="4">
        <f t="shared" si="399"/>
        <v>7.572889057175312E-4</v>
      </c>
      <c r="AO3156" s="3"/>
      <c r="AP3156">
        <v>1</v>
      </c>
      <c r="AR3156" t="s">
        <v>1</v>
      </c>
      <c r="AT3156" s="2" t="s">
        <v>0</v>
      </c>
      <c r="AU3156" s="1">
        <f t="shared" si="395"/>
        <v>0.65991468436273815</v>
      </c>
      <c r="AV3156" s="1">
        <f t="shared" si="396"/>
        <v>0.49300445756531386</v>
      </c>
      <c r="AW3156" s="1">
        <f t="shared" si="397"/>
        <v>0.32609423076788957</v>
      </c>
    </row>
    <row r="3157" spans="1:49" x14ac:dyDescent="0.2">
      <c r="A3157">
        <v>3155</v>
      </c>
      <c r="B3157" t="s">
        <v>17210</v>
      </c>
      <c r="C3157" t="s">
        <v>17209</v>
      </c>
      <c r="F3157" t="s">
        <v>17208</v>
      </c>
      <c r="G3157" t="s">
        <v>17</v>
      </c>
      <c r="H3157" t="s">
        <v>16</v>
      </c>
      <c r="I3157" t="s">
        <v>17207</v>
      </c>
      <c r="J3157" t="s">
        <v>17206</v>
      </c>
      <c r="K3157" t="s">
        <v>17205</v>
      </c>
      <c r="L3157" t="s">
        <v>17204</v>
      </c>
      <c r="M3157" t="s">
        <v>17203</v>
      </c>
      <c r="N3157">
        <v>5</v>
      </c>
      <c r="O3157" t="s">
        <v>17202</v>
      </c>
      <c r="P3157" t="s">
        <v>17201</v>
      </c>
      <c r="Q3157" t="s">
        <v>17200</v>
      </c>
      <c r="R3157" s="7">
        <v>42370</v>
      </c>
      <c r="S3157" s="8">
        <f t="shared" si="392"/>
        <v>2016</v>
      </c>
      <c r="T3157" s="8">
        <v>2016</v>
      </c>
      <c r="U3157" s="8">
        <f t="shared" si="393"/>
        <v>6</v>
      </c>
      <c r="V3157" s="7">
        <v>2016</v>
      </c>
      <c r="W3157" t="s">
        <v>1632</v>
      </c>
      <c r="X3157" s="2">
        <v>0.216</v>
      </c>
      <c r="Y3157" s="6">
        <f t="shared" si="398"/>
        <v>5.765996636501962E-3</v>
      </c>
      <c r="AA3157">
        <v>19378726</v>
      </c>
      <c r="AB3157">
        <v>19700186909</v>
      </c>
      <c r="AC3157">
        <v>10988963</v>
      </c>
      <c r="AD3157" t="s">
        <v>6</v>
      </c>
      <c r="AE3157">
        <v>51</v>
      </c>
      <c r="AH3157" s="10">
        <v>44409</v>
      </c>
      <c r="AI3157" t="s">
        <v>17199</v>
      </c>
      <c r="AK3157" t="s">
        <v>17198</v>
      </c>
      <c r="AL3157">
        <v>8</v>
      </c>
      <c r="AM3157" s="5">
        <f t="shared" si="394"/>
        <v>1.3333333333333333</v>
      </c>
      <c r="AN3157" s="4">
        <f t="shared" si="399"/>
        <v>2.0194370819134164E-3</v>
      </c>
      <c r="AO3157" s="3"/>
      <c r="AP3157">
        <v>1</v>
      </c>
      <c r="AR3157" t="s">
        <v>1</v>
      </c>
      <c r="AT3157" s="2" t="s">
        <v>0</v>
      </c>
      <c r="AU3157" s="1">
        <f t="shared" si="395"/>
        <v>0.46420287701253976</v>
      </c>
      <c r="AV3157" s="1">
        <f t="shared" si="396"/>
        <v>0.38927168592076894</v>
      </c>
      <c r="AW3157" s="1">
        <f t="shared" si="397"/>
        <v>0.31434049482899801</v>
      </c>
    </row>
    <row r="3158" spans="1:49" x14ac:dyDescent="0.2">
      <c r="A3158">
        <v>3156</v>
      </c>
      <c r="B3158" t="s">
        <v>17197</v>
      </c>
      <c r="C3158" t="s">
        <v>17196</v>
      </c>
      <c r="F3158" t="s">
        <v>17195</v>
      </c>
      <c r="G3158" t="s">
        <v>17</v>
      </c>
      <c r="H3158" t="s">
        <v>16</v>
      </c>
      <c r="I3158" t="s">
        <v>17194</v>
      </c>
      <c r="J3158" t="s">
        <v>17193</v>
      </c>
      <c r="K3158" t="s">
        <v>17192</v>
      </c>
      <c r="L3158" t="s">
        <v>17191</v>
      </c>
      <c r="M3158" t="s">
        <v>17190</v>
      </c>
      <c r="N3158">
        <v>3</v>
      </c>
      <c r="O3158" t="s">
        <v>17189</v>
      </c>
      <c r="P3158" t="s">
        <v>17188</v>
      </c>
      <c r="Q3158" t="s">
        <v>17187</v>
      </c>
      <c r="R3158" s="7">
        <v>42370</v>
      </c>
      <c r="S3158" s="8">
        <f t="shared" si="392"/>
        <v>2016</v>
      </c>
      <c r="T3158" s="8">
        <v>2016</v>
      </c>
      <c r="U3158" s="8">
        <f t="shared" si="393"/>
        <v>6</v>
      </c>
      <c r="V3158" s="7">
        <v>2016</v>
      </c>
      <c r="W3158" t="s">
        <v>1748</v>
      </c>
      <c r="X3158" s="2">
        <v>0.34100000000000003</v>
      </c>
      <c r="Y3158" s="6">
        <f t="shared" si="398"/>
        <v>9.1028002455887467E-3</v>
      </c>
      <c r="AA3158">
        <v>19378718</v>
      </c>
      <c r="AB3158">
        <v>19700186839</v>
      </c>
      <c r="AC3158">
        <v>15309681</v>
      </c>
      <c r="AD3158" t="s">
        <v>6</v>
      </c>
      <c r="AE3158">
        <v>68</v>
      </c>
      <c r="AH3158" t="s">
        <v>17186</v>
      </c>
      <c r="AI3158" t="s">
        <v>17185</v>
      </c>
      <c r="AK3158" t="s">
        <v>17184</v>
      </c>
      <c r="AL3158">
        <v>2</v>
      </c>
      <c r="AM3158" s="5">
        <f t="shared" si="394"/>
        <v>0.33333333333333331</v>
      </c>
      <c r="AN3158" s="4">
        <f t="shared" si="399"/>
        <v>5.048592704783541E-4</v>
      </c>
      <c r="AO3158" s="3"/>
      <c r="AP3158">
        <v>1</v>
      </c>
      <c r="AR3158" t="s">
        <v>1</v>
      </c>
      <c r="AT3158" s="2" t="s">
        <v>0</v>
      </c>
      <c r="AU3158" s="1">
        <f t="shared" si="395"/>
        <v>0.6523417953055628</v>
      </c>
      <c r="AV3158" s="1">
        <f t="shared" si="396"/>
        <v>0.48038297580335509</v>
      </c>
      <c r="AW3158" s="1">
        <f t="shared" si="397"/>
        <v>0.30842415630114717</v>
      </c>
    </row>
    <row r="3159" spans="1:49" x14ac:dyDescent="0.2">
      <c r="A3159">
        <v>3157</v>
      </c>
      <c r="B3159" t="s">
        <v>17183</v>
      </c>
      <c r="C3159" t="s">
        <v>17182</v>
      </c>
      <c r="F3159" t="s">
        <v>17181</v>
      </c>
      <c r="G3159" t="s">
        <v>17</v>
      </c>
      <c r="H3159" t="s">
        <v>16</v>
      </c>
      <c r="I3159" t="s">
        <v>5315</v>
      </c>
      <c r="J3159" t="s">
        <v>5314</v>
      </c>
      <c r="K3159" t="s">
        <v>5313</v>
      </c>
      <c r="L3159" t="s">
        <v>5312</v>
      </c>
      <c r="M3159" t="s">
        <v>5311</v>
      </c>
      <c r="N3159">
        <v>4</v>
      </c>
      <c r="O3159" t="s">
        <v>5310</v>
      </c>
      <c r="P3159" t="s">
        <v>5309</v>
      </c>
      <c r="Q3159" t="s">
        <v>5308</v>
      </c>
      <c r="R3159" s="7">
        <v>42370</v>
      </c>
      <c r="S3159" s="8">
        <f t="shared" si="392"/>
        <v>2016</v>
      </c>
      <c r="T3159" s="8">
        <v>2016</v>
      </c>
      <c r="U3159" s="8">
        <f t="shared" si="393"/>
        <v>6</v>
      </c>
      <c r="V3159" s="7">
        <v>2016</v>
      </c>
      <c r="W3159" t="s">
        <v>1748</v>
      </c>
      <c r="X3159" s="2">
        <v>0.34100000000000003</v>
      </c>
      <c r="Y3159" s="6">
        <f t="shared" si="398"/>
        <v>9.1028002455887467E-3</v>
      </c>
      <c r="AA3159">
        <v>19378718</v>
      </c>
      <c r="AB3159">
        <v>19700186839</v>
      </c>
      <c r="AC3159">
        <v>15309681</v>
      </c>
      <c r="AD3159" t="s">
        <v>6</v>
      </c>
      <c r="AE3159">
        <v>68</v>
      </c>
      <c r="AH3159" t="s">
        <v>17180</v>
      </c>
      <c r="AI3159" t="s">
        <v>17179</v>
      </c>
      <c r="AK3159" t="s">
        <v>17178</v>
      </c>
      <c r="AL3159">
        <v>1</v>
      </c>
      <c r="AM3159" s="5">
        <f t="shared" si="394"/>
        <v>0.16666666666666666</v>
      </c>
      <c r="AN3159" s="4">
        <f t="shared" si="399"/>
        <v>2.5242963523917705E-4</v>
      </c>
      <c r="AO3159" s="3"/>
      <c r="AP3159">
        <v>1</v>
      </c>
      <c r="AR3159" t="s">
        <v>1</v>
      </c>
      <c r="AT3159" s="2" t="s">
        <v>0</v>
      </c>
      <c r="AU3159" s="1">
        <f t="shared" si="395"/>
        <v>0.64476890624838756</v>
      </c>
      <c r="AV3159" s="1">
        <f t="shared" si="396"/>
        <v>0.46776149404139622</v>
      </c>
      <c r="AW3159" s="1">
        <f t="shared" si="397"/>
        <v>0.29075408183440477</v>
      </c>
    </row>
    <row r="3160" spans="1:49" x14ac:dyDescent="0.2">
      <c r="A3160">
        <v>3158</v>
      </c>
      <c r="B3160" t="s">
        <v>17177</v>
      </c>
      <c r="F3160" t="s">
        <v>17176</v>
      </c>
      <c r="G3160" t="s">
        <v>17</v>
      </c>
      <c r="H3160" t="s">
        <v>16</v>
      </c>
      <c r="I3160" t="s">
        <v>17175</v>
      </c>
      <c r="J3160">
        <v>60106196</v>
      </c>
      <c r="K3160" t="s">
        <v>17158</v>
      </c>
      <c r="L3160" t="s">
        <v>767</v>
      </c>
      <c r="M3160" t="s">
        <v>135</v>
      </c>
      <c r="N3160">
        <v>4</v>
      </c>
      <c r="O3160" t="s">
        <v>17174</v>
      </c>
      <c r="P3160" t="s">
        <v>17173</v>
      </c>
      <c r="Q3160" t="s">
        <v>17155</v>
      </c>
      <c r="R3160" s="7">
        <v>42370</v>
      </c>
      <c r="S3160" s="8">
        <f t="shared" si="392"/>
        <v>2016</v>
      </c>
      <c r="T3160" s="8">
        <v>2016</v>
      </c>
      <c r="U3160" s="8">
        <f t="shared" si="393"/>
        <v>6</v>
      </c>
      <c r="V3160" s="7">
        <v>2016</v>
      </c>
      <c r="W3160" t="s">
        <v>12337</v>
      </c>
      <c r="X3160" s="2">
        <v>0.111</v>
      </c>
      <c r="Y3160" s="6">
        <f t="shared" si="398"/>
        <v>2.9630816048690639E-3</v>
      </c>
      <c r="AA3160">
        <v>9745572</v>
      </c>
      <c r="AB3160">
        <v>21100231630</v>
      </c>
      <c r="AD3160" t="s">
        <v>6</v>
      </c>
      <c r="AE3160">
        <v>9</v>
      </c>
      <c r="AF3160">
        <v>9</v>
      </c>
      <c r="AH3160" t="s">
        <v>17172</v>
      </c>
      <c r="AI3160" t="s">
        <v>17171</v>
      </c>
      <c r="AJ3160" t="s">
        <v>17170</v>
      </c>
      <c r="AK3160" t="s">
        <v>17169</v>
      </c>
      <c r="AL3160">
        <v>0</v>
      </c>
      <c r="AM3160" s="5">
        <f t="shared" si="394"/>
        <v>0</v>
      </c>
      <c r="AN3160" s="4">
        <f t="shared" si="399"/>
        <v>0</v>
      </c>
      <c r="AO3160" s="3"/>
      <c r="AP3160">
        <v>0</v>
      </c>
      <c r="AR3160" t="s">
        <v>1</v>
      </c>
      <c r="AT3160" s="2" t="s">
        <v>0</v>
      </c>
      <c r="AU3160" s="1">
        <f t="shared" si="395"/>
        <v>0.20741571234083445</v>
      </c>
      <c r="AV3160" s="1">
        <f t="shared" si="396"/>
        <v>0.1481540802434532</v>
      </c>
      <c r="AW3160" s="1">
        <f t="shared" si="397"/>
        <v>8.8892448146071903E-2</v>
      </c>
    </row>
    <row r="3161" spans="1:49" x14ac:dyDescent="0.2">
      <c r="A3161">
        <v>3159</v>
      </c>
      <c r="B3161" t="s">
        <v>17168</v>
      </c>
      <c r="C3161" t="s">
        <v>17167</v>
      </c>
      <c r="F3161" t="s">
        <v>17166</v>
      </c>
      <c r="G3161" t="s">
        <v>17</v>
      </c>
      <c r="H3161" t="s">
        <v>16</v>
      </c>
      <c r="I3161" t="s">
        <v>4364</v>
      </c>
      <c r="J3161" t="s">
        <v>4363</v>
      </c>
      <c r="K3161" t="s">
        <v>4362</v>
      </c>
      <c r="L3161" t="s">
        <v>4361</v>
      </c>
      <c r="M3161" t="s">
        <v>4360</v>
      </c>
      <c r="N3161">
        <v>4</v>
      </c>
      <c r="O3161" t="s">
        <v>4359</v>
      </c>
      <c r="P3161" t="s">
        <v>4358</v>
      </c>
      <c r="Q3161" t="s">
        <v>17165</v>
      </c>
      <c r="R3161" s="7">
        <v>42370</v>
      </c>
      <c r="S3161" s="8">
        <f t="shared" si="392"/>
        <v>2016</v>
      </c>
      <c r="T3161" s="8">
        <v>2016</v>
      </c>
      <c r="U3161" s="8">
        <f t="shared" si="393"/>
        <v>6</v>
      </c>
      <c r="V3161" s="7">
        <v>2016</v>
      </c>
      <c r="W3161" t="s">
        <v>1748</v>
      </c>
      <c r="X3161" s="2">
        <v>0.34100000000000003</v>
      </c>
      <c r="Y3161" s="6">
        <f t="shared" si="398"/>
        <v>9.1028002455887467E-3</v>
      </c>
      <c r="AA3161">
        <v>19378718</v>
      </c>
      <c r="AB3161">
        <v>19700186839</v>
      </c>
      <c r="AD3161" t="s">
        <v>6</v>
      </c>
      <c r="AE3161">
        <v>68</v>
      </c>
      <c r="AH3161" t="s">
        <v>17164</v>
      </c>
      <c r="AI3161" t="s">
        <v>17163</v>
      </c>
      <c r="AK3161" t="s">
        <v>17162</v>
      </c>
      <c r="AL3161">
        <v>8</v>
      </c>
      <c r="AM3161" s="5">
        <f t="shared" si="394"/>
        <v>1.3333333333333333</v>
      </c>
      <c r="AN3161" s="4">
        <f t="shared" si="399"/>
        <v>2.0194370819134164E-3</v>
      </c>
      <c r="AO3161" s="3"/>
      <c r="AP3161">
        <v>1</v>
      </c>
      <c r="AR3161" t="s">
        <v>1</v>
      </c>
      <c r="AT3161" s="2" t="s">
        <v>0</v>
      </c>
      <c r="AU3161" s="1">
        <f t="shared" si="395"/>
        <v>0.69777912964861466</v>
      </c>
      <c r="AV3161" s="1">
        <f t="shared" si="396"/>
        <v>0.55611186637510812</v>
      </c>
      <c r="AW3161" s="1">
        <f t="shared" si="397"/>
        <v>0.41444460310160158</v>
      </c>
    </row>
    <row r="3162" spans="1:49" x14ac:dyDescent="0.2">
      <c r="A3162">
        <v>3160</v>
      </c>
      <c r="B3162" t="s">
        <v>17161</v>
      </c>
      <c r="F3162" t="s">
        <v>17160</v>
      </c>
      <c r="G3162" t="s">
        <v>17</v>
      </c>
      <c r="H3162" t="s">
        <v>16</v>
      </c>
      <c r="I3162" t="s">
        <v>17159</v>
      </c>
      <c r="J3162">
        <v>60106196</v>
      </c>
      <c r="K3162" t="s">
        <v>17158</v>
      </c>
      <c r="L3162" t="s">
        <v>767</v>
      </c>
      <c r="M3162" t="s">
        <v>135</v>
      </c>
      <c r="N3162">
        <v>4</v>
      </c>
      <c r="O3162" t="s">
        <v>17157</v>
      </c>
      <c r="P3162" t="s">
        <v>17156</v>
      </c>
      <c r="Q3162" t="s">
        <v>17155</v>
      </c>
      <c r="R3162" s="7">
        <v>42370</v>
      </c>
      <c r="S3162" s="8">
        <f t="shared" si="392"/>
        <v>2016</v>
      </c>
      <c r="T3162" s="8">
        <v>2016</v>
      </c>
      <c r="U3162" s="8">
        <f t="shared" si="393"/>
        <v>6</v>
      </c>
      <c r="V3162" s="7">
        <v>2016</v>
      </c>
      <c r="W3162" t="s">
        <v>12337</v>
      </c>
      <c r="X3162" s="2">
        <v>0.111</v>
      </c>
      <c r="Y3162" s="6">
        <f t="shared" si="398"/>
        <v>2.9630816048690639E-3</v>
      </c>
      <c r="AA3162">
        <v>9745572</v>
      </c>
      <c r="AB3162">
        <v>21100231630</v>
      </c>
      <c r="AD3162" t="s">
        <v>6</v>
      </c>
      <c r="AE3162">
        <v>9</v>
      </c>
      <c r="AF3162">
        <v>9</v>
      </c>
      <c r="AH3162" t="s">
        <v>17154</v>
      </c>
      <c r="AI3162" t="s">
        <v>17153</v>
      </c>
      <c r="AJ3162" t="s">
        <v>17152</v>
      </c>
      <c r="AK3162" t="s">
        <v>17151</v>
      </c>
      <c r="AL3162">
        <v>0</v>
      </c>
      <c r="AM3162" s="5">
        <f t="shared" si="394"/>
        <v>0</v>
      </c>
      <c r="AN3162" s="4">
        <f t="shared" si="399"/>
        <v>0</v>
      </c>
      <c r="AO3162" s="3"/>
      <c r="AP3162">
        <v>0</v>
      </c>
      <c r="AR3162" t="s">
        <v>1</v>
      </c>
      <c r="AT3162" s="2" t="s">
        <v>0</v>
      </c>
      <c r="AU3162" s="1">
        <f t="shared" si="395"/>
        <v>0.20741571234083445</v>
      </c>
      <c r="AV3162" s="1">
        <f t="shared" si="396"/>
        <v>0.1481540802434532</v>
      </c>
      <c r="AW3162" s="1">
        <f t="shared" si="397"/>
        <v>8.8892448146071903E-2</v>
      </c>
    </row>
    <row r="3163" spans="1:49" x14ac:dyDescent="0.2">
      <c r="A3163">
        <v>3161</v>
      </c>
      <c r="B3163" t="s">
        <v>17150</v>
      </c>
      <c r="C3163" t="s">
        <v>17149</v>
      </c>
      <c r="F3163" t="s">
        <v>17148</v>
      </c>
      <c r="G3163" t="s">
        <v>17</v>
      </c>
      <c r="H3163" t="s">
        <v>16</v>
      </c>
      <c r="I3163" t="s">
        <v>17147</v>
      </c>
      <c r="J3163" t="s">
        <v>17146</v>
      </c>
      <c r="K3163" t="s">
        <v>17145</v>
      </c>
      <c r="L3163" t="s">
        <v>17144</v>
      </c>
      <c r="M3163" t="s">
        <v>17143</v>
      </c>
      <c r="N3163">
        <v>8</v>
      </c>
      <c r="O3163" t="s">
        <v>17142</v>
      </c>
      <c r="P3163" t="s">
        <v>17141</v>
      </c>
      <c r="Q3163" t="s">
        <v>17140</v>
      </c>
      <c r="R3163" s="7">
        <v>42370</v>
      </c>
      <c r="S3163" s="8">
        <f t="shared" si="392"/>
        <v>2016</v>
      </c>
      <c r="T3163" s="8">
        <v>2016</v>
      </c>
      <c r="U3163" s="8">
        <f t="shared" si="393"/>
        <v>6</v>
      </c>
      <c r="V3163" s="7">
        <v>2016</v>
      </c>
      <c r="W3163" t="s">
        <v>2799</v>
      </c>
      <c r="X3163" s="2">
        <v>0.67200000000000004</v>
      </c>
      <c r="Y3163" s="6">
        <f t="shared" si="398"/>
        <v>1.793865620245055E-2</v>
      </c>
      <c r="AA3163">
        <v>13132989</v>
      </c>
      <c r="AB3163">
        <v>19700170477</v>
      </c>
      <c r="AC3163">
        <v>13132970</v>
      </c>
      <c r="AD3163" t="s">
        <v>6</v>
      </c>
      <c r="AE3163">
        <v>2016</v>
      </c>
      <c r="AF3163">
        <v>621</v>
      </c>
      <c r="AH3163" t="s">
        <v>17139</v>
      </c>
      <c r="AI3163" t="s">
        <v>17138</v>
      </c>
      <c r="AJ3163" t="s">
        <v>17137</v>
      </c>
      <c r="AK3163" t="s">
        <v>17136</v>
      </c>
      <c r="AL3163">
        <v>46</v>
      </c>
      <c r="AM3163" s="5">
        <f t="shared" si="394"/>
        <v>7.666666666666667</v>
      </c>
      <c r="AN3163" s="4">
        <f t="shared" si="399"/>
        <v>1.1611763221002146E-2</v>
      </c>
      <c r="AO3163" s="3"/>
      <c r="AP3163">
        <v>1</v>
      </c>
      <c r="AQ3163" t="s">
        <v>17135</v>
      </c>
      <c r="AR3163" t="s">
        <v>17134</v>
      </c>
      <c r="AS3163" t="s">
        <v>17133</v>
      </c>
      <c r="AT3163" s="2">
        <v>1.546</v>
      </c>
      <c r="AU3163" s="1">
        <f t="shared" si="395"/>
        <v>1.6040588308016028</v>
      </c>
      <c r="AV3163" s="1">
        <f t="shared" si="396"/>
        <v>1.4775209711726349</v>
      </c>
      <c r="AW3163" s="1">
        <f t="shared" si="397"/>
        <v>1.3509831115436668</v>
      </c>
    </row>
    <row r="3164" spans="1:49" x14ac:dyDescent="0.2">
      <c r="A3164">
        <v>3162</v>
      </c>
      <c r="B3164" t="s">
        <v>17132</v>
      </c>
      <c r="C3164" t="s">
        <v>17131</v>
      </c>
      <c r="F3164" t="s">
        <v>17130</v>
      </c>
      <c r="G3164" t="s">
        <v>17</v>
      </c>
      <c r="H3164" t="s">
        <v>16</v>
      </c>
      <c r="I3164" t="s">
        <v>17129</v>
      </c>
      <c r="J3164" t="s">
        <v>17128</v>
      </c>
      <c r="K3164" t="s">
        <v>17127</v>
      </c>
      <c r="L3164" t="s">
        <v>17126</v>
      </c>
      <c r="M3164" t="s">
        <v>2158</v>
      </c>
      <c r="N3164">
        <v>5</v>
      </c>
      <c r="O3164" t="s">
        <v>17125</v>
      </c>
      <c r="P3164" t="s">
        <v>17124</v>
      </c>
      <c r="Q3164" t="s">
        <v>17123</v>
      </c>
      <c r="R3164" s="7">
        <v>42370</v>
      </c>
      <c r="S3164" s="8">
        <f t="shared" si="392"/>
        <v>2016</v>
      </c>
      <c r="T3164" s="8">
        <v>2016</v>
      </c>
      <c r="U3164" s="8">
        <f t="shared" si="393"/>
        <v>6</v>
      </c>
      <c r="V3164" s="7">
        <v>2016</v>
      </c>
      <c r="W3164" t="s">
        <v>1748</v>
      </c>
      <c r="X3164" s="2">
        <v>0.34100000000000003</v>
      </c>
      <c r="Y3164" s="6">
        <f t="shared" si="398"/>
        <v>9.1028002455887467E-3</v>
      </c>
      <c r="AA3164">
        <v>19378718</v>
      </c>
      <c r="AB3164">
        <v>19700186839</v>
      </c>
      <c r="AC3164">
        <v>15309681</v>
      </c>
      <c r="AD3164" t="s">
        <v>6</v>
      </c>
      <c r="AE3164">
        <v>68</v>
      </c>
      <c r="AH3164" t="s">
        <v>12115</v>
      </c>
      <c r="AI3164" t="s">
        <v>17122</v>
      </c>
      <c r="AK3164" t="s">
        <v>17121</v>
      </c>
      <c r="AL3164">
        <v>1</v>
      </c>
      <c r="AM3164" s="5">
        <f t="shared" si="394"/>
        <v>0.16666666666666666</v>
      </c>
      <c r="AN3164" s="4">
        <f t="shared" si="399"/>
        <v>2.5242963523917705E-4</v>
      </c>
      <c r="AO3164" s="3"/>
      <c r="AP3164">
        <v>1</v>
      </c>
      <c r="AR3164" t="s">
        <v>1</v>
      </c>
      <c r="AT3164" s="2" t="s">
        <v>0</v>
      </c>
      <c r="AU3164" s="1">
        <f t="shared" si="395"/>
        <v>0.64476890624838756</v>
      </c>
      <c r="AV3164" s="1">
        <f t="shared" si="396"/>
        <v>0.46776149404139622</v>
      </c>
      <c r="AW3164" s="1">
        <f t="shared" si="397"/>
        <v>0.29075408183440477</v>
      </c>
    </row>
    <row r="3165" spans="1:49" x14ac:dyDescent="0.2">
      <c r="A3165">
        <v>3163</v>
      </c>
      <c r="B3165" t="s">
        <v>17120</v>
      </c>
      <c r="C3165" t="s">
        <v>17119</v>
      </c>
      <c r="F3165" t="s">
        <v>17118</v>
      </c>
      <c r="G3165" t="s">
        <v>17</v>
      </c>
      <c r="H3165" t="s">
        <v>16</v>
      </c>
      <c r="I3165" t="s">
        <v>17117</v>
      </c>
      <c r="J3165">
        <v>60020620</v>
      </c>
      <c r="K3165" t="s">
        <v>10377</v>
      </c>
      <c r="L3165" t="s">
        <v>4512</v>
      </c>
      <c r="M3165" t="s">
        <v>340</v>
      </c>
      <c r="N3165">
        <v>4</v>
      </c>
      <c r="O3165" t="s">
        <v>17116</v>
      </c>
      <c r="P3165" t="s">
        <v>17115</v>
      </c>
      <c r="Q3165" t="s">
        <v>17114</v>
      </c>
      <c r="R3165" s="7">
        <v>42370</v>
      </c>
      <c r="S3165" s="8">
        <f t="shared" si="392"/>
        <v>2016</v>
      </c>
      <c r="T3165" s="8">
        <v>2016</v>
      </c>
      <c r="U3165" s="8">
        <f t="shared" si="393"/>
        <v>6</v>
      </c>
      <c r="V3165" s="7">
        <v>2016</v>
      </c>
      <c r="W3165" t="s">
        <v>1748</v>
      </c>
      <c r="X3165" s="2">
        <v>0.34100000000000003</v>
      </c>
      <c r="Y3165" s="6">
        <f t="shared" si="398"/>
        <v>9.1028002455887467E-3</v>
      </c>
      <c r="AA3165">
        <v>19378718</v>
      </c>
      <c r="AB3165">
        <v>19700186839</v>
      </c>
      <c r="AC3165">
        <v>15309681</v>
      </c>
      <c r="AD3165" t="s">
        <v>6</v>
      </c>
      <c r="AE3165">
        <v>68</v>
      </c>
      <c r="AH3165" t="s">
        <v>17113</v>
      </c>
      <c r="AI3165" t="s">
        <v>17112</v>
      </c>
      <c r="AK3165" t="s">
        <v>17111</v>
      </c>
      <c r="AL3165">
        <v>14</v>
      </c>
      <c r="AM3165" s="5">
        <f t="shared" si="394"/>
        <v>2.3333333333333335</v>
      </c>
      <c r="AN3165" s="4">
        <f t="shared" si="399"/>
        <v>3.5340148933484792E-3</v>
      </c>
      <c r="AO3165" s="3"/>
      <c r="AP3165">
        <v>1</v>
      </c>
      <c r="AR3165" t="s">
        <v>1</v>
      </c>
      <c r="AT3165" s="2" t="s">
        <v>0</v>
      </c>
      <c r="AU3165" s="1">
        <f t="shared" si="395"/>
        <v>0.74321646399166652</v>
      </c>
      <c r="AV3165" s="1">
        <f t="shared" si="396"/>
        <v>0.63184075694686126</v>
      </c>
      <c r="AW3165" s="1">
        <f t="shared" si="397"/>
        <v>0.52046504990205589</v>
      </c>
    </row>
    <row r="3166" spans="1:49" x14ac:dyDescent="0.2">
      <c r="A3166">
        <v>3164</v>
      </c>
      <c r="B3166" t="s">
        <v>17110</v>
      </c>
      <c r="C3166" t="s">
        <v>17109</v>
      </c>
      <c r="F3166" t="s">
        <v>17108</v>
      </c>
      <c r="G3166" t="s">
        <v>17</v>
      </c>
      <c r="H3166" t="s">
        <v>16</v>
      </c>
      <c r="I3166" t="s">
        <v>17107</v>
      </c>
      <c r="J3166" t="s">
        <v>17106</v>
      </c>
      <c r="K3166" t="s">
        <v>17105</v>
      </c>
      <c r="L3166" t="s">
        <v>17104</v>
      </c>
      <c r="M3166" t="s">
        <v>17103</v>
      </c>
      <c r="N3166">
        <v>5</v>
      </c>
      <c r="O3166" t="s">
        <v>17102</v>
      </c>
      <c r="P3166" t="s">
        <v>17101</v>
      </c>
      <c r="Q3166" t="s">
        <v>17100</v>
      </c>
      <c r="R3166" s="7">
        <v>42370</v>
      </c>
      <c r="S3166" s="8">
        <f t="shared" si="392"/>
        <v>2016</v>
      </c>
      <c r="T3166" s="8">
        <v>2016</v>
      </c>
      <c r="U3166" s="8">
        <f t="shared" si="393"/>
        <v>6</v>
      </c>
      <c r="V3166" s="7">
        <v>2016</v>
      </c>
      <c r="W3166" t="s">
        <v>12951</v>
      </c>
      <c r="X3166" s="2">
        <v>0.58699999999999997</v>
      </c>
      <c r="Y3166" s="6">
        <f t="shared" si="398"/>
        <v>1.5669629748271536E-2</v>
      </c>
      <c r="AB3166">
        <v>21100374601</v>
      </c>
      <c r="AC3166">
        <v>21693536</v>
      </c>
      <c r="AD3166" t="s">
        <v>6</v>
      </c>
      <c r="AE3166">
        <v>4</v>
      </c>
      <c r="AG3166">
        <v>7496871</v>
      </c>
      <c r="AH3166" t="s">
        <v>17099</v>
      </c>
      <c r="AI3166" t="s">
        <v>17098</v>
      </c>
      <c r="AJ3166" t="s">
        <v>17097</v>
      </c>
      <c r="AK3166" t="s">
        <v>17096</v>
      </c>
      <c r="AL3166">
        <v>232</v>
      </c>
      <c r="AM3166" s="5">
        <f t="shared" si="394"/>
        <v>38.666666666666664</v>
      </c>
      <c r="AN3166" s="4">
        <f t="shared" si="399"/>
        <v>5.856367537548908E-2</v>
      </c>
      <c r="AO3166" s="3"/>
      <c r="AP3166">
        <v>1</v>
      </c>
      <c r="AQ3166" t="s">
        <v>222</v>
      </c>
      <c r="AR3166" t="s">
        <v>17095</v>
      </c>
      <c r="AS3166" t="s">
        <v>221</v>
      </c>
      <c r="AT3166" s="2">
        <v>3.367</v>
      </c>
      <c r="AU3166" s="1">
        <f t="shared" si="395"/>
        <v>2.8537843436436798</v>
      </c>
      <c r="AV3166" s="1">
        <f t="shared" si="396"/>
        <v>3.7116652561880308</v>
      </c>
      <c r="AW3166" s="1">
        <f t="shared" si="397"/>
        <v>4.5695461687323817</v>
      </c>
    </row>
    <row r="3167" spans="1:49" x14ac:dyDescent="0.2">
      <c r="A3167">
        <v>3165</v>
      </c>
      <c r="B3167" t="s">
        <v>17094</v>
      </c>
      <c r="C3167" t="s">
        <v>17093</v>
      </c>
      <c r="F3167" t="s">
        <v>17092</v>
      </c>
      <c r="G3167" t="s">
        <v>17</v>
      </c>
      <c r="H3167" t="s">
        <v>16</v>
      </c>
      <c r="I3167" t="s">
        <v>13088</v>
      </c>
      <c r="J3167" t="s">
        <v>17091</v>
      </c>
      <c r="K3167" t="s">
        <v>17090</v>
      </c>
      <c r="L3167" t="s">
        <v>17089</v>
      </c>
      <c r="M3167" t="s">
        <v>17088</v>
      </c>
      <c r="N3167">
        <v>7</v>
      </c>
      <c r="O3167" t="s">
        <v>17087</v>
      </c>
      <c r="P3167" t="s">
        <v>17086</v>
      </c>
      <c r="Q3167" t="s">
        <v>17085</v>
      </c>
      <c r="R3167" s="7">
        <v>42370</v>
      </c>
      <c r="S3167" s="8">
        <f t="shared" si="392"/>
        <v>2016</v>
      </c>
      <c r="T3167" s="8">
        <v>2016</v>
      </c>
      <c r="U3167" s="8">
        <f t="shared" si="393"/>
        <v>6</v>
      </c>
      <c r="V3167" s="7">
        <v>2016</v>
      </c>
      <c r="W3167" t="s">
        <v>12951</v>
      </c>
      <c r="X3167" s="2">
        <v>0.58699999999999997</v>
      </c>
      <c r="Y3167" s="6">
        <f t="shared" si="398"/>
        <v>1.5669629748271536E-2</v>
      </c>
      <c r="AB3167">
        <v>21100374601</v>
      </c>
      <c r="AC3167">
        <v>21693536</v>
      </c>
      <c r="AD3167" t="s">
        <v>6</v>
      </c>
      <c r="AE3167">
        <v>4</v>
      </c>
      <c r="AG3167">
        <v>7518637</v>
      </c>
      <c r="AH3167" t="s">
        <v>17084</v>
      </c>
      <c r="AI3167" t="s">
        <v>17083</v>
      </c>
      <c r="AJ3167" t="s">
        <v>17082</v>
      </c>
      <c r="AK3167" t="s">
        <v>17081</v>
      </c>
      <c r="AL3167">
        <v>32</v>
      </c>
      <c r="AM3167" s="5">
        <f t="shared" si="394"/>
        <v>5.333333333333333</v>
      </c>
      <c r="AN3167" s="4">
        <f t="shared" si="399"/>
        <v>8.0777483276536655E-3</v>
      </c>
      <c r="AO3167" s="3"/>
      <c r="AP3167">
        <v>1</v>
      </c>
      <c r="AR3167" t="s">
        <v>1</v>
      </c>
      <c r="AT3167" s="2">
        <v>3.367</v>
      </c>
      <c r="AU3167" s="1">
        <f t="shared" si="395"/>
        <v>1.3392065322086173</v>
      </c>
      <c r="AV3167" s="1">
        <f t="shared" si="396"/>
        <v>1.1873689037962603</v>
      </c>
      <c r="AW3167" s="1">
        <f t="shared" si="397"/>
        <v>1.0355312753839025</v>
      </c>
    </row>
    <row r="3168" spans="1:49" x14ac:dyDescent="0.2">
      <c r="A3168">
        <v>3166</v>
      </c>
      <c r="B3168" t="s">
        <v>17080</v>
      </c>
      <c r="C3168" t="s">
        <v>17079</v>
      </c>
      <c r="F3168" t="s">
        <v>17078</v>
      </c>
      <c r="G3168" t="s">
        <v>17</v>
      </c>
      <c r="H3168" t="s">
        <v>16</v>
      </c>
      <c r="I3168" t="s">
        <v>8289</v>
      </c>
      <c r="J3168" t="s">
        <v>17077</v>
      </c>
      <c r="K3168" t="s">
        <v>17076</v>
      </c>
      <c r="L3168" t="s">
        <v>17075</v>
      </c>
      <c r="M3168" t="s">
        <v>17074</v>
      </c>
      <c r="N3168">
        <v>7</v>
      </c>
      <c r="O3168" t="s">
        <v>17073</v>
      </c>
      <c r="P3168" t="s">
        <v>17072</v>
      </c>
      <c r="Q3168" t="s">
        <v>17071</v>
      </c>
      <c r="R3168" s="7">
        <v>42370</v>
      </c>
      <c r="S3168" s="8">
        <f t="shared" si="392"/>
        <v>2016</v>
      </c>
      <c r="T3168" s="8">
        <v>2016</v>
      </c>
      <c r="U3168" s="8">
        <f t="shared" si="393"/>
        <v>6</v>
      </c>
      <c r="V3168" s="7">
        <v>2016</v>
      </c>
      <c r="W3168" t="s">
        <v>12951</v>
      </c>
      <c r="X3168" s="2">
        <v>0.58699999999999997</v>
      </c>
      <c r="Y3168" s="6">
        <f t="shared" si="398"/>
        <v>1.5669629748271536E-2</v>
      </c>
      <c r="AB3168">
        <v>21100374601</v>
      </c>
      <c r="AC3168">
        <v>21693536</v>
      </c>
      <c r="AD3168" t="s">
        <v>6</v>
      </c>
      <c r="AE3168">
        <v>4</v>
      </c>
      <c r="AG3168">
        <v>7565464</v>
      </c>
      <c r="AH3168" t="s">
        <v>17070</v>
      </c>
      <c r="AI3168" t="s">
        <v>17069</v>
      </c>
      <c r="AJ3168" t="s">
        <v>17068</v>
      </c>
      <c r="AK3168" t="s">
        <v>17067</v>
      </c>
      <c r="AL3168">
        <v>23</v>
      </c>
      <c r="AM3168" s="5">
        <f t="shared" si="394"/>
        <v>3.8333333333333335</v>
      </c>
      <c r="AN3168" s="4">
        <f t="shared" si="399"/>
        <v>5.805881610501073E-3</v>
      </c>
      <c r="AO3168" s="3"/>
      <c r="AP3168">
        <v>1</v>
      </c>
      <c r="AQ3168" t="s">
        <v>924</v>
      </c>
      <c r="AR3168" t="s">
        <v>17066</v>
      </c>
      <c r="AS3168" t="s">
        <v>923</v>
      </c>
      <c r="AT3168" s="2">
        <v>3.367</v>
      </c>
      <c r="AU3168" s="1">
        <f t="shared" si="395"/>
        <v>1.2710505306940396</v>
      </c>
      <c r="AV3168" s="1">
        <f t="shared" si="396"/>
        <v>1.0737755679386305</v>
      </c>
      <c r="AW3168" s="1">
        <f t="shared" si="397"/>
        <v>0.87650060518322115</v>
      </c>
    </row>
    <row r="3169" spans="1:49" x14ac:dyDescent="0.2">
      <c r="A3169">
        <v>3167</v>
      </c>
      <c r="B3169" t="s">
        <v>17065</v>
      </c>
      <c r="C3169" t="s">
        <v>17064</v>
      </c>
      <c r="F3169" t="s">
        <v>17063</v>
      </c>
      <c r="G3169" t="s">
        <v>17</v>
      </c>
      <c r="H3169" t="s">
        <v>16</v>
      </c>
      <c r="I3169" t="s">
        <v>17062</v>
      </c>
      <c r="J3169">
        <v>60000912</v>
      </c>
      <c r="K3169" t="s">
        <v>835</v>
      </c>
      <c r="L3169" t="s">
        <v>834</v>
      </c>
      <c r="M3169" t="s">
        <v>135</v>
      </c>
      <c r="N3169">
        <v>5</v>
      </c>
      <c r="O3169" t="s">
        <v>17061</v>
      </c>
      <c r="P3169" t="s">
        <v>17060</v>
      </c>
      <c r="Q3169" t="s">
        <v>17059</v>
      </c>
      <c r="R3169" s="7">
        <v>42370</v>
      </c>
      <c r="S3169" s="8">
        <f t="shared" si="392"/>
        <v>2016</v>
      </c>
      <c r="T3169" s="8">
        <v>2016</v>
      </c>
      <c r="U3169" s="8">
        <f t="shared" si="393"/>
        <v>6</v>
      </c>
      <c r="V3169" s="7">
        <v>2016</v>
      </c>
      <c r="W3169" t="s">
        <v>1433</v>
      </c>
      <c r="X3169" s="2">
        <v>0.245</v>
      </c>
      <c r="Y3169" s="6">
        <f t="shared" si="398"/>
        <v>6.5401350738100959E-3</v>
      </c>
      <c r="AA3169">
        <v>19376480</v>
      </c>
      <c r="AB3169">
        <v>19700186896</v>
      </c>
      <c r="AD3169" t="s">
        <v>6</v>
      </c>
      <c r="AE3169">
        <v>62</v>
      </c>
      <c r="AH3169" t="s">
        <v>3138</v>
      </c>
      <c r="AI3169" t="s">
        <v>17058</v>
      </c>
      <c r="AK3169" t="s">
        <v>17057</v>
      </c>
      <c r="AL3169">
        <v>3</v>
      </c>
      <c r="AM3169" s="5">
        <f t="shared" si="394"/>
        <v>0.5</v>
      </c>
      <c r="AN3169" s="4">
        <f t="shared" si="399"/>
        <v>7.572889057175312E-4</v>
      </c>
      <c r="AO3169" s="3"/>
      <c r="AP3169">
        <v>1</v>
      </c>
      <c r="AR3169" t="s">
        <v>1</v>
      </c>
      <c r="AT3169" s="2" t="s">
        <v>0</v>
      </c>
      <c r="AU3169" s="1">
        <f t="shared" si="395"/>
        <v>0.48052812233823261</v>
      </c>
      <c r="AV3169" s="1">
        <f t="shared" si="396"/>
        <v>0.36487119897638137</v>
      </c>
      <c r="AW3169" s="1">
        <f t="shared" si="397"/>
        <v>0.24921427561453005</v>
      </c>
    </row>
    <row r="3170" spans="1:49" x14ac:dyDescent="0.2">
      <c r="A3170">
        <v>3168</v>
      </c>
      <c r="B3170" t="s">
        <v>17056</v>
      </c>
      <c r="C3170" t="s">
        <v>17055</v>
      </c>
      <c r="F3170" t="s">
        <v>17054</v>
      </c>
      <c r="G3170" t="s">
        <v>17</v>
      </c>
      <c r="H3170" t="s">
        <v>16</v>
      </c>
      <c r="I3170" t="s">
        <v>4458</v>
      </c>
      <c r="J3170" t="s">
        <v>17053</v>
      </c>
      <c r="K3170" t="s">
        <v>17052</v>
      </c>
      <c r="L3170" t="s">
        <v>17051</v>
      </c>
      <c r="M3170" t="s">
        <v>230</v>
      </c>
      <c r="N3170">
        <v>4</v>
      </c>
      <c r="O3170" t="s">
        <v>17050</v>
      </c>
      <c r="P3170" t="s">
        <v>17049</v>
      </c>
      <c r="Q3170" t="s">
        <v>17048</v>
      </c>
      <c r="R3170" s="7">
        <v>42370</v>
      </c>
      <c r="S3170" s="8">
        <f t="shared" si="392"/>
        <v>2016</v>
      </c>
      <c r="T3170" s="8">
        <v>2016</v>
      </c>
      <c r="U3170" s="8">
        <f t="shared" si="393"/>
        <v>6</v>
      </c>
      <c r="V3170" s="7">
        <v>2016</v>
      </c>
      <c r="W3170" t="s">
        <v>12951</v>
      </c>
      <c r="X3170" s="2">
        <v>0.58699999999999997</v>
      </c>
      <c r="Y3170" s="6">
        <f t="shared" si="398"/>
        <v>1.5669629748271536E-2</v>
      </c>
      <c r="AB3170">
        <v>21100374601</v>
      </c>
      <c r="AC3170">
        <v>21693536</v>
      </c>
      <c r="AD3170" t="s">
        <v>6</v>
      </c>
      <c r="AE3170">
        <v>4</v>
      </c>
      <c r="AG3170">
        <v>7523887</v>
      </c>
      <c r="AH3170" t="s">
        <v>17047</v>
      </c>
      <c r="AI3170" t="s">
        <v>17046</v>
      </c>
      <c r="AJ3170" t="s">
        <v>17045</v>
      </c>
      <c r="AK3170" t="s">
        <v>17044</v>
      </c>
      <c r="AL3170">
        <v>25</v>
      </c>
      <c r="AM3170" s="5">
        <f t="shared" si="394"/>
        <v>4.166666666666667</v>
      </c>
      <c r="AN3170" s="4">
        <f t="shared" si="399"/>
        <v>6.310740880979427E-3</v>
      </c>
      <c r="AO3170" s="3"/>
      <c r="AP3170">
        <v>1</v>
      </c>
      <c r="AQ3170" t="s">
        <v>17043</v>
      </c>
      <c r="AR3170" t="s">
        <v>17042</v>
      </c>
      <c r="AS3170" t="s">
        <v>4283</v>
      </c>
      <c r="AT3170" s="2">
        <v>3.367</v>
      </c>
      <c r="AU3170" s="1">
        <f t="shared" si="395"/>
        <v>1.2861963088083901</v>
      </c>
      <c r="AV3170" s="1">
        <f t="shared" si="396"/>
        <v>1.0990185314625482</v>
      </c>
      <c r="AW3170" s="1">
        <f t="shared" si="397"/>
        <v>0.91184075411670595</v>
      </c>
    </row>
    <row r="3171" spans="1:49" x14ac:dyDescent="0.2">
      <c r="A3171">
        <v>3169</v>
      </c>
      <c r="B3171" t="s">
        <v>17041</v>
      </c>
      <c r="C3171" t="s">
        <v>17040</v>
      </c>
      <c r="F3171" t="s">
        <v>17039</v>
      </c>
      <c r="G3171" t="s">
        <v>17</v>
      </c>
      <c r="H3171" t="s">
        <v>16</v>
      </c>
      <c r="I3171" t="s">
        <v>17038</v>
      </c>
      <c r="J3171" t="s">
        <v>17037</v>
      </c>
      <c r="K3171" t="s">
        <v>17036</v>
      </c>
      <c r="L3171" t="s">
        <v>6251</v>
      </c>
      <c r="M3171" t="s">
        <v>230</v>
      </c>
      <c r="N3171">
        <v>6</v>
      </c>
      <c r="O3171" t="s">
        <v>17035</v>
      </c>
      <c r="P3171" t="s">
        <v>17034</v>
      </c>
      <c r="Q3171" t="s">
        <v>17033</v>
      </c>
      <c r="R3171" s="7">
        <v>42370</v>
      </c>
      <c r="S3171" s="8">
        <f t="shared" si="392"/>
        <v>2016</v>
      </c>
      <c r="T3171" s="8">
        <v>2016</v>
      </c>
      <c r="U3171" s="8">
        <f t="shared" si="393"/>
        <v>6</v>
      </c>
      <c r="V3171" s="7">
        <v>2016</v>
      </c>
      <c r="W3171" t="s">
        <v>12951</v>
      </c>
      <c r="X3171" s="2">
        <v>0.58699999999999997</v>
      </c>
      <c r="Y3171" s="6">
        <f t="shared" si="398"/>
        <v>1.5669629748271536E-2</v>
      </c>
      <c r="AB3171">
        <v>21100374601</v>
      </c>
      <c r="AC3171">
        <v>21693536</v>
      </c>
      <c r="AD3171" t="s">
        <v>6</v>
      </c>
      <c r="AE3171">
        <v>4</v>
      </c>
      <c r="AG3171">
        <v>7524802</v>
      </c>
      <c r="AH3171" t="s">
        <v>17032</v>
      </c>
      <c r="AI3171" t="s">
        <v>17031</v>
      </c>
      <c r="AJ3171" t="s">
        <v>17030</v>
      </c>
      <c r="AK3171" t="s">
        <v>17029</v>
      </c>
      <c r="AL3171">
        <v>36</v>
      </c>
      <c r="AM3171" s="5">
        <f t="shared" si="394"/>
        <v>6</v>
      </c>
      <c r="AN3171" s="4">
        <f t="shared" si="399"/>
        <v>9.0874668686103752E-3</v>
      </c>
      <c r="AO3171" s="3"/>
      <c r="AP3171">
        <v>1</v>
      </c>
      <c r="AQ3171" t="s">
        <v>222</v>
      </c>
      <c r="AR3171" t="s">
        <v>17028</v>
      </c>
      <c r="AS3171" t="s">
        <v>17027</v>
      </c>
      <c r="AT3171" s="2">
        <v>3.367</v>
      </c>
      <c r="AU3171" s="1">
        <f t="shared" si="395"/>
        <v>1.3694980884373187</v>
      </c>
      <c r="AV3171" s="1">
        <f t="shared" si="396"/>
        <v>1.2378548308440958</v>
      </c>
      <c r="AW3171" s="1">
        <f t="shared" si="397"/>
        <v>1.1062115732508724</v>
      </c>
    </row>
    <row r="3172" spans="1:49" x14ac:dyDescent="0.2">
      <c r="A3172">
        <v>3170</v>
      </c>
      <c r="B3172" t="s">
        <v>17026</v>
      </c>
      <c r="C3172" t="s">
        <v>17025</v>
      </c>
      <c r="F3172" t="s">
        <v>17024</v>
      </c>
      <c r="G3172" t="s">
        <v>17</v>
      </c>
      <c r="H3172" t="s">
        <v>16</v>
      </c>
      <c r="I3172" t="s">
        <v>17023</v>
      </c>
      <c r="J3172">
        <v>60026263</v>
      </c>
      <c r="K3172" t="s">
        <v>3110</v>
      </c>
      <c r="L3172" t="s">
        <v>1340</v>
      </c>
      <c r="M3172" t="s">
        <v>709</v>
      </c>
      <c r="N3172">
        <v>2</v>
      </c>
      <c r="O3172" t="s">
        <v>17022</v>
      </c>
      <c r="P3172" t="s">
        <v>17021</v>
      </c>
      <c r="Q3172" t="s">
        <v>3107</v>
      </c>
      <c r="R3172" s="7">
        <v>42370</v>
      </c>
      <c r="S3172" s="8">
        <f t="shared" si="392"/>
        <v>2016</v>
      </c>
      <c r="T3172" s="8">
        <v>2016</v>
      </c>
      <c r="U3172" s="8">
        <f t="shared" si="393"/>
        <v>6</v>
      </c>
      <c r="V3172" s="7">
        <v>2016</v>
      </c>
      <c r="W3172" t="s">
        <v>16619</v>
      </c>
      <c r="X3172" s="2">
        <v>0.52800000000000002</v>
      </c>
      <c r="Y3172" s="6">
        <f t="shared" si="398"/>
        <v>1.4094658444782575E-2</v>
      </c>
      <c r="AA3172">
        <v>26717255</v>
      </c>
      <c r="AB3172">
        <v>21100774788</v>
      </c>
      <c r="AC3172">
        <v>26717263</v>
      </c>
      <c r="AD3172" t="s">
        <v>6</v>
      </c>
      <c r="AE3172">
        <v>16</v>
      </c>
      <c r="AF3172">
        <v>1</v>
      </c>
      <c r="AH3172" t="s">
        <v>17020</v>
      </c>
      <c r="AI3172" t="s">
        <v>17019</v>
      </c>
      <c r="AJ3172" t="s">
        <v>17018</v>
      </c>
      <c r="AK3172" t="s">
        <v>17017</v>
      </c>
      <c r="AL3172">
        <v>5</v>
      </c>
      <c r="AM3172" s="5">
        <f t="shared" si="394"/>
        <v>0.83333333333333337</v>
      </c>
      <c r="AN3172" s="4">
        <f t="shared" si="399"/>
        <v>1.2621481761958854E-3</v>
      </c>
      <c r="AO3172" s="3"/>
      <c r="AP3172">
        <v>1</v>
      </c>
      <c r="AQ3172" t="s">
        <v>2859</v>
      </c>
      <c r="AR3172" t="s">
        <v>3103</v>
      </c>
      <c r="AS3172" t="s">
        <v>2857</v>
      </c>
      <c r="AT3172" s="2">
        <v>2.6960000000000002</v>
      </c>
      <c r="AU3172" s="1">
        <f t="shared" si="395"/>
        <v>1.0244905364206567</v>
      </c>
      <c r="AV3172" s="1">
        <f t="shared" si="396"/>
        <v>0.76784033104892302</v>
      </c>
      <c r="AW3172" s="1">
        <f t="shared" si="397"/>
        <v>0.51119012567718924</v>
      </c>
    </row>
    <row r="3173" spans="1:49" x14ac:dyDescent="0.2">
      <c r="A3173">
        <v>3171</v>
      </c>
      <c r="B3173" t="s">
        <v>17016</v>
      </c>
      <c r="F3173" t="s">
        <v>17015</v>
      </c>
      <c r="G3173" t="s">
        <v>17</v>
      </c>
      <c r="H3173" t="s">
        <v>16</v>
      </c>
      <c r="I3173" t="s">
        <v>17014</v>
      </c>
      <c r="J3173" t="s">
        <v>17013</v>
      </c>
      <c r="K3173" t="s">
        <v>17012</v>
      </c>
      <c r="L3173" t="s">
        <v>13789</v>
      </c>
      <c r="M3173" t="s">
        <v>2906</v>
      </c>
      <c r="N3173">
        <v>3</v>
      </c>
      <c r="O3173" t="s">
        <v>17011</v>
      </c>
      <c r="P3173" t="s">
        <v>17010</v>
      </c>
      <c r="Q3173" t="s">
        <v>17009</v>
      </c>
      <c r="R3173" s="7">
        <v>42370</v>
      </c>
      <c r="S3173" s="8">
        <f t="shared" si="392"/>
        <v>2016</v>
      </c>
      <c r="T3173" s="8">
        <v>2016</v>
      </c>
      <c r="U3173" s="8">
        <f t="shared" si="393"/>
        <v>6</v>
      </c>
      <c r="V3173" s="7">
        <v>2016</v>
      </c>
      <c r="W3173" t="s">
        <v>14575</v>
      </c>
      <c r="X3173" s="2">
        <v>0.17499999999999999</v>
      </c>
      <c r="Y3173" s="6">
        <f t="shared" si="398"/>
        <v>4.6715250527214966E-3</v>
      </c>
      <c r="AA3173">
        <v>9734562</v>
      </c>
      <c r="AB3173">
        <v>21100217234</v>
      </c>
      <c r="AC3173">
        <v>9739769</v>
      </c>
      <c r="AD3173" t="s">
        <v>6</v>
      </c>
      <c r="AE3173">
        <v>11</v>
      </c>
      <c r="AF3173">
        <v>3</v>
      </c>
      <c r="AH3173" t="s">
        <v>17008</v>
      </c>
      <c r="AI3173" t="s">
        <v>17007</v>
      </c>
      <c r="AJ3173" t="s">
        <v>17006</v>
      </c>
      <c r="AK3173" t="s">
        <v>17005</v>
      </c>
      <c r="AL3173">
        <v>0</v>
      </c>
      <c r="AM3173" s="5">
        <f t="shared" si="394"/>
        <v>0</v>
      </c>
      <c r="AN3173" s="4">
        <f t="shared" si="399"/>
        <v>0</v>
      </c>
      <c r="AO3173" s="3"/>
      <c r="AP3173">
        <v>0</v>
      </c>
      <c r="AR3173" t="s">
        <v>1</v>
      </c>
      <c r="AT3173" s="2" t="s">
        <v>0</v>
      </c>
      <c r="AU3173" s="1">
        <f t="shared" si="395"/>
        <v>0.32700675369050475</v>
      </c>
      <c r="AV3173" s="1">
        <f t="shared" si="396"/>
        <v>0.23357625263607484</v>
      </c>
      <c r="AW3173" s="1">
        <f t="shared" si="397"/>
        <v>0.14014575158164488</v>
      </c>
    </row>
    <row r="3174" spans="1:49" x14ac:dyDescent="0.2">
      <c r="A3174">
        <v>3172</v>
      </c>
      <c r="B3174" t="s">
        <v>17004</v>
      </c>
      <c r="C3174" t="s">
        <v>17003</v>
      </c>
      <c r="F3174" t="s">
        <v>17002</v>
      </c>
      <c r="G3174" t="s">
        <v>17</v>
      </c>
      <c r="H3174" t="s">
        <v>16</v>
      </c>
      <c r="I3174" t="s">
        <v>17001</v>
      </c>
      <c r="J3174">
        <v>60038812</v>
      </c>
      <c r="K3174" t="s">
        <v>16088</v>
      </c>
      <c r="L3174" t="s">
        <v>16087</v>
      </c>
      <c r="M3174" t="s">
        <v>16086</v>
      </c>
      <c r="N3174">
        <v>2</v>
      </c>
      <c r="O3174" t="s">
        <v>17000</v>
      </c>
      <c r="P3174" t="s">
        <v>16999</v>
      </c>
      <c r="Q3174" t="s">
        <v>16083</v>
      </c>
      <c r="R3174" s="7">
        <v>42370</v>
      </c>
      <c r="S3174" s="8">
        <f t="shared" si="392"/>
        <v>2016</v>
      </c>
      <c r="T3174" s="8">
        <v>2016</v>
      </c>
      <c r="U3174" s="8">
        <f t="shared" si="393"/>
        <v>6</v>
      </c>
      <c r="V3174" s="7">
        <v>2016</v>
      </c>
      <c r="W3174" t="s">
        <v>6467</v>
      </c>
      <c r="X3174" s="2">
        <v>0.26200000000000001</v>
      </c>
      <c r="Y3174" s="6">
        <f t="shared" si="398"/>
        <v>6.9939403646458991E-3</v>
      </c>
      <c r="AA3174" t="s">
        <v>6466</v>
      </c>
      <c r="AB3174">
        <v>13082</v>
      </c>
      <c r="AC3174">
        <v>15635147</v>
      </c>
      <c r="AD3174" t="s">
        <v>6</v>
      </c>
      <c r="AE3174">
        <v>2016</v>
      </c>
      <c r="AG3174">
        <v>7426429</v>
      </c>
      <c r="AI3174" t="s">
        <v>16998</v>
      </c>
      <c r="AK3174" t="s">
        <v>16997</v>
      </c>
      <c r="AL3174">
        <v>2</v>
      </c>
      <c r="AM3174" s="5">
        <f t="shared" si="394"/>
        <v>0.33333333333333331</v>
      </c>
      <c r="AN3174" s="4">
        <f t="shared" si="399"/>
        <v>5.048592704783541E-4</v>
      </c>
      <c r="AO3174" s="3"/>
      <c r="AP3174">
        <v>1</v>
      </c>
      <c r="AR3174" t="s">
        <v>1</v>
      </c>
      <c r="AT3174" s="2">
        <v>1.3049999999999999</v>
      </c>
      <c r="AU3174" s="1">
        <f t="shared" si="395"/>
        <v>0.50472160363956353</v>
      </c>
      <c r="AV3174" s="1">
        <f t="shared" si="396"/>
        <v>0.37493998175621268</v>
      </c>
      <c r="AW3174" s="1">
        <f t="shared" si="397"/>
        <v>0.24515835987286178</v>
      </c>
    </row>
    <row r="3175" spans="1:49" x14ac:dyDescent="0.2">
      <c r="A3175">
        <v>3173</v>
      </c>
      <c r="B3175" t="s">
        <v>16996</v>
      </c>
      <c r="C3175" t="s">
        <v>16995</v>
      </c>
      <c r="F3175" t="s">
        <v>16994</v>
      </c>
      <c r="G3175" t="s">
        <v>17</v>
      </c>
      <c r="H3175" t="s">
        <v>16</v>
      </c>
      <c r="I3175" t="s">
        <v>16458</v>
      </c>
      <c r="J3175">
        <v>60024872</v>
      </c>
      <c r="K3175" t="s">
        <v>4523</v>
      </c>
      <c r="L3175" t="s">
        <v>1340</v>
      </c>
      <c r="M3175" t="s">
        <v>709</v>
      </c>
      <c r="N3175">
        <v>3</v>
      </c>
      <c r="O3175" t="s">
        <v>16993</v>
      </c>
      <c r="P3175" t="s">
        <v>16992</v>
      </c>
      <c r="Q3175" t="s">
        <v>4520</v>
      </c>
      <c r="R3175" s="7">
        <v>42370</v>
      </c>
      <c r="S3175" s="8">
        <f t="shared" si="392"/>
        <v>2016</v>
      </c>
      <c r="T3175" s="8">
        <v>2016</v>
      </c>
      <c r="U3175" s="8">
        <f t="shared" si="393"/>
        <v>6</v>
      </c>
      <c r="V3175" s="7">
        <v>2016</v>
      </c>
      <c r="W3175" t="s">
        <v>16619</v>
      </c>
      <c r="X3175" s="2">
        <v>0.52800000000000002</v>
      </c>
      <c r="Y3175" s="6">
        <f t="shared" si="398"/>
        <v>1.4094658444782575E-2</v>
      </c>
      <c r="AA3175">
        <v>26717255</v>
      </c>
      <c r="AB3175">
        <v>21100774788</v>
      </c>
      <c r="AC3175">
        <v>26717263</v>
      </c>
      <c r="AD3175" t="s">
        <v>6</v>
      </c>
      <c r="AE3175">
        <v>16</v>
      </c>
      <c r="AF3175">
        <v>1</v>
      </c>
      <c r="AH3175" t="s">
        <v>16991</v>
      </c>
      <c r="AI3175" t="s">
        <v>16990</v>
      </c>
      <c r="AJ3175" t="s">
        <v>16989</v>
      </c>
      <c r="AK3175" t="s">
        <v>16988</v>
      </c>
      <c r="AL3175">
        <v>15</v>
      </c>
      <c r="AM3175" s="5">
        <f t="shared" si="394"/>
        <v>2.5</v>
      </c>
      <c r="AN3175" s="4">
        <f t="shared" si="399"/>
        <v>3.7864445285876562E-3</v>
      </c>
      <c r="AO3175" s="3"/>
      <c r="AP3175">
        <v>1</v>
      </c>
      <c r="AR3175" t="s">
        <v>1</v>
      </c>
      <c r="AT3175" s="2">
        <v>2.6960000000000002</v>
      </c>
      <c r="AU3175" s="1">
        <f t="shared" si="395"/>
        <v>1.1002194269924099</v>
      </c>
      <c r="AV3175" s="1">
        <f t="shared" si="396"/>
        <v>0.89405514866851155</v>
      </c>
      <c r="AW3175" s="1">
        <f t="shared" si="397"/>
        <v>0.68789087034461305</v>
      </c>
    </row>
    <row r="3176" spans="1:49" x14ac:dyDescent="0.2">
      <c r="A3176">
        <v>3174</v>
      </c>
      <c r="B3176" t="s">
        <v>16987</v>
      </c>
      <c r="C3176" t="s">
        <v>16986</v>
      </c>
      <c r="F3176" t="s">
        <v>16985</v>
      </c>
      <c r="G3176" t="s">
        <v>17</v>
      </c>
      <c r="H3176" t="s">
        <v>16</v>
      </c>
      <c r="I3176" t="s">
        <v>16984</v>
      </c>
      <c r="J3176">
        <v>60006393</v>
      </c>
      <c r="K3176" t="s">
        <v>16983</v>
      </c>
      <c r="L3176" t="s">
        <v>16982</v>
      </c>
      <c r="M3176" t="s">
        <v>16981</v>
      </c>
      <c r="N3176">
        <v>2</v>
      </c>
      <c r="O3176" t="s">
        <v>16980</v>
      </c>
      <c r="P3176" t="s">
        <v>16979</v>
      </c>
      <c r="Q3176" t="s">
        <v>16978</v>
      </c>
      <c r="R3176" s="7">
        <v>42370</v>
      </c>
      <c r="S3176" s="8">
        <f t="shared" si="392"/>
        <v>2016</v>
      </c>
      <c r="T3176" s="8">
        <v>2016</v>
      </c>
      <c r="U3176" s="8">
        <f t="shared" si="393"/>
        <v>6</v>
      </c>
      <c r="V3176" s="7">
        <v>2016</v>
      </c>
      <c r="W3176" t="s">
        <v>2814</v>
      </c>
      <c r="X3176" s="2">
        <v>0.34599999999999997</v>
      </c>
      <c r="Y3176" s="6">
        <f t="shared" si="398"/>
        <v>9.2362723899522166E-3</v>
      </c>
      <c r="AA3176" t="s">
        <v>2813</v>
      </c>
      <c r="AB3176">
        <v>19700174653</v>
      </c>
      <c r="AC3176" t="s">
        <v>2812</v>
      </c>
      <c r="AD3176" t="s">
        <v>6</v>
      </c>
      <c r="AE3176">
        <v>2016</v>
      </c>
      <c r="AG3176">
        <v>4951014</v>
      </c>
      <c r="AI3176" t="s">
        <v>16977</v>
      </c>
      <c r="AK3176" t="s">
        <v>16976</v>
      </c>
      <c r="AL3176">
        <v>1</v>
      </c>
      <c r="AM3176" s="5">
        <f t="shared" si="394"/>
        <v>0.16666666666666666</v>
      </c>
      <c r="AN3176" s="4">
        <f t="shared" si="399"/>
        <v>2.5242963523917705E-4</v>
      </c>
      <c r="AO3176" s="3"/>
      <c r="AP3176">
        <v>1</v>
      </c>
      <c r="AR3176" t="s">
        <v>1</v>
      </c>
      <c r="AT3176" s="2">
        <v>1.802</v>
      </c>
      <c r="AU3176" s="1">
        <f t="shared" si="395"/>
        <v>0.65411195635383046</v>
      </c>
      <c r="AV3176" s="1">
        <f t="shared" si="396"/>
        <v>0.47443510125956972</v>
      </c>
      <c r="AW3176" s="1">
        <f t="shared" si="397"/>
        <v>0.29475824616530888</v>
      </c>
    </row>
    <row r="3177" spans="1:49" x14ac:dyDescent="0.2">
      <c r="A3177">
        <v>3175</v>
      </c>
      <c r="B3177" t="s">
        <v>16975</v>
      </c>
      <c r="C3177" t="s">
        <v>16974</v>
      </c>
      <c r="F3177" t="s">
        <v>16973</v>
      </c>
      <c r="G3177" t="s">
        <v>17</v>
      </c>
      <c r="H3177" t="s">
        <v>16</v>
      </c>
      <c r="I3177" t="s">
        <v>16972</v>
      </c>
      <c r="J3177" t="s">
        <v>16971</v>
      </c>
      <c r="K3177" t="s">
        <v>16970</v>
      </c>
      <c r="L3177" t="s">
        <v>16969</v>
      </c>
      <c r="M3177" t="s">
        <v>16968</v>
      </c>
      <c r="N3177">
        <v>4</v>
      </c>
      <c r="O3177" t="s">
        <v>16967</v>
      </c>
      <c r="P3177" t="s">
        <v>16966</v>
      </c>
      <c r="Q3177" t="s">
        <v>16965</v>
      </c>
      <c r="R3177" s="7">
        <v>42370</v>
      </c>
      <c r="S3177" s="8">
        <f t="shared" si="392"/>
        <v>2016</v>
      </c>
      <c r="T3177" s="8">
        <v>2016</v>
      </c>
      <c r="U3177" s="8">
        <f t="shared" si="393"/>
        <v>6</v>
      </c>
      <c r="V3177" s="7">
        <v>2016</v>
      </c>
      <c r="W3177" t="s">
        <v>3368</v>
      </c>
      <c r="X3177" s="2">
        <v>0.28199999999999997</v>
      </c>
      <c r="Y3177" s="6">
        <f t="shared" si="398"/>
        <v>7.527828942099783E-3</v>
      </c>
      <c r="AA3177">
        <v>16875869</v>
      </c>
      <c r="AB3177">
        <v>19700186861</v>
      </c>
      <c r="AC3177">
        <v>16875877</v>
      </c>
      <c r="AD3177" t="s">
        <v>6</v>
      </c>
      <c r="AE3177">
        <v>2016</v>
      </c>
      <c r="AG3177">
        <v>5826957</v>
      </c>
      <c r="AI3177" t="s">
        <v>16964</v>
      </c>
      <c r="AK3177" t="s">
        <v>16963</v>
      </c>
      <c r="AL3177">
        <v>12</v>
      </c>
      <c r="AM3177" s="5">
        <f t="shared" si="394"/>
        <v>2</v>
      </c>
      <c r="AN3177" s="4">
        <f t="shared" si="399"/>
        <v>3.0291556228701248E-3</v>
      </c>
      <c r="AO3177" s="3"/>
      <c r="AP3177">
        <v>1</v>
      </c>
      <c r="AR3177" t="s">
        <v>1</v>
      </c>
      <c r="AT3177" s="2">
        <v>1.1739999999999999</v>
      </c>
      <c r="AU3177" s="1">
        <f t="shared" si="395"/>
        <v>0.61782269463308859</v>
      </c>
      <c r="AV3177" s="1">
        <f t="shared" si="396"/>
        <v>0.52784922824849534</v>
      </c>
      <c r="AW3177" s="1">
        <f t="shared" si="397"/>
        <v>0.43787576186390226</v>
      </c>
    </row>
    <row r="3178" spans="1:49" x14ac:dyDescent="0.2">
      <c r="A3178">
        <v>3176</v>
      </c>
      <c r="B3178" t="s">
        <v>16962</v>
      </c>
      <c r="F3178" t="s">
        <v>16961</v>
      </c>
      <c r="G3178" t="s">
        <v>17</v>
      </c>
      <c r="H3178" t="s">
        <v>16</v>
      </c>
      <c r="I3178" t="s">
        <v>16960</v>
      </c>
      <c r="J3178">
        <v>60023544</v>
      </c>
      <c r="K3178" t="s">
        <v>16959</v>
      </c>
      <c r="L3178" t="s">
        <v>3541</v>
      </c>
      <c r="M3178" t="s">
        <v>135</v>
      </c>
      <c r="N3178">
        <v>3</v>
      </c>
      <c r="O3178" t="s">
        <v>16958</v>
      </c>
      <c r="P3178" t="s">
        <v>16957</v>
      </c>
      <c r="Q3178" t="s">
        <v>16956</v>
      </c>
      <c r="R3178" s="7">
        <v>42370</v>
      </c>
      <c r="S3178" s="8">
        <f t="shared" si="392"/>
        <v>2016</v>
      </c>
      <c r="T3178" s="8">
        <v>2016</v>
      </c>
      <c r="U3178" s="8">
        <f t="shared" si="393"/>
        <v>6</v>
      </c>
      <c r="V3178" s="7">
        <v>2016</v>
      </c>
      <c r="W3178" t="s">
        <v>14575</v>
      </c>
      <c r="X3178" s="2">
        <v>0.17499999999999999</v>
      </c>
      <c r="Y3178" s="6">
        <f t="shared" si="398"/>
        <v>4.6715250527214966E-3</v>
      </c>
      <c r="AA3178">
        <v>9734562</v>
      </c>
      <c r="AB3178">
        <v>21100217234</v>
      </c>
      <c r="AC3178">
        <v>9739769</v>
      </c>
      <c r="AD3178" t="s">
        <v>6</v>
      </c>
      <c r="AE3178">
        <v>11</v>
      </c>
      <c r="AF3178">
        <v>3</v>
      </c>
      <c r="AH3178" t="s">
        <v>16955</v>
      </c>
      <c r="AI3178" t="s">
        <v>16954</v>
      </c>
      <c r="AJ3178" t="s">
        <v>16953</v>
      </c>
      <c r="AK3178" t="s">
        <v>16952</v>
      </c>
      <c r="AL3178">
        <v>1</v>
      </c>
      <c r="AM3178" s="5">
        <f t="shared" si="394"/>
        <v>0.16666666666666666</v>
      </c>
      <c r="AN3178" s="4">
        <f t="shared" si="399"/>
        <v>2.5242963523917705E-4</v>
      </c>
      <c r="AO3178" s="3"/>
      <c r="AP3178">
        <v>0</v>
      </c>
      <c r="AR3178" t="s">
        <v>1</v>
      </c>
      <c r="AT3178" s="2" t="s">
        <v>0</v>
      </c>
      <c r="AU3178" s="1">
        <f t="shared" si="395"/>
        <v>0.33457964274768009</v>
      </c>
      <c r="AV3178" s="1">
        <f t="shared" si="396"/>
        <v>0.24619773439803369</v>
      </c>
      <c r="AW3178" s="1">
        <f t="shared" si="397"/>
        <v>0.15781582604838729</v>
      </c>
    </row>
    <row r="3179" spans="1:49" x14ac:dyDescent="0.2">
      <c r="A3179">
        <v>3177</v>
      </c>
      <c r="B3179" t="s">
        <v>16951</v>
      </c>
      <c r="C3179" t="s">
        <v>16950</v>
      </c>
      <c r="F3179" t="s">
        <v>16949</v>
      </c>
      <c r="G3179" t="s">
        <v>17</v>
      </c>
      <c r="H3179" t="s">
        <v>16</v>
      </c>
      <c r="I3179" t="s">
        <v>16948</v>
      </c>
      <c r="J3179">
        <v>60117495</v>
      </c>
      <c r="K3179" t="s">
        <v>16947</v>
      </c>
      <c r="L3179" t="s">
        <v>16946</v>
      </c>
      <c r="M3179" t="s">
        <v>5249</v>
      </c>
      <c r="N3179">
        <v>5</v>
      </c>
      <c r="O3179" t="s">
        <v>16945</v>
      </c>
      <c r="P3179" t="s">
        <v>16944</v>
      </c>
      <c r="Q3179" t="s">
        <v>16943</v>
      </c>
      <c r="R3179" s="7">
        <v>42370</v>
      </c>
      <c r="S3179" s="8">
        <f t="shared" si="392"/>
        <v>2016</v>
      </c>
      <c r="T3179" s="8">
        <v>2016</v>
      </c>
      <c r="U3179" s="8">
        <f t="shared" si="393"/>
        <v>6</v>
      </c>
      <c r="V3179" s="7">
        <v>2016</v>
      </c>
      <c r="W3179" t="s">
        <v>12951</v>
      </c>
      <c r="X3179" s="2">
        <v>0.58699999999999997</v>
      </c>
      <c r="Y3179" s="6">
        <f t="shared" si="398"/>
        <v>1.5669629748271536E-2</v>
      </c>
      <c r="AB3179">
        <v>21100374601</v>
      </c>
      <c r="AC3179">
        <v>21693536</v>
      </c>
      <c r="AD3179" t="s">
        <v>6</v>
      </c>
      <c r="AE3179">
        <v>4</v>
      </c>
      <c r="AG3179">
        <v>7539703</v>
      </c>
      <c r="AH3179" t="s">
        <v>16942</v>
      </c>
      <c r="AI3179" t="s">
        <v>16941</v>
      </c>
      <c r="AJ3179" t="s">
        <v>16940</v>
      </c>
      <c r="AK3179" t="s">
        <v>16939</v>
      </c>
      <c r="AL3179">
        <v>6</v>
      </c>
      <c r="AM3179" s="5">
        <f t="shared" si="394"/>
        <v>1</v>
      </c>
      <c r="AN3179" s="4">
        <f t="shared" si="399"/>
        <v>1.5145778114350624E-3</v>
      </c>
      <c r="AO3179" s="3"/>
      <c r="AP3179">
        <v>1</v>
      </c>
      <c r="AR3179" t="s">
        <v>1</v>
      </c>
      <c r="AT3179" s="2">
        <v>3.367</v>
      </c>
      <c r="AU3179" s="1">
        <f t="shared" si="395"/>
        <v>1.1423114167220594</v>
      </c>
      <c r="AV3179" s="1">
        <f t="shared" si="396"/>
        <v>0.85921037798532984</v>
      </c>
      <c r="AW3179" s="1">
        <f t="shared" si="397"/>
        <v>0.57610933924860042</v>
      </c>
    </row>
    <row r="3180" spans="1:49" x14ac:dyDescent="0.2">
      <c r="A3180">
        <v>3178</v>
      </c>
      <c r="B3180" t="s">
        <v>16938</v>
      </c>
      <c r="C3180" t="s">
        <v>16937</v>
      </c>
      <c r="F3180" t="s">
        <v>16936</v>
      </c>
      <c r="G3180" t="s">
        <v>17</v>
      </c>
      <c r="H3180" t="s">
        <v>16</v>
      </c>
      <c r="I3180" t="s">
        <v>16935</v>
      </c>
      <c r="J3180" t="s">
        <v>16934</v>
      </c>
      <c r="K3180" t="s">
        <v>16933</v>
      </c>
      <c r="L3180" t="s">
        <v>16932</v>
      </c>
      <c r="M3180" t="s">
        <v>16931</v>
      </c>
      <c r="N3180">
        <v>4</v>
      </c>
      <c r="O3180" t="s">
        <v>16930</v>
      </c>
      <c r="P3180" t="s">
        <v>16929</v>
      </c>
      <c r="Q3180" t="s">
        <v>16928</v>
      </c>
      <c r="R3180" s="7">
        <v>42370</v>
      </c>
      <c r="S3180" s="8">
        <f t="shared" si="392"/>
        <v>2016</v>
      </c>
      <c r="T3180" s="8">
        <v>2016</v>
      </c>
      <c r="U3180" s="8">
        <f t="shared" si="393"/>
        <v>6</v>
      </c>
      <c r="V3180" s="7">
        <v>2016</v>
      </c>
      <c r="W3180" t="s">
        <v>12951</v>
      </c>
      <c r="X3180" s="2">
        <v>0.58699999999999997</v>
      </c>
      <c r="Y3180" s="6">
        <f t="shared" si="398"/>
        <v>1.5669629748271536E-2</v>
      </c>
      <c r="AB3180">
        <v>21100374601</v>
      </c>
      <c r="AC3180">
        <v>21693536</v>
      </c>
      <c r="AD3180" t="s">
        <v>6</v>
      </c>
      <c r="AE3180">
        <v>4</v>
      </c>
      <c r="AG3180">
        <v>7542593</v>
      </c>
      <c r="AH3180" t="s">
        <v>16927</v>
      </c>
      <c r="AI3180" t="s">
        <v>16926</v>
      </c>
      <c r="AJ3180" t="s">
        <v>16925</v>
      </c>
      <c r="AK3180" t="s">
        <v>16924</v>
      </c>
      <c r="AL3180">
        <v>12</v>
      </c>
      <c r="AM3180" s="5">
        <f t="shared" si="394"/>
        <v>2</v>
      </c>
      <c r="AN3180" s="4">
        <f t="shared" si="399"/>
        <v>3.0291556228701248E-3</v>
      </c>
      <c r="AO3180" s="3"/>
      <c r="AP3180">
        <v>1</v>
      </c>
      <c r="AR3180" t="s">
        <v>1</v>
      </c>
      <c r="AT3180" s="2">
        <v>3.367</v>
      </c>
      <c r="AU3180" s="1">
        <f t="shared" si="395"/>
        <v>1.187748751065111</v>
      </c>
      <c r="AV3180" s="1">
        <f t="shared" si="396"/>
        <v>0.93493926855708309</v>
      </c>
      <c r="AW3180" s="1">
        <f t="shared" si="397"/>
        <v>0.68212978604905472</v>
      </c>
    </row>
    <row r="3181" spans="1:49" x14ac:dyDescent="0.2">
      <c r="A3181">
        <v>3179</v>
      </c>
      <c r="B3181" t="s">
        <v>16923</v>
      </c>
      <c r="C3181" t="s">
        <v>16922</v>
      </c>
      <c r="F3181" t="s">
        <v>16921</v>
      </c>
      <c r="G3181" t="s">
        <v>17</v>
      </c>
      <c r="H3181" t="s">
        <v>16</v>
      </c>
      <c r="I3181" t="s">
        <v>16920</v>
      </c>
      <c r="J3181">
        <v>60073727</v>
      </c>
      <c r="K3181" t="s">
        <v>16919</v>
      </c>
      <c r="L3181" t="s">
        <v>16918</v>
      </c>
      <c r="M3181" t="s">
        <v>340</v>
      </c>
      <c r="N3181">
        <v>4</v>
      </c>
      <c r="O3181" t="s">
        <v>16917</v>
      </c>
      <c r="P3181" t="s">
        <v>16916</v>
      </c>
      <c r="Q3181" t="s">
        <v>16915</v>
      </c>
      <c r="R3181" s="7">
        <v>42370</v>
      </c>
      <c r="S3181" s="8">
        <f t="shared" si="392"/>
        <v>2016</v>
      </c>
      <c r="T3181" s="8">
        <v>2016</v>
      </c>
      <c r="U3181" s="8">
        <f t="shared" si="393"/>
        <v>6</v>
      </c>
      <c r="V3181" s="7">
        <v>2016</v>
      </c>
      <c r="W3181" t="s">
        <v>6467</v>
      </c>
      <c r="X3181" s="2">
        <v>0.26200000000000001</v>
      </c>
      <c r="Y3181" s="6">
        <f t="shared" si="398"/>
        <v>6.9939403646458991E-3</v>
      </c>
      <c r="AA3181" t="s">
        <v>6466</v>
      </c>
      <c r="AB3181">
        <v>13082</v>
      </c>
      <c r="AC3181">
        <v>15635147</v>
      </c>
      <c r="AD3181" t="s">
        <v>6</v>
      </c>
      <c r="AE3181">
        <v>2016</v>
      </c>
      <c r="AG3181">
        <v>4878962</v>
      </c>
      <c r="AI3181" t="s">
        <v>16914</v>
      </c>
      <c r="AK3181" t="s">
        <v>16913</v>
      </c>
      <c r="AL3181">
        <v>3</v>
      </c>
      <c r="AM3181" s="5">
        <f t="shared" si="394"/>
        <v>0.5</v>
      </c>
      <c r="AN3181" s="4">
        <f t="shared" si="399"/>
        <v>7.572889057175312E-4</v>
      </c>
      <c r="AO3181" s="3"/>
      <c r="AP3181">
        <v>1</v>
      </c>
      <c r="AR3181" t="s">
        <v>1</v>
      </c>
      <c r="AT3181" s="2">
        <v>1.3049999999999999</v>
      </c>
      <c r="AU3181" s="1">
        <f t="shared" si="395"/>
        <v>0.51229449269673888</v>
      </c>
      <c r="AV3181" s="1">
        <f t="shared" si="396"/>
        <v>0.3875614635181715</v>
      </c>
      <c r="AW3181" s="1">
        <f t="shared" si="397"/>
        <v>0.26282843433960412</v>
      </c>
    </row>
    <row r="3182" spans="1:49" x14ac:dyDescent="0.2">
      <c r="A3182">
        <v>3180</v>
      </c>
      <c r="B3182" t="s">
        <v>16912</v>
      </c>
      <c r="C3182" t="s">
        <v>16911</v>
      </c>
      <c r="F3182" t="s">
        <v>16910</v>
      </c>
      <c r="G3182" t="s">
        <v>17</v>
      </c>
      <c r="H3182" t="s">
        <v>16</v>
      </c>
      <c r="I3182" t="s">
        <v>16909</v>
      </c>
      <c r="J3182">
        <v>60013983</v>
      </c>
      <c r="K3182" t="s">
        <v>5892</v>
      </c>
      <c r="L3182" t="s">
        <v>5891</v>
      </c>
      <c r="M3182" t="s">
        <v>5890</v>
      </c>
      <c r="N3182">
        <v>2</v>
      </c>
      <c r="O3182" t="s">
        <v>16908</v>
      </c>
      <c r="P3182" t="s">
        <v>16907</v>
      </c>
      <c r="Q3182" t="s">
        <v>5887</v>
      </c>
      <c r="R3182" s="7">
        <v>42370</v>
      </c>
      <c r="S3182" s="8">
        <f t="shared" si="392"/>
        <v>2016</v>
      </c>
      <c r="T3182" s="8">
        <v>2016</v>
      </c>
      <c r="U3182" s="8">
        <f t="shared" si="393"/>
        <v>6</v>
      </c>
      <c r="V3182" s="7">
        <v>2016</v>
      </c>
      <c r="W3182" t="s">
        <v>5423</v>
      </c>
      <c r="X3182" s="2">
        <v>1.3280000000000001</v>
      </c>
      <c r="Y3182" s="6">
        <f t="shared" si="398"/>
        <v>3.5450201542937994E-2</v>
      </c>
      <c r="AA3182">
        <v>15361225</v>
      </c>
      <c r="AB3182">
        <v>18894</v>
      </c>
      <c r="AD3182" t="s">
        <v>6</v>
      </c>
      <c r="AE3182">
        <v>15</v>
      </c>
      <c r="AG3182">
        <v>7387737</v>
      </c>
      <c r="AH3182" t="s">
        <v>16906</v>
      </c>
      <c r="AI3182" t="s">
        <v>16905</v>
      </c>
      <c r="AJ3182" t="s">
        <v>16904</v>
      </c>
      <c r="AK3182" t="s">
        <v>16903</v>
      </c>
      <c r="AL3182">
        <v>43</v>
      </c>
      <c r="AM3182" s="5">
        <f t="shared" si="394"/>
        <v>7.166666666666667</v>
      </c>
      <c r="AN3182" s="4">
        <f t="shared" si="399"/>
        <v>1.0854474315284615E-2</v>
      </c>
      <c r="AO3182" s="3"/>
      <c r="AP3182">
        <v>0</v>
      </c>
      <c r="AR3182" t="s">
        <v>1</v>
      </c>
      <c r="AT3182" s="2">
        <v>3.8340000000000001</v>
      </c>
      <c r="AU3182" s="1">
        <f t="shared" si="395"/>
        <v>2.8071483374641977</v>
      </c>
      <c r="AV3182" s="1">
        <f t="shared" si="396"/>
        <v>2.3152337929111302</v>
      </c>
      <c r="AW3182" s="1">
        <f t="shared" si="397"/>
        <v>1.8233192483580629</v>
      </c>
    </row>
    <row r="3183" spans="1:49" x14ac:dyDescent="0.2">
      <c r="A3183">
        <v>3181</v>
      </c>
      <c r="B3183" t="s">
        <v>16902</v>
      </c>
      <c r="C3183" t="s">
        <v>16901</v>
      </c>
      <c r="F3183" t="s">
        <v>16900</v>
      </c>
      <c r="G3183" t="s">
        <v>17</v>
      </c>
      <c r="H3183" t="s">
        <v>16</v>
      </c>
      <c r="I3183" t="s">
        <v>16899</v>
      </c>
      <c r="J3183" t="s">
        <v>16898</v>
      </c>
      <c r="K3183" t="s">
        <v>16897</v>
      </c>
      <c r="L3183" t="s">
        <v>8772</v>
      </c>
      <c r="M3183" t="s">
        <v>230</v>
      </c>
      <c r="N3183">
        <v>5</v>
      </c>
      <c r="O3183" t="s">
        <v>16896</v>
      </c>
      <c r="P3183" t="s">
        <v>16895</v>
      </c>
      <c r="Q3183" t="s">
        <v>16894</v>
      </c>
      <c r="R3183" s="7">
        <v>42370</v>
      </c>
      <c r="S3183" s="8">
        <f t="shared" si="392"/>
        <v>2016</v>
      </c>
      <c r="T3183" s="8">
        <v>2016</v>
      </c>
      <c r="U3183" s="8">
        <f t="shared" si="393"/>
        <v>6</v>
      </c>
      <c r="V3183" s="7">
        <v>2016</v>
      </c>
      <c r="W3183" t="s">
        <v>12951</v>
      </c>
      <c r="X3183" s="2">
        <v>0.58699999999999997</v>
      </c>
      <c r="Y3183" s="6">
        <f t="shared" si="398"/>
        <v>1.5669629748271536E-2</v>
      </c>
      <c r="AB3183">
        <v>21100374601</v>
      </c>
      <c r="AC3183">
        <v>21693536</v>
      </c>
      <c r="AD3183" t="s">
        <v>6</v>
      </c>
      <c r="AE3183">
        <v>4</v>
      </c>
      <c r="AG3183">
        <v>7523974</v>
      </c>
      <c r="AH3183" t="s">
        <v>16893</v>
      </c>
      <c r="AI3183" t="s">
        <v>16892</v>
      </c>
      <c r="AJ3183" t="s">
        <v>16891</v>
      </c>
      <c r="AK3183" t="s">
        <v>16890</v>
      </c>
      <c r="AL3183">
        <v>3</v>
      </c>
      <c r="AM3183" s="5">
        <f t="shared" si="394"/>
        <v>0.5</v>
      </c>
      <c r="AN3183" s="4">
        <f t="shared" si="399"/>
        <v>7.572889057175312E-4</v>
      </c>
      <c r="AO3183" s="3"/>
      <c r="AP3183">
        <v>1</v>
      </c>
      <c r="AR3183" t="s">
        <v>1</v>
      </c>
      <c r="AT3183" s="2">
        <v>3.367</v>
      </c>
      <c r="AU3183" s="1">
        <f t="shared" si="395"/>
        <v>1.1195927495505333</v>
      </c>
      <c r="AV3183" s="1">
        <f t="shared" si="396"/>
        <v>0.82134593269945333</v>
      </c>
      <c r="AW3183" s="1">
        <f t="shared" si="397"/>
        <v>0.52309911584837321</v>
      </c>
    </row>
    <row r="3184" spans="1:49" x14ac:dyDescent="0.2">
      <c r="A3184">
        <v>3182</v>
      </c>
      <c r="B3184" t="s">
        <v>16889</v>
      </c>
      <c r="C3184" t="s">
        <v>16888</v>
      </c>
      <c r="F3184" t="s">
        <v>16887</v>
      </c>
      <c r="G3184" t="s">
        <v>17</v>
      </c>
      <c r="H3184" t="s">
        <v>16</v>
      </c>
      <c r="I3184" t="s">
        <v>5734</v>
      </c>
      <c r="J3184" t="s">
        <v>16886</v>
      </c>
      <c r="K3184" t="s">
        <v>16885</v>
      </c>
      <c r="L3184" t="s">
        <v>16884</v>
      </c>
      <c r="M3184" t="s">
        <v>2572</v>
      </c>
      <c r="N3184">
        <v>10</v>
      </c>
      <c r="O3184" t="s">
        <v>16883</v>
      </c>
      <c r="P3184" t="s">
        <v>16882</v>
      </c>
      <c r="Q3184" t="s">
        <v>16881</v>
      </c>
      <c r="R3184" s="7">
        <v>42370</v>
      </c>
      <c r="S3184" s="8">
        <f t="shared" si="392"/>
        <v>2016</v>
      </c>
      <c r="T3184" s="8">
        <v>2016</v>
      </c>
      <c r="U3184" s="8">
        <f t="shared" si="393"/>
        <v>6</v>
      </c>
      <c r="V3184" s="7">
        <v>2016</v>
      </c>
      <c r="W3184" t="s">
        <v>16880</v>
      </c>
      <c r="X3184" s="2">
        <v>0.83499999999999996</v>
      </c>
      <c r="Y3184" s="6">
        <f t="shared" si="398"/>
        <v>2.2289848108699713E-2</v>
      </c>
      <c r="AA3184">
        <v>19430620</v>
      </c>
      <c r="AB3184">
        <v>17900156735</v>
      </c>
      <c r="AD3184" t="s">
        <v>6</v>
      </c>
      <c r="AE3184">
        <v>8</v>
      </c>
      <c r="AF3184">
        <v>11</v>
      </c>
      <c r="AI3184" t="s">
        <v>16879</v>
      </c>
      <c r="AJ3184" t="s">
        <v>16878</v>
      </c>
      <c r="AK3184" t="s">
        <v>16877</v>
      </c>
      <c r="AL3184">
        <v>12</v>
      </c>
      <c r="AM3184" s="5">
        <f t="shared" si="394"/>
        <v>2</v>
      </c>
      <c r="AN3184" s="4">
        <f t="shared" si="399"/>
        <v>3.0291556228701248E-3</v>
      </c>
      <c r="AO3184" s="3"/>
      <c r="AP3184">
        <v>0</v>
      </c>
      <c r="AQ3184" t="s">
        <v>222</v>
      </c>
      <c r="AR3184">
        <v>61371082</v>
      </c>
      <c r="AS3184" t="s">
        <v>221</v>
      </c>
      <c r="AT3184" s="2">
        <v>3.984</v>
      </c>
      <c r="AU3184" s="1">
        <f t="shared" si="395"/>
        <v>1.6511640362950837</v>
      </c>
      <c r="AV3184" s="1">
        <f t="shared" si="396"/>
        <v>1.2659501865784919</v>
      </c>
      <c r="AW3184" s="1">
        <f t="shared" si="397"/>
        <v>0.88073633686190023</v>
      </c>
    </row>
    <row r="3185" spans="1:49" x14ac:dyDescent="0.2">
      <c r="A3185">
        <v>3183</v>
      </c>
      <c r="B3185" t="s">
        <v>16876</v>
      </c>
      <c r="C3185" t="s">
        <v>16875</v>
      </c>
      <c r="F3185" t="s">
        <v>16874</v>
      </c>
      <c r="G3185" t="s">
        <v>17</v>
      </c>
      <c r="H3185" t="s">
        <v>16</v>
      </c>
      <c r="I3185" t="s">
        <v>6181</v>
      </c>
      <c r="J3185" t="s">
        <v>16865</v>
      </c>
      <c r="K3185" t="s">
        <v>16864</v>
      </c>
      <c r="L3185" t="s">
        <v>16863</v>
      </c>
      <c r="M3185" t="s">
        <v>16862</v>
      </c>
      <c r="N3185">
        <v>5</v>
      </c>
      <c r="O3185" t="s">
        <v>6178</v>
      </c>
      <c r="P3185" t="s">
        <v>6177</v>
      </c>
      <c r="Q3185" t="s">
        <v>16873</v>
      </c>
      <c r="R3185" s="7">
        <v>42370</v>
      </c>
      <c r="S3185" s="8">
        <f t="shared" si="392"/>
        <v>2016</v>
      </c>
      <c r="T3185" s="8">
        <v>2016</v>
      </c>
      <c r="U3185" s="8">
        <f t="shared" si="393"/>
        <v>6</v>
      </c>
      <c r="V3185" s="7">
        <v>2016</v>
      </c>
      <c r="W3185" t="s">
        <v>5423</v>
      </c>
      <c r="X3185" s="2">
        <v>1.3280000000000001</v>
      </c>
      <c r="Y3185" s="6">
        <f t="shared" si="398"/>
        <v>3.5450201542937994E-2</v>
      </c>
      <c r="AA3185">
        <v>15361225</v>
      </c>
      <c r="AB3185">
        <v>18894</v>
      </c>
      <c r="AD3185" t="s">
        <v>6</v>
      </c>
      <c r="AE3185">
        <v>15</v>
      </c>
      <c r="AG3185">
        <v>7386605</v>
      </c>
      <c r="AH3185" t="s">
        <v>16872</v>
      </c>
      <c r="AI3185" t="s">
        <v>16871</v>
      </c>
      <c r="AJ3185" t="s">
        <v>16870</v>
      </c>
      <c r="AK3185" t="s">
        <v>16869</v>
      </c>
      <c r="AL3185">
        <v>17</v>
      </c>
      <c r="AM3185" s="5">
        <f t="shared" si="394"/>
        <v>2.8333333333333335</v>
      </c>
      <c r="AN3185" s="4">
        <f t="shared" si="399"/>
        <v>4.2913037990660102E-3</v>
      </c>
      <c r="AO3185" s="3"/>
      <c r="AP3185">
        <v>0</v>
      </c>
      <c r="AR3185" t="s">
        <v>1</v>
      </c>
      <c r="AT3185" s="2">
        <v>3.8340000000000001</v>
      </c>
      <c r="AU3185" s="1">
        <f t="shared" si="395"/>
        <v>2.61025322197764</v>
      </c>
      <c r="AV3185" s="1">
        <f t="shared" si="396"/>
        <v>1.9870752671002003</v>
      </c>
      <c r="AW3185" s="1">
        <f t="shared" si="397"/>
        <v>1.3638973122227604</v>
      </c>
    </row>
    <row r="3186" spans="1:49" x14ac:dyDescent="0.2">
      <c r="A3186">
        <v>3184</v>
      </c>
      <c r="B3186" t="s">
        <v>16868</v>
      </c>
      <c r="C3186" t="s">
        <v>16867</v>
      </c>
      <c r="F3186" t="s">
        <v>16866</v>
      </c>
      <c r="G3186" t="s">
        <v>17</v>
      </c>
      <c r="H3186" t="s">
        <v>16</v>
      </c>
      <c r="I3186" t="s">
        <v>6181</v>
      </c>
      <c r="J3186" t="s">
        <v>16865</v>
      </c>
      <c r="K3186" t="s">
        <v>16864</v>
      </c>
      <c r="L3186" t="s">
        <v>16863</v>
      </c>
      <c r="M3186" t="s">
        <v>16862</v>
      </c>
      <c r="N3186">
        <v>4</v>
      </c>
      <c r="O3186" t="s">
        <v>16861</v>
      </c>
      <c r="P3186" t="s">
        <v>16860</v>
      </c>
      <c r="Q3186" t="s">
        <v>16859</v>
      </c>
      <c r="R3186" s="7">
        <v>42370</v>
      </c>
      <c r="S3186" s="8">
        <f t="shared" si="392"/>
        <v>2016</v>
      </c>
      <c r="T3186" s="8">
        <v>2016</v>
      </c>
      <c r="U3186" s="8">
        <f t="shared" si="393"/>
        <v>6</v>
      </c>
      <c r="V3186" s="7">
        <v>2016</v>
      </c>
      <c r="W3186" t="s">
        <v>5423</v>
      </c>
      <c r="X3186" s="2">
        <v>1.3280000000000001</v>
      </c>
      <c r="Y3186" s="6">
        <f t="shared" si="398"/>
        <v>3.5450201542937994E-2</v>
      </c>
      <c r="AA3186">
        <v>15361225</v>
      </c>
      <c r="AB3186">
        <v>18894</v>
      </c>
      <c r="AD3186" t="s">
        <v>6</v>
      </c>
      <c r="AE3186">
        <v>15</v>
      </c>
      <c r="AG3186">
        <v>7386615</v>
      </c>
      <c r="AH3186" t="s">
        <v>16858</v>
      </c>
      <c r="AI3186" t="s">
        <v>16857</v>
      </c>
      <c r="AJ3186" t="s">
        <v>16856</v>
      </c>
      <c r="AK3186" t="s">
        <v>16855</v>
      </c>
      <c r="AL3186">
        <v>10</v>
      </c>
      <c r="AM3186" s="5">
        <f t="shared" si="394"/>
        <v>1.6666666666666667</v>
      </c>
      <c r="AN3186" s="4">
        <f t="shared" si="399"/>
        <v>2.5242963523917708E-3</v>
      </c>
      <c r="AO3186" s="3"/>
      <c r="AP3186">
        <v>0</v>
      </c>
      <c r="AR3186" t="s">
        <v>1</v>
      </c>
      <c r="AT3186" s="2">
        <v>3.8340000000000001</v>
      </c>
      <c r="AU3186" s="1">
        <f t="shared" si="395"/>
        <v>2.5572429985774128</v>
      </c>
      <c r="AV3186" s="1">
        <f t="shared" si="396"/>
        <v>1.8987248947664883</v>
      </c>
      <c r="AW3186" s="1">
        <f t="shared" si="397"/>
        <v>1.2402067909555639</v>
      </c>
    </row>
    <row r="3187" spans="1:49" x14ac:dyDescent="0.2">
      <c r="A3187">
        <v>3185</v>
      </c>
      <c r="B3187" t="s">
        <v>16854</v>
      </c>
      <c r="C3187" t="s">
        <v>16853</v>
      </c>
      <c r="F3187" t="s">
        <v>16852</v>
      </c>
      <c r="G3187" t="s">
        <v>17</v>
      </c>
      <c r="H3187" t="s">
        <v>16</v>
      </c>
      <c r="I3187" t="s">
        <v>7727</v>
      </c>
      <c r="J3187" t="s">
        <v>16851</v>
      </c>
      <c r="K3187" t="s">
        <v>16850</v>
      </c>
      <c r="L3187" t="s">
        <v>16849</v>
      </c>
      <c r="M3187" t="s">
        <v>16848</v>
      </c>
      <c r="N3187">
        <v>6</v>
      </c>
      <c r="O3187" t="s">
        <v>16847</v>
      </c>
      <c r="P3187" t="s">
        <v>16846</v>
      </c>
      <c r="Q3187" t="s">
        <v>16845</v>
      </c>
      <c r="R3187" s="7">
        <v>42370</v>
      </c>
      <c r="S3187" s="8">
        <f t="shared" si="392"/>
        <v>2016</v>
      </c>
      <c r="T3187" s="8">
        <v>2016</v>
      </c>
      <c r="U3187" s="8">
        <f t="shared" si="393"/>
        <v>6</v>
      </c>
      <c r="V3187" s="7">
        <v>2016</v>
      </c>
      <c r="W3187" t="s">
        <v>5423</v>
      </c>
      <c r="X3187" s="2">
        <v>1.3280000000000001</v>
      </c>
      <c r="Y3187" s="6">
        <f t="shared" si="398"/>
        <v>3.5450201542937994E-2</v>
      </c>
      <c r="AA3187">
        <v>15361225</v>
      </c>
      <c r="AB3187">
        <v>18894</v>
      </c>
      <c r="AD3187" t="s">
        <v>6</v>
      </c>
      <c r="AE3187">
        <v>15</v>
      </c>
      <c r="AG3187">
        <v>7386597</v>
      </c>
      <c r="AH3187" t="s">
        <v>16844</v>
      </c>
      <c r="AI3187" t="s">
        <v>16843</v>
      </c>
      <c r="AJ3187" t="s">
        <v>16842</v>
      </c>
      <c r="AK3187" t="s">
        <v>16841</v>
      </c>
      <c r="AL3187">
        <v>3</v>
      </c>
      <c r="AM3187" s="5">
        <f t="shared" si="394"/>
        <v>0.5</v>
      </c>
      <c r="AN3187" s="4">
        <f t="shared" si="399"/>
        <v>7.572889057175312E-4</v>
      </c>
      <c r="AO3187" s="3"/>
      <c r="AP3187">
        <v>0</v>
      </c>
      <c r="AR3187" t="s">
        <v>1</v>
      </c>
      <c r="AT3187" s="2">
        <v>3.8340000000000001</v>
      </c>
      <c r="AU3187" s="1">
        <f t="shared" si="395"/>
        <v>2.5042327751771856</v>
      </c>
      <c r="AV3187" s="1">
        <f t="shared" si="396"/>
        <v>1.8103745224327763</v>
      </c>
      <c r="AW3187" s="1">
        <f t="shared" si="397"/>
        <v>1.116516269688367</v>
      </c>
    </row>
    <row r="3188" spans="1:49" x14ac:dyDescent="0.2">
      <c r="A3188">
        <v>3186</v>
      </c>
      <c r="B3188" t="s">
        <v>16840</v>
      </c>
      <c r="C3188" t="s">
        <v>16839</v>
      </c>
      <c r="F3188" t="s">
        <v>16838</v>
      </c>
      <c r="G3188" t="s">
        <v>17</v>
      </c>
      <c r="H3188" t="s">
        <v>16</v>
      </c>
      <c r="I3188" t="s">
        <v>16837</v>
      </c>
      <c r="J3188" t="s">
        <v>16836</v>
      </c>
      <c r="K3188" t="s">
        <v>16835</v>
      </c>
      <c r="L3188" t="s">
        <v>16834</v>
      </c>
      <c r="M3188" t="s">
        <v>528</v>
      </c>
      <c r="N3188">
        <v>6</v>
      </c>
      <c r="O3188" t="s">
        <v>16833</v>
      </c>
      <c r="P3188" t="s">
        <v>16832</v>
      </c>
      <c r="Q3188" t="s">
        <v>16831</v>
      </c>
      <c r="R3188" s="7">
        <v>42370</v>
      </c>
      <c r="S3188" s="8">
        <f t="shared" si="392"/>
        <v>2016</v>
      </c>
      <c r="T3188" s="8">
        <v>2016</v>
      </c>
      <c r="U3188" s="8">
        <f t="shared" si="393"/>
        <v>6</v>
      </c>
      <c r="V3188" s="7">
        <v>2016</v>
      </c>
      <c r="W3188" t="s">
        <v>16619</v>
      </c>
      <c r="X3188" s="2">
        <v>0.52800000000000002</v>
      </c>
      <c r="Y3188" s="6">
        <f t="shared" si="398"/>
        <v>1.4094658444782575E-2</v>
      </c>
      <c r="AA3188">
        <v>26717255</v>
      </c>
      <c r="AB3188">
        <v>21100774788</v>
      </c>
      <c r="AC3188">
        <v>26717263</v>
      </c>
      <c r="AD3188" t="s">
        <v>6</v>
      </c>
      <c r="AE3188">
        <v>16</v>
      </c>
      <c r="AF3188">
        <v>3</v>
      </c>
      <c r="AH3188" t="s">
        <v>16830</v>
      </c>
      <c r="AI3188" t="s">
        <v>16829</v>
      </c>
      <c r="AJ3188" t="s">
        <v>16828</v>
      </c>
      <c r="AK3188" t="s">
        <v>16827</v>
      </c>
      <c r="AL3188">
        <v>11</v>
      </c>
      <c r="AM3188" s="5">
        <f t="shared" si="394"/>
        <v>1.8333333333333333</v>
      </c>
      <c r="AN3188" s="4">
        <f t="shared" si="399"/>
        <v>2.7767259876309478E-3</v>
      </c>
      <c r="AO3188" s="3"/>
      <c r="AP3188">
        <v>1</v>
      </c>
      <c r="AR3188" t="s">
        <v>1</v>
      </c>
      <c r="AT3188" s="2">
        <v>2.6960000000000002</v>
      </c>
      <c r="AU3188" s="1">
        <f t="shared" si="395"/>
        <v>1.0699278707637085</v>
      </c>
      <c r="AV3188" s="1">
        <f t="shared" si="396"/>
        <v>0.84356922162067605</v>
      </c>
      <c r="AW3188" s="1">
        <f t="shared" si="397"/>
        <v>0.61721057247764355</v>
      </c>
    </row>
    <row r="3189" spans="1:49" x14ac:dyDescent="0.2">
      <c r="A3189">
        <v>3187</v>
      </c>
      <c r="B3189" t="s">
        <v>16826</v>
      </c>
      <c r="C3189" t="s">
        <v>16825</v>
      </c>
      <c r="F3189" t="s">
        <v>16824</v>
      </c>
      <c r="G3189" t="s">
        <v>17</v>
      </c>
      <c r="H3189" t="s">
        <v>16</v>
      </c>
      <c r="I3189" t="s">
        <v>8973</v>
      </c>
      <c r="J3189" t="s">
        <v>16823</v>
      </c>
      <c r="K3189" t="s">
        <v>16822</v>
      </c>
      <c r="L3189" t="s">
        <v>16821</v>
      </c>
      <c r="M3189" t="s">
        <v>16820</v>
      </c>
      <c r="N3189">
        <v>7</v>
      </c>
      <c r="O3189" t="s">
        <v>16819</v>
      </c>
      <c r="P3189" t="s">
        <v>16818</v>
      </c>
      <c r="Q3189" t="s">
        <v>16817</v>
      </c>
      <c r="R3189" s="7">
        <v>42370</v>
      </c>
      <c r="S3189" s="8">
        <f t="shared" si="392"/>
        <v>2016</v>
      </c>
      <c r="T3189" s="8">
        <v>2016</v>
      </c>
      <c r="U3189" s="8">
        <f t="shared" si="393"/>
        <v>6</v>
      </c>
      <c r="V3189" s="7">
        <v>2016</v>
      </c>
      <c r="W3189" t="s">
        <v>5423</v>
      </c>
      <c r="X3189" s="2">
        <v>1.3280000000000001</v>
      </c>
      <c r="Y3189" s="6">
        <f t="shared" si="398"/>
        <v>3.5450201542937994E-2</v>
      </c>
      <c r="AA3189">
        <v>15361225</v>
      </c>
      <c r="AB3189">
        <v>18894</v>
      </c>
      <c r="AD3189" t="s">
        <v>6</v>
      </c>
      <c r="AE3189">
        <v>15</v>
      </c>
      <c r="AG3189">
        <v>7390210</v>
      </c>
      <c r="AH3189" t="s">
        <v>16816</v>
      </c>
      <c r="AI3189" t="s">
        <v>16815</v>
      </c>
      <c r="AJ3189" t="s">
        <v>16814</v>
      </c>
      <c r="AK3189" t="s">
        <v>16813</v>
      </c>
      <c r="AL3189">
        <v>12</v>
      </c>
      <c r="AM3189" s="5">
        <f t="shared" si="394"/>
        <v>2</v>
      </c>
      <c r="AN3189" s="4">
        <f t="shared" si="399"/>
        <v>3.0291556228701248E-3</v>
      </c>
      <c r="AO3189" s="3"/>
      <c r="AP3189">
        <v>0</v>
      </c>
      <c r="AR3189" t="s">
        <v>1</v>
      </c>
      <c r="AT3189" s="2">
        <v>3.8340000000000001</v>
      </c>
      <c r="AU3189" s="1">
        <f t="shared" si="395"/>
        <v>2.5723887766917635</v>
      </c>
      <c r="AV3189" s="1">
        <f t="shared" si="396"/>
        <v>1.9239678582904058</v>
      </c>
      <c r="AW3189" s="1">
        <f t="shared" si="397"/>
        <v>1.2755469398890484</v>
      </c>
    </row>
    <row r="3190" spans="1:49" x14ac:dyDescent="0.2">
      <c r="A3190">
        <v>3188</v>
      </c>
      <c r="B3190" t="s">
        <v>16812</v>
      </c>
      <c r="F3190" t="s">
        <v>16811</v>
      </c>
      <c r="G3190" t="s">
        <v>17</v>
      </c>
      <c r="H3190" t="s">
        <v>16</v>
      </c>
      <c r="I3190" t="s">
        <v>16810</v>
      </c>
      <c r="J3190" t="s">
        <v>16809</v>
      </c>
      <c r="K3190" t="s">
        <v>16808</v>
      </c>
      <c r="L3190" t="s">
        <v>16807</v>
      </c>
      <c r="M3190" t="s">
        <v>1018</v>
      </c>
      <c r="N3190">
        <v>5</v>
      </c>
      <c r="O3190" t="s">
        <v>16806</v>
      </c>
      <c r="P3190" t="s">
        <v>16805</v>
      </c>
      <c r="Q3190" t="s">
        <v>16804</v>
      </c>
      <c r="R3190" s="7">
        <v>42370</v>
      </c>
      <c r="S3190" s="8">
        <f t="shared" si="392"/>
        <v>2016</v>
      </c>
      <c r="T3190" s="8">
        <v>2016</v>
      </c>
      <c r="U3190" s="8">
        <f t="shared" si="393"/>
        <v>6</v>
      </c>
      <c r="V3190" s="7" t="s">
        <v>16803</v>
      </c>
      <c r="W3190" t="s">
        <v>16802</v>
      </c>
      <c r="X3190" s="2" t="s">
        <v>0</v>
      </c>
      <c r="Y3190" s="6" t="e">
        <f t="shared" si="398"/>
        <v>#VALUE!</v>
      </c>
      <c r="AA3190">
        <v>15831078</v>
      </c>
      <c r="AB3190">
        <v>13800154702</v>
      </c>
      <c r="AD3190" t="s">
        <v>6</v>
      </c>
      <c r="AE3190">
        <v>15</v>
      </c>
      <c r="AF3190">
        <v>28</v>
      </c>
      <c r="AH3190" t="s">
        <v>16801</v>
      </c>
      <c r="AI3190" t="s">
        <v>16800</v>
      </c>
      <c r="AJ3190" t="s">
        <v>16799</v>
      </c>
      <c r="AK3190" t="s">
        <v>16798</v>
      </c>
      <c r="AL3190">
        <v>3</v>
      </c>
      <c r="AM3190" s="5">
        <f t="shared" si="394"/>
        <v>0.5</v>
      </c>
      <c r="AN3190" s="4">
        <f t="shared" si="399"/>
        <v>7.572889057175312E-4</v>
      </c>
      <c r="AO3190" s="3"/>
      <c r="AP3190">
        <v>0</v>
      </c>
      <c r="AR3190" t="s">
        <v>1</v>
      </c>
      <c r="AT3190" s="2" t="s">
        <v>0</v>
      </c>
      <c r="AU3190" s="1" t="e">
        <f t="shared" si="395"/>
        <v>#VALUE!</v>
      </c>
      <c r="AV3190" s="1" t="e">
        <f t="shared" si="396"/>
        <v>#VALUE!</v>
      </c>
      <c r="AW3190" s="1" t="e">
        <f t="shared" si="397"/>
        <v>#VALUE!</v>
      </c>
    </row>
    <row r="3191" spans="1:49" x14ac:dyDescent="0.2">
      <c r="A3191">
        <v>3189</v>
      </c>
      <c r="B3191" t="s">
        <v>16797</v>
      </c>
      <c r="C3191" t="s">
        <v>16796</v>
      </c>
      <c r="F3191" t="s">
        <v>16795</v>
      </c>
      <c r="G3191" t="s">
        <v>17</v>
      </c>
      <c r="H3191" t="s">
        <v>16</v>
      </c>
      <c r="I3191" t="s">
        <v>16794</v>
      </c>
      <c r="J3191">
        <v>60031004</v>
      </c>
      <c r="K3191" t="s">
        <v>461</v>
      </c>
      <c r="L3191" t="s">
        <v>460</v>
      </c>
      <c r="M3191" t="s">
        <v>459</v>
      </c>
      <c r="N3191">
        <v>2</v>
      </c>
      <c r="O3191" t="s">
        <v>16793</v>
      </c>
      <c r="P3191" t="s">
        <v>16792</v>
      </c>
      <c r="Q3191" t="s">
        <v>456</v>
      </c>
      <c r="R3191" s="7">
        <v>42370</v>
      </c>
      <c r="S3191" s="8">
        <f t="shared" si="392"/>
        <v>2016</v>
      </c>
      <c r="T3191" s="8">
        <v>2016</v>
      </c>
      <c r="U3191" s="8">
        <f t="shared" si="393"/>
        <v>6</v>
      </c>
      <c r="V3191" s="7">
        <v>2016</v>
      </c>
      <c r="W3191" t="s">
        <v>5423</v>
      </c>
      <c r="X3191" s="2">
        <v>1.3280000000000001</v>
      </c>
      <c r="Y3191" s="6">
        <f t="shared" si="398"/>
        <v>3.5450201542937994E-2</v>
      </c>
      <c r="AA3191">
        <v>15361225</v>
      </c>
      <c r="AB3191">
        <v>18894</v>
      </c>
      <c r="AD3191" t="s">
        <v>6</v>
      </c>
      <c r="AE3191">
        <v>15</v>
      </c>
      <c r="AG3191">
        <v>7390187</v>
      </c>
      <c r="AH3191" t="s">
        <v>16791</v>
      </c>
      <c r="AI3191" t="s">
        <v>16790</v>
      </c>
      <c r="AJ3191" t="s">
        <v>16789</v>
      </c>
      <c r="AK3191" t="s">
        <v>16788</v>
      </c>
      <c r="AL3191">
        <v>34</v>
      </c>
      <c r="AM3191" s="5">
        <f t="shared" si="394"/>
        <v>5.666666666666667</v>
      </c>
      <c r="AN3191" s="4">
        <f t="shared" si="399"/>
        <v>8.5826075981320204E-3</v>
      </c>
      <c r="AO3191" s="3"/>
      <c r="AP3191">
        <v>0</v>
      </c>
      <c r="AR3191" t="s">
        <v>1</v>
      </c>
      <c r="AT3191" s="2">
        <v>3.8340000000000001</v>
      </c>
      <c r="AU3191" s="1">
        <f t="shared" si="395"/>
        <v>2.7389923359496202</v>
      </c>
      <c r="AV3191" s="1">
        <f t="shared" si="396"/>
        <v>2.2016404570535006</v>
      </c>
      <c r="AW3191" s="1">
        <f t="shared" si="397"/>
        <v>1.6642885781573813</v>
      </c>
    </row>
    <row r="3192" spans="1:49" x14ac:dyDescent="0.2">
      <c r="A3192">
        <v>3190</v>
      </c>
      <c r="B3192" t="s">
        <v>16787</v>
      </c>
      <c r="C3192" t="s">
        <v>16786</v>
      </c>
      <c r="F3192" t="s">
        <v>16785</v>
      </c>
      <c r="G3192" t="s">
        <v>17</v>
      </c>
      <c r="H3192" t="s">
        <v>16</v>
      </c>
      <c r="I3192" t="s">
        <v>16784</v>
      </c>
      <c r="J3192" t="s">
        <v>16783</v>
      </c>
      <c r="K3192" t="s">
        <v>16782</v>
      </c>
      <c r="L3192" t="s">
        <v>16781</v>
      </c>
      <c r="M3192" t="s">
        <v>16780</v>
      </c>
      <c r="N3192">
        <v>3</v>
      </c>
      <c r="O3192" t="s">
        <v>16779</v>
      </c>
      <c r="P3192" t="s">
        <v>16778</v>
      </c>
      <c r="Q3192" t="s">
        <v>16777</v>
      </c>
      <c r="R3192" s="7">
        <v>42370</v>
      </c>
      <c r="S3192" s="8">
        <f t="shared" si="392"/>
        <v>2016</v>
      </c>
      <c r="T3192" s="8">
        <v>2016</v>
      </c>
      <c r="U3192" s="8">
        <f t="shared" si="393"/>
        <v>6</v>
      </c>
      <c r="V3192" s="7">
        <v>2016</v>
      </c>
      <c r="W3192" t="s">
        <v>5423</v>
      </c>
      <c r="X3192" s="2">
        <v>1.3280000000000001</v>
      </c>
      <c r="Y3192" s="6">
        <f t="shared" si="398"/>
        <v>3.5450201542937994E-2</v>
      </c>
      <c r="AA3192">
        <v>15361225</v>
      </c>
      <c r="AB3192">
        <v>18894</v>
      </c>
      <c r="AD3192" t="s">
        <v>6</v>
      </c>
      <c r="AE3192">
        <v>15</v>
      </c>
      <c r="AG3192">
        <v>7396951</v>
      </c>
      <c r="AH3192" t="s">
        <v>16776</v>
      </c>
      <c r="AI3192" t="s">
        <v>16775</v>
      </c>
      <c r="AJ3192" t="s">
        <v>16774</v>
      </c>
      <c r="AK3192" t="s">
        <v>16773</v>
      </c>
      <c r="AL3192">
        <v>18</v>
      </c>
      <c r="AM3192" s="5">
        <f t="shared" si="394"/>
        <v>3</v>
      </c>
      <c r="AN3192" s="4">
        <f t="shared" si="399"/>
        <v>4.5437334343051876E-3</v>
      </c>
      <c r="AO3192" s="3"/>
      <c r="AP3192">
        <v>0</v>
      </c>
      <c r="AQ3192" t="s">
        <v>16772</v>
      </c>
      <c r="AR3192" t="s">
        <v>16771</v>
      </c>
      <c r="AS3192" t="s">
        <v>16770</v>
      </c>
      <c r="AT3192" s="2">
        <v>3.8340000000000001</v>
      </c>
      <c r="AU3192" s="1">
        <f t="shared" si="395"/>
        <v>2.6178261110348151</v>
      </c>
      <c r="AV3192" s="1">
        <f t="shared" si="396"/>
        <v>1.9996967488621591</v>
      </c>
      <c r="AW3192" s="1">
        <f t="shared" si="397"/>
        <v>1.3815673866895029</v>
      </c>
    </row>
    <row r="3193" spans="1:49" x14ac:dyDescent="0.2">
      <c r="A3193">
        <v>3191</v>
      </c>
      <c r="B3193" t="s">
        <v>16769</v>
      </c>
      <c r="C3193" t="s">
        <v>16768</v>
      </c>
      <c r="F3193" t="s">
        <v>16767</v>
      </c>
      <c r="G3193" t="s">
        <v>17</v>
      </c>
      <c r="H3193" t="s">
        <v>16</v>
      </c>
      <c r="I3193" t="s">
        <v>16766</v>
      </c>
      <c r="J3193">
        <v>60013789</v>
      </c>
      <c r="K3193" t="s">
        <v>16765</v>
      </c>
      <c r="L3193" t="s">
        <v>1670</v>
      </c>
      <c r="M3193" t="s">
        <v>340</v>
      </c>
      <c r="N3193">
        <v>3</v>
      </c>
      <c r="O3193" t="s">
        <v>16764</v>
      </c>
      <c r="P3193" t="s">
        <v>16763</v>
      </c>
      <c r="Q3193" t="s">
        <v>16762</v>
      </c>
      <c r="R3193" s="7">
        <v>42370</v>
      </c>
      <c r="S3193" s="8">
        <f t="shared" si="392"/>
        <v>2016</v>
      </c>
      <c r="T3193" s="8">
        <v>2016</v>
      </c>
      <c r="U3193" s="8">
        <f t="shared" si="393"/>
        <v>6</v>
      </c>
      <c r="V3193" s="7">
        <v>2016</v>
      </c>
      <c r="W3193" t="s">
        <v>5423</v>
      </c>
      <c r="X3193" s="2">
        <v>1.3280000000000001</v>
      </c>
      <c r="Y3193" s="6">
        <f t="shared" si="398"/>
        <v>3.5450201542937994E-2</v>
      </c>
      <c r="AA3193">
        <v>15361225</v>
      </c>
      <c r="AB3193">
        <v>18894</v>
      </c>
      <c r="AD3193" t="s">
        <v>6</v>
      </c>
      <c r="AE3193">
        <v>15</v>
      </c>
      <c r="AG3193">
        <v>7383255</v>
      </c>
      <c r="AH3193" t="s">
        <v>16761</v>
      </c>
      <c r="AI3193" t="s">
        <v>16760</v>
      </c>
      <c r="AJ3193" t="s">
        <v>16759</v>
      </c>
      <c r="AK3193" t="s">
        <v>16758</v>
      </c>
      <c r="AL3193">
        <v>2</v>
      </c>
      <c r="AM3193" s="5">
        <f t="shared" si="394"/>
        <v>0.33333333333333331</v>
      </c>
      <c r="AN3193" s="4">
        <f t="shared" si="399"/>
        <v>5.048592704783541E-4</v>
      </c>
      <c r="AO3193" s="3"/>
      <c r="AP3193">
        <v>0</v>
      </c>
      <c r="AR3193" t="s">
        <v>1</v>
      </c>
      <c r="AT3193" s="2">
        <v>3.8340000000000001</v>
      </c>
      <c r="AU3193" s="1">
        <f t="shared" si="395"/>
        <v>2.49665988612001</v>
      </c>
      <c r="AV3193" s="1">
        <f t="shared" si="396"/>
        <v>1.7977530406708173</v>
      </c>
      <c r="AW3193" s="1">
        <f t="shared" si="397"/>
        <v>1.0988461952216246</v>
      </c>
    </row>
    <row r="3194" spans="1:49" x14ac:dyDescent="0.2">
      <c r="A3194">
        <v>3192</v>
      </c>
      <c r="B3194" t="s">
        <v>16757</v>
      </c>
      <c r="C3194" t="s">
        <v>16756</v>
      </c>
      <c r="F3194" t="s">
        <v>16755</v>
      </c>
      <c r="G3194" t="s">
        <v>17</v>
      </c>
      <c r="H3194" t="s">
        <v>16</v>
      </c>
      <c r="I3194" t="s">
        <v>16754</v>
      </c>
      <c r="J3194" t="s">
        <v>16753</v>
      </c>
      <c r="K3194" t="s">
        <v>16752</v>
      </c>
      <c r="L3194" t="s">
        <v>16751</v>
      </c>
      <c r="M3194" t="s">
        <v>16750</v>
      </c>
      <c r="N3194">
        <v>3</v>
      </c>
      <c r="O3194" t="s">
        <v>16749</v>
      </c>
      <c r="P3194" t="s">
        <v>16748</v>
      </c>
      <c r="Q3194" t="s">
        <v>16747</v>
      </c>
      <c r="R3194" s="7">
        <v>42370</v>
      </c>
      <c r="S3194" s="8">
        <f t="shared" si="392"/>
        <v>2016</v>
      </c>
      <c r="T3194" s="8">
        <v>2016</v>
      </c>
      <c r="U3194" s="8">
        <f t="shared" si="393"/>
        <v>6</v>
      </c>
      <c r="V3194" s="7">
        <v>2016</v>
      </c>
      <c r="W3194" t="s">
        <v>5423</v>
      </c>
      <c r="X3194" s="2">
        <v>1.3280000000000001</v>
      </c>
      <c r="Y3194" s="6">
        <f t="shared" si="398"/>
        <v>3.5450201542937994E-2</v>
      </c>
      <c r="AA3194">
        <v>15361225</v>
      </c>
      <c r="AB3194">
        <v>18894</v>
      </c>
      <c r="AD3194" t="s">
        <v>6</v>
      </c>
      <c r="AE3194">
        <v>15</v>
      </c>
      <c r="AG3194">
        <v>7393483</v>
      </c>
      <c r="AH3194" t="s">
        <v>16746</v>
      </c>
      <c r="AI3194" t="s">
        <v>16745</v>
      </c>
      <c r="AJ3194" t="s">
        <v>16744</v>
      </c>
      <c r="AK3194" t="s">
        <v>16743</v>
      </c>
      <c r="AL3194">
        <v>19</v>
      </c>
      <c r="AM3194" s="5">
        <f t="shared" si="394"/>
        <v>3.1666666666666665</v>
      </c>
      <c r="AN3194" s="4">
        <f t="shared" si="399"/>
        <v>4.7961630695443642E-3</v>
      </c>
      <c r="AO3194" s="3"/>
      <c r="AP3194">
        <v>0</v>
      </c>
      <c r="AR3194" t="s">
        <v>1</v>
      </c>
      <c r="AT3194" s="2">
        <v>3.8340000000000001</v>
      </c>
      <c r="AU3194" s="1">
        <f t="shared" si="395"/>
        <v>2.6253990000919902</v>
      </c>
      <c r="AV3194" s="1">
        <f t="shared" si="396"/>
        <v>2.0123182306241176</v>
      </c>
      <c r="AW3194" s="1">
        <f t="shared" si="397"/>
        <v>1.3992374611562453</v>
      </c>
    </row>
    <row r="3195" spans="1:49" x14ac:dyDescent="0.2">
      <c r="A3195">
        <v>3193</v>
      </c>
      <c r="B3195" t="s">
        <v>16742</v>
      </c>
      <c r="C3195" t="s">
        <v>16741</v>
      </c>
      <c r="F3195" t="s">
        <v>16740</v>
      </c>
      <c r="G3195" t="s">
        <v>17</v>
      </c>
      <c r="H3195" t="s">
        <v>16</v>
      </c>
      <c r="I3195" t="s">
        <v>16739</v>
      </c>
      <c r="J3195" t="s">
        <v>16738</v>
      </c>
      <c r="K3195" t="s">
        <v>16737</v>
      </c>
      <c r="L3195" t="s">
        <v>974</v>
      </c>
      <c r="M3195" t="s">
        <v>528</v>
      </c>
      <c r="N3195">
        <v>6</v>
      </c>
      <c r="O3195" t="s">
        <v>16736</v>
      </c>
      <c r="P3195" t="s">
        <v>16735</v>
      </c>
      <c r="Q3195" t="s">
        <v>16734</v>
      </c>
      <c r="R3195" s="7">
        <v>42370</v>
      </c>
      <c r="S3195" s="8">
        <f t="shared" ref="S3195:S3258" si="400">YEAR(R3195)</f>
        <v>2016</v>
      </c>
      <c r="T3195" s="8">
        <v>2016</v>
      </c>
      <c r="U3195" s="8">
        <f t="shared" ref="U3195:U3258" si="401">2022-T3195</f>
        <v>6</v>
      </c>
      <c r="V3195" s="7">
        <v>2016</v>
      </c>
      <c r="W3195" t="s">
        <v>5423</v>
      </c>
      <c r="X3195" s="2">
        <v>1.3280000000000001</v>
      </c>
      <c r="Y3195" s="6">
        <f t="shared" si="398"/>
        <v>3.5450201542937994E-2</v>
      </c>
      <c r="AA3195">
        <v>15361225</v>
      </c>
      <c r="AB3195">
        <v>18894</v>
      </c>
      <c r="AD3195" t="s">
        <v>6</v>
      </c>
      <c r="AE3195">
        <v>15</v>
      </c>
      <c r="AG3195">
        <v>7395270</v>
      </c>
      <c r="AH3195" t="s">
        <v>16733</v>
      </c>
      <c r="AI3195" t="s">
        <v>16732</v>
      </c>
      <c r="AJ3195" t="s">
        <v>16731</v>
      </c>
      <c r="AK3195" t="s">
        <v>16730</v>
      </c>
      <c r="AL3195">
        <v>52</v>
      </c>
      <c r="AM3195" s="5">
        <f t="shared" ref="AM3195:AM3258" si="402">AL3195/U3195</f>
        <v>8.6666666666666661</v>
      </c>
      <c r="AN3195" s="4">
        <f t="shared" si="399"/>
        <v>1.3126341032437207E-2</v>
      </c>
      <c r="AO3195" s="3"/>
      <c r="AP3195">
        <v>0</v>
      </c>
      <c r="AQ3195" t="s">
        <v>2859</v>
      </c>
      <c r="AR3195" t="s">
        <v>16729</v>
      </c>
      <c r="AS3195" t="s">
        <v>2857</v>
      </c>
      <c r="AT3195" s="2">
        <v>3.8340000000000001</v>
      </c>
      <c r="AU3195" s="1">
        <f t="shared" ref="AU3195:AU3258" si="403">(Y3195*0.7+AN3195*0.3)*100</f>
        <v>2.8753043389787756</v>
      </c>
      <c r="AV3195" s="1">
        <f t="shared" ref="AV3195:AV3258" si="404">(Y3195*0.5+AN3195*0.5)*100</f>
        <v>2.4288271287687602</v>
      </c>
      <c r="AW3195" s="1">
        <f t="shared" ref="AW3195:AW3258" si="405">(Y3195*0.3+AN3195*0.7)*100</f>
        <v>1.9823499185587443</v>
      </c>
    </row>
    <row r="3196" spans="1:49" x14ac:dyDescent="0.2">
      <c r="A3196">
        <v>3194</v>
      </c>
      <c r="B3196" t="s">
        <v>16728</v>
      </c>
      <c r="C3196" t="s">
        <v>16727</v>
      </c>
      <c r="F3196" t="s">
        <v>16726</v>
      </c>
      <c r="G3196" t="s">
        <v>17</v>
      </c>
      <c r="H3196" t="s">
        <v>16</v>
      </c>
      <c r="I3196" t="s">
        <v>16725</v>
      </c>
      <c r="J3196" t="s">
        <v>16724</v>
      </c>
      <c r="K3196" t="s">
        <v>16723</v>
      </c>
      <c r="L3196" t="s">
        <v>14150</v>
      </c>
      <c r="M3196" t="s">
        <v>230</v>
      </c>
      <c r="N3196">
        <v>5</v>
      </c>
      <c r="O3196" t="s">
        <v>16722</v>
      </c>
      <c r="P3196" t="s">
        <v>16721</v>
      </c>
      <c r="Q3196" t="s">
        <v>16720</v>
      </c>
      <c r="R3196" s="7">
        <v>42370</v>
      </c>
      <c r="S3196" s="8">
        <f t="shared" si="400"/>
        <v>2016</v>
      </c>
      <c r="T3196" s="8">
        <v>2016</v>
      </c>
      <c r="U3196" s="8">
        <f t="shared" si="401"/>
        <v>6</v>
      </c>
      <c r="V3196" s="7">
        <v>2016</v>
      </c>
      <c r="W3196" t="s">
        <v>5423</v>
      </c>
      <c r="X3196" s="2">
        <v>1.3280000000000001</v>
      </c>
      <c r="Y3196" s="6">
        <f t="shared" si="398"/>
        <v>3.5450201542937994E-2</v>
      </c>
      <c r="AA3196">
        <v>15361225</v>
      </c>
      <c r="AB3196">
        <v>18894</v>
      </c>
      <c r="AD3196" t="s">
        <v>6</v>
      </c>
      <c r="AE3196">
        <v>15</v>
      </c>
      <c r="AG3196">
        <v>7389370</v>
      </c>
      <c r="AH3196" t="s">
        <v>16719</v>
      </c>
      <c r="AI3196" t="s">
        <v>16718</v>
      </c>
      <c r="AJ3196" t="s">
        <v>16717</v>
      </c>
      <c r="AK3196" t="s">
        <v>16716</v>
      </c>
      <c r="AL3196">
        <v>18</v>
      </c>
      <c r="AM3196" s="5">
        <f t="shared" si="402"/>
        <v>3</v>
      </c>
      <c r="AN3196" s="4">
        <f t="shared" si="399"/>
        <v>4.5437334343051876E-3</v>
      </c>
      <c r="AO3196" s="3"/>
      <c r="AP3196">
        <v>0</v>
      </c>
      <c r="AR3196" t="s">
        <v>1</v>
      </c>
      <c r="AT3196" s="2">
        <v>3.8340000000000001</v>
      </c>
      <c r="AU3196" s="1">
        <f t="shared" si="403"/>
        <v>2.6178261110348151</v>
      </c>
      <c r="AV3196" s="1">
        <f t="shared" si="404"/>
        <v>1.9996967488621591</v>
      </c>
      <c r="AW3196" s="1">
        <f t="shared" si="405"/>
        <v>1.3815673866895029</v>
      </c>
    </row>
    <row r="3197" spans="1:49" x14ac:dyDescent="0.2">
      <c r="A3197">
        <v>3195</v>
      </c>
      <c r="B3197" t="s">
        <v>16715</v>
      </c>
      <c r="C3197" t="s">
        <v>16714</v>
      </c>
      <c r="F3197" t="s">
        <v>16713</v>
      </c>
      <c r="G3197" t="s">
        <v>17</v>
      </c>
      <c r="H3197" t="s">
        <v>16</v>
      </c>
      <c r="I3197" t="s">
        <v>16712</v>
      </c>
      <c r="J3197">
        <v>60004750</v>
      </c>
      <c r="K3197" t="s">
        <v>3251</v>
      </c>
      <c r="L3197" t="s">
        <v>3250</v>
      </c>
      <c r="M3197" t="s">
        <v>135</v>
      </c>
      <c r="N3197">
        <v>3</v>
      </c>
      <c r="O3197" t="s">
        <v>16711</v>
      </c>
      <c r="P3197" t="s">
        <v>16710</v>
      </c>
      <c r="Q3197" t="s">
        <v>16709</v>
      </c>
      <c r="R3197" s="7">
        <v>42370</v>
      </c>
      <c r="S3197" s="8">
        <f t="shared" si="400"/>
        <v>2016</v>
      </c>
      <c r="T3197" s="8">
        <v>2016</v>
      </c>
      <c r="U3197" s="8">
        <f t="shared" si="401"/>
        <v>6</v>
      </c>
      <c r="V3197" s="7">
        <v>2016</v>
      </c>
      <c r="W3197" t="s">
        <v>5423</v>
      </c>
      <c r="X3197" s="2">
        <v>1.3280000000000001</v>
      </c>
      <c r="Y3197" s="6">
        <f t="shared" si="398"/>
        <v>3.5450201542937994E-2</v>
      </c>
      <c r="AA3197">
        <v>15361225</v>
      </c>
      <c r="AB3197">
        <v>18894</v>
      </c>
      <c r="AD3197" t="s">
        <v>6</v>
      </c>
      <c r="AE3197">
        <v>15</v>
      </c>
      <c r="AG3197">
        <v>7381611</v>
      </c>
      <c r="AH3197" t="s">
        <v>16708</v>
      </c>
      <c r="AI3197" t="s">
        <v>16707</v>
      </c>
      <c r="AJ3197" t="s">
        <v>16706</v>
      </c>
      <c r="AK3197" t="s">
        <v>16705</v>
      </c>
      <c r="AL3197">
        <v>83</v>
      </c>
      <c r="AM3197" s="5">
        <f t="shared" si="402"/>
        <v>13.833333333333334</v>
      </c>
      <c r="AN3197" s="4">
        <f t="shared" si="399"/>
        <v>2.0951659724851697E-2</v>
      </c>
      <c r="AO3197" s="3"/>
      <c r="AP3197">
        <v>0</v>
      </c>
      <c r="AR3197" t="s">
        <v>1</v>
      </c>
      <c r="AT3197" s="2">
        <v>3.8340000000000001</v>
      </c>
      <c r="AU3197" s="1">
        <f t="shared" si="403"/>
        <v>3.1100638997512102</v>
      </c>
      <c r="AV3197" s="1">
        <f t="shared" si="404"/>
        <v>2.8200930633894847</v>
      </c>
      <c r="AW3197" s="1">
        <f t="shared" si="405"/>
        <v>2.5301222270277584</v>
      </c>
    </row>
    <row r="3198" spans="1:49" x14ac:dyDescent="0.2">
      <c r="A3198">
        <v>3196</v>
      </c>
      <c r="B3198" t="s">
        <v>16704</v>
      </c>
      <c r="C3198" t="s">
        <v>16703</v>
      </c>
      <c r="F3198" t="s">
        <v>16702</v>
      </c>
      <c r="G3198" t="s">
        <v>17</v>
      </c>
      <c r="H3198" t="s">
        <v>16</v>
      </c>
      <c r="I3198" t="s">
        <v>14749</v>
      </c>
      <c r="J3198" t="s">
        <v>14748</v>
      </c>
      <c r="K3198" t="s">
        <v>14747</v>
      </c>
      <c r="L3198" t="s">
        <v>14746</v>
      </c>
      <c r="M3198" t="s">
        <v>13864</v>
      </c>
      <c r="N3198">
        <v>4</v>
      </c>
      <c r="O3198" t="s">
        <v>16701</v>
      </c>
      <c r="P3198" t="s">
        <v>16700</v>
      </c>
      <c r="Q3198" t="s">
        <v>16699</v>
      </c>
      <c r="R3198" s="7">
        <v>42370</v>
      </c>
      <c r="S3198" s="8">
        <f t="shared" si="400"/>
        <v>2016</v>
      </c>
      <c r="T3198" s="8">
        <v>2016</v>
      </c>
      <c r="U3198" s="8">
        <f t="shared" si="401"/>
        <v>6</v>
      </c>
      <c r="V3198" s="7">
        <v>2016</v>
      </c>
      <c r="W3198" t="s">
        <v>16619</v>
      </c>
      <c r="X3198" s="2">
        <v>0.52800000000000002</v>
      </c>
      <c r="Y3198" s="6">
        <f t="shared" si="398"/>
        <v>1.4094658444782575E-2</v>
      </c>
      <c r="AA3198">
        <v>26717255</v>
      </c>
      <c r="AB3198">
        <v>21100774788</v>
      </c>
      <c r="AC3198">
        <v>26717263</v>
      </c>
      <c r="AD3198" t="s">
        <v>6</v>
      </c>
      <c r="AE3198">
        <v>16</v>
      </c>
      <c r="AF3198">
        <v>3</v>
      </c>
      <c r="AH3198" t="s">
        <v>16698</v>
      </c>
      <c r="AI3198" t="s">
        <v>16697</v>
      </c>
      <c r="AJ3198" t="s">
        <v>16696</v>
      </c>
      <c r="AK3198" t="s">
        <v>16695</v>
      </c>
      <c r="AL3198">
        <v>22</v>
      </c>
      <c r="AM3198" s="5">
        <f t="shared" si="402"/>
        <v>3.6666666666666665</v>
      </c>
      <c r="AN3198" s="4">
        <f t="shared" si="399"/>
        <v>5.5534519752618956E-3</v>
      </c>
      <c r="AO3198" s="3"/>
      <c r="AP3198">
        <v>1</v>
      </c>
      <c r="AR3198" t="s">
        <v>1</v>
      </c>
      <c r="AT3198" s="2">
        <v>2.6960000000000002</v>
      </c>
      <c r="AU3198" s="1">
        <f t="shared" si="403"/>
        <v>1.1532296503926371</v>
      </c>
      <c r="AV3198" s="1">
        <f t="shared" si="404"/>
        <v>0.98240552100222356</v>
      </c>
      <c r="AW3198" s="1">
        <f t="shared" si="405"/>
        <v>0.81158139161180998</v>
      </c>
    </row>
    <row r="3199" spans="1:49" x14ac:dyDescent="0.2">
      <c r="A3199">
        <v>3197</v>
      </c>
      <c r="B3199" t="s">
        <v>16694</v>
      </c>
      <c r="C3199" t="s">
        <v>16693</v>
      </c>
      <c r="F3199" t="s">
        <v>16692</v>
      </c>
      <c r="G3199" t="s">
        <v>17</v>
      </c>
      <c r="H3199" t="s">
        <v>16</v>
      </c>
      <c r="I3199" t="s">
        <v>16691</v>
      </c>
      <c r="J3199">
        <v>60032730</v>
      </c>
      <c r="K3199" t="s">
        <v>16690</v>
      </c>
      <c r="L3199" t="s">
        <v>16689</v>
      </c>
      <c r="M3199" t="s">
        <v>135</v>
      </c>
      <c r="N3199">
        <v>4</v>
      </c>
      <c r="O3199" t="s">
        <v>16688</v>
      </c>
      <c r="P3199" t="s">
        <v>16687</v>
      </c>
      <c r="Q3199" t="s">
        <v>16686</v>
      </c>
      <c r="R3199" s="7">
        <v>42370</v>
      </c>
      <c r="S3199" s="8">
        <f t="shared" si="400"/>
        <v>2016</v>
      </c>
      <c r="T3199" s="8">
        <v>2016</v>
      </c>
      <c r="U3199" s="8">
        <f t="shared" si="401"/>
        <v>6</v>
      </c>
      <c r="V3199" s="7">
        <v>2016</v>
      </c>
      <c r="W3199" t="s">
        <v>5423</v>
      </c>
      <c r="X3199" s="2">
        <v>1.3280000000000001</v>
      </c>
      <c r="Y3199" s="6">
        <f t="shared" si="398"/>
        <v>3.5450201542937994E-2</v>
      </c>
      <c r="AA3199">
        <v>15361225</v>
      </c>
      <c r="AB3199">
        <v>18894</v>
      </c>
      <c r="AD3199" t="s">
        <v>6</v>
      </c>
      <c r="AE3199">
        <v>15</v>
      </c>
      <c r="AG3199">
        <v>7384419</v>
      </c>
      <c r="AH3199" t="s">
        <v>16685</v>
      </c>
      <c r="AI3199" t="s">
        <v>16684</v>
      </c>
      <c r="AJ3199" t="s">
        <v>16683</v>
      </c>
      <c r="AK3199" t="s">
        <v>16682</v>
      </c>
      <c r="AL3199">
        <v>62</v>
      </c>
      <c r="AM3199" s="5">
        <f t="shared" si="402"/>
        <v>10.333333333333334</v>
      </c>
      <c r="AN3199" s="4">
        <f t="shared" si="399"/>
        <v>1.565063738482898E-2</v>
      </c>
      <c r="AO3199" s="3"/>
      <c r="AP3199">
        <v>0</v>
      </c>
      <c r="AR3199" t="s">
        <v>1</v>
      </c>
      <c r="AT3199" s="2">
        <v>3.8340000000000001</v>
      </c>
      <c r="AU3199" s="1">
        <f t="shared" si="403"/>
        <v>2.951033229550529</v>
      </c>
      <c r="AV3199" s="1">
        <f t="shared" si="404"/>
        <v>2.5550419463883487</v>
      </c>
      <c r="AW3199" s="1">
        <f t="shared" si="405"/>
        <v>2.1590506632261683</v>
      </c>
    </row>
    <row r="3200" spans="1:49" x14ac:dyDescent="0.2">
      <c r="A3200">
        <v>3198</v>
      </c>
      <c r="B3200" t="s">
        <v>16681</v>
      </c>
      <c r="C3200" t="s">
        <v>16680</v>
      </c>
      <c r="F3200" t="s">
        <v>16679</v>
      </c>
      <c r="G3200" t="s">
        <v>17</v>
      </c>
      <c r="H3200" t="s">
        <v>16</v>
      </c>
      <c r="I3200" t="s">
        <v>11705</v>
      </c>
      <c r="J3200" t="s">
        <v>16678</v>
      </c>
      <c r="K3200" t="s">
        <v>16677</v>
      </c>
      <c r="L3200" t="s">
        <v>16676</v>
      </c>
      <c r="M3200" t="s">
        <v>16675</v>
      </c>
      <c r="N3200">
        <v>4</v>
      </c>
      <c r="O3200" t="s">
        <v>16674</v>
      </c>
      <c r="P3200" t="s">
        <v>16673</v>
      </c>
      <c r="Q3200" t="s">
        <v>16672</v>
      </c>
      <c r="R3200" s="7">
        <v>42370</v>
      </c>
      <c r="S3200" s="8">
        <f t="shared" si="400"/>
        <v>2016</v>
      </c>
      <c r="T3200" s="8">
        <v>2016</v>
      </c>
      <c r="U3200" s="8">
        <f t="shared" si="401"/>
        <v>6</v>
      </c>
      <c r="V3200" s="7">
        <v>2016</v>
      </c>
      <c r="W3200" t="s">
        <v>13747</v>
      </c>
      <c r="X3200" s="2">
        <v>0.16400000000000001</v>
      </c>
      <c r="Y3200" s="6">
        <f t="shared" si="398"/>
        <v>4.3778863351218601E-3</v>
      </c>
      <c r="AB3200">
        <v>21100432483</v>
      </c>
      <c r="AC3200">
        <v>21867364</v>
      </c>
      <c r="AD3200" t="s">
        <v>6</v>
      </c>
      <c r="AE3200">
        <v>4</v>
      </c>
      <c r="AF3200">
        <v>4</v>
      </c>
      <c r="AH3200" t="s">
        <v>16671</v>
      </c>
      <c r="AI3200" t="s">
        <v>16670</v>
      </c>
      <c r="AJ3200" t="s">
        <v>16669</v>
      </c>
      <c r="AK3200" t="s">
        <v>16668</v>
      </c>
      <c r="AL3200">
        <v>0</v>
      </c>
      <c r="AM3200" s="5">
        <f t="shared" si="402"/>
        <v>0</v>
      </c>
      <c r="AN3200" s="4">
        <f t="shared" si="399"/>
        <v>0</v>
      </c>
      <c r="AO3200" s="3"/>
      <c r="AP3200">
        <v>1</v>
      </c>
      <c r="AR3200" t="s">
        <v>1</v>
      </c>
      <c r="AT3200" s="2" t="s">
        <v>0</v>
      </c>
      <c r="AU3200" s="1">
        <f t="shared" si="403"/>
        <v>0.30645204345853022</v>
      </c>
      <c r="AV3200" s="1">
        <f t="shared" si="404"/>
        <v>0.218894316756093</v>
      </c>
      <c r="AW3200" s="1">
        <f t="shared" si="405"/>
        <v>0.13133659005365581</v>
      </c>
    </row>
    <row r="3201" spans="1:49" x14ac:dyDescent="0.2">
      <c r="A3201">
        <v>3199</v>
      </c>
      <c r="B3201" t="s">
        <v>16667</v>
      </c>
      <c r="C3201" t="s">
        <v>16666</v>
      </c>
      <c r="F3201" t="s">
        <v>16665</v>
      </c>
      <c r="G3201" t="s">
        <v>17</v>
      </c>
      <c r="H3201" t="s">
        <v>16</v>
      </c>
      <c r="I3201" t="s">
        <v>16664</v>
      </c>
      <c r="J3201" t="s">
        <v>16663</v>
      </c>
      <c r="K3201" t="s">
        <v>16662</v>
      </c>
      <c r="L3201" t="s">
        <v>6251</v>
      </c>
      <c r="M3201" t="s">
        <v>230</v>
      </c>
      <c r="N3201">
        <v>4</v>
      </c>
      <c r="O3201" t="s">
        <v>16661</v>
      </c>
      <c r="P3201" t="s">
        <v>16660</v>
      </c>
      <c r="Q3201" t="s">
        <v>16659</v>
      </c>
      <c r="R3201" s="7">
        <v>42370</v>
      </c>
      <c r="S3201" s="8">
        <f t="shared" si="400"/>
        <v>2016</v>
      </c>
      <c r="T3201" s="8">
        <v>2016</v>
      </c>
      <c r="U3201" s="8">
        <f t="shared" si="401"/>
        <v>6</v>
      </c>
      <c r="V3201" s="7">
        <v>2016</v>
      </c>
      <c r="W3201" t="s">
        <v>5423</v>
      </c>
      <c r="X3201" s="2">
        <v>1.3280000000000001</v>
      </c>
      <c r="Y3201" s="6">
        <f t="shared" si="398"/>
        <v>3.5450201542937994E-2</v>
      </c>
      <c r="AA3201">
        <v>15361225</v>
      </c>
      <c r="AB3201">
        <v>18894</v>
      </c>
      <c r="AD3201" t="s">
        <v>6</v>
      </c>
      <c r="AE3201">
        <v>15</v>
      </c>
      <c r="AG3201">
        <v>7387732</v>
      </c>
      <c r="AH3201" t="s">
        <v>16658</v>
      </c>
      <c r="AI3201" t="s">
        <v>16657</v>
      </c>
      <c r="AJ3201" t="s">
        <v>16656</v>
      </c>
      <c r="AK3201" t="s">
        <v>16655</v>
      </c>
      <c r="AL3201">
        <v>20</v>
      </c>
      <c r="AM3201" s="5">
        <f t="shared" si="402"/>
        <v>3.3333333333333335</v>
      </c>
      <c r="AN3201" s="4">
        <f t="shared" si="399"/>
        <v>5.0485927047835416E-3</v>
      </c>
      <c r="AO3201" s="3"/>
      <c r="AP3201">
        <v>0</v>
      </c>
      <c r="AQ3201" t="s">
        <v>222</v>
      </c>
      <c r="AR3201" t="s">
        <v>16654</v>
      </c>
      <c r="AS3201" t="s">
        <v>221</v>
      </c>
      <c r="AT3201" s="2">
        <v>3.8340000000000001</v>
      </c>
      <c r="AU3201" s="1">
        <f t="shared" si="403"/>
        <v>2.6329718891491658</v>
      </c>
      <c r="AV3201" s="1">
        <f t="shared" si="404"/>
        <v>2.0249397123860766</v>
      </c>
      <c r="AW3201" s="1">
        <f t="shared" si="405"/>
        <v>1.4169075356229877</v>
      </c>
    </row>
    <row r="3202" spans="1:49" x14ac:dyDescent="0.2">
      <c r="A3202">
        <v>3200</v>
      </c>
      <c r="B3202" t="s">
        <v>16653</v>
      </c>
      <c r="C3202" t="s">
        <v>16652</v>
      </c>
      <c r="F3202" t="s">
        <v>16651</v>
      </c>
      <c r="G3202" t="s">
        <v>17</v>
      </c>
      <c r="H3202" t="s">
        <v>16</v>
      </c>
      <c r="I3202" t="s">
        <v>16650</v>
      </c>
      <c r="J3202" t="s">
        <v>16649</v>
      </c>
      <c r="K3202" t="s">
        <v>16648</v>
      </c>
      <c r="L3202" t="s">
        <v>16647</v>
      </c>
      <c r="M3202" t="s">
        <v>2921</v>
      </c>
      <c r="N3202">
        <v>4</v>
      </c>
      <c r="O3202" t="s">
        <v>16646</v>
      </c>
      <c r="P3202" t="s">
        <v>16645</v>
      </c>
      <c r="Q3202" t="s">
        <v>16644</v>
      </c>
      <c r="R3202" s="7">
        <v>42370</v>
      </c>
      <c r="S3202" s="8">
        <f t="shared" si="400"/>
        <v>2016</v>
      </c>
      <c r="T3202" s="8">
        <v>2016</v>
      </c>
      <c r="U3202" s="8">
        <f t="shared" si="401"/>
        <v>6</v>
      </c>
      <c r="V3202" s="7">
        <v>2016</v>
      </c>
      <c r="W3202" t="s">
        <v>5423</v>
      </c>
      <c r="X3202" s="2">
        <v>1.3280000000000001</v>
      </c>
      <c r="Y3202" s="6">
        <f t="shared" si="398"/>
        <v>3.5450201542937994E-2</v>
      </c>
      <c r="AA3202">
        <v>15361225</v>
      </c>
      <c r="AB3202">
        <v>18894</v>
      </c>
      <c r="AD3202" t="s">
        <v>6</v>
      </c>
      <c r="AE3202">
        <v>15</v>
      </c>
      <c r="AG3202">
        <v>7378873</v>
      </c>
      <c r="AH3202" t="s">
        <v>16643</v>
      </c>
      <c r="AI3202" t="s">
        <v>16642</v>
      </c>
      <c r="AJ3202" t="s">
        <v>16641</v>
      </c>
      <c r="AK3202" t="s">
        <v>16640</v>
      </c>
      <c r="AL3202">
        <v>5</v>
      </c>
      <c r="AM3202" s="5">
        <f t="shared" si="402"/>
        <v>0.83333333333333337</v>
      </c>
      <c r="AN3202" s="4">
        <f t="shared" si="399"/>
        <v>1.2621481761958854E-3</v>
      </c>
      <c r="AO3202" s="3"/>
      <c r="AP3202">
        <v>0</v>
      </c>
      <c r="AR3202" t="s">
        <v>1</v>
      </c>
      <c r="AT3202" s="2">
        <v>3.8340000000000001</v>
      </c>
      <c r="AU3202" s="1">
        <f t="shared" si="403"/>
        <v>2.5193785532915363</v>
      </c>
      <c r="AV3202" s="1">
        <f t="shared" si="404"/>
        <v>1.8356174859566941</v>
      </c>
      <c r="AW3202" s="1">
        <f t="shared" si="405"/>
        <v>1.1518564186218518</v>
      </c>
    </row>
    <row r="3203" spans="1:49" x14ac:dyDescent="0.2">
      <c r="A3203">
        <v>3201</v>
      </c>
      <c r="B3203" t="s">
        <v>16639</v>
      </c>
      <c r="C3203" t="s">
        <v>16638</v>
      </c>
      <c r="F3203" t="s">
        <v>16637</v>
      </c>
      <c r="G3203" t="s">
        <v>17</v>
      </c>
      <c r="H3203" t="s">
        <v>16</v>
      </c>
      <c r="I3203" t="s">
        <v>16636</v>
      </c>
      <c r="J3203">
        <v>60025578</v>
      </c>
      <c r="K3203" t="s">
        <v>692</v>
      </c>
      <c r="L3203" t="s">
        <v>691</v>
      </c>
      <c r="M3203" t="s">
        <v>340</v>
      </c>
      <c r="N3203">
        <v>4</v>
      </c>
      <c r="O3203" t="s">
        <v>16635</v>
      </c>
      <c r="P3203" t="s">
        <v>16634</v>
      </c>
      <c r="Q3203" t="s">
        <v>688</v>
      </c>
      <c r="R3203" s="7">
        <v>42370</v>
      </c>
      <c r="S3203" s="8">
        <f t="shared" si="400"/>
        <v>2016</v>
      </c>
      <c r="T3203" s="8">
        <v>2016</v>
      </c>
      <c r="U3203" s="8">
        <f t="shared" si="401"/>
        <v>6</v>
      </c>
      <c r="V3203" s="7">
        <v>2016</v>
      </c>
      <c r="W3203" t="s">
        <v>5423</v>
      </c>
      <c r="X3203" s="2">
        <v>1.3280000000000001</v>
      </c>
      <c r="Y3203" s="6">
        <f t="shared" ref="Y3203:Y3266" si="406">(X3203-$Z$3)/($Z$2-$Z$3)</f>
        <v>3.5450201542937994E-2</v>
      </c>
      <c r="AA3203">
        <v>15361225</v>
      </c>
      <c r="AB3203">
        <v>18894</v>
      </c>
      <c r="AD3203" t="s">
        <v>6</v>
      </c>
      <c r="AE3203">
        <v>15</v>
      </c>
      <c r="AG3203">
        <v>7393474</v>
      </c>
      <c r="AH3203" t="s">
        <v>16633</v>
      </c>
      <c r="AI3203" t="s">
        <v>16632</v>
      </c>
      <c r="AJ3203" t="s">
        <v>16631</v>
      </c>
      <c r="AK3203" t="s">
        <v>16630</v>
      </c>
      <c r="AL3203">
        <v>42</v>
      </c>
      <c r="AM3203" s="5">
        <f t="shared" si="402"/>
        <v>7</v>
      </c>
      <c r="AN3203" s="4">
        <f t="shared" ref="AN3203:AN3266" si="407">(AM3203-$AO$3)/($AO$2-$AO$3)</f>
        <v>1.0602044680045438E-2</v>
      </c>
      <c r="AO3203" s="3"/>
      <c r="AP3203">
        <v>0</v>
      </c>
      <c r="AR3203" t="s">
        <v>1</v>
      </c>
      <c r="AT3203" s="2">
        <v>3.8340000000000001</v>
      </c>
      <c r="AU3203" s="1">
        <f t="shared" si="403"/>
        <v>2.7995754484070225</v>
      </c>
      <c r="AV3203" s="1">
        <f t="shared" si="404"/>
        <v>2.3026123111491712</v>
      </c>
      <c r="AW3203" s="1">
        <f t="shared" si="405"/>
        <v>1.8056491738913203</v>
      </c>
    </row>
    <row r="3204" spans="1:49" x14ac:dyDescent="0.2">
      <c r="A3204">
        <v>3202</v>
      </c>
      <c r="B3204" t="s">
        <v>16629</v>
      </c>
      <c r="C3204" t="s">
        <v>16628</v>
      </c>
      <c r="F3204" t="s">
        <v>16627</v>
      </c>
      <c r="G3204" t="s">
        <v>17</v>
      </c>
      <c r="H3204" t="s">
        <v>16</v>
      </c>
      <c r="I3204" t="s">
        <v>16626</v>
      </c>
      <c r="J3204" t="s">
        <v>16625</v>
      </c>
      <c r="K3204" t="s">
        <v>16624</v>
      </c>
      <c r="L3204" t="s">
        <v>16623</v>
      </c>
      <c r="M3204" t="s">
        <v>528</v>
      </c>
      <c r="N3204">
        <v>4</v>
      </c>
      <c r="O3204" t="s">
        <v>16622</v>
      </c>
      <c r="P3204" t="s">
        <v>16621</v>
      </c>
      <c r="Q3204" t="s">
        <v>16620</v>
      </c>
      <c r="R3204" s="7">
        <v>42370</v>
      </c>
      <c r="S3204" s="8">
        <f t="shared" si="400"/>
        <v>2016</v>
      </c>
      <c r="T3204" s="8">
        <v>2016</v>
      </c>
      <c r="U3204" s="8">
        <f t="shared" si="401"/>
        <v>6</v>
      </c>
      <c r="V3204" s="7">
        <v>2016</v>
      </c>
      <c r="W3204" t="s">
        <v>16619</v>
      </c>
      <c r="X3204" s="2">
        <v>0.52800000000000002</v>
      </c>
      <c r="Y3204" s="6">
        <f t="shared" si="406"/>
        <v>1.4094658444782575E-2</v>
      </c>
      <c r="AA3204">
        <v>26717255</v>
      </c>
      <c r="AB3204">
        <v>21100774788</v>
      </c>
      <c r="AC3204">
        <v>26717263</v>
      </c>
      <c r="AD3204" t="s">
        <v>6</v>
      </c>
      <c r="AE3204">
        <v>16</v>
      </c>
      <c r="AF3204">
        <v>3</v>
      </c>
      <c r="AH3204" t="s">
        <v>16618</v>
      </c>
      <c r="AI3204" t="s">
        <v>16617</v>
      </c>
      <c r="AJ3204" t="s">
        <v>16616</v>
      </c>
      <c r="AK3204" t="s">
        <v>16615</v>
      </c>
      <c r="AL3204">
        <v>25</v>
      </c>
      <c r="AM3204" s="5">
        <f t="shared" si="402"/>
        <v>4.166666666666667</v>
      </c>
      <c r="AN3204" s="4">
        <f t="shared" si="407"/>
        <v>6.310740880979427E-3</v>
      </c>
      <c r="AO3204" s="3"/>
      <c r="AP3204">
        <v>1</v>
      </c>
      <c r="AR3204" t="s">
        <v>1</v>
      </c>
      <c r="AT3204" s="2">
        <v>2.6960000000000002</v>
      </c>
      <c r="AU3204" s="1">
        <f t="shared" si="403"/>
        <v>1.175948317564163</v>
      </c>
      <c r="AV3204" s="1">
        <f t="shared" si="404"/>
        <v>1.0202699662881001</v>
      </c>
      <c r="AW3204" s="1">
        <f t="shared" si="405"/>
        <v>0.86459161501203707</v>
      </c>
    </row>
    <row r="3205" spans="1:49" x14ac:dyDescent="0.2">
      <c r="A3205">
        <v>3203</v>
      </c>
      <c r="B3205" t="s">
        <v>16614</v>
      </c>
      <c r="C3205" t="s">
        <v>16613</v>
      </c>
      <c r="F3205" t="s">
        <v>16612</v>
      </c>
      <c r="G3205" t="s">
        <v>17</v>
      </c>
      <c r="H3205" t="s">
        <v>16</v>
      </c>
      <c r="I3205" t="s">
        <v>16611</v>
      </c>
      <c r="J3205" t="s">
        <v>16610</v>
      </c>
      <c r="K3205" t="s">
        <v>16609</v>
      </c>
      <c r="L3205" t="s">
        <v>16608</v>
      </c>
      <c r="M3205" t="s">
        <v>545</v>
      </c>
      <c r="N3205">
        <v>4</v>
      </c>
      <c r="O3205" t="s">
        <v>16607</v>
      </c>
      <c r="P3205" t="s">
        <v>16606</v>
      </c>
      <c r="Q3205" t="s">
        <v>16605</v>
      </c>
      <c r="R3205" s="7">
        <v>42370</v>
      </c>
      <c r="S3205" s="8">
        <f t="shared" si="400"/>
        <v>2016</v>
      </c>
      <c r="T3205" s="8">
        <v>2016</v>
      </c>
      <c r="U3205" s="8">
        <f t="shared" si="401"/>
        <v>6</v>
      </c>
      <c r="V3205" s="7">
        <v>2016</v>
      </c>
      <c r="W3205" t="s">
        <v>5423</v>
      </c>
      <c r="X3205" s="2">
        <v>1.3280000000000001</v>
      </c>
      <c r="Y3205" s="6">
        <f t="shared" si="406"/>
        <v>3.5450201542937994E-2</v>
      </c>
      <c r="AA3205">
        <v>15361225</v>
      </c>
      <c r="AB3205">
        <v>18894</v>
      </c>
      <c r="AD3205" t="s">
        <v>6</v>
      </c>
      <c r="AE3205">
        <v>15</v>
      </c>
      <c r="AG3205">
        <v>7390026</v>
      </c>
      <c r="AH3205" t="s">
        <v>16604</v>
      </c>
      <c r="AI3205" t="s">
        <v>16603</v>
      </c>
      <c r="AJ3205" t="s">
        <v>16602</v>
      </c>
      <c r="AK3205" t="s">
        <v>16601</v>
      </c>
      <c r="AL3205">
        <v>35</v>
      </c>
      <c r="AM3205" s="5">
        <f t="shared" si="402"/>
        <v>5.833333333333333</v>
      </c>
      <c r="AN3205" s="4">
        <f t="shared" si="407"/>
        <v>8.8350372333711978E-3</v>
      </c>
      <c r="AO3205" s="3"/>
      <c r="AP3205">
        <v>0</v>
      </c>
      <c r="AR3205" t="s">
        <v>1</v>
      </c>
      <c r="AT3205" s="2">
        <v>3.8340000000000001</v>
      </c>
      <c r="AU3205" s="1">
        <f t="shared" si="403"/>
        <v>2.7465652250067958</v>
      </c>
      <c r="AV3205" s="1">
        <f t="shared" si="404"/>
        <v>2.2142619388154596</v>
      </c>
      <c r="AW3205" s="1">
        <f t="shared" si="405"/>
        <v>1.6819586526241235</v>
      </c>
    </row>
    <row r="3206" spans="1:49" x14ac:dyDescent="0.2">
      <c r="A3206">
        <v>3204</v>
      </c>
      <c r="B3206" t="s">
        <v>16600</v>
      </c>
      <c r="C3206" t="s">
        <v>16599</v>
      </c>
      <c r="F3206" t="s">
        <v>16598</v>
      </c>
      <c r="G3206" t="s">
        <v>17</v>
      </c>
      <c r="H3206" t="s">
        <v>16</v>
      </c>
      <c r="I3206" t="s">
        <v>11705</v>
      </c>
      <c r="J3206">
        <v>60025141</v>
      </c>
      <c r="K3206" t="s">
        <v>16597</v>
      </c>
      <c r="L3206" t="s">
        <v>1958</v>
      </c>
      <c r="M3206" t="s">
        <v>1865</v>
      </c>
      <c r="N3206">
        <v>3</v>
      </c>
      <c r="O3206" t="s">
        <v>16596</v>
      </c>
      <c r="P3206" t="s">
        <v>16595</v>
      </c>
      <c r="Q3206" t="s">
        <v>16594</v>
      </c>
      <c r="R3206" s="7">
        <v>42370</v>
      </c>
      <c r="S3206" s="8">
        <f t="shared" si="400"/>
        <v>2016</v>
      </c>
      <c r="T3206" s="8">
        <v>2016</v>
      </c>
      <c r="U3206" s="8">
        <f t="shared" si="401"/>
        <v>6</v>
      </c>
      <c r="V3206" s="7">
        <v>2016</v>
      </c>
      <c r="W3206" t="s">
        <v>13747</v>
      </c>
      <c r="X3206" s="2">
        <v>0.16400000000000001</v>
      </c>
      <c r="Y3206" s="6">
        <f t="shared" si="406"/>
        <v>4.3778863351218601E-3</v>
      </c>
      <c r="AB3206">
        <v>21100432483</v>
      </c>
      <c r="AC3206">
        <v>21867364</v>
      </c>
      <c r="AD3206" t="s">
        <v>6</v>
      </c>
      <c r="AE3206">
        <v>4</v>
      </c>
      <c r="AF3206">
        <v>4</v>
      </c>
      <c r="AH3206" t="s">
        <v>16593</v>
      </c>
      <c r="AI3206" t="s">
        <v>16592</v>
      </c>
      <c r="AJ3206" t="s">
        <v>16591</v>
      </c>
      <c r="AK3206" t="s">
        <v>16590</v>
      </c>
      <c r="AL3206">
        <v>7</v>
      </c>
      <c r="AM3206" s="5">
        <f t="shared" si="402"/>
        <v>1.1666666666666667</v>
      </c>
      <c r="AN3206" s="4">
        <f t="shared" si="407"/>
        <v>1.7670074466742396E-3</v>
      </c>
      <c r="AO3206" s="3"/>
      <c r="AP3206">
        <v>1</v>
      </c>
      <c r="AR3206" t="s">
        <v>1</v>
      </c>
      <c r="AT3206" s="2" t="s">
        <v>0</v>
      </c>
      <c r="AU3206" s="1">
        <f t="shared" si="403"/>
        <v>0.35946226685875737</v>
      </c>
      <c r="AV3206" s="1">
        <f t="shared" si="404"/>
        <v>0.30724468908980496</v>
      </c>
      <c r="AW3206" s="1">
        <f t="shared" si="405"/>
        <v>0.25502711132085254</v>
      </c>
    </row>
    <row r="3207" spans="1:49" x14ac:dyDescent="0.2">
      <c r="A3207">
        <v>3205</v>
      </c>
      <c r="B3207" t="s">
        <v>16589</v>
      </c>
      <c r="C3207" t="s">
        <v>16588</v>
      </c>
      <c r="F3207" t="s">
        <v>16587</v>
      </c>
      <c r="G3207" t="s">
        <v>17</v>
      </c>
      <c r="H3207" t="s">
        <v>16</v>
      </c>
      <c r="I3207" t="s">
        <v>16586</v>
      </c>
      <c r="J3207" t="s">
        <v>16580</v>
      </c>
      <c r="K3207" t="s">
        <v>16585</v>
      </c>
      <c r="L3207" t="s">
        <v>16584</v>
      </c>
      <c r="M3207" t="s">
        <v>16583</v>
      </c>
      <c r="N3207">
        <v>2</v>
      </c>
      <c r="O3207" t="s">
        <v>16582</v>
      </c>
      <c r="P3207" t="s">
        <v>16581</v>
      </c>
      <c r="Q3207" t="s">
        <v>16580</v>
      </c>
      <c r="R3207" s="7">
        <v>42370</v>
      </c>
      <c r="S3207" s="8">
        <f t="shared" si="400"/>
        <v>2016</v>
      </c>
      <c r="T3207" s="8">
        <v>2016</v>
      </c>
      <c r="U3207" s="8">
        <f t="shared" si="401"/>
        <v>6</v>
      </c>
      <c r="V3207" s="7">
        <v>2016</v>
      </c>
      <c r="W3207" t="s">
        <v>15209</v>
      </c>
      <c r="X3207" s="2">
        <v>0.36099999999999999</v>
      </c>
      <c r="Y3207" s="6">
        <f t="shared" si="406"/>
        <v>9.6366888230426315E-3</v>
      </c>
      <c r="AA3207">
        <v>16875966</v>
      </c>
      <c r="AB3207">
        <v>19900191986</v>
      </c>
      <c r="AC3207">
        <v>16875974</v>
      </c>
      <c r="AD3207" t="s">
        <v>6</v>
      </c>
      <c r="AE3207">
        <v>2016</v>
      </c>
      <c r="AG3207">
        <v>7630950</v>
      </c>
      <c r="AI3207" t="s">
        <v>16579</v>
      </c>
      <c r="AK3207" t="s">
        <v>16578</v>
      </c>
      <c r="AL3207">
        <v>5</v>
      </c>
      <c r="AM3207" s="5">
        <f t="shared" si="402"/>
        <v>0.83333333333333337</v>
      </c>
      <c r="AN3207" s="4">
        <f t="shared" si="407"/>
        <v>1.2621481761958854E-3</v>
      </c>
      <c r="AO3207" s="3"/>
      <c r="AP3207">
        <v>1</v>
      </c>
      <c r="AR3207" t="s">
        <v>1</v>
      </c>
      <c r="AT3207" s="2">
        <v>1.1579999999999999</v>
      </c>
      <c r="AU3207" s="1">
        <f t="shared" si="403"/>
        <v>0.71243266289886076</v>
      </c>
      <c r="AV3207" s="1">
        <f t="shared" si="404"/>
        <v>0.54494184996192585</v>
      </c>
      <c r="AW3207" s="1">
        <f t="shared" si="405"/>
        <v>0.37745103702499089</v>
      </c>
    </row>
    <row r="3208" spans="1:49" x14ac:dyDescent="0.2">
      <c r="A3208">
        <v>3206</v>
      </c>
      <c r="B3208" t="s">
        <v>16577</v>
      </c>
      <c r="C3208" t="s">
        <v>16576</v>
      </c>
      <c r="F3208" t="s">
        <v>16575</v>
      </c>
      <c r="G3208" t="s">
        <v>17</v>
      </c>
      <c r="H3208" t="s">
        <v>16</v>
      </c>
      <c r="I3208" t="s">
        <v>16574</v>
      </c>
      <c r="J3208" t="s">
        <v>16573</v>
      </c>
      <c r="K3208" t="s">
        <v>16572</v>
      </c>
      <c r="L3208" t="s">
        <v>16571</v>
      </c>
      <c r="M3208" t="s">
        <v>754</v>
      </c>
      <c r="N3208">
        <v>5</v>
      </c>
      <c r="O3208" t="s">
        <v>16570</v>
      </c>
      <c r="P3208" t="s">
        <v>16569</v>
      </c>
      <c r="Q3208" t="s">
        <v>16568</v>
      </c>
      <c r="R3208" s="7">
        <v>42370</v>
      </c>
      <c r="S3208" s="8">
        <f t="shared" si="400"/>
        <v>2016</v>
      </c>
      <c r="T3208" s="8">
        <v>2016</v>
      </c>
      <c r="U3208" s="8">
        <f t="shared" si="401"/>
        <v>6</v>
      </c>
      <c r="V3208" s="7">
        <v>2016</v>
      </c>
      <c r="W3208" t="s">
        <v>5423</v>
      </c>
      <c r="X3208" s="2">
        <v>1.3280000000000001</v>
      </c>
      <c r="Y3208" s="6">
        <f t="shared" si="406"/>
        <v>3.5450201542937994E-2</v>
      </c>
      <c r="AA3208">
        <v>15361225</v>
      </c>
      <c r="AB3208">
        <v>18894</v>
      </c>
      <c r="AD3208" t="s">
        <v>6</v>
      </c>
      <c r="AE3208">
        <v>15</v>
      </c>
      <c r="AG3208">
        <v>7386582</v>
      </c>
      <c r="AH3208" t="s">
        <v>16567</v>
      </c>
      <c r="AI3208" t="s">
        <v>16566</v>
      </c>
      <c r="AJ3208" t="s">
        <v>16565</v>
      </c>
      <c r="AK3208" t="s">
        <v>16564</v>
      </c>
      <c r="AL3208">
        <v>19</v>
      </c>
      <c r="AM3208" s="5">
        <f t="shared" si="402"/>
        <v>3.1666666666666665</v>
      </c>
      <c r="AN3208" s="4">
        <f t="shared" si="407"/>
        <v>4.7961630695443642E-3</v>
      </c>
      <c r="AO3208" s="3"/>
      <c r="AP3208">
        <v>0</v>
      </c>
      <c r="AR3208" t="s">
        <v>1</v>
      </c>
      <c r="AT3208" s="2">
        <v>3.8340000000000001</v>
      </c>
      <c r="AU3208" s="1">
        <f t="shared" si="403"/>
        <v>2.6253990000919902</v>
      </c>
      <c r="AV3208" s="1">
        <f t="shared" si="404"/>
        <v>2.0123182306241176</v>
      </c>
      <c r="AW3208" s="1">
        <f t="shared" si="405"/>
        <v>1.3992374611562453</v>
      </c>
    </row>
    <row r="3209" spans="1:49" x14ac:dyDescent="0.2">
      <c r="A3209">
        <v>3207</v>
      </c>
      <c r="B3209" t="s">
        <v>16563</v>
      </c>
      <c r="C3209" t="s">
        <v>16562</v>
      </c>
      <c r="F3209" t="s">
        <v>16561</v>
      </c>
      <c r="G3209" t="s">
        <v>17</v>
      </c>
      <c r="H3209" t="s">
        <v>16</v>
      </c>
      <c r="I3209" t="s">
        <v>8480</v>
      </c>
      <c r="J3209">
        <v>60005465</v>
      </c>
      <c r="K3209" t="s">
        <v>862</v>
      </c>
      <c r="L3209" t="s">
        <v>861</v>
      </c>
      <c r="M3209" t="s">
        <v>340</v>
      </c>
      <c r="N3209">
        <v>3</v>
      </c>
      <c r="O3209" t="s">
        <v>8479</v>
      </c>
      <c r="P3209" t="s">
        <v>8478</v>
      </c>
      <c r="Q3209" t="s">
        <v>3238</v>
      </c>
      <c r="R3209" s="7">
        <v>42370</v>
      </c>
      <c r="S3209" s="8">
        <f t="shared" si="400"/>
        <v>2016</v>
      </c>
      <c r="T3209" s="8">
        <v>2016</v>
      </c>
      <c r="U3209" s="8">
        <f t="shared" si="401"/>
        <v>6</v>
      </c>
      <c r="V3209" s="7">
        <v>2016</v>
      </c>
      <c r="W3209" t="s">
        <v>5423</v>
      </c>
      <c r="X3209" s="2">
        <v>1.3280000000000001</v>
      </c>
      <c r="Y3209" s="6">
        <f t="shared" si="406"/>
        <v>3.5450201542937994E-2</v>
      </c>
      <c r="AA3209">
        <v>15361225</v>
      </c>
      <c r="AB3209">
        <v>18894</v>
      </c>
      <c r="AD3209" t="s">
        <v>6</v>
      </c>
      <c r="AE3209">
        <v>15</v>
      </c>
      <c r="AG3209">
        <v>7387709</v>
      </c>
      <c r="AH3209" t="s">
        <v>16560</v>
      </c>
      <c r="AI3209" t="s">
        <v>16559</v>
      </c>
      <c r="AJ3209" t="s">
        <v>16558</v>
      </c>
      <c r="AK3209" t="s">
        <v>16557</v>
      </c>
      <c r="AL3209">
        <v>34</v>
      </c>
      <c r="AM3209" s="5">
        <f t="shared" si="402"/>
        <v>5.666666666666667</v>
      </c>
      <c r="AN3209" s="4">
        <f t="shared" si="407"/>
        <v>8.5826075981320204E-3</v>
      </c>
      <c r="AO3209" s="3"/>
      <c r="AP3209">
        <v>0</v>
      </c>
      <c r="AQ3209" t="s">
        <v>222</v>
      </c>
      <c r="AR3209" t="s">
        <v>10175</v>
      </c>
      <c r="AS3209" t="s">
        <v>221</v>
      </c>
      <c r="AT3209" s="2">
        <v>3.8340000000000001</v>
      </c>
      <c r="AU3209" s="1">
        <f t="shared" si="403"/>
        <v>2.7389923359496202</v>
      </c>
      <c r="AV3209" s="1">
        <f t="shared" si="404"/>
        <v>2.2016404570535006</v>
      </c>
      <c r="AW3209" s="1">
        <f t="shared" si="405"/>
        <v>1.6642885781573813</v>
      </c>
    </row>
    <row r="3210" spans="1:49" x14ac:dyDescent="0.2">
      <c r="A3210">
        <v>3208</v>
      </c>
      <c r="B3210" t="s">
        <v>16556</v>
      </c>
      <c r="C3210" t="s">
        <v>16555</v>
      </c>
      <c r="F3210" t="s">
        <v>16554</v>
      </c>
      <c r="G3210" t="s">
        <v>17</v>
      </c>
      <c r="H3210" t="s">
        <v>16</v>
      </c>
      <c r="I3210" t="s">
        <v>16553</v>
      </c>
      <c r="J3210" t="s">
        <v>16552</v>
      </c>
      <c r="K3210" t="s">
        <v>16551</v>
      </c>
      <c r="L3210" t="s">
        <v>16550</v>
      </c>
      <c r="M3210" t="s">
        <v>9643</v>
      </c>
      <c r="N3210">
        <v>5</v>
      </c>
      <c r="O3210" t="s">
        <v>16549</v>
      </c>
      <c r="P3210" t="s">
        <v>16548</v>
      </c>
      <c r="Q3210" t="s">
        <v>16547</v>
      </c>
      <c r="R3210" s="7">
        <v>42370</v>
      </c>
      <c r="S3210" s="8">
        <f t="shared" si="400"/>
        <v>2016</v>
      </c>
      <c r="T3210" s="8">
        <v>2016</v>
      </c>
      <c r="U3210" s="8">
        <f t="shared" si="401"/>
        <v>6</v>
      </c>
      <c r="V3210" s="7">
        <v>2016</v>
      </c>
      <c r="W3210" t="s">
        <v>5423</v>
      </c>
      <c r="X3210" s="2">
        <v>1.3280000000000001</v>
      </c>
      <c r="Y3210" s="6">
        <f t="shared" si="406"/>
        <v>3.5450201542937994E-2</v>
      </c>
      <c r="AA3210">
        <v>15361225</v>
      </c>
      <c r="AB3210">
        <v>18894</v>
      </c>
      <c r="AD3210" t="s">
        <v>6</v>
      </c>
      <c r="AE3210">
        <v>15</v>
      </c>
      <c r="AG3210">
        <v>7381600</v>
      </c>
      <c r="AH3210" t="s">
        <v>16546</v>
      </c>
      <c r="AI3210" t="s">
        <v>16545</v>
      </c>
      <c r="AJ3210" t="s">
        <v>16544</v>
      </c>
      <c r="AK3210" t="s">
        <v>16543</v>
      </c>
      <c r="AL3210">
        <v>2</v>
      </c>
      <c r="AM3210" s="5">
        <f t="shared" si="402"/>
        <v>0.33333333333333331</v>
      </c>
      <c r="AN3210" s="4">
        <f t="shared" si="407"/>
        <v>5.048592704783541E-4</v>
      </c>
      <c r="AO3210" s="3"/>
      <c r="AP3210">
        <v>0</v>
      </c>
      <c r="AR3210" t="s">
        <v>1</v>
      </c>
      <c r="AT3210" s="2">
        <v>3.8340000000000001</v>
      </c>
      <c r="AU3210" s="1">
        <f t="shared" si="403"/>
        <v>2.49665988612001</v>
      </c>
      <c r="AV3210" s="1">
        <f t="shared" si="404"/>
        <v>1.7977530406708173</v>
      </c>
      <c r="AW3210" s="1">
        <f t="shared" si="405"/>
        <v>1.0988461952216246</v>
      </c>
    </row>
    <row r="3211" spans="1:49" x14ac:dyDescent="0.2">
      <c r="A3211">
        <v>3209</v>
      </c>
      <c r="B3211" t="s">
        <v>16542</v>
      </c>
      <c r="C3211" t="s">
        <v>16541</v>
      </c>
      <c r="F3211" t="s">
        <v>16540</v>
      </c>
      <c r="G3211" t="s">
        <v>17</v>
      </c>
      <c r="H3211" t="s">
        <v>16</v>
      </c>
      <c r="I3211" t="s">
        <v>16539</v>
      </c>
      <c r="J3211" t="s">
        <v>16538</v>
      </c>
      <c r="K3211" t="s">
        <v>16537</v>
      </c>
      <c r="L3211" t="s">
        <v>16536</v>
      </c>
      <c r="M3211" t="s">
        <v>16535</v>
      </c>
      <c r="N3211">
        <v>5</v>
      </c>
      <c r="O3211" t="s">
        <v>16534</v>
      </c>
      <c r="P3211" t="s">
        <v>16533</v>
      </c>
      <c r="Q3211" t="s">
        <v>16532</v>
      </c>
      <c r="R3211" s="7">
        <v>42370</v>
      </c>
      <c r="S3211" s="8">
        <f t="shared" si="400"/>
        <v>2016</v>
      </c>
      <c r="T3211" s="8">
        <v>2016</v>
      </c>
      <c r="U3211" s="8">
        <f t="shared" si="401"/>
        <v>6</v>
      </c>
      <c r="V3211" s="7">
        <v>2016</v>
      </c>
      <c r="W3211" t="s">
        <v>5423</v>
      </c>
      <c r="X3211" s="2">
        <v>1.3280000000000001</v>
      </c>
      <c r="Y3211" s="6">
        <f t="shared" si="406"/>
        <v>3.5450201542937994E-2</v>
      </c>
      <c r="AA3211">
        <v>15361225</v>
      </c>
      <c r="AB3211">
        <v>18894</v>
      </c>
      <c r="AD3211" t="s">
        <v>6</v>
      </c>
      <c r="AE3211">
        <v>15</v>
      </c>
      <c r="AG3211">
        <v>7393454</v>
      </c>
      <c r="AH3211" t="s">
        <v>16531</v>
      </c>
      <c r="AI3211" t="s">
        <v>16530</v>
      </c>
      <c r="AJ3211" t="s">
        <v>16529</v>
      </c>
      <c r="AK3211" t="s">
        <v>16528</v>
      </c>
      <c r="AL3211">
        <v>19</v>
      </c>
      <c r="AM3211" s="5">
        <f t="shared" si="402"/>
        <v>3.1666666666666665</v>
      </c>
      <c r="AN3211" s="4">
        <f t="shared" si="407"/>
        <v>4.7961630695443642E-3</v>
      </c>
      <c r="AO3211" s="3"/>
      <c r="AP3211">
        <v>0</v>
      </c>
      <c r="AR3211" t="s">
        <v>1</v>
      </c>
      <c r="AT3211" s="2">
        <v>3.8340000000000001</v>
      </c>
      <c r="AU3211" s="1">
        <f t="shared" si="403"/>
        <v>2.6253990000919902</v>
      </c>
      <c r="AV3211" s="1">
        <f t="shared" si="404"/>
        <v>2.0123182306241176</v>
      </c>
      <c r="AW3211" s="1">
        <f t="shared" si="405"/>
        <v>1.3992374611562453</v>
      </c>
    </row>
    <row r="3212" spans="1:49" x14ac:dyDescent="0.2">
      <c r="A3212">
        <v>3210</v>
      </c>
      <c r="B3212" t="s">
        <v>16527</v>
      </c>
      <c r="C3212" t="s">
        <v>16526</v>
      </c>
      <c r="F3212" t="s">
        <v>16525</v>
      </c>
      <c r="G3212" t="s">
        <v>17</v>
      </c>
      <c r="H3212" t="s">
        <v>16</v>
      </c>
      <c r="I3212" t="s">
        <v>16524</v>
      </c>
      <c r="J3212">
        <v>60013323</v>
      </c>
      <c r="K3212" t="s">
        <v>16523</v>
      </c>
      <c r="L3212" t="s">
        <v>16522</v>
      </c>
      <c r="M3212" t="s">
        <v>1424</v>
      </c>
      <c r="N3212">
        <v>4</v>
      </c>
      <c r="O3212" t="s">
        <v>16521</v>
      </c>
      <c r="P3212" t="s">
        <v>16520</v>
      </c>
      <c r="Q3212" t="s">
        <v>16519</v>
      </c>
      <c r="R3212" s="7">
        <v>42370</v>
      </c>
      <c r="S3212" s="8">
        <f t="shared" si="400"/>
        <v>2016</v>
      </c>
      <c r="T3212" s="8">
        <v>2016</v>
      </c>
      <c r="U3212" s="8">
        <f t="shared" si="401"/>
        <v>6</v>
      </c>
      <c r="V3212" s="7">
        <v>2016</v>
      </c>
      <c r="W3212" t="s">
        <v>5423</v>
      </c>
      <c r="X3212" s="2">
        <v>1.3280000000000001</v>
      </c>
      <c r="Y3212" s="6">
        <f t="shared" si="406"/>
        <v>3.5450201542937994E-2</v>
      </c>
      <c r="AA3212">
        <v>15361225</v>
      </c>
      <c r="AB3212">
        <v>18894</v>
      </c>
      <c r="AD3212" t="s">
        <v>6</v>
      </c>
      <c r="AE3212">
        <v>15</v>
      </c>
      <c r="AG3212">
        <v>7389359</v>
      </c>
      <c r="AH3212" t="s">
        <v>16518</v>
      </c>
      <c r="AI3212" t="s">
        <v>16517</v>
      </c>
      <c r="AJ3212" t="s">
        <v>16516</v>
      </c>
      <c r="AK3212" t="s">
        <v>16515</v>
      </c>
      <c r="AL3212">
        <v>12</v>
      </c>
      <c r="AM3212" s="5">
        <f t="shared" si="402"/>
        <v>2</v>
      </c>
      <c r="AN3212" s="4">
        <f t="shared" si="407"/>
        <v>3.0291556228701248E-3</v>
      </c>
      <c r="AO3212" s="3"/>
      <c r="AP3212">
        <v>0</v>
      </c>
      <c r="AR3212" t="s">
        <v>1</v>
      </c>
      <c r="AT3212" s="2">
        <v>3.8340000000000001</v>
      </c>
      <c r="AU3212" s="1">
        <f t="shared" si="403"/>
        <v>2.5723887766917635</v>
      </c>
      <c r="AV3212" s="1">
        <f t="shared" si="404"/>
        <v>1.9239678582904058</v>
      </c>
      <c r="AW3212" s="1">
        <f t="shared" si="405"/>
        <v>1.2755469398890484</v>
      </c>
    </row>
    <row r="3213" spans="1:49" x14ac:dyDescent="0.2">
      <c r="A3213">
        <v>3211</v>
      </c>
      <c r="B3213" t="s">
        <v>16514</v>
      </c>
      <c r="C3213" t="s">
        <v>16513</v>
      </c>
      <c r="F3213" t="s">
        <v>16512</v>
      </c>
      <c r="G3213" t="s">
        <v>17</v>
      </c>
      <c r="H3213" t="s">
        <v>16</v>
      </c>
      <c r="I3213" t="s">
        <v>16511</v>
      </c>
      <c r="J3213">
        <v>60079446</v>
      </c>
      <c r="K3213" t="s">
        <v>13371</v>
      </c>
      <c r="L3213" t="s">
        <v>13370</v>
      </c>
      <c r="M3213" t="s">
        <v>135</v>
      </c>
      <c r="N3213">
        <v>6</v>
      </c>
      <c r="O3213" t="s">
        <v>16510</v>
      </c>
      <c r="P3213" t="s">
        <v>16509</v>
      </c>
      <c r="Q3213" t="s">
        <v>14828</v>
      </c>
      <c r="R3213" s="7">
        <v>42370</v>
      </c>
      <c r="S3213" s="8">
        <f t="shared" si="400"/>
        <v>2016</v>
      </c>
      <c r="T3213" s="8">
        <v>2016</v>
      </c>
      <c r="U3213" s="8">
        <f t="shared" si="401"/>
        <v>6</v>
      </c>
      <c r="V3213" s="7">
        <v>2016</v>
      </c>
      <c r="W3213" t="s">
        <v>16508</v>
      </c>
      <c r="X3213" s="2">
        <v>0.153</v>
      </c>
      <c r="Y3213" s="6">
        <f t="shared" si="406"/>
        <v>4.0842476175222235E-3</v>
      </c>
      <c r="AA3213">
        <v>17572657</v>
      </c>
      <c r="AB3213">
        <v>21100220382</v>
      </c>
      <c r="AC3213">
        <v>17572665</v>
      </c>
      <c r="AD3213" t="s">
        <v>6</v>
      </c>
      <c r="AE3213">
        <v>8</v>
      </c>
      <c r="AF3213">
        <v>4</v>
      </c>
      <c r="AH3213" t="s">
        <v>11496</v>
      </c>
      <c r="AI3213" t="s">
        <v>16507</v>
      </c>
      <c r="AJ3213" t="s">
        <v>16506</v>
      </c>
      <c r="AK3213" t="s">
        <v>16505</v>
      </c>
      <c r="AL3213">
        <v>14</v>
      </c>
      <c r="AM3213" s="5">
        <f t="shared" si="402"/>
        <v>2.3333333333333335</v>
      </c>
      <c r="AN3213" s="4">
        <f t="shared" si="407"/>
        <v>3.5340148933484792E-3</v>
      </c>
      <c r="AO3213" s="3"/>
      <c r="AP3213">
        <v>0</v>
      </c>
      <c r="AR3213" t="s">
        <v>1</v>
      </c>
      <c r="AT3213" s="2" t="s">
        <v>0</v>
      </c>
      <c r="AU3213" s="1">
        <f t="shared" si="403"/>
        <v>0.39191778002700994</v>
      </c>
      <c r="AV3213" s="1">
        <f t="shared" si="404"/>
        <v>0.38091312554353512</v>
      </c>
      <c r="AW3213" s="1">
        <f t="shared" si="405"/>
        <v>0.36990847106006025</v>
      </c>
    </row>
    <row r="3214" spans="1:49" x14ac:dyDescent="0.2">
      <c r="A3214">
        <v>3212</v>
      </c>
      <c r="B3214" t="s">
        <v>16504</v>
      </c>
      <c r="C3214" t="s">
        <v>16503</v>
      </c>
      <c r="F3214" t="s">
        <v>16502</v>
      </c>
      <c r="G3214" t="s">
        <v>17</v>
      </c>
      <c r="H3214" t="s">
        <v>16</v>
      </c>
      <c r="I3214" t="s">
        <v>11063</v>
      </c>
      <c r="J3214" t="s">
        <v>16501</v>
      </c>
      <c r="K3214" t="s">
        <v>16500</v>
      </c>
      <c r="L3214" t="s">
        <v>16499</v>
      </c>
      <c r="M3214" t="s">
        <v>16498</v>
      </c>
      <c r="N3214">
        <v>4</v>
      </c>
      <c r="O3214" t="s">
        <v>16497</v>
      </c>
      <c r="P3214" t="s">
        <v>16496</v>
      </c>
      <c r="Q3214" t="s">
        <v>16495</v>
      </c>
      <c r="R3214" s="7">
        <v>42370</v>
      </c>
      <c r="S3214" s="8">
        <f t="shared" si="400"/>
        <v>2016</v>
      </c>
      <c r="T3214" s="8">
        <v>2016</v>
      </c>
      <c r="U3214" s="8">
        <f t="shared" si="401"/>
        <v>6</v>
      </c>
      <c r="V3214" s="7">
        <v>2016</v>
      </c>
      <c r="W3214" t="s">
        <v>5423</v>
      </c>
      <c r="X3214" s="2">
        <v>1.3280000000000001</v>
      </c>
      <c r="Y3214" s="6">
        <f t="shared" si="406"/>
        <v>3.5450201542937994E-2</v>
      </c>
      <c r="AA3214">
        <v>15361225</v>
      </c>
      <c r="AB3214">
        <v>18894</v>
      </c>
      <c r="AD3214" t="s">
        <v>6</v>
      </c>
      <c r="AE3214">
        <v>15</v>
      </c>
      <c r="AG3214">
        <v>7383256</v>
      </c>
      <c r="AH3214" t="s">
        <v>16494</v>
      </c>
      <c r="AI3214" t="s">
        <v>16493</v>
      </c>
      <c r="AJ3214" t="s">
        <v>16492</v>
      </c>
      <c r="AK3214" t="s">
        <v>16491</v>
      </c>
      <c r="AL3214">
        <v>17</v>
      </c>
      <c r="AM3214" s="5">
        <f t="shared" si="402"/>
        <v>2.8333333333333335</v>
      </c>
      <c r="AN3214" s="4">
        <f t="shared" si="407"/>
        <v>4.2913037990660102E-3</v>
      </c>
      <c r="AO3214" s="3"/>
      <c r="AP3214">
        <v>0</v>
      </c>
      <c r="AR3214" t="s">
        <v>1</v>
      </c>
      <c r="AT3214" s="2">
        <v>3.8340000000000001</v>
      </c>
      <c r="AU3214" s="1">
        <f t="shared" si="403"/>
        <v>2.61025322197764</v>
      </c>
      <c r="AV3214" s="1">
        <f t="shared" si="404"/>
        <v>1.9870752671002003</v>
      </c>
      <c r="AW3214" s="1">
        <f t="shared" si="405"/>
        <v>1.3638973122227604</v>
      </c>
    </row>
    <row r="3215" spans="1:49" x14ac:dyDescent="0.2">
      <c r="A3215">
        <v>3213</v>
      </c>
      <c r="B3215" t="s">
        <v>16490</v>
      </c>
      <c r="C3215" t="s">
        <v>16489</v>
      </c>
      <c r="F3215" t="s">
        <v>16488</v>
      </c>
      <c r="G3215" t="s">
        <v>17</v>
      </c>
      <c r="H3215" t="s">
        <v>16</v>
      </c>
      <c r="I3215" t="s">
        <v>16487</v>
      </c>
      <c r="J3215">
        <v>60019209</v>
      </c>
      <c r="K3215" t="s">
        <v>16476</v>
      </c>
      <c r="L3215" t="s">
        <v>16486</v>
      </c>
      <c r="M3215" t="s">
        <v>709</v>
      </c>
      <c r="N3215">
        <v>2</v>
      </c>
      <c r="O3215" t="s">
        <v>16485</v>
      </c>
      <c r="P3215" t="s">
        <v>16484</v>
      </c>
      <c r="Q3215" t="s">
        <v>16483</v>
      </c>
      <c r="R3215" s="7">
        <v>42370</v>
      </c>
      <c r="S3215" s="8">
        <f t="shared" si="400"/>
        <v>2016</v>
      </c>
      <c r="T3215" s="8">
        <v>2016</v>
      </c>
      <c r="U3215" s="8">
        <f t="shared" si="401"/>
        <v>6</v>
      </c>
      <c r="V3215" s="7">
        <v>2016</v>
      </c>
      <c r="W3215" t="s">
        <v>16482</v>
      </c>
      <c r="X3215" s="2">
        <v>0.28100000000000003</v>
      </c>
      <c r="Y3215" s="6">
        <f t="shared" si="406"/>
        <v>7.5011345132270906E-3</v>
      </c>
      <c r="AA3215">
        <v>17481279</v>
      </c>
      <c r="AB3215">
        <v>19900192159</v>
      </c>
      <c r="AC3215">
        <v>17481287</v>
      </c>
      <c r="AD3215" t="s">
        <v>6</v>
      </c>
      <c r="AE3215">
        <v>22</v>
      </c>
      <c r="AF3215">
        <v>1</v>
      </c>
      <c r="AH3215" t="s">
        <v>16481</v>
      </c>
      <c r="AI3215" t="s">
        <v>16480</v>
      </c>
      <c r="AJ3215" t="s">
        <v>16479</v>
      </c>
      <c r="AK3215" t="s">
        <v>16478</v>
      </c>
      <c r="AL3215">
        <v>0</v>
      </c>
      <c r="AM3215" s="5">
        <f t="shared" si="402"/>
        <v>0</v>
      </c>
      <c r="AN3215" s="4">
        <f t="shared" si="407"/>
        <v>0</v>
      </c>
      <c r="AO3215" s="3"/>
      <c r="AP3215">
        <v>0</v>
      </c>
      <c r="AQ3215" t="s">
        <v>16477</v>
      </c>
      <c r="AR3215" t="s">
        <v>1</v>
      </c>
      <c r="AS3215" t="s">
        <v>16476</v>
      </c>
      <c r="AT3215" s="2">
        <v>1.302</v>
      </c>
      <c r="AU3215" s="1">
        <f t="shared" si="403"/>
        <v>0.52507941592589635</v>
      </c>
      <c r="AV3215" s="1">
        <f t="shared" si="404"/>
        <v>0.37505672566135451</v>
      </c>
      <c r="AW3215" s="1">
        <f t="shared" si="405"/>
        <v>0.22503403539681269</v>
      </c>
    </row>
    <row r="3216" spans="1:49" x14ac:dyDescent="0.2">
      <c r="A3216">
        <v>3214</v>
      </c>
      <c r="B3216" t="s">
        <v>16475</v>
      </c>
      <c r="C3216" t="s">
        <v>16474</v>
      </c>
      <c r="F3216" t="s">
        <v>16473</v>
      </c>
      <c r="G3216" t="s">
        <v>17</v>
      </c>
      <c r="H3216" t="s">
        <v>16</v>
      </c>
      <c r="I3216" t="s">
        <v>16472</v>
      </c>
      <c r="J3216" t="s">
        <v>16471</v>
      </c>
      <c r="K3216" t="s">
        <v>16470</v>
      </c>
      <c r="L3216" t="s">
        <v>16469</v>
      </c>
      <c r="M3216" t="s">
        <v>4414</v>
      </c>
      <c r="N3216">
        <v>3</v>
      </c>
      <c r="O3216" t="s">
        <v>16468</v>
      </c>
      <c r="P3216" t="s">
        <v>16467</v>
      </c>
      <c r="Q3216" t="s">
        <v>16466</v>
      </c>
      <c r="R3216" s="7">
        <v>42370</v>
      </c>
      <c r="S3216" s="8">
        <f t="shared" si="400"/>
        <v>2016</v>
      </c>
      <c r="T3216" s="8">
        <v>2016</v>
      </c>
      <c r="U3216" s="8">
        <f t="shared" si="401"/>
        <v>6</v>
      </c>
      <c r="V3216" s="7">
        <v>2016</v>
      </c>
      <c r="W3216" t="s">
        <v>5423</v>
      </c>
      <c r="X3216" s="2">
        <v>1.3280000000000001</v>
      </c>
      <c r="Y3216" s="6">
        <f t="shared" si="406"/>
        <v>3.5450201542937994E-2</v>
      </c>
      <c r="AA3216">
        <v>15361225</v>
      </c>
      <c r="AB3216">
        <v>18894</v>
      </c>
      <c r="AD3216" t="s">
        <v>6</v>
      </c>
      <c r="AE3216">
        <v>15</v>
      </c>
      <c r="AG3216">
        <v>7378845</v>
      </c>
      <c r="AH3216" t="s">
        <v>16465</v>
      </c>
      <c r="AI3216" t="s">
        <v>16464</v>
      </c>
      <c r="AJ3216" t="s">
        <v>16463</v>
      </c>
      <c r="AK3216" t="s">
        <v>16462</v>
      </c>
      <c r="AL3216">
        <v>58</v>
      </c>
      <c r="AM3216" s="5">
        <f t="shared" si="402"/>
        <v>9.6666666666666661</v>
      </c>
      <c r="AN3216" s="4">
        <f t="shared" si="407"/>
        <v>1.464091884387227E-2</v>
      </c>
      <c r="AO3216" s="3"/>
      <c r="AP3216">
        <v>0</v>
      </c>
      <c r="AQ3216" t="s">
        <v>222</v>
      </c>
      <c r="AR3216">
        <v>61171029</v>
      </c>
      <c r="AS3216" t="s">
        <v>221</v>
      </c>
      <c r="AT3216" s="2">
        <v>3.8340000000000001</v>
      </c>
      <c r="AU3216" s="1">
        <f t="shared" si="403"/>
        <v>2.9207416733218277</v>
      </c>
      <c r="AV3216" s="1">
        <f t="shared" si="404"/>
        <v>2.5045560193405132</v>
      </c>
      <c r="AW3216" s="1">
        <f t="shared" si="405"/>
        <v>2.0883703653591987</v>
      </c>
    </row>
    <row r="3217" spans="1:49" x14ac:dyDescent="0.2">
      <c r="A3217">
        <v>3215</v>
      </c>
      <c r="B3217" t="s">
        <v>16461</v>
      </c>
      <c r="C3217" t="s">
        <v>16460</v>
      </c>
      <c r="F3217" t="s">
        <v>16459</v>
      </c>
      <c r="G3217" t="s">
        <v>17</v>
      </c>
      <c r="H3217" t="s">
        <v>16</v>
      </c>
      <c r="I3217" t="s">
        <v>16458</v>
      </c>
      <c r="J3217" t="s">
        <v>16457</v>
      </c>
      <c r="K3217" t="s">
        <v>16456</v>
      </c>
      <c r="L3217" t="s">
        <v>16455</v>
      </c>
      <c r="M3217" t="s">
        <v>2572</v>
      </c>
      <c r="N3217">
        <v>5</v>
      </c>
      <c r="O3217" t="s">
        <v>16454</v>
      </c>
      <c r="P3217" t="s">
        <v>16453</v>
      </c>
      <c r="Q3217" t="s">
        <v>16452</v>
      </c>
      <c r="R3217" s="7">
        <v>42370</v>
      </c>
      <c r="S3217" s="8">
        <f t="shared" si="400"/>
        <v>2016</v>
      </c>
      <c r="T3217" s="8">
        <v>2016</v>
      </c>
      <c r="U3217" s="8">
        <f t="shared" si="401"/>
        <v>6</v>
      </c>
      <c r="V3217" s="7">
        <v>2016</v>
      </c>
      <c r="W3217" t="s">
        <v>16451</v>
      </c>
      <c r="X3217" s="2" t="s">
        <v>0</v>
      </c>
      <c r="Y3217" s="6" t="e">
        <f t="shared" si="406"/>
        <v>#VALUE!</v>
      </c>
      <c r="AA3217">
        <v>18681646</v>
      </c>
      <c r="AB3217">
        <v>20000195073</v>
      </c>
      <c r="AC3217">
        <v>18612121</v>
      </c>
      <c r="AD3217" t="s">
        <v>6</v>
      </c>
      <c r="AE3217">
        <v>12</v>
      </c>
      <c r="AF3217">
        <v>8</v>
      </c>
      <c r="AH3217" t="s">
        <v>12774</v>
      </c>
      <c r="AI3217" t="s">
        <v>16450</v>
      </c>
      <c r="AJ3217" t="s">
        <v>16449</v>
      </c>
      <c r="AK3217" t="s">
        <v>16448</v>
      </c>
      <c r="AL3217">
        <v>0</v>
      </c>
      <c r="AM3217" s="5">
        <f t="shared" si="402"/>
        <v>0</v>
      </c>
      <c r="AN3217" s="4">
        <f t="shared" si="407"/>
        <v>0</v>
      </c>
      <c r="AO3217" s="3"/>
      <c r="AP3217">
        <v>1</v>
      </c>
      <c r="AQ3217" t="s">
        <v>222</v>
      </c>
      <c r="AR3217" t="s">
        <v>16447</v>
      </c>
      <c r="AS3217" t="s">
        <v>221</v>
      </c>
      <c r="AT3217" s="2" t="s">
        <v>0</v>
      </c>
      <c r="AU3217" s="1" t="e">
        <f t="shared" si="403"/>
        <v>#VALUE!</v>
      </c>
      <c r="AV3217" s="1" t="e">
        <f t="shared" si="404"/>
        <v>#VALUE!</v>
      </c>
      <c r="AW3217" s="1" t="e">
        <f t="shared" si="405"/>
        <v>#VALUE!</v>
      </c>
    </row>
    <row r="3218" spans="1:49" x14ac:dyDescent="0.2">
      <c r="A3218">
        <v>3216</v>
      </c>
      <c r="B3218" t="s">
        <v>16446</v>
      </c>
      <c r="C3218" t="s">
        <v>16445</v>
      </c>
      <c r="F3218" t="s">
        <v>16444</v>
      </c>
      <c r="G3218" t="s">
        <v>17</v>
      </c>
      <c r="H3218" t="s">
        <v>16</v>
      </c>
      <c r="I3218" t="s">
        <v>16443</v>
      </c>
      <c r="J3218" t="s">
        <v>16442</v>
      </c>
      <c r="K3218" t="s">
        <v>16441</v>
      </c>
      <c r="L3218" t="s">
        <v>16440</v>
      </c>
      <c r="M3218" t="s">
        <v>14671</v>
      </c>
      <c r="N3218">
        <v>4</v>
      </c>
      <c r="O3218" t="s">
        <v>16439</v>
      </c>
      <c r="P3218" t="s">
        <v>16438</v>
      </c>
      <c r="Q3218" t="s">
        <v>16437</v>
      </c>
      <c r="R3218" s="7">
        <v>42370</v>
      </c>
      <c r="S3218" s="8">
        <f t="shared" si="400"/>
        <v>2016</v>
      </c>
      <c r="T3218" s="8">
        <v>2016</v>
      </c>
      <c r="U3218" s="8">
        <f t="shared" si="401"/>
        <v>6</v>
      </c>
      <c r="V3218" s="7">
        <v>2016</v>
      </c>
      <c r="W3218" t="s">
        <v>6801</v>
      </c>
      <c r="X3218" s="2">
        <v>0.158</v>
      </c>
      <c r="Y3218" s="6">
        <f t="shared" si="406"/>
        <v>4.2177197618856943E-3</v>
      </c>
      <c r="AA3218">
        <v>20645260</v>
      </c>
      <c r="AB3218">
        <v>21100820619</v>
      </c>
      <c r="AC3218">
        <v>20645279</v>
      </c>
      <c r="AD3218" t="s">
        <v>6</v>
      </c>
      <c r="AE3218">
        <v>60</v>
      </c>
      <c r="AF3218">
        <v>4</v>
      </c>
      <c r="AH3218" t="s">
        <v>16436</v>
      </c>
      <c r="AI3218" t="s">
        <v>16435</v>
      </c>
      <c r="AJ3218" t="s">
        <v>16434</v>
      </c>
      <c r="AK3218" t="s">
        <v>16433</v>
      </c>
      <c r="AL3218">
        <v>1</v>
      </c>
      <c r="AM3218" s="5">
        <f t="shared" si="402"/>
        <v>0.16666666666666666</v>
      </c>
      <c r="AN3218" s="4">
        <f t="shared" si="407"/>
        <v>2.5242963523917705E-4</v>
      </c>
      <c r="AO3218" s="3"/>
      <c r="AP3218">
        <v>1</v>
      </c>
      <c r="AR3218" t="s">
        <v>1</v>
      </c>
      <c r="AT3218" s="2" t="s">
        <v>0</v>
      </c>
      <c r="AU3218" s="1">
        <f t="shared" si="403"/>
        <v>0.30281327238917388</v>
      </c>
      <c r="AV3218" s="1">
        <f t="shared" si="404"/>
        <v>0.22350746985624359</v>
      </c>
      <c r="AW3218" s="1">
        <f t="shared" si="405"/>
        <v>0.14420166732331322</v>
      </c>
    </row>
    <row r="3219" spans="1:49" x14ac:dyDescent="0.2">
      <c r="A3219">
        <v>3217</v>
      </c>
      <c r="B3219" t="s">
        <v>16432</v>
      </c>
      <c r="C3219" t="s">
        <v>16431</v>
      </c>
      <c r="F3219" t="s">
        <v>16430</v>
      </c>
      <c r="G3219" t="s">
        <v>17</v>
      </c>
      <c r="H3219" t="s">
        <v>16</v>
      </c>
      <c r="I3219" t="s">
        <v>16429</v>
      </c>
      <c r="J3219">
        <v>119194107</v>
      </c>
      <c r="K3219" t="s">
        <v>16428</v>
      </c>
      <c r="L3219" t="s">
        <v>16427</v>
      </c>
      <c r="M3219" t="s">
        <v>411</v>
      </c>
      <c r="N3219">
        <v>1</v>
      </c>
      <c r="O3219" t="s">
        <v>16426</v>
      </c>
      <c r="P3219">
        <v>57191419793</v>
      </c>
      <c r="Q3219">
        <v>119194107</v>
      </c>
      <c r="R3219" s="7">
        <v>42370</v>
      </c>
      <c r="S3219" s="8">
        <f t="shared" si="400"/>
        <v>2016</v>
      </c>
      <c r="T3219" s="8">
        <v>2016</v>
      </c>
      <c r="U3219" s="8">
        <f t="shared" si="401"/>
        <v>6</v>
      </c>
      <c r="V3219" s="7">
        <v>2016</v>
      </c>
      <c r="W3219" t="s">
        <v>7254</v>
      </c>
      <c r="X3219" s="2">
        <v>0.23100000000000001</v>
      </c>
      <c r="Y3219" s="6">
        <f t="shared" si="406"/>
        <v>6.1664130695923769E-3</v>
      </c>
      <c r="AA3219">
        <v>16079264</v>
      </c>
      <c r="AB3219">
        <v>17604</v>
      </c>
      <c r="AC3219">
        <v>20794029</v>
      </c>
      <c r="AD3219" t="s">
        <v>6</v>
      </c>
      <c r="AE3219">
        <v>17</v>
      </c>
      <c r="AF3219">
        <v>5</v>
      </c>
      <c r="AH3219" t="s">
        <v>16425</v>
      </c>
      <c r="AI3219" t="s">
        <v>16424</v>
      </c>
      <c r="AJ3219" t="s">
        <v>16423</v>
      </c>
      <c r="AK3219" t="s">
        <v>16422</v>
      </c>
      <c r="AL3219">
        <v>1</v>
      </c>
      <c r="AM3219" s="5">
        <f t="shared" si="402"/>
        <v>0.16666666666666666</v>
      </c>
      <c r="AN3219" s="4">
        <f t="shared" si="407"/>
        <v>2.5242963523917705E-4</v>
      </c>
      <c r="AO3219" s="3"/>
      <c r="AP3219">
        <v>0</v>
      </c>
      <c r="AR3219" t="s">
        <v>1</v>
      </c>
      <c r="AT3219" s="2">
        <v>1.0049999999999999</v>
      </c>
      <c r="AU3219" s="1">
        <f t="shared" si="403"/>
        <v>0.43922180392864169</v>
      </c>
      <c r="AV3219" s="1">
        <f t="shared" si="404"/>
        <v>0.32094213524157772</v>
      </c>
      <c r="AW3219" s="1">
        <f t="shared" si="405"/>
        <v>0.20266246655451367</v>
      </c>
    </row>
    <row r="3220" spans="1:49" x14ac:dyDescent="0.2">
      <c r="A3220">
        <v>3218</v>
      </c>
      <c r="B3220" t="s">
        <v>16421</v>
      </c>
      <c r="C3220" t="s">
        <v>16420</v>
      </c>
      <c r="F3220" t="s">
        <v>16419</v>
      </c>
      <c r="G3220" t="s">
        <v>17</v>
      </c>
      <c r="H3220" t="s">
        <v>16</v>
      </c>
      <c r="I3220" t="s">
        <v>5274</v>
      </c>
      <c r="J3220" t="s">
        <v>16418</v>
      </c>
      <c r="K3220" t="s">
        <v>16417</v>
      </c>
      <c r="L3220" t="s">
        <v>16416</v>
      </c>
      <c r="M3220" t="s">
        <v>16415</v>
      </c>
      <c r="N3220">
        <v>4</v>
      </c>
      <c r="O3220" t="s">
        <v>16414</v>
      </c>
      <c r="P3220" t="s">
        <v>16413</v>
      </c>
      <c r="Q3220" t="s">
        <v>16412</v>
      </c>
      <c r="R3220" s="7">
        <v>42370</v>
      </c>
      <c r="S3220" s="8">
        <f t="shared" si="400"/>
        <v>2016</v>
      </c>
      <c r="T3220" s="8">
        <v>2016</v>
      </c>
      <c r="U3220" s="8">
        <f t="shared" si="401"/>
        <v>6</v>
      </c>
      <c r="V3220" s="7">
        <v>2016</v>
      </c>
      <c r="W3220" t="s">
        <v>6467</v>
      </c>
      <c r="X3220" s="2">
        <v>0.26200000000000001</v>
      </c>
      <c r="Y3220" s="6">
        <f t="shared" si="406"/>
        <v>6.9939403646458991E-3</v>
      </c>
      <c r="AA3220" t="s">
        <v>6466</v>
      </c>
      <c r="AB3220">
        <v>13082</v>
      </c>
      <c r="AC3220">
        <v>15635147</v>
      </c>
      <c r="AD3220" t="s">
        <v>6</v>
      </c>
      <c r="AE3220">
        <v>2016</v>
      </c>
      <c r="AG3220">
        <v>7802798</v>
      </c>
      <c r="AI3220" t="s">
        <v>16411</v>
      </c>
      <c r="AK3220" t="s">
        <v>16410</v>
      </c>
      <c r="AL3220">
        <v>20</v>
      </c>
      <c r="AM3220" s="5">
        <f t="shared" si="402"/>
        <v>3.3333333333333335</v>
      </c>
      <c r="AN3220" s="4">
        <f t="shared" si="407"/>
        <v>5.0485927047835416E-3</v>
      </c>
      <c r="AO3220" s="3"/>
      <c r="AP3220">
        <v>1</v>
      </c>
      <c r="AQ3220" t="s">
        <v>222</v>
      </c>
      <c r="AR3220" t="s">
        <v>16409</v>
      </c>
      <c r="AS3220" t="s">
        <v>221</v>
      </c>
      <c r="AT3220" s="2">
        <v>1.3049999999999999</v>
      </c>
      <c r="AU3220" s="1">
        <f t="shared" si="403"/>
        <v>0.64103360666871911</v>
      </c>
      <c r="AV3220" s="1">
        <f t="shared" si="404"/>
        <v>0.60212665347147198</v>
      </c>
      <c r="AW3220" s="1">
        <f t="shared" si="405"/>
        <v>0.56321970027422485</v>
      </c>
    </row>
    <row r="3221" spans="1:49" x14ac:dyDescent="0.2">
      <c r="A3221">
        <v>3219</v>
      </c>
      <c r="B3221" t="s">
        <v>16408</v>
      </c>
      <c r="C3221" t="s">
        <v>16407</v>
      </c>
      <c r="F3221" t="s">
        <v>16406</v>
      </c>
      <c r="G3221" t="s">
        <v>17</v>
      </c>
      <c r="H3221" t="s">
        <v>16</v>
      </c>
      <c r="I3221" t="s">
        <v>7770</v>
      </c>
      <c r="J3221" t="s">
        <v>7769</v>
      </c>
      <c r="K3221" t="s">
        <v>7768</v>
      </c>
      <c r="L3221" t="s">
        <v>7767</v>
      </c>
      <c r="M3221" t="s">
        <v>7766</v>
      </c>
      <c r="N3221">
        <v>2</v>
      </c>
      <c r="O3221" t="s">
        <v>7765</v>
      </c>
      <c r="P3221" t="s">
        <v>7764</v>
      </c>
      <c r="Q3221" t="s">
        <v>16405</v>
      </c>
      <c r="R3221" s="7">
        <v>42370</v>
      </c>
      <c r="S3221" s="8">
        <f t="shared" si="400"/>
        <v>2016</v>
      </c>
      <c r="T3221" s="8">
        <v>2016</v>
      </c>
      <c r="U3221" s="8">
        <f t="shared" si="401"/>
        <v>6</v>
      </c>
      <c r="V3221" s="7">
        <v>2016</v>
      </c>
      <c r="W3221" t="s">
        <v>16404</v>
      </c>
      <c r="X3221" s="2" t="s">
        <v>0</v>
      </c>
      <c r="Y3221" s="6" t="e">
        <f t="shared" si="406"/>
        <v>#VALUE!</v>
      </c>
      <c r="AA3221">
        <v>2644401</v>
      </c>
      <c r="AB3221">
        <v>18184</v>
      </c>
      <c r="AD3221" t="s">
        <v>6</v>
      </c>
      <c r="AE3221">
        <v>33</v>
      </c>
      <c r="AF3221">
        <v>7</v>
      </c>
      <c r="AH3221" t="s">
        <v>16403</v>
      </c>
      <c r="AI3221" t="s">
        <v>16402</v>
      </c>
      <c r="AJ3221" t="s">
        <v>16401</v>
      </c>
      <c r="AK3221" t="s">
        <v>16400</v>
      </c>
      <c r="AL3221">
        <v>33</v>
      </c>
      <c r="AM3221" s="5">
        <f t="shared" si="402"/>
        <v>5.5</v>
      </c>
      <c r="AN3221" s="4">
        <f t="shared" si="407"/>
        <v>8.330177962892843E-3</v>
      </c>
      <c r="AO3221" s="3"/>
      <c r="AP3221">
        <v>0</v>
      </c>
      <c r="AR3221" t="s">
        <v>1</v>
      </c>
      <c r="AT3221" s="2" t="s">
        <v>0</v>
      </c>
      <c r="AU3221" s="1" t="e">
        <f t="shared" si="403"/>
        <v>#VALUE!</v>
      </c>
      <c r="AV3221" s="1" t="e">
        <f t="shared" si="404"/>
        <v>#VALUE!</v>
      </c>
      <c r="AW3221" s="1" t="e">
        <f t="shared" si="405"/>
        <v>#VALUE!</v>
      </c>
    </row>
    <row r="3222" spans="1:49" x14ac:dyDescent="0.2">
      <c r="A3222">
        <v>3220</v>
      </c>
      <c r="B3222" t="s">
        <v>16399</v>
      </c>
      <c r="C3222" t="s">
        <v>16398</v>
      </c>
      <c r="F3222" t="s">
        <v>16397</v>
      </c>
      <c r="G3222" t="s">
        <v>17</v>
      </c>
      <c r="H3222" t="s">
        <v>16</v>
      </c>
      <c r="I3222" t="s">
        <v>16396</v>
      </c>
      <c r="J3222" t="s">
        <v>16395</v>
      </c>
      <c r="K3222" t="s">
        <v>16394</v>
      </c>
      <c r="L3222" t="s">
        <v>16393</v>
      </c>
      <c r="M3222" t="s">
        <v>16392</v>
      </c>
      <c r="N3222">
        <v>8</v>
      </c>
      <c r="O3222" t="s">
        <v>16391</v>
      </c>
      <c r="P3222" t="s">
        <v>16390</v>
      </c>
      <c r="Q3222" t="s">
        <v>16389</v>
      </c>
      <c r="R3222" s="7">
        <v>42370</v>
      </c>
      <c r="S3222" s="8">
        <f t="shared" si="400"/>
        <v>2016</v>
      </c>
      <c r="T3222" s="8">
        <v>2016</v>
      </c>
      <c r="U3222" s="8">
        <f t="shared" si="401"/>
        <v>6</v>
      </c>
      <c r="V3222" s="7">
        <v>2016</v>
      </c>
      <c r="W3222" t="s">
        <v>16388</v>
      </c>
      <c r="X3222" s="2">
        <v>0.19900000000000001</v>
      </c>
      <c r="Y3222" s="6">
        <f t="shared" si="406"/>
        <v>5.3121913456661597E-3</v>
      </c>
      <c r="AA3222">
        <v>12261750</v>
      </c>
      <c r="AB3222">
        <v>12400154725</v>
      </c>
      <c r="AD3222" t="s">
        <v>6</v>
      </c>
      <c r="AE3222">
        <v>21</v>
      </c>
      <c r="AF3222">
        <v>3</v>
      </c>
      <c r="AH3222" t="s">
        <v>16387</v>
      </c>
      <c r="AI3222" t="s">
        <v>16386</v>
      </c>
      <c r="AJ3222" t="s">
        <v>16385</v>
      </c>
      <c r="AK3222" t="s">
        <v>16384</v>
      </c>
      <c r="AL3222">
        <v>6</v>
      </c>
      <c r="AM3222" s="5">
        <f t="shared" si="402"/>
        <v>1</v>
      </c>
      <c r="AN3222" s="4">
        <f t="shared" si="407"/>
        <v>1.5145778114350624E-3</v>
      </c>
      <c r="AO3222" s="3"/>
      <c r="AP3222">
        <v>1</v>
      </c>
      <c r="AR3222" t="s">
        <v>1</v>
      </c>
      <c r="AT3222" s="2">
        <v>0.51400000000000001</v>
      </c>
      <c r="AU3222" s="1">
        <f t="shared" si="403"/>
        <v>0.41729072853968302</v>
      </c>
      <c r="AV3222" s="1">
        <f t="shared" si="404"/>
        <v>0.34133845785506112</v>
      </c>
      <c r="AW3222" s="1">
        <f t="shared" si="405"/>
        <v>0.26538618717043916</v>
      </c>
    </row>
    <row r="3223" spans="1:49" x14ac:dyDescent="0.2">
      <c r="A3223">
        <v>3221</v>
      </c>
      <c r="B3223" t="s">
        <v>16383</v>
      </c>
      <c r="C3223" t="s">
        <v>16382</v>
      </c>
      <c r="F3223" t="s">
        <v>16381</v>
      </c>
      <c r="G3223" t="s">
        <v>17</v>
      </c>
      <c r="H3223" t="s">
        <v>16</v>
      </c>
      <c r="I3223" t="s">
        <v>16380</v>
      </c>
      <c r="J3223">
        <v>60117753</v>
      </c>
      <c r="K3223" t="s">
        <v>16379</v>
      </c>
      <c r="L3223" t="s">
        <v>5227</v>
      </c>
      <c r="M3223" t="s">
        <v>340</v>
      </c>
      <c r="N3223">
        <v>6</v>
      </c>
      <c r="O3223" t="s">
        <v>16378</v>
      </c>
      <c r="P3223" t="s">
        <v>16377</v>
      </c>
      <c r="Q3223" t="s">
        <v>16376</v>
      </c>
      <c r="R3223" s="7">
        <v>42370</v>
      </c>
      <c r="S3223" s="8">
        <f t="shared" si="400"/>
        <v>2016</v>
      </c>
      <c r="T3223" s="8">
        <v>2016</v>
      </c>
      <c r="U3223" s="8">
        <f t="shared" si="401"/>
        <v>6</v>
      </c>
      <c r="V3223" s="7">
        <v>2016</v>
      </c>
      <c r="W3223" t="s">
        <v>16375</v>
      </c>
      <c r="X3223" s="2">
        <v>2.0659999999999998</v>
      </c>
      <c r="Y3223" s="6">
        <f t="shared" si="406"/>
        <v>5.5150690050986356E-2</v>
      </c>
      <c r="AA3223">
        <v>23279125</v>
      </c>
      <c r="AB3223">
        <v>21100407174</v>
      </c>
      <c r="AD3223" t="s">
        <v>6</v>
      </c>
      <c r="AE3223">
        <v>4</v>
      </c>
      <c r="AF3223">
        <v>5</v>
      </c>
      <c r="AH3223" t="s">
        <v>16374</v>
      </c>
      <c r="AI3223" t="s">
        <v>16373</v>
      </c>
      <c r="AK3223" t="s">
        <v>16372</v>
      </c>
      <c r="AL3223">
        <v>8</v>
      </c>
      <c r="AM3223" s="5">
        <f t="shared" si="402"/>
        <v>1.3333333333333333</v>
      </c>
      <c r="AN3223" s="4">
        <f t="shared" si="407"/>
        <v>2.0194370819134164E-3</v>
      </c>
      <c r="AO3223" s="3"/>
      <c r="AP3223">
        <v>0</v>
      </c>
      <c r="AQ3223" t="s">
        <v>222</v>
      </c>
      <c r="AR3223">
        <v>61371030</v>
      </c>
      <c r="AS3223" t="s">
        <v>221</v>
      </c>
      <c r="AT3223" s="2">
        <v>7.08</v>
      </c>
      <c r="AU3223" s="1">
        <f t="shared" si="403"/>
        <v>3.9211314160264474</v>
      </c>
      <c r="AV3223" s="1">
        <f t="shared" si="404"/>
        <v>2.8585063566449889</v>
      </c>
      <c r="AW3223" s="1">
        <f t="shared" si="405"/>
        <v>1.7958812972635296</v>
      </c>
    </row>
    <row r="3224" spans="1:49" x14ac:dyDescent="0.2">
      <c r="A3224">
        <v>3222</v>
      </c>
      <c r="B3224" t="s">
        <v>16371</v>
      </c>
      <c r="F3224" t="s">
        <v>16370</v>
      </c>
      <c r="G3224" t="s">
        <v>17</v>
      </c>
      <c r="H3224" t="s">
        <v>16</v>
      </c>
      <c r="I3224" t="s">
        <v>16369</v>
      </c>
      <c r="J3224" t="s">
        <v>16368</v>
      </c>
      <c r="K3224" t="s">
        <v>16367</v>
      </c>
      <c r="L3224" t="s">
        <v>5931</v>
      </c>
      <c r="M3224" t="s">
        <v>230</v>
      </c>
      <c r="N3224">
        <v>3</v>
      </c>
      <c r="O3224" t="s">
        <v>16366</v>
      </c>
      <c r="P3224" t="s">
        <v>16365</v>
      </c>
      <c r="Q3224" t="s">
        <v>16364</v>
      </c>
      <c r="R3224" s="7">
        <v>42370</v>
      </c>
      <c r="S3224" s="8">
        <f t="shared" si="400"/>
        <v>2016</v>
      </c>
      <c r="T3224" s="8">
        <v>2016</v>
      </c>
      <c r="U3224" s="8">
        <f t="shared" si="401"/>
        <v>6</v>
      </c>
      <c r="V3224" s="7">
        <v>2016</v>
      </c>
      <c r="W3224" t="s">
        <v>13339</v>
      </c>
      <c r="X3224" s="2">
        <v>0.156</v>
      </c>
      <c r="Y3224" s="6">
        <f t="shared" si="406"/>
        <v>4.164330904140306E-3</v>
      </c>
      <c r="AB3224">
        <v>20000195053</v>
      </c>
      <c r="AC3224">
        <v>19984464</v>
      </c>
      <c r="AD3224" t="s">
        <v>6</v>
      </c>
      <c r="AE3224">
        <v>10</v>
      </c>
      <c r="AH3224" t="s">
        <v>16363</v>
      </c>
      <c r="AI3224" t="s">
        <v>16362</v>
      </c>
      <c r="AJ3224" t="s">
        <v>16361</v>
      </c>
      <c r="AK3224" t="s">
        <v>16360</v>
      </c>
      <c r="AL3224">
        <v>0</v>
      </c>
      <c r="AM3224" s="5">
        <f t="shared" si="402"/>
        <v>0</v>
      </c>
      <c r="AN3224" s="4">
        <f t="shared" si="407"/>
        <v>0</v>
      </c>
      <c r="AO3224" s="3"/>
      <c r="AP3224">
        <v>0</v>
      </c>
      <c r="AR3224" t="s">
        <v>1</v>
      </c>
      <c r="AT3224" s="2" t="s">
        <v>0</v>
      </c>
      <c r="AU3224" s="1">
        <f t="shared" si="403"/>
        <v>0.2915031632898214</v>
      </c>
      <c r="AV3224" s="1">
        <f t="shared" si="404"/>
        <v>0.2082165452070153</v>
      </c>
      <c r="AW3224" s="1">
        <f t="shared" si="405"/>
        <v>0.12492992712420917</v>
      </c>
    </row>
    <row r="3225" spans="1:49" x14ac:dyDescent="0.2">
      <c r="A3225">
        <v>3223</v>
      </c>
      <c r="B3225" t="s">
        <v>16359</v>
      </c>
      <c r="C3225" t="s">
        <v>16358</v>
      </c>
      <c r="F3225" t="s">
        <v>16357</v>
      </c>
      <c r="G3225" t="s">
        <v>17</v>
      </c>
      <c r="H3225" t="s">
        <v>16</v>
      </c>
      <c r="I3225" t="s">
        <v>4403</v>
      </c>
      <c r="J3225" t="s">
        <v>16356</v>
      </c>
      <c r="K3225" t="s">
        <v>16355</v>
      </c>
      <c r="L3225" t="s">
        <v>16354</v>
      </c>
      <c r="M3225" t="s">
        <v>16353</v>
      </c>
      <c r="N3225">
        <v>6</v>
      </c>
      <c r="O3225" t="s">
        <v>16352</v>
      </c>
      <c r="P3225" t="s">
        <v>16351</v>
      </c>
      <c r="Q3225" t="s">
        <v>16350</v>
      </c>
      <c r="R3225" s="7">
        <v>42370</v>
      </c>
      <c r="S3225" s="8">
        <f t="shared" si="400"/>
        <v>2016</v>
      </c>
      <c r="T3225" s="8">
        <v>2016</v>
      </c>
      <c r="U3225" s="8">
        <f t="shared" si="401"/>
        <v>6</v>
      </c>
      <c r="V3225" s="7">
        <v>2016</v>
      </c>
      <c r="W3225" t="s">
        <v>12009</v>
      </c>
      <c r="X3225" s="2">
        <v>1.3160000000000001</v>
      </c>
      <c r="Y3225" s="6">
        <f t="shared" si="406"/>
        <v>3.5129868396465661E-2</v>
      </c>
      <c r="AA3225">
        <v>20507518</v>
      </c>
      <c r="AB3225">
        <v>21100229202</v>
      </c>
      <c r="AC3225" t="s">
        <v>12008</v>
      </c>
      <c r="AD3225" t="s">
        <v>6</v>
      </c>
      <c r="AE3225">
        <v>4</v>
      </c>
      <c r="AF3225">
        <v>38</v>
      </c>
      <c r="AH3225" t="s">
        <v>16349</v>
      </c>
      <c r="AI3225" t="s">
        <v>16348</v>
      </c>
      <c r="AK3225" t="s">
        <v>16347</v>
      </c>
      <c r="AL3225">
        <v>50</v>
      </c>
      <c r="AM3225" s="5">
        <f t="shared" si="402"/>
        <v>8.3333333333333339</v>
      </c>
      <c r="AN3225" s="4">
        <f t="shared" si="407"/>
        <v>1.2621481761958854E-2</v>
      </c>
      <c r="AO3225" s="3"/>
      <c r="AP3225">
        <v>0</v>
      </c>
      <c r="AQ3225" t="s">
        <v>16346</v>
      </c>
      <c r="AR3225" t="s">
        <v>16345</v>
      </c>
      <c r="AS3225" t="s">
        <v>16344</v>
      </c>
      <c r="AT3225" s="2">
        <v>6.3310000000000004</v>
      </c>
      <c r="AU3225" s="1">
        <f t="shared" si="403"/>
        <v>2.8377352406113618</v>
      </c>
      <c r="AV3225" s="1">
        <f t="shared" si="404"/>
        <v>2.3875675079212257</v>
      </c>
      <c r="AW3225" s="1">
        <f t="shared" si="405"/>
        <v>1.9373997752310899</v>
      </c>
    </row>
    <row r="3226" spans="1:49" x14ac:dyDescent="0.2">
      <c r="A3226">
        <v>3224</v>
      </c>
      <c r="B3226" t="s">
        <v>16343</v>
      </c>
      <c r="F3226" t="s">
        <v>16342</v>
      </c>
      <c r="G3226" t="s">
        <v>17</v>
      </c>
      <c r="H3226" t="s">
        <v>16</v>
      </c>
      <c r="I3226" t="s">
        <v>16341</v>
      </c>
      <c r="J3226">
        <v>60072226</v>
      </c>
      <c r="K3226" t="s">
        <v>16340</v>
      </c>
      <c r="L3226" t="s">
        <v>16339</v>
      </c>
      <c r="M3226" t="s">
        <v>135</v>
      </c>
      <c r="N3226">
        <v>3</v>
      </c>
      <c r="O3226" t="s">
        <v>16338</v>
      </c>
      <c r="P3226" t="s">
        <v>16337</v>
      </c>
      <c r="Q3226" t="s">
        <v>16336</v>
      </c>
      <c r="R3226" s="7">
        <v>42370</v>
      </c>
      <c r="S3226" s="8">
        <f t="shared" si="400"/>
        <v>2016</v>
      </c>
      <c r="T3226" s="8">
        <v>2016</v>
      </c>
      <c r="U3226" s="8">
        <f t="shared" si="401"/>
        <v>6</v>
      </c>
      <c r="V3226" s="7">
        <v>2016</v>
      </c>
      <c r="W3226" t="s">
        <v>12337</v>
      </c>
      <c r="X3226" s="2">
        <v>0.111</v>
      </c>
      <c r="Y3226" s="6">
        <f t="shared" si="406"/>
        <v>2.9630816048690639E-3</v>
      </c>
      <c r="AA3226">
        <v>9745572</v>
      </c>
      <c r="AB3226">
        <v>21100231630</v>
      </c>
      <c r="AD3226" t="s">
        <v>6</v>
      </c>
      <c r="AE3226">
        <v>9</v>
      </c>
      <c r="AF3226">
        <v>10</v>
      </c>
      <c r="AH3226" t="s">
        <v>16335</v>
      </c>
      <c r="AI3226" t="s">
        <v>16334</v>
      </c>
      <c r="AJ3226" t="s">
        <v>16333</v>
      </c>
      <c r="AK3226" t="s">
        <v>16332</v>
      </c>
      <c r="AL3226">
        <v>0</v>
      </c>
      <c r="AM3226" s="5">
        <f t="shared" si="402"/>
        <v>0</v>
      </c>
      <c r="AN3226" s="4">
        <f t="shared" si="407"/>
        <v>0</v>
      </c>
      <c r="AO3226" s="3"/>
      <c r="AP3226">
        <v>0</v>
      </c>
      <c r="AR3226" t="s">
        <v>1</v>
      </c>
      <c r="AT3226" s="2" t="s">
        <v>0</v>
      </c>
      <c r="AU3226" s="1">
        <f t="shared" si="403"/>
        <v>0.20741571234083445</v>
      </c>
      <c r="AV3226" s="1">
        <f t="shared" si="404"/>
        <v>0.1481540802434532</v>
      </c>
      <c r="AW3226" s="1">
        <f t="shared" si="405"/>
        <v>8.8892448146071903E-2</v>
      </c>
    </row>
    <row r="3227" spans="1:49" x14ac:dyDescent="0.2">
      <c r="A3227">
        <v>3225</v>
      </c>
      <c r="B3227" t="s">
        <v>16331</v>
      </c>
      <c r="C3227" t="s">
        <v>16330</v>
      </c>
      <c r="F3227" t="s">
        <v>16329</v>
      </c>
      <c r="G3227" t="s">
        <v>17</v>
      </c>
      <c r="H3227" t="s">
        <v>16</v>
      </c>
      <c r="I3227" t="s">
        <v>16328</v>
      </c>
      <c r="J3227" t="s">
        <v>16327</v>
      </c>
      <c r="K3227" t="s">
        <v>16326</v>
      </c>
      <c r="L3227" t="s">
        <v>16325</v>
      </c>
      <c r="M3227" t="s">
        <v>16324</v>
      </c>
      <c r="N3227">
        <v>5</v>
      </c>
      <c r="O3227" t="s">
        <v>16323</v>
      </c>
      <c r="P3227" t="s">
        <v>16322</v>
      </c>
      <c r="Q3227" t="s">
        <v>16321</v>
      </c>
      <c r="R3227" s="7">
        <v>42370</v>
      </c>
      <c r="S3227" s="8">
        <f t="shared" si="400"/>
        <v>2016</v>
      </c>
      <c r="T3227" s="8">
        <v>2016</v>
      </c>
      <c r="U3227" s="8">
        <f t="shared" si="401"/>
        <v>6</v>
      </c>
      <c r="V3227" s="7">
        <v>2016</v>
      </c>
      <c r="W3227" t="s">
        <v>16320</v>
      </c>
      <c r="X3227" s="2">
        <v>1.0900000000000001</v>
      </c>
      <c r="Y3227" s="6">
        <f t="shared" si="406"/>
        <v>2.9096927471236756E-2</v>
      </c>
      <c r="AA3227" t="s">
        <v>16319</v>
      </c>
      <c r="AB3227">
        <v>12016</v>
      </c>
      <c r="AC3227">
        <v>12057533</v>
      </c>
      <c r="AD3227" t="s">
        <v>6</v>
      </c>
      <c r="AE3227">
        <v>73</v>
      </c>
      <c r="AF3227">
        <v>5</v>
      </c>
      <c r="AH3227" t="s">
        <v>16318</v>
      </c>
      <c r="AI3227" t="s">
        <v>16317</v>
      </c>
      <c r="AK3227" t="s">
        <v>16316</v>
      </c>
      <c r="AL3227">
        <v>8</v>
      </c>
      <c r="AM3227" s="5">
        <f t="shared" si="402"/>
        <v>1.3333333333333333</v>
      </c>
      <c r="AN3227" s="4">
        <f t="shared" si="407"/>
        <v>2.0194370819134164E-3</v>
      </c>
      <c r="AO3227" s="3"/>
      <c r="AP3227">
        <v>0</v>
      </c>
      <c r="AR3227" t="s">
        <v>1</v>
      </c>
      <c r="AT3227" s="2" t="s">
        <v>0</v>
      </c>
      <c r="AU3227" s="1">
        <f t="shared" si="403"/>
        <v>2.0973680354439752</v>
      </c>
      <c r="AV3227" s="1">
        <f t="shared" si="404"/>
        <v>1.5558182276575085</v>
      </c>
      <c r="AW3227" s="1">
        <f t="shared" si="405"/>
        <v>1.0142684198710419</v>
      </c>
    </row>
    <row r="3228" spans="1:49" x14ac:dyDescent="0.2">
      <c r="A3228">
        <v>3226</v>
      </c>
      <c r="B3228" t="s">
        <v>16315</v>
      </c>
      <c r="F3228" t="s">
        <v>16314</v>
      </c>
      <c r="G3228" t="s">
        <v>17</v>
      </c>
      <c r="H3228" t="s">
        <v>16</v>
      </c>
      <c r="I3228" t="s">
        <v>16313</v>
      </c>
      <c r="J3228" t="s">
        <v>16312</v>
      </c>
      <c r="K3228" t="s">
        <v>16311</v>
      </c>
      <c r="L3228" t="s">
        <v>16310</v>
      </c>
      <c r="M3228" t="s">
        <v>16309</v>
      </c>
      <c r="N3228">
        <v>3</v>
      </c>
      <c r="O3228" t="s">
        <v>16308</v>
      </c>
      <c r="P3228" t="s">
        <v>16307</v>
      </c>
      <c r="Q3228" t="s">
        <v>16306</v>
      </c>
      <c r="R3228" s="7">
        <v>42370</v>
      </c>
      <c r="S3228" s="8">
        <f t="shared" si="400"/>
        <v>2016</v>
      </c>
      <c r="T3228" s="8">
        <v>2016</v>
      </c>
      <c r="U3228" s="8">
        <f t="shared" si="401"/>
        <v>6</v>
      </c>
      <c r="V3228" s="7">
        <v>2016</v>
      </c>
      <c r="W3228" t="s">
        <v>12337</v>
      </c>
      <c r="X3228" s="2">
        <v>0.111</v>
      </c>
      <c r="Y3228" s="6">
        <f t="shared" si="406"/>
        <v>2.9630816048690639E-3</v>
      </c>
      <c r="AA3228">
        <v>9745572</v>
      </c>
      <c r="AB3228">
        <v>21100231630</v>
      </c>
      <c r="AD3228" t="s">
        <v>6</v>
      </c>
      <c r="AE3228">
        <v>9</v>
      </c>
      <c r="AF3228">
        <v>10</v>
      </c>
      <c r="AH3228" t="s">
        <v>16305</v>
      </c>
      <c r="AI3228" t="s">
        <v>16304</v>
      </c>
      <c r="AJ3228" t="s">
        <v>16303</v>
      </c>
      <c r="AK3228" t="s">
        <v>16302</v>
      </c>
      <c r="AL3228">
        <v>0</v>
      </c>
      <c r="AM3228" s="5">
        <f t="shared" si="402"/>
        <v>0</v>
      </c>
      <c r="AN3228" s="4">
        <f t="shared" si="407"/>
        <v>0</v>
      </c>
      <c r="AO3228" s="3"/>
      <c r="AP3228">
        <v>0</v>
      </c>
      <c r="AR3228" t="s">
        <v>1</v>
      </c>
      <c r="AT3228" s="2" t="s">
        <v>0</v>
      </c>
      <c r="AU3228" s="1">
        <f t="shared" si="403"/>
        <v>0.20741571234083445</v>
      </c>
      <c r="AV3228" s="1">
        <f t="shared" si="404"/>
        <v>0.1481540802434532</v>
      </c>
      <c r="AW3228" s="1">
        <f t="shared" si="405"/>
        <v>8.8892448146071903E-2</v>
      </c>
    </row>
    <row r="3229" spans="1:49" x14ac:dyDescent="0.2">
      <c r="A3229">
        <v>3227</v>
      </c>
      <c r="B3229" t="s">
        <v>16301</v>
      </c>
      <c r="C3229" t="s">
        <v>16300</v>
      </c>
      <c r="F3229" t="s">
        <v>16299</v>
      </c>
      <c r="G3229" t="s">
        <v>17</v>
      </c>
      <c r="H3229" t="s">
        <v>16</v>
      </c>
      <c r="I3229" t="s">
        <v>16298</v>
      </c>
      <c r="J3229">
        <v>60017697</v>
      </c>
      <c r="K3229" t="s">
        <v>16297</v>
      </c>
      <c r="L3229" t="s">
        <v>16296</v>
      </c>
      <c r="M3229" t="s">
        <v>2788</v>
      </c>
      <c r="N3229">
        <v>3</v>
      </c>
      <c r="O3229" t="s">
        <v>16295</v>
      </c>
      <c r="P3229" t="s">
        <v>16294</v>
      </c>
      <c r="Q3229" t="s">
        <v>16293</v>
      </c>
      <c r="R3229" s="7">
        <v>42370</v>
      </c>
      <c r="S3229" s="8">
        <f t="shared" si="400"/>
        <v>2016</v>
      </c>
      <c r="T3229" s="8">
        <v>2016</v>
      </c>
      <c r="U3229" s="8">
        <f t="shared" si="401"/>
        <v>6</v>
      </c>
      <c r="V3229" s="7">
        <v>2016</v>
      </c>
      <c r="W3229" t="s">
        <v>2799</v>
      </c>
      <c r="X3229" s="2">
        <v>0.67200000000000004</v>
      </c>
      <c r="Y3229" s="6">
        <f t="shared" si="406"/>
        <v>1.793865620245055E-2</v>
      </c>
      <c r="AA3229">
        <v>13132989</v>
      </c>
      <c r="AB3229">
        <v>19700170477</v>
      </c>
      <c r="AC3229">
        <v>13132970</v>
      </c>
      <c r="AD3229" t="s">
        <v>6</v>
      </c>
      <c r="AE3229">
        <v>2016</v>
      </c>
      <c r="AF3229">
        <v>617</v>
      </c>
      <c r="AH3229" t="s">
        <v>12173</v>
      </c>
      <c r="AI3229" t="s">
        <v>16292</v>
      </c>
      <c r="AJ3229" t="s">
        <v>16291</v>
      </c>
      <c r="AK3229" t="s">
        <v>16290</v>
      </c>
      <c r="AL3229">
        <v>1</v>
      </c>
      <c r="AM3229" s="5">
        <f t="shared" si="402"/>
        <v>0.16666666666666666</v>
      </c>
      <c r="AN3229" s="4">
        <f t="shared" si="407"/>
        <v>2.5242963523917705E-4</v>
      </c>
      <c r="AO3229" s="3"/>
      <c r="AP3229">
        <v>1</v>
      </c>
      <c r="AR3229" t="s">
        <v>1</v>
      </c>
      <c r="AT3229" s="2">
        <v>1.546</v>
      </c>
      <c r="AU3229" s="1">
        <f t="shared" si="403"/>
        <v>1.2632788232287135</v>
      </c>
      <c r="AV3229" s="1">
        <f t="shared" si="404"/>
        <v>0.90955429188448633</v>
      </c>
      <c r="AW3229" s="1">
        <f t="shared" si="405"/>
        <v>0.5558297605402589</v>
      </c>
    </row>
    <row r="3230" spans="1:49" x14ac:dyDescent="0.2">
      <c r="A3230">
        <v>3228</v>
      </c>
      <c r="B3230" t="s">
        <v>16289</v>
      </c>
      <c r="C3230" t="s">
        <v>16288</v>
      </c>
      <c r="F3230" t="s">
        <v>16287</v>
      </c>
      <c r="G3230" t="s">
        <v>17</v>
      </c>
      <c r="H3230" t="s">
        <v>16</v>
      </c>
      <c r="I3230" t="s">
        <v>5229</v>
      </c>
      <c r="J3230">
        <v>60025578</v>
      </c>
      <c r="K3230" t="s">
        <v>692</v>
      </c>
      <c r="L3230" t="s">
        <v>691</v>
      </c>
      <c r="M3230" t="s">
        <v>340</v>
      </c>
      <c r="N3230">
        <v>4</v>
      </c>
      <c r="O3230" t="s">
        <v>16286</v>
      </c>
      <c r="P3230" t="s">
        <v>16285</v>
      </c>
      <c r="Q3230" t="s">
        <v>688</v>
      </c>
      <c r="R3230" s="7">
        <v>42370</v>
      </c>
      <c r="S3230" s="8">
        <f t="shared" si="400"/>
        <v>2016</v>
      </c>
      <c r="T3230" s="8">
        <v>2016</v>
      </c>
      <c r="U3230" s="8">
        <f t="shared" si="401"/>
        <v>6</v>
      </c>
      <c r="V3230" s="7">
        <v>2016</v>
      </c>
      <c r="W3230" t="s">
        <v>1433</v>
      </c>
      <c r="X3230" s="2">
        <v>0.245</v>
      </c>
      <c r="Y3230" s="6">
        <f t="shared" si="406"/>
        <v>6.5401350738100959E-3</v>
      </c>
      <c r="AA3230">
        <v>19376480</v>
      </c>
      <c r="AB3230">
        <v>19700186896</v>
      </c>
      <c r="AD3230" t="s">
        <v>6</v>
      </c>
      <c r="AE3230">
        <v>62</v>
      </c>
      <c r="AH3230" t="s">
        <v>16284</v>
      </c>
      <c r="AI3230" t="s">
        <v>16283</v>
      </c>
      <c r="AK3230" t="s">
        <v>16282</v>
      </c>
      <c r="AL3230">
        <v>2</v>
      </c>
      <c r="AM3230" s="5">
        <f t="shared" si="402"/>
        <v>0.33333333333333331</v>
      </c>
      <c r="AN3230" s="4">
        <f t="shared" si="407"/>
        <v>5.048592704783541E-4</v>
      </c>
      <c r="AO3230" s="3"/>
      <c r="AP3230">
        <v>1</v>
      </c>
      <c r="AR3230" t="s">
        <v>1</v>
      </c>
      <c r="AT3230" s="2" t="s">
        <v>0</v>
      </c>
      <c r="AU3230" s="1">
        <f t="shared" si="403"/>
        <v>0.47295523328105732</v>
      </c>
      <c r="AV3230" s="1">
        <f t="shared" si="404"/>
        <v>0.3522497172144225</v>
      </c>
      <c r="AW3230" s="1">
        <f t="shared" si="405"/>
        <v>0.23154420114778768</v>
      </c>
    </row>
    <row r="3231" spans="1:49" x14ac:dyDescent="0.2">
      <c r="A3231">
        <v>3229</v>
      </c>
      <c r="B3231" t="s">
        <v>16281</v>
      </c>
      <c r="C3231" t="s">
        <v>16280</v>
      </c>
      <c r="F3231" t="s">
        <v>16279</v>
      </c>
      <c r="G3231" t="s">
        <v>17</v>
      </c>
      <c r="H3231" t="s">
        <v>16</v>
      </c>
      <c r="I3231" t="s">
        <v>16278</v>
      </c>
      <c r="J3231" t="s">
        <v>16277</v>
      </c>
      <c r="K3231" t="s">
        <v>16276</v>
      </c>
      <c r="L3231" t="s">
        <v>16275</v>
      </c>
      <c r="M3231" t="s">
        <v>4222</v>
      </c>
      <c r="N3231">
        <v>6</v>
      </c>
      <c r="O3231" t="s">
        <v>16274</v>
      </c>
      <c r="P3231" t="s">
        <v>16273</v>
      </c>
      <c r="Q3231" t="s">
        <v>16272</v>
      </c>
      <c r="R3231" s="7">
        <v>42370</v>
      </c>
      <c r="S3231" s="8">
        <f t="shared" si="400"/>
        <v>2016</v>
      </c>
      <c r="T3231" s="8">
        <v>2016</v>
      </c>
      <c r="U3231" s="8">
        <f t="shared" si="401"/>
        <v>6</v>
      </c>
      <c r="V3231" s="7">
        <v>2016</v>
      </c>
      <c r="W3231" t="s">
        <v>12705</v>
      </c>
      <c r="X3231" s="2">
        <v>0.17799999999999999</v>
      </c>
      <c r="Y3231" s="6">
        <f t="shared" si="406"/>
        <v>4.7516083393395799E-3</v>
      </c>
      <c r="AA3231">
        <v>13492543</v>
      </c>
      <c r="AB3231">
        <v>5300152204</v>
      </c>
      <c r="AD3231" t="s">
        <v>6</v>
      </c>
      <c r="AE3231">
        <v>13</v>
      </c>
      <c r="AF3231">
        <v>18</v>
      </c>
      <c r="AG3231">
        <v>20160532</v>
      </c>
      <c r="AI3231" t="s">
        <v>16271</v>
      </c>
      <c r="AJ3231" t="s">
        <v>16270</v>
      </c>
      <c r="AK3231" t="s">
        <v>16269</v>
      </c>
      <c r="AL3231">
        <v>6</v>
      </c>
      <c r="AM3231" s="5">
        <f t="shared" si="402"/>
        <v>1</v>
      </c>
      <c r="AN3231" s="4">
        <f t="shared" si="407"/>
        <v>1.5145778114350624E-3</v>
      </c>
      <c r="AO3231" s="3"/>
      <c r="AP3231">
        <v>1</v>
      </c>
      <c r="AR3231" t="s">
        <v>1</v>
      </c>
      <c r="AT3231" s="2">
        <v>0.57799999999999996</v>
      </c>
      <c r="AU3231" s="1">
        <f t="shared" si="403"/>
        <v>0.37804991809682242</v>
      </c>
      <c r="AV3231" s="1">
        <f t="shared" si="404"/>
        <v>0.31330930753873215</v>
      </c>
      <c r="AW3231" s="1">
        <f t="shared" si="405"/>
        <v>0.24856869698064174</v>
      </c>
    </row>
    <row r="3232" spans="1:49" x14ac:dyDescent="0.2">
      <c r="A3232">
        <v>3230</v>
      </c>
      <c r="B3232" t="s">
        <v>16268</v>
      </c>
      <c r="C3232" t="s">
        <v>16267</v>
      </c>
      <c r="F3232" t="s">
        <v>16266</v>
      </c>
      <c r="G3232" t="s">
        <v>17</v>
      </c>
      <c r="H3232" t="s">
        <v>16</v>
      </c>
      <c r="I3232" t="s">
        <v>13033</v>
      </c>
      <c r="J3232" t="s">
        <v>16265</v>
      </c>
      <c r="K3232" t="s">
        <v>16264</v>
      </c>
      <c r="L3232" t="s">
        <v>16263</v>
      </c>
      <c r="M3232" t="s">
        <v>230</v>
      </c>
      <c r="N3232">
        <v>6</v>
      </c>
      <c r="O3232" t="s">
        <v>16262</v>
      </c>
      <c r="P3232" t="s">
        <v>16261</v>
      </c>
      <c r="Q3232" t="s">
        <v>16260</v>
      </c>
      <c r="R3232" s="7">
        <v>42370</v>
      </c>
      <c r="S3232" s="8">
        <f t="shared" si="400"/>
        <v>2016</v>
      </c>
      <c r="T3232" s="8">
        <v>2016</v>
      </c>
      <c r="U3232" s="8">
        <f t="shared" si="401"/>
        <v>6</v>
      </c>
      <c r="V3232" s="7">
        <v>2016</v>
      </c>
      <c r="W3232" t="s">
        <v>1433</v>
      </c>
      <c r="X3232" s="2">
        <v>0.245</v>
      </c>
      <c r="Y3232" s="6">
        <f t="shared" si="406"/>
        <v>6.5401350738100959E-3</v>
      </c>
      <c r="AA3232">
        <v>19376480</v>
      </c>
      <c r="AB3232">
        <v>19700186896</v>
      </c>
      <c r="AD3232" t="s">
        <v>6</v>
      </c>
      <c r="AE3232">
        <v>62</v>
      </c>
      <c r="AH3232" t="s">
        <v>16259</v>
      </c>
      <c r="AI3232" t="s">
        <v>16258</v>
      </c>
      <c r="AK3232" t="s">
        <v>16257</v>
      </c>
      <c r="AL3232">
        <v>3</v>
      </c>
      <c r="AM3232" s="5">
        <f t="shared" si="402"/>
        <v>0.5</v>
      </c>
      <c r="AN3232" s="4">
        <f t="shared" si="407"/>
        <v>7.572889057175312E-4</v>
      </c>
      <c r="AO3232" s="3"/>
      <c r="AP3232">
        <v>1</v>
      </c>
      <c r="AR3232" t="s">
        <v>1</v>
      </c>
      <c r="AT3232" s="2" t="s">
        <v>0</v>
      </c>
      <c r="AU3232" s="1">
        <f t="shared" si="403"/>
        <v>0.48052812233823261</v>
      </c>
      <c r="AV3232" s="1">
        <f t="shared" si="404"/>
        <v>0.36487119897638137</v>
      </c>
      <c r="AW3232" s="1">
        <f t="shared" si="405"/>
        <v>0.24921427561453005</v>
      </c>
    </row>
    <row r="3233" spans="1:49" x14ac:dyDescent="0.2">
      <c r="A3233">
        <v>3231</v>
      </c>
      <c r="B3233" t="s">
        <v>16256</v>
      </c>
      <c r="C3233" t="s">
        <v>16255</v>
      </c>
      <c r="F3233" t="s">
        <v>16254</v>
      </c>
      <c r="G3233" t="s">
        <v>17</v>
      </c>
      <c r="H3233" t="s">
        <v>16</v>
      </c>
      <c r="I3233" t="s">
        <v>16253</v>
      </c>
      <c r="J3233">
        <v>60025578</v>
      </c>
      <c r="K3233" t="s">
        <v>692</v>
      </c>
      <c r="L3233" t="s">
        <v>691</v>
      </c>
      <c r="M3233" t="s">
        <v>340</v>
      </c>
      <c r="N3233">
        <v>3</v>
      </c>
      <c r="O3233" t="s">
        <v>16252</v>
      </c>
      <c r="P3233" t="s">
        <v>16251</v>
      </c>
      <c r="Q3233" t="s">
        <v>3129</v>
      </c>
      <c r="R3233" s="7">
        <v>42370</v>
      </c>
      <c r="S3233" s="8">
        <f t="shared" si="400"/>
        <v>2016</v>
      </c>
      <c r="T3233" s="8">
        <v>2016</v>
      </c>
      <c r="U3233" s="8">
        <f t="shared" si="401"/>
        <v>6</v>
      </c>
      <c r="V3233" s="7">
        <v>2016</v>
      </c>
      <c r="W3233" t="s">
        <v>1433</v>
      </c>
      <c r="X3233" s="2">
        <v>0.245</v>
      </c>
      <c r="Y3233" s="6">
        <f t="shared" si="406"/>
        <v>6.5401350738100959E-3</v>
      </c>
      <c r="AA3233">
        <v>19376480</v>
      </c>
      <c r="AB3233">
        <v>19700186896</v>
      </c>
      <c r="AD3233" t="s">
        <v>6</v>
      </c>
      <c r="AE3233">
        <v>62</v>
      </c>
      <c r="AH3233" t="s">
        <v>13595</v>
      </c>
      <c r="AI3233" t="s">
        <v>16250</v>
      </c>
      <c r="AK3233" t="s">
        <v>16249</v>
      </c>
      <c r="AL3233">
        <v>2</v>
      </c>
      <c r="AM3233" s="5">
        <f t="shared" si="402"/>
        <v>0.33333333333333331</v>
      </c>
      <c r="AN3233" s="4">
        <f t="shared" si="407"/>
        <v>5.048592704783541E-4</v>
      </c>
      <c r="AO3233" s="3"/>
      <c r="AP3233">
        <v>1</v>
      </c>
      <c r="AR3233" t="s">
        <v>1</v>
      </c>
      <c r="AT3233" s="2" t="s">
        <v>0</v>
      </c>
      <c r="AU3233" s="1">
        <f t="shared" si="403"/>
        <v>0.47295523328105732</v>
      </c>
      <c r="AV3233" s="1">
        <f t="shared" si="404"/>
        <v>0.3522497172144225</v>
      </c>
      <c r="AW3233" s="1">
        <f t="shared" si="405"/>
        <v>0.23154420114778768</v>
      </c>
    </row>
    <row r="3234" spans="1:49" x14ac:dyDescent="0.2">
      <c r="A3234">
        <v>3232</v>
      </c>
      <c r="B3234" t="s">
        <v>16248</v>
      </c>
      <c r="C3234" t="s">
        <v>16247</v>
      </c>
      <c r="F3234" t="s">
        <v>16246</v>
      </c>
      <c r="G3234" t="s">
        <v>17</v>
      </c>
      <c r="H3234" t="s">
        <v>16</v>
      </c>
      <c r="I3234" t="s">
        <v>16245</v>
      </c>
      <c r="J3234">
        <v>113098872</v>
      </c>
      <c r="K3234" t="s">
        <v>781</v>
      </c>
      <c r="L3234" t="s">
        <v>780</v>
      </c>
      <c r="M3234" t="s">
        <v>311</v>
      </c>
      <c r="N3234">
        <v>2</v>
      </c>
      <c r="O3234" t="s">
        <v>16244</v>
      </c>
      <c r="P3234" t="s">
        <v>16243</v>
      </c>
      <c r="Q3234" t="s">
        <v>777</v>
      </c>
      <c r="R3234" s="7">
        <v>42370</v>
      </c>
      <c r="S3234" s="8">
        <f t="shared" si="400"/>
        <v>2016</v>
      </c>
      <c r="T3234" s="8">
        <v>2016</v>
      </c>
      <c r="U3234" s="8">
        <f t="shared" si="401"/>
        <v>6</v>
      </c>
      <c r="V3234" s="7">
        <v>2016</v>
      </c>
      <c r="W3234" t="s">
        <v>1433</v>
      </c>
      <c r="X3234" s="2">
        <v>0.245</v>
      </c>
      <c r="Y3234" s="6">
        <f t="shared" si="406"/>
        <v>6.5401350738100959E-3</v>
      </c>
      <c r="AA3234">
        <v>19376480</v>
      </c>
      <c r="AB3234">
        <v>19700186896</v>
      </c>
      <c r="AD3234" t="s">
        <v>6</v>
      </c>
      <c r="AE3234">
        <v>62</v>
      </c>
      <c r="AH3234" t="s">
        <v>16242</v>
      </c>
      <c r="AI3234" t="s">
        <v>16241</v>
      </c>
      <c r="AK3234" t="s">
        <v>16240</v>
      </c>
      <c r="AL3234">
        <v>7</v>
      </c>
      <c r="AM3234" s="5">
        <f t="shared" si="402"/>
        <v>1.1666666666666667</v>
      </c>
      <c r="AN3234" s="4">
        <f t="shared" si="407"/>
        <v>1.7670074466742396E-3</v>
      </c>
      <c r="AO3234" s="3"/>
      <c r="AP3234">
        <v>1</v>
      </c>
      <c r="AR3234" t="s">
        <v>1</v>
      </c>
      <c r="AT3234" s="2" t="s">
        <v>0</v>
      </c>
      <c r="AU3234" s="1">
        <f t="shared" si="403"/>
        <v>0.51081967856693389</v>
      </c>
      <c r="AV3234" s="1">
        <f t="shared" si="404"/>
        <v>0.41535712602421682</v>
      </c>
      <c r="AW3234" s="1">
        <f t="shared" si="405"/>
        <v>0.31989457348149963</v>
      </c>
    </row>
    <row r="3235" spans="1:49" x14ac:dyDescent="0.2">
      <c r="A3235">
        <v>3233</v>
      </c>
      <c r="B3235" t="s">
        <v>16239</v>
      </c>
      <c r="C3235" t="s">
        <v>16238</v>
      </c>
      <c r="F3235" t="s">
        <v>16237</v>
      </c>
      <c r="G3235" t="s">
        <v>17</v>
      </c>
      <c r="H3235" t="s">
        <v>16</v>
      </c>
      <c r="I3235" t="s">
        <v>6021</v>
      </c>
      <c r="J3235">
        <v>60023813</v>
      </c>
      <c r="K3235" t="s">
        <v>7383</v>
      </c>
      <c r="L3235" t="s">
        <v>341</v>
      </c>
      <c r="M3235" t="s">
        <v>340</v>
      </c>
      <c r="N3235">
        <v>2</v>
      </c>
      <c r="O3235" t="s">
        <v>16236</v>
      </c>
      <c r="P3235" t="s">
        <v>16235</v>
      </c>
      <c r="Q3235" t="s">
        <v>16234</v>
      </c>
      <c r="R3235" s="7">
        <v>42370</v>
      </c>
      <c r="S3235" s="8">
        <f t="shared" si="400"/>
        <v>2016</v>
      </c>
      <c r="T3235" s="8">
        <v>2016</v>
      </c>
      <c r="U3235" s="8">
        <f t="shared" si="401"/>
        <v>6</v>
      </c>
      <c r="V3235" s="7">
        <v>2016</v>
      </c>
      <c r="W3235" t="s">
        <v>1433</v>
      </c>
      <c r="X3235" s="2">
        <v>0.245</v>
      </c>
      <c r="Y3235" s="6">
        <f t="shared" si="406"/>
        <v>6.5401350738100959E-3</v>
      </c>
      <c r="AA3235">
        <v>19376480</v>
      </c>
      <c r="AB3235">
        <v>19700186896</v>
      </c>
      <c r="AD3235" t="s">
        <v>6</v>
      </c>
      <c r="AE3235">
        <v>62</v>
      </c>
      <c r="AH3235" t="s">
        <v>16233</v>
      </c>
      <c r="AI3235" t="s">
        <v>16232</v>
      </c>
      <c r="AK3235" t="s">
        <v>16231</v>
      </c>
      <c r="AL3235">
        <v>1</v>
      </c>
      <c r="AM3235" s="5">
        <f t="shared" si="402"/>
        <v>0.16666666666666666</v>
      </c>
      <c r="AN3235" s="4">
        <f t="shared" si="407"/>
        <v>2.5242963523917705E-4</v>
      </c>
      <c r="AO3235" s="3"/>
      <c r="AP3235">
        <v>1</v>
      </c>
      <c r="AR3235" t="s">
        <v>1</v>
      </c>
      <c r="AT3235" s="2" t="s">
        <v>0</v>
      </c>
      <c r="AU3235" s="1">
        <f t="shared" si="403"/>
        <v>0.46538234422388197</v>
      </c>
      <c r="AV3235" s="1">
        <f t="shared" si="404"/>
        <v>0.33962823545246368</v>
      </c>
      <c r="AW3235" s="1">
        <f t="shared" si="405"/>
        <v>0.21387412668104527</v>
      </c>
    </row>
    <row r="3236" spans="1:49" x14ac:dyDescent="0.2">
      <c r="A3236">
        <v>3234</v>
      </c>
      <c r="B3236" t="s">
        <v>16230</v>
      </c>
      <c r="C3236" t="s">
        <v>16229</v>
      </c>
      <c r="F3236" t="s">
        <v>16228</v>
      </c>
      <c r="G3236" t="s">
        <v>17</v>
      </c>
      <c r="H3236" t="s">
        <v>16</v>
      </c>
      <c r="I3236" t="s">
        <v>16227</v>
      </c>
      <c r="J3236">
        <v>60115115</v>
      </c>
      <c r="K3236" t="s">
        <v>16226</v>
      </c>
      <c r="L3236" t="s">
        <v>9550</v>
      </c>
      <c r="M3236" t="s">
        <v>135</v>
      </c>
      <c r="N3236">
        <v>4</v>
      </c>
      <c r="O3236" t="s">
        <v>16225</v>
      </c>
      <c r="P3236" t="s">
        <v>16224</v>
      </c>
      <c r="Q3236" t="s">
        <v>16223</v>
      </c>
      <c r="R3236" s="7">
        <v>42370</v>
      </c>
      <c r="S3236" s="8">
        <f t="shared" si="400"/>
        <v>2016</v>
      </c>
      <c r="T3236" s="8">
        <v>2016</v>
      </c>
      <c r="U3236" s="8">
        <f t="shared" si="401"/>
        <v>6</v>
      </c>
      <c r="V3236" s="7">
        <v>2016</v>
      </c>
      <c r="W3236" t="s">
        <v>1433</v>
      </c>
      <c r="X3236" s="2">
        <v>0.245</v>
      </c>
      <c r="Y3236" s="6">
        <f t="shared" si="406"/>
        <v>6.5401350738100959E-3</v>
      </c>
      <c r="AA3236">
        <v>19376480</v>
      </c>
      <c r="AB3236">
        <v>19700186896</v>
      </c>
      <c r="AD3236" t="s">
        <v>6</v>
      </c>
      <c r="AE3236">
        <v>62</v>
      </c>
      <c r="AH3236" t="s">
        <v>16222</v>
      </c>
      <c r="AI3236" t="s">
        <v>16221</v>
      </c>
      <c r="AK3236" t="s">
        <v>16220</v>
      </c>
      <c r="AL3236">
        <v>1</v>
      </c>
      <c r="AM3236" s="5">
        <f t="shared" si="402"/>
        <v>0.16666666666666666</v>
      </c>
      <c r="AN3236" s="4">
        <f t="shared" si="407"/>
        <v>2.5242963523917705E-4</v>
      </c>
      <c r="AO3236" s="3"/>
      <c r="AP3236">
        <v>1</v>
      </c>
      <c r="AR3236" t="s">
        <v>1</v>
      </c>
      <c r="AT3236" s="2" t="s">
        <v>0</v>
      </c>
      <c r="AU3236" s="1">
        <f t="shared" si="403"/>
        <v>0.46538234422388197</v>
      </c>
      <c r="AV3236" s="1">
        <f t="shared" si="404"/>
        <v>0.33962823545246368</v>
      </c>
      <c r="AW3236" s="1">
        <f t="shared" si="405"/>
        <v>0.21387412668104527</v>
      </c>
    </row>
    <row r="3237" spans="1:49" x14ac:dyDescent="0.2">
      <c r="A3237">
        <v>3235</v>
      </c>
      <c r="B3237" t="s">
        <v>16219</v>
      </c>
      <c r="C3237" t="s">
        <v>16218</v>
      </c>
      <c r="F3237" t="s">
        <v>16217</v>
      </c>
      <c r="G3237" t="s">
        <v>17</v>
      </c>
      <c r="H3237" t="s">
        <v>16</v>
      </c>
      <c r="I3237" t="s">
        <v>16216</v>
      </c>
      <c r="J3237">
        <v>60005465</v>
      </c>
      <c r="K3237" t="s">
        <v>862</v>
      </c>
      <c r="L3237" t="s">
        <v>861</v>
      </c>
      <c r="M3237" t="s">
        <v>340</v>
      </c>
      <c r="N3237">
        <v>2</v>
      </c>
      <c r="O3237" t="s">
        <v>16215</v>
      </c>
      <c r="P3237" t="s">
        <v>16214</v>
      </c>
      <c r="Q3237" t="s">
        <v>858</v>
      </c>
      <c r="R3237" s="7">
        <v>42370</v>
      </c>
      <c r="S3237" s="8">
        <f t="shared" si="400"/>
        <v>2016</v>
      </c>
      <c r="T3237" s="8">
        <v>2016</v>
      </c>
      <c r="U3237" s="8">
        <f t="shared" si="401"/>
        <v>6</v>
      </c>
      <c r="V3237" s="7">
        <v>2016</v>
      </c>
      <c r="W3237" t="s">
        <v>1433</v>
      </c>
      <c r="X3237" s="2">
        <v>0.245</v>
      </c>
      <c r="Y3237" s="6">
        <f t="shared" si="406"/>
        <v>6.5401350738100959E-3</v>
      </c>
      <c r="AA3237">
        <v>19376480</v>
      </c>
      <c r="AB3237">
        <v>19700186896</v>
      </c>
      <c r="AD3237" t="s">
        <v>6</v>
      </c>
      <c r="AE3237">
        <v>62</v>
      </c>
      <c r="AH3237" t="s">
        <v>1191</v>
      </c>
      <c r="AI3237" t="s">
        <v>16213</v>
      </c>
      <c r="AK3237" t="s">
        <v>16212</v>
      </c>
      <c r="AL3237">
        <v>8</v>
      </c>
      <c r="AM3237" s="5">
        <f t="shared" si="402"/>
        <v>1.3333333333333333</v>
      </c>
      <c r="AN3237" s="4">
        <f t="shared" si="407"/>
        <v>2.0194370819134164E-3</v>
      </c>
      <c r="AO3237" s="3"/>
      <c r="AP3237">
        <v>1</v>
      </c>
      <c r="AR3237" t="s">
        <v>1</v>
      </c>
      <c r="AT3237" s="2" t="s">
        <v>0</v>
      </c>
      <c r="AU3237" s="1">
        <f t="shared" si="403"/>
        <v>0.51839256762410912</v>
      </c>
      <c r="AV3237" s="1">
        <f t="shared" si="404"/>
        <v>0.42797860778617558</v>
      </c>
      <c r="AW3237" s="1">
        <f t="shared" si="405"/>
        <v>0.33756464794824204</v>
      </c>
    </row>
    <row r="3238" spans="1:49" x14ac:dyDescent="0.2">
      <c r="A3238">
        <v>3236</v>
      </c>
      <c r="B3238" t="s">
        <v>16211</v>
      </c>
      <c r="C3238" t="s">
        <v>16210</v>
      </c>
      <c r="F3238" t="s">
        <v>16209</v>
      </c>
      <c r="G3238" t="s">
        <v>17</v>
      </c>
      <c r="H3238" t="s">
        <v>16</v>
      </c>
      <c r="I3238" t="s">
        <v>16208</v>
      </c>
      <c r="J3238">
        <v>60114435</v>
      </c>
      <c r="K3238" t="s">
        <v>16207</v>
      </c>
      <c r="L3238" t="s">
        <v>16206</v>
      </c>
      <c r="M3238" t="s">
        <v>135</v>
      </c>
      <c r="N3238">
        <v>1</v>
      </c>
      <c r="O3238" t="s">
        <v>16205</v>
      </c>
      <c r="P3238">
        <v>57191348151</v>
      </c>
      <c r="Q3238">
        <v>60114435</v>
      </c>
      <c r="R3238" s="7">
        <v>42370</v>
      </c>
      <c r="S3238" s="8">
        <f t="shared" si="400"/>
        <v>2016</v>
      </c>
      <c r="T3238" s="8">
        <v>2016</v>
      </c>
      <c r="U3238" s="8">
        <f t="shared" si="401"/>
        <v>6</v>
      </c>
      <c r="V3238" s="7">
        <v>2016</v>
      </c>
      <c r="W3238" t="s">
        <v>16204</v>
      </c>
      <c r="X3238" s="2">
        <v>0.187</v>
      </c>
      <c r="Y3238" s="6">
        <f t="shared" si="406"/>
        <v>4.9918581991938282E-3</v>
      </c>
      <c r="AA3238" t="s">
        <v>16203</v>
      </c>
      <c r="AB3238">
        <v>21100199790</v>
      </c>
      <c r="AC3238">
        <v>21853118</v>
      </c>
      <c r="AD3238" t="s">
        <v>6</v>
      </c>
      <c r="AE3238">
        <v>9</v>
      </c>
      <c r="AF3238">
        <v>3</v>
      </c>
      <c r="AH3238" t="s">
        <v>16202</v>
      </c>
      <c r="AI3238" t="s">
        <v>16201</v>
      </c>
      <c r="AJ3238" t="s">
        <v>16200</v>
      </c>
      <c r="AK3238" t="s">
        <v>16199</v>
      </c>
      <c r="AL3238">
        <v>0</v>
      </c>
      <c r="AM3238" s="5">
        <f t="shared" si="402"/>
        <v>0</v>
      </c>
      <c r="AN3238" s="4">
        <f t="shared" si="407"/>
        <v>0</v>
      </c>
      <c r="AO3238" s="3"/>
      <c r="AP3238">
        <v>1</v>
      </c>
      <c r="AR3238" t="s">
        <v>1</v>
      </c>
      <c r="AT3238" s="2" t="s">
        <v>0</v>
      </c>
      <c r="AU3238" s="1">
        <f t="shared" si="403"/>
        <v>0.34943007394356795</v>
      </c>
      <c r="AV3238" s="1">
        <f t="shared" si="404"/>
        <v>0.24959290995969141</v>
      </c>
      <c r="AW3238" s="1">
        <f t="shared" si="405"/>
        <v>0.14975574597581484</v>
      </c>
    </row>
    <row r="3239" spans="1:49" x14ac:dyDescent="0.2">
      <c r="A3239">
        <v>3237</v>
      </c>
      <c r="B3239" t="s">
        <v>16198</v>
      </c>
      <c r="C3239" t="s">
        <v>16197</v>
      </c>
      <c r="F3239" t="s">
        <v>16196</v>
      </c>
      <c r="G3239" t="s">
        <v>17</v>
      </c>
      <c r="H3239" t="s">
        <v>16</v>
      </c>
      <c r="I3239" t="s">
        <v>16195</v>
      </c>
      <c r="J3239">
        <v>60010421</v>
      </c>
      <c r="K3239" t="s">
        <v>8913</v>
      </c>
      <c r="L3239" t="s">
        <v>861</v>
      </c>
      <c r="M3239" t="s">
        <v>340</v>
      </c>
      <c r="N3239">
        <v>2</v>
      </c>
      <c r="O3239" t="s">
        <v>16194</v>
      </c>
      <c r="P3239" t="s">
        <v>16193</v>
      </c>
      <c r="Q3239" t="s">
        <v>8910</v>
      </c>
      <c r="R3239" s="7">
        <v>42370</v>
      </c>
      <c r="S3239" s="8">
        <f t="shared" si="400"/>
        <v>2016</v>
      </c>
      <c r="T3239" s="8">
        <v>2016</v>
      </c>
      <c r="U3239" s="8">
        <f t="shared" si="401"/>
        <v>6</v>
      </c>
      <c r="V3239" s="7">
        <v>2016</v>
      </c>
      <c r="W3239" t="s">
        <v>1748</v>
      </c>
      <c r="X3239" s="2">
        <v>0.34100000000000003</v>
      </c>
      <c r="Y3239" s="6">
        <f t="shared" si="406"/>
        <v>9.1028002455887467E-3</v>
      </c>
      <c r="AA3239">
        <v>19378718</v>
      </c>
      <c r="AB3239">
        <v>19700186839</v>
      </c>
      <c r="AC3239">
        <v>15309681</v>
      </c>
      <c r="AD3239" t="s">
        <v>6</v>
      </c>
      <c r="AE3239">
        <v>67</v>
      </c>
      <c r="AH3239" t="s">
        <v>16192</v>
      </c>
      <c r="AI3239" t="s">
        <v>16191</v>
      </c>
      <c r="AK3239" t="s">
        <v>16190</v>
      </c>
      <c r="AL3239">
        <v>13</v>
      </c>
      <c r="AM3239" s="5">
        <f t="shared" si="402"/>
        <v>2.1666666666666665</v>
      </c>
      <c r="AN3239" s="4">
        <f t="shared" si="407"/>
        <v>3.2815852581093018E-3</v>
      </c>
      <c r="AO3239" s="3"/>
      <c r="AP3239">
        <v>1</v>
      </c>
      <c r="AR3239">
        <v>61271090</v>
      </c>
      <c r="AS3239" t="s">
        <v>221</v>
      </c>
      <c r="AT3239" s="2" t="s">
        <v>0</v>
      </c>
      <c r="AU3239" s="1">
        <f t="shared" si="403"/>
        <v>0.73564357493449117</v>
      </c>
      <c r="AV3239" s="1">
        <f t="shared" si="404"/>
        <v>0.61921927518490238</v>
      </c>
      <c r="AW3239" s="1">
        <f t="shared" si="405"/>
        <v>0.50279497543531348</v>
      </c>
    </row>
    <row r="3240" spans="1:49" x14ac:dyDescent="0.2">
      <c r="A3240">
        <v>3238</v>
      </c>
      <c r="B3240" t="s">
        <v>16189</v>
      </c>
      <c r="C3240" t="s">
        <v>16188</v>
      </c>
      <c r="F3240" t="s">
        <v>16187</v>
      </c>
      <c r="G3240" t="s">
        <v>17</v>
      </c>
      <c r="H3240" t="s">
        <v>16</v>
      </c>
      <c r="I3240" t="s">
        <v>16186</v>
      </c>
      <c r="J3240">
        <v>60093232</v>
      </c>
      <c r="K3240" t="s">
        <v>1169</v>
      </c>
      <c r="L3240" t="s">
        <v>1168</v>
      </c>
      <c r="M3240" t="s">
        <v>135</v>
      </c>
      <c r="N3240">
        <v>3</v>
      </c>
      <c r="O3240" t="s">
        <v>16185</v>
      </c>
      <c r="P3240" t="s">
        <v>16184</v>
      </c>
      <c r="Q3240" t="s">
        <v>16183</v>
      </c>
      <c r="R3240" s="7">
        <v>42370</v>
      </c>
      <c r="S3240" s="8">
        <f t="shared" si="400"/>
        <v>2016</v>
      </c>
      <c r="T3240" s="8">
        <v>2016</v>
      </c>
      <c r="U3240" s="8">
        <f t="shared" si="401"/>
        <v>6</v>
      </c>
      <c r="V3240" s="7">
        <v>2016</v>
      </c>
      <c r="W3240" t="s">
        <v>1748</v>
      </c>
      <c r="X3240" s="2">
        <v>0.34100000000000003</v>
      </c>
      <c r="Y3240" s="6">
        <f t="shared" si="406"/>
        <v>9.1028002455887467E-3</v>
      </c>
      <c r="AA3240">
        <v>19378718</v>
      </c>
      <c r="AB3240">
        <v>19700186839</v>
      </c>
      <c r="AC3240">
        <v>15309681</v>
      </c>
      <c r="AD3240" t="s">
        <v>6</v>
      </c>
      <c r="AE3240">
        <v>67</v>
      </c>
      <c r="AH3240" t="s">
        <v>16182</v>
      </c>
      <c r="AI3240" t="s">
        <v>16181</v>
      </c>
      <c r="AK3240" t="s">
        <v>16180</v>
      </c>
      <c r="AL3240">
        <v>15</v>
      </c>
      <c r="AM3240" s="5">
        <f t="shared" si="402"/>
        <v>2.5</v>
      </c>
      <c r="AN3240" s="4">
        <f t="shared" si="407"/>
        <v>3.7864445285876562E-3</v>
      </c>
      <c r="AO3240" s="3"/>
      <c r="AP3240">
        <v>1</v>
      </c>
      <c r="AR3240" t="s">
        <v>16179</v>
      </c>
      <c r="AS3240" t="s">
        <v>16178</v>
      </c>
      <c r="AT3240" s="2" t="s">
        <v>0</v>
      </c>
      <c r="AU3240" s="1">
        <f t="shared" si="403"/>
        <v>0.75078935304884187</v>
      </c>
      <c r="AV3240" s="1">
        <f t="shared" si="404"/>
        <v>0.64446223870882013</v>
      </c>
      <c r="AW3240" s="1">
        <f t="shared" si="405"/>
        <v>0.53813512436879829</v>
      </c>
    </row>
    <row r="3241" spans="1:49" x14ac:dyDescent="0.2">
      <c r="A3241">
        <v>3239</v>
      </c>
      <c r="B3241" t="s">
        <v>16177</v>
      </c>
      <c r="F3241" t="s">
        <v>16176</v>
      </c>
      <c r="G3241" t="s">
        <v>17</v>
      </c>
      <c r="H3241" t="s">
        <v>16</v>
      </c>
      <c r="I3241" t="s">
        <v>16175</v>
      </c>
      <c r="J3241">
        <v>60014340</v>
      </c>
      <c r="K3241" t="s">
        <v>7104</v>
      </c>
      <c r="L3241" t="s">
        <v>767</v>
      </c>
      <c r="M3241" t="s">
        <v>135</v>
      </c>
      <c r="N3241">
        <v>2</v>
      </c>
      <c r="O3241" t="s">
        <v>16174</v>
      </c>
      <c r="P3241" t="s">
        <v>16173</v>
      </c>
      <c r="Q3241" t="s">
        <v>7101</v>
      </c>
      <c r="R3241" s="7">
        <v>42370</v>
      </c>
      <c r="S3241" s="8">
        <f t="shared" si="400"/>
        <v>2016</v>
      </c>
      <c r="T3241" s="8">
        <v>2016</v>
      </c>
      <c r="U3241" s="8">
        <f t="shared" si="401"/>
        <v>6</v>
      </c>
      <c r="V3241" s="7">
        <v>2016</v>
      </c>
      <c r="W3241" t="s">
        <v>12337</v>
      </c>
      <c r="X3241" s="2">
        <v>0.111</v>
      </c>
      <c r="Y3241" s="6">
        <f t="shared" si="406"/>
        <v>2.9630816048690639E-3</v>
      </c>
      <c r="AA3241">
        <v>9745572</v>
      </c>
      <c r="AB3241">
        <v>21100231630</v>
      </c>
      <c r="AD3241" t="s">
        <v>6</v>
      </c>
      <c r="AE3241">
        <v>9</v>
      </c>
      <c r="AF3241">
        <v>5</v>
      </c>
      <c r="AH3241" t="s">
        <v>16172</v>
      </c>
      <c r="AI3241" t="s">
        <v>16171</v>
      </c>
      <c r="AJ3241" t="s">
        <v>16170</v>
      </c>
      <c r="AK3241" t="s">
        <v>16169</v>
      </c>
      <c r="AL3241">
        <v>0</v>
      </c>
      <c r="AM3241" s="5">
        <f t="shared" si="402"/>
        <v>0</v>
      </c>
      <c r="AN3241" s="4">
        <f t="shared" si="407"/>
        <v>0</v>
      </c>
      <c r="AO3241" s="3"/>
      <c r="AP3241">
        <v>0</v>
      </c>
      <c r="AR3241" t="s">
        <v>1</v>
      </c>
      <c r="AT3241" s="2" t="s">
        <v>0</v>
      </c>
      <c r="AU3241" s="1">
        <f t="shared" si="403"/>
        <v>0.20741571234083445</v>
      </c>
      <c r="AV3241" s="1">
        <f t="shared" si="404"/>
        <v>0.1481540802434532</v>
      </c>
      <c r="AW3241" s="1">
        <f t="shared" si="405"/>
        <v>8.8892448146071903E-2</v>
      </c>
    </row>
    <row r="3242" spans="1:49" x14ac:dyDescent="0.2">
      <c r="A3242">
        <v>3240</v>
      </c>
      <c r="B3242" t="s">
        <v>16168</v>
      </c>
      <c r="F3242" t="s">
        <v>16167</v>
      </c>
      <c r="G3242" t="s">
        <v>17</v>
      </c>
      <c r="H3242" t="s">
        <v>16</v>
      </c>
      <c r="I3242" t="s">
        <v>16166</v>
      </c>
      <c r="J3242" t="s">
        <v>16161</v>
      </c>
      <c r="K3242" t="s">
        <v>16165</v>
      </c>
      <c r="L3242" t="s">
        <v>16164</v>
      </c>
      <c r="M3242" t="s">
        <v>1018</v>
      </c>
      <c r="N3242">
        <v>2</v>
      </c>
      <c r="O3242" t="s">
        <v>16163</v>
      </c>
      <c r="P3242" t="s">
        <v>16162</v>
      </c>
      <c r="Q3242" t="s">
        <v>16161</v>
      </c>
      <c r="R3242" s="7">
        <v>42370</v>
      </c>
      <c r="S3242" s="8">
        <f t="shared" si="400"/>
        <v>2016</v>
      </c>
      <c r="T3242" s="8">
        <v>2016</v>
      </c>
      <c r="U3242" s="8">
        <f t="shared" si="401"/>
        <v>6</v>
      </c>
      <c r="V3242" s="7">
        <v>2016</v>
      </c>
      <c r="W3242" t="s">
        <v>12337</v>
      </c>
      <c r="X3242" s="2">
        <v>0.111</v>
      </c>
      <c r="Y3242" s="6">
        <f t="shared" si="406"/>
        <v>2.9630816048690639E-3</v>
      </c>
      <c r="AA3242">
        <v>9745572</v>
      </c>
      <c r="AB3242">
        <v>21100231630</v>
      </c>
      <c r="AD3242" t="s">
        <v>6</v>
      </c>
      <c r="AE3242">
        <v>9</v>
      </c>
      <c r="AF3242">
        <v>5</v>
      </c>
      <c r="AH3242" t="s">
        <v>16160</v>
      </c>
      <c r="AI3242" t="s">
        <v>16159</v>
      </c>
      <c r="AJ3242" t="s">
        <v>16158</v>
      </c>
      <c r="AK3242" t="s">
        <v>16157</v>
      </c>
      <c r="AL3242">
        <v>0</v>
      </c>
      <c r="AM3242" s="5">
        <f t="shared" si="402"/>
        <v>0</v>
      </c>
      <c r="AN3242" s="4">
        <f t="shared" si="407"/>
        <v>0</v>
      </c>
      <c r="AO3242" s="3"/>
      <c r="AP3242">
        <v>0</v>
      </c>
      <c r="AR3242" t="s">
        <v>1</v>
      </c>
      <c r="AT3242" s="2" t="s">
        <v>0</v>
      </c>
      <c r="AU3242" s="1">
        <f t="shared" si="403"/>
        <v>0.20741571234083445</v>
      </c>
      <c r="AV3242" s="1">
        <f t="shared" si="404"/>
        <v>0.1481540802434532</v>
      </c>
      <c r="AW3242" s="1">
        <f t="shared" si="405"/>
        <v>8.8892448146071903E-2</v>
      </c>
    </row>
    <row r="3243" spans="1:49" x14ac:dyDescent="0.2">
      <c r="A3243">
        <v>3241</v>
      </c>
      <c r="B3243" t="s">
        <v>16156</v>
      </c>
      <c r="F3243" t="s">
        <v>16155</v>
      </c>
      <c r="G3243" t="s">
        <v>17</v>
      </c>
      <c r="H3243" t="s">
        <v>16</v>
      </c>
      <c r="I3243" t="s">
        <v>16154</v>
      </c>
      <c r="J3243" t="s">
        <v>16153</v>
      </c>
      <c r="K3243" t="s">
        <v>16152</v>
      </c>
      <c r="L3243" t="s">
        <v>16151</v>
      </c>
      <c r="M3243" t="s">
        <v>1819</v>
      </c>
      <c r="N3243">
        <v>2</v>
      </c>
      <c r="O3243" t="s">
        <v>16150</v>
      </c>
      <c r="P3243" t="s">
        <v>16149</v>
      </c>
      <c r="Q3243" t="s">
        <v>16148</v>
      </c>
      <c r="R3243" s="7">
        <v>42370</v>
      </c>
      <c r="S3243" s="8">
        <f t="shared" si="400"/>
        <v>2016</v>
      </c>
      <c r="T3243" s="8">
        <v>2016</v>
      </c>
      <c r="U3243" s="8">
        <f t="shared" si="401"/>
        <v>6</v>
      </c>
      <c r="V3243" s="7">
        <v>2016</v>
      </c>
      <c r="W3243" t="s">
        <v>12337</v>
      </c>
      <c r="X3243" s="2">
        <v>0.111</v>
      </c>
      <c r="Y3243" s="6">
        <f t="shared" si="406"/>
        <v>2.9630816048690639E-3</v>
      </c>
      <c r="AA3243">
        <v>9745572</v>
      </c>
      <c r="AB3243">
        <v>21100231630</v>
      </c>
      <c r="AD3243" t="s">
        <v>6</v>
      </c>
      <c r="AE3243">
        <v>9</v>
      </c>
      <c r="AF3243">
        <v>4</v>
      </c>
      <c r="AH3243" t="s">
        <v>16147</v>
      </c>
      <c r="AI3243" t="s">
        <v>16146</v>
      </c>
      <c r="AJ3243" t="s">
        <v>16145</v>
      </c>
      <c r="AK3243" t="s">
        <v>16144</v>
      </c>
      <c r="AL3243">
        <v>0</v>
      </c>
      <c r="AM3243" s="5">
        <f t="shared" si="402"/>
        <v>0</v>
      </c>
      <c r="AN3243" s="4">
        <f t="shared" si="407"/>
        <v>0</v>
      </c>
      <c r="AO3243" s="3"/>
      <c r="AP3243">
        <v>0</v>
      </c>
      <c r="AR3243" t="s">
        <v>1</v>
      </c>
      <c r="AT3243" s="2" t="s">
        <v>0</v>
      </c>
      <c r="AU3243" s="1">
        <f t="shared" si="403"/>
        <v>0.20741571234083445</v>
      </c>
      <c r="AV3243" s="1">
        <f t="shared" si="404"/>
        <v>0.1481540802434532</v>
      </c>
      <c r="AW3243" s="1">
        <f t="shared" si="405"/>
        <v>8.8892448146071903E-2</v>
      </c>
    </row>
    <row r="3244" spans="1:49" x14ac:dyDescent="0.2">
      <c r="A3244">
        <v>3242</v>
      </c>
      <c r="B3244" t="s">
        <v>16143</v>
      </c>
      <c r="F3244" t="s">
        <v>16142</v>
      </c>
      <c r="G3244" t="s">
        <v>17</v>
      </c>
      <c r="H3244" t="s">
        <v>16</v>
      </c>
      <c r="I3244" t="s">
        <v>16141</v>
      </c>
      <c r="J3244">
        <v>60109336</v>
      </c>
      <c r="K3244" t="s">
        <v>16140</v>
      </c>
      <c r="L3244" t="s">
        <v>767</v>
      </c>
      <c r="M3244" t="s">
        <v>135</v>
      </c>
      <c r="N3244">
        <v>2</v>
      </c>
      <c r="O3244" t="s">
        <v>16139</v>
      </c>
      <c r="P3244" t="s">
        <v>16138</v>
      </c>
      <c r="Q3244" t="s">
        <v>16137</v>
      </c>
      <c r="R3244" s="7">
        <v>42370</v>
      </c>
      <c r="S3244" s="8">
        <f t="shared" si="400"/>
        <v>2016</v>
      </c>
      <c r="T3244" s="8">
        <v>2016</v>
      </c>
      <c r="U3244" s="8">
        <f t="shared" si="401"/>
        <v>6</v>
      </c>
      <c r="V3244" s="7">
        <v>2016</v>
      </c>
      <c r="W3244" t="s">
        <v>12337</v>
      </c>
      <c r="X3244" s="2">
        <v>0.111</v>
      </c>
      <c r="Y3244" s="6">
        <f t="shared" si="406"/>
        <v>2.9630816048690639E-3</v>
      </c>
      <c r="AA3244">
        <v>9745572</v>
      </c>
      <c r="AB3244">
        <v>21100231630</v>
      </c>
      <c r="AD3244" t="s">
        <v>6</v>
      </c>
      <c r="AE3244">
        <v>9</v>
      </c>
      <c r="AF3244">
        <v>5</v>
      </c>
      <c r="AH3244" t="s">
        <v>16136</v>
      </c>
      <c r="AI3244" t="s">
        <v>16135</v>
      </c>
      <c r="AJ3244" t="s">
        <v>16134</v>
      </c>
      <c r="AK3244" t="s">
        <v>16133</v>
      </c>
      <c r="AL3244">
        <v>0</v>
      </c>
      <c r="AM3244" s="5">
        <f t="shared" si="402"/>
        <v>0</v>
      </c>
      <c r="AN3244" s="4">
        <f t="shared" si="407"/>
        <v>0</v>
      </c>
      <c r="AO3244" s="3"/>
      <c r="AP3244">
        <v>0</v>
      </c>
      <c r="AR3244" t="s">
        <v>1</v>
      </c>
      <c r="AT3244" s="2" t="s">
        <v>0</v>
      </c>
      <c r="AU3244" s="1">
        <f t="shared" si="403"/>
        <v>0.20741571234083445</v>
      </c>
      <c r="AV3244" s="1">
        <f t="shared" si="404"/>
        <v>0.1481540802434532</v>
      </c>
      <c r="AW3244" s="1">
        <f t="shared" si="405"/>
        <v>8.8892448146071903E-2</v>
      </c>
    </row>
    <row r="3245" spans="1:49" x14ac:dyDescent="0.2">
      <c r="A3245">
        <v>3243</v>
      </c>
      <c r="B3245" t="s">
        <v>16132</v>
      </c>
      <c r="F3245" t="s">
        <v>16131</v>
      </c>
      <c r="G3245" t="s">
        <v>17</v>
      </c>
      <c r="H3245" t="s">
        <v>16</v>
      </c>
      <c r="I3245" t="s">
        <v>16130</v>
      </c>
      <c r="J3245" t="s">
        <v>16129</v>
      </c>
      <c r="K3245" t="s">
        <v>16128</v>
      </c>
      <c r="L3245" t="s">
        <v>12652</v>
      </c>
      <c r="M3245" t="s">
        <v>1018</v>
      </c>
      <c r="N3245">
        <v>3</v>
      </c>
      <c r="O3245" t="s">
        <v>16127</v>
      </c>
      <c r="P3245" t="s">
        <v>16126</v>
      </c>
      <c r="Q3245" t="s">
        <v>16125</v>
      </c>
      <c r="R3245" s="7">
        <v>42370</v>
      </c>
      <c r="S3245" s="8">
        <f t="shared" si="400"/>
        <v>2016</v>
      </c>
      <c r="T3245" s="8">
        <v>2016</v>
      </c>
      <c r="U3245" s="8">
        <f t="shared" si="401"/>
        <v>6</v>
      </c>
      <c r="V3245" s="7">
        <v>2016</v>
      </c>
      <c r="W3245" t="s">
        <v>12337</v>
      </c>
      <c r="X3245" s="2">
        <v>0.111</v>
      </c>
      <c r="Y3245" s="6">
        <f t="shared" si="406"/>
        <v>2.9630816048690639E-3</v>
      </c>
      <c r="AA3245">
        <v>9745572</v>
      </c>
      <c r="AB3245">
        <v>21100231630</v>
      </c>
      <c r="AD3245" t="s">
        <v>6</v>
      </c>
      <c r="AE3245">
        <v>9</v>
      </c>
      <c r="AF3245">
        <v>5</v>
      </c>
      <c r="AH3245" t="s">
        <v>16124</v>
      </c>
      <c r="AI3245" t="s">
        <v>16123</v>
      </c>
      <c r="AJ3245" t="s">
        <v>16122</v>
      </c>
      <c r="AK3245" t="s">
        <v>16121</v>
      </c>
      <c r="AL3245">
        <v>1</v>
      </c>
      <c r="AM3245" s="5">
        <f t="shared" si="402"/>
        <v>0.16666666666666666</v>
      </c>
      <c r="AN3245" s="4">
        <f t="shared" si="407"/>
        <v>2.5242963523917705E-4</v>
      </c>
      <c r="AO3245" s="3"/>
      <c r="AP3245">
        <v>0</v>
      </c>
      <c r="AR3245" t="s">
        <v>1</v>
      </c>
      <c r="AT3245" s="2" t="s">
        <v>0</v>
      </c>
      <c r="AU3245" s="1">
        <f t="shared" si="403"/>
        <v>0.21498860139800977</v>
      </c>
      <c r="AV3245" s="1">
        <f t="shared" si="404"/>
        <v>0.16077556200541204</v>
      </c>
      <c r="AW3245" s="1">
        <f t="shared" si="405"/>
        <v>0.10656252261281431</v>
      </c>
    </row>
    <row r="3246" spans="1:49" x14ac:dyDescent="0.2">
      <c r="A3246">
        <v>3244</v>
      </c>
      <c r="B3246" t="s">
        <v>16120</v>
      </c>
      <c r="C3246" t="s">
        <v>16119</v>
      </c>
      <c r="F3246" t="s">
        <v>16118</v>
      </c>
      <c r="G3246" t="s">
        <v>17</v>
      </c>
      <c r="H3246" t="s">
        <v>16</v>
      </c>
      <c r="I3246" t="s">
        <v>16117</v>
      </c>
      <c r="J3246">
        <v>60019616</v>
      </c>
      <c r="K3246" t="s">
        <v>3869</v>
      </c>
      <c r="L3246" t="s">
        <v>3868</v>
      </c>
      <c r="M3246" t="s">
        <v>340</v>
      </c>
      <c r="N3246">
        <v>4</v>
      </c>
      <c r="O3246" t="s">
        <v>16116</v>
      </c>
      <c r="P3246" t="s">
        <v>16115</v>
      </c>
      <c r="Q3246" t="s">
        <v>5084</v>
      </c>
      <c r="R3246" s="7">
        <v>42370</v>
      </c>
      <c r="S3246" s="8">
        <f t="shared" si="400"/>
        <v>2016</v>
      </c>
      <c r="T3246" s="8">
        <v>2016</v>
      </c>
      <c r="U3246" s="8">
        <f t="shared" si="401"/>
        <v>6</v>
      </c>
      <c r="V3246" s="7">
        <v>2016</v>
      </c>
      <c r="W3246" t="s">
        <v>16114</v>
      </c>
      <c r="X3246" s="2">
        <v>0.34499999999999997</v>
      </c>
      <c r="Y3246" s="6">
        <f t="shared" si="406"/>
        <v>9.2095779610795216E-3</v>
      </c>
      <c r="AA3246">
        <v>1445154</v>
      </c>
      <c r="AB3246">
        <v>24904</v>
      </c>
      <c r="AD3246" t="s">
        <v>6</v>
      </c>
      <c r="AE3246">
        <v>36</v>
      </c>
      <c r="AF3246">
        <v>4</v>
      </c>
      <c r="AH3246" t="s">
        <v>16113</v>
      </c>
      <c r="AI3246" t="s">
        <v>16112</v>
      </c>
      <c r="AJ3246" t="s">
        <v>16111</v>
      </c>
      <c r="AK3246" t="s">
        <v>16110</v>
      </c>
      <c r="AL3246">
        <v>4</v>
      </c>
      <c r="AM3246" s="5">
        <f t="shared" si="402"/>
        <v>0.66666666666666663</v>
      </c>
      <c r="AN3246" s="4">
        <f t="shared" si="407"/>
        <v>1.0097185409567082E-3</v>
      </c>
      <c r="AO3246" s="3"/>
      <c r="AP3246">
        <v>0</v>
      </c>
      <c r="AR3246" t="s">
        <v>1</v>
      </c>
      <c r="AT3246" s="2">
        <v>1.256</v>
      </c>
      <c r="AU3246" s="1">
        <f t="shared" si="403"/>
        <v>0.67496201350426777</v>
      </c>
      <c r="AV3246" s="1">
        <f t="shared" si="404"/>
        <v>0.51096482510181152</v>
      </c>
      <c r="AW3246" s="1">
        <f t="shared" si="405"/>
        <v>0.34696763669935526</v>
      </c>
    </row>
    <row r="3247" spans="1:49" x14ac:dyDescent="0.2">
      <c r="A3247">
        <v>3245</v>
      </c>
      <c r="B3247" t="s">
        <v>16109</v>
      </c>
      <c r="F3247" t="s">
        <v>16108</v>
      </c>
      <c r="G3247" t="s">
        <v>17</v>
      </c>
      <c r="H3247" t="s">
        <v>16</v>
      </c>
      <c r="I3247" t="s">
        <v>16107</v>
      </c>
      <c r="J3247">
        <v>60014340</v>
      </c>
      <c r="K3247" t="s">
        <v>7104</v>
      </c>
      <c r="L3247" t="s">
        <v>767</v>
      </c>
      <c r="M3247" t="s">
        <v>135</v>
      </c>
      <c r="N3247">
        <v>2</v>
      </c>
      <c r="O3247" t="s">
        <v>16106</v>
      </c>
      <c r="P3247" t="s">
        <v>16105</v>
      </c>
      <c r="Q3247" t="s">
        <v>7101</v>
      </c>
      <c r="R3247" s="7">
        <v>42370</v>
      </c>
      <c r="S3247" s="8">
        <f t="shared" si="400"/>
        <v>2016</v>
      </c>
      <c r="T3247" s="8">
        <v>2016</v>
      </c>
      <c r="U3247" s="8">
        <f t="shared" si="401"/>
        <v>6</v>
      </c>
      <c r="V3247" s="7">
        <v>2016</v>
      </c>
      <c r="W3247" t="s">
        <v>12337</v>
      </c>
      <c r="X3247" s="2">
        <v>0.111</v>
      </c>
      <c r="Y3247" s="6">
        <f t="shared" si="406"/>
        <v>2.9630816048690639E-3</v>
      </c>
      <c r="AA3247">
        <v>9745572</v>
      </c>
      <c r="AB3247">
        <v>21100231630</v>
      </c>
      <c r="AD3247" t="s">
        <v>6</v>
      </c>
      <c r="AE3247">
        <v>9</v>
      </c>
      <c r="AF3247">
        <v>5</v>
      </c>
      <c r="AH3247" t="s">
        <v>16104</v>
      </c>
      <c r="AI3247" t="s">
        <v>16103</v>
      </c>
      <c r="AJ3247" t="s">
        <v>16102</v>
      </c>
      <c r="AK3247" t="s">
        <v>16101</v>
      </c>
      <c r="AL3247">
        <v>0</v>
      </c>
      <c r="AM3247" s="5">
        <f t="shared" si="402"/>
        <v>0</v>
      </c>
      <c r="AN3247" s="4">
        <f t="shared" si="407"/>
        <v>0</v>
      </c>
      <c r="AO3247" s="3"/>
      <c r="AP3247">
        <v>0</v>
      </c>
      <c r="AR3247" t="s">
        <v>1</v>
      </c>
      <c r="AT3247" s="2" t="s">
        <v>0</v>
      </c>
      <c r="AU3247" s="1">
        <f t="shared" si="403"/>
        <v>0.20741571234083445</v>
      </c>
      <c r="AV3247" s="1">
        <f t="shared" si="404"/>
        <v>0.1481540802434532</v>
      </c>
      <c r="AW3247" s="1">
        <f t="shared" si="405"/>
        <v>8.8892448146071903E-2</v>
      </c>
    </row>
    <row r="3248" spans="1:49" x14ac:dyDescent="0.2">
      <c r="A3248">
        <v>3246</v>
      </c>
      <c r="B3248" t="s">
        <v>16100</v>
      </c>
      <c r="C3248" t="s">
        <v>16099</v>
      </c>
      <c r="F3248" t="s">
        <v>16098</v>
      </c>
      <c r="G3248" t="s">
        <v>17</v>
      </c>
      <c r="H3248" t="s">
        <v>16</v>
      </c>
      <c r="I3248" t="s">
        <v>272</v>
      </c>
      <c r="J3248">
        <v>60008898</v>
      </c>
      <c r="K3248" t="s">
        <v>137</v>
      </c>
      <c r="L3248" t="s">
        <v>136</v>
      </c>
      <c r="M3248" t="s">
        <v>135</v>
      </c>
      <c r="N3248">
        <v>2</v>
      </c>
      <c r="O3248" t="s">
        <v>16097</v>
      </c>
      <c r="P3248" t="s">
        <v>16096</v>
      </c>
      <c r="Q3248" t="s">
        <v>132</v>
      </c>
      <c r="R3248" s="7">
        <v>42370</v>
      </c>
      <c r="S3248" s="8">
        <f t="shared" si="400"/>
        <v>2016</v>
      </c>
      <c r="T3248" s="8">
        <v>2016</v>
      </c>
      <c r="U3248" s="8">
        <f t="shared" si="401"/>
        <v>6</v>
      </c>
      <c r="V3248" s="7">
        <v>2016</v>
      </c>
      <c r="W3248" t="s">
        <v>1748</v>
      </c>
      <c r="X3248" s="2">
        <v>0.34100000000000003</v>
      </c>
      <c r="Y3248" s="6">
        <f t="shared" si="406"/>
        <v>9.1028002455887467E-3</v>
      </c>
      <c r="AA3248">
        <v>19378718</v>
      </c>
      <c r="AB3248">
        <v>19700186839</v>
      </c>
      <c r="AD3248" t="s">
        <v>6</v>
      </c>
      <c r="AE3248">
        <v>67</v>
      </c>
      <c r="AH3248" t="s">
        <v>16095</v>
      </c>
      <c r="AI3248" t="s">
        <v>16094</v>
      </c>
      <c r="AK3248" t="s">
        <v>16093</v>
      </c>
      <c r="AL3248">
        <v>8</v>
      </c>
      <c r="AM3248" s="5">
        <f t="shared" si="402"/>
        <v>1.3333333333333333</v>
      </c>
      <c r="AN3248" s="4">
        <f t="shared" si="407"/>
        <v>2.0194370819134164E-3</v>
      </c>
      <c r="AO3248" s="3"/>
      <c r="AP3248">
        <v>1</v>
      </c>
      <c r="AR3248" t="s">
        <v>1</v>
      </c>
      <c r="AT3248" s="2" t="s">
        <v>0</v>
      </c>
      <c r="AU3248" s="1">
        <f t="shared" si="403"/>
        <v>0.69777912964861466</v>
      </c>
      <c r="AV3248" s="1">
        <f t="shared" si="404"/>
        <v>0.55611186637510812</v>
      </c>
      <c r="AW3248" s="1">
        <f t="shared" si="405"/>
        <v>0.41444460310160158</v>
      </c>
    </row>
    <row r="3249" spans="1:49" x14ac:dyDescent="0.2">
      <c r="A3249">
        <v>3247</v>
      </c>
      <c r="B3249" t="s">
        <v>16092</v>
      </c>
      <c r="C3249" t="s">
        <v>16091</v>
      </c>
      <c r="F3249" t="s">
        <v>16090</v>
      </c>
      <c r="G3249" t="s">
        <v>17</v>
      </c>
      <c r="H3249" t="s">
        <v>16</v>
      </c>
      <c r="I3249" t="s">
        <v>16089</v>
      </c>
      <c r="J3249">
        <v>60038812</v>
      </c>
      <c r="K3249" t="s">
        <v>16088</v>
      </c>
      <c r="L3249" t="s">
        <v>16087</v>
      </c>
      <c r="M3249" t="s">
        <v>16086</v>
      </c>
      <c r="N3249">
        <v>2</v>
      </c>
      <c r="O3249" t="s">
        <v>16085</v>
      </c>
      <c r="P3249" t="s">
        <v>16084</v>
      </c>
      <c r="Q3249" t="s">
        <v>16083</v>
      </c>
      <c r="R3249" s="7">
        <v>42370</v>
      </c>
      <c r="S3249" s="8">
        <f t="shared" si="400"/>
        <v>2016</v>
      </c>
      <c r="T3249" s="8">
        <v>2016</v>
      </c>
      <c r="U3249" s="8">
        <f t="shared" si="401"/>
        <v>6</v>
      </c>
      <c r="V3249" s="7">
        <v>2016</v>
      </c>
      <c r="W3249" t="s">
        <v>3368</v>
      </c>
      <c r="X3249" s="2">
        <v>0.28199999999999997</v>
      </c>
      <c r="Y3249" s="6">
        <f t="shared" si="406"/>
        <v>7.527828942099783E-3</v>
      </c>
      <c r="AA3249">
        <v>16875869</v>
      </c>
      <c r="AB3249">
        <v>19700186861</v>
      </c>
      <c r="AC3249">
        <v>16875877</v>
      </c>
      <c r="AD3249" t="s">
        <v>6</v>
      </c>
      <c r="AE3249">
        <v>2016</v>
      </c>
      <c r="AG3249">
        <v>6798960</v>
      </c>
      <c r="AI3249" t="s">
        <v>16082</v>
      </c>
      <c r="AK3249" t="s">
        <v>16081</v>
      </c>
      <c r="AL3249">
        <v>5</v>
      </c>
      <c r="AM3249" s="5">
        <f t="shared" si="402"/>
        <v>0.83333333333333337</v>
      </c>
      <c r="AN3249" s="4">
        <f t="shared" si="407"/>
        <v>1.2621481761958854E-3</v>
      </c>
      <c r="AO3249" s="3"/>
      <c r="AP3249">
        <v>1</v>
      </c>
      <c r="AR3249" t="s">
        <v>1</v>
      </c>
      <c r="AT3249" s="2">
        <v>1.1739999999999999</v>
      </c>
      <c r="AU3249" s="1">
        <f t="shared" si="403"/>
        <v>0.56481247123286127</v>
      </c>
      <c r="AV3249" s="1">
        <f t="shared" si="404"/>
        <v>0.43949885591478344</v>
      </c>
      <c r="AW3249" s="1">
        <f t="shared" si="405"/>
        <v>0.31418524059670544</v>
      </c>
    </row>
    <row r="3250" spans="1:49" x14ac:dyDescent="0.2">
      <c r="A3250">
        <v>3248</v>
      </c>
      <c r="B3250" t="s">
        <v>16080</v>
      </c>
      <c r="C3250" t="s">
        <v>16079</v>
      </c>
      <c r="F3250" t="s">
        <v>16078</v>
      </c>
      <c r="G3250" t="s">
        <v>17</v>
      </c>
      <c r="H3250" t="s">
        <v>16</v>
      </c>
      <c r="I3250" t="s">
        <v>16077</v>
      </c>
      <c r="J3250" t="s">
        <v>16076</v>
      </c>
      <c r="K3250" t="s">
        <v>16075</v>
      </c>
      <c r="L3250" t="s">
        <v>16074</v>
      </c>
      <c r="M3250" t="s">
        <v>16073</v>
      </c>
      <c r="N3250">
        <v>2</v>
      </c>
      <c r="O3250" t="s">
        <v>16072</v>
      </c>
      <c r="P3250" t="s">
        <v>16071</v>
      </c>
      <c r="Q3250" t="s">
        <v>16070</v>
      </c>
      <c r="R3250" s="7">
        <v>42370</v>
      </c>
      <c r="S3250" s="8">
        <f t="shared" si="400"/>
        <v>2016</v>
      </c>
      <c r="T3250" s="8">
        <v>2016</v>
      </c>
      <c r="U3250" s="8">
        <f t="shared" si="401"/>
        <v>6</v>
      </c>
      <c r="V3250" s="7">
        <v>2016</v>
      </c>
      <c r="W3250" t="s">
        <v>3368</v>
      </c>
      <c r="X3250" s="2">
        <v>0.28199999999999997</v>
      </c>
      <c r="Y3250" s="6">
        <f t="shared" si="406"/>
        <v>7.527828942099783E-3</v>
      </c>
      <c r="AA3250">
        <v>16875869</v>
      </c>
      <c r="AB3250">
        <v>19700186861</v>
      </c>
      <c r="AC3250">
        <v>16875877</v>
      </c>
      <c r="AD3250" t="s">
        <v>6</v>
      </c>
      <c r="AE3250">
        <v>2016</v>
      </c>
      <c r="AG3250">
        <v>5359298</v>
      </c>
      <c r="AI3250" t="s">
        <v>16069</v>
      </c>
      <c r="AK3250" t="s">
        <v>16068</v>
      </c>
      <c r="AL3250">
        <v>6</v>
      </c>
      <c r="AM3250" s="5">
        <f t="shared" si="402"/>
        <v>1</v>
      </c>
      <c r="AN3250" s="4">
        <f t="shared" si="407"/>
        <v>1.5145778114350624E-3</v>
      </c>
      <c r="AO3250" s="3"/>
      <c r="AP3250">
        <v>1</v>
      </c>
      <c r="AR3250" t="s">
        <v>1</v>
      </c>
      <c r="AT3250" s="2">
        <v>1.1739999999999999</v>
      </c>
      <c r="AU3250" s="1">
        <f t="shared" si="403"/>
        <v>0.57238536029003662</v>
      </c>
      <c r="AV3250" s="1">
        <f t="shared" si="404"/>
        <v>0.45212033767674226</v>
      </c>
      <c r="AW3250" s="1">
        <f t="shared" si="405"/>
        <v>0.33185531506344779</v>
      </c>
    </row>
    <row r="3251" spans="1:49" x14ac:dyDescent="0.2">
      <c r="A3251">
        <v>3249</v>
      </c>
      <c r="B3251" t="s">
        <v>16067</v>
      </c>
      <c r="C3251" t="s">
        <v>16066</v>
      </c>
      <c r="F3251" t="s">
        <v>16065</v>
      </c>
      <c r="G3251" t="s">
        <v>17</v>
      </c>
      <c r="H3251" t="s">
        <v>16</v>
      </c>
      <c r="I3251" t="s">
        <v>8445</v>
      </c>
      <c r="J3251">
        <v>60003970</v>
      </c>
      <c r="K3251" t="s">
        <v>5627</v>
      </c>
      <c r="L3251" t="s">
        <v>5227</v>
      </c>
      <c r="M3251" t="s">
        <v>340</v>
      </c>
      <c r="N3251">
        <v>8</v>
      </c>
      <c r="O3251" t="s">
        <v>16064</v>
      </c>
      <c r="P3251" t="s">
        <v>16063</v>
      </c>
      <c r="Q3251" t="s">
        <v>16062</v>
      </c>
      <c r="R3251" s="7">
        <v>42370</v>
      </c>
      <c r="S3251" s="8">
        <f t="shared" si="400"/>
        <v>2016</v>
      </c>
      <c r="T3251" s="8">
        <v>2016</v>
      </c>
      <c r="U3251" s="8">
        <f t="shared" si="401"/>
        <v>6</v>
      </c>
      <c r="V3251" s="7">
        <v>2016</v>
      </c>
      <c r="W3251" t="s">
        <v>6467</v>
      </c>
      <c r="X3251" s="2">
        <v>0.26200000000000001</v>
      </c>
      <c r="Y3251" s="6">
        <f t="shared" si="406"/>
        <v>6.9939403646458991E-3</v>
      </c>
      <c r="AA3251" t="s">
        <v>6466</v>
      </c>
      <c r="AB3251">
        <v>13082</v>
      </c>
      <c r="AC3251">
        <v>15635147</v>
      </c>
      <c r="AD3251" t="s">
        <v>6</v>
      </c>
      <c r="AE3251">
        <v>2016</v>
      </c>
      <c r="AG3251">
        <v>9860484</v>
      </c>
      <c r="AI3251" t="s">
        <v>16061</v>
      </c>
      <c r="AK3251" t="s">
        <v>16060</v>
      </c>
      <c r="AL3251">
        <v>0</v>
      </c>
      <c r="AM3251" s="5">
        <f t="shared" si="402"/>
        <v>0</v>
      </c>
      <c r="AN3251" s="4">
        <f t="shared" si="407"/>
        <v>0</v>
      </c>
      <c r="AO3251" s="3"/>
      <c r="AP3251">
        <v>1</v>
      </c>
      <c r="AR3251" t="s">
        <v>1</v>
      </c>
      <c r="AT3251" s="2">
        <v>1.3049999999999999</v>
      </c>
      <c r="AU3251" s="1">
        <f t="shared" si="403"/>
        <v>0.48957582552521295</v>
      </c>
      <c r="AV3251" s="1">
        <f t="shared" si="404"/>
        <v>0.34969701823229493</v>
      </c>
      <c r="AW3251" s="1">
        <f t="shared" si="405"/>
        <v>0.20981821093937697</v>
      </c>
    </row>
    <row r="3252" spans="1:49" x14ac:dyDescent="0.2">
      <c r="A3252">
        <v>3250</v>
      </c>
      <c r="B3252" t="s">
        <v>16059</v>
      </c>
      <c r="C3252" t="s">
        <v>16058</v>
      </c>
      <c r="F3252" t="s">
        <v>16057</v>
      </c>
      <c r="G3252" t="s">
        <v>17</v>
      </c>
      <c r="H3252" t="s">
        <v>16</v>
      </c>
      <c r="I3252" t="s">
        <v>9146</v>
      </c>
      <c r="J3252" t="s">
        <v>16056</v>
      </c>
      <c r="K3252" t="s">
        <v>16055</v>
      </c>
      <c r="L3252" t="s">
        <v>16054</v>
      </c>
      <c r="M3252" t="s">
        <v>1018</v>
      </c>
      <c r="N3252">
        <v>2</v>
      </c>
      <c r="O3252" t="s">
        <v>9143</v>
      </c>
      <c r="P3252" t="s">
        <v>9142</v>
      </c>
      <c r="Q3252" t="s">
        <v>16053</v>
      </c>
      <c r="R3252" s="7">
        <v>42370</v>
      </c>
      <c r="S3252" s="8">
        <f t="shared" si="400"/>
        <v>2016</v>
      </c>
      <c r="T3252" s="8">
        <v>2016</v>
      </c>
      <c r="U3252" s="8">
        <f t="shared" si="401"/>
        <v>6</v>
      </c>
      <c r="V3252" s="7">
        <v>2016</v>
      </c>
      <c r="W3252" t="s">
        <v>1748</v>
      </c>
      <c r="X3252" s="2">
        <v>0.34100000000000003</v>
      </c>
      <c r="Y3252" s="6">
        <f t="shared" si="406"/>
        <v>9.1028002455887467E-3</v>
      </c>
      <c r="AA3252">
        <v>19378718</v>
      </c>
      <c r="AB3252">
        <v>19700186839</v>
      </c>
      <c r="AC3252">
        <v>15309681</v>
      </c>
      <c r="AD3252" t="s">
        <v>6</v>
      </c>
      <c r="AE3252">
        <v>67</v>
      </c>
      <c r="AH3252" t="s">
        <v>16052</v>
      </c>
      <c r="AI3252" t="s">
        <v>16051</v>
      </c>
      <c r="AK3252" t="s">
        <v>16050</v>
      </c>
      <c r="AL3252">
        <v>1</v>
      </c>
      <c r="AM3252" s="5">
        <f t="shared" si="402"/>
        <v>0.16666666666666666</v>
      </c>
      <c r="AN3252" s="4">
        <f t="shared" si="407"/>
        <v>2.5242963523917705E-4</v>
      </c>
      <c r="AO3252" s="3"/>
      <c r="AP3252">
        <v>1</v>
      </c>
      <c r="AR3252" t="s">
        <v>1</v>
      </c>
      <c r="AT3252" s="2" t="s">
        <v>0</v>
      </c>
      <c r="AU3252" s="1">
        <f t="shared" si="403"/>
        <v>0.64476890624838756</v>
      </c>
      <c r="AV3252" s="1">
        <f t="shared" si="404"/>
        <v>0.46776149404139622</v>
      </c>
      <c r="AW3252" s="1">
        <f t="shared" si="405"/>
        <v>0.29075408183440477</v>
      </c>
    </row>
    <row r="3253" spans="1:49" x14ac:dyDescent="0.2">
      <c r="A3253">
        <v>3251</v>
      </c>
      <c r="B3253" t="s">
        <v>16049</v>
      </c>
      <c r="F3253" t="s">
        <v>16048</v>
      </c>
      <c r="G3253" t="s">
        <v>17</v>
      </c>
      <c r="H3253" t="s">
        <v>16</v>
      </c>
      <c r="I3253" t="s">
        <v>16047</v>
      </c>
      <c r="J3253">
        <v>60075909</v>
      </c>
      <c r="K3253" t="s">
        <v>15994</v>
      </c>
      <c r="L3253" t="s">
        <v>15993</v>
      </c>
      <c r="M3253" t="s">
        <v>135</v>
      </c>
      <c r="N3253">
        <v>2</v>
      </c>
      <c r="O3253" t="s">
        <v>16046</v>
      </c>
      <c r="P3253" t="s">
        <v>16045</v>
      </c>
      <c r="Q3253" t="s">
        <v>15990</v>
      </c>
      <c r="R3253" s="7">
        <v>42370</v>
      </c>
      <c r="S3253" s="8">
        <f t="shared" si="400"/>
        <v>2016</v>
      </c>
      <c r="T3253" s="8">
        <v>2016</v>
      </c>
      <c r="U3253" s="8">
        <f t="shared" si="401"/>
        <v>6</v>
      </c>
      <c r="V3253" s="7">
        <v>2016</v>
      </c>
      <c r="W3253" t="s">
        <v>12337</v>
      </c>
      <c r="X3253" s="2">
        <v>0.111</v>
      </c>
      <c r="Y3253" s="6">
        <f t="shared" si="406"/>
        <v>2.9630816048690639E-3</v>
      </c>
      <c r="AA3253">
        <v>9745572</v>
      </c>
      <c r="AB3253">
        <v>21100231630</v>
      </c>
      <c r="AD3253" t="s">
        <v>6</v>
      </c>
      <c r="AE3253">
        <v>9</v>
      </c>
      <c r="AF3253">
        <v>8</v>
      </c>
      <c r="AH3253" t="s">
        <v>16044</v>
      </c>
      <c r="AI3253" t="s">
        <v>16043</v>
      </c>
      <c r="AJ3253" t="s">
        <v>16042</v>
      </c>
      <c r="AK3253" t="s">
        <v>16041</v>
      </c>
      <c r="AL3253">
        <v>1</v>
      </c>
      <c r="AM3253" s="5">
        <f t="shared" si="402"/>
        <v>0.16666666666666666</v>
      </c>
      <c r="AN3253" s="4">
        <f t="shared" si="407"/>
        <v>2.5242963523917705E-4</v>
      </c>
      <c r="AO3253" s="3"/>
      <c r="AP3253">
        <v>0</v>
      </c>
      <c r="AR3253" t="s">
        <v>1</v>
      </c>
      <c r="AT3253" s="2" t="s">
        <v>0</v>
      </c>
      <c r="AU3253" s="1">
        <f t="shared" si="403"/>
        <v>0.21498860139800977</v>
      </c>
      <c r="AV3253" s="1">
        <f t="shared" si="404"/>
        <v>0.16077556200541204</v>
      </c>
      <c r="AW3253" s="1">
        <f t="shared" si="405"/>
        <v>0.10656252261281431</v>
      </c>
    </row>
    <row r="3254" spans="1:49" x14ac:dyDescent="0.2">
      <c r="A3254">
        <v>3252</v>
      </c>
      <c r="B3254" t="s">
        <v>16040</v>
      </c>
      <c r="C3254" t="s">
        <v>16039</v>
      </c>
      <c r="F3254" t="s">
        <v>16038</v>
      </c>
      <c r="G3254" t="s">
        <v>17</v>
      </c>
      <c r="H3254" t="s">
        <v>16</v>
      </c>
      <c r="I3254" t="s">
        <v>16037</v>
      </c>
      <c r="J3254" t="s">
        <v>16036</v>
      </c>
      <c r="K3254" t="s">
        <v>16035</v>
      </c>
      <c r="L3254" t="s">
        <v>16034</v>
      </c>
      <c r="M3254" t="s">
        <v>16033</v>
      </c>
      <c r="N3254">
        <v>3</v>
      </c>
      <c r="O3254" t="s">
        <v>16032</v>
      </c>
      <c r="P3254" t="s">
        <v>16031</v>
      </c>
      <c r="Q3254" t="s">
        <v>16030</v>
      </c>
      <c r="R3254" s="7">
        <v>42370</v>
      </c>
      <c r="S3254" s="8">
        <f t="shared" si="400"/>
        <v>2016</v>
      </c>
      <c r="T3254" s="8">
        <v>2016</v>
      </c>
      <c r="U3254" s="8">
        <f t="shared" si="401"/>
        <v>6</v>
      </c>
      <c r="V3254" s="7">
        <v>2016</v>
      </c>
      <c r="W3254" t="s">
        <v>1748</v>
      </c>
      <c r="X3254" s="2">
        <v>0.34100000000000003</v>
      </c>
      <c r="Y3254" s="6">
        <f t="shared" si="406"/>
        <v>9.1028002455887467E-3</v>
      </c>
      <c r="AA3254">
        <v>19378718</v>
      </c>
      <c r="AB3254">
        <v>19700186839</v>
      </c>
      <c r="AC3254">
        <v>15309681</v>
      </c>
      <c r="AD3254" t="s">
        <v>6</v>
      </c>
      <c r="AE3254">
        <v>67</v>
      </c>
      <c r="AH3254" t="s">
        <v>16029</v>
      </c>
      <c r="AI3254" t="s">
        <v>16028</v>
      </c>
      <c r="AK3254" t="s">
        <v>16027</v>
      </c>
      <c r="AL3254">
        <v>3</v>
      </c>
      <c r="AM3254" s="5">
        <f t="shared" si="402"/>
        <v>0.5</v>
      </c>
      <c r="AN3254" s="4">
        <f t="shared" si="407"/>
        <v>7.572889057175312E-4</v>
      </c>
      <c r="AO3254" s="3"/>
      <c r="AP3254">
        <v>1</v>
      </c>
      <c r="AR3254" t="s">
        <v>1</v>
      </c>
      <c r="AT3254" s="2" t="s">
        <v>0</v>
      </c>
      <c r="AU3254" s="1">
        <f t="shared" si="403"/>
        <v>0.65991468436273815</v>
      </c>
      <c r="AV3254" s="1">
        <f t="shared" si="404"/>
        <v>0.49300445756531386</v>
      </c>
      <c r="AW3254" s="1">
        <f t="shared" si="405"/>
        <v>0.32609423076788957</v>
      </c>
    </row>
    <row r="3255" spans="1:49" x14ac:dyDescent="0.2">
      <c r="A3255">
        <v>3253</v>
      </c>
      <c r="B3255" t="s">
        <v>16026</v>
      </c>
      <c r="C3255" t="s">
        <v>16025</v>
      </c>
      <c r="F3255" t="s">
        <v>16024</v>
      </c>
      <c r="G3255" t="s">
        <v>17</v>
      </c>
      <c r="H3255" t="s">
        <v>16</v>
      </c>
      <c r="I3255" t="s">
        <v>7094</v>
      </c>
      <c r="J3255" t="s">
        <v>16023</v>
      </c>
      <c r="K3255" t="s">
        <v>16022</v>
      </c>
      <c r="L3255" t="s">
        <v>16021</v>
      </c>
      <c r="M3255" t="s">
        <v>16020</v>
      </c>
      <c r="N3255">
        <v>4</v>
      </c>
      <c r="O3255" t="s">
        <v>16019</v>
      </c>
      <c r="P3255" t="s">
        <v>16018</v>
      </c>
      <c r="Q3255" t="s">
        <v>16017</v>
      </c>
      <c r="R3255" s="7">
        <v>42370</v>
      </c>
      <c r="S3255" s="8">
        <f t="shared" si="400"/>
        <v>2016</v>
      </c>
      <c r="T3255" s="8">
        <v>2016</v>
      </c>
      <c r="U3255" s="8">
        <f t="shared" si="401"/>
        <v>6</v>
      </c>
      <c r="V3255" s="7">
        <v>2016</v>
      </c>
      <c r="W3255" t="s">
        <v>11921</v>
      </c>
      <c r="X3255" s="2" t="s">
        <v>0</v>
      </c>
      <c r="Y3255" s="6" t="e">
        <f t="shared" si="406"/>
        <v>#VALUE!</v>
      </c>
      <c r="AA3255">
        <v>16875826</v>
      </c>
      <c r="AB3255">
        <v>19900193584</v>
      </c>
      <c r="AC3255">
        <v>16875834</v>
      </c>
      <c r="AD3255" t="s">
        <v>6</v>
      </c>
      <c r="AE3255">
        <v>2016</v>
      </c>
      <c r="AG3255">
        <v>6102530</v>
      </c>
      <c r="AI3255" t="s">
        <v>16016</v>
      </c>
      <c r="AK3255" t="s">
        <v>16015</v>
      </c>
      <c r="AL3255">
        <v>5</v>
      </c>
      <c r="AM3255" s="5">
        <f t="shared" si="402"/>
        <v>0.83333333333333337</v>
      </c>
      <c r="AN3255" s="4">
        <f t="shared" si="407"/>
        <v>1.2621481761958854E-3</v>
      </c>
      <c r="AO3255" s="3"/>
      <c r="AP3255">
        <v>1</v>
      </c>
      <c r="AR3255" t="s">
        <v>1</v>
      </c>
      <c r="AT3255" s="2" t="s">
        <v>0</v>
      </c>
      <c r="AU3255" s="1" t="e">
        <f t="shared" si="403"/>
        <v>#VALUE!</v>
      </c>
      <c r="AV3255" s="1" t="e">
        <f t="shared" si="404"/>
        <v>#VALUE!</v>
      </c>
      <c r="AW3255" s="1" t="e">
        <f t="shared" si="405"/>
        <v>#VALUE!</v>
      </c>
    </row>
    <row r="3256" spans="1:49" x14ac:dyDescent="0.2">
      <c r="A3256">
        <v>3254</v>
      </c>
      <c r="B3256" t="s">
        <v>16014</v>
      </c>
      <c r="C3256" t="s">
        <v>16013</v>
      </c>
      <c r="F3256" t="s">
        <v>16012</v>
      </c>
      <c r="G3256" t="s">
        <v>17</v>
      </c>
      <c r="H3256" t="s">
        <v>16</v>
      </c>
      <c r="I3256" t="s">
        <v>16011</v>
      </c>
      <c r="J3256">
        <v>60025578</v>
      </c>
      <c r="K3256" t="s">
        <v>692</v>
      </c>
      <c r="L3256" t="s">
        <v>691</v>
      </c>
      <c r="M3256" t="s">
        <v>340</v>
      </c>
      <c r="N3256">
        <v>5</v>
      </c>
      <c r="O3256" t="s">
        <v>16010</v>
      </c>
      <c r="P3256" t="s">
        <v>16009</v>
      </c>
      <c r="Q3256" t="s">
        <v>2634</v>
      </c>
      <c r="R3256" s="7">
        <v>42370</v>
      </c>
      <c r="S3256" s="8">
        <f t="shared" si="400"/>
        <v>2016</v>
      </c>
      <c r="T3256" s="8">
        <v>2016</v>
      </c>
      <c r="U3256" s="8">
        <f t="shared" si="401"/>
        <v>6</v>
      </c>
      <c r="V3256" s="7">
        <v>2016</v>
      </c>
      <c r="W3256" t="s">
        <v>1748</v>
      </c>
      <c r="X3256" s="2">
        <v>0.34100000000000003</v>
      </c>
      <c r="Y3256" s="6">
        <f t="shared" si="406"/>
        <v>9.1028002455887467E-3</v>
      </c>
      <c r="AA3256">
        <v>19378718</v>
      </c>
      <c r="AB3256">
        <v>19700186839</v>
      </c>
      <c r="AC3256">
        <v>15309681</v>
      </c>
      <c r="AD3256" t="s">
        <v>6</v>
      </c>
      <c r="AE3256">
        <v>67</v>
      </c>
      <c r="AH3256" t="s">
        <v>16008</v>
      </c>
      <c r="AI3256" t="s">
        <v>16007</v>
      </c>
      <c r="AK3256" t="s">
        <v>16006</v>
      </c>
      <c r="AL3256">
        <v>4</v>
      </c>
      <c r="AM3256" s="5">
        <f t="shared" si="402"/>
        <v>0.66666666666666663</v>
      </c>
      <c r="AN3256" s="4">
        <f t="shared" si="407"/>
        <v>1.0097185409567082E-3</v>
      </c>
      <c r="AO3256" s="3"/>
      <c r="AP3256">
        <v>1</v>
      </c>
      <c r="AR3256" t="s">
        <v>1</v>
      </c>
      <c r="AT3256" s="2" t="s">
        <v>0</v>
      </c>
      <c r="AU3256" s="1">
        <f t="shared" si="403"/>
        <v>0.66748757341991338</v>
      </c>
      <c r="AV3256" s="1">
        <f t="shared" si="404"/>
        <v>0.50562593932727273</v>
      </c>
      <c r="AW3256" s="1">
        <f t="shared" si="405"/>
        <v>0.34376430523463197</v>
      </c>
    </row>
    <row r="3257" spans="1:49" x14ac:dyDescent="0.2">
      <c r="A3257">
        <v>3255</v>
      </c>
      <c r="B3257" t="s">
        <v>16005</v>
      </c>
      <c r="C3257" t="s">
        <v>16004</v>
      </c>
      <c r="F3257" t="s">
        <v>16003</v>
      </c>
      <c r="G3257" t="s">
        <v>17</v>
      </c>
      <c r="H3257" t="s">
        <v>16</v>
      </c>
      <c r="I3257" t="s">
        <v>16002</v>
      </c>
      <c r="J3257">
        <v>60069720</v>
      </c>
      <c r="K3257" t="s">
        <v>5362</v>
      </c>
      <c r="L3257" t="s">
        <v>691</v>
      </c>
      <c r="M3257" t="s">
        <v>340</v>
      </c>
      <c r="N3257">
        <v>4</v>
      </c>
      <c r="O3257" t="s">
        <v>16001</v>
      </c>
      <c r="P3257" t="s">
        <v>16000</v>
      </c>
      <c r="Q3257" t="s">
        <v>5359</v>
      </c>
      <c r="R3257" s="7">
        <v>42370</v>
      </c>
      <c r="S3257" s="8">
        <f t="shared" si="400"/>
        <v>2016</v>
      </c>
      <c r="T3257" s="8">
        <v>2016</v>
      </c>
      <c r="U3257" s="8">
        <f t="shared" si="401"/>
        <v>6</v>
      </c>
      <c r="V3257" s="7">
        <v>2016</v>
      </c>
      <c r="W3257" t="s">
        <v>6467</v>
      </c>
      <c r="X3257" s="2">
        <v>0.26200000000000001</v>
      </c>
      <c r="Y3257" s="6">
        <f t="shared" si="406"/>
        <v>6.9939403646458991E-3</v>
      </c>
      <c r="AA3257" t="s">
        <v>6466</v>
      </c>
      <c r="AB3257">
        <v>13082</v>
      </c>
      <c r="AC3257">
        <v>15635147</v>
      </c>
      <c r="AD3257" t="s">
        <v>6</v>
      </c>
      <c r="AE3257">
        <v>2016</v>
      </c>
      <c r="AG3257">
        <v>6431264</v>
      </c>
      <c r="AI3257" t="s">
        <v>15999</v>
      </c>
      <c r="AK3257" t="s">
        <v>15998</v>
      </c>
      <c r="AL3257">
        <v>5</v>
      </c>
      <c r="AM3257" s="5">
        <f t="shared" si="402"/>
        <v>0.83333333333333337</v>
      </c>
      <c r="AN3257" s="4">
        <f t="shared" si="407"/>
        <v>1.2621481761958854E-3</v>
      </c>
      <c r="AO3257" s="3"/>
      <c r="AP3257">
        <v>1</v>
      </c>
      <c r="AQ3257" t="s">
        <v>222</v>
      </c>
      <c r="AR3257">
        <v>71501184</v>
      </c>
      <c r="AS3257" t="s">
        <v>221</v>
      </c>
      <c r="AT3257" s="2">
        <v>1.3049999999999999</v>
      </c>
      <c r="AU3257" s="1">
        <f t="shared" si="403"/>
        <v>0.52744027081108946</v>
      </c>
      <c r="AV3257" s="1">
        <f t="shared" si="404"/>
        <v>0.41280442704208925</v>
      </c>
      <c r="AW3257" s="1">
        <f t="shared" si="405"/>
        <v>0.29816858327308893</v>
      </c>
    </row>
    <row r="3258" spans="1:49" x14ac:dyDescent="0.2">
      <c r="A3258">
        <v>3256</v>
      </c>
      <c r="B3258" t="s">
        <v>15997</v>
      </c>
      <c r="F3258" t="s">
        <v>15996</v>
      </c>
      <c r="G3258" t="s">
        <v>17</v>
      </c>
      <c r="H3258" t="s">
        <v>16</v>
      </c>
      <c r="I3258" t="s">
        <v>15995</v>
      </c>
      <c r="J3258">
        <v>60075909</v>
      </c>
      <c r="K3258" t="s">
        <v>15994</v>
      </c>
      <c r="L3258" t="s">
        <v>15993</v>
      </c>
      <c r="M3258" t="s">
        <v>135</v>
      </c>
      <c r="N3258">
        <v>2</v>
      </c>
      <c r="O3258" t="s">
        <v>15992</v>
      </c>
      <c r="P3258" t="s">
        <v>15991</v>
      </c>
      <c r="Q3258" t="s">
        <v>15990</v>
      </c>
      <c r="R3258" s="7">
        <v>42370</v>
      </c>
      <c r="S3258" s="8">
        <f t="shared" si="400"/>
        <v>2016</v>
      </c>
      <c r="T3258" s="8">
        <v>2016</v>
      </c>
      <c r="U3258" s="8">
        <f t="shared" si="401"/>
        <v>6</v>
      </c>
      <c r="V3258" s="7">
        <v>2016</v>
      </c>
      <c r="W3258" t="s">
        <v>12337</v>
      </c>
      <c r="X3258" s="2">
        <v>0.111</v>
      </c>
      <c r="Y3258" s="6">
        <f t="shared" si="406"/>
        <v>2.9630816048690639E-3</v>
      </c>
      <c r="AA3258">
        <v>9745572</v>
      </c>
      <c r="AB3258">
        <v>21100231630</v>
      </c>
      <c r="AD3258" t="s">
        <v>6</v>
      </c>
      <c r="AE3258">
        <v>9</v>
      </c>
      <c r="AF3258">
        <v>8</v>
      </c>
      <c r="AH3258" t="s">
        <v>15989</v>
      </c>
      <c r="AI3258" t="s">
        <v>15988</v>
      </c>
      <c r="AJ3258" t="s">
        <v>15987</v>
      </c>
      <c r="AK3258" t="s">
        <v>15986</v>
      </c>
      <c r="AL3258">
        <v>0</v>
      </c>
      <c r="AM3258" s="5">
        <f t="shared" si="402"/>
        <v>0</v>
      </c>
      <c r="AN3258" s="4">
        <f t="shared" si="407"/>
        <v>0</v>
      </c>
      <c r="AO3258" s="3"/>
      <c r="AP3258">
        <v>0</v>
      </c>
      <c r="AR3258" t="s">
        <v>1</v>
      </c>
      <c r="AT3258" s="2" t="s">
        <v>0</v>
      </c>
      <c r="AU3258" s="1">
        <f t="shared" si="403"/>
        <v>0.20741571234083445</v>
      </c>
      <c r="AV3258" s="1">
        <f t="shared" si="404"/>
        <v>0.1481540802434532</v>
      </c>
      <c r="AW3258" s="1">
        <f t="shared" si="405"/>
        <v>8.8892448146071903E-2</v>
      </c>
    </row>
    <row r="3259" spans="1:49" x14ac:dyDescent="0.2">
      <c r="A3259">
        <v>3257</v>
      </c>
      <c r="B3259" t="s">
        <v>15985</v>
      </c>
      <c r="C3259" t="s">
        <v>15984</v>
      </c>
      <c r="F3259" t="s">
        <v>15983</v>
      </c>
      <c r="G3259" t="s">
        <v>17</v>
      </c>
      <c r="H3259" t="s">
        <v>16</v>
      </c>
      <c r="I3259" t="s">
        <v>11063</v>
      </c>
      <c r="J3259" t="s">
        <v>15982</v>
      </c>
      <c r="K3259" t="s">
        <v>15981</v>
      </c>
      <c r="L3259" t="s">
        <v>15980</v>
      </c>
      <c r="M3259" t="s">
        <v>15979</v>
      </c>
      <c r="N3259">
        <v>13</v>
      </c>
      <c r="O3259" t="s">
        <v>15978</v>
      </c>
      <c r="P3259" t="s">
        <v>15977</v>
      </c>
      <c r="Q3259" t="s">
        <v>15976</v>
      </c>
      <c r="R3259" s="7">
        <v>42370</v>
      </c>
      <c r="S3259" s="8">
        <f t="shared" ref="S3259:S3322" si="408">YEAR(R3259)</f>
        <v>2016</v>
      </c>
      <c r="T3259" s="8">
        <v>2016</v>
      </c>
      <c r="U3259" s="8">
        <f t="shared" ref="U3259:U3322" si="409">2022-T3259</f>
        <v>6</v>
      </c>
      <c r="V3259" s="7">
        <v>2016</v>
      </c>
      <c r="W3259" t="s">
        <v>15975</v>
      </c>
      <c r="X3259" s="2">
        <v>1.24</v>
      </c>
      <c r="Y3259" s="6">
        <f t="shared" si="406"/>
        <v>3.3101091802140895E-2</v>
      </c>
      <c r="AB3259">
        <v>21100200805</v>
      </c>
      <c r="AC3259">
        <v>20452322</v>
      </c>
      <c r="AD3259" t="s">
        <v>6</v>
      </c>
      <c r="AE3259">
        <v>6</v>
      </c>
      <c r="AG3259">
        <v>22296</v>
      </c>
      <c r="AI3259" t="s">
        <v>15974</v>
      </c>
      <c r="AK3259" t="s">
        <v>15973</v>
      </c>
      <c r="AL3259">
        <v>67</v>
      </c>
      <c r="AM3259" s="5">
        <f t="shared" ref="AM3259:AM3322" si="410">AL3259/U3259</f>
        <v>11.166666666666666</v>
      </c>
      <c r="AN3259" s="4">
        <f t="shared" si="407"/>
        <v>1.6912785561024865E-2</v>
      </c>
      <c r="AO3259" s="3"/>
      <c r="AP3259">
        <v>1</v>
      </c>
      <c r="AQ3259" t="s">
        <v>618</v>
      </c>
      <c r="AR3259">
        <v>57140134</v>
      </c>
      <c r="AS3259" t="s">
        <v>616</v>
      </c>
      <c r="AT3259" s="2">
        <v>4.3789999999999996</v>
      </c>
      <c r="AU3259" s="1">
        <f t="shared" ref="AU3259:AU3322" si="411">(Y3259*0.7+AN3259*0.3)*100</f>
        <v>2.8244599929806085</v>
      </c>
      <c r="AV3259" s="1">
        <f t="shared" ref="AV3259:AV3322" si="412">(Y3259*0.5+AN3259*0.5)*100</f>
        <v>2.500693868158288</v>
      </c>
      <c r="AW3259" s="1">
        <f t="shared" ref="AW3259:AW3322" si="413">(Y3259*0.3+AN3259*0.7)*100</f>
        <v>2.1769277433359671</v>
      </c>
    </row>
    <row r="3260" spans="1:49" x14ac:dyDescent="0.2">
      <c r="A3260">
        <v>3258</v>
      </c>
      <c r="B3260" t="s">
        <v>15972</v>
      </c>
      <c r="C3260" t="s">
        <v>15971</v>
      </c>
      <c r="F3260" t="s">
        <v>15970</v>
      </c>
      <c r="G3260" t="s">
        <v>17</v>
      </c>
      <c r="H3260" t="s">
        <v>16</v>
      </c>
      <c r="I3260" t="s">
        <v>15969</v>
      </c>
      <c r="J3260" t="s">
        <v>15968</v>
      </c>
      <c r="K3260" t="s">
        <v>15967</v>
      </c>
      <c r="L3260" t="s">
        <v>15966</v>
      </c>
      <c r="M3260" t="s">
        <v>15965</v>
      </c>
      <c r="N3260">
        <v>3</v>
      </c>
      <c r="O3260" t="s">
        <v>15964</v>
      </c>
      <c r="P3260" t="s">
        <v>15963</v>
      </c>
      <c r="Q3260" t="s">
        <v>15962</v>
      </c>
      <c r="R3260" s="7">
        <v>42370</v>
      </c>
      <c r="S3260" s="8">
        <f t="shared" si="408"/>
        <v>2016</v>
      </c>
      <c r="T3260" s="8">
        <v>2016</v>
      </c>
      <c r="U3260" s="8">
        <f t="shared" si="409"/>
        <v>6</v>
      </c>
      <c r="V3260" s="7">
        <v>2016</v>
      </c>
      <c r="W3260" t="s">
        <v>1632</v>
      </c>
      <c r="X3260" s="2">
        <v>0.216</v>
      </c>
      <c r="Y3260" s="6">
        <f t="shared" si="406"/>
        <v>5.765996636501962E-3</v>
      </c>
      <c r="AA3260">
        <v>19378726</v>
      </c>
      <c r="AB3260">
        <v>19700186909</v>
      </c>
      <c r="AC3260">
        <v>10988963</v>
      </c>
      <c r="AD3260" t="s">
        <v>6</v>
      </c>
      <c r="AE3260">
        <v>50</v>
      </c>
      <c r="AH3260" s="10">
        <v>44470</v>
      </c>
      <c r="AI3260" t="s">
        <v>15961</v>
      </c>
      <c r="AK3260" t="s">
        <v>15960</v>
      </c>
      <c r="AL3260">
        <v>0</v>
      </c>
      <c r="AM3260" s="5">
        <f t="shared" si="410"/>
        <v>0</v>
      </c>
      <c r="AN3260" s="4">
        <f t="shared" si="407"/>
        <v>0</v>
      </c>
      <c r="AO3260" s="3"/>
      <c r="AP3260">
        <v>1</v>
      </c>
      <c r="AQ3260" t="s">
        <v>2071</v>
      </c>
      <c r="AR3260">
        <v>654734</v>
      </c>
      <c r="AS3260" t="s">
        <v>2070</v>
      </c>
      <c r="AT3260" s="2" t="s">
        <v>0</v>
      </c>
      <c r="AU3260" s="1">
        <f t="shared" si="411"/>
        <v>0.40361976455513726</v>
      </c>
      <c r="AV3260" s="1">
        <f t="shared" si="412"/>
        <v>0.28829983182509811</v>
      </c>
      <c r="AW3260" s="1">
        <f t="shared" si="413"/>
        <v>0.17297989909505887</v>
      </c>
    </row>
    <row r="3261" spans="1:49" x14ac:dyDescent="0.2">
      <c r="A3261">
        <v>3259</v>
      </c>
      <c r="B3261" t="s">
        <v>15959</v>
      </c>
      <c r="C3261" t="s">
        <v>15958</v>
      </c>
      <c r="F3261" t="s">
        <v>15957</v>
      </c>
      <c r="G3261" t="s">
        <v>17</v>
      </c>
      <c r="H3261" t="s">
        <v>16</v>
      </c>
      <c r="I3261" t="s">
        <v>15956</v>
      </c>
      <c r="J3261" t="s">
        <v>15955</v>
      </c>
      <c r="K3261" t="s">
        <v>15954</v>
      </c>
      <c r="L3261" t="s">
        <v>15953</v>
      </c>
      <c r="M3261" t="s">
        <v>15952</v>
      </c>
      <c r="N3261">
        <v>7</v>
      </c>
      <c r="O3261" t="s">
        <v>15951</v>
      </c>
      <c r="P3261" t="s">
        <v>15950</v>
      </c>
      <c r="Q3261" t="s">
        <v>15949</v>
      </c>
      <c r="R3261" s="7">
        <v>42370</v>
      </c>
      <c r="S3261" s="8">
        <f t="shared" si="408"/>
        <v>2016</v>
      </c>
      <c r="T3261" s="8">
        <v>2016</v>
      </c>
      <c r="U3261" s="8">
        <f t="shared" si="409"/>
        <v>6</v>
      </c>
      <c r="V3261" s="7">
        <v>2016</v>
      </c>
      <c r="W3261" t="s">
        <v>1632</v>
      </c>
      <c r="X3261" s="2">
        <v>0.216</v>
      </c>
      <c r="Y3261" s="6">
        <f t="shared" si="406"/>
        <v>5.765996636501962E-3</v>
      </c>
      <c r="AA3261">
        <v>19378726</v>
      </c>
      <c r="AB3261">
        <v>19700186909</v>
      </c>
      <c r="AC3261">
        <v>10988963</v>
      </c>
      <c r="AD3261" t="s">
        <v>6</v>
      </c>
      <c r="AE3261">
        <v>50</v>
      </c>
      <c r="AH3261" t="s">
        <v>2663</v>
      </c>
      <c r="AI3261" t="s">
        <v>15948</v>
      </c>
      <c r="AK3261" t="s">
        <v>15947</v>
      </c>
      <c r="AL3261">
        <v>12</v>
      </c>
      <c r="AM3261" s="5">
        <f t="shared" si="410"/>
        <v>2</v>
      </c>
      <c r="AN3261" s="4">
        <f t="shared" si="407"/>
        <v>3.0291556228701248E-3</v>
      </c>
      <c r="AO3261" s="3"/>
      <c r="AP3261">
        <v>1</v>
      </c>
      <c r="AR3261" t="s">
        <v>1</v>
      </c>
      <c r="AT3261" s="2" t="s">
        <v>0</v>
      </c>
      <c r="AU3261" s="1">
        <f t="shared" si="411"/>
        <v>0.49449443324124098</v>
      </c>
      <c r="AV3261" s="1">
        <f t="shared" si="412"/>
        <v>0.43975761296860433</v>
      </c>
      <c r="AW3261" s="1">
        <f t="shared" si="413"/>
        <v>0.38502079269596762</v>
      </c>
    </row>
    <row r="3262" spans="1:49" x14ac:dyDescent="0.2">
      <c r="A3262">
        <v>3260</v>
      </c>
      <c r="B3262" t="s">
        <v>15946</v>
      </c>
      <c r="F3262" t="s">
        <v>15945</v>
      </c>
      <c r="G3262" t="s">
        <v>17</v>
      </c>
      <c r="H3262" t="s">
        <v>16</v>
      </c>
      <c r="I3262" t="s">
        <v>15944</v>
      </c>
      <c r="J3262">
        <v>60023211</v>
      </c>
      <c r="K3262" t="s">
        <v>15943</v>
      </c>
      <c r="L3262" t="s">
        <v>13711</v>
      </c>
      <c r="M3262" t="s">
        <v>2835</v>
      </c>
      <c r="N3262">
        <v>3</v>
      </c>
      <c r="O3262" t="s">
        <v>15942</v>
      </c>
      <c r="P3262" t="s">
        <v>15941</v>
      </c>
      <c r="Q3262" t="s">
        <v>15940</v>
      </c>
      <c r="R3262" s="7">
        <v>42370</v>
      </c>
      <c r="S3262" s="8">
        <f t="shared" si="408"/>
        <v>2016</v>
      </c>
      <c r="T3262" s="8">
        <v>2016</v>
      </c>
      <c r="U3262" s="8">
        <f t="shared" si="409"/>
        <v>6</v>
      </c>
      <c r="V3262" s="7">
        <v>2016</v>
      </c>
      <c r="W3262" t="s">
        <v>5260</v>
      </c>
      <c r="X3262" s="2" t="s">
        <v>0</v>
      </c>
      <c r="Y3262" s="6" t="e">
        <f t="shared" si="406"/>
        <v>#VALUE!</v>
      </c>
      <c r="AA3262">
        <v>9731768</v>
      </c>
      <c r="AB3262">
        <v>19700200853</v>
      </c>
      <c r="AC3262">
        <v>9739750</v>
      </c>
      <c r="AD3262" t="s">
        <v>6</v>
      </c>
      <c r="AE3262">
        <v>12</v>
      </c>
      <c r="AF3262">
        <v>4</v>
      </c>
      <c r="AH3262" t="s">
        <v>15939</v>
      </c>
      <c r="AI3262" t="s">
        <v>15938</v>
      </c>
      <c r="AJ3262" t="s">
        <v>15937</v>
      </c>
      <c r="AK3262" t="s">
        <v>15936</v>
      </c>
      <c r="AL3262">
        <v>2</v>
      </c>
      <c r="AM3262" s="5">
        <f t="shared" si="410"/>
        <v>0.33333333333333331</v>
      </c>
      <c r="AN3262" s="4">
        <f t="shared" si="407"/>
        <v>5.048592704783541E-4</v>
      </c>
      <c r="AO3262" s="3"/>
      <c r="AP3262">
        <v>0</v>
      </c>
      <c r="AR3262" t="s">
        <v>1</v>
      </c>
      <c r="AT3262" s="2" t="s">
        <v>0</v>
      </c>
      <c r="AU3262" s="1" t="e">
        <f t="shared" si="411"/>
        <v>#VALUE!</v>
      </c>
      <c r="AV3262" s="1" t="e">
        <f t="shared" si="412"/>
        <v>#VALUE!</v>
      </c>
      <c r="AW3262" s="1" t="e">
        <f t="shared" si="413"/>
        <v>#VALUE!</v>
      </c>
    </row>
    <row r="3263" spans="1:49" x14ac:dyDescent="0.2">
      <c r="A3263">
        <v>3261</v>
      </c>
      <c r="B3263" t="s">
        <v>15935</v>
      </c>
      <c r="F3263" t="s">
        <v>15934</v>
      </c>
      <c r="G3263" t="s">
        <v>17</v>
      </c>
      <c r="H3263" t="s">
        <v>16</v>
      </c>
      <c r="I3263" t="s">
        <v>15911</v>
      </c>
      <c r="J3263">
        <v>60004351</v>
      </c>
      <c r="K3263" t="s">
        <v>11096</v>
      </c>
      <c r="L3263" t="s">
        <v>11095</v>
      </c>
      <c r="M3263" t="s">
        <v>847</v>
      </c>
      <c r="N3263">
        <v>3</v>
      </c>
      <c r="O3263" t="s">
        <v>15933</v>
      </c>
      <c r="P3263" t="s">
        <v>15932</v>
      </c>
      <c r="Q3263" t="s">
        <v>11092</v>
      </c>
      <c r="R3263" s="7">
        <v>42370</v>
      </c>
      <c r="S3263" s="8">
        <f t="shared" si="408"/>
        <v>2016</v>
      </c>
      <c r="T3263" s="8">
        <v>2016</v>
      </c>
      <c r="U3263" s="8">
        <f t="shared" si="409"/>
        <v>6</v>
      </c>
      <c r="V3263" s="7">
        <v>2016</v>
      </c>
      <c r="W3263" t="s">
        <v>12337</v>
      </c>
      <c r="X3263" s="2">
        <v>0.111</v>
      </c>
      <c r="Y3263" s="6">
        <f t="shared" si="406"/>
        <v>2.9630816048690639E-3</v>
      </c>
      <c r="AA3263">
        <v>9745572</v>
      </c>
      <c r="AB3263">
        <v>21100231630</v>
      </c>
      <c r="AD3263" t="s">
        <v>6</v>
      </c>
      <c r="AE3263">
        <v>9</v>
      </c>
      <c r="AF3263">
        <v>6</v>
      </c>
      <c r="AH3263" t="s">
        <v>15931</v>
      </c>
      <c r="AI3263" t="s">
        <v>15930</v>
      </c>
      <c r="AJ3263" t="s">
        <v>15929</v>
      </c>
      <c r="AK3263" t="s">
        <v>15928</v>
      </c>
      <c r="AL3263">
        <v>0</v>
      </c>
      <c r="AM3263" s="5">
        <f t="shared" si="410"/>
        <v>0</v>
      </c>
      <c r="AN3263" s="4">
        <f t="shared" si="407"/>
        <v>0</v>
      </c>
      <c r="AO3263" s="3"/>
      <c r="AP3263">
        <v>0</v>
      </c>
      <c r="AR3263" t="s">
        <v>1</v>
      </c>
      <c r="AT3263" s="2" t="s">
        <v>0</v>
      </c>
      <c r="AU3263" s="1">
        <f t="shared" si="411"/>
        <v>0.20741571234083445</v>
      </c>
      <c r="AV3263" s="1">
        <f t="shared" si="412"/>
        <v>0.1481540802434532</v>
      </c>
      <c r="AW3263" s="1">
        <f t="shared" si="413"/>
        <v>8.8892448146071903E-2</v>
      </c>
    </row>
    <row r="3264" spans="1:49" x14ac:dyDescent="0.2">
      <c r="A3264">
        <v>3262</v>
      </c>
      <c r="B3264" t="s">
        <v>15927</v>
      </c>
      <c r="C3264" t="s">
        <v>15926</v>
      </c>
      <c r="E3264">
        <v>27604572</v>
      </c>
      <c r="F3264" t="s">
        <v>15925</v>
      </c>
      <c r="G3264" t="s">
        <v>17</v>
      </c>
      <c r="H3264" t="s">
        <v>16</v>
      </c>
      <c r="I3264" t="s">
        <v>15924</v>
      </c>
      <c r="J3264" t="s">
        <v>15923</v>
      </c>
      <c r="K3264" t="s">
        <v>15922</v>
      </c>
      <c r="L3264" t="s">
        <v>15921</v>
      </c>
      <c r="M3264" t="s">
        <v>15920</v>
      </c>
      <c r="N3264">
        <v>8</v>
      </c>
      <c r="O3264" t="s">
        <v>15919</v>
      </c>
      <c r="P3264" t="s">
        <v>15918</v>
      </c>
      <c r="Q3264" t="s">
        <v>15917</v>
      </c>
      <c r="R3264" s="7">
        <v>42370</v>
      </c>
      <c r="S3264" s="8">
        <f t="shared" si="408"/>
        <v>2016</v>
      </c>
      <c r="T3264" s="8">
        <v>2016</v>
      </c>
      <c r="U3264" s="8">
        <f t="shared" si="409"/>
        <v>6</v>
      </c>
      <c r="V3264" s="7">
        <v>2016</v>
      </c>
      <c r="W3264" t="s">
        <v>1720</v>
      </c>
      <c r="X3264" s="2">
        <v>1.0529999999999999</v>
      </c>
      <c r="Y3264" s="6">
        <f t="shared" si="406"/>
        <v>2.8109233602947065E-2</v>
      </c>
      <c r="AA3264">
        <v>14639076</v>
      </c>
      <c r="AB3264">
        <v>27011</v>
      </c>
      <c r="AD3264" t="s">
        <v>6</v>
      </c>
      <c r="AE3264">
        <v>18</v>
      </c>
      <c r="AF3264">
        <v>37</v>
      </c>
      <c r="AH3264" t="s">
        <v>15916</v>
      </c>
      <c r="AI3264" t="s">
        <v>15915</v>
      </c>
      <c r="AK3264" t="s">
        <v>15914</v>
      </c>
      <c r="AL3264">
        <v>9</v>
      </c>
      <c r="AM3264" s="5">
        <f t="shared" si="410"/>
        <v>1.5</v>
      </c>
      <c r="AN3264" s="4">
        <f t="shared" si="407"/>
        <v>2.2718667171525938E-3</v>
      </c>
      <c r="AO3264" s="3"/>
      <c r="AP3264">
        <v>0</v>
      </c>
      <c r="AQ3264" t="s">
        <v>13408</v>
      </c>
      <c r="AR3264" t="s">
        <v>3764</v>
      </c>
      <c r="AS3264" t="s">
        <v>13407</v>
      </c>
      <c r="AT3264" s="2">
        <v>3.6760000000000002</v>
      </c>
      <c r="AU3264" s="1">
        <f t="shared" si="411"/>
        <v>2.035802353720872</v>
      </c>
      <c r="AV3264" s="1">
        <f t="shared" si="412"/>
        <v>1.5190550160049829</v>
      </c>
      <c r="AW3264" s="1">
        <f t="shared" si="413"/>
        <v>1.0023076782890934</v>
      </c>
    </row>
    <row r="3265" spans="1:49" x14ac:dyDescent="0.2">
      <c r="A3265">
        <v>3263</v>
      </c>
      <c r="B3265" t="s">
        <v>15913</v>
      </c>
      <c r="F3265" t="s">
        <v>15912</v>
      </c>
      <c r="G3265" t="s">
        <v>17</v>
      </c>
      <c r="H3265" t="s">
        <v>16</v>
      </c>
      <c r="I3265" t="s">
        <v>15911</v>
      </c>
      <c r="J3265">
        <v>60004351</v>
      </c>
      <c r="K3265" t="s">
        <v>11096</v>
      </c>
      <c r="L3265" t="s">
        <v>11095</v>
      </c>
      <c r="M3265" t="s">
        <v>847</v>
      </c>
      <c r="N3265">
        <v>3</v>
      </c>
      <c r="O3265" t="s">
        <v>15910</v>
      </c>
      <c r="P3265" t="s">
        <v>15909</v>
      </c>
      <c r="Q3265" t="s">
        <v>11092</v>
      </c>
      <c r="R3265" s="7">
        <v>42370</v>
      </c>
      <c r="S3265" s="8">
        <f t="shared" si="408"/>
        <v>2016</v>
      </c>
      <c r="T3265" s="8">
        <v>2016</v>
      </c>
      <c r="U3265" s="8">
        <f t="shared" si="409"/>
        <v>6</v>
      </c>
      <c r="V3265" s="7">
        <v>2016</v>
      </c>
      <c r="W3265" t="s">
        <v>12337</v>
      </c>
      <c r="X3265" s="2">
        <v>0.111</v>
      </c>
      <c r="Y3265" s="6">
        <f t="shared" si="406"/>
        <v>2.9630816048690639E-3</v>
      </c>
      <c r="AA3265">
        <v>9745572</v>
      </c>
      <c r="AB3265">
        <v>21100231630</v>
      </c>
      <c r="AD3265" t="s">
        <v>6</v>
      </c>
      <c r="AE3265">
        <v>9</v>
      </c>
      <c r="AF3265">
        <v>6</v>
      </c>
      <c r="AH3265" t="s">
        <v>15908</v>
      </c>
      <c r="AI3265" t="s">
        <v>15907</v>
      </c>
      <c r="AJ3265" t="s">
        <v>15906</v>
      </c>
      <c r="AK3265" t="s">
        <v>15905</v>
      </c>
      <c r="AL3265">
        <v>0</v>
      </c>
      <c r="AM3265" s="5">
        <f t="shared" si="410"/>
        <v>0</v>
      </c>
      <c r="AN3265" s="4">
        <f t="shared" si="407"/>
        <v>0</v>
      </c>
      <c r="AO3265" s="3"/>
      <c r="AP3265">
        <v>0</v>
      </c>
      <c r="AR3265" t="s">
        <v>1</v>
      </c>
      <c r="AT3265" s="2" t="s">
        <v>0</v>
      </c>
      <c r="AU3265" s="1">
        <f t="shared" si="411"/>
        <v>0.20741571234083445</v>
      </c>
      <c r="AV3265" s="1">
        <f t="shared" si="412"/>
        <v>0.1481540802434532</v>
      </c>
      <c r="AW3265" s="1">
        <f t="shared" si="413"/>
        <v>8.8892448146071903E-2</v>
      </c>
    </row>
    <row r="3266" spans="1:49" x14ac:dyDescent="0.2">
      <c r="A3266">
        <v>3264</v>
      </c>
      <c r="B3266" t="s">
        <v>15904</v>
      </c>
      <c r="C3266" t="s">
        <v>15903</v>
      </c>
      <c r="F3266" t="s">
        <v>15902</v>
      </c>
      <c r="G3266" t="s">
        <v>17</v>
      </c>
      <c r="H3266" t="s">
        <v>16</v>
      </c>
      <c r="I3266" t="s">
        <v>15901</v>
      </c>
      <c r="J3266">
        <v>60024353</v>
      </c>
      <c r="K3266" t="s">
        <v>15900</v>
      </c>
      <c r="L3266" t="s">
        <v>15899</v>
      </c>
      <c r="M3266" t="s">
        <v>2788</v>
      </c>
      <c r="N3266">
        <v>4</v>
      </c>
      <c r="O3266" t="s">
        <v>15898</v>
      </c>
      <c r="P3266" t="s">
        <v>15897</v>
      </c>
      <c r="Q3266" t="s">
        <v>15896</v>
      </c>
      <c r="R3266" s="7">
        <v>42370</v>
      </c>
      <c r="S3266" s="8">
        <f t="shared" si="408"/>
        <v>2016</v>
      </c>
      <c r="T3266" s="8">
        <v>2016</v>
      </c>
      <c r="U3266" s="8">
        <f t="shared" si="409"/>
        <v>6</v>
      </c>
      <c r="V3266" s="7">
        <v>2016</v>
      </c>
      <c r="W3266" t="s">
        <v>15895</v>
      </c>
      <c r="X3266" s="2">
        <v>0.191</v>
      </c>
      <c r="Y3266" s="6">
        <f t="shared" si="406"/>
        <v>5.0986359146846056E-3</v>
      </c>
      <c r="AA3266">
        <v>18456421</v>
      </c>
      <c r="AB3266">
        <v>19900191968</v>
      </c>
      <c r="AC3266">
        <v>18466079</v>
      </c>
      <c r="AD3266" t="s">
        <v>6</v>
      </c>
      <c r="AE3266">
        <v>12</v>
      </c>
      <c r="AF3266">
        <v>1</v>
      </c>
      <c r="AH3266" t="s">
        <v>15894</v>
      </c>
      <c r="AI3266" t="s">
        <v>15893</v>
      </c>
      <c r="AJ3266" t="s">
        <v>15892</v>
      </c>
      <c r="AK3266" t="s">
        <v>15891</v>
      </c>
      <c r="AL3266">
        <v>1</v>
      </c>
      <c r="AM3266" s="5">
        <f t="shared" si="410"/>
        <v>0.16666666666666666</v>
      </c>
      <c r="AN3266" s="4">
        <f t="shared" si="407"/>
        <v>2.5242963523917705E-4</v>
      </c>
      <c r="AO3266" s="3"/>
      <c r="AP3266">
        <v>1</v>
      </c>
      <c r="AR3266" t="s">
        <v>1</v>
      </c>
      <c r="AT3266" s="2" t="s">
        <v>0</v>
      </c>
      <c r="AU3266" s="1">
        <f t="shared" si="411"/>
        <v>0.36447740308509768</v>
      </c>
      <c r="AV3266" s="1">
        <f t="shared" si="412"/>
        <v>0.26755327749618918</v>
      </c>
      <c r="AW3266" s="1">
        <f t="shared" si="413"/>
        <v>0.17062915190728056</v>
      </c>
    </row>
    <row r="3267" spans="1:49" x14ac:dyDescent="0.2">
      <c r="A3267">
        <v>3265</v>
      </c>
      <c r="B3267" t="s">
        <v>15890</v>
      </c>
      <c r="C3267" t="s">
        <v>15889</v>
      </c>
      <c r="F3267" t="s">
        <v>15888</v>
      </c>
      <c r="G3267" t="s">
        <v>17</v>
      </c>
      <c r="H3267" t="s">
        <v>16</v>
      </c>
      <c r="I3267" t="s">
        <v>15887</v>
      </c>
      <c r="J3267">
        <v>60024421</v>
      </c>
      <c r="K3267" t="s">
        <v>15886</v>
      </c>
      <c r="L3267" t="s">
        <v>15885</v>
      </c>
      <c r="M3267" t="s">
        <v>2375</v>
      </c>
      <c r="N3267">
        <v>2</v>
      </c>
      <c r="O3267" t="s">
        <v>15884</v>
      </c>
      <c r="P3267" t="s">
        <v>15883</v>
      </c>
      <c r="Q3267" t="s">
        <v>15882</v>
      </c>
      <c r="R3267" s="7">
        <v>42370</v>
      </c>
      <c r="S3267" s="8">
        <f t="shared" si="408"/>
        <v>2016</v>
      </c>
      <c r="T3267" s="8">
        <v>2016</v>
      </c>
      <c r="U3267" s="8">
        <f t="shared" si="409"/>
        <v>6</v>
      </c>
      <c r="V3267" s="7">
        <v>2016</v>
      </c>
      <c r="W3267" t="s">
        <v>15881</v>
      </c>
      <c r="X3267" s="2">
        <v>0.28799999999999998</v>
      </c>
      <c r="Y3267" s="6">
        <f t="shared" ref="Y3267:Y3330" si="414">(X3267-$Z$3)/($Z$2-$Z$3)</f>
        <v>7.6879955153359488E-3</v>
      </c>
      <c r="AA3267">
        <v>12149705</v>
      </c>
      <c r="AB3267">
        <v>19700175246</v>
      </c>
      <c r="AD3267" t="s">
        <v>6</v>
      </c>
      <c r="AE3267">
        <v>13</v>
      </c>
      <c r="AF3267">
        <v>3</v>
      </c>
      <c r="AG3267">
        <v>183</v>
      </c>
      <c r="AH3267" t="s">
        <v>15880</v>
      </c>
      <c r="AI3267" t="s">
        <v>15879</v>
      </c>
      <c r="AJ3267" t="s">
        <v>15878</v>
      </c>
      <c r="AK3267" t="s">
        <v>15877</v>
      </c>
      <c r="AL3267">
        <v>8</v>
      </c>
      <c r="AM3267" s="5">
        <f t="shared" si="410"/>
        <v>1.3333333333333333</v>
      </c>
      <c r="AN3267" s="4">
        <f t="shared" ref="AN3267:AN3330" si="415">(AM3267-$AO$3)/($AO$2-$AO$3)</f>
        <v>2.0194370819134164E-3</v>
      </c>
      <c r="AO3267" s="3"/>
      <c r="AP3267">
        <v>1</v>
      </c>
      <c r="AR3267" t="s">
        <v>1</v>
      </c>
      <c r="AT3267" s="2">
        <v>1.1759999999999999</v>
      </c>
      <c r="AU3267" s="1">
        <f t="shared" si="411"/>
        <v>0.59874279853091883</v>
      </c>
      <c r="AV3267" s="1">
        <f t="shared" si="412"/>
        <v>0.48537162986246823</v>
      </c>
      <c r="AW3267" s="1">
        <f t="shared" si="413"/>
        <v>0.37200046119401758</v>
      </c>
    </row>
    <row r="3268" spans="1:49" x14ac:dyDescent="0.2">
      <c r="A3268">
        <v>3266</v>
      </c>
      <c r="B3268" t="s">
        <v>15876</v>
      </c>
      <c r="C3268" t="s">
        <v>15875</v>
      </c>
      <c r="E3268">
        <v>26696151</v>
      </c>
      <c r="F3268" t="s">
        <v>15874</v>
      </c>
      <c r="G3268" t="s">
        <v>17</v>
      </c>
      <c r="H3268" t="s">
        <v>16</v>
      </c>
      <c r="I3268" t="s">
        <v>15873</v>
      </c>
      <c r="J3268">
        <v>60006288</v>
      </c>
      <c r="K3268" t="s">
        <v>5004</v>
      </c>
      <c r="L3268" t="s">
        <v>5003</v>
      </c>
      <c r="M3268" t="s">
        <v>5002</v>
      </c>
      <c r="N3268">
        <v>4</v>
      </c>
      <c r="O3268" t="s">
        <v>15872</v>
      </c>
      <c r="P3268" t="s">
        <v>15871</v>
      </c>
      <c r="Q3268" t="s">
        <v>15870</v>
      </c>
      <c r="R3268" s="7">
        <v>42370</v>
      </c>
      <c r="S3268" s="8">
        <f t="shared" si="408"/>
        <v>2016</v>
      </c>
      <c r="T3268" s="8">
        <v>2016</v>
      </c>
      <c r="U3268" s="8">
        <f t="shared" si="409"/>
        <v>6</v>
      </c>
      <c r="V3268" s="7">
        <v>42370</v>
      </c>
      <c r="W3268" t="s">
        <v>15869</v>
      </c>
      <c r="X3268" s="2">
        <v>1.524</v>
      </c>
      <c r="Y3268" s="6">
        <f t="shared" si="414"/>
        <v>4.0682309601986065E-2</v>
      </c>
      <c r="AA3268">
        <v>1469592</v>
      </c>
      <c r="AB3268">
        <v>12863</v>
      </c>
      <c r="AC3268">
        <v>15394794</v>
      </c>
      <c r="AD3268" t="s">
        <v>6</v>
      </c>
      <c r="AE3268">
        <v>41</v>
      </c>
      <c r="AF3268">
        <v>1</v>
      </c>
      <c r="AH3268" t="s">
        <v>15868</v>
      </c>
      <c r="AI3268" t="s">
        <v>15867</v>
      </c>
      <c r="AK3268" t="s">
        <v>15866</v>
      </c>
      <c r="AL3268">
        <v>20</v>
      </c>
      <c r="AM3268" s="5">
        <f t="shared" si="410"/>
        <v>3.3333333333333335</v>
      </c>
      <c r="AN3268" s="4">
        <f t="shared" si="415"/>
        <v>5.0485927047835416E-3</v>
      </c>
      <c r="AO3268" s="3"/>
      <c r="AP3268">
        <v>0</v>
      </c>
      <c r="AR3268" t="s">
        <v>1</v>
      </c>
      <c r="AT3268" s="2">
        <v>3.7759999999999998</v>
      </c>
      <c r="AU3268" s="1">
        <f t="shared" si="411"/>
        <v>2.9992194532825303</v>
      </c>
      <c r="AV3268" s="1">
        <f t="shared" si="412"/>
        <v>2.2865451153384804</v>
      </c>
      <c r="AW3268" s="1">
        <f t="shared" si="413"/>
        <v>1.5738707773944298</v>
      </c>
    </row>
    <row r="3269" spans="1:49" x14ac:dyDescent="0.2">
      <c r="A3269">
        <v>3267</v>
      </c>
      <c r="B3269" t="s">
        <v>15865</v>
      </c>
      <c r="C3269" t="s">
        <v>15864</v>
      </c>
      <c r="F3269" t="s">
        <v>15863</v>
      </c>
      <c r="G3269" t="s">
        <v>17</v>
      </c>
      <c r="H3269" t="s">
        <v>16</v>
      </c>
      <c r="I3269" t="s">
        <v>15862</v>
      </c>
      <c r="J3269">
        <v>60080513</v>
      </c>
      <c r="K3269" t="s">
        <v>15861</v>
      </c>
      <c r="L3269" t="s">
        <v>15860</v>
      </c>
      <c r="M3269" t="s">
        <v>135</v>
      </c>
      <c r="N3269">
        <v>2</v>
      </c>
      <c r="O3269" t="s">
        <v>15859</v>
      </c>
      <c r="P3269" t="s">
        <v>15858</v>
      </c>
      <c r="Q3269" t="s">
        <v>15857</v>
      </c>
      <c r="R3269" s="7">
        <v>42370</v>
      </c>
      <c r="S3269" s="8">
        <f t="shared" si="408"/>
        <v>2016</v>
      </c>
      <c r="T3269" s="8">
        <v>2016</v>
      </c>
      <c r="U3269" s="8">
        <f t="shared" si="409"/>
        <v>6</v>
      </c>
      <c r="V3269" s="7">
        <v>2016</v>
      </c>
      <c r="W3269" t="s">
        <v>14449</v>
      </c>
      <c r="X3269" s="2">
        <v>0.28100000000000003</v>
      </c>
      <c r="Y3269" s="6">
        <f t="shared" si="414"/>
        <v>7.5011345132270906E-3</v>
      </c>
      <c r="AA3269">
        <v>113891</v>
      </c>
      <c r="AB3269">
        <v>20699</v>
      </c>
      <c r="AD3269" t="s">
        <v>6</v>
      </c>
      <c r="AE3269">
        <v>111</v>
      </c>
      <c r="AF3269">
        <v>5</v>
      </c>
      <c r="AH3269" t="s">
        <v>15856</v>
      </c>
      <c r="AI3269" t="s">
        <v>15855</v>
      </c>
      <c r="AJ3269" t="s">
        <v>15854</v>
      </c>
      <c r="AK3269" t="s">
        <v>15853</v>
      </c>
      <c r="AL3269">
        <v>2</v>
      </c>
      <c r="AM3269" s="5">
        <f t="shared" si="410"/>
        <v>0.33333333333333331</v>
      </c>
      <c r="AN3269" s="4">
        <f t="shared" si="415"/>
        <v>5.048592704783541E-4</v>
      </c>
      <c r="AO3269" s="3"/>
      <c r="AP3269">
        <v>0</v>
      </c>
      <c r="AR3269" t="s">
        <v>1</v>
      </c>
      <c r="AT3269" s="2">
        <v>1.1020000000000001</v>
      </c>
      <c r="AU3269" s="1">
        <f t="shared" si="411"/>
        <v>0.54022519404024694</v>
      </c>
      <c r="AV3269" s="1">
        <f t="shared" si="412"/>
        <v>0.40029968918527226</v>
      </c>
      <c r="AW3269" s="1">
        <f t="shared" si="413"/>
        <v>0.26037418433029746</v>
      </c>
    </row>
    <row r="3270" spans="1:49" x14ac:dyDescent="0.2">
      <c r="A3270">
        <v>3268</v>
      </c>
      <c r="B3270" t="s">
        <v>15852</v>
      </c>
      <c r="F3270" t="s">
        <v>15851</v>
      </c>
      <c r="G3270" t="s">
        <v>17</v>
      </c>
      <c r="H3270" t="s">
        <v>16</v>
      </c>
      <c r="I3270" t="s">
        <v>15850</v>
      </c>
      <c r="J3270">
        <v>60014273</v>
      </c>
      <c r="K3270" t="s">
        <v>15849</v>
      </c>
      <c r="L3270" t="s">
        <v>767</v>
      </c>
      <c r="M3270" t="s">
        <v>135</v>
      </c>
      <c r="N3270">
        <v>2</v>
      </c>
      <c r="O3270" t="s">
        <v>15848</v>
      </c>
      <c r="P3270" t="s">
        <v>15847</v>
      </c>
      <c r="Q3270" t="s">
        <v>15846</v>
      </c>
      <c r="R3270" s="7">
        <v>42370</v>
      </c>
      <c r="S3270" s="8">
        <f t="shared" si="408"/>
        <v>2016</v>
      </c>
      <c r="T3270" s="8">
        <v>2016</v>
      </c>
      <c r="U3270" s="8">
        <f t="shared" si="409"/>
        <v>6</v>
      </c>
      <c r="V3270" s="7">
        <v>2016</v>
      </c>
      <c r="W3270" t="s">
        <v>13154</v>
      </c>
      <c r="X3270" s="2">
        <v>0.19</v>
      </c>
      <c r="Y3270" s="6">
        <f t="shared" si="414"/>
        <v>5.0719414858119115E-3</v>
      </c>
      <c r="AA3270">
        <v>17919320</v>
      </c>
      <c r="AB3270">
        <v>21100198201</v>
      </c>
      <c r="AC3270">
        <v>17912377</v>
      </c>
      <c r="AD3270" t="s">
        <v>6</v>
      </c>
      <c r="AE3270">
        <v>9</v>
      </c>
      <c r="AF3270">
        <v>3</v>
      </c>
      <c r="AH3270" s="9">
        <v>41518</v>
      </c>
      <c r="AI3270" t="s">
        <v>15845</v>
      </c>
      <c r="AJ3270" t="s">
        <v>15844</v>
      </c>
      <c r="AK3270" t="s">
        <v>15843</v>
      </c>
      <c r="AL3270">
        <v>0</v>
      </c>
      <c r="AM3270" s="5">
        <f t="shared" si="410"/>
        <v>0</v>
      </c>
      <c r="AN3270" s="4">
        <f t="shared" si="415"/>
        <v>0</v>
      </c>
      <c r="AO3270" s="3"/>
      <c r="AP3270">
        <v>0</v>
      </c>
      <c r="AR3270" t="s">
        <v>1</v>
      </c>
      <c r="AT3270" s="2" t="s">
        <v>0</v>
      </c>
      <c r="AU3270" s="1">
        <f t="shared" si="411"/>
        <v>0.35503590400683377</v>
      </c>
      <c r="AV3270" s="1">
        <f t="shared" si="412"/>
        <v>0.25359707429059558</v>
      </c>
      <c r="AW3270" s="1">
        <f t="shared" si="413"/>
        <v>0.15215824457435734</v>
      </c>
    </row>
    <row r="3271" spans="1:49" x14ac:dyDescent="0.2">
      <c r="A3271">
        <v>3269</v>
      </c>
      <c r="B3271" t="s">
        <v>15842</v>
      </c>
      <c r="C3271" t="s">
        <v>15841</v>
      </c>
      <c r="F3271" t="s">
        <v>15840</v>
      </c>
      <c r="G3271" t="s">
        <v>17</v>
      </c>
      <c r="H3271" t="s">
        <v>16</v>
      </c>
      <c r="I3271" t="s">
        <v>15839</v>
      </c>
      <c r="J3271" t="s">
        <v>15838</v>
      </c>
      <c r="K3271" t="s">
        <v>15837</v>
      </c>
      <c r="L3271" t="s">
        <v>15836</v>
      </c>
      <c r="M3271" t="s">
        <v>1819</v>
      </c>
      <c r="N3271">
        <v>4</v>
      </c>
      <c r="O3271" t="s">
        <v>15835</v>
      </c>
      <c r="P3271" t="s">
        <v>15834</v>
      </c>
      <c r="Q3271" t="s">
        <v>15833</v>
      </c>
      <c r="R3271" s="7">
        <v>42370</v>
      </c>
      <c r="S3271" s="8">
        <f t="shared" si="408"/>
        <v>2016</v>
      </c>
      <c r="T3271" s="8">
        <v>2016</v>
      </c>
      <c r="U3271" s="8">
        <f t="shared" si="409"/>
        <v>6</v>
      </c>
      <c r="V3271" s="7">
        <v>42370</v>
      </c>
      <c r="W3271" t="s">
        <v>10288</v>
      </c>
      <c r="X3271" s="2">
        <v>1.6519999999999999</v>
      </c>
      <c r="Y3271" s="6">
        <f t="shared" si="414"/>
        <v>4.409919649769093E-2</v>
      </c>
      <c r="AA3271" t="s">
        <v>10287</v>
      </c>
      <c r="AB3271">
        <v>17337</v>
      </c>
      <c r="AD3271" t="s">
        <v>6</v>
      </c>
      <c r="AE3271">
        <v>64</v>
      </c>
      <c r="AF3271">
        <v>1</v>
      </c>
      <c r="AG3271">
        <v>7314876</v>
      </c>
      <c r="AH3271" t="s">
        <v>15832</v>
      </c>
      <c r="AI3271" t="s">
        <v>15831</v>
      </c>
      <c r="AK3271" t="s">
        <v>15830</v>
      </c>
      <c r="AL3271">
        <v>43</v>
      </c>
      <c r="AM3271" s="5">
        <f t="shared" si="410"/>
        <v>7.166666666666667</v>
      </c>
      <c r="AN3271" s="4">
        <f t="shared" si="415"/>
        <v>1.0854474315284615E-2</v>
      </c>
      <c r="AO3271" s="3"/>
      <c r="AP3271">
        <v>0</v>
      </c>
      <c r="AR3271" t="s">
        <v>1</v>
      </c>
      <c r="AT3271" s="2" t="s">
        <v>0</v>
      </c>
      <c r="AU3271" s="1">
        <f t="shared" si="411"/>
        <v>3.4125779842969037</v>
      </c>
      <c r="AV3271" s="1">
        <f t="shared" si="412"/>
        <v>2.7476835406487772</v>
      </c>
      <c r="AW3271" s="1">
        <f t="shared" si="413"/>
        <v>2.0827890970006506</v>
      </c>
    </row>
    <row r="3272" spans="1:49" x14ac:dyDescent="0.2">
      <c r="A3272">
        <v>3270</v>
      </c>
      <c r="B3272" t="s">
        <v>15829</v>
      </c>
      <c r="C3272" t="s">
        <v>15828</v>
      </c>
      <c r="F3272" t="s">
        <v>15827</v>
      </c>
      <c r="G3272" t="s">
        <v>17</v>
      </c>
      <c r="H3272" t="s">
        <v>16</v>
      </c>
      <c r="I3272" t="s">
        <v>15826</v>
      </c>
      <c r="J3272" t="s">
        <v>15825</v>
      </c>
      <c r="K3272" t="s">
        <v>15824</v>
      </c>
      <c r="L3272" t="s">
        <v>15823</v>
      </c>
      <c r="M3272" t="s">
        <v>2921</v>
      </c>
      <c r="N3272">
        <v>3</v>
      </c>
      <c r="O3272" t="s">
        <v>15822</v>
      </c>
      <c r="P3272" t="s">
        <v>15821</v>
      </c>
      <c r="Q3272" t="s">
        <v>15820</v>
      </c>
      <c r="R3272" s="7">
        <v>42370</v>
      </c>
      <c r="S3272" s="8">
        <f t="shared" si="408"/>
        <v>2016</v>
      </c>
      <c r="T3272" s="8">
        <v>2016</v>
      </c>
      <c r="U3272" s="8">
        <f t="shared" si="409"/>
        <v>6</v>
      </c>
      <c r="V3272" s="7">
        <v>2016</v>
      </c>
      <c r="W3272" t="s">
        <v>6773</v>
      </c>
      <c r="X3272" s="2">
        <v>0.64</v>
      </c>
      <c r="Y3272" s="6">
        <f t="shared" si="414"/>
        <v>1.7084434478524334E-2</v>
      </c>
      <c r="AA3272">
        <v>218669</v>
      </c>
      <c r="AB3272">
        <v>29583</v>
      </c>
      <c r="AC3272">
        <v>15333868</v>
      </c>
      <c r="AD3272" t="s">
        <v>6</v>
      </c>
      <c r="AE3272">
        <v>53</v>
      </c>
      <c r="AF3272">
        <v>5</v>
      </c>
      <c r="AH3272" t="s">
        <v>15819</v>
      </c>
      <c r="AI3272" t="s">
        <v>15818</v>
      </c>
      <c r="AK3272" t="s">
        <v>15817</v>
      </c>
      <c r="AL3272">
        <v>1</v>
      </c>
      <c r="AM3272" s="5">
        <f t="shared" si="410"/>
        <v>0.16666666666666666</v>
      </c>
      <c r="AN3272" s="4">
        <f t="shared" si="415"/>
        <v>2.5242963523917705E-4</v>
      </c>
      <c r="AO3272" s="3"/>
      <c r="AP3272">
        <v>0</v>
      </c>
      <c r="AR3272" t="s">
        <v>1</v>
      </c>
      <c r="AT3272" s="2">
        <v>1.2490000000000001</v>
      </c>
      <c r="AU3272" s="1">
        <f t="shared" si="411"/>
        <v>1.2034833025538785</v>
      </c>
      <c r="AV3272" s="1">
        <f t="shared" si="412"/>
        <v>0.86684320568817552</v>
      </c>
      <c r="AW3272" s="1">
        <f t="shared" si="413"/>
        <v>0.53020310882247235</v>
      </c>
    </row>
    <row r="3273" spans="1:49" x14ac:dyDescent="0.2">
      <c r="A3273">
        <v>3271</v>
      </c>
      <c r="B3273" t="s">
        <v>15816</v>
      </c>
      <c r="C3273" t="s">
        <v>15815</v>
      </c>
      <c r="F3273" t="s">
        <v>15814</v>
      </c>
      <c r="G3273" t="s">
        <v>17</v>
      </c>
      <c r="H3273" t="s">
        <v>16</v>
      </c>
      <c r="I3273" t="s">
        <v>15813</v>
      </c>
      <c r="J3273" t="s">
        <v>15812</v>
      </c>
      <c r="K3273" t="s">
        <v>15811</v>
      </c>
      <c r="L3273" t="s">
        <v>15810</v>
      </c>
      <c r="M3273" t="s">
        <v>256</v>
      </c>
      <c r="N3273">
        <v>3</v>
      </c>
      <c r="O3273" t="s">
        <v>15809</v>
      </c>
      <c r="P3273" t="s">
        <v>15808</v>
      </c>
      <c r="Q3273" t="s">
        <v>15807</v>
      </c>
      <c r="R3273" s="7">
        <v>42370</v>
      </c>
      <c r="S3273" s="8">
        <f t="shared" si="408"/>
        <v>2016</v>
      </c>
      <c r="T3273" s="8">
        <v>2016</v>
      </c>
      <c r="U3273" s="8">
        <f t="shared" si="409"/>
        <v>6</v>
      </c>
      <c r="V3273" s="7">
        <v>2016</v>
      </c>
      <c r="W3273" t="s">
        <v>4872</v>
      </c>
      <c r="X3273" s="2">
        <v>0.437</v>
      </c>
      <c r="Y3273" s="6">
        <f t="shared" si="414"/>
        <v>1.1665465417367396E-2</v>
      </c>
      <c r="AA3273">
        <v>10704698</v>
      </c>
      <c r="AB3273">
        <v>5300152513</v>
      </c>
      <c r="AC3273">
        <v>15598985</v>
      </c>
      <c r="AD3273" t="s">
        <v>6</v>
      </c>
      <c r="AE3273">
        <v>156</v>
      </c>
      <c r="AH3273" t="s">
        <v>15806</v>
      </c>
      <c r="AI3273" t="s">
        <v>15805</v>
      </c>
      <c r="AK3273" t="s">
        <v>15804</v>
      </c>
      <c r="AL3273">
        <v>9</v>
      </c>
      <c r="AM3273" s="5">
        <f t="shared" si="410"/>
        <v>1.5</v>
      </c>
      <c r="AN3273" s="4">
        <f t="shared" si="415"/>
        <v>2.2718667171525938E-3</v>
      </c>
      <c r="AO3273" s="3"/>
      <c r="AP3273">
        <v>1</v>
      </c>
      <c r="AR3273" t="s">
        <v>1</v>
      </c>
      <c r="AT3273" s="2" t="s">
        <v>0</v>
      </c>
      <c r="AU3273" s="1">
        <f t="shared" si="411"/>
        <v>0.88473858073029543</v>
      </c>
      <c r="AV3273" s="1">
        <f t="shared" si="412"/>
        <v>0.69686660672599943</v>
      </c>
      <c r="AW3273" s="1">
        <f t="shared" si="413"/>
        <v>0.50899463272170342</v>
      </c>
    </row>
    <row r="3274" spans="1:49" x14ac:dyDescent="0.2">
      <c r="A3274">
        <v>3272</v>
      </c>
      <c r="B3274" t="s">
        <v>15803</v>
      </c>
      <c r="C3274" t="s">
        <v>15802</v>
      </c>
      <c r="F3274" t="s">
        <v>15801</v>
      </c>
      <c r="G3274" t="s">
        <v>17</v>
      </c>
      <c r="H3274" t="s">
        <v>16</v>
      </c>
      <c r="I3274" t="s">
        <v>15800</v>
      </c>
      <c r="J3274">
        <v>60112564</v>
      </c>
      <c r="K3274" t="s">
        <v>15799</v>
      </c>
      <c r="L3274" t="s">
        <v>15798</v>
      </c>
      <c r="M3274" t="s">
        <v>1003</v>
      </c>
      <c r="N3274">
        <v>1</v>
      </c>
      <c r="O3274" t="s">
        <v>15797</v>
      </c>
      <c r="P3274">
        <v>15045562500</v>
      </c>
      <c r="Q3274">
        <v>60112564</v>
      </c>
      <c r="R3274" s="7">
        <v>42370</v>
      </c>
      <c r="S3274" s="8">
        <f t="shared" si="408"/>
        <v>2016</v>
      </c>
      <c r="T3274" s="8">
        <v>2016</v>
      </c>
      <c r="U3274" s="8">
        <f t="shared" si="409"/>
        <v>6</v>
      </c>
      <c r="V3274" s="7">
        <v>2016</v>
      </c>
      <c r="W3274" t="s">
        <v>15796</v>
      </c>
      <c r="X3274" s="2" t="s">
        <v>0</v>
      </c>
      <c r="Y3274" s="6" t="e">
        <f t="shared" si="414"/>
        <v>#VALUE!</v>
      </c>
      <c r="AA3274">
        <v>16188950</v>
      </c>
      <c r="AB3274">
        <v>65906</v>
      </c>
      <c r="AD3274" t="s">
        <v>6</v>
      </c>
      <c r="AE3274">
        <v>141</v>
      </c>
      <c r="AF3274">
        <v>4</v>
      </c>
      <c r="AH3274" t="s">
        <v>15795</v>
      </c>
      <c r="AI3274" t="s">
        <v>15794</v>
      </c>
      <c r="AK3274" t="s">
        <v>15793</v>
      </c>
      <c r="AL3274">
        <v>0</v>
      </c>
      <c r="AM3274" s="5">
        <f t="shared" si="410"/>
        <v>0</v>
      </c>
      <c r="AN3274" s="4">
        <f t="shared" si="415"/>
        <v>0</v>
      </c>
      <c r="AO3274" s="3"/>
      <c r="AP3274">
        <v>0</v>
      </c>
      <c r="AR3274" t="s">
        <v>1</v>
      </c>
      <c r="AT3274" s="2" t="s">
        <v>0</v>
      </c>
      <c r="AU3274" s="1" t="e">
        <f t="shared" si="411"/>
        <v>#VALUE!</v>
      </c>
      <c r="AV3274" s="1" t="e">
        <f t="shared" si="412"/>
        <v>#VALUE!</v>
      </c>
      <c r="AW3274" s="1" t="e">
        <f t="shared" si="413"/>
        <v>#VALUE!</v>
      </c>
    </row>
    <row r="3275" spans="1:49" x14ac:dyDescent="0.2">
      <c r="A3275">
        <v>3273</v>
      </c>
      <c r="B3275" t="s">
        <v>15792</v>
      </c>
      <c r="C3275" t="s">
        <v>15791</v>
      </c>
      <c r="F3275" t="s">
        <v>15790</v>
      </c>
      <c r="G3275" t="s">
        <v>17</v>
      </c>
      <c r="H3275" t="s">
        <v>16</v>
      </c>
      <c r="I3275" t="s">
        <v>15789</v>
      </c>
      <c r="J3275" t="s">
        <v>15788</v>
      </c>
      <c r="K3275" t="s">
        <v>15787</v>
      </c>
      <c r="L3275" t="s">
        <v>15786</v>
      </c>
      <c r="M3275" t="s">
        <v>230</v>
      </c>
      <c r="N3275">
        <v>6</v>
      </c>
      <c r="O3275" t="s">
        <v>15785</v>
      </c>
      <c r="P3275" t="s">
        <v>15784</v>
      </c>
      <c r="Q3275" t="s">
        <v>15783</v>
      </c>
      <c r="R3275" s="7">
        <v>42370</v>
      </c>
      <c r="S3275" s="8">
        <f t="shared" si="408"/>
        <v>2016</v>
      </c>
      <c r="T3275" s="8">
        <v>2016</v>
      </c>
      <c r="U3275" s="8">
        <f t="shared" si="409"/>
        <v>6</v>
      </c>
      <c r="V3275" s="7">
        <v>2016</v>
      </c>
      <c r="W3275" t="s">
        <v>5039</v>
      </c>
      <c r="X3275" s="2">
        <v>0.746</v>
      </c>
      <c r="Y3275" s="6">
        <f t="shared" si="414"/>
        <v>1.9914043939029926E-2</v>
      </c>
      <c r="AB3275">
        <v>21100199840</v>
      </c>
      <c r="AC3275">
        <v>20462069</v>
      </c>
      <c r="AD3275" t="s">
        <v>6</v>
      </c>
      <c r="AE3275">
        <v>6</v>
      </c>
      <c r="AF3275">
        <v>90</v>
      </c>
      <c r="AH3275" t="s">
        <v>15782</v>
      </c>
      <c r="AI3275" t="s">
        <v>15781</v>
      </c>
      <c r="AK3275" t="s">
        <v>15780</v>
      </c>
      <c r="AL3275">
        <v>26</v>
      </c>
      <c r="AM3275" s="5">
        <f t="shared" si="410"/>
        <v>4.333333333333333</v>
      </c>
      <c r="AN3275" s="4">
        <f t="shared" si="415"/>
        <v>6.5631705162186036E-3</v>
      </c>
      <c r="AO3275" s="3"/>
      <c r="AP3275">
        <v>0</v>
      </c>
      <c r="AQ3275" t="s">
        <v>222</v>
      </c>
      <c r="AR3275">
        <v>51172131</v>
      </c>
      <c r="AS3275" t="s">
        <v>221</v>
      </c>
      <c r="AT3275" s="2">
        <v>3.3610000000000002</v>
      </c>
      <c r="AU3275" s="1">
        <f t="shared" si="411"/>
        <v>1.5908781912186527</v>
      </c>
      <c r="AV3275" s="1">
        <f t="shared" si="412"/>
        <v>1.3238607227624264</v>
      </c>
      <c r="AW3275" s="1">
        <f t="shared" si="413"/>
        <v>1.0568432543062001</v>
      </c>
    </row>
    <row r="3276" spans="1:49" x14ac:dyDescent="0.2">
      <c r="A3276">
        <v>3274</v>
      </c>
      <c r="B3276" t="s">
        <v>15779</v>
      </c>
      <c r="C3276" t="s">
        <v>15778</v>
      </c>
      <c r="F3276" t="s">
        <v>15777</v>
      </c>
      <c r="G3276" t="s">
        <v>17</v>
      </c>
      <c r="H3276" t="s">
        <v>16</v>
      </c>
      <c r="I3276" t="s">
        <v>15776</v>
      </c>
      <c r="J3276" t="s">
        <v>15771</v>
      </c>
      <c r="K3276" t="s">
        <v>15775</v>
      </c>
      <c r="L3276" t="s">
        <v>15774</v>
      </c>
      <c r="M3276" t="s">
        <v>2921</v>
      </c>
      <c r="N3276">
        <v>2</v>
      </c>
      <c r="O3276" t="s">
        <v>15773</v>
      </c>
      <c r="P3276" t="s">
        <v>15772</v>
      </c>
      <c r="Q3276" t="s">
        <v>15771</v>
      </c>
      <c r="R3276" s="7">
        <v>42370</v>
      </c>
      <c r="S3276" s="8">
        <f t="shared" si="408"/>
        <v>2016</v>
      </c>
      <c r="T3276" s="8">
        <v>2016</v>
      </c>
      <c r="U3276" s="8">
        <f t="shared" si="409"/>
        <v>6</v>
      </c>
      <c r="V3276" s="7">
        <v>2016</v>
      </c>
      <c r="W3276" t="s">
        <v>3368</v>
      </c>
      <c r="X3276" s="2">
        <v>0.28199999999999997</v>
      </c>
      <c r="Y3276" s="6">
        <f t="shared" si="414"/>
        <v>7.527828942099783E-3</v>
      </c>
      <c r="AA3276">
        <v>16875869</v>
      </c>
      <c r="AB3276">
        <v>19700186861</v>
      </c>
      <c r="AC3276">
        <v>16875877</v>
      </c>
      <c r="AD3276" t="s">
        <v>6</v>
      </c>
      <c r="AE3276">
        <v>2016</v>
      </c>
      <c r="AG3276">
        <v>9674742</v>
      </c>
      <c r="AI3276" t="s">
        <v>15770</v>
      </c>
      <c r="AK3276" t="s">
        <v>15769</v>
      </c>
      <c r="AL3276">
        <v>2</v>
      </c>
      <c r="AM3276" s="5">
        <f t="shared" si="410"/>
        <v>0.33333333333333331</v>
      </c>
      <c r="AN3276" s="4">
        <f t="shared" si="415"/>
        <v>5.048592704783541E-4</v>
      </c>
      <c r="AO3276" s="3"/>
      <c r="AP3276">
        <v>1</v>
      </c>
      <c r="AR3276" t="s">
        <v>1</v>
      </c>
      <c r="AT3276" s="2">
        <v>1.1739999999999999</v>
      </c>
      <c r="AU3276" s="1">
        <f t="shared" si="411"/>
        <v>0.54209380406133545</v>
      </c>
      <c r="AV3276" s="1">
        <f t="shared" si="412"/>
        <v>0.40163441062890687</v>
      </c>
      <c r="AW3276" s="1">
        <f t="shared" si="413"/>
        <v>0.26117501719647829</v>
      </c>
    </row>
    <row r="3277" spans="1:49" x14ac:dyDescent="0.2">
      <c r="A3277">
        <v>3275</v>
      </c>
      <c r="B3277" t="s">
        <v>15768</v>
      </c>
      <c r="C3277" t="s">
        <v>15767</v>
      </c>
      <c r="F3277" t="s">
        <v>15766</v>
      </c>
      <c r="G3277" t="s">
        <v>17</v>
      </c>
      <c r="H3277" t="s">
        <v>16</v>
      </c>
      <c r="I3277" t="s">
        <v>15765</v>
      </c>
      <c r="J3277" t="s">
        <v>15764</v>
      </c>
      <c r="K3277" t="s">
        <v>15763</v>
      </c>
      <c r="L3277" t="s">
        <v>15762</v>
      </c>
      <c r="M3277" t="s">
        <v>377</v>
      </c>
      <c r="N3277">
        <v>5</v>
      </c>
      <c r="O3277" t="s">
        <v>15761</v>
      </c>
      <c r="P3277" t="s">
        <v>15760</v>
      </c>
      <c r="Q3277" t="s">
        <v>15759</v>
      </c>
      <c r="R3277" s="7">
        <v>42370</v>
      </c>
      <c r="S3277" s="8">
        <f t="shared" si="408"/>
        <v>2016</v>
      </c>
      <c r="T3277" s="8">
        <v>2016</v>
      </c>
      <c r="U3277" s="8">
        <f t="shared" si="409"/>
        <v>6</v>
      </c>
      <c r="V3277" s="7">
        <v>2016</v>
      </c>
      <c r="W3277" t="s">
        <v>15758</v>
      </c>
      <c r="X3277" s="2">
        <v>3.3149999999999999</v>
      </c>
      <c r="Y3277" s="6">
        <f t="shared" si="414"/>
        <v>8.8492031712981506E-2</v>
      </c>
      <c r="AA3277">
        <v>8948755</v>
      </c>
      <c r="AB3277">
        <v>13550</v>
      </c>
      <c r="AD3277" t="s">
        <v>6</v>
      </c>
      <c r="AE3277">
        <v>29</v>
      </c>
      <c r="AF3277">
        <v>18</v>
      </c>
      <c r="AH3277" t="s">
        <v>15757</v>
      </c>
      <c r="AI3277" t="s">
        <v>15756</v>
      </c>
      <c r="AJ3277" t="s">
        <v>15755</v>
      </c>
      <c r="AK3277" t="s">
        <v>15754</v>
      </c>
      <c r="AL3277">
        <v>14</v>
      </c>
      <c r="AM3277" s="5">
        <f t="shared" si="410"/>
        <v>2.3333333333333335</v>
      </c>
      <c r="AN3277" s="4">
        <f t="shared" si="415"/>
        <v>3.5340148933484792E-3</v>
      </c>
      <c r="AO3277" s="3"/>
      <c r="AP3277">
        <v>1</v>
      </c>
      <c r="AQ3277" t="s">
        <v>207</v>
      </c>
      <c r="AR3277">
        <v>1341497</v>
      </c>
      <c r="AS3277" t="s">
        <v>206</v>
      </c>
      <c r="AT3277" s="2">
        <v>5.1479999999999997</v>
      </c>
      <c r="AU3277" s="1">
        <f t="shared" si="411"/>
        <v>6.3004626667091594</v>
      </c>
      <c r="AV3277" s="1">
        <f t="shared" si="412"/>
        <v>4.601302330316499</v>
      </c>
      <c r="AW3277" s="1">
        <f t="shared" si="413"/>
        <v>2.9021419939238386</v>
      </c>
    </row>
    <row r="3278" spans="1:49" x14ac:dyDescent="0.2">
      <c r="A3278">
        <v>3276</v>
      </c>
      <c r="B3278" t="s">
        <v>15753</v>
      </c>
      <c r="C3278" t="s">
        <v>15752</v>
      </c>
      <c r="F3278" t="s">
        <v>15751</v>
      </c>
      <c r="G3278" t="s">
        <v>17</v>
      </c>
      <c r="H3278" t="s">
        <v>16</v>
      </c>
      <c r="I3278" t="s">
        <v>15750</v>
      </c>
      <c r="J3278" t="s">
        <v>15749</v>
      </c>
      <c r="K3278" t="s">
        <v>15748</v>
      </c>
      <c r="L3278" t="s">
        <v>15747</v>
      </c>
      <c r="M3278" t="s">
        <v>1819</v>
      </c>
      <c r="N3278">
        <v>3</v>
      </c>
      <c r="O3278" t="s">
        <v>15746</v>
      </c>
      <c r="P3278" t="s">
        <v>15745</v>
      </c>
      <c r="Q3278" t="s">
        <v>15744</v>
      </c>
      <c r="R3278" s="7">
        <v>42370</v>
      </c>
      <c r="S3278" s="8">
        <f t="shared" si="408"/>
        <v>2016</v>
      </c>
      <c r="T3278" s="8">
        <v>2016</v>
      </c>
      <c r="U3278" s="8">
        <f t="shared" si="409"/>
        <v>6</v>
      </c>
      <c r="V3278" s="7">
        <v>2016</v>
      </c>
      <c r="W3278" t="s">
        <v>15615</v>
      </c>
      <c r="X3278" s="2">
        <v>0.255</v>
      </c>
      <c r="Y3278" s="6">
        <f t="shared" si="414"/>
        <v>6.8070793625370392E-3</v>
      </c>
      <c r="AA3278">
        <v>3321649</v>
      </c>
      <c r="AB3278">
        <v>28454</v>
      </c>
      <c r="AD3278" t="s">
        <v>6</v>
      </c>
      <c r="AE3278">
        <v>35</v>
      </c>
      <c r="AF3278">
        <v>5</v>
      </c>
      <c r="AH3278" t="s">
        <v>15743</v>
      </c>
      <c r="AI3278" t="s">
        <v>15742</v>
      </c>
      <c r="AJ3278" t="s">
        <v>15741</v>
      </c>
      <c r="AK3278" t="s">
        <v>15740</v>
      </c>
      <c r="AL3278">
        <v>1</v>
      </c>
      <c r="AM3278" s="5">
        <f t="shared" si="410"/>
        <v>0.16666666666666666</v>
      </c>
      <c r="AN3278" s="4">
        <f t="shared" si="415"/>
        <v>2.5242963523917705E-4</v>
      </c>
      <c r="AO3278" s="3"/>
      <c r="AP3278">
        <v>0</v>
      </c>
      <c r="AR3278" t="s">
        <v>1</v>
      </c>
      <c r="AT3278" s="2" t="s">
        <v>0</v>
      </c>
      <c r="AU3278" s="1">
        <f t="shared" si="411"/>
        <v>0.48406844443476804</v>
      </c>
      <c r="AV3278" s="1">
        <f t="shared" si="412"/>
        <v>0.35297544988881085</v>
      </c>
      <c r="AW3278" s="1">
        <f t="shared" si="413"/>
        <v>0.22188245534285356</v>
      </c>
    </row>
    <row r="3279" spans="1:49" x14ac:dyDescent="0.2">
      <c r="A3279">
        <v>3277</v>
      </c>
      <c r="B3279" t="s">
        <v>15739</v>
      </c>
      <c r="C3279" t="s">
        <v>15738</v>
      </c>
      <c r="F3279" t="s">
        <v>15737</v>
      </c>
      <c r="G3279" t="s">
        <v>17</v>
      </c>
      <c r="H3279" t="s">
        <v>16</v>
      </c>
      <c r="I3279" t="s">
        <v>12231</v>
      </c>
      <c r="J3279">
        <v>60005465</v>
      </c>
      <c r="K3279" t="s">
        <v>862</v>
      </c>
      <c r="L3279" t="s">
        <v>861</v>
      </c>
      <c r="M3279" t="s">
        <v>340</v>
      </c>
      <c r="N3279">
        <v>5</v>
      </c>
      <c r="O3279" t="s">
        <v>15736</v>
      </c>
      <c r="P3279" t="s">
        <v>15735</v>
      </c>
      <c r="Q3279" t="s">
        <v>4264</v>
      </c>
      <c r="R3279" s="7">
        <v>42370</v>
      </c>
      <c r="S3279" s="8">
        <f t="shared" si="408"/>
        <v>2016</v>
      </c>
      <c r="T3279" s="8">
        <v>2016</v>
      </c>
      <c r="U3279" s="8">
        <f t="shared" si="409"/>
        <v>6</v>
      </c>
      <c r="V3279" s="7">
        <v>2016</v>
      </c>
      <c r="W3279" t="s">
        <v>3368</v>
      </c>
      <c r="X3279" s="2">
        <v>0.28199999999999997</v>
      </c>
      <c r="Y3279" s="6">
        <f t="shared" si="414"/>
        <v>7.527828942099783E-3</v>
      </c>
      <c r="AA3279">
        <v>16875869</v>
      </c>
      <c r="AB3279">
        <v>19700186861</v>
      </c>
      <c r="AC3279">
        <v>16875877</v>
      </c>
      <c r="AD3279" t="s">
        <v>6</v>
      </c>
      <c r="AE3279">
        <v>2016</v>
      </c>
      <c r="AG3279">
        <v>7521723</v>
      </c>
      <c r="AI3279" t="s">
        <v>15734</v>
      </c>
      <c r="AK3279" t="s">
        <v>15733</v>
      </c>
      <c r="AL3279">
        <v>1</v>
      </c>
      <c r="AM3279" s="5">
        <f t="shared" si="410"/>
        <v>0.16666666666666666</v>
      </c>
      <c r="AN3279" s="4">
        <f t="shared" si="415"/>
        <v>2.5242963523917705E-4</v>
      </c>
      <c r="AO3279" s="3"/>
      <c r="AP3279">
        <v>1</v>
      </c>
      <c r="AQ3279" t="s">
        <v>222</v>
      </c>
      <c r="AR3279">
        <v>613273</v>
      </c>
      <c r="AS3279" t="s">
        <v>221</v>
      </c>
      <c r="AT3279" s="2">
        <v>1.1739999999999999</v>
      </c>
      <c r="AU3279" s="1">
        <f t="shared" si="411"/>
        <v>0.5345209150041601</v>
      </c>
      <c r="AV3279" s="1">
        <f t="shared" si="412"/>
        <v>0.38901292886694805</v>
      </c>
      <c r="AW3279" s="1">
        <f t="shared" si="413"/>
        <v>0.24350494272973583</v>
      </c>
    </row>
    <row r="3280" spans="1:49" x14ac:dyDescent="0.2">
      <c r="A3280">
        <v>3278</v>
      </c>
      <c r="B3280" t="s">
        <v>15732</v>
      </c>
      <c r="C3280" t="s">
        <v>15731</v>
      </c>
      <c r="F3280" t="s">
        <v>15730</v>
      </c>
      <c r="G3280" t="s">
        <v>17</v>
      </c>
      <c r="H3280" t="s">
        <v>16</v>
      </c>
      <c r="I3280" t="s">
        <v>138</v>
      </c>
      <c r="J3280">
        <v>60032618</v>
      </c>
      <c r="K3280" t="s">
        <v>15729</v>
      </c>
      <c r="L3280" t="s">
        <v>13943</v>
      </c>
      <c r="M3280" t="s">
        <v>135</v>
      </c>
      <c r="N3280">
        <v>2</v>
      </c>
      <c r="O3280" t="s">
        <v>15728</v>
      </c>
      <c r="P3280" t="s">
        <v>15727</v>
      </c>
      <c r="Q3280" t="s">
        <v>15726</v>
      </c>
      <c r="R3280" s="7">
        <v>42370</v>
      </c>
      <c r="S3280" s="8">
        <f t="shared" si="408"/>
        <v>2016</v>
      </c>
      <c r="T3280" s="8">
        <v>2016</v>
      </c>
      <c r="U3280" s="8">
        <f t="shared" si="409"/>
        <v>6</v>
      </c>
      <c r="V3280" s="7">
        <v>42370</v>
      </c>
      <c r="W3280" t="s">
        <v>1748</v>
      </c>
      <c r="X3280" s="2">
        <v>0.34100000000000003</v>
      </c>
      <c r="Y3280" s="6">
        <f t="shared" si="414"/>
        <v>9.1028002455887467E-3</v>
      </c>
      <c r="AA3280">
        <v>19378718</v>
      </c>
      <c r="AB3280">
        <v>19700186839</v>
      </c>
      <c r="AC3280">
        <v>15309681</v>
      </c>
      <c r="AD3280" t="s">
        <v>6</v>
      </c>
      <c r="AE3280">
        <v>67</v>
      </c>
      <c r="AH3280" s="9">
        <v>44136</v>
      </c>
      <c r="AI3280" t="s">
        <v>15725</v>
      </c>
      <c r="AK3280" t="s">
        <v>15724</v>
      </c>
      <c r="AL3280">
        <v>15</v>
      </c>
      <c r="AM3280" s="5">
        <f t="shared" si="410"/>
        <v>2.5</v>
      </c>
      <c r="AN3280" s="4">
        <f t="shared" si="415"/>
        <v>3.7864445285876562E-3</v>
      </c>
      <c r="AO3280" s="3"/>
      <c r="AP3280">
        <v>1</v>
      </c>
      <c r="AR3280" t="s">
        <v>1</v>
      </c>
      <c r="AT3280" s="2" t="s">
        <v>0</v>
      </c>
      <c r="AU3280" s="1">
        <f t="shared" si="411"/>
        <v>0.75078935304884187</v>
      </c>
      <c r="AV3280" s="1">
        <f t="shared" si="412"/>
        <v>0.64446223870882013</v>
      </c>
      <c r="AW3280" s="1">
        <f t="shared" si="413"/>
        <v>0.53813512436879829</v>
      </c>
    </row>
    <row r="3281" spans="1:49" x14ac:dyDescent="0.2">
      <c r="A3281">
        <v>3279</v>
      </c>
      <c r="B3281" t="s">
        <v>15723</v>
      </c>
      <c r="C3281" t="s">
        <v>15722</v>
      </c>
      <c r="F3281" t="s">
        <v>15721</v>
      </c>
      <c r="G3281" t="s">
        <v>17</v>
      </c>
      <c r="H3281" t="s">
        <v>16</v>
      </c>
      <c r="I3281" t="s">
        <v>15720</v>
      </c>
      <c r="J3281">
        <v>60030035</v>
      </c>
      <c r="K3281" t="s">
        <v>6849</v>
      </c>
      <c r="L3281" t="s">
        <v>6848</v>
      </c>
      <c r="M3281" t="s">
        <v>6847</v>
      </c>
      <c r="N3281">
        <v>2</v>
      </c>
      <c r="O3281" t="s">
        <v>15719</v>
      </c>
      <c r="P3281" t="s">
        <v>15718</v>
      </c>
      <c r="Q3281" t="s">
        <v>6844</v>
      </c>
      <c r="R3281" s="7">
        <v>42370</v>
      </c>
      <c r="S3281" s="8">
        <f t="shared" si="408"/>
        <v>2016</v>
      </c>
      <c r="T3281" s="8">
        <v>2016</v>
      </c>
      <c r="U3281" s="8">
        <f t="shared" si="409"/>
        <v>6</v>
      </c>
      <c r="V3281" s="7">
        <v>2016</v>
      </c>
      <c r="W3281" t="s">
        <v>15717</v>
      </c>
      <c r="X3281" s="2">
        <v>0.115</v>
      </c>
      <c r="Y3281" s="6">
        <f t="shared" si="414"/>
        <v>3.069859320359841E-3</v>
      </c>
      <c r="AA3281">
        <v>17442869</v>
      </c>
      <c r="AB3281">
        <v>6700153285</v>
      </c>
      <c r="AC3281">
        <v>17442850</v>
      </c>
      <c r="AD3281" t="s">
        <v>6</v>
      </c>
      <c r="AE3281">
        <v>6</v>
      </c>
      <c r="AF3281">
        <v>3</v>
      </c>
      <c r="AH3281" t="s">
        <v>15716</v>
      </c>
      <c r="AI3281" t="s">
        <v>15715</v>
      </c>
      <c r="AJ3281" t="s">
        <v>15714</v>
      </c>
      <c r="AK3281" t="s">
        <v>15713</v>
      </c>
      <c r="AL3281">
        <v>0</v>
      </c>
      <c r="AM3281" s="5">
        <f t="shared" si="410"/>
        <v>0</v>
      </c>
      <c r="AN3281" s="4">
        <f t="shared" si="415"/>
        <v>0</v>
      </c>
      <c r="AO3281" s="3"/>
      <c r="AP3281">
        <v>0</v>
      </c>
      <c r="AR3281" t="s">
        <v>1</v>
      </c>
      <c r="AT3281" s="2" t="s">
        <v>0</v>
      </c>
      <c r="AU3281" s="1">
        <f t="shared" si="411"/>
        <v>0.21489015242518883</v>
      </c>
      <c r="AV3281" s="1">
        <f t="shared" si="412"/>
        <v>0.15349296601799206</v>
      </c>
      <c r="AW3281" s="1">
        <f t="shared" si="413"/>
        <v>9.2095779610795223E-2</v>
      </c>
    </row>
    <row r="3282" spans="1:49" x14ac:dyDescent="0.2">
      <c r="A3282">
        <v>3280</v>
      </c>
      <c r="B3282" t="s">
        <v>15712</v>
      </c>
      <c r="C3282" t="s">
        <v>15711</v>
      </c>
      <c r="F3282" t="s">
        <v>15710</v>
      </c>
      <c r="G3282" t="s">
        <v>17</v>
      </c>
      <c r="H3282" t="s">
        <v>16</v>
      </c>
      <c r="I3282" t="s">
        <v>15709</v>
      </c>
      <c r="J3282" t="s">
        <v>15708</v>
      </c>
      <c r="K3282" t="s">
        <v>15707</v>
      </c>
      <c r="L3282" t="s">
        <v>15706</v>
      </c>
      <c r="M3282" t="s">
        <v>15705</v>
      </c>
      <c r="N3282">
        <v>5</v>
      </c>
      <c r="O3282" t="s">
        <v>15704</v>
      </c>
      <c r="P3282" t="s">
        <v>15703</v>
      </c>
      <c r="Q3282" t="s">
        <v>15702</v>
      </c>
      <c r="R3282" s="7">
        <v>42370</v>
      </c>
      <c r="S3282" s="8">
        <f t="shared" si="408"/>
        <v>2016</v>
      </c>
      <c r="T3282" s="8">
        <v>2016</v>
      </c>
      <c r="U3282" s="8">
        <f t="shared" si="409"/>
        <v>6</v>
      </c>
      <c r="V3282" s="7">
        <v>2016</v>
      </c>
      <c r="W3282" t="s">
        <v>3368</v>
      </c>
      <c r="X3282" s="2">
        <v>0.28199999999999997</v>
      </c>
      <c r="Y3282" s="6">
        <f t="shared" si="414"/>
        <v>7.527828942099783E-3</v>
      </c>
      <c r="AA3282">
        <v>16875869</v>
      </c>
      <c r="AB3282">
        <v>19700186861</v>
      </c>
      <c r="AC3282">
        <v>16875877</v>
      </c>
      <c r="AD3282" t="s">
        <v>6</v>
      </c>
      <c r="AE3282">
        <v>2016</v>
      </c>
      <c r="AG3282">
        <v>2621862</v>
      </c>
      <c r="AI3282" t="s">
        <v>15701</v>
      </c>
      <c r="AK3282" t="s">
        <v>15700</v>
      </c>
      <c r="AL3282">
        <v>12</v>
      </c>
      <c r="AM3282" s="5">
        <f t="shared" si="410"/>
        <v>2</v>
      </c>
      <c r="AN3282" s="4">
        <f t="shared" si="415"/>
        <v>3.0291556228701248E-3</v>
      </c>
      <c r="AO3282" s="3"/>
      <c r="AP3282">
        <v>1</v>
      </c>
      <c r="AR3282" t="s">
        <v>1</v>
      </c>
      <c r="AT3282" s="2">
        <v>1.1739999999999999</v>
      </c>
      <c r="AU3282" s="1">
        <f t="shared" si="411"/>
        <v>0.61782269463308859</v>
      </c>
      <c r="AV3282" s="1">
        <f t="shared" si="412"/>
        <v>0.52784922824849534</v>
      </c>
      <c r="AW3282" s="1">
        <f t="shared" si="413"/>
        <v>0.43787576186390226</v>
      </c>
    </row>
    <row r="3283" spans="1:49" x14ac:dyDescent="0.2">
      <c r="A3283">
        <v>3281</v>
      </c>
      <c r="B3283" t="s">
        <v>15699</v>
      </c>
      <c r="C3283" t="s">
        <v>15698</v>
      </c>
      <c r="F3283" t="s">
        <v>15697</v>
      </c>
      <c r="G3283" t="s">
        <v>17</v>
      </c>
      <c r="H3283" t="s">
        <v>16</v>
      </c>
      <c r="I3283" t="s">
        <v>15696</v>
      </c>
      <c r="J3283">
        <v>60103702</v>
      </c>
      <c r="K3283" t="s">
        <v>15695</v>
      </c>
      <c r="L3283" t="s">
        <v>15694</v>
      </c>
      <c r="M3283" t="s">
        <v>2835</v>
      </c>
      <c r="N3283">
        <v>1</v>
      </c>
      <c r="O3283" t="s">
        <v>15693</v>
      </c>
      <c r="P3283">
        <v>57205716234</v>
      </c>
      <c r="Q3283">
        <v>60103702</v>
      </c>
      <c r="R3283" s="7">
        <v>42370</v>
      </c>
      <c r="S3283" s="8">
        <f t="shared" si="408"/>
        <v>2016</v>
      </c>
      <c r="T3283" s="8">
        <v>2016</v>
      </c>
      <c r="U3283" s="8">
        <f t="shared" si="409"/>
        <v>6</v>
      </c>
      <c r="V3283" s="7">
        <v>2016</v>
      </c>
      <c r="W3283" t="s">
        <v>15692</v>
      </c>
      <c r="X3283" s="2" t="s">
        <v>0</v>
      </c>
      <c r="Y3283" s="6" t="e">
        <f t="shared" si="414"/>
        <v>#VALUE!</v>
      </c>
      <c r="AA3283">
        <v>13118080</v>
      </c>
      <c r="AB3283">
        <v>19700182690</v>
      </c>
      <c r="AC3283">
        <v>13143395</v>
      </c>
      <c r="AD3283" t="s">
        <v>6</v>
      </c>
      <c r="AE3283">
        <v>109</v>
      </c>
      <c r="AF3283">
        <v>2</v>
      </c>
      <c r="AH3283" t="s">
        <v>15691</v>
      </c>
      <c r="AI3283" t="s">
        <v>15690</v>
      </c>
      <c r="AJ3283" t="s">
        <v>15689</v>
      </c>
      <c r="AK3283" t="s">
        <v>15688</v>
      </c>
      <c r="AL3283">
        <v>0</v>
      </c>
      <c r="AM3283" s="5">
        <f t="shared" si="410"/>
        <v>0</v>
      </c>
      <c r="AN3283" s="4">
        <f t="shared" si="415"/>
        <v>0</v>
      </c>
      <c r="AO3283" s="3"/>
      <c r="AP3283">
        <v>1</v>
      </c>
      <c r="AR3283" t="s">
        <v>1</v>
      </c>
      <c r="AT3283" s="2" t="s">
        <v>0</v>
      </c>
      <c r="AU3283" s="1" t="e">
        <f t="shared" si="411"/>
        <v>#VALUE!</v>
      </c>
      <c r="AV3283" s="1" t="e">
        <f t="shared" si="412"/>
        <v>#VALUE!</v>
      </c>
      <c r="AW3283" s="1" t="e">
        <f t="shared" si="413"/>
        <v>#VALUE!</v>
      </c>
    </row>
    <row r="3284" spans="1:49" x14ac:dyDescent="0.2">
      <c r="A3284">
        <v>3282</v>
      </c>
      <c r="B3284" t="s">
        <v>15687</v>
      </c>
      <c r="C3284" t="s">
        <v>15686</v>
      </c>
      <c r="F3284" t="s">
        <v>15685</v>
      </c>
      <c r="G3284" t="s">
        <v>17</v>
      </c>
      <c r="H3284" t="s">
        <v>16</v>
      </c>
      <c r="I3284" t="s">
        <v>15684</v>
      </c>
      <c r="J3284">
        <v>60122052</v>
      </c>
      <c r="K3284" t="s">
        <v>15683</v>
      </c>
      <c r="L3284" t="s">
        <v>4512</v>
      </c>
      <c r="M3284" t="s">
        <v>340</v>
      </c>
      <c r="N3284">
        <v>2</v>
      </c>
      <c r="O3284" t="s">
        <v>15682</v>
      </c>
      <c r="P3284" t="s">
        <v>15681</v>
      </c>
      <c r="Q3284" t="s">
        <v>15680</v>
      </c>
      <c r="R3284" s="7">
        <v>42370</v>
      </c>
      <c r="S3284" s="8">
        <f t="shared" si="408"/>
        <v>2016</v>
      </c>
      <c r="T3284" s="8">
        <v>2016</v>
      </c>
      <c r="U3284" s="8">
        <f t="shared" si="409"/>
        <v>6</v>
      </c>
      <c r="V3284" s="7">
        <v>2016</v>
      </c>
      <c r="W3284" t="s">
        <v>2799</v>
      </c>
      <c r="X3284" s="2">
        <v>0.67200000000000004</v>
      </c>
      <c r="Y3284" s="6">
        <f t="shared" si="414"/>
        <v>1.793865620245055E-2</v>
      </c>
      <c r="AA3284">
        <v>13132989</v>
      </c>
      <c r="AB3284">
        <v>19700170477</v>
      </c>
      <c r="AC3284">
        <v>13132970</v>
      </c>
      <c r="AD3284" t="s">
        <v>6</v>
      </c>
      <c r="AE3284">
        <v>2016</v>
      </c>
      <c r="AF3284">
        <v>614</v>
      </c>
      <c r="AH3284" t="s">
        <v>8909</v>
      </c>
      <c r="AI3284" t="s">
        <v>15679</v>
      </c>
      <c r="AJ3284" t="s">
        <v>15678</v>
      </c>
      <c r="AK3284" t="s">
        <v>15677</v>
      </c>
      <c r="AL3284">
        <v>2</v>
      </c>
      <c r="AM3284" s="5">
        <f t="shared" si="410"/>
        <v>0.33333333333333331</v>
      </c>
      <c r="AN3284" s="4">
        <f t="shared" si="415"/>
        <v>5.048592704783541E-4</v>
      </c>
      <c r="AO3284" s="3"/>
      <c r="AP3284">
        <v>1</v>
      </c>
      <c r="AQ3284" t="s">
        <v>222</v>
      </c>
      <c r="AR3284">
        <v>31101663</v>
      </c>
      <c r="AS3284" t="s">
        <v>221</v>
      </c>
      <c r="AT3284" s="2">
        <v>1.546</v>
      </c>
      <c r="AU3284" s="1">
        <f t="shared" si="411"/>
        <v>1.2708517122858891</v>
      </c>
      <c r="AV3284" s="1">
        <f t="shared" si="412"/>
        <v>0.92217577364644521</v>
      </c>
      <c r="AW3284" s="1">
        <f t="shared" si="413"/>
        <v>0.5734998350070013</v>
      </c>
    </row>
    <row r="3285" spans="1:49" x14ac:dyDescent="0.2">
      <c r="A3285">
        <v>3283</v>
      </c>
      <c r="B3285" t="s">
        <v>15676</v>
      </c>
      <c r="C3285" t="s">
        <v>15675</v>
      </c>
      <c r="F3285" t="s">
        <v>15674</v>
      </c>
      <c r="G3285" t="s">
        <v>17</v>
      </c>
      <c r="H3285" t="s">
        <v>16</v>
      </c>
      <c r="I3285" t="s">
        <v>15673</v>
      </c>
      <c r="J3285">
        <v>60077678</v>
      </c>
      <c r="K3285" t="s">
        <v>15672</v>
      </c>
      <c r="L3285" t="s">
        <v>15671</v>
      </c>
      <c r="M3285" t="s">
        <v>15670</v>
      </c>
      <c r="N3285">
        <v>3</v>
      </c>
      <c r="O3285" t="s">
        <v>15669</v>
      </c>
      <c r="P3285" t="s">
        <v>15668</v>
      </c>
      <c r="Q3285" t="s">
        <v>15667</v>
      </c>
      <c r="R3285" s="7">
        <v>42370</v>
      </c>
      <c r="S3285" s="8">
        <f t="shared" si="408"/>
        <v>2016</v>
      </c>
      <c r="T3285" s="8">
        <v>2016</v>
      </c>
      <c r="U3285" s="8">
        <f t="shared" si="409"/>
        <v>6</v>
      </c>
      <c r="V3285" s="7">
        <v>42370</v>
      </c>
      <c r="W3285" t="s">
        <v>1748</v>
      </c>
      <c r="X3285" s="2">
        <v>0.34100000000000003</v>
      </c>
      <c r="Y3285" s="6">
        <f t="shared" si="414"/>
        <v>9.1028002455887467E-3</v>
      </c>
      <c r="AA3285">
        <v>19378718</v>
      </c>
      <c r="AB3285">
        <v>19700186839</v>
      </c>
      <c r="AC3285">
        <v>15309681</v>
      </c>
      <c r="AD3285" t="s">
        <v>6</v>
      </c>
      <c r="AE3285">
        <v>67</v>
      </c>
      <c r="AH3285" s="10">
        <v>44470</v>
      </c>
      <c r="AI3285" t="s">
        <v>15666</v>
      </c>
      <c r="AK3285" t="s">
        <v>15665</v>
      </c>
      <c r="AL3285">
        <v>2</v>
      </c>
      <c r="AM3285" s="5">
        <f t="shared" si="410"/>
        <v>0.33333333333333331</v>
      </c>
      <c r="AN3285" s="4">
        <f t="shared" si="415"/>
        <v>5.048592704783541E-4</v>
      </c>
      <c r="AO3285" s="3"/>
      <c r="AP3285">
        <v>1</v>
      </c>
      <c r="AR3285" t="s">
        <v>1</v>
      </c>
      <c r="AT3285" s="2" t="s">
        <v>0</v>
      </c>
      <c r="AU3285" s="1">
        <f t="shared" si="411"/>
        <v>0.6523417953055628</v>
      </c>
      <c r="AV3285" s="1">
        <f t="shared" si="412"/>
        <v>0.48038297580335509</v>
      </c>
      <c r="AW3285" s="1">
        <f t="shared" si="413"/>
        <v>0.30842415630114717</v>
      </c>
    </row>
    <row r="3286" spans="1:49" x14ac:dyDescent="0.2">
      <c r="A3286">
        <v>3284</v>
      </c>
      <c r="B3286" t="s">
        <v>15664</v>
      </c>
      <c r="C3286" t="s">
        <v>15663</v>
      </c>
      <c r="F3286" t="s">
        <v>15662</v>
      </c>
      <c r="G3286" t="s">
        <v>17</v>
      </c>
      <c r="H3286" t="s">
        <v>16</v>
      </c>
      <c r="I3286" t="s">
        <v>15661</v>
      </c>
      <c r="J3286" t="s">
        <v>15660</v>
      </c>
      <c r="K3286" t="s">
        <v>15659</v>
      </c>
      <c r="L3286" t="s">
        <v>15658</v>
      </c>
      <c r="M3286" t="s">
        <v>577</v>
      </c>
      <c r="N3286">
        <v>5</v>
      </c>
      <c r="O3286" t="s">
        <v>15657</v>
      </c>
      <c r="P3286" t="s">
        <v>15656</v>
      </c>
      <c r="Q3286" t="s">
        <v>15655</v>
      </c>
      <c r="R3286" s="7">
        <v>42370</v>
      </c>
      <c r="S3286" s="8">
        <f t="shared" si="408"/>
        <v>2016</v>
      </c>
      <c r="T3286" s="8">
        <v>2016</v>
      </c>
      <c r="U3286" s="8">
        <f t="shared" si="409"/>
        <v>6</v>
      </c>
      <c r="V3286" s="7">
        <v>2016</v>
      </c>
      <c r="W3286" t="s">
        <v>3368</v>
      </c>
      <c r="X3286" s="2">
        <v>0.28199999999999997</v>
      </c>
      <c r="Y3286" s="6">
        <f t="shared" si="414"/>
        <v>7.527828942099783E-3</v>
      </c>
      <c r="AA3286">
        <v>16875869</v>
      </c>
      <c r="AB3286">
        <v>19700186861</v>
      </c>
      <c r="AC3286">
        <v>16875877</v>
      </c>
      <c r="AD3286" t="s">
        <v>6</v>
      </c>
      <c r="AE3286">
        <v>2016</v>
      </c>
      <c r="AG3286">
        <v>7024704</v>
      </c>
      <c r="AI3286" t="s">
        <v>15654</v>
      </c>
      <c r="AK3286" t="s">
        <v>15653</v>
      </c>
      <c r="AL3286">
        <v>4</v>
      </c>
      <c r="AM3286" s="5">
        <f t="shared" si="410"/>
        <v>0.66666666666666663</v>
      </c>
      <c r="AN3286" s="4">
        <f t="shared" si="415"/>
        <v>1.0097185409567082E-3</v>
      </c>
      <c r="AO3286" s="3"/>
      <c r="AP3286">
        <v>1</v>
      </c>
      <c r="AQ3286" t="s">
        <v>11977</v>
      </c>
      <c r="AR3286" t="s">
        <v>15652</v>
      </c>
      <c r="AS3286" t="s">
        <v>11975</v>
      </c>
      <c r="AT3286" s="2">
        <v>1.1739999999999999</v>
      </c>
      <c r="AU3286" s="1">
        <f t="shared" si="411"/>
        <v>0.55723958217568592</v>
      </c>
      <c r="AV3286" s="1">
        <f t="shared" si="412"/>
        <v>0.42687737415282462</v>
      </c>
      <c r="AW3286" s="1">
        <f t="shared" si="413"/>
        <v>0.29651516612996304</v>
      </c>
    </row>
    <row r="3287" spans="1:49" x14ac:dyDescent="0.2">
      <c r="A3287">
        <v>3285</v>
      </c>
      <c r="B3287" t="s">
        <v>15651</v>
      </c>
      <c r="C3287" t="s">
        <v>15650</v>
      </c>
      <c r="F3287" t="s">
        <v>15649</v>
      </c>
      <c r="G3287" t="s">
        <v>17</v>
      </c>
      <c r="H3287" t="s">
        <v>16</v>
      </c>
      <c r="I3287" t="s">
        <v>15648</v>
      </c>
      <c r="J3287" t="s">
        <v>15647</v>
      </c>
      <c r="K3287" t="s">
        <v>15646</v>
      </c>
      <c r="L3287" t="s">
        <v>5931</v>
      </c>
      <c r="M3287" t="s">
        <v>230</v>
      </c>
      <c r="N3287">
        <v>3</v>
      </c>
      <c r="O3287" t="s">
        <v>15645</v>
      </c>
      <c r="P3287" t="s">
        <v>15644</v>
      </c>
      <c r="Q3287" t="s">
        <v>15643</v>
      </c>
      <c r="R3287" s="7">
        <v>42370</v>
      </c>
      <c r="S3287" s="8">
        <f t="shared" si="408"/>
        <v>2016</v>
      </c>
      <c r="T3287" s="8">
        <v>2016</v>
      </c>
      <c r="U3287" s="8">
        <f t="shared" si="409"/>
        <v>6</v>
      </c>
      <c r="V3287" s="7">
        <v>42370</v>
      </c>
      <c r="W3287" t="s">
        <v>1748</v>
      </c>
      <c r="X3287" s="2">
        <v>0.34100000000000003</v>
      </c>
      <c r="Y3287" s="6">
        <f t="shared" si="414"/>
        <v>9.1028002455887467E-3</v>
      </c>
      <c r="AA3287">
        <v>19378718</v>
      </c>
      <c r="AB3287">
        <v>19700186839</v>
      </c>
      <c r="AC3287">
        <v>15309681</v>
      </c>
      <c r="AD3287" t="s">
        <v>6</v>
      </c>
      <c r="AE3287">
        <v>67</v>
      </c>
      <c r="AH3287" t="s">
        <v>9559</v>
      </c>
      <c r="AI3287" t="s">
        <v>15642</v>
      </c>
      <c r="AK3287" t="s">
        <v>15641</v>
      </c>
      <c r="AL3287">
        <v>0</v>
      </c>
      <c r="AM3287" s="5">
        <f t="shared" si="410"/>
        <v>0</v>
      </c>
      <c r="AN3287" s="4">
        <f t="shared" si="415"/>
        <v>0</v>
      </c>
      <c r="AO3287" s="3"/>
      <c r="AP3287">
        <v>1</v>
      </c>
      <c r="AQ3287" t="s">
        <v>222</v>
      </c>
      <c r="AR3287">
        <v>61271177</v>
      </c>
      <c r="AS3287" t="s">
        <v>221</v>
      </c>
      <c r="AT3287" s="2" t="s">
        <v>0</v>
      </c>
      <c r="AU3287" s="1">
        <f t="shared" si="411"/>
        <v>0.63719601719121222</v>
      </c>
      <c r="AV3287" s="1">
        <f t="shared" si="412"/>
        <v>0.45514001227943734</v>
      </c>
      <c r="AW3287" s="1">
        <f t="shared" si="413"/>
        <v>0.27308400736766236</v>
      </c>
    </row>
    <row r="3288" spans="1:49" x14ac:dyDescent="0.2">
      <c r="A3288">
        <v>3286</v>
      </c>
      <c r="B3288" t="s">
        <v>15640</v>
      </c>
      <c r="C3288" t="s">
        <v>15639</v>
      </c>
      <c r="F3288" t="s">
        <v>15638</v>
      </c>
      <c r="G3288" t="s">
        <v>17</v>
      </c>
      <c r="H3288" t="s">
        <v>16</v>
      </c>
      <c r="I3288" t="s">
        <v>9803</v>
      </c>
      <c r="J3288" t="s">
        <v>15637</v>
      </c>
      <c r="K3288" t="s">
        <v>15636</v>
      </c>
      <c r="L3288" t="s">
        <v>15635</v>
      </c>
      <c r="M3288" t="s">
        <v>1018</v>
      </c>
      <c r="N3288">
        <v>3</v>
      </c>
      <c r="O3288" t="s">
        <v>15634</v>
      </c>
      <c r="P3288" t="s">
        <v>15633</v>
      </c>
      <c r="Q3288" t="s">
        <v>15632</v>
      </c>
      <c r="R3288" s="7">
        <v>42370</v>
      </c>
      <c r="S3288" s="8">
        <f t="shared" si="408"/>
        <v>2016</v>
      </c>
      <c r="T3288" s="8">
        <v>2016</v>
      </c>
      <c r="U3288" s="8">
        <f t="shared" si="409"/>
        <v>6</v>
      </c>
      <c r="V3288" s="7">
        <v>42370</v>
      </c>
      <c r="W3288" t="s">
        <v>1748</v>
      </c>
      <c r="X3288" s="2">
        <v>0.34100000000000003</v>
      </c>
      <c r="Y3288" s="6">
        <f t="shared" si="414"/>
        <v>9.1028002455887467E-3</v>
      </c>
      <c r="AA3288">
        <v>19378718</v>
      </c>
      <c r="AB3288">
        <v>19700186839</v>
      </c>
      <c r="AC3288">
        <v>15309681</v>
      </c>
      <c r="AD3288" t="s">
        <v>6</v>
      </c>
      <c r="AE3288">
        <v>67</v>
      </c>
      <c r="AH3288" t="s">
        <v>15631</v>
      </c>
      <c r="AI3288" t="s">
        <v>15630</v>
      </c>
      <c r="AK3288" t="s">
        <v>15629</v>
      </c>
      <c r="AL3288">
        <v>3</v>
      </c>
      <c r="AM3288" s="5">
        <f t="shared" si="410"/>
        <v>0.5</v>
      </c>
      <c r="AN3288" s="4">
        <f t="shared" si="415"/>
        <v>7.572889057175312E-4</v>
      </c>
      <c r="AO3288" s="3"/>
      <c r="AP3288">
        <v>1</v>
      </c>
      <c r="AR3288" t="s">
        <v>1</v>
      </c>
      <c r="AT3288" s="2" t="s">
        <v>0</v>
      </c>
      <c r="AU3288" s="1">
        <f t="shared" si="411"/>
        <v>0.65991468436273815</v>
      </c>
      <c r="AV3288" s="1">
        <f t="shared" si="412"/>
        <v>0.49300445756531386</v>
      </c>
      <c r="AW3288" s="1">
        <f t="shared" si="413"/>
        <v>0.32609423076788957</v>
      </c>
    </row>
    <row r="3289" spans="1:49" x14ac:dyDescent="0.2">
      <c r="A3289">
        <v>3287</v>
      </c>
      <c r="B3289" t="s">
        <v>15628</v>
      </c>
      <c r="C3289" t="s">
        <v>15627</v>
      </c>
      <c r="F3289" t="s">
        <v>15626</v>
      </c>
      <c r="G3289" t="s">
        <v>17</v>
      </c>
      <c r="H3289" t="s">
        <v>16</v>
      </c>
      <c r="I3289" t="s">
        <v>8593</v>
      </c>
      <c r="J3289">
        <v>60025578</v>
      </c>
      <c r="K3289" t="s">
        <v>692</v>
      </c>
      <c r="L3289" t="s">
        <v>691</v>
      </c>
      <c r="M3289" t="s">
        <v>340</v>
      </c>
      <c r="N3289">
        <v>4</v>
      </c>
      <c r="O3289" t="s">
        <v>15625</v>
      </c>
      <c r="P3289" t="s">
        <v>15624</v>
      </c>
      <c r="Q3289" t="s">
        <v>688</v>
      </c>
      <c r="R3289" s="7">
        <v>42370</v>
      </c>
      <c r="S3289" s="8">
        <f t="shared" si="408"/>
        <v>2016</v>
      </c>
      <c r="T3289" s="8">
        <v>2016</v>
      </c>
      <c r="U3289" s="8">
        <f t="shared" si="409"/>
        <v>6</v>
      </c>
      <c r="V3289" s="7">
        <v>42370</v>
      </c>
      <c r="W3289" t="s">
        <v>1748</v>
      </c>
      <c r="X3289" s="2">
        <v>0.34100000000000003</v>
      </c>
      <c r="Y3289" s="6">
        <f t="shared" si="414"/>
        <v>9.1028002455887467E-3</v>
      </c>
      <c r="AA3289">
        <v>19378718</v>
      </c>
      <c r="AB3289">
        <v>19700186839</v>
      </c>
      <c r="AC3289">
        <v>15309681</v>
      </c>
      <c r="AD3289" t="s">
        <v>6</v>
      </c>
      <c r="AE3289">
        <v>67</v>
      </c>
      <c r="AH3289" t="s">
        <v>15623</v>
      </c>
      <c r="AI3289" t="s">
        <v>15622</v>
      </c>
      <c r="AK3289" t="s">
        <v>15621</v>
      </c>
      <c r="AL3289">
        <v>1</v>
      </c>
      <c r="AM3289" s="5">
        <f t="shared" si="410"/>
        <v>0.16666666666666666</v>
      </c>
      <c r="AN3289" s="4">
        <f t="shared" si="415"/>
        <v>2.5242963523917705E-4</v>
      </c>
      <c r="AO3289" s="3"/>
      <c r="AP3289">
        <v>1</v>
      </c>
      <c r="AQ3289" t="s">
        <v>222</v>
      </c>
      <c r="AR3289">
        <v>61201022</v>
      </c>
      <c r="AS3289" t="s">
        <v>221</v>
      </c>
      <c r="AT3289" s="2" t="s">
        <v>0</v>
      </c>
      <c r="AU3289" s="1">
        <f t="shared" si="411"/>
        <v>0.64476890624838756</v>
      </c>
      <c r="AV3289" s="1">
        <f t="shared" si="412"/>
        <v>0.46776149404139622</v>
      </c>
      <c r="AW3289" s="1">
        <f t="shared" si="413"/>
        <v>0.29075408183440477</v>
      </c>
    </row>
    <row r="3290" spans="1:49" x14ac:dyDescent="0.2">
      <c r="A3290">
        <v>3288</v>
      </c>
      <c r="B3290" t="s">
        <v>15620</v>
      </c>
      <c r="C3290" t="s">
        <v>15619</v>
      </c>
      <c r="F3290" t="s">
        <v>15618</v>
      </c>
      <c r="G3290" t="s">
        <v>17</v>
      </c>
      <c r="H3290" t="s">
        <v>16</v>
      </c>
      <c r="I3290" t="s">
        <v>15617</v>
      </c>
      <c r="J3290">
        <v>60068808</v>
      </c>
      <c r="K3290" t="s">
        <v>8762</v>
      </c>
      <c r="L3290" t="s">
        <v>8761</v>
      </c>
      <c r="M3290" t="s">
        <v>8760</v>
      </c>
      <c r="N3290">
        <v>3</v>
      </c>
      <c r="O3290" t="s">
        <v>15616</v>
      </c>
      <c r="P3290" t="s">
        <v>8758</v>
      </c>
      <c r="Q3290" t="s">
        <v>8757</v>
      </c>
      <c r="R3290" s="7">
        <v>42370</v>
      </c>
      <c r="S3290" s="8">
        <f t="shared" si="408"/>
        <v>2016</v>
      </c>
      <c r="T3290" s="8">
        <v>2016</v>
      </c>
      <c r="U3290" s="8">
        <f t="shared" si="409"/>
        <v>6</v>
      </c>
      <c r="V3290" s="7">
        <v>2016</v>
      </c>
      <c r="W3290" t="s">
        <v>15615</v>
      </c>
      <c r="X3290" s="2">
        <v>0.255</v>
      </c>
      <c r="Y3290" s="6">
        <f t="shared" si="414"/>
        <v>6.8070793625370392E-3</v>
      </c>
      <c r="AA3290">
        <v>3321649</v>
      </c>
      <c r="AB3290">
        <v>28454</v>
      </c>
      <c r="AD3290" t="s">
        <v>6</v>
      </c>
      <c r="AE3290">
        <v>35</v>
      </c>
      <c r="AF3290">
        <v>5</v>
      </c>
      <c r="AH3290" t="s">
        <v>15614</v>
      </c>
      <c r="AI3290" t="s">
        <v>15613</v>
      </c>
      <c r="AJ3290" t="s">
        <v>15612</v>
      </c>
      <c r="AK3290" t="s">
        <v>15611</v>
      </c>
      <c r="AL3290">
        <v>3</v>
      </c>
      <c r="AM3290" s="5">
        <f t="shared" si="410"/>
        <v>0.5</v>
      </c>
      <c r="AN3290" s="4">
        <f t="shared" si="415"/>
        <v>7.572889057175312E-4</v>
      </c>
      <c r="AO3290" s="3"/>
      <c r="AP3290">
        <v>0</v>
      </c>
      <c r="AR3290" t="s">
        <v>1</v>
      </c>
      <c r="AT3290" s="2" t="s">
        <v>0</v>
      </c>
      <c r="AU3290" s="1">
        <f t="shared" si="411"/>
        <v>0.49921422254911874</v>
      </c>
      <c r="AV3290" s="1">
        <f t="shared" si="412"/>
        <v>0.37821841341272855</v>
      </c>
      <c r="AW3290" s="1">
        <f t="shared" si="413"/>
        <v>0.25722260427633836</v>
      </c>
    </row>
    <row r="3291" spans="1:49" x14ac:dyDescent="0.2">
      <c r="A3291">
        <v>3289</v>
      </c>
      <c r="B3291" t="s">
        <v>15610</v>
      </c>
      <c r="C3291" t="s">
        <v>15609</v>
      </c>
      <c r="F3291" t="s">
        <v>15608</v>
      </c>
      <c r="G3291" t="s">
        <v>17</v>
      </c>
      <c r="H3291" t="s">
        <v>16</v>
      </c>
      <c r="I3291" t="s">
        <v>15607</v>
      </c>
      <c r="J3291">
        <v>60019616</v>
      </c>
      <c r="K3291" t="s">
        <v>3869</v>
      </c>
      <c r="L3291" t="s">
        <v>3868</v>
      </c>
      <c r="M3291" t="s">
        <v>340</v>
      </c>
      <c r="N3291">
        <v>8</v>
      </c>
      <c r="O3291" t="s">
        <v>15606</v>
      </c>
      <c r="P3291" t="s">
        <v>15605</v>
      </c>
      <c r="Q3291" t="s">
        <v>15604</v>
      </c>
      <c r="R3291" s="7">
        <v>42370</v>
      </c>
      <c r="S3291" s="8">
        <f t="shared" si="408"/>
        <v>2016</v>
      </c>
      <c r="T3291" s="8">
        <v>2016</v>
      </c>
      <c r="U3291" s="8">
        <f t="shared" si="409"/>
        <v>6</v>
      </c>
      <c r="V3291" s="7">
        <v>2016</v>
      </c>
      <c r="W3291" t="s">
        <v>5039</v>
      </c>
      <c r="X3291" s="2">
        <v>0.746</v>
      </c>
      <c r="Y3291" s="6">
        <f t="shared" si="414"/>
        <v>1.9914043939029926E-2</v>
      </c>
      <c r="AB3291">
        <v>21100199840</v>
      </c>
      <c r="AC3291">
        <v>20462069</v>
      </c>
      <c r="AD3291" t="s">
        <v>6</v>
      </c>
      <c r="AE3291">
        <v>6</v>
      </c>
      <c r="AF3291">
        <v>86</v>
      </c>
      <c r="AH3291" t="s">
        <v>15603</v>
      </c>
      <c r="AI3291" t="s">
        <v>15602</v>
      </c>
      <c r="AK3291" t="s">
        <v>15601</v>
      </c>
      <c r="AL3291">
        <v>11</v>
      </c>
      <c r="AM3291" s="5">
        <f t="shared" si="410"/>
        <v>1.8333333333333333</v>
      </c>
      <c r="AN3291" s="4">
        <f t="shared" si="415"/>
        <v>2.7767259876309478E-3</v>
      </c>
      <c r="AO3291" s="3"/>
      <c r="AP3291">
        <v>0</v>
      </c>
      <c r="AQ3291" t="s">
        <v>222</v>
      </c>
      <c r="AR3291">
        <v>21171044</v>
      </c>
      <c r="AS3291" t="s">
        <v>221</v>
      </c>
      <c r="AT3291" s="2">
        <v>3.3610000000000002</v>
      </c>
      <c r="AU3291" s="1">
        <f t="shared" si="411"/>
        <v>1.4772848553610232</v>
      </c>
      <c r="AV3291" s="1">
        <f t="shared" si="412"/>
        <v>1.1345384963330436</v>
      </c>
      <c r="AW3291" s="1">
        <f t="shared" si="413"/>
        <v>0.79179213730506404</v>
      </c>
    </row>
    <row r="3292" spans="1:49" x14ac:dyDescent="0.2">
      <c r="A3292">
        <v>3290</v>
      </c>
      <c r="B3292" t="s">
        <v>15600</v>
      </c>
      <c r="C3292" t="s">
        <v>15599</v>
      </c>
      <c r="F3292" t="s">
        <v>15598</v>
      </c>
      <c r="G3292" t="s">
        <v>17</v>
      </c>
      <c r="H3292" t="s">
        <v>16</v>
      </c>
      <c r="I3292" t="s">
        <v>15597</v>
      </c>
      <c r="J3292">
        <v>112655228</v>
      </c>
      <c r="K3292" t="s">
        <v>15596</v>
      </c>
      <c r="L3292" t="s">
        <v>1340</v>
      </c>
      <c r="M3292" t="s">
        <v>709</v>
      </c>
      <c r="N3292">
        <v>2</v>
      </c>
      <c r="O3292" t="s">
        <v>15595</v>
      </c>
      <c r="P3292" t="s">
        <v>15594</v>
      </c>
      <c r="Q3292" t="s">
        <v>15593</v>
      </c>
      <c r="R3292" s="7">
        <v>42370</v>
      </c>
      <c r="S3292" s="8">
        <f t="shared" si="408"/>
        <v>2016</v>
      </c>
      <c r="T3292" s="8">
        <v>2016</v>
      </c>
      <c r="U3292" s="8">
        <f t="shared" si="409"/>
        <v>6</v>
      </c>
      <c r="V3292" s="7">
        <v>2016</v>
      </c>
      <c r="W3292" t="s">
        <v>6688</v>
      </c>
      <c r="X3292" s="2">
        <v>0.42799999999999999</v>
      </c>
      <c r="Y3292" s="6">
        <f t="shared" si="414"/>
        <v>1.1425215557513147E-2</v>
      </c>
      <c r="AA3292" t="s">
        <v>6687</v>
      </c>
      <c r="AB3292">
        <v>19600157902</v>
      </c>
      <c r="AD3292" t="s">
        <v>6</v>
      </c>
      <c r="AE3292">
        <v>7</v>
      </c>
      <c r="AG3292">
        <v>3704405</v>
      </c>
      <c r="AI3292" t="s">
        <v>15592</v>
      </c>
      <c r="AJ3292" t="s">
        <v>15591</v>
      </c>
      <c r="AK3292" t="s">
        <v>15590</v>
      </c>
      <c r="AL3292">
        <v>1</v>
      </c>
      <c r="AM3292" s="5">
        <f t="shared" si="410"/>
        <v>0.16666666666666666</v>
      </c>
      <c r="AN3292" s="4">
        <f t="shared" si="415"/>
        <v>2.5242963523917705E-4</v>
      </c>
      <c r="AO3292" s="3"/>
      <c r="AP3292">
        <v>0</v>
      </c>
      <c r="AR3292" t="s">
        <v>1</v>
      </c>
      <c r="AT3292" s="2">
        <v>1.5489999999999999</v>
      </c>
      <c r="AU3292" s="1">
        <f t="shared" si="411"/>
        <v>0.8073379780830956</v>
      </c>
      <c r="AV3292" s="1">
        <f t="shared" si="412"/>
        <v>0.5838822596376162</v>
      </c>
      <c r="AW3292" s="1">
        <f t="shared" si="413"/>
        <v>0.3604265411921368</v>
      </c>
    </row>
    <row r="3293" spans="1:49" x14ac:dyDescent="0.2">
      <c r="A3293">
        <v>3291</v>
      </c>
      <c r="B3293" t="s">
        <v>15589</v>
      </c>
      <c r="C3293" t="s">
        <v>15588</v>
      </c>
      <c r="F3293" t="s">
        <v>15587</v>
      </c>
      <c r="G3293" t="s">
        <v>17</v>
      </c>
      <c r="H3293" t="s">
        <v>16</v>
      </c>
      <c r="I3293" t="s">
        <v>15586</v>
      </c>
      <c r="J3293" t="s">
        <v>15585</v>
      </c>
      <c r="K3293" t="s">
        <v>15584</v>
      </c>
      <c r="L3293" t="s">
        <v>15583</v>
      </c>
      <c r="M3293" t="s">
        <v>1928</v>
      </c>
      <c r="N3293">
        <v>6</v>
      </c>
      <c r="O3293" t="s">
        <v>15582</v>
      </c>
      <c r="P3293" t="s">
        <v>15581</v>
      </c>
      <c r="Q3293" t="s">
        <v>15580</v>
      </c>
      <c r="R3293" s="7">
        <v>42370</v>
      </c>
      <c r="S3293" s="8">
        <f t="shared" si="408"/>
        <v>2016</v>
      </c>
      <c r="T3293" s="8">
        <v>2016</v>
      </c>
      <c r="U3293" s="8">
        <f t="shared" si="409"/>
        <v>6</v>
      </c>
      <c r="V3293" s="7">
        <v>2016</v>
      </c>
      <c r="W3293" t="s">
        <v>5039</v>
      </c>
      <c r="X3293" s="2">
        <v>0.746</v>
      </c>
      <c r="Y3293" s="6">
        <f t="shared" si="414"/>
        <v>1.9914043939029926E-2</v>
      </c>
      <c r="AB3293">
        <v>21100199840</v>
      </c>
      <c r="AC3293">
        <v>20462069</v>
      </c>
      <c r="AD3293" t="s">
        <v>6</v>
      </c>
      <c r="AE3293">
        <v>6</v>
      </c>
      <c r="AF3293">
        <v>87</v>
      </c>
      <c r="AH3293" t="s">
        <v>15579</v>
      </c>
      <c r="AI3293" t="s">
        <v>15578</v>
      </c>
      <c r="AK3293" t="s">
        <v>15577</v>
      </c>
      <c r="AL3293">
        <v>15</v>
      </c>
      <c r="AM3293" s="5">
        <f t="shared" si="410"/>
        <v>2.5</v>
      </c>
      <c r="AN3293" s="4">
        <f t="shared" si="415"/>
        <v>3.7864445285876562E-3</v>
      </c>
      <c r="AO3293" s="3"/>
      <c r="AP3293">
        <v>0</v>
      </c>
      <c r="AQ3293" t="s">
        <v>2279</v>
      </c>
      <c r="AR3293" t="s">
        <v>15576</v>
      </c>
      <c r="AS3293" t="s">
        <v>1809</v>
      </c>
      <c r="AT3293" s="2">
        <v>3.3610000000000002</v>
      </c>
      <c r="AU3293" s="1">
        <f t="shared" si="411"/>
        <v>1.5075764115897246</v>
      </c>
      <c r="AV3293" s="1">
        <f t="shared" si="412"/>
        <v>1.1850244233808791</v>
      </c>
      <c r="AW3293" s="1">
        <f t="shared" si="413"/>
        <v>0.86247243517203376</v>
      </c>
    </row>
    <row r="3294" spans="1:49" x14ac:dyDescent="0.2">
      <c r="A3294">
        <v>3292</v>
      </c>
      <c r="B3294" t="s">
        <v>15575</v>
      </c>
      <c r="C3294" t="s">
        <v>15574</v>
      </c>
      <c r="F3294" t="s">
        <v>15573</v>
      </c>
      <c r="G3294" t="s">
        <v>17</v>
      </c>
      <c r="H3294" t="s">
        <v>16</v>
      </c>
      <c r="I3294" t="s">
        <v>13923</v>
      </c>
      <c r="J3294" t="s">
        <v>15572</v>
      </c>
      <c r="K3294" t="s">
        <v>15571</v>
      </c>
      <c r="L3294" t="s">
        <v>15570</v>
      </c>
      <c r="M3294" t="s">
        <v>8819</v>
      </c>
      <c r="N3294">
        <v>6</v>
      </c>
      <c r="O3294" t="s">
        <v>15569</v>
      </c>
      <c r="P3294" t="s">
        <v>15568</v>
      </c>
      <c r="Q3294" t="s">
        <v>15567</v>
      </c>
      <c r="R3294" s="7">
        <v>42370</v>
      </c>
      <c r="S3294" s="8">
        <f t="shared" si="408"/>
        <v>2016</v>
      </c>
      <c r="T3294" s="8">
        <v>2016</v>
      </c>
      <c r="U3294" s="8">
        <f t="shared" si="409"/>
        <v>6</v>
      </c>
      <c r="V3294" s="7">
        <v>2016</v>
      </c>
      <c r="W3294" t="s">
        <v>3368</v>
      </c>
      <c r="X3294" s="2">
        <v>0.28199999999999997</v>
      </c>
      <c r="Y3294" s="6">
        <f t="shared" si="414"/>
        <v>7.527828942099783E-3</v>
      </c>
      <c r="AA3294">
        <v>16875869</v>
      </c>
      <c r="AB3294">
        <v>19700186861</v>
      </c>
      <c r="AC3294">
        <v>16875877</v>
      </c>
      <c r="AD3294" t="s">
        <v>6</v>
      </c>
      <c r="AE3294">
        <v>2016</v>
      </c>
      <c r="AG3294">
        <v>9812642</v>
      </c>
      <c r="AI3294" t="s">
        <v>15566</v>
      </c>
      <c r="AK3294" t="s">
        <v>15565</v>
      </c>
      <c r="AL3294">
        <v>9</v>
      </c>
      <c r="AM3294" s="5">
        <f t="shared" si="410"/>
        <v>1.5</v>
      </c>
      <c r="AN3294" s="4">
        <f t="shared" si="415"/>
        <v>2.2718667171525938E-3</v>
      </c>
      <c r="AO3294" s="3"/>
      <c r="AP3294">
        <v>1</v>
      </c>
      <c r="AQ3294" t="s">
        <v>222</v>
      </c>
      <c r="AR3294" t="s">
        <v>15564</v>
      </c>
      <c r="AS3294" t="s">
        <v>221</v>
      </c>
      <c r="AT3294" s="2">
        <v>1.1739999999999999</v>
      </c>
      <c r="AU3294" s="1">
        <f t="shared" si="411"/>
        <v>0.59510402746156255</v>
      </c>
      <c r="AV3294" s="1">
        <f t="shared" si="412"/>
        <v>0.48998478296261888</v>
      </c>
      <c r="AW3294" s="1">
        <f t="shared" si="413"/>
        <v>0.38486553846367505</v>
      </c>
    </row>
    <row r="3295" spans="1:49" x14ac:dyDescent="0.2">
      <c r="A3295">
        <v>3293</v>
      </c>
      <c r="B3295" t="s">
        <v>15563</v>
      </c>
      <c r="C3295" t="s">
        <v>15562</v>
      </c>
      <c r="F3295" t="s">
        <v>15561</v>
      </c>
      <c r="G3295" t="s">
        <v>17</v>
      </c>
      <c r="H3295" t="s">
        <v>16</v>
      </c>
      <c r="I3295" t="s">
        <v>15560</v>
      </c>
      <c r="J3295">
        <v>60015815</v>
      </c>
      <c r="K3295" t="s">
        <v>6402</v>
      </c>
      <c r="L3295" t="s">
        <v>6401</v>
      </c>
      <c r="M3295" t="s">
        <v>1003</v>
      </c>
      <c r="N3295">
        <v>3</v>
      </c>
      <c r="O3295" t="s">
        <v>15559</v>
      </c>
      <c r="P3295" t="s">
        <v>15558</v>
      </c>
      <c r="Q3295" t="s">
        <v>15557</v>
      </c>
      <c r="R3295" s="7">
        <v>42370</v>
      </c>
      <c r="S3295" s="8">
        <f t="shared" si="408"/>
        <v>2016</v>
      </c>
      <c r="T3295" s="8">
        <v>2016</v>
      </c>
      <c r="U3295" s="8">
        <f t="shared" si="409"/>
        <v>6</v>
      </c>
      <c r="V3295" s="7">
        <v>2016</v>
      </c>
      <c r="W3295" t="s">
        <v>3725</v>
      </c>
      <c r="X3295" s="2">
        <v>1.573</v>
      </c>
      <c r="Y3295" s="6">
        <f t="shared" si="414"/>
        <v>4.1990336616748086E-2</v>
      </c>
      <c r="AA3295">
        <v>7315090</v>
      </c>
      <c r="AB3295">
        <v>29586</v>
      </c>
      <c r="AC3295">
        <v>15333884</v>
      </c>
      <c r="AD3295" t="s">
        <v>6</v>
      </c>
      <c r="AE3295">
        <v>39</v>
      </c>
      <c r="AF3295">
        <v>9</v>
      </c>
      <c r="AH3295" t="s">
        <v>15556</v>
      </c>
      <c r="AI3295" t="s">
        <v>15555</v>
      </c>
      <c r="AK3295" t="s">
        <v>15554</v>
      </c>
      <c r="AL3295">
        <v>3</v>
      </c>
      <c r="AM3295" s="5">
        <f t="shared" si="410"/>
        <v>0.5</v>
      </c>
      <c r="AN3295" s="4">
        <f t="shared" si="415"/>
        <v>7.572889057175312E-4</v>
      </c>
      <c r="AO3295" s="3"/>
      <c r="AP3295">
        <v>0</v>
      </c>
      <c r="AR3295" t="s">
        <v>1</v>
      </c>
      <c r="AT3295" s="2" t="s">
        <v>0</v>
      </c>
      <c r="AU3295" s="1">
        <f t="shared" si="411"/>
        <v>2.9620422303438918</v>
      </c>
      <c r="AV3295" s="1">
        <f t="shared" si="412"/>
        <v>2.1373812761232807</v>
      </c>
      <c r="AW3295" s="1">
        <f t="shared" si="413"/>
        <v>1.3127203219026697</v>
      </c>
    </row>
    <row r="3296" spans="1:49" x14ac:dyDescent="0.2">
      <c r="A3296">
        <v>3294</v>
      </c>
      <c r="B3296" t="s">
        <v>15553</v>
      </c>
      <c r="C3296" t="s">
        <v>15552</v>
      </c>
      <c r="F3296" t="s">
        <v>15551</v>
      </c>
      <c r="G3296" t="s">
        <v>17</v>
      </c>
      <c r="H3296" t="s">
        <v>16</v>
      </c>
      <c r="I3296" t="s">
        <v>15550</v>
      </c>
      <c r="J3296" t="s">
        <v>15549</v>
      </c>
      <c r="K3296" t="s">
        <v>15548</v>
      </c>
      <c r="L3296" t="s">
        <v>15547</v>
      </c>
      <c r="M3296" t="s">
        <v>15546</v>
      </c>
      <c r="N3296">
        <v>4</v>
      </c>
      <c r="O3296" t="s">
        <v>15545</v>
      </c>
      <c r="P3296" t="s">
        <v>15544</v>
      </c>
      <c r="Q3296" t="s">
        <v>15543</v>
      </c>
      <c r="R3296" s="7">
        <v>42370</v>
      </c>
      <c r="S3296" s="8">
        <f t="shared" si="408"/>
        <v>2016</v>
      </c>
      <c r="T3296" s="8">
        <v>2016</v>
      </c>
      <c r="U3296" s="8">
        <f t="shared" si="409"/>
        <v>6</v>
      </c>
      <c r="V3296" s="7">
        <v>2016</v>
      </c>
      <c r="W3296" t="s">
        <v>3042</v>
      </c>
      <c r="X3296" s="2" t="s">
        <v>0</v>
      </c>
      <c r="Y3296" s="6" t="e">
        <f t="shared" si="414"/>
        <v>#VALUE!</v>
      </c>
      <c r="AA3296">
        <v>19750080</v>
      </c>
      <c r="AB3296">
        <v>21100197523</v>
      </c>
      <c r="AD3296" t="s">
        <v>6</v>
      </c>
      <c r="AE3296">
        <v>11</v>
      </c>
      <c r="AF3296">
        <v>8</v>
      </c>
      <c r="AH3296" t="s">
        <v>3288</v>
      </c>
      <c r="AI3296" t="s">
        <v>15542</v>
      </c>
      <c r="AJ3296" t="s">
        <v>15541</v>
      </c>
      <c r="AK3296" t="s">
        <v>15540</v>
      </c>
      <c r="AL3296">
        <v>0</v>
      </c>
      <c r="AM3296" s="5">
        <f t="shared" si="410"/>
        <v>0</v>
      </c>
      <c r="AN3296" s="4">
        <f t="shared" si="415"/>
        <v>0</v>
      </c>
      <c r="AO3296" s="3"/>
      <c r="AP3296">
        <v>0</v>
      </c>
      <c r="AR3296" t="s">
        <v>1</v>
      </c>
      <c r="AT3296" s="2" t="s">
        <v>0</v>
      </c>
      <c r="AU3296" s="1" t="e">
        <f t="shared" si="411"/>
        <v>#VALUE!</v>
      </c>
      <c r="AV3296" s="1" t="e">
        <f t="shared" si="412"/>
        <v>#VALUE!</v>
      </c>
      <c r="AW3296" s="1" t="e">
        <f t="shared" si="413"/>
        <v>#VALUE!</v>
      </c>
    </row>
    <row r="3297" spans="1:49" x14ac:dyDescent="0.2">
      <c r="A3297">
        <v>3295</v>
      </c>
      <c r="B3297" t="s">
        <v>15539</v>
      </c>
      <c r="C3297" t="s">
        <v>15538</v>
      </c>
      <c r="F3297" t="s">
        <v>15537</v>
      </c>
      <c r="G3297" t="s">
        <v>17</v>
      </c>
      <c r="H3297" t="s">
        <v>16</v>
      </c>
      <c r="I3297" t="s">
        <v>15536</v>
      </c>
      <c r="J3297">
        <v>60003353</v>
      </c>
      <c r="K3297" t="s">
        <v>15111</v>
      </c>
      <c r="L3297" t="s">
        <v>3868</v>
      </c>
      <c r="M3297" t="s">
        <v>340</v>
      </c>
      <c r="N3297">
        <v>4</v>
      </c>
      <c r="O3297" t="s">
        <v>15535</v>
      </c>
      <c r="P3297" t="s">
        <v>15534</v>
      </c>
      <c r="Q3297" t="s">
        <v>15533</v>
      </c>
      <c r="R3297" s="7">
        <v>42370</v>
      </c>
      <c r="S3297" s="8">
        <f t="shared" si="408"/>
        <v>2016</v>
      </c>
      <c r="T3297" s="8">
        <v>2016</v>
      </c>
      <c r="U3297" s="8">
        <f t="shared" si="409"/>
        <v>6</v>
      </c>
      <c r="V3297" s="7">
        <v>2016</v>
      </c>
      <c r="W3297" t="s">
        <v>3368</v>
      </c>
      <c r="X3297" s="2">
        <v>0.28199999999999997</v>
      </c>
      <c r="Y3297" s="6">
        <f t="shared" si="414"/>
        <v>7.527828942099783E-3</v>
      </c>
      <c r="AA3297">
        <v>16875869</v>
      </c>
      <c r="AB3297">
        <v>19700186861</v>
      </c>
      <c r="AC3297">
        <v>16875877</v>
      </c>
      <c r="AD3297" t="s">
        <v>6</v>
      </c>
      <c r="AE3297">
        <v>2016</v>
      </c>
      <c r="AG3297">
        <v>7537160</v>
      </c>
      <c r="AI3297" t="s">
        <v>15532</v>
      </c>
      <c r="AK3297" t="s">
        <v>15531</v>
      </c>
      <c r="AL3297">
        <v>4</v>
      </c>
      <c r="AM3297" s="5">
        <f t="shared" si="410"/>
        <v>0.66666666666666663</v>
      </c>
      <c r="AN3297" s="4">
        <f t="shared" si="415"/>
        <v>1.0097185409567082E-3</v>
      </c>
      <c r="AO3297" s="3"/>
      <c r="AP3297">
        <v>1</v>
      </c>
      <c r="AR3297" t="s">
        <v>1</v>
      </c>
      <c r="AT3297" s="2">
        <v>1.1739999999999999</v>
      </c>
      <c r="AU3297" s="1">
        <f t="shared" si="411"/>
        <v>0.55723958217568592</v>
      </c>
      <c r="AV3297" s="1">
        <f t="shared" si="412"/>
        <v>0.42687737415282462</v>
      </c>
      <c r="AW3297" s="1">
        <f t="shared" si="413"/>
        <v>0.29651516612996304</v>
      </c>
    </row>
    <row r="3298" spans="1:49" x14ac:dyDescent="0.2">
      <c r="A3298">
        <v>3296</v>
      </c>
      <c r="B3298" t="s">
        <v>15530</v>
      </c>
      <c r="C3298" t="s">
        <v>15529</v>
      </c>
      <c r="E3298">
        <v>27642364</v>
      </c>
      <c r="F3298" t="s">
        <v>15528</v>
      </c>
      <c r="G3298" t="s">
        <v>17</v>
      </c>
      <c r="H3298" t="s">
        <v>16</v>
      </c>
      <c r="I3298" t="s">
        <v>15527</v>
      </c>
      <c r="J3298">
        <v>60021543</v>
      </c>
      <c r="K3298" t="s">
        <v>2231</v>
      </c>
      <c r="L3298" t="s">
        <v>2230</v>
      </c>
      <c r="M3298" t="s">
        <v>2229</v>
      </c>
      <c r="N3298">
        <v>2</v>
      </c>
      <c r="O3298" t="s">
        <v>15526</v>
      </c>
      <c r="P3298" t="s">
        <v>15525</v>
      </c>
      <c r="Q3298" t="s">
        <v>2226</v>
      </c>
      <c r="R3298" s="7">
        <v>42370</v>
      </c>
      <c r="S3298" s="8">
        <f t="shared" si="408"/>
        <v>2016</v>
      </c>
      <c r="T3298" s="8">
        <v>2016</v>
      </c>
      <c r="U3298" s="8">
        <f t="shared" si="409"/>
        <v>6</v>
      </c>
      <c r="V3298" s="7">
        <v>2016</v>
      </c>
      <c r="W3298" t="s">
        <v>15524</v>
      </c>
      <c r="X3298" s="2">
        <v>0.46200000000000002</v>
      </c>
      <c r="Y3298" s="6">
        <f t="shared" si="414"/>
        <v>1.2332826139184754E-2</v>
      </c>
      <c r="AA3298" t="s">
        <v>15523</v>
      </c>
      <c r="AB3298">
        <v>11000153760</v>
      </c>
      <c r="AC3298">
        <v>17486718</v>
      </c>
      <c r="AD3298" t="s">
        <v>6</v>
      </c>
      <c r="AE3298">
        <v>2016</v>
      </c>
      <c r="AG3298">
        <v>4846738</v>
      </c>
      <c r="AI3298" t="s">
        <v>15522</v>
      </c>
      <c r="AK3298" t="s">
        <v>15521</v>
      </c>
      <c r="AL3298">
        <v>12</v>
      </c>
      <c r="AM3298" s="5">
        <f t="shared" si="410"/>
        <v>2</v>
      </c>
      <c r="AN3298" s="4">
        <f t="shared" si="415"/>
        <v>3.0291556228701248E-3</v>
      </c>
      <c r="AO3298" s="3"/>
      <c r="AP3298">
        <v>1</v>
      </c>
      <c r="AR3298" t="s">
        <v>1</v>
      </c>
      <c r="AT3298" s="2">
        <v>2.238</v>
      </c>
      <c r="AU3298" s="1">
        <f t="shared" si="411"/>
        <v>0.9541724984290364</v>
      </c>
      <c r="AV3298" s="1">
        <f t="shared" si="412"/>
        <v>0.76809908810274385</v>
      </c>
      <c r="AW3298" s="1">
        <f t="shared" si="413"/>
        <v>0.58202567777645131</v>
      </c>
    </row>
    <row r="3299" spans="1:49" x14ac:dyDescent="0.2">
      <c r="A3299">
        <v>3297</v>
      </c>
      <c r="B3299" t="s">
        <v>15520</v>
      </c>
      <c r="C3299" t="s">
        <v>15519</v>
      </c>
      <c r="F3299" t="s">
        <v>15518</v>
      </c>
      <c r="G3299" t="s">
        <v>17</v>
      </c>
      <c r="H3299" t="s">
        <v>16</v>
      </c>
      <c r="I3299" t="s">
        <v>6021</v>
      </c>
      <c r="J3299">
        <v>60022381</v>
      </c>
      <c r="K3299" t="s">
        <v>11181</v>
      </c>
      <c r="L3299" t="s">
        <v>1670</v>
      </c>
      <c r="M3299" t="s">
        <v>340</v>
      </c>
      <c r="N3299">
        <v>3</v>
      </c>
      <c r="O3299" t="s">
        <v>15517</v>
      </c>
      <c r="P3299" t="s">
        <v>15516</v>
      </c>
      <c r="Q3299" t="s">
        <v>15515</v>
      </c>
      <c r="R3299" s="7">
        <v>42370</v>
      </c>
      <c r="S3299" s="8">
        <f t="shared" si="408"/>
        <v>2016</v>
      </c>
      <c r="T3299" s="8">
        <v>2016</v>
      </c>
      <c r="U3299" s="8">
        <f t="shared" si="409"/>
        <v>6</v>
      </c>
      <c r="V3299" s="7">
        <v>2016</v>
      </c>
      <c r="W3299" t="s">
        <v>3368</v>
      </c>
      <c r="X3299" s="2">
        <v>0.28199999999999997</v>
      </c>
      <c r="Y3299" s="6">
        <f t="shared" si="414"/>
        <v>7.527828942099783E-3</v>
      </c>
      <c r="AA3299">
        <v>16875869</v>
      </c>
      <c r="AB3299">
        <v>19700186861</v>
      </c>
      <c r="AC3299">
        <v>16875877</v>
      </c>
      <c r="AD3299" t="s">
        <v>6</v>
      </c>
      <c r="AE3299">
        <v>2016</v>
      </c>
      <c r="AG3299">
        <v>3659230</v>
      </c>
      <c r="AI3299" t="s">
        <v>15514</v>
      </c>
      <c r="AK3299" t="s">
        <v>15513</v>
      </c>
      <c r="AL3299">
        <v>6</v>
      </c>
      <c r="AM3299" s="5">
        <f t="shared" si="410"/>
        <v>1</v>
      </c>
      <c r="AN3299" s="4">
        <f t="shared" si="415"/>
        <v>1.5145778114350624E-3</v>
      </c>
      <c r="AO3299" s="3"/>
      <c r="AP3299">
        <v>1</v>
      </c>
      <c r="AR3299" t="s">
        <v>1</v>
      </c>
      <c r="AT3299" s="2">
        <v>1.1739999999999999</v>
      </c>
      <c r="AU3299" s="1">
        <f t="shared" si="411"/>
        <v>0.57238536029003662</v>
      </c>
      <c r="AV3299" s="1">
        <f t="shared" si="412"/>
        <v>0.45212033767674226</v>
      </c>
      <c r="AW3299" s="1">
        <f t="shared" si="413"/>
        <v>0.33185531506344779</v>
      </c>
    </row>
    <row r="3300" spans="1:49" x14ac:dyDescent="0.2">
      <c r="A3300">
        <v>3298</v>
      </c>
      <c r="B3300" t="s">
        <v>15512</v>
      </c>
      <c r="C3300" t="s">
        <v>15511</v>
      </c>
      <c r="F3300" t="s">
        <v>15510</v>
      </c>
      <c r="G3300" t="s">
        <v>17</v>
      </c>
      <c r="H3300" t="s">
        <v>16</v>
      </c>
      <c r="I3300" t="s">
        <v>15509</v>
      </c>
      <c r="J3300" t="s">
        <v>15508</v>
      </c>
      <c r="K3300" t="s">
        <v>15507</v>
      </c>
      <c r="L3300" t="s">
        <v>15506</v>
      </c>
      <c r="M3300" t="s">
        <v>15505</v>
      </c>
      <c r="N3300">
        <v>5</v>
      </c>
      <c r="O3300" t="s">
        <v>15504</v>
      </c>
      <c r="P3300" t="s">
        <v>15503</v>
      </c>
      <c r="Q3300" t="s">
        <v>15502</v>
      </c>
      <c r="R3300" s="7">
        <v>42370</v>
      </c>
      <c r="S3300" s="8">
        <f t="shared" si="408"/>
        <v>2016</v>
      </c>
      <c r="T3300" s="8">
        <v>2016</v>
      </c>
      <c r="U3300" s="8">
        <f t="shared" si="409"/>
        <v>6</v>
      </c>
      <c r="V3300" s="7">
        <v>2016</v>
      </c>
      <c r="W3300" t="s">
        <v>3368</v>
      </c>
      <c r="X3300" s="2">
        <v>0.28199999999999997</v>
      </c>
      <c r="Y3300" s="6">
        <f t="shared" si="414"/>
        <v>7.527828942099783E-3</v>
      </c>
      <c r="AA3300">
        <v>16875869</v>
      </c>
      <c r="AB3300">
        <v>19700186861</v>
      </c>
      <c r="AC3300">
        <v>16875877</v>
      </c>
      <c r="AD3300" t="s">
        <v>6</v>
      </c>
      <c r="AE3300">
        <v>2016</v>
      </c>
      <c r="AG3300">
        <v>7439403</v>
      </c>
      <c r="AI3300" t="s">
        <v>15501</v>
      </c>
      <c r="AK3300" t="s">
        <v>15500</v>
      </c>
      <c r="AL3300">
        <v>3</v>
      </c>
      <c r="AM3300" s="5">
        <f t="shared" si="410"/>
        <v>0.5</v>
      </c>
      <c r="AN3300" s="4">
        <f t="shared" si="415"/>
        <v>7.572889057175312E-4</v>
      </c>
      <c r="AO3300" s="3"/>
      <c r="AP3300">
        <v>1</v>
      </c>
      <c r="AQ3300" t="s">
        <v>15499</v>
      </c>
      <c r="AR3300" t="s">
        <v>15498</v>
      </c>
      <c r="AS3300" t="s">
        <v>15497</v>
      </c>
      <c r="AT3300" s="2">
        <v>1.1739999999999999</v>
      </c>
      <c r="AU3300" s="1">
        <f t="shared" si="411"/>
        <v>0.54966669311851069</v>
      </c>
      <c r="AV3300" s="1">
        <f t="shared" si="412"/>
        <v>0.41425589239086574</v>
      </c>
      <c r="AW3300" s="1">
        <f t="shared" si="413"/>
        <v>0.27884509166322063</v>
      </c>
    </row>
    <row r="3301" spans="1:49" x14ac:dyDescent="0.2">
      <c r="A3301">
        <v>3299</v>
      </c>
      <c r="B3301" t="s">
        <v>15496</v>
      </c>
      <c r="C3301" t="s">
        <v>15495</v>
      </c>
      <c r="F3301" t="s">
        <v>15494</v>
      </c>
      <c r="G3301" t="s">
        <v>17</v>
      </c>
      <c r="H3301" t="s">
        <v>16</v>
      </c>
      <c r="I3301" t="s">
        <v>15493</v>
      </c>
      <c r="J3301" t="s">
        <v>15492</v>
      </c>
      <c r="K3301" t="s">
        <v>15491</v>
      </c>
      <c r="L3301" t="s">
        <v>15490</v>
      </c>
      <c r="M3301" t="s">
        <v>13304</v>
      </c>
      <c r="N3301">
        <v>4</v>
      </c>
      <c r="O3301" t="s">
        <v>15489</v>
      </c>
      <c r="P3301" t="s">
        <v>15488</v>
      </c>
      <c r="Q3301" t="s">
        <v>15487</v>
      </c>
      <c r="R3301" s="7">
        <v>42370</v>
      </c>
      <c r="S3301" s="8">
        <f t="shared" si="408"/>
        <v>2016</v>
      </c>
      <c r="T3301" s="8">
        <v>2016</v>
      </c>
      <c r="U3301" s="8">
        <f t="shared" si="409"/>
        <v>6</v>
      </c>
      <c r="V3301" s="7">
        <v>2016</v>
      </c>
      <c r="W3301" t="s">
        <v>4872</v>
      </c>
      <c r="X3301" s="2">
        <v>0.437</v>
      </c>
      <c r="Y3301" s="6">
        <f t="shared" si="414"/>
        <v>1.1665465417367396E-2</v>
      </c>
      <c r="AA3301">
        <v>10704698</v>
      </c>
      <c r="AB3301">
        <v>5300152513</v>
      </c>
      <c r="AC3301">
        <v>15598985</v>
      </c>
      <c r="AD3301" t="s">
        <v>6</v>
      </c>
      <c r="AE3301">
        <v>156</v>
      </c>
      <c r="AH3301" t="s">
        <v>15486</v>
      </c>
      <c r="AI3301" t="s">
        <v>15485</v>
      </c>
      <c r="AK3301" t="s">
        <v>15484</v>
      </c>
      <c r="AL3301">
        <v>22</v>
      </c>
      <c r="AM3301" s="5">
        <f t="shared" si="410"/>
        <v>3.6666666666666665</v>
      </c>
      <c r="AN3301" s="4">
        <f t="shared" si="415"/>
        <v>5.5534519752618956E-3</v>
      </c>
      <c r="AO3301" s="3"/>
      <c r="AP3301">
        <v>1</v>
      </c>
      <c r="AR3301" t="s">
        <v>1</v>
      </c>
      <c r="AT3301" s="2" t="s">
        <v>0</v>
      </c>
      <c r="AU3301" s="1">
        <f t="shared" si="411"/>
        <v>0.98318613847357461</v>
      </c>
      <c r="AV3301" s="1">
        <f t="shared" si="412"/>
        <v>0.86094586963146447</v>
      </c>
      <c r="AW3301" s="1">
        <f t="shared" si="413"/>
        <v>0.73870560078935454</v>
      </c>
    </row>
    <row r="3302" spans="1:49" x14ac:dyDescent="0.2">
      <c r="A3302">
        <v>3300</v>
      </c>
      <c r="B3302" t="s">
        <v>15483</v>
      </c>
      <c r="C3302" t="s">
        <v>15482</v>
      </c>
      <c r="F3302" t="s">
        <v>15481</v>
      </c>
      <c r="G3302" t="s">
        <v>17</v>
      </c>
      <c r="H3302" t="s">
        <v>16</v>
      </c>
      <c r="I3302" t="s">
        <v>15480</v>
      </c>
      <c r="J3302">
        <v>60018554</v>
      </c>
      <c r="K3302" t="s">
        <v>15479</v>
      </c>
      <c r="L3302" t="s">
        <v>3897</v>
      </c>
      <c r="M3302" t="s">
        <v>340</v>
      </c>
      <c r="N3302">
        <v>3</v>
      </c>
      <c r="O3302" t="s">
        <v>15478</v>
      </c>
      <c r="P3302" t="s">
        <v>15477</v>
      </c>
      <c r="Q3302" t="s">
        <v>15476</v>
      </c>
      <c r="R3302" s="7">
        <v>42370</v>
      </c>
      <c r="S3302" s="8">
        <f t="shared" si="408"/>
        <v>2016</v>
      </c>
      <c r="T3302" s="8">
        <v>2016</v>
      </c>
      <c r="U3302" s="8">
        <f t="shared" si="409"/>
        <v>6</v>
      </c>
      <c r="V3302" s="7">
        <v>2016</v>
      </c>
      <c r="W3302" t="s">
        <v>3042</v>
      </c>
      <c r="X3302" s="2" t="s">
        <v>0</v>
      </c>
      <c r="Y3302" s="6" t="e">
        <f t="shared" si="414"/>
        <v>#VALUE!</v>
      </c>
      <c r="AA3302">
        <v>19750080</v>
      </c>
      <c r="AB3302">
        <v>21100197523</v>
      </c>
      <c r="AD3302" t="s">
        <v>6</v>
      </c>
      <c r="AE3302">
        <v>11</v>
      </c>
      <c r="AF3302">
        <v>8</v>
      </c>
      <c r="AH3302" t="s">
        <v>15475</v>
      </c>
      <c r="AI3302" t="s">
        <v>15474</v>
      </c>
      <c r="AJ3302" t="s">
        <v>15473</v>
      </c>
      <c r="AK3302" t="s">
        <v>15472</v>
      </c>
      <c r="AL3302">
        <v>0</v>
      </c>
      <c r="AM3302" s="5">
        <f t="shared" si="410"/>
        <v>0</v>
      </c>
      <c r="AN3302" s="4">
        <f t="shared" si="415"/>
        <v>0</v>
      </c>
      <c r="AO3302" s="3"/>
      <c r="AP3302">
        <v>0</v>
      </c>
      <c r="AR3302" t="s">
        <v>1</v>
      </c>
      <c r="AT3302" s="2" t="s">
        <v>0</v>
      </c>
      <c r="AU3302" s="1" t="e">
        <f t="shared" si="411"/>
        <v>#VALUE!</v>
      </c>
      <c r="AV3302" s="1" t="e">
        <f t="shared" si="412"/>
        <v>#VALUE!</v>
      </c>
      <c r="AW3302" s="1" t="e">
        <f t="shared" si="413"/>
        <v>#VALUE!</v>
      </c>
    </row>
    <row r="3303" spans="1:49" x14ac:dyDescent="0.2">
      <c r="A3303">
        <v>3301</v>
      </c>
      <c r="B3303" t="s">
        <v>15471</v>
      </c>
      <c r="C3303" t="s">
        <v>15470</v>
      </c>
      <c r="F3303" t="s">
        <v>15469</v>
      </c>
      <c r="G3303" t="s">
        <v>17</v>
      </c>
      <c r="H3303" t="s">
        <v>16</v>
      </c>
      <c r="I3303" t="s">
        <v>15468</v>
      </c>
      <c r="J3303" t="s">
        <v>15467</v>
      </c>
      <c r="K3303" t="s">
        <v>15466</v>
      </c>
      <c r="L3303" t="s">
        <v>15465</v>
      </c>
      <c r="M3303" t="s">
        <v>15464</v>
      </c>
      <c r="N3303">
        <v>2</v>
      </c>
      <c r="O3303" t="s">
        <v>15463</v>
      </c>
      <c r="P3303" t="s">
        <v>15462</v>
      </c>
      <c r="Q3303" t="s">
        <v>15461</v>
      </c>
      <c r="R3303" s="7">
        <v>42370</v>
      </c>
      <c r="S3303" s="8">
        <f t="shared" si="408"/>
        <v>2016</v>
      </c>
      <c r="T3303" s="8">
        <v>2016</v>
      </c>
      <c r="U3303" s="8">
        <f t="shared" si="409"/>
        <v>6</v>
      </c>
      <c r="V3303" s="7">
        <v>2016</v>
      </c>
      <c r="W3303" t="s">
        <v>3725</v>
      </c>
      <c r="X3303" s="2">
        <v>1.573</v>
      </c>
      <c r="Y3303" s="6">
        <f t="shared" si="414"/>
        <v>4.1990336616748086E-2</v>
      </c>
      <c r="AA3303">
        <v>7315090</v>
      </c>
      <c r="AB3303">
        <v>29586</v>
      </c>
      <c r="AC3303">
        <v>15333884</v>
      </c>
      <c r="AD3303" t="s">
        <v>6</v>
      </c>
      <c r="AE3303">
        <v>39</v>
      </c>
      <c r="AF3303">
        <v>9</v>
      </c>
      <c r="AH3303" t="s">
        <v>15460</v>
      </c>
      <c r="AI3303" t="s">
        <v>15459</v>
      </c>
      <c r="AK3303" t="s">
        <v>15458</v>
      </c>
      <c r="AL3303">
        <v>11</v>
      </c>
      <c r="AM3303" s="5">
        <f t="shared" si="410"/>
        <v>1.8333333333333333</v>
      </c>
      <c r="AN3303" s="4">
        <f t="shared" si="415"/>
        <v>2.7767259876309478E-3</v>
      </c>
      <c r="AO3303" s="3"/>
      <c r="AP3303">
        <v>0</v>
      </c>
      <c r="AR3303" t="s">
        <v>1</v>
      </c>
      <c r="AT3303" s="2" t="s">
        <v>0</v>
      </c>
      <c r="AU3303" s="1">
        <f t="shared" si="411"/>
        <v>3.0226253428012941</v>
      </c>
      <c r="AV3303" s="1">
        <f t="shared" si="412"/>
        <v>2.2383531302189517</v>
      </c>
      <c r="AW3303" s="1">
        <f t="shared" si="413"/>
        <v>1.4540809176366087</v>
      </c>
    </row>
    <row r="3304" spans="1:49" x14ac:dyDescent="0.2">
      <c r="A3304">
        <v>3302</v>
      </c>
      <c r="B3304" t="s">
        <v>15457</v>
      </c>
      <c r="C3304" t="s">
        <v>15456</v>
      </c>
      <c r="F3304" t="s">
        <v>15455</v>
      </c>
      <c r="G3304" t="s">
        <v>17</v>
      </c>
      <c r="H3304" t="s">
        <v>16</v>
      </c>
      <c r="I3304" t="s">
        <v>14735</v>
      </c>
      <c r="J3304">
        <v>60078086</v>
      </c>
      <c r="K3304" t="s">
        <v>6922</v>
      </c>
      <c r="L3304" t="s">
        <v>6932</v>
      </c>
      <c r="M3304" t="s">
        <v>847</v>
      </c>
      <c r="N3304">
        <v>5</v>
      </c>
      <c r="O3304" t="s">
        <v>14734</v>
      </c>
      <c r="P3304" t="s">
        <v>14733</v>
      </c>
      <c r="Q3304" t="s">
        <v>6929</v>
      </c>
      <c r="R3304" s="7">
        <v>42370</v>
      </c>
      <c r="S3304" s="8">
        <f t="shared" si="408"/>
        <v>2016</v>
      </c>
      <c r="T3304" s="8">
        <v>2016</v>
      </c>
      <c r="U3304" s="8">
        <f t="shared" si="409"/>
        <v>6</v>
      </c>
      <c r="V3304" s="7">
        <v>2016</v>
      </c>
      <c r="W3304" t="s">
        <v>2058</v>
      </c>
      <c r="X3304" s="2">
        <v>0.19</v>
      </c>
      <c r="Y3304" s="6">
        <f t="shared" si="414"/>
        <v>5.0719414858119115E-3</v>
      </c>
      <c r="AA3304">
        <v>332097</v>
      </c>
      <c r="AB3304">
        <v>18700</v>
      </c>
      <c r="AD3304" t="s">
        <v>6</v>
      </c>
      <c r="AE3304">
        <v>92</v>
      </c>
      <c r="AF3304">
        <v>9</v>
      </c>
      <c r="AH3304" t="s">
        <v>15454</v>
      </c>
      <c r="AI3304" t="s">
        <v>15453</v>
      </c>
      <c r="AJ3304" t="s">
        <v>15452</v>
      </c>
      <c r="AK3304" t="s">
        <v>15451</v>
      </c>
      <c r="AL3304">
        <v>6</v>
      </c>
      <c r="AM3304" s="5">
        <f t="shared" si="410"/>
        <v>1</v>
      </c>
      <c r="AN3304" s="4">
        <f t="shared" si="415"/>
        <v>1.5145778114350624E-3</v>
      </c>
      <c r="AO3304" s="3"/>
      <c r="AP3304">
        <v>0</v>
      </c>
      <c r="AR3304" t="s">
        <v>1</v>
      </c>
      <c r="AT3304" s="2" t="s">
        <v>0</v>
      </c>
      <c r="AU3304" s="1">
        <f t="shared" si="411"/>
        <v>0.40047323834988563</v>
      </c>
      <c r="AV3304" s="1">
        <f t="shared" si="412"/>
        <v>0.32932596486234872</v>
      </c>
      <c r="AW3304" s="1">
        <f t="shared" si="413"/>
        <v>0.2581786913748117</v>
      </c>
    </row>
    <row r="3305" spans="1:49" x14ac:dyDescent="0.2">
      <c r="A3305">
        <v>3303</v>
      </c>
      <c r="B3305" t="s">
        <v>15450</v>
      </c>
      <c r="C3305" t="s">
        <v>15449</v>
      </c>
      <c r="F3305" t="s">
        <v>15448</v>
      </c>
      <c r="G3305" t="s">
        <v>17</v>
      </c>
      <c r="H3305" t="s">
        <v>16</v>
      </c>
      <c r="I3305" t="s">
        <v>15447</v>
      </c>
      <c r="J3305">
        <v>60015481</v>
      </c>
      <c r="K3305" t="s">
        <v>15446</v>
      </c>
      <c r="L3305" t="s">
        <v>15445</v>
      </c>
      <c r="M3305" t="s">
        <v>411</v>
      </c>
      <c r="N3305">
        <v>2</v>
      </c>
      <c r="O3305" t="s">
        <v>15444</v>
      </c>
      <c r="P3305" t="s">
        <v>15443</v>
      </c>
      <c r="Q3305" t="s">
        <v>15442</v>
      </c>
      <c r="R3305" s="7">
        <v>42370</v>
      </c>
      <c r="S3305" s="8">
        <f t="shared" si="408"/>
        <v>2016</v>
      </c>
      <c r="T3305" s="8">
        <v>2016</v>
      </c>
      <c r="U3305" s="8">
        <f t="shared" si="409"/>
        <v>6</v>
      </c>
      <c r="V3305" s="7">
        <v>2016</v>
      </c>
      <c r="W3305" t="s">
        <v>3725</v>
      </c>
      <c r="X3305" s="2">
        <v>1.573</v>
      </c>
      <c r="Y3305" s="6">
        <f t="shared" si="414"/>
        <v>4.1990336616748086E-2</v>
      </c>
      <c r="AA3305">
        <v>7315090</v>
      </c>
      <c r="AB3305">
        <v>29586</v>
      </c>
      <c r="AC3305">
        <v>15333884</v>
      </c>
      <c r="AD3305" t="s">
        <v>6</v>
      </c>
      <c r="AE3305">
        <v>39</v>
      </c>
      <c r="AF3305">
        <v>9</v>
      </c>
      <c r="AH3305" t="s">
        <v>15441</v>
      </c>
      <c r="AI3305" t="s">
        <v>15440</v>
      </c>
      <c r="AK3305" t="s">
        <v>15439</v>
      </c>
      <c r="AL3305">
        <v>37</v>
      </c>
      <c r="AM3305" s="5">
        <f t="shared" si="410"/>
        <v>6.166666666666667</v>
      </c>
      <c r="AN3305" s="4">
        <f t="shared" si="415"/>
        <v>9.3398965038495527E-3</v>
      </c>
      <c r="AO3305" s="3"/>
      <c r="AP3305">
        <v>0</v>
      </c>
      <c r="AR3305" t="s">
        <v>1</v>
      </c>
      <c r="AT3305" s="2" t="s">
        <v>0</v>
      </c>
      <c r="AU3305" s="1">
        <f t="shared" si="411"/>
        <v>3.2195204582878527</v>
      </c>
      <c r="AV3305" s="1">
        <f t="shared" si="412"/>
        <v>2.5665116560298817</v>
      </c>
      <c r="AW3305" s="1">
        <f t="shared" si="413"/>
        <v>1.913502853771911</v>
      </c>
    </row>
    <row r="3306" spans="1:49" x14ac:dyDescent="0.2">
      <c r="A3306">
        <v>3304</v>
      </c>
      <c r="B3306" t="s">
        <v>15438</v>
      </c>
      <c r="C3306" t="s">
        <v>15437</v>
      </c>
      <c r="F3306" t="s">
        <v>15436</v>
      </c>
      <c r="G3306" t="s">
        <v>17</v>
      </c>
      <c r="H3306" t="s">
        <v>16</v>
      </c>
      <c r="I3306" t="s">
        <v>15435</v>
      </c>
      <c r="J3306" t="s">
        <v>15434</v>
      </c>
      <c r="K3306" t="s">
        <v>15433</v>
      </c>
      <c r="L3306" t="s">
        <v>15432</v>
      </c>
      <c r="M3306" t="s">
        <v>15431</v>
      </c>
      <c r="N3306">
        <v>4</v>
      </c>
      <c r="O3306" t="s">
        <v>15430</v>
      </c>
      <c r="P3306" t="s">
        <v>15429</v>
      </c>
      <c r="Q3306" t="s">
        <v>15428</v>
      </c>
      <c r="R3306" s="7">
        <v>42370</v>
      </c>
      <c r="S3306" s="8">
        <f t="shared" si="408"/>
        <v>2016</v>
      </c>
      <c r="T3306" s="8">
        <v>2016</v>
      </c>
      <c r="U3306" s="8">
        <f t="shared" si="409"/>
        <v>6</v>
      </c>
      <c r="V3306" s="7">
        <v>2016</v>
      </c>
      <c r="W3306" t="s">
        <v>3725</v>
      </c>
      <c r="X3306" s="2">
        <v>1.573</v>
      </c>
      <c r="Y3306" s="6">
        <f t="shared" si="414"/>
        <v>4.1990336616748086E-2</v>
      </c>
      <c r="AA3306">
        <v>7315090</v>
      </c>
      <c r="AB3306">
        <v>29586</v>
      </c>
      <c r="AC3306">
        <v>15333884</v>
      </c>
      <c r="AD3306" t="s">
        <v>6</v>
      </c>
      <c r="AE3306">
        <v>39</v>
      </c>
      <c r="AF3306">
        <v>9</v>
      </c>
      <c r="AH3306" t="s">
        <v>15427</v>
      </c>
      <c r="AI3306" t="s">
        <v>15426</v>
      </c>
      <c r="AK3306" t="s">
        <v>15425</v>
      </c>
      <c r="AL3306">
        <v>1</v>
      </c>
      <c r="AM3306" s="5">
        <f t="shared" si="410"/>
        <v>0.16666666666666666</v>
      </c>
      <c r="AN3306" s="4">
        <f t="shared" si="415"/>
        <v>2.5242963523917705E-4</v>
      </c>
      <c r="AO3306" s="3"/>
      <c r="AP3306">
        <v>0</v>
      </c>
      <c r="AR3306" t="s">
        <v>1</v>
      </c>
      <c r="AT3306" s="2" t="s">
        <v>0</v>
      </c>
      <c r="AU3306" s="1">
        <f t="shared" si="411"/>
        <v>2.9468964522295411</v>
      </c>
      <c r="AV3306" s="1">
        <f t="shared" si="412"/>
        <v>2.1121383125993631</v>
      </c>
      <c r="AW3306" s="1">
        <f t="shared" si="413"/>
        <v>1.2773801729691847</v>
      </c>
    </row>
    <row r="3307" spans="1:49" x14ac:dyDescent="0.2">
      <c r="A3307">
        <v>3305</v>
      </c>
      <c r="B3307" t="s">
        <v>15424</v>
      </c>
      <c r="C3307" t="s">
        <v>15423</v>
      </c>
      <c r="F3307" t="s">
        <v>15422</v>
      </c>
      <c r="G3307" t="s">
        <v>17</v>
      </c>
      <c r="H3307" t="s">
        <v>16</v>
      </c>
      <c r="I3307" t="s">
        <v>15421</v>
      </c>
      <c r="J3307">
        <v>60023065</v>
      </c>
      <c r="K3307" t="s">
        <v>15420</v>
      </c>
      <c r="L3307" t="s">
        <v>15419</v>
      </c>
      <c r="M3307" t="s">
        <v>311</v>
      </c>
      <c r="N3307">
        <v>1</v>
      </c>
      <c r="O3307" t="s">
        <v>15418</v>
      </c>
      <c r="P3307">
        <v>36154818700</v>
      </c>
      <c r="Q3307">
        <v>60023065</v>
      </c>
      <c r="R3307" s="7">
        <v>42370</v>
      </c>
      <c r="S3307" s="8">
        <f t="shared" si="408"/>
        <v>2016</v>
      </c>
      <c r="T3307" s="8">
        <v>2016</v>
      </c>
      <c r="U3307" s="8">
        <f t="shared" si="409"/>
        <v>6</v>
      </c>
      <c r="V3307" s="7">
        <v>2016</v>
      </c>
      <c r="W3307" t="s">
        <v>1748</v>
      </c>
      <c r="X3307" s="2">
        <v>0.34100000000000003</v>
      </c>
      <c r="Y3307" s="6">
        <f t="shared" si="414"/>
        <v>9.1028002455887467E-3</v>
      </c>
      <c r="AA3307">
        <v>19378718</v>
      </c>
      <c r="AB3307">
        <v>19700186839</v>
      </c>
      <c r="AC3307">
        <v>15309681</v>
      </c>
      <c r="AD3307" t="s">
        <v>6</v>
      </c>
      <c r="AE3307">
        <v>66</v>
      </c>
      <c r="AH3307" t="s">
        <v>12173</v>
      </c>
      <c r="AI3307" t="s">
        <v>15417</v>
      </c>
      <c r="AK3307" t="s">
        <v>15416</v>
      </c>
      <c r="AL3307">
        <v>0</v>
      </c>
      <c r="AM3307" s="5">
        <f t="shared" si="410"/>
        <v>0</v>
      </c>
      <c r="AN3307" s="4">
        <f t="shared" si="415"/>
        <v>0</v>
      </c>
      <c r="AO3307" s="3"/>
      <c r="AP3307">
        <v>1</v>
      </c>
      <c r="AQ3307" t="s">
        <v>5555</v>
      </c>
      <c r="AR3307" t="s">
        <v>15415</v>
      </c>
      <c r="AS3307" t="s">
        <v>5553</v>
      </c>
      <c r="AT3307" s="2" t="s">
        <v>0</v>
      </c>
      <c r="AU3307" s="1">
        <f t="shared" si="411"/>
        <v>0.63719601719121222</v>
      </c>
      <c r="AV3307" s="1">
        <f t="shared" si="412"/>
        <v>0.45514001227943734</v>
      </c>
      <c r="AW3307" s="1">
        <f t="shared" si="413"/>
        <v>0.27308400736766236</v>
      </c>
    </row>
    <row r="3308" spans="1:49" x14ac:dyDescent="0.2">
      <c r="A3308">
        <v>3306</v>
      </c>
      <c r="B3308" t="s">
        <v>15414</v>
      </c>
      <c r="C3308" t="s">
        <v>15413</v>
      </c>
      <c r="F3308" t="s">
        <v>15412</v>
      </c>
      <c r="G3308" t="s">
        <v>17</v>
      </c>
      <c r="H3308" t="s">
        <v>16</v>
      </c>
      <c r="I3308" t="s">
        <v>1457</v>
      </c>
      <c r="J3308">
        <v>60001821</v>
      </c>
      <c r="K3308" t="s">
        <v>2510</v>
      </c>
      <c r="L3308" t="s">
        <v>2509</v>
      </c>
      <c r="M3308" t="s">
        <v>847</v>
      </c>
      <c r="N3308">
        <v>3</v>
      </c>
      <c r="O3308" t="s">
        <v>15411</v>
      </c>
      <c r="P3308" t="s">
        <v>10938</v>
      </c>
      <c r="Q3308" t="s">
        <v>15410</v>
      </c>
      <c r="R3308" s="7">
        <v>42370</v>
      </c>
      <c r="S3308" s="8">
        <f t="shared" si="408"/>
        <v>2016</v>
      </c>
      <c r="T3308" s="8">
        <v>2016</v>
      </c>
      <c r="U3308" s="8">
        <f t="shared" si="409"/>
        <v>6</v>
      </c>
      <c r="V3308" s="7">
        <v>2016</v>
      </c>
      <c r="W3308" t="s">
        <v>15409</v>
      </c>
      <c r="X3308" s="2">
        <v>0.20799999999999999</v>
      </c>
      <c r="Y3308" s="6">
        <f t="shared" si="414"/>
        <v>5.552441205520408E-3</v>
      </c>
      <c r="AA3308">
        <v>13921320</v>
      </c>
      <c r="AB3308">
        <v>19300157032</v>
      </c>
      <c r="AD3308" t="s">
        <v>6</v>
      </c>
      <c r="AE3308">
        <v>22</v>
      </c>
      <c r="AF3308">
        <v>3</v>
      </c>
      <c r="AH3308" t="s">
        <v>15408</v>
      </c>
      <c r="AI3308" t="s">
        <v>15407</v>
      </c>
      <c r="AJ3308" t="s">
        <v>15406</v>
      </c>
      <c r="AK3308" t="s">
        <v>15405</v>
      </c>
      <c r="AL3308">
        <v>1</v>
      </c>
      <c r="AM3308" s="5">
        <f t="shared" si="410"/>
        <v>0.16666666666666666</v>
      </c>
      <c r="AN3308" s="4">
        <f t="shared" si="415"/>
        <v>2.5242963523917705E-4</v>
      </c>
      <c r="AO3308" s="3"/>
      <c r="AP3308">
        <v>1</v>
      </c>
      <c r="AR3308" t="s">
        <v>1</v>
      </c>
      <c r="AT3308" s="2" t="s">
        <v>0</v>
      </c>
      <c r="AU3308" s="1">
        <f t="shared" si="411"/>
        <v>0.39624377344360379</v>
      </c>
      <c r="AV3308" s="1">
        <f t="shared" si="412"/>
        <v>0.29024354203797925</v>
      </c>
      <c r="AW3308" s="1">
        <f t="shared" si="413"/>
        <v>0.18424331063235463</v>
      </c>
    </row>
    <row r="3309" spans="1:49" x14ac:dyDescent="0.2">
      <c r="A3309">
        <v>3307</v>
      </c>
      <c r="B3309" t="s">
        <v>15404</v>
      </c>
      <c r="C3309" t="s">
        <v>15403</v>
      </c>
      <c r="F3309" t="s">
        <v>15402</v>
      </c>
      <c r="G3309" t="s">
        <v>17</v>
      </c>
      <c r="H3309" t="s">
        <v>16</v>
      </c>
      <c r="I3309" t="s">
        <v>1056</v>
      </c>
      <c r="J3309">
        <v>60019106</v>
      </c>
      <c r="K3309" t="s">
        <v>175</v>
      </c>
      <c r="L3309" t="s">
        <v>174</v>
      </c>
      <c r="M3309" t="s">
        <v>135</v>
      </c>
      <c r="N3309">
        <v>3</v>
      </c>
      <c r="O3309" t="s">
        <v>15401</v>
      </c>
      <c r="P3309" t="s">
        <v>1054</v>
      </c>
      <c r="Q3309" t="s">
        <v>171</v>
      </c>
      <c r="R3309" s="7">
        <v>42370</v>
      </c>
      <c r="S3309" s="8">
        <f t="shared" si="408"/>
        <v>2016</v>
      </c>
      <c r="T3309" s="8">
        <v>2016</v>
      </c>
      <c r="U3309" s="8">
        <f t="shared" si="409"/>
        <v>6</v>
      </c>
      <c r="V3309" s="7">
        <v>2016</v>
      </c>
      <c r="W3309" t="s">
        <v>1748</v>
      </c>
      <c r="X3309" s="2">
        <v>0.34100000000000003</v>
      </c>
      <c r="Y3309" s="6">
        <f t="shared" si="414"/>
        <v>9.1028002455887467E-3</v>
      </c>
      <c r="AA3309">
        <v>19378718</v>
      </c>
      <c r="AB3309">
        <v>19700186839</v>
      </c>
      <c r="AC3309">
        <v>15309681</v>
      </c>
      <c r="AD3309" t="s">
        <v>6</v>
      </c>
      <c r="AE3309">
        <v>66</v>
      </c>
      <c r="AH3309" t="s">
        <v>15400</v>
      </c>
      <c r="AI3309" t="s">
        <v>15399</v>
      </c>
      <c r="AK3309" t="s">
        <v>15398</v>
      </c>
      <c r="AL3309">
        <v>2</v>
      </c>
      <c r="AM3309" s="5">
        <f t="shared" si="410"/>
        <v>0.33333333333333331</v>
      </c>
      <c r="AN3309" s="4">
        <f t="shared" si="415"/>
        <v>5.048592704783541E-4</v>
      </c>
      <c r="AO3309" s="3"/>
      <c r="AP3309">
        <v>1</v>
      </c>
      <c r="AR3309" t="s">
        <v>1</v>
      </c>
      <c r="AT3309" s="2" t="s">
        <v>0</v>
      </c>
      <c r="AU3309" s="1">
        <f t="shared" si="411"/>
        <v>0.6523417953055628</v>
      </c>
      <c r="AV3309" s="1">
        <f t="shared" si="412"/>
        <v>0.48038297580335509</v>
      </c>
      <c r="AW3309" s="1">
        <f t="shared" si="413"/>
        <v>0.30842415630114717</v>
      </c>
    </row>
    <row r="3310" spans="1:49" x14ac:dyDescent="0.2">
      <c r="A3310">
        <v>3308</v>
      </c>
      <c r="B3310" t="s">
        <v>15397</v>
      </c>
      <c r="C3310" t="s">
        <v>15396</v>
      </c>
      <c r="F3310" t="s">
        <v>15395</v>
      </c>
      <c r="G3310" t="s">
        <v>17</v>
      </c>
      <c r="H3310" t="s">
        <v>16</v>
      </c>
      <c r="I3310" t="s">
        <v>15394</v>
      </c>
      <c r="J3310" t="s">
        <v>15393</v>
      </c>
      <c r="K3310" t="s">
        <v>15392</v>
      </c>
      <c r="L3310" t="s">
        <v>15391</v>
      </c>
      <c r="M3310" t="s">
        <v>2081</v>
      </c>
      <c r="N3310">
        <v>4</v>
      </c>
      <c r="O3310" t="s">
        <v>15390</v>
      </c>
      <c r="P3310" t="s">
        <v>15389</v>
      </c>
      <c r="Q3310" t="s">
        <v>15388</v>
      </c>
      <c r="R3310" s="7">
        <v>42370</v>
      </c>
      <c r="S3310" s="8">
        <f t="shared" si="408"/>
        <v>2016</v>
      </c>
      <c r="T3310" s="8">
        <v>2016</v>
      </c>
      <c r="U3310" s="8">
        <f t="shared" si="409"/>
        <v>6</v>
      </c>
      <c r="V3310" s="7">
        <v>42370</v>
      </c>
      <c r="W3310" t="s">
        <v>1748</v>
      </c>
      <c r="X3310" s="2">
        <v>0.34100000000000003</v>
      </c>
      <c r="Y3310" s="6">
        <f t="shared" si="414"/>
        <v>9.1028002455887467E-3</v>
      </c>
      <c r="AA3310">
        <v>19378718</v>
      </c>
      <c r="AB3310">
        <v>19700186839</v>
      </c>
      <c r="AC3310">
        <v>15309681</v>
      </c>
      <c r="AD3310" t="s">
        <v>6</v>
      </c>
      <c r="AE3310">
        <v>65</v>
      </c>
      <c r="AH3310" t="s">
        <v>15367</v>
      </c>
      <c r="AI3310" t="s">
        <v>15387</v>
      </c>
      <c r="AK3310" t="s">
        <v>15386</v>
      </c>
      <c r="AL3310">
        <v>0</v>
      </c>
      <c r="AM3310" s="5">
        <f t="shared" si="410"/>
        <v>0</v>
      </c>
      <c r="AN3310" s="4">
        <f t="shared" si="415"/>
        <v>0</v>
      </c>
      <c r="AO3310" s="3"/>
      <c r="AP3310">
        <v>1</v>
      </c>
      <c r="AR3310" t="s">
        <v>1</v>
      </c>
      <c r="AT3310" s="2" t="s">
        <v>0</v>
      </c>
      <c r="AU3310" s="1">
        <f t="shared" si="411"/>
        <v>0.63719601719121222</v>
      </c>
      <c r="AV3310" s="1">
        <f t="shared" si="412"/>
        <v>0.45514001227943734</v>
      </c>
      <c r="AW3310" s="1">
        <f t="shared" si="413"/>
        <v>0.27308400736766236</v>
      </c>
    </row>
    <row r="3311" spans="1:49" x14ac:dyDescent="0.2">
      <c r="A3311">
        <v>3309</v>
      </c>
      <c r="B3311" t="s">
        <v>15385</v>
      </c>
      <c r="C3311" t="s">
        <v>15384</v>
      </c>
      <c r="F3311" t="s">
        <v>15383</v>
      </c>
      <c r="G3311" t="s">
        <v>17</v>
      </c>
      <c r="H3311" t="s">
        <v>16</v>
      </c>
      <c r="I3311" t="s">
        <v>7284</v>
      </c>
      <c r="J3311">
        <v>60017991</v>
      </c>
      <c r="K3311" t="s">
        <v>15382</v>
      </c>
      <c r="L3311" t="s">
        <v>15381</v>
      </c>
      <c r="M3311" t="s">
        <v>311</v>
      </c>
      <c r="N3311">
        <v>2</v>
      </c>
      <c r="O3311" t="s">
        <v>15380</v>
      </c>
      <c r="P3311" t="s">
        <v>15379</v>
      </c>
      <c r="Q3311" t="s">
        <v>15378</v>
      </c>
      <c r="R3311" s="7">
        <v>42370</v>
      </c>
      <c r="S3311" s="8">
        <f t="shared" si="408"/>
        <v>2016</v>
      </c>
      <c r="T3311" s="8">
        <v>2016</v>
      </c>
      <c r="U3311" s="8">
        <f t="shared" si="409"/>
        <v>6</v>
      </c>
      <c r="V3311" s="7">
        <v>2016</v>
      </c>
      <c r="W3311" t="s">
        <v>1748</v>
      </c>
      <c r="X3311" s="2">
        <v>0.34100000000000003</v>
      </c>
      <c r="Y3311" s="6">
        <f t="shared" si="414"/>
        <v>9.1028002455887467E-3</v>
      </c>
      <c r="AA3311">
        <v>19378718</v>
      </c>
      <c r="AB3311">
        <v>19700186839</v>
      </c>
      <c r="AC3311">
        <v>15309681</v>
      </c>
      <c r="AD3311" t="s">
        <v>6</v>
      </c>
      <c r="AE3311">
        <v>66</v>
      </c>
      <c r="AH3311" t="s">
        <v>15377</v>
      </c>
      <c r="AI3311" t="s">
        <v>15376</v>
      </c>
      <c r="AK3311" t="s">
        <v>15375</v>
      </c>
      <c r="AL3311">
        <v>3</v>
      </c>
      <c r="AM3311" s="5">
        <f t="shared" si="410"/>
        <v>0.5</v>
      </c>
      <c r="AN3311" s="4">
        <f t="shared" si="415"/>
        <v>7.572889057175312E-4</v>
      </c>
      <c r="AO3311" s="3"/>
      <c r="AP3311">
        <v>1</v>
      </c>
      <c r="AR3311" t="s">
        <v>1</v>
      </c>
      <c r="AT3311" s="2" t="s">
        <v>0</v>
      </c>
      <c r="AU3311" s="1">
        <f t="shared" si="411"/>
        <v>0.65991468436273815</v>
      </c>
      <c r="AV3311" s="1">
        <f t="shared" si="412"/>
        <v>0.49300445756531386</v>
      </c>
      <c r="AW3311" s="1">
        <f t="shared" si="413"/>
        <v>0.32609423076788957</v>
      </c>
    </row>
    <row r="3312" spans="1:49" x14ac:dyDescent="0.2">
      <c r="A3312">
        <v>3310</v>
      </c>
      <c r="B3312" t="s">
        <v>15374</v>
      </c>
      <c r="C3312" t="s">
        <v>15373</v>
      </c>
      <c r="F3312" t="s">
        <v>15372</v>
      </c>
      <c r="G3312" t="s">
        <v>17</v>
      </c>
      <c r="H3312" t="s">
        <v>16</v>
      </c>
      <c r="I3312" t="s">
        <v>15371</v>
      </c>
      <c r="J3312">
        <v>60008898</v>
      </c>
      <c r="K3312" t="s">
        <v>137</v>
      </c>
      <c r="L3312" t="s">
        <v>136</v>
      </c>
      <c r="M3312" t="s">
        <v>135</v>
      </c>
      <c r="N3312">
        <v>3</v>
      </c>
      <c r="O3312" t="s">
        <v>15370</v>
      </c>
      <c r="P3312" t="s">
        <v>15369</v>
      </c>
      <c r="Q3312" t="s">
        <v>15368</v>
      </c>
      <c r="R3312" s="7">
        <v>42370</v>
      </c>
      <c r="S3312" s="8">
        <f t="shared" si="408"/>
        <v>2016</v>
      </c>
      <c r="T3312" s="8">
        <v>2016</v>
      </c>
      <c r="U3312" s="8">
        <f t="shared" si="409"/>
        <v>6</v>
      </c>
      <c r="V3312" s="7">
        <v>2016</v>
      </c>
      <c r="W3312" t="s">
        <v>1748</v>
      </c>
      <c r="X3312" s="2">
        <v>0.34100000000000003</v>
      </c>
      <c r="Y3312" s="6">
        <f t="shared" si="414"/>
        <v>9.1028002455887467E-3</v>
      </c>
      <c r="AA3312">
        <v>19378718</v>
      </c>
      <c r="AB3312">
        <v>19700186839</v>
      </c>
      <c r="AC3312">
        <v>15309681</v>
      </c>
      <c r="AD3312" t="s">
        <v>6</v>
      </c>
      <c r="AE3312">
        <v>66</v>
      </c>
      <c r="AH3312" t="s">
        <v>15367</v>
      </c>
      <c r="AI3312" t="s">
        <v>15366</v>
      </c>
      <c r="AK3312" t="s">
        <v>15365</v>
      </c>
      <c r="AL3312">
        <v>6</v>
      </c>
      <c r="AM3312" s="5">
        <f t="shared" si="410"/>
        <v>1</v>
      </c>
      <c r="AN3312" s="4">
        <f t="shared" si="415"/>
        <v>1.5145778114350624E-3</v>
      </c>
      <c r="AO3312" s="3"/>
      <c r="AP3312">
        <v>1</v>
      </c>
      <c r="AR3312" t="s">
        <v>1</v>
      </c>
      <c r="AT3312" s="2" t="s">
        <v>0</v>
      </c>
      <c r="AU3312" s="1">
        <f t="shared" si="411"/>
        <v>0.68263335153426408</v>
      </c>
      <c r="AV3312" s="1">
        <f t="shared" si="412"/>
        <v>0.53086890285119048</v>
      </c>
      <c r="AW3312" s="1">
        <f t="shared" si="413"/>
        <v>0.37910445416811672</v>
      </c>
    </row>
    <row r="3313" spans="1:49" x14ac:dyDescent="0.2">
      <c r="A3313">
        <v>3311</v>
      </c>
      <c r="B3313" t="s">
        <v>15364</v>
      </c>
      <c r="C3313" t="s">
        <v>15363</v>
      </c>
      <c r="F3313" t="s">
        <v>15362</v>
      </c>
      <c r="G3313" t="s">
        <v>17</v>
      </c>
      <c r="H3313" t="s">
        <v>16</v>
      </c>
      <c r="I3313" t="s">
        <v>4699</v>
      </c>
      <c r="J3313" t="s">
        <v>15361</v>
      </c>
      <c r="K3313" t="s">
        <v>15360</v>
      </c>
      <c r="L3313" t="s">
        <v>15359</v>
      </c>
      <c r="M3313" t="s">
        <v>1018</v>
      </c>
      <c r="N3313">
        <v>4</v>
      </c>
      <c r="O3313" t="s">
        <v>15358</v>
      </c>
      <c r="P3313" t="s">
        <v>15357</v>
      </c>
      <c r="Q3313" t="s">
        <v>15356</v>
      </c>
      <c r="R3313" s="7">
        <v>42370</v>
      </c>
      <c r="S3313" s="8">
        <f t="shared" si="408"/>
        <v>2016</v>
      </c>
      <c r="T3313" s="8">
        <v>2016</v>
      </c>
      <c r="U3313" s="8">
        <f t="shared" si="409"/>
        <v>6</v>
      </c>
      <c r="V3313" s="7">
        <v>2016</v>
      </c>
      <c r="W3313" t="s">
        <v>1748</v>
      </c>
      <c r="X3313" s="2">
        <v>0.34100000000000003</v>
      </c>
      <c r="Y3313" s="6">
        <f t="shared" si="414"/>
        <v>9.1028002455887467E-3</v>
      </c>
      <c r="AA3313">
        <v>19378718</v>
      </c>
      <c r="AB3313">
        <v>19700186839</v>
      </c>
      <c r="AC3313">
        <v>15309681</v>
      </c>
      <c r="AD3313" t="s">
        <v>6</v>
      </c>
      <c r="AE3313">
        <v>66</v>
      </c>
      <c r="AH3313" t="s">
        <v>2582</v>
      </c>
      <c r="AI3313" t="s">
        <v>15355</v>
      </c>
      <c r="AK3313" t="s">
        <v>15354</v>
      </c>
      <c r="AL3313">
        <v>42</v>
      </c>
      <c r="AM3313" s="5">
        <f t="shared" si="410"/>
        <v>7</v>
      </c>
      <c r="AN3313" s="4">
        <f t="shared" si="415"/>
        <v>1.0602044680045438E-2</v>
      </c>
      <c r="AO3313" s="3"/>
      <c r="AP3313">
        <v>1</v>
      </c>
      <c r="AR3313" t="s">
        <v>1</v>
      </c>
      <c r="AT3313" s="2" t="s">
        <v>0</v>
      </c>
      <c r="AU3313" s="1">
        <f t="shared" si="411"/>
        <v>0.95525735759257535</v>
      </c>
      <c r="AV3313" s="1">
        <f t="shared" si="412"/>
        <v>0.98524224628170931</v>
      </c>
      <c r="AW3313" s="1">
        <f t="shared" si="413"/>
        <v>1.015227134970843</v>
      </c>
    </row>
    <row r="3314" spans="1:49" x14ac:dyDescent="0.2">
      <c r="A3314">
        <v>3312</v>
      </c>
      <c r="B3314" t="s">
        <v>15353</v>
      </c>
      <c r="C3314" t="s">
        <v>15352</v>
      </c>
      <c r="F3314" t="s">
        <v>15351</v>
      </c>
      <c r="G3314" t="s">
        <v>17</v>
      </c>
      <c r="H3314" t="s">
        <v>16</v>
      </c>
      <c r="I3314" t="s">
        <v>15350</v>
      </c>
      <c r="J3314" t="s">
        <v>15349</v>
      </c>
      <c r="K3314" t="s">
        <v>15348</v>
      </c>
      <c r="L3314" t="s">
        <v>6251</v>
      </c>
      <c r="M3314" t="s">
        <v>230</v>
      </c>
      <c r="N3314">
        <v>4</v>
      </c>
      <c r="O3314" t="s">
        <v>15347</v>
      </c>
      <c r="P3314" t="s">
        <v>15346</v>
      </c>
      <c r="Q3314" t="s">
        <v>15345</v>
      </c>
      <c r="R3314" s="7">
        <v>42370</v>
      </c>
      <c r="S3314" s="8">
        <f t="shared" si="408"/>
        <v>2016</v>
      </c>
      <c r="T3314" s="8">
        <v>2016</v>
      </c>
      <c r="U3314" s="8">
        <f t="shared" si="409"/>
        <v>6</v>
      </c>
      <c r="V3314" s="7">
        <v>2016</v>
      </c>
      <c r="W3314" t="s">
        <v>1748</v>
      </c>
      <c r="X3314" s="2">
        <v>0.34100000000000003</v>
      </c>
      <c r="Y3314" s="6">
        <f t="shared" si="414"/>
        <v>9.1028002455887467E-3</v>
      </c>
      <c r="AA3314">
        <v>19378718</v>
      </c>
      <c r="AB3314">
        <v>19700186839</v>
      </c>
      <c r="AC3314">
        <v>15309681</v>
      </c>
      <c r="AD3314" t="s">
        <v>6</v>
      </c>
      <c r="AE3314">
        <v>66</v>
      </c>
      <c r="AH3314" t="s">
        <v>15344</v>
      </c>
      <c r="AI3314" t="s">
        <v>15343</v>
      </c>
      <c r="AK3314" t="s">
        <v>15342</v>
      </c>
      <c r="AL3314">
        <v>5</v>
      </c>
      <c r="AM3314" s="5">
        <f t="shared" si="410"/>
        <v>0.83333333333333337</v>
      </c>
      <c r="AN3314" s="4">
        <f t="shared" si="415"/>
        <v>1.2621481761958854E-3</v>
      </c>
      <c r="AO3314" s="3"/>
      <c r="AP3314">
        <v>1</v>
      </c>
      <c r="AQ3314" t="s">
        <v>222</v>
      </c>
      <c r="AR3314" t="s">
        <v>15341</v>
      </c>
      <c r="AS3314" t="s">
        <v>221</v>
      </c>
      <c r="AT3314" s="2" t="s">
        <v>0</v>
      </c>
      <c r="AU3314" s="1">
        <f t="shared" si="411"/>
        <v>0.67506046247708873</v>
      </c>
      <c r="AV3314" s="1">
        <f t="shared" si="412"/>
        <v>0.51824742108923161</v>
      </c>
      <c r="AW3314" s="1">
        <f t="shared" si="413"/>
        <v>0.36143437970137438</v>
      </c>
    </row>
    <row r="3315" spans="1:49" x14ac:dyDescent="0.2">
      <c r="A3315">
        <v>3313</v>
      </c>
      <c r="B3315" t="s">
        <v>15340</v>
      </c>
      <c r="C3315" t="s">
        <v>15339</v>
      </c>
      <c r="F3315" t="s">
        <v>15338</v>
      </c>
      <c r="G3315" t="s">
        <v>17</v>
      </c>
      <c r="H3315" t="s">
        <v>16</v>
      </c>
      <c r="I3315" t="s">
        <v>15337</v>
      </c>
      <c r="J3315">
        <v>60030236</v>
      </c>
      <c r="K3315" t="s">
        <v>15336</v>
      </c>
      <c r="L3315" t="s">
        <v>15335</v>
      </c>
      <c r="M3315" t="s">
        <v>5638</v>
      </c>
      <c r="N3315">
        <v>3</v>
      </c>
      <c r="O3315" t="s">
        <v>15334</v>
      </c>
      <c r="P3315" t="s">
        <v>15333</v>
      </c>
      <c r="Q3315" t="s">
        <v>15332</v>
      </c>
      <c r="R3315" s="7">
        <v>42370</v>
      </c>
      <c r="S3315" s="8">
        <f t="shared" si="408"/>
        <v>2016</v>
      </c>
      <c r="T3315" s="8">
        <v>2016</v>
      </c>
      <c r="U3315" s="8">
        <f t="shared" si="409"/>
        <v>6</v>
      </c>
      <c r="V3315" s="7">
        <v>42370</v>
      </c>
      <c r="W3315" t="s">
        <v>1748</v>
      </c>
      <c r="X3315" s="2">
        <v>0.34100000000000003</v>
      </c>
      <c r="Y3315" s="6">
        <f t="shared" si="414"/>
        <v>9.1028002455887467E-3</v>
      </c>
      <c r="AA3315">
        <v>19378718</v>
      </c>
      <c r="AB3315">
        <v>19700186839</v>
      </c>
      <c r="AC3315">
        <v>15309681</v>
      </c>
      <c r="AD3315" t="s">
        <v>6</v>
      </c>
      <c r="AE3315">
        <v>65</v>
      </c>
      <c r="AH3315" t="s">
        <v>15331</v>
      </c>
      <c r="AI3315" t="s">
        <v>15330</v>
      </c>
      <c r="AK3315" t="s">
        <v>15329</v>
      </c>
      <c r="AL3315">
        <v>0</v>
      </c>
      <c r="AM3315" s="5">
        <f t="shared" si="410"/>
        <v>0</v>
      </c>
      <c r="AN3315" s="4">
        <f t="shared" si="415"/>
        <v>0</v>
      </c>
      <c r="AO3315" s="3"/>
      <c r="AP3315">
        <v>1</v>
      </c>
      <c r="AR3315" t="s">
        <v>1</v>
      </c>
      <c r="AT3315" s="2" t="s">
        <v>0</v>
      </c>
      <c r="AU3315" s="1">
        <f t="shared" si="411"/>
        <v>0.63719601719121222</v>
      </c>
      <c r="AV3315" s="1">
        <f t="shared" si="412"/>
        <v>0.45514001227943734</v>
      </c>
      <c r="AW3315" s="1">
        <f t="shared" si="413"/>
        <v>0.27308400736766236</v>
      </c>
    </row>
    <row r="3316" spans="1:49" x14ac:dyDescent="0.2">
      <c r="A3316">
        <v>3314</v>
      </c>
      <c r="B3316" t="s">
        <v>15328</v>
      </c>
      <c r="C3316" t="s">
        <v>15327</v>
      </c>
      <c r="F3316" t="s">
        <v>15326</v>
      </c>
      <c r="G3316" t="s">
        <v>17</v>
      </c>
      <c r="H3316" t="s">
        <v>16</v>
      </c>
      <c r="I3316" t="s">
        <v>15325</v>
      </c>
      <c r="J3316">
        <v>60019544</v>
      </c>
      <c r="K3316" t="s">
        <v>875</v>
      </c>
      <c r="L3316" t="s">
        <v>874</v>
      </c>
      <c r="M3316" t="s">
        <v>459</v>
      </c>
      <c r="N3316">
        <v>1</v>
      </c>
      <c r="O3316" t="s">
        <v>15324</v>
      </c>
      <c r="P3316">
        <v>55746947800</v>
      </c>
      <c r="Q3316">
        <v>60019544</v>
      </c>
      <c r="R3316" s="7">
        <v>42370</v>
      </c>
      <c r="S3316" s="8">
        <f t="shared" si="408"/>
        <v>2016</v>
      </c>
      <c r="T3316" s="8">
        <v>2016</v>
      </c>
      <c r="U3316" s="8">
        <f t="shared" si="409"/>
        <v>6</v>
      </c>
      <c r="V3316" s="7">
        <v>42370</v>
      </c>
      <c r="W3316" t="s">
        <v>1748</v>
      </c>
      <c r="X3316" s="2">
        <v>0.34100000000000003</v>
      </c>
      <c r="Y3316" s="6">
        <f t="shared" si="414"/>
        <v>9.1028002455887467E-3</v>
      </c>
      <c r="AA3316">
        <v>19378718</v>
      </c>
      <c r="AB3316">
        <v>19700186839</v>
      </c>
      <c r="AC3316">
        <v>15309681</v>
      </c>
      <c r="AD3316" t="s">
        <v>6</v>
      </c>
      <c r="AE3316">
        <v>65</v>
      </c>
      <c r="AH3316" t="s">
        <v>15323</v>
      </c>
      <c r="AI3316" t="s">
        <v>15322</v>
      </c>
      <c r="AK3316" t="s">
        <v>15321</v>
      </c>
      <c r="AL3316">
        <v>3</v>
      </c>
      <c r="AM3316" s="5">
        <f t="shared" si="410"/>
        <v>0.5</v>
      </c>
      <c r="AN3316" s="4">
        <f t="shared" si="415"/>
        <v>7.572889057175312E-4</v>
      </c>
      <c r="AO3316" s="3"/>
      <c r="AP3316">
        <v>1</v>
      </c>
      <c r="AR3316" t="s">
        <v>1</v>
      </c>
      <c r="AT3316" s="2" t="s">
        <v>0</v>
      </c>
      <c r="AU3316" s="1">
        <f t="shared" si="411"/>
        <v>0.65991468436273815</v>
      </c>
      <c r="AV3316" s="1">
        <f t="shared" si="412"/>
        <v>0.49300445756531386</v>
      </c>
      <c r="AW3316" s="1">
        <f t="shared" si="413"/>
        <v>0.32609423076788957</v>
      </c>
    </row>
    <row r="3317" spans="1:49" x14ac:dyDescent="0.2">
      <c r="A3317">
        <v>3315</v>
      </c>
      <c r="B3317" t="s">
        <v>15320</v>
      </c>
      <c r="C3317" t="s">
        <v>15319</v>
      </c>
      <c r="F3317" t="s">
        <v>15318</v>
      </c>
      <c r="G3317" t="s">
        <v>17</v>
      </c>
      <c r="H3317" t="s">
        <v>16</v>
      </c>
      <c r="I3317" t="s">
        <v>15317</v>
      </c>
      <c r="J3317">
        <v>60019118</v>
      </c>
      <c r="K3317" t="s">
        <v>15316</v>
      </c>
      <c r="L3317" t="s">
        <v>4990</v>
      </c>
      <c r="M3317" t="s">
        <v>340</v>
      </c>
      <c r="N3317">
        <v>2</v>
      </c>
      <c r="O3317" t="s">
        <v>15315</v>
      </c>
      <c r="P3317" t="s">
        <v>15314</v>
      </c>
      <c r="Q3317" t="s">
        <v>15313</v>
      </c>
      <c r="R3317" s="7">
        <v>42370</v>
      </c>
      <c r="S3317" s="8">
        <f t="shared" si="408"/>
        <v>2016</v>
      </c>
      <c r="T3317" s="8">
        <v>2016</v>
      </c>
      <c r="U3317" s="8">
        <f t="shared" si="409"/>
        <v>6</v>
      </c>
      <c r="V3317" s="7">
        <v>2016</v>
      </c>
      <c r="W3317" t="s">
        <v>1748</v>
      </c>
      <c r="X3317" s="2">
        <v>0.34100000000000003</v>
      </c>
      <c r="Y3317" s="6">
        <f t="shared" si="414"/>
        <v>9.1028002455887467E-3</v>
      </c>
      <c r="AA3317">
        <v>19378718</v>
      </c>
      <c r="AB3317">
        <v>19700186839</v>
      </c>
      <c r="AC3317">
        <v>15309681</v>
      </c>
      <c r="AD3317" t="s">
        <v>6</v>
      </c>
      <c r="AE3317">
        <v>66</v>
      </c>
      <c r="AH3317" s="10">
        <v>44470</v>
      </c>
      <c r="AI3317" t="s">
        <v>15312</v>
      </c>
      <c r="AK3317" t="s">
        <v>15311</v>
      </c>
      <c r="AL3317">
        <v>3</v>
      </c>
      <c r="AM3317" s="5">
        <f t="shared" si="410"/>
        <v>0.5</v>
      </c>
      <c r="AN3317" s="4">
        <f t="shared" si="415"/>
        <v>7.572889057175312E-4</v>
      </c>
      <c r="AO3317" s="3"/>
      <c r="AP3317">
        <v>1</v>
      </c>
      <c r="AR3317" t="s">
        <v>1</v>
      </c>
      <c r="AT3317" s="2" t="s">
        <v>0</v>
      </c>
      <c r="AU3317" s="1">
        <f t="shared" si="411"/>
        <v>0.65991468436273815</v>
      </c>
      <c r="AV3317" s="1">
        <f t="shared" si="412"/>
        <v>0.49300445756531386</v>
      </c>
      <c r="AW3317" s="1">
        <f t="shared" si="413"/>
        <v>0.32609423076788957</v>
      </c>
    </row>
    <row r="3318" spans="1:49" x14ac:dyDescent="0.2">
      <c r="A3318">
        <v>3316</v>
      </c>
      <c r="B3318" t="s">
        <v>15310</v>
      </c>
      <c r="C3318" t="s">
        <v>15309</v>
      </c>
      <c r="F3318" t="s">
        <v>15308</v>
      </c>
      <c r="G3318" t="s">
        <v>17</v>
      </c>
      <c r="H3318" t="s">
        <v>16</v>
      </c>
      <c r="I3318" t="s">
        <v>4031</v>
      </c>
      <c r="J3318">
        <v>60032320</v>
      </c>
      <c r="K3318" t="s">
        <v>4030</v>
      </c>
      <c r="L3318" t="s">
        <v>4029</v>
      </c>
      <c r="M3318" t="s">
        <v>4028</v>
      </c>
      <c r="N3318">
        <v>2</v>
      </c>
      <c r="O3318" t="s">
        <v>15307</v>
      </c>
      <c r="P3318" t="s">
        <v>15306</v>
      </c>
      <c r="Q3318" t="s">
        <v>4025</v>
      </c>
      <c r="R3318" s="7">
        <v>42370</v>
      </c>
      <c r="S3318" s="8">
        <f t="shared" si="408"/>
        <v>2016</v>
      </c>
      <c r="T3318" s="8">
        <v>2016</v>
      </c>
      <c r="U3318" s="8">
        <f t="shared" si="409"/>
        <v>6</v>
      </c>
      <c r="V3318" s="7">
        <v>2016</v>
      </c>
      <c r="W3318" t="s">
        <v>1748</v>
      </c>
      <c r="X3318" s="2">
        <v>0.34100000000000003</v>
      </c>
      <c r="Y3318" s="6">
        <f t="shared" si="414"/>
        <v>9.1028002455887467E-3</v>
      </c>
      <c r="AA3318">
        <v>19378718</v>
      </c>
      <c r="AB3318">
        <v>19700186839</v>
      </c>
      <c r="AC3318">
        <v>15309681</v>
      </c>
      <c r="AD3318" t="s">
        <v>6</v>
      </c>
      <c r="AE3318">
        <v>66</v>
      </c>
      <c r="AH3318" t="s">
        <v>15305</v>
      </c>
      <c r="AI3318" t="s">
        <v>15304</v>
      </c>
      <c r="AK3318" t="s">
        <v>15303</v>
      </c>
      <c r="AL3318">
        <v>8</v>
      </c>
      <c r="AM3318" s="5">
        <f t="shared" si="410"/>
        <v>1.3333333333333333</v>
      </c>
      <c r="AN3318" s="4">
        <f t="shared" si="415"/>
        <v>2.0194370819134164E-3</v>
      </c>
      <c r="AO3318" s="3"/>
      <c r="AP3318">
        <v>1</v>
      </c>
      <c r="AR3318" t="s">
        <v>1</v>
      </c>
      <c r="AT3318" s="2" t="s">
        <v>0</v>
      </c>
      <c r="AU3318" s="1">
        <f t="shared" si="411"/>
        <v>0.69777912964861466</v>
      </c>
      <c r="AV3318" s="1">
        <f t="shared" si="412"/>
        <v>0.55611186637510812</v>
      </c>
      <c r="AW3318" s="1">
        <f t="shared" si="413"/>
        <v>0.41444460310160158</v>
      </c>
    </row>
    <row r="3319" spans="1:49" x14ac:dyDescent="0.2">
      <c r="A3319">
        <v>3317</v>
      </c>
      <c r="B3319" t="s">
        <v>15302</v>
      </c>
      <c r="C3319" t="s">
        <v>15301</v>
      </c>
      <c r="F3319" t="s">
        <v>15300</v>
      </c>
      <c r="G3319" t="s">
        <v>17</v>
      </c>
      <c r="H3319" t="s">
        <v>16</v>
      </c>
      <c r="I3319" t="s">
        <v>6955</v>
      </c>
      <c r="J3319">
        <v>60005465</v>
      </c>
      <c r="K3319" t="s">
        <v>862</v>
      </c>
      <c r="L3319" t="s">
        <v>861</v>
      </c>
      <c r="M3319" t="s">
        <v>340</v>
      </c>
      <c r="N3319">
        <v>4</v>
      </c>
      <c r="O3319" t="s">
        <v>15299</v>
      </c>
      <c r="P3319" t="s">
        <v>15298</v>
      </c>
      <c r="Q3319" t="s">
        <v>2675</v>
      </c>
      <c r="R3319" s="7">
        <v>42370</v>
      </c>
      <c r="S3319" s="8">
        <f t="shared" si="408"/>
        <v>2016</v>
      </c>
      <c r="T3319" s="8">
        <v>2016</v>
      </c>
      <c r="U3319" s="8">
        <f t="shared" si="409"/>
        <v>6</v>
      </c>
      <c r="V3319" s="7">
        <v>2016</v>
      </c>
      <c r="W3319" t="s">
        <v>1748</v>
      </c>
      <c r="X3319" s="2">
        <v>0.34100000000000003</v>
      </c>
      <c r="Y3319" s="6">
        <f t="shared" si="414"/>
        <v>9.1028002455887467E-3</v>
      </c>
      <c r="AA3319">
        <v>19378718</v>
      </c>
      <c r="AB3319">
        <v>19700186839</v>
      </c>
      <c r="AC3319">
        <v>15309681</v>
      </c>
      <c r="AD3319" t="s">
        <v>6</v>
      </c>
      <c r="AE3319">
        <v>66</v>
      </c>
      <c r="AH3319" t="s">
        <v>15297</v>
      </c>
      <c r="AI3319" t="s">
        <v>15296</v>
      </c>
      <c r="AK3319" t="s">
        <v>15295</v>
      </c>
      <c r="AL3319">
        <v>4</v>
      </c>
      <c r="AM3319" s="5">
        <f t="shared" si="410"/>
        <v>0.66666666666666663</v>
      </c>
      <c r="AN3319" s="4">
        <f t="shared" si="415"/>
        <v>1.0097185409567082E-3</v>
      </c>
      <c r="AO3319" s="3"/>
      <c r="AP3319">
        <v>1</v>
      </c>
      <c r="AQ3319" t="s">
        <v>222</v>
      </c>
      <c r="AR3319">
        <v>61471093</v>
      </c>
      <c r="AS3319" t="s">
        <v>221</v>
      </c>
      <c r="AT3319" s="2" t="s">
        <v>0</v>
      </c>
      <c r="AU3319" s="1">
        <f t="shared" si="411"/>
        <v>0.66748757341991338</v>
      </c>
      <c r="AV3319" s="1">
        <f t="shared" si="412"/>
        <v>0.50562593932727273</v>
      </c>
      <c r="AW3319" s="1">
        <f t="shared" si="413"/>
        <v>0.34376430523463197</v>
      </c>
    </row>
    <row r="3320" spans="1:49" x14ac:dyDescent="0.2">
      <c r="A3320">
        <v>3318</v>
      </c>
      <c r="B3320" t="s">
        <v>15294</v>
      </c>
      <c r="C3320" t="s">
        <v>15293</v>
      </c>
      <c r="F3320" t="s">
        <v>15292</v>
      </c>
      <c r="G3320" t="s">
        <v>17</v>
      </c>
      <c r="H3320" t="s">
        <v>16</v>
      </c>
      <c r="I3320" t="s">
        <v>4674</v>
      </c>
      <c r="J3320" t="s">
        <v>4673</v>
      </c>
      <c r="K3320" t="s">
        <v>4672</v>
      </c>
      <c r="L3320" t="s">
        <v>4671</v>
      </c>
      <c r="M3320" t="s">
        <v>4670</v>
      </c>
      <c r="N3320">
        <v>5</v>
      </c>
      <c r="O3320" t="s">
        <v>15291</v>
      </c>
      <c r="P3320" t="s">
        <v>15290</v>
      </c>
      <c r="Q3320" t="s">
        <v>4667</v>
      </c>
      <c r="R3320" s="7">
        <v>42370</v>
      </c>
      <c r="S3320" s="8">
        <f t="shared" si="408"/>
        <v>2016</v>
      </c>
      <c r="T3320" s="8">
        <v>2016</v>
      </c>
      <c r="U3320" s="8">
        <f t="shared" si="409"/>
        <v>6</v>
      </c>
      <c r="V3320" s="7">
        <v>42370</v>
      </c>
      <c r="W3320" t="s">
        <v>1748</v>
      </c>
      <c r="X3320" s="2">
        <v>0.34100000000000003</v>
      </c>
      <c r="Y3320" s="6">
        <f t="shared" si="414"/>
        <v>9.1028002455887467E-3</v>
      </c>
      <c r="AA3320">
        <v>19378718</v>
      </c>
      <c r="AB3320">
        <v>19700186839</v>
      </c>
      <c r="AC3320">
        <v>15309681</v>
      </c>
      <c r="AD3320" t="s">
        <v>6</v>
      </c>
      <c r="AE3320">
        <v>65</v>
      </c>
      <c r="AH3320" t="s">
        <v>15289</v>
      </c>
      <c r="AI3320" t="s">
        <v>15288</v>
      </c>
      <c r="AK3320" t="s">
        <v>15287</v>
      </c>
      <c r="AL3320">
        <v>16</v>
      </c>
      <c r="AM3320" s="5">
        <f t="shared" si="410"/>
        <v>2.6666666666666665</v>
      </c>
      <c r="AN3320" s="4">
        <f t="shared" si="415"/>
        <v>4.0388741638268328E-3</v>
      </c>
      <c r="AO3320" s="3"/>
      <c r="AP3320">
        <v>1</v>
      </c>
      <c r="AR3320" t="s">
        <v>1</v>
      </c>
      <c r="AT3320" s="2" t="s">
        <v>0</v>
      </c>
      <c r="AU3320" s="1">
        <f t="shared" si="411"/>
        <v>0.75836224210601721</v>
      </c>
      <c r="AV3320" s="1">
        <f t="shared" si="412"/>
        <v>0.65708372047077901</v>
      </c>
      <c r="AW3320" s="1">
        <f t="shared" si="413"/>
        <v>0.55580519883554069</v>
      </c>
    </row>
    <row r="3321" spans="1:49" x14ac:dyDescent="0.2">
      <c r="A3321">
        <v>3319</v>
      </c>
      <c r="B3321" t="s">
        <v>15286</v>
      </c>
      <c r="C3321" t="s">
        <v>15285</v>
      </c>
      <c r="F3321" t="s">
        <v>15284</v>
      </c>
      <c r="G3321" t="s">
        <v>17</v>
      </c>
      <c r="H3321" t="s">
        <v>16</v>
      </c>
      <c r="I3321" t="s">
        <v>13876</v>
      </c>
      <c r="J3321">
        <v>60020620</v>
      </c>
      <c r="K3321" t="s">
        <v>10377</v>
      </c>
      <c r="L3321" t="s">
        <v>4512</v>
      </c>
      <c r="M3321" t="s">
        <v>340</v>
      </c>
      <c r="N3321">
        <v>2</v>
      </c>
      <c r="O3321" t="s">
        <v>15283</v>
      </c>
      <c r="P3321" t="s">
        <v>15282</v>
      </c>
      <c r="Q3321" t="s">
        <v>15281</v>
      </c>
      <c r="R3321" s="7">
        <v>42370</v>
      </c>
      <c r="S3321" s="8">
        <f t="shared" si="408"/>
        <v>2016</v>
      </c>
      <c r="T3321" s="8">
        <v>2016</v>
      </c>
      <c r="U3321" s="8">
        <f t="shared" si="409"/>
        <v>6</v>
      </c>
      <c r="V3321" s="7">
        <v>2016</v>
      </c>
      <c r="W3321" t="s">
        <v>1748</v>
      </c>
      <c r="X3321" s="2">
        <v>0.34100000000000003</v>
      </c>
      <c r="Y3321" s="6">
        <f t="shared" si="414"/>
        <v>9.1028002455887467E-3</v>
      </c>
      <c r="AA3321">
        <v>19378718</v>
      </c>
      <c r="AB3321">
        <v>19700186839</v>
      </c>
      <c r="AC3321">
        <v>15309681</v>
      </c>
      <c r="AD3321" t="s">
        <v>6</v>
      </c>
      <c r="AE3321">
        <v>66</v>
      </c>
      <c r="AH3321" t="s">
        <v>15280</v>
      </c>
      <c r="AI3321" t="s">
        <v>15279</v>
      </c>
      <c r="AK3321" t="s">
        <v>15278</v>
      </c>
      <c r="AL3321">
        <v>0</v>
      </c>
      <c r="AM3321" s="5">
        <f t="shared" si="410"/>
        <v>0</v>
      </c>
      <c r="AN3321" s="4">
        <f t="shared" si="415"/>
        <v>0</v>
      </c>
      <c r="AO3321" s="3"/>
      <c r="AP3321">
        <v>1</v>
      </c>
      <c r="AR3321" t="s">
        <v>1</v>
      </c>
      <c r="AT3321" s="2" t="s">
        <v>0</v>
      </c>
      <c r="AU3321" s="1">
        <f t="shared" si="411"/>
        <v>0.63719601719121222</v>
      </c>
      <c r="AV3321" s="1">
        <f t="shared" si="412"/>
        <v>0.45514001227943734</v>
      </c>
      <c r="AW3321" s="1">
        <f t="shared" si="413"/>
        <v>0.27308400736766236</v>
      </c>
    </row>
    <row r="3322" spans="1:49" x14ac:dyDescent="0.2">
      <c r="A3322">
        <v>3320</v>
      </c>
      <c r="B3322" t="s">
        <v>15277</v>
      </c>
      <c r="C3322" t="s">
        <v>15276</v>
      </c>
      <c r="F3322" t="s">
        <v>15275</v>
      </c>
      <c r="G3322" t="s">
        <v>17</v>
      </c>
      <c r="H3322" t="s">
        <v>16</v>
      </c>
      <c r="I3322" t="s">
        <v>15274</v>
      </c>
      <c r="J3322" t="s">
        <v>8516</v>
      </c>
      <c r="K3322" t="s">
        <v>8515</v>
      </c>
      <c r="L3322" t="s">
        <v>5931</v>
      </c>
      <c r="M3322" t="s">
        <v>230</v>
      </c>
      <c r="N3322">
        <v>3</v>
      </c>
      <c r="O3322" t="s">
        <v>15273</v>
      </c>
      <c r="P3322" t="s">
        <v>15272</v>
      </c>
      <c r="Q3322" t="s">
        <v>15271</v>
      </c>
      <c r="R3322" s="7">
        <v>42370</v>
      </c>
      <c r="S3322" s="8">
        <f t="shared" si="408"/>
        <v>2016</v>
      </c>
      <c r="T3322" s="8">
        <v>2016</v>
      </c>
      <c r="U3322" s="8">
        <f t="shared" si="409"/>
        <v>6</v>
      </c>
      <c r="V3322" s="7">
        <v>2016</v>
      </c>
      <c r="W3322" t="s">
        <v>1748</v>
      </c>
      <c r="X3322" s="2">
        <v>0.34100000000000003</v>
      </c>
      <c r="Y3322" s="6">
        <f t="shared" si="414"/>
        <v>9.1028002455887467E-3</v>
      </c>
      <c r="AA3322">
        <v>19378718</v>
      </c>
      <c r="AB3322">
        <v>19700186839</v>
      </c>
      <c r="AC3322">
        <v>15309681</v>
      </c>
      <c r="AD3322" t="s">
        <v>6</v>
      </c>
      <c r="AE3322">
        <v>66</v>
      </c>
      <c r="AH3322" s="9">
        <v>44136</v>
      </c>
      <c r="AI3322" t="s">
        <v>15270</v>
      </c>
      <c r="AK3322" t="s">
        <v>15269</v>
      </c>
      <c r="AL3322">
        <v>4</v>
      </c>
      <c r="AM3322" s="5">
        <f t="shared" si="410"/>
        <v>0.66666666666666663</v>
      </c>
      <c r="AN3322" s="4">
        <f t="shared" si="415"/>
        <v>1.0097185409567082E-3</v>
      </c>
      <c r="AO3322" s="3"/>
      <c r="AP3322">
        <v>1</v>
      </c>
      <c r="AR3322" t="s">
        <v>1</v>
      </c>
      <c r="AT3322" s="2" t="s">
        <v>0</v>
      </c>
      <c r="AU3322" s="1">
        <f t="shared" si="411"/>
        <v>0.66748757341991338</v>
      </c>
      <c r="AV3322" s="1">
        <f t="shared" si="412"/>
        <v>0.50562593932727273</v>
      </c>
      <c r="AW3322" s="1">
        <f t="shared" si="413"/>
        <v>0.34376430523463197</v>
      </c>
    </row>
    <row r="3323" spans="1:49" x14ac:dyDescent="0.2">
      <c r="A3323">
        <v>3321</v>
      </c>
      <c r="B3323" t="s">
        <v>15268</v>
      </c>
      <c r="C3323" t="s">
        <v>15267</v>
      </c>
      <c r="F3323" t="s">
        <v>15266</v>
      </c>
      <c r="G3323" t="s">
        <v>17</v>
      </c>
      <c r="H3323" t="s">
        <v>16</v>
      </c>
      <c r="I3323" t="s">
        <v>13848</v>
      </c>
      <c r="J3323">
        <v>60031818</v>
      </c>
      <c r="K3323" t="s">
        <v>2561</v>
      </c>
      <c r="L3323" t="s">
        <v>2560</v>
      </c>
      <c r="M3323" t="s">
        <v>135</v>
      </c>
      <c r="N3323">
        <v>3</v>
      </c>
      <c r="O3323" t="s">
        <v>15265</v>
      </c>
      <c r="P3323" t="s">
        <v>2558</v>
      </c>
      <c r="Q3323" t="s">
        <v>2557</v>
      </c>
      <c r="R3323" s="7">
        <v>42370</v>
      </c>
      <c r="S3323" s="8">
        <f t="shared" ref="S3323:S3386" si="416">YEAR(R3323)</f>
        <v>2016</v>
      </c>
      <c r="T3323" s="8">
        <v>2016</v>
      </c>
      <c r="U3323" s="8">
        <f t="shared" ref="U3323:U3386" si="417">2022-T3323</f>
        <v>6</v>
      </c>
      <c r="V3323" s="7">
        <v>2016</v>
      </c>
      <c r="W3323" t="s">
        <v>1748</v>
      </c>
      <c r="X3323" s="2">
        <v>0.34100000000000003</v>
      </c>
      <c r="Y3323" s="6">
        <f t="shared" si="414"/>
        <v>9.1028002455887467E-3</v>
      </c>
      <c r="AA3323">
        <v>19378718</v>
      </c>
      <c r="AB3323">
        <v>19700186839</v>
      </c>
      <c r="AC3323">
        <v>15309681</v>
      </c>
      <c r="AD3323" t="s">
        <v>6</v>
      </c>
      <c r="AE3323">
        <v>66</v>
      </c>
      <c r="AH3323" t="s">
        <v>15264</v>
      </c>
      <c r="AI3323" t="s">
        <v>15263</v>
      </c>
      <c r="AK3323" t="s">
        <v>15262</v>
      </c>
      <c r="AL3323">
        <v>39</v>
      </c>
      <c r="AM3323" s="5">
        <f t="shared" ref="AM3323:AM3386" si="418">AL3323/U3323</f>
        <v>6.5</v>
      </c>
      <c r="AN3323" s="4">
        <f t="shared" si="415"/>
        <v>9.8447557743279058E-3</v>
      </c>
      <c r="AO3323" s="3"/>
      <c r="AP3323">
        <v>1</v>
      </c>
      <c r="AR3323" t="s">
        <v>1</v>
      </c>
      <c r="AT3323" s="2" t="s">
        <v>0</v>
      </c>
      <c r="AU3323" s="1">
        <f t="shared" ref="AU3323:AU3386" si="419">(Y3323*0.7+AN3323*0.3)*100</f>
        <v>0.93253869042104931</v>
      </c>
      <c r="AV3323" s="1">
        <f t="shared" ref="AV3323:AV3386" si="420">(Y3323*0.5+AN3323*0.5)*100</f>
        <v>0.94737780099583258</v>
      </c>
      <c r="AW3323" s="1">
        <f t="shared" ref="AW3323:AW3386" si="421">(Y3323*0.3+AN3323*0.7)*100</f>
        <v>0.96221691157061562</v>
      </c>
    </row>
    <row r="3324" spans="1:49" x14ac:dyDescent="0.2">
      <c r="A3324">
        <v>3322</v>
      </c>
      <c r="B3324" t="s">
        <v>15261</v>
      </c>
      <c r="F3324" t="s">
        <v>15260</v>
      </c>
      <c r="G3324" t="s">
        <v>17</v>
      </c>
      <c r="H3324" t="s">
        <v>16</v>
      </c>
      <c r="I3324" t="s">
        <v>3517</v>
      </c>
      <c r="J3324">
        <v>60001821</v>
      </c>
      <c r="K3324" t="s">
        <v>2510</v>
      </c>
      <c r="L3324" t="s">
        <v>2509</v>
      </c>
      <c r="M3324" t="s">
        <v>847</v>
      </c>
      <c r="N3324">
        <v>5</v>
      </c>
      <c r="O3324" t="s">
        <v>15259</v>
      </c>
      <c r="P3324" t="s">
        <v>15258</v>
      </c>
      <c r="Q3324" t="s">
        <v>4567</v>
      </c>
      <c r="R3324" s="7">
        <v>42370</v>
      </c>
      <c r="S3324" s="8">
        <f t="shared" si="416"/>
        <v>2016</v>
      </c>
      <c r="T3324" s="8">
        <v>2016</v>
      </c>
      <c r="U3324" s="8">
        <f t="shared" si="417"/>
        <v>6</v>
      </c>
      <c r="V3324" s="7">
        <v>2016</v>
      </c>
      <c r="W3324" t="s">
        <v>13169</v>
      </c>
      <c r="X3324" s="2">
        <v>0.152</v>
      </c>
      <c r="Y3324" s="6">
        <f t="shared" si="414"/>
        <v>4.0575531886495285E-3</v>
      </c>
      <c r="AA3324">
        <v>21801843</v>
      </c>
      <c r="AB3324">
        <v>21100332206</v>
      </c>
      <c r="AC3324">
        <v>22898131</v>
      </c>
      <c r="AD3324" t="s">
        <v>6</v>
      </c>
      <c r="AE3324">
        <v>8</v>
      </c>
      <c r="AF3324">
        <v>3</v>
      </c>
      <c r="AH3324" t="s">
        <v>15257</v>
      </c>
      <c r="AI3324" t="s">
        <v>15256</v>
      </c>
      <c r="AK3324" t="s">
        <v>15255</v>
      </c>
      <c r="AL3324">
        <v>0</v>
      </c>
      <c r="AM3324" s="5">
        <f t="shared" si="418"/>
        <v>0</v>
      </c>
      <c r="AN3324" s="4">
        <f t="shared" si="415"/>
        <v>0</v>
      </c>
      <c r="AO3324" s="3"/>
      <c r="AP3324">
        <v>0</v>
      </c>
      <c r="AR3324" t="s">
        <v>1</v>
      </c>
      <c r="AT3324" s="2" t="s">
        <v>0</v>
      </c>
      <c r="AU3324" s="1">
        <f t="shared" si="419"/>
        <v>0.28402872320546696</v>
      </c>
      <c r="AV3324" s="1">
        <f t="shared" si="420"/>
        <v>0.20287765943247643</v>
      </c>
      <c r="AW3324" s="1">
        <f t="shared" si="421"/>
        <v>0.12172659565948586</v>
      </c>
    </row>
    <row r="3325" spans="1:49" x14ac:dyDescent="0.2">
      <c r="A3325">
        <v>3323</v>
      </c>
      <c r="B3325" t="s">
        <v>15254</v>
      </c>
      <c r="C3325" t="s">
        <v>15253</v>
      </c>
      <c r="F3325" t="s">
        <v>15252</v>
      </c>
      <c r="G3325" t="s">
        <v>17</v>
      </c>
      <c r="H3325" t="s">
        <v>16</v>
      </c>
      <c r="I3325" t="s">
        <v>15251</v>
      </c>
      <c r="J3325" t="s">
        <v>15250</v>
      </c>
      <c r="K3325" t="s">
        <v>15249</v>
      </c>
      <c r="L3325" t="s">
        <v>15248</v>
      </c>
      <c r="M3325" t="s">
        <v>1018</v>
      </c>
      <c r="N3325">
        <v>6</v>
      </c>
      <c r="O3325" t="s">
        <v>15247</v>
      </c>
      <c r="P3325" t="s">
        <v>15246</v>
      </c>
      <c r="Q3325" t="s">
        <v>15245</v>
      </c>
      <c r="R3325" s="7">
        <v>42370</v>
      </c>
      <c r="S3325" s="8">
        <f t="shared" si="416"/>
        <v>2016</v>
      </c>
      <c r="T3325" s="8">
        <v>2016</v>
      </c>
      <c r="U3325" s="8">
        <f t="shared" si="417"/>
        <v>6</v>
      </c>
      <c r="V3325" s="7">
        <v>2016</v>
      </c>
      <c r="W3325" t="s">
        <v>3485</v>
      </c>
      <c r="X3325" s="2" t="s">
        <v>0</v>
      </c>
      <c r="Y3325" s="6" t="e">
        <f t="shared" si="414"/>
        <v>#VALUE!</v>
      </c>
      <c r="AA3325">
        <v>9746846</v>
      </c>
      <c r="AB3325">
        <v>21100201522</v>
      </c>
      <c r="AC3325">
        <v>9745645</v>
      </c>
      <c r="AD3325" t="s">
        <v>6</v>
      </c>
      <c r="AE3325">
        <v>9</v>
      </c>
      <c r="AF3325">
        <v>31</v>
      </c>
      <c r="AG3325">
        <v>85164</v>
      </c>
      <c r="AI3325" t="s">
        <v>15244</v>
      </c>
      <c r="AJ3325" t="s">
        <v>15243</v>
      </c>
      <c r="AK3325" t="s">
        <v>15242</v>
      </c>
      <c r="AL3325">
        <v>8</v>
      </c>
      <c r="AM3325" s="5">
        <f t="shared" si="418"/>
        <v>1.3333333333333333</v>
      </c>
      <c r="AN3325" s="4">
        <f t="shared" si="415"/>
        <v>2.0194370819134164E-3</v>
      </c>
      <c r="AO3325" s="3"/>
      <c r="AP3325">
        <v>1</v>
      </c>
      <c r="AR3325" t="s">
        <v>1</v>
      </c>
      <c r="AT3325" s="2" t="s">
        <v>0</v>
      </c>
      <c r="AU3325" s="1" t="e">
        <f t="shared" si="419"/>
        <v>#VALUE!</v>
      </c>
      <c r="AV3325" s="1" t="e">
        <f t="shared" si="420"/>
        <v>#VALUE!</v>
      </c>
      <c r="AW3325" s="1" t="e">
        <f t="shared" si="421"/>
        <v>#VALUE!</v>
      </c>
    </row>
    <row r="3326" spans="1:49" x14ac:dyDescent="0.2">
      <c r="A3326">
        <v>3324</v>
      </c>
      <c r="B3326" t="s">
        <v>15241</v>
      </c>
      <c r="C3326" t="s">
        <v>15240</v>
      </c>
      <c r="F3326" t="s">
        <v>15239</v>
      </c>
      <c r="G3326" t="s">
        <v>17</v>
      </c>
      <c r="H3326" t="s">
        <v>16</v>
      </c>
      <c r="I3326" t="s">
        <v>15238</v>
      </c>
      <c r="J3326" t="s">
        <v>15233</v>
      </c>
      <c r="K3326" t="s">
        <v>15237</v>
      </c>
      <c r="L3326" t="s">
        <v>15236</v>
      </c>
      <c r="M3326" t="s">
        <v>230</v>
      </c>
      <c r="N3326">
        <v>2</v>
      </c>
      <c r="O3326" t="s">
        <v>15235</v>
      </c>
      <c r="P3326" t="s">
        <v>15234</v>
      </c>
      <c r="Q3326" t="s">
        <v>15233</v>
      </c>
      <c r="R3326" s="7">
        <v>42370</v>
      </c>
      <c r="S3326" s="8">
        <f t="shared" si="416"/>
        <v>2016</v>
      </c>
      <c r="T3326" s="8">
        <v>2016</v>
      </c>
      <c r="U3326" s="8">
        <f t="shared" si="417"/>
        <v>6</v>
      </c>
      <c r="V3326" s="7">
        <v>2016</v>
      </c>
      <c r="W3326" t="s">
        <v>15232</v>
      </c>
      <c r="X3326" s="2">
        <v>0.318</v>
      </c>
      <c r="Y3326" s="6">
        <f t="shared" si="414"/>
        <v>8.4888283815167786E-3</v>
      </c>
      <c r="AA3326">
        <v>20900147</v>
      </c>
      <c r="AB3326">
        <v>21100197510</v>
      </c>
      <c r="AC3326">
        <v>20900155</v>
      </c>
      <c r="AD3326" t="s">
        <v>6</v>
      </c>
      <c r="AE3326">
        <v>2016</v>
      </c>
      <c r="AG3326">
        <v>2136923</v>
      </c>
      <c r="AI3326" t="s">
        <v>15231</v>
      </c>
      <c r="AK3326" t="s">
        <v>15230</v>
      </c>
      <c r="AL3326">
        <v>4</v>
      </c>
      <c r="AM3326" s="5">
        <f t="shared" si="418"/>
        <v>0.66666666666666663</v>
      </c>
      <c r="AN3326" s="4">
        <f t="shared" si="415"/>
        <v>1.0097185409567082E-3</v>
      </c>
      <c r="AO3326" s="3"/>
      <c r="AP3326">
        <v>1</v>
      </c>
      <c r="AR3326" t="s">
        <v>1</v>
      </c>
      <c r="AT3326" s="2" t="s">
        <v>0</v>
      </c>
      <c r="AU3326" s="1">
        <f t="shared" si="419"/>
        <v>0.62450954293487571</v>
      </c>
      <c r="AV3326" s="1">
        <f t="shared" si="420"/>
        <v>0.47492734612367432</v>
      </c>
      <c r="AW3326" s="1">
        <f t="shared" si="421"/>
        <v>0.32534514931247294</v>
      </c>
    </row>
    <row r="3327" spans="1:49" x14ac:dyDescent="0.2">
      <c r="A3327">
        <v>3325</v>
      </c>
      <c r="B3327" t="s">
        <v>15229</v>
      </c>
      <c r="C3327" t="s">
        <v>15228</v>
      </c>
      <c r="F3327" t="s">
        <v>15227</v>
      </c>
      <c r="G3327" t="s">
        <v>17</v>
      </c>
      <c r="H3327" t="s">
        <v>16</v>
      </c>
      <c r="I3327" t="s">
        <v>15226</v>
      </c>
      <c r="J3327">
        <v>60005244</v>
      </c>
      <c r="K3327" t="s">
        <v>658</v>
      </c>
      <c r="L3327" t="s">
        <v>657</v>
      </c>
      <c r="M3327" t="s">
        <v>340</v>
      </c>
      <c r="N3327">
        <v>5</v>
      </c>
      <c r="O3327" t="s">
        <v>15225</v>
      </c>
      <c r="P3327" t="s">
        <v>15224</v>
      </c>
      <c r="Q3327" t="s">
        <v>15223</v>
      </c>
      <c r="R3327" s="7">
        <v>42370</v>
      </c>
      <c r="S3327" s="8">
        <f t="shared" si="416"/>
        <v>2016</v>
      </c>
      <c r="T3327" s="8">
        <v>2016</v>
      </c>
      <c r="U3327" s="8">
        <f t="shared" si="417"/>
        <v>6</v>
      </c>
      <c r="V3327" s="7">
        <v>2016</v>
      </c>
      <c r="W3327" t="s">
        <v>3368</v>
      </c>
      <c r="X3327" s="2">
        <v>0.28199999999999997</v>
      </c>
      <c r="Y3327" s="6">
        <f t="shared" si="414"/>
        <v>7.527828942099783E-3</v>
      </c>
      <c r="AA3327">
        <v>16875869</v>
      </c>
      <c r="AB3327">
        <v>19700186861</v>
      </c>
      <c r="AC3327">
        <v>16875877</v>
      </c>
      <c r="AD3327" t="s">
        <v>6</v>
      </c>
      <c r="AE3327">
        <v>2016</v>
      </c>
      <c r="AG3327">
        <v>9612987</v>
      </c>
      <c r="AI3327" t="s">
        <v>15222</v>
      </c>
      <c r="AK3327" t="s">
        <v>15221</v>
      </c>
      <c r="AL3327">
        <v>0</v>
      </c>
      <c r="AM3327" s="5">
        <f t="shared" si="418"/>
        <v>0</v>
      </c>
      <c r="AN3327" s="4">
        <f t="shared" si="415"/>
        <v>0</v>
      </c>
      <c r="AO3327" s="3"/>
      <c r="AP3327">
        <v>1</v>
      </c>
      <c r="AR3327" t="s">
        <v>1</v>
      </c>
      <c r="AT3327" s="2">
        <v>1.1739999999999999</v>
      </c>
      <c r="AU3327" s="1">
        <f t="shared" si="419"/>
        <v>0.52694802594698475</v>
      </c>
      <c r="AV3327" s="1">
        <f t="shared" si="420"/>
        <v>0.37639144710498917</v>
      </c>
      <c r="AW3327" s="1">
        <f t="shared" si="421"/>
        <v>0.22583486826299345</v>
      </c>
    </row>
    <row r="3328" spans="1:49" x14ac:dyDescent="0.2">
      <c r="A3328">
        <v>3326</v>
      </c>
      <c r="B3328" t="s">
        <v>15220</v>
      </c>
      <c r="C3328" t="s">
        <v>15219</v>
      </c>
      <c r="F3328" t="s">
        <v>15218</v>
      </c>
      <c r="G3328" t="s">
        <v>17</v>
      </c>
      <c r="H3328" t="s">
        <v>16</v>
      </c>
      <c r="I3328" t="s">
        <v>15217</v>
      </c>
      <c r="J3328" t="s">
        <v>15216</v>
      </c>
      <c r="K3328" t="s">
        <v>15215</v>
      </c>
      <c r="L3328" t="s">
        <v>15214</v>
      </c>
      <c r="M3328" t="s">
        <v>15213</v>
      </c>
      <c r="N3328">
        <v>2</v>
      </c>
      <c r="O3328" t="s">
        <v>15212</v>
      </c>
      <c r="P3328" t="s">
        <v>15211</v>
      </c>
      <c r="Q3328" t="s">
        <v>15210</v>
      </c>
      <c r="R3328" s="7">
        <v>42370</v>
      </c>
      <c r="S3328" s="8">
        <f t="shared" si="416"/>
        <v>2016</v>
      </c>
      <c r="T3328" s="8">
        <v>2016</v>
      </c>
      <c r="U3328" s="8">
        <f t="shared" si="417"/>
        <v>6</v>
      </c>
      <c r="V3328" s="7">
        <v>2016</v>
      </c>
      <c r="W3328" t="s">
        <v>15209</v>
      </c>
      <c r="X3328" s="2">
        <v>0.36099999999999999</v>
      </c>
      <c r="Y3328" s="6">
        <f t="shared" si="414"/>
        <v>9.6366888230426315E-3</v>
      </c>
      <c r="AA3328">
        <v>16875966</v>
      </c>
      <c r="AB3328">
        <v>19900191986</v>
      </c>
      <c r="AC3328">
        <v>16875974</v>
      </c>
      <c r="AD3328" t="s">
        <v>6</v>
      </c>
      <c r="AE3328">
        <v>2016</v>
      </c>
      <c r="AG3328">
        <v>9153240</v>
      </c>
      <c r="AI3328" t="s">
        <v>15208</v>
      </c>
      <c r="AK3328" t="s">
        <v>15207</v>
      </c>
      <c r="AL3328">
        <v>3</v>
      </c>
      <c r="AM3328" s="5">
        <f t="shared" si="418"/>
        <v>0.5</v>
      </c>
      <c r="AN3328" s="4">
        <f t="shared" si="415"/>
        <v>7.572889057175312E-4</v>
      </c>
      <c r="AO3328" s="3"/>
      <c r="AP3328">
        <v>1</v>
      </c>
      <c r="AR3328" t="s">
        <v>1</v>
      </c>
      <c r="AT3328" s="2">
        <v>1.1579999999999999</v>
      </c>
      <c r="AU3328" s="1">
        <f t="shared" si="419"/>
        <v>0.69728688478451017</v>
      </c>
      <c r="AV3328" s="1">
        <f t="shared" si="420"/>
        <v>0.5196988864380081</v>
      </c>
      <c r="AW3328" s="1">
        <f t="shared" si="421"/>
        <v>0.34211088809150608</v>
      </c>
    </row>
    <row r="3329" spans="1:49" x14ac:dyDescent="0.2">
      <c r="A3329">
        <v>3327</v>
      </c>
      <c r="B3329" t="s">
        <v>15206</v>
      </c>
      <c r="C3329" t="s">
        <v>15205</v>
      </c>
      <c r="F3329" t="s">
        <v>15204</v>
      </c>
      <c r="G3329" t="s">
        <v>17</v>
      </c>
      <c r="H3329" t="s">
        <v>16</v>
      </c>
      <c r="I3329" t="s">
        <v>15203</v>
      </c>
      <c r="J3329">
        <v>60011170</v>
      </c>
      <c r="K3329" t="s">
        <v>445</v>
      </c>
      <c r="L3329" t="s">
        <v>444</v>
      </c>
      <c r="M3329" t="s">
        <v>121</v>
      </c>
      <c r="N3329">
        <v>4</v>
      </c>
      <c r="O3329" t="s">
        <v>15202</v>
      </c>
      <c r="P3329" t="s">
        <v>15201</v>
      </c>
      <c r="Q3329" t="s">
        <v>3815</v>
      </c>
      <c r="R3329" s="7">
        <v>42370</v>
      </c>
      <c r="S3329" s="8">
        <f t="shared" si="416"/>
        <v>2016</v>
      </c>
      <c r="T3329" s="8">
        <v>2016</v>
      </c>
      <c r="U3329" s="8">
        <f t="shared" si="417"/>
        <v>6</v>
      </c>
      <c r="V3329" s="7">
        <v>2016</v>
      </c>
      <c r="W3329" t="s">
        <v>3368</v>
      </c>
      <c r="X3329" s="2">
        <v>0.28199999999999997</v>
      </c>
      <c r="Y3329" s="6">
        <f t="shared" si="414"/>
        <v>7.527828942099783E-3</v>
      </c>
      <c r="AA3329">
        <v>16875869</v>
      </c>
      <c r="AB3329">
        <v>19700186861</v>
      </c>
      <c r="AC3329">
        <v>16875877</v>
      </c>
      <c r="AD3329" t="s">
        <v>6</v>
      </c>
      <c r="AE3329">
        <v>2016</v>
      </c>
      <c r="AG3329">
        <v>9265159</v>
      </c>
      <c r="AI3329" t="s">
        <v>15200</v>
      </c>
      <c r="AK3329" t="s">
        <v>15199</v>
      </c>
      <c r="AL3329">
        <v>9</v>
      </c>
      <c r="AM3329" s="5">
        <f t="shared" si="418"/>
        <v>1.5</v>
      </c>
      <c r="AN3329" s="4">
        <f t="shared" si="415"/>
        <v>2.2718667171525938E-3</v>
      </c>
      <c r="AO3329" s="3"/>
      <c r="AP3329">
        <v>1</v>
      </c>
      <c r="AR3329" t="s">
        <v>1</v>
      </c>
      <c r="AT3329" s="2">
        <v>1.1739999999999999</v>
      </c>
      <c r="AU3329" s="1">
        <f t="shared" si="419"/>
        <v>0.59510402746156255</v>
      </c>
      <c r="AV3329" s="1">
        <f t="shared" si="420"/>
        <v>0.48998478296261888</v>
      </c>
      <c r="AW3329" s="1">
        <f t="shared" si="421"/>
        <v>0.38486553846367505</v>
      </c>
    </row>
    <row r="3330" spans="1:49" x14ac:dyDescent="0.2">
      <c r="A3330">
        <v>3328</v>
      </c>
      <c r="B3330" t="s">
        <v>15198</v>
      </c>
      <c r="C3330" t="s">
        <v>15197</v>
      </c>
      <c r="F3330" t="s">
        <v>15196</v>
      </c>
      <c r="G3330" t="s">
        <v>17</v>
      </c>
      <c r="H3330" t="s">
        <v>16</v>
      </c>
      <c r="I3330" t="s">
        <v>15195</v>
      </c>
      <c r="J3330">
        <v>60007798</v>
      </c>
      <c r="K3330" t="s">
        <v>12107</v>
      </c>
      <c r="L3330" t="s">
        <v>12106</v>
      </c>
      <c r="M3330" t="s">
        <v>1003</v>
      </c>
      <c r="N3330">
        <v>2</v>
      </c>
      <c r="O3330" t="s">
        <v>15194</v>
      </c>
      <c r="P3330" t="s">
        <v>15193</v>
      </c>
      <c r="Q3330" t="s">
        <v>15192</v>
      </c>
      <c r="R3330" s="7">
        <v>42370</v>
      </c>
      <c r="S3330" s="8">
        <f t="shared" si="416"/>
        <v>2016</v>
      </c>
      <c r="T3330" s="8">
        <v>2016</v>
      </c>
      <c r="U3330" s="8">
        <f t="shared" si="417"/>
        <v>6</v>
      </c>
      <c r="V3330" s="7">
        <v>2016</v>
      </c>
      <c r="W3330" t="s">
        <v>3403</v>
      </c>
      <c r="X3330" s="2">
        <v>0.77400000000000002</v>
      </c>
      <c r="Y3330" s="6">
        <f t="shared" si="414"/>
        <v>2.0661487947465366E-2</v>
      </c>
      <c r="AA3330">
        <v>7390572</v>
      </c>
      <c r="AB3330">
        <v>13549</v>
      </c>
      <c r="AC3330">
        <v>15200426</v>
      </c>
      <c r="AD3330" t="s">
        <v>6</v>
      </c>
      <c r="AE3330">
        <v>33</v>
      </c>
      <c r="AF3330">
        <v>5</v>
      </c>
      <c r="AH3330" t="s">
        <v>15191</v>
      </c>
      <c r="AI3330" t="s">
        <v>15190</v>
      </c>
      <c r="AJ3330" t="s">
        <v>15189</v>
      </c>
      <c r="AK3330" t="s">
        <v>15188</v>
      </c>
      <c r="AL3330">
        <v>8</v>
      </c>
      <c r="AM3330" s="5">
        <f t="shared" si="418"/>
        <v>1.3333333333333333</v>
      </c>
      <c r="AN3330" s="4">
        <f t="shared" si="415"/>
        <v>2.0194370819134164E-3</v>
      </c>
      <c r="AO3330" s="3"/>
      <c r="AP3330">
        <v>1</v>
      </c>
      <c r="AR3330" t="s">
        <v>1</v>
      </c>
      <c r="AT3330" s="2" t="s">
        <v>0</v>
      </c>
      <c r="AU3330" s="1">
        <f t="shared" si="419"/>
        <v>1.5068872687799779</v>
      </c>
      <c r="AV3330" s="1">
        <f t="shared" si="420"/>
        <v>1.1340462514689391</v>
      </c>
      <c r="AW3330" s="1">
        <f t="shared" si="421"/>
        <v>0.76120523415790009</v>
      </c>
    </row>
    <row r="3331" spans="1:49" x14ac:dyDescent="0.2">
      <c r="A3331">
        <v>3329</v>
      </c>
      <c r="B3331" t="s">
        <v>15187</v>
      </c>
      <c r="C3331" t="s">
        <v>15186</v>
      </c>
      <c r="F3331" t="s">
        <v>15185</v>
      </c>
      <c r="G3331" t="s">
        <v>17</v>
      </c>
      <c r="H3331" t="s">
        <v>16</v>
      </c>
      <c r="I3331" t="s">
        <v>15184</v>
      </c>
      <c r="J3331" t="s">
        <v>15183</v>
      </c>
      <c r="K3331" t="s">
        <v>15182</v>
      </c>
      <c r="L3331" t="s">
        <v>15181</v>
      </c>
      <c r="M3331" t="s">
        <v>15180</v>
      </c>
      <c r="N3331">
        <v>3</v>
      </c>
      <c r="O3331" t="s">
        <v>15179</v>
      </c>
      <c r="P3331" t="s">
        <v>15178</v>
      </c>
      <c r="Q3331" t="s">
        <v>15177</v>
      </c>
      <c r="R3331" s="7">
        <v>42370</v>
      </c>
      <c r="S3331" s="8">
        <f t="shared" si="416"/>
        <v>2016</v>
      </c>
      <c r="T3331" s="8">
        <v>2016</v>
      </c>
      <c r="U3331" s="8">
        <f t="shared" si="417"/>
        <v>6</v>
      </c>
      <c r="V3331" s="7">
        <v>2016</v>
      </c>
      <c r="W3331" t="s">
        <v>3403</v>
      </c>
      <c r="X3331" s="2">
        <v>0.77400000000000002</v>
      </c>
      <c r="Y3331" s="6">
        <f t="shared" ref="Y3331:Y3394" si="422">(X3331-$Z$3)/($Z$2-$Z$3)</f>
        <v>2.0661487947465366E-2</v>
      </c>
      <c r="AA3331">
        <v>7390572</v>
      </c>
      <c r="AB3331">
        <v>13549</v>
      </c>
      <c r="AC3331">
        <v>15200426</v>
      </c>
      <c r="AD3331" t="s">
        <v>6</v>
      </c>
      <c r="AE3331">
        <v>33</v>
      </c>
      <c r="AF3331">
        <v>5</v>
      </c>
      <c r="AH3331" t="s">
        <v>15176</v>
      </c>
      <c r="AI3331" t="s">
        <v>15175</v>
      </c>
      <c r="AJ3331" t="s">
        <v>15174</v>
      </c>
      <c r="AK3331" t="s">
        <v>15173</v>
      </c>
      <c r="AL3331">
        <v>6</v>
      </c>
      <c r="AM3331" s="5">
        <f t="shared" si="418"/>
        <v>1</v>
      </c>
      <c r="AN3331" s="4">
        <f t="shared" ref="AN3331:AN3394" si="423">(AM3331-$AO$3)/($AO$2-$AO$3)</f>
        <v>1.5145778114350624E-3</v>
      </c>
      <c r="AO3331" s="3"/>
      <c r="AP3331">
        <v>1</v>
      </c>
      <c r="AQ3331" t="s">
        <v>601</v>
      </c>
      <c r="AR3331" t="s">
        <v>1</v>
      </c>
      <c r="AS3331" t="s">
        <v>600</v>
      </c>
      <c r="AT3331" s="2" t="s">
        <v>0</v>
      </c>
      <c r="AU3331" s="1">
        <f t="shared" si="419"/>
        <v>1.4917414906656274</v>
      </c>
      <c r="AV3331" s="1">
        <f t="shared" si="420"/>
        <v>1.1088032879450214</v>
      </c>
      <c r="AW3331" s="1">
        <f t="shared" si="421"/>
        <v>0.72586508522441529</v>
      </c>
    </row>
    <row r="3332" spans="1:49" x14ac:dyDescent="0.2">
      <c r="A3332">
        <v>3330</v>
      </c>
      <c r="B3332" t="s">
        <v>15172</v>
      </c>
      <c r="F3332" t="s">
        <v>15171</v>
      </c>
      <c r="G3332" t="s">
        <v>17</v>
      </c>
      <c r="H3332" t="s">
        <v>16</v>
      </c>
      <c r="I3332" t="s">
        <v>15170</v>
      </c>
      <c r="J3332" t="s">
        <v>15169</v>
      </c>
      <c r="K3332" t="s">
        <v>15168</v>
      </c>
      <c r="L3332" t="s">
        <v>15167</v>
      </c>
      <c r="M3332" t="s">
        <v>1453</v>
      </c>
      <c r="N3332">
        <v>3</v>
      </c>
      <c r="O3332" t="s">
        <v>15166</v>
      </c>
      <c r="P3332" t="s">
        <v>15165</v>
      </c>
      <c r="Q3332" t="s">
        <v>15164</v>
      </c>
      <c r="R3332" s="7">
        <v>42370</v>
      </c>
      <c r="S3332" s="8">
        <f t="shared" si="416"/>
        <v>2016</v>
      </c>
      <c r="T3332" s="8">
        <v>2016</v>
      </c>
      <c r="U3332" s="8">
        <f t="shared" si="417"/>
        <v>6</v>
      </c>
      <c r="V3332" s="7" t="s">
        <v>5083</v>
      </c>
      <c r="W3332" t="s">
        <v>15163</v>
      </c>
      <c r="X3332" s="2" t="s">
        <v>0</v>
      </c>
      <c r="Y3332" s="6" t="e">
        <f t="shared" si="422"/>
        <v>#VALUE!</v>
      </c>
      <c r="AA3332">
        <v>354066</v>
      </c>
      <c r="AB3332">
        <v>19161</v>
      </c>
      <c r="AD3332" t="s">
        <v>6</v>
      </c>
      <c r="AE3332">
        <v>61</v>
      </c>
      <c r="AF3332">
        <v>1</v>
      </c>
      <c r="AH3332" t="s">
        <v>15162</v>
      </c>
      <c r="AI3332" t="s">
        <v>15161</v>
      </c>
      <c r="AJ3332" t="s">
        <v>15160</v>
      </c>
      <c r="AK3332" t="s">
        <v>15159</v>
      </c>
      <c r="AL3332">
        <v>2</v>
      </c>
      <c r="AM3332" s="5">
        <f t="shared" si="418"/>
        <v>0.33333333333333331</v>
      </c>
      <c r="AN3332" s="4">
        <f t="shared" si="423"/>
        <v>5.048592704783541E-4</v>
      </c>
      <c r="AO3332" s="3"/>
      <c r="AP3332">
        <v>0</v>
      </c>
      <c r="AR3332" t="s">
        <v>1</v>
      </c>
      <c r="AT3332" s="2" t="s">
        <v>0</v>
      </c>
      <c r="AU3332" s="1" t="e">
        <f t="shared" si="419"/>
        <v>#VALUE!</v>
      </c>
      <c r="AV3332" s="1" t="e">
        <f t="shared" si="420"/>
        <v>#VALUE!</v>
      </c>
      <c r="AW3332" s="1" t="e">
        <f t="shared" si="421"/>
        <v>#VALUE!</v>
      </c>
    </row>
    <row r="3333" spans="1:49" x14ac:dyDescent="0.2">
      <c r="A3333">
        <v>3331</v>
      </c>
      <c r="B3333" t="s">
        <v>15158</v>
      </c>
      <c r="C3333" t="s">
        <v>15157</v>
      </c>
      <c r="F3333" t="s">
        <v>15156</v>
      </c>
      <c r="G3333" t="s">
        <v>17</v>
      </c>
      <c r="H3333" t="s">
        <v>16</v>
      </c>
      <c r="I3333" t="s">
        <v>15155</v>
      </c>
      <c r="J3333" t="s">
        <v>15154</v>
      </c>
      <c r="K3333" t="s">
        <v>15153</v>
      </c>
      <c r="L3333" t="s">
        <v>15152</v>
      </c>
      <c r="M3333" t="s">
        <v>6980</v>
      </c>
      <c r="N3333">
        <v>5</v>
      </c>
      <c r="O3333" t="s">
        <v>15151</v>
      </c>
      <c r="P3333" t="s">
        <v>15150</v>
      </c>
      <c r="Q3333" t="s">
        <v>15149</v>
      </c>
      <c r="R3333" s="7">
        <v>42370</v>
      </c>
      <c r="S3333" s="8">
        <f t="shared" si="416"/>
        <v>2016</v>
      </c>
      <c r="T3333" s="8">
        <v>2016</v>
      </c>
      <c r="U3333" s="8">
        <f t="shared" si="417"/>
        <v>6</v>
      </c>
      <c r="V3333" s="7">
        <v>2016</v>
      </c>
      <c r="W3333" t="s">
        <v>3485</v>
      </c>
      <c r="X3333" s="2" t="s">
        <v>0</v>
      </c>
      <c r="Y3333" s="6" t="e">
        <f t="shared" si="422"/>
        <v>#VALUE!</v>
      </c>
      <c r="AA3333">
        <v>9746846</v>
      </c>
      <c r="AB3333">
        <v>21100201522</v>
      </c>
      <c r="AC3333">
        <v>9745645</v>
      </c>
      <c r="AD3333" t="s">
        <v>6</v>
      </c>
      <c r="AE3333">
        <v>9</v>
      </c>
      <c r="AF3333">
        <v>30</v>
      </c>
      <c r="AG3333">
        <v>99275</v>
      </c>
      <c r="AI3333" t="s">
        <v>15148</v>
      </c>
      <c r="AJ3333" t="s">
        <v>15147</v>
      </c>
      <c r="AK3333" t="s">
        <v>15146</v>
      </c>
      <c r="AL3333">
        <v>1</v>
      </c>
      <c r="AM3333" s="5">
        <f t="shared" si="418"/>
        <v>0.16666666666666666</v>
      </c>
      <c r="AN3333" s="4">
        <f t="shared" si="423"/>
        <v>2.5242963523917705E-4</v>
      </c>
      <c r="AO3333" s="3"/>
      <c r="AP3333">
        <v>1</v>
      </c>
      <c r="AR3333" t="s">
        <v>1</v>
      </c>
      <c r="AT3333" s="2" t="s">
        <v>0</v>
      </c>
      <c r="AU3333" s="1" t="e">
        <f t="shared" si="419"/>
        <v>#VALUE!</v>
      </c>
      <c r="AV3333" s="1" t="e">
        <f t="shared" si="420"/>
        <v>#VALUE!</v>
      </c>
      <c r="AW3333" s="1" t="e">
        <f t="shared" si="421"/>
        <v>#VALUE!</v>
      </c>
    </row>
    <row r="3334" spans="1:49" x14ac:dyDescent="0.2">
      <c r="A3334">
        <v>3332</v>
      </c>
      <c r="B3334" t="s">
        <v>15145</v>
      </c>
      <c r="C3334" t="s">
        <v>15144</v>
      </c>
      <c r="F3334" t="s">
        <v>15143</v>
      </c>
      <c r="G3334" t="s">
        <v>17</v>
      </c>
      <c r="H3334" t="s">
        <v>16</v>
      </c>
      <c r="I3334" t="s">
        <v>15142</v>
      </c>
      <c r="J3334" t="s">
        <v>15141</v>
      </c>
      <c r="K3334" t="s">
        <v>15140</v>
      </c>
      <c r="L3334" t="s">
        <v>15139</v>
      </c>
      <c r="M3334" t="s">
        <v>15138</v>
      </c>
      <c r="N3334">
        <v>7</v>
      </c>
      <c r="O3334" t="s">
        <v>15137</v>
      </c>
      <c r="P3334" t="s">
        <v>15136</v>
      </c>
      <c r="Q3334" t="s">
        <v>15135</v>
      </c>
      <c r="R3334" s="7">
        <v>42370</v>
      </c>
      <c r="S3334" s="8">
        <f t="shared" si="416"/>
        <v>2016</v>
      </c>
      <c r="T3334" s="8">
        <v>2016</v>
      </c>
      <c r="U3334" s="8">
        <f t="shared" si="417"/>
        <v>6</v>
      </c>
      <c r="V3334" s="7">
        <v>42370</v>
      </c>
      <c r="W3334" t="s">
        <v>10288</v>
      </c>
      <c r="X3334" s="2">
        <v>1.6519999999999999</v>
      </c>
      <c r="Y3334" s="6">
        <f t="shared" si="422"/>
        <v>4.409919649769093E-2</v>
      </c>
      <c r="AA3334" t="s">
        <v>10287</v>
      </c>
      <c r="AB3334">
        <v>17337</v>
      </c>
      <c r="AD3334" t="s">
        <v>6</v>
      </c>
      <c r="AE3334">
        <v>64</v>
      </c>
      <c r="AF3334">
        <v>1</v>
      </c>
      <c r="AG3334">
        <v>7331264</v>
      </c>
      <c r="AH3334" t="s">
        <v>4896</v>
      </c>
      <c r="AI3334" t="s">
        <v>15134</v>
      </c>
      <c r="AJ3334" t="s">
        <v>15133</v>
      </c>
      <c r="AK3334" t="s">
        <v>15132</v>
      </c>
      <c r="AL3334">
        <v>17</v>
      </c>
      <c r="AM3334" s="5">
        <f t="shared" si="418"/>
        <v>2.8333333333333335</v>
      </c>
      <c r="AN3334" s="4">
        <f t="shared" si="423"/>
        <v>4.2913037990660102E-3</v>
      </c>
      <c r="AO3334" s="3"/>
      <c r="AP3334">
        <v>0</v>
      </c>
      <c r="AQ3334" t="s">
        <v>222</v>
      </c>
      <c r="AR3334">
        <v>61204041</v>
      </c>
      <c r="AS3334" t="s">
        <v>221</v>
      </c>
      <c r="AT3334" s="2" t="s">
        <v>0</v>
      </c>
      <c r="AU3334" s="1">
        <f t="shared" si="419"/>
        <v>3.2156828688103456</v>
      </c>
      <c r="AV3334" s="1">
        <f t="shared" si="420"/>
        <v>2.4195250148378471</v>
      </c>
      <c r="AW3334" s="1">
        <f t="shared" si="421"/>
        <v>1.6233671608653486</v>
      </c>
    </row>
    <row r="3335" spans="1:49" x14ac:dyDescent="0.2">
      <c r="A3335">
        <v>3333</v>
      </c>
      <c r="B3335" t="s">
        <v>15131</v>
      </c>
      <c r="C3335" t="s">
        <v>15130</v>
      </c>
      <c r="F3335" t="s">
        <v>15129</v>
      </c>
      <c r="G3335" t="s">
        <v>17</v>
      </c>
      <c r="H3335" t="s">
        <v>16</v>
      </c>
      <c r="I3335" t="s">
        <v>15128</v>
      </c>
      <c r="J3335" t="s">
        <v>15127</v>
      </c>
      <c r="K3335" t="s">
        <v>15126</v>
      </c>
      <c r="L3335" t="s">
        <v>15125</v>
      </c>
      <c r="M3335" t="s">
        <v>15124</v>
      </c>
      <c r="N3335">
        <v>4</v>
      </c>
      <c r="O3335" t="s">
        <v>15123</v>
      </c>
      <c r="P3335" t="s">
        <v>15122</v>
      </c>
      <c r="Q3335" t="s">
        <v>15121</v>
      </c>
      <c r="R3335" s="7">
        <v>42370</v>
      </c>
      <c r="S3335" s="8">
        <f t="shared" si="416"/>
        <v>2016</v>
      </c>
      <c r="T3335" s="8">
        <v>2016</v>
      </c>
      <c r="U3335" s="8">
        <f t="shared" si="417"/>
        <v>6</v>
      </c>
      <c r="V3335" s="7">
        <v>2016</v>
      </c>
      <c r="W3335" t="s">
        <v>15120</v>
      </c>
      <c r="X3335" s="2">
        <v>0.81</v>
      </c>
      <c r="Y3335" s="6">
        <f t="shared" si="422"/>
        <v>2.1622487386882359E-2</v>
      </c>
      <c r="AA3335">
        <v>10353712</v>
      </c>
      <c r="AB3335">
        <v>24499</v>
      </c>
      <c r="AD3335" t="s">
        <v>6</v>
      </c>
      <c r="AE3335">
        <v>43</v>
      </c>
      <c r="AF3335">
        <v>5</v>
      </c>
      <c r="AH3335" t="s">
        <v>15119</v>
      </c>
      <c r="AI3335" t="s">
        <v>15118</v>
      </c>
      <c r="AJ3335" t="s">
        <v>15117</v>
      </c>
      <c r="AK3335" t="s">
        <v>15116</v>
      </c>
      <c r="AL3335">
        <v>4</v>
      </c>
      <c r="AM3335" s="5">
        <f t="shared" si="418"/>
        <v>0.66666666666666663</v>
      </c>
      <c r="AN3335" s="4">
        <f t="shared" si="423"/>
        <v>1.0097185409567082E-3</v>
      </c>
      <c r="AO3335" s="3"/>
      <c r="AP3335">
        <v>0</v>
      </c>
      <c r="AR3335" t="s">
        <v>1</v>
      </c>
      <c r="AT3335" s="2">
        <v>2.5110000000000001</v>
      </c>
      <c r="AU3335" s="1">
        <f t="shared" si="419"/>
        <v>1.5438656733104663</v>
      </c>
      <c r="AV3335" s="1">
        <f t="shared" si="420"/>
        <v>1.1316102963919534</v>
      </c>
      <c r="AW3335" s="1">
        <f t="shared" si="421"/>
        <v>0.71935491947344032</v>
      </c>
    </row>
    <row r="3336" spans="1:49" x14ac:dyDescent="0.2">
      <c r="A3336">
        <v>3334</v>
      </c>
      <c r="B3336" t="s">
        <v>15115</v>
      </c>
      <c r="C3336" t="s">
        <v>15114</v>
      </c>
      <c r="F3336" t="s">
        <v>15113</v>
      </c>
      <c r="G3336" t="s">
        <v>17</v>
      </c>
      <c r="H3336" t="s">
        <v>16</v>
      </c>
      <c r="I3336" t="s">
        <v>15112</v>
      </c>
      <c r="J3336">
        <v>60003353</v>
      </c>
      <c r="K3336" t="s">
        <v>15111</v>
      </c>
      <c r="L3336" t="s">
        <v>3868</v>
      </c>
      <c r="M3336" t="s">
        <v>340</v>
      </c>
      <c r="N3336">
        <v>3</v>
      </c>
      <c r="O3336" t="s">
        <v>15110</v>
      </c>
      <c r="P3336" t="s">
        <v>15109</v>
      </c>
      <c r="Q3336" t="s">
        <v>15108</v>
      </c>
      <c r="R3336" s="7">
        <v>42370</v>
      </c>
      <c r="S3336" s="8">
        <f t="shared" si="416"/>
        <v>2016</v>
      </c>
      <c r="T3336" s="8">
        <v>2016</v>
      </c>
      <c r="U3336" s="8">
        <f t="shared" si="417"/>
        <v>6</v>
      </c>
      <c r="V3336" s="7">
        <v>2016</v>
      </c>
      <c r="W3336" t="s">
        <v>3368</v>
      </c>
      <c r="X3336" s="2">
        <v>0.28199999999999997</v>
      </c>
      <c r="Y3336" s="6">
        <f t="shared" si="422"/>
        <v>7.527828942099783E-3</v>
      </c>
      <c r="AA3336">
        <v>16875869</v>
      </c>
      <c r="AB3336">
        <v>19700186861</v>
      </c>
      <c r="AC3336">
        <v>16875877</v>
      </c>
      <c r="AD3336" t="s">
        <v>6</v>
      </c>
      <c r="AE3336">
        <v>2016</v>
      </c>
      <c r="AG3336">
        <v>6731014</v>
      </c>
      <c r="AI3336" t="s">
        <v>15107</v>
      </c>
      <c r="AK3336" t="s">
        <v>15106</v>
      </c>
      <c r="AL3336">
        <v>45</v>
      </c>
      <c r="AM3336" s="5">
        <f t="shared" si="418"/>
        <v>7.5</v>
      </c>
      <c r="AN3336" s="4">
        <f t="shared" si="423"/>
        <v>1.1359333585762969E-2</v>
      </c>
      <c r="AO3336" s="3"/>
      <c r="AP3336">
        <v>1</v>
      </c>
      <c r="AR3336" t="s">
        <v>1</v>
      </c>
      <c r="AT3336" s="2">
        <v>1.1739999999999999</v>
      </c>
      <c r="AU3336" s="1">
        <f t="shared" si="419"/>
        <v>0.86772803351987371</v>
      </c>
      <c r="AV3336" s="1">
        <f t="shared" si="420"/>
        <v>0.94435812639313765</v>
      </c>
      <c r="AW3336" s="1">
        <f t="shared" si="421"/>
        <v>1.0209882192664013</v>
      </c>
    </row>
    <row r="3337" spans="1:49" x14ac:dyDescent="0.2">
      <c r="A3337">
        <v>3335</v>
      </c>
      <c r="B3337" t="s">
        <v>15105</v>
      </c>
      <c r="C3337" t="s">
        <v>15104</v>
      </c>
      <c r="F3337" t="s">
        <v>15103</v>
      </c>
      <c r="G3337" t="s">
        <v>17</v>
      </c>
      <c r="H3337" t="s">
        <v>16</v>
      </c>
      <c r="I3337" t="s">
        <v>15102</v>
      </c>
      <c r="J3337" t="s">
        <v>15101</v>
      </c>
      <c r="K3337" t="s">
        <v>15100</v>
      </c>
      <c r="L3337" t="s">
        <v>15099</v>
      </c>
      <c r="M3337" t="s">
        <v>377</v>
      </c>
      <c r="N3337">
        <v>5</v>
      </c>
      <c r="O3337" t="s">
        <v>15098</v>
      </c>
      <c r="P3337" t="s">
        <v>15097</v>
      </c>
      <c r="Q3337" t="s">
        <v>15096</v>
      </c>
      <c r="R3337" s="7">
        <v>42370</v>
      </c>
      <c r="S3337" s="8">
        <f t="shared" si="416"/>
        <v>2016</v>
      </c>
      <c r="T3337" s="8">
        <v>2016</v>
      </c>
      <c r="U3337" s="8">
        <f t="shared" si="417"/>
        <v>6</v>
      </c>
      <c r="V3337" s="7">
        <v>2016</v>
      </c>
      <c r="W3337" t="s">
        <v>6816</v>
      </c>
      <c r="X3337" s="2">
        <v>1.2849999999999999</v>
      </c>
      <c r="Y3337" s="6">
        <f t="shared" si="422"/>
        <v>3.4302341101412136E-2</v>
      </c>
      <c r="AB3337">
        <v>86430</v>
      </c>
      <c r="AC3337">
        <v>20724292</v>
      </c>
      <c r="AD3337" t="s">
        <v>6</v>
      </c>
      <c r="AE3337">
        <v>8</v>
      </c>
      <c r="AF3337">
        <v>8</v>
      </c>
      <c r="AG3337">
        <v>616</v>
      </c>
      <c r="AI3337" t="s">
        <v>15095</v>
      </c>
      <c r="AJ3337" t="s">
        <v>15094</v>
      </c>
      <c r="AK3337" t="s">
        <v>15093</v>
      </c>
      <c r="AL3337">
        <v>4</v>
      </c>
      <c r="AM3337" s="5">
        <f t="shared" si="418"/>
        <v>0.66666666666666663</v>
      </c>
      <c r="AN3337" s="4">
        <f t="shared" si="423"/>
        <v>1.0097185409567082E-3</v>
      </c>
      <c r="AO3337" s="3"/>
      <c r="AP3337">
        <v>1</v>
      </c>
      <c r="AR3337" t="s">
        <v>1</v>
      </c>
      <c r="AT3337" s="2">
        <v>4.8479999999999999</v>
      </c>
      <c r="AU3337" s="1">
        <f t="shared" si="419"/>
        <v>2.4314554333275504</v>
      </c>
      <c r="AV3337" s="1">
        <f t="shared" si="420"/>
        <v>1.7656029821184422</v>
      </c>
      <c r="AW3337" s="1">
        <f t="shared" si="421"/>
        <v>1.0997505309093336</v>
      </c>
    </row>
    <row r="3338" spans="1:49" x14ac:dyDescent="0.2">
      <c r="A3338">
        <v>3336</v>
      </c>
      <c r="B3338" t="s">
        <v>15092</v>
      </c>
      <c r="C3338" t="s">
        <v>15091</v>
      </c>
      <c r="F3338" t="s">
        <v>15090</v>
      </c>
      <c r="G3338" t="s">
        <v>17</v>
      </c>
      <c r="H3338" t="s">
        <v>16</v>
      </c>
      <c r="I3338" t="s">
        <v>7284</v>
      </c>
      <c r="J3338" t="s">
        <v>15089</v>
      </c>
      <c r="K3338" t="s">
        <v>15088</v>
      </c>
      <c r="L3338" t="s">
        <v>15087</v>
      </c>
      <c r="M3338" t="s">
        <v>230</v>
      </c>
      <c r="N3338">
        <v>3</v>
      </c>
      <c r="O3338" t="s">
        <v>15086</v>
      </c>
      <c r="P3338" t="s">
        <v>15085</v>
      </c>
      <c r="Q3338" t="s">
        <v>15084</v>
      </c>
      <c r="R3338" s="7">
        <v>42370</v>
      </c>
      <c r="S3338" s="8">
        <f t="shared" si="416"/>
        <v>2016</v>
      </c>
      <c r="T3338" s="8">
        <v>2016</v>
      </c>
      <c r="U3338" s="8">
        <f t="shared" si="417"/>
        <v>6</v>
      </c>
      <c r="V3338" s="7">
        <v>2016</v>
      </c>
      <c r="W3338" t="s">
        <v>6816</v>
      </c>
      <c r="X3338" s="2">
        <v>1.2849999999999999</v>
      </c>
      <c r="Y3338" s="6">
        <f t="shared" si="422"/>
        <v>3.4302341101412136E-2</v>
      </c>
      <c r="AB3338">
        <v>86430</v>
      </c>
      <c r="AC3338">
        <v>20724292</v>
      </c>
      <c r="AD3338" t="s">
        <v>6</v>
      </c>
      <c r="AE3338">
        <v>8</v>
      </c>
      <c r="AF3338">
        <v>8</v>
      </c>
      <c r="AG3338">
        <v>624</v>
      </c>
      <c r="AI3338" t="s">
        <v>15083</v>
      </c>
      <c r="AJ3338" t="s">
        <v>15082</v>
      </c>
      <c r="AK3338" t="s">
        <v>15081</v>
      </c>
      <c r="AL3338">
        <v>22</v>
      </c>
      <c r="AM3338" s="5">
        <f t="shared" si="418"/>
        <v>3.6666666666666665</v>
      </c>
      <c r="AN3338" s="4">
        <f t="shared" si="423"/>
        <v>5.5534519752618956E-3</v>
      </c>
      <c r="AO3338" s="3"/>
      <c r="AP3338">
        <v>1</v>
      </c>
      <c r="AQ3338" t="s">
        <v>15080</v>
      </c>
      <c r="AR3338">
        <v>41371335</v>
      </c>
      <c r="AS3338" t="s">
        <v>15079</v>
      </c>
      <c r="AT3338" s="2">
        <v>4.8479999999999999</v>
      </c>
      <c r="AU3338" s="1">
        <f t="shared" si="419"/>
        <v>2.5677674363567062</v>
      </c>
      <c r="AV3338" s="1">
        <f t="shared" si="420"/>
        <v>1.9927896538337015</v>
      </c>
      <c r="AW3338" s="1">
        <f t="shared" si="421"/>
        <v>1.4178118713106969</v>
      </c>
    </row>
    <row r="3339" spans="1:49" x14ac:dyDescent="0.2">
      <c r="A3339">
        <v>3337</v>
      </c>
      <c r="B3339" t="s">
        <v>15078</v>
      </c>
      <c r="C3339" t="s">
        <v>15077</v>
      </c>
      <c r="F3339" t="s">
        <v>15076</v>
      </c>
      <c r="G3339" t="s">
        <v>17</v>
      </c>
      <c r="H3339" t="s">
        <v>16</v>
      </c>
      <c r="I3339" t="s">
        <v>15075</v>
      </c>
      <c r="J3339" t="s">
        <v>15074</v>
      </c>
      <c r="K3339" t="s">
        <v>15073</v>
      </c>
      <c r="L3339" t="s">
        <v>15072</v>
      </c>
      <c r="M3339" t="s">
        <v>214</v>
      </c>
      <c r="N3339">
        <v>3</v>
      </c>
      <c r="O3339" t="s">
        <v>15071</v>
      </c>
      <c r="P3339" t="s">
        <v>15070</v>
      </c>
      <c r="Q3339" t="s">
        <v>15069</v>
      </c>
      <c r="R3339" s="7">
        <v>42370</v>
      </c>
      <c r="S3339" s="8">
        <f t="shared" si="416"/>
        <v>2016</v>
      </c>
      <c r="T3339" s="8">
        <v>2016</v>
      </c>
      <c r="U3339" s="8">
        <f t="shared" si="417"/>
        <v>6</v>
      </c>
      <c r="V3339" s="7">
        <v>2016</v>
      </c>
      <c r="W3339" t="s">
        <v>6816</v>
      </c>
      <c r="X3339" s="2">
        <v>1.2849999999999999</v>
      </c>
      <c r="Y3339" s="6">
        <f t="shared" si="422"/>
        <v>3.4302341101412136E-2</v>
      </c>
      <c r="AB3339">
        <v>86430</v>
      </c>
      <c r="AC3339">
        <v>20724292</v>
      </c>
      <c r="AD3339" t="s">
        <v>6</v>
      </c>
      <c r="AE3339">
        <v>8</v>
      </c>
      <c r="AF3339">
        <v>8</v>
      </c>
      <c r="AG3339">
        <v>615</v>
      </c>
      <c r="AI3339" t="s">
        <v>15068</v>
      </c>
      <c r="AJ3339" t="s">
        <v>15067</v>
      </c>
      <c r="AK3339" t="s">
        <v>15066</v>
      </c>
      <c r="AL3339">
        <v>69</v>
      </c>
      <c r="AM3339" s="5">
        <f t="shared" si="418"/>
        <v>11.5</v>
      </c>
      <c r="AN3339" s="4">
        <f t="shared" si="423"/>
        <v>1.741764483150322E-2</v>
      </c>
      <c r="AO3339" s="3"/>
      <c r="AP3339">
        <v>1</v>
      </c>
      <c r="AR3339" t="s">
        <v>1</v>
      </c>
      <c r="AT3339" s="2">
        <v>4.8479999999999999</v>
      </c>
      <c r="AU3339" s="1">
        <f t="shared" si="419"/>
        <v>2.923693222043946</v>
      </c>
      <c r="AV3339" s="1">
        <f t="shared" si="420"/>
        <v>2.5859992966457677</v>
      </c>
      <c r="AW3339" s="1">
        <f t="shared" si="421"/>
        <v>2.2483053712475893</v>
      </c>
    </row>
    <row r="3340" spans="1:49" x14ac:dyDescent="0.2">
      <c r="A3340">
        <v>3338</v>
      </c>
      <c r="B3340" t="s">
        <v>15065</v>
      </c>
      <c r="C3340" t="s">
        <v>15064</v>
      </c>
      <c r="F3340" t="s">
        <v>15063</v>
      </c>
      <c r="G3340" t="s">
        <v>17</v>
      </c>
      <c r="H3340" t="s">
        <v>16</v>
      </c>
      <c r="I3340" t="s">
        <v>15062</v>
      </c>
      <c r="J3340">
        <v>60001558</v>
      </c>
      <c r="K3340" t="s">
        <v>15061</v>
      </c>
      <c r="L3340" t="s">
        <v>4322</v>
      </c>
      <c r="M3340" t="s">
        <v>709</v>
      </c>
      <c r="N3340">
        <v>3</v>
      </c>
      <c r="O3340" t="s">
        <v>15060</v>
      </c>
      <c r="P3340" t="s">
        <v>15059</v>
      </c>
      <c r="Q3340" t="s">
        <v>15058</v>
      </c>
      <c r="R3340" s="7">
        <v>42370</v>
      </c>
      <c r="S3340" s="8">
        <f t="shared" si="416"/>
        <v>2016</v>
      </c>
      <c r="T3340" s="8">
        <v>2016</v>
      </c>
      <c r="U3340" s="8">
        <f t="shared" si="417"/>
        <v>6</v>
      </c>
      <c r="V3340" s="7">
        <v>2016</v>
      </c>
      <c r="W3340" t="s">
        <v>3368</v>
      </c>
      <c r="X3340" s="2">
        <v>0.28199999999999997</v>
      </c>
      <c r="Y3340" s="6">
        <f t="shared" si="422"/>
        <v>7.527828942099783E-3</v>
      </c>
      <c r="AA3340">
        <v>16875869</v>
      </c>
      <c r="AB3340">
        <v>19700186861</v>
      </c>
      <c r="AC3340">
        <v>16875877</v>
      </c>
      <c r="AD3340" t="s">
        <v>6</v>
      </c>
      <c r="AE3340">
        <v>2016</v>
      </c>
      <c r="AG3340">
        <v>7101207</v>
      </c>
      <c r="AI3340" t="s">
        <v>15057</v>
      </c>
      <c r="AK3340" t="s">
        <v>15056</v>
      </c>
      <c r="AL3340">
        <v>7</v>
      </c>
      <c r="AM3340" s="5">
        <f t="shared" si="418"/>
        <v>1.1666666666666667</v>
      </c>
      <c r="AN3340" s="4">
        <f t="shared" si="423"/>
        <v>1.7670074466742396E-3</v>
      </c>
      <c r="AO3340" s="3"/>
      <c r="AP3340">
        <v>1</v>
      </c>
      <c r="AR3340" t="s">
        <v>1</v>
      </c>
      <c r="AT3340" s="2">
        <v>1.1739999999999999</v>
      </c>
      <c r="AU3340" s="1">
        <f t="shared" si="419"/>
        <v>0.57995824934721196</v>
      </c>
      <c r="AV3340" s="1">
        <f t="shared" si="420"/>
        <v>0.46474181943870113</v>
      </c>
      <c r="AW3340" s="1">
        <f t="shared" si="421"/>
        <v>0.34952538953019024</v>
      </c>
    </row>
    <row r="3341" spans="1:49" x14ac:dyDescent="0.2">
      <c r="A3341">
        <v>3339</v>
      </c>
      <c r="B3341" t="s">
        <v>15055</v>
      </c>
      <c r="C3341" t="s">
        <v>15054</v>
      </c>
      <c r="F3341" t="s">
        <v>15053</v>
      </c>
      <c r="G3341" t="s">
        <v>17</v>
      </c>
      <c r="H3341" t="s">
        <v>16</v>
      </c>
      <c r="I3341" t="s">
        <v>15052</v>
      </c>
      <c r="J3341" t="s">
        <v>15051</v>
      </c>
      <c r="K3341" t="s">
        <v>15050</v>
      </c>
      <c r="L3341" t="s">
        <v>15049</v>
      </c>
      <c r="M3341" t="s">
        <v>15048</v>
      </c>
      <c r="N3341">
        <v>4</v>
      </c>
      <c r="O3341" t="s">
        <v>15047</v>
      </c>
      <c r="P3341" t="s">
        <v>15046</v>
      </c>
      <c r="Q3341" t="s">
        <v>15045</v>
      </c>
      <c r="R3341" s="7">
        <v>42370</v>
      </c>
      <c r="S3341" s="8">
        <f t="shared" si="416"/>
        <v>2016</v>
      </c>
      <c r="T3341" s="8">
        <v>2016</v>
      </c>
      <c r="U3341" s="8">
        <f t="shared" si="417"/>
        <v>6</v>
      </c>
      <c r="V3341" s="7">
        <v>2016</v>
      </c>
      <c r="W3341" t="s">
        <v>3368</v>
      </c>
      <c r="X3341" s="2">
        <v>0.28199999999999997</v>
      </c>
      <c r="Y3341" s="6">
        <f t="shared" si="422"/>
        <v>7.527828942099783E-3</v>
      </c>
      <c r="AA3341">
        <v>16875869</v>
      </c>
      <c r="AB3341">
        <v>19700186861</v>
      </c>
      <c r="AC3341">
        <v>16875877</v>
      </c>
      <c r="AD3341" t="s">
        <v>6</v>
      </c>
      <c r="AE3341">
        <v>2016</v>
      </c>
      <c r="AG3341">
        <v>5429510</v>
      </c>
      <c r="AI3341" t="s">
        <v>15044</v>
      </c>
      <c r="AK3341" t="s">
        <v>15043</v>
      </c>
      <c r="AL3341">
        <v>5</v>
      </c>
      <c r="AM3341" s="5">
        <f t="shared" si="418"/>
        <v>0.83333333333333337</v>
      </c>
      <c r="AN3341" s="4">
        <f t="shared" si="423"/>
        <v>1.2621481761958854E-3</v>
      </c>
      <c r="AO3341" s="3"/>
      <c r="AP3341">
        <v>1</v>
      </c>
      <c r="AR3341" t="s">
        <v>1</v>
      </c>
      <c r="AT3341" s="2">
        <v>1.1739999999999999</v>
      </c>
      <c r="AU3341" s="1">
        <f t="shared" si="419"/>
        <v>0.56481247123286127</v>
      </c>
      <c r="AV3341" s="1">
        <f t="shared" si="420"/>
        <v>0.43949885591478344</v>
      </c>
      <c r="AW3341" s="1">
        <f t="shared" si="421"/>
        <v>0.31418524059670544</v>
      </c>
    </row>
    <row r="3342" spans="1:49" x14ac:dyDescent="0.2">
      <c r="A3342">
        <v>3340</v>
      </c>
      <c r="B3342" t="s">
        <v>15042</v>
      </c>
      <c r="C3342" t="s">
        <v>15041</v>
      </c>
      <c r="F3342" t="s">
        <v>15040</v>
      </c>
      <c r="G3342" t="s">
        <v>17</v>
      </c>
      <c r="H3342" t="s">
        <v>16</v>
      </c>
      <c r="I3342" t="s">
        <v>7987</v>
      </c>
      <c r="J3342" t="s">
        <v>15039</v>
      </c>
      <c r="K3342" t="s">
        <v>15038</v>
      </c>
      <c r="L3342" t="s">
        <v>15037</v>
      </c>
      <c r="M3342" t="s">
        <v>528</v>
      </c>
      <c r="N3342">
        <v>3</v>
      </c>
      <c r="O3342" t="s">
        <v>15036</v>
      </c>
      <c r="P3342" t="s">
        <v>15035</v>
      </c>
      <c r="Q3342" t="s">
        <v>15034</v>
      </c>
      <c r="R3342" s="7">
        <v>42370</v>
      </c>
      <c r="S3342" s="8">
        <f t="shared" si="416"/>
        <v>2016</v>
      </c>
      <c r="T3342" s="8">
        <v>2016</v>
      </c>
      <c r="U3342" s="8">
        <f t="shared" si="417"/>
        <v>6</v>
      </c>
      <c r="V3342" s="7">
        <v>2016</v>
      </c>
      <c r="W3342" t="s">
        <v>6816</v>
      </c>
      <c r="X3342" s="2">
        <v>1.2849999999999999</v>
      </c>
      <c r="Y3342" s="6">
        <f t="shared" si="422"/>
        <v>3.4302341101412136E-2</v>
      </c>
      <c r="AB3342">
        <v>86430</v>
      </c>
      <c r="AC3342">
        <v>20724292</v>
      </c>
      <c r="AD3342" t="s">
        <v>6</v>
      </c>
      <c r="AE3342">
        <v>8</v>
      </c>
      <c r="AF3342">
        <v>8</v>
      </c>
      <c r="AG3342">
        <v>667</v>
      </c>
      <c r="AI3342" t="s">
        <v>15033</v>
      </c>
      <c r="AJ3342" t="s">
        <v>15032</v>
      </c>
      <c r="AK3342" t="s">
        <v>15031</v>
      </c>
      <c r="AL3342">
        <v>3</v>
      </c>
      <c r="AM3342" s="5">
        <f t="shared" si="418"/>
        <v>0.5</v>
      </c>
      <c r="AN3342" s="4">
        <f t="shared" si="423"/>
        <v>7.572889057175312E-4</v>
      </c>
      <c r="AO3342" s="3"/>
      <c r="AP3342">
        <v>1</v>
      </c>
      <c r="AR3342" t="s">
        <v>1</v>
      </c>
      <c r="AT3342" s="2">
        <v>4.8479999999999999</v>
      </c>
      <c r="AU3342" s="1">
        <f t="shared" si="419"/>
        <v>2.4238825442703753</v>
      </c>
      <c r="AV3342" s="1">
        <f t="shared" si="420"/>
        <v>1.7529815003564833</v>
      </c>
      <c r="AW3342" s="1">
        <f t="shared" si="421"/>
        <v>1.0820804564425912</v>
      </c>
    </row>
    <row r="3343" spans="1:49" x14ac:dyDescent="0.2">
      <c r="A3343">
        <v>3341</v>
      </c>
      <c r="B3343" t="s">
        <v>15030</v>
      </c>
      <c r="C3343" t="s">
        <v>15029</v>
      </c>
      <c r="F3343" t="s">
        <v>15028</v>
      </c>
      <c r="G3343" t="s">
        <v>17</v>
      </c>
      <c r="H3343" t="s">
        <v>16</v>
      </c>
      <c r="I3343" t="s">
        <v>15027</v>
      </c>
      <c r="J3343">
        <v>60019176</v>
      </c>
      <c r="K3343" t="s">
        <v>15026</v>
      </c>
      <c r="L3343" t="s">
        <v>15025</v>
      </c>
      <c r="M3343" t="s">
        <v>1154</v>
      </c>
      <c r="N3343">
        <v>3</v>
      </c>
      <c r="O3343" t="s">
        <v>15024</v>
      </c>
      <c r="P3343" t="s">
        <v>15023</v>
      </c>
      <c r="Q3343" t="s">
        <v>15022</v>
      </c>
      <c r="R3343" s="7">
        <v>42370</v>
      </c>
      <c r="S3343" s="8">
        <f t="shared" si="416"/>
        <v>2016</v>
      </c>
      <c r="T3343" s="8">
        <v>2016</v>
      </c>
      <c r="U3343" s="8">
        <f t="shared" si="417"/>
        <v>6</v>
      </c>
      <c r="V3343" s="7">
        <v>2016</v>
      </c>
      <c r="W3343" t="s">
        <v>3368</v>
      </c>
      <c r="X3343" s="2">
        <v>0.28199999999999997</v>
      </c>
      <c r="Y3343" s="6">
        <f t="shared" si="422"/>
        <v>7.527828942099783E-3</v>
      </c>
      <c r="AA3343">
        <v>16875869</v>
      </c>
      <c r="AB3343">
        <v>19700186861</v>
      </c>
      <c r="AC3343">
        <v>16875877</v>
      </c>
      <c r="AD3343" t="s">
        <v>6</v>
      </c>
      <c r="AE3343">
        <v>2016</v>
      </c>
      <c r="AG3343">
        <v>1879287</v>
      </c>
      <c r="AI3343" t="s">
        <v>15021</v>
      </c>
      <c r="AK3343" t="s">
        <v>15020</v>
      </c>
      <c r="AL3343">
        <v>0</v>
      </c>
      <c r="AM3343" s="5">
        <f t="shared" si="418"/>
        <v>0</v>
      </c>
      <c r="AN3343" s="4">
        <f t="shared" si="423"/>
        <v>0</v>
      </c>
      <c r="AO3343" s="3"/>
      <c r="AP3343">
        <v>1</v>
      </c>
      <c r="AR3343" t="s">
        <v>1</v>
      </c>
      <c r="AT3343" s="2">
        <v>1.1739999999999999</v>
      </c>
      <c r="AU3343" s="1">
        <f t="shared" si="419"/>
        <v>0.52694802594698475</v>
      </c>
      <c r="AV3343" s="1">
        <f t="shared" si="420"/>
        <v>0.37639144710498917</v>
      </c>
      <c r="AW3343" s="1">
        <f t="shared" si="421"/>
        <v>0.22583486826299345</v>
      </c>
    </row>
    <row r="3344" spans="1:49" x14ac:dyDescent="0.2">
      <c r="A3344">
        <v>3342</v>
      </c>
      <c r="B3344" t="s">
        <v>15019</v>
      </c>
      <c r="C3344" t="s">
        <v>15018</v>
      </c>
      <c r="F3344" t="s">
        <v>15017</v>
      </c>
      <c r="G3344" t="s">
        <v>17</v>
      </c>
      <c r="H3344" t="s">
        <v>16</v>
      </c>
      <c r="I3344" t="s">
        <v>15016</v>
      </c>
      <c r="J3344" t="s">
        <v>15015</v>
      </c>
      <c r="K3344" t="s">
        <v>15014</v>
      </c>
      <c r="L3344" t="s">
        <v>15013</v>
      </c>
      <c r="M3344" t="s">
        <v>15012</v>
      </c>
      <c r="N3344">
        <v>7</v>
      </c>
      <c r="O3344" t="s">
        <v>15011</v>
      </c>
      <c r="P3344" t="s">
        <v>15010</v>
      </c>
      <c r="Q3344" t="s">
        <v>15009</v>
      </c>
      <c r="R3344" s="7">
        <v>42370</v>
      </c>
      <c r="S3344" s="8">
        <f t="shared" si="416"/>
        <v>2016</v>
      </c>
      <c r="T3344" s="8">
        <v>2016</v>
      </c>
      <c r="U3344" s="8">
        <f t="shared" si="417"/>
        <v>6</v>
      </c>
      <c r="V3344" s="7">
        <v>2016</v>
      </c>
      <c r="W3344" t="s">
        <v>6816</v>
      </c>
      <c r="X3344" s="2">
        <v>1.2849999999999999</v>
      </c>
      <c r="Y3344" s="6">
        <f t="shared" si="422"/>
        <v>3.4302341101412136E-2</v>
      </c>
      <c r="AB3344">
        <v>86430</v>
      </c>
      <c r="AC3344">
        <v>20724292</v>
      </c>
      <c r="AD3344" t="s">
        <v>6</v>
      </c>
      <c r="AE3344">
        <v>8</v>
      </c>
      <c r="AF3344">
        <v>8</v>
      </c>
      <c r="AG3344">
        <v>671</v>
      </c>
      <c r="AI3344" t="s">
        <v>15008</v>
      </c>
      <c r="AJ3344" t="s">
        <v>15007</v>
      </c>
      <c r="AK3344" t="s">
        <v>15006</v>
      </c>
      <c r="AL3344">
        <v>24</v>
      </c>
      <c r="AM3344" s="5">
        <f t="shared" si="418"/>
        <v>4</v>
      </c>
      <c r="AN3344" s="4">
        <f t="shared" si="423"/>
        <v>6.0583112457402496E-3</v>
      </c>
      <c r="AO3344" s="3"/>
      <c r="AP3344">
        <v>1</v>
      </c>
      <c r="AR3344" t="s">
        <v>1</v>
      </c>
      <c r="AT3344" s="2">
        <v>4.8479999999999999</v>
      </c>
      <c r="AU3344" s="1">
        <f t="shared" si="419"/>
        <v>2.5829132144710569</v>
      </c>
      <c r="AV3344" s="1">
        <f t="shared" si="420"/>
        <v>2.0180326173576195</v>
      </c>
      <c r="AW3344" s="1">
        <f t="shared" si="421"/>
        <v>1.4531520202441817</v>
      </c>
    </row>
    <row r="3345" spans="1:49" x14ac:dyDescent="0.2">
      <c r="A3345">
        <v>3343</v>
      </c>
      <c r="B3345" t="s">
        <v>15005</v>
      </c>
      <c r="C3345" t="s">
        <v>15004</v>
      </c>
      <c r="F3345" t="s">
        <v>15003</v>
      </c>
      <c r="G3345" t="s">
        <v>17</v>
      </c>
      <c r="H3345" t="s">
        <v>16</v>
      </c>
      <c r="I3345" t="s">
        <v>15002</v>
      </c>
      <c r="J3345" t="s">
        <v>15001</v>
      </c>
      <c r="K3345" t="s">
        <v>15000</v>
      </c>
      <c r="L3345" t="s">
        <v>14999</v>
      </c>
      <c r="M3345" t="s">
        <v>2318</v>
      </c>
      <c r="N3345">
        <v>4</v>
      </c>
      <c r="O3345" t="s">
        <v>14998</v>
      </c>
      <c r="P3345" t="s">
        <v>14997</v>
      </c>
      <c r="Q3345" t="s">
        <v>14996</v>
      </c>
      <c r="R3345" s="7">
        <v>42370</v>
      </c>
      <c r="S3345" s="8">
        <f t="shared" si="416"/>
        <v>2016</v>
      </c>
      <c r="T3345" s="8">
        <v>2016</v>
      </c>
      <c r="U3345" s="8">
        <f t="shared" si="417"/>
        <v>6</v>
      </c>
      <c r="V3345" s="7">
        <v>2016</v>
      </c>
      <c r="W3345" t="s">
        <v>14995</v>
      </c>
      <c r="X3345" s="2">
        <v>0.36</v>
      </c>
      <c r="Y3345" s="6">
        <f t="shared" si="422"/>
        <v>9.6099943941699364E-3</v>
      </c>
      <c r="AA3345">
        <v>17428297</v>
      </c>
      <c r="AB3345">
        <v>5800207378</v>
      </c>
      <c r="AC3345">
        <v>17428300</v>
      </c>
      <c r="AD3345" t="s">
        <v>6</v>
      </c>
      <c r="AE3345">
        <v>21</v>
      </c>
      <c r="AF3345">
        <v>1</v>
      </c>
      <c r="AH3345" t="s">
        <v>14994</v>
      </c>
      <c r="AI3345" t="s">
        <v>14993</v>
      </c>
      <c r="AJ3345" t="s">
        <v>14992</v>
      </c>
      <c r="AK3345" t="s">
        <v>14991</v>
      </c>
      <c r="AL3345">
        <v>1</v>
      </c>
      <c r="AM3345" s="5">
        <f t="shared" si="418"/>
        <v>0.16666666666666666</v>
      </c>
      <c r="AN3345" s="4">
        <f t="shared" si="423"/>
        <v>2.5242963523917705E-4</v>
      </c>
      <c r="AO3345" s="3"/>
      <c r="AP3345">
        <v>0</v>
      </c>
      <c r="AR3345" t="s">
        <v>1</v>
      </c>
      <c r="AT3345" s="2">
        <v>1.383</v>
      </c>
      <c r="AU3345" s="1">
        <f t="shared" si="419"/>
        <v>0.68027249664907086</v>
      </c>
      <c r="AV3345" s="1">
        <f t="shared" si="420"/>
        <v>0.49312120147045568</v>
      </c>
      <c r="AW3345" s="1">
        <f t="shared" si="421"/>
        <v>0.30596990629184045</v>
      </c>
    </row>
    <row r="3346" spans="1:49" x14ac:dyDescent="0.2">
      <c r="A3346">
        <v>3344</v>
      </c>
      <c r="B3346" t="s">
        <v>14990</v>
      </c>
      <c r="C3346" t="s">
        <v>14989</v>
      </c>
      <c r="F3346" t="s">
        <v>14988</v>
      </c>
      <c r="G3346" t="s">
        <v>17</v>
      </c>
      <c r="H3346" t="s">
        <v>16</v>
      </c>
      <c r="I3346" t="s">
        <v>14987</v>
      </c>
      <c r="J3346">
        <v>60023813</v>
      </c>
      <c r="K3346" t="s">
        <v>7383</v>
      </c>
      <c r="L3346" t="s">
        <v>341</v>
      </c>
      <c r="M3346" t="s">
        <v>340</v>
      </c>
      <c r="N3346">
        <v>11</v>
      </c>
      <c r="O3346" t="s">
        <v>14986</v>
      </c>
      <c r="P3346" t="s">
        <v>14985</v>
      </c>
      <c r="Q3346" t="s">
        <v>14984</v>
      </c>
      <c r="R3346" s="7">
        <v>42370</v>
      </c>
      <c r="S3346" s="8">
        <f t="shared" si="416"/>
        <v>2016</v>
      </c>
      <c r="T3346" s="8">
        <v>2016</v>
      </c>
      <c r="U3346" s="8">
        <f t="shared" si="417"/>
        <v>6</v>
      </c>
      <c r="V3346" s="7">
        <v>2016</v>
      </c>
      <c r="W3346" t="s">
        <v>11981</v>
      </c>
      <c r="X3346" s="2">
        <v>0.98</v>
      </c>
      <c r="Y3346" s="6">
        <f t="shared" si="422"/>
        <v>2.6160540295240384E-2</v>
      </c>
      <c r="AA3346">
        <v>14779226</v>
      </c>
      <c r="AB3346">
        <v>9500153949</v>
      </c>
      <c r="AC3346">
        <v>14779234</v>
      </c>
      <c r="AD3346" t="s">
        <v>6</v>
      </c>
      <c r="AE3346">
        <v>45</v>
      </c>
      <c r="AF3346">
        <v>34</v>
      </c>
      <c r="AH3346" t="s">
        <v>14983</v>
      </c>
      <c r="AI3346" t="s">
        <v>14982</v>
      </c>
      <c r="AK3346" t="s">
        <v>14981</v>
      </c>
      <c r="AL3346">
        <v>23</v>
      </c>
      <c r="AM3346" s="5">
        <f t="shared" si="418"/>
        <v>3.8333333333333335</v>
      </c>
      <c r="AN3346" s="4">
        <f t="shared" si="423"/>
        <v>5.805881610501073E-3</v>
      </c>
      <c r="AO3346" s="3"/>
      <c r="AP3346">
        <v>0</v>
      </c>
      <c r="AR3346" t="s">
        <v>1</v>
      </c>
      <c r="AT3346" s="2">
        <v>4.3899999999999997</v>
      </c>
      <c r="AU3346" s="1">
        <f t="shared" si="419"/>
        <v>2.005414268981859</v>
      </c>
      <c r="AV3346" s="1">
        <f t="shared" si="420"/>
        <v>1.5983210952870728</v>
      </c>
      <c r="AW3346" s="1">
        <f t="shared" si="421"/>
        <v>1.1912279215922865</v>
      </c>
    </row>
    <row r="3347" spans="1:49" x14ac:dyDescent="0.2">
      <c r="A3347">
        <v>3345</v>
      </c>
      <c r="B3347" t="s">
        <v>14980</v>
      </c>
      <c r="C3347" t="s">
        <v>14979</v>
      </c>
      <c r="F3347" t="s">
        <v>14978</v>
      </c>
      <c r="G3347" t="s">
        <v>17</v>
      </c>
      <c r="H3347" t="s">
        <v>16</v>
      </c>
      <c r="I3347" t="s">
        <v>14977</v>
      </c>
      <c r="J3347">
        <v>60032882</v>
      </c>
      <c r="K3347" t="s">
        <v>14976</v>
      </c>
      <c r="L3347" t="s">
        <v>14975</v>
      </c>
      <c r="M3347" t="s">
        <v>5002</v>
      </c>
      <c r="N3347">
        <v>3</v>
      </c>
      <c r="O3347" t="s">
        <v>14974</v>
      </c>
      <c r="P3347" t="s">
        <v>14973</v>
      </c>
      <c r="Q3347" t="s">
        <v>14972</v>
      </c>
      <c r="R3347" s="7">
        <v>42370</v>
      </c>
      <c r="S3347" s="8">
        <f t="shared" si="416"/>
        <v>2016</v>
      </c>
      <c r="T3347" s="8">
        <v>2016</v>
      </c>
      <c r="U3347" s="8">
        <f t="shared" si="417"/>
        <v>6</v>
      </c>
      <c r="V3347" s="7">
        <v>2016</v>
      </c>
      <c r="W3347" t="s">
        <v>1632</v>
      </c>
      <c r="X3347" s="2">
        <v>0.216</v>
      </c>
      <c r="Y3347" s="6">
        <f t="shared" si="422"/>
        <v>5.765996636501962E-3</v>
      </c>
      <c r="AA3347">
        <v>19378726</v>
      </c>
      <c r="AB3347">
        <v>19700186909</v>
      </c>
      <c r="AC3347">
        <v>10988963</v>
      </c>
      <c r="AD3347" t="s">
        <v>6</v>
      </c>
      <c r="AE3347">
        <v>49</v>
      </c>
      <c r="AH3347" t="s">
        <v>14971</v>
      </c>
      <c r="AI3347" t="s">
        <v>14970</v>
      </c>
      <c r="AK3347" t="s">
        <v>14969</v>
      </c>
      <c r="AL3347">
        <v>1</v>
      </c>
      <c r="AM3347" s="5">
        <f t="shared" si="418"/>
        <v>0.16666666666666666</v>
      </c>
      <c r="AN3347" s="4">
        <f t="shared" si="423"/>
        <v>2.5242963523917705E-4</v>
      </c>
      <c r="AO3347" s="3"/>
      <c r="AP3347">
        <v>1</v>
      </c>
      <c r="AR3347" t="s">
        <v>1</v>
      </c>
      <c r="AT3347" s="2" t="s">
        <v>0</v>
      </c>
      <c r="AU3347" s="1">
        <f t="shared" si="419"/>
        <v>0.41119265361231261</v>
      </c>
      <c r="AV3347" s="1">
        <f t="shared" si="420"/>
        <v>0.30092131358705698</v>
      </c>
      <c r="AW3347" s="1">
        <f t="shared" si="421"/>
        <v>0.19064997356180124</v>
      </c>
    </row>
    <row r="3348" spans="1:49" x14ac:dyDescent="0.2">
      <c r="A3348">
        <v>3346</v>
      </c>
      <c r="B3348" t="s">
        <v>14968</v>
      </c>
      <c r="C3348" t="s">
        <v>14967</v>
      </c>
      <c r="F3348" t="s">
        <v>14966</v>
      </c>
      <c r="G3348" t="s">
        <v>17</v>
      </c>
      <c r="H3348" t="s">
        <v>16</v>
      </c>
      <c r="I3348" t="s">
        <v>14965</v>
      </c>
      <c r="J3348">
        <v>60020288</v>
      </c>
      <c r="K3348" t="s">
        <v>14964</v>
      </c>
      <c r="L3348" t="s">
        <v>14963</v>
      </c>
      <c r="M3348" t="s">
        <v>725</v>
      </c>
      <c r="N3348">
        <v>2</v>
      </c>
      <c r="O3348" t="s">
        <v>14962</v>
      </c>
      <c r="P3348" t="s">
        <v>14961</v>
      </c>
      <c r="Q3348" t="s">
        <v>14960</v>
      </c>
      <c r="R3348" s="7">
        <v>42370</v>
      </c>
      <c r="S3348" s="8">
        <f t="shared" si="416"/>
        <v>2016</v>
      </c>
      <c r="T3348" s="8">
        <v>2016</v>
      </c>
      <c r="U3348" s="8">
        <f t="shared" si="417"/>
        <v>6</v>
      </c>
      <c r="V3348" s="7">
        <v>2016</v>
      </c>
      <c r="W3348" t="s">
        <v>1632</v>
      </c>
      <c r="X3348" s="2">
        <v>0.216</v>
      </c>
      <c r="Y3348" s="6">
        <f t="shared" si="422"/>
        <v>5.765996636501962E-3</v>
      </c>
      <c r="AA3348">
        <v>19378726</v>
      </c>
      <c r="AB3348">
        <v>19700186909</v>
      </c>
      <c r="AC3348">
        <v>10988963</v>
      </c>
      <c r="AD3348" t="s">
        <v>6</v>
      </c>
      <c r="AE3348">
        <v>49</v>
      </c>
      <c r="AH3348" t="s">
        <v>14959</v>
      </c>
      <c r="AI3348" t="s">
        <v>14958</v>
      </c>
      <c r="AK3348" t="s">
        <v>14957</v>
      </c>
      <c r="AL3348">
        <v>2</v>
      </c>
      <c r="AM3348" s="5">
        <f t="shared" si="418"/>
        <v>0.33333333333333331</v>
      </c>
      <c r="AN3348" s="4">
        <f t="shared" si="423"/>
        <v>5.048592704783541E-4</v>
      </c>
      <c r="AO3348" s="3"/>
      <c r="AP3348">
        <v>1</v>
      </c>
      <c r="AQ3348" t="s">
        <v>924</v>
      </c>
      <c r="AR3348" t="s">
        <v>1</v>
      </c>
      <c r="AS3348" t="s">
        <v>923</v>
      </c>
      <c r="AT3348" s="2" t="s">
        <v>0</v>
      </c>
      <c r="AU3348" s="1">
        <f t="shared" si="419"/>
        <v>0.41876554266948796</v>
      </c>
      <c r="AV3348" s="1">
        <f t="shared" si="420"/>
        <v>0.3135427953490158</v>
      </c>
      <c r="AW3348" s="1">
        <f t="shared" si="421"/>
        <v>0.20832004802854362</v>
      </c>
    </row>
    <row r="3349" spans="1:49" x14ac:dyDescent="0.2">
      <c r="A3349">
        <v>3347</v>
      </c>
      <c r="B3349" t="s">
        <v>14956</v>
      </c>
      <c r="C3349" t="s">
        <v>14955</v>
      </c>
      <c r="F3349" t="s">
        <v>14954</v>
      </c>
      <c r="G3349" t="s">
        <v>17</v>
      </c>
      <c r="H3349" t="s">
        <v>16</v>
      </c>
      <c r="I3349" t="s">
        <v>14953</v>
      </c>
      <c r="J3349" t="s">
        <v>14952</v>
      </c>
      <c r="K3349" t="s">
        <v>14951</v>
      </c>
      <c r="L3349" t="s">
        <v>14950</v>
      </c>
      <c r="M3349" t="s">
        <v>1018</v>
      </c>
      <c r="N3349">
        <v>4</v>
      </c>
      <c r="O3349" t="s">
        <v>14949</v>
      </c>
      <c r="P3349" t="s">
        <v>14948</v>
      </c>
      <c r="Q3349" t="s">
        <v>14947</v>
      </c>
      <c r="R3349" s="7">
        <v>42370</v>
      </c>
      <c r="S3349" s="8">
        <f t="shared" si="416"/>
        <v>2016</v>
      </c>
      <c r="T3349" s="8">
        <v>2016</v>
      </c>
      <c r="U3349" s="8">
        <f t="shared" si="417"/>
        <v>6</v>
      </c>
      <c r="V3349" s="7">
        <v>2016</v>
      </c>
      <c r="W3349" t="s">
        <v>14946</v>
      </c>
      <c r="X3349" s="2">
        <v>0.92500000000000004</v>
      </c>
      <c r="Y3349" s="6">
        <f t="shared" si="422"/>
        <v>2.4692346707242199E-2</v>
      </c>
      <c r="AB3349">
        <v>21100203705</v>
      </c>
      <c r="AC3349">
        <v>21593930</v>
      </c>
      <c r="AD3349" t="s">
        <v>6</v>
      </c>
      <c r="AE3349">
        <v>6</v>
      </c>
      <c r="AF3349">
        <v>7</v>
      </c>
      <c r="AH3349" t="s">
        <v>14945</v>
      </c>
      <c r="AI3349" t="s">
        <v>14944</v>
      </c>
      <c r="AK3349" t="s">
        <v>14943</v>
      </c>
      <c r="AL3349">
        <v>13</v>
      </c>
      <c r="AM3349" s="5">
        <f t="shared" si="418"/>
        <v>2.1666666666666665</v>
      </c>
      <c r="AN3349" s="4">
        <f t="shared" si="423"/>
        <v>3.2815852581093018E-3</v>
      </c>
      <c r="AO3349" s="3"/>
      <c r="AP3349">
        <v>1</v>
      </c>
      <c r="AR3349" t="s">
        <v>1</v>
      </c>
      <c r="AT3349" s="2">
        <v>3.4420000000000002</v>
      </c>
      <c r="AU3349" s="1">
        <f t="shared" si="419"/>
        <v>1.8269118272502332</v>
      </c>
      <c r="AV3349" s="1">
        <f t="shared" si="420"/>
        <v>1.398696598267575</v>
      </c>
      <c r="AW3349" s="1">
        <f t="shared" si="421"/>
        <v>0.97048136928491702</v>
      </c>
    </row>
    <row r="3350" spans="1:49" x14ac:dyDescent="0.2">
      <c r="A3350">
        <v>3348</v>
      </c>
      <c r="B3350" t="s">
        <v>14942</v>
      </c>
      <c r="C3350" t="s">
        <v>14941</v>
      </c>
      <c r="F3350" t="s">
        <v>14940</v>
      </c>
      <c r="G3350" t="s">
        <v>17</v>
      </c>
      <c r="H3350" t="s">
        <v>16</v>
      </c>
      <c r="I3350" t="s">
        <v>14939</v>
      </c>
      <c r="J3350" t="s">
        <v>14938</v>
      </c>
      <c r="K3350" t="s">
        <v>14937</v>
      </c>
      <c r="L3350" t="s">
        <v>14936</v>
      </c>
      <c r="M3350" t="s">
        <v>14935</v>
      </c>
      <c r="N3350">
        <v>5</v>
      </c>
      <c r="O3350" t="s">
        <v>14934</v>
      </c>
      <c r="P3350" t="s">
        <v>14933</v>
      </c>
      <c r="Q3350" t="s">
        <v>14932</v>
      </c>
      <c r="R3350" s="7">
        <v>42370</v>
      </c>
      <c r="S3350" s="8">
        <f t="shared" si="416"/>
        <v>2016</v>
      </c>
      <c r="T3350" s="8">
        <v>2016</v>
      </c>
      <c r="U3350" s="8">
        <f t="shared" si="417"/>
        <v>6</v>
      </c>
      <c r="V3350" s="7">
        <v>2016</v>
      </c>
      <c r="W3350" t="s">
        <v>1632</v>
      </c>
      <c r="X3350" s="2">
        <v>0.216</v>
      </c>
      <c r="Y3350" s="6">
        <f t="shared" si="422"/>
        <v>5.765996636501962E-3</v>
      </c>
      <c r="AA3350">
        <v>19378726</v>
      </c>
      <c r="AB3350">
        <v>19700186909</v>
      </c>
      <c r="AC3350">
        <v>10988963</v>
      </c>
      <c r="AD3350" t="s">
        <v>6</v>
      </c>
      <c r="AE3350">
        <v>49</v>
      </c>
      <c r="AH3350" t="s">
        <v>12633</v>
      </c>
      <c r="AI3350" t="s">
        <v>14931</v>
      </c>
      <c r="AK3350" t="s">
        <v>14930</v>
      </c>
      <c r="AL3350">
        <v>14</v>
      </c>
      <c r="AM3350" s="5">
        <f t="shared" si="418"/>
        <v>2.3333333333333335</v>
      </c>
      <c r="AN3350" s="4">
        <f t="shared" si="423"/>
        <v>3.5340148933484792E-3</v>
      </c>
      <c r="AO3350" s="3"/>
      <c r="AP3350">
        <v>1</v>
      </c>
      <c r="AR3350" t="s">
        <v>1</v>
      </c>
      <c r="AT3350" s="2" t="s">
        <v>0</v>
      </c>
      <c r="AU3350" s="1">
        <f t="shared" si="419"/>
        <v>0.50964021135559168</v>
      </c>
      <c r="AV3350" s="1">
        <f t="shared" si="420"/>
        <v>0.46500057649252208</v>
      </c>
      <c r="AW3350" s="1">
        <f t="shared" si="421"/>
        <v>0.42036094162945237</v>
      </c>
    </row>
    <row r="3351" spans="1:49" x14ac:dyDescent="0.2">
      <c r="A3351">
        <v>3349</v>
      </c>
      <c r="B3351" t="s">
        <v>14929</v>
      </c>
      <c r="C3351" t="s">
        <v>14928</v>
      </c>
      <c r="F3351" t="s">
        <v>14927</v>
      </c>
      <c r="G3351" t="s">
        <v>17</v>
      </c>
      <c r="H3351" t="s">
        <v>16</v>
      </c>
      <c r="I3351" t="s">
        <v>14926</v>
      </c>
      <c r="J3351" t="s">
        <v>14925</v>
      </c>
      <c r="K3351" t="s">
        <v>14924</v>
      </c>
      <c r="L3351" t="s">
        <v>14923</v>
      </c>
      <c r="M3351" t="s">
        <v>1819</v>
      </c>
      <c r="N3351">
        <v>4</v>
      </c>
      <c r="O3351" t="s">
        <v>14922</v>
      </c>
      <c r="P3351" t="s">
        <v>14921</v>
      </c>
      <c r="Q3351" t="s">
        <v>14920</v>
      </c>
      <c r="R3351" s="7">
        <v>42370</v>
      </c>
      <c r="S3351" s="8">
        <f t="shared" si="416"/>
        <v>2016</v>
      </c>
      <c r="T3351" s="8">
        <v>2016</v>
      </c>
      <c r="U3351" s="8">
        <f t="shared" si="417"/>
        <v>6</v>
      </c>
      <c r="V3351" s="7">
        <v>2016</v>
      </c>
      <c r="W3351" t="s">
        <v>3485</v>
      </c>
      <c r="X3351" s="2" t="s">
        <v>0</v>
      </c>
      <c r="Y3351" s="6" t="e">
        <f t="shared" si="422"/>
        <v>#VALUE!</v>
      </c>
      <c r="AA3351">
        <v>9746846</v>
      </c>
      <c r="AB3351">
        <v>21100201522</v>
      </c>
      <c r="AC3351">
        <v>9745645</v>
      </c>
      <c r="AD3351" t="s">
        <v>6</v>
      </c>
      <c r="AE3351">
        <v>9</v>
      </c>
      <c r="AF3351">
        <v>29</v>
      </c>
      <c r="AG3351">
        <v>98582</v>
      </c>
      <c r="AI3351" t="s">
        <v>14919</v>
      </c>
      <c r="AJ3351" t="s">
        <v>14918</v>
      </c>
      <c r="AK3351" t="s">
        <v>14917</v>
      </c>
      <c r="AL3351">
        <v>3</v>
      </c>
      <c r="AM3351" s="5">
        <f t="shared" si="418"/>
        <v>0.5</v>
      </c>
      <c r="AN3351" s="4">
        <f t="shared" si="423"/>
        <v>7.572889057175312E-4</v>
      </c>
      <c r="AO3351" s="3"/>
      <c r="AP3351">
        <v>1</v>
      </c>
      <c r="AR3351" t="s">
        <v>1</v>
      </c>
      <c r="AT3351" s="2" t="s">
        <v>0</v>
      </c>
      <c r="AU3351" s="1" t="e">
        <f t="shared" si="419"/>
        <v>#VALUE!</v>
      </c>
      <c r="AV3351" s="1" t="e">
        <f t="shared" si="420"/>
        <v>#VALUE!</v>
      </c>
      <c r="AW3351" s="1" t="e">
        <f t="shared" si="421"/>
        <v>#VALUE!</v>
      </c>
    </row>
    <row r="3352" spans="1:49" x14ac:dyDescent="0.2">
      <c r="A3352">
        <v>3350</v>
      </c>
      <c r="B3352" t="s">
        <v>14916</v>
      </c>
      <c r="C3352" t="s">
        <v>14915</v>
      </c>
      <c r="F3352" t="s">
        <v>14914</v>
      </c>
      <c r="G3352" t="s">
        <v>17</v>
      </c>
      <c r="H3352" t="s">
        <v>16</v>
      </c>
      <c r="I3352" t="s">
        <v>14913</v>
      </c>
      <c r="J3352">
        <v>60027251</v>
      </c>
      <c r="K3352" t="s">
        <v>14810</v>
      </c>
      <c r="L3352" t="s">
        <v>10579</v>
      </c>
      <c r="M3352" t="s">
        <v>10578</v>
      </c>
      <c r="N3352">
        <v>3</v>
      </c>
      <c r="O3352" t="s">
        <v>14912</v>
      </c>
      <c r="P3352" t="s">
        <v>14911</v>
      </c>
      <c r="Q3352" t="s">
        <v>14910</v>
      </c>
      <c r="R3352" s="7">
        <v>42370</v>
      </c>
      <c r="S3352" s="8">
        <f t="shared" si="416"/>
        <v>2016</v>
      </c>
      <c r="T3352" s="8">
        <v>2016</v>
      </c>
      <c r="U3352" s="8">
        <f t="shared" si="417"/>
        <v>6</v>
      </c>
      <c r="V3352" s="7">
        <v>2016</v>
      </c>
      <c r="W3352" t="s">
        <v>10574</v>
      </c>
      <c r="X3352" s="2">
        <v>0.14099999999999999</v>
      </c>
      <c r="Y3352" s="6">
        <f t="shared" si="422"/>
        <v>3.7639144710498915E-3</v>
      </c>
      <c r="AA3352">
        <v>402508</v>
      </c>
      <c r="AB3352">
        <v>20868</v>
      </c>
      <c r="AC3352">
        <v>19436009</v>
      </c>
      <c r="AD3352" t="s">
        <v>6</v>
      </c>
      <c r="AE3352">
        <v>75</v>
      </c>
      <c r="AF3352">
        <v>9</v>
      </c>
      <c r="AH3352" t="s">
        <v>14909</v>
      </c>
      <c r="AI3352" t="s">
        <v>14854</v>
      </c>
      <c r="AJ3352" t="s">
        <v>14908</v>
      </c>
      <c r="AK3352" t="s">
        <v>10758</v>
      </c>
      <c r="AL3352">
        <v>0</v>
      </c>
      <c r="AM3352" s="5">
        <f t="shared" si="418"/>
        <v>0</v>
      </c>
      <c r="AN3352" s="4">
        <f t="shared" si="423"/>
        <v>0</v>
      </c>
      <c r="AO3352" s="3"/>
      <c r="AP3352">
        <v>0</v>
      </c>
      <c r="AR3352" t="s">
        <v>1</v>
      </c>
      <c r="AT3352" s="2" t="s">
        <v>0</v>
      </c>
      <c r="AU3352" s="1">
        <f t="shared" si="419"/>
        <v>0.26347401297349238</v>
      </c>
      <c r="AV3352" s="1">
        <f t="shared" si="420"/>
        <v>0.18819572355249459</v>
      </c>
      <c r="AW3352" s="1">
        <f t="shared" si="421"/>
        <v>0.11291743413149673</v>
      </c>
    </row>
    <row r="3353" spans="1:49" x14ac:dyDescent="0.2">
      <c r="A3353">
        <v>3351</v>
      </c>
      <c r="B3353" t="s">
        <v>14907</v>
      </c>
      <c r="F3353" t="s">
        <v>14906</v>
      </c>
      <c r="G3353" t="s">
        <v>17</v>
      </c>
      <c r="H3353" t="s">
        <v>16</v>
      </c>
      <c r="I3353" t="s">
        <v>14905</v>
      </c>
      <c r="J3353" t="s">
        <v>14904</v>
      </c>
      <c r="K3353" t="s">
        <v>14903</v>
      </c>
      <c r="L3353" t="s">
        <v>14902</v>
      </c>
      <c r="M3353" t="s">
        <v>14901</v>
      </c>
      <c r="N3353">
        <v>3</v>
      </c>
      <c r="O3353" t="s">
        <v>14900</v>
      </c>
      <c r="P3353" t="s">
        <v>14899</v>
      </c>
      <c r="Q3353" t="s">
        <v>14898</v>
      </c>
      <c r="R3353" s="7">
        <v>42370</v>
      </c>
      <c r="S3353" s="8">
        <f t="shared" si="416"/>
        <v>2016</v>
      </c>
      <c r="T3353" s="8">
        <v>2016</v>
      </c>
      <c r="U3353" s="8">
        <f t="shared" si="417"/>
        <v>6</v>
      </c>
      <c r="V3353" s="7">
        <v>2016</v>
      </c>
      <c r="W3353" t="s">
        <v>14575</v>
      </c>
      <c r="X3353" s="2">
        <v>0.17499999999999999</v>
      </c>
      <c r="Y3353" s="6">
        <f t="shared" si="422"/>
        <v>4.6715250527214966E-3</v>
      </c>
      <c r="AA3353">
        <v>9734562</v>
      </c>
      <c r="AB3353">
        <v>21100217234</v>
      </c>
      <c r="AC3353">
        <v>9739769</v>
      </c>
      <c r="AD3353" t="s">
        <v>6</v>
      </c>
      <c r="AE3353">
        <v>11</v>
      </c>
      <c r="AF3353">
        <v>15</v>
      </c>
      <c r="AH3353" t="s">
        <v>14897</v>
      </c>
      <c r="AI3353" t="s">
        <v>14896</v>
      </c>
      <c r="AJ3353" t="s">
        <v>14895</v>
      </c>
      <c r="AK3353" t="s">
        <v>14894</v>
      </c>
      <c r="AL3353">
        <v>0</v>
      </c>
      <c r="AM3353" s="5">
        <f t="shared" si="418"/>
        <v>0</v>
      </c>
      <c r="AN3353" s="4">
        <f t="shared" si="423"/>
        <v>0</v>
      </c>
      <c r="AO3353" s="3"/>
      <c r="AP3353">
        <v>0</v>
      </c>
      <c r="AR3353" t="s">
        <v>1</v>
      </c>
      <c r="AT3353" s="2" t="s">
        <v>0</v>
      </c>
      <c r="AU3353" s="1">
        <f t="shared" si="419"/>
        <v>0.32700675369050475</v>
      </c>
      <c r="AV3353" s="1">
        <f t="shared" si="420"/>
        <v>0.23357625263607484</v>
      </c>
      <c r="AW3353" s="1">
        <f t="shared" si="421"/>
        <v>0.14014575158164488</v>
      </c>
    </row>
    <row r="3354" spans="1:49" x14ac:dyDescent="0.2">
      <c r="A3354">
        <v>3352</v>
      </c>
      <c r="B3354" t="s">
        <v>14893</v>
      </c>
      <c r="C3354" t="s">
        <v>14892</v>
      </c>
      <c r="F3354" t="s">
        <v>14891</v>
      </c>
      <c r="G3354" t="s">
        <v>17</v>
      </c>
      <c r="H3354" t="s">
        <v>16</v>
      </c>
      <c r="I3354" t="s">
        <v>9803</v>
      </c>
      <c r="J3354" t="s">
        <v>9802</v>
      </c>
      <c r="K3354" t="s">
        <v>9801</v>
      </c>
      <c r="L3354" t="s">
        <v>9800</v>
      </c>
      <c r="M3354" t="s">
        <v>1819</v>
      </c>
      <c r="N3354">
        <v>4</v>
      </c>
      <c r="O3354" t="s">
        <v>14890</v>
      </c>
      <c r="P3354" t="s">
        <v>9798</v>
      </c>
      <c r="Q3354" t="s">
        <v>9797</v>
      </c>
      <c r="R3354" s="7">
        <v>42370</v>
      </c>
      <c r="S3354" s="8">
        <f t="shared" si="416"/>
        <v>2016</v>
      </c>
      <c r="T3354" s="8">
        <v>2016</v>
      </c>
      <c r="U3354" s="8">
        <f t="shared" si="417"/>
        <v>6</v>
      </c>
      <c r="V3354" s="7">
        <v>2016</v>
      </c>
      <c r="W3354" t="s">
        <v>10574</v>
      </c>
      <c r="X3354" s="2">
        <v>0.14099999999999999</v>
      </c>
      <c r="Y3354" s="6">
        <f t="shared" si="422"/>
        <v>3.7639144710498915E-3</v>
      </c>
      <c r="AA3354">
        <v>402508</v>
      </c>
      <c r="AB3354">
        <v>20868</v>
      </c>
      <c r="AC3354">
        <v>19436009</v>
      </c>
      <c r="AD3354" t="s">
        <v>6</v>
      </c>
      <c r="AE3354">
        <v>75</v>
      </c>
      <c r="AF3354">
        <v>8</v>
      </c>
      <c r="AH3354" t="s">
        <v>14889</v>
      </c>
      <c r="AI3354" t="s">
        <v>14888</v>
      </c>
      <c r="AJ3354" t="s">
        <v>14887</v>
      </c>
      <c r="AK3354" t="s">
        <v>14886</v>
      </c>
      <c r="AL3354">
        <v>0</v>
      </c>
      <c r="AM3354" s="5">
        <f t="shared" si="418"/>
        <v>0</v>
      </c>
      <c r="AN3354" s="4">
        <f t="shared" si="423"/>
        <v>0</v>
      </c>
      <c r="AO3354" s="3"/>
      <c r="AP3354">
        <v>0</v>
      </c>
      <c r="AR3354" t="s">
        <v>1</v>
      </c>
      <c r="AT3354" s="2" t="s">
        <v>0</v>
      </c>
      <c r="AU3354" s="1">
        <f t="shared" si="419"/>
        <v>0.26347401297349238</v>
      </c>
      <c r="AV3354" s="1">
        <f t="shared" si="420"/>
        <v>0.18819572355249459</v>
      </c>
      <c r="AW3354" s="1">
        <f t="shared" si="421"/>
        <v>0.11291743413149673</v>
      </c>
    </row>
    <row r="3355" spans="1:49" x14ac:dyDescent="0.2">
      <c r="A3355">
        <v>3353</v>
      </c>
      <c r="B3355" t="s">
        <v>14885</v>
      </c>
      <c r="C3355" t="s">
        <v>14884</v>
      </c>
      <c r="F3355" t="s">
        <v>14883</v>
      </c>
      <c r="G3355" t="s">
        <v>17</v>
      </c>
      <c r="H3355" t="s">
        <v>16</v>
      </c>
      <c r="I3355" t="s">
        <v>14882</v>
      </c>
      <c r="J3355">
        <v>60027251</v>
      </c>
      <c r="K3355" t="s">
        <v>14810</v>
      </c>
      <c r="L3355" t="s">
        <v>10579</v>
      </c>
      <c r="M3355" t="s">
        <v>10578</v>
      </c>
      <c r="N3355">
        <v>2</v>
      </c>
      <c r="O3355" t="s">
        <v>14881</v>
      </c>
      <c r="P3355" t="s">
        <v>14880</v>
      </c>
      <c r="Q3355" t="s">
        <v>14856</v>
      </c>
      <c r="R3355" s="7">
        <v>42370</v>
      </c>
      <c r="S3355" s="8">
        <f t="shared" si="416"/>
        <v>2016</v>
      </c>
      <c r="T3355" s="8">
        <v>2016</v>
      </c>
      <c r="U3355" s="8">
        <f t="shared" si="417"/>
        <v>6</v>
      </c>
      <c r="V3355" s="7">
        <v>2016</v>
      </c>
      <c r="W3355" t="s">
        <v>10574</v>
      </c>
      <c r="X3355" s="2">
        <v>0.14099999999999999</v>
      </c>
      <c r="Y3355" s="6">
        <f t="shared" si="422"/>
        <v>3.7639144710498915E-3</v>
      </c>
      <c r="AA3355">
        <v>402508</v>
      </c>
      <c r="AB3355">
        <v>20868</v>
      </c>
      <c r="AC3355">
        <v>19436009</v>
      </c>
      <c r="AD3355" t="s">
        <v>6</v>
      </c>
      <c r="AE3355">
        <v>75</v>
      </c>
      <c r="AF3355">
        <v>9</v>
      </c>
      <c r="AH3355" t="s">
        <v>14879</v>
      </c>
      <c r="AI3355" t="s">
        <v>14878</v>
      </c>
      <c r="AJ3355" t="s">
        <v>14877</v>
      </c>
      <c r="AK3355" t="s">
        <v>14876</v>
      </c>
      <c r="AL3355">
        <v>4</v>
      </c>
      <c r="AM3355" s="5">
        <f t="shared" si="418"/>
        <v>0.66666666666666663</v>
      </c>
      <c r="AN3355" s="4">
        <f t="shared" si="423"/>
        <v>1.0097185409567082E-3</v>
      </c>
      <c r="AO3355" s="3"/>
      <c r="AP3355">
        <v>0</v>
      </c>
      <c r="AR3355" t="s">
        <v>1</v>
      </c>
      <c r="AT3355" s="2" t="s">
        <v>0</v>
      </c>
      <c r="AU3355" s="1">
        <f t="shared" si="419"/>
        <v>0.2937655692021936</v>
      </c>
      <c r="AV3355" s="1">
        <f t="shared" si="420"/>
        <v>0.23868165060033</v>
      </c>
      <c r="AW3355" s="1">
        <f t="shared" si="421"/>
        <v>0.1835977319984663</v>
      </c>
    </row>
    <row r="3356" spans="1:49" x14ac:dyDescent="0.2">
      <c r="A3356">
        <v>3354</v>
      </c>
      <c r="B3356" t="s">
        <v>14875</v>
      </c>
      <c r="C3356" t="s">
        <v>14874</v>
      </c>
      <c r="F3356" t="s">
        <v>14873</v>
      </c>
      <c r="G3356" t="s">
        <v>17</v>
      </c>
      <c r="H3356" t="s">
        <v>16</v>
      </c>
      <c r="I3356" t="s">
        <v>14872</v>
      </c>
      <c r="J3356">
        <v>60003003</v>
      </c>
      <c r="K3356" t="s">
        <v>14871</v>
      </c>
      <c r="L3356" t="s">
        <v>14870</v>
      </c>
      <c r="M3356" t="s">
        <v>2788</v>
      </c>
      <c r="N3356">
        <v>5</v>
      </c>
      <c r="O3356" t="s">
        <v>14869</v>
      </c>
      <c r="P3356" t="s">
        <v>14868</v>
      </c>
      <c r="Q3356" t="s">
        <v>14867</v>
      </c>
      <c r="R3356" s="7">
        <v>42370</v>
      </c>
      <c r="S3356" s="8">
        <f t="shared" si="416"/>
        <v>2016</v>
      </c>
      <c r="T3356" s="8">
        <v>2016</v>
      </c>
      <c r="U3356" s="8">
        <f t="shared" si="417"/>
        <v>6</v>
      </c>
      <c r="V3356" s="7">
        <v>2016</v>
      </c>
      <c r="W3356" t="s">
        <v>5281</v>
      </c>
      <c r="X3356" s="2">
        <v>0.32200000000000001</v>
      </c>
      <c r="Y3356" s="6">
        <f t="shared" si="422"/>
        <v>8.5956060970075552E-3</v>
      </c>
      <c r="AA3356">
        <v>17466172</v>
      </c>
      <c r="AB3356">
        <v>5800207506</v>
      </c>
      <c r="AC3356">
        <v>17466180</v>
      </c>
      <c r="AD3356" t="s">
        <v>6</v>
      </c>
      <c r="AE3356">
        <v>26</v>
      </c>
      <c r="AF3356">
        <v>2</v>
      </c>
      <c r="AH3356" t="s">
        <v>14866</v>
      </c>
      <c r="AI3356" t="s">
        <v>14865</v>
      </c>
      <c r="AJ3356" t="s">
        <v>14864</v>
      </c>
      <c r="AK3356" t="s">
        <v>14863</v>
      </c>
      <c r="AL3356">
        <v>4</v>
      </c>
      <c r="AM3356" s="5">
        <f t="shared" si="418"/>
        <v>0.66666666666666663</v>
      </c>
      <c r="AN3356" s="4">
        <f t="shared" si="423"/>
        <v>1.0097185409567082E-3</v>
      </c>
      <c r="AO3356" s="3"/>
      <c r="AP3356">
        <v>0</v>
      </c>
      <c r="AR3356" t="s">
        <v>1</v>
      </c>
      <c r="AT3356" s="2" t="s">
        <v>0</v>
      </c>
      <c r="AU3356" s="1">
        <f t="shared" si="419"/>
        <v>0.63198398301922998</v>
      </c>
      <c r="AV3356" s="1">
        <f t="shared" si="420"/>
        <v>0.48026623189821316</v>
      </c>
      <c r="AW3356" s="1">
        <f t="shared" si="421"/>
        <v>0.32854848077719623</v>
      </c>
    </row>
    <row r="3357" spans="1:49" x14ac:dyDescent="0.2">
      <c r="A3357">
        <v>3355</v>
      </c>
      <c r="B3357" t="s">
        <v>14862</v>
      </c>
      <c r="C3357" t="s">
        <v>14861</v>
      </c>
      <c r="F3357" t="s">
        <v>14860</v>
      </c>
      <c r="G3357" t="s">
        <v>17</v>
      </c>
      <c r="H3357" t="s">
        <v>16</v>
      </c>
      <c r="I3357" t="s">
        <v>14859</v>
      </c>
      <c r="J3357">
        <v>60027251</v>
      </c>
      <c r="K3357" t="s">
        <v>14810</v>
      </c>
      <c r="L3357" t="s">
        <v>10579</v>
      </c>
      <c r="M3357" t="s">
        <v>10578</v>
      </c>
      <c r="N3357">
        <v>2</v>
      </c>
      <c r="O3357" t="s">
        <v>14858</v>
      </c>
      <c r="P3357" t="s">
        <v>14857</v>
      </c>
      <c r="Q3357" t="s">
        <v>14856</v>
      </c>
      <c r="R3357" s="7">
        <v>42370</v>
      </c>
      <c r="S3357" s="8">
        <f t="shared" si="416"/>
        <v>2016</v>
      </c>
      <c r="T3357" s="8">
        <v>2016</v>
      </c>
      <c r="U3357" s="8">
        <f t="shared" si="417"/>
        <v>6</v>
      </c>
      <c r="V3357" s="7">
        <v>2016</v>
      </c>
      <c r="W3357" t="s">
        <v>10574</v>
      </c>
      <c r="X3357" s="2">
        <v>0.14099999999999999</v>
      </c>
      <c r="Y3357" s="6">
        <f t="shared" si="422"/>
        <v>3.7639144710498915E-3</v>
      </c>
      <c r="AA3357">
        <v>402508</v>
      </c>
      <c r="AB3357">
        <v>20868</v>
      </c>
      <c r="AC3357">
        <v>19436009</v>
      </c>
      <c r="AD3357" t="s">
        <v>6</v>
      </c>
      <c r="AE3357">
        <v>75</v>
      </c>
      <c r="AF3357">
        <v>8</v>
      </c>
      <c r="AH3357" t="s">
        <v>14855</v>
      </c>
      <c r="AI3357" t="s">
        <v>14854</v>
      </c>
      <c r="AJ3357" t="s">
        <v>10759</v>
      </c>
      <c r="AK3357" t="s">
        <v>10758</v>
      </c>
      <c r="AL3357">
        <v>0</v>
      </c>
      <c r="AM3357" s="5">
        <f t="shared" si="418"/>
        <v>0</v>
      </c>
      <c r="AN3357" s="4">
        <f t="shared" si="423"/>
        <v>0</v>
      </c>
      <c r="AO3357" s="3"/>
      <c r="AP3357">
        <v>0</v>
      </c>
      <c r="AR3357" t="s">
        <v>1</v>
      </c>
      <c r="AT3357" s="2" t="s">
        <v>0</v>
      </c>
      <c r="AU3357" s="1">
        <f t="shared" si="419"/>
        <v>0.26347401297349238</v>
      </c>
      <c r="AV3357" s="1">
        <f t="shared" si="420"/>
        <v>0.18819572355249459</v>
      </c>
      <c r="AW3357" s="1">
        <f t="shared" si="421"/>
        <v>0.11291743413149673</v>
      </c>
    </row>
    <row r="3358" spans="1:49" x14ac:dyDescent="0.2">
      <c r="A3358">
        <v>3356</v>
      </c>
      <c r="B3358" t="s">
        <v>14853</v>
      </c>
      <c r="C3358" t="s">
        <v>14852</v>
      </c>
      <c r="F3358" t="s">
        <v>14851</v>
      </c>
      <c r="G3358" t="s">
        <v>17</v>
      </c>
      <c r="H3358" t="s">
        <v>16</v>
      </c>
      <c r="I3358" t="s">
        <v>14850</v>
      </c>
      <c r="J3358">
        <v>60068535</v>
      </c>
      <c r="K3358" t="s">
        <v>11436</v>
      </c>
      <c r="L3358" t="s">
        <v>10579</v>
      </c>
      <c r="M3358" t="s">
        <v>10578</v>
      </c>
      <c r="N3358">
        <v>4</v>
      </c>
      <c r="O3358" t="s">
        <v>14849</v>
      </c>
      <c r="P3358" t="s">
        <v>14848</v>
      </c>
      <c r="Q3358" t="s">
        <v>14847</v>
      </c>
      <c r="R3358" s="7">
        <v>42370</v>
      </c>
      <c r="S3358" s="8">
        <f t="shared" si="416"/>
        <v>2016</v>
      </c>
      <c r="T3358" s="8">
        <v>2016</v>
      </c>
      <c r="U3358" s="8">
        <f t="shared" si="417"/>
        <v>6</v>
      </c>
      <c r="V3358" s="7">
        <v>2016</v>
      </c>
      <c r="W3358" t="s">
        <v>10574</v>
      </c>
      <c r="X3358" s="2">
        <v>0.14099999999999999</v>
      </c>
      <c r="Y3358" s="6">
        <f t="shared" si="422"/>
        <v>3.7639144710498915E-3</v>
      </c>
      <c r="AA3358">
        <v>402508</v>
      </c>
      <c r="AB3358">
        <v>20868</v>
      </c>
      <c r="AC3358">
        <v>19436009</v>
      </c>
      <c r="AD3358" t="s">
        <v>6</v>
      </c>
      <c r="AE3358">
        <v>75</v>
      </c>
      <c r="AF3358">
        <v>10</v>
      </c>
      <c r="AH3358" t="s">
        <v>14846</v>
      </c>
      <c r="AI3358" t="s">
        <v>14845</v>
      </c>
      <c r="AJ3358" t="s">
        <v>14844</v>
      </c>
      <c r="AK3358" t="s">
        <v>14843</v>
      </c>
      <c r="AL3358">
        <v>5</v>
      </c>
      <c r="AM3358" s="5">
        <f t="shared" si="418"/>
        <v>0.83333333333333337</v>
      </c>
      <c r="AN3358" s="4">
        <f t="shared" si="423"/>
        <v>1.2621481761958854E-3</v>
      </c>
      <c r="AO3358" s="3"/>
      <c r="AP3358">
        <v>0</v>
      </c>
      <c r="AR3358" t="s">
        <v>1</v>
      </c>
      <c r="AT3358" s="2" t="s">
        <v>0</v>
      </c>
      <c r="AU3358" s="1">
        <f t="shared" si="419"/>
        <v>0.30133845825936895</v>
      </c>
      <c r="AV3358" s="1">
        <f t="shared" si="420"/>
        <v>0.25130313236228885</v>
      </c>
      <c r="AW3358" s="1">
        <f t="shared" si="421"/>
        <v>0.2012678064652087</v>
      </c>
    </row>
    <row r="3359" spans="1:49" x14ac:dyDescent="0.2">
      <c r="A3359">
        <v>3357</v>
      </c>
      <c r="B3359" t="s">
        <v>14842</v>
      </c>
      <c r="C3359" t="s">
        <v>14841</v>
      </c>
      <c r="F3359" t="s">
        <v>14840</v>
      </c>
      <c r="G3359" t="s">
        <v>17</v>
      </c>
      <c r="H3359" t="s">
        <v>16</v>
      </c>
      <c r="I3359" t="s">
        <v>14839</v>
      </c>
      <c r="J3359">
        <v>60068535</v>
      </c>
      <c r="K3359" t="s">
        <v>11436</v>
      </c>
      <c r="L3359" t="s">
        <v>10579</v>
      </c>
      <c r="M3359" t="s">
        <v>10578</v>
      </c>
      <c r="N3359">
        <v>1</v>
      </c>
      <c r="O3359" t="s">
        <v>14838</v>
      </c>
      <c r="P3359">
        <v>6507120069</v>
      </c>
      <c r="Q3359">
        <v>60068535</v>
      </c>
      <c r="R3359" s="7">
        <v>42370</v>
      </c>
      <c r="S3359" s="8">
        <f t="shared" si="416"/>
        <v>2016</v>
      </c>
      <c r="T3359" s="8">
        <v>2016</v>
      </c>
      <c r="U3359" s="8">
        <f t="shared" si="417"/>
        <v>6</v>
      </c>
      <c r="V3359" s="7">
        <v>2016</v>
      </c>
      <c r="W3359" t="s">
        <v>10574</v>
      </c>
      <c r="X3359" s="2">
        <v>0.14099999999999999</v>
      </c>
      <c r="Y3359" s="6">
        <f t="shared" si="422"/>
        <v>3.7639144710498915E-3</v>
      </c>
      <c r="AA3359">
        <v>402508</v>
      </c>
      <c r="AB3359">
        <v>20868</v>
      </c>
      <c r="AC3359">
        <v>19436009</v>
      </c>
      <c r="AD3359" t="s">
        <v>6</v>
      </c>
      <c r="AE3359">
        <v>75</v>
      </c>
      <c r="AF3359">
        <v>10</v>
      </c>
      <c r="AH3359" t="s">
        <v>14837</v>
      </c>
      <c r="AI3359" t="s">
        <v>14836</v>
      </c>
      <c r="AJ3359" t="s">
        <v>14835</v>
      </c>
      <c r="AK3359" t="s">
        <v>14834</v>
      </c>
      <c r="AL3359">
        <v>2</v>
      </c>
      <c r="AM3359" s="5">
        <f t="shared" si="418"/>
        <v>0.33333333333333331</v>
      </c>
      <c r="AN3359" s="4">
        <f t="shared" si="423"/>
        <v>5.048592704783541E-4</v>
      </c>
      <c r="AO3359" s="3"/>
      <c r="AP3359">
        <v>0</v>
      </c>
      <c r="AR3359" t="s">
        <v>1</v>
      </c>
      <c r="AT3359" s="2" t="s">
        <v>0</v>
      </c>
      <c r="AU3359" s="1">
        <f t="shared" si="419"/>
        <v>0.27861979108784296</v>
      </c>
      <c r="AV3359" s="1">
        <f t="shared" si="420"/>
        <v>0.21343868707641231</v>
      </c>
      <c r="AW3359" s="1">
        <f t="shared" si="421"/>
        <v>0.14825758306498152</v>
      </c>
    </row>
    <row r="3360" spans="1:49" x14ac:dyDescent="0.2">
      <c r="A3360">
        <v>3358</v>
      </c>
      <c r="B3360" t="s">
        <v>14833</v>
      </c>
      <c r="F3360" t="s">
        <v>14832</v>
      </c>
      <c r="G3360" t="s">
        <v>17</v>
      </c>
      <c r="H3360" t="s">
        <v>16</v>
      </c>
      <c r="I3360" t="s">
        <v>14831</v>
      </c>
      <c r="J3360">
        <v>60079446</v>
      </c>
      <c r="K3360" t="s">
        <v>13371</v>
      </c>
      <c r="L3360" t="s">
        <v>13370</v>
      </c>
      <c r="M3360" t="s">
        <v>135</v>
      </c>
      <c r="N3360">
        <v>6</v>
      </c>
      <c r="O3360" t="s">
        <v>14830</v>
      </c>
      <c r="P3360" t="s">
        <v>14829</v>
      </c>
      <c r="Q3360" t="s">
        <v>14828</v>
      </c>
      <c r="R3360" s="7">
        <v>42370</v>
      </c>
      <c r="S3360" s="8">
        <f t="shared" si="416"/>
        <v>2016</v>
      </c>
      <c r="T3360" s="8">
        <v>2016</v>
      </c>
      <c r="U3360" s="8">
        <f t="shared" si="417"/>
        <v>6</v>
      </c>
      <c r="V3360" s="7">
        <v>2016</v>
      </c>
      <c r="W3360" t="s">
        <v>4384</v>
      </c>
      <c r="X3360" s="2">
        <v>0.23799999999999999</v>
      </c>
      <c r="Y3360" s="6">
        <f t="shared" si="422"/>
        <v>6.353274071701236E-3</v>
      </c>
      <c r="AB3360">
        <v>21100200825</v>
      </c>
      <c r="AC3360">
        <v>18196608</v>
      </c>
      <c r="AD3360" t="s">
        <v>6</v>
      </c>
      <c r="AE3360">
        <v>11</v>
      </c>
      <c r="AF3360">
        <v>15</v>
      </c>
      <c r="AH3360" t="s">
        <v>14827</v>
      </c>
      <c r="AI3360" t="s">
        <v>14826</v>
      </c>
      <c r="AJ3360" t="s">
        <v>14825</v>
      </c>
      <c r="AK3360" t="s">
        <v>14824</v>
      </c>
      <c r="AL3360">
        <v>1</v>
      </c>
      <c r="AM3360" s="5">
        <f t="shared" si="418"/>
        <v>0.16666666666666666</v>
      </c>
      <c r="AN3360" s="4">
        <f t="shared" si="423"/>
        <v>2.5242963523917705E-4</v>
      </c>
      <c r="AO3360" s="3"/>
      <c r="AP3360">
        <v>0</v>
      </c>
      <c r="AR3360" t="s">
        <v>1</v>
      </c>
      <c r="AT3360" s="2" t="s">
        <v>0</v>
      </c>
      <c r="AU3360" s="1">
        <f t="shared" si="419"/>
        <v>0.45230207407626177</v>
      </c>
      <c r="AV3360" s="1">
        <f t="shared" si="420"/>
        <v>0.33028518534702067</v>
      </c>
      <c r="AW3360" s="1">
        <f t="shared" si="421"/>
        <v>0.20826829661777946</v>
      </c>
    </row>
    <row r="3361" spans="1:49" x14ac:dyDescent="0.2">
      <c r="A3361">
        <v>3359</v>
      </c>
      <c r="B3361" t="s">
        <v>14823</v>
      </c>
      <c r="F3361" t="s">
        <v>14822</v>
      </c>
      <c r="G3361" t="s">
        <v>17</v>
      </c>
      <c r="H3361" t="s">
        <v>16</v>
      </c>
      <c r="I3361" t="s">
        <v>14821</v>
      </c>
      <c r="J3361">
        <v>60079446</v>
      </c>
      <c r="K3361" t="s">
        <v>13371</v>
      </c>
      <c r="L3361" t="s">
        <v>13370</v>
      </c>
      <c r="M3361" t="s">
        <v>135</v>
      </c>
      <c r="N3361">
        <v>7</v>
      </c>
      <c r="O3361" t="s">
        <v>14820</v>
      </c>
      <c r="P3361" t="s">
        <v>14819</v>
      </c>
      <c r="Q3361" t="s">
        <v>13392</v>
      </c>
      <c r="R3361" s="7">
        <v>42370</v>
      </c>
      <c r="S3361" s="8">
        <f t="shared" si="416"/>
        <v>2016</v>
      </c>
      <c r="T3361" s="8">
        <v>2016</v>
      </c>
      <c r="U3361" s="8">
        <f t="shared" si="417"/>
        <v>6</v>
      </c>
      <c r="V3361" s="7">
        <v>2016</v>
      </c>
      <c r="W3361" t="s">
        <v>4384</v>
      </c>
      <c r="X3361" s="2">
        <v>0.23799999999999999</v>
      </c>
      <c r="Y3361" s="6">
        <f t="shared" si="422"/>
        <v>6.353274071701236E-3</v>
      </c>
      <c r="AB3361">
        <v>21100200825</v>
      </c>
      <c r="AC3361">
        <v>18196608</v>
      </c>
      <c r="AD3361" t="s">
        <v>6</v>
      </c>
      <c r="AE3361">
        <v>11</v>
      </c>
      <c r="AF3361">
        <v>15</v>
      </c>
      <c r="AH3361" t="s">
        <v>14818</v>
      </c>
      <c r="AI3361" t="s">
        <v>14817</v>
      </c>
      <c r="AJ3361" t="s">
        <v>14816</v>
      </c>
      <c r="AK3361" t="s">
        <v>14815</v>
      </c>
      <c r="AL3361">
        <v>11</v>
      </c>
      <c r="AM3361" s="5">
        <f t="shared" si="418"/>
        <v>1.8333333333333333</v>
      </c>
      <c r="AN3361" s="4">
        <f t="shared" si="423"/>
        <v>2.7767259876309478E-3</v>
      </c>
      <c r="AO3361" s="3"/>
      <c r="AP3361">
        <v>0</v>
      </c>
      <c r="AR3361" t="s">
        <v>1</v>
      </c>
      <c r="AT3361" s="2" t="s">
        <v>0</v>
      </c>
      <c r="AU3361" s="1">
        <f t="shared" si="419"/>
        <v>0.52803096464801491</v>
      </c>
      <c r="AV3361" s="1">
        <f t="shared" si="420"/>
        <v>0.4565000029666092</v>
      </c>
      <c r="AW3361" s="1">
        <f t="shared" si="421"/>
        <v>0.38496904128520343</v>
      </c>
    </row>
    <row r="3362" spans="1:49" x14ac:dyDescent="0.2">
      <c r="A3362">
        <v>3360</v>
      </c>
      <c r="B3362" t="s">
        <v>14814</v>
      </c>
      <c r="C3362" t="s">
        <v>14813</v>
      </c>
      <c r="F3362" t="s">
        <v>14812</v>
      </c>
      <c r="G3362" t="s">
        <v>17</v>
      </c>
      <c r="H3362" t="s">
        <v>16</v>
      </c>
      <c r="I3362" t="s">
        <v>14811</v>
      </c>
      <c r="J3362">
        <v>60027251</v>
      </c>
      <c r="K3362" t="s">
        <v>14810</v>
      </c>
      <c r="L3362" t="s">
        <v>10579</v>
      </c>
      <c r="M3362" t="s">
        <v>10578</v>
      </c>
      <c r="N3362">
        <v>5</v>
      </c>
      <c r="O3362" t="s">
        <v>14809</v>
      </c>
      <c r="P3362" t="s">
        <v>14808</v>
      </c>
      <c r="Q3362" t="s">
        <v>14807</v>
      </c>
      <c r="R3362" s="7">
        <v>42370</v>
      </c>
      <c r="S3362" s="8">
        <f t="shared" si="416"/>
        <v>2016</v>
      </c>
      <c r="T3362" s="8">
        <v>2016</v>
      </c>
      <c r="U3362" s="8">
        <f t="shared" si="417"/>
        <v>6</v>
      </c>
      <c r="V3362" s="7">
        <v>2016</v>
      </c>
      <c r="W3362" t="s">
        <v>10574</v>
      </c>
      <c r="X3362" s="2">
        <v>0.14099999999999999</v>
      </c>
      <c r="Y3362" s="6">
        <f t="shared" si="422"/>
        <v>3.7639144710498915E-3</v>
      </c>
      <c r="AA3362">
        <v>402508</v>
      </c>
      <c r="AB3362">
        <v>20868</v>
      </c>
      <c r="AC3362">
        <v>19436009</v>
      </c>
      <c r="AD3362" t="s">
        <v>6</v>
      </c>
      <c r="AE3362">
        <v>75</v>
      </c>
      <c r="AF3362">
        <v>6</v>
      </c>
      <c r="AH3362" t="s">
        <v>14806</v>
      </c>
      <c r="AI3362" t="s">
        <v>14805</v>
      </c>
      <c r="AJ3362" t="s">
        <v>14804</v>
      </c>
      <c r="AK3362" t="s">
        <v>14803</v>
      </c>
      <c r="AL3362">
        <v>3</v>
      </c>
      <c r="AM3362" s="5">
        <f t="shared" si="418"/>
        <v>0.5</v>
      </c>
      <c r="AN3362" s="4">
        <f t="shared" si="423"/>
        <v>7.572889057175312E-4</v>
      </c>
      <c r="AO3362" s="3"/>
      <c r="AP3362">
        <v>0</v>
      </c>
      <c r="AR3362" t="s">
        <v>1</v>
      </c>
      <c r="AT3362" s="2" t="s">
        <v>0</v>
      </c>
      <c r="AU3362" s="1">
        <f t="shared" si="419"/>
        <v>0.28619268014501831</v>
      </c>
      <c r="AV3362" s="1">
        <f t="shared" si="420"/>
        <v>0.22606016883837113</v>
      </c>
      <c r="AW3362" s="1">
        <f t="shared" si="421"/>
        <v>0.16592765753172389</v>
      </c>
    </row>
    <row r="3363" spans="1:49" x14ac:dyDescent="0.2">
      <c r="A3363">
        <v>3361</v>
      </c>
      <c r="B3363" t="s">
        <v>14802</v>
      </c>
      <c r="F3363" t="s">
        <v>14801</v>
      </c>
      <c r="G3363" t="s">
        <v>17</v>
      </c>
      <c r="H3363" t="s">
        <v>16</v>
      </c>
      <c r="I3363" t="s">
        <v>14800</v>
      </c>
      <c r="J3363">
        <v>60079446</v>
      </c>
      <c r="K3363" t="s">
        <v>13371</v>
      </c>
      <c r="L3363" t="s">
        <v>13370</v>
      </c>
      <c r="M3363" t="s">
        <v>135</v>
      </c>
      <c r="N3363">
        <v>4</v>
      </c>
      <c r="O3363" t="s">
        <v>14799</v>
      </c>
      <c r="P3363" t="s">
        <v>14798</v>
      </c>
      <c r="Q3363" t="s">
        <v>14797</v>
      </c>
      <c r="R3363" s="7">
        <v>42370</v>
      </c>
      <c r="S3363" s="8">
        <f t="shared" si="416"/>
        <v>2016</v>
      </c>
      <c r="T3363" s="8">
        <v>2016</v>
      </c>
      <c r="U3363" s="8">
        <f t="shared" si="417"/>
        <v>6</v>
      </c>
      <c r="V3363" s="7">
        <v>2016</v>
      </c>
      <c r="W3363" t="s">
        <v>4384</v>
      </c>
      <c r="X3363" s="2">
        <v>0.23799999999999999</v>
      </c>
      <c r="Y3363" s="6">
        <f t="shared" si="422"/>
        <v>6.353274071701236E-3</v>
      </c>
      <c r="AB3363">
        <v>21100200825</v>
      </c>
      <c r="AC3363">
        <v>18196608</v>
      </c>
      <c r="AD3363" t="s">
        <v>6</v>
      </c>
      <c r="AE3363">
        <v>11</v>
      </c>
      <c r="AF3363">
        <v>15</v>
      </c>
      <c r="AH3363" t="s">
        <v>14796</v>
      </c>
      <c r="AI3363" t="s">
        <v>14795</v>
      </c>
      <c r="AJ3363" t="s">
        <v>14794</v>
      </c>
      <c r="AK3363" t="s">
        <v>14793</v>
      </c>
      <c r="AL3363">
        <v>5</v>
      </c>
      <c r="AM3363" s="5">
        <f t="shared" si="418"/>
        <v>0.83333333333333337</v>
      </c>
      <c r="AN3363" s="4">
        <f t="shared" si="423"/>
        <v>1.2621481761958854E-3</v>
      </c>
      <c r="AO3363" s="3"/>
      <c r="AP3363">
        <v>0</v>
      </c>
      <c r="AR3363" t="s">
        <v>1</v>
      </c>
      <c r="AT3363" s="2" t="s">
        <v>0</v>
      </c>
      <c r="AU3363" s="1">
        <f t="shared" si="419"/>
        <v>0.48259363030496299</v>
      </c>
      <c r="AV3363" s="1">
        <f t="shared" si="420"/>
        <v>0.38077111239485606</v>
      </c>
      <c r="AW3363" s="1">
        <f t="shared" si="421"/>
        <v>0.27894859448474907</v>
      </c>
    </row>
    <row r="3364" spans="1:49" x14ac:dyDescent="0.2">
      <c r="A3364">
        <v>3362</v>
      </c>
      <c r="B3364" t="s">
        <v>14792</v>
      </c>
      <c r="F3364" t="s">
        <v>14791</v>
      </c>
      <c r="G3364" t="s">
        <v>17</v>
      </c>
      <c r="H3364" t="s">
        <v>16</v>
      </c>
      <c r="I3364" t="s">
        <v>14790</v>
      </c>
      <c r="J3364">
        <v>60079446</v>
      </c>
      <c r="K3364" t="s">
        <v>13371</v>
      </c>
      <c r="L3364" t="s">
        <v>13370</v>
      </c>
      <c r="M3364" t="s">
        <v>135</v>
      </c>
      <c r="N3364">
        <v>5</v>
      </c>
      <c r="O3364" t="s">
        <v>14789</v>
      </c>
      <c r="P3364" t="s">
        <v>14788</v>
      </c>
      <c r="Q3364" t="s">
        <v>14787</v>
      </c>
      <c r="R3364" s="7">
        <v>42370</v>
      </c>
      <c r="S3364" s="8">
        <f t="shared" si="416"/>
        <v>2016</v>
      </c>
      <c r="T3364" s="8">
        <v>2016</v>
      </c>
      <c r="U3364" s="8">
        <f t="shared" si="417"/>
        <v>6</v>
      </c>
      <c r="V3364" s="7">
        <v>2016</v>
      </c>
      <c r="W3364" t="s">
        <v>4384</v>
      </c>
      <c r="X3364" s="2">
        <v>0.23799999999999999</v>
      </c>
      <c r="Y3364" s="6">
        <f t="shared" si="422"/>
        <v>6.353274071701236E-3</v>
      </c>
      <c r="AB3364">
        <v>21100200825</v>
      </c>
      <c r="AC3364">
        <v>18196608</v>
      </c>
      <c r="AD3364" t="s">
        <v>6</v>
      </c>
      <c r="AE3364">
        <v>11</v>
      </c>
      <c r="AF3364">
        <v>15</v>
      </c>
      <c r="AH3364" t="s">
        <v>14786</v>
      </c>
      <c r="AI3364" t="s">
        <v>14785</v>
      </c>
      <c r="AJ3364" t="s">
        <v>14784</v>
      </c>
      <c r="AK3364" t="s">
        <v>14783</v>
      </c>
      <c r="AL3364">
        <v>0</v>
      </c>
      <c r="AM3364" s="5">
        <f t="shared" si="418"/>
        <v>0</v>
      </c>
      <c r="AN3364" s="4">
        <f t="shared" si="423"/>
        <v>0</v>
      </c>
      <c r="AO3364" s="3"/>
      <c r="AP3364">
        <v>0</v>
      </c>
      <c r="AR3364" t="s">
        <v>1</v>
      </c>
      <c r="AT3364" s="2" t="s">
        <v>0</v>
      </c>
      <c r="AU3364" s="1">
        <f t="shared" si="419"/>
        <v>0.44472918501908648</v>
      </c>
      <c r="AV3364" s="1">
        <f t="shared" si="420"/>
        <v>0.3176637035850618</v>
      </c>
      <c r="AW3364" s="1">
        <f t="shared" si="421"/>
        <v>0.19059822215103706</v>
      </c>
    </row>
    <row r="3365" spans="1:49" x14ac:dyDescent="0.2">
      <c r="A3365">
        <v>3363</v>
      </c>
      <c r="B3365" t="s">
        <v>14782</v>
      </c>
      <c r="C3365" t="s">
        <v>14781</v>
      </c>
      <c r="D3365" t="s">
        <v>14780</v>
      </c>
      <c r="F3365" t="s">
        <v>14779</v>
      </c>
      <c r="G3365" t="s">
        <v>17</v>
      </c>
      <c r="H3365" t="s">
        <v>16</v>
      </c>
      <c r="I3365" t="s">
        <v>14778</v>
      </c>
      <c r="J3365" t="s">
        <v>14777</v>
      </c>
      <c r="K3365" t="s">
        <v>14776</v>
      </c>
      <c r="L3365" t="s">
        <v>14775</v>
      </c>
      <c r="M3365" t="s">
        <v>14774</v>
      </c>
      <c r="N3365">
        <v>6</v>
      </c>
      <c r="O3365" t="s">
        <v>14773</v>
      </c>
      <c r="P3365" t="s">
        <v>14772</v>
      </c>
      <c r="Q3365" t="s">
        <v>14771</v>
      </c>
      <c r="R3365" s="7">
        <v>42370</v>
      </c>
      <c r="S3365" s="8">
        <f t="shared" si="416"/>
        <v>2016</v>
      </c>
      <c r="T3365" s="8">
        <v>2016</v>
      </c>
      <c r="U3365" s="8">
        <f t="shared" si="417"/>
        <v>6</v>
      </c>
      <c r="V3365" s="7">
        <v>2016</v>
      </c>
      <c r="W3365" t="s">
        <v>14770</v>
      </c>
      <c r="X3365" s="2">
        <v>0.89400000000000002</v>
      </c>
      <c r="Y3365" s="6">
        <f t="shared" si="422"/>
        <v>2.3864819412188678E-2</v>
      </c>
      <c r="AA3365">
        <v>15375110</v>
      </c>
      <c r="AB3365">
        <v>61490</v>
      </c>
      <c r="AD3365" t="s">
        <v>6</v>
      </c>
      <c r="AE3365">
        <v>146</v>
      </c>
      <c r="AH3365" t="s">
        <v>14769</v>
      </c>
      <c r="AI3365" t="s">
        <v>14768</v>
      </c>
      <c r="AJ3365" t="s">
        <v>14767</v>
      </c>
      <c r="AK3365" t="s">
        <v>14766</v>
      </c>
      <c r="AL3365">
        <v>68</v>
      </c>
      <c r="AM3365" s="5">
        <f t="shared" si="418"/>
        <v>11.333333333333334</v>
      </c>
      <c r="AN3365" s="4">
        <f t="shared" si="423"/>
        <v>1.7165215196264041E-2</v>
      </c>
      <c r="AO3365" s="3"/>
      <c r="AP3365">
        <v>0</v>
      </c>
      <c r="AR3365" t="s">
        <v>1</v>
      </c>
      <c r="AT3365" s="2">
        <v>4.1230000000000002</v>
      </c>
      <c r="AU3365" s="1">
        <f t="shared" si="419"/>
        <v>2.1854938147411285</v>
      </c>
      <c r="AV3365" s="1">
        <f t="shared" si="420"/>
        <v>2.0515017304226357</v>
      </c>
      <c r="AW3365" s="1">
        <f t="shared" si="421"/>
        <v>1.917509646104143</v>
      </c>
    </row>
    <row r="3366" spans="1:49" x14ac:dyDescent="0.2">
      <c r="A3366">
        <v>3364</v>
      </c>
      <c r="B3366" t="s">
        <v>14765</v>
      </c>
      <c r="C3366" t="s">
        <v>14764</v>
      </c>
      <c r="F3366" t="s">
        <v>14763</v>
      </c>
      <c r="G3366" t="s">
        <v>17</v>
      </c>
      <c r="H3366" t="s">
        <v>16</v>
      </c>
      <c r="I3366" t="s">
        <v>14762</v>
      </c>
      <c r="J3366">
        <v>115905745</v>
      </c>
      <c r="K3366" t="s">
        <v>14761</v>
      </c>
      <c r="L3366" t="s">
        <v>1670</v>
      </c>
      <c r="M3366" t="s">
        <v>340</v>
      </c>
      <c r="N3366">
        <v>2</v>
      </c>
      <c r="O3366" t="s">
        <v>14760</v>
      </c>
      <c r="P3366" t="s">
        <v>14759</v>
      </c>
      <c r="Q3366" t="s">
        <v>14758</v>
      </c>
      <c r="R3366" s="7">
        <v>42370</v>
      </c>
      <c r="S3366" s="8">
        <f t="shared" si="416"/>
        <v>2016</v>
      </c>
      <c r="T3366" s="8">
        <v>2016</v>
      </c>
      <c r="U3366" s="8">
        <f t="shared" si="417"/>
        <v>6</v>
      </c>
      <c r="V3366" s="7">
        <v>2016</v>
      </c>
      <c r="W3366" t="s">
        <v>14757</v>
      </c>
      <c r="X3366" s="2" t="s">
        <v>0</v>
      </c>
      <c r="Y3366" s="6" t="e">
        <f t="shared" si="422"/>
        <v>#VALUE!</v>
      </c>
      <c r="AA3366">
        <v>19754094</v>
      </c>
      <c r="AB3366">
        <v>20200195004</v>
      </c>
      <c r="AD3366" t="s">
        <v>6</v>
      </c>
      <c r="AE3366">
        <v>10</v>
      </c>
      <c r="AF3366">
        <v>7</v>
      </c>
      <c r="AH3366" t="s">
        <v>14756</v>
      </c>
      <c r="AI3366" t="s">
        <v>14755</v>
      </c>
      <c r="AJ3366" t="s">
        <v>14754</v>
      </c>
      <c r="AK3366" t="s">
        <v>14753</v>
      </c>
      <c r="AL3366">
        <v>1</v>
      </c>
      <c r="AM3366" s="5">
        <f t="shared" si="418"/>
        <v>0.16666666666666666</v>
      </c>
      <c r="AN3366" s="4">
        <f t="shared" si="423"/>
        <v>2.5242963523917705E-4</v>
      </c>
      <c r="AO3366" s="3"/>
      <c r="AP3366">
        <v>0</v>
      </c>
      <c r="AR3366" t="s">
        <v>1</v>
      </c>
      <c r="AT3366" s="2" t="s">
        <v>0</v>
      </c>
      <c r="AU3366" s="1" t="e">
        <f t="shared" si="419"/>
        <v>#VALUE!</v>
      </c>
      <c r="AV3366" s="1" t="e">
        <f t="shared" si="420"/>
        <v>#VALUE!</v>
      </c>
      <c r="AW3366" s="1" t="e">
        <f t="shared" si="421"/>
        <v>#VALUE!</v>
      </c>
    </row>
    <row r="3367" spans="1:49" x14ac:dyDescent="0.2">
      <c r="A3367">
        <v>3365</v>
      </c>
      <c r="B3367" t="s">
        <v>14752</v>
      </c>
      <c r="C3367" t="s">
        <v>14751</v>
      </c>
      <c r="F3367" t="s">
        <v>14750</v>
      </c>
      <c r="G3367" t="s">
        <v>17</v>
      </c>
      <c r="H3367" t="s">
        <v>16</v>
      </c>
      <c r="I3367" t="s">
        <v>14749</v>
      </c>
      <c r="J3367" t="s">
        <v>14748</v>
      </c>
      <c r="K3367" t="s">
        <v>14747</v>
      </c>
      <c r="L3367" t="s">
        <v>14746</v>
      </c>
      <c r="M3367" t="s">
        <v>13864</v>
      </c>
      <c r="N3367">
        <v>4</v>
      </c>
      <c r="O3367" t="s">
        <v>14745</v>
      </c>
      <c r="P3367" t="s">
        <v>14744</v>
      </c>
      <c r="Q3367" t="s">
        <v>14743</v>
      </c>
      <c r="R3367" s="7">
        <v>42370</v>
      </c>
      <c r="S3367" s="8">
        <f t="shared" si="416"/>
        <v>2016</v>
      </c>
      <c r="T3367" s="8">
        <v>2016</v>
      </c>
      <c r="U3367" s="8">
        <f t="shared" si="417"/>
        <v>6</v>
      </c>
      <c r="V3367" s="7">
        <v>2016</v>
      </c>
      <c r="W3367" t="s">
        <v>12206</v>
      </c>
      <c r="X3367" s="2">
        <v>0.253</v>
      </c>
      <c r="Y3367" s="6">
        <f t="shared" si="422"/>
        <v>6.75369050479165E-3</v>
      </c>
      <c r="AA3367">
        <v>20395086</v>
      </c>
      <c r="AB3367">
        <v>21100331506</v>
      </c>
      <c r="AC3367">
        <v>25332929</v>
      </c>
      <c r="AD3367" t="s">
        <v>6</v>
      </c>
      <c r="AE3367">
        <v>6</v>
      </c>
      <c r="AF3367">
        <v>3</v>
      </c>
      <c r="AH3367" t="s">
        <v>14742</v>
      </c>
      <c r="AI3367" t="s">
        <v>14741</v>
      </c>
      <c r="AJ3367" t="s">
        <v>14740</v>
      </c>
      <c r="AK3367" t="s">
        <v>14739</v>
      </c>
      <c r="AL3367">
        <v>5</v>
      </c>
      <c r="AM3367" s="5">
        <f t="shared" si="418"/>
        <v>0.83333333333333337</v>
      </c>
      <c r="AN3367" s="4">
        <f t="shared" si="423"/>
        <v>1.2621481761958854E-3</v>
      </c>
      <c r="AO3367" s="3"/>
      <c r="AP3367">
        <v>0</v>
      </c>
      <c r="AR3367" t="s">
        <v>1</v>
      </c>
      <c r="AT3367" s="2" t="s">
        <v>0</v>
      </c>
      <c r="AU3367" s="1">
        <f t="shared" si="419"/>
        <v>0.51062278062129196</v>
      </c>
      <c r="AV3367" s="1">
        <f t="shared" si="420"/>
        <v>0.40079193404937674</v>
      </c>
      <c r="AW3367" s="1">
        <f t="shared" si="421"/>
        <v>0.29096108747746147</v>
      </c>
    </row>
    <row r="3368" spans="1:49" x14ac:dyDescent="0.2">
      <c r="A3368">
        <v>3366</v>
      </c>
      <c r="B3368" t="s">
        <v>14738</v>
      </c>
      <c r="C3368" t="s">
        <v>14737</v>
      </c>
      <c r="F3368" t="s">
        <v>14736</v>
      </c>
      <c r="G3368" t="s">
        <v>17</v>
      </c>
      <c r="H3368" t="s">
        <v>16</v>
      </c>
      <c r="I3368" t="s">
        <v>14735</v>
      </c>
      <c r="J3368">
        <v>60078086</v>
      </c>
      <c r="K3368" t="s">
        <v>6922</v>
      </c>
      <c r="L3368" t="s">
        <v>6932</v>
      </c>
      <c r="M3368" t="s">
        <v>847</v>
      </c>
      <c r="N3368">
        <v>5</v>
      </c>
      <c r="O3368" t="s">
        <v>14734</v>
      </c>
      <c r="P3368" t="s">
        <v>14733</v>
      </c>
      <c r="Q3368" t="s">
        <v>6929</v>
      </c>
      <c r="R3368" s="7">
        <v>42370</v>
      </c>
      <c r="S3368" s="8">
        <f t="shared" si="416"/>
        <v>2016</v>
      </c>
      <c r="T3368" s="8">
        <v>2016</v>
      </c>
      <c r="U3368" s="8">
        <f t="shared" si="417"/>
        <v>6</v>
      </c>
      <c r="V3368" s="7">
        <v>2016</v>
      </c>
      <c r="W3368" t="s">
        <v>12206</v>
      </c>
      <c r="X3368" s="2">
        <v>0.253</v>
      </c>
      <c r="Y3368" s="6">
        <f t="shared" si="422"/>
        <v>6.75369050479165E-3</v>
      </c>
      <c r="AA3368">
        <v>20395086</v>
      </c>
      <c r="AB3368">
        <v>21100331506</v>
      </c>
      <c r="AC3368">
        <v>25332929</v>
      </c>
      <c r="AD3368" t="s">
        <v>6</v>
      </c>
      <c r="AE3368">
        <v>6</v>
      </c>
      <c r="AF3368">
        <v>3</v>
      </c>
      <c r="AH3368" t="s">
        <v>3138</v>
      </c>
      <c r="AI3368" t="s">
        <v>14732</v>
      </c>
      <c r="AJ3368" t="s">
        <v>14731</v>
      </c>
      <c r="AK3368" t="s">
        <v>14730</v>
      </c>
      <c r="AL3368">
        <v>15</v>
      </c>
      <c r="AM3368" s="5">
        <f t="shared" si="418"/>
        <v>2.5</v>
      </c>
      <c r="AN3368" s="4">
        <f t="shared" si="423"/>
        <v>3.7864445285876562E-3</v>
      </c>
      <c r="AO3368" s="3"/>
      <c r="AP3368">
        <v>0</v>
      </c>
      <c r="AR3368" t="s">
        <v>1</v>
      </c>
      <c r="AT3368" s="2" t="s">
        <v>0</v>
      </c>
      <c r="AU3368" s="1">
        <f t="shared" si="419"/>
        <v>0.5863516711930451</v>
      </c>
      <c r="AV3368" s="1">
        <f t="shared" si="420"/>
        <v>0.52700675166896527</v>
      </c>
      <c r="AW3368" s="1">
        <f t="shared" si="421"/>
        <v>0.46766183214488544</v>
      </c>
    </row>
    <row r="3369" spans="1:49" x14ac:dyDescent="0.2">
      <c r="A3369">
        <v>3367</v>
      </c>
      <c r="B3369" t="s">
        <v>14729</v>
      </c>
      <c r="C3369" t="s">
        <v>14728</v>
      </c>
      <c r="F3369" t="s">
        <v>14727</v>
      </c>
      <c r="G3369" t="s">
        <v>17</v>
      </c>
      <c r="H3369" t="s">
        <v>16</v>
      </c>
      <c r="I3369" t="s">
        <v>14726</v>
      </c>
      <c r="J3369">
        <v>60005694</v>
      </c>
      <c r="K3369" t="s">
        <v>14725</v>
      </c>
      <c r="L3369" t="s">
        <v>9144</v>
      </c>
      <c r="M3369" t="s">
        <v>135</v>
      </c>
      <c r="N3369">
        <v>2</v>
      </c>
      <c r="O3369" t="s">
        <v>14724</v>
      </c>
      <c r="P3369" t="s">
        <v>14723</v>
      </c>
      <c r="Q3369" t="s">
        <v>14722</v>
      </c>
      <c r="R3369" s="7">
        <v>42370</v>
      </c>
      <c r="S3369" s="8">
        <f t="shared" si="416"/>
        <v>2016</v>
      </c>
      <c r="T3369" s="8">
        <v>2016</v>
      </c>
      <c r="U3369" s="8">
        <f t="shared" si="417"/>
        <v>6</v>
      </c>
      <c r="V3369" s="7">
        <v>2016</v>
      </c>
      <c r="W3369" t="s">
        <v>12206</v>
      </c>
      <c r="X3369" s="2">
        <v>0.253</v>
      </c>
      <c r="Y3369" s="6">
        <f t="shared" si="422"/>
        <v>6.75369050479165E-3</v>
      </c>
      <c r="AA3369">
        <v>20395086</v>
      </c>
      <c r="AB3369">
        <v>21100331506</v>
      </c>
      <c r="AC3369">
        <v>25332929</v>
      </c>
      <c r="AD3369" t="s">
        <v>6</v>
      </c>
      <c r="AE3369">
        <v>6</v>
      </c>
      <c r="AF3369">
        <v>3</v>
      </c>
      <c r="AH3369" t="s">
        <v>14721</v>
      </c>
      <c r="AI3369" t="s">
        <v>14720</v>
      </c>
      <c r="AJ3369" t="s">
        <v>14719</v>
      </c>
      <c r="AK3369" t="s">
        <v>14718</v>
      </c>
      <c r="AL3369">
        <v>12</v>
      </c>
      <c r="AM3369" s="5">
        <f t="shared" si="418"/>
        <v>2</v>
      </c>
      <c r="AN3369" s="4">
        <f t="shared" si="423"/>
        <v>3.0291556228701248E-3</v>
      </c>
      <c r="AO3369" s="3"/>
      <c r="AP3369">
        <v>0</v>
      </c>
      <c r="AR3369" t="s">
        <v>1</v>
      </c>
      <c r="AT3369" s="2" t="s">
        <v>0</v>
      </c>
      <c r="AU3369" s="1">
        <f t="shared" si="419"/>
        <v>0.56363300402151928</v>
      </c>
      <c r="AV3369" s="1">
        <f t="shared" si="420"/>
        <v>0.48914230638308875</v>
      </c>
      <c r="AW3369" s="1">
        <f t="shared" si="421"/>
        <v>0.41465160874465823</v>
      </c>
    </row>
    <row r="3370" spans="1:49" x14ac:dyDescent="0.2">
      <c r="A3370">
        <v>3368</v>
      </c>
      <c r="B3370" t="s">
        <v>14717</v>
      </c>
      <c r="C3370" t="s">
        <v>14716</v>
      </c>
      <c r="F3370" t="s">
        <v>14715</v>
      </c>
      <c r="G3370" t="s">
        <v>17</v>
      </c>
      <c r="H3370" t="s">
        <v>16</v>
      </c>
      <c r="I3370" t="s">
        <v>14714</v>
      </c>
      <c r="J3370" t="s">
        <v>14713</v>
      </c>
      <c r="K3370" t="s">
        <v>14712</v>
      </c>
      <c r="L3370" t="s">
        <v>14711</v>
      </c>
      <c r="M3370" t="s">
        <v>1018</v>
      </c>
      <c r="N3370">
        <v>3</v>
      </c>
      <c r="O3370" t="s">
        <v>14710</v>
      </c>
      <c r="P3370" t="s">
        <v>14709</v>
      </c>
      <c r="Q3370" t="s">
        <v>14708</v>
      </c>
      <c r="R3370" s="7">
        <v>42370</v>
      </c>
      <c r="S3370" s="8">
        <f t="shared" si="416"/>
        <v>2016</v>
      </c>
      <c r="T3370" s="8">
        <v>2016</v>
      </c>
      <c r="U3370" s="8">
        <f t="shared" si="417"/>
        <v>6</v>
      </c>
      <c r="V3370" s="7">
        <v>2016</v>
      </c>
      <c r="W3370" t="s">
        <v>12206</v>
      </c>
      <c r="X3370" s="2">
        <v>0.253</v>
      </c>
      <c r="Y3370" s="6">
        <f t="shared" si="422"/>
        <v>6.75369050479165E-3</v>
      </c>
      <c r="AA3370">
        <v>20395086</v>
      </c>
      <c r="AB3370">
        <v>21100331506</v>
      </c>
      <c r="AC3370">
        <v>25332929</v>
      </c>
      <c r="AD3370" t="s">
        <v>6</v>
      </c>
      <c r="AE3370">
        <v>6</v>
      </c>
      <c r="AF3370">
        <v>3</v>
      </c>
      <c r="AH3370" t="s">
        <v>14707</v>
      </c>
      <c r="AI3370" t="s">
        <v>14706</v>
      </c>
      <c r="AJ3370" t="s">
        <v>14705</v>
      </c>
      <c r="AK3370" t="s">
        <v>14704</v>
      </c>
      <c r="AL3370">
        <v>2</v>
      </c>
      <c r="AM3370" s="5">
        <f t="shared" si="418"/>
        <v>0.33333333333333331</v>
      </c>
      <c r="AN3370" s="4">
        <f t="shared" si="423"/>
        <v>5.048592704783541E-4</v>
      </c>
      <c r="AO3370" s="3"/>
      <c r="AP3370">
        <v>0</v>
      </c>
      <c r="AR3370" t="s">
        <v>1</v>
      </c>
      <c r="AT3370" s="2" t="s">
        <v>0</v>
      </c>
      <c r="AU3370" s="1">
        <f t="shared" si="419"/>
        <v>0.48790411344976609</v>
      </c>
      <c r="AV3370" s="1">
        <f t="shared" si="420"/>
        <v>0.36292748876350023</v>
      </c>
      <c r="AW3370" s="1">
        <f t="shared" si="421"/>
        <v>0.23795086407723429</v>
      </c>
    </row>
    <row r="3371" spans="1:49" x14ac:dyDescent="0.2">
      <c r="A3371">
        <v>3369</v>
      </c>
      <c r="B3371" t="s">
        <v>14703</v>
      </c>
      <c r="C3371" t="s">
        <v>14702</v>
      </c>
      <c r="F3371" t="s">
        <v>14701</v>
      </c>
      <c r="G3371" t="s">
        <v>17</v>
      </c>
      <c r="H3371" t="s">
        <v>16</v>
      </c>
      <c r="I3371" t="s">
        <v>14700</v>
      </c>
      <c r="J3371">
        <v>60071276</v>
      </c>
      <c r="K3371" t="s">
        <v>14699</v>
      </c>
      <c r="L3371" t="s">
        <v>14698</v>
      </c>
      <c r="M3371" t="s">
        <v>135</v>
      </c>
      <c r="N3371">
        <v>4</v>
      </c>
      <c r="O3371" t="s">
        <v>14697</v>
      </c>
      <c r="P3371" t="s">
        <v>14696</v>
      </c>
      <c r="Q3371" t="s">
        <v>14695</v>
      </c>
      <c r="R3371" s="7">
        <v>42370</v>
      </c>
      <c r="S3371" s="8">
        <f t="shared" si="416"/>
        <v>2016</v>
      </c>
      <c r="T3371" s="8">
        <v>2016</v>
      </c>
      <c r="U3371" s="8">
        <f t="shared" si="417"/>
        <v>6</v>
      </c>
      <c r="V3371" s="7">
        <v>2016</v>
      </c>
      <c r="W3371" t="s">
        <v>12206</v>
      </c>
      <c r="X3371" s="2">
        <v>0.253</v>
      </c>
      <c r="Y3371" s="6">
        <f t="shared" si="422"/>
        <v>6.75369050479165E-3</v>
      </c>
      <c r="AA3371">
        <v>20395086</v>
      </c>
      <c r="AB3371">
        <v>21100331506</v>
      </c>
      <c r="AC3371">
        <v>25332929</v>
      </c>
      <c r="AD3371" t="s">
        <v>6</v>
      </c>
      <c r="AE3371">
        <v>6</v>
      </c>
      <c r="AF3371">
        <v>3</v>
      </c>
      <c r="AH3371" t="s">
        <v>14694</v>
      </c>
      <c r="AI3371" t="s">
        <v>14693</v>
      </c>
      <c r="AJ3371" t="s">
        <v>14692</v>
      </c>
      <c r="AK3371" t="s">
        <v>14691</v>
      </c>
      <c r="AL3371">
        <v>20</v>
      </c>
      <c r="AM3371" s="5">
        <f t="shared" si="418"/>
        <v>3.3333333333333335</v>
      </c>
      <c r="AN3371" s="4">
        <f t="shared" si="423"/>
        <v>5.0485927047835416E-3</v>
      </c>
      <c r="AO3371" s="3"/>
      <c r="AP3371">
        <v>0</v>
      </c>
      <c r="AR3371" t="s">
        <v>1</v>
      </c>
      <c r="AT3371" s="2" t="s">
        <v>0</v>
      </c>
      <c r="AU3371" s="1">
        <f t="shared" si="419"/>
        <v>0.62421611647892161</v>
      </c>
      <c r="AV3371" s="1">
        <f t="shared" si="420"/>
        <v>0.59011416047875953</v>
      </c>
      <c r="AW3371" s="1">
        <f t="shared" si="421"/>
        <v>0.55601220447859745</v>
      </c>
    </row>
    <row r="3372" spans="1:49" x14ac:dyDescent="0.2">
      <c r="A3372">
        <v>3370</v>
      </c>
      <c r="B3372" t="s">
        <v>14690</v>
      </c>
      <c r="C3372" t="s">
        <v>14689</v>
      </c>
      <c r="F3372" t="s">
        <v>14688</v>
      </c>
      <c r="G3372" t="s">
        <v>17</v>
      </c>
      <c r="H3372" t="s">
        <v>16</v>
      </c>
      <c r="I3372" t="s">
        <v>14687</v>
      </c>
      <c r="J3372">
        <v>60026260</v>
      </c>
      <c r="K3372" t="s">
        <v>14686</v>
      </c>
      <c r="L3372" t="s">
        <v>14685</v>
      </c>
      <c r="M3372" t="s">
        <v>12879</v>
      </c>
      <c r="N3372">
        <v>3</v>
      </c>
      <c r="O3372" t="s">
        <v>14684</v>
      </c>
      <c r="P3372" t="s">
        <v>14683</v>
      </c>
      <c r="Q3372" t="s">
        <v>14682</v>
      </c>
      <c r="R3372" s="7">
        <v>42370</v>
      </c>
      <c r="S3372" s="8">
        <f t="shared" si="416"/>
        <v>2016</v>
      </c>
      <c r="T3372" s="8">
        <v>2016</v>
      </c>
      <c r="U3372" s="8">
        <f t="shared" si="417"/>
        <v>6</v>
      </c>
      <c r="V3372" s="7">
        <v>2016</v>
      </c>
      <c r="W3372" t="s">
        <v>3752</v>
      </c>
      <c r="X3372" s="2">
        <v>0.224</v>
      </c>
      <c r="Y3372" s="6">
        <f t="shared" si="422"/>
        <v>5.9795520674835161E-3</v>
      </c>
      <c r="AA3372">
        <v>13921215</v>
      </c>
      <c r="AB3372">
        <v>19900193212</v>
      </c>
      <c r="AD3372" t="s">
        <v>6</v>
      </c>
      <c r="AE3372">
        <v>22</v>
      </c>
      <c r="AF3372">
        <v>4</v>
      </c>
      <c r="AH3372" t="s">
        <v>7002</v>
      </c>
      <c r="AI3372" t="s">
        <v>14681</v>
      </c>
      <c r="AJ3372" t="s">
        <v>14680</v>
      </c>
      <c r="AK3372" t="s">
        <v>14679</v>
      </c>
      <c r="AL3372">
        <v>3</v>
      </c>
      <c r="AM3372" s="5">
        <f t="shared" si="418"/>
        <v>0.5</v>
      </c>
      <c r="AN3372" s="4">
        <f t="shared" si="423"/>
        <v>7.572889057175312E-4</v>
      </c>
      <c r="AO3372" s="3"/>
      <c r="AP3372">
        <v>1</v>
      </c>
      <c r="AR3372" t="s">
        <v>1</v>
      </c>
      <c r="AT3372" s="2">
        <v>1.1279999999999999</v>
      </c>
      <c r="AU3372" s="1">
        <f t="shared" si="419"/>
        <v>0.44128731189537207</v>
      </c>
      <c r="AV3372" s="1">
        <f t="shared" si="420"/>
        <v>0.33684204866005235</v>
      </c>
      <c r="AW3372" s="1">
        <f t="shared" si="421"/>
        <v>0.23239678542473266</v>
      </c>
    </row>
    <row r="3373" spans="1:49" x14ac:dyDescent="0.2">
      <c r="A3373">
        <v>3371</v>
      </c>
      <c r="B3373" t="s">
        <v>14678</v>
      </c>
      <c r="C3373" t="s">
        <v>14677</v>
      </c>
      <c r="E3373">
        <v>27273581</v>
      </c>
      <c r="F3373" t="s">
        <v>14676</v>
      </c>
      <c r="G3373" t="s">
        <v>17</v>
      </c>
      <c r="H3373" t="s">
        <v>16</v>
      </c>
      <c r="I3373" t="s">
        <v>14675</v>
      </c>
      <c r="J3373" t="s">
        <v>14674</v>
      </c>
      <c r="K3373" t="s">
        <v>14673</v>
      </c>
      <c r="L3373" t="s">
        <v>14672</v>
      </c>
      <c r="M3373" t="s">
        <v>14671</v>
      </c>
      <c r="N3373">
        <v>5</v>
      </c>
      <c r="O3373" t="s">
        <v>14670</v>
      </c>
      <c r="P3373" t="s">
        <v>14669</v>
      </c>
      <c r="Q3373" t="s">
        <v>14668</v>
      </c>
      <c r="R3373" s="7">
        <v>42370</v>
      </c>
      <c r="S3373" s="8">
        <f t="shared" si="416"/>
        <v>2016</v>
      </c>
      <c r="T3373" s="8">
        <v>2016</v>
      </c>
      <c r="U3373" s="8">
        <f t="shared" si="417"/>
        <v>6</v>
      </c>
      <c r="V3373" s="7">
        <v>2016</v>
      </c>
      <c r="W3373" t="s">
        <v>9854</v>
      </c>
      <c r="X3373" s="2">
        <v>1.9750000000000001</v>
      </c>
      <c r="Y3373" s="6">
        <f t="shared" si="422"/>
        <v>5.2721497023571186E-2</v>
      </c>
      <c r="AA3373">
        <v>320781</v>
      </c>
      <c r="AB3373">
        <v>19019</v>
      </c>
      <c r="AC3373">
        <v>14719053</v>
      </c>
      <c r="AD3373" t="s">
        <v>6</v>
      </c>
      <c r="AE3373">
        <v>57</v>
      </c>
      <c r="AF3373">
        <v>7</v>
      </c>
      <c r="AH3373" t="s">
        <v>14667</v>
      </c>
      <c r="AI3373" t="s">
        <v>14666</v>
      </c>
      <c r="AJ3373" t="s">
        <v>14665</v>
      </c>
      <c r="AK3373" t="s">
        <v>14664</v>
      </c>
      <c r="AL3373">
        <v>10</v>
      </c>
      <c r="AM3373" s="5">
        <f t="shared" si="418"/>
        <v>1.6666666666666667</v>
      </c>
      <c r="AN3373" s="4">
        <f t="shared" si="423"/>
        <v>2.5242963523917708E-3</v>
      </c>
      <c r="AO3373" s="3"/>
      <c r="AP3373">
        <v>1</v>
      </c>
      <c r="AR3373" t="s">
        <v>1</v>
      </c>
      <c r="AT3373" s="2">
        <v>4.9269999999999996</v>
      </c>
      <c r="AU3373" s="1">
        <f t="shared" si="419"/>
        <v>3.7662336822217362</v>
      </c>
      <c r="AV3373" s="1">
        <f t="shared" si="420"/>
        <v>2.762289668798148</v>
      </c>
      <c r="AW3373" s="1">
        <f t="shared" si="421"/>
        <v>1.7583456553745596</v>
      </c>
    </row>
    <row r="3374" spans="1:49" x14ac:dyDescent="0.2">
      <c r="A3374">
        <v>3372</v>
      </c>
      <c r="B3374" t="s">
        <v>14663</v>
      </c>
      <c r="C3374" t="s">
        <v>14662</v>
      </c>
      <c r="F3374" t="s">
        <v>14661</v>
      </c>
      <c r="G3374" t="s">
        <v>17</v>
      </c>
      <c r="H3374" t="s">
        <v>16</v>
      </c>
      <c r="I3374" t="s">
        <v>14660</v>
      </c>
      <c r="J3374">
        <v>60008286</v>
      </c>
      <c r="K3374" t="s">
        <v>14659</v>
      </c>
      <c r="L3374" t="s">
        <v>4964</v>
      </c>
      <c r="M3374" t="s">
        <v>311</v>
      </c>
      <c r="N3374">
        <v>2</v>
      </c>
      <c r="O3374" t="s">
        <v>14658</v>
      </c>
      <c r="P3374" t="s">
        <v>14657</v>
      </c>
      <c r="Q3374" t="s">
        <v>14656</v>
      </c>
      <c r="R3374" s="7">
        <v>42370</v>
      </c>
      <c r="S3374" s="8">
        <f t="shared" si="416"/>
        <v>2016</v>
      </c>
      <c r="T3374" s="8">
        <v>2016</v>
      </c>
      <c r="U3374" s="8">
        <f t="shared" si="417"/>
        <v>6</v>
      </c>
      <c r="V3374" s="7">
        <v>2016</v>
      </c>
      <c r="W3374" t="s">
        <v>14586</v>
      </c>
      <c r="X3374" s="2">
        <v>0.255</v>
      </c>
      <c r="Y3374" s="6">
        <f t="shared" si="422"/>
        <v>6.8070793625370392E-3</v>
      </c>
      <c r="AA3374">
        <v>9144935</v>
      </c>
      <c r="AB3374">
        <v>29837</v>
      </c>
      <c r="AD3374" t="s">
        <v>6</v>
      </c>
      <c r="AE3374">
        <v>28</v>
      </c>
      <c r="AF3374">
        <v>6</v>
      </c>
      <c r="AH3374" t="s">
        <v>14655</v>
      </c>
      <c r="AI3374" t="s">
        <v>14654</v>
      </c>
      <c r="AJ3374" t="s">
        <v>14653</v>
      </c>
      <c r="AK3374" t="s">
        <v>14652</v>
      </c>
      <c r="AL3374">
        <v>0</v>
      </c>
      <c r="AM3374" s="5">
        <f t="shared" si="418"/>
        <v>0</v>
      </c>
      <c r="AN3374" s="4">
        <f t="shared" si="423"/>
        <v>0</v>
      </c>
      <c r="AO3374" s="3"/>
      <c r="AP3374">
        <v>1</v>
      </c>
      <c r="AQ3374" t="s">
        <v>5555</v>
      </c>
      <c r="AR3374" t="s">
        <v>14651</v>
      </c>
      <c r="AS3374" t="s">
        <v>5553</v>
      </c>
      <c r="AT3374" s="2">
        <v>0.75900000000000001</v>
      </c>
      <c r="AU3374" s="1">
        <f t="shared" si="419"/>
        <v>0.47649555537759275</v>
      </c>
      <c r="AV3374" s="1">
        <f t="shared" si="420"/>
        <v>0.34035396812685198</v>
      </c>
      <c r="AW3374" s="1">
        <f t="shared" si="421"/>
        <v>0.20421238087611118</v>
      </c>
    </row>
    <row r="3375" spans="1:49" x14ac:dyDescent="0.2">
      <c r="A3375">
        <v>3373</v>
      </c>
      <c r="B3375" t="s">
        <v>14650</v>
      </c>
      <c r="F3375" t="s">
        <v>14649</v>
      </c>
      <c r="G3375" t="s">
        <v>17</v>
      </c>
      <c r="H3375" t="s">
        <v>16</v>
      </c>
      <c r="I3375" t="s">
        <v>14648</v>
      </c>
      <c r="J3375" t="s">
        <v>14647</v>
      </c>
      <c r="K3375" t="s">
        <v>14646</v>
      </c>
      <c r="L3375" t="s">
        <v>14645</v>
      </c>
      <c r="M3375" t="s">
        <v>1453</v>
      </c>
      <c r="N3375">
        <v>4</v>
      </c>
      <c r="O3375" t="s">
        <v>14644</v>
      </c>
      <c r="P3375" t="s">
        <v>14643</v>
      </c>
      <c r="Q3375" t="s">
        <v>14642</v>
      </c>
      <c r="R3375" s="7">
        <v>42370</v>
      </c>
      <c r="S3375" s="8">
        <f t="shared" si="416"/>
        <v>2016</v>
      </c>
      <c r="T3375" s="8">
        <v>2016</v>
      </c>
      <c r="U3375" s="8">
        <f t="shared" si="417"/>
        <v>6</v>
      </c>
      <c r="V3375" s="7">
        <v>2016</v>
      </c>
      <c r="W3375" t="s">
        <v>14575</v>
      </c>
      <c r="X3375" s="2">
        <v>0.17499999999999999</v>
      </c>
      <c r="Y3375" s="6">
        <f t="shared" si="422"/>
        <v>4.6715250527214966E-3</v>
      </c>
      <c r="AA3375">
        <v>9734562</v>
      </c>
      <c r="AB3375">
        <v>21100217234</v>
      </c>
      <c r="AC3375">
        <v>9739769</v>
      </c>
      <c r="AD3375" t="s">
        <v>6</v>
      </c>
      <c r="AE3375">
        <v>11</v>
      </c>
      <c r="AF3375">
        <v>14</v>
      </c>
      <c r="AH3375" t="s">
        <v>14641</v>
      </c>
      <c r="AI3375" t="s">
        <v>14640</v>
      </c>
      <c r="AJ3375" t="s">
        <v>14639</v>
      </c>
      <c r="AK3375" t="s">
        <v>14638</v>
      </c>
      <c r="AL3375">
        <v>3</v>
      </c>
      <c r="AM3375" s="5">
        <f t="shared" si="418"/>
        <v>0.5</v>
      </c>
      <c r="AN3375" s="4">
        <f t="shared" si="423"/>
        <v>7.572889057175312E-4</v>
      </c>
      <c r="AO3375" s="3"/>
      <c r="AP3375">
        <v>0</v>
      </c>
      <c r="AR3375" t="s">
        <v>1</v>
      </c>
      <c r="AT3375" s="2" t="s">
        <v>0</v>
      </c>
      <c r="AU3375" s="1">
        <f t="shared" si="419"/>
        <v>0.34972542086203068</v>
      </c>
      <c r="AV3375" s="1">
        <f t="shared" si="420"/>
        <v>0.27144069792195141</v>
      </c>
      <c r="AW3375" s="1">
        <f t="shared" si="421"/>
        <v>0.19315597498187209</v>
      </c>
    </row>
    <row r="3376" spans="1:49" x14ac:dyDescent="0.2">
      <c r="A3376">
        <v>3374</v>
      </c>
      <c r="B3376" t="s">
        <v>14637</v>
      </c>
      <c r="C3376" t="s">
        <v>14636</v>
      </c>
      <c r="F3376" t="s">
        <v>14635</v>
      </c>
      <c r="G3376" t="s">
        <v>17</v>
      </c>
      <c r="H3376" t="s">
        <v>16</v>
      </c>
      <c r="I3376" t="s">
        <v>14634</v>
      </c>
      <c r="J3376">
        <v>60030788</v>
      </c>
      <c r="K3376" t="s">
        <v>14633</v>
      </c>
      <c r="L3376" t="s">
        <v>14632</v>
      </c>
      <c r="M3376" t="s">
        <v>1865</v>
      </c>
      <c r="N3376">
        <v>3</v>
      </c>
      <c r="O3376" t="s">
        <v>14631</v>
      </c>
      <c r="P3376" t="s">
        <v>14630</v>
      </c>
      <c r="Q3376" t="s">
        <v>14629</v>
      </c>
      <c r="R3376" s="7">
        <v>42370</v>
      </c>
      <c r="S3376" s="8">
        <f t="shared" si="416"/>
        <v>2016</v>
      </c>
      <c r="T3376" s="8">
        <v>2016</v>
      </c>
      <c r="U3376" s="8">
        <f t="shared" si="417"/>
        <v>6</v>
      </c>
      <c r="V3376" s="7">
        <v>2016</v>
      </c>
      <c r="W3376" t="s">
        <v>2799</v>
      </c>
      <c r="X3376" s="2">
        <v>0.67200000000000004</v>
      </c>
      <c r="Y3376" s="6">
        <f t="shared" si="422"/>
        <v>1.793865620245055E-2</v>
      </c>
      <c r="AA3376">
        <v>13132989</v>
      </c>
      <c r="AB3376">
        <v>19700170477</v>
      </c>
      <c r="AC3376">
        <v>13132970</v>
      </c>
      <c r="AD3376" t="s">
        <v>6</v>
      </c>
      <c r="AE3376">
        <v>2016</v>
      </c>
      <c r="AF3376">
        <v>607</v>
      </c>
      <c r="AH3376" t="s">
        <v>14628</v>
      </c>
      <c r="AI3376" t="s">
        <v>14627</v>
      </c>
      <c r="AJ3376" t="s">
        <v>14626</v>
      </c>
      <c r="AK3376" t="s">
        <v>14625</v>
      </c>
      <c r="AL3376">
        <v>4</v>
      </c>
      <c r="AM3376" s="5">
        <f t="shared" si="418"/>
        <v>0.66666666666666663</v>
      </c>
      <c r="AN3376" s="4">
        <f t="shared" si="423"/>
        <v>1.0097185409567082E-3</v>
      </c>
      <c r="AO3376" s="3"/>
      <c r="AP3376">
        <v>1</v>
      </c>
      <c r="AQ3376" t="s">
        <v>2279</v>
      </c>
      <c r="AR3376" t="s">
        <v>14624</v>
      </c>
      <c r="AS3376" t="s">
        <v>1809</v>
      </c>
      <c r="AT3376" s="2">
        <v>1.546</v>
      </c>
      <c r="AU3376" s="1">
        <f t="shared" si="419"/>
        <v>1.2859974904002396</v>
      </c>
      <c r="AV3376" s="1">
        <f t="shared" si="420"/>
        <v>0.94741873717036296</v>
      </c>
      <c r="AW3376" s="1">
        <f t="shared" si="421"/>
        <v>0.60883998394048611</v>
      </c>
    </row>
    <row r="3377" spans="1:49" x14ac:dyDescent="0.2">
      <c r="A3377">
        <v>3375</v>
      </c>
      <c r="B3377" t="s">
        <v>14623</v>
      </c>
      <c r="C3377" t="s">
        <v>14622</v>
      </c>
      <c r="F3377" t="s">
        <v>14621</v>
      </c>
      <c r="G3377" t="s">
        <v>17</v>
      </c>
      <c r="H3377" t="s">
        <v>16</v>
      </c>
      <c r="I3377" t="s">
        <v>14620</v>
      </c>
      <c r="J3377" t="s">
        <v>14619</v>
      </c>
      <c r="K3377" t="s">
        <v>14618</v>
      </c>
      <c r="L3377" t="s">
        <v>14617</v>
      </c>
      <c r="M3377" t="s">
        <v>528</v>
      </c>
      <c r="N3377">
        <v>3</v>
      </c>
      <c r="O3377" t="s">
        <v>14616</v>
      </c>
      <c r="P3377" t="s">
        <v>14615</v>
      </c>
      <c r="Q3377" t="s">
        <v>14614</v>
      </c>
      <c r="R3377" s="7">
        <v>42370</v>
      </c>
      <c r="S3377" s="8">
        <f t="shared" si="416"/>
        <v>2016</v>
      </c>
      <c r="T3377" s="8">
        <v>2016</v>
      </c>
      <c r="U3377" s="8">
        <f t="shared" si="417"/>
        <v>6</v>
      </c>
      <c r="V3377" s="7">
        <v>2016</v>
      </c>
      <c r="W3377" t="s">
        <v>14601</v>
      </c>
      <c r="X3377" s="2">
        <v>0.27800000000000002</v>
      </c>
      <c r="Y3377" s="6">
        <f t="shared" si="422"/>
        <v>7.4210512266090073E-3</v>
      </c>
      <c r="AA3377" t="s">
        <v>14600</v>
      </c>
      <c r="AB3377">
        <v>21402</v>
      </c>
      <c r="AC3377">
        <v>15685403</v>
      </c>
      <c r="AD3377" t="s">
        <v>6</v>
      </c>
      <c r="AE3377">
        <v>89</v>
      </c>
      <c r="AF3377">
        <v>5</v>
      </c>
      <c r="AH3377" t="s">
        <v>14613</v>
      </c>
      <c r="AI3377" t="s">
        <v>14612</v>
      </c>
      <c r="AJ3377" t="s">
        <v>14611</v>
      </c>
      <c r="AK3377" t="s">
        <v>14610</v>
      </c>
      <c r="AL3377">
        <v>1</v>
      </c>
      <c r="AM3377" s="5">
        <f t="shared" si="418"/>
        <v>0.16666666666666666</v>
      </c>
      <c r="AN3377" s="4">
        <f t="shared" si="423"/>
        <v>2.5242963523917705E-4</v>
      </c>
      <c r="AO3377" s="3"/>
      <c r="AP3377">
        <v>0</v>
      </c>
      <c r="AR3377" t="s">
        <v>1</v>
      </c>
      <c r="AT3377" s="2">
        <v>0.52900000000000003</v>
      </c>
      <c r="AU3377" s="1">
        <f t="shared" si="419"/>
        <v>0.52704647491980572</v>
      </c>
      <c r="AV3377" s="1">
        <f t="shared" si="420"/>
        <v>0.38367404309240921</v>
      </c>
      <c r="AW3377" s="1">
        <f t="shared" si="421"/>
        <v>0.24030161126501257</v>
      </c>
    </row>
    <row r="3378" spans="1:49" x14ac:dyDescent="0.2">
      <c r="A3378">
        <v>3376</v>
      </c>
      <c r="B3378" t="s">
        <v>14609</v>
      </c>
      <c r="C3378" t="s">
        <v>14608</v>
      </c>
      <c r="F3378" t="s">
        <v>14607</v>
      </c>
      <c r="G3378" t="s">
        <v>17</v>
      </c>
      <c r="H3378" t="s">
        <v>16</v>
      </c>
      <c r="I3378" t="s">
        <v>14606</v>
      </c>
      <c r="J3378">
        <v>60011394</v>
      </c>
      <c r="K3378" t="s">
        <v>14605</v>
      </c>
      <c r="L3378" t="s">
        <v>14604</v>
      </c>
      <c r="M3378" t="s">
        <v>14603</v>
      </c>
      <c r="N3378">
        <v>1</v>
      </c>
      <c r="O3378" t="s">
        <v>14602</v>
      </c>
      <c r="P3378">
        <v>7003923573</v>
      </c>
      <c r="Q3378">
        <v>60011394</v>
      </c>
      <c r="R3378" s="7">
        <v>42370</v>
      </c>
      <c r="S3378" s="8">
        <f t="shared" si="416"/>
        <v>2016</v>
      </c>
      <c r="T3378" s="8">
        <v>2016</v>
      </c>
      <c r="U3378" s="8">
        <f t="shared" si="417"/>
        <v>6</v>
      </c>
      <c r="V3378" s="7">
        <v>2016</v>
      </c>
      <c r="W3378" t="s">
        <v>14601</v>
      </c>
      <c r="X3378" s="2">
        <v>0.27800000000000002</v>
      </c>
      <c r="Y3378" s="6">
        <f t="shared" si="422"/>
        <v>7.4210512266090073E-3</v>
      </c>
      <c r="AA3378" t="s">
        <v>14600</v>
      </c>
      <c r="AB3378">
        <v>21402</v>
      </c>
      <c r="AC3378">
        <v>15685403</v>
      </c>
      <c r="AD3378" t="s">
        <v>6</v>
      </c>
      <c r="AE3378">
        <v>89</v>
      </c>
      <c r="AF3378">
        <v>5</v>
      </c>
      <c r="AH3378" t="s">
        <v>14599</v>
      </c>
      <c r="AI3378" t="s">
        <v>14598</v>
      </c>
      <c r="AJ3378" t="s">
        <v>14597</v>
      </c>
      <c r="AK3378" t="s">
        <v>14596</v>
      </c>
      <c r="AL3378">
        <v>1</v>
      </c>
      <c r="AM3378" s="5">
        <f t="shared" si="418"/>
        <v>0.16666666666666666</v>
      </c>
      <c r="AN3378" s="4">
        <f t="shared" si="423"/>
        <v>2.5242963523917705E-4</v>
      </c>
      <c r="AO3378" s="3"/>
      <c r="AP3378">
        <v>0</v>
      </c>
      <c r="AR3378" t="s">
        <v>1</v>
      </c>
      <c r="AT3378" s="2">
        <v>0.52900000000000003</v>
      </c>
      <c r="AU3378" s="1">
        <f t="shared" si="419"/>
        <v>0.52704647491980572</v>
      </c>
      <c r="AV3378" s="1">
        <f t="shared" si="420"/>
        <v>0.38367404309240921</v>
      </c>
      <c r="AW3378" s="1">
        <f t="shared" si="421"/>
        <v>0.24030161126501257</v>
      </c>
    </row>
    <row r="3379" spans="1:49" x14ac:dyDescent="0.2">
      <c r="A3379">
        <v>3377</v>
      </c>
      <c r="B3379" t="s">
        <v>14595</v>
      </c>
      <c r="C3379" t="s">
        <v>14594</v>
      </c>
      <c r="F3379" t="s">
        <v>14593</v>
      </c>
      <c r="G3379" t="s">
        <v>17</v>
      </c>
      <c r="H3379" t="s">
        <v>16</v>
      </c>
      <c r="I3379" t="s">
        <v>14592</v>
      </c>
      <c r="J3379">
        <v>60024155</v>
      </c>
      <c r="K3379" t="s">
        <v>14591</v>
      </c>
      <c r="L3379" t="s">
        <v>14590</v>
      </c>
      <c r="M3379" t="s">
        <v>311</v>
      </c>
      <c r="N3379">
        <v>2</v>
      </c>
      <c r="O3379" t="s">
        <v>14589</v>
      </c>
      <c r="P3379" t="s">
        <v>14588</v>
      </c>
      <c r="Q3379" t="s">
        <v>14587</v>
      </c>
      <c r="R3379" s="7">
        <v>42370</v>
      </c>
      <c r="S3379" s="8">
        <f t="shared" si="416"/>
        <v>2016</v>
      </c>
      <c r="T3379" s="8">
        <v>2016</v>
      </c>
      <c r="U3379" s="8">
        <f t="shared" si="417"/>
        <v>6</v>
      </c>
      <c r="V3379" s="7">
        <v>2016</v>
      </c>
      <c r="W3379" t="s">
        <v>14586</v>
      </c>
      <c r="X3379" s="2">
        <v>0.255</v>
      </c>
      <c r="Y3379" s="6">
        <f t="shared" si="422"/>
        <v>6.8070793625370392E-3</v>
      </c>
      <c r="AA3379">
        <v>9144935</v>
      </c>
      <c r="AB3379">
        <v>29837</v>
      </c>
      <c r="AD3379" t="s">
        <v>6</v>
      </c>
      <c r="AE3379">
        <v>28</v>
      </c>
      <c r="AF3379">
        <v>6</v>
      </c>
      <c r="AH3379" t="s">
        <v>14585</v>
      </c>
      <c r="AI3379" t="s">
        <v>14584</v>
      </c>
      <c r="AJ3379" t="s">
        <v>14583</v>
      </c>
      <c r="AK3379" t="s">
        <v>14582</v>
      </c>
      <c r="AL3379">
        <v>2</v>
      </c>
      <c r="AM3379" s="5">
        <f t="shared" si="418"/>
        <v>0.33333333333333331</v>
      </c>
      <c r="AN3379" s="4">
        <f t="shared" si="423"/>
        <v>5.048592704783541E-4</v>
      </c>
      <c r="AO3379" s="3"/>
      <c r="AP3379">
        <v>1</v>
      </c>
      <c r="AR3379" t="s">
        <v>1</v>
      </c>
      <c r="AT3379" s="2">
        <v>0.75900000000000001</v>
      </c>
      <c r="AU3379" s="1">
        <f t="shared" si="419"/>
        <v>0.49164133349194339</v>
      </c>
      <c r="AV3379" s="1">
        <f t="shared" si="420"/>
        <v>0.36559693165076967</v>
      </c>
      <c r="AW3379" s="1">
        <f t="shared" si="421"/>
        <v>0.23955252980959596</v>
      </c>
    </row>
    <row r="3380" spans="1:49" x14ac:dyDescent="0.2">
      <c r="A3380">
        <v>3378</v>
      </c>
      <c r="B3380" t="s">
        <v>14581</v>
      </c>
      <c r="F3380" t="s">
        <v>14580</v>
      </c>
      <c r="G3380" t="s">
        <v>17</v>
      </c>
      <c r="H3380" t="s">
        <v>16</v>
      </c>
      <c r="I3380" t="s">
        <v>14579</v>
      </c>
      <c r="J3380">
        <v>60090652</v>
      </c>
      <c r="K3380" t="s">
        <v>849</v>
      </c>
      <c r="L3380" t="s">
        <v>848</v>
      </c>
      <c r="M3380" t="s">
        <v>847</v>
      </c>
      <c r="N3380">
        <v>5</v>
      </c>
      <c r="O3380" t="s">
        <v>14578</v>
      </c>
      <c r="P3380" t="s">
        <v>14577</v>
      </c>
      <c r="Q3380" t="s">
        <v>14576</v>
      </c>
      <c r="R3380" s="7">
        <v>42370</v>
      </c>
      <c r="S3380" s="8">
        <f t="shared" si="416"/>
        <v>2016</v>
      </c>
      <c r="T3380" s="8">
        <v>2016</v>
      </c>
      <c r="U3380" s="8">
        <f t="shared" si="417"/>
        <v>6</v>
      </c>
      <c r="V3380" s="7">
        <v>2016</v>
      </c>
      <c r="W3380" t="s">
        <v>14575</v>
      </c>
      <c r="X3380" s="2">
        <v>0.17499999999999999</v>
      </c>
      <c r="Y3380" s="6">
        <f t="shared" si="422"/>
        <v>4.6715250527214966E-3</v>
      </c>
      <c r="AA3380">
        <v>9734562</v>
      </c>
      <c r="AB3380">
        <v>21100217234</v>
      </c>
      <c r="AC3380">
        <v>9739769</v>
      </c>
      <c r="AD3380" t="s">
        <v>6</v>
      </c>
      <c r="AE3380">
        <v>11</v>
      </c>
      <c r="AF3380">
        <v>14</v>
      </c>
      <c r="AH3380" t="s">
        <v>14574</v>
      </c>
      <c r="AI3380" t="s">
        <v>14573</v>
      </c>
      <c r="AJ3380" t="s">
        <v>14572</v>
      </c>
      <c r="AK3380" t="s">
        <v>14571</v>
      </c>
      <c r="AL3380">
        <v>8</v>
      </c>
      <c r="AM3380" s="5">
        <f t="shared" si="418"/>
        <v>1.3333333333333333</v>
      </c>
      <c r="AN3380" s="4">
        <f t="shared" si="423"/>
        <v>2.0194370819134164E-3</v>
      </c>
      <c r="AO3380" s="3"/>
      <c r="AP3380">
        <v>0</v>
      </c>
      <c r="AR3380" t="s">
        <v>1</v>
      </c>
      <c r="AT3380" s="2" t="s">
        <v>0</v>
      </c>
      <c r="AU3380" s="1">
        <f t="shared" si="419"/>
        <v>0.38758986614790725</v>
      </c>
      <c r="AV3380" s="1">
        <f t="shared" si="420"/>
        <v>0.33454810673174562</v>
      </c>
      <c r="AW3380" s="1">
        <f t="shared" si="421"/>
        <v>0.28150634731558405</v>
      </c>
    </row>
    <row r="3381" spans="1:49" x14ac:dyDescent="0.2">
      <c r="A3381">
        <v>3379</v>
      </c>
      <c r="B3381" t="s">
        <v>14570</v>
      </c>
      <c r="C3381" t="s">
        <v>14569</v>
      </c>
      <c r="F3381" t="s">
        <v>14568</v>
      </c>
      <c r="G3381" t="s">
        <v>17</v>
      </c>
      <c r="H3381" t="s">
        <v>16</v>
      </c>
      <c r="I3381" t="s">
        <v>14567</v>
      </c>
      <c r="J3381" t="s">
        <v>14566</v>
      </c>
      <c r="K3381" t="s">
        <v>14565</v>
      </c>
      <c r="L3381" t="s">
        <v>14564</v>
      </c>
      <c r="M3381" t="s">
        <v>14563</v>
      </c>
      <c r="N3381">
        <v>2</v>
      </c>
      <c r="O3381" t="s">
        <v>14562</v>
      </c>
      <c r="P3381" t="s">
        <v>14561</v>
      </c>
      <c r="Q3381" t="s">
        <v>14560</v>
      </c>
      <c r="R3381" s="7">
        <v>42370</v>
      </c>
      <c r="S3381" s="8">
        <f t="shared" si="416"/>
        <v>2016</v>
      </c>
      <c r="T3381" s="8">
        <v>2016</v>
      </c>
      <c r="U3381" s="8">
        <f t="shared" si="417"/>
        <v>6</v>
      </c>
      <c r="V3381" s="7">
        <v>2016</v>
      </c>
      <c r="W3381" t="s">
        <v>14559</v>
      </c>
      <c r="X3381" s="2">
        <v>0.68</v>
      </c>
      <c r="Y3381" s="6">
        <f t="shared" si="422"/>
        <v>1.8152211633432103E-2</v>
      </c>
      <c r="AA3381" t="s">
        <v>14558</v>
      </c>
      <c r="AB3381">
        <v>20393</v>
      </c>
      <c r="AC3381" t="s">
        <v>14557</v>
      </c>
      <c r="AD3381" t="s">
        <v>6</v>
      </c>
      <c r="AE3381">
        <v>47</v>
      </c>
      <c r="AF3381">
        <v>3</v>
      </c>
      <c r="AH3381" t="s">
        <v>471</v>
      </c>
      <c r="AI3381" t="s">
        <v>14556</v>
      </c>
      <c r="AJ3381" t="s">
        <v>14555</v>
      </c>
      <c r="AK3381" t="s">
        <v>14554</v>
      </c>
      <c r="AL3381">
        <v>6</v>
      </c>
      <c r="AM3381" s="5">
        <f t="shared" si="418"/>
        <v>1</v>
      </c>
      <c r="AN3381" s="4">
        <f t="shared" si="423"/>
        <v>1.5145778114350624E-3</v>
      </c>
      <c r="AO3381" s="3"/>
      <c r="AP3381">
        <v>0</v>
      </c>
      <c r="AR3381" t="s">
        <v>1</v>
      </c>
      <c r="AT3381" s="2" t="s">
        <v>0</v>
      </c>
      <c r="AU3381" s="1">
        <f t="shared" si="419"/>
        <v>1.316092148683299</v>
      </c>
      <c r="AV3381" s="1">
        <f t="shared" si="420"/>
        <v>0.98333947224335827</v>
      </c>
      <c r="AW3381" s="1">
        <f t="shared" si="421"/>
        <v>0.65058679580341738</v>
      </c>
    </row>
    <row r="3382" spans="1:49" x14ac:dyDescent="0.2">
      <c r="A3382">
        <v>3380</v>
      </c>
      <c r="B3382" t="s">
        <v>14553</v>
      </c>
      <c r="C3382" t="s">
        <v>14552</v>
      </c>
      <c r="F3382" t="s">
        <v>14551</v>
      </c>
      <c r="G3382" t="s">
        <v>17</v>
      </c>
      <c r="H3382" t="s">
        <v>16</v>
      </c>
      <c r="I3382" t="s">
        <v>14550</v>
      </c>
      <c r="J3382">
        <v>60102125</v>
      </c>
      <c r="K3382" t="s">
        <v>14549</v>
      </c>
      <c r="L3382" t="s">
        <v>14548</v>
      </c>
      <c r="M3382" t="s">
        <v>5638</v>
      </c>
      <c r="N3382">
        <v>3</v>
      </c>
      <c r="O3382" t="s">
        <v>14547</v>
      </c>
      <c r="P3382" t="s">
        <v>14546</v>
      </c>
      <c r="Q3382" t="s">
        <v>14545</v>
      </c>
      <c r="R3382" s="7">
        <v>42370</v>
      </c>
      <c r="S3382" s="8">
        <f t="shared" si="416"/>
        <v>2016</v>
      </c>
      <c r="T3382" s="8">
        <v>2016</v>
      </c>
      <c r="U3382" s="8">
        <f t="shared" si="417"/>
        <v>6</v>
      </c>
      <c r="V3382" s="7">
        <v>42370</v>
      </c>
      <c r="W3382" t="s">
        <v>14544</v>
      </c>
      <c r="X3382" s="2">
        <v>2.992</v>
      </c>
      <c r="Y3382" s="6">
        <f t="shared" si="422"/>
        <v>7.9869731187101251E-2</v>
      </c>
      <c r="AA3382">
        <v>20556756</v>
      </c>
      <c r="AB3382">
        <v>21100843857</v>
      </c>
      <c r="AC3382">
        <v>20556764</v>
      </c>
      <c r="AD3382" t="s">
        <v>6</v>
      </c>
      <c r="AE3382">
        <v>1</v>
      </c>
      <c r="AF3382">
        <v>1</v>
      </c>
      <c r="AH3382" s="9">
        <v>41579</v>
      </c>
      <c r="AI3382" t="s">
        <v>14543</v>
      </c>
      <c r="AK3382" t="s">
        <v>14542</v>
      </c>
      <c r="AL3382">
        <v>21</v>
      </c>
      <c r="AM3382" s="5">
        <f t="shared" si="418"/>
        <v>3.5</v>
      </c>
      <c r="AN3382" s="4">
        <f t="shared" si="423"/>
        <v>5.301022340022719E-3</v>
      </c>
      <c r="AO3382" s="3"/>
      <c r="AP3382">
        <v>0</v>
      </c>
      <c r="AQ3382" t="s">
        <v>14541</v>
      </c>
      <c r="AR3382" t="s">
        <v>1</v>
      </c>
      <c r="AS3382" t="s">
        <v>14540</v>
      </c>
      <c r="AT3382" s="2">
        <v>10.989000000000001</v>
      </c>
      <c r="AU3382" s="1">
        <f t="shared" si="419"/>
        <v>5.7499118532977684</v>
      </c>
      <c r="AV3382" s="1">
        <f t="shared" si="420"/>
        <v>4.2585376763561982</v>
      </c>
      <c r="AW3382" s="1">
        <f t="shared" si="421"/>
        <v>2.7671634994146279</v>
      </c>
    </row>
    <row r="3383" spans="1:49" x14ac:dyDescent="0.2">
      <c r="A3383">
        <v>3381</v>
      </c>
      <c r="B3383" t="s">
        <v>14539</v>
      </c>
      <c r="C3383" t="s">
        <v>14538</v>
      </c>
      <c r="F3383" t="s">
        <v>14537</v>
      </c>
      <c r="G3383" t="s">
        <v>17</v>
      </c>
      <c r="H3383" t="s">
        <v>16</v>
      </c>
      <c r="I3383" t="s">
        <v>14536</v>
      </c>
      <c r="J3383" t="s">
        <v>14535</v>
      </c>
      <c r="K3383" t="s">
        <v>14534</v>
      </c>
      <c r="L3383" t="s">
        <v>11913</v>
      </c>
      <c r="M3383" t="s">
        <v>2572</v>
      </c>
      <c r="N3383">
        <v>3</v>
      </c>
      <c r="O3383" t="s">
        <v>14533</v>
      </c>
      <c r="P3383" t="s">
        <v>14532</v>
      </c>
      <c r="Q3383" t="s">
        <v>14531</v>
      </c>
      <c r="R3383" s="7">
        <v>42370</v>
      </c>
      <c r="S3383" s="8">
        <f t="shared" si="416"/>
        <v>2016</v>
      </c>
      <c r="T3383" s="8">
        <v>2016</v>
      </c>
      <c r="U3383" s="8">
        <f t="shared" si="417"/>
        <v>6</v>
      </c>
      <c r="V3383" s="7">
        <v>2016</v>
      </c>
      <c r="W3383" t="s">
        <v>11319</v>
      </c>
      <c r="X3383" s="2">
        <v>0.75800000000000001</v>
      </c>
      <c r="Y3383" s="6">
        <f t="shared" si="422"/>
        <v>2.0234377085502256E-2</v>
      </c>
      <c r="AA3383">
        <v>224650</v>
      </c>
      <c r="AB3383">
        <v>29589</v>
      </c>
      <c r="AC3383">
        <v>15336794</v>
      </c>
      <c r="AD3383" t="s">
        <v>6</v>
      </c>
      <c r="AE3383">
        <v>53</v>
      </c>
      <c r="AF3383">
        <v>4</v>
      </c>
      <c r="AH3383" t="s">
        <v>14530</v>
      </c>
      <c r="AI3383" t="s">
        <v>14529</v>
      </c>
      <c r="AK3383" t="s">
        <v>14528</v>
      </c>
      <c r="AL3383">
        <v>10</v>
      </c>
      <c r="AM3383" s="5">
        <f t="shared" si="418"/>
        <v>1.6666666666666667</v>
      </c>
      <c r="AN3383" s="4">
        <f t="shared" si="423"/>
        <v>2.5242963523917708E-3</v>
      </c>
      <c r="AO3383" s="3"/>
      <c r="AP3383">
        <v>0</v>
      </c>
      <c r="AQ3383" t="s">
        <v>222</v>
      </c>
      <c r="AR3383">
        <v>51375360</v>
      </c>
      <c r="AS3383" t="s">
        <v>221</v>
      </c>
      <c r="AT3383" s="2">
        <v>1.282</v>
      </c>
      <c r="AU3383" s="1">
        <f t="shared" si="419"/>
        <v>1.4921352865569109</v>
      </c>
      <c r="AV3383" s="1">
        <f t="shared" si="420"/>
        <v>1.1379336718947013</v>
      </c>
      <c r="AW3383" s="1">
        <f t="shared" si="421"/>
        <v>0.78373205723249151</v>
      </c>
    </row>
    <row r="3384" spans="1:49" x14ac:dyDescent="0.2">
      <c r="A3384">
        <v>3382</v>
      </c>
      <c r="B3384" t="s">
        <v>14527</v>
      </c>
      <c r="C3384" t="s">
        <v>14526</v>
      </c>
      <c r="F3384" t="s">
        <v>14525</v>
      </c>
      <c r="G3384" t="s">
        <v>17</v>
      </c>
      <c r="H3384" t="s">
        <v>16</v>
      </c>
      <c r="I3384" t="s">
        <v>14524</v>
      </c>
      <c r="J3384">
        <v>60019000</v>
      </c>
      <c r="K3384" t="s">
        <v>14523</v>
      </c>
      <c r="L3384" t="s">
        <v>14522</v>
      </c>
      <c r="M3384" t="s">
        <v>725</v>
      </c>
      <c r="N3384">
        <v>3</v>
      </c>
      <c r="O3384" t="s">
        <v>14521</v>
      </c>
      <c r="P3384" t="s">
        <v>14520</v>
      </c>
      <c r="Q3384" t="s">
        <v>14519</v>
      </c>
      <c r="R3384" s="7">
        <v>42370</v>
      </c>
      <c r="S3384" s="8">
        <f t="shared" si="416"/>
        <v>2016</v>
      </c>
      <c r="T3384" s="8">
        <v>2016</v>
      </c>
      <c r="U3384" s="8">
        <f t="shared" si="417"/>
        <v>6</v>
      </c>
      <c r="V3384" s="7">
        <v>2016</v>
      </c>
      <c r="W3384" t="s">
        <v>3368</v>
      </c>
      <c r="X3384" s="2">
        <v>0.28199999999999997</v>
      </c>
      <c r="Y3384" s="6">
        <f t="shared" si="422"/>
        <v>7.527828942099783E-3</v>
      </c>
      <c r="AA3384">
        <v>16875869</v>
      </c>
      <c r="AB3384">
        <v>19700186861</v>
      </c>
      <c r="AC3384">
        <v>16875877</v>
      </c>
      <c r="AD3384" t="s">
        <v>6</v>
      </c>
      <c r="AE3384">
        <v>2016</v>
      </c>
      <c r="AG3384">
        <v>8675964</v>
      </c>
      <c r="AI3384" t="s">
        <v>14518</v>
      </c>
      <c r="AK3384" t="s">
        <v>14517</v>
      </c>
      <c r="AL3384">
        <v>4</v>
      </c>
      <c r="AM3384" s="5">
        <f t="shared" si="418"/>
        <v>0.66666666666666663</v>
      </c>
      <c r="AN3384" s="4">
        <f t="shared" si="423"/>
        <v>1.0097185409567082E-3</v>
      </c>
      <c r="AO3384" s="3"/>
      <c r="AP3384">
        <v>1</v>
      </c>
      <c r="AR3384" t="s">
        <v>1</v>
      </c>
      <c r="AT3384" s="2">
        <v>1.1739999999999999</v>
      </c>
      <c r="AU3384" s="1">
        <f t="shared" si="419"/>
        <v>0.55723958217568592</v>
      </c>
      <c r="AV3384" s="1">
        <f t="shared" si="420"/>
        <v>0.42687737415282462</v>
      </c>
      <c r="AW3384" s="1">
        <f t="shared" si="421"/>
        <v>0.29651516612996304</v>
      </c>
    </row>
    <row r="3385" spans="1:49" x14ac:dyDescent="0.2">
      <c r="A3385">
        <v>3383</v>
      </c>
      <c r="B3385" t="s">
        <v>14516</v>
      </c>
      <c r="C3385" t="s">
        <v>14515</v>
      </c>
      <c r="F3385" t="s">
        <v>14514</v>
      </c>
      <c r="G3385" t="s">
        <v>17</v>
      </c>
      <c r="H3385" t="s">
        <v>16</v>
      </c>
      <c r="I3385" t="s">
        <v>14513</v>
      </c>
      <c r="J3385" t="s">
        <v>14512</v>
      </c>
      <c r="K3385" t="s">
        <v>14511</v>
      </c>
      <c r="L3385" t="s">
        <v>14510</v>
      </c>
      <c r="M3385" t="s">
        <v>230</v>
      </c>
      <c r="N3385">
        <v>4</v>
      </c>
      <c r="O3385" t="s">
        <v>14509</v>
      </c>
      <c r="P3385" t="s">
        <v>14508</v>
      </c>
      <c r="Q3385" t="s">
        <v>14507</v>
      </c>
      <c r="R3385" s="7">
        <v>42370</v>
      </c>
      <c r="S3385" s="8">
        <f t="shared" si="416"/>
        <v>2016</v>
      </c>
      <c r="T3385" s="8">
        <v>2016</v>
      </c>
      <c r="U3385" s="8">
        <f t="shared" si="417"/>
        <v>6</v>
      </c>
      <c r="V3385" s="7">
        <v>2016</v>
      </c>
      <c r="W3385" t="s">
        <v>3368</v>
      </c>
      <c r="X3385" s="2">
        <v>0.28199999999999997</v>
      </c>
      <c r="Y3385" s="6">
        <f t="shared" si="422"/>
        <v>7.527828942099783E-3</v>
      </c>
      <c r="AA3385">
        <v>16875869</v>
      </c>
      <c r="AB3385">
        <v>19700186861</v>
      </c>
      <c r="AC3385">
        <v>16875877</v>
      </c>
      <c r="AD3385" t="s">
        <v>6</v>
      </c>
      <c r="AE3385">
        <v>2016</v>
      </c>
      <c r="AG3385">
        <v>3743509</v>
      </c>
      <c r="AI3385" t="s">
        <v>14506</v>
      </c>
      <c r="AK3385" t="s">
        <v>14505</v>
      </c>
      <c r="AL3385">
        <v>13</v>
      </c>
      <c r="AM3385" s="5">
        <f t="shared" si="418"/>
        <v>2.1666666666666665</v>
      </c>
      <c r="AN3385" s="4">
        <f t="shared" si="423"/>
        <v>3.2815852581093018E-3</v>
      </c>
      <c r="AO3385" s="3"/>
      <c r="AP3385">
        <v>1</v>
      </c>
      <c r="AR3385" t="s">
        <v>1</v>
      </c>
      <c r="AT3385" s="2">
        <v>1.1739999999999999</v>
      </c>
      <c r="AU3385" s="1">
        <f t="shared" si="419"/>
        <v>0.62539558369026382</v>
      </c>
      <c r="AV3385" s="1">
        <f t="shared" si="420"/>
        <v>0.54047071001045421</v>
      </c>
      <c r="AW3385" s="1">
        <f t="shared" si="421"/>
        <v>0.4555458363306446</v>
      </c>
    </row>
    <row r="3386" spans="1:49" x14ac:dyDescent="0.2">
      <c r="A3386">
        <v>3384</v>
      </c>
      <c r="B3386" t="s">
        <v>14504</v>
      </c>
      <c r="C3386" t="s">
        <v>14503</v>
      </c>
      <c r="F3386" t="s">
        <v>14502</v>
      </c>
      <c r="G3386" t="s">
        <v>17</v>
      </c>
      <c r="H3386" t="s">
        <v>16</v>
      </c>
      <c r="I3386" t="s">
        <v>14501</v>
      </c>
      <c r="J3386">
        <v>60021543</v>
      </c>
      <c r="K3386" t="s">
        <v>2231</v>
      </c>
      <c r="L3386" t="s">
        <v>2230</v>
      </c>
      <c r="M3386" t="s">
        <v>2229</v>
      </c>
      <c r="N3386">
        <v>2</v>
      </c>
      <c r="O3386" t="s">
        <v>14500</v>
      </c>
      <c r="P3386" t="s">
        <v>14499</v>
      </c>
      <c r="Q3386" t="s">
        <v>2226</v>
      </c>
      <c r="R3386" s="7">
        <v>42370</v>
      </c>
      <c r="S3386" s="8">
        <f t="shared" si="416"/>
        <v>2016</v>
      </c>
      <c r="T3386" s="8">
        <v>2016</v>
      </c>
      <c r="U3386" s="8">
        <f t="shared" si="417"/>
        <v>6</v>
      </c>
      <c r="V3386" s="7">
        <v>2016</v>
      </c>
      <c r="W3386" t="s">
        <v>3368</v>
      </c>
      <c r="X3386" s="2">
        <v>0.28199999999999997</v>
      </c>
      <c r="Y3386" s="6">
        <f t="shared" si="422"/>
        <v>7.527828942099783E-3</v>
      </c>
      <c r="AA3386">
        <v>16875869</v>
      </c>
      <c r="AB3386">
        <v>19700186861</v>
      </c>
      <c r="AC3386">
        <v>16875877</v>
      </c>
      <c r="AD3386" t="s">
        <v>6</v>
      </c>
      <c r="AE3386">
        <v>2016</v>
      </c>
      <c r="AG3386">
        <v>7087298</v>
      </c>
      <c r="AI3386" t="s">
        <v>14498</v>
      </c>
      <c r="AK3386" t="s">
        <v>14497</v>
      </c>
      <c r="AL3386">
        <v>11</v>
      </c>
      <c r="AM3386" s="5">
        <f t="shared" si="418"/>
        <v>1.8333333333333333</v>
      </c>
      <c r="AN3386" s="4">
        <f t="shared" si="423"/>
        <v>2.7767259876309478E-3</v>
      </c>
      <c r="AO3386" s="3"/>
      <c r="AP3386">
        <v>1</v>
      </c>
      <c r="AR3386" t="s">
        <v>1</v>
      </c>
      <c r="AT3386" s="2">
        <v>1.1739999999999999</v>
      </c>
      <c r="AU3386" s="1">
        <f t="shared" si="419"/>
        <v>0.61024980557591324</v>
      </c>
      <c r="AV3386" s="1">
        <f t="shared" si="420"/>
        <v>0.51522774648653646</v>
      </c>
      <c r="AW3386" s="1">
        <f t="shared" si="421"/>
        <v>0.4202056873971598</v>
      </c>
    </row>
    <row r="3387" spans="1:49" x14ac:dyDescent="0.2">
      <c r="A3387">
        <v>3385</v>
      </c>
      <c r="B3387" t="s">
        <v>14496</v>
      </c>
      <c r="C3387" t="s">
        <v>14495</v>
      </c>
      <c r="F3387" t="s">
        <v>14494</v>
      </c>
      <c r="G3387" t="s">
        <v>17</v>
      </c>
      <c r="H3387" t="s">
        <v>16</v>
      </c>
      <c r="I3387" t="s">
        <v>14493</v>
      </c>
      <c r="J3387" t="s">
        <v>14492</v>
      </c>
      <c r="K3387" t="s">
        <v>14491</v>
      </c>
      <c r="L3387" t="s">
        <v>6251</v>
      </c>
      <c r="M3387" t="s">
        <v>230</v>
      </c>
      <c r="N3387">
        <v>4</v>
      </c>
      <c r="O3387" t="s">
        <v>14490</v>
      </c>
      <c r="P3387" t="s">
        <v>14489</v>
      </c>
      <c r="Q3387" t="s">
        <v>14488</v>
      </c>
      <c r="R3387" s="7">
        <v>42370</v>
      </c>
      <c r="S3387" s="8">
        <f t="shared" ref="S3387:S3450" si="424">YEAR(R3387)</f>
        <v>2016</v>
      </c>
      <c r="T3387" s="8">
        <v>2016</v>
      </c>
      <c r="U3387" s="8">
        <f t="shared" ref="U3387:U3450" si="425">2022-T3387</f>
        <v>6</v>
      </c>
      <c r="V3387" s="7">
        <v>2016</v>
      </c>
      <c r="W3387" t="s">
        <v>3368</v>
      </c>
      <c r="X3387" s="2">
        <v>0.28199999999999997</v>
      </c>
      <c r="Y3387" s="6">
        <f t="shared" si="422"/>
        <v>7.527828942099783E-3</v>
      </c>
      <c r="AA3387">
        <v>16875869</v>
      </c>
      <c r="AB3387">
        <v>19700186861</v>
      </c>
      <c r="AC3387">
        <v>16875877</v>
      </c>
      <c r="AD3387" t="s">
        <v>6</v>
      </c>
      <c r="AE3387">
        <v>2016</v>
      </c>
      <c r="AG3387">
        <v>5951717</v>
      </c>
      <c r="AI3387" t="s">
        <v>14487</v>
      </c>
      <c r="AK3387" t="s">
        <v>14486</v>
      </c>
      <c r="AL3387">
        <v>1</v>
      </c>
      <c r="AM3387" s="5">
        <f t="shared" ref="AM3387:AM3450" si="426">AL3387/U3387</f>
        <v>0.16666666666666666</v>
      </c>
      <c r="AN3387" s="4">
        <f t="shared" si="423"/>
        <v>2.5242963523917705E-4</v>
      </c>
      <c r="AO3387" s="3"/>
      <c r="AP3387">
        <v>1</v>
      </c>
      <c r="AQ3387" t="s">
        <v>222</v>
      </c>
      <c r="AR3387" t="s">
        <v>14485</v>
      </c>
      <c r="AS3387" t="s">
        <v>221</v>
      </c>
      <c r="AT3387" s="2">
        <v>1.1739999999999999</v>
      </c>
      <c r="AU3387" s="1">
        <f t="shared" ref="AU3387:AU3450" si="427">(Y3387*0.7+AN3387*0.3)*100</f>
        <v>0.5345209150041601</v>
      </c>
      <c r="AV3387" s="1">
        <f t="shared" ref="AV3387:AV3450" si="428">(Y3387*0.5+AN3387*0.5)*100</f>
        <v>0.38901292886694805</v>
      </c>
      <c r="AW3387" s="1">
        <f t="shared" ref="AW3387:AW3450" si="429">(Y3387*0.3+AN3387*0.7)*100</f>
        <v>0.24350494272973583</v>
      </c>
    </row>
    <row r="3388" spans="1:49" x14ac:dyDescent="0.2">
      <c r="A3388">
        <v>3386</v>
      </c>
      <c r="B3388" t="s">
        <v>14484</v>
      </c>
      <c r="C3388" t="s">
        <v>14483</v>
      </c>
      <c r="F3388" t="s">
        <v>14482</v>
      </c>
      <c r="G3388" t="s">
        <v>17</v>
      </c>
      <c r="H3388" t="s">
        <v>16</v>
      </c>
      <c r="I3388" t="s">
        <v>14481</v>
      </c>
      <c r="J3388" t="s">
        <v>14480</v>
      </c>
      <c r="K3388" t="s">
        <v>14479</v>
      </c>
      <c r="L3388" t="s">
        <v>14478</v>
      </c>
      <c r="M3388" t="s">
        <v>2572</v>
      </c>
      <c r="N3388">
        <v>7</v>
      </c>
      <c r="O3388" t="s">
        <v>14477</v>
      </c>
      <c r="P3388" t="s">
        <v>14476</v>
      </c>
      <c r="Q3388" t="s">
        <v>14475</v>
      </c>
      <c r="R3388" s="7">
        <v>42370</v>
      </c>
      <c r="S3388" s="8">
        <f t="shared" si="424"/>
        <v>2016</v>
      </c>
      <c r="T3388" s="8">
        <v>2016</v>
      </c>
      <c r="U3388" s="8">
        <f t="shared" si="425"/>
        <v>6</v>
      </c>
      <c r="V3388" s="7">
        <v>2016</v>
      </c>
      <c r="W3388" t="s">
        <v>3368</v>
      </c>
      <c r="X3388" s="2">
        <v>0.28199999999999997</v>
      </c>
      <c r="Y3388" s="6">
        <f t="shared" si="422"/>
        <v>7.527828942099783E-3</v>
      </c>
      <c r="AA3388">
        <v>16875869</v>
      </c>
      <c r="AB3388">
        <v>19700186861</v>
      </c>
      <c r="AC3388">
        <v>16875877</v>
      </c>
      <c r="AD3388" t="s">
        <v>6</v>
      </c>
      <c r="AE3388">
        <v>2016</v>
      </c>
      <c r="AG3388">
        <v>2975425</v>
      </c>
      <c r="AI3388" t="s">
        <v>14474</v>
      </c>
      <c r="AK3388" t="s">
        <v>14473</v>
      </c>
      <c r="AL3388">
        <v>4</v>
      </c>
      <c r="AM3388" s="5">
        <f t="shared" si="426"/>
        <v>0.66666666666666663</v>
      </c>
      <c r="AN3388" s="4">
        <f t="shared" si="423"/>
        <v>1.0097185409567082E-3</v>
      </c>
      <c r="AO3388" s="3"/>
      <c r="AP3388">
        <v>1</v>
      </c>
      <c r="AR3388" t="s">
        <v>1</v>
      </c>
      <c r="AT3388" s="2">
        <v>1.1739999999999999</v>
      </c>
      <c r="AU3388" s="1">
        <f t="shared" si="427"/>
        <v>0.55723958217568592</v>
      </c>
      <c r="AV3388" s="1">
        <f t="shared" si="428"/>
        <v>0.42687737415282462</v>
      </c>
      <c r="AW3388" s="1">
        <f t="shared" si="429"/>
        <v>0.29651516612996304</v>
      </c>
    </row>
    <row r="3389" spans="1:49" x14ac:dyDescent="0.2">
      <c r="A3389">
        <v>3387</v>
      </c>
      <c r="B3389" t="s">
        <v>14472</v>
      </c>
      <c r="C3389" t="s">
        <v>14471</v>
      </c>
      <c r="F3389" t="s">
        <v>14470</v>
      </c>
      <c r="G3389" t="s">
        <v>17</v>
      </c>
      <c r="H3389" t="s">
        <v>16</v>
      </c>
      <c r="I3389" t="s">
        <v>14469</v>
      </c>
      <c r="J3389" t="s">
        <v>14468</v>
      </c>
      <c r="K3389" t="s">
        <v>14467</v>
      </c>
      <c r="L3389" t="s">
        <v>14466</v>
      </c>
      <c r="M3389" t="s">
        <v>14465</v>
      </c>
      <c r="N3389">
        <v>5</v>
      </c>
      <c r="O3389" t="s">
        <v>14464</v>
      </c>
      <c r="P3389" t="s">
        <v>14463</v>
      </c>
      <c r="Q3389" t="s">
        <v>14462</v>
      </c>
      <c r="R3389" s="7">
        <v>42370</v>
      </c>
      <c r="S3389" s="8">
        <f t="shared" si="424"/>
        <v>2016</v>
      </c>
      <c r="T3389" s="8">
        <v>2016</v>
      </c>
      <c r="U3389" s="8">
        <f t="shared" si="425"/>
        <v>6</v>
      </c>
      <c r="V3389" s="7">
        <v>2016</v>
      </c>
      <c r="W3389" t="s">
        <v>1720</v>
      </c>
      <c r="X3389" s="2">
        <v>1.0529999999999999</v>
      </c>
      <c r="Y3389" s="6">
        <f t="shared" si="422"/>
        <v>2.8109233602947065E-2</v>
      </c>
      <c r="AA3389">
        <v>14639076</v>
      </c>
      <c r="AB3389">
        <v>27011</v>
      </c>
      <c r="AD3389" t="s">
        <v>6</v>
      </c>
      <c r="AE3389">
        <v>18</v>
      </c>
      <c r="AF3389">
        <v>5</v>
      </c>
      <c r="AH3389" t="s">
        <v>14461</v>
      </c>
      <c r="AI3389" t="s">
        <v>14460</v>
      </c>
      <c r="AK3389" t="s">
        <v>14459</v>
      </c>
      <c r="AL3389">
        <v>4</v>
      </c>
      <c r="AM3389" s="5">
        <f t="shared" si="426"/>
        <v>0.66666666666666663</v>
      </c>
      <c r="AN3389" s="4">
        <f t="shared" si="423"/>
        <v>1.0097185409567082E-3</v>
      </c>
      <c r="AO3389" s="3"/>
      <c r="AP3389">
        <v>0</v>
      </c>
      <c r="AQ3389" t="s">
        <v>14458</v>
      </c>
      <c r="AR3389">
        <v>21127003</v>
      </c>
      <c r="AS3389" t="s">
        <v>8203</v>
      </c>
      <c r="AT3389" s="2">
        <v>3.6760000000000002</v>
      </c>
      <c r="AU3389" s="1">
        <f t="shared" si="427"/>
        <v>1.9979379084349955</v>
      </c>
      <c r="AV3389" s="1">
        <f t="shared" si="428"/>
        <v>1.4559476071951887</v>
      </c>
      <c r="AW3389" s="1">
        <f t="shared" si="429"/>
        <v>0.91395730595538149</v>
      </c>
    </row>
    <row r="3390" spans="1:49" x14ac:dyDescent="0.2">
      <c r="A3390">
        <v>3388</v>
      </c>
      <c r="B3390" t="s">
        <v>14457</v>
      </c>
      <c r="C3390" t="s">
        <v>14456</v>
      </c>
      <c r="F3390" t="s">
        <v>14455</v>
      </c>
      <c r="G3390" t="s">
        <v>17</v>
      </c>
      <c r="H3390" t="s">
        <v>16</v>
      </c>
      <c r="I3390" t="s">
        <v>14454</v>
      </c>
      <c r="J3390">
        <v>60102673</v>
      </c>
      <c r="K3390" t="s">
        <v>14453</v>
      </c>
      <c r="L3390" t="s">
        <v>1724</v>
      </c>
      <c r="M3390" t="s">
        <v>135</v>
      </c>
      <c r="N3390">
        <v>6</v>
      </c>
      <c r="O3390" t="s">
        <v>14452</v>
      </c>
      <c r="P3390" t="s">
        <v>14451</v>
      </c>
      <c r="Q3390" t="s">
        <v>14450</v>
      </c>
      <c r="R3390" s="7">
        <v>42370</v>
      </c>
      <c r="S3390" s="8">
        <f t="shared" si="424"/>
        <v>2016</v>
      </c>
      <c r="T3390" s="8">
        <v>2016</v>
      </c>
      <c r="U3390" s="8">
        <f t="shared" si="425"/>
        <v>6</v>
      </c>
      <c r="V3390" s="7">
        <v>2016</v>
      </c>
      <c r="W3390" t="s">
        <v>14449</v>
      </c>
      <c r="X3390" s="2">
        <v>0.28100000000000003</v>
      </c>
      <c r="Y3390" s="6">
        <f t="shared" si="422"/>
        <v>7.5011345132270906E-3</v>
      </c>
      <c r="AA3390">
        <v>113891</v>
      </c>
      <c r="AB3390">
        <v>20699</v>
      </c>
      <c r="AD3390" t="s">
        <v>6</v>
      </c>
      <c r="AE3390">
        <v>110</v>
      </c>
      <c r="AF3390">
        <v>12</v>
      </c>
      <c r="AH3390" t="s">
        <v>14448</v>
      </c>
      <c r="AI3390" t="s">
        <v>14447</v>
      </c>
      <c r="AJ3390" t="s">
        <v>14446</v>
      </c>
      <c r="AK3390" t="s">
        <v>14445</v>
      </c>
      <c r="AL3390">
        <v>4</v>
      </c>
      <c r="AM3390" s="5">
        <f t="shared" si="426"/>
        <v>0.66666666666666663</v>
      </c>
      <c r="AN3390" s="4">
        <f t="shared" si="423"/>
        <v>1.0097185409567082E-3</v>
      </c>
      <c r="AO3390" s="3"/>
      <c r="AP3390">
        <v>0</v>
      </c>
      <c r="AR3390" t="s">
        <v>1</v>
      </c>
      <c r="AT3390" s="2">
        <v>1.1020000000000001</v>
      </c>
      <c r="AU3390" s="1">
        <f t="shared" si="427"/>
        <v>0.55537097215459752</v>
      </c>
      <c r="AV3390" s="1">
        <f t="shared" si="428"/>
        <v>0.42554265270918995</v>
      </c>
      <c r="AW3390" s="1">
        <f t="shared" si="429"/>
        <v>0.29571433326378227</v>
      </c>
    </row>
    <row r="3391" spans="1:49" x14ac:dyDescent="0.2">
      <c r="A3391">
        <v>3389</v>
      </c>
      <c r="B3391" t="s">
        <v>14444</v>
      </c>
      <c r="C3391" t="s">
        <v>14443</v>
      </c>
      <c r="D3391" t="s">
        <v>14442</v>
      </c>
      <c r="E3391">
        <v>27521801</v>
      </c>
      <c r="F3391" t="s">
        <v>14441</v>
      </c>
      <c r="G3391" t="s">
        <v>17</v>
      </c>
      <c r="H3391" t="s">
        <v>16</v>
      </c>
      <c r="I3391" t="s">
        <v>14440</v>
      </c>
      <c r="J3391" t="s">
        <v>14434</v>
      </c>
      <c r="K3391" t="s">
        <v>14439</v>
      </c>
      <c r="L3391" t="s">
        <v>14438</v>
      </c>
      <c r="M3391" t="s">
        <v>14437</v>
      </c>
      <c r="N3391">
        <v>2</v>
      </c>
      <c r="O3391" t="s">
        <v>14436</v>
      </c>
      <c r="P3391" t="s">
        <v>14435</v>
      </c>
      <c r="Q3391" t="s">
        <v>14434</v>
      </c>
      <c r="R3391" s="7">
        <v>42370</v>
      </c>
      <c r="S3391" s="8">
        <f t="shared" si="424"/>
        <v>2016</v>
      </c>
      <c r="T3391" s="8">
        <v>2016</v>
      </c>
      <c r="U3391" s="8">
        <f t="shared" si="425"/>
        <v>6</v>
      </c>
      <c r="V3391" s="7">
        <v>2016</v>
      </c>
      <c r="W3391" t="s">
        <v>14433</v>
      </c>
      <c r="X3391" s="2">
        <v>0.46899999999999997</v>
      </c>
      <c r="Y3391" s="6">
        <f t="shared" si="422"/>
        <v>1.2519687141293612E-2</v>
      </c>
      <c r="AA3391" t="s">
        <v>14432</v>
      </c>
      <c r="AB3391">
        <v>14805</v>
      </c>
      <c r="AC3391">
        <v>18785867</v>
      </c>
      <c r="AD3391" t="s">
        <v>6</v>
      </c>
      <c r="AE3391">
        <v>115</v>
      </c>
      <c r="AH3391" t="s">
        <v>14431</v>
      </c>
      <c r="AI3391" t="s">
        <v>14430</v>
      </c>
      <c r="AJ3391" t="s">
        <v>14429</v>
      </c>
      <c r="AK3391" t="s">
        <v>14428</v>
      </c>
      <c r="AL3391">
        <v>7</v>
      </c>
      <c r="AM3391" s="5">
        <f t="shared" si="426"/>
        <v>1.1666666666666667</v>
      </c>
      <c r="AN3391" s="4">
        <f t="shared" si="423"/>
        <v>1.7670074466742396E-3</v>
      </c>
      <c r="AO3391" s="3"/>
      <c r="AP3391">
        <v>0</v>
      </c>
      <c r="AR3391" t="s">
        <v>1</v>
      </c>
      <c r="AT3391" s="2">
        <v>2.6680000000000001</v>
      </c>
      <c r="AU3391" s="1">
        <f t="shared" si="427"/>
        <v>0.92938832329078003</v>
      </c>
      <c r="AV3391" s="1">
        <f t="shared" si="428"/>
        <v>0.7143347293983926</v>
      </c>
      <c r="AW3391" s="1">
        <f t="shared" si="429"/>
        <v>0.49928113550600506</v>
      </c>
    </row>
    <row r="3392" spans="1:49" x14ac:dyDescent="0.2">
      <c r="A3392">
        <v>3390</v>
      </c>
      <c r="B3392" t="s">
        <v>14427</v>
      </c>
      <c r="C3392" t="s">
        <v>14426</v>
      </c>
      <c r="F3392" t="s">
        <v>14425</v>
      </c>
      <c r="G3392" t="s">
        <v>17</v>
      </c>
      <c r="H3392" t="s">
        <v>16</v>
      </c>
      <c r="I3392" t="s">
        <v>6021</v>
      </c>
      <c r="J3392">
        <v>60025578</v>
      </c>
      <c r="K3392" t="s">
        <v>692</v>
      </c>
      <c r="L3392" t="s">
        <v>691</v>
      </c>
      <c r="M3392" t="s">
        <v>340</v>
      </c>
      <c r="N3392">
        <v>3</v>
      </c>
      <c r="O3392" t="s">
        <v>14424</v>
      </c>
      <c r="P3392" t="s">
        <v>14423</v>
      </c>
      <c r="Q3392" t="s">
        <v>3129</v>
      </c>
      <c r="R3392" s="7">
        <v>42370</v>
      </c>
      <c r="S3392" s="8">
        <f t="shared" si="424"/>
        <v>2016</v>
      </c>
      <c r="T3392" s="8">
        <v>2016</v>
      </c>
      <c r="U3392" s="8">
        <f t="shared" si="425"/>
        <v>6</v>
      </c>
      <c r="V3392" s="7">
        <v>2016</v>
      </c>
      <c r="W3392" t="s">
        <v>3368</v>
      </c>
      <c r="X3392" s="2">
        <v>0.28199999999999997</v>
      </c>
      <c r="Y3392" s="6">
        <f t="shared" si="422"/>
        <v>7.527828942099783E-3</v>
      </c>
      <c r="AA3392">
        <v>16875869</v>
      </c>
      <c r="AB3392">
        <v>19700186861</v>
      </c>
      <c r="AC3392">
        <v>16875877</v>
      </c>
      <c r="AD3392" t="s">
        <v>6</v>
      </c>
      <c r="AE3392">
        <v>2016</v>
      </c>
      <c r="AG3392">
        <v>4824873</v>
      </c>
      <c r="AI3392" t="s">
        <v>14422</v>
      </c>
      <c r="AK3392" t="s">
        <v>14421</v>
      </c>
      <c r="AL3392">
        <v>0</v>
      </c>
      <c r="AM3392" s="5">
        <f t="shared" si="426"/>
        <v>0</v>
      </c>
      <c r="AN3392" s="4">
        <f t="shared" si="423"/>
        <v>0</v>
      </c>
      <c r="AO3392" s="3"/>
      <c r="AP3392">
        <v>1</v>
      </c>
      <c r="AR3392" t="s">
        <v>1</v>
      </c>
      <c r="AT3392" s="2">
        <v>1.1739999999999999</v>
      </c>
      <c r="AU3392" s="1">
        <f t="shared" si="427"/>
        <v>0.52694802594698475</v>
      </c>
      <c r="AV3392" s="1">
        <f t="shared" si="428"/>
        <v>0.37639144710498917</v>
      </c>
      <c r="AW3392" s="1">
        <f t="shared" si="429"/>
        <v>0.22583486826299345</v>
      </c>
    </row>
    <row r="3393" spans="1:49" x14ac:dyDescent="0.2">
      <c r="A3393">
        <v>3391</v>
      </c>
      <c r="B3393" t="s">
        <v>14420</v>
      </c>
      <c r="C3393" t="s">
        <v>14419</v>
      </c>
      <c r="F3393" t="s">
        <v>14418</v>
      </c>
      <c r="G3393" t="s">
        <v>17</v>
      </c>
      <c r="H3393" t="s">
        <v>16</v>
      </c>
      <c r="I3393" t="s">
        <v>12697</v>
      </c>
      <c r="J3393">
        <v>60001298</v>
      </c>
      <c r="K3393" t="s">
        <v>14417</v>
      </c>
      <c r="L3393" t="s">
        <v>691</v>
      </c>
      <c r="M3393" t="s">
        <v>340</v>
      </c>
      <c r="N3393">
        <v>6</v>
      </c>
      <c r="O3393" t="s">
        <v>14416</v>
      </c>
      <c r="P3393" t="s">
        <v>14415</v>
      </c>
      <c r="Q3393" t="s">
        <v>14414</v>
      </c>
      <c r="R3393" s="7">
        <v>42370</v>
      </c>
      <c r="S3393" s="8">
        <f t="shared" si="424"/>
        <v>2016</v>
      </c>
      <c r="T3393" s="8">
        <v>2016</v>
      </c>
      <c r="U3393" s="8">
        <f t="shared" si="425"/>
        <v>6</v>
      </c>
      <c r="V3393" s="7">
        <v>2016</v>
      </c>
      <c r="W3393" t="s">
        <v>12009</v>
      </c>
      <c r="X3393" s="2">
        <v>1.3160000000000001</v>
      </c>
      <c r="Y3393" s="6">
        <f t="shared" si="422"/>
        <v>3.5129868396465661E-2</v>
      </c>
      <c r="AA3393">
        <v>20507518</v>
      </c>
      <c r="AB3393">
        <v>21100229202</v>
      </c>
      <c r="AC3393" t="s">
        <v>12008</v>
      </c>
      <c r="AD3393" t="s">
        <v>6</v>
      </c>
      <c r="AE3393">
        <v>4</v>
      </c>
      <c r="AF3393">
        <v>32</v>
      </c>
      <c r="AH3393" t="s">
        <v>14413</v>
      </c>
      <c r="AI3393" t="s">
        <v>14412</v>
      </c>
      <c r="AK3393" t="s">
        <v>14411</v>
      </c>
      <c r="AL3393">
        <v>12</v>
      </c>
      <c r="AM3393" s="5">
        <f t="shared" si="426"/>
        <v>2</v>
      </c>
      <c r="AN3393" s="4">
        <f t="shared" si="423"/>
        <v>3.0291556228701248E-3</v>
      </c>
      <c r="AO3393" s="3"/>
      <c r="AP3393">
        <v>0</v>
      </c>
      <c r="AQ3393" t="s">
        <v>222</v>
      </c>
      <c r="AR3393">
        <v>21244001</v>
      </c>
      <c r="AS3393" t="s">
        <v>221</v>
      </c>
      <c r="AT3393" s="2">
        <v>6.3310000000000004</v>
      </c>
      <c r="AU3393" s="1">
        <f t="shared" si="427"/>
        <v>2.5499654564387</v>
      </c>
      <c r="AV3393" s="1">
        <f t="shared" si="428"/>
        <v>1.9079512009667892</v>
      </c>
      <c r="AW3393" s="1">
        <f t="shared" si="429"/>
        <v>1.2659369454948786</v>
      </c>
    </row>
    <row r="3394" spans="1:49" x14ac:dyDescent="0.2">
      <c r="A3394">
        <v>3392</v>
      </c>
      <c r="B3394" t="s">
        <v>14410</v>
      </c>
      <c r="C3394" t="s">
        <v>14409</v>
      </c>
      <c r="F3394" t="s">
        <v>14408</v>
      </c>
      <c r="G3394" t="s">
        <v>17</v>
      </c>
      <c r="H3394" t="s">
        <v>16</v>
      </c>
      <c r="I3394" t="s">
        <v>14407</v>
      </c>
      <c r="J3394">
        <v>60027561</v>
      </c>
      <c r="K3394" t="s">
        <v>14406</v>
      </c>
      <c r="L3394" t="s">
        <v>14405</v>
      </c>
      <c r="M3394" t="s">
        <v>411</v>
      </c>
      <c r="N3394">
        <v>1</v>
      </c>
      <c r="O3394" t="s">
        <v>14404</v>
      </c>
      <c r="P3394">
        <v>6602988232</v>
      </c>
      <c r="Q3394">
        <v>60027561</v>
      </c>
      <c r="R3394" s="7">
        <v>42370</v>
      </c>
      <c r="S3394" s="8">
        <f t="shared" si="424"/>
        <v>2016</v>
      </c>
      <c r="T3394" s="8">
        <v>2016</v>
      </c>
      <c r="U3394" s="8">
        <f t="shared" si="425"/>
        <v>6</v>
      </c>
      <c r="V3394" s="7">
        <v>2016</v>
      </c>
      <c r="W3394" t="s">
        <v>14403</v>
      </c>
      <c r="X3394" s="2">
        <v>0.88100000000000001</v>
      </c>
      <c r="Y3394" s="6">
        <f t="shared" si="422"/>
        <v>2.3517791836843653E-2</v>
      </c>
      <c r="AA3394">
        <v>10459243</v>
      </c>
      <c r="AB3394">
        <v>17248</v>
      </c>
      <c r="AD3394" t="s">
        <v>6</v>
      </c>
      <c r="AE3394">
        <v>58</v>
      </c>
      <c r="AF3394">
        <v>4</v>
      </c>
      <c r="AG3394">
        <v>7533552</v>
      </c>
      <c r="AH3394" t="s">
        <v>14402</v>
      </c>
      <c r="AI3394" t="s">
        <v>14401</v>
      </c>
      <c r="AK3394" t="s">
        <v>14400</v>
      </c>
      <c r="AL3394">
        <v>0</v>
      </c>
      <c r="AM3394" s="5">
        <f t="shared" si="426"/>
        <v>0</v>
      </c>
      <c r="AN3394" s="4">
        <f t="shared" si="423"/>
        <v>0</v>
      </c>
      <c r="AO3394" s="3"/>
      <c r="AP3394">
        <v>0</v>
      </c>
      <c r="AR3394" t="s">
        <v>1</v>
      </c>
      <c r="AT3394" s="2" t="s">
        <v>0</v>
      </c>
      <c r="AU3394" s="1">
        <f t="shared" si="427"/>
        <v>1.6462454285790555</v>
      </c>
      <c r="AV3394" s="1">
        <f t="shared" si="428"/>
        <v>1.1758895918421826</v>
      </c>
      <c r="AW3394" s="1">
        <f t="shared" si="429"/>
        <v>0.70553375510530958</v>
      </c>
    </row>
    <row r="3395" spans="1:49" x14ac:dyDescent="0.2">
      <c r="A3395">
        <v>3393</v>
      </c>
      <c r="B3395" t="s">
        <v>14399</v>
      </c>
      <c r="C3395" t="s">
        <v>14398</v>
      </c>
      <c r="F3395" t="s">
        <v>14397</v>
      </c>
      <c r="G3395" t="s">
        <v>17</v>
      </c>
      <c r="H3395" t="s">
        <v>16</v>
      </c>
      <c r="I3395" t="s">
        <v>14396</v>
      </c>
      <c r="J3395" t="s">
        <v>14395</v>
      </c>
      <c r="K3395" t="s">
        <v>14394</v>
      </c>
      <c r="L3395" t="s">
        <v>14393</v>
      </c>
      <c r="M3395" t="s">
        <v>11767</v>
      </c>
      <c r="N3395">
        <v>3</v>
      </c>
      <c r="O3395" t="s">
        <v>14392</v>
      </c>
      <c r="P3395" t="s">
        <v>14391</v>
      </c>
      <c r="Q3395" t="s">
        <v>14390</v>
      </c>
      <c r="R3395" s="7">
        <v>42370</v>
      </c>
      <c r="S3395" s="8">
        <f t="shared" si="424"/>
        <v>2016</v>
      </c>
      <c r="T3395" s="8">
        <v>2016</v>
      </c>
      <c r="U3395" s="8">
        <f t="shared" si="425"/>
        <v>6</v>
      </c>
      <c r="V3395" s="7">
        <v>42370</v>
      </c>
      <c r="W3395" t="s">
        <v>14389</v>
      </c>
      <c r="X3395" s="2">
        <v>0.34899999999999998</v>
      </c>
      <c r="Y3395" s="6">
        <f t="shared" ref="Y3395:Y3458" si="430">(X3395-$Z$3)/($Z$2-$Z$3)</f>
        <v>9.3163556765702999E-3</v>
      </c>
      <c r="AA3395">
        <v>2564602</v>
      </c>
      <c r="AB3395">
        <v>18958</v>
      </c>
      <c r="AC3395">
        <v>9745971</v>
      </c>
      <c r="AD3395" t="s">
        <v>6</v>
      </c>
      <c r="AE3395">
        <v>33</v>
      </c>
      <c r="AF3395">
        <v>2</v>
      </c>
      <c r="AH3395" t="s">
        <v>14388</v>
      </c>
      <c r="AI3395" t="s">
        <v>14387</v>
      </c>
      <c r="AJ3395" t="s">
        <v>14386</v>
      </c>
      <c r="AK3395" t="s">
        <v>14385</v>
      </c>
      <c r="AL3395">
        <v>12</v>
      </c>
      <c r="AM3395" s="5">
        <f t="shared" si="426"/>
        <v>2</v>
      </c>
      <c r="AN3395" s="4">
        <f t="shared" ref="AN3395:AN3458" si="431">(AM3395-$AO$3)/($AO$2-$AO$3)</f>
        <v>3.0291556228701248E-3</v>
      </c>
      <c r="AO3395" s="3"/>
      <c r="AP3395">
        <v>0</v>
      </c>
      <c r="AR3395" t="s">
        <v>1</v>
      </c>
      <c r="AT3395" s="2" t="s">
        <v>0</v>
      </c>
      <c r="AU3395" s="1">
        <f t="shared" si="427"/>
        <v>0.74301956604602482</v>
      </c>
      <c r="AV3395" s="1">
        <f t="shared" si="428"/>
        <v>0.61727556497202118</v>
      </c>
      <c r="AW3395" s="1">
        <f t="shared" si="429"/>
        <v>0.49153156389801778</v>
      </c>
    </row>
    <row r="3396" spans="1:49" x14ac:dyDescent="0.2">
      <c r="A3396">
        <v>3394</v>
      </c>
      <c r="B3396" t="s">
        <v>14384</v>
      </c>
      <c r="C3396" t="s">
        <v>14383</v>
      </c>
      <c r="F3396" t="s">
        <v>14382</v>
      </c>
      <c r="G3396" t="s">
        <v>17</v>
      </c>
      <c r="H3396" t="s">
        <v>16</v>
      </c>
      <c r="I3396" t="s">
        <v>876</v>
      </c>
      <c r="J3396">
        <v>60019544</v>
      </c>
      <c r="K3396" t="s">
        <v>875</v>
      </c>
      <c r="L3396" t="s">
        <v>874</v>
      </c>
      <c r="M3396" t="s">
        <v>459</v>
      </c>
      <c r="N3396">
        <v>2</v>
      </c>
      <c r="O3396" t="s">
        <v>14381</v>
      </c>
      <c r="P3396" t="s">
        <v>872</v>
      </c>
      <c r="Q3396" t="s">
        <v>871</v>
      </c>
      <c r="R3396" s="7">
        <v>42370</v>
      </c>
      <c r="S3396" s="8">
        <f t="shared" si="424"/>
        <v>2016</v>
      </c>
      <c r="T3396" s="8">
        <v>2016</v>
      </c>
      <c r="U3396" s="8">
        <f t="shared" si="425"/>
        <v>6</v>
      </c>
      <c r="V3396" s="7">
        <v>2016</v>
      </c>
      <c r="W3396" t="s">
        <v>3970</v>
      </c>
      <c r="X3396" s="2">
        <v>0.20799999999999999</v>
      </c>
      <c r="Y3396" s="6">
        <f t="shared" si="430"/>
        <v>5.552441205520408E-3</v>
      </c>
      <c r="AA3396">
        <v>19376472</v>
      </c>
      <c r="AB3396">
        <v>16800154725</v>
      </c>
      <c r="AD3396" t="s">
        <v>6</v>
      </c>
      <c r="AE3396">
        <v>68</v>
      </c>
      <c r="AF3396">
        <v>1</v>
      </c>
      <c r="AH3396" t="s">
        <v>14380</v>
      </c>
      <c r="AI3396" t="s">
        <v>14379</v>
      </c>
      <c r="AK3396" t="s">
        <v>14378</v>
      </c>
      <c r="AL3396">
        <v>0</v>
      </c>
      <c r="AM3396" s="5">
        <f t="shared" si="426"/>
        <v>0</v>
      </c>
      <c r="AN3396" s="4">
        <f t="shared" si="431"/>
        <v>0</v>
      </c>
      <c r="AO3396" s="3"/>
      <c r="AP3396">
        <v>1</v>
      </c>
      <c r="AR3396" t="s">
        <v>1</v>
      </c>
      <c r="AT3396" s="2" t="s">
        <v>0</v>
      </c>
      <c r="AU3396" s="1">
        <f t="shared" si="427"/>
        <v>0.38867088438642855</v>
      </c>
      <c r="AV3396" s="1">
        <f t="shared" si="428"/>
        <v>0.27762206027602038</v>
      </c>
      <c r="AW3396" s="1">
        <f t="shared" si="429"/>
        <v>0.16657323616561223</v>
      </c>
    </row>
    <row r="3397" spans="1:49" x14ac:dyDescent="0.2">
      <c r="A3397">
        <v>3395</v>
      </c>
      <c r="B3397" t="s">
        <v>14377</v>
      </c>
      <c r="C3397" t="s">
        <v>14376</v>
      </c>
      <c r="F3397" t="s">
        <v>14375</v>
      </c>
      <c r="G3397" t="s">
        <v>17</v>
      </c>
      <c r="H3397" t="s">
        <v>16</v>
      </c>
      <c r="I3397" t="s">
        <v>14374</v>
      </c>
      <c r="J3397" t="s">
        <v>14373</v>
      </c>
      <c r="K3397" t="s">
        <v>14372</v>
      </c>
      <c r="L3397" t="s">
        <v>14371</v>
      </c>
      <c r="M3397" t="s">
        <v>5131</v>
      </c>
      <c r="N3397">
        <v>1</v>
      </c>
      <c r="O3397" t="s">
        <v>14370</v>
      </c>
      <c r="P3397">
        <v>35611276400</v>
      </c>
      <c r="Q3397" t="s">
        <v>14369</v>
      </c>
      <c r="R3397" s="7">
        <v>42370</v>
      </c>
      <c r="S3397" s="8">
        <f t="shared" si="424"/>
        <v>2016</v>
      </c>
      <c r="T3397" s="8">
        <v>2016</v>
      </c>
      <c r="U3397" s="8">
        <f t="shared" si="425"/>
        <v>6</v>
      </c>
      <c r="V3397" s="7">
        <v>2016</v>
      </c>
      <c r="W3397" t="s">
        <v>3970</v>
      </c>
      <c r="X3397" s="2">
        <v>0.20799999999999999</v>
      </c>
      <c r="Y3397" s="6">
        <f t="shared" si="430"/>
        <v>5.552441205520408E-3</v>
      </c>
      <c r="AA3397">
        <v>19376472</v>
      </c>
      <c r="AB3397">
        <v>16800154725</v>
      </c>
      <c r="AD3397" t="s">
        <v>6</v>
      </c>
      <c r="AE3397">
        <v>68</v>
      </c>
      <c r="AF3397">
        <v>1</v>
      </c>
      <c r="AH3397" t="s">
        <v>14368</v>
      </c>
      <c r="AI3397" t="s">
        <v>14367</v>
      </c>
      <c r="AK3397" t="s">
        <v>14366</v>
      </c>
      <c r="AL3397">
        <v>24</v>
      </c>
      <c r="AM3397" s="5">
        <f t="shared" si="426"/>
        <v>4</v>
      </c>
      <c r="AN3397" s="4">
        <f t="shared" si="431"/>
        <v>6.0583112457402496E-3</v>
      </c>
      <c r="AO3397" s="3"/>
      <c r="AP3397">
        <v>1</v>
      </c>
      <c r="AR3397" t="s">
        <v>1</v>
      </c>
      <c r="AT3397" s="2" t="s">
        <v>0</v>
      </c>
      <c r="AU3397" s="1">
        <f t="shared" si="427"/>
        <v>0.57042022175863605</v>
      </c>
      <c r="AV3397" s="1">
        <f t="shared" si="428"/>
        <v>0.58053762256303287</v>
      </c>
      <c r="AW3397" s="1">
        <f t="shared" si="429"/>
        <v>0.5906550233674297</v>
      </c>
    </row>
    <row r="3398" spans="1:49" x14ac:dyDescent="0.2">
      <c r="A3398">
        <v>3396</v>
      </c>
      <c r="B3398" t="s">
        <v>14365</v>
      </c>
      <c r="C3398" t="s">
        <v>14364</v>
      </c>
      <c r="F3398" t="s">
        <v>14363</v>
      </c>
      <c r="G3398" t="s">
        <v>17</v>
      </c>
      <c r="H3398" t="s">
        <v>16</v>
      </c>
      <c r="I3398" t="s">
        <v>14362</v>
      </c>
      <c r="J3398">
        <v>60021097</v>
      </c>
      <c r="K3398" t="s">
        <v>14361</v>
      </c>
      <c r="L3398" t="s">
        <v>14360</v>
      </c>
      <c r="M3398" t="s">
        <v>73</v>
      </c>
      <c r="N3398">
        <v>2</v>
      </c>
      <c r="O3398" t="s">
        <v>14359</v>
      </c>
      <c r="P3398" t="s">
        <v>14358</v>
      </c>
      <c r="Q3398" t="s">
        <v>14357</v>
      </c>
      <c r="R3398" s="7">
        <v>42370</v>
      </c>
      <c r="S3398" s="8">
        <f t="shared" si="424"/>
        <v>2016</v>
      </c>
      <c r="T3398" s="8">
        <v>2016</v>
      </c>
      <c r="U3398" s="8">
        <f t="shared" si="425"/>
        <v>6</v>
      </c>
      <c r="V3398" s="7">
        <v>2016</v>
      </c>
      <c r="W3398" t="s">
        <v>3970</v>
      </c>
      <c r="X3398" s="2">
        <v>0.20799999999999999</v>
      </c>
      <c r="Y3398" s="6">
        <f t="shared" si="430"/>
        <v>5.552441205520408E-3</v>
      </c>
      <c r="AA3398">
        <v>19376472</v>
      </c>
      <c r="AB3398">
        <v>16800154725</v>
      </c>
      <c r="AD3398" t="s">
        <v>6</v>
      </c>
      <c r="AE3398">
        <v>68</v>
      </c>
      <c r="AF3398">
        <v>1</v>
      </c>
      <c r="AH3398" t="s">
        <v>14356</v>
      </c>
      <c r="AI3398" t="s">
        <v>14355</v>
      </c>
      <c r="AK3398" t="s">
        <v>14354</v>
      </c>
      <c r="AL3398">
        <v>51</v>
      </c>
      <c r="AM3398" s="5">
        <f t="shared" si="426"/>
        <v>8.5</v>
      </c>
      <c r="AN3398" s="4">
        <f t="shared" si="431"/>
        <v>1.2873911397198031E-2</v>
      </c>
      <c r="AO3398" s="3"/>
      <c r="AP3398">
        <v>1</v>
      </c>
      <c r="AR3398" t="s">
        <v>1</v>
      </c>
      <c r="AT3398" s="2" t="s">
        <v>0</v>
      </c>
      <c r="AU3398" s="1">
        <f t="shared" si="427"/>
        <v>0.77488822630236953</v>
      </c>
      <c r="AV3398" s="1">
        <f t="shared" si="428"/>
        <v>0.92131763013592183</v>
      </c>
      <c r="AW3398" s="1">
        <f t="shared" si="429"/>
        <v>1.0677470339694743</v>
      </c>
    </row>
    <row r="3399" spans="1:49" x14ac:dyDescent="0.2">
      <c r="A3399">
        <v>3397</v>
      </c>
      <c r="B3399" t="s">
        <v>14353</v>
      </c>
      <c r="C3399" t="s">
        <v>14352</v>
      </c>
      <c r="E3399">
        <v>27061509</v>
      </c>
      <c r="F3399" t="s">
        <v>14351</v>
      </c>
      <c r="G3399" t="s">
        <v>17</v>
      </c>
      <c r="H3399" t="s">
        <v>16</v>
      </c>
      <c r="I3399" t="s">
        <v>14350</v>
      </c>
      <c r="J3399">
        <v>60108956</v>
      </c>
      <c r="K3399" t="s">
        <v>14349</v>
      </c>
      <c r="L3399" t="s">
        <v>767</v>
      </c>
      <c r="M3399" t="s">
        <v>135</v>
      </c>
      <c r="N3399">
        <v>2</v>
      </c>
      <c r="O3399" t="s">
        <v>14348</v>
      </c>
      <c r="P3399" t="s">
        <v>14347</v>
      </c>
      <c r="Q3399" t="s">
        <v>14346</v>
      </c>
      <c r="R3399" s="7">
        <v>42370</v>
      </c>
      <c r="S3399" s="8">
        <f t="shared" si="424"/>
        <v>2016</v>
      </c>
      <c r="T3399" s="8">
        <v>2016</v>
      </c>
      <c r="U3399" s="8">
        <f t="shared" si="425"/>
        <v>6</v>
      </c>
      <c r="V3399" s="7">
        <v>2016</v>
      </c>
      <c r="W3399" t="s">
        <v>14345</v>
      </c>
      <c r="X3399" s="2">
        <v>0.28100000000000003</v>
      </c>
      <c r="Y3399" s="6">
        <f t="shared" si="430"/>
        <v>7.5011345132270906E-3</v>
      </c>
      <c r="AA3399">
        <v>9287329</v>
      </c>
      <c r="AB3399">
        <v>19644</v>
      </c>
      <c r="AD3399" t="s">
        <v>6</v>
      </c>
      <c r="AE3399">
        <v>24</v>
      </c>
      <c r="AF3399">
        <v>4</v>
      </c>
      <c r="AH3399" t="s">
        <v>14344</v>
      </c>
      <c r="AI3399" t="s">
        <v>14343</v>
      </c>
      <c r="AJ3399" t="s">
        <v>14342</v>
      </c>
      <c r="AK3399" t="s">
        <v>14341</v>
      </c>
      <c r="AL3399">
        <v>1</v>
      </c>
      <c r="AM3399" s="5">
        <f t="shared" si="426"/>
        <v>0.16666666666666666</v>
      </c>
      <c r="AN3399" s="4">
        <f t="shared" si="431"/>
        <v>2.5242963523917705E-4</v>
      </c>
      <c r="AO3399" s="3"/>
      <c r="AP3399">
        <v>0</v>
      </c>
      <c r="AR3399" t="s">
        <v>1</v>
      </c>
      <c r="AT3399" s="2">
        <v>1.2849999999999999</v>
      </c>
      <c r="AU3399" s="1">
        <f t="shared" si="427"/>
        <v>0.5326523049830717</v>
      </c>
      <c r="AV3399" s="1">
        <f t="shared" si="428"/>
        <v>0.38767820742331338</v>
      </c>
      <c r="AW3399" s="1">
        <f t="shared" si="429"/>
        <v>0.24270410986355506</v>
      </c>
    </row>
    <row r="3400" spans="1:49" x14ac:dyDescent="0.2">
      <c r="A3400">
        <v>3398</v>
      </c>
      <c r="B3400" t="s">
        <v>14340</v>
      </c>
      <c r="C3400" t="s">
        <v>14339</v>
      </c>
      <c r="F3400" t="s">
        <v>14338</v>
      </c>
      <c r="G3400" t="s">
        <v>17</v>
      </c>
      <c r="H3400" t="s">
        <v>16</v>
      </c>
      <c r="I3400" t="s">
        <v>14337</v>
      </c>
      <c r="J3400">
        <v>60022020</v>
      </c>
      <c r="K3400" t="s">
        <v>14336</v>
      </c>
      <c r="L3400" t="s">
        <v>14335</v>
      </c>
      <c r="M3400" t="s">
        <v>73</v>
      </c>
      <c r="N3400">
        <v>3</v>
      </c>
      <c r="O3400" t="s">
        <v>14334</v>
      </c>
      <c r="P3400" t="s">
        <v>14333</v>
      </c>
      <c r="Q3400" t="s">
        <v>14332</v>
      </c>
      <c r="R3400" s="7">
        <v>42370</v>
      </c>
      <c r="S3400" s="8">
        <f t="shared" si="424"/>
        <v>2016</v>
      </c>
      <c r="T3400" s="8">
        <v>2016</v>
      </c>
      <c r="U3400" s="8">
        <f t="shared" si="425"/>
        <v>6</v>
      </c>
      <c r="V3400" s="7">
        <v>2016</v>
      </c>
      <c r="W3400" t="s">
        <v>14331</v>
      </c>
      <c r="X3400" s="2">
        <v>0.45</v>
      </c>
      <c r="Y3400" s="6">
        <f t="shared" si="430"/>
        <v>1.2012492992712422E-2</v>
      </c>
      <c r="AB3400">
        <v>21100851335</v>
      </c>
      <c r="AC3400">
        <v>20533713</v>
      </c>
      <c r="AD3400" t="s">
        <v>6</v>
      </c>
      <c r="AE3400">
        <v>3</v>
      </c>
      <c r="AF3400">
        <v>1</v>
      </c>
      <c r="AH3400" s="9">
        <v>42339</v>
      </c>
      <c r="AI3400" t="s">
        <v>14330</v>
      </c>
      <c r="AK3400" t="s">
        <v>14329</v>
      </c>
      <c r="AL3400">
        <v>18</v>
      </c>
      <c r="AM3400" s="5">
        <f t="shared" si="426"/>
        <v>3</v>
      </c>
      <c r="AN3400" s="4">
        <f t="shared" si="431"/>
        <v>4.5437334343051876E-3</v>
      </c>
      <c r="AO3400" s="3"/>
      <c r="AP3400">
        <v>0</v>
      </c>
      <c r="AR3400" t="s">
        <v>1</v>
      </c>
      <c r="AT3400" s="2" t="s">
        <v>0</v>
      </c>
      <c r="AU3400" s="1">
        <f t="shared" si="427"/>
        <v>0.97718651251902511</v>
      </c>
      <c r="AV3400" s="1">
        <f t="shared" si="428"/>
        <v>0.82781132135088042</v>
      </c>
      <c r="AW3400" s="1">
        <f t="shared" si="429"/>
        <v>0.67843613018273574</v>
      </c>
    </row>
    <row r="3401" spans="1:49" x14ac:dyDescent="0.2">
      <c r="A3401">
        <v>3399</v>
      </c>
      <c r="B3401" t="s">
        <v>14328</v>
      </c>
      <c r="F3401" t="s">
        <v>14327</v>
      </c>
      <c r="G3401" t="s">
        <v>17</v>
      </c>
      <c r="H3401" t="s">
        <v>16</v>
      </c>
      <c r="I3401" t="s">
        <v>14326</v>
      </c>
      <c r="J3401">
        <v>60005147</v>
      </c>
      <c r="K3401" t="s">
        <v>14325</v>
      </c>
      <c r="L3401" t="s">
        <v>14324</v>
      </c>
      <c r="M3401" t="s">
        <v>135</v>
      </c>
      <c r="N3401">
        <v>4</v>
      </c>
      <c r="O3401" t="s">
        <v>14323</v>
      </c>
      <c r="P3401" t="s">
        <v>14322</v>
      </c>
      <c r="Q3401" t="s">
        <v>14321</v>
      </c>
      <c r="R3401" s="7">
        <v>42370</v>
      </c>
      <c r="S3401" s="8">
        <f t="shared" si="424"/>
        <v>2016</v>
      </c>
      <c r="T3401" s="8">
        <v>2016</v>
      </c>
      <c r="U3401" s="8">
        <f t="shared" si="425"/>
        <v>6</v>
      </c>
      <c r="V3401" s="7">
        <v>2016</v>
      </c>
      <c r="W3401" t="s">
        <v>5260</v>
      </c>
      <c r="X3401" s="2" t="s">
        <v>0</v>
      </c>
      <c r="Y3401" s="6" t="e">
        <f t="shared" si="430"/>
        <v>#VALUE!</v>
      </c>
      <c r="AA3401">
        <v>9731768</v>
      </c>
      <c r="AB3401">
        <v>19700200853</v>
      </c>
      <c r="AC3401">
        <v>9739750</v>
      </c>
      <c r="AD3401" t="s">
        <v>6</v>
      </c>
      <c r="AE3401">
        <v>12</v>
      </c>
      <c r="AF3401">
        <v>4</v>
      </c>
      <c r="AH3401" t="s">
        <v>14320</v>
      </c>
      <c r="AI3401" t="s">
        <v>14319</v>
      </c>
      <c r="AJ3401" t="s">
        <v>14318</v>
      </c>
      <c r="AK3401" t="s">
        <v>14317</v>
      </c>
      <c r="AL3401">
        <v>0</v>
      </c>
      <c r="AM3401" s="5">
        <f t="shared" si="426"/>
        <v>0</v>
      </c>
      <c r="AN3401" s="4">
        <f t="shared" si="431"/>
        <v>0</v>
      </c>
      <c r="AO3401" s="3"/>
      <c r="AP3401">
        <v>0</v>
      </c>
      <c r="AR3401" t="s">
        <v>1</v>
      </c>
      <c r="AT3401" s="2" t="s">
        <v>0</v>
      </c>
      <c r="AU3401" s="1" t="e">
        <f t="shared" si="427"/>
        <v>#VALUE!</v>
      </c>
      <c r="AV3401" s="1" t="e">
        <f t="shared" si="428"/>
        <v>#VALUE!</v>
      </c>
      <c r="AW3401" s="1" t="e">
        <f t="shared" si="429"/>
        <v>#VALUE!</v>
      </c>
    </row>
    <row r="3402" spans="1:49" x14ac:dyDescent="0.2">
      <c r="A3402">
        <v>3400</v>
      </c>
      <c r="B3402" t="s">
        <v>14316</v>
      </c>
      <c r="C3402" t="s">
        <v>14315</v>
      </c>
      <c r="F3402" t="s">
        <v>14314</v>
      </c>
      <c r="G3402" t="s">
        <v>17</v>
      </c>
      <c r="H3402" t="s">
        <v>16</v>
      </c>
      <c r="I3402" t="s">
        <v>14313</v>
      </c>
      <c r="J3402">
        <v>60000745</v>
      </c>
      <c r="K3402" t="s">
        <v>14312</v>
      </c>
      <c r="L3402" t="s">
        <v>14311</v>
      </c>
      <c r="M3402" t="s">
        <v>411</v>
      </c>
      <c r="N3402">
        <v>5</v>
      </c>
      <c r="O3402" t="s">
        <v>14310</v>
      </c>
      <c r="P3402" t="s">
        <v>14309</v>
      </c>
      <c r="Q3402" t="s">
        <v>14308</v>
      </c>
      <c r="R3402" s="7">
        <v>42370</v>
      </c>
      <c r="S3402" s="8">
        <f t="shared" si="424"/>
        <v>2016</v>
      </c>
      <c r="T3402" s="8">
        <v>2016</v>
      </c>
      <c r="U3402" s="8">
        <f t="shared" si="425"/>
        <v>6</v>
      </c>
      <c r="V3402" s="7">
        <v>2016</v>
      </c>
      <c r="W3402" t="s">
        <v>3725</v>
      </c>
      <c r="X3402" s="2">
        <v>1.573</v>
      </c>
      <c r="Y3402" s="6">
        <f t="shared" si="430"/>
        <v>4.1990336616748086E-2</v>
      </c>
      <c r="AA3402">
        <v>7315090</v>
      </c>
      <c r="AB3402">
        <v>29586</v>
      </c>
      <c r="AC3402">
        <v>15333884</v>
      </c>
      <c r="AD3402" t="s">
        <v>6</v>
      </c>
      <c r="AE3402">
        <v>39</v>
      </c>
      <c r="AF3402">
        <v>8</v>
      </c>
      <c r="AH3402" t="s">
        <v>14307</v>
      </c>
      <c r="AI3402" t="s">
        <v>14306</v>
      </c>
      <c r="AK3402" t="s">
        <v>14305</v>
      </c>
      <c r="AL3402">
        <v>31</v>
      </c>
      <c r="AM3402" s="5">
        <f t="shared" si="426"/>
        <v>5.166666666666667</v>
      </c>
      <c r="AN3402" s="4">
        <f t="shared" si="431"/>
        <v>7.8253186924144898E-3</v>
      </c>
      <c r="AO3402" s="3"/>
      <c r="AP3402">
        <v>0</v>
      </c>
      <c r="AQ3402" t="s">
        <v>12143</v>
      </c>
      <c r="AR3402" t="s">
        <v>1</v>
      </c>
      <c r="AS3402" t="s">
        <v>12141</v>
      </c>
      <c r="AT3402" s="2" t="s">
        <v>0</v>
      </c>
      <c r="AU3402" s="1">
        <f t="shared" si="427"/>
        <v>3.1740831239448006</v>
      </c>
      <c r="AV3402" s="1">
        <f t="shared" si="428"/>
        <v>2.4907827654581287</v>
      </c>
      <c r="AW3402" s="1">
        <f t="shared" si="429"/>
        <v>1.8074824069714568</v>
      </c>
    </row>
    <row r="3403" spans="1:49" x14ac:dyDescent="0.2">
      <c r="A3403">
        <v>3401</v>
      </c>
      <c r="B3403" t="s">
        <v>14304</v>
      </c>
      <c r="C3403" t="s">
        <v>14303</v>
      </c>
      <c r="F3403" t="s">
        <v>14302</v>
      </c>
      <c r="G3403" t="s">
        <v>17</v>
      </c>
      <c r="H3403" t="s">
        <v>16</v>
      </c>
      <c r="I3403" t="s">
        <v>8593</v>
      </c>
      <c r="J3403" t="s">
        <v>14301</v>
      </c>
      <c r="K3403" t="s">
        <v>14300</v>
      </c>
      <c r="L3403" t="s">
        <v>14299</v>
      </c>
      <c r="M3403" t="s">
        <v>14298</v>
      </c>
      <c r="N3403">
        <v>4</v>
      </c>
      <c r="O3403" t="s">
        <v>14297</v>
      </c>
      <c r="P3403" t="s">
        <v>14296</v>
      </c>
      <c r="Q3403" t="s">
        <v>14295</v>
      </c>
      <c r="R3403" s="7">
        <v>42370</v>
      </c>
      <c r="S3403" s="8">
        <f t="shared" si="424"/>
        <v>2016</v>
      </c>
      <c r="T3403" s="8">
        <v>2016</v>
      </c>
      <c r="U3403" s="8">
        <f t="shared" si="425"/>
        <v>6</v>
      </c>
      <c r="V3403" s="7">
        <v>2016</v>
      </c>
      <c r="W3403" t="s">
        <v>3725</v>
      </c>
      <c r="X3403" s="2">
        <v>1.573</v>
      </c>
      <c r="Y3403" s="6">
        <f t="shared" si="430"/>
        <v>4.1990336616748086E-2</v>
      </c>
      <c r="AA3403">
        <v>7315090</v>
      </c>
      <c r="AB3403">
        <v>29586</v>
      </c>
      <c r="AC3403">
        <v>15333884</v>
      </c>
      <c r="AD3403" t="s">
        <v>6</v>
      </c>
      <c r="AE3403">
        <v>39</v>
      </c>
      <c r="AF3403">
        <v>8</v>
      </c>
      <c r="AH3403" t="s">
        <v>14294</v>
      </c>
      <c r="AI3403" t="s">
        <v>14293</v>
      </c>
      <c r="AK3403" t="s">
        <v>14292</v>
      </c>
      <c r="AL3403">
        <v>3</v>
      </c>
      <c r="AM3403" s="5">
        <f t="shared" si="426"/>
        <v>0.5</v>
      </c>
      <c r="AN3403" s="4">
        <f t="shared" si="431"/>
        <v>7.572889057175312E-4</v>
      </c>
      <c r="AO3403" s="3"/>
      <c r="AP3403">
        <v>0</v>
      </c>
      <c r="AQ3403" t="s">
        <v>1378</v>
      </c>
      <c r="AR3403">
        <v>266470</v>
      </c>
      <c r="AS3403" t="s">
        <v>1377</v>
      </c>
      <c r="AT3403" s="2" t="s">
        <v>0</v>
      </c>
      <c r="AU3403" s="1">
        <f t="shared" si="427"/>
        <v>2.9620422303438918</v>
      </c>
      <c r="AV3403" s="1">
        <f t="shared" si="428"/>
        <v>2.1373812761232807</v>
      </c>
      <c r="AW3403" s="1">
        <f t="shared" si="429"/>
        <v>1.3127203219026697</v>
      </c>
    </row>
    <row r="3404" spans="1:49" x14ac:dyDescent="0.2">
      <c r="A3404">
        <v>3402</v>
      </c>
      <c r="B3404" t="s">
        <v>14291</v>
      </c>
      <c r="C3404" t="s">
        <v>14290</v>
      </c>
      <c r="F3404" t="s">
        <v>14289</v>
      </c>
      <c r="G3404" t="s">
        <v>17</v>
      </c>
      <c r="H3404" t="s">
        <v>16</v>
      </c>
      <c r="I3404" t="s">
        <v>14288</v>
      </c>
      <c r="J3404" t="s">
        <v>14287</v>
      </c>
      <c r="K3404" t="s">
        <v>14286</v>
      </c>
      <c r="L3404" t="s">
        <v>14285</v>
      </c>
      <c r="M3404" t="s">
        <v>14284</v>
      </c>
      <c r="N3404">
        <v>5</v>
      </c>
      <c r="O3404" t="s">
        <v>14283</v>
      </c>
      <c r="P3404" t="s">
        <v>14282</v>
      </c>
      <c r="Q3404" t="s">
        <v>14281</v>
      </c>
      <c r="R3404" s="7">
        <v>42370</v>
      </c>
      <c r="S3404" s="8">
        <f t="shared" si="424"/>
        <v>2016</v>
      </c>
      <c r="T3404" s="8">
        <v>2016</v>
      </c>
      <c r="U3404" s="8">
        <f t="shared" si="425"/>
        <v>6</v>
      </c>
      <c r="V3404" s="7">
        <v>2016</v>
      </c>
      <c r="W3404" t="s">
        <v>3725</v>
      </c>
      <c r="X3404" s="2">
        <v>1.573</v>
      </c>
      <c r="Y3404" s="6">
        <f t="shared" si="430"/>
        <v>4.1990336616748086E-2</v>
      </c>
      <c r="AA3404">
        <v>7315090</v>
      </c>
      <c r="AB3404">
        <v>29586</v>
      </c>
      <c r="AC3404">
        <v>15333884</v>
      </c>
      <c r="AD3404" t="s">
        <v>6</v>
      </c>
      <c r="AE3404">
        <v>39</v>
      </c>
      <c r="AF3404">
        <v>8</v>
      </c>
      <c r="AH3404" t="s">
        <v>14280</v>
      </c>
      <c r="AI3404" t="s">
        <v>14279</v>
      </c>
      <c r="AK3404" t="s">
        <v>14278</v>
      </c>
      <c r="AL3404">
        <v>12</v>
      </c>
      <c r="AM3404" s="5">
        <f t="shared" si="426"/>
        <v>2</v>
      </c>
      <c r="AN3404" s="4">
        <f t="shared" si="431"/>
        <v>3.0291556228701248E-3</v>
      </c>
      <c r="AO3404" s="3"/>
      <c r="AP3404">
        <v>0</v>
      </c>
      <c r="AR3404" t="s">
        <v>1</v>
      </c>
      <c r="AT3404" s="2" t="s">
        <v>0</v>
      </c>
      <c r="AU3404" s="1">
        <f t="shared" si="427"/>
        <v>3.0301982318584697</v>
      </c>
      <c r="AV3404" s="1">
        <f t="shared" si="428"/>
        <v>2.2509746119809106</v>
      </c>
      <c r="AW3404" s="1">
        <f t="shared" si="429"/>
        <v>1.4717509921033511</v>
      </c>
    </row>
    <row r="3405" spans="1:49" x14ac:dyDescent="0.2">
      <c r="A3405">
        <v>3403</v>
      </c>
      <c r="B3405" t="s">
        <v>14277</v>
      </c>
      <c r="C3405" t="s">
        <v>14276</v>
      </c>
      <c r="F3405" t="s">
        <v>14275</v>
      </c>
      <c r="G3405" t="s">
        <v>17</v>
      </c>
      <c r="H3405" t="s">
        <v>16</v>
      </c>
      <c r="I3405" t="s">
        <v>14274</v>
      </c>
      <c r="J3405" t="s">
        <v>14273</v>
      </c>
      <c r="K3405" t="s">
        <v>14272</v>
      </c>
      <c r="L3405" t="s">
        <v>14271</v>
      </c>
      <c r="M3405" t="s">
        <v>9034</v>
      </c>
      <c r="N3405">
        <v>4</v>
      </c>
      <c r="O3405" t="s">
        <v>14270</v>
      </c>
      <c r="P3405" t="s">
        <v>14269</v>
      </c>
      <c r="Q3405" t="s">
        <v>14268</v>
      </c>
      <c r="R3405" s="7">
        <v>42370</v>
      </c>
      <c r="S3405" s="8">
        <f t="shared" si="424"/>
        <v>2016</v>
      </c>
      <c r="T3405" s="8">
        <v>2016</v>
      </c>
      <c r="U3405" s="8">
        <f t="shared" si="425"/>
        <v>6</v>
      </c>
      <c r="V3405" s="7">
        <v>2016</v>
      </c>
      <c r="W3405" t="s">
        <v>1720</v>
      </c>
      <c r="X3405" s="2">
        <v>1.0529999999999999</v>
      </c>
      <c r="Y3405" s="6">
        <f t="shared" si="430"/>
        <v>2.8109233602947065E-2</v>
      </c>
      <c r="AA3405">
        <v>14639076</v>
      </c>
      <c r="AB3405">
        <v>27011</v>
      </c>
      <c r="AD3405" t="s">
        <v>6</v>
      </c>
      <c r="AE3405">
        <v>18</v>
      </c>
      <c r="AF3405">
        <v>30</v>
      </c>
      <c r="AH3405" t="s">
        <v>14267</v>
      </c>
      <c r="AI3405" t="s">
        <v>14266</v>
      </c>
      <c r="AK3405" t="s">
        <v>14265</v>
      </c>
      <c r="AL3405">
        <v>16</v>
      </c>
      <c r="AM3405" s="5">
        <f t="shared" si="426"/>
        <v>2.6666666666666665</v>
      </c>
      <c r="AN3405" s="4">
        <f t="shared" si="431"/>
        <v>4.0388741638268328E-3</v>
      </c>
      <c r="AO3405" s="3"/>
      <c r="AP3405">
        <v>0</v>
      </c>
      <c r="AR3405" t="s">
        <v>1</v>
      </c>
      <c r="AT3405" s="2">
        <v>3.6760000000000002</v>
      </c>
      <c r="AU3405" s="1">
        <f t="shared" si="427"/>
        <v>2.0888125771210992</v>
      </c>
      <c r="AV3405" s="1">
        <f t="shared" si="428"/>
        <v>1.6074053883386947</v>
      </c>
      <c r="AW3405" s="1">
        <f t="shared" si="429"/>
        <v>1.1259981995562902</v>
      </c>
    </row>
    <row r="3406" spans="1:49" x14ac:dyDescent="0.2">
      <c r="A3406">
        <v>3404</v>
      </c>
      <c r="B3406" t="s">
        <v>14264</v>
      </c>
      <c r="C3406" t="s">
        <v>14263</v>
      </c>
      <c r="F3406" t="s">
        <v>14262</v>
      </c>
      <c r="G3406" t="s">
        <v>17</v>
      </c>
      <c r="H3406" t="s">
        <v>16</v>
      </c>
      <c r="I3406" t="s">
        <v>14261</v>
      </c>
      <c r="J3406">
        <v>60028761</v>
      </c>
      <c r="K3406" t="s">
        <v>14260</v>
      </c>
      <c r="L3406" t="s">
        <v>861</v>
      </c>
      <c r="M3406" t="s">
        <v>340</v>
      </c>
      <c r="N3406">
        <v>1</v>
      </c>
      <c r="O3406" t="s">
        <v>14259</v>
      </c>
      <c r="P3406">
        <v>55982950300</v>
      </c>
      <c r="Q3406">
        <v>60028761</v>
      </c>
      <c r="R3406" s="7">
        <v>42370</v>
      </c>
      <c r="S3406" s="8">
        <f t="shared" si="424"/>
        <v>2016</v>
      </c>
      <c r="T3406" s="8">
        <v>2016</v>
      </c>
      <c r="U3406" s="8">
        <f t="shared" si="425"/>
        <v>6</v>
      </c>
      <c r="V3406" s="7">
        <v>2016</v>
      </c>
      <c r="W3406" t="s">
        <v>3042</v>
      </c>
      <c r="X3406" s="2" t="s">
        <v>0</v>
      </c>
      <c r="Y3406" s="6" t="e">
        <f t="shared" si="430"/>
        <v>#VALUE!</v>
      </c>
      <c r="AA3406">
        <v>19750080</v>
      </c>
      <c r="AB3406">
        <v>21100197523</v>
      </c>
      <c r="AD3406" t="s">
        <v>6</v>
      </c>
      <c r="AE3406">
        <v>11</v>
      </c>
      <c r="AF3406">
        <v>7</v>
      </c>
      <c r="AH3406" t="s">
        <v>14258</v>
      </c>
      <c r="AI3406" t="s">
        <v>14257</v>
      </c>
      <c r="AJ3406" t="s">
        <v>14256</v>
      </c>
      <c r="AK3406" t="s">
        <v>14255</v>
      </c>
      <c r="AL3406">
        <v>0</v>
      </c>
      <c r="AM3406" s="5">
        <f t="shared" si="426"/>
        <v>0</v>
      </c>
      <c r="AN3406" s="4">
        <f t="shared" si="431"/>
        <v>0</v>
      </c>
      <c r="AO3406" s="3"/>
      <c r="AP3406">
        <v>0</v>
      </c>
      <c r="AR3406" t="s">
        <v>1</v>
      </c>
      <c r="AT3406" s="2" t="s">
        <v>0</v>
      </c>
      <c r="AU3406" s="1" t="e">
        <f t="shared" si="427"/>
        <v>#VALUE!</v>
      </c>
      <c r="AV3406" s="1" t="e">
        <f t="shared" si="428"/>
        <v>#VALUE!</v>
      </c>
      <c r="AW3406" s="1" t="e">
        <f t="shared" si="429"/>
        <v>#VALUE!</v>
      </c>
    </row>
    <row r="3407" spans="1:49" x14ac:dyDescent="0.2">
      <c r="A3407">
        <v>3405</v>
      </c>
      <c r="B3407" t="s">
        <v>14254</v>
      </c>
      <c r="C3407" t="s">
        <v>14253</v>
      </c>
      <c r="F3407" t="s">
        <v>14252</v>
      </c>
      <c r="G3407" t="s">
        <v>17</v>
      </c>
      <c r="H3407" t="s">
        <v>16</v>
      </c>
      <c r="I3407" t="s">
        <v>14251</v>
      </c>
      <c r="J3407" t="s">
        <v>14250</v>
      </c>
      <c r="K3407" t="s">
        <v>14249</v>
      </c>
      <c r="L3407" t="s">
        <v>14248</v>
      </c>
      <c r="M3407" t="s">
        <v>14247</v>
      </c>
      <c r="N3407">
        <v>5</v>
      </c>
      <c r="O3407" t="s">
        <v>14246</v>
      </c>
      <c r="P3407" t="s">
        <v>14245</v>
      </c>
      <c r="Q3407" t="s">
        <v>14244</v>
      </c>
      <c r="R3407" s="7">
        <v>42370</v>
      </c>
      <c r="S3407" s="8">
        <f t="shared" si="424"/>
        <v>2016</v>
      </c>
      <c r="T3407" s="8">
        <v>2016</v>
      </c>
      <c r="U3407" s="8">
        <f t="shared" si="425"/>
        <v>6</v>
      </c>
      <c r="V3407" s="7">
        <v>2016</v>
      </c>
      <c r="W3407" t="s">
        <v>14243</v>
      </c>
      <c r="X3407" s="2" t="s">
        <v>0</v>
      </c>
      <c r="Y3407" s="6" t="e">
        <f t="shared" si="430"/>
        <v>#VALUE!</v>
      </c>
      <c r="AA3407">
        <v>15606686</v>
      </c>
      <c r="AB3407">
        <v>14086</v>
      </c>
      <c r="AD3407" t="s">
        <v>6</v>
      </c>
      <c r="AE3407">
        <v>19</v>
      </c>
      <c r="AF3407">
        <v>1</v>
      </c>
      <c r="AH3407" t="s">
        <v>1506</v>
      </c>
      <c r="AI3407" t="s">
        <v>14242</v>
      </c>
      <c r="AJ3407" t="s">
        <v>14241</v>
      </c>
      <c r="AK3407" t="s">
        <v>14240</v>
      </c>
      <c r="AL3407">
        <v>10</v>
      </c>
      <c r="AM3407" s="5">
        <f t="shared" si="426"/>
        <v>1.6666666666666667</v>
      </c>
      <c r="AN3407" s="4">
        <f t="shared" si="431"/>
        <v>2.5242963523917708E-3</v>
      </c>
      <c r="AO3407" s="3"/>
      <c r="AP3407">
        <v>0</v>
      </c>
      <c r="AR3407" t="s">
        <v>1</v>
      </c>
      <c r="AT3407" s="2" t="s">
        <v>0</v>
      </c>
      <c r="AU3407" s="1" t="e">
        <f t="shared" si="427"/>
        <v>#VALUE!</v>
      </c>
      <c r="AV3407" s="1" t="e">
        <f t="shared" si="428"/>
        <v>#VALUE!</v>
      </c>
      <c r="AW3407" s="1" t="e">
        <f t="shared" si="429"/>
        <v>#VALUE!</v>
      </c>
    </row>
    <row r="3408" spans="1:49" x14ac:dyDescent="0.2">
      <c r="A3408">
        <v>3406</v>
      </c>
      <c r="B3408" t="s">
        <v>14239</v>
      </c>
      <c r="C3408" t="s">
        <v>14238</v>
      </c>
      <c r="F3408" t="s">
        <v>14237</v>
      </c>
      <c r="G3408" t="s">
        <v>17</v>
      </c>
      <c r="H3408" t="s">
        <v>16</v>
      </c>
      <c r="I3408" t="s">
        <v>14236</v>
      </c>
      <c r="J3408" t="s">
        <v>14235</v>
      </c>
      <c r="K3408" t="s">
        <v>14234</v>
      </c>
      <c r="L3408" t="s">
        <v>14233</v>
      </c>
      <c r="M3408" t="s">
        <v>2951</v>
      </c>
      <c r="N3408">
        <v>5</v>
      </c>
      <c r="O3408" t="s">
        <v>14232</v>
      </c>
      <c r="P3408" t="s">
        <v>14231</v>
      </c>
      <c r="Q3408" t="s">
        <v>14230</v>
      </c>
      <c r="R3408" s="7">
        <v>42370</v>
      </c>
      <c r="S3408" s="8">
        <f t="shared" si="424"/>
        <v>2016</v>
      </c>
      <c r="T3408" s="8">
        <v>2016</v>
      </c>
      <c r="U3408" s="8">
        <f t="shared" si="425"/>
        <v>6</v>
      </c>
      <c r="V3408" s="7">
        <v>2016</v>
      </c>
      <c r="W3408" t="s">
        <v>12951</v>
      </c>
      <c r="X3408" s="2">
        <v>0.58699999999999997</v>
      </c>
      <c r="Y3408" s="6">
        <f t="shared" si="430"/>
        <v>1.5669629748271536E-2</v>
      </c>
      <c r="AB3408">
        <v>21100374601</v>
      </c>
      <c r="AC3408">
        <v>21693536</v>
      </c>
      <c r="AD3408" t="s">
        <v>6</v>
      </c>
      <c r="AE3408">
        <v>4</v>
      </c>
      <c r="AG3408">
        <v>7467416</v>
      </c>
      <c r="AH3408" t="s">
        <v>14229</v>
      </c>
      <c r="AI3408" t="s">
        <v>14228</v>
      </c>
      <c r="AJ3408" t="s">
        <v>14227</v>
      </c>
      <c r="AK3408" t="s">
        <v>14226</v>
      </c>
      <c r="AL3408">
        <v>37</v>
      </c>
      <c r="AM3408" s="5">
        <f t="shared" si="426"/>
        <v>6.166666666666667</v>
      </c>
      <c r="AN3408" s="4">
        <f t="shared" si="431"/>
        <v>9.3398965038495527E-3</v>
      </c>
      <c r="AO3408" s="3"/>
      <c r="AP3408">
        <v>1</v>
      </c>
      <c r="AR3408" t="s">
        <v>1</v>
      </c>
      <c r="AT3408" s="2">
        <v>3.367</v>
      </c>
      <c r="AU3408" s="1">
        <f t="shared" si="427"/>
        <v>1.3770709774944938</v>
      </c>
      <c r="AV3408" s="1">
        <f t="shared" si="428"/>
        <v>1.2504763126060545</v>
      </c>
      <c r="AW3408" s="1">
        <f t="shared" si="429"/>
        <v>1.1238816477176148</v>
      </c>
    </row>
    <row r="3409" spans="1:49" x14ac:dyDescent="0.2">
      <c r="A3409">
        <v>3407</v>
      </c>
      <c r="B3409" t="s">
        <v>14225</v>
      </c>
      <c r="C3409" t="s">
        <v>14224</v>
      </c>
      <c r="F3409" t="s">
        <v>14223</v>
      </c>
      <c r="G3409" t="s">
        <v>17</v>
      </c>
      <c r="H3409" t="s">
        <v>16</v>
      </c>
      <c r="I3409" t="s">
        <v>14222</v>
      </c>
      <c r="J3409" t="s">
        <v>14216</v>
      </c>
      <c r="K3409" t="s">
        <v>14221</v>
      </c>
      <c r="L3409" t="s">
        <v>14220</v>
      </c>
      <c r="M3409" t="s">
        <v>14219</v>
      </c>
      <c r="N3409">
        <v>2</v>
      </c>
      <c r="O3409" t="s">
        <v>14218</v>
      </c>
      <c r="P3409" t="s">
        <v>14217</v>
      </c>
      <c r="Q3409" t="s">
        <v>14216</v>
      </c>
      <c r="R3409" s="7">
        <v>42370</v>
      </c>
      <c r="S3409" s="8">
        <f t="shared" si="424"/>
        <v>2016</v>
      </c>
      <c r="T3409" s="8">
        <v>2016</v>
      </c>
      <c r="U3409" s="8">
        <f t="shared" si="425"/>
        <v>6</v>
      </c>
      <c r="V3409" s="7">
        <v>2016</v>
      </c>
      <c r="W3409" t="s">
        <v>12951</v>
      </c>
      <c r="X3409" s="2">
        <v>0.58699999999999997</v>
      </c>
      <c r="Y3409" s="6">
        <f t="shared" si="430"/>
        <v>1.5669629748271536E-2</v>
      </c>
      <c r="AB3409">
        <v>21100374601</v>
      </c>
      <c r="AC3409">
        <v>21693536</v>
      </c>
      <c r="AD3409" t="s">
        <v>6</v>
      </c>
      <c r="AE3409">
        <v>4</v>
      </c>
      <c r="AG3409">
        <v>7448822</v>
      </c>
      <c r="AH3409" t="s">
        <v>14215</v>
      </c>
      <c r="AI3409" t="s">
        <v>14214</v>
      </c>
      <c r="AJ3409" t="s">
        <v>14213</v>
      </c>
      <c r="AK3409" t="s">
        <v>14212</v>
      </c>
      <c r="AL3409">
        <v>14</v>
      </c>
      <c r="AM3409" s="5">
        <f t="shared" si="426"/>
        <v>2.3333333333333335</v>
      </c>
      <c r="AN3409" s="4">
        <f t="shared" si="431"/>
        <v>3.5340148933484792E-3</v>
      </c>
      <c r="AO3409" s="3"/>
      <c r="AP3409">
        <v>1</v>
      </c>
      <c r="AR3409" t="s">
        <v>1</v>
      </c>
      <c r="AT3409" s="2">
        <v>3.367</v>
      </c>
      <c r="AU3409" s="1">
        <f t="shared" si="427"/>
        <v>1.2028945291794617</v>
      </c>
      <c r="AV3409" s="1">
        <f t="shared" si="428"/>
        <v>0.96018223208100084</v>
      </c>
      <c r="AW3409" s="1">
        <f t="shared" si="429"/>
        <v>0.71746993498253953</v>
      </c>
    </row>
    <row r="3410" spans="1:49" x14ac:dyDescent="0.2">
      <c r="A3410">
        <v>3408</v>
      </c>
      <c r="B3410" t="s">
        <v>14211</v>
      </c>
      <c r="C3410" t="s">
        <v>14210</v>
      </c>
      <c r="F3410" t="s">
        <v>14209</v>
      </c>
      <c r="G3410" t="s">
        <v>17</v>
      </c>
      <c r="H3410" t="s">
        <v>16</v>
      </c>
      <c r="I3410" t="s">
        <v>14208</v>
      </c>
      <c r="J3410">
        <v>60013372</v>
      </c>
      <c r="K3410" t="s">
        <v>13024</v>
      </c>
      <c r="L3410" t="s">
        <v>13023</v>
      </c>
      <c r="M3410" t="s">
        <v>411</v>
      </c>
      <c r="N3410">
        <v>2</v>
      </c>
      <c r="O3410" t="s">
        <v>14207</v>
      </c>
      <c r="P3410" t="s">
        <v>14206</v>
      </c>
      <c r="Q3410" t="s">
        <v>14205</v>
      </c>
      <c r="R3410" s="7">
        <v>42370</v>
      </c>
      <c r="S3410" s="8">
        <f t="shared" si="424"/>
        <v>2016</v>
      </c>
      <c r="T3410" s="8">
        <v>2016</v>
      </c>
      <c r="U3410" s="8">
        <f t="shared" si="425"/>
        <v>6</v>
      </c>
      <c r="V3410" s="7">
        <v>2016</v>
      </c>
      <c r="W3410" t="s">
        <v>12951</v>
      </c>
      <c r="X3410" s="2">
        <v>0.58699999999999997</v>
      </c>
      <c r="Y3410" s="6">
        <f t="shared" si="430"/>
        <v>1.5669629748271536E-2</v>
      </c>
      <c r="AB3410">
        <v>21100374601</v>
      </c>
      <c r="AC3410">
        <v>21693536</v>
      </c>
      <c r="AD3410" t="s">
        <v>6</v>
      </c>
      <c r="AE3410">
        <v>4</v>
      </c>
      <c r="AG3410">
        <v>7445132</v>
      </c>
      <c r="AH3410" t="s">
        <v>14204</v>
      </c>
      <c r="AI3410" t="s">
        <v>14203</v>
      </c>
      <c r="AJ3410" t="s">
        <v>14202</v>
      </c>
      <c r="AK3410" t="s">
        <v>14201</v>
      </c>
      <c r="AL3410">
        <v>51</v>
      </c>
      <c r="AM3410" s="5">
        <f t="shared" si="426"/>
        <v>8.5</v>
      </c>
      <c r="AN3410" s="4">
        <f t="shared" si="431"/>
        <v>1.2873911397198031E-2</v>
      </c>
      <c r="AO3410" s="3"/>
      <c r="AP3410">
        <v>1</v>
      </c>
      <c r="AR3410">
        <v>1319556</v>
      </c>
      <c r="AS3410" t="s">
        <v>206</v>
      </c>
      <c r="AT3410" s="2">
        <v>3.367</v>
      </c>
      <c r="AU3410" s="1">
        <f t="shared" si="427"/>
        <v>1.4830914242949484</v>
      </c>
      <c r="AV3410" s="1">
        <f t="shared" si="428"/>
        <v>1.4271770572734783</v>
      </c>
      <c r="AW3410" s="1">
        <f t="shared" si="429"/>
        <v>1.3712626902520082</v>
      </c>
    </row>
    <row r="3411" spans="1:49" x14ac:dyDescent="0.2">
      <c r="A3411">
        <v>3409</v>
      </c>
      <c r="B3411" t="s">
        <v>14200</v>
      </c>
      <c r="C3411" t="s">
        <v>14199</v>
      </c>
      <c r="F3411" t="s">
        <v>14198</v>
      </c>
      <c r="G3411" t="s">
        <v>17</v>
      </c>
      <c r="H3411" t="s">
        <v>16</v>
      </c>
      <c r="I3411" t="s">
        <v>14197</v>
      </c>
      <c r="J3411" t="s">
        <v>14196</v>
      </c>
      <c r="K3411" t="s">
        <v>14195</v>
      </c>
      <c r="L3411" t="s">
        <v>14194</v>
      </c>
      <c r="M3411" t="s">
        <v>4399</v>
      </c>
      <c r="N3411">
        <v>3</v>
      </c>
      <c r="O3411" t="s">
        <v>14193</v>
      </c>
      <c r="P3411" t="s">
        <v>14192</v>
      </c>
      <c r="Q3411" t="s">
        <v>14191</v>
      </c>
      <c r="R3411" s="7">
        <v>42370</v>
      </c>
      <c r="S3411" s="8">
        <f t="shared" si="424"/>
        <v>2016</v>
      </c>
      <c r="T3411" s="8">
        <v>2016</v>
      </c>
      <c r="U3411" s="8">
        <f t="shared" si="425"/>
        <v>6</v>
      </c>
      <c r="V3411" s="7">
        <v>2016</v>
      </c>
      <c r="W3411" t="s">
        <v>12951</v>
      </c>
      <c r="X3411" s="2">
        <v>0.58699999999999997</v>
      </c>
      <c r="Y3411" s="6">
        <f t="shared" si="430"/>
        <v>1.5669629748271536E-2</v>
      </c>
      <c r="AB3411">
        <v>21100374601</v>
      </c>
      <c r="AC3411">
        <v>21693536</v>
      </c>
      <c r="AD3411" t="s">
        <v>6</v>
      </c>
      <c r="AE3411">
        <v>4</v>
      </c>
      <c r="AG3411">
        <v>7435242</v>
      </c>
      <c r="AH3411" t="s">
        <v>14190</v>
      </c>
      <c r="AI3411" t="s">
        <v>14189</v>
      </c>
      <c r="AJ3411" t="s">
        <v>14188</v>
      </c>
      <c r="AK3411" t="s">
        <v>14187</v>
      </c>
      <c r="AL3411">
        <v>14</v>
      </c>
      <c r="AM3411" s="5">
        <f t="shared" si="426"/>
        <v>2.3333333333333335</v>
      </c>
      <c r="AN3411" s="4">
        <f t="shared" si="431"/>
        <v>3.5340148933484792E-3</v>
      </c>
      <c r="AO3411" s="3"/>
      <c r="AP3411">
        <v>1</v>
      </c>
      <c r="AR3411" t="s">
        <v>1</v>
      </c>
      <c r="AT3411" s="2">
        <v>3.367</v>
      </c>
      <c r="AU3411" s="1">
        <f t="shared" si="427"/>
        <v>1.2028945291794617</v>
      </c>
      <c r="AV3411" s="1">
        <f t="shared" si="428"/>
        <v>0.96018223208100084</v>
      </c>
      <c r="AW3411" s="1">
        <f t="shared" si="429"/>
        <v>0.71746993498253953</v>
      </c>
    </row>
    <row r="3412" spans="1:49" x14ac:dyDescent="0.2">
      <c r="A3412">
        <v>3410</v>
      </c>
      <c r="B3412" t="s">
        <v>14186</v>
      </c>
      <c r="C3412" t="s">
        <v>14185</v>
      </c>
      <c r="F3412" t="s">
        <v>14184</v>
      </c>
      <c r="G3412" t="s">
        <v>17</v>
      </c>
      <c r="H3412" t="s">
        <v>16</v>
      </c>
      <c r="I3412" t="s">
        <v>14183</v>
      </c>
      <c r="J3412" t="s">
        <v>14182</v>
      </c>
      <c r="K3412" t="s">
        <v>14181</v>
      </c>
      <c r="L3412" t="s">
        <v>14180</v>
      </c>
      <c r="M3412" t="s">
        <v>14179</v>
      </c>
      <c r="N3412">
        <v>6</v>
      </c>
      <c r="O3412" t="s">
        <v>14178</v>
      </c>
      <c r="P3412" t="s">
        <v>14177</v>
      </c>
      <c r="Q3412" t="s">
        <v>14176</v>
      </c>
      <c r="R3412" s="7">
        <v>42370</v>
      </c>
      <c r="S3412" s="8">
        <f t="shared" si="424"/>
        <v>2016</v>
      </c>
      <c r="T3412" s="8">
        <v>2016</v>
      </c>
      <c r="U3412" s="8">
        <f t="shared" si="425"/>
        <v>6</v>
      </c>
      <c r="V3412" s="7">
        <v>2016</v>
      </c>
      <c r="W3412" t="s">
        <v>12951</v>
      </c>
      <c r="X3412" s="2">
        <v>0.58699999999999997</v>
      </c>
      <c r="Y3412" s="6">
        <f t="shared" si="430"/>
        <v>1.5669629748271536E-2</v>
      </c>
      <c r="AB3412">
        <v>21100374601</v>
      </c>
      <c r="AC3412">
        <v>21693536</v>
      </c>
      <c r="AD3412" t="s">
        <v>6</v>
      </c>
      <c r="AE3412">
        <v>4</v>
      </c>
      <c r="AG3412">
        <v>7466797</v>
      </c>
      <c r="AH3412" t="s">
        <v>14175</v>
      </c>
      <c r="AI3412" t="s">
        <v>14174</v>
      </c>
      <c r="AJ3412" t="s">
        <v>14173</v>
      </c>
      <c r="AK3412" t="s">
        <v>14172</v>
      </c>
      <c r="AL3412">
        <v>19</v>
      </c>
      <c r="AM3412" s="5">
        <f t="shared" si="426"/>
        <v>3.1666666666666665</v>
      </c>
      <c r="AN3412" s="4">
        <f t="shared" si="431"/>
        <v>4.7961630695443642E-3</v>
      </c>
      <c r="AO3412" s="3"/>
      <c r="AP3412">
        <v>1</v>
      </c>
      <c r="AQ3412" t="s">
        <v>207</v>
      </c>
      <c r="AR3412">
        <v>1332348</v>
      </c>
      <c r="AS3412" t="s">
        <v>206</v>
      </c>
      <c r="AT3412" s="2">
        <v>3.367</v>
      </c>
      <c r="AU3412" s="1">
        <f t="shared" si="427"/>
        <v>1.2407589744653382</v>
      </c>
      <c r="AV3412" s="1">
        <f t="shared" si="428"/>
        <v>1.023289640890795</v>
      </c>
      <c r="AW3412" s="1">
        <f t="shared" si="429"/>
        <v>0.80582030731625143</v>
      </c>
    </row>
    <row r="3413" spans="1:49" x14ac:dyDescent="0.2">
      <c r="A3413">
        <v>3411</v>
      </c>
      <c r="B3413" t="s">
        <v>14171</v>
      </c>
      <c r="C3413" t="s">
        <v>14170</v>
      </c>
      <c r="F3413" t="s">
        <v>14169</v>
      </c>
      <c r="G3413" t="s">
        <v>17</v>
      </c>
      <c r="H3413" t="s">
        <v>16</v>
      </c>
      <c r="I3413" t="s">
        <v>14168</v>
      </c>
      <c r="J3413" t="s">
        <v>14167</v>
      </c>
      <c r="K3413" t="s">
        <v>14166</v>
      </c>
      <c r="L3413" t="s">
        <v>14165</v>
      </c>
      <c r="M3413" t="s">
        <v>14164</v>
      </c>
      <c r="N3413">
        <v>5</v>
      </c>
      <c r="O3413" t="s">
        <v>14163</v>
      </c>
      <c r="P3413" t="s">
        <v>14162</v>
      </c>
      <c r="Q3413" t="s">
        <v>14161</v>
      </c>
      <c r="R3413" s="7">
        <v>42370</v>
      </c>
      <c r="S3413" s="8">
        <f t="shared" si="424"/>
        <v>2016</v>
      </c>
      <c r="T3413" s="8">
        <v>2016</v>
      </c>
      <c r="U3413" s="8">
        <f t="shared" si="425"/>
        <v>6</v>
      </c>
      <c r="V3413" s="7">
        <v>2016</v>
      </c>
      <c r="W3413" t="s">
        <v>12951</v>
      </c>
      <c r="X3413" s="2">
        <v>0.58699999999999997</v>
      </c>
      <c r="Y3413" s="6">
        <f t="shared" si="430"/>
        <v>1.5669629748271536E-2</v>
      </c>
      <c r="AB3413">
        <v>21100374601</v>
      </c>
      <c r="AC3413">
        <v>21693536</v>
      </c>
      <c r="AD3413" t="s">
        <v>6</v>
      </c>
      <c r="AE3413">
        <v>4</v>
      </c>
      <c r="AG3413">
        <v>7473828</v>
      </c>
      <c r="AH3413" t="s">
        <v>14160</v>
      </c>
      <c r="AI3413" t="s">
        <v>14159</v>
      </c>
      <c r="AJ3413" t="s">
        <v>14158</v>
      </c>
      <c r="AK3413" t="s">
        <v>14157</v>
      </c>
      <c r="AL3413">
        <v>25</v>
      </c>
      <c r="AM3413" s="5">
        <f t="shared" si="426"/>
        <v>4.166666666666667</v>
      </c>
      <c r="AN3413" s="4">
        <f t="shared" si="431"/>
        <v>6.310740880979427E-3</v>
      </c>
      <c r="AO3413" s="3"/>
      <c r="AP3413">
        <v>1</v>
      </c>
      <c r="AR3413" t="s">
        <v>1</v>
      </c>
      <c r="AT3413" s="2">
        <v>3.367</v>
      </c>
      <c r="AU3413" s="1">
        <f t="shared" si="427"/>
        <v>1.2861963088083901</v>
      </c>
      <c r="AV3413" s="1">
        <f t="shared" si="428"/>
        <v>1.0990185314625482</v>
      </c>
      <c r="AW3413" s="1">
        <f t="shared" si="429"/>
        <v>0.91184075411670595</v>
      </c>
    </row>
    <row r="3414" spans="1:49" x14ac:dyDescent="0.2">
      <c r="A3414">
        <v>3412</v>
      </c>
      <c r="B3414" t="s">
        <v>14156</v>
      </c>
      <c r="C3414" t="s">
        <v>14155</v>
      </c>
      <c r="F3414" t="s">
        <v>14154</v>
      </c>
      <c r="G3414" t="s">
        <v>17</v>
      </c>
      <c r="H3414" t="s">
        <v>16</v>
      </c>
      <c r="I3414" t="s">
        <v>14153</v>
      </c>
      <c r="J3414" t="s">
        <v>14152</v>
      </c>
      <c r="K3414" t="s">
        <v>14151</v>
      </c>
      <c r="L3414" t="s">
        <v>14150</v>
      </c>
      <c r="M3414" t="s">
        <v>230</v>
      </c>
      <c r="N3414">
        <v>3</v>
      </c>
      <c r="O3414" t="s">
        <v>14149</v>
      </c>
      <c r="P3414" t="s">
        <v>14148</v>
      </c>
      <c r="Q3414" t="s">
        <v>14147</v>
      </c>
      <c r="R3414" s="7">
        <v>42370</v>
      </c>
      <c r="S3414" s="8">
        <f t="shared" si="424"/>
        <v>2016</v>
      </c>
      <c r="T3414" s="8">
        <v>2016</v>
      </c>
      <c r="U3414" s="8">
        <f t="shared" si="425"/>
        <v>6</v>
      </c>
      <c r="V3414" s="7">
        <v>2016</v>
      </c>
      <c r="W3414" t="s">
        <v>12951</v>
      </c>
      <c r="X3414" s="2">
        <v>0.58699999999999997</v>
      </c>
      <c r="Y3414" s="6">
        <f t="shared" si="430"/>
        <v>1.5669629748271536E-2</v>
      </c>
      <c r="AB3414">
        <v>21100374601</v>
      </c>
      <c r="AC3414">
        <v>21693536</v>
      </c>
      <c r="AD3414" t="s">
        <v>6</v>
      </c>
      <c r="AE3414">
        <v>4</v>
      </c>
      <c r="AG3414">
        <v>7437394</v>
      </c>
      <c r="AH3414" t="s">
        <v>14146</v>
      </c>
      <c r="AI3414" t="s">
        <v>14145</v>
      </c>
      <c r="AJ3414" t="s">
        <v>14144</v>
      </c>
      <c r="AK3414" t="s">
        <v>14143</v>
      </c>
      <c r="AL3414">
        <v>20</v>
      </c>
      <c r="AM3414" s="5">
        <f t="shared" si="426"/>
        <v>3.3333333333333335</v>
      </c>
      <c r="AN3414" s="4">
        <f t="shared" si="431"/>
        <v>5.0485927047835416E-3</v>
      </c>
      <c r="AO3414" s="3"/>
      <c r="AP3414">
        <v>1</v>
      </c>
      <c r="AR3414" t="s">
        <v>1</v>
      </c>
      <c r="AT3414" s="2">
        <v>3.367</v>
      </c>
      <c r="AU3414" s="1">
        <f t="shared" si="427"/>
        <v>1.2483318635225136</v>
      </c>
      <c r="AV3414" s="1">
        <f t="shared" si="428"/>
        <v>1.035911122652754</v>
      </c>
      <c r="AW3414" s="1">
        <f t="shared" si="429"/>
        <v>0.82349038178299394</v>
      </c>
    </row>
    <row r="3415" spans="1:49" x14ac:dyDescent="0.2">
      <c r="A3415">
        <v>3413</v>
      </c>
      <c r="B3415" t="s">
        <v>14142</v>
      </c>
      <c r="C3415" t="s">
        <v>14141</v>
      </c>
      <c r="F3415" t="s">
        <v>14140</v>
      </c>
      <c r="G3415" t="s">
        <v>17</v>
      </c>
      <c r="H3415" t="s">
        <v>16</v>
      </c>
      <c r="I3415" t="s">
        <v>2869</v>
      </c>
      <c r="J3415" t="s">
        <v>14139</v>
      </c>
      <c r="K3415" t="s">
        <v>14138</v>
      </c>
      <c r="L3415" t="s">
        <v>14137</v>
      </c>
      <c r="M3415" t="s">
        <v>14136</v>
      </c>
      <c r="N3415">
        <v>4</v>
      </c>
      <c r="O3415" t="s">
        <v>14135</v>
      </c>
      <c r="P3415" t="s">
        <v>14134</v>
      </c>
      <c r="Q3415" t="s">
        <v>14133</v>
      </c>
      <c r="R3415" s="7">
        <v>42370</v>
      </c>
      <c r="S3415" s="8">
        <f t="shared" si="424"/>
        <v>2016</v>
      </c>
      <c r="T3415" s="8">
        <v>2016</v>
      </c>
      <c r="U3415" s="8">
        <f t="shared" si="425"/>
        <v>6</v>
      </c>
      <c r="V3415" s="7">
        <v>2016</v>
      </c>
      <c r="W3415" t="s">
        <v>12951</v>
      </c>
      <c r="X3415" s="2">
        <v>0.58699999999999997</v>
      </c>
      <c r="Y3415" s="6">
        <f t="shared" si="430"/>
        <v>1.5669629748271536E-2</v>
      </c>
      <c r="AB3415">
        <v>21100374601</v>
      </c>
      <c r="AC3415">
        <v>21693536</v>
      </c>
      <c r="AD3415" t="s">
        <v>6</v>
      </c>
      <c r="AE3415">
        <v>4</v>
      </c>
      <c r="AG3415">
        <v>7435230</v>
      </c>
      <c r="AH3415" t="s">
        <v>14132</v>
      </c>
      <c r="AI3415" t="s">
        <v>14131</v>
      </c>
      <c r="AJ3415" t="s">
        <v>14130</v>
      </c>
      <c r="AK3415" t="s">
        <v>14129</v>
      </c>
      <c r="AL3415">
        <v>6</v>
      </c>
      <c r="AM3415" s="5">
        <f t="shared" si="426"/>
        <v>1</v>
      </c>
      <c r="AN3415" s="4">
        <f t="shared" si="431"/>
        <v>1.5145778114350624E-3</v>
      </c>
      <c r="AO3415" s="3"/>
      <c r="AP3415">
        <v>1</v>
      </c>
      <c r="AR3415" t="s">
        <v>1</v>
      </c>
      <c r="AT3415" s="2">
        <v>3.367</v>
      </c>
      <c r="AU3415" s="1">
        <f t="shared" si="427"/>
        <v>1.1423114167220594</v>
      </c>
      <c r="AV3415" s="1">
        <f t="shared" si="428"/>
        <v>0.85921037798532984</v>
      </c>
      <c r="AW3415" s="1">
        <f t="shared" si="429"/>
        <v>0.57610933924860042</v>
      </c>
    </row>
    <row r="3416" spans="1:49" x14ac:dyDescent="0.2">
      <c r="A3416">
        <v>3414</v>
      </c>
      <c r="B3416" t="s">
        <v>14128</v>
      </c>
      <c r="C3416" t="s">
        <v>14127</v>
      </c>
      <c r="F3416" t="s">
        <v>14126</v>
      </c>
      <c r="G3416" t="s">
        <v>17</v>
      </c>
      <c r="H3416" t="s">
        <v>16</v>
      </c>
      <c r="I3416" t="s">
        <v>14125</v>
      </c>
      <c r="J3416" t="s">
        <v>14124</v>
      </c>
      <c r="K3416" t="s">
        <v>14123</v>
      </c>
      <c r="L3416" t="s">
        <v>14122</v>
      </c>
      <c r="M3416" t="s">
        <v>214</v>
      </c>
      <c r="N3416">
        <v>6</v>
      </c>
      <c r="O3416" t="s">
        <v>14121</v>
      </c>
      <c r="P3416" t="s">
        <v>14120</v>
      </c>
      <c r="Q3416" t="s">
        <v>14119</v>
      </c>
      <c r="R3416" s="7">
        <v>42370</v>
      </c>
      <c r="S3416" s="8">
        <f t="shared" si="424"/>
        <v>2016</v>
      </c>
      <c r="T3416" s="8">
        <v>2016</v>
      </c>
      <c r="U3416" s="8">
        <f t="shared" si="425"/>
        <v>6</v>
      </c>
      <c r="V3416" s="7">
        <v>2016</v>
      </c>
      <c r="W3416" t="s">
        <v>12951</v>
      </c>
      <c r="X3416" s="2">
        <v>0.58699999999999997</v>
      </c>
      <c r="Y3416" s="6">
        <f t="shared" si="430"/>
        <v>1.5669629748271536E-2</v>
      </c>
      <c r="AB3416">
        <v>21100374601</v>
      </c>
      <c r="AC3416">
        <v>21693536</v>
      </c>
      <c r="AD3416" t="s">
        <v>6</v>
      </c>
      <c r="AE3416">
        <v>4</v>
      </c>
      <c r="AG3416">
        <v>7473829</v>
      </c>
      <c r="AH3416" t="s">
        <v>14118</v>
      </c>
      <c r="AI3416" t="s">
        <v>14117</v>
      </c>
      <c r="AJ3416" t="s">
        <v>14116</v>
      </c>
      <c r="AK3416" t="s">
        <v>14115</v>
      </c>
      <c r="AL3416">
        <v>25</v>
      </c>
      <c r="AM3416" s="5">
        <f t="shared" si="426"/>
        <v>4.166666666666667</v>
      </c>
      <c r="AN3416" s="4">
        <f t="shared" si="431"/>
        <v>6.310740880979427E-3</v>
      </c>
      <c r="AO3416" s="3"/>
      <c r="AP3416">
        <v>1</v>
      </c>
      <c r="AR3416" t="s">
        <v>1</v>
      </c>
      <c r="AT3416" s="2">
        <v>3.367</v>
      </c>
      <c r="AU3416" s="1">
        <f t="shared" si="427"/>
        <v>1.2861963088083901</v>
      </c>
      <c r="AV3416" s="1">
        <f t="shared" si="428"/>
        <v>1.0990185314625482</v>
      </c>
      <c r="AW3416" s="1">
        <f t="shared" si="429"/>
        <v>0.91184075411670595</v>
      </c>
    </row>
    <row r="3417" spans="1:49" x14ac:dyDescent="0.2">
      <c r="A3417">
        <v>3415</v>
      </c>
      <c r="B3417" t="s">
        <v>14114</v>
      </c>
      <c r="C3417" t="s">
        <v>14113</v>
      </c>
      <c r="F3417" t="s">
        <v>14112</v>
      </c>
      <c r="G3417" t="s">
        <v>17</v>
      </c>
      <c r="H3417" t="s">
        <v>16</v>
      </c>
      <c r="I3417" t="s">
        <v>5274</v>
      </c>
      <c r="J3417" t="s">
        <v>14111</v>
      </c>
      <c r="K3417" t="s">
        <v>14110</v>
      </c>
      <c r="L3417" t="s">
        <v>14109</v>
      </c>
      <c r="M3417" t="s">
        <v>230</v>
      </c>
      <c r="N3417">
        <v>4</v>
      </c>
      <c r="O3417" t="s">
        <v>14108</v>
      </c>
      <c r="P3417" t="s">
        <v>14107</v>
      </c>
      <c r="Q3417" t="s">
        <v>14106</v>
      </c>
      <c r="R3417" s="7">
        <v>42370</v>
      </c>
      <c r="S3417" s="8">
        <f t="shared" si="424"/>
        <v>2016</v>
      </c>
      <c r="T3417" s="8">
        <v>2016</v>
      </c>
      <c r="U3417" s="8">
        <f t="shared" si="425"/>
        <v>6</v>
      </c>
      <c r="V3417" s="7">
        <v>2016</v>
      </c>
      <c r="W3417" t="s">
        <v>12951</v>
      </c>
      <c r="X3417" s="2">
        <v>0.58699999999999997</v>
      </c>
      <c r="Y3417" s="6">
        <f t="shared" si="430"/>
        <v>1.5669629748271536E-2</v>
      </c>
      <c r="AB3417">
        <v>21100374601</v>
      </c>
      <c r="AC3417">
        <v>21693536</v>
      </c>
      <c r="AD3417" t="s">
        <v>6</v>
      </c>
      <c r="AE3417">
        <v>4</v>
      </c>
      <c r="AG3417">
        <v>7465730</v>
      </c>
      <c r="AH3417" t="s">
        <v>14105</v>
      </c>
      <c r="AI3417" t="s">
        <v>14104</v>
      </c>
      <c r="AJ3417" t="s">
        <v>14103</v>
      </c>
      <c r="AK3417" t="s">
        <v>14102</v>
      </c>
      <c r="AL3417">
        <v>96</v>
      </c>
      <c r="AM3417" s="5">
        <f t="shared" si="426"/>
        <v>16</v>
      </c>
      <c r="AN3417" s="4">
        <f t="shared" si="431"/>
        <v>2.4233244982960998E-2</v>
      </c>
      <c r="AO3417" s="3"/>
      <c r="AP3417">
        <v>1</v>
      </c>
      <c r="AQ3417" t="s">
        <v>222</v>
      </c>
      <c r="AR3417">
        <v>61302090</v>
      </c>
      <c r="AS3417" t="s">
        <v>221</v>
      </c>
      <c r="AT3417" s="2">
        <v>3.367</v>
      </c>
      <c r="AU3417" s="1">
        <f t="shared" si="427"/>
        <v>1.8238714318678371</v>
      </c>
      <c r="AV3417" s="1">
        <f t="shared" si="428"/>
        <v>1.9951437365616269</v>
      </c>
      <c r="AW3417" s="1">
        <f t="shared" si="429"/>
        <v>2.1664160412554159</v>
      </c>
    </row>
    <row r="3418" spans="1:49" x14ac:dyDescent="0.2">
      <c r="A3418">
        <v>3416</v>
      </c>
      <c r="B3418" t="s">
        <v>14101</v>
      </c>
      <c r="C3418" t="s">
        <v>14100</v>
      </c>
      <c r="F3418" t="s">
        <v>14099</v>
      </c>
      <c r="G3418" t="s">
        <v>17</v>
      </c>
      <c r="H3418" t="s">
        <v>16</v>
      </c>
      <c r="I3418" t="s">
        <v>14098</v>
      </c>
      <c r="J3418" t="s">
        <v>14097</v>
      </c>
      <c r="K3418" t="s">
        <v>14096</v>
      </c>
      <c r="L3418" t="s">
        <v>14095</v>
      </c>
      <c r="M3418" t="s">
        <v>13084</v>
      </c>
      <c r="N3418">
        <v>5</v>
      </c>
      <c r="O3418" t="s">
        <v>14094</v>
      </c>
      <c r="P3418" t="s">
        <v>14093</v>
      </c>
      <c r="Q3418" t="s">
        <v>14092</v>
      </c>
      <c r="R3418" s="7">
        <v>42370</v>
      </c>
      <c r="S3418" s="8">
        <f t="shared" si="424"/>
        <v>2016</v>
      </c>
      <c r="T3418" s="8">
        <v>2016</v>
      </c>
      <c r="U3418" s="8">
        <f t="shared" si="425"/>
        <v>6</v>
      </c>
      <c r="V3418" s="7">
        <v>2016</v>
      </c>
      <c r="W3418" t="s">
        <v>12951</v>
      </c>
      <c r="X3418" s="2">
        <v>0.58699999999999997</v>
      </c>
      <c r="Y3418" s="6">
        <f t="shared" si="430"/>
        <v>1.5669629748271536E-2</v>
      </c>
      <c r="AB3418">
        <v>21100374601</v>
      </c>
      <c r="AC3418">
        <v>21693536</v>
      </c>
      <c r="AD3418" t="s">
        <v>6</v>
      </c>
      <c r="AE3418">
        <v>4</v>
      </c>
      <c r="AG3418">
        <v>7486984</v>
      </c>
      <c r="AH3418" t="s">
        <v>14091</v>
      </c>
      <c r="AI3418" t="s">
        <v>14090</v>
      </c>
      <c r="AJ3418" t="s">
        <v>14089</v>
      </c>
      <c r="AK3418" t="s">
        <v>14088</v>
      </c>
      <c r="AL3418">
        <v>76</v>
      </c>
      <c r="AM3418" s="5">
        <f t="shared" si="426"/>
        <v>12.666666666666666</v>
      </c>
      <c r="AN3418" s="4">
        <f t="shared" si="431"/>
        <v>1.9184652278177457E-2</v>
      </c>
      <c r="AO3418" s="3"/>
      <c r="AP3418">
        <v>1</v>
      </c>
      <c r="AR3418" t="s">
        <v>1</v>
      </c>
      <c r="AT3418" s="2">
        <v>3.367</v>
      </c>
      <c r="AU3418" s="1">
        <f t="shared" si="427"/>
        <v>1.672413650724331</v>
      </c>
      <c r="AV3418" s="1">
        <f t="shared" si="428"/>
        <v>1.7427141013224499</v>
      </c>
      <c r="AW3418" s="1">
        <f t="shared" si="429"/>
        <v>1.8130145519205678</v>
      </c>
    </row>
    <row r="3419" spans="1:49" x14ac:dyDescent="0.2">
      <c r="A3419">
        <v>3417</v>
      </c>
      <c r="B3419" t="s">
        <v>14087</v>
      </c>
      <c r="C3419" t="s">
        <v>14086</v>
      </c>
      <c r="F3419" t="s">
        <v>14085</v>
      </c>
      <c r="G3419" t="s">
        <v>17</v>
      </c>
      <c r="H3419" t="s">
        <v>16</v>
      </c>
      <c r="I3419" t="s">
        <v>14084</v>
      </c>
      <c r="J3419" t="s">
        <v>14083</v>
      </c>
      <c r="K3419" t="s">
        <v>14082</v>
      </c>
      <c r="L3419" t="s">
        <v>14081</v>
      </c>
      <c r="M3419" t="s">
        <v>2921</v>
      </c>
      <c r="N3419">
        <v>3</v>
      </c>
      <c r="O3419" t="s">
        <v>14080</v>
      </c>
      <c r="P3419" t="s">
        <v>14079</v>
      </c>
      <c r="Q3419" t="s">
        <v>14078</v>
      </c>
      <c r="R3419" s="7">
        <v>42370</v>
      </c>
      <c r="S3419" s="8">
        <f t="shared" si="424"/>
        <v>2016</v>
      </c>
      <c r="T3419" s="8">
        <v>2016</v>
      </c>
      <c r="U3419" s="8">
        <f t="shared" si="425"/>
        <v>6</v>
      </c>
      <c r="V3419" s="7">
        <v>2016</v>
      </c>
      <c r="W3419" t="s">
        <v>12951</v>
      </c>
      <c r="X3419" s="2">
        <v>0.58699999999999997</v>
      </c>
      <c r="Y3419" s="6">
        <f t="shared" si="430"/>
        <v>1.5669629748271536E-2</v>
      </c>
      <c r="AB3419">
        <v>21100374601</v>
      </c>
      <c r="AC3419">
        <v>21693536</v>
      </c>
      <c r="AD3419" t="s">
        <v>6</v>
      </c>
      <c r="AE3419">
        <v>4</v>
      </c>
      <c r="AG3419">
        <v>7421926</v>
      </c>
      <c r="AH3419" t="s">
        <v>14077</v>
      </c>
      <c r="AI3419" t="s">
        <v>14076</v>
      </c>
      <c r="AJ3419" t="s">
        <v>14075</v>
      </c>
      <c r="AK3419" t="s">
        <v>14074</v>
      </c>
      <c r="AL3419">
        <v>6</v>
      </c>
      <c r="AM3419" s="5">
        <f t="shared" si="426"/>
        <v>1</v>
      </c>
      <c r="AN3419" s="4">
        <f t="shared" si="431"/>
        <v>1.5145778114350624E-3</v>
      </c>
      <c r="AO3419" s="3"/>
      <c r="AP3419">
        <v>1</v>
      </c>
      <c r="AR3419" t="s">
        <v>1</v>
      </c>
      <c r="AT3419" s="2">
        <v>3.367</v>
      </c>
      <c r="AU3419" s="1">
        <f t="shared" si="427"/>
        <v>1.1423114167220594</v>
      </c>
      <c r="AV3419" s="1">
        <f t="shared" si="428"/>
        <v>0.85921037798532984</v>
      </c>
      <c r="AW3419" s="1">
        <f t="shared" si="429"/>
        <v>0.57610933924860042</v>
      </c>
    </row>
    <row r="3420" spans="1:49" x14ac:dyDescent="0.2">
      <c r="A3420">
        <v>3418</v>
      </c>
      <c r="B3420" t="s">
        <v>14073</v>
      </c>
      <c r="C3420" t="s">
        <v>14072</v>
      </c>
      <c r="F3420" t="s">
        <v>14071</v>
      </c>
      <c r="G3420" t="s">
        <v>17</v>
      </c>
      <c r="H3420" t="s">
        <v>16</v>
      </c>
      <c r="I3420" t="s">
        <v>14070</v>
      </c>
      <c r="J3420" t="s">
        <v>14069</v>
      </c>
      <c r="K3420" t="s">
        <v>14068</v>
      </c>
      <c r="L3420" t="s">
        <v>14067</v>
      </c>
      <c r="M3420" t="s">
        <v>14066</v>
      </c>
      <c r="N3420">
        <v>5</v>
      </c>
      <c r="O3420" t="s">
        <v>14065</v>
      </c>
      <c r="P3420" t="s">
        <v>14064</v>
      </c>
      <c r="Q3420" t="s">
        <v>14063</v>
      </c>
      <c r="R3420" s="7">
        <v>42370</v>
      </c>
      <c r="S3420" s="8">
        <f t="shared" si="424"/>
        <v>2016</v>
      </c>
      <c r="T3420" s="8">
        <v>2016</v>
      </c>
      <c r="U3420" s="8">
        <f t="shared" si="425"/>
        <v>6</v>
      </c>
      <c r="V3420" s="7">
        <v>2016</v>
      </c>
      <c r="W3420" t="s">
        <v>12951</v>
      </c>
      <c r="X3420" s="2">
        <v>0.58699999999999997</v>
      </c>
      <c r="Y3420" s="6">
        <f t="shared" si="430"/>
        <v>1.5669629748271536E-2</v>
      </c>
      <c r="AB3420">
        <v>21100374601</v>
      </c>
      <c r="AC3420">
        <v>21693536</v>
      </c>
      <c r="AD3420" t="s">
        <v>6</v>
      </c>
      <c r="AE3420">
        <v>4</v>
      </c>
      <c r="AG3420">
        <v>7435248</v>
      </c>
      <c r="AH3420" t="s">
        <v>14062</v>
      </c>
      <c r="AI3420" t="s">
        <v>14061</v>
      </c>
      <c r="AJ3420" t="s">
        <v>14060</v>
      </c>
      <c r="AK3420" t="s">
        <v>14059</v>
      </c>
      <c r="AL3420">
        <v>41</v>
      </c>
      <c r="AM3420" s="5">
        <f t="shared" si="426"/>
        <v>6.833333333333333</v>
      </c>
      <c r="AN3420" s="4">
        <f t="shared" si="431"/>
        <v>1.0349615044806261E-2</v>
      </c>
      <c r="AO3420" s="3"/>
      <c r="AP3420">
        <v>1</v>
      </c>
      <c r="AQ3420" t="s">
        <v>1810</v>
      </c>
      <c r="AR3420" t="s">
        <v>14058</v>
      </c>
      <c r="AS3420" t="s">
        <v>1809</v>
      </c>
      <c r="AT3420" s="2">
        <v>3.367</v>
      </c>
      <c r="AU3420" s="1">
        <f t="shared" si="427"/>
        <v>1.4073625337231952</v>
      </c>
      <c r="AV3420" s="1">
        <f t="shared" si="428"/>
        <v>1.3009622396538898</v>
      </c>
      <c r="AW3420" s="1">
        <f t="shared" si="429"/>
        <v>1.1945619455845842</v>
      </c>
    </row>
    <row r="3421" spans="1:49" x14ac:dyDescent="0.2">
      <c r="A3421">
        <v>3419</v>
      </c>
      <c r="B3421" t="s">
        <v>14057</v>
      </c>
      <c r="C3421" t="s">
        <v>14056</v>
      </c>
      <c r="F3421" t="s">
        <v>14055</v>
      </c>
      <c r="G3421" t="s">
        <v>17</v>
      </c>
      <c r="H3421" t="s">
        <v>16</v>
      </c>
      <c r="I3421" t="s">
        <v>4706</v>
      </c>
      <c r="J3421" t="s">
        <v>14054</v>
      </c>
      <c r="K3421" t="s">
        <v>14053</v>
      </c>
      <c r="L3421" t="s">
        <v>3142</v>
      </c>
      <c r="M3421" t="s">
        <v>230</v>
      </c>
      <c r="N3421">
        <v>4</v>
      </c>
      <c r="O3421" t="s">
        <v>14052</v>
      </c>
      <c r="P3421" t="s">
        <v>14051</v>
      </c>
      <c r="Q3421" t="s">
        <v>14050</v>
      </c>
      <c r="R3421" s="7">
        <v>42370</v>
      </c>
      <c r="S3421" s="8">
        <f t="shared" si="424"/>
        <v>2016</v>
      </c>
      <c r="T3421" s="8">
        <v>2016</v>
      </c>
      <c r="U3421" s="8">
        <f t="shared" si="425"/>
        <v>6</v>
      </c>
      <c r="V3421" s="7">
        <v>2016</v>
      </c>
      <c r="W3421" t="s">
        <v>12951</v>
      </c>
      <c r="X3421" s="2">
        <v>0.58699999999999997</v>
      </c>
      <c r="Y3421" s="6">
        <f t="shared" si="430"/>
        <v>1.5669629748271536E-2</v>
      </c>
      <c r="AB3421">
        <v>21100374601</v>
      </c>
      <c r="AC3421">
        <v>21693536</v>
      </c>
      <c r="AD3421" t="s">
        <v>6</v>
      </c>
      <c r="AE3421">
        <v>4</v>
      </c>
      <c r="AG3421">
        <v>7467393</v>
      </c>
      <c r="AH3421" t="s">
        <v>14049</v>
      </c>
      <c r="AI3421" t="s">
        <v>14048</v>
      </c>
      <c r="AJ3421" t="s">
        <v>14047</v>
      </c>
      <c r="AK3421" t="s">
        <v>14046</v>
      </c>
      <c r="AL3421">
        <v>10</v>
      </c>
      <c r="AM3421" s="5">
        <f t="shared" si="426"/>
        <v>1.6666666666666667</v>
      </c>
      <c r="AN3421" s="4">
        <f t="shared" si="431"/>
        <v>2.5242963523917708E-3</v>
      </c>
      <c r="AO3421" s="3"/>
      <c r="AP3421">
        <v>1</v>
      </c>
      <c r="AR3421" t="s">
        <v>1</v>
      </c>
      <c r="AT3421" s="2">
        <v>3.367</v>
      </c>
      <c r="AU3421" s="1">
        <f t="shared" si="427"/>
        <v>1.1726029729507603</v>
      </c>
      <c r="AV3421" s="1">
        <f t="shared" si="428"/>
        <v>0.90969630503316534</v>
      </c>
      <c r="AW3421" s="1">
        <f t="shared" si="429"/>
        <v>0.64678963711557003</v>
      </c>
    </row>
    <row r="3422" spans="1:49" x14ac:dyDescent="0.2">
      <c r="A3422">
        <v>3420</v>
      </c>
      <c r="B3422" t="s">
        <v>14045</v>
      </c>
      <c r="C3422" t="s">
        <v>14044</v>
      </c>
      <c r="F3422" t="s">
        <v>14043</v>
      </c>
      <c r="G3422" t="s">
        <v>17</v>
      </c>
      <c r="H3422" t="s">
        <v>16</v>
      </c>
      <c r="I3422" t="s">
        <v>14042</v>
      </c>
      <c r="J3422">
        <v>60026786</v>
      </c>
      <c r="K3422" t="s">
        <v>14041</v>
      </c>
      <c r="L3422" t="s">
        <v>726</v>
      </c>
      <c r="M3422" t="s">
        <v>725</v>
      </c>
      <c r="N3422">
        <v>3</v>
      </c>
      <c r="O3422" t="s">
        <v>14040</v>
      </c>
      <c r="P3422" t="s">
        <v>14039</v>
      </c>
      <c r="Q3422" t="s">
        <v>14038</v>
      </c>
      <c r="R3422" s="7">
        <v>42370</v>
      </c>
      <c r="S3422" s="8">
        <f t="shared" si="424"/>
        <v>2016</v>
      </c>
      <c r="T3422" s="8">
        <v>2016</v>
      </c>
      <c r="U3422" s="8">
        <f t="shared" si="425"/>
        <v>6</v>
      </c>
      <c r="V3422" s="7">
        <v>2016</v>
      </c>
      <c r="W3422" t="s">
        <v>12951</v>
      </c>
      <c r="X3422" s="2">
        <v>0.58699999999999997</v>
      </c>
      <c r="Y3422" s="6">
        <f t="shared" si="430"/>
        <v>1.5669629748271536E-2</v>
      </c>
      <c r="AB3422">
        <v>21100374601</v>
      </c>
      <c r="AC3422">
        <v>21693536</v>
      </c>
      <c r="AD3422" t="s">
        <v>6</v>
      </c>
      <c r="AE3422">
        <v>4</v>
      </c>
      <c r="AG3422">
        <v>7423668</v>
      </c>
      <c r="AH3422" t="s">
        <v>14037</v>
      </c>
      <c r="AI3422" t="s">
        <v>14036</v>
      </c>
      <c r="AJ3422" t="s">
        <v>14035</v>
      </c>
      <c r="AK3422" t="s">
        <v>14034</v>
      </c>
      <c r="AL3422">
        <v>12</v>
      </c>
      <c r="AM3422" s="5">
        <f t="shared" si="426"/>
        <v>2</v>
      </c>
      <c r="AN3422" s="4">
        <f t="shared" si="431"/>
        <v>3.0291556228701248E-3</v>
      </c>
      <c r="AO3422" s="3"/>
      <c r="AP3422">
        <v>1</v>
      </c>
      <c r="AQ3422" t="s">
        <v>924</v>
      </c>
      <c r="AR3422" t="s">
        <v>14033</v>
      </c>
      <c r="AS3422" t="s">
        <v>923</v>
      </c>
      <c r="AT3422" s="2">
        <v>3.367</v>
      </c>
      <c r="AU3422" s="1">
        <f t="shared" si="427"/>
        <v>1.187748751065111</v>
      </c>
      <c r="AV3422" s="1">
        <f t="shared" si="428"/>
        <v>0.93493926855708309</v>
      </c>
      <c r="AW3422" s="1">
        <f t="shared" si="429"/>
        <v>0.68212978604905472</v>
      </c>
    </row>
    <row r="3423" spans="1:49" x14ac:dyDescent="0.2">
      <c r="A3423">
        <v>3421</v>
      </c>
      <c r="B3423" t="s">
        <v>14032</v>
      </c>
      <c r="C3423" t="s">
        <v>14031</v>
      </c>
      <c r="F3423" t="s">
        <v>14030</v>
      </c>
      <c r="G3423" t="s">
        <v>17</v>
      </c>
      <c r="H3423" t="s">
        <v>16</v>
      </c>
      <c r="I3423" t="s">
        <v>14029</v>
      </c>
      <c r="J3423">
        <v>60013983</v>
      </c>
      <c r="K3423" t="s">
        <v>5892</v>
      </c>
      <c r="L3423" t="s">
        <v>5891</v>
      </c>
      <c r="M3423" t="s">
        <v>5890</v>
      </c>
      <c r="N3423">
        <v>2</v>
      </c>
      <c r="O3423" t="s">
        <v>14028</v>
      </c>
      <c r="P3423" t="s">
        <v>14027</v>
      </c>
      <c r="Q3423" t="s">
        <v>5887</v>
      </c>
      <c r="R3423" s="7">
        <v>42370</v>
      </c>
      <c r="S3423" s="8">
        <f t="shared" si="424"/>
        <v>2016</v>
      </c>
      <c r="T3423" s="8">
        <v>2016</v>
      </c>
      <c r="U3423" s="8">
        <f t="shared" si="425"/>
        <v>6</v>
      </c>
      <c r="V3423" s="7">
        <v>2016</v>
      </c>
      <c r="W3423" t="s">
        <v>12951</v>
      </c>
      <c r="X3423" s="2">
        <v>0.58699999999999997</v>
      </c>
      <c r="Y3423" s="6">
        <f t="shared" si="430"/>
        <v>1.5669629748271536E-2</v>
      </c>
      <c r="AB3423">
        <v>21100374601</v>
      </c>
      <c r="AC3423">
        <v>21693536</v>
      </c>
      <c r="AD3423" t="s">
        <v>6</v>
      </c>
      <c r="AE3423">
        <v>4</v>
      </c>
      <c r="AG3423">
        <v>7450614</v>
      </c>
      <c r="AH3423" t="s">
        <v>14026</v>
      </c>
      <c r="AI3423" t="s">
        <v>14025</v>
      </c>
      <c r="AJ3423" t="s">
        <v>14024</v>
      </c>
      <c r="AK3423" t="s">
        <v>14023</v>
      </c>
      <c r="AL3423">
        <v>53</v>
      </c>
      <c r="AM3423" s="5">
        <f t="shared" si="426"/>
        <v>8.8333333333333339</v>
      </c>
      <c r="AN3423" s="4">
        <f t="shared" si="431"/>
        <v>1.3378770667676386E-2</v>
      </c>
      <c r="AO3423" s="3"/>
      <c r="AP3423">
        <v>1</v>
      </c>
      <c r="AR3423" t="s">
        <v>1</v>
      </c>
      <c r="AT3423" s="2">
        <v>3.367</v>
      </c>
      <c r="AU3423" s="1">
        <f t="shared" si="427"/>
        <v>1.4982372024092989</v>
      </c>
      <c r="AV3423" s="1">
        <f t="shared" si="428"/>
        <v>1.4524200207973963</v>
      </c>
      <c r="AW3423" s="1">
        <f t="shared" si="429"/>
        <v>1.406602839185493</v>
      </c>
    </row>
    <row r="3424" spans="1:49" x14ac:dyDescent="0.2">
      <c r="A3424">
        <v>3422</v>
      </c>
      <c r="B3424" t="s">
        <v>14022</v>
      </c>
      <c r="C3424" t="s">
        <v>14021</v>
      </c>
      <c r="F3424" t="s">
        <v>14020</v>
      </c>
      <c r="G3424" t="s">
        <v>17</v>
      </c>
      <c r="H3424" t="s">
        <v>16</v>
      </c>
      <c r="I3424" t="s">
        <v>14019</v>
      </c>
      <c r="J3424">
        <v>60016775</v>
      </c>
      <c r="K3424" t="s">
        <v>14010</v>
      </c>
      <c r="L3424" t="s">
        <v>14018</v>
      </c>
      <c r="M3424" t="s">
        <v>847</v>
      </c>
      <c r="N3424">
        <v>4</v>
      </c>
      <c r="O3424" t="s">
        <v>14017</v>
      </c>
      <c r="P3424" t="s">
        <v>14016</v>
      </c>
      <c r="Q3424" t="s">
        <v>14015</v>
      </c>
      <c r="R3424" s="7">
        <v>42370</v>
      </c>
      <c r="S3424" s="8">
        <f t="shared" si="424"/>
        <v>2016</v>
      </c>
      <c r="T3424" s="8">
        <v>2016</v>
      </c>
      <c r="U3424" s="8">
        <f t="shared" si="425"/>
        <v>6</v>
      </c>
      <c r="V3424" s="7">
        <v>2016</v>
      </c>
      <c r="W3424" t="s">
        <v>3485</v>
      </c>
      <c r="X3424" s="2" t="s">
        <v>0</v>
      </c>
      <c r="Y3424" s="6" t="e">
        <f t="shared" si="430"/>
        <v>#VALUE!</v>
      </c>
      <c r="AA3424">
        <v>9746846</v>
      </c>
      <c r="AB3424">
        <v>21100201522</v>
      </c>
      <c r="AC3424">
        <v>9745645</v>
      </c>
      <c r="AD3424" t="s">
        <v>6</v>
      </c>
      <c r="AE3424">
        <v>9</v>
      </c>
      <c r="AF3424">
        <v>25</v>
      </c>
      <c r="AG3424">
        <v>89622</v>
      </c>
      <c r="AI3424" t="s">
        <v>14014</v>
      </c>
      <c r="AJ3424" t="s">
        <v>14013</v>
      </c>
      <c r="AK3424" t="s">
        <v>14012</v>
      </c>
      <c r="AL3424">
        <v>2</v>
      </c>
      <c r="AM3424" s="5">
        <f t="shared" si="426"/>
        <v>0.33333333333333331</v>
      </c>
      <c r="AN3424" s="4">
        <f t="shared" si="431"/>
        <v>5.048592704783541E-4</v>
      </c>
      <c r="AO3424" s="3"/>
      <c r="AP3424">
        <v>1</v>
      </c>
      <c r="AQ3424" t="s">
        <v>14011</v>
      </c>
      <c r="AR3424" t="s">
        <v>1</v>
      </c>
      <c r="AS3424" t="s">
        <v>14010</v>
      </c>
      <c r="AT3424" s="2" t="s">
        <v>0</v>
      </c>
      <c r="AU3424" s="1" t="e">
        <f t="shared" si="427"/>
        <v>#VALUE!</v>
      </c>
      <c r="AV3424" s="1" t="e">
        <f t="shared" si="428"/>
        <v>#VALUE!</v>
      </c>
      <c r="AW3424" s="1" t="e">
        <f t="shared" si="429"/>
        <v>#VALUE!</v>
      </c>
    </row>
    <row r="3425" spans="1:49" x14ac:dyDescent="0.2">
      <c r="A3425">
        <v>3423</v>
      </c>
      <c r="B3425" t="s">
        <v>14009</v>
      </c>
      <c r="F3425" t="s">
        <v>14008</v>
      </c>
      <c r="G3425" t="s">
        <v>17</v>
      </c>
      <c r="H3425" t="s">
        <v>16</v>
      </c>
      <c r="I3425" t="s">
        <v>14007</v>
      </c>
      <c r="J3425">
        <v>60007751</v>
      </c>
      <c r="K3425" t="s">
        <v>2966</v>
      </c>
      <c r="L3425" t="s">
        <v>284</v>
      </c>
      <c r="M3425" t="s">
        <v>283</v>
      </c>
      <c r="N3425">
        <v>2</v>
      </c>
      <c r="O3425" t="s">
        <v>14006</v>
      </c>
      <c r="P3425" t="s">
        <v>14005</v>
      </c>
      <c r="Q3425" t="s">
        <v>2989</v>
      </c>
      <c r="R3425" s="7">
        <v>42370</v>
      </c>
      <c r="S3425" s="8">
        <f t="shared" si="424"/>
        <v>2016</v>
      </c>
      <c r="T3425" s="8">
        <v>2016</v>
      </c>
      <c r="U3425" s="8">
        <f t="shared" si="425"/>
        <v>6</v>
      </c>
      <c r="V3425" s="7">
        <v>2016</v>
      </c>
      <c r="W3425" t="s">
        <v>3594</v>
      </c>
      <c r="X3425" s="2">
        <v>0.216</v>
      </c>
      <c r="Y3425" s="6">
        <f t="shared" si="430"/>
        <v>5.765996636501962E-3</v>
      </c>
      <c r="AA3425">
        <v>10544887</v>
      </c>
      <c r="AB3425">
        <v>13200</v>
      </c>
      <c r="AD3425" t="s">
        <v>6</v>
      </c>
      <c r="AE3425">
        <v>31</v>
      </c>
      <c r="AF3425">
        <v>8</v>
      </c>
      <c r="AH3425" t="s">
        <v>14004</v>
      </c>
      <c r="AI3425" t="s">
        <v>14003</v>
      </c>
      <c r="AJ3425" t="s">
        <v>14002</v>
      </c>
      <c r="AK3425" t="s">
        <v>14001</v>
      </c>
      <c r="AL3425">
        <v>0</v>
      </c>
      <c r="AM3425" s="5">
        <f t="shared" si="426"/>
        <v>0</v>
      </c>
      <c r="AN3425" s="4">
        <f t="shared" si="431"/>
        <v>0</v>
      </c>
      <c r="AO3425" s="3"/>
      <c r="AP3425">
        <v>0</v>
      </c>
      <c r="AR3425" t="s">
        <v>1</v>
      </c>
      <c r="AT3425" s="2" t="s">
        <v>0</v>
      </c>
      <c r="AU3425" s="1">
        <f t="shared" si="427"/>
        <v>0.40361976455513726</v>
      </c>
      <c r="AV3425" s="1">
        <f t="shared" si="428"/>
        <v>0.28829983182509811</v>
      </c>
      <c r="AW3425" s="1">
        <f t="shared" si="429"/>
        <v>0.17297989909505887</v>
      </c>
    </row>
    <row r="3426" spans="1:49" x14ac:dyDescent="0.2">
      <c r="A3426">
        <v>3424</v>
      </c>
      <c r="B3426" t="s">
        <v>14000</v>
      </c>
      <c r="F3426" t="s">
        <v>13999</v>
      </c>
      <c r="G3426" t="s">
        <v>17</v>
      </c>
      <c r="H3426" t="s">
        <v>16</v>
      </c>
      <c r="I3426" t="s">
        <v>13998</v>
      </c>
      <c r="J3426">
        <v>60025457</v>
      </c>
      <c r="K3426" t="s">
        <v>13997</v>
      </c>
      <c r="L3426" t="s">
        <v>13996</v>
      </c>
      <c r="M3426" t="s">
        <v>3292</v>
      </c>
      <c r="N3426">
        <v>2</v>
      </c>
      <c r="O3426" t="s">
        <v>13995</v>
      </c>
      <c r="P3426" t="s">
        <v>13994</v>
      </c>
      <c r="Q3426" t="s">
        <v>13993</v>
      </c>
      <c r="R3426" s="7">
        <v>42370</v>
      </c>
      <c r="S3426" s="8">
        <f t="shared" si="424"/>
        <v>2016</v>
      </c>
      <c r="T3426" s="8">
        <v>2016</v>
      </c>
      <c r="U3426" s="8">
        <f t="shared" si="425"/>
        <v>6</v>
      </c>
      <c r="V3426" s="7">
        <v>2016</v>
      </c>
      <c r="W3426" t="s">
        <v>3260</v>
      </c>
      <c r="X3426" s="2">
        <v>0.127</v>
      </c>
      <c r="Y3426" s="6">
        <f t="shared" si="430"/>
        <v>3.3901924668321725E-3</v>
      </c>
      <c r="AB3426">
        <v>21100200818</v>
      </c>
      <c r="AC3426">
        <v>15530396</v>
      </c>
      <c r="AD3426" t="s">
        <v>6</v>
      </c>
      <c r="AE3426">
        <v>11</v>
      </c>
      <c r="AF3426">
        <v>4</v>
      </c>
      <c r="AH3426" t="s">
        <v>13992</v>
      </c>
      <c r="AI3426" t="s">
        <v>13991</v>
      </c>
      <c r="AJ3426" t="s">
        <v>13990</v>
      </c>
      <c r="AK3426" t="s">
        <v>13989</v>
      </c>
      <c r="AL3426">
        <v>0</v>
      </c>
      <c r="AM3426" s="5">
        <f t="shared" si="426"/>
        <v>0</v>
      </c>
      <c r="AN3426" s="4">
        <f t="shared" si="431"/>
        <v>0</v>
      </c>
      <c r="AO3426" s="3"/>
      <c r="AP3426">
        <v>0</v>
      </c>
      <c r="AR3426" t="s">
        <v>1</v>
      </c>
      <c r="AT3426" s="2" t="s">
        <v>0</v>
      </c>
      <c r="AU3426" s="1">
        <f t="shared" si="427"/>
        <v>0.23731347267825206</v>
      </c>
      <c r="AV3426" s="1">
        <f t="shared" si="428"/>
        <v>0.16950962334160863</v>
      </c>
      <c r="AW3426" s="1">
        <f t="shared" si="429"/>
        <v>0.10170577400496518</v>
      </c>
    </row>
    <row r="3427" spans="1:49" x14ac:dyDescent="0.2">
      <c r="A3427">
        <v>3425</v>
      </c>
      <c r="B3427" t="s">
        <v>13988</v>
      </c>
      <c r="C3427" t="s">
        <v>13987</v>
      </c>
      <c r="D3427" t="s">
        <v>13986</v>
      </c>
      <c r="F3427" t="s">
        <v>13985</v>
      </c>
      <c r="G3427" t="s">
        <v>17</v>
      </c>
      <c r="H3427" t="s">
        <v>16</v>
      </c>
      <c r="I3427" t="s">
        <v>13984</v>
      </c>
      <c r="J3427" t="s">
        <v>13983</v>
      </c>
      <c r="K3427" t="s">
        <v>13982</v>
      </c>
      <c r="L3427" t="s">
        <v>13981</v>
      </c>
      <c r="M3427" t="s">
        <v>230</v>
      </c>
      <c r="N3427">
        <v>6</v>
      </c>
      <c r="O3427" t="s">
        <v>13980</v>
      </c>
      <c r="P3427" t="s">
        <v>13979</v>
      </c>
      <c r="Q3427" t="s">
        <v>13978</v>
      </c>
      <c r="R3427" s="7">
        <v>42370</v>
      </c>
      <c r="S3427" s="8">
        <f t="shared" si="424"/>
        <v>2016</v>
      </c>
      <c r="T3427" s="8">
        <v>2016</v>
      </c>
      <c r="U3427" s="8">
        <f t="shared" si="425"/>
        <v>6</v>
      </c>
      <c r="V3427" s="7">
        <v>2016</v>
      </c>
      <c r="W3427" t="s">
        <v>13977</v>
      </c>
      <c r="X3427" s="2">
        <v>1.1120000000000001</v>
      </c>
      <c r="Y3427" s="6">
        <f t="shared" si="430"/>
        <v>2.9684204906436029E-2</v>
      </c>
      <c r="AA3427">
        <v>9258388</v>
      </c>
      <c r="AB3427">
        <v>12325</v>
      </c>
      <c r="AD3427" t="s">
        <v>6</v>
      </c>
      <c r="AE3427">
        <v>688</v>
      </c>
      <c r="AH3427" t="s">
        <v>13976</v>
      </c>
      <c r="AI3427" t="s">
        <v>13975</v>
      </c>
      <c r="AJ3427" t="s">
        <v>13974</v>
      </c>
      <c r="AK3427" t="s">
        <v>13973</v>
      </c>
      <c r="AL3427">
        <v>15</v>
      </c>
      <c r="AM3427" s="5">
        <f t="shared" si="426"/>
        <v>2.5</v>
      </c>
      <c r="AN3427" s="4">
        <f t="shared" si="431"/>
        <v>3.7864445285876562E-3</v>
      </c>
      <c r="AO3427" s="3"/>
      <c r="AP3427">
        <v>0</v>
      </c>
      <c r="AQ3427" t="s">
        <v>222</v>
      </c>
      <c r="AR3427" t="s">
        <v>13972</v>
      </c>
      <c r="AS3427" t="s">
        <v>221</v>
      </c>
      <c r="AT3427" s="2">
        <v>5.3159999999999998</v>
      </c>
      <c r="AU3427" s="1">
        <f t="shared" si="427"/>
        <v>2.1914876793081515</v>
      </c>
      <c r="AV3427" s="1">
        <f t="shared" si="428"/>
        <v>1.6735324717511844</v>
      </c>
      <c r="AW3427" s="1">
        <f t="shared" si="429"/>
        <v>1.1555772641942166</v>
      </c>
    </row>
    <row r="3428" spans="1:49" x14ac:dyDescent="0.2">
      <c r="A3428">
        <v>3426</v>
      </c>
      <c r="B3428" t="s">
        <v>13971</v>
      </c>
      <c r="F3428" t="s">
        <v>13970</v>
      </c>
      <c r="G3428" t="s">
        <v>17</v>
      </c>
      <c r="H3428" t="s">
        <v>16</v>
      </c>
      <c r="I3428" t="s">
        <v>6641</v>
      </c>
      <c r="J3428">
        <v>60025578</v>
      </c>
      <c r="K3428" t="s">
        <v>692</v>
      </c>
      <c r="L3428" t="s">
        <v>691</v>
      </c>
      <c r="M3428" t="s">
        <v>340</v>
      </c>
      <c r="N3428">
        <v>5</v>
      </c>
      <c r="O3428" t="s">
        <v>13969</v>
      </c>
      <c r="P3428" t="s">
        <v>13968</v>
      </c>
      <c r="Q3428" t="s">
        <v>2634</v>
      </c>
      <c r="R3428" s="7">
        <v>42370</v>
      </c>
      <c r="S3428" s="8">
        <f t="shared" si="424"/>
        <v>2016</v>
      </c>
      <c r="T3428" s="8">
        <v>2016</v>
      </c>
      <c r="U3428" s="8">
        <f t="shared" si="425"/>
        <v>6</v>
      </c>
      <c r="V3428" s="7">
        <v>2016</v>
      </c>
      <c r="W3428" t="s">
        <v>3594</v>
      </c>
      <c r="X3428" s="2">
        <v>0.216</v>
      </c>
      <c r="Y3428" s="6">
        <f t="shared" si="430"/>
        <v>5.765996636501962E-3</v>
      </c>
      <c r="AA3428">
        <v>10544887</v>
      </c>
      <c r="AB3428">
        <v>13200</v>
      </c>
      <c r="AD3428" t="s">
        <v>6</v>
      </c>
      <c r="AE3428">
        <v>31</v>
      </c>
      <c r="AF3428">
        <v>8</v>
      </c>
      <c r="AH3428" t="s">
        <v>13967</v>
      </c>
      <c r="AI3428" t="s">
        <v>13966</v>
      </c>
      <c r="AJ3428" t="s">
        <v>13965</v>
      </c>
      <c r="AK3428" t="s">
        <v>13964</v>
      </c>
      <c r="AL3428">
        <v>0</v>
      </c>
      <c r="AM3428" s="5">
        <f t="shared" si="426"/>
        <v>0</v>
      </c>
      <c r="AN3428" s="4">
        <f t="shared" si="431"/>
        <v>0</v>
      </c>
      <c r="AO3428" s="3"/>
      <c r="AP3428">
        <v>0</v>
      </c>
      <c r="AQ3428" t="s">
        <v>222</v>
      </c>
      <c r="AR3428">
        <v>61301069</v>
      </c>
      <c r="AS3428" t="s">
        <v>221</v>
      </c>
      <c r="AT3428" s="2" t="s">
        <v>0</v>
      </c>
      <c r="AU3428" s="1">
        <f t="shared" si="427"/>
        <v>0.40361976455513726</v>
      </c>
      <c r="AV3428" s="1">
        <f t="shared" si="428"/>
        <v>0.28829983182509811</v>
      </c>
      <c r="AW3428" s="1">
        <f t="shared" si="429"/>
        <v>0.17297989909505887</v>
      </c>
    </row>
    <row r="3429" spans="1:49" x14ac:dyDescent="0.2">
      <c r="A3429">
        <v>3427</v>
      </c>
      <c r="B3429" t="s">
        <v>13963</v>
      </c>
      <c r="F3429" t="s">
        <v>13962</v>
      </c>
      <c r="G3429" t="s">
        <v>17</v>
      </c>
      <c r="H3429" t="s">
        <v>16</v>
      </c>
      <c r="I3429" t="s">
        <v>13961</v>
      </c>
      <c r="J3429" t="s">
        <v>13960</v>
      </c>
      <c r="K3429" t="s">
        <v>13959</v>
      </c>
      <c r="L3429" t="s">
        <v>13958</v>
      </c>
      <c r="M3429" t="s">
        <v>13957</v>
      </c>
      <c r="N3429">
        <v>3</v>
      </c>
      <c r="O3429" t="s">
        <v>13956</v>
      </c>
      <c r="P3429" t="s">
        <v>13955</v>
      </c>
      <c r="Q3429" t="s">
        <v>13954</v>
      </c>
      <c r="R3429" s="7">
        <v>42370</v>
      </c>
      <c r="S3429" s="8">
        <f t="shared" si="424"/>
        <v>2016</v>
      </c>
      <c r="T3429" s="8">
        <v>2016</v>
      </c>
      <c r="U3429" s="8">
        <f t="shared" si="425"/>
        <v>6</v>
      </c>
      <c r="V3429" s="7">
        <v>2016</v>
      </c>
      <c r="W3429" t="s">
        <v>3594</v>
      </c>
      <c r="X3429" s="2">
        <v>0.216</v>
      </c>
      <c r="Y3429" s="6">
        <f t="shared" si="430"/>
        <v>5.765996636501962E-3</v>
      </c>
      <c r="AA3429">
        <v>10544887</v>
      </c>
      <c r="AB3429">
        <v>13200</v>
      </c>
      <c r="AD3429" t="s">
        <v>6</v>
      </c>
      <c r="AE3429">
        <v>31</v>
      </c>
      <c r="AF3429">
        <v>8</v>
      </c>
      <c r="AH3429" t="s">
        <v>13953</v>
      </c>
      <c r="AI3429" t="s">
        <v>13952</v>
      </c>
      <c r="AJ3429" t="s">
        <v>13951</v>
      </c>
      <c r="AK3429" t="s">
        <v>13950</v>
      </c>
      <c r="AL3429">
        <v>9</v>
      </c>
      <c r="AM3429" s="5">
        <f t="shared" si="426"/>
        <v>1.5</v>
      </c>
      <c r="AN3429" s="4">
        <f t="shared" si="431"/>
        <v>2.2718667171525938E-3</v>
      </c>
      <c r="AO3429" s="3"/>
      <c r="AP3429">
        <v>0</v>
      </c>
      <c r="AR3429" t="s">
        <v>1</v>
      </c>
      <c r="AT3429" s="2" t="s">
        <v>0</v>
      </c>
      <c r="AU3429" s="1">
        <f t="shared" si="427"/>
        <v>0.47177576606971511</v>
      </c>
      <c r="AV3429" s="1">
        <f t="shared" si="428"/>
        <v>0.40189316768272781</v>
      </c>
      <c r="AW3429" s="1">
        <f t="shared" si="429"/>
        <v>0.33201056929574047</v>
      </c>
    </row>
    <row r="3430" spans="1:49" x14ac:dyDescent="0.2">
      <c r="A3430">
        <v>3428</v>
      </c>
      <c r="B3430" t="s">
        <v>13949</v>
      </c>
      <c r="C3430" t="s">
        <v>13948</v>
      </c>
      <c r="D3430" t="s">
        <v>13947</v>
      </c>
      <c r="F3430" t="s">
        <v>13946</v>
      </c>
      <c r="G3430" t="s">
        <v>17</v>
      </c>
      <c r="H3430" t="s">
        <v>16</v>
      </c>
      <c r="I3430" t="s">
        <v>13945</v>
      </c>
      <c r="J3430">
        <v>60000674</v>
      </c>
      <c r="K3430" t="s">
        <v>13944</v>
      </c>
      <c r="L3430" t="s">
        <v>13943</v>
      </c>
      <c r="M3430" t="s">
        <v>135</v>
      </c>
      <c r="N3430">
        <v>4</v>
      </c>
      <c r="O3430" t="s">
        <v>13942</v>
      </c>
      <c r="P3430" t="s">
        <v>13941</v>
      </c>
      <c r="Q3430" t="s">
        <v>13940</v>
      </c>
      <c r="R3430" s="7">
        <v>42370</v>
      </c>
      <c r="S3430" s="8">
        <f t="shared" si="424"/>
        <v>2016</v>
      </c>
      <c r="T3430" s="8">
        <v>2016</v>
      </c>
      <c r="U3430" s="8">
        <f t="shared" si="425"/>
        <v>6</v>
      </c>
      <c r="V3430" s="7">
        <v>2016</v>
      </c>
      <c r="W3430" t="s">
        <v>1366</v>
      </c>
      <c r="X3430" s="2">
        <v>0.48199999999999998</v>
      </c>
      <c r="Y3430" s="6">
        <f t="shared" si="430"/>
        <v>1.2866714716638637E-2</v>
      </c>
      <c r="AA3430">
        <v>304026</v>
      </c>
      <c r="AB3430">
        <v>110152</v>
      </c>
      <c r="AD3430" t="s">
        <v>6</v>
      </c>
      <c r="AE3430">
        <v>127</v>
      </c>
      <c r="AF3430">
        <v>16</v>
      </c>
      <c r="AH3430" t="s">
        <v>13939</v>
      </c>
      <c r="AI3430" t="s">
        <v>13938</v>
      </c>
      <c r="AJ3430" t="s">
        <v>13937</v>
      </c>
      <c r="AK3430" t="s">
        <v>13936</v>
      </c>
      <c r="AL3430">
        <v>3</v>
      </c>
      <c r="AM3430" s="5">
        <f t="shared" si="426"/>
        <v>0.5</v>
      </c>
      <c r="AN3430" s="4">
        <f t="shared" si="431"/>
        <v>7.572889057175312E-4</v>
      </c>
      <c r="AO3430" s="3"/>
      <c r="AP3430">
        <v>0</v>
      </c>
      <c r="AR3430" t="s">
        <v>1</v>
      </c>
      <c r="AT3430" s="2">
        <v>2.4430000000000001</v>
      </c>
      <c r="AU3430" s="1">
        <f t="shared" si="427"/>
        <v>0.92338869733623041</v>
      </c>
      <c r="AV3430" s="1">
        <f t="shared" si="428"/>
        <v>0.68120018111780833</v>
      </c>
      <c r="AW3430" s="1">
        <f t="shared" si="429"/>
        <v>0.43901166489938626</v>
      </c>
    </row>
    <row r="3431" spans="1:49" x14ac:dyDescent="0.2">
      <c r="A3431">
        <v>3429</v>
      </c>
      <c r="B3431" t="s">
        <v>13935</v>
      </c>
      <c r="F3431" t="s">
        <v>13934</v>
      </c>
      <c r="G3431" t="s">
        <v>17</v>
      </c>
      <c r="H3431" t="s">
        <v>16</v>
      </c>
      <c r="I3431" t="s">
        <v>3478</v>
      </c>
      <c r="J3431">
        <v>60030867</v>
      </c>
      <c r="K3431" t="s">
        <v>13933</v>
      </c>
      <c r="L3431" t="s">
        <v>691</v>
      </c>
      <c r="M3431" t="s">
        <v>340</v>
      </c>
      <c r="N3431">
        <v>2</v>
      </c>
      <c r="O3431" t="s">
        <v>13932</v>
      </c>
      <c r="P3431" t="s">
        <v>13931</v>
      </c>
      <c r="Q3431" t="s">
        <v>13930</v>
      </c>
      <c r="R3431" s="7">
        <v>42370</v>
      </c>
      <c r="S3431" s="8">
        <f t="shared" si="424"/>
        <v>2016</v>
      </c>
      <c r="T3431" s="8">
        <v>2016</v>
      </c>
      <c r="U3431" s="8">
        <f t="shared" si="425"/>
        <v>6</v>
      </c>
      <c r="V3431" s="7">
        <v>2016</v>
      </c>
      <c r="W3431" t="s">
        <v>3594</v>
      </c>
      <c r="X3431" s="2">
        <v>0.216</v>
      </c>
      <c r="Y3431" s="6">
        <f t="shared" si="430"/>
        <v>5.765996636501962E-3</v>
      </c>
      <c r="AA3431">
        <v>10544887</v>
      </c>
      <c r="AB3431">
        <v>13200</v>
      </c>
      <c r="AD3431" t="s">
        <v>6</v>
      </c>
      <c r="AE3431">
        <v>31</v>
      </c>
      <c r="AF3431">
        <v>8</v>
      </c>
      <c r="AH3431" t="s">
        <v>13929</v>
      </c>
      <c r="AI3431" t="s">
        <v>13928</v>
      </c>
      <c r="AJ3431" t="s">
        <v>13927</v>
      </c>
      <c r="AK3431" t="s">
        <v>13926</v>
      </c>
      <c r="AL3431">
        <v>5</v>
      </c>
      <c r="AM3431" s="5">
        <f t="shared" si="426"/>
        <v>0.83333333333333337</v>
      </c>
      <c r="AN3431" s="4">
        <f t="shared" si="431"/>
        <v>1.2621481761958854E-3</v>
      </c>
      <c r="AO3431" s="3"/>
      <c r="AP3431">
        <v>0</v>
      </c>
      <c r="AR3431" t="s">
        <v>1</v>
      </c>
      <c r="AT3431" s="2" t="s">
        <v>0</v>
      </c>
      <c r="AU3431" s="1">
        <f t="shared" si="427"/>
        <v>0.44148420984101383</v>
      </c>
      <c r="AV3431" s="1">
        <f t="shared" si="428"/>
        <v>0.35140724063489237</v>
      </c>
      <c r="AW3431" s="1">
        <f t="shared" si="429"/>
        <v>0.26133027142877086</v>
      </c>
    </row>
    <row r="3432" spans="1:49" x14ac:dyDescent="0.2">
      <c r="A3432">
        <v>3430</v>
      </c>
      <c r="B3432" t="s">
        <v>13925</v>
      </c>
      <c r="F3432" t="s">
        <v>13924</v>
      </c>
      <c r="G3432" t="s">
        <v>17</v>
      </c>
      <c r="H3432" t="s">
        <v>16</v>
      </c>
      <c r="I3432" t="s">
        <v>13923</v>
      </c>
      <c r="J3432" t="s">
        <v>13922</v>
      </c>
      <c r="K3432" t="s">
        <v>13921</v>
      </c>
      <c r="L3432" t="s">
        <v>13920</v>
      </c>
      <c r="M3432" t="s">
        <v>4642</v>
      </c>
      <c r="N3432">
        <v>7</v>
      </c>
      <c r="O3432" t="s">
        <v>13919</v>
      </c>
      <c r="P3432" t="s">
        <v>13918</v>
      </c>
      <c r="Q3432" t="s">
        <v>13917</v>
      </c>
      <c r="R3432" s="7">
        <v>42370</v>
      </c>
      <c r="S3432" s="8">
        <f t="shared" si="424"/>
        <v>2016</v>
      </c>
      <c r="T3432" s="8">
        <v>2016</v>
      </c>
      <c r="U3432" s="8">
        <f t="shared" si="425"/>
        <v>6</v>
      </c>
      <c r="V3432" s="7">
        <v>2016</v>
      </c>
      <c r="W3432" t="s">
        <v>3594</v>
      </c>
      <c r="X3432" s="2">
        <v>0.216</v>
      </c>
      <c r="Y3432" s="6">
        <f t="shared" si="430"/>
        <v>5.765996636501962E-3</v>
      </c>
      <c r="AA3432">
        <v>10544887</v>
      </c>
      <c r="AB3432">
        <v>13200</v>
      </c>
      <c r="AD3432" t="s">
        <v>6</v>
      </c>
      <c r="AE3432">
        <v>31</v>
      </c>
      <c r="AF3432">
        <v>8</v>
      </c>
      <c r="AH3432" t="s">
        <v>13916</v>
      </c>
      <c r="AI3432" t="s">
        <v>13915</v>
      </c>
      <c r="AJ3432" t="s">
        <v>13914</v>
      </c>
      <c r="AK3432" t="s">
        <v>13913</v>
      </c>
      <c r="AL3432">
        <v>6</v>
      </c>
      <c r="AM3432" s="5">
        <f t="shared" si="426"/>
        <v>1</v>
      </c>
      <c r="AN3432" s="4">
        <f t="shared" si="431"/>
        <v>1.5145778114350624E-3</v>
      </c>
      <c r="AO3432" s="3"/>
      <c r="AP3432">
        <v>0</v>
      </c>
      <c r="AR3432" t="s">
        <v>1</v>
      </c>
      <c r="AT3432" s="2" t="s">
        <v>0</v>
      </c>
      <c r="AU3432" s="1">
        <f t="shared" si="427"/>
        <v>0.44905709889818912</v>
      </c>
      <c r="AV3432" s="1">
        <f t="shared" si="428"/>
        <v>0.36402872239685119</v>
      </c>
      <c r="AW3432" s="1">
        <f t="shared" si="429"/>
        <v>0.2790003458955132</v>
      </c>
    </row>
    <row r="3433" spans="1:49" x14ac:dyDescent="0.2">
      <c r="A3433">
        <v>3431</v>
      </c>
      <c r="B3433" t="s">
        <v>13912</v>
      </c>
      <c r="F3433" t="s">
        <v>13911</v>
      </c>
      <c r="G3433" t="s">
        <v>17</v>
      </c>
      <c r="H3433" t="s">
        <v>16</v>
      </c>
      <c r="I3433" t="s">
        <v>13910</v>
      </c>
      <c r="J3433">
        <v>60000078</v>
      </c>
      <c r="K3433" t="s">
        <v>13909</v>
      </c>
      <c r="L3433" t="s">
        <v>13908</v>
      </c>
      <c r="M3433" t="s">
        <v>135</v>
      </c>
      <c r="N3433">
        <v>2</v>
      </c>
      <c r="O3433" t="s">
        <v>13907</v>
      </c>
      <c r="P3433" t="s">
        <v>13906</v>
      </c>
      <c r="Q3433" t="s">
        <v>13905</v>
      </c>
      <c r="R3433" s="7">
        <v>42370</v>
      </c>
      <c r="S3433" s="8">
        <f t="shared" si="424"/>
        <v>2016</v>
      </c>
      <c r="T3433" s="8">
        <v>2016</v>
      </c>
      <c r="U3433" s="8">
        <f t="shared" si="425"/>
        <v>6</v>
      </c>
      <c r="V3433" s="7">
        <v>2016</v>
      </c>
      <c r="W3433" t="s">
        <v>3260</v>
      </c>
      <c r="X3433" s="2">
        <v>0.127</v>
      </c>
      <c r="Y3433" s="6">
        <f t="shared" si="430"/>
        <v>3.3901924668321725E-3</v>
      </c>
      <c r="AB3433">
        <v>21100200818</v>
      </c>
      <c r="AC3433">
        <v>15530396</v>
      </c>
      <c r="AD3433" t="s">
        <v>6</v>
      </c>
      <c r="AE3433">
        <v>11</v>
      </c>
      <c r="AF3433">
        <v>4</v>
      </c>
      <c r="AH3433" t="s">
        <v>13904</v>
      </c>
      <c r="AI3433" t="s">
        <v>13903</v>
      </c>
      <c r="AJ3433" t="s">
        <v>13902</v>
      </c>
      <c r="AK3433" t="s">
        <v>13901</v>
      </c>
      <c r="AL3433">
        <v>1</v>
      </c>
      <c r="AM3433" s="5">
        <f t="shared" si="426"/>
        <v>0.16666666666666666</v>
      </c>
      <c r="AN3433" s="4">
        <f t="shared" si="431"/>
        <v>2.5242963523917705E-4</v>
      </c>
      <c r="AO3433" s="3"/>
      <c r="AP3433">
        <v>0</v>
      </c>
      <c r="AR3433" t="s">
        <v>1</v>
      </c>
      <c r="AT3433" s="2" t="s">
        <v>0</v>
      </c>
      <c r="AU3433" s="1">
        <f t="shared" si="427"/>
        <v>0.24488636173542738</v>
      </c>
      <c r="AV3433" s="1">
        <f t="shared" si="428"/>
        <v>0.18213110510356748</v>
      </c>
      <c r="AW3433" s="1">
        <f t="shared" si="429"/>
        <v>0.11937584847170758</v>
      </c>
    </row>
    <row r="3434" spans="1:49" x14ac:dyDescent="0.2">
      <c r="A3434">
        <v>3432</v>
      </c>
      <c r="B3434" t="s">
        <v>13900</v>
      </c>
      <c r="F3434" t="s">
        <v>13899</v>
      </c>
      <c r="G3434" t="s">
        <v>17</v>
      </c>
      <c r="H3434" t="s">
        <v>16</v>
      </c>
      <c r="I3434" t="s">
        <v>13898</v>
      </c>
      <c r="J3434" t="s">
        <v>13897</v>
      </c>
      <c r="K3434" t="s">
        <v>13896</v>
      </c>
      <c r="L3434" t="s">
        <v>13895</v>
      </c>
      <c r="M3434" t="s">
        <v>13894</v>
      </c>
      <c r="N3434">
        <v>5</v>
      </c>
      <c r="O3434" t="s">
        <v>13893</v>
      </c>
      <c r="P3434" t="s">
        <v>13892</v>
      </c>
      <c r="Q3434" t="s">
        <v>13891</v>
      </c>
      <c r="R3434" s="7">
        <v>42370</v>
      </c>
      <c r="S3434" s="8">
        <f t="shared" si="424"/>
        <v>2016</v>
      </c>
      <c r="T3434" s="8">
        <v>2016</v>
      </c>
      <c r="U3434" s="8">
        <f t="shared" si="425"/>
        <v>6</v>
      </c>
      <c r="V3434" s="7">
        <v>2016</v>
      </c>
      <c r="W3434" t="s">
        <v>3260</v>
      </c>
      <c r="X3434" s="2">
        <v>0.127</v>
      </c>
      <c r="Y3434" s="6">
        <f t="shared" si="430"/>
        <v>3.3901924668321725E-3</v>
      </c>
      <c r="AB3434">
        <v>21100200818</v>
      </c>
      <c r="AC3434">
        <v>15530396</v>
      </c>
      <c r="AD3434" t="s">
        <v>6</v>
      </c>
      <c r="AE3434">
        <v>11</v>
      </c>
      <c r="AF3434">
        <v>4</v>
      </c>
      <c r="AH3434" t="s">
        <v>13890</v>
      </c>
      <c r="AI3434" t="s">
        <v>13889</v>
      </c>
      <c r="AJ3434" t="s">
        <v>13888</v>
      </c>
      <c r="AK3434" t="s">
        <v>13887</v>
      </c>
      <c r="AL3434">
        <v>0</v>
      </c>
      <c r="AM3434" s="5">
        <f t="shared" si="426"/>
        <v>0</v>
      </c>
      <c r="AN3434" s="4">
        <f t="shared" si="431"/>
        <v>0</v>
      </c>
      <c r="AO3434" s="3"/>
      <c r="AP3434">
        <v>0</v>
      </c>
      <c r="AR3434" t="s">
        <v>1</v>
      </c>
      <c r="AT3434" s="2" t="s">
        <v>0</v>
      </c>
      <c r="AU3434" s="1">
        <f t="shared" si="427"/>
        <v>0.23731347267825206</v>
      </c>
      <c r="AV3434" s="1">
        <f t="shared" si="428"/>
        <v>0.16950962334160863</v>
      </c>
      <c r="AW3434" s="1">
        <f t="shared" si="429"/>
        <v>0.10170577400496518</v>
      </c>
    </row>
    <row r="3435" spans="1:49" x14ac:dyDescent="0.2">
      <c r="A3435">
        <v>3433</v>
      </c>
      <c r="B3435" t="s">
        <v>13886</v>
      </c>
      <c r="F3435" t="s">
        <v>13885</v>
      </c>
      <c r="G3435" t="s">
        <v>17</v>
      </c>
      <c r="H3435" t="s">
        <v>16</v>
      </c>
      <c r="I3435" t="s">
        <v>4660</v>
      </c>
      <c r="J3435" t="s">
        <v>4659</v>
      </c>
      <c r="K3435" t="s">
        <v>4658</v>
      </c>
      <c r="L3435" t="s">
        <v>4657</v>
      </c>
      <c r="M3435" t="s">
        <v>3276</v>
      </c>
      <c r="N3435">
        <v>5</v>
      </c>
      <c r="O3435" t="s">
        <v>13884</v>
      </c>
      <c r="P3435" t="s">
        <v>13883</v>
      </c>
      <c r="Q3435" t="s">
        <v>4654</v>
      </c>
      <c r="R3435" s="7">
        <v>42370</v>
      </c>
      <c r="S3435" s="8">
        <f t="shared" si="424"/>
        <v>2016</v>
      </c>
      <c r="T3435" s="8">
        <v>2016</v>
      </c>
      <c r="U3435" s="8">
        <f t="shared" si="425"/>
        <v>6</v>
      </c>
      <c r="V3435" s="7">
        <v>2016</v>
      </c>
      <c r="W3435" t="s">
        <v>3260</v>
      </c>
      <c r="X3435" s="2">
        <v>0.127</v>
      </c>
      <c r="Y3435" s="6">
        <f t="shared" si="430"/>
        <v>3.3901924668321725E-3</v>
      </c>
      <c r="AB3435">
        <v>21100200818</v>
      </c>
      <c r="AC3435">
        <v>15530396</v>
      </c>
      <c r="AD3435" t="s">
        <v>6</v>
      </c>
      <c r="AE3435">
        <v>11</v>
      </c>
      <c r="AF3435">
        <v>4</v>
      </c>
      <c r="AH3435" t="s">
        <v>13882</v>
      </c>
      <c r="AI3435" t="s">
        <v>13881</v>
      </c>
      <c r="AJ3435" t="s">
        <v>13880</v>
      </c>
      <c r="AK3435" t="s">
        <v>13879</v>
      </c>
      <c r="AL3435">
        <v>5</v>
      </c>
      <c r="AM3435" s="5">
        <f t="shared" si="426"/>
        <v>0.83333333333333337</v>
      </c>
      <c r="AN3435" s="4">
        <f t="shared" si="431"/>
        <v>1.2621481761958854E-3</v>
      </c>
      <c r="AO3435" s="3"/>
      <c r="AP3435">
        <v>0</v>
      </c>
      <c r="AR3435" t="s">
        <v>1</v>
      </c>
      <c r="AT3435" s="2" t="s">
        <v>0</v>
      </c>
      <c r="AU3435" s="1">
        <f t="shared" si="427"/>
        <v>0.27517791796412866</v>
      </c>
      <c r="AV3435" s="1">
        <f t="shared" si="428"/>
        <v>0.23261703215140286</v>
      </c>
      <c r="AW3435" s="1">
        <f t="shared" si="429"/>
        <v>0.19005614633867715</v>
      </c>
    </row>
    <row r="3436" spans="1:49" x14ac:dyDescent="0.2">
      <c r="A3436">
        <v>3434</v>
      </c>
      <c r="B3436" t="s">
        <v>13878</v>
      </c>
      <c r="F3436" t="s">
        <v>13877</v>
      </c>
      <c r="G3436" t="s">
        <v>17</v>
      </c>
      <c r="H3436" t="s">
        <v>16</v>
      </c>
      <c r="I3436" t="s">
        <v>13876</v>
      </c>
      <c r="J3436">
        <v>60020620</v>
      </c>
      <c r="K3436" t="s">
        <v>10377</v>
      </c>
      <c r="L3436" t="s">
        <v>4512</v>
      </c>
      <c r="M3436" t="s">
        <v>340</v>
      </c>
      <c r="N3436">
        <v>1</v>
      </c>
      <c r="O3436" t="s">
        <v>13875</v>
      </c>
      <c r="P3436">
        <v>57140993200</v>
      </c>
      <c r="Q3436">
        <v>60020620</v>
      </c>
      <c r="R3436" s="7">
        <v>42370</v>
      </c>
      <c r="S3436" s="8">
        <f t="shared" si="424"/>
        <v>2016</v>
      </c>
      <c r="T3436" s="8">
        <v>2016</v>
      </c>
      <c r="U3436" s="8">
        <f t="shared" si="425"/>
        <v>6</v>
      </c>
      <c r="V3436" s="7">
        <v>2016</v>
      </c>
      <c r="W3436" t="s">
        <v>3594</v>
      </c>
      <c r="X3436" s="2">
        <v>0.216</v>
      </c>
      <c r="Y3436" s="6">
        <f t="shared" si="430"/>
        <v>5.765996636501962E-3</v>
      </c>
      <c r="AA3436">
        <v>10544887</v>
      </c>
      <c r="AB3436">
        <v>13200</v>
      </c>
      <c r="AD3436" t="s">
        <v>6</v>
      </c>
      <c r="AE3436">
        <v>31</v>
      </c>
      <c r="AF3436">
        <v>8</v>
      </c>
      <c r="AH3436" t="s">
        <v>13874</v>
      </c>
      <c r="AI3436" t="s">
        <v>13873</v>
      </c>
      <c r="AJ3436" t="s">
        <v>13872</v>
      </c>
      <c r="AK3436" t="s">
        <v>13871</v>
      </c>
      <c r="AL3436">
        <v>1</v>
      </c>
      <c r="AM3436" s="5">
        <f t="shared" si="426"/>
        <v>0.16666666666666666</v>
      </c>
      <c r="AN3436" s="4">
        <f t="shared" si="431"/>
        <v>2.5242963523917705E-4</v>
      </c>
      <c r="AO3436" s="3"/>
      <c r="AP3436">
        <v>0</v>
      </c>
      <c r="AR3436" t="s">
        <v>1</v>
      </c>
      <c r="AT3436" s="2" t="s">
        <v>0</v>
      </c>
      <c r="AU3436" s="1">
        <f t="shared" si="427"/>
        <v>0.41119265361231261</v>
      </c>
      <c r="AV3436" s="1">
        <f t="shared" si="428"/>
        <v>0.30092131358705698</v>
      </c>
      <c r="AW3436" s="1">
        <f t="shared" si="429"/>
        <v>0.19064997356180124</v>
      </c>
    </row>
    <row r="3437" spans="1:49" x14ac:dyDescent="0.2">
      <c r="A3437">
        <v>3435</v>
      </c>
      <c r="B3437" t="s">
        <v>13870</v>
      </c>
      <c r="F3437" t="s">
        <v>13869</v>
      </c>
      <c r="G3437" t="s">
        <v>17</v>
      </c>
      <c r="H3437" t="s">
        <v>16</v>
      </c>
      <c r="I3437" t="s">
        <v>13868</v>
      </c>
      <c r="J3437" t="s">
        <v>13867</v>
      </c>
      <c r="K3437" t="s">
        <v>13866</v>
      </c>
      <c r="L3437" t="s">
        <v>13865</v>
      </c>
      <c r="M3437" t="s">
        <v>13864</v>
      </c>
      <c r="N3437">
        <v>3</v>
      </c>
      <c r="O3437" t="s">
        <v>13863</v>
      </c>
      <c r="P3437" t="s">
        <v>13862</v>
      </c>
      <c r="Q3437" t="s">
        <v>13861</v>
      </c>
      <c r="R3437" s="7">
        <v>42370</v>
      </c>
      <c r="S3437" s="8">
        <f t="shared" si="424"/>
        <v>2016</v>
      </c>
      <c r="T3437" s="8">
        <v>2016</v>
      </c>
      <c r="U3437" s="8">
        <f t="shared" si="425"/>
        <v>6</v>
      </c>
      <c r="V3437" s="7">
        <v>2016</v>
      </c>
      <c r="W3437" t="s">
        <v>3260</v>
      </c>
      <c r="X3437" s="2">
        <v>0.127</v>
      </c>
      <c r="Y3437" s="6">
        <f t="shared" si="430"/>
        <v>3.3901924668321725E-3</v>
      </c>
      <c r="AB3437">
        <v>21100200818</v>
      </c>
      <c r="AC3437">
        <v>15530396</v>
      </c>
      <c r="AD3437" t="s">
        <v>6</v>
      </c>
      <c r="AE3437">
        <v>11</v>
      </c>
      <c r="AF3437">
        <v>4</v>
      </c>
      <c r="AH3437" t="s">
        <v>13860</v>
      </c>
      <c r="AI3437" t="s">
        <v>13859</v>
      </c>
      <c r="AJ3437" t="s">
        <v>13858</v>
      </c>
      <c r="AK3437" t="s">
        <v>13857</v>
      </c>
      <c r="AL3437">
        <v>1</v>
      </c>
      <c r="AM3437" s="5">
        <f t="shared" si="426"/>
        <v>0.16666666666666666</v>
      </c>
      <c r="AN3437" s="4">
        <f t="shared" si="431"/>
        <v>2.5242963523917705E-4</v>
      </c>
      <c r="AO3437" s="3"/>
      <c r="AP3437">
        <v>0</v>
      </c>
      <c r="AR3437" t="s">
        <v>1</v>
      </c>
      <c r="AT3437" s="2" t="s">
        <v>0</v>
      </c>
      <c r="AU3437" s="1">
        <f t="shared" si="427"/>
        <v>0.24488636173542738</v>
      </c>
      <c r="AV3437" s="1">
        <f t="shared" si="428"/>
        <v>0.18213110510356748</v>
      </c>
      <c r="AW3437" s="1">
        <f t="shared" si="429"/>
        <v>0.11937584847170758</v>
      </c>
    </row>
    <row r="3438" spans="1:49" x14ac:dyDescent="0.2">
      <c r="A3438">
        <v>3436</v>
      </c>
      <c r="B3438" t="s">
        <v>13856</v>
      </c>
      <c r="F3438" t="s">
        <v>13855</v>
      </c>
      <c r="G3438" t="s">
        <v>17</v>
      </c>
      <c r="H3438" t="s">
        <v>16</v>
      </c>
      <c r="I3438" t="s">
        <v>3879</v>
      </c>
      <c r="J3438">
        <v>60012835</v>
      </c>
      <c r="K3438" t="s">
        <v>285</v>
      </c>
      <c r="L3438" t="s">
        <v>284</v>
      </c>
      <c r="M3438" t="s">
        <v>283</v>
      </c>
      <c r="N3438">
        <v>2</v>
      </c>
      <c r="O3438" t="s">
        <v>3878</v>
      </c>
      <c r="P3438" t="s">
        <v>3877</v>
      </c>
      <c r="Q3438" t="s">
        <v>280</v>
      </c>
      <c r="R3438" s="7">
        <v>42370</v>
      </c>
      <c r="S3438" s="8">
        <f t="shared" si="424"/>
        <v>2016</v>
      </c>
      <c r="T3438" s="8">
        <v>2016</v>
      </c>
      <c r="U3438" s="8">
        <f t="shared" si="425"/>
        <v>6</v>
      </c>
      <c r="V3438" s="7">
        <v>2016</v>
      </c>
      <c r="W3438" t="s">
        <v>3594</v>
      </c>
      <c r="X3438" s="2">
        <v>0.216</v>
      </c>
      <c r="Y3438" s="6">
        <f t="shared" si="430"/>
        <v>5.765996636501962E-3</v>
      </c>
      <c r="AA3438">
        <v>10544887</v>
      </c>
      <c r="AB3438">
        <v>13200</v>
      </c>
      <c r="AD3438" t="s">
        <v>6</v>
      </c>
      <c r="AE3438">
        <v>31</v>
      </c>
      <c r="AF3438">
        <v>8</v>
      </c>
      <c r="AH3438" t="s">
        <v>13854</v>
      </c>
      <c r="AI3438" t="s">
        <v>13853</v>
      </c>
      <c r="AJ3438" t="s">
        <v>13852</v>
      </c>
      <c r="AK3438" t="s">
        <v>13851</v>
      </c>
      <c r="AL3438">
        <v>6</v>
      </c>
      <c r="AM3438" s="5">
        <f t="shared" si="426"/>
        <v>1</v>
      </c>
      <c r="AN3438" s="4">
        <f t="shared" si="431"/>
        <v>1.5145778114350624E-3</v>
      </c>
      <c r="AO3438" s="3"/>
      <c r="AP3438">
        <v>0</v>
      </c>
      <c r="AR3438" t="s">
        <v>1</v>
      </c>
      <c r="AT3438" s="2" t="s">
        <v>0</v>
      </c>
      <c r="AU3438" s="1">
        <f t="shared" si="427"/>
        <v>0.44905709889818912</v>
      </c>
      <c r="AV3438" s="1">
        <f t="shared" si="428"/>
        <v>0.36402872239685119</v>
      </c>
      <c r="AW3438" s="1">
        <f t="shared" si="429"/>
        <v>0.2790003458955132</v>
      </c>
    </row>
    <row r="3439" spans="1:49" x14ac:dyDescent="0.2">
      <c r="A3439">
        <v>3437</v>
      </c>
      <c r="B3439" t="s">
        <v>13850</v>
      </c>
      <c r="F3439" t="s">
        <v>13849</v>
      </c>
      <c r="G3439" t="s">
        <v>17</v>
      </c>
      <c r="H3439" t="s">
        <v>16</v>
      </c>
      <c r="I3439" t="s">
        <v>13848</v>
      </c>
      <c r="J3439">
        <v>60031818</v>
      </c>
      <c r="K3439" t="s">
        <v>2561</v>
      </c>
      <c r="L3439" t="s">
        <v>2560</v>
      </c>
      <c r="M3439" t="s">
        <v>135</v>
      </c>
      <c r="N3439">
        <v>3</v>
      </c>
      <c r="O3439" t="s">
        <v>13847</v>
      </c>
      <c r="P3439" t="s">
        <v>2558</v>
      </c>
      <c r="Q3439" t="s">
        <v>2557</v>
      </c>
      <c r="R3439" s="7">
        <v>42370</v>
      </c>
      <c r="S3439" s="8">
        <f t="shared" si="424"/>
        <v>2016</v>
      </c>
      <c r="T3439" s="8">
        <v>2016</v>
      </c>
      <c r="U3439" s="8">
        <f t="shared" si="425"/>
        <v>6</v>
      </c>
      <c r="V3439" s="7">
        <v>2016</v>
      </c>
      <c r="W3439" t="s">
        <v>3260</v>
      </c>
      <c r="X3439" s="2">
        <v>0.127</v>
      </c>
      <c r="Y3439" s="6">
        <f t="shared" si="430"/>
        <v>3.3901924668321725E-3</v>
      </c>
      <c r="AB3439">
        <v>21100200818</v>
      </c>
      <c r="AC3439">
        <v>15530396</v>
      </c>
      <c r="AD3439" t="s">
        <v>6</v>
      </c>
      <c r="AE3439">
        <v>11</v>
      </c>
      <c r="AF3439">
        <v>4</v>
      </c>
      <c r="AH3439" t="s">
        <v>13846</v>
      </c>
      <c r="AI3439" t="s">
        <v>13845</v>
      </c>
      <c r="AJ3439" t="s">
        <v>13844</v>
      </c>
      <c r="AK3439" t="s">
        <v>13843</v>
      </c>
      <c r="AL3439">
        <v>7</v>
      </c>
      <c r="AM3439" s="5">
        <f t="shared" si="426"/>
        <v>1.1666666666666667</v>
      </c>
      <c r="AN3439" s="4">
        <f t="shared" si="431"/>
        <v>1.7670074466742396E-3</v>
      </c>
      <c r="AO3439" s="3"/>
      <c r="AP3439">
        <v>0</v>
      </c>
      <c r="AR3439" t="s">
        <v>1</v>
      </c>
      <c r="AT3439" s="2" t="s">
        <v>0</v>
      </c>
      <c r="AU3439" s="1">
        <f t="shared" si="427"/>
        <v>0.29032369607847924</v>
      </c>
      <c r="AV3439" s="1">
        <f t="shared" si="428"/>
        <v>0.25785999567532064</v>
      </c>
      <c r="AW3439" s="1">
        <f t="shared" si="429"/>
        <v>0.22539629527216196</v>
      </c>
    </row>
    <row r="3440" spans="1:49" x14ac:dyDescent="0.2">
      <c r="A3440">
        <v>3438</v>
      </c>
      <c r="B3440" t="s">
        <v>13842</v>
      </c>
      <c r="F3440" t="s">
        <v>13841</v>
      </c>
      <c r="G3440" t="s">
        <v>17</v>
      </c>
      <c r="H3440" t="s">
        <v>16</v>
      </c>
      <c r="I3440" t="s">
        <v>13840</v>
      </c>
      <c r="J3440" t="s">
        <v>13839</v>
      </c>
      <c r="K3440" t="s">
        <v>13838</v>
      </c>
      <c r="L3440" t="s">
        <v>13837</v>
      </c>
      <c r="M3440" t="s">
        <v>13836</v>
      </c>
      <c r="N3440">
        <v>2</v>
      </c>
      <c r="O3440" t="s">
        <v>13835</v>
      </c>
      <c r="P3440" t="s">
        <v>13834</v>
      </c>
      <c r="Q3440" t="s">
        <v>13833</v>
      </c>
      <c r="R3440" s="7">
        <v>42370</v>
      </c>
      <c r="S3440" s="8">
        <f t="shared" si="424"/>
        <v>2016</v>
      </c>
      <c r="T3440" s="8">
        <v>2016</v>
      </c>
      <c r="U3440" s="8">
        <f t="shared" si="425"/>
        <v>6</v>
      </c>
      <c r="V3440" s="7">
        <v>2016</v>
      </c>
      <c r="W3440" t="s">
        <v>3594</v>
      </c>
      <c r="X3440" s="2">
        <v>0.216</v>
      </c>
      <c r="Y3440" s="6">
        <f t="shared" si="430"/>
        <v>5.765996636501962E-3</v>
      </c>
      <c r="AA3440">
        <v>10544887</v>
      </c>
      <c r="AB3440">
        <v>13200</v>
      </c>
      <c r="AD3440" t="s">
        <v>6</v>
      </c>
      <c r="AE3440">
        <v>31</v>
      </c>
      <c r="AF3440">
        <v>8</v>
      </c>
      <c r="AH3440" t="s">
        <v>13832</v>
      </c>
      <c r="AI3440" t="s">
        <v>13831</v>
      </c>
      <c r="AJ3440" t="s">
        <v>13830</v>
      </c>
      <c r="AK3440" t="s">
        <v>13829</v>
      </c>
      <c r="AL3440">
        <v>3</v>
      </c>
      <c r="AM3440" s="5">
        <f t="shared" si="426"/>
        <v>0.5</v>
      </c>
      <c r="AN3440" s="4">
        <f t="shared" si="431"/>
        <v>7.572889057175312E-4</v>
      </c>
      <c r="AO3440" s="3"/>
      <c r="AP3440">
        <v>0</v>
      </c>
      <c r="AR3440" t="s">
        <v>1</v>
      </c>
      <c r="AT3440" s="2" t="s">
        <v>0</v>
      </c>
      <c r="AU3440" s="1">
        <f t="shared" si="427"/>
        <v>0.42633843172666325</v>
      </c>
      <c r="AV3440" s="1">
        <f t="shared" si="428"/>
        <v>0.32616427711097468</v>
      </c>
      <c r="AW3440" s="1">
        <f t="shared" si="429"/>
        <v>0.22599012249528605</v>
      </c>
    </row>
    <row r="3441" spans="1:49" x14ac:dyDescent="0.2">
      <c r="A3441">
        <v>3439</v>
      </c>
      <c r="B3441" t="s">
        <v>13828</v>
      </c>
      <c r="F3441" t="s">
        <v>13827</v>
      </c>
      <c r="G3441" t="s">
        <v>17</v>
      </c>
      <c r="H3441" t="s">
        <v>16</v>
      </c>
      <c r="I3441" t="s">
        <v>13826</v>
      </c>
      <c r="J3441">
        <v>60001800</v>
      </c>
      <c r="K3441" t="s">
        <v>7822</v>
      </c>
      <c r="L3441" t="s">
        <v>7821</v>
      </c>
      <c r="M3441" t="s">
        <v>283</v>
      </c>
      <c r="N3441">
        <v>2</v>
      </c>
      <c r="O3441" t="s">
        <v>13825</v>
      </c>
      <c r="P3441" t="s">
        <v>13824</v>
      </c>
      <c r="Q3441" t="s">
        <v>13823</v>
      </c>
      <c r="R3441" s="7">
        <v>42370</v>
      </c>
      <c r="S3441" s="8">
        <f t="shared" si="424"/>
        <v>2016</v>
      </c>
      <c r="T3441" s="8">
        <v>2016</v>
      </c>
      <c r="U3441" s="8">
        <f t="shared" si="425"/>
        <v>6</v>
      </c>
      <c r="V3441" s="7">
        <v>2016</v>
      </c>
      <c r="W3441" t="s">
        <v>3594</v>
      </c>
      <c r="X3441" s="2">
        <v>0.216</v>
      </c>
      <c r="Y3441" s="6">
        <f t="shared" si="430"/>
        <v>5.765996636501962E-3</v>
      </c>
      <c r="AA3441">
        <v>10544887</v>
      </c>
      <c r="AB3441">
        <v>13200</v>
      </c>
      <c r="AD3441" t="s">
        <v>6</v>
      </c>
      <c r="AE3441">
        <v>31</v>
      </c>
      <c r="AF3441">
        <v>8</v>
      </c>
      <c r="AH3441" t="s">
        <v>13822</v>
      </c>
      <c r="AI3441" t="s">
        <v>13821</v>
      </c>
      <c r="AJ3441" t="s">
        <v>13820</v>
      </c>
      <c r="AK3441" t="s">
        <v>13819</v>
      </c>
      <c r="AL3441">
        <v>0</v>
      </c>
      <c r="AM3441" s="5">
        <f t="shared" si="426"/>
        <v>0</v>
      </c>
      <c r="AN3441" s="4">
        <f t="shared" si="431"/>
        <v>0</v>
      </c>
      <c r="AO3441" s="3"/>
      <c r="AP3441">
        <v>0</v>
      </c>
      <c r="AR3441" t="s">
        <v>1</v>
      </c>
      <c r="AT3441" s="2" t="s">
        <v>0</v>
      </c>
      <c r="AU3441" s="1">
        <f t="shared" si="427"/>
        <v>0.40361976455513726</v>
      </c>
      <c r="AV3441" s="1">
        <f t="shared" si="428"/>
        <v>0.28829983182509811</v>
      </c>
      <c r="AW3441" s="1">
        <f t="shared" si="429"/>
        <v>0.17297989909505887</v>
      </c>
    </row>
    <row r="3442" spans="1:49" x14ac:dyDescent="0.2">
      <c r="A3442">
        <v>3440</v>
      </c>
      <c r="B3442" t="s">
        <v>13818</v>
      </c>
      <c r="F3442" t="s">
        <v>13817</v>
      </c>
      <c r="G3442" t="s">
        <v>17</v>
      </c>
      <c r="H3442" t="s">
        <v>16</v>
      </c>
      <c r="I3442" t="s">
        <v>13816</v>
      </c>
      <c r="J3442" t="s">
        <v>13815</v>
      </c>
      <c r="K3442" t="s">
        <v>13814</v>
      </c>
      <c r="L3442" t="s">
        <v>13813</v>
      </c>
      <c r="M3442" t="s">
        <v>1018</v>
      </c>
      <c r="N3442">
        <v>3</v>
      </c>
      <c r="O3442" t="s">
        <v>13812</v>
      </c>
      <c r="P3442" t="s">
        <v>13811</v>
      </c>
      <c r="Q3442" t="s">
        <v>13810</v>
      </c>
      <c r="R3442" s="7">
        <v>42370</v>
      </c>
      <c r="S3442" s="8">
        <f t="shared" si="424"/>
        <v>2016</v>
      </c>
      <c r="T3442" s="8">
        <v>2016</v>
      </c>
      <c r="U3442" s="8">
        <f t="shared" si="425"/>
        <v>6</v>
      </c>
      <c r="V3442" s="7">
        <v>2016</v>
      </c>
      <c r="W3442" t="s">
        <v>3260</v>
      </c>
      <c r="X3442" s="2">
        <v>0.127</v>
      </c>
      <c r="Y3442" s="6">
        <f t="shared" si="430"/>
        <v>3.3901924668321725E-3</v>
      </c>
      <c r="AB3442">
        <v>21100200818</v>
      </c>
      <c r="AC3442">
        <v>15530396</v>
      </c>
      <c r="AD3442" t="s">
        <v>6</v>
      </c>
      <c r="AE3442">
        <v>11</v>
      </c>
      <c r="AF3442">
        <v>4</v>
      </c>
      <c r="AH3442" t="s">
        <v>13809</v>
      </c>
      <c r="AI3442" t="s">
        <v>13808</v>
      </c>
      <c r="AJ3442" t="s">
        <v>13807</v>
      </c>
      <c r="AK3442" t="s">
        <v>13806</v>
      </c>
      <c r="AL3442">
        <v>1</v>
      </c>
      <c r="AM3442" s="5">
        <f t="shared" si="426"/>
        <v>0.16666666666666666</v>
      </c>
      <c r="AN3442" s="4">
        <f t="shared" si="431"/>
        <v>2.5242963523917705E-4</v>
      </c>
      <c r="AO3442" s="3"/>
      <c r="AP3442">
        <v>0</v>
      </c>
      <c r="AR3442" t="s">
        <v>1</v>
      </c>
      <c r="AT3442" s="2" t="s">
        <v>0</v>
      </c>
      <c r="AU3442" s="1">
        <f t="shared" si="427"/>
        <v>0.24488636173542738</v>
      </c>
      <c r="AV3442" s="1">
        <f t="shared" si="428"/>
        <v>0.18213110510356748</v>
      </c>
      <c r="AW3442" s="1">
        <f t="shared" si="429"/>
        <v>0.11937584847170758</v>
      </c>
    </row>
    <row r="3443" spans="1:49" x14ac:dyDescent="0.2">
      <c r="A3443">
        <v>3441</v>
      </c>
      <c r="B3443" t="s">
        <v>13805</v>
      </c>
      <c r="C3443" t="s">
        <v>13804</v>
      </c>
      <c r="F3443" t="s">
        <v>13803</v>
      </c>
      <c r="G3443" t="s">
        <v>17</v>
      </c>
      <c r="H3443" t="s">
        <v>16</v>
      </c>
      <c r="I3443" t="s">
        <v>13802</v>
      </c>
      <c r="J3443">
        <v>60102429</v>
      </c>
      <c r="K3443" t="s">
        <v>13801</v>
      </c>
      <c r="L3443" t="s">
        <v>3897</v>
      </c>
      <c r="M3443" t="s">
        <v>340</v>
      </c>
      <c r="N3443">
        <v>3</v>
      </c>
      <c r="O3443" t="s">
        <v>13800</v>
      </c>
      <c r="P3443" t="s">
        <v>13799</v>
      </c>
      <c r="Q3443" t="s">
        <v>13798</v>
      </c>
      <c r="R3443" s="7">
        <v>42370</v>
      </c>
      <c r="S3443" s="8">
        <f t="shared" si="424"/>
        <v>2016</v>
      </c>
      <c r="T3443" s="8">
        <v>2016</v>
      </c>
      <c r="U3443" s="8">
        <f t="shared" si="425"/>
        <v>6</v>
      </c>
      <c r="V3443" s="7">
        <v>2016</v>
      </c>
      <c r="W3443" t="s">
        <v>3368</v>
      </c>
      <c r="X3443" s="2">
        <v>0.28199999999999997</v>
      </c>
      <c r="Y3443" s="6">
        <f t="shared" si="430"/>
        <v>7.527828942099783E-3</v>
      </c>
      <c r="AA3443">
        <v>16875869</v>
      </c>
      <c r="AB3443">
        <v>19700186861</v>
      </c>
      <c r="AC3443">
        <v>16875877</v>
      </c>
      <c r="AD3443" t="s">
        <v>6</v>
      </c>
      <c r="AE3443">
        <v>2016</v>
      </c>
      <c r="AG3443">
        <v>2438183</v>
      </c>
      <c r="AI3443" t="s">
        <v>13797</v>
      </c>
      <c r="AK3443" t="s">
        <v>13796</v>
      </c>
      <c r="AL3443">
        <v>3</v>
      </c>
      <c r="AM3443" s="5">
        <f t="shared" si="426"/>
        <v>0.5</v>
      </c>
      <c r="AN3443" s="4">
        <f t="shared" si="431"/>
        <v>7.572889057175312E-4</v>
      </c>
      <c r="AO3443" s="3"/>
      <c r="AP3443">
        <v>1</v>
      </c>
      <c r="AR3443" t="s">
        <v>1</v>
      </c>
      <c r="AT3443" s="2">
        <v>1.1739999999999999</v>
      </c>
      <c r="AU3443" s="1">
        <f t="shared" si="427"/>
        <v>0.54966669311851069</v>
      </c>
      <c r="AV3443" s="1">
        <f t="shared" si="428"/>
        <v>0.41425589239086574</v>
      </c>
      <c r="AW3443" s="1">
        <f t="shared" si="429"/>
        <v>0.27884509166322063</v>
      </c>
    </row>
    <row r="3444" spans="1:49" x14ac:dyDescent="0.2">
      <c r="A3444">
        <v>3442</v>
      </c>
      <c r="B3444" t="s">
        <v>13795</v>
      </c>
      <c r="C3444" t="s">
        <v>13794</v>
      </c>
      <c r="F3444" t="s">
        <v>13793</v>
      </c>
      <c r="G3444" t="s">
        <v>17</v>
      </c>
      <c r="H3444" t="s">
        <v>16</v>
      </c>
      <c r="I3444" t="s">
        <v>13792</v>
      </c>
      <c r="J3444" t="s">
        <v>13791</v>
      </c>
      <c r="K3444" t="s">
        <v>13790</v>
      </c>
      <c r="L3444" t="s">
        <v>13789</v>
      </c>
      <c r="M3444" t="s">
        <v>2906</v>
      </c>
      <c r="N3444">
        <v>4</v>
      </c>
      <c r="O3444" t="s">
        <v>13788</v>
      </c>
      <c r="P3444" t="s">
        <v>13787</v>
      </c>
      <c r="Q3444" t="s">
        <v>13786</v>
      </c>
      <c r="R3444" s="7">
        <v>42370</v>
      </c>
      <c r="S3444" s="8">
        <f t="shared" si="424"/>
        <v>2016</v>
      </c>
      <c r="T3444" s="8">
        <v>2016</v>
      </c>
      <c r="U3444" s="8">
        <f t="shared" si="425"/>
        <v>6</v>
      </c>
      <c r="V3444" s="7">
        <v>2016</v>
      </c>
      <c r="W3444" t="s">
        <v>11828</v>
      </c>
      <c r="X3444" s="2">
        <v>0.26800000000000002</v>
      </c>
      <c r="Y3444" s="6">
        <f t="shared" si="430"/>
        <v>7.1541069378820649E-3</v>
      </c>
      <c r="AA3444">
        <v>19971397</v>
      </c>
      <c r="AB3444">
        <v>21100305004</v>
      </c>
      <c r="AD3444" t="s">
        <v>6</v>
      </c>
      <c r="AE3444">
        <v>9</v>
      </c>
      <c r="AF3444">
        <v>3</v>
      </c>
      <c r="AH3444" t="s">
        <v>13785</v>
      </c>
      <c r="AI3444" t="s">
        <v>13784</v>
      </c>
      <c r="AJ3444" t="s">
        <v>13783</v>
      </c>
      <c r="AK3444" t="s">
        <v>13782</v>
      </c>
      <c r="AL3444">
        <v>1</v>
      </c>
      <c r="AM3444" s="5">
        <f t="shared" si="426"/>
        <v>0.16666666666666666</v>
      </c>
      <c r="AN3444" s="4">
        <f t="shared" si="431"/>
        <v>2.5242963523917705E-4</v>
      </c>
      <c r="AO3444" s="3"/>
      <c r="AP3444">
        <v>1</v>
      </c>
      <c r="AR3444" t="s">
        <v>1</v>
      </c>
      <c r="AT3444" s="2" t="s">
        <v>0</v>
      </c>
      <c r="AU3444" s="1">
        <f t="shared" si="427"/>
        <v>0.50836037470891982</v>
      </c>
      <c r="AV3444" s="1">
        <f t="shared" si="428"/>
        <v>0.37032682865606209</v>
      </c>
      <c r="AW3444" s="1">
        <f t="shared" si="429"/>
        <v>0.23229328260320434</v>
      </c>
    </row>
    <row r="3445" spans="1:49" x14ac:dyDescent="0.2">
      <c r="A3445">
        <v>3443</v>
      </c>
      <c r="B3445" t="s">
        <v>13781</v>
      </c>
      <c r="C3445" t="s">
        <v>13780</v>
      </c>
      <c r="F3445" t="s">
        <v>13779</v>
      </c>
      <c r="G3445" t="s">
        <v>17</v>
      </c>
      <c r="H3445" t="s">
        <v>16</v>
      </c>
      <c r="I3445" t="s">
        <v>13778</v>
      </c>
      <c r="J3445">
        <v>60032350</v>
      </c>
      <c r="K3445" t="s">
        <v>2790</v>
      </c>
      <c r="L3445" t="s">
        <v>2789</v>
      </c>
      <c r="M3445" t="s">
        <v>2788</v>
      </c>
      <c r="N3445">
        <v>2</v>
      </c>
      <c r="O3445" t="s">
        <v>13777</v>
      </c>
      <c r="P3445" t="s">
        <v>13776</v>
      </c>
      <c r="Q3445" t="s">
        <v>2785</v>
      </c>
      <c r="R3445" s="7">
        <v>42370</v>
      </c>
      <c r="S3445" s="8">
        <f t="shared" si="424"/>
        <v>2016</v>
      </c>
      <c r="T3445" s="8">
        <v>2016</v>
      </c>
      <c r="U3445" s="8">
        <f t="shared" si="425"/>
        <v>6</v>
      </c>
      <c r="V3445" s="7">
        <v>2016</v>
      </c>
      <c r="W3445" t="s">
        <v>3368</v>
      </c>
      <c r="X3445" s="2">
        <v>0.28199999999999997</v>
      </c>
      <c r="Y3445" s="6">
        <f t="shared" si="430"/>
        <v>7.527828942099783E-3</v>
      </c>
      <c r="AA3445">
        <v>16875869</v>
      </c>
      <c r="AB3445">
        <v>19700186861</v>
      </c>
      <c r="AC3445">
        <v>16875877</v>
      </c>
      <c r="AD3445" t="s">
        <v>6</v>
      </c>
      <c r="AE3445">
        <v>2016</v>
      </c>
      <c r="AG3445">
        <v>8485305</v>
      </c>
      <c r="AI3445" t="s">
        <v>13775</v>
      </c>
      <c r="AK3445" t="s">
        <v>13774</v>
      </c>
      <c r="AL3445">
        <v>4</v>
      </c>
      <c r="AM3445" s="5">
        <f t="shared" si="426"/>
        <v>0.66666666666666663</v>
      </c>
      <c r="AN3445" s="4">
        <f t="shared" si="431"/>
        <v>1.0097185409567082E-3</v>
      </c>
      <c r="AO3445" s="3"/>
      <c r="AP3445">
        <v>1</v>
      </c>
      <c r="AR3445" t="s">
        <v>1</v>
      </c>
      <c r="AT3445" s="2">
        <v>1.1739999999999999</v>
      </c>
      <c r="AU3445" s="1">
        <f t="shared" si="427"/>
        <v>0.55723958217568592</v>
      </c>
      <c r="AV3445" s="1">
        <f t="shared" si="428"/>
        <v>0.42687737415282462</v>
      </c>
      <c r="AW3445" s="1">
        <f t="shared" si="429"/>
        <v>0.29651516612996304</v>
      </c>
    </row>
    <row r="3446" spans="1:49" x14ac:dyDescent="0.2">
      <c r="A3446">
        <v>3444</v>
      </c>
      <c r="B3446" t="s">
        <v>13773</v>
      </c>
      <c r="C3446" t="s">
        <v>13772</v>
      </c>
      <c r="F3446" t="s">
        <v>13771</v>
      </c>
      <c r="G3446" t="s">
        <v>17</v>
      </c>
      <c r="H3446" t="s">
        <v>16</v>
      </c>
      <c r="I3446" t="s">
        <v>13770</v>
      </c>
      <c r="J3446">
        <v>60007798</v>
      </c>
      <c r="K3446" t="s">
        <v>12107</v>
      </c>
      <c r="L3446" t="s">
        <v>12106</v>
      </c>
      <c r="M3446" t="s">
        <v>1003</v>
      </c>
      <c r="N3446">
        <v>3</v>
      </c>
      <c r="O3446" t="s">
        <v>13769</v>
      </c>
      <c r="P3446" t="s">
        <v>13768</v>
      </c>
      <c r="Q3446" t="s">
        <v>12103</v>
      </c>
      <c r="R3446" s="7">
        <v>42370</v>
      </c>
      <c r="S3446" s="8">
        <f t="shared" si="424"/>
        <v>2016</v>
      </c>
      <c r="T3446" s="8">
        <v>2016</v>
      </c>
      <c r="U3446" s="8">
        <f t="shared" si="425"/>
        <v>6</v>
      </c>
      <c r="V3446" s="7">
        <v>2016</v>
      </c>
      <c r="W3446" t="s">
        <v>3368</v>
      </c>
      <c r="X3446" s="2">
        <v>0.28199999999999997</v>
      </c>
      <c r="Y3446" s="6">
        <f t="shared" si="430"/>
        <v>7.527828942099783E-3</v>
      </c>
      <c r="AA3446">
        <v>16875869</v>
      </c>
      <c r="AB3446">
        <v>19700186861</v>
      </c>
      <c r="AC3446">
        <v>16875877</v>
      </c>
      <c r="AD3446" t="s">
        <v>6</v>
      </c>
      <c r="AE3446">
        <v>2016</v>
      </c>
      <c r="AG3446">
        <v>2564087</v>
      </c>
      <c r="AI3446" t="s">
        <v>13767</v>
      </c>
      <c r="AK3446" t="s">
        <v>13766</v>
      </c>
      <c r="AL3446">
        <v>10</v>
      </c>
      <c r="AM3446" s="5">
        <f t="shared" si="426"/>
        <v>1.6666666666666667</v>
      </c>
      <c r="AN3446" s="4">
        <f t="shared" si="431"/>
        <v>2.5242963523917708E-3</v>
      </c>
      <c r="AO3446" s="3"/>
      <c r="AP3446">
        <v>1</v>
      </c>
      <c r="AR3446" t="s">
        <v>1</v>
      </c>
      <c r="AT3446" s="2">
        <v>1.1739999999999999</v>
      </c>
      <c r="AU3446" s="1">
        <f t="shared" si="427"/>
        <v>0.60267691651873789</v>
      </c>
      <c r="AV3446" s="1">
        <f t="shared" si="428"/>
        <v>0.5026062647245777</v>
      </c>
      <c r="AW3446" s="1">
        <f t="shared" si="429"/>
        <v>0.4025356129304174</v>
      </c>
    </row>
    <row r="3447" spans="1:49" x14ac:dyDescent="0.2">
      <c r="A3447">
        <v>3445</v>
      </c>
      <c r="B3447" t="s">
        <v>13765</v>
      </c>
      <c r="C3447" t="s">
        <v>13764</v>
      </c>
      <c r="F3447" t="s">
        <v>13763</v>
      </c>
      <c r="G3447" t="s">
        <v>17</v>
      </c>
      <c r="H3447" t="s">
        <v>16</v>
      </c>
      <c r="I3447" t="s">
        <v>11736</v>
      </c>
      <c r="J3447" t="s">
        <v>13762</v>
      </c>
      <c r="K3447" t="s">
        <v>13761</v>
      </c>
      <c r="L3447" t="s">
        <v>13760</v>
      </c>
      <c r="M3447" t="s">
        <v>230</v>
      </c>
      <c r="N3447">
        <v>6</v>
      </c>
      <c r="O3447" t="s">
        <v>13759</v>
      </c>
      <c r="P3447" t="s">
        <v>13758</v>
      </c>
      <c r="Q3447" t="s">
        <v>13757</v>
      </c>
      <c r="R3447" s="7">
        <v>42370</v>
      </c>
      <c r="S3447" s="8">
        <f t="shared" si="424"/>
        <v>2016</v>
      </c>
      <c r="T3447" s="8">
        <v>2016</v>
      </c>
      <c r="U3447" s="8">
        <f t="shared" si="425"/>
        <v>6</v>
      </c>
      <c r="V3447" s="7">
        <v>2016</v>
      </c>
      <c r="W3447" t="s">
        <v>3368</v>
      </c>
      <c r="X3447" s="2">
        <v>0.28199999999999997</v>
      </c>
      <c r="Y3447" s="6">
        <f t="shared" si="430"/>
        <v>7.527828942099783E-3</v>
      </c>
      <c r="AA3447">
        <v>16875869</v>
      </c>
      <c r="AB3447">
        <v>19700186861</v>
      </c>
      <c r="AC3447">
        <v>16875877</v>
      </c>
      <c r="AD3447" t="s">
        <v>6</v>
      </c>
      <c r="AE3447">
        <v>2016</v>
      </c>
      <c r="AG3447">
        <v>1413401</v>
      </c>
      <c r="AI3447" t="s">
        <v>13756</v>
      </c>
      <c r="AK3447" t="s">
        <v>13755</v>
      </c>
      <c r="AL3447">
        <v>0</v>
      </c>
      <c r="AM3447" s="5">
        <f t="shared" si="426"/>
        <v>0</v>
      </c>
      <c r="AN3447" s="4">
        <f t="shared" si="431"/>
        <v>0</v>
      </c>
      <c r="AO3447" s="3"/>
      <c r="AP3447">
        <v>1</v>
      </c>
      <c r="AR3447" t="s">
        <v>1</v>
      </c>
      <c r="AT3447" s="2">
        <v>1.1739999999999999</v>
      </c>
      <c r="AU3447" s="1">
        <f t="shared" si="427"/>
        <v>0.52694802594698475</v>
      </c>
      <c r="AV3447" s="1">
        <f t="shared" si="428"/>
        <v>0.37639144710498917</v>
      </c>
      <c r="AW3447" s="1">
        <f t="shared" si="429"/>
        <v>0.22583486826299345</v>
      </c>
    </row>
    <row r="3448" spans="1:49" x14ac:dyDescent="0.2">
      <c r="A3448">
        <v>3446</v>
      </c>
      <c r="B3448" t="s">
        <v>13754</v>
      </c>
      <c r="C3448" t="s">
        <v>13753</v>
      </c>
      <c r="F3448" t="s">
        <v>13752</v>
      </c>
      <c r="G3448" t="s">
        <v>17</v>
      </c>
      <c r="H3448" t="s">
        <v>16</v>
      </c>
      <c r="I3448" t="s">
        <v>13751</v>
      </c>
      <c r="J3448">
        <v>60002787</v>
      </c>
      <c r="K3448" t="s">
        <v>2217</v>
      </c>
      <c r="L3448" t="s">
        <v>2216</v>
      </c>
      <c r="M3448" t="s">
        <v>1865</v>
      </c>
      <c r="N3448">
        <v>4</v>
      </c>
      <c r="O3448" t="s">
        <v>13750</v>
      </c>
      <c r="P3448" t="s">
        <v>13749</v>
      </c>
      <c r="Q3448" t="s">
        <v>13748</v>
      </c>
      <c r="R3448" s="7">
        <v>42370</v>
      </c>
      <c r="S3448" s="8">
        <f t="shared" si="424"/>
        <v>2016</v>
      </c>
      <c r="T3448" s="8">
        <v>2016</v>
      </c>
      <c r="U3448" s="8">
        <f t="shared" si="425"/>
        <v>6</v>
      </c>
      <c r="V3448" s="7">
        <v>2016</v>
      </c>
      <c r="W3448" t="s">
        <v>13747</v>
      </c>
      <c r="X3448" s="2">
        <v>0.16400000000000001</v>
      </c>
      <c r="Y3448" s="6">
        <f t="shared" si="430"/>
        <v>4.3778863351218601E-3</v>
      </c>
      <c r="AB3448">
        <v>21100432483</v>
      </c>
      <c r="AC3448">
        <v>21867364</v>
      </c>
      <c r="AD3448" t="s">
        <v>6</v>
      </c>
      <c r="AE3448">
        <v>4</v>
      </c>
      <c r="AF3448">
        <v>3</v>
      </c>
      <c r="AH3448" t="s">
        <v>13746</v>
      </c>
      <c r="AI3448" t="s">
        <v>13745</v>
      </c>
      <c r="AJ3448" t="s">
        <v>13744</v>
      </c>
      <c r="AK3448" t="s">
        <v>13743</v>
      </c>
      <c r="AL3448">
        <v>0</v>
      </c>
      <c r="AM3448" s="5">
        <f t="shared" si="426"/>
        <v>0</v>
      </c>
      <c r="AN3448" s="4">
        <f t="shared" si="431"/>
        <v>0</v>
      </c>
      <c r="AO3448" s="3"/>
      <c r="AP3448">
        <v>1</v>
      </c>
      <c r="AR3448" t="s">
        <v>1</v>
      </c>
      <c r="AT3448" s="2" t="s">
        <v>0</v>
      </c>
      <c r="AU3448" s="1">
        <f t="shared" si="427"/>
        <v>0.30645204345853022</v>
      </c>
      <c r="AV3448" s="1">
        <f t="shared" si="428"/>
        <v>0.218894316756093</v>
      </c>
      <c r="AW3448" s="1">
        <f t="shared" si="429"/>
        <v>0.13133659005365581</v>
      </c>
    </row>
    <row r="3449" spans="1:49" x14ac:dyDescent="0.2">
      <c r="A3449">
        <v>3447</v>
      </c>
      <c r="B3449" t="s">
        <v>13742</v>
      </c>
      <c r="C3449" t="s">
        <v>13741</v>
      </c>
      <c r="F3449" t="s">
        <v>13740</v>
      </c>
      <c r="G3449" t="s">
        <v>17</v>
      </c>
      <c r="H3449" t="s">
        <v>16</v>
      </c>
      <c r="I3449" t="s">
        <v>13739</v>
      </c>
      <c r="J3449">
        <v>60007253</v>
      </c>
      <c r="K3449" t="s">
        <v>13738</v>
      </c>
      <c r="L3449" t="s">
        <v>13737</v>
      </c>
      <c r="M3449" t="s">
        <v>4028</v>
      </c>
      <c r="N3449">
        <v>2</v>
      </c>
      <c r="O3449" t="s">
        <v>13736</v>
      </c>
      <c r="P3449" t="s">
        <v>13735</v>
      </c>
      <c r="Q3449" t="s">
        <v>13734</v>
      </c>
      <c r="R3449" s="7">
        <v>42370</v>
      </c>
      <c r="S3449" s="8">
        <f t="shared" si="424"/>
        <v>2016</v>
      </c>
      <c r="T3449" s="8">
        <v>2016</v>
      </c>
      <c r="U3449" s="8">
        <f t="shared" si="425"/>
        <v>6</v>
      </c>
      <c r="V3449" s="7">
        <v>2016</v>
      </c>
      <c r="W3449" t="s">
        <v>12850</v>
      </c>
      <c r="X3449" s="2">
        <v>0.28599999999999998</v>
      </c>
      <c r="Y3449" s="6">
        <f t="shared" si="430"/>
        <v>7.6346066575905605E-3</v>
      </c>
      <c r="AA3449">
        <v>9205071</v>
      </c>
      <c r="AB3449">
        <v>28139</v>
      </c>
      <c r="AC3449">
        <v>15693937</v>
      </c>
      <c r="AD3449" t="s">
        <v>6</v>
      </c>
      <c r="AE3449">
        <v>30</v>
      </c>
      <c r="AF3449">
        <v>12</v>
      </c>
      <c r="AH3449" t="s">
        <v>13733</v>
      </c>
      <c r="AI3449" t="s">
        <v>13732</v>
      </c>
      <c r="AJ3449" t="s">
        <v>13731</v>
      </c>
      <c r="AK3449" t="s">
        <v>13730</v>
      </c>
      <c r="AL3449">
        <v>3</v>
      </c>
      <c r="AM3449" s="5">
        <f t="shared" si="426"/>
        <v>0.5</v>
      </c>
      <c r="AN3449" s="4">
        <f t="shared" si="431"/>
        <v>7.572889057175312E-4</v>
      </c>
      <c r="AO3449" s="3"/>
      <c r="AP3449">
        <v>0</v>
      </c>
      <c r="AR3449" t="s">
        <v>1</v>
      </c>
      <c r="AT3449" s="2" t="s">
        <v>0</v>
      </c>
      <c r="AU3449" s="1">
        <f t="shared" si="427"/>
        <v>0.55714113320286518</v>
      </c>
      <c r="AV3449" s="1">
        <f t="shared" si="428"/>
        <v>0.41959477816540458</v>
      </c>
      <c r="AW3449" s="1">
        <f t="shared" si="429"/>
        <v>0.28204842312794398</v>
      </c>
    </row>
    <row r="3450" spans="1:49" x14ac:dyDescent="0.2">
      <c r="A3450">
        <v>3448</v>
      </c>
      <c r="B3450" t="s">
        <v>13729</v>
      </c>
      <c r="F3450" t="s">
        <v>13728</v>
      </c>
      <c r="G3450" t="s">
        <v>17</v>
      </c>
      <c r="H3450" t="s">
        <v>16</v>
      </c>
      <c r="I3450" t="s">
        <v>13727</v>
      </c>
      <c r="J3450" t="s">
        <v>13726</v>
      </c>
      <c r="K3450" t="s">
        <v>13725</v>
      </c>
      <c r="L3450" t="s">
        <v>13724</v>
      </c>
      <c r="M3450" t="s">
        <v>13723</v>
      </c>
      <c r="N3450">
        <v>2</v>
      </c>
      <c r="O3450" t="s">
        <v>13722</v>
      </c>
      <c r="P3450" t="s">
        <v>13721</v>
      </c>
      <c r="Q3450" t="s">
        <v>13720</v>
      </c>
      <c r="R3450" s="7">
        <v>42370</v>
      </c>
      <c r="S3450" s="8">
        <f t="shared" si="424"/>
        <v>2016</v>
      </c>
      <c r="T3450" s="8">
        <v>2016</v>
      </c>
      <c r="U3450" s="8">
        <f t="shared" si="425"/>
        <v>6</v>
      </c>
      <c r="V3450" s="7">
        <v>2016</v>
      </c>
      <c r="W3450" t="s">
        <v>13719</v>
      </c>
      <c r="X3450" s="2" t="s">
        <v>0</v>
      </c>
      <c r="Y3450" s="6" t="e">
        <f t="shared" si="430"/>
        <v>#VALUE!</v>
      </c>
      <c r="AA3450">
        <v>15845982</v>
      </c>
      <c r="AB3450">
        <v>20100195032</v>
      </c>
      <c r="AD3450" t="s">
        <v>6</v>
      </c>
      <c r="AE3450">
        <v>2016</v>
      </c>
      <c r="AF3450">
        <v>49</v>
      </c>
      <c r="AH3450" t="s">
        <v>2783</v>
      </c>
      <c r="AI3450" t="s">
        <v>13718</v>
      </c>
      <c r="AJ3450" t="s">
        <v>13717</v>
      </c>
      <c r="AK3450" t="s">
        <v>13716</v>
      </c>
      <c r="AL3450">
        <v>0</v>
      </c>
      <c r="AM3450" s="5">
        <f t="shared" si="426"/>
        <v>0</v>
      </c>
      <c r="AN3450" s="4">
        <f t="shared" si="431"/>
        <v>0</v>
      </c>
      <c r="AO3450" s="3"/>
      <c r="AP3450">
        <v>0</v>
      </c>
      <c r="AR3450" t="s">
        <v>1</v>
      </c>
      <c r="AT3450" s="2" t="s">
        <v>0</v>
      </c>
      <c r="AU3450" s="1" t="e">
        <f t="shared" si="427"/>
        <v>#VALUE!</v>
      </c>
      <c r="AV3450" s="1" t="e">
        <f t="shared" si="428"/>
        <v>#VALUE!</v>
      </c>
      <c r="AW3450" s="1" t="e">
        <f t="shared" si="429"/>
        <v>#VALUE!</v>
      </c>
    </row>
    <row r="3451" spans="1:49" x14ac:dyDescent="0.2">
      <c r="A3451">
        <v>3449</v>
      </c>
      <c r="B3451" t="s">
        <v>13715</v>
      </c>
      <c r="F3451" t="s">
        <v>13714</v>
      </c>
      <c r="G3451" t="s">
        <v>17</v>
      </c>
      <c r="H3451" t="s">
        <v>16</v>
      </c>
      <c r="I3451" t="s">
        <v>13713</v>
      </c>
      <c r="J3451">
        <v>60004223</v>
      </c>
      <c r="K3451" t="s">
        <v>13712</v>
      </c>
      <c r="L3451" t="s">
        <v>13711</v>
      </c>
      <c r="M3451" t="s">
        <v>2835</v>
      </c>
      <c r="N3451">
        <v>3</v>
      </c>
      <c r="O3451" t="s">
        <v>13710</v>
      </c>
      <c r="P3451" t="s">
        <v>13709</v>
      </c>
      <c r="Q3451" t="s">
        <v>13708</v>
      </c>
      <c r="R3451" s="7">
        <v>42370</v>
      </c>
      <c r="S3451" s="8">
        <f t="shared" ref="S3451:S3514" si="432">YEAR(R3451)</f>
        <v>2016</v>
      </c>
      <c r="T3451" s="8">
        <v>2016</v>
      </c>
      <c r="U3451" s="8">
        <f t="shared" ref="U3451:U3514" si="433">2022-T3451</f>
        <v>6</v>
      </c>
      <c r="V3451" s="7">
        <v>2016</v>
      </c>
      <c r="W3451" t="s">
        <v>13707</v>
      </c>
      <c r="X3451" s="2">
        <v>0.254</v>
      </c>
      <c r="Y3451" s="6">
        <f t="shared" si="430"/>
        <v>6.780384933664345E-3</v>
      </c>
      <c r="AA3451">
        <v>13020250</v>
      </c>
      <c r="AB3451">
        <v>5400152635</v>
      </c>
      <c r="AD3451" t="s">
        <v>6</v>
      </c>
      <c r="AE3451">
        <v>18</v>
      </c>
      <c r="AF3451">
        <v>2</v>
      </c>
      <c r="AH3451" t="s">
        <v>13706</v>
      </c>
      <c r="AI3451" t="s">
        <v>13705</v>
      </c>
      <c r="AJ3451" t="s">
        <v>13704</v>
      </c>
      <c r="AK3451" t="s">
        <v>13703</v>
      </c>
      <c r="AL3451">
        <v>0</v>
      </c>
      <c r="AM3451" s="5">
        <f t="shared" ref="AM3451:AM3514" si="434">AL3451/U3451</f>
        <v>0</v>
      </c>
      <c r="AN3451" s="4">
        <f t="shared" si="431"/>
        <v>0</v>
      </c>
      <c r="AO3451" s="3"/>
      <c r="AP3451">
        <v>0</v>
      </c>
      <c r="AQ3451" t="s">
        <v>2826</v>
      </c>
      <c r="AR3451" t="s">
        <v>13702</v>
      </c>
      <c r="AS3451" t="s">
        <v>347</v>
      </c>
      <c r="AT3451" s="2" t="s">
        <v>0</v>
      </c>
      <c r="AU3451" s="1">
        <f t="shared" ref="AU3451:AU3514" si="435">(Y3451*0.7+AN3451*0.3)*100</f>
        <v>0.47462694535650413</v>
      </c>
      <c r="AV3451" s="1">
        <f t="shared" ref="AV3451:AV3514" si="436">(Y3451*0.5+AN3451*0.5)*100</f>
        <v>0.33901924668321726</v>
      </c>
      <c r="AW3451" s="1">
        <f t="shared" ref="AW3451:AW3514" si="437">(Y3451*0.3+AN3451*0.7)*100</f>
        <v>0.20341154800993036</v>
      </c>
    </row>
    <row r="3452" spans="1:49" x14ac:dyDescent="0.2">
      <c r="A3452">
        <v>3450</v>
      </c>
      <c r="B3452" t="s">
        <v>13701</v>
      </c>
      <c r="F3452" t="s">
        <v>13700</v>
      </c>
      <c r="G3452" t="s">
        <v>17</v>
      </c>
      <c r="H3452" t="s">
        <v>16</v>
      </c>
      <c r="I3452" t="s">
        <v>3517</v>
      </c>
      <c r="J3452" t="s">
        <v>13359</v>
      </c>
      <c r="K3452" t="s">
        <v>13358</v>
      </c>
      <c r="L3452" t="s">
        <v>13357</v>
      </c>
      <c r="M3452" t="s">
        <v>10952</v>
      </c>
      <c r="N3452">
        <v>3</v>
      </c>
      <c r="O3452" t="s">
        <v>13699</v>
      </c>
      <c r="P3452" t="s">
        <v>13698</v>
      </c>
      <c r="Q3452" t="s">
        <v>13697</v>
      </c>
      <c r="R3452" s="7">
        <v>42370</v>
      </c>
      <c r="S3452" s="8">
        <f t="shared" si="432"/>
        <v>2016</v>
      </c>
      <c r="T3452" s="8">
        <v>2016</v>
      </c>
      <c r="U3452" s="8">
        <f t="shared" si="433"/>
        <v>6</v>
      </c>
      <c r="V3452" s="7">
        <v>2016</v>
      </c>
      <c r="W3452" t="s">
        <v>3594</v>
      </c>
      <c r="X3452" s="2">
        <v>0.216</v>
      </c>
      <c r="Y3452" s="6">
        <f t="shared" si="430"/>
        <v>5.765996636501962E-3</v>
      </c>
      <c r="AA3452">
        <v>10544887</v>
      </c>
      <c r="AB3452">
        <v>13200</v>
      </c>
      <c r="AD3452" t="s">
        <v>6</v>
      </c>
      <c r="AE3452">
        <v>31</v>
      </c>
      <c r="AF3452">
        <v>8</v>
      </c>
      <c r="AH3452" t="s">
        <v>13696</v>
      </c>
      <c r="AI3452" t="s">
        <v>13695</v>
      </c>
      <c r="AJ3452" t="s">
        <v>13694</v>
      </c>
      <c r="AK3452" t="s">
        <v>13693</v>
      </c>
      <c r="AL3452">
        <v>2</v>
      </c>
      <c r="AM3452" s="5">
        <f t="shared" si="434"/>
        <v>0.33333333333333331</v>
      </c>
      <c r="AN3452" s="4">
        <f t="shared" si="431"/>
        <v>5.048592704783541E-4</v>
      </c>
      <c r="AO3452" s="3"/>
      <c r="AP3452">
        <v>0</v>
      </c>
      <c r="AR3452" t="s">
        <v>1</v>
      </c>
      <c r="AT3452" s="2" t="s">
        <v>0</v>
      </c>
      <c r="AU3452" s="1">
        <f t="shared" si="435"/>
        <v>0.41876554266948796</v>
      </c>
      <c r="AV3452" s="1">
        <f t="shared" si="436"/>
        <v>0.3135427953490158</v>
      </c>
      <c r="AW3452" s="1">
        <f t="shared" si="437"/>
        <v>0.20832004802854362</v>
      </c>
    </row>
    <row r="3453" spans="1:49" x14ac:dyDescent="0.2">
      <c r="A3453">
        <v>3451</v>
      </c>
      <c r="B3453" t="s">
        <v>13692</v>
      </c>
      <c r="C3453" t="s">
        <v>13691</v>
      </c>
      <c r="F3453" t="s">
        <v>13690</v>
      </c>
      <c r="G3453" t="s">
        <v>17</v>
      </c>
      <c r="H3453" t="s">
        <v>16</v>
      </c>
      <c r="I3453" t="s">
        <v>13689</v>
      </c>
      <c r="J3453">
        <v>60030004</v>
      </c>
      <c r="K3453" t="s">
        <v>13688</v>
      </c>
      <c r="L3453" t="s">
        <v>861</v>
      </c>
      <c r="M3453" t="s">
        <v>340</v>
      </c>
      <c r="N3453">
        <v>3</v>
      </c>
      <c r="O3453" t="s">
        <v>13687</v>
      </c>
      <c r="P3453" t="s">
        <v>13686</v>
      </c>
      <c r="Q3453" t="s">
        <v>13685</v>
      </c>
      <c r="R3453" s="7">
        <v>42370</v>
      </c>
      <c r="S3453" s="8">
        <f t="shared" si="432"/>
        <v>2016</v>
      </c>
      <c r="T3453" s="8">
        <v>2016</v>
      </c>
      <c r="U3453" s="8">
        <f t="shared" si="433"/>
        <v>6</v>
      </c>
      <c r="V3453" s="7">
        <v>2016</v>
      </c>
      <c r="W3453" t="s">
        <v>13684</v>
      </c>
      <c r="X3453" s="2">
        <v>0.29099999999999998</v>
      </c>
      <c r="Y3453" s="6">
        <f t="shared" si="430"/>
        <v>7.7680788019540321E-3</v>
      </c>
      <c r="AA3453">
        <v>17427185</v>
      </c>
      <c r="AB3453">
        <v>6100152804</v>
      </c>
      <c r="AC3453">
        <v>17427193</v>
      </c>
      <c r="AD3453" t="s">
        <v>6</v>
      </c>
      <c r="AE3453">
        <v>13</v>
      </c>
      <c r="AF3453">
        <v>1</v>
      </c>
      <c r="AH3453" t="s">
        <v>13683</v>
      </c>
      <c r="AI3453" t="s">
        <v>13682</v>
      </c>
      <c r="AJ3453" t="s">
        <v>13681</v>
      </c>
      <c r="AK3453" t="s">
        <v>13680</v>
      </c>
      <c r="AL3453">
        <v>0</v>
      </c>
      <c r="AM3453" s="5">
        <f t="shared" si="434"/>
        <v>0</v>
      </c>
      <c r="AN3453" s="4">
        <f t="shared" si="431"/>
        <v>0</v>
      </c>
      <c r="AO3453" s="3"/>
      <c r="AP3453">
        <v>0</v>
      </c>
      <c r="AR3453" t="s">
        <v>1</v>
      </c>
      <c r="AT3453" s="2" t="s">
        <v>0</v>
      </c>
      <c r="AU3453" s="1">
        <f t="shared" si="435"/>
        <v>0.54376551613678226</v>
      </c>
      <c r="AV3453" s="1">
        <f t="shared" si="436"/>
        <v>0.38840394009770163</v>
      </c>
      <c r="AW3453" s="1">
        <f t="shared" si="437"/>
        <v>0.23304236405862094</v>
      </c>
    </row>
    <row r="3454" spans="1:49" x14ac:dyDescent="0.2">
      <c r="A3454">
        <v>3452</v>
      </c>
      <c r="B3454" t="s">
        <v>13679</v>
      </c>
      <c r="F3454" t="s">
        <v>13678</v>
      </c>
      <c r="G3454" t="s">
        <v>17</v>
      </c>
      <c r="H3454" t="s">
        <v>16</v>
      </c>
      <c r="I3454" t="s">
        <v>13677</v>
      </c>
      <c r="J3454">
        <v>60078086</v>
      </c>
      <c r="K3454" t="s">
        <v>6922</v>
      </c>
      <c r="L3454" t="s">
        <v>6932</v>
      </c>
      <c r="M3454" t="s">
        <v>847</v>
      </c>
      <c r="N3454">
        <v>5</v>
      </c>
      <c r="O3454" t="s">
        <v>13676</v>
      </c>
      <c r="P3454" t="s">
        <v>13675</v>
      </c>
      <c r="Q3454" t="s">
        <v>6929</v>
      </c>
      <c r="R3454" s="7">
        <v>42370</v>
      </c>
      <c r="S3454" s="8">
        <f t="shared" si="432"/>
        <v>2016</v>
      </c>
      <c r="T3454" s="8">
        <v>2016</v>
      </c>
      <c r="U3454" s="8">
        <f t="shared" si="433"/>
        <v>6</v>
      </c>
      <c r="V3454" s="7">
        <v>2016</v>
      </c>
      <c r="W3454" t="s">
        <v>4384</v>
      </c>
      <c r="X3454" s="2">
        <v>0.23799999999999999</v>
      </c>
      <c r="Y3454" s="6">
        <f t="shared" si="430"/>
        <v>6.353274071701236E-3</v>
      </c>
      <c r="AB3454">
        <v>21100200825</v>
      </c>
      <c r="AC3454">
        <v>18196608</v>
      </c>
      <c r="AD3454" t="s">
        <v>6</v>
      </c>
      <c r="AE3454">
        <v>11</v>
      </c>
      <c r="AF3454">
        <v>14</v>
      </c>
      <c r="AH3454" t="s">
        <v>13674</v>
      </c>
      <c r="AI3454" t="s">
        <v>13673</v>
      </c>
      <c r="AJ3454" t="s">
        <v>13672</v>
      </c>
      <c r="AK3454" t="s">
        <v>13671</v>
      </c>
      <c r="AL3454">
        <v>2</v>
      </c>
      <c r="AM3454" s="5">
        <f t="shared" si="434"/>
        <v>0.33333333333333331</v>
      </c>
      <c r="AN3454" s="4">
        <f t="shared" si="431"/>
        <v>5.048592704783541E-4</v>
      </c>
      <c r="AO3454" s="3"/>
      <c r="AP3454">
        <v>0</v>
      </c>
      <c r="AR3454" t="s">
        <v>1</v>
      </c>
      <c r="AT3454" s="2" t="s">
        <v>0</v>
      </c>
      <c r="AU3454" s="1">
        <f t="shared" si="435"/>
        <v>0.45987496313343712</v>
      </c>
      <c r="AV3454" s="1">
        <f t="shared" si="436"/>
        <v>0.34290666710897949</v>
      </c>
      <c r="AW3454" s="1">
        <f t="shared" si="437"/>
        <v>0.22593837108452183</v>
      </c>
    </row>
    <row r="3455" spans="1:49" x14ac:dyDescent="0.2">
      <c r="A3455">
        <v>3453</v>
      </c>
      <c r="B3455" t="s">
        <v>13670</v>
      </c>
      <c r="F3455" t="s">
        <v>13669</v>
      </c>
      <c r="G3455" t="s">
        <v>17</v>
      </c>
      <c r="H3455" t="s">
        <v>16</v>
      </c>
      <c r="I3455" t="s">
        <v>13668</v>
      </c>
      <c r="J3455">
        <v>60090656</v>
      </c>
      <c r="K3455" t="s">
        <v>2593</v>
      </c>
      <c r="L3455" t="s">
        <v>2601</v>
      </c>
      <c r="M3455" t="s">
        <v>847</v>
      </c>
      <c r="N3455">
        <v>3</v>
      </c>
      <c r="O3455" t="s">
        <v>13667</v>
      </c>
      <c r="P3455" t="s">
        <v>13666</v>
      </c>
      <c r="Q3455" t="s">
        <v>13665</v>
      </c>
      <c r="R3455" s="7">
        <v>42370</v>
      </c>
      <c r="S3455" s="8">
        <f t="shared" si="432"/>
        <v>2016</v>
      </c>
      <c r="T3455" s="8">
        <v>2016</v>
      </c>
      <c r="U3455" s="8">
        <f t="shared" si="433"/>
        <v>6</v>
      </c>
      <c r="V3455" s="7">
        <v>2016</v>
      </c>
      <c r="W3455" t="s">
        <v>4384</v>
      </c>
      <c r="X3455" s="2">
        <v>0.23799999999999999</v>
      </c>
      <c r="Y3455" s="6">
        <f t="shared" si="430"/>
        <v>6.353274071701236E-3</v>
      </c>
      <c r="AB3455">
        <v>21100200825</v>
      </c>
      <c r="AC3455">
        <v>18196608</v>
      </c>
      <c r="AD3455" t="s">
        <v>6</v>
      </c>
      <c r="AE3455">
        <v>11</v>
      </c>
      <c r="AF3455">
        <v>14</v>
      </c>
      <c r="AH3455" t="s">
        <v>13664</v>
      </c>
      <c r="AI3455" t="s">
        <v>13663</v>
      </c>
      <c r="AJ3455" t="s">
        <v>13662</v>
      </c>
      <c r="AK3455" t="s">
        <v>13661</v>
      </c>
      <c r="AL3455">
        <v>1</v>
      </c>
      <c r="AM3455" s="5">
        <f t="shared" si="434"/>
        <v>0.16666666666666666</v>
      </c>
      <c r="AN3455" s="4">
        <f t="shared" si="431"/>
        <v>2.5242963523917705E-4</v>
      </c>
      <c r="AO3455" s="3"/>
      <c r="AP3455">
        <v>0</v>
      </c>
      <c r="AR3455" t="s">
        <v>1</v>
      </c>
      <c r="AT3455" s="2" t="s">
        <v>0</v>
      </c>
      <c r="AU3455" s="1">
        <f t="shared" si="435"/>
        <v>0.45230207407626177</v>
      </c>
      <c r="AV3455" s="1">
        <f t="shared" si="436"/>
        <v>0.33028518534702067</v>
      </c>
      <c r="AW3455" s="1">
        <f t="shared" si="437"/>
        <v>0.20826829661777946</v>
      </c>
    </row>
    <row r="3456" spans="1:49" x14ac:dyDescent="0.2">
      <c r="A3456">
        <v>3454</v>
      </c>
      <c r="B3456" t="s">
        <v>13660</v>
      </c>
      <c r="C3456" t="s">
        <v>13659</v>
      </c>
      <c r="D3456" t="s">
        <v>13658</v>
      </c>
      <c r="F3456" t="s">
        <v>13657</v>
      </c>
      <c r="G3456" t="s">
        <v>17</v>
      </c>
      <c r="H3456" t="s">
        <v>16</v>
      </c>
      <c r="I3456" t="s">
        <v>13656</v>
      </c>
      <c r="J3456">
        <v>60032350</v>
      </c>
      <c r="K3456" t="s">
        <v>2790</v>
      </c>
      <c r="L3456" t="s">
        <v>2789</v>
      </c>
      <c r="M3456" t="s">
        <v>2788</v>
      </c>
      <c r="N3456">
        <v>3</v>
      </c>
      <c r="O3456" t="s">
        <v>13655</v>
      </c>
      <c r="P3456" t="s">
        <v>13654</v>
      </c>
      <c r="Q3456" t="s">
        <v>13653</v>
      </c>
      <c r="R3456" s="7">
        <v>42370</v>
      </c>
      <c r="S3456" s="8">
        <f t="shared" si="432"/>
        <v>2016</v>
      </c>
      <c r="T3456" s="8">
        <v>2016</v>
      </c>
      <c r="U3456" s="8">
        <f t="shared" si="433"/>
        <v>6</v>
      </c>
      <c r="V3456" s="7">
        <v>2016</v>
      </c>
      <c r="W3456" t="s">
        <v>13652</v>
      </c>
      <c r="X3456" s="2">
        <v>1.1339999999999999</v>
      </c>
      <c r="Y3456" s="6">
        <f t="shared" si="430"/>
        <v>3.0271482341635299E-2</v>
      </c>
      <c r="AA3456">
        <v>945765</v>
      </c>
      <c r="AB3456">
        <v>12372</v>
      </c>
      <c r="AD3456" t="s">
        <v>6</v>
      </c>
      <c r="AE3456">
        <v>127</v>
      </c>
      <c r="AH3456" t="s">
        <v>13651</v>
      </c>
      <c r="AI3456" t="s">
        <v>13650</v>
      </c>
      <c r="AK3456" t="s">
        <v>13649</v>
      </c>
      <c r="AL3456">
        <v>29</v>
      </c>
      <c r="AM3456" s="5">
        <f t="shared" si="434"/>
        <v>4.833333333333333</v>
      </c>
      <c r="AN3456" s="4">
        <f t="shared" si="431"/>
        <v>7.320459421936135E-3</v>
      </c>
      <c r="AO3456" s="3"/>
      <c r="AP3456">
        <v>0</v>
      </c>
      <c r="AR3456" t="s">
        <v>1</v>
      </c>
      <c r="AT3456" s="2">
        <v>2.4129999999999998</v>
      </c>
      <c r="AU3456" s="1">
        <f t="shared" si="435"/>
        <v>2.3386175465725545</v>
      </c>
      <c r="AV3456" s="1">
        <f t="shared" si="436"/>
        <v>1.8795970881785715</v>
      </c>
      <c r="AW3456" s="1">
        <f t="shared" si="437"/>
        <v>1.4205766297845883</v>
      </c>
    </row>
    <row r="3457" spans="1:49" x14ac:dyDescent="0.2">
      <c r="A3457">
        <v>3455</v>
      </c>
      <c r="B3457" t="s">
        <v>13648</v>
      </c>
      <c r="C3457" t="s">
        <v>13647</v>
      </c>
      <c r="F3457" t="s">
        <v>13646</v>
      </c>
      <c r="G3457" t="s">
        <v>17</v>
      </c>
      <c r="H3457" t="s">
        <v>16</v>
      </c>
      <c r="I3457" t="s">
        <v>13645</v>
      </c>
      <c r="J3457" t="s">
        <v>13644</v>
      </c>
      <c r="K3457" t="s">
        <v>13643</v>
      </c>
      <c r="L3457" t="s">
        <v>12652</v>
      </c>
      <c r="M3457" t="s">
        <v>1018</v>
      </c>
      <c r="N3457">
        <v>3</v>
      </c>
      <c r="O3457" t="s">
        <v>13642</v>
      </c>
      <c r="P3457" t="s">
        <v>13641</v>
      </c>
      <c r="Q3457" t="s">
        <v>13640</v>
      </c>
      <c r="R3457" s="7">
        <v>42370</v>
      </c>
      <c r="S3457" s="8">
        <f t="shared" si="432"/>
        <v>2016</v>
      </c>
      <c r="T3457" s="8">
        <v>2016</v>
      </c>
      <c r="U3457" s="8">
        <f t="shared" si="433"/>
        <v>6</v>
      </c>
      <c r="V3457" s="7">
        <v>2016</v>
      </c>
      <c r="W3457" t="s">
        <v>12850</v>
      </c>
      <c r="X3457" s="2">
        <v>0.28599999999999998</v>
      </c>
      <c r="Y3457" s="6">
        <f t="shared" si="430"/>
        <v>7.6346066575905605E-3</v>
      </c>
      <c r="AA3457">
        <v>9205071</v>
      </c>
      <c r="AB3457">
        <v>28139</v>
      </c>
      <c r="AC3457">
        <v>15693937</v>
      </c>
      <c r="AD3457" t="s">
        <v>6</v>
      </c>
      <c r="AE3457">
        <v>30</v>
      </c>
      <c r="AF3457">
        <v>12</v>
      </c>
      <c r="AH3457" t="s">
        <v>13639</v>
      </c>
      <c r="AI3457" t="s">
        <v>13638</v>
      </c>
      <c r="AJ3457" t="s">
        <v>13637</v>
      </c>
      <c r="AK3457" t="s">
        <v>13636</v>
      </c>
      <c r="AL3457">
        <v>2</v>
      </c>
      <c r="AM3457" s="5">
        <f t="shared" si="434"/>
        <v>0.33333333333333331</v>
      </c>
      <c r="AN3457" s="4">
        <f t="shared" si="431"/>
        <v>5.048592704783541E-4</v>
      </c>
      <c r="AO3457" s="3"/>
      <c r="AP3457">
        <v>0</v>
      </c>
      <c r="AR3457" t="s">
        <v>1</v>
      </c>
      <c r="AT3457" s="2" t="s">
        <v>0</v>
      </c>
      <c r="AU3457" s="1">
        <f t="shared" si="435"/>
        <v>0.54956824414568983</v>
      </c>
      <c r="AV3457" s="1">
        <f t="shared" si="436"/>
        <v>0.40697329640344576</v>
      </c>
      <c r="AW3457" s="1">
        <f t="shared" si="437"/>
        <v>0.26437834866120163</v>
      </c>
    </row>
    <row r="3458" spans="1:49" x14ac:dyDescent="0.2">
      <c r="A3458">
        <v>3456</v>
      </c>
      <c r="B3458" t="s">
        <v>13635</v>
      </c>
      <c r="C3458" t="s">
        <v>13634</v>
      </c>
      <c r="F3458" t="s">
        <v>13633</v>
      </c>
      <c r="G3458" t="s">
        <v>17</v>
      </c>
      <c r="H3458" t="s">
        <v>16</v>
      </c>
      <c r="I3458" t="s">
        <v>13632</v>
      </c>
      <c r="J3458">
        <v>60013079</v>
      </c>
      <c r="K3458" t="s">
        <v>13631</v>
      </c>
      <c r="L3458" t="s">
        <v>13630</v>
      </c>
      <c r="M3458" t="s">
        <v>1154</v>
      </c>
      <c r="N3458">
        <v>2</v>
      </c>
      <c r="O3458" t="s">
        <v>13629</v>
      </c>
      <c r="P3458" t="s">
        <v>13628</v>
      </c>
      <c r="Q3458" t="s">
        <v>13627</v>
      </c>
      <c r="R3458" s="7">
        <v>42370</v>
      </c>
      <c r="S3458" s="8">
        <f t="shared" si="432"/>
        <v>2016</v>
      </c>
      <c r="T3458" s="8">
        <v>2016</v>
      </c>
      <c r="U3458" s="8">
        <f t="shared" si="433"/>
        <v>6</v>
      </c>
      <c r="V3458" s="7">
        <v>2016</v>
      </c>
      <c r="W3458" t="s">
        <v>2799</v>
      </c>
      <c r="X3458" s="2">
        <v>0.67200000000000004</v>
      </c>
      <c r="Y3458" s="6">
        <f t="shared" si="430"/>
        <v>1.793865620245055E-2</v>
      </c>
      <c r="AA3458">
        <v>13132989</v>
      </c>
      <c r="AB3458">
        <v>19700170477</v>
      </c>
      <c r="AC3458">
        <v>13132970</v>
      </c>
      <c r="AD3458" t="s">
        <v>6</v>
      </c>
      <c r="AE3458">
        <v>2016</v>
      </c>
      <c r="AF3458">
        <v>603</v>
      </c>
      <c r="AH3458" t="s">
        <v>13626</v>
      </c>
      <c r="AI3458" t="s">
        <v>13625</v>
      </c>
      <c r="AJ3458" t="s">
        <v>13624</v>
      </c>
      <c r="AK3458" t="s">
        <v>13623</v>
      </c>
      <c r="AL3458">
        <v>4</v>
      </c>
      <c r="AM3458" s="5">
        <f t="shared" si="434"/>
        <v>0.66666666666666663</v>
      </c>
      <c r="AN3458" s="4">
        <f t="shared" si="431"/>
        <v>1.0097185409567082E-3</v>
      </c>
      <c r="AO3458" s="3"/>
      <c r="AP3458">
        <v>1</v>
      </c>
      <c r="AR3458" t="s">
        <v>1</v>
      </c>
      <c r="AT3458" s="2">
        <v>1.546</v>
      </c>
      <c r="AU3458" s="1">
        <f t="shared" si="435"/>
        <v>1.2859974904002396</v>
      </c>
      <c r="AV3458" s="1">
        <f t="shared" si="436"/>
        <v>0.94741873717036296</v>
      </c>
      <c r="AW3458" s="1">
        <f t="shared" si="437"/>
        <v>0.60883998394048611</v>
      </c>
    </row>
    <row r="3459" spans="1:49" x14ac:dyDescent="0.2">
      <c r="A3459">
        <v>3457</v>
      </c>
      <c r="B3459" t="s">
        <v>13622</v>
      </c>
      <c r="C3459" t="s">
        <v>13621</v>
      </c>
      <c r="F3459" t="s">
        <v>13620</v>
      </c>
      <c r="G3459" t="s">
        <v>17</v>
      </c>
      <c r="H3459" t="s">
        <v>16</v>
      </c>
      <c r="I3459" t="s">
        <v>3718</v>
      </c>
      <c r="J3459">
        <v>60017060</v>
      </c>
      <c r="K3459" t="s">
        <v>13619</v>
      </c>
      <c r="L3459" t="s">
        <v>2244</v>
      </c>
      <c r="M3459" t="s">
        <v>340</v>
      </c>
      <c r="N3459">
        <v>3</v>
      </c>
      <c r="O3459" t="s">
        <v>13618</v>
      </c>
      <c r="P3459" t="s">
        <v>13617</v>
      </c>
      <c r="Q3459" t="s">
        <v>13616</v>
      </c>
      <c r="R3459" s="7">
        <v>42370</v>
      </c>
      <c r="S3459" s="8">
        <f t="shared" si="432"/>
        <v>2016</v>
      </c>
      <c r="T3459" s="8">
        <v>2016</v>
      </c>
      <c r="U3459" s="8">
        <f t="shared" si="433"/>
        <v>6</v>
      </c>
      <c r="V3459" s="7">
        <v>2016</v>
      </c>
      <c r="W3459" t="s">
        <v>3368</v>
      </c>
      <c r="X3459" s="2">
        <v>0.28199999999999997</v>
      </c>
      <c r="Y3459" s="6">
        <f t="shared" ref="Y3459:Y3522" si="438">(X3459-$Z$3)/($Z$2-$Z$3)</f>
        <v>7.527828942099783E-3</v>
      </c>
      <c r="AA3459">
        <v>16875869</v>
      </c>
      <c r="AB3459">
        <v>19700186861</v>
      </c>
      <c r="AC3459">
        <v>16875877</v>
      </c>
      <c r="AD3459" t="s">
        <v>6</v>
      </c>
      <c r="AE3459">
        <v>2016</v>
      </c>
      <c r="AG3459">
        <v>3717681</v>
      </c>
      <c r="AI3459" t="s">
        <v>13615</v>
      </c>
      <c r="AK3459" t="s">
        <v>13614</v>
      </c>
      <c r="AL3459">
        <v>12</v>
      </c>
      <c r="AM3459" s="5">
        <f t="shared" si="434"/>
        <v>2</v>
      </c>
      <c r="AN3459" s="4">
        <f t="shared" ref="AN3459:AN3522" si="439">(AM3459-$AO$3)/($AO$2-$AO$3)</f>
        <v>3.0291556228701248E-3</v>
      </c>
      <c r="AO3459" s="3"/>
      <c r="AP3459">
        <v>1</v>
      </c>
      <c r="AQ3459" t="s">
        <v>222</v>
      </c>
      <c r="AR3459">
        <v>61201086</v>
      </c>
      <c r="AS3459" t="s">
        <v>221</v>
      </c>
      <c r="AT3459" s="2">
        <v>1.1739999999999999</v>
      </c>
      <c r="AU3459" s="1">
        <f t="shared" si="435"/>
        <v>0.61782269463308859</v>
      </c>
      <c r="AV3459" s="1">
        <f t="shared" si="436"/>
        <v>0.52784922824849534</v>
      </c>
      <c r="AW3459" s="1">
        <f t="shared" si="437"/>
        <v>0.43787576186390226</v>
      </c>
    </row>
    <row r="3460" spans="1:49" x14ac:dyDescent="0.2">
      <c r="A3460">
        <v>3458</v>
      </c>
      <c r="B3460" t="s">
        <v>13613</v>
      </c>
      <c r="C3460" t="s">
        <v>13612</v>
      </c>
      <c r="F3460" t="s">
        <v>13611</v>
      </c>
      <c r="G3460" t="s">
        <v>17</v>
      </c>
      <c r="H3460" t="s">
        <v>16</v>
      </c>
      <c r="I3460" t="s">
        <v>3851</v>
      </c>
      <c r="J3460">
        <v>60002445</v>
      </c>
      <c r="K3460" t="s">
        <v>3850</v>
      </c>
      <c r="L3460" t="s">
        <v>3849</v>
      </c>
      <c r="M3460" t="s">
        <v>709</v>
      </c>
      <c r="N3460">
        <v>2</v>
      </c>
      <c r="O3460" t="s">
        <v>3848</v>
      </c>
      <c r="P3460" t="s">
        <v>3847</v>
      </c>
      <c r="Q3460" t="s">
        <v>3846</v>
      </c>
      <c r="R3460" s="7">
        <v>42370</v>
      </c>
      <c r="S3460" s="8">
        <f t="shared" si="432"/>
        <v>2016</v>
      </c>
      <c r="T3460" s="8">
        <v>2016</v>
      </c>
      <c r="U3460" s="8">
        <f t="shared" si="433"/>
        <v>6</v>
      </c>
      <c r="V3460" s="7">
        <v>2016</v>
      </c>
      <c r="W3460" t="s">
        <v>12850</v>
      </c>
      <c r="X3460" s="2">
        <v>0.28599999999999998</v>
      </c>
      <c r="Y3460" s="6">
        <f t="shared" si="438"/>
        <v>7.6346066575905605E-3</v>
      </c>
      <c r="AA3460">
        <v>9205071</v>
      </c>
      <c r="AB3460">
        <v>28139</v>
      </c>
      <c r="AC3460">
        <v>15693937</v>
      </c>
      <c r="AD3460" t="s">
        <v>6</v>
      </c>
      <c r="AE3460">
        <v>30</v>
      </c>
      <c r="AF3460">
        <v>12</v>
      </c>
      <c r="AH3460" t="s">
        <v>13610</v>
      </c>
      <c r="AI3460" t="s">
        <v>13609</v>
      </c>
      <c r="AJ3460" t="s">
        <v>13608</v>
      </c>
      <c r="AK3460" t="s">
        <v>13607</v>
      </c>
      <c r="AL3460">
        <v>23</v>
      </c>
      <c r="AM3460" s="5">
        <f t="shared" si="434"/>
        <v>3.8333333333333335</v>
      </c>
      <c r="AN3460" s="4">
        <f t="shared" si="439"/>
        <v>5.805881610501073E-3</v>
      </c>
      <c r="AO3460" s="3"/>
      <c r="AP3460">
        <v>0</v>
      </c>
      <c r="AR3460" t="s">
        <v>1</v>
      </c>
      <c r="AT3460" s="2" t="s">
        <v>0</v>
      </c>
      <c r="AU3460" s="1">
        <f t="shared" si="435"/>
        <v>0.70859891434637134</v>
      </c>
      <c r="AV3460" s="1">
        <f t="shared" si="436"/>
        <v>0.67202441340458163</v>
      </c>
      <c r="AW3460" s="1">
        <f t="shared" si="437"/>
        <v>0.63544991246279192</v>
      </c>
    </row>
    <row r="3461" spans="1:49" x14ac:dyDescent="0.2">
      <c r="A3461">
        <v>3459</v>
      </c>
      <c r="B3461" t="s">
        <v>13606</v>
      </c>
      <c r="C3461" t="s">
        <v>13605</v>
      </c>
      <c r="F3461" t="s">
        <v>13604</v>
      </c>
      <c r="G3461" t="s">
        <v>17</v>
      </c>
      <c r="H3461" t="s">
        <v>16</v>
      </c>
      <c r="I3461" t="s">
        <v>13603</v>
      </c>
      <c r="J3461" t="s">
        <v>13602</v>
      </c>
      <c r="K3461" t="s">
        <v>13601</v>
      </c>
      <c r="L3461" t="s">
        <v>13600</v>
      </c>
      <c r="M3461" t="s">
        <v>13599</v>
      </c>
      <c r="N3461">
        <v>3</v>
      </c>
      <c r="O3461" t="s">
        <v>13598</v>
      </c>
      <c r="P3461" t="s">
        <v>13597</v>
      </c>
      <c r="Q3461" t="s">
        <v>13596</v>
      </c>
      <c r="R3461" s="7">
        <v>42370</v>
      </c>
      <c r="S3461" s="8">
        <f t="shared" si="432"/>
        <v>2016</v>
      </c>
      <c r="T3461" s="8">
        <v>2016</v>
      </c>
      <c r="U3461" s="8">
        <f t="shared" si="433"/>
        <v>6</v>
      </c>
      <c r="V3461" s="7">
        <v>2016</v>
      </c>
      <c r="W3461" t="s">
        <v>2799</v>
      </c>
      <c r="X3461" s="2">
        <v>0.67200000000000004</v>
      </c>
      <c r="Y3461" s="6">
        <f t="shared" si="438"/>
        <v>1.793865620245055E-2</v>
      </c>
      <c r="AA3461">
        <v>13132989</v>
      </c>
      <c r="AB3461">
        <v>19700170477</v>
      </c>
      <c r="AC3461">
        <v>13132970</v>
      </c>
      <c r="AD3461" t="s">
        <v>6</v>
      </c>
      <c r="AE3461">
        <v>2016</v>
      </c>
      <c r="AF3461">
        <v>603</v>
      </c>
      <c r="AH3461" t="s">
        <v>13595</v>
      </c>
      <c r="AI3461" t="s">
        <v>13594</v>
      </c>
      <c r="AJ3461" t="s">
        <v>13593</v>
      </c>
      <c r="AK3461" t="s">
        <v>13592</v>
      </c>
      <c r="AL3461">
        <v>2</v>
      </c>
      <c r="AM3461" s="5">
        <f t="shared" si="434"/>
        <v>0.33333333333333331</v>
      </c>
      <c r="AN3461" s="4">
        <f t="shared" si="439"/>
        <v>5.048592704783541E-4</v>
      </c>
      <c r="AO3461" s="3"/>
      <c r="AP3461">
        <v>1</v>
      </c>
      <c r="AR3461" t="s">
        <v>1</v>
      </c>
      <c r="AT3461" s="2">
        <v>1.546</v>
      </c>
      <c r="AU3461" s="1">
        <f t="shared" si="435"/>
        <v>1.2708517122858891</v>
      </c>
      <c r="AV3461" s="1">
        <f t="shared" si="436"/>
        <v>0.92217577364644521</v>
      </c>
      <c r="AW3461" s="1">
        <f t="shared" si="437"/>
        <v>0.5734998350070013</v>
      </c>
    </row>
    <row r="3462" spans="1:49" x14ac:dyDescent="0.2">
      <c r="A3462">
        <v>3460</v>
      </c>
      <c r="B3462" t="s">
        <v>13591</v>
      </c>
      <c r="C3462" t="s">
        <v>13590</v>
      </c>
      <c r="F3462" t="s">
        <v>13589</v>
      </c>
      <c r="G3462" t="s">
        <v>17</v>
      </c>
      <c r="H3462" t="s">
        <v>16</v>
      </c>
      <c r="I3462" t="s">
        <v>13588</v>
      </c>
      <c r="J3462">
        <v>60069377</v>
      </c>
      <c r="K3462" t="s">
        <v>13587</v>
      </c>
      <c r="L3462" t="s">
        <v>13586</v>
      </c>
      <c r="M3462" t="s">
        <v>2586</v>
      </c>
      <c r="N3462">
        <v>4</v>
      </c>
      <c r="O3462" t="s">
        <v>13585</v>
      </c>
      <c r="P3462" t="s">
        <v>13584</v>
      </c>
      <c r="Q3462" t="s">
        <v>13583</v>
      </c>
      <c r="R3462" s="7">
        <v>42370</v>
      </c>
      <c r="S3462" s="8">
        <f t="shared" si="432"/>
        <v>2016</v>
      </c>
      <c r="T3462" s="8">
        <v>2016</v>
      </c>
      <c r="U3462" s="8">
        <f t="shared" si="433"/>
        <v>6</v>
      </c>
      <c r="V3462" s="7">
        <v>2016</v>
      </c>
      <c r="W3462" t="s">
        <v>13582</v>
      </c>
      <c r="X3462" s="2">
        <v>0.434</v>
      </c>
      <c r="Y3462" s="6">
        <f t="shared" si="438"/>
        <v>1.1585382130749312E-2</v>
      </c>
      <c r="AA3462">
        <v>20869614</v>
      </c>
      <c r="AB3462">
        <v>21100235612</v>
      </c>
      <c r="AD3462" t="s">
        <v>6</v>
      </c>
      <c r="AE3462">
        <v>7</v>
      </c>
      <c r="AF3462">
        <v>4</v>
      </c>
      <c r="AH3462" t="s">
        <v>13581</v>
      </c>
      <c r="AI3462" t="s">
        <v>13580</v>
      </c>
      <c r="AJ3462" t="s">
        <v>13579</v>
      </c>
      <c r="AK3462" t="s">
        <v>13578</v>
      </c>
      <c r="AL3462">
        <v>3</v>
      </c>
      <c r="AM3462" s="5">
        <f t="shared" si="434"/>
        <v>0.5</v>
      </c>
      <c r="AN3462" s="4">
        <f t="shared" si="439"/>
        <v>7.572889057175312E-4</v>
      </c>
      <c r="AO3462" s="3"/>
      <c r="AP3462">
        <v>0</v>
      </c>
      <c r="AR3462" t="s">
        <v>1</v>
      </c>
      <c r="AT3462" s="2" t="s">
        <v>0</v>
      </c>
      <c r="AU3462" s="1">
        <f t="shared" si="435"/>
        <v>0.83369541632397759</v>
      </c>
      <c r="AV3462" s="1">
        <f t="shared" si="436"/>
        <v>0.61713355182334217</v>
      </c>
      <c r="AW3462" s="1">
        <f t="shared" si="437"/>
        <v>0.40057168732270654</v>
      </c>
    </row>
    <row r="3463" spans="1:49" x14ac:dyDescent="0.2">
      <c r="A3463">
        <v>3461</v>
      </c>
      <c r="B3463" t="s">
        <v>13577</v>
      </c>
      <c r="C3463" t="s">
        <v>13576</v>
      </c>
      <c r="F3463" t="s">
        <v>13575</v>
      </c>
      <c r="G3463" t="s">
        <v>17</v>
      </c>
      <c r="H3463" t="s">
        <v>16</v>
      </c>
      <c r="I3463" t="s">
        <v>13574</v>
      </c>
      <c r="J3463" t="s">
        <v>13569</v>
      </c>
      <c r="K3463" t="s">
        <v>13573</v>
      </c>
      <c r="L3463" t="s">
        <v>13572</v>
      </c>
      <c r="M3463" t="s">
        <v>2158</v>
      </c>
      <c r="N3463">
        <v>2</v>
      </c>
      <c r="O3463" t="s">
        <v>13571</v>
      </c>
      <c r="P3463" t="s">
        <v>13570</v>
      </c>
      <c r="Q3463" t="s">
        <v>13569</v>
      </c>
      <c r="R3463" s="7">
        <v>42370</v>
      </c>
      <c r="S3463" s="8">
        <f t="shared" si="432"/>
        <v>2016</v>
      </c>
      <c r="T3463" s="8">
        <v>2016</v>
      </c>
      <c r="U3463" s="8">
        <f t="shared" si="433"/>
        <v>6</v>
      </c>
      <c r="V3463" s="7">
        <v>2016</v>
      </c>
      <c r="W3463" t="s">
        <v>13568</v>
      </c>
      <c r="X3463" s="2">
        <v>0.40899999999999997</v>
      </c>
      <c r="Y3463" s="6">
        <f t="shared" si="438"/>
        <v>1.0918021408931956E-2</v>
      </c>
      <c r="AA3463">
        <v>12928100</v>
      </c>
      <c r="AB3463">
        <v>25957</v>
      </c>
      <c r="AC3463">
        <v>12623318</v>
      </c>
      <c r="AD3463" t="s">
        <v>6</v>
      </c>
      <c r="AE3463">
        <v>20</v>
      </c>
      <c r="AH3463" t="s">
        <v>13567</v>
      </c>
      <c r="AI3463" t="s">
        <v>13566</v>
      </c>
      <c r="AJ3463" t="s">
        <v>13565</v>
      </c>
      <c r="AK3463" t="s">
        <v>13564</v>
      </c>
      <c r="AL3463">
        <v>10</v>
      </c>
      <c r="AM3463" s="5">
        <f t="shared" si="434"/>
        <v>1.6666666666666667</v>
      </c>
      <c r="AN3463" s="4">
        <f t="shared" si="439"/>
        <v>2.5242963523917708E-3</v>
      </c>
      <c r="AO3463" s="3"/>
      <c r="AP3463">
        <v>0</v>
      </c>
      <c r="AQ3463" t="s">
        <v>13563</v>
      </c>
      <c r="AR3463" t="s">
        <v>1</v>
      </c>
      <c r="AS3463" t="s">
        <v>13562</v>
      </c>
      <c r="AT3463" s="2" t="s">
        <v>0</v>
      </c>
      <c r="AU3463" s="1">
        <f t="shared" si="435"/>
        <v>0.83999038919698987</v>
      </c>
      <c r="AV3463" s="1">
        <f t="shared" si="436"/>
        <v>0.67211588806618638</v>
      </c>
      <c r="AW3463" s="1">
        <f t="shared" si="437"/>
        <v>0.50424138693538256</v>
      </c>
    </row>
    <row r="3464" spans="1:49" x14ac:dyDescent="0.2">
      <c r="A3464">
        <v>3462</v>
      </c>
      <c r="B3464" t="s">
        <v>13561</v>
      </c>
      <c r="C3464" t="s">
        <v>13560</v>
      </c>
      <c r="F3464" t="s">
        <v>13559</v>
      </c>
      <c r="G3464" t="s">
        <v>17</v>
      </c>
      <c r="H3464" t="s">
        <v>16</v>
      </c>
      <c r="I3464" t="s">
        <v>1157</v>
      </c>
      <c r="J3464">
        <v>60032563</v>
      </c>
      <c r="K3464" t="s">
        <v>1156</v>
      </c>
      <c r="L3464" t="s">
        <v>1155</v>
      </c>
      <c r="M3464" t="s">
        <v>1154</v>
      </c>
      <c r="N3464">
        <v>3</v>
      </c>
      <c r="O3464" t="s">
        <v>13558</v>
      </c>
      <c r="P3464" t="s">
        <v>1152</v>
      </c>
      <c r="Q3464" t="s">
        <v>1151</v>
      </c>
      <c r="R3464" s="7">
        <v>42370</v>
      </c>
      <c r="S3464" s="8">
        <f t="shared" si="432"/>
        <v>2016</v>
      </c>
      <c r="T3464" s="8">
        <v>2016</v>
      </c>
      <c r="U3464" s="8">
        <f t="shared" si="433"/>
        <v>6</v>
      </c>
      <c r="V3464" s="7">
        <v>2016</v>
      </c>
      <c r="W3464" t="s">
        <v>12850</v>
      </c>
      <c r="X3464" s="2">
        <v>0.28599999999999998</v>
      </c>
      <c r="Y3464" s="6">
        <f t="shared" si="438"/>
        <v>7.6346066575905605E-3</v>
      </c>
      <c r="AA3464">
        <v>9205071</v>
      </c>
      <c r="AB3464">
        <v>28139</v>
      </c>
      <c r="AC3464">
        <v>15693937</v>
      </c>
      <c r="AD3464" t="s">
        <v>6</v>
      </c>
      <c r="AE3464">
        <v>30</v>
      </c>
      <c r="AF3464">
        <v>12</v>
      </c>
      <c r="AH3464" t="s">
        <v>13557</v>
      </c>
      <c r="AI3464" t="s">
        <v>13556</v>
      </c>
      <c r="AJ3464" t="s">
        <v>13555</v>
      </c>
      <c r="AK3464" t="s">
        <v>13554</v>
      </c>
      <c r="AL3464">
        <v>0</v>
      </c>
      <c r="AM3464" s="5">
        <f t="shared" si="434"/>
        <v>0</v>
      </c>
      <c r="AN3464" s="4">
        <f t="shared" si="439"/>
        <v>0</v>
      </c>
      <c r="AO3464" s="3"/>
      <c r="AP3464">
        <v>0</v>
      </c>
      <c r="AR3464" t="s">
        <v>1</v>
      </c>
      <c r="AT3464" s="2" t="s">
        <v>0</v>
      </c>
      <c r="AU3464" s="1">
        <f t="shared" si="435"/>
        <v>0.53442246603133925</v>
      </c>
      <c r="AV3464" s="1">
        <f t="shared" si="436"/>
        <v>0.38173033287952801</v>
      </c>
      <c r="AW3464" s="1">
        <f t="shared" si="437"/>
        <v>0.22903819972771683</v>
      </c>
    </row>
    <row r="3465" spans="1:49" x14ac:dyDescent="0.2">
      <c r="A3465">
        <v>3463</v>
      </c>
      <c r="B3465" t="s">
        <v>13553</v>
      </c>
      <c r="C3465" t="s">
        <v>13552</v>
      </c>
      <c r="F3465" t="s">
        <v>13551</v>
      </c>
      <c r="G3465" t="s">
        <v>17</v>
      </c>
      <c r="H3465" t="s">
        <v>16</v>
      </c>
      <c r="I3465" t="s">
        <v>13550</v>
      </c>
      <c r="J3465" t="s">
        <v>13549</v>
      </c>
      <c r="K3465" t="s">
        <v>13548</v>
      </c>
      <c r="L3465" t="s">
        <v>13547</v>
      </c>
      <c r="M3465" t="s">
        <v>13546</v>
      </c>
      <c r="N3465">
        <v>6</v>
      </c>
      <c r="O3465" t="s">
        <v>13545</v>
      </c>
      <c r="P3465" t="s">
        <v>13544</v>
      </c>
      <c r="Q3465" t="s">
        <v>13543</v>
      </c>
      <c r="R3465" s="7">
        <v>42370</v>
      </c>
      <c r="S3465" s="8">
        <f t="shared" si="432"/>
        <v>2016</v>
      </c>
      <c r="T3465" s="8">
        <v>2016</v>
      </c>
      <c r="U3465" s="8">
        <f t="shared" si="433"/>
        <v>6</v>
      </c>
      <c r="V3465" s="7">
        <v>2016</v>
      </c>
      <c r="W3465" t="s">
        <v>5039</v>
      </c>
      <c r="X3465" s="2">
        <v>0.746</v>
      </c>
      <c r="Y3465" s="6">
        <f t="shared" si="438"/>
        <v>1.9914043939029926E-2</v>
      </c>
      <c r="AB3465">
        <v>21100199840</v>
      </c>
      <c r="AC3465">
        <v>20462069</v>
      </c>
      <c r="AD3465" t="s">
        <v>6</v>
      </c>
      <c r="AE3465">
        <v>6</v>
      </c>
      <c r="AF3465">
        <v>70</v>
      </c>
      <c r="AH3465" t="s">
        <v>13542</v>
      </c>
      <c r="AI3465" t="s">
        <v>13541</v>
      </c>
      <c r="AK3465" t="s">
        <v>13540</v>
      </c>
      <c r="AL3465">
        <v>7</v>
      </c>
      <c r="AM3465" s="5">
        <f t="shared" si="434"/>
        <v>1.1666666666666667</v>
      </c>
      <c r="AN3465" s="4">
        <f t="shared" si="439"/>
        <v>1.7670074466742396E-3</v>
      </c>
      <c r="AO3465" s="3"/>
      <c r="AP3465">
        <v>0</v>
      </c>
      <c r="AQ3465" t="s">
        <v>222</v>
      </c>
      <c r="AR3465">
        <v>21475102</v>
      </c>
      <c r="AS3465" t="s">
        <v>221</v>
      </c>
      <c r="AT3465" s="2">
        <v>3.3610000000000002</v>
      </c>
      <c r="AU3465" s="1">
        <f t="shared" si="435"/>
        <v>1.446993299132322</v>
      </c>
      <c r="AV3465" s="1">
        <f t="shared" si="436"/>
        <v>1.0840525692852083</v>
      </c>
      <c r="AW3465" s="1">
        <f t="shared" si="437"/>
        <v>0.72111183943809454</v>
      </c>
    </row>
    <row r="3466" spans="1:49" x14ac:dyDescent="0.2">
      <c r="A3466">
        <v>3464</v>
      </c>
      <c r="B3466" t="s">
        <v>13539</v>
      </c>
      <c r="C3466" t="s">
        <v>13538</v>
      </c>
      <c r="F3466" t="s">
        <v>13537</v>
      </c>
      <c r="G3466" t="s">
        <v>17</v>
      </c>
      <c r="H3466" t="s">
        <v>16</v>
      </c>
      <c r="I3466" t="s">
        <v>13536</v>
      </c>
      <c r="J3466">
        <v>60019106</v>
      </c>
      <c r="K3466" t="s">
        <v>175</v>
      </c>
      <c r="L3466" t="s">
        <v>174</v>
      </c>
      <c r="M3466" t="s">
        <v>135</v>
      </c>
      <c r="N3466">
        <v>3</v>
      </c>
      <c r="O3466" t="s">
        <v>13535</v>
      </c>
      <c r="P3466" t="s">
        <v>13534</v>
      </c>
      <c r="Q3466" t="s">
        <v>171</v>
      </c>
      <c r="R3466" s="7">
        <v>42370</v>
      </c>
      <c r="S3466" s="8">
        <f t="shared" si="432"/>
        <v>2016</v>
      </c>
      <c r="T3466" s="8">
        <v>2016</v>
      </c>
      <c r="U3466" s="8">
        <f t="shared" si="433"/>
        <v>6</v>
      </c>
      <c r="V3466" s="7">
        <v>2016</v>
      </c>
      <c r="W3466" t="s">
        <v>12850</v>
      </c>
      <c r="X3466" s="2">
        <v>0.28599999999999998</v>
      </c>
      <c r="Y3466" s="6">
        <f t="shared" si="438"/>
        <v>7.6346066575905605E-3</v>
      </c>
      <c r="AA3466">
        <v>9205071</v>
      </c>
      <c r="AB3466">
        <v>28139</v>
      </c>
      <c r="AC3466">
        <v>15693937</v>
      </c>
      <c r="AD3466" t="s">
        <v>6</v>
      </c>
      <c r="AE3466">
        <v>30</v>
      </c>
      <c r="AF3466">
        <v>12</v>
      </c>
      <c r="AH3466" t="s">
        <v>13533</v>
      </c>
      <c r="AI3466" t="s">
        <v>13532</v>
      </c>
      <c r="AJ3466" t="s">
        <v>13531</v>
      </c>
      <c r="AK3466" t="s">
        <v>13530</v>
      </c>
      <c r="AL3466">
        <v>8</v>
      </c>
      <c r="AM3466" s="5">
        <f t="shared" si="434"/>
        <v>1.3333333333333333</v>
      </c>
      <c r="AN3466" s="4">
        <f t="shared" si="439"/>
        <v>2.0194370819134164E-3</v>
      </c>
      <c r="AO3466" s="3"/>
      <c r="AP3466">
        <v>0</v>
      </c>
      <c r="AR3466" t="s">
        <v>1</v>
      </c>
      <c r="AT3466" s="2" t="s">
        <v>0</v>
      </c>
      <c r="AU3466" s="1">
        <f t="shared" si="435"/>
        <v>0.59500557848874169</v>
      </c>
      <c r="AV3466" s="1">
        <f t="shared" si="436"/>
        <v>0.48270218697519884</v>
      </c>
      <c r="AW3466" s="1">
        <f t="shared" si="437"/>
        <v>0.37039879546165594</v>
      </c>
    </row>
    <row r="3467" spans="1:49" x14ac:dyDescent="0.2">
      <c r="A3467">
        <v>3465</v>
      </c>
      <c r="B3467" t="s">
        <v>13529</v>
      </c>
      <c r="F3467" t="s">
        <v>13528</v>
      </c>
      <c r="G3467" t="s">
        <v>17</v>
      </c>
      <c r="H3467" t="s">
        <v>16</v>
      </c>
      <c r="I3467" t="s">
        <v>13527</v>
      </c>
      <c r="J3467" t="s">
        <v>13526</v>
      </c>
      <c r="K3467" t="s">
        <v>13525</v>
      </c>
      <c r="L3467" t="s">
        <v>13524</v>
      </c>
      <c r="M3467" t="s">
        <v>11754</v>
      </c>
      <c r="N3467">
        <v>4</v>
      </c>
      <c r="O3467" t="s">
        <v>13523</v>
      </c>
      <c r="P3467" t="s">
        <v>13522</v>
      </c>
      <c r="Q3467" t="s">
        <v>13521</v>
      </c>
      <c r="R3467" s="7">
        <v>42370</v>
      </c>
      <c r="S3467" s="8">
        <f t="shared" si="432"/>
        <v>2016</v>
      </c>
      <c r="T3467" s="8">
        <v>2016</v>
      </c>
      <c r="U3467" s="8">
        <f t="shared" si="433"/>
        <v>6</v>
      </c>
      <c r="V3467" s="7">
        <v>2016</v>
      </c>
      <c r="W3467" t="s">
        <v>13520</v>
      </c>
      <c r="X3467" s="2" t="s">
        <v>0</v>
      </c>
      <c r="Y3467" s="6" t="e">
        <f t="shared" si="438"/>
        <v>#VALUE!</v>
      </c>
      <c r="AA3467">
        <v>9744290</v>
      </c>
      <c r="AB3467">
        <v>19700175055</v>
      </c>
      <c r="AD3467" t="s">
        <v>6</v>
      </c>
      <c r="AE3467">
        <v>9</v>
      </c>
      <c r="AF3467">
        <v>6</v>
      </c>
      <c r="AH3467" t="s">
        <v>13519</v>
      </c>
      <c r="AI3467" t="s">
        <v>13518</v>
      </c>
      <c r="AJ3467" t="s">
        <v>13517</v>
      </c>
      <c r="AK3467" t="s">
        <v>13516</v>
      </c>
      <c r="AL3467">
        <v>3</v>
      </c>
      <c r="AM3467" s="5">
        <f t="shared" si="434"/>
        <v>0.5</v>
      </c>
      <c r="AN3467" s="4">
        <f t="shared" si="439"/>
        <v>7.572889057175312E-4</v>
      </c>
      <c r="AO3467" s="3"/>
      <c r="AP3467">
        <v>0</v>
      </c>
      <c r="AR3467" t="s">
        <v>1</v>
      </c>
      <c r="AT3467" s="2" t="s">
        <v>0</v>
      </c>
      <c r="AU3467" s="1" t="e">
        <f t="shared" si="435"/>
        <v>#VALUE!</v>
      </c>
      <c r="AV3467" s="1" t="e">
        <f t="shared" si="436"/>
        <v>#VALUE!</v>
      </c>
      <c r="AW3467" s="1" t="e">
        <f t="shared" si="437"/>
        <v>#VALUE!</v>
      </c>
    </row>
    <row r="3468" spans="1:49" x14ac:dyDescent="0.2">
      <c r="A3468">
        <v>3466</v>
      </c>
      <c r="B3468" t="s">
        <v>13515</v>
      </c>
      <c r="C3468" t="s">
        <v>13514</v>
      </c>
      <c r="F3468" t="s">
        <v>13513</v>
      </c>
      <c r="G3468" t="s">
        <v>17</v>
      </c>
      <c r="H3468" t="s">
        <v>16</v>
      </c>
      <c r="I3468" t="s">
        <v>13512</v>
      </c>
      <c r="J3468">
        <v>60012291</v>
      </c>
      <c r="K3468" t="s">
        <v>518</v>
      </c>
      <c r="L3468" t="s">
        <v>10862</v>
      </c>
      <c r="M3468" t="s">
        <v>709</v>
      </c>
      <c r="N3468">
        <v>2</v>
      </c>
      <c r="O3468" t="s">
        <v>13511</v>
      </c>
      <c r="P3468" t="s">
        <v>13510</v>
      </c>
      <c r="Q3468" t="s">
        <v>13509</v>
      </c>
      <c r="R3468" s="7">
        <v>42370</v>
      </c>
      <c r="S3468" s="8">
        <f t="shared" si="432"/>
        <v>2016</v>
      </c>
      <c r="T3468" s="8">
        <v>2016</v>
      </c>
      <c r="U3468" s="8">
        <f t="shared" si="433"/>
        <v>6</v>
      </c>
      <c r="V3468" s="7">
        <v>2016</v>
      </c>
      <c r="W3468" t="s">
        <v>12850</v>
      </c>
      <c r="X3468" s="2">
        <v>0.28599999999999998</v>
      </c>
      <c r="Y3468" s="6">
        <f t="shared" si="438"/>
        <v>7.6346066575905605E-3</v>
      </c>
      <c r="AA3468">
        <v>9205071</v>
      </c>
      <c r="AB3468">
        <v>28139</v>
      </c>
      <c r="AC3468">
        <v>15693937</v>
      </c>
      <c r="AD3468" t="s">
        <v>6</v>
      </c>
      <c r="AE3468">
        <v>30</v>
      </c>
      <c r="AF3468">
        <v>12</v>
      </c>
      <c r="AH3468" t="s">
        <v>13508</v>
      </c>
      <c r="AI3468" t="s">
        <v>13507</v>
      </c>
      <c r="AJ3468" t="s">
        <v>13506</v>
      </c>
      <c r="AK3468" t="s">
        <v>13505</v>
      </c>
      <c r="AL3468">
        <v>6</v>
      </c>
      <c r="AM3468" s="5">
        <f t="shared" si="434"/>
        <v>1</v>
      </c>
      <c r="AN3468" s="4">
        <f t="shared" si="439"/>
        <v>1.5145778114350624E-3</v>
      </c>
      <c r="AO3468" s="3"/>
      <c r="AP3468">
        <v>0</v>
      </c>
      <c r="AR3468" t="s">
        <v>1</v>
      </c>
      <c r="AT3468" s="2" t="s">
        <v>0</v>
      </c>
      <c r="AU3468" s="1">
        <f t="shared" si="435"/>
        <v>0.57985980037439111</v>
      </c>
      <c r="AV3468" s="1">
        <f t="shared" si="436"/>
        <v>0.45745922345128115</v>
      </c>
      <c r="AW3468" s="1">
        <f t="shared" si="437"/>
        <v>0.33505864652817119</v>
      </c>
    </row>
    <row r="3469" spans="1:49" x14ac:dyDescent="0.2">
      <c r="A3469">
        <v>3467</v>
      </c>
      <c r="B3469" t="s">
        <v>13504</v>
      </c>
      <c r="C3469" t="s">
        <v>13503</v>
      </c>
      <c r="F3469" t="s">
        <v>13502</v>
      </c>
      <c r="G3469" t="s">
        <v>17</v>
      </c>
      <c r="H3469" t="s">
        <v>16</v>
      </c>
      <c r="I3469" t="s">
        <v>13501</v>
      </c>
      <c r="J3469" t="s">
        <v>13500</v>
      </c>
      <c r="K3469" t="s">
        <v>13499</v>
      </c>
      <c r="L3469" t="s">
        <v>13498</v>
      </c>
      <c r="M3469" t="s">
        <v>13497</v>
      </c>
      <c r="N3469">
        <v>7</v>
      </c>
      <c r="O3469" t="s">
        <v>13496</v>
      </c>
      <c r="P3469" t="s">
        <v>13495</v>
      </c>
      <c r="Q3469" t="s">
        <v>13494</v>
      </c>
      <c r="R3469" s="7">
        <v>42370</v>
      </c>
      <c r="S3469" s="8">
        <f t="shared" si="432"/>
        <v>2016</v>
      </c>
      <c r="T3469" s="8">
        <v>2016</v>
      </c>
      <c r="U3469" s="8">
        <f t="shared" si="433"/>
        <v>6</v>
      </c>
      <c r="V3469" s="7">
        <v>2016</v>
      </c>
      <c r="W3469" t="s">
        <v>13353</v>
      </c>
      <c r="X3469" s="2">
        <v>0.23899999999999999</v>
      </c>
      <c r="Y3469" s="6">
        <f t="shared" si="438"/>
        <v>6.3799685005739301E-3</v>
      </c>
      <c r="AA3469">
        <v>13835416</v>
      </c>
      <c r="AB3469">
        <v>17961</v>
      </c>
      <c r="AD3469" t="s">
        <v>6</v>
      </c>
      <c r="AE3469">
        <v>51</v>
      </c>
      <c r="AF3469">
        <v>3</v>
      </c>
      <c r="AH3469" t="s">
        <v>13493</v>
      </c>
      <c r="AI3469" t="s">
        <v>13492</v>
      </c>
      <c r="AJ3469" t="s">
        <v>13491</v>
      </c>
      <c r="AK3469" t="s">
        <v>13490</v>
      </c>
      <c r="AL3469">
        <v>13</v>
      </c>
      <c r="AM3469" s="5">
        <f t="shared" si="434"/>
        <v>2.1666666666666665</v>
      </c>
      <c r="AN3469" s="4">
        <f t="shared" si="439"/>
        <v>3.2815852581093018E-3</v>
      </c>
      <c r="AO3469" s="3"/>
      <c r="AP3469">
        <v>0</v>
      </c>
      <c r="AR3469" t="s">
        <v>1</v>
      </c>
      <c r="AT3469" s="2" t="s">
        <v>0</v>
      </c>
      <c r="AU3469" s="1">
        <f t="shared" si="435"/>
        <v>0.54504535278345412</v>
      </c>
      <c r="AV3469" s="1">
        <f t="shared" si="436"/>
        <v>0.48307768793416161</v>
      </c>
      <c r="AW3469" s="1">
        <f t="shared" si="437"/>
        <v>0.421110023084869</v>
      </c>
    </row>
    <row r="3470" spans="1:49" x14ac:dyDescent="0.2">
      <c r="A3470">
        <v>3468</v>
      </c>
      <c r="B3470" t="s">
        <v>13489</v>
      </c>
      <c r="C3470" t="s">
        <v>13488</v>
      </c>
      <c r="F3470" t="s">
        <v>13487</v>
      </c>
      <c r="G3470" t="s">
        <v>17</v>
      </c>
      <c r="H3470" t="s">
        <v>16</v>
      </c>
      <c r="I3470" t="s">
        <v>7284</v>
      </c>
      <c r="J3470" t="s">
        <v>13486</v>
      </c>
      <c r="K3470" t="s">
        <v>13485</v>
      </c>
      <c r="L3470" t="s">
        <v>13484</v>
      </c>
      <c r="M3470" t="s">
        <v>13483</v>
      </c>
      <c r="N3470">
        <v>7</v>
      </c>
      <c r="O3470" t="s">
        <v>13482</v>
      </c>
      <c r="P3470" t="s">
        <v>13481</v>
      </c>
      <c r="Q3470" t="s">
        <v>13480</v>
      </c>
      <c r="R3470" s="7">
        <v>42370</v>
      </c>
      <c r="S3470" s="8">
        <f t="shared" si="432"/>
        <v>2016</v>
      </c>
      <c r="T3470" s="8">
        <v>2016</v>
      </c>
      <c r="U3470" s="8">
        <f t="shared" si="433"/>
        <v>6</v>
      </c>
      <c r="V3470" s="7">
        <v>2016</v>
      </c>
      <c r="W3470" t="s">
        <v>13353</v>
      </c>
      <c r="X3470" s="2">
        <v>0.23899999999999999</v>
      </c>
      <c r="Y3470" s="6">
        <f t="shared" si="438"/>
        <v>6.3799685005739301E-3</v>
      </c>
      <c r="AA3470">
        <v>13835416</v>
      </c>
      <c r="AB3470">
        <v>17961</v>
      </c>
      <c r="AD3470" t="s">
        <v>6</v>
      </c>
      <c r="AE3470">
        <v>51</v>
      </c>
      <c r="AF3470">
        <v>3</v>
      </c>
      <c r="AH3470" t="s">
        <v>10573</v>
      </c>
      <c r="AI3470" t="s">
        <v>13479</v>
      </c>
      <c r="AJ3470" t="s">
        <v>13478</v>
      </c>
      <c r="AK3470" t="s">
        <v>13477</v>
      </c>
      <c r="AL3470">
        <v>10</v>
      </c>
      <c r="AM3470" s="5">
        <f t="shared" si="434"/>
        <v>1.6666666666666667</v>
      </c>
      <c r="AN3470" s="4">
        <f t="shared" si="439"/>
        <v>2.5242963523917708E-3</v>
      </c>
      <c r="AO3470" s="3"/>
      <c r="AP3470">
        <v>0</v>
      </c>
      <c r="AQ3470" t="s">
        <v>222</v>
      </c>
      <c r="AR3470">
        <v>51475349</v>
      </c>
      <c r="AS3470" t="s">
        <v>221</v>
      </c>
      <c r="AT3470" s="2" t="s">
        <v>0</v>
      </c>
      <c r="AU3470" s="1">
        <f t="shared" si="435"/>
        <v>0.52232668561192819</v>
      </c>
      <c r="AV3470" s="1">
        <f t="shared" si="436"/>
        <v>0.44521324264828499</v>
      </c>
      <c r="AW3470" s="1">
        <f t="shared" si="437"/>
        <v>0.36809979968464185</v>
      </c>
    </row>
    <row r="3471" spans="1:49" x14ac:dyDescent="0.2">
      <c r="A3471">
        <v>3469</v>
      </c>
      <c r="B3471" t="s">
        <v>13476</v>
      </c>
      <c r="C3471" t="s">
        <v>13475</v>
      </c>
      <c r="F3471" t="s">
        <v>13474</v>
      </c>
      <c r="G3471" t="s">
        <v>17</v>
      </c>
      <c r="H3471" t="s">
        <v>16</v>
      </c>
      <c r="I3471" t="s">
        <v>13473</v>
      </c>
      <c r="J3471" t="s">
        <v>13472</v>
      </c>
      <c r="K3471" t="s">
        <v>13471</v>
      </c>
      <c r="L3471" t="s">
        <v>13470</v>
      </c>
      <c r="M3471" t="s">
        <v>13469</v>
      </c>
      <c r="N3471">
        <v>4</v>
      </c>
      <c r="O3471" t="s">
        <v>13468</v>
      </c>
      <c r="P3471" t="s">
        <v>13467</v>
      </c>
      <c r="Q3471" t="s">
        <v>13466</v>
      </c>
      <c r="R3471" s="7">
        <v>42370</v>
      </c>
      <c r="S3471" s="8">
        <f t="shared" si="432"/>
        <v>2016</v>
      </c>
      <c r="T3471" s="8">
        <v>2016</v>
      </c>
      <c r="U3471" s="8">
        <f t="shared" si="433"/>
        <v>6</v>
      </c>
      <c r="V3471" s="7">
        <v>2016</v>
      </c>
      <c r="W3471" t="s">
        <v>13353</v>
      </c>
      <c r="X3471" s="2">
        <v>0.23899999999999999</v>
      </c>
      <c r="Y3471" s="6">
        <f t="shared" si="438"/>
        <v>6.3799685005739301E-3</v>
      </c>
      <c r="AA3471">
        <v>13835416</v>
      </c>
      <c r="AB3471">
        <v>17961</v>
      </c>
      <c r="AD3471" t="s">
        <v>6</v>
      </c>
      <c r="AE3471">
        <v>51</v>
      </c>
      <c r="AF3471">
        <v>3</v>
      </c>
      <c r="AH3471" t="s">
        <v>13465</v>
      </c>
      <c r="AI3471" t="s">
        <v>13464</v>
      </c>
      <c r="AJ3471" t="s">
        <v>13463</v>
      </c>
      <c r="AK3471" t="s">
        <v>13462</v>
      </c>
      <c r="AL3471">
        <v>0</v>
      </c>
      <c r="AM3471" s="5">
        <f t="shared" si="434"/>
        <v>0</v>
      </c>
      <c r="AN3471" s="4">
        <f t="shared" si="439"/>
        <v>0</v>
      </c>
      <c r="AO3471" s="3"/>
      <c r="AP3471">
        <v>0</v>
      </c>
      <c r="AR3471" t="s">
        <v>1</v>
      </c>
      <c r="AT3471" s="2" t="s">
        <v>0</v>
      </c>
      <c r="AU3471" s="1">
        <f t="shared" si="435"/>
        <v>0.44659779504017505</v>
      </c>
      <c r="AV3471" s="1">
        <f t="shared" si="436"/>
        <v>0.31899842502869652</v>
      </c>
      <c r="AW3471" s="1">
        <f t="shared" si="437"/>
        <v>0.19139905501721791</v>
      </c>
    </row>
    <row r="3472" spans="1:49" x14ac:dyDescent="0.2">
      <c r="A3472">
        <v>3470</v>
      </c>
      <c r="B3472" t="s">
        <v>13461</v>
      </c>
      <c r="C3472" t="s">
        <v>13460</v>
      </c>
      <c r="F3472" t="s">
        <v>13459</v>
      </c>
      <c r="G3472" t="s">
        <v>17</v>
      </c>
      <c r="H3472" t="s">
        <v>16</v>
      </c>
      <c r="I3472" t="s">
        <v>13458</v>
      </c>
      <c r="J3472" t="s">
        <v>13457</v>
      </c>
      <c r="K3472" t="s">
        <v>13456</v>
      </c>
      <c r="L3472" t="s">
        <v>13455</v>
      </c>
      <c r="M3472" t="s">
        <v>1018</v>
      </c>
      <c r="N3472">
        <v>3</v>
      </c>
      <c r="O3472" t="s">
        <v>13454</v>
      </c>
      <c r="P3472" t="s">
        <v>13453</v>
      </c>
      <c r="Q3472" t="s">
        <v>13452</v>
      </c>
      <c r="R3472" s="7">
        <v>42370</v>
      </c>
      <c r="S3472" s="8">
        <f t="shared" si="432"/>
        <v>2016</v>
      </c>
      <c r="T3472" s="8">
        <v>2016</v>
      </c>
      <c r="U3472" s="8">
        <f t="shared" si="433"/>
        <v>6</v>
      </c>
      <c r="V3472" s="7">
        <v>2016</v>
      </c>
      <c r="W3472" t="s">
        <v>13451</v>
      </c>
      <c r="X3472" s="2">
        <v>0.157</v>
      </c>
      <c r="Y3472" s="6">
        <f t="shared" si="438"/>
        <v>4.1910253330130001E-3</v>
      </c>
      <c r="AA3472">
        <v>17481252</v>
      </c>
      <c r="AB3472">
        <v>19400157401</v>
      </c>
      <c r="AC3472">
        <v>17481260</v>
      </c>
      <c r="AD3472" t="s">
        <v>6</v>
      </c>
      <c r="AE3472">
        <v>7</v>
      </c>
      <c r="AF3472">
        <v>2</v>
      </c>
      <c r="AH3472" t="s">
        <v>13450</v>
      </c>
      <c r="AI3472" t="s">
        <v>13449</v>
      </c>
      <c r="AJ3472" t="s">
        <v>13448</v>
      </c>
      <c r="AK3472" t="s">
        <v>13447</v>
      </c>
      <c r="AL3472">
        <v>2</v>
      </c>
      <c r="AM3472" s="5">
        <f t="shared" si="434"/>
        <v>0.33333333333333331</v>
      </c>
      <c r="AN3472" s="4">
        <f t="shared" si="439"/>
        <v>5.048592704783541E-4</v>
      </c>
      <c r="AO3472" s="3"/>
      <c r="AP3472">
        <v>0</v>
      </c>
      <c r="AR3472" t="s">
        <v>1</v>
      </c>
      <c r="AT3472" s="2" t="s">
        <v>0</v>
      </c>
      <c r="AU3472" s="1">
        <f t="shared" si="435"/>
        <v>0.30851755142526061</v>
      </c>
      <c r="AV3472" s="1">
        <f t="shared" si="436"/>
        <v>0.23479423017456771</v>
      </c>
      <c r="AW3472" s="1">
        <f t="shared" si="437"/>
        <v>0.16107090892387479</v>
      </c>
    </row>
    <row r="3473" spans="1:49" x14ac:dyDescent="0.2">
      <c r="A3473">
        <v>3471</v>
      </c>
      <c r="B3473" t="s">
        <v>13446</v>
      </c>
      <c r="C3473" t="s">
        <v>13445</v>
      </c>
      <c r="F3473" t="s">
        <v>13444</v>
      </c>
      <c r="G3473" t="s">
        <v>17</v>
      </c>
      <c r="H3473" t="s">
        <v>16</v>
      </c>
      <c r="I3473" t="s">
        <v>13443</v>
      </c>
      <c r="J3473" t="s">
        <v>13442</v>
      </c>
      <c r="K3473" t="s">
        <v>13441</v>
      </c>
      <c r="L3473" t="s">
        <v>13440</v>
      </c>
      <c r="M3473" t="s">
        <v>11767</v>
      </c>
      <c r="N3473">
        <v>5</v>
      </c>
      <c r="O3473" t="s">
        <v>13439</v>
      </c>
      <c r="P3473" t="s">
        <v>13438</v>
      </c>
      <c r="Q3473" t="s">
        <v>13437</v>
      </c>
      <c r="R3473" s="7">
        <v>42370</v>
      </c>
      <c r="S3473" s="8">
        <f t="shared" si="432"/>
        <v>2016</v>
      </c>
      <c r="T3473" s="8">
        <v>2016</v>
      </c>
      <c r="U3473" s="8">
        <f t="shared" si="433"/>
        <v>6</v>
      </c>
      <c r="V3473" s="7">
        <v>2016</v>
      </c>
      <c r="W3473" t="s">
        <v>3368</v>
      </c>
      <c r="X3473" s="2">
        <v>0.28199999999999997</v>
      </c>
      <c r="Y3473" s="6">
        <f t="shared" si="438"/>
        <v>7.527828942099783E-3</v>
      </c>
      <c r="AA3473">
        <v>16875869</v>
      </c>
      <c r="AB3473">
        <v>19700186861</v>
      </c>
      <c r="AC3473">
        <v>16875877</v>
      </c>
      <c r="AD3473" t="s">
        <v>6</v>
      </c>
      <c r="AE3473">
        <v>2016</v>
      </c>
      <c r="AG3473">
        <v>3156702</v>
      </c>
      <c r="AI3473" t="s">
        <v>13436</v>
      </c>
      <c r="AK3473" t="s">
        <v>13435</v>
      </c>
      <c r="AL3473">
        <v>5</v>
      </c>
      <c r="AM3473" s="5">
        <f t="shared" si="434"/>
        <v>0.83333333333333337</v>
      </c>
      <c r="AN3473" s="4">
        <f t="shared" si="439"/>
        <v>1.2621481761958854E-3</v>
      </c>
      <c r="AO3473" s="3"/>
      <c r="AP3473">
        <v>1</v>
      </c>
      <c r="AR3473" t="s">
        <v>1</v>
      </c>
      <c r="AT3473" s="2">
        <v>1.1739999999999999</v>
      </c>
      <c r="AU3473" s="1">
        <f t="shared" si="435"/>
        <v>0.56481247123286127</v>
      </c>
      <c r="AV3473" s="1">
        <f t="shared" si="436"/>
        <v>0.43949885591478344</v>
      </c>
      <c r="AW3473" s="1">
        <f t="shared" si="437"/>
        <v>0.31418524059670544</v>
      </c>
    </row>
    <row r="3474" spans="1:49" x14ac:dyDescent="0.2">
      <c r="A3474">
        <v>3472</v>
      </c>
      <c r="B3474" t="s">
        <v>13434</v>
      </c>
      <c r="C3474" t="s">
        <v>13433</v>
      </c>
      <c r="F3474" t="s">
        <v>13432</v>
      </c>
      <c r="G3474" t="s">
        <v>17</v>
      </c>
      <c r="H3474" t="s">
        <v>16</v>
      </c>
      <c r="I3474" t="s">
        <v>13431</v>
      </c>
      <c r="J3474" t="s">
        <v>13430</v>
      </c>
      <c r="K3474" t="s">
        <v>13429</v>
      </c>
      <c r="L3474" t="s">
        <v>13428</v>
      </c>
      <c r="M3474" t="s">
        <v>11672</v>
      </c>
      <c r="N3474">
        <v>3</v>
      </c>
      <c r="O3474" t="s">
        <v>13427</v>
      </c>
      <c r="P3474" t="s">
        <v>13426</v>
      </c>
      <c r="Q3474" t="s">
        <v>13425</v>
      </c>
      <c r="R3474" s="7">
        <v>42370</v>
      </c>
      <c r="S3474" s="8">
        <f t="shared" si="432"/>
        <v>2016</v>
      </c>
      <c r="T3474" s="8">
        <v>2016</v>
      </c>
      <c r="U3474" s="8">
        <f t="shared" si="433"/>
        <v>6</v>
      </c>
      <c r="V3474" s="7">
        <v>2016</v>
      </c>
      <c r="W3474" t="s">
        <v>11921</v>
      </c>
      <c r="X3474" s="2" t="s">
        <v>0</v>
      </c>
      <c r="Y3474" s="6" t="e">
        <f t="shared" si="438"/>
        <v>#VALUE!</v>
      </c>
      <c r="AA3474">
        <v>16875826</v>
      </c>
      <c r="AB3474">
        <v>19900193584</v>
      </c>
      <c r="AC3474">
        <v>16875834</v>
      </c>
      <c r="AD3474" t="s">
        <v>6</v>
      </c>
      <c r="AE3474">
        <v>2016</v>
      </c>
      <c r="AG3474">
        <v>3195716</v>
      </c>
      <c r="AI3474" t="s">
        <v>13424</v>
      </c>
      <c r="AK3474" t="s">
        <v>13423</v>
      </c>
      <c r="AL3474">
        <v>5</v>
      </c>
      <c r="AM3474" s="5">
        <f t="shared" si="434"/>
        <v>0.83333333333333337</v>
      </c>
      <c r="AN3474" s="4">
        <f t="shared" si="439"/>
        <v>1.2621481761958854E-3</v>
      </c>
      <c r="AO3474" s="3"/>
      <c r="AP3474">
        <v>1</v>
      </c>
      <c r="AR3474" t="s">
        <v>1</v>
      </c>
      <c r="AT3474" s="2" t="s">
        <v>0</v>
      </c>
      <c r="AU3474" s="1" t="e">
        <f t="shared" si="435"/>
        <v>#VALUE!</v>
      </c>
      <c r="AV3474" s="1" t="e">
        <f t="shared" si="436"/>
        <v>#VALUE!</v>
      </c>
      <c r="AW3474" s="1" t="e">
        <f t="shared" si="437"/>
        <v>#VALUE!</v>
      </c>
    </row>
    <row r="3475" spans="1:49" x14ac:dyDescent="0.2">
      <c r="A3475">
        <v>3473</v>
      </c>
      <c r="B3475" t="s">
        <v>13422</v>
      </c>
      <c r="C3475" t="s">
        <v>13421</v>
      </c>
      <c r="F3475" t="s">
        <v>13420</v>
      </c>
      <c r="G3475" t="s">
        <v>17</v>
      </c>
      <c r="H3475" t="s">
        <v>16</v>
      </c>
      <c r="I3475" t="s">
        <v>13419</v>
      </c>
      <c r="J3475" t="s">
        <v>13418</v>
      </c>
      <c r="K3475" t="s">
        <v>13417</v>
      </c>
      <c r="L3475" t="s">
        <v>13416</v>
      </c>
      <c r="M3475" t="s">
        <v>13415</v>
      </c>
      <c r="N3475">
        <v>6</v>
      </c>
      <c r="O3475" t="s">
        <v>13414</v>
      </c>
      <c r="P3475" t="s">
        <v>13413</v>
      </c>
      <c r="Q3475" t="s">
        <v>13412</v>
      </c>
      <c r="R3475" s="7">
        <v>42370</v>
      </c>
      <c r="S3475" s="8">
        <f t="shared" si="432"/>
        <v>2016</v>
      </c>
      <c r="T3475" s="8">
        <v>2016</v>
      </c>
      <c r="U3475" s="8">
        <f t="shared" si="433"/>
        <v>6</v>
      </c>
      <c r="V3475" s="7">
        <v>2016</v>
      </c>
      <c r="W3475" t="s">
        <v>1720</v>
      </c>
      <c r="X3475" s="2">
        <v>1.0529999999999999</v>
      </c>
      <c r="Y3475" s="6">
        <f t="shared" si="438"/>
        <v>2.8109233602947065E-2</v>
      </c>
      <c r="AA3475">
        <v>14639076</v>
      </c>
      <c r="AB3475">
        <v>27011</v>
      </c>
      <c r="AD3475" t="s">
        <v>6</v>
      </c>
      <c r="AE3475">
        <v>18</v>
      </c>
      <c r="AF3475">
        <v>28</v>
      </c>
      <c r="AH3475" t="s">
        <v>13411</v>
      </c>
      <c r="AI3475" t="s">
        <v>13410</v>
      </c>
      <c r="AK3475" t="s">
        <v>13409</v>
      </c>
      <c r="AL3475">
        <v>26</v>
      </c>
      <c r="AM3475" s="5">
        <f t="shared" si="434"/>
        <v>4.333333333333333</v>
      </c>
      <c r="AN3475" s="4">
        <f t="shared" si="439"/>
        <v>6.5631705162186036E-3</v>
      </c>
      <c r="AO3475" s="3"/>
      <c r="AP3475">
        <v>1</v>
      </c>
      <c r="AQ3475" t="s">
        <v>13408</v>
      </c>
      <c r="AR3475">
        <v>267333</v>
      </c>
      <c r="AS3475" t="s">
        <v>13407</v>
      </c>
      <c r="AT3475" s="2">
        <v>3.6760000000000002</v>
      </c>
      <c r="AU3475" s="1">
        <f t="shared" si="435"/>
        <v>2.1645414676928527</v>
      </c>
      <c r="AV3475" s="1">
        <f t="shared" si="436"/>
        <v>1.7336202059582835</v>
      </c>
      <c r="AW3475" s="1">
        <f t="shared" si="437"/>
        <v>1.3026989442237142</v>
      </c>
    </row>
    <row r="3476" spans="1:49" x14ac:dyDescent="0.2">
      <c r="A3476">
        <v>3474</v>
      </c>
      <c r="B3476" t="s">
        <v>13406</v>
      </c>
      <c r="C3476" t="s">
        <v>13405</v>
      </c>
      <c r="F3476" t="s">
        <v>13404</v>
      </c>
      <c r="G3476" t="s">
        <v>17</v>
      </c>
      <c r="H3476" t="s">
        <v>16</v>
      </c>
      <c r="I3476" t="s">
        <v>13403</v>
      </c>
      <c r="J3476" t="s">
        <v>9710</v>
      </c>
      <c r="K3476" t="s">
        <v>9709</v>
      </c>
      <c r="L3476" t="s">
        <v>9708</v>
      </c>
      <c r="M3476" t="s">
        <v>2318</v>
      </c>
      <c r="N3476">
        <v>2</v>
      </c>
      <c r="O3476" t="s">
        <v>13402</v>
      </c>
      <c r="P3476" t="s">
        <v>9706</v>
      </c>
      <c r="Q3476" t="s">
        <v>9705</v>
      </c>
      <c r="R3476" s="7">
        <v>42370</v>
      </c>
      <c r="S3476" s="8">
        <f t="shared" si="432"/>
        <v>2016</v>
      </c>
      <c r="T3476" s="8">
        <v>2016</v>
      </c>
      <c r="U3476" s="8">
        <f t="shared" si="433"/>
        <v>6</v>
      </c>
      <c r="V3476" s="7">
        <v>2016</v>
      </c>
      <c r="W3476" t="s">
        <v>6858</v>
      </c>
      <c r="X3476" s="2">
        <v>0.22500000000000001</v>
      </c>
      <c r="Y3476" s="6">
        <f t="shared" si="438"/>
        <v>6.0062464963562111E-3</v>
      </c>
      <c r="AA3476">
        <v>13000632</v>
      </c>
      <c r="AB3476">
        <v>22933</v>
      </c>
      <c r="AC3476">
        <v>13036203</v>
      </c>
      <c r="AD3476" t="s">
        <v>6</v>
      </c>
      <c r="AE3476">
        <v>24</v>
      </c>
      <c r="AF3476">
        <v>5</v>
      </c>
      <c r="AH3476" t="s">
        <v>13401</v>
      </c>
      <c r="AI3476" t="s">
        <v>13400</v>
      </c>
      <c r="AJ3476" t="s">
        <v>13399</v>
      </c>
      <c r="AK3476" t="s">
        <v>13398</v>
      </c>
      <c r="AL3476">
        <v>5</v>
      </c>
      <c r="AM3476" s="5">
        <f t="shared" si="434"/>
        <v>0.83333333333333337</v>
      </c>
      <c r="AN3476" s="4">
        <f t="shared" si="439"/>
        <v>1.2621481761958854E-3</v>
      </c>
      <c r="AO3476" s="3"/>
      <c r="AP3476">
        <v>1</v>
      </c>
      <c r="AR3476" t="s">
        <v>1</v>
      </c>
      <c r="AT3476" s="2" t="s">
        <v>0</v>
      </c>
      <c r="AU3476" s="1">
        <f t="shared" si="435"/>
        <v>0.45830170003081128</v>
      </c>
      <c r="AV3476" s="1">
        <f t="shared" si="436"/>
        <v>0.36341973362760482</v>
      </c>
      <c r="AW3476" s="1">
        <f t="shared" si="437"/>
        <v>0.26853776722439826</v>
      </c>
    </row>
    <row r="3477" spans="1:49" x14ac:dyDescent="0.2">
      <c r="A3477">
        <v>3475</v>
      </c>
      <c r="B3477" t="s">
        <v>13397</v>
      </c>
      <c r="F3477" t="s">
        <v>13396</v>
      </c>
      <c r="G3477" t="s">
        <v>17</v>
      </c>
      <c r="H3477" t="s">
        <v>16</v>
      </c>
      <c r="I3477" t="s">
        <v>13395</v>
      </c>
      <c r="J3477">
        <v>60079446</v>
      </c>
      <c r="K3477" t="s">
        <v>13371</v>
      </c>
      <c r="L3477" t="s">
        <v>13370</v>
      </c>
      <c r="M3477" t="s">
        <v>135</v>
      </c>
      <c r="N3477">
        <v>7</v>
      </c>
      <c r="O3477" t="s">
        <v>13394</v>
      </c>
      <c r="P3477" t="s">
        <v>13393</v>
      </c>
      <c r="Q3477" t="s">
        <v>13392</v>
      </c>
      <c r="R3477" s="7">
        <v>42370</v>
      </c>
      <c r="S3477" s="8">
        <f t="shared" si="432"/>
        <v>2016</v>
      </c>
      <c r="T3477" s="8">
        <v>2016</v>
      </c>
      <c r="U3477" s="8">
        <f t="shared" si="433"/>
        <v>6</v>
      </c>
      <c r="V3477" s="7">
        <v>2016</v>
      </c>
      <c r="W3477" t="s">
        <v>4384</v>
      </c>
      <c r="X3477" s="2">
        <v>0.23799999999999999</v>
      </c>
      <c r="Y3477" s="6">
        <f t="shared" si="438"/>
        <v>6.353274071701236E-3</v>
      </c>
      <c r="AB3477">
        <v>21100200825</v>
      </c>
      <c r="AC3477">
        <v>18196608</v>
      </c>
      <c r="AD3477" t="s">
        <v>6</v>
      </c>
      <c r="AE3477">
        <v>11</v>
      </c>
      <c r="AF3477">
        <v>13</v>
      </c>
      <c r="AH3477" t="s">
        <v>13391</v>
      </c>
      <c r="AI3477" t="s">
        <v>13390</v>
      </c>
      <c r="AJ3477" t="s">
        <v>13389</v>
      </c>
      <c r="AK3477" t="s">
        <v>13388</v>
      </c>
      <c r="AL3477">
        <v>10</v>
      </c>
      <c r="AM3477" s="5">
        <f t="shared" si="434"/>
        <v>1.6666666666666667</v>
      </c>
      <c r="AN3477" s="4">
        <f t="shared" si="439"/>
        <v>2.5242963523917708E-3</v>
      </c>
      <c r="AO3477" s="3"/>
      <c r="AP3477">
        <v>0</v>
      </c>
      <c r="AR3477" t="s">
        <v>1</v>
      </c>
      <c r="AT3477" s="2" t="s">
        <v>0</v>
      </c>
      <c r="AU3477" s="1">
        <f t="shared" si="435"/>
        <v>0.52045807559083956</v>
      </c>
      <c r="AV3477" s="1">
        <f t="shared" si="436"/>
        <v>0.44387852120465032</v>
      </c>
      <c r="AW3477" s="1">
        <f t="shared" si="437"/>
        <v>0.36729896681846097</v>
      </c>
    </row>
    <row r="3478" spans="1:49" x14ac:dyDescent="0.2">
      <c r="A3478">
        <v>3476</v>
      </c>
      <c r="B3478" t="s">
        <v>13387</v>
      </c>
      <c r="C3478" t="s">
        <v>13386</v>
      </c>
      <c r="F3478" t="s">
        <v>13385</v>
      </c>
      <c r="G3478" t="s">
        <v>17</v>
      </c>
      <c r="H3478" t="s">
        <v>16</v>
      </c>
      <c r="I3478" t="s">
        <v>13384</v>
      </c>
      <c r="J3478" t="s">
        <v>13383</v>
      </c>
      <c r="K3478" t="s">
        <v>13382</v>
      </c>
      <c r="L3478" t="s">
        <v>887</v>
      </c>
      <c r="M3478" t="s">
        <v>545</v>
      </c>
      <c r="N3478">
        <v>3</v>
      </c>
      <c r="O3478" t="s">
        <v>13381</v>
      </c>
      <c r="P3478" t="s">
        <v>13380</v>
      </c>
      <c r="Q3478" t="s">
        <v>13379</v>
      </c>
      <c r="R3478" s="7">
        <v>42370</v>
      </c>
      <c r="S3478" s="8">
        <f t="shared" si="432"/>
        <v>2016</v>
      </c>
      <c r="T3478" s="8">
        <v>2016</v>
      </c>
      <c r="U3478" s="8">
        <f t="shared" si="433"/>
        <v>6</v>
      </c>
      <c r="V3478" s="7">
        <v>2016</v>
      </c>
      <c r="W3478" t="s">
        <v>6858</v>
      </c>
      <c r="X3478" s="2">
        <v>0.22500000000000001</v>
      </c>
      <c r="Y3478" s="6">
        <f t="shared" si="438"/>
        <v>6.0062464963562111E-3</v>
      </c>
      <c r="AA3478">
        <v>13000632</v>
      </c>
      <c r="AB3478">
        <v>22933</v>
      </c>
      <c r="AC3478">
        <v>13036203</v>
      </c>
      <c r="AD3478" t="s">
        <v>6</v>
      </c>
      <c r="AE3478">
        <v>24</v>
      </c>
      <c r="AF3478">
        <v>5</v>
      </c>
      <c r="AH3478" t="s">
        <v>13378</v>
      </c>
      <c r="AI3478" t="s">
        <v>13377</v>
      </c>
      <c r="AJ3478" t="s">
        <v>13376</v>
      </c>
      <c r="AK3478" t="s">
        <v>13375</v>
      </c>
      <c r="AL3478">
        <v>6</v>
      </c>
      <c r="AM3478" s="5">
        <f t="shared" si="434"/>
        <v>1</v>
      </c>
      <c r="AN3478" s="4">
        <f t="shared" si="439"/>
        <v>1.5145778114350624E-3</v>
      </c>
      <c r="AO3478" s="3"/>
      <c r="AP3478">
        <v>1</v>
      </c>
      <c r="AR3478" t="s">
        <v>1</v>
      </c>
      <c r="AT3478" s="2" t="s">
        <v>0</v>
      </c>
      <c r="AU3478" s="1">
        <f t="shared" si="435"/>
        <v>0.46587458908798662</v>
      </c>
      <c r="AV3478" s="1">
        <f t="shared" si="436"/>
        <v>0.3760412153895637</v>
      </c>
      <c r="AW3478" s="1">
        <f t="shared" si="437"/>
        <v>0.28620784169114072</v>
      </c>
    </row>
    <row r="3479" spans="1:49" x14ac:dyDescent="0.2">
      <c r="A3479">
        <v>3477</v>
      </c>
      <c r="B3479" t="s">
        <v>13374</v>
      </c>
      <c r="F3479" t="s">
        <v>13373</v>
      </c>
      <c r="G3479" t="s">
        <v>17</v>
      </c>
      <c r="H3479" t="s">
        <v>16</v>
      </c>
      <c r="I3479" t="s">
        <v>13372</v>
      </c>
      <c r="J3479">
        <v>60079446</v>
      </c>
      <c r="K3479" t="s">
        <v>13371</v>
      </c>
      <c r="L3479" t="s">
        <v>13370</v>
      </c>
      <c r="M3479" t="s">
        <v>135</v>
      </c>
      <c r="N3479">
        <v>3</v>
      </c>
      <c r="O3479" t="s">
        <v>13369</v>
      </c>
      <c r="P3479" t="s">
        <v>13368</v>
      </c>
      <c r="Q3479" t="s">
        <v>13367</v>
      </c>
      <c r="R3479" s="7">
        <v>42370</v>
      </c>
      <c r="S3479" s="8">
        <f t="shared" si="432"/>
        <v>2016</v>
      </c>
      <c r="T3479" s="8">
        <v>2016</v>
      </c>
      <c r="U3479" s="8">
        <f t="shared" si="433"/>
        <v>6</v>
      </c>
      <c r="V3479" s="7">
        <v>2016</v>
      </c>
      <c r="W3479" t="s">
        <v>4384</v>
      </c>
      <c r="X3479" s="2">
        <v>0.23799999999999999</v>
      </c>
      <c r="Y3479" s="6">
        <f t="shared" si="438"/>
        <v>6.353274071701236E-3</v>
      </c>
      <c r="AB3479">
        <v>21100200825</v>
      </c>
      <c r="AC3479">
        <v>18196608</v>
      </c>
      <c r="AD3479" t="s">
        <v>6</v>
      </c>
      <c r="AE3479">
        <v>11</v>
      </c>
      <c r="AF3479">
        <v>13</v>
      </c>
      <c r="AH3479" t="s">
        <v>13366</v>
      </c>
      <c r="AI3479" t="s">
        <v>13365</v>
      </c>
      <c r="AJ3479" t="s">
        <v>13364</v>
      </c>
      <c r="AK3479" t="s">
        <v>13363</v>
      </c>
      <c r="AL3479">
        <v>3</v>
      </c>
      <c r="AM3479" s="5">
        <f t="shared" si="434"/>
        <v>0.5</v>
      </c>
      <c r="AN3479" s="4">
        <f t="shared" si="439"/>
        <v>7.572889057175312E-4</v>
      </c>
      <c r="AO3479" s="3"/>
      <c r="AP3479">
        <v>0</v>
      </c>
      <c r="AR3479" t="s">
        <v>1</v>
      </c>
      <c r="AT3479" s="2" t="s">
        <v>0</v>
      </c>
      <c r="AU3479" s="1">
        <f t="shared" si="435"/>
        <v>0.46744785219061241</v>
      </c>
      <c r="AV3479" s="1">
        <f t="shared" si="436"/>
        <v>0.35552814887093837</v>
      </c>
      <c r="AW3479" s="1">
        <f t="shared" si="437"/>
        <v>0.24360844555126426</v>
      </c>
    </row>
    <row r="3480" spans="1:49" x14ac:dyDescent="0.2">
      <c r="A3480">
        <v>3478</v>
      </c>
      <c r="B3480" t="s">
        <v>13362</v>
      </c>
      <c r="C3480" t="s">
        <v>13361</v>
      </c>
      <c r="F3480" t="s">
        <v>13360</v>
      </c>
      <c r="G3480" t="s">
        <v>17</v>
      </c>
      <c r="H3480" t="s">
        <v>16</v>
      </c>
      <c r="I3480" t="s">
        <v>3517</v>
      </c>
      <c r="J3480" t="s">
        <v>13359</v>
      </c>
      <c r="K3480" t="s">
        <v>13358</v>
      </c>
      <c r="L3480" t="s">
        <v>13357</v>
      </c>
      <c r="M3480" t="s">
        <v>10952</v>
      </c>
      <c r="N3480">
        <v>4</v>
      </c>
      <c r="O3480" t="s">
        <v>13356</v>
      </c>
      <c r="P3480" t="s">
        <v>13355</v>
      </c>
      <c r="Q3480" t="s">
        <v>13354</v>
      </c>
      <c r="R3480" s="7">
        <v>42370</v>
      </c>
      <c r="S3480" s="8">
        <f t="shared" si="432"/>
        <v>2016</v>
      </c>
      <c r="T3480" s="8">
        <v>2016</v>
      </c>
      <c r="U3480" s="8">
        <f t="shared" si="433"/>
        <v>6</v>
      </c>
      <c r="V3480" s="7">
        <v>2016</v>
      </c>
      <c r="W3480" t="s">
        <v>13353</v>
      </c>
      <c r="X3480" s="2">
        <v>0.23899999999999999</v>
      </c>
      <c r="Y3480" s="6">
        <f t="shared" si="438"/>
        <v>6.3799685005739301E-3</v>
      </c>
      <c r="AA3480">
        <v>13835416</v>
      </c>
      <c r="AB3480">
        <v>17961</v>
      </c>
      <c r="AD3480" t="s">
        <v>6</v>
      </c>
      <c r="AE3480">
        <v>51</v>
      </c>
      <c r="AF3480">
        <v>3</v>
      </c>
      <c r="AH3480" t="s">
        <v>13352</v>
      </c>
      <c r="AI3480" t="s">
        <v>13351</v>
      </c>
      <c r="AJ3480" t="s">
        <v>13350</v>
      </c>
      <c r="AK3480" t="s">
        <v>13349</v>
      </c>
      <c r="AL3480">
        <v>2</v>
      </c>
      <c r="AM3480" s="5">
        <f t="shared" si="434"/>
        <v>0.33333333333333331</v>
      </c>
      <c r="AN3480" s="4">
        <f t="shared" si="439"/>
        <v>5.048592704783541E-4</v>
      </c>
      <c r="AO3480" s="3"/>
      <c r="AP3480">
        <v>0</v>
      </c>
      <c r="AQ3480" t="s">
        <v>7745</v>
      </c>
      <c r="AR3480" t="s">
        <v>13348</v>
      </c>
      <c r="AS3480" t="s">
        <v>7744</v>
      </c>
      <c r="AT3480" s="2" t="s">
        <v>0</v>
      </c>
      <c r="AU3480" s="1">
        <f t="shared" si="435"/>
        <v>0.46174357315452569</v>
      </c>
      <c r="AV3480" s="1">
        <f t="shared" si="436"/>
        <v>0.34424138855261421</v>
      </c>
      <c r="AW3480" s="1">
        <f t="shared" si="437"/>
        <v>0.22673920395070271</v>
      </c>
    </row>
    <row r="3481" spans="1:49" x14ac:dyDescent="0.2">
      <c r="A3481">
        <v>3479</v>
      </c>
      <c r="B3481" t="s">
        <v>13347</v>
      </c>
      <c r="F3481" t="s">
        <v>13346</v>
      </c>
      <c r="G3481" t="s">
        <v>17</v>
      </c>
      <c r="H3481" t="s">
        <v>16</v>
      </c>
      <c r="I3481" t="s">
        <v>13345</v>
      </c>
      <c r="J3481">
        <v>60027299</v>
      </c>
      <c r="K3481" t="s">
        <v>13344</v>
      </c>
      <c r="L3481" t="s">
        <v>13343</v>
      </c>
      <c r="M3481" t="s">
        <v>2788</v>
      </c>
      <c r="N3481">
        <v>4</v>
      </c>
      <c r="O3481" t="s">
        <v>13342</v>
      </c>
      <c r="P3481" t="s">
        <v>13341</v>
      </c>
      <c r="Q3481" t="s">
        <v>13340</v>
      </c>
      <c r="R3481" s="7">
        <v>42370</v>
      </c>
      <c r="S3481" s="8">
        <f t="shared" si="432"/>
        <v>2016</v>
      </c>
      <c r="T3481" s="8">
        <v>2016</v>
      </c>
      <c r="U3481" s="8">
        <f t="shared" si="433"/>
        <v>6</v>
      </c>
      <c r="V3481" s="7">
        <v>2016</v>
      </c>
      <c r="W3481" t="s">
        <v>13339</v>
      </c>
      <c r="X3481" s="2">
        <v>0.156</v>
      </c>
      <c r="Y3481" s="6">
        <f t="shared" si="438"/>
        <v>4.164330904140306E-3</v>
      </c>
      <c r="AB3481">
        <v>20000195053</v>
      </c>
      <c r="AC3481">
        <v>19984464</v>
      </c>
      <c r="AD3481" t="s">
        <v>6</v>
      </c>
      <c r="AE3481">
        <v>10</v>
      </c>
      <c r="AH3481" t="s">
        <v>13338</v>
      </c>
      <c r="AI3481" t="s">
        <v>13337</v>
      </c>
      <c r="AJ3481" t="s">
        <v>13336</v>
      </c>
      <c r="AK3481" t="s">
        <v>13335</v>
      </c>
      <c r="AL3481">
        <v>0</v>
      </c>
      <c r="AM3481" s="5">
        <f t="shared" si="434"/>
        <v>0</v>
      </c>
      <c r="AN3481" s="4">
        <f t="shared" si="439"/>
        <v>0</v>
      </c>
      <c r="AO3481" s="3"/>
      <c r="AP3481">
        <v>0</v>
      </c>
      <c r="AR3481" t="s">
        <v>1</v>
      </c>
      <c r="AT3481" s="2" t="s">
        <v>0</v>
      </c>
      <c r="AU3481" s="1">
        <f t="shared" si="435"/>
        <v>0.2915031632898214</v>
      </c>
      <c r="AV3481" s="1">
        <f t="shared" si="436"/>
        <v>0.2082165452070153</v>
      </c>
      <c r="AW3481" s="1">
        <f t="shared" si="437"/>
        <v>0.12492992712420917</v>
      </c>
    </row>
    <row r="3482" spans="1:49" x14ac:dyDescent="0.2">
      <c r="A3482">
        <v>3480</v>
      </c>
      <c r="B3482" t="s">
        <v>13334</v>
      </c>
      <c r="C3482" t="s">
        <v>13333</v>
      </c>
      <c r="F3482" t="s">
        <v>13332</v>
      </c>
      <c r="G3482" t="s">
        <v>17</v>
      </c>
      <c r="H3482" t="s">
        <v>16</v>
      </c>
      <c r="I3482" t="s">
        <v>13331</v>
      </c>
      <c r="J3482">
        <v>60088882</v>
      </c>
      <c r="K3482" t="s">
        <v>3343</v>
      </c>
      <c r="L3482" t="s">
        <v>3342</v>
      </c>
      <c r="M3482" t="s">
        <v>3292</v>
      </c>
      <c r="N3482">
        <v>4</v>
      </c>
      <c r="O3482" t="s">
        <v>13330</v>
      </c>
      <c r="P3482" t="s">
        <v>13329</v>
      </c>
      <c r="Q3482" t="s">
        <v>3339</v>
      </c>
      <c r="R3482" s="7">
        <v>42370</v>
      </c>
      <c r="S3482" s="8">
        <f t="shared" si="432"/>
        <v>2016</v>
      </c>
      <c r="T3482" s="8">
        <v>2016</v>
      </c>
      <c r="U3482" s="8">
        <f t="shared" si="433"/>
        <v>6</v>
      </c>
      <c r="V3482" s="7">
        <v>42370</v>
      </c>
      <c r="W3482" t="s">
        <v>1748</v>
      </c>
      <c r="X3482" s="2">
        <v>0.34100000000000003</v>
      </c>
      <c r="Y3482" s="6">
        <f t="shared" si="438"/>
        <v>9.1028002455887467E-3</v>
      </c>
      <c r="AA3482">
        <v>19378718</v>
      </c>
      <c r="AB3482">
        <v>19700186839</v>
      </c>
      <c r="AC3482">
        <v>15309681</v>
      </c>
      <c r="AD3482" t="s">
        <v>6</v>
      </c>
      <c r="AE3482">
        <v>65</v>
      </c>
      <c r="AH3482" t="s">
        <v>13328</v>
      </c>
      <c r="AI3482" t="s">
        <v>13327</v>
      </c>
      <c r="AK3482" t="s">
        <v>13326</v>
      </c>
      <c r="AL3482">
        <v>4</v>
      </c>
      <c r="AM3482" s="5">
        <f t="shared" si="434"/>
        <v>0.66666666666666663</v>
      </c>
      <c r="AN3482" s="4">
        <f t="shared" si="439"/>
        <v>1.0097185409567082E-3</v>
      </c>
      <c r="AO3482" s="3"/>
      <c r="AP3482">
        <v>1</v>
      </c>
      <c r="AR3482" t="s">
        <v>1</v>
      </c>
      <c r="AT3482" s="2" t="s">
        <v>0</v>
      </c>
      <c r="AU3482" s="1">
        <f t="shared" si="435"/>
        <v>0.66748757341991338</v>
      </c>
      <c r="AV3482" s="1">
        <f t="shared" si="436"/>
        <v>0.50562593932727273</v>
      </c>
      <c r="AW3482" s="1">
        <f t="shared" si="437"/>
        <v>0.34376430523463197</v>
      </c>
    </row>
    <row r="3483" spans="1:49" x14ac:dyDescent="0.2">
      <c r="A3483">
        <v>3481</v>
      </c>
      <c r="B3483" t="s">
        <v>13325</v>
      </c>
      <c r="C3483" t="s">
        <v>13324</v>
      </c>
      <c r="F3483" t="s">
        <v>13323</v>
      </c>
      <c r="G3483" t="s">
        <v>17</v>
      </c>
      <c r="H3483" t="s">
        <v>16</v>
      </c>
      <c r="I3483" t="s">
        <v>13322</v>
      </c>
      <c r="J3483" t="s">
        <v>13317</v>
      </c>
      <c r="K3483" t="s">
        <v>13321</v>
      </c>
      <c r="L3483" t="s">
        <v>13320</v>
      </c>
      <c r="M3483" t="s">
        <v>2906</v>
      </c>
      <c r="N3483">
        <v>2</v>
      </c>
      <c r="O3483" t="s">
        <v>13319</v>
      </c>
      <c r="P3483" t="s">
        <v>13318</v>
      </c>
      <c r="Q3483" t="s">
        <v>13317</v>
      </c>
      <c r="R3483" s="7">
        <v>42370</v>
      </c>
      <c r="S3483" s="8">
        <f t="shared" si="432"/>
        <v>2016</v>
      </c>
      <c r="T3483" s="8">
        <v>2016</v>
      </c>
      <c r="U3483" s="8">
        <f t="shared" si="433"/>
        <v>6</v>
      </c>
      <c r="V3483" s="7">
        <v>2016</v>
      </c>
      <c r="W3483" t="s">
        <v>13316</v>
      </c>
      <c r="X3483" s="2" t="s">
        <v>0</v>
      </c>
      <c r="Y3483" s="6" t="e">
        <f t="shared" si="438"/>
        <v>#VALUE!</v>
      </c>
      <c r="AA3483">
        <v>13136569</v>
      </c>
      <c r="AB3483">
        <v>21100265048</v>
      </c>
      <c r="AC3483">
        <v>13147641</v>
      </c>
      <c r="AD3483" t="s">
        <v>6</v>
      </c>
      <c r="AE3483">
        <v>9</v>
      </c>
      <c r="AF3483">
        <v>9</v>
      </c>
      <c r="AH3483" t="s">
        <v>13315</v>
      </c>
      <c r="AI3483" t="s">
        <v>13314</v>
      </c>
      <c r="AJ3483" t="s">
        <v>13313</v>
      </c>
      <c r="AK3483" t="s">
        <v>13312</v>
      </c>
      <c r="AL3483">
        <v>9</v>
      </c>
      <c r="AM3483" s="5">
        <f t="shared" si="434"/>
        <v>1.5</v>
      </c>
      <c r="AN3483" s="4">
        <f t="shared" si="439"/>
        <v>2.2718667171525938E-3</v>
      </c>
      <c r="AO3483" s="3"/>
      <c r="AP3483">
        <v>0</v>
      </c>
      <c r="AR3483" t="s">
        <v>1</v>
      </c>
      <c r="AT3483" s="2" t="s">
        <v>0</v>
      </c>
      <c r="AU3483" s="1" t="e">
        <f t="shared" si="435"/>
        <v>#VALUE!</v>
      </c>
      <c r="AV3483" s="1" t="e">
        <f t="shared" si="436"/>
        <v>#VALUE!</v>
      </c>
      <c r="AW3483" s="1" t="e">
        <f t="shared" si="437"/>
        <v>#VALUE!</v>
      </c>
    </row>
    <row r="3484" spans="1:49" x14ac:dyDescent="0.2">
      <c r="A3484">
        <v>3482</v>
      </c>
      <c r="B3484" t="s">
        <v>13311</v>
      </c>
      <c r="C3484" t="s">
        <v>13310</v>
      </c>
      <c r="F3484" t="s">
        <v>13309</v>
      </c>
      <c r="G3484" t="s">
        <v>17</v>
      </c>
      <c r="H3484" t="s">
        <v>16</v>
      </c>
      <c r="I3484" t="s">
        <v>13308</v>
      </c>
      <c r="J3484" t="s">
        <v>13307</v>
      </c>
      <c r="K3484" t="s">
        <v>13306</v>
      </c>
      <c r="L3484" t="s">
        <v>13305</v>
      </c>
      <c r="M3484" t="s">
        <v>13304</v>
      </c>
      <c r="N3484">
        <v>3</v>
      </c>
      <c r="O3484" t="s">
        <v>13303</v>
      </c>
      <c r="P3484" t="s">
        <v>13302</v>
      </c>
      <c r="Q3484" t="s">
        <v>13301</v>
      </c>
      <c r="R3484" s="7">
        <v>42370</v>
      </c>
      <c r="S3484" s="8">
        <f t="shared" si="432"/>
        <v>2016</v>
      </c>
      <c r="T3484" s="8">
        <v>2016</v>
      </c>
      <c r="U3484" s="8">
        <f t="shared" si="433"/>
        <v>6</v>
      </c>
      <c r="V3484" s="7">
        <v>42370</v>
      </c>
      <c r="W3484" t="s">
        <v>1748</v>
      </c>
      <c r="X3484" s="2">
        <v>0.34100000000000003</v>
      </c>
      <c r="Y3484" s="6">
        <f t="shared" si="438"/>
        <v>9.1028002455887467E-3</v>
      </c>
      <c r="AA3484">
        <v>19378718</v>
      </c>
      <c r="AB3484">
        <v>19700186839</v>
      </c>
      <c r="AC3484">
        <v>15309681</v>
      </c>
      <c r="AD3484" t="s">
        <v>6</v>
      </c>
      <c r="AE3484">
        <v>65</v>
      </c>
      <c r="AH3484" s="9">
        <v>44866</v>
      </c>
      <c r="AI3484" t="s">
        <v>13300</v>
      </c>
      <c r="AK3484" t="s">
        <v>13299</v>
      </c>
      <c r="AL3484">
        <v>13</v>
      </c>
      <c r="AM3484" s="5">
        <f t="shared" si="434"/>
        <v>2.1666666666666665</v>
      </c>
      <c r="AN3484" s="4">
        <f t="shared" si="439"/>
        <v>3.2815852581093018E-3</v>
      </c>
      <c r="AO3484" s="3"/>
      <c r="AP3484">
        <v>1</v>
      </c>
      <c r="AR3484" t="s">
        <v>1</v>
      </c>
      <c r="AT3484" s="2" t="s">
        <v>0</v>
      </c>
      <c r="AU3484" s="1">
        <f t="shared" si="435"/>
        <v>0.73564357493449117</v>
      </c>
      <c r="AV3484" s="1">
        <f t="shared" si="436"/>
        <v>0.61921927518490238</v>
      </c>
      <c r="AW3484" s="1">
        <f t="shared" si="437"/>
        <v>0.50279497543531348</v>
      </c>
    </row>
    <row r="3485" spans="1:49" x14ac:dyDescent="0.2">
      <c r="A3485">
        <v>3483</v>
      </c>
      <c r="B3485" t="s">
        <v>13298</v>
      </c>
      <c r="C3485" t="s">
        <v>13297</v>
      </c>
      <c r="F3485" t="s">
        <v>13296</v>
      </c>
      <c r="G3485" t="s">
        <v>17</v>
      </c>
      <c r="H3485" t="s">
        <v>16</v>
      </c>
      <c r="I3485" t="s">
        <v>13295</v>
      </c>
      <c r="J3485" t="s">
        <v>13294</v>
      </c>
      <c r="K3485" t="s">
        <v>13293</v>
      </c>
      <c r="L3485" t="s">
        <v>13292</v>
      </c>
      <c r="M3485" t="s">
        <v>1018</v>
      </c>
      <c r="N3485">
        <v>2</v>
      </c>
      <c r="O3485" t="s">
        <v>13291</v>
      </c>
      <c r="P3485" t="s">
        <v>13290</v>
      </c>
      <c r="Q3485" t="s">
        <v>13289</v>
      </c>
      <c r="R3485" s="7">
        <v>42370</v>
      </c>
      <c r="S3485" s="8">
        <f t="shared" si="432"/>
        <v>2016</v>
      </c>
      <c r="T3485" s="8">
        <v>2016</v>
      </c>
      <c r="U3485" s="8">
        <f t="shared" si="433"/>
        <v>6</v>
      </c>
      <c r="V3485" s="7">
        <v>42370</v>
      </c>
      <c r="W3485" t="s">
        <v>1748</v>
      </c>
      <c r="X3485" s="2">
        <v>0.34100000000000003</v>
      </c>
      <c r="Y3485" s="6">
        <f t="shared" si="438"/>
        <v>9.1028002455887467E-3</v>
      </c>
      <c r="AA3485">
        <v>19378718</v>
      </c>
      <c r="AB3485">
        <v>19700186839</v>
      </c>
      <c r="AC3485">
        <v>15309681</v>
      </c>
      <c r="AD3485" t="s">
        <v>6</v>
      </c>
      <c r="AE3485">
        <v>65</v>
      </c>
      <c r="AH3485" t="s">
        <v>13288</v>
      </c>
      <c r="AI3485" t="s">
        <v>13287</v>
      </c>
      <c r="AK3485" t="s">
        <v>13286</v>
      </c>
      <c r="AL3485">
        <v>3</v>
      </c>
      <c r="AM3485" s="5">
        <f t="shared" si="434"/>
        <v>0.5</v>
      </c>
      <c r="AN3485" s="4">
        <f t="shared" si="439"/>
        <v>7.572889057175312E-4</v>
      </c>
      <c r="AO3485" s="3"/>
      <c r="AP3485">
        <v>1</v>
      </c>
      <c r="AR3485" t="s">
        <v>1</v>
      </c>
      <c r="AT3485" s="2" t="s">
        <v>0</v>
      </c>
      <c r="AU3485" s="1">
        <f t="shared" si="435"/>
        <v>0.65991468436273815</v>
      </c>
      <c r="AV3485" s="1">
        <f t="shared" si="436"/>
        <v>0.49300445756531386</v>
      </c>
      <c r="AW3485" s="1">
        <f t="shared" si="437"/>
        <v>0.32609423076788957</v>
      </c>
    </row>
    <row r="3486" spans="1:49" x14ac:dyDescent="0.2">
      <c r="A3486">
        <v>3484</v>
      </c>
      <c r="B3486" t="s">
        <v>13285</v>
      </c>
      <c r="C3486" t="s">
        <v>13284</v>
      </c>
      <c r="F3486" t="s">
        <v>13283</v>
      </c>
      <c r="G3486" t="s">
        <v>17</v>
      </c>
      <c r="H3486" t="s">
        <v>16</v>
      </c>
      <c r="I3486" t="s">
        <v>13282</v>
      </c>
      <c r="J3486">
        <v>116990148</v>
      </c>
      <c r="K3486" t="s">
        <v>13281</v>
      </c>
      <c r="L3486" t="s">
        <v>13280</v>
      </c>
      <c r="M3486" t="s">
        <v>135</v>
      </c>
      <c r="N3486">
        <v>2</v>
      </c>
      <c r="O3486" t="s">
        <v>13279</v>
      </c>
      <c r="P3486" t="s">
        <v>13278</v>
      </c>
      <c r="Q3486" t="s">
        <v>13277</v>
      </c>
      <c r="R3486" s="7">
        <v>42370</v>
      </c>
      <c r="S3486" s="8">
        <f t="shared" si="432"/>
        <v>2016</v>
      </c>
      <c r="T3486" s="8">
        <v>2016</v>
      </c>
      <c r="U3486" s="8">
        <f t="shared" si="433"/>
        <v>6</v>
      </c>
      <c r="V3486" s="7">
        <v>2016</v>
      </c>
      <c r="W3486" t="s">
        <v>3485</v>
      </c>
      <c r="X3486" s="2" t="s">
        <v>0</v>
      </c>
      <c r="Y3486" s="6" t="e">
        <f t="shared" si="438"/>
        <v>#VALUE!</v>
      </c>
      <c r="AA3486">
        <v>9746846</v>
      </c>
      <c r="AB3486">
        <v>21100201522</v>
      </c>
      <c r="AC3486">
        <v>9745645</v>
      </c>
      <c r="AD3486" t="s">
        <v>6</v>
      </c>
      <c r="AE3486">
        <v>9</v>
      </c>
      <c r="AF3486">
        <v>22</v>
      </c>
      <c r="AG3486">
        <v>92812</v>
      </c>
      <c r="AI3486" t="s">
        <v>13276</v>
      </c>
      <c r="AJ3486" t="s">
        <v>13275</v>
      </c>
      <c r="AK3486" t="s">
        <v>13274</v>
      </c>
      <c r="AL3486">
        <v>5</v>
      </c>
      <c r="AM3486" s="5">
        <f t="shared" si="434"/>
        <v>0.83333333333333337</v>
      </c>
      <c r="AN3486" s="4">
        <f t="shared" si="439"/>
        <v>1.2621481761958854E-3</v>
      </c>
      <c r="AO3486" s="3"/>
      <c r="AP3486">
        <v>1</v>
      </c>
      <c r="AR3486" t="s">
        <v>1</v>
      </c>
      <c r="AT3486" s="2" t="s">
        <v>0</v>
      </c>
      <c r="AU3486" s="1" t="e">
        <f t="shared" si="435"/>
        <v>#VALUE!</v>
      </c>
      <c r="AV3486" s="1" t="e">
        <f t="shared" si="436"/>
        <v>#VALUE!</v>
      </c>
      <c r="AW3486" s="1" t="e">
        <f t="shared" si="437"/>
        <v>#VALUE!</v>
      </c>
    </row>
    <row r="3487" spans="1:49" x14ac:dyDescent="0.2">
      <c r="A3487">
        <v>3485</v>
      </c>
      <c r="B3487" t="s">
        <v>13273</v>
      </c>
      <c r="C3487" t="s">
        <v>13272</v>
      </c>
      <c r="F3487" t="s">
        <v>13271</v>
      </c>
      <c r="G3487" t="s">
        <v>17</v>
      </c>
      <c r="H3487" t="s">
        <v>16</v>
      </c>
      <c r="I3487" t="s">
        <v>7222</v>
      </c>
      <c r="J3487" t="s">
        <v>7217</v>
      </c>
      <c r="K3487" t="s">
        <v>7221</v>
      </c>
      <c r="L3487" t="s">
        <v>7220</v>
      </c>
      <c r="M3487" t="s">
        <v>528</v>
      </c>
      <c r="N3487">
        <v>2</v>
      </c>
      <c r="O3487" t="s">
        <v>7219</v>
      </c>
      <c r="P3487" t="s">
        <v>7218</v>
      </c>
      <c r="Q3487" t="s">
        <v>7217</v>
      </c>
      <c r="R3487" s="7">
        <v>42370</v>
      </c>
      <c r="S3487" s="8">
        <f t="shared" si="432"/>
        <v>2016</v>
      </c>
      <c r="T3487" s="8">
        <v>2016</v>
      </c>
      <c r="U3487" s="8">
        <f t="shared" si="433"/>
        <v>6</v>
      </c>
      <c r="V3487" s="7">
        <v>42370</v>
      </c>
      <c r="W3487" t="s">
        <v>1748</v>
      </c>
      <c r="X3487" s="2">
        <v>0.34100000000000003</v>
      </c>
      <c r="Y3487" s="6">
        <f t="shared" si="438"/>
        <v>9.1028002455887467E-3</v>
      </c>
      <c r="AA3487">
        <v>19378718</v>
      </c>
      <c r="AB3487">
        <v>19700186839</v>
      </c>
      <c r="AC3487">
        <v>15309681</v>
      </c>
      <c r="AD3487" t="s">
        <v>6</v>
      </c>
      <c r="AE3487">
        <v>65</v>
      </c>
      <c r="AH3487" s="10">
        <v>44440</v>
      </c>
      <c r="AI3487" t="s">
        <v>13270</v>
      </c>
      <c r="AK3487" t="s">
        <v>13269</v>
      </c>
      <c r="AL3487">
        <v>2</v>
      </c>
      <c r="AM3487" s="5">
        <f t="shared" si="434"/>
        <v>0.33333333333333331</v>
      </c>
      <c r="AN3487" s="4">
        <f t="shared" si="439"/>
        <v>5.048592704783541E-4</v>
      </c>
      <c r="AO3487" s="3"/>
      <c r="AP3487">
        <v>1</v>
      </c>
      <c r="AR3487" t="s">
        <v>1</v>
      </c>
      <c r="AT3487" s="2" t="s">
        <v>0</v>
      </c>
      <c r="AU3487" s="1">
        <f t="shared" si="435"/>
        <v>0.6523417953055628</v>
      </c>
      <c r="AV3487" s="1">
        <f t="shared" si="436"/>
        <v>0.48038297580335509</v>
      </c>
      <c r="AW3487" s="1">
        <f t="shared" si="437"/>
        <v>0.30842415630114717</v>
      </c>
    </row>
    <row r="3488" spans="1:49" x14ac:dyDescent="0.2">
      <c r="A3488">
        <v>3486</v>
      </c>
      <c r="B3488" t="s">
        <v>13268</v>
      </c>
      <c r="C3488" t="s">
        <v>13267</v>
      </c>
      <c r="F3488" t="s">
        <v>13266</v>
      </c>
      <c r="G3488" t="s">
        <v>17</v>
      </c>
      <c r="H3488" t="s">
        <v>16</v>
      </c>
      <c r="I3488" t="s">
        <v>13265</v>
      </c>
      <c r="J3488" t="s">
        <v>13264</v>
      </c>
      <c r="K3488" t="s">
        <v>13263</v>
      </c>
      <c r="L3488" t="s">
        <v>13262</v>
      </c>
      <c r="M3488" t="s">
        <v>377</v>
      </c>
      <c r="N3488">
        <v>4</v>
      </c>
      <c r="O3488" t="s">
        <v>13261</v>
      </c>
      <c r="P3488" t="s">
        <v>13260</v>
      </c>
      <c r="Q3488" t="s">
        <v>13259</v>
      </c>
      <c r="R3488" s="7">
        <v>42370</v>
      </c>
      <c r="S3488" s="8">
        <f t="shared" si="432"/>
        <v>2016</v>
      </c>
      <c r="T3488" s="8">
        <v>2016</v>
      </c>
      <c r="U3488" s="8">
        <f t="shared" si="433"/>
        <v>6</v>
      </c>
      <c r="V3488" s="7">
        <v>42370</v>
      </c>
      <c r="W3488" t="s">
        <v>1748</v>
      </c>
      <c r="X3488" s="2">
        <v>0.34100000000000003</v>
      </c>
      <c r="Y3488" s="6">
        <f t="shared" si="438"/>
        <v>9.1028002455887467E-3</v>
      </c>
      <c r="AA3488">
        <v>19378718</v>
      </c>
      <c r="AB3488">
        <v>19700186839</v>
      </c>
      <c r="AC3488">
        <v>15309681</v>
      </c>
      <c r="AD3488" t="s">
        <v>6</v>
      </c>
      <c r="AE3488">
        <v>65</v>
      </c>
      <c r="AH3488" t="s">
        <v>13258</v>
      </c>
      <c r="AI3488" t="s">
        <v>13257</v>
      </c>
      <c r="AK3488" t="s">
        <v>13256</v>
      </c>
      <c r="AL3488">
        <v>3</v>
      </c>
      <c r="AM3488" s="5">
        <f t="shared" si="434"/>
        <v>0.5</v>
      </c>
      <c r="AN3488" s="4">
        <f t="shared" si="439"/>
        <v>7.572889057175312E-4</v>
      </c>
      <c r="AO3488" s="3"/>
      <c r="AP3488">
        <v>1</v>
      </c>
      <c r="AQ3488" t="s">
        <v>207</v>
      </c>
      <c r="AR3488">
        <v>1068028</v>
      </c>
      <c r="AS3488" t="s">
        <v>206</v>
      </c>
      <c r="AT3488" s="2" t="s">
        <v>0</v>
      </c>
      <c r="AU3488" s="1">
        <f t="shared" si="435"/>
        <v>0.65991468436273815</v>
      </c>
      <c r="AV3488" s="1">
        <f t="shared" si="436"/>
        <v>0.49300445756531386</v>
      </c>
      <c r="AW3488" s="1">
        <f t="shared" si="437"/>
        <v>0.32609423076788957</v>
      </c>
    </row>
    <row r="3489" spans="1:49" x14ac:dyDescent="0.2">
      <c r="A3489">
        <v>3487</v>
      </c>
      <c r="B3489" t="s">
        <v>13255</v>
      </c>
      <c r="C3489" t="s">
        <v>13254</v>
      </c>
      <c r="F3489" t="s">
        <v>13253</v>
      </c>
      <c r="G3489" t="s">
        <v>17</v>
      </c>
      <c r="H3489" t="s">
        <v>16</v>
      </c>
      <c r="I3489" t="s">
        <v>13252</v>
      </c>
      <c r="J3489" t="s">
        <v>13251</v>
      </c>
      <c r="K3489" t="s">
        <v>13250</v>
      </c>
      <c r="L3489" t="s">
        <v>13249</v>
      </c>
      <c r="M3489" t="s">
        <v>13248</v>
      </c>
      <c r="N3489">
        <v>3</v>
      </c>
      <c r="O3489" t="s">
        <v>13247</v>
      </c>
      <c r="P3489" t="s">
        <v>13246</v>
      </c>
      <c r="Q3489" t="s">
        <v>13245</v>
      </c>
      <c r="R3489" s="7">
        <v>42370</v>
      </c>
      <c r="S3489" s="8">
        <f t="shared" si="432"/>
        <v>2016</v>
      </c>
      <c r="T3489" s="8">
        <v>2016</v>
      </c>
      <c r="U3489" s="8">
        <f t="shared" si="433"/>
        <v>6</v>
      </c>
      <c r="V3489" s="7">
        <v>2016</v>
      </c>
      <c r="W3489" t="s">
        <v>13244</v>
      </c>
      <c r="X3489" s="2">
        <v>0.92700000000000005</v>
      </c>
      <c r="Y3489" s="6">
        <f t="shared" si="438"/>
        <v>2.4745735564987589E-2</v>
      </c>
      <c r="AB3489">
        <v>21100239256</v>
      </c>
      <c r="AC3489">
        <v>21678359</v>
      </c>
      <c r="AD3489" t="s">
        <v>6</v>
      </c>
      <c r="AE3489">
        <v>2016</v>
      </c>
      <c r="AF3489">
        <v>6</v>
      </c>
      <c r="AG3489" t="s">
        <v>13243</v>
      </c>
      <c r="AI3489" t="s">
        <v>13242</v>
      </c>
      <c r="AJ3489" t="s">
        <v>13241</v>
      </c>
      <c r="AK3489" t="s">
        <v>13240</v>
      </c>
      <c r="AL3489">
        <v>5</v>
      </c>
      <c r="AM3489" s="5">
        <f t="shared" si="434"/>
        <v>0.83333333333333337</v>
      </c>
      <c r="AN3489" s="4">
        <f t="shared" si="439"/>
        <v>1.2621481761958854E-3</v>
      </c>
      <c r="AO3489" s="3"/>
      <c r="AP3489">
        <v>1</v>
      </c>
      <c r="AQ3489" t="s">
        <v>13239</v>
      </c>
      <c r="AR3489" t="s">
        <v>1</v>
      </c>
      <c r="AS3489" t="s">
        <v>13238</v>
      </c>
      <c r="AT3489" s="2">
        <v>2.984</v>
      </c>
      <c r="AU3489" s="1">
        <f t="shared" si="435"/>
        <v>1.7700659348350074</v>
      </c>
      <c r="AV3489" s="1">
        <f t="shared" si="436"/>
        <v>1.3003941870591738</v>
      </c>
      <c r="AW3489" s="1">
        <f t="shared" si="437"/>
        <v>0.83072243928333966</v>
      </c>
    </row>
    <row r="3490" spans="1:49" x14ac:dyDescent="0.2">
      <c r="A3490">
        <v>3488</v>
      </c>
      <c r="B3490" t="s">
        <v>13237</v>
      </c>
      <c r="C3490" t="s">
        <v>13236</v>
      </c>
      <c r="F3490" t="s">
        <v>13235</v>
      </c>
      <c r="G3490" t="s">
        <v>17</v>
      </c>
      <c r="H3490" t="s">
        <v>16</v>
      </c>
      <c r="I3490" t="s">
        <v>13234</v>
      </c>
      <c r="J3490" t="s">
        <v>13233</v>
      </c>
      <c r="K3490" t="s">
        <v>13232</v>
      </c>
      <c r="L3490" t="s">
        <v>13231</v>
      </c>
      <c r="M3490" t="s">
        <v>1928</v>
      </c>
      <c r="N3490">
        <v>4</v>
      </c>
      <c r="O3490" t="s">
        <v>13230</v>
      </c>
      <c r="P3490" t="s">
        <v>13229</v>
      </c>
      <c r="Q3490" t="s">
        <v>13228</v>
      </c>
      <c r="R3490" s="7">
        <v>42370</v>
      </c>
      <c r="S3490" s="8">
        <f t="shared" si="432"/>
        <v>2016</v>
      </c>
      <c r="T3490" s="8">
        <v>2016</v>
      </c>
      <c r="U3490" s="8">
        <f t="shared" si="433"/>
        <v>6</v>
      </c>
      <c r="V3490" s="7">
        <v>2016</v>
      </c>
      <c r="W3490" t="s">
        <v>11156</v>
      </c>
      <c r="X3490" s="2">
        <v>0.20899999999999999</v>
      </c>
      <c r="Y3490" s="6">
        <f t="shared" si="438"/>
        <v>5.5791356343931021E-3</v>
      </c>
      <c r="AA3490">
        <v>3854205</v>
      </c>
      <c r="AB3490">
        <v>3300147408</v>
      </c>
      <c r="AC3490">
        <v>13475533</v>
      </c>
      <c r="AD3490" t="s">
        <v>6</v>
      </c>
      <c r="AE3490">
        <v>136</v>
      </c>
      <c r="AF3490">
        <v>7</v>
      </c>
      <c r="AH3490" t="s">
        <v>13227</v>
      </c>
      <c r="AI3490" t="s">
        <v>13226</v>
      </c>
      <c r="AJ3490" t="s">
        <v>13225</v>
      </c>
      <c r="AK3490" t="s">
        <v>13224</v>
      </c>
      <c r="AL3490">
        <v>1</v>
      </c>
      <c r="AM3490" s="5">
        <f t="shared" si="434"/>
        <v>0.16666666666666666</v>
      </c>
      <c r="AN3490" s="4">
        <f t="shared" si="439"/>
        <v>2.5242963523917705E-4</v>
      </c>
      <c r="AO3490" s="3"/>
      <c r="AP3490">
        <v>0</v>
      </c>
      <c r="AR3490" t="s">
        <v>1</v>
      </c>
      <c r="AT3490" s="2" t="s">
        <v>0</v>
      </c>
      <c r="AU3490" s="1">
        <f t="shared" si="435"/>
        <v>0.39811238346469241</v>
      </c>
      <c r="AV3490" s="1">
        <f t="shared" si="436"/>
        <v>0.29157826348161398</v>
      </c>
      <c r="AW3490" s="1">
        <f t="shared" si="437"/>
        <v>0.18504414349853546</v>
      </c>
    </row>
    <row r="3491" spans="1:49" x14ac:dyDescent="0.2">
      <c r="A3491">
        <v>3489</v>
      </c>
      <c r="B3491" t="s">
        <v>13223</v>
      </c>
      <c r="C3491" t="s">
        <v>13222</v>
      </c>
      <c r="F3491" t="s">
        <v>13221</v>
      </c>
      <c r="G3491" t="s">
        <v>17</v>
      </c>
      <c r="H3491" t="s">
        <v>16</v>
      </c>
      <c r="I3491" t="s">
        <v>13220</v>
      </c>
      <c r="J3491">
        <v>60023499</v>
      </c>
      <c r="K3491" t="s">
        <v>13219</v>
      </c>
      <c r="L3491" t="s">
        <v>13218</v>
      </c>
      <c r="M3491" t="s">
        <v>1865</v>
      </c>
      <c r="N3491">
        <v>2</v>
      </c>
      <c r="O3491" t="s">
        <v>13217</v>
      </c>
      <c r="P3491" t="s">
        <v>13216</v>
      </c>
      <c r="Q3491" t="s">
        <v>13215</v>
      </c>
      <c r="R3491" s="7">
        <v>42370</v>
      </c>
      <c r="S3491" s="8">
        <f t="shared" si="432"/>
        <v>2016</v>
      </c>
      <c r="T3491" s="8">
        <v>2016</v>
      </c>
      <c r="U3491" s="8">
        <f t="shared" si="433"/>
        <v>6</v>
      </c>
      <c r="V3491" s="7">
        <v>2016</v>
      </c>
      <c r="W3491" t="s">
        <v>13214</v>
      </c>
      <c r="X3491" s="2">
        <v>0.16200000000000001</v>
      </c>
      <c r="Y3491" s="6">
        <f t="shared" si="438"/>
        <v>4.3244974773764717E-3</v>
      </c>
      <c r="AA3491">
        <v>3854221</v>
      </c>
      <c r="AB3491">
        <v>3300147412</v>
      </c>
      <c r="AC3491">
        <v>13488155</v>
      </c>
      <c r="AD3491" t="s">
        <v>6</v>
      </c>
      <c r="AE3491">
        <v>136</v>
      </c>
      <c r="AF3491">
        <v>7</v>
      </c>
      <c r="AH3491" t="s">
        <v>13213</v>
      </c>
      <c r="AI3491" t="s">
        <v>13212</v>
      </c>
      <c r="AJ3491" t="s">
        <v>13211</v>
      </c>
      <c r="AK3491" t="s">
        <v>13210</v>
      </c>
      <c r="AL3491">
        <v>1</v>
      </c>
      <c r="AM3491" s="5">
        <f t="shared" si="434"/>
        <v>0.16666666666666666</v>
      </c>
      <c r="AN3491" s="4">
        <f t="shared" si="439"/>
        <v>2.5242963523917705E-4</v>
      </c>
      <c r="AO3491" s="3"/>
      <c r="AP3491">
        <v>0</v>
      </c>
      <c r="AR3491" t="s">
        <v>1</v>
      </c>
      <c r="AT3491" s="2" t="s">
        <v>0</v>
      </c>
      <c r="AU3491" s="1">
        <f t="shared" si="435"/>
        <v>0.31028771247352832</v>
      </c>
      <c r="AV3491" s="1">
        <f t="shared" si="436"/>
        <v>0.22884635563078246</v>
      </c>
      <c r="AW3491" s="1">
        <f t="shared" si="437"/>
        <v>0.14740499878803653</v>
      </c>
    </row>
    <row r="3492" spans="1:49" x14ac:dyDescent="0.2">
      <c r="A3492">
        <v>3490</v>
      </c>
      <c r="B3492" t="s">
        <v>13209</v>
      </c>
      <c r="F3492" t="s">
        <v>13208</v>
      </c>
      <c r="G3492" t="s">
        <v>17</v>
      </c>
      <c r="H3492" t="s">
        <v>16</v>
      </c>
      <c r="I3492" t="s">
        <v>13207</v>
      </c>
      <c r="J3492" t="s">
        <v>13206</v>
      </c>
      <c r="K3492" t="s">
        <v>13205</v>
      </c>
      <c r="L3492" t="s">
        <v>13204</v>
      </c>
      <c r="M3492" t="s">
        <v>2906</v>
      </c>
      <c r="N3492">
        <v>3</v>
      </c>
      <c r="O3492" t="s">
        <v>13203</v>
      </c>
      <c r="P3492" t="s">
        <v>13202</v>
      </c>
      <c r="Q3492" t="s">
        <v>13201</v>
      </c>
      <c r="R3492" s="7">
        <v>42370</v>
      </c>
      <c r="S3492" s="8">
        <f t="shared" si="432"/>
        <v>2016</v>
      </c>
      <c r="T3492" s="8">
        <v>2016</v>
      </c>
      <c r="U3492" s="8">
        <f t="shared" si="433"/>
        <v>6</v>
      </c>
      <c r="V3492" s="7">
        <v>2016</v>
      </c>
      <c r="W3492" t="s">
        <v>13200</v>
      </c>
      <c r="X3492" s="2">
        <v>0.151</v>
      </c>
      <c r="Y3492" s="6">
        <f t="shared" si="438"/>
        <v>4.0308587597768343E-3</v>
      </c>
      <c r="AA3492">
        <v>15094553</v>
      </c>
      <c r="AB3492">
        <v>21100229111</v>
      </c>
      <c r="AC3492">
        <v>18998852</v>
      </c>
      <c r="AD3492" t="s">
        <v>6</v>
      </c>
      <c r="AE3492">
        <v>2016</v>
      </c>
      <c r="AF3492">
        <v>2</v>
      </c>
      <c r="AH3492" t="s">
        <v>12674</v>
      </c>
      <c r="AI3492" t="s">
        <v>13199</v>
      </c>
      <c r="AJ3492" t="s">
        <v>13198</v>
      </c>
      <c r="AK3492" t="s">
        <v>13197</v>
      </c>
      <c r="AL3492">
        <v>2</v>
      </c>
      <c r="AM3492" s="5">
        <f t="shared" si="434"/>
        <v>0.33333333333333331</v>
      </c>
      <c r="AN3492" s="4">
        <f t="shared" si="439"/>
        <v>5.048592704783541E-4</v>
      </c>
      <c r="AO3492" s="3"/>
      <c r="AP3492">
        <v>0</v>
      </c>
      <c r="AR3492" t="s">
        <v>1</v>
      </c>
      <c r="AT3492" s="2" t="s">
        <v>0</v>
      </c>
      <c r="AU3492" s="1">
        <f t="shared" si="435"/>
        <v>0.29730589129872897</v>
      </c>
      <c r="AV3492" s="1">
        <f t="shared" si="436"/>
        <v>0.2267859015127594</v>
      </c>
      <c r="AW3492" s="1">
        <f t="shared" si="437"/>
        <v>0.15626591172678983</v>
      </c>
    </row>
    <row r="3493" spans="1:49" x14ac:dyDescent="0.2">
      <c r="A3493">
        <v>3491</v>
      </c>
      <c r="B3493" t="s">
        <v>13196</v>
      </c>
      <c r="F3493" t="s">
        <v>13195</v>
      </c>
      <c r="G3493" t="s">
        <v>17</v>
      </c>
      <c r="H3493" t="s">
        <v>16</v>
      </c>
      <c r="I3493" t="s">
        <v>13194</v>
      </c>
      <c r="J3493">
        <v>60078086</v>
      </c>
      <c r="K3493" t="s">
        <v>6922</v>
      </c>
      <c r="L3493" t="s">
        <v>6932</v>
      </c>
      <c r="M3493" t="s">
        <v>847</v>
      </c>
      <c r="N3493">
        <v>5</v>
      </c>
      <c r="O3493" t="s">
        <v>13193</v>
      </c>
      <c r="P3493" t="s">
        <v>13192</v>
      </c>
      <c r="Q3493" t="s">
        <v>6929</v>
      </c>
      <c r="R3493" s="7">
        <v>42370</v>
      </c>
      <c r="S3493" s="8">
        <f t="shared" si="432"/>
        <v>2016</v>
      </c>
      <c r="T3493" s="8">
        <v>2016</v>
      </c>
      <c r="U3493" s="8">
        <f t="shared" si="433"/>
        <v>6</v>
      </c>
      <c r="V3493" s="7" t="s">
        <v>13170</v>
      </c>
      <c r="W3493" t="s">
        <v>13169</v>
      </c>
      <c r="X3493" s="2">
        <v>0.152</v>
      </c>
      <c r="Y3493" s="6">
        <f t="shared" si="438"/>
        <v>4.0575531886495285E-3</v>
      </c>
      <c r="AA3493">
        <v>21801843</v>
      </c>
      <c r="AB3493">
        <v>21100332206</v>
      </c>
      <c r="AC3493">
        <v>22898131</v>
      </c>
      <c r="AD3493" t="s">
        <v>6</v>
      </c>
      <c r="AE3493">
        <v>8</v>
      </c>
      <c r="AF3493">
        <v>1</v>
      </c>
      <c r="AH3493" t="s">
        <v>13191</v>
      </c>
      <c r="AI3493" t="s">
        <v>13190</v>
      </c>
      <c r="AJ3493" t="s">
        <v>13189</v>
      </c>
      <c r="AK3493" t="s">
        <v>13188</v>
      </c>
      <c r="AL3493">
        <v>0</v>
      </c>
      <c r="AM3493" s="5">
        <f t="shared" si="434"/>
        <v>0</v>
      </c>
      <c r="AN3493" s="4">
        <f t="shared" si="439"/>
        <v>0</v>
      </c>
      <c r="AO3493" s="3"/>
      <c r="AP3493">
        <v>0</v>
      </c>
      <c r="AR3493" t="s">
        <v>1</v>
      </c>
      <c r="AT3493" s="2" t="s">
        <v>0</v>
      </c>
      <c r="AU3493" s="1">
        <f t="shared" si="435"/>
        <v>0.28402872320546696</v>
      </c>
      <c r="AV3493" s="1">
        <f t="shared" si="436"/>
        <v>0.20287765943247643</v>
      </c>
      <c r="AW3493" s="1">
        <f t="shared" si="437"/>
        <v>0.12172659565948586</v>
      </c>
    </row>
    <row r="3494" spans="1:49" x14ac:dyDescent="0.2">
      <c r="A3494">
        <v>3492</v>
      </c>
      <c r="B3494" t="s">
        <v>13187</v>
      </c>
      <c r="F3494" t="s">
        <v>13186</v>
      </c>
      <c r="G3494" t="s">
        <v>17</v>
      </c>
      <c r="H3494" t="s">
        <v>16</v>
      </c>
      <c r="I3494" t="s">
        <v>13185</v>
      </c>
      <c r="J3494">
        <v>60103797</v>
      </c>
      <c r="K3494" t="s">
        <v>13184</v>
      </c>
      <c r="L3494" t="s">
        <v>13183</v>
      </c>
      <c r="M3494" t="s">
        <v>2586</v>
      </c>
      <c r="N3494">
        <v>3</v>
      </c>
      <c r="O3494" t="s">
        <v>13182</v>
      </c>
      <c r="P3494" t="s">
        <v>13181</v>
      </c>
      <c r="Q3494" t="s">
        <v>13180</v>
      </c>
      <c r="R3494" s="7">
        <v>42370</v>
      </c>
      <c r="S3494" s="8">
        <f t="shared" si="432"/>
        <v>2016</v>
      </c>
      <c r="T3494" s="8">
        <v>2016</v>
      </c>
      <c r="U3494" s="8">
        <f t="shared" si="433"/>
        <v>6</v>
      </c>
      <c r="V3494" s="7" t="s">
        <v>13170</v>
      </c>
      <c r="W3494" t="s">
        <v>13169</v>
      </c>
      <c r="X3494" s="2">
        <v>0.152</v>
      </c>
      <c r="Y3494" s="6">
        <f t="shared" si="438"/>
        <v>4.0575531886495285E-3</v>
      </c>
      <c r="AA3494">
        <v>21801843</v>
      </c>
      <c r="AB3494">
        <v>21100332206</v>
      </c>
      <c r="AC3494">
        <v>22898131</v>
      </c>
      <c r="AD3494" t="s">
        <v>6</v>
      </c>
      <c r="AE3494">
        <v>8</v>
      </c>
      <c r="AF3494">
        <v>1</v>
      </c>
      <c r="AH3494" t="s">
        <v>13179</v>
      </c>
      <c r="AI3494" t="s">
        <v>13178</v>
      </c>
      <c r="AJ3494" t="s">
        <v>13177</v>
      </c>
      <c r="AK3494" t="s">
        <v>13176</v>
      </c>
      <c r="AL3494">
        <v>4</v>
      </c>
      <c r="AM3494" s="5">
        <f t="shared" si="434"/>
        <v>0.66666666666666663</v>
      </c>
      <c r="AN3494" s="4">
        <f t="shared" si="439"/>
        <v>1.0097185409567082E-3</v>
      </c>
      <c r="AO3494" s="3"/>
      <c r="AP3494">
        <v>0</v>
      </c>
      <c r="AR3494" t="s">
        <v>1</v>
      </c>
      <c r="AT3494" s="2" t="s">
        <v>0</v>
      </c>
      <c r="AU3494" s="1">
        <f t="shared" si="435"/>
        <v>0.31432027943416824</v>
      </c>
      <c r="AV3494" s="1">
        <f t="shared" si="436"/>
        <v>0.25336358648031182</v>
      </c>
      <c r="AW3494" s="1">
        <f t="shared" si="437"/>
        <v>0.19240689352645543</v>
      </c>
    </row>
    <row r="3495" spans="1:49" x14ac:dyDescent="0.2">
      <c r="A3495">
        <v>3493</v>
      </c>
      <c r="B3495" t="s">
        <v>13175</v>
      </c>
      <c r="F3495" t="s">
        <v>13174</v>
      </c>
      <c r="G3495" t="s">
        <v>17</v>
      </c>
      <c r="H3495" t="s">
        <v>16</v>
      </c>
      <c r="I3495" t="s">
        <v>12602</v>
      </c>
      <c r="J3495">
        <v>60078086</v>
      </c>
      <c r="K3495" t="s">
        <v>6922</v>
      </c>
      <c r="L3495" t="s">
        <v>6932</v>
      </c>
      <c r="M3495" t="s">
        <v>847</v>
      </c>
      <c r="N3495">
        <v>3</v>
      </c>
      <c r="O3495" t="s">
        <v>13173</v>
      </c>
      <c r="P3495" t="s">
        <v>13172</v>
      </c>
      <c r="Q3495" t="s">
        <v>13171</v>
      </c>
      <c r="R3495" s="7">
        <v>42370</v>
      </c>
      <c r="S3495" s="8">
        <f t="shared" si="432"/>
        <v>2016</v>
      </c>
      <c r="T3495" s="8">
        <v>2016</v>
      </c>
      <c r="U3495" s="8">
        <f t="shared" si="433"/>
        <v>6</v>
      </c>
      <c r="V3495" s="7" t="s">
        <v>13170</v>
      </c>
      <c r="W3495" t="s">
        <v>13169</v>
      </c>
      <c r="X3495" s="2">
        <v>0.152</v>
      </c>
      <c r="Y3495" s="6">
        <f t="shared" si="438"/>
        <v>4.0575531886495285E-3</v>
      </c>
      <c r="AA3495">
        <v>21801843</v>
      </c>
      <c r="AB3495">
        <v>21100332206</v>
      </c>
      <c r="AC3495">
        <v>22898131</v>
      </c>
      <c r="AD3495" t="s">
        <v>6</v>
      </c>
      <c r="AE3495">
        <v>8</v>
      </c>
      <c r="AF3495">
        <v>1</v>
      </c>
      <c r="AH3495" t="s">
        <v>13168</v>
      </c>
      <c r="AI3495" t="s">
        <v>13167</v>
      </c>
      <c r="AJ3495" t="s">
        <v>13166</v>
      </c>
      <c r="AK3495" t="s">
        <v>13165</v>
      </c>
      <c r="AL3495">
        <v>9</v>
      </c>
      <c r="AM3495" s="5">
        <f t="shared" si="434"/>
        <v>1.5</v>
      </c>
      <c r="AN3495" s="4">
        <f t="shared" si="439"/>
        <v>2.2718667171525938E-3</v>
      </c>
      <c r="AO3495" s="3"/>
      <c r="AP3495">
        <v>0</v>
      </c>
      <c r="AR3495" t="s">
        <v>1</v>
      </c>
      <c r="AT3495" s="2" t="s">
        <v>0</v>
      </c>
      <c r="AU3495" s="1">
        <f t="shared" si="435"/>
        <v>0.35218472472004481</v>
      </c>
      <c r="AV3495" s="1">
        <f t="shared" si="436"/>
        <v>0.31647099529010608</v>
      </c>
      <c r="AW3495" s="1">
        <f t="shared" si="437"/>
        <v>0.28075726586016747</v>
      </c>
    </row>
    <row r="3496" spans="1:49" x14ac:dyDescent="0.2">
      <c r="A3496">
        <v>3494</v>
      </c>
      <c r="B3496" t="s">
        <v>13164</v>
      </c>
      <c r="C3496" t="s">
        <v>13163</v>
      </c>
      <c r="F3496" t="s">
        <v>13162</v>
      </c>
      <c r="G3496" t="s">
        <v>17</v>
      </c>
      <c r="H3496" t="s">
        <v>16</v>
      </c>
      <c r="I3496" t="s">
        <v>13161</v>
      </c>
      <c r="J3496" t="s">
        <v>13160</v>
      </c>
      <c r="K3496" t="s">
        <v>13159</v>
      </c>
      <c r="L3496" t="s">
        <v>13158</v>
      </c>
      <c r="M3496" t="s">
        <v>6544</v>
      </c>
      <c r="N3496">
        <v>2</v>
      </c>
      <c r="O3496" t="s">
        <v>13157</v>
      </c>
      <c r="P3496" t="s">
        <v>13156</v>
      </c>
      <c r="Q3496" t="s">
        <v>13155</v>
      </c>
      <c r="R3496" s="7">
        <v>42370</v>
      </c>
      <c r="S3496" s="8">
        <f t="shared" si="432"/>
        <v>2016</v>
      </c>
      <c r="T3496" s="8">
        <v>2016</v>
      </c>
      <c r="U3496" s="8">
        <f t="shared" si="433"/>
        <v>6</v>
      </c>
      <c r="V3496" s="7">
        <v>2016</v>
      </c>
      <c r="W3496" t="s">
        <v>13154</v>
      </c>
      <c r="X3496" s="2">
        <v>0.19</v>
      </c>
      <c r="Y3496" s="6">
        <f t="shared" si="438"/>
        <v>5.0719414858119115E-3</v>
      </c>
      <c r="AB3496">
        <v>21100198201</v>
      </c>
      <c r="AC3496">
        <v>17912377</v>
      </c>
      <c r="AD3496" t="s">
        <v>6</v>
      </c>
      <c r="AE3496">
        <v>9</v>
      </c>
      <c r="AF3496">
        <v>2</v>
      </c>
      <c r="AH3496" t="s">
        <v>13153</v>
      </c>
      <c r="AI3496" t="s">
        <v>13152</v>
      </c>
      <c r="AJ3496" t="s">
        <v>13151</v>
      </c>
      <c r="AK3496" t="s">
        <v>13150</v>
      </c>
      <c r="AL3496">
        <v>1</v>
      </c>
      <c r="AM3496" s="5">
        <f t="shared" si="434"/>
        <v>0.16666666666666666</v>
      </c>
      <c r="AN3496" s="4">
        <f t="shared" si="439"/>
        <v>2.5242963523917705E-4</v>
      </c>
      <c r="AO3496" s="3"/>
      <c r="AP3496">
        <v>1</v>
      </c>
      <c r="AR3496" t="s">
        <v>1</v>
      </c>
      <c r="AT3496" s="2" t="s">
        <v>0</v>
      </c>
      <c r="AU3496" s="1">
        <f t="shared" si="435"/>
        <v>0.36260879306400912</v>
      </c>
      <c r="AV3496" s="1">
        <f t="shared" si="436"/>
        <v>0.26621855605255446</v>
      </c>
      <c r="AW3496" s="1">
        <f t="shared" si="437"/>
        <v>0.16982831904109974</v>
      </c>
    </row>
    <row r="3497" spans="1:49" x14ac:dyDescent="0.2">
      <c r="A3497">
        <v>3495</v>
      </c>
      <c r="B3497" t="s">
        <v>13149</v>
      </c>
      <c r="C3497" t="s">
        <v>13148</v>
      </c>
      <c r="F3497" t="s">
        <v>13147</v>
      </c>
      <c r="G3497" t="s">
        <v>17</v>
      </c>
      <c r="H3497" t="s">
        <v>16</v>
      </c>
      <c r="I3497" t="s">
        <v>13146</v>
      </c>
      <c r="J3497" t="s">
        <v>13145</v>
      </c>
      <c r="K3497" t="s">
        <v>13144</v>
      </c>
      <c r="L3497" t="s">
        <v>13143</v>
      </c>
      <c r="M3497" t="s">
        <v>3927</v>
      </c>
      <c r="N3497">
        <v>6</v>
      </c>
      <c r="O3497" t="s">
        <v>13142</v>
      </c>
      <c r="P3497" t="s">
        <v>13141</v>
      </c>
      <c r="Q3497" t="s">
        <v>13140</v>
      </c>
      <c r="R3497" s="7">
        <v>42370</v>
      </c>
      <c r="S3497" s="8">
        <f t="shared" si="432"/>
        <v>2016</v>
      </c>
      <c r="T3497" s="8">
        <v>2016</v>
      </c>
      <c r="U3497" s="8">
        <f t="shared" si="433"/>
        <v>6</v>
      </c>
      <c r="V3497" s="7">
        <v>2016</v>
      </c>
      <c r="W3497" t="s">
        <v>5039</v>
      </c>
      <c r="X3497" s="2">
        <v>0.746</v>
      </c>
      <c r="Y3497" s="6">
        <f t="shared" si="438"/>
        <v>1.9914043939029926E-2</v>
      </c>
      <c r="AB3497">
        <v>21100199840</v>
      </c>
      <c r="AC3497">
        <v>20462069</v>
      </c>
      <c r="AD3497" t="s">
        <v>6</v>
      </c>
      <c r="AE3497">
        <v>6</v>
      </c>
      <c r="AF3497">
        <v>65</v>
      </c>
      <c r="AH3497" t="s">
        <v>13139</v>
      </c>
      <c r="AI3497" t="s">
        <v>13138</v>
      </c>
      <c r="AK3497" t="s">
        <v>13137</v>
      </c>
      <c r="AL3497">
        <v>3</v>
      </c>
      <c r="AM3497" s="5">
        <f t="shared" si="434"/>
        <v>0.5</v>
      </c>
      <c r="AN3497" s="4">
        <f t="shared" si="439"/>
        <v>7.572889057175312E-4</v>
      </c>
      <c r="AO3497" s="3"/>
      <c r="AP3497">
        <v>0</v>
      </c>
      <c r="AQ3497" t="s">
        <v>222</v>
      </c>
      <c r="AR3497">
        <v>21461023</v>
      </c>
      <c r="AS3497" t="s">
        <v>221</v>
      </c>
      <c r="AT3497" s="2">
        <v>3.3610000000000002</v>
      </c>
      <c r="AU3497" s="1">
        <f t="shared" si="435"/>
        <v>1.4167017429036206</v>
      </c>
      <c r="AV3497" s="1">
        <f t="shared" si="436"/>
        <v>1.0335666422373728</v>
      </c>
      <c r="AW3497" s="1">
        <f t="shared" si="437"/>
        <v>0.65043154157112493</v>
      </c>
    </row>
    <row r="3498" spans="1:49" x14ac:dyDescent="0.2">
      <c r="A3498">
        <v>3496</v>
      </c>
      <c r="B3498" t="s">
        <v>13136</v>
      </c>
      <c r="C3498" t="s">
        <v>13135</v>
      </c>
      <c r="F3498" t="s">
        <v>13134</v>
      </c>
      <c r="G3498" t="s">
        <v>17</v>
      </c>
      <c r="H3498" t="s">
        <v>16</v>
      </c>
      <c r="I3498" t="s">
        <v>13133</v>
      </c>
      <c r="J3498">
        <v>60028186</v>
      </c>
      <c r="K3498" t="s">
        <v>13132</v>
      </c>
      <c r="L3498" t="s">
        <v>13131</v>
      </c>
      <c r="M3498" t="s">
        <v>5203</v>
      </c>
      <c r="N3498">
        <v>2</v>
      </c>
      <c r="O3498" t="s">
        <v>13130</v>
      </c>
      <c r="P3498" t="s">
        <v>13129</v>
      </c>
      <c r="Q3498" t="s">
        <v>13128</v>
      </c>
      <c r="R3498" s="7">
        <v>42370</v>
      </c>
      <c r="S3498" s="8">
        <f t="shared" si="432"/>
        <v>2016</v>
      </c>
      <c r="T3498" s="8">
        <v>2016</v>
      </c>
      <c r="U3498" s="8">
        <f t="shared" si="433"/>
        <v>6</v>
      </c>
      <c r="V3498" s="7">
        <v>2016</v>
      </c>
      <c r="W3498" t="s">
        <v>5423</v>
      </c>
      <c r="X3498" s="2">
        <v>1.3280000000000001</v>
      </c>
      <c r="Y3498" s="6">
        <f t="shared" si="438"/>
        <v>3.5450201542937994E-2</v>
      </c>
      <c r="AA3498">
        <v>15361225</v>
      </c>
      <c r="AB3498">
        <v>18894</v>
      </c>
      <c r="AD3498" t="s">
        <v>6</v>
      </c>
      <c r="AE3498">
        <v>15</v>
      </c>
      <c r="AG3498">
        <v>7393459</v>
      </c>
      <c r="AH3498" t="s">
        <v>13127</v>
      </c>
      <c r="AI3498" t="s">
        <v>13126</v>
      </c>
      <c r="AJ3498" t="s">
        <v>13125</v>
      </c>
      <c r="AK3498" t="s">
        <v>13124</v>
      </c>
      <c r="AL3498">
        <v>15</v>
      </c>
      <c r="AM3498" s="5">
        <f t="shared" si="434"/>
        <v>2.5</v>
      </c>
      <c r="AN3498" s="4">
        <f t="shared" si="439"/>
        <v>3.7864445285876562E-3</v>
      </c>
      <c r="AO3498" s="3"/>
      <c r="AP3498">
        <v>0</v>
      </c>
      <c r="AQ3498" t="s">
        <v>8008</v>
      </c>
      <c r="AR3498" t="s">
        <v>13123</v>
      </c>
      <c r="AS3498" t="s">
        <v>8006</v>
      </c>
      <c r="AT3498" s="2">
        <v>3.8340000000000001</v>
      </c>
      <c r="AU3498" s="1">
        <f t="shared" si="435"/>
        <v>2.5951074438632893</v>
      </c>
      <c r="AV3498" s="1">
        <f t="shared" si="436"/>
        <v>1.9618323035762824</v>
      </c>
      <c r="AW3498" s="1">
        <f t="shared" si="437"/>
        <v>1.3285571632892756</v>
      </c>
    </row>
    <row r="3499" spans="1:49" x14ac:dyDescent="0.2">
      <c r="A3499">
        <v>3497</v>
      </c>
      <c r="B3499" t="s">
        <v>13122</v>
      </c>
      <c r="C3499" t="s">
        <v>13121</v>
      </c>
      <c r="F3499" t="s">
        <v>13120</v>
      </c>
      <c r="G3499" t="s">
        <v>17</v>
      </c>
      <c r="H3499" t="s">
        <v>16</v>
      </c>
      <c r="I3499" t="s">
        <v>5315</v>
      </c>
      <c r="J3499" t="s">
        <v>5314</v>
      </c>
      <c r="K3499" t="s">
        <v>5313</v>
      </c>
      <c r="L3499" t="s">
        <v>5312</v>
      </c>
      <c r="M3499" t="s">
        <v>5311</v>
      </c>
      <c r="N3499">
        <v>4</v>
      </c>
      <c r="O3499" t="s">
        <v>5310</v>
      </c>
      <c r="P3499" t="s">
        <v>5309</v>
      </c>
      <c r="Q3499" t="s">
        <v>5308</v>
      </c>
      <c r="R3499" s="7">
        <v>42370</v>
      </c>
      <c r="S3499" s="8">
        <f t="shared" si="432"/>
        <v>2016</v>
      </c>
      <c r="T3499" s="8">
        <v>2016</v>
      </c>
      <c r="U3499" s="8">
        <f t="shared" si="433"/>
        <v>6</v>
      </c>
      <c r="V3499" s="7">
        <v>2016</v>
      </c>
      <c r="W3499" t="s">
        <v>1748</v>
      </c>
      <c r="X3499" s="2">
        <v>0.34100000000000003</v>
      </c>
      <c r="Y3499" s="6">
        <f t="shared" si="438"/>
        <v>9.1028002455887467E-3</v>
      </c>
      <c r="AA3499">
        <v>19378718</v>
      </c>
      <c r="AB3499">
        <v>19700186839</v>
      </c>
      <c r="AC3499">
        <v>15309681</v>
      </c>
      <c r="AD3499" t="s">
        <v>6</v>
      </c>
      <c r="AE3499">
        <v>65</v>
      </c>
      <c r="AH3499" t="s">
        <v>13119</v>
      </c>
      <c r="AI3499" t="s">
        <v>13118</v>
      </c>
      <c r="AK3499" t="s">
        <v>13117</v>
      </c>
      <c r="AL3499">
        <v>2</v>
      </c>
      <c r="AM3499" s="5">
        <f t="shared" si="434"/>
        <v>0.33333333333333331</v>
      </c>
      <c r="AN3499" s="4">
        <f t="shared" si="439"/>
        <v>5.048592704783541E-4</v>
      </c>
      <c r="AO3499" s="3"/>
      <c r="AP3499">
        <v>1</v>
      </c>
      <c r="AR3499" t="s">
        <v>1</v>
      </c>
      <c r="AT3499" s="2" t="s">
        <v>0</v>
      </c>
      <c r="AU3499" s="1">
        <f t="shared" si="435"/>
        <v>0.6523417953055628</v>
      </c>
      <c r="AV3499" s="1">
        <f t="shared" si="436"/>
        <v>0.48038297580335509</v>
      </c>
      <c r="AW3499" s="1">
        <f t="shared" si="437"/>
        <v>0.30842415630114717</v>
      </c>
    </row>
    <row r="3500" spans="1:49" x14ac:dyDescent="0.2">
      <c r="A3500">
        <v>3498</v>
      </c>
      <c r="B3500" t="s">
        <v>13116</v>
      </c>
      <c r="C3500" t="s">
        <v>13115</v>
      </c>
      <c r="F3500" t="s">
        <v>13114</v>
      </c>
      <c r="G3500" t="s">
        <v>17</v>
      </c>
      <c r="H3500" t="s">
        <v>16</v>
      </c>
      <c r="I3500" t="s">
        <v>13113</v>
      </c>
      <c r="J3500">
        <v>60025084</v>
      </c>
      <c r="K3500" t="s">
        <v>5527</v>
      </c>
      <c r="L3500" t="s">
        <v>341</v>
      </c>
      <c r="M3500" t="s">
        <v>340</v>
      </c>
      <c r="N3500">
        <v>6</v>
      </c>
      <c r="O3500" t="s">
        <v>13112</v>
      </c>
      <c r="P3500" t="s">
        <v>13111</v>
      </c>
      <c r="Q3500" t="s">
        <v>13110</v>
      </c>
      <c r="R3500" s="7">
        <v>42370</v>
      </c>
      <c r="S3500" s="8">
        <f t="shared" si="432"/>
        <v>2016</v>
      </c>
      <c r="T3500" s="8">
        <v>2016</v>
      </c>
      <c r="U3500" s="8">
        <f t="shared" si="433"/>
        <v>6</v>
      </c>
      <c r="V3500" s="7">
        <v>2016</v>
      </c>
      <c r="W3500" t="s">
        <v>5423</v>
      </c>
      <c r="X3500" s="2">
        <v>1.3280000000000001</v>
      </c>
      <c r="Y3500" s="6">
        <f t="shared" si="438"/>
        <v>3.5450201542937994E-2</v>
      </c>
      <c r="AA3500">
        <v>15361225</v>
      </c>
      <c r="AB3500">
        <v>18894</v>
      </c>
      <c r="AD3500" t="s">
        <v>6</v>
      </c>
      <c r="AE3500">
        <v>15</v>
      </c>
      <c r="AG3500">
        <v>7386617</v>
      </c>
      <c r="AH3500" t="s">
        <v>13109</v>
      </c>
      <c r="AI3500" t="s">
        <v>13108</v>
      </c>
      <c r="AJ3500" t="s">
        <v>13107</v>
      </c>
      <c r="AK3500" t="s">
        <v>13106</v>
      </c>
      <c r="AL3500">
        <v>52</v>
      </c>
      <c r="AM3500" s="5">
        <f t="shared" si="434"/>
        <v>8.6666666666666661</v>
      </c>
      <c r="AN3500" s="4">
        <f t="shared" si="439"/>
        <v>1.3126341032437207E-2</v>
      </c>
      <c r="AO3500" s="3"/>
      <c r="AP3500">
        <v>0</v>
      </c>
      <c r="AR3500" t="s">
        <v>1</v>
      </c>
      <c r="AT3500" s="2">
        <v>3.8340000000000001</v>
      </c>
      <c r="AU3500" s="1">
        <f t="shared" si="435"/>
        <v>2.8753043389787756</v>
      </c>
      <c r="AV3500" s="1">
        <f t="shared" si="436"/>
        <v>2.4288271287687602</v>
      </c>
      <c r="AW3500" s="1">
        <f t="shared" si="437"/>
        <v>1.9823499185587443</v>
      </c>
    </row>
    <row r="3501" spans="1:49" x14ac:dyDescent="0.2">
      <c r="A3501">
        <v>3499</v>
      </c>
      <c r="B3501" t="s">
        <v>13105</v>
      </c>
      <c r="C3501" t="s">
        <v>13104</v>
      </c>
      <c r="F3501" t="s">
        <v>13103</v>
      </c>
      <c r="G3501" t="s">
        <v>17</v>
      </c>
      <c r="H3501" t="s">
        <v>16</v>
      </c>
      <c r="I3501" t="s">
        <v>13102</v>
      </c>
      <c r="J3501" t="s">
        <v>13101</v>
      </c>
      <c r="K3501" t="s">
        <v>13100</v>
      </c>
      <c r="L3501" t="s">
        <v>13099</v>
      </c>
      <c r="M3501" t="s">
        <v>230</v>
      </c>
      <c r="N3501">
        <v>5</v>
      </c>
      <c r="O3501" t="s">
        <v>13098</v>
      </c>
      <c r="P3501" t="s">
        <v>13097</v>
      </c>
      <c r="Q3501" t="s">
        <v>13096</v>
      </c>
      <c r="R3501" s="7">
        <v>42370</v>
      </c>
      <c r="S3501" s="8">
        <f t="shared" si="432"/>
        <v>2016</v>
      </c>
      <c r="T3501" s="8">
        <v>2016</v>
      </c>
      <c r="U3501" s="8">
        <f t="shared" si="433"/>
        <v>6</v>
      </c>
      <c r="V3501" s="7">
        <v>2016</v>
      </c>
      <c r="W3501" t="s">
        <v>5423</v>
      </c>
      <c r="X3501" s="2">
        <v>1.3280000000000001</v>
      </c>
      <c r="Y3501" s="6">
        <f t="shared" si="438"/>
        <v>3.5450201542937994E-2</v>
      </c>
      <c r="AA3501">
        <v>15361225</v>
      </c>
      <c r="AB3501">
        <v>18894</v>
      </c>
      <c r="AD3501" t="s">
        <v>6</v>
      </c>
      <c r="AE3501">
        <v>15</v>
      </c>
      <c r="AG3501">
        <v>7415987</v>
      </c>
      <c r="AH3501" t="s">
        <v>13095</v>
      </c>
      <c r="AI3501" t="s">
        <v>13094</v>
      </c>
      <c r="AJ3501" t="s">
        <v>13093</v>
      </c>
      <c r="AK3501" t="s">
        <v>13092</v>
      </c>
      <c r="AL3501">
        <v>40</v>
      </c>
      <c r="AM3501" s="5">
        <f t="shared" si="434"/>
        <v>6.666666666666667</v>
      </c>
      <c r="AN3501" s="4">
        <f t="shared" si="439"/>
        <v>1.0097185409567083E-2</v>
      </c>
      <c r="AO3501" s="3"/>
      <c r="AP3501">
        <v>0</v>
      </c>
      <c r="AR3501" t="s">
        <v>1</v>
      </c>
      <c r="AT3501" s="2">
        <v>3.8340000000000001</v>
      </c>
      <c r="AU3501" s="1">
        <f t="shared" si="435"/>
        <v>2.7844296702926723</v>
      </c>
      <c r="AV3501" s="1">
        <f t="shared" si="436"/>
        <v>2.2773693476252537</v>
      </c>
      <c r="AW3501" s="1">
        <f t="shared" si="437"/>
        <v>1.7703090249578355</v>
      </c>
    </row>
    <row r="3502" spans="1:49" x14ac:dyDescent="0.2">
      <c r="A3502">
        <v>3500</v>
      </c>
      <c r="B3502" t="s">
        <v>13091</v>
      </c>
      <c r="C3502" t="s">
        <v>13090</v>
      </c>
      <c r="F3502" t="s">
        <v>13089</v>
      </c>
      <c r="G3502" t="s">
        <v>17</v>
      </c>
      <c r="H3502" t="s">
        <v>16</v>
      </c>
      <c r="I3502" t="s">
        <v>13088</v>
      </c>
      <c r="J3502" t="s">
        <v>13087</v>
      </c>
      <c r="K3502" t="s">
        <v>13086</v>
      </c>
      <c r="L3502" t="s">
        <v>13085</v>
      </c>
      <c r="M3502" t="s">
        <v>13084</v>
      </c>
      <c r="N3502">
        <v>5</v>
      </c>
      <c r="O3502" t="s">
        <v>13083</v>
      </c>
      <c r="P3502" t="s">
        <v>13082</v>
      </c>
      <c r="Q3502" t="s">
        <v>13081</v>
      </c>
      <c r="R3502" s="7">
        <v>42370</v>
      </c>
      <c r="S3502" s="8">
        <f t="shared" si="432"/>
        <v>2016</v>
      </c>
      <c r="T3502" s="8">
        <v>2016</v>
      </c>
      <c r="U3502" s="8">
        <f t="shared" si="433"/>
        <v>6</v>
      </c>
      <c r="V3502" s="7">
        <v>2016</v>
      </c>
      <c r="W3502" t="s">
        <v>1748</v>
      </c>
      <c r="X3502" s="2">
        <v>0.34100000000000003</v>
      </c>
      <c r="Y3502" s="6">
        <f t="shared" si="438"/>
        <v>9.1028002455887467E-3</v>
      </c>
      <c r="AA3502">
        <v>19378718</v>
      </c>
      <c r="AB3502">
        <v>19700186839</v>
      </c>
      <c r="AC3502">
        <v>15309681</v>
      </c>
      <c r="AD3502" t="s">
        <v>6</v>
      </c>
      <c r="AE3502">
        <v>65</v>
      </c>
      <c r="AH3502" t="s">
        <v>13080</v>
      </c>
      <c r="AI3502" t="s">
        <v>13079</v>
      </c>
      <c r="AK3502" t="s">
        <v>13078</v>
      </c>
      <c r="AL3502">
        <v>1</v>
      </c>
      <c r="AM3502" s="5">
        <f t="shared" si="434"/>
        <v>0.16666666666666666</v>
      </c>
      <c r="AN3502" s="4">
        <f t="shared" si="439"/>
        <v>2.5242963523917705E-4</v>
      </c>
      <c r="AO3502" s="3"/>
      <c r="AP3502">
        <v>1</v>
      </c>
      <c r="AR3502" t="s">
        <v>1</v>
      </c>
      <c r="AT3502" s="2" t="s">
        <v>0</v>
      </c>
      <c r="AU3502" s="1">
        <f t="shared" si="435"/>
        <v>0.64476890624838756</v>
      </c>
      <c r="AV3502" s="1">
        <f t="shared" si="436"/>
        <v>0.46776149404139622</v>
      </c>
      <c r="AW3502" s="1">
        <f t="shared" si="437"/>
        <v>0.29075408183440477</v>
      </c>
    </row>
    <row r="3503" spans="1:49" x14ac:dyDescent="0.2">
      <c r="A3503">
        <v>3501</v>
      </c>
      <c r="B3503" t="s">
        <v>13077</v>
      </c>
      <c r="C3503" t="s">
        <v>13076</v>
      </c>
      <c r="F3503" t="s">
        <v>13075</v>
      </c>
      <c r="G3503" t="s">
        <v>17</v>
      </c>
      <c r="H3503" t="s">
        <v>16</v>
      </c>
      <c r="I3503" t="s">
        <v>13074</v>
      </c>
      <c r="J3503" t="s">
        <v>13073</v>
      </c>
      <c r="K3503" t="s">
        <v>13072</v>
      </c>
      <c r="L3503" t="s">
        <v>13071</v>
      </c>
      <c r="M3503" t="s">
        <v>214</v>
      </c>
      <c r="N3503">
        <v>5</v>
      </c>
      <c r="O3503" t="s">
        <v>13070</v>
      </c>
      <c r="P3503" t="s">
        <v>13069</v>
      </c>
      <c r="Q3503" t="s">
        <v>13068</v>
      </c>
      <c r="R3503" s="7">
        <v>42370</v>
      </c>
      <c r="S3503" s="8">
        <f t="shared" si="432"/>
        <v>2016</v>
      </c>
      <c r="T3503" s="8">
        <v>2016</v>
      </c>
      <c r="U3503" s="8">
        <f t="shared" si="433"/>
        <v>6</v>
      </c>
      <c r="V3503" s="7">
        <v>2016</v>
      </c>
      <c r="W3503" t="s">
        <v>5423</v>
      </c>
      <c r="X3503" s="2">
        <v>1.3280000000000001</v>
      </c>
      <c r="Y3503" s="6">
        <f t="shared" si="438"/>
        <v>3.5450201542937994E-2</v>
      </c>
      <c r="AA3503">
        <v>15361225</v>
      </c>
      <c r="AB3503">
        <v>18894</v>
      </c>
      <c r="AD3503" t="s">
        <v>6</v>
      </c>
      <c r="AE3503">
        <v>15</v>
      </c>
      <c r="AG3503">
        <v>7400975</v>
      </c>
      <c r="AH3503" t="s">
        <v>13067</v>
      </c>
      <c r="AI3503" t="s">
        <v>13066</v>
      </c>
      <c r="AJ3503" t="s">
        <v>13065</v>
      </c>
      <c r="AK3503" t="s">
        <v>13064</v>
      </c>
      <c r="AL3503">
        <v>21</v>
      </c>
      <c r="AM3503" s="5">
        <f t="shared" si="434"/>
        <v>3.5</v>
      </c>
      <c r="AN3503" s="4">
        <f t="shared" si="439"/>
        <v>5.301022340022719E-3</v>
      </c>
      <c r="AO3503" s="3"/>
      <c r="AP3503">
        <v>0</v>
      </c>
      <c r="AQ3503" t="s">
        <v>13063</v>
      </c>
      <c r="AR3503" t="s">
        <v>13062</v>
      </c>
      <c r="AS3503" t="s">
        <v>13061</v>
      </c>
      <c r="AT3503" s="2">
        <v>3.8340000000000001</v>
      </c>
      <c r="AU3503" s="1">
        <f t="shared" si="435"/>
        <v>2.6405447782063414</v>
      </c>
      <c r="AV3503" s="1">
        <f t="shared" si="436"/>
        <v>2.0375611941480356</v>
      </c>
      <c r="AW3503" s="1">
        <f t="shared" si="437"/>
        <v>1.4345776100897303</v>
      </c>
    </row>
    <row r="3504" spans="1:49" x14ac:dyDescent="0.2">
      <c r="A3504">
        <v>3502</v>
      </c>
      <c r="B3504" t="s">
        <v>13060</v>
      </c>
      <c r="C3504" t="s">
        <v>13059</v>
      </c>
      <c r="F3504" t="s">
        <v>13058</v>
      </c>
      <c r="G3504" t="s">
        <v>17</v>
      </c>
      <c r="H3504" t="s">
        <v>16</v>
      </c>
      <c r="I3504" t="s">
        <v>13057</v>
      </c>
      <c r="J3504">
        <v>60011170</v>
      </c>
      <c r="K3504" t="s">
        <v>445</v>
      </c>
      <c r="L3504" t="s">
        <v>444</v>
      </c>
      <c r="M3504" t="s">
        <v>121</v>
      </c>
      <c r="N3504">
        <v>6</v>
      </c>
      <c r="O3504" t="s">
        <v>13056</v>
      </c>
      <c r="P3504" t="s">
        <v>13055</v>
      </c>
      <c r="Q3504" t="s">
        <v>13054</v>
      </c>
      <c r="R3504" s="7">
        <v>42370</v>
      </c>
      <c r="S3504" s="8">
        <f t="shared" si="432"/>
        <v>2016</v>
      </c>
      <c r="T3504" s="8">
        <v>2016</v>
      </c>
      <c r="U3504" s="8">
        <f t="shared" si="433"/>
        <v>6</v>
      </c>
      <c r="V3504" s="7">
        <v>2016</v>
      </c>
      <c r="W3504" t="s">
        <v>5423</v>
      </c>
      <c r="X3504" s="2">
        <v>1.3280000000000001</v>
      </c>
      <c r="Y3504" s="6">
        <f t="shared" si="438"/>
        <v>3.5450201542937994E-2</v>
      </c>
      <c r="AA3504">
        <v>15361225</v>
      </c>
      <c r="AB3504">
        <v>18894</v>
      </c>
      <c r="AD3504" t="s">
        <v>6</v>
      </c>
      <c r="AE3504">
        <v>15</v>
      </c>
      <c r="AG3504">
        <v>7322176</v>
      </c>
      <c r="AH3504" t="s">
        <v>13053</v>
      </c>
      <c r="AI3504" t="s">
        <v>13052</v>
      </c>
      <c r="AJ3504" t="s">
        <v>13051</v>
      </c>
      <c r="AK3504" t="s">
        <v>13050</v>
      </c>
      <c r="AL3504">
        <v>64</v>
      </c>
      <c r="AM3504" s="5">
        <f t="shared" si="434"/>
        <v>10.666666666666666</v>
      </c>
      <c r="AN3504" s="4">
        <f t="shared" si="439"/>
        <v>1.6155496655307331E-2</v>
      </c>
      <c r="AO3504" s="3"/>
      <c r="AP3504">
        <v>0</v>
      </c>
      <c r="AQ3504" t="s">
        <v>9889</v>
      </c>
      <c r="AR3504" t="s">
        <v>1</v>
      </c>
      <c r="AS3504" t="s">
        <v>110</v>
      </c>
      <c r="AT3504" s="2">
        <v>3.8340000000000001</v>
      </c>
      <c r="AU3504" s="1">
        <f t="shared" si="435"/>
        <v>2.9661790076648797</v>
      </c>
      <c r="AV3504" s="1">
        <f t="shared" si="436"/>
        <v>2.5802849099122662</v>
      </c>
      <c r="AW3504" s="1">
        <f t="shared" si="437"/>
        <v>2.1943908121596531</v>
      </c>
    </row>
    <row r="3505" spans="1:49" x14ac:dyDescent="0.2">
      <c r="A3505">
        <v>3503</v>
      </c>
      <c r="B3505" t="s">
        <v>13049</v>
      </c>
      <c r="C3505" t="s">
        <v>13048</v>
      </c>
      <c r="F3505" t="s">
        <v>13047</v>
      </c>
      <c r="G3505" t="s">
        <v>17</v>
      </c>
      <c r="H3505" t="s">
        <v>16</v>
      </c>
      <c r="I3505" t="s">
        <v>13046</v>
      </c>
      <c r="J3505">
        <v>60010491</v>
      </c>
      <c r="K3505" t="s">
        <v>13045</v>
      </c>
      <c r="L3505" t="s">
        <v>13044</v>
      </c>
      <c r="M3505" t="s">
        <v>411</v>
      </c>
      <c r="N3505">
        <v>3</v>
      </c>
      <c r="O3505" t="s">
        <v>13043</v>
      </c>
      <c r="P3505" t="s">
        <v>13042</v>
      </c>
      <c r="Q3505" t="s">
        <v>13041</v>
      </c>
      <c r="R3505" s="7">
        <v>42370</v>
      </c>
      <c r="S3505" s="8">
        <f t="shared" si="432"/>
        <v>2016</v>
      </c>
      <c r="T3505" s="8">
        <v>2016</v>
      </c>
      <c r="U3505" s="8">
        <f t="shared" si="433"/>
        <v>6</v>
      </c>
      <c r="V3505" s="7">
        <v>2016</v>
      </c>
      <c r="W3505" t="s">
        <v>5423</v>
      </c>
      <c r="X3505" s="2">
        <v>1.3280000000000001</v>
      </c>
      <c r="Y3505" s="6">
        <f t="shared" si="438"/>
        <v>3.5450201542937994E-2</v>
      </c>
      <c r="AA3505">
        <v>15361225</v>
      </c>
      <c r="AB3505">
        <v>18894</v>
      </c>
      <c r="AD3505" t="s">
        <v>6</v>
      </c>
      <c r="AE3505">
        <v>15</v>
      </c>
      <c r="AG3505">
        <v>7355299</v>
      </c>
      <c r="AH3505" t="s">
        <v>13040</v>
      </c>
      <c r="AI3505" t="s">
        <v>13039</v>
      </c>
      <c r="AJ3505" t="s">
        <v>13038</v>
      </c>
      <c r="AK3505" t="s">
        <v>13037</v>
      </c>
      <c r="AL3505">
        <v>16</v>
      </c>
      <c r="AM3505" s="5">
        <f t="shared" si="434"/>
        <v>2.6666666666666665</v>
      </c>
      <c r="AN3505" s="4">
        <f t="shared" si="439"/>
        <v>4.0388741638268328E-3</v>
      </c>
      <c r="AO3505" s="3"/>
      <c r="AP3505">
        <v>0</v>
      </c>
      <c r="AR3505" t="s">
        <v>1</v>
      </c>
      <c r="AT3505" s="2">
        <v>3.8340000000000001</v>
      </c>
      <c r="AU3505" s="1">
        <f t="shared" si="435"/>
        <v>2.6026803329204644</v>
      </c>
      <c r="AV3505" s="1">
        <f t="shared" si="436"/>
        <v>1.9744537853382413</v>
      </c>
      <c r="AW3505" s="1">
        <f t="shared" si="437"/>
        <v>1.3462272377560183</v>
      </c>
    </row>
    <row r="3506" spans="1:49" x14ac:dyDescent="0.2">
      <c r="A3506">
        <v>3504</v>
      </c>
      <c r="B3506" t="s">
        <v>13036</v>
      </c>
      <c r="C3506" t="s">
        <v>13035</v>
      </c>
      <c r="F3506" t="s">
        <v>13034</v>
      </c>
      <c r="G3506" t="s">
        <v>17</v>
      </c>
      <c r="H3506" t="s">
        <v>16</v>
      </c>
      <c r="I3506" t="s">
        <v>13033</v>
      </c>
      <c r="J3506">
        <v>60005465</v>
      </c>
      <c r="K3506" t="s">
        <v>862</v>
      </c>
      <c r="L3506" t="s">
        <v>861</v>
      </c>
      <c r="M3506" t="s">
        <v>340</v>
      </c>
      <c r="N3506">
        <v>3</v>
      </c>
      <c r="O3506" t="s">
        <v>13032</v>
      </c>
      <c r="P3506" t="s">
        <v>13031</v>
      </c>
      <c r="Q3506" t="s">
        <v>3238</v>
      </c>
      <c r="R3506" s="7">
        <v>42370</v>
      </c>
      <c r="S3506" s="8">
        <f t="shared" si="432"/>
        <v>2016</v>
      </c>
      <c r="T3506" s="8">
        <v>2016</v>
      </c>
      <c r="U3506" s="8">
        <f t="shared" si="433"/>
        <v>6</v>
      </c>
      <c r="V3506" s="7">
        <v>2016</v>
      </c>
      <c r="W3506" t="s">
        <v>3368</v>
      </c>
      <c r="X3506" s="2">
        <v>0.28199999999999997</v>
      </c>
      <c r="Y3506" s="6">
        <f t="shared" si="438"/>
        <v>7.527828942099783E-3</v>
      </c>
      <c r="AA3506">
        <v>16875869</v>
      </c>
      <c r="AB3506">
        <v>19700186861</v>
      </c>
      <c r="AC3506">
        <v>16875877</v>
      </c>
      <c r="AD3506" t="s">
        <v>6</v>
      </c>
      <c r="AE3506">
        <v>2016</v>
      </c>
      <c r="AG3506">
        <v>3080563</v>
      </c>
      <c r="AI3506" t="s">
        <v>13030</v>
      </c>
      <c r="AK3506" t="s">
        <v>13029</v>
      </c>
      <c r="AL3506">
        <v>7</v>
      </c>
      <c r="AM3506" s="5">
        <f t="shared" si="434"/>
        <v>1.1666666666666667</v>
      </c>
      <c r="AN3506" s="4">
        <f t="shared" si="439"/>
        <v>1.7670074466742396E-3</v>
      </c>
      <c r="AO3506" s="3"/>
      <c r="AP3506">
        <v>1</v>
      </c>
      <c r="AR3506" t="s">
        <v>1</v>
      </c>
      <c r="AT3506" s="2">
        <v>1.1739999999999999</v>
      </c>
      <c r="AU3506" s="1">
        <f t="shared" si="435"/>
        <v>0.57995824934721196</v>
      </c>
      <c r="AV3506" s="1">
        <f t="shared" si="436"/>
        <v>0.46474181943870113</v>
      </c>
      <c r="AW3506" s="1">
        <f t="shared" si="437"/>
        <v>0.34952538953019024</v>
      </c>
    </row>
    <row r="3507" spans="1:49" x14ac:dyDescent="0.2">
      <c r="A3507">
        <v>3505</v>
      </c>
      <c r="B3507" t="s">
        <v>13028</v>
      </c>
      <c r="C3507" t="s">
        <v>13027</v>
      </c>
      <c r="F3507" t="s">
        <v>13026</v>
      </c>
      <c r="G3507" t="s">
        <v>17</v>
      </c>
      <c r="H3507" t="s">
        <v>16</v>
      </c>
      <c r="I3507" t="s">
        <v>13025</v>
      </c>
      <c r="J3507">
        <v>60013372</v>
      </c>
      <c r="K3507" t="s">
        <v>13024</v>
      </c>
      <c r="L3507" t="s">
        <v>13023</v>
      </c>
      <c r="M3507" t="s">
        <v>411</v>
      </c>
      <c r="N3507">
        <v>6</v>
      </c>
      <c r="O3507" t="s">
        <v>13022</v>
      </c>
      <c r="P3507" t="s">
        <v>13021</v>
      </c>
      <c r="Q3507" t="s">
        <v>13020</v>
      </c>
      <c r="R3507" s="7">
        <v>42370</v>
      </c>
      <c r="S3507" s="8">
        <f t="shared" si="432"/>
        <v>2016</v>
      </c>
      <c r="T3507" s="8">
        <v>2016</v>
      </c>
      <c r="U3507" s="8">
        <f t="shared" si="433"/>
        <v>6</v>
      </c>
      <c r="V3507" s="7">
        <v>2016</v>
      </c>
      <c r="W3507" t="s">
        <v>5423</v>
      </c>
      <c r="X3507" s="2">
        <v>1.3280000000000001</v>
      </c>
      <c r="Y3507" s="6">
        <f t="shared" si="438"/>
        <v>3.5450201542937994E-2</v>
      </c>
      <c r="AA3507">
        <v>15361225</v>
      </c>
      <c r="AB3507">
        <v>18894</v>
      </c>
      <c r="AD3507" t="s">
        <v>6</v>
      </c>
      <c r="AE3507">
        <v>15</v>
      </c>
      <c r="AG3507">
        <v>7361966</v>
      </c>
      <c r="AH3507" t="s">
        <v>13019</v>
      </c>
      <c r="AI3507" t="s">
        <v>13018</v>
      </c>
      <c r="AJ3507" t="s">
        <v>13017</v>
      </c>
      <c r="AK3507" t="s">
        <v>13016</v>
      </c>
      <c r="AL3507">
        <v>70</v>
      </c>
      <c r="AM3507" s="5">
        <f t="shared" si="434"/>
        <v>11.666666666666666</v>
      </c>
      <c r="AN3507" s="4">
        <f t="shared" si="439"/>
        <v>1.7670074466742396E-2</v>
      </c>
      <c r="AO3507" s="3"/>
      <c r="AP3507">
        <v>0</v>
      </c>
      <c r="AQ3507" t="s">
        <v>207</v>
      </c>
      <c r="AR3507" t="s">
        <v>13015</v>
      </c>
      <c r="AS3507" t="s">
        <v>206</v>
      </c>
      <c r="AT3507" s="2">
        <v>3.8340000000000001</v>
      </c>
      <c r="AU3507" s="1">
        <f t="shared" si="435"/>
        <v>3.0116163420079314</v>
      </c>
      <c r="AV3507" s="1">
        <f t="shared" si="436"/>
        <v>2.6560138004840192</v>
      </c>
      <c r="AW3507" s="1">
        <f t="shared" si="437"/>
        <v>2.3004112589601076</v>
      </c>
    </row>
    <row r="3508" spans="1:49" x14ac:dyDescent="0.2">
      <c r="A3508">
        <v>3506</v>
      </c>
      <c r="B3508" t="s">
        <v>13014</v>
      </c>
      <c r="C3508" t="s">
        <v>13013</v>
      </c>
      <c r="F3508" t="s">
        <v>13012</v>
      </c>
      <c r="G3508" t="s">
        <v>17</v>
      </c>
      <c r="H3508" t="s">
        <v>16</v>
      </c>
      <c r="I3508" t="s">
        <v>13011</v>
      </c>
      <c r="J3508" t="s">
        <v>13010</v>
      </c>
      <c r="K3508" t="s">
        <v>13009</v>
      </c>
      <c r="L3508" t="s">
        <v>13008</v>
      </c>
      <c r="M3508" t="s">
        <v>13007</v>
      </c>
      <c r="N3508">
        <v>13</v>
      </c>
      <c r="O3508" t="s">
        <v>13006</v>
      </c>
      <c r="P3508" t="s">
        <v>13005</v>
      </c>
      <c r="Q3508" t="s">
        <v>13004</v>
      </c>
      <c r="R3508" s="7">
        <v>42370</v>
      </c>
      <c r="S3508" s="8">
        <f t="shared" si="432"/>
        <v>2016</v>
      </c>
      <c r="T3508" s="8">
        <v>2016</v>
      </c>
      <c r="U3508" s="8">
        <f t="shared" si="433"/>
        <v>6</v>
      </c>
      <c r="V3508" s="7">
        <v>2016</v>
      </c>
      <c r="W3508" t="s">
        <v>1848</v>
      </c>
      <c r="X3508" s="2">
        <v>2.137</v>
      </c>
      <c r="Y3508" s="6">
        <f t="shared" si="438"/>
        <v>5.7045994500947654E-2</v>
      </c>
      <c r="AA3508">
        <v>46361</v>
      </c>
      <c r="AB3508">
        <v>26750</v>
      </c>
      <c r="AC3508">
        <v>14320746</v>
      </c>
      <c r="AD3508" t="s">
        <v>6</v>
      </c>
      <c r="AE3508">
        <v>591</v>
      </c>
      <c r="AG3508" t="s">
        <v>13003</v>
      </c>
      <c r="AI3508" t="s">
        <v>13002</v>
      </c>
      <c r="AJ3508" t="s">
        <v>13001</v>
      </c>
      <c r="AK3508" t="s">
        <v>13000</v>
      </c>
      <c r="AL3508">
        <v>35</v>
      </c>
      <c r="AM3508" s="5">
        <f t="shared" si="434"/>
        <v>5.833333333333333</v>
      </c>
      <c r="AN3508" s="4">
        <f t="shared" si="439"/>
        <v>8.8350372333711978E-3</v>
      </c>
      <c r="AO3508" s="3"/>
      <c r="AP3508">
        <v>1</v>
      </c>
      <c r="AQ3508" t="s">
        <v>207</v>
      </c>
      <c r="AR3508">
        <v>1514918</v>
      </c>
      <c r="AS3508" t="s">
        <v>206</v>
      </c>
      <c r="AT3508" s="2" t="s">
        <v>0</v>
      </c>
      <c r="AU3508" s="1">
        <f t="shared" si="435"/>
        <v>4.2582707320674711</v>
      </c>
      <c r="AV3508" s="1">
        <f t="shared" si="436"/>
        <v>3.2940515867159426</v>
      </c>
      <c r="AW3508" s="1">
        <f t="shared" si="437"/>
        <v>2.3298324413644131</v>
      </c>
    </row>
    <row r="3509" spans="1:49" x14ac:dyDescent="0.2">
      <c r="A3509">
        <v>3507</v>
      </c>
      <c r="B3509" t="s">
        <v>12999</v>
      </c>
      <c r="C3509" t="s">
        <v>12998</v>
      </c>
      <c r="F3509" t="s">
        <v>12997</v>
      </c>
      <c r="G3509" t="s">
        <v>17</v>
      </c>
      <c r="H3509" t="s">
        <v>16</v>
      </c>
      <c r="I3509" t="s">
        <v>12996</v>
      </c>
      <c r="J3509" t="s">
        <v>12995</v>
      </c>
      <c r="K3509" t="s">
        <v>12994</v>
      </c>
      <c r="L3509" t="s">
        <v>12993</v>
      </c>
      <c r="M3509" t="s">
        <v>12992</v>
      </c>
      <c r="N3509">
        <v>4</v>
      </c>
      <c r="O3509" t="s">
        <v>12991</v>
      </c>
      <c r="P3509" t="s">
        <v>12990</v>
      </c>
      <c r="Q3509" t="s">
        <v>12989</v>
      </c>
      <c r="R3509" s="7">
        <v>42370</v>
      </c>
      <c r="S3509" s="8">
        <f t="shared" si="432"/>
        <v>2016</v>
      </c>
      <c r="T3509" s="8">
        <v>2016</v>
      </c>
      <c r="U3509" s="8">
        <f t="shared" si="433"/>
        <v>6</v>
      </c>
      <c r="V3509" s="7">
        <v>2016</v>
      </c>
      <c r="W3509" t="s">
        <v>1748</v>
      </c>
      <c r="X3509" s="2">
        <v>0.34100000000000003</v>
      </c>
      <c r="Y3509" s="6">
        <f t="shared" si="438"/>
        <v>9.1028002455887467E-3</v>
      </c>
      <c r="AA3509">
        <v>19378718</v>
      </c>
      <c r="AB3509">
        <v>19700186839</v>
      </c>
      <c r="AC3509">
        <v>15309681</v>
      </c>
      <c r="AD3509" t="s">
        <v>6</v>
      </c>
      <c r="AE3509">
        <v>65</v>
      </c>
      <c r="AH3509" t="s">
        <v>12988</v>
      </c>
      <c r="AI3509" t="s">
        <v>12987</v>
      </c>
      <c r="AK3509" t="s">
        <v>12986</v>
      </c>
      <c r="AL3509">
        <v>20</v>
      </c>
      <c r="AM3509" s="5">
        <f t="shared" si="434"/>
        <v>3.3333333333333335</v>
      </c>
      <c r="AN3509" s="4">
        <f t="shared" si="439"/>
        <v>5.0485927047835416E-3</v>
      </c>
      <c r="AO3509" s="3"/>
      <c r="AP3509">
        <v>1</v>
      </c>
      <c r="AR3509" t="s">
        <v>1</v>
      </c>
      <c r="AT3509" s="2" t="s">
        <v>0</v>
      </c>
      <c r="AU3509" s="1">
        <f t="shared" si="435"/>
        <v>0.78865379833471838</v>
      </c>
      <c r="AV3509" s="1">
        <f t="shared" si="436"/>
        <v>0.7075696475186144</v>
      </c>
      <c r="AW3509" s="1">
        <f t="shared" si="437"/>
        <v>0.6264854967025103</v>
      </c>
    </row>
    <row r="3510" spans="1:49" x14ac:dyDescent="0.2">
      <c r="A3510">
        <v>3508</v>
      </c>
      <c r="B3510" t="s">
        <v>12985</v>
      </c>
      <c r="C3510" t="s">
        <v>12984</v>
      </c>
      <c r="F3510" t="s">
        <v>12983</v>
      </c>
      <c r="G3510" t="s">
        <v>17</v>
      </c>
      <c r="H3510" t="s">
        <v>16</v>
      </c>
      <c r="I3510" t="s">
        <v>12982</v>
      </c>
      <c r="J3510" t="s">
        <v>12981</v>
      </c>
      <c r="K3510" t="s">
        <v>12980</v>
      </c>
      <c r="L3510" t="s">
        <v>12979</v>
      </c>
      <c r="M3510" t="s">
        <v>12978</v>
      </c>
      <c r="N3510">
        <v>5</v>
      </c>
      <c r="O3510" t="s">
        <v>12977</v>
      </c>
      <c r="P3510" t="s">
        <v>12976</v>
      </c>
      <c r="Q3510" t="s">
        <v>12975</v>
      </c>
      <c r="R3510" s="7">
        <v>42370</v>
      </c>
      <c r="S3510" s="8">
        <f t="shared" si="432"/>
        <v>2016</v>
      </c>
      <c r="T3510" s="8">
        <v>2016</v>
      </c>
      <c r="U3510" s="8">
        <f t="shared" si="433"/>
        <v>6</v>
      </c>
      <c r="V3510" s="7">
        <v>2016</v>
      </c>
      <c r="W3510" t="s">
        <v>1748</v>
      </c>
      <c r="X3510" s="2">
        <v>0.34100000000000003</v>
      </c>
      <c r="Y3510" s="6">
        <f t="shared" si="438"/>
        <v>9.1028002455887467E-3</v>
      </c>
      <c r="AA3510">
        <v>19378718</v>
      </c>
      <c r="AB3510">
        <v>19700186839</v>
      </c>
      <c r="AC3510">
        <v>15309681</v>
      </c>
      <c r="AD3510" t="s">
        <v>6</v>
      </c>
      <c r="AE3510">
        <v>65</v>
      </c>
      <c r="AH3510" t="s">
        <v>12974</v>
      </c>
      <c r="AI3510" t="s">
        <v>12973</v>
      </c>
      <c r="AK3510" t="s">
        <v>12972</v>
      </c>
      <c r="AL3510">
        <v>3</v>
      </c>
      <c r="AM3510" s="5">
        <f t="shared" si="434"/>
        <v>0.5</v>
      </c>
      <c r="AN3510" s="4">
        <f t="shared" si="439"/>
        <v>7.572889057175312E-4</v>
      </c>
      <c r="AO3510" s="3"/>
      <c r="AP3510">
        <v>1</v>
      </c>
      <c r="AR3510" t="s">
        <v>12971</v>
      </c>
      <c r="AT3510" s="2" t="s">
        <v>0</v>
      </c>
      <c r="AU3510" s="1">
        <f t="shared" si="435"/>
        <v>0.65991468436273815</v>
      </c>
      <c r="AV3510" s="1">
        <f t="shared" si="436"/>
        <v>0.49300445756531386</v>
      </c>
      <c r="AW3510" s="1">
        <f t="shared" si="437"/>
        <v>0.32609423076788957</v>
      </c>
    </row>
    <row r="3511" spans="1:49" x14ac:dyDescent="0.2">
      <c r="A3511">
        <v>3509</v>
      </c>
      <c r="B3511" t="s">
        <v>12970</v>
      </c>
      <c r="C3511" t="s">
        <v>12969</v>
      </c>
      <c r="F3511" t="s">
        <v>12968</v>
      </c>
      <c r="G3511" t="s">
        <v>17</v>
      </c>
      <c r="H3511" t="s">
        <v>16</v>
      </c>
      <c r="I3511" t="s">
        <v>12967</v>
      </c>
      <c r="J3511" t="s">
        <v>12966</v>
      </c>
      <c r="K3511" t="s">
        <v>12965</v>
      </c>
      <c r="L3511" t="s">
        <v>12964</v>
      </c>
      <c r="M3511" t="s">
        <v>1453</v>
      </c>
      <c r="N3511">
        <v>2</v>
      </c>
      <c r="O3511" t="s">
        <v>12963</v>
      </c>
      <c r="P3511" t="s">
        <v>12962</v>
      </c>
      <c r="Q3511" t="s">
        <v>12961</v>
      </c>
      <c r="R3511" s="7">
        <v>42370</v>
      </c>
      <c r="S3511" s="8">
        <f t="shared" si="432"/>
        <v>2016</v>
      </c>
      <c r="T3511" s="8">
        <v>2016</v>
      </c>
      <c r="U3511" s="8">
        <f t="shared" si="433"/>
        <v>6</v>
      </c>
      <c r="V3511" s="7">
        <v>2016</v>
      </c>
      <c r="W3511" t="s">
        <v>1748</v>
      </c>
      <c r="X3511" s="2">
        <v>0.34100000000000003</v>
      </c>
      <c r="Y3511" s="6">
        <f t="shared" si="438"/>
        <v>9.1028002455887467E-3</v>
      </c>
      <c r="AA3511">
        <v>19378718</v>
      </c>
      <c r="AB3511">
        <v>19700186839</v>
      </c>
      <c r="AC3511">
        <v>15309681</v>
      </c>
      <c r="AD3511" t="s">
        <v>6</v>
      </c>
      <c r="AE3511">
        <v>65</v>
      </c>
      <c r="AH3511" t="s">
        <v>12960</v>
      </c>
      <c r="AI3511" t="s">
        <v>12959</v>
      </c>
      <c r="AK3511" t="s">
        <v>12958</v>
      </c>
      <c r="AL3511">
        <v>0</v>
      </c>
      <c r="AM3511" s="5">
        <f t="shared" si="434"/>
        <v>0</v>
      </c>
      <c r="AN3511" s="4">
        <f t="shared" si="439"/>
        <v>0</v>
      </c>
      <c r="AO3511" s="3"/>
      <c r="AP3511">
        <v>1</v>
      </c>
      <c r="AR3511" t="s">
        <v>1</v>
      </c>
      <c r="AT3511" s="2" t="s">
        <v>0</v>
      </c>
      <c r="AU3511" s="1">
        <f t="shared" si="435"/>
        <v>0.63719601719121222</v>
      </c>
      <c r="AV3511" s="1">
        <f t="shared" si="436"/>
        <v>0.45514001227943734</v>
      </c>
      <c r="AW3511" s="1">
        <f t="shared" si="437"/>
        <v>0.27308400736766236</v>
      </c>
    </row>
    <row r="3512" spans="1:49" x14ac:dyDescent="0.2">
      <c r="A3512">
        <v>3510</v>
      </c>
      <c r="B3512" t="s">
        <v>12957</v>
      </c>
      <c r="C3512" t="s">
        <v>12956</v>
      </c>
      <c r="F3512" t="s">
        <v>12955</v>
      </c>
      <c r="G3512" t="s">
        <v>17</v>
      </c>
      <c r="H3512" t="s">
        <v>16</v>
      </c>
      <c r="I3512" t="s">
        <v>12954</v>
      </c>
      <c r="J3512">
        <v>100827822</v>
      </c>
      <c r="K3512" t="s">
        <v>12953</v>
      </c>
      <c r="M3512" t="s">
        <v>411</v>
      </c>
      <c r="N3512">
        <v>1</v>
      </c>
      <c r="O3512" t="s">
        <v>12952</v>
      </c>
      <c r="P3512">
        <v>57222170990</v>
      </c>
      <c r="Q3512">
        <v>100827822</v>
      </c>
      <c r="R3512" s="7">
        <v>42370</v>
      </c>
      <c r="S3512" s="8">
        <f t="shared" si="432"/>
        <v>2016</v>
      </c>
      <c r="T3512" s="8">
        <v>2016</v>
      </c>
      <c r="U3512" s="8">
        <f t="shared" si="433"/>
        <v>6</v>
      </c>
      <c r="V3512" s="7">
        <v>2016</v>
      </c>
      <c r="W3512" t="s">
        <v>12951</v>
      </c>
      <c r="X3512" s="2">
        <v>0.58699999999999997</v>
      </c>
      <c r="Y3512" s="6">
        <f t="shared" si="438"/>
        <v>1.5669629748271536E-2</v>
      </c>
      <c r="AB3512">
        <v>21100374601</v>
      </c>
      <c r="AC3512">
        <v>21693536</v>
      </c>
      <c r="AD3512" t="s">
        <v>6</v>
      </c>
      <c r="AE3512">
        <v>4</v>
      </c>
      <c r="AG3512">
        <v>7437399</v>
      </c>
      <c r="AH3512" t="s">
        <v>12950</v>
      </c>
      <c r="AI3512" t="s">
        <v>12949</v>
      </c>
      <c r="AJ3512" t="s">
        <v>12948</v>
      </c>
      <c r="AK3512" t="s">
        <v>12947</v>
      </c>
      <c r="AL3512">
        <v>110</v>
      </c>
      <c r="AM3512" s="5">
        <f t="shared" si="434"/>
        <v>18.333333333333332</v>
      </c>
      <c r="AN3512" s="4">
        <f t="shared" si="439"/>
        <v>2.7767259876309475E-2</v>
      </c>
      <c r="AO3512" s="3"/>
      <c r="AP3512">
        <v>1</v>
      </c>
      <c r="AR3512" t="s">
        <v>1</v>
      </c>
      <c r="AT3512" s="2">
        <v>3.367</v>
      </c>
      <c r="AU3512" s="1">
        <f t="shared" si="435"/>
        <v>1.9298918786682919</v>
      </c>
      <c r="AV3512" s="1">
        <f t="shared" si="436"/>
        <v>2.1718444812290505</v>
      </c>
      <c r="AW3512" s="1">
        <f t="shared" si="437"/>
        <v>2.4137970837898095</v>
      </c>
    </row>
    <row r="3513" spans="1:49" x14ac:dyDescent="0.2">
      <c r="A3513">
        <v>3511</v>
      </c>
      <c r="B3513" t="s">
        <v>12946</v>
      </c>
      <c r="C3513" t="s">
        <v>12945</v>
      </c>
      <c r="F3513" t="s">
        <v>12944</v>
      </c>
      <c r="G3513" t="s">
        <v>17</v>
      </c>
      <c r="H3513" t="s">
        <v>16</v>
      </c>
      <c r="I3513" t="s">
        <v>12943</v>
      </c>
      <c r="J3513">
        <v>60015986</v>
      </c>
      <c r="K3513" t="s">
        <v>12942</v>
      </c>
      <c r="L3513" t="s">
        <v>12941</v>
      </c>
      <c r="M3513" t="s">
        <v>2788</v>
      </c>
      <c r="N3513">
        <v>2</v>
      </c>
      <c r="O3513" t="s">
        <v>12940</v>
      </c>
      <c r="P3513" t="s">
        <v>12939</v>
      </c>
      <c r="Q3513" t="s">
        <v>12938</v>
      </c>
      <c r="R3513" s="7">
        <v>42370</v>
      </c>
      <c r="S3513" s="8">
        <f t="shared" si="432"/>
        <v>2016</v>
      </c>
      <c r="T3513" s="8">
        <v>2016</v>
      </c>
      <c r="U3513" s="8">
        <f t="shared" si="433"/>
        <v>6</v>
      </c>
      <c r="V3513" s="7">
        <v>2016</v>
      </c>
      <c r="W3513" t="s">
        <v>5423</v>
      </c>
      <c r="X3513" s="2">
        <v>1.3280000000000001</v>
      </c>
      <c r="Y3513" s="6">
        <f t="shared" si="438"/>
        <v>3.5450201542937994E-2</v>
      </c>
      <c r="AA3513">
        <v>15361225</v>
      </c>
      <c r="AB3513">
        <v>18894</v>
      </c>
      <c r="AD3513" t="s">
        <v>6</v>
      </c>
      <c r="AE3513">
        <v>15</v>
      </c>
      <c r="AG3513">
        <v>7378868</v>
      </c>
      <c r="AH3513" t="s">
        <v>12937</v>
      </c>
      <c r="AI3513" t="s">
        <v>12936</v>
      </c>
      <c r="AJ3513" t="s">
        <v>12935</v>
      </c>
      <c r="AK3513" t="s">
        <v>12934</v>
      </c>
      <c r="AL3513">
        <v>8</v>
      </c>
      <c r="AM3513" s="5">
        <f t="shared" si="434"/>
        <v>1.3333333333333333</v>
      </c>
      <c r="AN3513" s="4">
        <f t="shared" si="439"/>
        <v>2.0194370819134164E-3</v>
      </c>
      <c r="AO3513" s="3"/>
      <c r="AP3513">
        <v>0</v>
      </c>
      <c r="AR3513" t="s">
        <v>1</v>
      </c>
      <c r="AT3513" s="2">
        <v>3.8340000000000001</v>
      </c>
      <c r="AU3513" s="1">
        <f t="shared" si="435"/>
        <v>2.5420972204630621</v>
      </c>
      <c r="AV3513" s="1">
        <f t="shared" si="436"/>
        <v>1.8734819312425706</v>
      </c>
      <c r="AW3513" s="1">
        <f t="shared" si="437"/>
        <v>1.204866642022079</v>
      </c>
    </row>
    <row r="3514" spans="1:49" x14ac:dyDescent="0.2">
      <c r="A3514">
        <v>3512</v>
      </c>
      <c r="B3514" t="s">
        <v>12933</v>
      </c>
      <c r="C3514" t="s">
        <v>12932</v>
      </c>
      <c r="F3514" t="s">
        <v>12931</v>
      </c>
      <c r="G3514" t="s">
        <v>17</v>
      </c>
      <c r="H3514" t="s">
        <v>16</v>
      </c>
      <c r="I3514" t="s">
        <v>12930</v>
      </c>
      <c r="J3514" t="s">
        <v>12929</v>
      </c>
      <c r="K3514" t="s">
        <v>12928</v>
      </c>
      <c r="L3514" t="s">
        <v>12927</v>
      </c>
      <c r="M3514" t="s">
        <v>12926</v>
      </c>
      <c r="N3514">
        <v>4</v>
      </c>
      <c r="O3514" t="s">
        <v>12925</v>
      </c>
      <c r="P3514" t="s">
        <v>12924</v>
      </c>
      <c r="Q3514" t="s">
        <v>12923</v>
      </c>
      <c r="R3514" s="7">
        <v>42370</v>
      </c>
      <c r="S3514" s="8">
        <f t="shared" si="432"/>
        <v>2016</v>
      </c>
      <c r="T3514" s="8">
        <v>2016</v>
      </c>
      <c r="U3514" s="8">
        <f t="shared" si="433"/>
        <v>6</v>
      </c>
      <c r="V3514" s="7">
        <v>2016</v>
      </c>
      <c r="W3514" t="s">
        <v>5423</v>
      </c>
      <c r="X3514" s="2">
        <v>1.3280000000000001</v>
      </c>
      <c r="Y3514" s="6">
        <f t="shared" si="438"/>
        <v>3.5450201542937994E-2</v>
      </c>
      <c r="AA3514">
        <v>15361225</v>
      </c>
      <c r="AB3514">
        <v>18894</v>
      </c>
      <c r="AD3514" t="s">
        <v>6</v>
      </c>
      <c r="AE3514">
        <v>15</v>
      </c>
      <c r="AG3514">
        <v>7446257</v>
      </c>
      <c r="AH3514" t="s">
        <v>12922</v>
      </c>
      <c r="AI3514" t="s">
        <v>12921</v>
      </c>
      <c r="AJ3514" t="s">
        <v>12920</v>
      </c>
      <c r="AK3514" t="s">
        <v>12919</v>
      </c>
      <c r="AL3514">
        <v>27</v>
      </c>
      <c r="AM3514" s="5">
        <f t="shared" si="434"/>
        <v>4.5</v>
      </c>
      <c r="AN3514" s="4">
        <f t="shared" si="439"/>
        <v>6.815600151457781E-3</v>
      </c>
      <c r="AO3514" s="3"/>
      <c r="AP3514">
        <v>0</v>
      </c>
      <c r="AR3514" t="s">
        <v>1</v>
      </c>
      <c r="AT3514" s="2">
        <v>3.8340000000000001</v>
      </c>
      <c r="AU3514" s="1">
        <f t="shared" si="435"/>
        <v>2.685982112549393</v>
      </c>
      <c r="AV3514" s="1">
        <f t="shared" si="436"/>
        <v>2.1132900847197886</v>
      </c>
      <c r="AW3514" s="1">
        <f t="shared" si="437"/>
        <v>1.5405980568901845</v>
      </c>
    </row>
    <row r="3515" spans="1:49" x14ac:dyDescent="0.2">
      <c r="A3515">
        <v>3513</v>
      </c>
      <c r="B3515" t="s">
        <v>12918</v>
      </c>
      <c r="C3515" t="s">
        <v>12917</v>
      </c>
      <c r="F3515" t="s">
        <v>12916</v>
      </c>
      <c r="G3515" t="s">
        <v>17</v>
      </c>
      <c r="H3515" t="s">
        <v>16</v>
      </c>
      <c r="I3515" t="s">
        <v>3295</v>
      </c>
      <c r="J3515">
        <v>112578758</v>
      </c>
      <c r="K3515" t="s">
        <v>12915</v>
      </c>
      <c r="L3515" t="s">
        <v>3293</v>
      </c>
      <c r="M3515" t="s">
        <v>3292</v>
      </c>
      <c r="N3515">
        <v>4</v>
      </c>
      <c r="O3515" t="s">
        <v>12914</v>
      </c>
      <c r="P3515" t="s">
        <v>12913</v>
      </c>
      <c r="Q3515" t="s">
        <v>12912</v>
      </c>
      <c r="R3515" s="7">
        <v>42370</v>
      </c>
      <c r="S3515" s="8">
        <f t="shared" ref="S3515:S3578" si="440">YEAR(R3515)</f>
        <v>2016</v>
      </c>
      <c r="T3515" s="8">
        <v>2016</v>
      </c>
      <c r="U3515" s="8">
        <f t="shared" ref="U3515:U3578" si="441">2022-T3515</f>
        <v>6</v>
      </c>
      <c r="V3515" s="7">
        <v>2016</v>
      </c>
      <c r="W3515" t="s">
        <v>11921</v>
      </c>
      <c r="X3515" s="2" t="s">
        <v>0</v>
      </c>
      <c r="Y3515" s="6" t="e">
        <f t="shared" si="438"/>
        <v>#VALUE!</v>
      </c>
      <c r="AA3515">
        <v>16875826</v>
      </c>
      <c r="AB3515">
        <v>19900193584</v>
      </c>
      <c r="AC3515">
        <v>16875834</v>
      </c>
      <c r="AD3515" t="s">
        <v>6</v>
      </c>
      <c r="AE3515">
        <v>2016</v>
      </c>
      <c r="AG3515">
        <v>9460823</v>
      </c>
      <c r="AI3515" t="s">
        <v>12911</v>
      </c>
      <c r="AK3515" t="s">
        <v>12910</v>
      </c>
      <c r="AL3515">
        <v>6</v>
      </c>
      <c r="AM3515" s="5">
        <f t="shared" ref="AM3515:AM3578" si="442">AL3515/U3515</f>
        <v>1</v>
      </c>
      <c r="AN3515" s="4">
        <f t="shared" si="439"/>
        <v>1.5145778114350624E-3</v>
      </c>
      <c r="AO3515" s="3"/>
      <c r="AP3515">
        <v>1</v>
      </c>
      <c r="AR3515" t="s">
        <v>1</v>
      </c>
      <c r="AT3515" s="2" t="s">
        <v>0</v>
      </c>
      <c r="AU3515" s="1" t="e">
        <f t="shared" ref="AU3515:AU3578" si="443">(Y3515*0.7+AN3515*0.3)*100</f>
        <v>#VALUE!</v>
      </c>
      <c r="AV3515" s="1" t="e">
        <f t="shared" ref="AV3515:AV3578" si="444">(Y3515*0.5+AN3515*0.5)*100</f>
        <v>#VALUE!</v>
      </c>
      <c r="AW3515" s="1" t="e">
        <f t="shared" ref="AW3515:AW3578" si="445">(Y3515*0.3+AN3515*0.7)*100</f>
        <v>#VALUE!</v>
      </c>
    </row>
    <row r="3516" spans="1:49" x14ac:dyDescent="0.2">
      <c r="A3516">
        <v>3514</v>
      </c>
      <c r="B3516" t="s">
        <v>12909</v>
      </c>
      <c r="C3516" t="s">
        <v>12908</v>
      </c>
      <c r="F3516" t="s">
        <v>12907</v>
      </c>
      <c r="G3516" t="s">
        <v>17</v>
      </c>
      <c r="H3516" t="s">
        <v>16</v>
      </c>
      <c r="I3516" t="s">
        <v>12906</v>
      </c>
      <c r="J3516" t="s">
        <v>12905</v>
      </c>
      <c r="K3516" t="s">
        <v>12904</v>
      </c>
      <c r="L3516" t="s">
        <v>1092</v>
      </c>
      <c r="M3516" t="s">
        <v>528</v>
      </c>
      <c r="N3516">
        <v>3</v>
      </c>
      <c r="O3516" t="s">
        <v>12903</v>
      </c>
      <c r="P3516" t="s">
        <v>12902</v>
      </c>
      <c r="Q3516" t="s">
        <v>12901</v>
      </c>
      <c r="R3516" s="7">
        <v>42370</v>
      </c>
      <c r="S3516" s="8">
        <f t="shared" si="440"/>
        <v>2016</v>
      </c>
      <c r="T3516" s="8">
        <v>2016</v>
      </c>
      <c r="U3516" s="8">
        <f t="shared" si="441"/>
        <v>6</v>
      </c>
      <c r="V3516" s="7">
        <v>2016</v>
      </c>
      <c r="W3516" t="s">
        <v>3368</v>
      </c>
      <c r="X3516" s="2">
        <v>0.28199999999999997</v>
      </c>
      <c r="Y3516" s="6">
        <f t="shared" si="438"/>
        <v>7.527828942099783E-3</v>
      </c>
      <c r="AA3516">
        <v>16875869</v>
      </c>
      <c r="AB3516">
        <v>19700186861</v>
      </c>
      <c r="AC3516">
        <v>16875877</v>
      </c>
      <c r="AD3516" t="s">
        <v>6</v>
      </c>
      <c r="AE3516">
        <v>2016</v>
      </c>
      <c r="AG3516">
        <v>6461805</v>
      </c>
      <c r="AI3516" t="s">
        <v>12900</v>
      </c>
      <c r="AK3516" t="s">
        <v>12899</v>
      </c>
      <c r="AL3516">
        <v>6</v>
      </c>
      <c r="AM3516" s="5">
        <f t="shared" si="442"/>
        <v>1</v>
      </c>
      <c r="AN3516" s="4">
        <f t="shared" si="439"/>
        <v>1.5145778114350624E-3</v>
      </c>
      <c r="AO3516" s="3"/>
      <c r="AP3516">
        <v>1</v>
      </c>
      <c r="AQ3516" t="s">
        <v>700</v>
      </c>
      <c r="AR3516" t="s">
        <v>12898</v>
      </c>
      <c r="AS3516" t="s">
        <v>698</v>
      </c>
      <c r="AT3516" s="2">
        <v>1.1739999999999999</v>
      </c>
      <c r="AU3516" s="1">
        <f t="shared" si="443"/>
        <v>0.57238536029003662</v>
      </c>
      <c r="AV3516" s="1">
        <f t="shared" si="444"/>
        <v>0.45212033767674226</v>
      </c>
      <c r="AW3516" s="1">
        <f t="shared" si="445"/>
        <v>0.33185531506344779</v>
      </c>
    </row>
    <row r="3517" spans="1:49" x14ac:dyDescent="0.2">
      <c r="A3517">
        <v>3515</v>
      </c>
      <c r="B3517" t="s">
        <v>12897</v>
      </c>
      <c r="C3517" t="s">
        <v>12896</v>
      </c>
      <c r="F3517" t="s">
        <v>12895</v>
      </c>
      <c r="G3517" t="s">
        <v>17</v>
      </c>
      <c r="H3517" t="s">
        <v>16</v>
      </c>
      <c r="I3517" t="s">
        <v>5274</v>
      </c>
      <c r="J3517" t="s">
        <v>12894</v>
      </c>
      <c r="K3517" t="s">
        <v>12893</v>
      </c>
      <c r="L3517" t="s">
        <v>12892</v>
      </c>
      <c r="M3517" t="s">
        <v>12891</v>
      </c>
      <c r="N3517">
        <v>7</v>
      </c>
      <c r="O3517" t="s">
        <v>12890</v>
      </c>
      <c r="P3517" t="s">
        <v>12889</v>
      </c>
      <c r="Q3517" t="s">
        <v>12888</v>
      </c>
      <c r="R3517" s="7">
        <v>42370</v>
      </c>
      <c r="S3517" s="8">
        <f t="shared" si="440"/>
        <v>2016</v>
      </c>
      <c r="T3517" s="8">
        <v>2016</v>
      </c>
      <c r="U3517" s="8">
        <f t="shared" si="441"/>
        <v>6</v>
      </c>
      <c r="V3517" s="7">
        <v>2016</v>
      </c>
      <c r="W3517" t="s">
        <v>5039</v>
      </c>
      <c r="X3517" s="2">
        <v>0.746</v>
      </c>
      <c r="Y3517" s="6">
        <f t="shared" si="438"/>
        <v>1.9914043939029926E-2</v>
      </c>
      <c r="AB3517">
        <v>21100199840</v>
      </c>
      <c r="AC3517">
        <v>20462069</v>
      </c>
      <c r="AD3517" t="s">
        <v>6</v>
      </c>
      <c r="AE3517">
        <v>6</v>
      </c>
      <c r="AF3517">
        <v>62</v>
      </c>
      <c r="AH3517" t="s">
        <v>12887</v>
      </c>
      <c r="AI3517" t="s">
        <v>12886</v>
      </c>
      <c r="AK3517" t="s">
        <v>12885</v>
      </c>
      <c r="AL3517">
        <v>6</v>
      </c>
      <c r="AM3517" s="5">
        <f t="shared" si="442"/>
        <v>1</v>
      </c>
      <c r="AN3517" s="4">
        <f t="shared" si="439"/>
        <v>1.5145778114350624E-3</v>
      </c>
      <c r="AO3517" s="3"/>
      <c r="AP3517">
        <v>0</v>
      </c>
      <c r="AQ3517" t="s">
        <v>222</v>
      </c>
      <c r="AR3517">
        <v>112064038</v>
      </c>
      <c r="AS3517" t="s">
        <v>221</v>
      </c>
      <c r="AT3517" s="2">
        <v>3.3610000000000002</v>
      </c>
      <c r="AU3517" s="1">
        <f t="shared" si="443"/>
        <v>1.4394204100751467</v>
      </c>
      <c r="AV3517" s="1">
        <f t="shared" si="444"/>
        <v>1.0714310875232493</v>
      </c>
      <c r="AW3517" s="1">
        <f t="shared" si="445"/>
        <v>0.70344176497135213</v>
      </c>
    </row>
    <row r="3518" spans="1:49" x14ac:dyDescent="0.2">
      <c r="A3518">
        <v>3516</v>
      </c>
      <c r="B3518" t="s">
        <v>12884</v>
      </c>
      <c r="F3518" t="s">
        <v>12883</v>
      </c>
      <c r="G3518" t="s">
        <v>17</v>
      </c>
      <c r="H3518" t="s">
        <v>16</v>
      </c>
      <c r="I3518" t="s">
        <v>12882</v>
      </c>
      <c r="J3518">
        <v>60005088</v>
      </c>
      <c r="K3518" t="s">
        <v>12881</v>
      </c>
      <c r="L3518" t="s">
        <v>12880</v>
      </c>
      <c r="M3518" t="s">
        <v>12879</v>
      </c>
      <c r="N3518">
        <v>3</v>
      </c>
      <c r="O3518" t="s">
        <v>12878</v>
      </c>
      <c r="P3518" t="s">
        <v>12877</v>
      </c>
      <c r="Q3518" t="s">
        <v>12876</v>
      </c>
      <c r="R3518" s="7">
        <v>42370</v>
      </c>
      <c r="S3518" s="8">
        <f t="shared" si="440"/>
        <v>2016</v>
      </c>
      <c r="T3518" s="8">
        <v>2016</v>
      </c>
      <c r="U3518" s="8">
        <f t="shared" si="441"/>
        <v>6</v>
      </c>
      <c r="V3518" s="7">
        <v>2016</v>
      </c>
      <c r="W3518" t="s">
        <v>12861</v>
      </c>
      <c r="X3518" s="2">
        <v>0.24</v>
      </c>
      <c r="Y3518" s="6">
        <f t="shared" si="438"/>
        <v>6.4066629294466243E-3</v>
      </c>
      <c r="AA3518">
        <v>12132489</v>
      </c>
      <c r="AB3518">
        <v>21100201938</v>
      </c>
      <c r="AD3518" t="s">
        <v>6</v>
      </c>
      <c r="AE3518">
        <v>16</v>
      </c>
      <c r="AF3518">
        <v>1</v>
      </c>
      <c r="AH3518" t="s">
        <v>12875</v>
      </c>
      <c r="AI3518" t="s">
        <v>12874</v>
      </c>
      <c r="AJ3518" t="s">
        <v>12873</v>
      </c>
      <c r="AK3518" t="s">
        <v>12872</v>
      </c>
      <c r="AL3518">
        <v>2</v>
      </c>
      <c r="AM3518" s="5">
        <f t="shared" si="442"/>
        <v>0.33333333333333331</v>
      </c>
      <c r="AN3518" s="4">
        <f t="shared" si="439"/>
        <v>5.048592704783541E-4</v>
      </c>
      <c r="AO3518" s="3"/>
      <c r="AP3518">
        <v>0</v>
      </c>
      <c r="AR3518" t="s">
        <v>1</v>
      </c>
      <c r="AT3518" s="2" t="s">
        <v>0</v>
      </c>
      <c r="AU3518" s="1">
        <f t="shared" si="443"/>
        <v>0.46361218317561431</v>
      </c>
      <c r="AV3518" s="1">
        <f t="shared" si="444"/>
        <v>0.34557610999624894</v>
      </c>
      <c r="AW3518" s="1">
        <f t="shared" si="445"/>
        <v>0.22754003681688351</v>
      </c>
    </row>
    <row r="3519" spans="1:49" x14ac:dyDescent="0.2">
      <c r="A3519">
        <v>3517</v>
      </c>
      <c r="B3519" t="s">
        <v>12871</v>
      </c>
      <c r="F3519" t="s">
        <v>12870</v>
      </c>
      <c r="G3519" t="s">
        <v>17</v>
      </c>
      <c r="H3519" t="s">
        <v>16</v>
      </c>
      <c r="I3519" t="s">
        <v>12869</v>
      </c>
      <c r="J3519" t="s">
        <v>12868</v>
      </c>
      <c r="K3519" t="s">
        <v>12867</v>
      </c>
      <c r="L3519" t="s">
        <v>12866</v>
      </c>
      <c r="M3519" t="s">
        <v>12865</v>
      </c>
      <c r="N3519">
        <v>3</v>
      </c>
      <c r="O3519" t="s">
        <v>12864</v>
      </c>
      <c r="P3519" t="s">
        <v>12863</v>
      </c>
      <c r="Q3519" t="s">
        <v>12862</v>
      </c>
      <c r="R3519" s="7">
        <v>42370</v>
      </c>
      <c r="S3519" s="8">
        <f t="shared" si="440"/>
        <v>2016</v>
      </c>
      <c r="T3519" s="8">
        <v>2016</v>
      </c>
      <c r="U3519" s="8">
        <f t="shared" si="441"/>
        <v>6</v>
      </c>
      <c r="V3519" s="7">
        <v>2016</v>
      </c>
      <c r="W3519" t="s">
        <v>12861</v>
      </c>
      <c r="X3519" s="2">
        <v>0.24</v>
      </c>
      <c r="Y3519" s="6">
        <f t="shared" si="438"/>
        <v>6.4066629294466243E-3</v>
      </c>
      <c r="AA3519">
        <v>12132489</v>
      </c>
      <c r="AB3519">
        <v>21100201938</v>
      </c>
      <c r="AD3519" t="s">
        <v>6</v>
      </c>
      <c r="AE3519">
        <v>16</v>
      </c>
      <c r="AF3519">
        <v>1</v>
      </c>
      <c r="AH3519" t="s">
        <v>12860</v>
      </c>
      <c r="AI3519" t="s">
        <v>12859</v>
      </c>
      <c r="AJ3519" t="s">
        <v>12858</v>
      </c>
      <c r="AK3519" t="s">
        <v>12857</v>
      </c>
      <c r="AL3519">
        <v>2</v>
      </c>
      <c r="AM3519" s="5">
        <f t="shared" si="442"/>
        <v>0.33333333333333331</v>
      </c>
      <c r="AN3519" s="4">
        <f t="shared" si="439"/>
        <v>5.048592704783541E-4</v>
      </c>
      <c r="AO3519" s="3"/>
      <c r="AP3519">
        <v>0</v>
      </c>
      <c r="AQ3519" t="s">
        <v>12856</v>
      </c>
      <c r="AR3519" t="s">
        <v>12855</v>
      </c>
      <c r="AS3519" t="s">
        <v>12854</v>
      </c>
      <c r="AT3519" s="2" t="s">
        <v>0</v>
      </c>
      <c r="AU3519" s="1">
        <f t="shared" si="443"/>
        <v>0.46361218317561431</v>
      </c>
      <c r="AV3519" s="1">
        <f t="shared" si="444"/>
        <v>0.34557610999624894</v>
      </c>
      <c r="AW3519" s="1">
        <f t="shared" si="445"/>
        <v>0.22754003681688351</v>
      </c>
    </row>
    <row r="3520" spans="1:49" x14ac:dyDescent="0.2">
      <c r="A3520">
        <v>3518</v>
      </c>
      <c r="B3520" t="s">
        <v>12853</v>
      </c>
      <c r="C3520" t="s">
        <v>12852</v>
      </c>
      <c r="F3520" t="s">
        <v>12851</v>
      </c>
      <c r="G3520" t="s">
        <v>17</v>
      </c>
      <c r="H3520" t="s">
        <v>16</v>
      </c>
      <c r="I3520" t="s">
        <v>836</v>
      </c>
      <c r="J3520">
        <v>60000912</v>
      </c>
      <c r="K3520" t="s">
        <v>835</v>
      </c>
      <c r="L3520" t="s">
        <v>834</v>
      </c>
      <c r="M3520" t="s">
        <v>135</v>
      </c>
      <c r="N3520">
        <v>2</v>
      </c>
      <c r="O3520" t="s">
        <v>833</v>
      </c>
      <c r="P3520" t="s">
        <v>832</v>
      </c>
      <c r="Q3520" t="s">
        <v>831</v>
      </c>
      <c r="R3520" s="7">
        <v>42370</v>
      </c>
      <c r="S3520" s="8">
        <f t="shared" si="440"/>
        <v>2016</v>
      </c>
      <c r="T3520" s="8">
        <v>2016</v>
      </c>
      <c r="U3520" s="8">
        <f t="shared" si="441"/>
        <v>6</v>
      </c>
      <c r="V3520" s="7">
        <v>2016</v>
      </c>
      <c r="W3520" t="s">
        <v>12850</v>
      </c>
      <c r="X3520" s="2">
        <v>0.28599999999999998</v>
      </c>
      <c r="Y3520" s="6">
        <f t="shared" si="438"/>
        <v>7.6346066575905605E-3</v>
      </c>
      <c r="AA3520">
        <v>9205071</v>
      </c>
      <c r="AB3520">
        <v>28139</v>
      </c>
      <c r="AC3520">
        <v>15693937</v>
      </c>
      <c r="AD3520" t="s">
        <v>6</v>
      </c>
      <c r="AE3520">
        <v>30</v>
      </c>
      <c r="AF3520">
        <v>12</v>
      </c>
      <c r="AH3520" t="s">
        <v>12849</v>
      </c>
      <c r="AI3520" t="s">
        <v>12848</v>
      </c>
      <c r="AJ3520" t="s">
        <v>12847</v>
      </c>
      <c r="AK3520" t="s">
        <v>12846</v>
      </c>
      <c r="AL3520">
        <v>6</v>
      </c>
      <c r="AM3520" s="5">
        <f t="shared" si="442"/>
        <v>1</v>
      </c>
      <c r="AN3520" s="4">
        <f t="shared" si="439"/>
        <v>1.5145778114350624E-3</v>
      </c>
      <c r="AO3520" s="3"/>
      <c r="AP3520">
        <v>0</v>
      </c>
      <c r="AR3520" t="s">
        <v>1</v>
      </c>
      <c r="AT3520" s="2" t="s">
        <v>0</v>
      </c>
      <c r="AU3520" s="1">
        <f t="shared" si="443"/>
        <v>0.57985980037439111</v>
      </c>
      <c r="AV3520" s="1">
        <f t="shared" si="444"/>
        <v>0.45745922345128115</v>
      </c>
      <c r="AW3520" s="1">
        <f t="shared" si="445"/>
        <v>0.33505864652817119</v>
      </c>
    </row>
    <row r="3521" spans="1:49" x14ac:dyDescent="0.2">
      <c r="A3521">
        <v>3519</v>
      </c>
      <c r="B3521" t="s">
        <v>12845</v>
      </c>
      <c r="C3521" t="s">
        <v>12844</v>
      </c>
      <c r="F3521" t="s">
        <v>12843</v>
      </c>
      <c r="G3521" t="s">
        <v>17</v>
      </c>
      <c r="H3521" t="s">
        <v>16</v>
      </c>
      <c r="I3521" t="s">
        <v>12842</v>
      </c>
      <c r="J3521" t="s">
        <v>12841</v>
      </c>
      <c r="K3521" t="s">
        <v>12840</v>
      </c>
      <c r="L3521" t="s">
        <v>12839</v>
      </c>
      <c r="M3521" t="s">
        <v>915</v>
      </c>
      <c r="N3521">
        <v>6</v>
      </c>
      <c r="O3521" t="s">
        <v>12838</v>
      </c>
      <c r="P3521" t="s">
        <v>12837</v>
      </c>
      <c r="Q3521" t="s">
        <v>12836</v>
      </c>
      <c r="R3521" s="7">
        <v>42370</v>
      </c>
      <c r="S3521" s="8">
        <f t="shared" si="440"/>
        <v>2016</v>
      </c>
      <c r="T3521" s="8">
        <v>2016</v>
      </c>
      <c r="U3521" s="8">
        <f t="shared" si="441"/>
        <v>6</v>
      </c>
      <c r="V3521" s="7">
        <v>2016</v>
      </c>
      <c r="W3521" t="s">
        <v>3485</v>
      </c>
      <c r="X3521" s="2" t="s">
        <v>0</v>
      </c>
      <c r="Y3521" s="6" t="e">
        <f t="shared" si="438"/>
        <v>#VALUE!</v>
      </c>
      <c r="AA3521">
        <v>9746846</v>
      </c>
      <c r="AB3521">
        <v>21100201522</v>
      </c>
      <c r="AC3521">
        <v>9745645</v>
      </c>
      <c r="AD3521" t="s">
        <v>6</v>
      </c>
      <c r="AE3521">
        <v>9</v>
      </c>
      <c r="AF3521">
        <v>21</v>
      </c>
      <c r="AG3521">
        <v>94830</v>
      </c>
      <c r="AI3521" t="s">
        <v>12835</v>
      </c>
      <c r="AJ3521" t="s">
        <v>12834</v>
      </c>
      <c r="AK3521" t="s">
        <v>12833</v>
      </c>
      <c r="AL3521">
        <v>3</v>
      </c>
      <c r="AM3521" s="5">
        <f t="shared" si="442"/>
        <v>0.5</v>
      </c>
      <c r="AN3521" s="4">
        <f t="shared" si="439"/>
        <v>7.572889057175312E-4</v>
      </c>
      <c r="AO3521" s="3"/>
      <c r="AP3521">
        <v>1</v>
      </c>
      <c r="AR3521" t="s">
        <v>1</v>
      </c>
      <c r="AT3521" s="2" t="s">
        <v>0</v>
      </c>
      <c r="AU3521" s="1" t="e">
        <f t="shared" si="443"/>
        <v>#VALUE!</v>
      </c>
      <c r="AV3521" s="1" t="e">
        <f t="shared" si="444"/>
        <v>#VALUE!</v>
      </c>
      <c r="AW3521" s="1" t="e">
        <f t="shared" si="445"/>
        <v>#VALUE!</v>
      </c>
    </row>
    <row r="3522" spans="1:49" x14ac:dyDescent="0.2">
      <c r="A3522">
        <v>3520</v>
      </c>
      <c r="B3522" t="s">
        <v>12832</v>
      </c>
      <c r="C3522" t="s">
        <v>12831</v>
      </c>
      <c r="F3522" t="s">
        <v>12830</v>
      </c>
      <c r="G3522" t="s">
        <v>17</v>
      </c>
      <c r="H3522" t="s">
        <v>16</v>
      </c>
      <c r="I3522" t="s">
        <v>12829</v>
      </c>
      <c r="J3522">
        <v>60008794</v>
      </c>
      <c r="K3522" t="s">
        <v>12828</v>
      </c>
      <c r="L3522" t="s">
        <v>10579</v>
      </c>
      <c r="M3522" t="s">
        <v>10578</v>
      </c>
      <c r="N3522">
        <v>15</v>
      </c>
      <c r="O3522" t="s">
        <v>12827</v>
      </c>
      <c r="P3522" t="s">
        <v>12826</v>
      </c>
      <c r="Q3522" t="s">
        <v>12825</v>
      </c>
      <c r="R3522" s="7">
        <v>42370</v>
      </c>
      <c r="S3522" s="8">
        <f t="shared" si="440"/>
        <v>2016</v>
      </c>
      <c r="T3522" s="8">
        <v>2016</v>
      </c>
      <c r="U3522" s="8">
        <f t="shared" si="441"/>
        <v>6</v>
      </c>
      <c r="V3522" s="7">
        <v>2016</v>
      </c>
      <c r="W3522" t="s">
        <v>12824</v>
      </c>
      <c r="X3522" s="2">
        <v>0.24399999999999999</v>
      </c>
      <c r="Y3522" s="6">
        <f t="shared" si="438"/>
        <v>6.5134406449374018E-3</v>
      </c>
      <c r="AA3522">
        <v>295922</v>
      </c>
      <c r="AB3522">
        <v>12701</v>
      </c>
      <c r="AC3522">
        <v>15085791</v>
      </c>
      <c r="AD3522" t="s">
        <v>6</v>
      </c>
      <c r="AE3522">
        <v>61</v>
      </c>
      <c r="AF3522">
        <v>2</v>
      </c>
      <c r="AH3522" t="s">
        <v>183</v>
      </c>
      <c r="AI3522" t="s">
        <v>12823</v>
      </c>
      <c r="AJ3522" t="s">
        <v>12822</v>
      </c>
      <c r="AK3522" t="s">
        <v>12821</v>
      </c>
      <c r="AL3522">
        <v>7</v>
      </c>
      <c r="AM3522" s="5">
        <f t="shared" si="442"/>
        <v>1.1666666666666667</v>
      </c>
      <c r="AN3522" s="4">
        <f t="shared" si="439"/>
        <v>1.7670074466742396E-3</v>
      </c>
      <c r="AO3522" s="3"/>
      <c r="AP3522">
        <v>1</v>
      </c>
      <c r="AR3522" t="s">
        <v>1</v>
      </c>
      <c r="AT3522" s="2">
        <v>0.94099999999999995</v>
      </c>
      <c r="AU3522" s="1">
        <f t="shared" si="443"/>
        <v>0.50895106854584526</v>
      </c>
      <c r="AV3522" s="1">
        <f t="shared" si="444"/>
        <v>0.41402240458058204</v>
      </c>
      <c r="AW3522" s="1">
        <f t="shared" si="445"/>
        <v>0.31909374061531881</v>
      </c>
    </row>
    <row r="3523" spans="1:49" x14ac:dyDescent="0.2">
      <c r="A3523">
        <v>3521</v>
      </c>
      <c r="B3523" t="s">
        <v>12820</v>
      </c>
      <c r="F3523" t="s">
        <v>12819</v>
      </c>
      <c r="G3523" t="s">
        <v>17</v>
      </c>
      <c r="H3523" t="s">
        <v>16</v>
      </c>
      <c r="I3523" t="s">
        <v>12818</v>
      </c>
      <c r="J3523">
        <v>108346035</v>
      </c>
      <c r="K3523" t="s">
        <v>12817</v>
      </c>
      <c r="L3523" t="s">
        <v>12816</v>
      </c>
      <c r="M3523" t="s">
        <v>6429</v>
      </c>
      <c r="N3523">
        <v>3</v>
      </c>
      <c r="O3523" t="s">
        <v>12815</v>
      </c>
      <c r="P3523" t="s">
        <v>12814</v>
      </c>
      <c r="Q3523" t="s">
        <v>12813</v>
      </c>
      <c r="R3523" s="7">
        <v>42370</v>
      </c>
      <c r="S3523" s="8">
        <f t="shared" si="440"/>
        <v>2016</v>
      </c>
      <c r="T3523" s="8">
        <v>2016</v>
      </c>
      <c r="U3523" s="8">
        <f t="shared" si="441"/>
        <v>6</v>
      </c>
      <c r="V3523" s="7">
        <v>2016</v>
      </c>
      <c r="W3523" t="s">
        <v>12756</v>
      </c>
      <c r="X3523" s="2">
        <v>0.64400000000000002</v>
      </c>
      <c r="Y3523" s="6">
        <f t="shared" ref="Y3523:Y3586" si="446">(X3523-$Z$3)/($Z$2-$Z$3)</f>
        <v>1.719121219401511E-2</v>
      </c>
      <c r="AA3523">
        <v>12211451</v>
      </c>
      <c r="AB3523">
        <v>10800153309</v>
      </c>
      <c r="AC3523">
        <v>18418759</v>
      </c>
      <c r="AD3523" t="s">
        <v>6</v>
      </c>
      <c r="AE3523">
        <v>68</v>
      </c>
      <c r="AF3523">
        <v>2</v>
      </c>
      <c r="AH3523" t="s">
        <v>12812</v>
      </c>
      <c r="AI3523" t="s">
        <v>12811</v>
      </c>
      <c r="AJ3523" t="s">
        <v>12810</v>
      </c>
      <c r="AK3523" t="s">
        <v>12809</v>
      </c>
      <c r="AL3523">
        <v>1</v>
      </c>
      <c r="AM3523" s="5">
        <f t="shared" si="442"/>
        <v>0.16666666666666666</v>
      </c>
      <c r="AN3523" s="4">
        <f t="shared" ref="AN3523:AN3586" si="447">(AM3523-$AO$3)/($AO$2-$AO$3)</f>
        <v>2.5242963523917705E-4</v>
      </c>
      <c r="AO3523" s="3"/>
      <c r="AP3523">
        <v>0</v>
      </c>
      <c r="AR3523" t="s">
        <v>1</v>
      </c>
      <c r="AT3523" s="2">
        <v>1.7849999999999999</v>
      </c>
      <c r="AU3523" s="1">
        <f t="shared" si="443"/>
        <v>1.2109577426382327</v>
      </c>
      <c r="AV3523" s="1">
        <f t="shared" si="444"/>
        <v>0.8721820914627143</v>
      </c>
      <c r="AW3523" s="1">
        <f t="shared" si="445"/>
        <v>0.53340644028719575</v>
      </c>
    </row>
    <row r="3524" spans="1:49" x14ac:dyDescent="0.2">
      <c r="A3524">
        <v>3522</v>
      </c>
      <c r="B3524" t="s">
        <v>12808</v>
      </c>
      <c r="C3524" t="s">
        <v>12807</v>
      </c>
      <c r="F3524" t="s">
        <v>12806</v>
      </c>
      <c r="G3524" t="s">
        <v>17</v>
      </c>
      <c r="H3524" t="s">
        <v>16</v>
      </c>
      <c r="I3524" t="s">
        <v>12805</v>
      </c>
      <c r="J3524" t="s">
        <v>12804</v>
      </c>
      <c r="K3524" t="s">
        <v>12803</v>
      </c>
      <c r="L3524" t="s">
        <v>12802</v>
      </c>
      <c r="M3524" t="s">
        <v>230</v>
      </c>
      <c r="N3524">
        <v>5</v>
      </c>
      <c r="O3524" t="s">
        <v>12801</v>
      </c>
      <c r="P3524" t="s">
        <v>12800</v>
      </c>
      <c r="Q3524" t="s">
        <v>12799</v>
      </c>
      <c r="R3524" s="7">
        <v>42370</v>
      </c>
      <c r="S3524" s="8">
        <f t="shared" si="440"/>
        <v>2016</v>
      </c>
      <c r="T3524" s="8">
        <v>2016</v>
      </c>
      <c r="U3524" s="8">
        <f t="shared" si="441"/>
        <v>6</v>
      </c>
      <c r="V3524" s="7">
        <v>2016</v>
      </c>
      <c r="W3524" t="s">
        <v>1433</v>
      </c>
      <c r="X3524" s="2">
        <v>0.245</v>
      </c>
      <c r="Y3524" s="6">
        <f t="shared" si="446"/>
        <v>6.5401350738100959E-3</v>
      </c>
      <c r="AA3524">
        <v>19376480</v>
      </c>
      <c r="AB3524">
        <v>19700186896</v>
      </c>
      <c r="AD3524" t="s">
        <v>6</v>
      </c>
      <c r="AE3524">
        <v>61</v>
      </c>
      <c r="AG3524">
        <v>3</v>
      </c>
      <c r="AH3524" t="s">
        <v>12798</v>
      </c>
      <c r="AI3524" t="s">
        <v>12797</v>
      </c>
      <c r="AK3524" t="s">
        <v>12796</v>
      </c>
      <c r="AL3524">
        <v>9</v>
      </c>
      <c r="AM3524" s="5">
        <f t="shared" si="442"/>
        <v>1.5</v>
      </c>
      <c r="AN3524" s="4">
        <f t="shared" si="447"/>
        <v>2.2718667171525938E-3</v>
      </c>
      <c r="AO3524" s="3"/>
      <c r="AP3524">
        <v>1</v>
      </c>
      <c r="AQ3524" t="s">
        <v>222</v>
      </c>
      <c r="AR3524" t="s">
        <v>12795</v>
      </c>
      <c r="AS3524" t="s">
        <v>221</v>
      </c>
      <c r="AT3524" s="2" t="s">
        <v>0</v>
      </c>
      <c r="AU3524" s="1">
        <f t="shared" si="443"/>
        <v>0.52596545668128447</v>
      </c>
      <c r="AV3524" s="1">
        <f t="shared" si="444"/>
        <v>0.44060008954813445</v>
      </c>
      <c r="AW3524" s="1">
        <f t="shared" si="445"/>
        <v>0.35523472241498444</v>
      </c>
    </row>
    <row r="3525" spans="1:49" x14ac:dyDescent="0.2">
      <c r="A3525">
        <v>3523</v>
      </c>
      <c r="B3525" t="s">
        <v>12794</v>
      </c>
      <c r="C3525" t="s">
        <v>12793</v>
      </c>
      <c r="F3525" t="s">
        <v>12792</v>
      </c>
      <c r="G3525" t="s">
        <v>17</v>
      </c>
      <c r="H3525" t="s">
        <v>16</v>
      </c>
      <c r="I3525" t="s">
        <v>12791</v>
      </c>
      <c r="J3525">
        <v>119091906</v>
      </c>
      <c r="K3525" t="s">
        <v>12790</v>
      </c>
      <c r="L3525" t="s">
        <v>12789</v>
      </c>
      <c r="M3525" t="s">
        <v>411</v>
      </c>
      <c r="N3525">
        <v>1</v>
      </c>
      <c r="O3525" t="s">
        <v>12788</v>
      </c>
      <c r="P3525">
        <v>56230642200</v>
      </c>
      <c r="Q3525">
        <v>119091906</v>
      </c>
      <c r="R3525" s="7">
        <v>42370</v>
      </c>
      <c r="S3525" s="8">
        <f t="shared" si="440"/>
        <v>2016</v>
      </c>
      <c r="T3525" s="8">
        <v>2016</v>
      </c>
      <c r="U3525" s="8">
        <f t="shared" si="441"/>
        <v>6</v>
      </c>
      <c r="V3525" s="7">
        <v>2016</v>
      </c>
      <c r="W3525" t="s">
        <v>5371</v>
      </c>
      <c r="X3525" s="2">
        <v>0.44400000000000001</v>
      </c>
      <c r="Y3525" s="6">
        <f t="shared" si="446"/>
        <v>1.1852326419476256E-2</v>
      </c>
      <c r="AA3525">
        <v>15273342</v>
      </c>
      <c r="AB3525">
        <v>17296</v>
      </c>
      <c r="AD3525" t="s">
        <v>6</v>
      </c>
      <c r="AE3525">
        <v>17</v>
      </c>
      <c r="AF3525">
        <v>7</v>
      </c>
      <c r="AG3525">
        <v>7484837</v>
      </c>
      <c r="AH3525" t="s">
        <v>12787</v>
      </c>
      <c r="AI3525" t="s">
        <v>12786</v>
      </c>
      <c r="AK3525" t="s">
        <v>12785</v>
      </c>
      <c r="AL3525">
        <v>0</v>
      </c>
      <c r="AM3525" s="5">
        <f t="shared" si="442"/>
        <v>0</v>
      </c>
      <c r="AN3525" s="4">
        <f t="shared" si="447"/>
        <v>0</v>
      </c>
      <c r="AO3525" s="3"/>
      <c r="AP3525">
        <v>0</v>
      </c>
      <c r="AR3525" t="s">
        <v>1</v>
      </c>
      <c r="AT3525" s="2">
        <v>2.714</v>
      </c>
      <c r="AU3525" s="1">
        <f t="shared" si="443"/>
        <v>0.82966284936333778</v>
      </c>
      <c r="AV3525" s="1">
        <f t="shared" si="444"/>
        <v>0.59261632097381278</v>
      </c>
      <c r="AW3525" s="1">
        <f t="shared" si="445"/>
        <v>0.35556979258428761</v>
      </c>
    </row>
    <row r="3526" spans="1:49" x14ac:dyDescent="0.2">
      <c r="A3526">
        <v>3524</v>
      </c>
      <c r="B3526" t="s">
        <v>12784</v>
      </c>
      <c r="C3526" t="s">
        <v>12783</v>
      </c>
      <c r="F3526" t="s">
        <v>12782</v>
      </c>
      <c r="G3526" t="s">
        <v>17</v>
      </c>
      <c r="H3526" t="s">
        <v>16</v>
      </c>
      <c r="I3526" t="s">
        <v>12781</v>
      </c>
      <c r="J3526" t="s">
        <v>12780</v>
      </c>
      <c r="K3526" t="s">
        <v>12779</v>
      </c>
      <c r="L3526" t="s">
        <v>12778</v>
      </c>
      <c r="M3526" t="s">
        <v>545</v>
      </c>
      <c r="N3526">
        <v>3</v>
      </c>
      <c r="O3526" t="s">
        <v>12777</v>
      </c>
      <c r="P3526" t="s">
        <v>12776</v>
      </c>
      <c r="Q3526" t="s">
        <v>12775</v>
      </c>
      <c r="R3526" s="7">
        <v>42370</v>
      </c>
      <c r="S3526" s="8">
        <f t="shared" si="440"/>
        <v>2016</v>
      </c>
      <c r="T3526" s="8">
        <v>2016</v>
      </c>
      <c r="U3526" s="8">
        <f t="shared" si="441"/>
        <v>6</v>
      </c>
      <c r="V3526" s="7">
        <v>2016</v>
      </c>
      <c r="W3526" t="s">
        <v>1433</v>
      </c>
      <c r="X3526" s="2">
        <v>0.245</v>
      </c>
      <c r="Y3526" s="6">
        <f t="shared" si="446"/>
        <v>6.5401350738100959E-3</v>
      </c>
      <c r="AA3526">
        <v>19376480</v>
      </c>
      <c r="AB3526">
        <v>19700186896</v>
      </c>
      <c r="AD3526" t="s">
        <v>6</v>
      </c>
      <c r="AE3526">
        <v>61</v>
      </c>
      <c r="AH3526" t="s">
        <v>12774</v>
      </c>
      <c r="AI3526" t="s">
        <v>12773</v>
      </c>
      <c r="AK3526" t="s">
        <v>12772</v>
      </c>
      <c r="AL3526">
        <v>13</v>
      </c>
      <c r="AM3526" s="5">
        <f t="shared" si="442"/>
        <v>2.1666666666666665</v>
      </c>
      <c r="AN3526" s="4">
        <f t="shared" si="447"/>
        <v>3.2815852581093018E-3</v>
      </c>
      <c r="AO3526" s="3"/>
      <c r="AP3526">
        <v>1</v>
      </c>
      <c r="AR3526" t="s">
        <v>1</v>
      </c>
      <c r="AT3526" s="2" t="s">
        <v>0</v>
      </c>
      <c r="AU3526" s="1">
        <f t="shared" si="443"/>
        <v>0.55625701290998564</v>
      </c>
      <c r="AV3526" s="1">
        <f t="shared" si="444"/>
        <v>0.49108601659596984</v>
      </c>
      <c r="AW3526" s="1">
        <f t="shared" si="445"/>
        <v>0.42591502028195405</v>
      </c>
    </row>
    <row r="3527" spans="1:49" x14ac:dyDescent="0.2">
      <c r="A3527">
        <v>3525</v>
      </c>
      <c r="B3527" t="s">
        <v>12771</v>
      </c>
      <c r="C3527" t="s">
        <v>12770</v>
      </c>
      <c r="F3527" t="s">
        <v>12769</v>
      </c>
      <c r="G3527" t="s">
        <v>17</v>
      </c>
      <c r="H3527" t="s">
        <v>16</v>
      </c>
      <c r="I3527" t="s">
        <v>12768</v>
      </c>
      <c r="J3527">
        <v>60031126</v>
      </c>
      <c r="K3527" t="s">
        <v>1959</v>
      </c>
      <c r="L3527" t="s">
        <v>1958</v>
      </c>
      <c r="M3527" t="s">
        <v>1865</v>
      </c>
      <c r="N3527">
        <v>2</v>
      </c>
      <c r="O3527" t="s">
        <v>12767</v>
      </c>
      <c r="P3527" t="s">
        <v>12766</v>
      </c>
      <c r="Q3527" t="s">
        <v>12765</v>
      </c>
      <c r="R3527" s="7">
        <v>42370</v>
      </c>
      <c r="S3527" s="8">
        <f t="shared" si="440"/>
        <v>2016</v>
      </c>
      <c r="T3527" s="8">
        <v>2016</v>
      </c>
      <c r="U3527" s="8">
        <f t="shared" si="441"/>
        <v>6</v>
      </c>
      <c r="V3527" s="7">
        <v>2016</v>
      </c>
      <c r="W3527" t="s">
        <v>1433</v>
      </c>
      <c r="X3527" s="2">
        <v>0.245</v>
      </c>
      <c r="Y3527" s="6">
        <f t="shared" si="446"/>
        <v>6.5401350738100959E-3</v>
      </c>
      <c r="AA3527">
        <v>19376480</v>
      </c>
      <c r="AB3527">
        <v>19700186896</v>
      </c>
      <c r="AD3527" t="s">
        <v>6</v>
      </c>
      <c r="AE3527">
        <v>61</v>
      </c>
      <c r="AG3527">
        <v>1</v>
      </c>
      <c r="AH3527" s="10">
        <v>44348</v>
      </c>
      <c r="AI3527" t="s">
        <v>12764</v>
      </c>
      <c r="AK3527" t="s">
        <v>12763</v>
      </c>
      <c r="AL3527">
        <v>4</v>
      </c>
      <c r="AM3527" s="5">
        <f t="shared" si="442"/>
        <v>0.66666666666666663</v>
      </c>
      <c r="AN3527" s="4">
        <f t="shared" si="447"/>
        <v>1.0097185409567082E-3</v>
      </c>
      <c r="AO3527" s="3"/>
      <c r="AP3527">
        <v>1</v>
      </c>
      <c r="AQ3527" t="s">
        <v>1810</v>
      </c>
      <c r="AR3527">
        <v>26820139</v>
      </c>
      <c r="AS3527" t="s">
        <v>1809</v>
      </c>
      <c r="AT3527" s="2" t="s">
        <v>0</v>
      </c>
      <c r="AU3527" s="1">
        <f t="shared" si="443"/>
        <v>0.48810101139540785</v>
      </c>
      <c r="AV3527" s="1">
        <f t="shared" si="444"/>
        <v>0.37749268073834019</v>
      </c>
      <c r="AW3527" s="1">
        <f t="shared" si="445"/>
        <v>0.26688435008127243</v>
      </c>
    </row>
    <row r="3528" spans="1:49" x14ac:dyDescent="0.2">
      <c r="A3528">
        <v>3526</v>
      </c>
      <c r="B3528" t="s">
        <v>12762</v>
      </c>
      <c r="F3528" t="s">
        <v>12761</v>
      </c>
      <c r="G3528" t="s">
        <v>17</v>
      </c>
      <c r="H3528" t="s">
        <v>16</v>
      </c>
      <c r="I3528" t="s">
        <v>12760</v>
      </c>
      <c r="J3528">
        <v>60003161</v>
      </c>
      <c r="K3528" t="s">
        <v>12680</v>
      </c>
      <c r="L3528" t="s">
        <v>12679</v>
      </c>
      <c r="M3528" t="s">
        <v>6429</v>
      </c>
      <c r="N3528">
        <v>2</v>
      </c>
      <c r="O3528" t="s">
        <v>12759</v>
      </c>
      <c r="P3528" t="s">
        <v>12758</v>
      </c>
      <c r="Q3528" t="s">
        <v>12757</v>
      </c>
      <c r="R3528" s="7">
        <v>42370</v>
      </c>
      <c r="S3528" s="8">
        <f t="shared" si="440"/>
        <v>2016</v>
      </c>
      <c r="T3528" s="8">
        <v>2016</v>
      </c>
      <c r="U3528" s="8">
        <f t="shared" si="441"/>
        <v>6</v>
      </c>
      <c r="V3528" s="7">
        <v>2016</v>
      </c>
      <c r="W3528" t="s">
        <v>12756</v>
      </c>
      <c r="X3528" s="2">
        <v>0.64400000000000002</v>
      </c>
      <c r="Y3528" s="6">
        <f t="shared" si="446"/>
        <v>1.719121219401511E-2</v>
      </c>
      <c r="AA3528">
        <v>12211451</v>
      </c>
      <c r="AB3528">
        <v>10800153309</v>
      </c>
      <c r="AC3528">
        <v>18418759</v>
      </c>
      <c r="AD3528" t="s">
        <v>6</v>
      </c>
      <c r="AE3528">
        <v>68</v>
      </c>
      <c r="AF3528">
        <v>2</v>
      </c>
      <c r="AH3528" t="s">
        <v>12755</v>
      </c>
      <c r="AI3528" t="s">
        <v>12754</v>
      </c>
      <c r="AJ3528" t="s">
        <v>12753</v>
      </c>
      <c r="AK3528" t="s">
        <v>12752</v>
      </c>
      <c r="AL3528">
        <v>2</v>
      </c>
      <c r="AM3528" s="5">
        <f t="shared" si="442"/>
        <v>0.33333333333333331</v>
      </c>
      <c r="AN3528" s="4">
        <f t="shared" si="447"/>
        <v>5.048592704783541E-4</v>
      </c>
      <c r="AO3528" s="3"/>
      <c r="AP3528">
        <v>0</v>
      </c>
      <c r="AR3528" t="s">
        <v>1</v>
      </c>
      <c r="AT3528" s="2">
        <v>1.7849999999999999</v>
      </c>
      <c r="AU3528" s="1">
        <f t="shared" si="443"/>
        <v>1.2185306316954083</v>
      </c>
      <c r="AV3528" s="1">
        <f t="shared" si="444"/>
        <v>0.88480357322467329</v>
      </c>
      <c r="AW3528" s="1">
        <f t="shared" si="445"/>
        <v>0.55107651475393804</v>
      </c>
    </row>
    <row r="3529" spans="1:49" x14ac:dyDescent="0.2">
      <c r="A3529">
        <v>3527</v>
      </c>
      <c r="B3529" t="s">
        <v>12751</v>
      </c>
      <c r="C3529" t="s">
        <v>12750</v>
      </c>
      <c r="F3529" t="s">
        <v>12749</v>
      </c>
      <c r="G3529" t="s">
        <v>17</v>
      </c>
      <c r="H3529" t="s">
        <v>16</v>
      </c>
      <c r="I3529" t="s">
        <v>8973</v>
      </c>
      <c r="J3529">
        <v>60020675</v>
      </c>
      <c r="K3529" t="s">
        <v>12748</v>
      </c>
      <c r="L3529" t="s">
        <v>12747</v>
      </c>
      <c r="M3529" t="s">
        <v>340</v>
      </c>
      <c r="N3529">
        <v>3</v>
      </c>
      <c r="O3529" t="s">
        <v>12746</v>
      </c>
      <c r="P3529" t="s">
        <v>12745</v>
      </c>
      <c r="Q3529" t="s">
        <v>12744</v>
      </c>
      <c r="R3529" s="7">
        <v>42370</v>
      </c>
      <c r="S3529" s="8">
        <f t="shared" si="440"/>
        <v>2016</v>
      </c>
      <c r="T3529" s="8">
        <v>2016</v>
      </c>
      <c r="U3529" s="8">
        <f t="shared" si="441"/>
        <v>6</v>
      </c>
      <c r="V3529" s="7">
        <v>2016</v>
      </c>
      <c r="W3529" t="s">
        <v>1433</v>
      </c>
      <c r="X3529" s="2">
        <v>0.245</v>
      </c>
      <c r="Y3529" s="6">
        <f t="shared" si="446"/>
        <v>6.5401350738100959E-3</v>
      </c>
      <c r="AA3529">
        <v>19376480</v>
      </c>
      <c r="AB3529">
        <v>19700186896</v>
      </c>
      <c r="AD3529" t="s">
        <v>6</v>
      </c>
      <c r="AE3529">
        <v>61</v>
      </c>
      <c r="AH3529" t="s">
        <v>12497</v>
      </c>
      <c r="AI3529" t="s">
        <v>12743</v>
      </c>
      <c r="AK3529" t="s">
        <v>12742</v>
      </c>
      <c r="AL3529">
        <v>1</v>
      </c>
      <c r="AM3529" s="5">
        <f t="shared" si="442"/>
        <v>0.16666666666666666</v>
      </c>
      <c r="AN3529" s="4">
        <f t="shared" si="447"/>
        <v>2.5242963523917705E-4</v>
      </c>
      <c r="AO3529" s="3"/>
      <c r="AP3529">
        <v>1</v>
      </c>
      <c r="AQ3529" t="s">
        <v>222</v>
      </c>
      <c r="AR3529" t="s">
        <v>12741</v>
      </c>
      <c r="AS3529" t="s">
        <v>221</v>
      </c>
      <c r="AT3529" s="2" t="s">
        <v>0</v>
      </c>
      <c r="AU3529" s="1">
        <f t="shared" si="443"/>
        <v>0.46538234422388197</v>
      </c>
      <c r="AV3529" s="1">
        <f t="shared" si="444"/>
        <v>0.33962823545246368</v>
      </c>
      <c r="AW3529" s="1">
        <f t="shared" si="445"/>
        <v>0.21387412668104527</v>
      </c>
    </row>
    <row r="3530" spans="1:49" x14ac:dyDescent="0.2">
      <c r="A3530">
        <v>3528</v>
      </c>
      <c r="B3530" t="s">
        <v>12740</v>
      </c>
      <c r="C3530" t="s">
        <v>12739</v>
      </c>
      <c r="F3530" t="s">
        <v>12738</v>
      </c>
      <c r="G3530" t="s">
        <v>17</v>
      </c>
      <c r="H3530" t="s">
        <v>16</v>
      </c>
      <c r="I3530" t="s">
        <v>12737</v>
      </c>
      <c r="J3530">
        <v>60069736</v>
      </c>
      <c r="K3530" t="s">
        <v>12736</v>
      </c>
      <c r="L3530" t="s">
        <v>1485</v>
      </c>
      <c r="M3530" t="s">
        <v>340</v>
      </c>
      <c r="N3530">
        <v>4</v>
      </c>
      <c r="O3530" t="s">
        <v>12735</v>
      </c>
      <c r="P3530" t="s">
        <v>12734</v>
      </c>
      <c r="Q3530" t="s">
        <v>12733</v>
      </c>
      <c r="R3530" s="7">
        <v>42370</v>
      </c>
      <c r="S3530" s="8">
        <f t="shared" si="440"/>
        <v>2016</v>
      </c>
      <c r="T3530" s="8">
        <v>2016</v>
      </c>
      <c r="U3530" s="8">
        <f t="shared" si="441"/>
        <v>6</v>
      </c>
      <c r="V3530" s="7">
        <v>2016</v>
      </c>
      <c r="W3530" t="s">
        <v>12705</v>
      </c>
      <c r="X3530" s="2">
        <v>0.17799999999999999</v>
      </c>
      <c r="Y3530" s="6">
        <f t="shared" si="446"/>
        <v>4.7516083393395799E-3</v>
      </c>
      <c r="AA3530">
        <v>13492543</v>
      </c>
      <c r="AB3530">
        <v>5300152204</v>
      </c>
      <c r="AD3530" t="s">
        <v>6</v>
      </c>
      <c r="AE3530">
        <v>13</v>
      </c>
      <c r="AF3530">
        <v>12</v>
      </c>
      <c r="AG3530">
        <v>20160460</v>
      </c>
      <c r="AI3530" t="s">
        <v>12732</v>
      </c>
      <c r="AJ3530" t="s">
        <v>12731</v>
      </c>
      <c r="AK3530" t="s">
        <v>12730</v>
      </c>
      <c r="AL3530">
        <v>3</v>
      </c>
      <c r="AM3530" s="5">
        <f t="shared" si="442"/>
        <v>0.5</v>
      </c>
      <c r="AN3530" s="4">
        <f t="shared" si="447"/>
        <v>7.572889057175312E-4</v>
      </c>
      <c r="AO3530" s="3"/>
      <c r="AP3530">
        <v>1</v>
      </c>
      <c r="AQ3530" t="s">
        <v>222</v>
      </c>
      <c r="AR3530">
        <v>61302099</v>
      </c>
      <c r="AS3530" t="s">
        <v>221</v>
      </c>
      <c r="AT3530" s="2">
        <v>0.57799999999999996</v>
      </c>
      <c r="AU3530" s="1">
        <f t="shared" si="443"/>
        <v>0.35533125092529649</v>
      </c>
      <c r="AV3530" s="1">
        <f t="shared" si="444"/>
        <v>0.27544486225285558</v>
      </c>
      <c r="AW3530" s="1">
        <f t="shared" si="445"/>
        <v>0.19555847358041456</v>
      </c>
    </row>
    <row r="3531" spans="1:49" x14ac:dyDescent="0.2">
      <c r="A3531">
        <v>3529</v>
      </c>
      <c r="B3531" t="s">
        <v>12729</v>
      </c>
      <c r="C3531" t="s">
        <v>12728</v>
      </c>
      <c r="F3531" t="s">
        <v>12727</v>
      </c>
      <c r="G3531" t="s">
        <v>17</v>
      </c>
      <c r="H3531" t="s">
        <v>16</v>
      </c>
      <c r="I3531" t="s">
        <v>12726</v>
      </c>
      <c r="J3531" t="s">
        <v>12725</v>
      </c>
      <c r="K3531" t="s">
        <v>12724</v>
      </c>
      <c r="L3531" t="s">
        <v>12723</v>
      </c>
      <c r="M3531" t="s">
        <v>12722</v>
      </c>
      <c r="N3531">
        <v>2</v>
      </c>
      <c r="O3531" t="s">
        <v>12721</v>
      </c>
      <c r="P3531" t="s">
        <v>12720</v>
      </c>
      <c r="Q3531" t="s">
        <v>12719</v>
      </c>
      <c r="R3531" s="7">
        <v>42370</v>
      </c>
      <c r="S3531" s="8">
        <f t="shared" si="440"/>
        <v>2016</v>
      </c>
      <c r="T3531" s="8">
        <v>2016</v>
      </c>
      <c r="U3531" s="8">
        <f t="shared" si="441"/>
        <v>6</v>
      </c>
      <c r="V3531" s="7">
        <v>2016</v>
      </c>
      <c r="W3531" t="s">
        <v>12718</v>
      </c>
      <c r="X3531" s="2">
        <v>0.41</v>
      </c>
      <c r="Y3531" s="6">
        <f t="shared" si="446"/>
        <v>1.0944715837804649E-2</v>
      </c>
      <c r="AA3531">
        <v>3926672</v>
      </c>
      <c r="AB3531">
        <v>7000153218</v>
      </c>
      <c r="AC3531" t="s">
        <v>12717</v>
      </c>
      <c r="AD3531" t="s">
        <v>6</v>
      </c>
      <c r="AE3531">
        <v>45</v>
      </c>
      <c r="AF3531">
        <v>2</v>
      </c>
      <c r="AH3531" t="s">
        <v>12716</v>
      </c>
      <c r="AI3531" t="s">
        <v>12715</v>
      </c>
      <c r="AJ3531" t="s">
        <v>12714</v>
      </c>
      <c r="AK3531" t="s">
        <v>12713</v>
      </c>
      <c r="AL3531">
        <v>9</v>
      </c>
      <c r="AM3531" s="5">
        <f t="shared" si="442"/>
        <v>1.5</v>
      </c>
      <c r="AN3531" s="4">
        <f t="shared" si="447"/>
        <v>2.2718667171525938E-3</v>
      </c>
      <c r="AO3531" s="3"/>
      <c r="AP3531">
        <v>1</v>
      </c>
      <c r="AR3531" t="s">
        <v>1</v>
      </c>
      <c r="AT3531" s="2">
        <v>1.5660000000000001</v>
      </c>
      <c r="AU3531" s="1">
        <f t="shared" si="443"/>
        <v>0.83428611016090315</v>
      </c>
      <c r="AV3531" s="1">
        <f t="shared" si="444"/>
        <v>0.66082912774786218</v>
      </c>
      <c r="AW3531" s="1">
        <f t="shared" si="445"/>
        <v>0.48737214533482109</v>
      </c>
    </row>
    <row r="3532" spans="1:49" x14ac:dyDescent="0.2">
      <c r="A3532">
        <v>3530</v>
      </c>
      <c r="B3532" t="s">
        <v>12712</v>
      </c>
      <c r="C3532" t="s">
        <v>12711</v>
      </c>
      <c r="F3532" t="s">
        <v>12710</v>
      </c>
      <c r="G3532" t="s">
        <v>17</v>
      </c>
      <c r="H3532" t="s">
        <v>16</v>
      </c>
      <c r="I3532" t="s">
        <v>12709</v>
      </c>
      <c r="J3532">
        <v>60002090</v>
      </c>
      <c r="K3532" t="s">
        <v>12708</v>
      </c>
      <c r="L3532" t="s">
        <v>12707</v>
      </c>
      <c r="M3532" t="s">
        <v>1865</v>
      </c>
      <c r="N3532">
        <v>1</v>
      </c>
      <c r="O3532" t="s">
        <v>12706</v>
      </c>
      <c r="P3532">
        <v>7102500686</v>
      </c>
      <c r="Q3532">
        <v>60002090</v>
      </c>
      <c r="R3532" s="7">
        <v>42370</v>
      </c>
      <c r="S3532" s="8">
        <f t="shared" si="440"/>
        <v>2016</v>
      </c>
      <c r="T3532" s="8">
        <v>2016</v>
      </c>
      <c r="U3532" s="8">
        <f t="shared" si="441"/>
        <v>6</v>
      </c>
      <c r="V3532" s="7">
        <v>2016</v>
      </c>
      <c r="W3532" t="s">
        <v>12705</v>
      </c>
      <c r="X3532" s="2">
        <v>0.17799999999999999</v>
      </c>
      <c r="Y3532" s="6">
        <f t="shared" si="446"/>
        <v>4.7516083393395799E-3</v>
      </c>
      <c r="AA3532">
        <v>13492543</v>
      </c>
      <c r="AB3532">
        <v>5300152204</v>
      </c>
      <c r="AD3532" t="s">
        <v>6</v>
      </c>
      <c r="AE3532">
        <v>13</v>
      </c>
      <c r="AF3532">
        <v>12</v>
      </c>
      <c r="AG3532">
        <v>20160426</v>
      </c>
      <c r="AI3532" t="s">
        <v>12704</v>
      </c>
      <c r="AJ3532" t="s">
        <v>12703</v>
      </c>
      <c r="AK3532" t="s">
        <v>12702</v>
      </c>
      <c r="AL3532">
        <v>6</v>
      </c>
      <c r="AM3532" s="5">
        <f t="shared" si="442"/>
        <v>1</v>
      </c>
      <c r="AN3532" s="4">
        <f t="shared" si="447"/>
        <v>1.5145778114350624E-3</v>
      </c>
      <c r="AO3532" s="3"/>
      <c r="AP3532">
        <v>1</v>
      </c>
      <c r="AQ3532" t="s">
        <v>1810</v>
      </c>
      <c r="AR3532" t="s">
        <v>12701</v>
      </c>
      <c r="AS3532" t="s">
        <v>1809</v>
      </c>
      <c r="AT3532" s="2">
        <v>0.57799999999999996</v>
      </c>
      <c r="AU3532" s="1">
        <f t="shared" si="443"/>
        <v>0.37804991809682242</v>
      </c>
      <c r="AV3532" s="1">
        <f t="shared" si="444"/>
        <v>0.31330930753873215</v>
      </c>
      <c r="AW3532" s="1">
        <f t="shared" si="445"/>
        <v>0.24856869698064174</v>
      </c>
    </row>
    <row r="3533" spans="1:49" x14ac:dyDescent="0.2">
      <c r="A3533">
        <v>3531</v>
      </c>
      <c r="B3533" t="s">
        <v>12700</v>
      </c>
      <c r="C3533" t="s">
        <v>12699</v>
      </c>
      <c r="F3533" t="s">
        <v>12698</v>
      </c>
      <c r="G3533" t="s">
        <v>17</v>
      </c>
      <c r="H3533" t="s">
        <v>16</v>
      </c>
      <c r="I3533" t="s">
        <v>12697</v>
      </c>
      <c r="J3533" t="s">
        <v>12696</v>
      </c>
      <c r="K3533" t="s">
        <v>12695</v>
      </c>
      <c r="L3533" t="s">
        <v>12694</v>
      </c>
      <c r="M3533" t="s">
        <v>230</v>
      </c>
      <c r="N3533">
        <v>7</v>
      </c>
      <c r="O3533" t="s">
        <v>12693</v>
      </c>
      <c r="P3533" t="s">
        <v>12692</v>
      </c>
      <c r="Q3533" t="s">
        <v>12691</v>
      </c>
      <c r="R3533" s="7">
        <v>42370</v>
      </c>
      <c r="S3533" s="8">
        <f t="shared" si="440"/>
        <v>2016</v>
      </c>
      <c r="T3533" s="8">
        <v>2016</v>
      </c>
      <c r="U3533" s="8">
        <f t="shared" si="441"/>
        <v>6</v>
      </c>
      <c r="V3533" s="7">
        <v>2016</v>
      </c>
      <c r="W3533" t="s">
        <v>12690</v>
      </c>
      <c r="X3533" s="2">
        <v>0.13200000000000001</v>
      </c>
      <c r="Y3533" s="6">
        <f t="shared" si="446"/>
        <v>3.5236646111956437E-3</v>
      </c>
      <c r="AA3533" t="s">
        <v>12689</v>
      </c>
      <c r="AB3533">
        <v>21100432792</v>
      </c>
      <c r="AD3533" t="s">
        <v>6</v>
      </c>
      <c r="AE3533">
        <v>14</v>
      </c>
      <c r="AF3533">
        <v>1</v>
      </c>
      <c r="AH3533" t="s">
        <v>12688</v>
      </c>
      <c r="AI3533" t="s">
        <v>12687</v>
      </c>
      <c r="AJ3533" t="s">
        <v>12686</v>
      </c>
      <c r="AK3533" t="s">
        <v>12685</v>
      </c>
      <c r="AL3533">
        <v>2</v>
      </c>
      <c r="AM3533" s="5">
        <f t="shared" si="442"/>
        <v>0.33333333333333331</v>
      </c>
      <c r="AN3533" s="4">
        <f t="shared" si="447"/>
        <v>5.048592704783541E-4</v>
      </c>
      <c r="AO3533" s="3"/>
      <c r="AP3533">
        <v>0</v>
      </c>
      <c r="AR3533">
        <v>20142080011</v>
      </c>
      <c r="AS3533" t="s">
        <v>12684</v>
      </c>
      <c r="AT3533" s="2" t="s">
        <v>0</v>
      </c>
      <c r="AU3533" s="1">
        <f t="shared" si="443"/>
        <v>0.26180230089804563</v>
      </c>
      <c r="AV3533" s="1">
        <f t="shared" si="444"/>
        <v>0.20142619408369988</v>
      </c>
      <c r="AW3533" s="1">
        <f t="shared" si="445"/>
        <v>0.14105008726935409</v>
      </c>
    </row>
    <row r="3534" spans="1:49" x14ac:dyDescent="0.2">
      <c r="A3534">
        <v>3532</v>
      </c>
      <c r="B3534" t="s">
        <v>12683</v>
      </c>
      <c r="F3534" t="s">
        <v>12682</v>
      </c>
      <c r="G3534" t="s">
        <v>17</v>
      </c>
      <c r="H3534" t="s">
        <v>16</v>
      </c>
      <c r="I3534" t="s">
        <v>12681</v>
      </c>
      <c r="J3534">
        <v>60003161</v>
      </c>
      <c r="K3534" t="s">
        <v>12680</v>
      </c>
      <c r="L3534" t="s">
        <v>12679</v>
      </c>
      <c r="M3534" t="s">
        <v>6429</v>
      </c>
      <c r="N3534">
        <v>4</v>
      </c>
      <c r="O3534" t="s">
        <v>12678</v>
      </c>
      <c r="P3534" t="s">
        <v>12677</v>
      </c>
      <c r="Q3534" t="s">
        <v>12676</v>
      </c>
      <c r="R3534" s="7">
        <v>42370</v>
      </c>
      <c r="S3534" s="8">
        <f t="shared" si="440"/>
        <v>2016</v>
      </c>
      <c r="T3534" s="8">
        <v>2016</v>
      </c>
      <c r="U3534" s="8">
        <f t="shared" si="441"/>
        <v>6</v>
      </c>
      <c r="V3534" s="7">
        <v>2016</v>
      </c>
      <c r="W3534" t="s">
        <v>12675</v>
      </c>
      <c r="X3534" s="2">
        <v>0.20899999999999999</v>
      </c>
      <c r="Y3534" s="6">
        <f t="shared" si="446"/>
        <v>5.5791356343931021E-3</v>
      </c>
      <c r="AA3534">
        <v>14548658</v>
      </c>
      <c r="AB3534">
        <v>19900191768</v>
      </c>
      <c r="AD3534" t="s">
        <v>6</v>
      </c>
      <c r="AE3534">
        <v>18</v>
      </c>
      <c r="AF3534">
        <v>2</v>
      </c>
      <c r="AH3534" t="s">
        <v>12674</v>
      </c>
      <c r="AI3534" t="s">
        <v>12673</v>
      </c>
      <c r="AJ3534" t="s">
        <v>12672</v>
      </c>
      <c r="AK3534" t="s">
        <v>12671</v>
      </c>
      <c r="AL3534">
        <v>3</v>
      </c>
      <c r="AM3534" s="5">
        <f t="shared" si="442"/>
        <v>0.5</v>
      </c>
      <c r="AN3534" s="4">
        <f t="shared" si="447"/>
        <v>7.572889057175312E-4</v>
      </c>
      <c r="AO3534" s="3"/>
      <c r="AP3534">
        <v>0</v>
      </c>
      <c r="AR3534" t="s">
        <v>1</v>
      </c>
      <c r="AT3534" s="2">
        <v>0.97299999999999998</v>
      </c>
      <c r="AU3534" s="1">
        <f t="shared" si="443"/>
        <v>0.41325816157904305</v>
      </c>
      <c r="AV3534" s="1">
        <f t="shared" si="444"/>
        <v>0.31682122700553167</v>
      </c>
      <c r="AW3534" s="1">
        <f t="shared" si="445"/>
        <v>0.22038429243202026</v>
      </c>
    </row>
    <row r="3535" spans="1:49" x14ac:dyDescent="0.2">
      <c r="A3535">
        <v>3533</v>
      </c>
      <c r="B3535" t="s">
        <v>12670</v>
      </c>
      <c r="C3535" t="s">
        <v>12669</v>
      </c>
      <c r="F3535" t="s">
        <v>12668</v>
      </c>
      <c r="G3535" t="s">
        <v>17</v>
      </c>
      <c r="H3535" t="s">
        <v>16</v>
      </c>
      <c r="I3535" t="s">
        <v>12667</v>
      </c>
      <c r="J3535">
        <v>60019778</v>
      </c>
      <c r="K3535" t="s">
        <v>12666</v>
      </c>
      <c r="L3535" t="s">
        <v>12665</v>
      </c>
      <c r="M3535" t="s">
        <v>5203</v>
      </c>
      <c r="N3535">
        <v>2</v>
      </c>
      <c r="O3535" t="s">
        <v>12664</v>
      </c>
      <c r="P3535" t="s">
        <v>12663</v>
      </c>
      <c r="Q3535" t="s">
        <v>12662</v>
      </c>
      <c r="R3535" s="7">
        <v>42370</v>
      </c>
      <c r="S3535" s="8">
        <f t="shared" si="440"/>
        <v>2016</v>
      </c>
      <c r="T3535" s="8">
        <v>2016</v>
      </c>
      <c r="U3535" s="8">
        <f t="shared" si="441"/>
        <v>6</v>
      </c>
      <c r="V3535" s="7">
        <v>2016</v>
      </c>
      <c r="W3535" t="s">
        <v>12661</v>
      </c>
      <c r="X3535" s="2">
        <v>0.45900000000000002</v>
      </c>
      <c r="Y3535" s="6">
        <f t="shared" si="446"/>
        <v>1.2252742852566671E-2</v>
      </c>
      <c r="AA3535">
        <v>29890</v>
      </c>
      <c r="AB3535">
        <v>24656</v>
      </c>
      <c r="AC3535">
        <v>19300972</v>
      </c>
      <c r="AD3535" t="s">
        <v>6</v>
      </c>
      <c r="AE3535">
        <v>123</v>
      </c>
      <c r="AF3535">
        <v>3</v>
      </c>
      <c r="AH3535" t="s">
        <v>12660</v>
      </c>
      <c r="AI3535" t="s">
        <v>12659</v>
      </c>
      <c r="AK3535" t="s">
        <v>12658</v>
      </c>
      <c r="AL3535">
        <v>0</v>
      </c>
      <c r="AM3535" s="5">
        <f t="shared" si="442"/>
        <v>0</v>
      </c>
      <c r="AN3535" s="4">
        <f t="shared" si="447"/>
        <v>0</v>
      </c>
      <c r="AO3535" s="3"/>
      <c r="AP3535">
        <v>0</v>
      </c>
      <c r="AR3535" t="s">
        <v>1</v>
      </c>
      <c r="AT3535" s="2">
        <v>0.38100000000000001</v>
      </c>
      <c r="AU3535" s="1">
        <f t="shared" si="443"/>
        <v>0.85769199967966681</v>
      </c>
      <c r="AV3535" s="1">
        <f t="shared" si="444"/>
        <v>0.61263714262833358</v>
      </c>
      <c r="AW3535" s="1">
        <f t="shared" si="445"/>
        <v>0.36758228557700007</v>
      </c>
    </row>
    <row r="3536" spans="1:49" x14ac:dyDescent="0.2">
      <c r="A3536">
        <v>3534</v>
      </c>
      <c r="B3536" t="s">
        <v>12657</v>
      </c>
      <c r="C3536" t="s">
        <v>12656</v>
      </c>
      <c r="F3536" t="s">
        <v>12655</v>
      </c>
      <c r="G3536" t="s">
        <v>17</v>
      </c>
      <c r="H3536" t="s">
        <v>16</v>
      </c>
      <c r="I3536" t="s">
        <v>12654</v>
      </c>
      <c r="J3536" t="s">
        <v>12649</v>
      </c>
      <c r="K3536" t="s">
        <v>12653</v>
      </c>
      <c r="L3536" t="s">
        <v>12652</v>
      </c>
      <c r="M3536" t="s">
        <v>1018</v>
      </c>
      <c r="N3536">
        <v>2</v>
      </c>
      <c r="O3536" t="s">
        <v>12651</v>
      </c>
      <c r="P3536" t="s">
        <v>12650</v>
      </c>
      <c r="Q3536" t="s">
        <v>12649</v>
      </c>
      <c r="R3536" s="7">
        <v>42370</v>
      </c>
      <c r="S3536" s="8">
        <f t="shared" si="440"/>
        <v>2016</v>
      </c>
      <c r="T3536" s="8">
        <v>2016</v>
      </c>
      <c r="U3536" s="8">
        <f t="shared" si="441"/>
        <v>6</v>
      </c>
      <c r="V3536" s="7">
        <v>2016</v>
      </c>
      <c r="W3536" t="s">
        <v>12648</v>
      </c>
      <c r="X3536" s="2" t="s">
        <v>0</v>
      </c>
      <c r="Y3536" s="6" t="e">
        <f t="shared" si="446"/>
        <v>#VALUE!</v>
      </c>
      <c r="AA3536">
        <v>16823915</v>
      </c>
      <c r="AB3536">
        <v>19700171018</v>
      </c>
      <c r="AC3536">
        <v>19935994</v>
      </c>
      <c r="AD3536" t="s">
        <v>6</v>
      </c>
      <c r="AE3536">
        <v>15</v>
      </c>
      <c r="AF3536">
        <v>6</v>
      </c>
      <c r="AH3536" t="s">
        <v>12647</v>
      </c>
      <c r="AI3536" t="s">
        <v>12646</v>
      </c>
      <c r="AJ3536" t="s">
        <v>12645</v>
      </c>
      <c r="AK3536" t="s">
        <v>12644</v>
      </c>
      <c r="AL3536">
        <v>0</v>
      </c>
      <c r="AM3536" s="5">
        <f t="shared" si="442"/>
        <v>0</v>
      </c>
      <c r="AN3536" s="4">
        <f t="shared" si="447"/>
        <v>0</v>
      </c>
      <c r="AO3536" s="3"/>
      <c r="AP3536">
        <v>0</v>
      </c>
      <c r="AR3536" t="s">
        <v>1</v>
      </c>
      <c r="AT3536" s="2" t="s">
        <v>0</v>
      </c>
      <c r="AU3536" s="1" t="e">
        <f t="shared" si="443"/>
        <v>#VALUE!</v>
      </c>
      <c r="AV3536" s="1" t="e">
        <f t="shared" si="444"/>
        <v>#VALUE!</v>
      </c>
      <c r="AW3536" s="1" t="e">
        <f t="shared" si="445"/>
        <v>#VALUE!</v>
      </c>
    </row>
    <row r="3537" spans="1:49" x14ac:dyDescent="0.2">
      <c r="A3537">
        <v>3535</v>
      </c>
      <c r="B3537" t="s">
        <v>12643</v>
      </c>
      <c r="C3537" t="s">
        <v>12642</v>
      </c>
      <c r="F3537" t="s">
        <v>12641</v>
      </c>
      <c r="G3537" t="s">
        <v>17</v>
      </c>
      <c r="H3537" t="s">
        <v>16</v>
      </c>
      <c r="I3537" t="s">
        <v>12640</v>
      </c>
      <c r="J3537" t="s">
        <v>12639</v>
      </c>
      <c r="K3537" t="s">
        <v>12638</v>
      </c>
      <c r="L3537" t="s">
        <v>12637</v>
      </c>
      <c r="M3537" t="s">
        <v>915</v>
      </c>
      <c r="N3537">
        <v>6</v>
      </c>
      <c r="O3537" t="s">
        <v>12636</v>
      </c>
      <c r="P3537" t="s">
        <v>12635</v>
      </c>
      <c r="Q3537" t="s">
        <v>12634</v>
      </c>
      <c r="R3537" s="7">
        <v>42370</v>
      </c>
      <c r="S3537" s="8">
        <f t="shared" si="440"/>
        <v>2016</v>
      </c>
      <c r="T3537" s="8">
        <v>2016</v>
      </c>
      <c r="U3537" s="8">
        <f t="shared" si="441"/>
        <v>6</v>
      </c>
      <c r="V3537" s="7">
        <v>2016</v>
      </c>
      <c r="W3537" t="s">
        <v>1748</v>
      </c>
      <c r="X3537" s="2">
        <v>0.34100000000000003</v>
      </c>
      <c r="Y3537" s="6">
        <f t="shared" si="446"/>
        <v>9.1028002455887467E-3</v>
      </c>
      <c r="AA3537">
        <v>19378718</v>
      </c>
      <c r="AB3537">
        <v>19700186839</v>
      </c>
      <c r="AC3537">
        <v>15309681</v>
      </c>
      <c r="AD3537" t="s">
        <v>6</v>
      </c>
      <c r="AE3537">
        <v>64</v>
      </c>
      <c r="AH3537" t="s">
        <v>12633</v>
      </c>
      <c r="AI3537" t="s">
        <v>12632</v>
      </c>
      <c r="AK3537" t="s">
        <v>12631</v>
      </c>
      <c r="AL3537">
        <v>0</v>
      </c>
      <c r="AM3537" s="5">
        <f t="shared" si="442"/>
        <v>0</v>
      </c>
      <c r="AN3537" s="4">
        <f t="shared" si="447"/>
        <v>0</v>
      </c>
      <c r="AO3537" s="3"/>
      <c r="AP3537">
        <v>1</v>
      </c>
      <c r="AR3537" t="s">
        <v>1</v>
      </c>
      <c r="AT3537" s="2" t="s">
        <v>0</v>
      </c>
      <c r="AU3537" s="1">
        <f t="shared" si="443"/>
        <v>0.63719601719121222</v>
      </c>
      <c r="AV3537" s="1">
        <f t="shared" si="444"/>
        <v>0.45514001227943734</v>
      </c>
      <c r="AW3537" s="1">
        <f t="shared" si="445"/>
        <v>0.27308400736766236</v>
      </c>
    </row>
    <row r="3538" spans="1:49" x14ac:dyDescent="0.2">
      <c r="A3538">
        <v>3536</v>
      </c>
      <c r="B3538" t="s">
        <v>12630</v>
      </c>
      <c r="C3538" t="s">
        <v>12629</v>
      </c>
      <c r="F3538" t="s">
        <v>12628</v>
      </c>
      <c r="G3538" t="s">
        <v>17</v>
      </c>
      <c r="H3538" t="s">
        <v>16</v>
      </c>
      <c r="I3538" t="s">
        <v>12627</v>
      </c>
      <c r="J3538" t="s">
        <v>12626</v>
      </c>
      <c r="K3538" t="s">
        <v>12625</v>
      </c>
      <c r="L3538" t="s">
        <v>12624</v>
      </c>
      <c r="M3538" t="s">
        <v>230</v>
      </c>
      <c r="N3538">
        <v>7</v>
      </c>
      <c r="O3538" t="s">
        <v>12623</v>
      </c>
      <c r="P3538" t="s">
        <v>12622</v>
      </c>
      <c r="Q3538" t="s">
        <v>12621</v>
      </c>
      <c r="R3538" s="7">
        <v>42370</v>
      </c>
      <c r="S3538" s="8">
        <f t="shared" si="440"/>
        <v>2016</v>
      </c>
      <c r="T3538" s="8">
        <v>2016</v>
      </c>
      <c r="U3538" s="8">
        <f t="shared" si="441"/>
        <v>6</v>
      </c>
      <c r="V3538" s="7">
        <v>2016</v>
      </c>
      <c r="W3538" t="s">
        <v>1433</v>
      </c>
      <c r="X3538" s="2">
        <v>0.245</v>
      </c>
      <c r="Y3538" s="6">
        <f t="shared" si="446"/>
        <v>6.5401350738100959E-3</v>
      </c>
      <c r="AA3538">
        <v>19376480</v>
      </c>
      <c r="AB3538">
        <v>19700186896</v>
      </c>
      <c r="AD3538" t="s">
        <v>6</v>
      </c>
      <c r="AE3538">
        <v>60</v>
      </c>
      <c r="AH3538" t="s">
        <v>12620</v>
      </c>
      <c r="AI3538" t="s">
        <v>12619</v>
      </c>
      <c r="AK3538" t="s">
        <v>12618</v>
      </c>
      <c r="AL3538">
        <v>2</v>
      </c>
      <c r="AM3538" s="5">
        <f t="shared" si="442"/>
        <v>0.33333333333333331</v>
      </c>
      <c r="AN3538" s="4">
        <f t="shared" si="447"/>
        <v>5.048592704783541E-4</v>
      </c>
      <c r="AO3538" s="3"/>
      <c r="AP3538">
        <v>1</v>
      </c>
      <c r="AR3538" t="s">
        <v>1</v>
      </c>
      <c r="AT3538" s="2" t="s">
        <v>0</v>
      </c>
      <c r="AU3538" s="1">
        <f t="shared" si="443"/>
        <v>0.47295523328105732</v>
      </c>
      <c r="AV3538" s="1">
        <f t="shared" si="444"/>
        <v>0.3522497172144225</v>
      </c>
      <c r="AW3538" s="1">
        <f t="shared" si="445"/>
        <v>0.23154420114778768</v>
      </c>
    </row>
    <row r="3539" spans="1:49" x14ac:dyDescent="0.2">
      <c r="A3539">
        <v>3537</v>
      </c>
      <c r="B3539" t="s">
        <v>12617</v>
      </c>
      <c r="C3539" t="s">
        <v>12616</v>
      </c>
      <c r="F3539" t="s">
        <v>12615</v>
      </c>
      <c r="G3539" t="s">
        <v>17</v>
      </c>
      <c r="H3539" t="s">
        <v>16</v>
      </c>
      <c r="I3539" t="s">
        <v>12614</v>
      </c>
      <c r="J3539" t="s">
        <v>12613</v>
      </c>
      <c r="K3539" t="s">
        <v>12612</v>
      </c>
      <c r="L3539" t="s">
        <v>12611</v>
      </c>
      <c r="M3539" t="s">
        <v>230</v>
      </c>
      <c r="N3539">
        <v>3</v>
      </c>
      <c r="O3539" t="s">
        <v>12610</v>
      </c>
      <c r="P3539" t="s">
        <v>12609</v>
      </c>
      <c r="Q3539" t="s">
        <v>12608</v>
      </c>
      <c r="R3539" s="7">
        <v>42370</v>
      </c>
      <c r="S3539" s="8">
        <f t="shared" si="440"/>
        <v>2016</v>
      </c>
      <c r="T3539" s="8">
        <v>2016</v>
      </c>
      <c r="U3539" s="8">
        <f t="shared" si="441"/>
        <v>6</v>
      </c>
      <c r="V3539" s="7">
        <v>2016</v>
      </c>
      <c r="W3539" t="s">
        <v>1433</v>
      </c>
      <c r="X3539" s="2">
        <v>0.245</v>
      </c>
      <c r="Y3539" s="6">
        <f t="shared" si="446"/>
        <v>6.5401350738100959E-3</v>
      </c>
      <c r="AA3539">
        <v>19376480</v>
      </c>
      <c r="AB3539">
        <v>19700186896</v>
      </c>
      <c r="AD3539" t="s">
        <v>6</v>
      </c>
      <c r="AE3539">
        <v>60</v>
      </c>
      <c r="AH3539" s="9">
        <v>42614</v>
      </c>
      <c r="AI3539" t="s">
        <v>12607</v>
      </c>
      <c r="AK3539" t="s">
        <v>12606</v>
      </c>
      <c r="AL3539">
        <v>0</v>
      </c>
      <c r="AM3539" s="5">
        <f t="shared" si="442"/>
        <v>0</v>
      </c>
      <c r="AN3539" s="4">
        <f t="shared" si="447"/>
        <v>0</v>
      </c>
      <c r="AO3539" s="3"/>
      <c r="AP3539">
        <v>1</v>
      </c>
      <c r="AR3539" t="s">
        <v>1</v>
      </c>
      <c r="AT3539" s="2" t="s">
        <v>0</v>
      </c>
      <c r="AU3539" s="1">
        <f t="shared" si="443"/>
        <v>0.45780945516670668</v>
      </c>
      <c r="AV3539" s="1">
        <f t="shared" si="444"/>
        <v>0.3270067536905048</v>
      </c>
      <c r="AW3539" s="1">
        <f t="shared" si="445"/>
        <v>0.1962040522143029</v>
      </c>
    </row>
    <row r="3540" spans="1:49" x14ac:dyDescent="0.2">
      <c r="A3540">
        <v>3538</v>
      </c>
      <c r="B3540" t="s">
        <v>12605</v>
      </c>
      <c r="C3540" t="s">
        <v>12604</v>
      </c>
      <c r="F3540" t="s">
        <v>12603</v>
      </c>
      <c r="G3540" t="s">
        <v>17</v>
      </c>
      <c r="H3540" t="s">
        <v>16</v>
      </c>
      <c r="I3540" t="s">
        <v>12602</v>
      </c>
      <c r="J3540" t="s">
        <v>12601</v>
      </c>
      <c r="K3540" t="s">
        <v>12600</v>
      </c>
      <c r="L3540" t="s">
        <v>12599</v>
      </c>
      <c r="M3540" t="s">
        <v>2865</v>
      </c>
      <c r="N3540">
        <v>5</v>
      </c>
      <c r="O3540" t="s">
        <v>12598</v>
      </c>
      <c r="P3540" t="s">
        <v>12597</v>
      </c>
      <c r="Q3540" t="s">
        <v>12596</v>
      </c>
      <c r="R3540" s="7">
        <v>42370</v>
      </c>
      <c r="S3540" s="8">
        <f t="shared" si="440"/>
        <v>2016</v>
      </c>
      <c r="T3540" s="8">
        <v>2016</v>
      </c>
      <c r="U3540" s="8">
        <f t="shared" si="441"/>
        <v>6</v>
      </c>
      <c r="V3540" s="7">
        <v>2016</v>
      </c>
      <c r="W3540" t="s">
        <v>2814</v>
      </c>
      <c r="X3540" s="2">
        <v>0.34599999999999997</v>
      </c>
      <c r="Y3540" s="6">
        <f t="shared" si="446"/>
        <v>9.2362723899522166E-3</v>
      </c>
      <c r="AA3540" t="s">
        <v>2813</v>
      </c>
      <c r="AB3540">
        <v>19700174653</v>
      </c>
      <c r="AC3540" t="s">
        <v>2812</v>
      </c>
      <c r="AD3540" t="s">
        <v>6</v>
      </c>
      <c r="AE3540">
        <v>2016</v>
      </c>
      <c r="AG3540">
        <v>3848734</v>
      </c>
      <c r="AI3540" t="s">
        <v>12595</v>
      </c>
      <c r="AK3540" t="s">
        <v>12594</v>
      </c>
      <c r="AL3540">
        <v>5</v>
      </c>
      <c r="AM3540" s="5">
        <f t="shared" si="442"/>
        <v>0.83333333333333337</v>
      </c>
      <c r="AN3540" s="4">
        <f t="shared" si="447"/>
        <v>1.2621481761958854E-3</v>
      </c>
      <c r="AO3540" s="3"/>
      <c r="AP3540">
        <v>1</v>
      </c>
      <c r="AQ3540" t="s">
        <v>2859</v>
      </c>
      <c r="AR3540" t="s">
        <v>12593</v>
      </c>
      <c r="AS3540" t="s">
        <v>2857</v>
      </c>
      <c r="AT3540" s="2">
        <v>1.802</v>
      </c>
      <c r="AU3540" s="1">
        <f t="shared" si="443"/>
        <v>0.68440351258253163</v>
      </c>
      <c r="AV3540" s="1">
        <f t="shared" si="444"/>
        <v>0.52492102830740506</v>
      </c>
      <c r="AW3540" s="1">
        <f t="shared" si="445"/>
        <v>0.36543854403227849</v>
      </c>
    </row>
    <row r="3541" spans="1:49" x14ac:dyDescent="0.2">
      <c r="A3541">
        <v>3539</v>
      </c>
      <c r="B3541" t="s">
        <v>12592</v>
      </c>
      <c r="C3541" t="s">
        <v>12591</v>
      </c>
      <c r="F3541" t="s">
        <v>12590</v>
      </c>
      <c r="G3541" t="s">
        <v>17</v>
      </c>
      <c r="H3541" t="s">
        <v>16</v>
      </c>
      <c r="I3541" t="s">
        <v>12589</v>
      </c>
      <c r="J3541" t="s">
        <v>12588</v>
      </c>
      <c r="K3541" t="s">
        <v>12587</v>
      </c>
      <c r="L3541" t="s">
        <v>3828</v>
      </c>
      <c r="M3541" t="s">
        <v>230</v>
      </c>
      <c r="N3541">
        <v>2</v>
      </c>
      <c r="O3541" t="s">
        <v>12586</v>
      </c>
      <c r="P3541" t="s">
        <v>12585</v>
      </c>
      <c r="Q3541" t="s">
        <v>12584</v>
      </c>
      <c r="R3541" s="7">
        <v>42370</v>
      </c>
      <c r="S3541" s="8">
        <f t="shared" si="440"/>
        <v>2016</v>
      </c>
      <c r="T3541" s="8">
        <v>2016</v>
      </c>
      <c r="U3541" s="8">
        <f t="shared" si="441"/>
        <v>6</v>
      </c>
      <c r="V3541" s="7">
        <v>2016</v>
      </c>
      <c r="W3541" t="s">
        <v>3368</v>
      </c>
      <c r="X3541" s="2">
        <v>0.28199999999999997</v>
      </c>
      <c r="Y3541" s="6">
        <f t="shared" si="446"/>
        <v>7.527828942099783E-3</v>
      </c>
      <c r="AA3541">
        <v>16875869</v>
      </c>
      <c r="AB3541">
        <v>19700186861</v>
      </c>
      <c r="AC3541">
        <v>16875877</v>
      </c>
      <c r="AD3541" t="s">
        <v>6</v>
      </c>
      <c r="AE3541">
        <v>2016</v>
      </c>
      <c r="AG3541">
        <v>5262013</v>
      </c>
      <c r="AI3541" t="s">
        <v>12583</v>
      </c>
      <c r="AK3541" t="s">
        <v>12582</v>
      </c>
      <c r="AL3541">
        <v>3</v>
      </c>
      <c r="AM3541" s="5">
        <f t="shared" si="442"/>
        <v>0.5</v>
      </c>
      <c r="AN3541" s="4">
        <f t="shared" si="447"/>
        <v>7.572889057175312E-4</v>
      </c>
      <c r="AO3541" s="3"/>
      <c r="AP3541">
        <v>1</v>
      </c>
      <c r="AR3541" t="s">
        <v>1</v>
      </c>
      <c r="AT3541" s="2">
        <v>1.1739999999999999</v>
      </c>
      <c r="AU3541" s="1">
        <f t="shared" si="443"/>
        <v>0.54966669311851069</v>
      </c>
      <c r="AV3541" s="1">
        <f t="shared" si="444"/>
        <v>0.41425589239086574</v>
      </c>
      <c r="AW3541" s="1">
        <f t="shared" si="445"/>
        <v>0.27884509166322063</v>
      </c>
    </row>
    <row r="3542" spans="1:49" x14ac:dyDescent="0.2">
      <c r="A3542">
        <v>3540</v>
      </c>
      <c r="B3542" t="s">
        <v>12581</v>
      </c>
      <c r="C3542" t="s">
        <v>12580</v>
      </c>
      <c r="F3542" t="s">
        <v>12579</v>
      </c>
      <c r="G3542" t="s">
        <v>17</v>
      </c>
      <c r="H3542" t="s">
        <v>16</v>
      </c>
      <c r="I3542" t="s">
        <v>12578</v>
      </c>
      <c r="J3542" t="s">
        <v>12577</v>
      </c>
      <c r="K3542" t="s">
        <v>12576</v>
      </c>
      <c r="L3542" t="s">
        <v>12575</v>
      </c>
      <c r="M3542" t="s">
        <v>1018</v>
      </c>
      <c r="N3542">
        <v>3</v>
      </c>
      <c r="O3542" t="s">
        <v>12574</v>
      </c>
      <c r="P3542" t="s">
        <v>12573</v>
      </c>
      <c r="Q3542" t="s">
        <v>12572</v>
      </c>
      <c r="R3542" s="7">
        <v>42370</v>
      </c>
      <c r="S3542" s="8">
        <f t="shared" si="440"/>
        <v>2016</v>
      </c>
      <c r="T3542" s="8">
        <v>2016</v>
      </c>
      <c r="U3542" s="8">
        <f t="shared" si="441"/>
        <v>6</v>
      </c>
      <c r="V3542" s="7">
        <v>2016</v>
      </c>
      <c r="W3542" t="s">
        <v>1748</v>
      </c>
      <c r="X3542" s="2">
        <v>0.34100000000000003</v>
      </c>
      <c r="Y3542" s="6">
        <f t="shared" si="446"/>
        <v>9.1028002455887467E-3</v>
      </c>
      <c r="AA3542">
        <v>19378718</v>
      </c>
      <c r="AB3542">
        <v>19700186839</v>
      </c>
      <c r="AC3542">
        <v>15309681</v>
      </c>
      <c r="AD3542" t="s">
        <v>6</v>
      </c>
      <c r="AE3542">
        <v>64</v>
      </c>
      <c r="AH3542" s="9">
        <v>44136</v>
      </c>
      <c r="AI3542" t="s">
        <v>12571</v>
      </c>
      <c r="AK3542" t="s">
        <v>12570</v>
      </c>
      <c r="AL3542">
        <v>2</v>
      </c>
      <c r="AM3542" s="5">
        <f t="shared" si="442"/>
        <v>0.33333333333333331</v>
      </c>
      <c r="AN3542" s="4">
        <f t="shared" si="447"/>
        <v>5.048592704783541E-4</v>
      </c>
      <c r="AO3542" s="3"/>
      <c r="AP3542">
        <v>1</v>
      </c>
      <c r="AR3542" t="s">
        <v>1</v>
      </c>
      <c r="AT3542" s="2" t="s">
        <v>0</v>
      </c>
      <c r="AU3542" s="1">
        <f t="shared" si="443"/>
        <v>0.6523417953055628</v>
      </c>
      <c r="AV3542" s="1">
        <f t="shared" si="444"/>
        <v>0.48038297580335509</v>
      </c>
      <c r="AW3542" s="1">
        <f t="shared" si="445"/>
        <v>0.30842415630114717</v>
      </c>
    </row>
    <row r="3543" spans="1:49" x14ac:dyDescent="0.2">
      <c r="A3543">
        <v>3541</v>
      </c>
      <c r="B3543" t="s">
        <v>12569</v>
      </c>
      <c r="C3543" t="s">
        <v>12568</v>
      </c>
      <c r="F3543" t="s">
        <v>12567</v>
      </c>
      <c r="G3543" t="s">
        <v>17</v>
      </c>
      <c r="H3543" t="s">
        <v>16</v>
      </c>
      <c r="I3543" t="s">
        <v>12566</v>
      </c>
      <c r="J3543" t="s">
        <v>12561</v>
      </c>
      <c r="K3543" t="s">
        <v>12565</v>
      </c>
      <c r="L3543" t="s">
        <v>12564</v>
      </c>
      <c r="M3543" t="s">
        <v>214</v>
      </c>
      <c r="N3543">
        <v>2</v>
      </c>
      <c r="O3543" t="s">
        <v>12563</v>
      </c>
      <c r="P3543" t="s">
        <v>12562</v>
      </c>
      <c r="Q3543" t="s">
        <v>12561</v>
      </c>
      <c r="R3543" s="7">
        <v>42370</v>
      </c>
      <c r="S3543" s="8">
        <f t="shared" si="440"/>
        <v>2016</v>
      </c>
      <c r="T3543" s="8">
        <v>2016</v>
      </c>
      <c r="U3543" s="8">
        <f t="shared" si="441"/>
        <v>6</v>
      </c>
      <c r="V3543" s="7">
        <v>2016</v>
      </c>
      <c r="W3543" t="s">
        <v>1748</v>
      </c>
      <c r="X3543" s="2">
        <v>0.34100000000000003</v>
      </c>
      <c r="Y3543" s="6">
        <f t="shared" si="446"/>
        <v>9.1028002455887467E-3</v>
      </c>
      <c r="AA3543">
        <v>19378718</v>
      </c>
      <c r="AB3543">
        <v>19700186839</v>
      </c>
      <c r="AC3543">
        <v>15309681</v>
      </c>
      <c r="AD3543" t="s">
        <v>6</v>
      </c>
      <c r="AE3543">
        <v>64</v>
      </c>
      <c r="AH3543" s="10">
        <v>44440</v>
      </c>
      <c r="AI3543" t="s">
        <v>12560</v>
      </c>
      <c r="AK3543" t="s">
        <v>12559</v>
      </c>
      <c r="AL3543">
        <v>1</v>
      </c>
      <c r="AM3543" s="5">
        <f t="shared" si="442"/>
        <v>0.16666666666666666</v>
      </c>
      <c r="AN3543" s="4">
        <f t="shared" si="447"/>
        <v>2.5242963523917705E-4</v>
      </c>
      <c r="AO3543" s="3"/>
      <c r="AP3543">
        <v>1</v>
      </c>
      <c r="AR3543" t="s">
        <v>12558</v>
      </c>
      <c r="AT3543" s="2" t="s">
        <v>0</v>
      </c>
      <c r="AU3543" s="1">
        <f t="shared" si="443"/>
        <v>0.64476890624838756</v>
      </c>
      <c r="AV3543" s="1">
        <f t="shared" si="444"/>
        <v>0.46776149404139622</v>
      </c>
      <c r="AW3543" s="1">
        <f t="shared" si="445"/>
        <v>0.29075408183440477</v>
      </c>
    </row>
    <row r="3544" spans="1:49" x14ac:dyDescent="0.2">
      <c r="A3544">
        <v>3542</v>
      </c>
      <c r="B3544" t="s">
        <v>12557</v>
      </c>
      <c r="C3544" t="s">
        <v>12556</v>
      </c>
      <c r="F3544" t="s">
        <v>12555</v>
      </c>
      <c r="G3544" t="s">
        <v>17</v>
      </c>
      <c r="H3544" t="s">
        <v>16</v>
      </c>
      <c r="I3544" t="s">
        <v>3451</v>
      </c>
      <c r="J3544">
        <v>60001455</v>
      </c>
      <c r="K3544" t="s">
        <v>4991</v>
      </c>
      <c r="L3544" t="s">
        <v>4990</v>
      </c>
      <c r="M3544" t="s">
        <v>340</v>
      </c>
      <c r="N3544">
        <v>4</v>
      </c>
      <c r="O3544" t="s">
        <v>12554</v>
      </c>
      <c r="P3544" t="s">
        <v>12553</v>
      </c>
      <c r="Q3544" t="s">
        <v>12552</v>
      </c>
      <c r="R3544" s="7">
        <v>42370</v>
      </c>
      <c r="S3544" s="8">
        <f t="shared" si="440"/>
        <v>2016</v>
      </c>
      <c r="T3544" s="8">
        <v>2016</v>
      </c>
      <c r="U3544" s="8">
        <f t="shared" si="441"/>
        <v>6</v>
      </c>
      <c r="V3544" s="7">
        <v>2016</v>
      </c>
      <c r="W3544" t="s">
        <v>1748</v>
      </c>
      <c r="X3544" s="2">
        <v>0.34100000000000003</v>
      </c>
      <c r="Y3544" s="6">
        <f t="shared" si="446"/>
        <v>9.1028002455887467E-3</v>
      </c>
      <c r="AA3544">
        <v>19378718</v>
      </c>
      <c r="AB3544">
        <v>19700186839</v>
      </c>
      <c r="AC3544">
        <v>15309681</v>
      </c>
      <c r="AD3544" t="s">
        <v>6</v>
      </c>
      <c r="AE3544">
        <v>64</v>
      </c>
      <c r="AH3544" t="s">
        <v>12551</v>
      </c>
      <c r="AI3544" t="s">
        <v>12550</v>
      </c>
      <c r="AK3544" t="s">
        <v>12549</v>
      </c>
      <c r="AL3544">
        <v>3</v>
      </c>
      <c r="AM3544" s="5">
        <f t="shared" si="442"/>
        <v>0.5</v>
      </c>
      <c r="AN3544" s="4">
        <f t="shared" si="447"/>
        <v>7.572889057175312E-4</v>
      </c>
      <c r="AO3544" s="3"/>
      <c r="AP3544">
        <v>1</v>
      </c>
      <c r="AQ3544" t="s">
        <v>222</v>
      </c>
      <c r="AR3544">
        <v>20123401110009</v>
      </c>
      <c r="AS3544" t="s">
        <v>221</v>
      </c>
      <c r="AT3544" s="2" t="s">
        <v>0</v>
      </c>
      <c r="AU3544" s="1">
        <f t="shared" si="443"/>
        <v>0.65991468436273815</v>
      </c>
      <c r="AV3544" s="1">
        <f t="shared" si="444"/>
        <v>0.49300445756531386</v>
      </c>
      <c r="AW3544" s="1">
        <f t="shared" si="445"/>
        <v>0.32609423076788957</v>
      </c>
    </row>
    <row r="3545" spans="1:49" x14ac:dyDescent="0.2">
      <c r="A3545">
        <v>3543</v>
      </c>
      <c r="B3545" t="s">
        <v>12548</v>
      </c>
      <c r="C3545" t="s">
        <v>12547</v>
      </c>
      <c r="F3545" t="s">
        <v>12546</v>
      </c>
      <c r="G3545" t="s">
        <v>17</v>
      </c>
      <c r="H3545" t="s">
        <v>16</v>
      </c>
      <c r="I3545" t="s">
        <v>3531</v>
      </c>
      <c r="J3545" t="s">
        <v>12545</v>
      </c>
      <c r="K3545" t="s">
        <v>12544</v>
      </c>
      <c r="L3545" t="s">
        <v>12543</v>
      </c>
      <c r="M3545" t="s">
        <v>230</v>
      </c>
      <c r="N3545">
        <v>4</v>
      </c>
      <c r="O3545" t="s">
        <v>12542</v>
      </c>
      <c r="P3545" t="s">
        <v>12541</v>
      </c>
      <c r="Q3545" t="s">
        <v>12540</v>
      </c>
      <c r="R3545" s="7">
        <v>42370</v>
      </c>
      <c r="S3545" s="8">
        <f t="shared" si="440"/>
        <v>2016</v>
      </c>
      <c r="T3545" s="8">
        <v>2016</v>
      </c>
      <c r="U3545" s="8">
        <f t="shared" si="441"/>
        <v>6</v>
      </c>
      <c r="V3545" s="7">
        <v>2016</v>
      </c>
      <c r="W3545" t="s">
        <v>1433</v>
      </c>
      <c r="X3545" s="2">
        <v>0.245</v>
      </c>
      <c r="Y3545" s="6">
        <f t="shared" si="446"/>
        <v>6.5401350738100959E-3</v>
      </c>
      <c r="AA3545">
        <v>19376480</v>
      </c>
      <c r="AB3545">
        <v>19700186896</v>
      </c>
      <c r="AD3545" t="s">
        <v>6</v>
      </c>
      <c r="AE3545">
        <v>60</v>
      </c>
      <c r="AH3545" t="s">
        <v>12539</v>
      </c>
      <c r="AI3545" t="s">
        <v>12538</v>
      </c>
      <c r="AK3545" t="s">
        <v>12537</v>
      </c>
      <c r="AL3545">
        <v>2</v>
      </c>
      <c r="AM3545" s="5">
        <f t="shared" si="442"/>
        <v>0.33333333333333331</v>
      </c>
      <c r="AN3545" s="4">
        <f t="shared" si="447"/>
        <v>5.048592704783541E-4</v>
      </c>
      <c r="AO3545" s="3"/>
      <c r="AP3545">
        <v>1</v>
      </c>
      <c r="AQ3545" t="s">
        <v>222</v>
      </c>
      <c r="AR3545" t="s">
        <v>12536</v>
      </c>
      <c r="AS3545" t="s">
        <v>221</v>
      </c>
      <c r="AT3545" s="2" t="s">
        <v>0</v>
      </c>
      <c r="AU3545" s="1">
        <f t="shared" si="443"/>
        <v>0.47295523328105732</v>
      </c>
      <c r="AV3545" s="1">
        <f t="shared" si="444"/>
        <v>0.3522497172144225</v>
      </c>
      <c r="AW3545" s="1">
        <f t="shared" si="445"/>
        <v>0.23154420114778768</v>
      </c>
    </row>
    <row r="3546" spans="1:49" x14ac:dyDescent="0.2">
      <c r="A3546">
        <v>3544</v>
      </c>
      <c r="B3546" t="s">
        <v>12535</v>
      </c>
      <c r="C3546" t="s">
        <v>12534</v>
      </c>
      <c r="F3546" t="s">
        <v>12533</v>
      </c>
      <c r="G3546" t="s">
        <v>17</v>
      </c>
      <c r="H3546" t="s">
        <v>16</v>
      </c>
      <c r="I3546" t="s">
        <v>12532</v>
      </c>
      <c r="J3546">
        <v>60016849</v>
      </c>
      <c r="K3546" t="s">
        <v>9446</v>
      </c>
      <c r="L3546" t="s">
        <v>9445</v>
      </c>
      <c r="M3546" t="s">
        <v>725</v>
      </c>
      <c r="N3546">
        <v>1</v>
      </c>
      <c r="O3546" t="s">
        <v>12531</v>
      </c>
      <c r="P3546">
        <v>35743201300</v>
      </c>
      <c r="Q3546">
        <v>60016849</v>
      </c>
      <c r="R3546" s="7">
        <v>42370</v>
      </c>
      <c r="S3546" s="8">
        <f t="shared" si="440"/>
        <v>2016</v>
      </c>
      <c r="T3546" s="8">
        <v>2016</v>
      </c>
      <c r="U3546" s="8">
        <f t="shared" si="441"/>
        <v>6</v>
      </c>
      <c r="V3546" s="7">
        <v>2016</v>
      </c>
      <c r="W3546" t="s">
        <v>3368</v>
      </c>
      <c r="X3546" s="2">
        <v>0.28199999999999997</v>
      </c>
      <c r="Y3546" s="6">
        <f t="shared" si="446"/>
        <v>7.527828942099783E-3</v>
      </c>
      <c r="AA3546">
        <v>16875869</v>
      </c>
      <c r="AB3546">
        <v>19700186861</v>
      </c>
      <c r="AC3546">
        <v>16875877</v>
      </c>
      <c r="AD3546" t="s">
        <v>6</v>
      </c>
      <c r="AE3546">
        <v>2016</v>
      </c>
      <c r="AG3546">
        <v>9327167</v>
      </c>
      <c r="AI3546" t="s">
        <v>12530</v>
      </c>
      <c r="AK3546" t="s">
        <v>12529</v>
      </c>
      <c r="AL3546">
        <v>0</v>
      </c>
      <c r="AM3546" s="5">
        <f t="shared" si="442"/>
        <v>0</v>
      </c>
      <c r="AN3546" s="4">
        <f t="shared" si="447"/>
        <v>0</v>
      </c>
      <c r="AO3546" s="3"/>
      <c r="AP3546">
        <v>1</v>
      </c>
      <c r="AR3546" t="s">
        <v>1</v>
      </c>
      <c r="AT3546" s="2">
        <v>1.1739999999999999</v>
      </c>
      <c r="AU3546" s="1">
        <f t="shared" si="443"/>
        <v>0.52694802594698475</v>
      </c>
      <c r="AV3546" s="1">
        <f t="shared" si="444"/>
        <v>0.37639144710498917</v>
      </c>
      <c r="AW3546" s="1">
        <f t="shared" si="445"/>
        <v>0.22583486826299345</v>
      </c>
    </row>
    <row r="3547" spans="1:49" x14ac:dyDescent="0.2">
      <c r="A3547">
        <v>3545</v>
      </c>
      <c r="B3547" t="s">
        <v>12528</v>
      </c>
      <c r="C3547" t="s">
        <v>12527</v>
      </c>
      <c r="F3547" t="s">
        <v>12526</v>
      </c>
      <c r="G3547" t="s">
        <v>17</v>
      </c>
      <c r="H3547" t="s">
        <v>16</v>
      </c>
      <c r="I3547" t="s">
        <v>12525</v>
      </c>
      <c r="J3547">
        <v>60026146</v>
      </c>
      <c r="K3547" t="s">
        <v>12524</v>
      </c>
      <c r="L3547" t="s">
        <v>3541</v>
      </c>
      <c r="M3547" t="s">
        <v>135</v>
      </c>
      <c r="N3547">
        <v>2</v>
      </c>
      <c r="O3547" t="s">
        <v>12523</v>
      </c>
      <c r="P3547" t="s">
        <v>12522</v>
      </c>
      <c r="Q3547" t="s">
        <v>12521</v>
      </c>
      <c r="R3547" s="7">
        <v>42370</v>
      </c>
      <c r="S3547" s="8">
        <f t="shared" si="440"/>
        <v>2016</v>
      </c>
      <c r="T3547" s="8">
        <v>2016</v>
      </c>
      <c r="U3547" s="8">
        <f t="shared" si="441"/>
        <v>6</v>
      </c>
      <c r="V3547" s="7">
        <v>2016</v>
      </c>
      <c r="W3547" t="s">
        <v>1748</v>
      </c>
      <c r="X3547" s="2">
        <v>0.34100000000000003</v>
      </c>
      <c r="Y3547" s="6">
        <f t="shared" si="446"/>
        <v>9.1028002455887467E-3</v>
      </c>
      <c r="AA3547">
        <v>19378718</v>
      </c>
      <c r="AB3547">
        <v>19700186839</v>
      </c>
      <c r="AC3547">
        <v>15309681</v>
      </c>
      <c r="AD3547" t="s">
        <v>6</v>
      </c>
      <c r="AE3547">
        <v>64</v>
      </c>
      <c r="AH3547" t="s">
        <v>12520</v>
      </c>
      <c r="AI3547" t="s">
        <v>12519</v>
      </c>
      <c r="AK3547" t="s">
        <v>12518</v>
      </c>
      <c r="AL3547">
        <v>9</v>
      </c>
      <c r="AM3547" s="5">
        <f t="shared" si="442"/>
        <v>1.5</v>
      </c>
      <c r="AN3547" s="4">
        <f t="shared" si="447"/>
        <v>2.2718667171525938E-3</v>
      </c>
      <c r="AO3547" s="3"/>
      <c r="AP3547">
        <v>1</v>
      </c>
      <c r="AR3547" t="s">
        <v>1</v>
      </c>
      <c r="AT3547" s="2" t="s">
        <v>0</v>
      </c>
      <c r="AU3547" s="1">
        <f t="shared" si="443"/>
        <v>0.70535201870579001</v>
      </c>
      <c r="AV3547" s="1">
        <f t="shared" si="444"/>
        <v>0.568733348137067</v>
      </c>
      <c r="AW3547" s="1">
        <f t="shared" si="445"/>
        <v>0.43211467756834387</v>
      </c>
    </row>
    <row r="3548" spans="1:49" x14ac:dyDescent="0.2">
      <c r="A3548">
        <v>3546</v>
      </c>
      <c r="B3548" t="s">
        <v>12517</v>
      </c>
      <c r="C3548" t="s">
        <v>12516</v>
      </c>
      <c r="F3548" t="s">
        <v>12515</v>
      </c>
      <c r="G3548" t="s">
        <v>17</v>
      </c>
      <c r="H3548" t="s">
        <v>16</v>
      </c>
      <c r="I3548" t="s">
        <v>12514</v>
      </c>
      <c r="J3548">
        <v>60019106</v>
      </c>
      <c r="K3548" t="s">
        <v>175</v>
      </c>
      <c r="L3548" t="s">
        <v>174</v>
      </c>
      <c r="M3548" t="s">
        <v>135</v>
      </c>
      <c r="N3548">
        <v>2</v>
      </c>
      <c r="O3548" t="s">
        <v>12513</v>
      </c>
      <c r="P3548" t="s">
        <v>12512</v>
      </c>
      <c r="Q3548" t="s">
        <v>12511</v>
      </c>
      <c r="R3548" s="7">
        <v>42370</v>
      </c>
      <c r="S3548" s="8">
        <f t="shared" si="440"/>
        <v>2016</v>
      </c>
      <c r="T3548" s="8">
        <v>2016</v>
      </c>
      <c r="U3548" s="8">
        <f t="shared" si="441"/>
        <v>6</v>
      </c>
      <c r="V3548" s="7">
        <v>2016</v>
      </c>
      <c r="W3548" t="s">
        <v>1748</v>
      </c>
      <c r="X3548" s="2">
        <v>0.34100000000000003</v>
      </c>
      <c r="Y3548" s="6">
        <f t="shared" si="446"/>
        <v>9.1028002455887467E-3</v>
      </c>
      <c r="AA3548">
        <v>19378718</v>
      </c>
      <c r="AB3548">
        <v>19700186839</v>
      </c>
      <c r="AC3548">
        <v>15309681</v>
      </c>
      <c r="AD3548" t="s">
        <v>6</v>
      </c>
      <c r="AE3548">
        <v>64</v>
      </c>
      <c r="AH3548" t="s">
        <v>12510</v>
      </c>
      <c r="AI3548" t="s">
        <v>12509</v>
      </c>
      <c r="AK3548" t="s">
        <v>12508</v>
      </c>
      <c r="AL3548">
        <v>18</v>
      </c>
      <c r="AM3548" s="5">
        <f t="shared" si="442"/>
        <v>3</v>
      </c>
      <c r="AN3548" s="4">
        <f t="shared" si="447"/>
        <v>4.5437334343051876E-3</v>
      </c>
      <c r="AO3548" s="3"/>
      <c r="AP3548">
        <v>1</v>
      </c>
      <c r="AR3548" t="s">
        <v>1</v>
      </c>
      <c r="AT3548" s="2" t="s">
        <v>0</v>
      </c>
      <c r="AU3548" s="1">
        <f t="shared" si="443"/>
        <v>0.7735080202203678</v>
      </c>
      <c r="AV3548" s="1">
        <f t="shared" si="444"/>
        <v>0.68232668399469676</v>
      </c>
      <c r="AW3548" s="1">
        <f t="shared" si="445"/>
        <v>0.5911453477690255</v>
      </c>
    </row>
    <row r="3549" spans="1:49" x14ac:dyDescent="0.2">
      <c r="A3549">
        <v>3547</v>
      </c>
      <c r="B3549" t="s">
        <v>12507</v>
      </c>
      <c r="C3549" t="s">
        <v>12506</v>
      </c>
      <c r="F3549" t="s">
        <v>12505</v>
      </c>
      <c r="G3549" t="s">
        <v>17</v>
      </c>
      <c r="H3549" t="s">
        <v>16</v>
      </c>
      <c r="I3549" t="s">
        <v>12504</v>
      </c>
      <c r="J3549" t="s">
        <v>12503</v>
      </c>
      <c r="K3549" t="s">
        <v>12502</v>
      </c>
      <c r="L3549" t="s">
        <v>12501</v>
      </c>
      <c r="M3549" t="s">
        <v>2158</v>
      </c>
      <c r="N3549">
        <v>4</v>
      </c>
      <c r="O3549" t="s">
        <v>12500</v>
      </c>
      <c r="P3549" t="s">
        <v>12499</v>
      </c>
      <c r="Q3549" t="s">
        <v>12498</v>
      </c>
      <c r="R3549" s="7">
        <v>42370</v>
      </c>
      <c r="S3549" s="8">
        <f t="shared" si="440"/>
        <v>2016</v>
      </c>
      <c r="T3549" s="8">
        <v>2016</v>
      </c>
      <c r="U3549" s="8">
        <f t="shared" si="441"/>
        <v>6</v>
      </c>
      <c r="V3549" s="7">
        <v>2016</v>
      </c>
      <c r="W3549" t="s">
        <v>1433</v>
      </c>
      <c r="X3549" s="2">
        <v>0.245</v>
      </c>
      <c r="Y3549" s="6">
        <f t="shared" si="446"/>
        <v>6.5401350738100959E-3</v>
      </c>
      <c r="AA3549">
        <v>19376480</v>
      </c>
      <c r="AB3549">
        <v>19700186896</v>
      </c>
      <c r="AD3549" t="s">
        <v>6</v>
      </c>
      <c r="AE3549">
        <v>60</v>
      </c>
      <c r="AH3549" t="s">
        <v>12497</v>
      </c>
      <c r="AI3549" t="s">
        <v>12496</v>
      </c>
      <c r="AK3549" t="s">
        <v>12495</v>
      </c>
      <c r="AL3549">
        <v>4</v>
      </c>
      <c r="AM3549" s="5">
        <f t="shared" si="442"/>
        <v>0.66666666666666663</v>
      </c>
      <c r="AN3549" s="4">
        <f t="shared" si="447"/>
        <v>1.0097185409567082E-3</v>
      </c>
      <c r="AO3549" s="3"/>
      <c r="AP3549">
        <v>1</v>
      </c>
      <c r="AR3549" t="s">
        <v>1</v>
      </c>
      <c r="AT3549" s="2" t="s">
        <v>0</v>
      </c>
      <c r="AU3549" s="1">
        <f t="shared" si="443"/>
        <v>0.48810101139540785</v>
      </c>
      <c r="AV3549" s="1">
        <f t="shared" si="444"/>
        <v>0.37749268073834019</v>
      </c>
      <c r="AW3549" s="1">
        <f t="shared" si="445"/>
        <v>0.26688435008127243</v>
      </c>
    </row>
    <row r="3550" spans="1:49" x14ac:dyDescent="0.2">
      <c r="A3550">
        <v>3548</v>
      </c>
      <c r="B3550" t="s">
        <v>12494</v>
      </c>
      <c r="C3550" t="s">
        <v>12493</v>
      </c>
      <c r="F3550" t="s">
        <v>12492</v>
      </c>
      <c r="G3550" t="s">
        <v>17</v>
      </c>
      <c r="H3550" t="s">
        <v>16</v>
      </c>
      <c r="I3550" t="s">
        <v>12491</v>
      </c>
      <c r="J3550">
        <v>60025506</v>
      </c>
      <c r="K3550" t="s">
        <v>12490</v>
      </c>
      <c r="L3550" t="s">
        <v>3342</v>
      </c>
      <c r="M3550" t="s">
        <v>3292</v>
      </c>
      <c r="N3550">
        <v>5</v>
      </c>
      <c r="O3550" t="s">
        <v>12489</v>
      </c>
      <c r="P3550" t="s">
        <v>12488</v>
      </c>
      <c r="Q3550" t="s">
        <v>12487</v>
      </c>
      <c r="R3550" s="7">
        <v>42370</v>
      </c>
      <c r="S3550" s="8">
        <f t="shared" si="440"/>
        <v>2016</v>
      </c>
      <c r="T3550" s="8">
        <v>2016</v>
      </c>
      <c r="U3550" s="8">
        <f t="shared" si="441"/>
        <v>6</v>
      </c>
      <c r="V3550" s="7">
        <v>2016</v>
      </c>
      <c r="W3550" t="s">
        <v>1433</v>
      </c>
      <c r="X3550" s="2">
        <v>0.245</v>
      </c>
      <c r="Y3550" s="6">
        <f t="shared" si="446"/>
        <v>6.5401350738100959E-3</v>
      </c>
      <c r="AA3550">
        <v>19376480</v>
      </c>
      <c r="AB3550">
        <v>19700186896</v>
      </c>
      <c r="AD3550" t="s">
        <v>6</v>
      </c>
      <c r="AE3550">
        <v>60</v>
      </c>
      <c r="AH3550" t="s">
        <v>12486</v>
      </c>
      <c r="AI3550" t="s">
        <v>12485</v>
      </c>
      <c r="AK3550" t="s">
        <v>12484</v>
      </c>
      <c r="AL3550">
        <v>25</v>
      </c>
      <c r="AM3550" s="5">
        <f t="shared" si="442"/>
        <v>4.166666666666667</v>
      </c>
      <c r="AN3550" s="4">
        <f t="shared" si="447"/>
        <v>6.310740880979427E-3</v>
      </c>
      <c r="AO3550" s="3"/>
      <c r="AP3550">
        <v>1</v>
      </c>
      <c r="AR3550" t="s">
        <v>1</v>
      </c>
      <c r="AT3550" s="2" t="s">
        <v>0</v>
      </c>
      <c r="AU3550" s="1">
        <f t="shared" si="443"/>
        <v>0.64713168159608947</v>
      </c>
      <c r="AV3550" s="1">
        <f t="shared" si="444"/>
        <v>0.64254379773947612</v>
      </c>
      <c r="AW3550" s="1">
        <f t="shared" si="445"/>
        <v>0.63795591388286277</v>
      </c>
    </row>
    <row r="3551" spans="1:49" x14ac:dyDescent="0.2">
      <c r="A3551">
        <v>3549</v>
      </c>
      <c r="B3551" t="s">
        <v>12483</v>
      </c>
      <c r="C3551" t="s">
        <v>12482</v>
      </c>
      <c r="F3551" t="s">
        <v>12481</v>
      </c>
      <c r="G3551" t="s">
        <v>17</v>
      </c>
      <c r="H3551" t="s">
        <v>16</v>
      </c>
      <c r="I3551" t="s">
        <v>12480</v>
      </c>
      <c r="J3551">
        <v>60007801</v>
      </c>
      <c r="K3551" t="s">
        <v>12479</v>
      </c>
      <c r="L3551" t="s">
        <v>12478</v>
      </c>
      <c r="M3551" t="s">
        <v>411</v>
      </c>
      <c r="N3551">
        <v>3</v>
      </c>
      <c r="O3551" t="s">
        <v>12477</v>
      </c>
      <c r="P3551" t="s">
        <v>12476</v>
      </c>
      <c r="Q3551" t="s">
        <v>12475</v>
      </c>
      <c r="R3551" s="7">
        <v>42370</v>
      </c>
      <c r="S3551" s="8">
        <f t="shared" si="440"/>
        <v>2016</v>
      </c>
      <c r="T3551" s="8">
        <v>2016</v>
      </c>
      <c r="U3551" s="8">
        <f t="shared" si="441"/>
        <v>6</v>
      </c>
      <c r="V3551" s="7">
        <v>2016</v>
      </c>
      <c r="W3551" t="s">
        <v>1748</v>
      </c>
      <c r="X3551" s="2">
        <v>0.34100000000000003</v>
      </c>
      <c r="Y3551" s="6">
        <f t="shared" si="446"/>
        <v>9.1028002455887467E-3</v>
      </c>
      <c r="AA3551">
        <v>19378718</v>
      </c>
      <c r="AB3551">
        <v>19700186839</v>
      </c>
      <c r="AC3551">
        <v>15309681</v>
      </c>
      <c r="AD3551" t="s">
        <v>6</v>
      </c>
      <c r="AE3551">
        <v>64</v>
      </c>
      <c r="AH3551" t="s">
        <v>12474</v>
      </c>
      <c r="AI3551" t="s">
        <v>12473</v>
      </c>
      <c r="AK3551" t="s">
        <v>12472</v>
      </c>
      <c r="AL3551">
        <v>3</v>
      </c>
      <c r="AM3551" s="5">
        <f t="shared" si="442"/>
        <v>0.5</v>
      </c>
      <c r="AN3551" s="4">
        <f t="shared" si="447"/>
        <v>7.572889057175312E-4</v>
      </c>
      <c r="AO3551" s="3"/>
      <c r="AP3551">
        <v>1</v>
      </c>
      <c r="AR3551" t="s">
        <v>1</v>
      </c>
      <c r="AT3551" s="2" t="s">
        <v>0</v>
      </c>
      <c r="AU3551" s="1">
        <f t="shared" si="443"/>
        <v>0.65991468436273815</v>
      </c>
      <c r="AV3551" s="1">
        <f t="shared" si="444"/>
        <v>0.49300445756531386</v>
      </c>
      <c r="AW3551" s="1">
        <f t="shared" si="445"/>
        <v>0.32609423076788957</v>
      </c>
    </row>
    <row r="3552" spans="1:49" x14ac:dyDescent="0.2">
      <c r="A3552">
        <v>3550</v>
      </c>
      <c r="B3552" t="s">
        <v>12471</v>
      </c>
      <c r="C3552" t="s">
        <v>12470</v>
      </c>
      <c r="F3552" t="s">
        <v>12469</v>
      </c>
      <c r="G3552" t="s">
        <v>17</v>
      </c>
      <c r="H3552" t="s">
        <v>16</v>
      </c>
      <c r="I3552" t="s">
        <v>4941</v>
      </c>
      <c r="J3552" t="s">
        <v>4940</v>
      </c>
      <c r="K3552" t="s">
        <v>4939</v>
      </c>
      <c r="L3552" t="s">
        <v>2106</v>
      </c>
      <c r="M3552" t="s">
        <v>230</v>
      </c>
      <c r="N3552">
        <v>4</v>
      </c>
      <c r="O3552" t="s">
        <v>12468</v>
      </c>
      <c r="P3552" t="s">
        <v>12467</v>
      </c>
      <c r="Q3552" t="s">
        <v>4936</v>
      </c>
      <c r="R3552" s="7">
        <v>42370</v>
      </c>
      <c r="S3552" s="8">
        <f t="shared" si="440"/>
        <v>2016</v>
      </c>
      <c r="T3552" s="8">
        <v>2016</v>
      </c>
      <c r="U3552" s="8">
        <f t="shared" si="441"/>
        <v>6</v>
      </c>
      <c r="V3552" s="7">
        <v>2016</v>
      </c>
      <c r="W3552" t="s">
        <v>1748</v>
      </c>
      <c r="X3552" s="2">
        <v>0.34100000000000003</v>
      </c>
      <c r="Y3552" s="6">
        <f t="shared" si="446"/>
        <v>9.1028002455887467E-3</v>
      </c>
      <c r="AA3552">
        <v>19378718</v>
      </c>
      <c r="AB3552">
        <v>19700186839</v>
      </c>
      <c r="AC3552">
        <v>15309681</v>
      </c>
      <c r="AD3552" t="s">
        <v>6</v>
      </c>
      <c r="AE3552">
        <v>64</v>
      </c>
      <c r="AH3552" t="s">
        <v>3802</v>
      </c>
      <c r="AI3552" t="s">
        <v>12466</v>
      </c>
      <c r="AK3552" t="s">
        <v>12465</v>
      </c>
      <c r="AL3552">
        <v>13</v>
      </c>
      <c r="AM3552" s="5">
        <f t="shared" si="442"/>
        <v>2.1666666666666665</v>
      </c>
      <c r="AN3552" s="4">
        <f t="shared" si="447"/>
        <v>3.2815852581093018E-3</v>
      </c>
      <c r="AO3552" s="3"/>
      <c r="AP3552">
        <v>1</v>
      </c>
      <c r="AR3552" t="s">
        <v>1</v>
      </c>
      <c r="AT3552" s="2" t="s">
        <v>0</v>
      </c>
      <c r="AU3552" s="1">
        <f t="shared" si="443"/>
        <v>0.73564357493449117</v>
      </c>
      <c r="AV3552" s="1">
        <f t="shared" si="444"/>
        <v>0.61921927518490238</v>
      </c>
      <c r="AW3552" s="1">
        <f t="shared" si="445"/>
        <v>0.50279497543531348</v>
      </c>
    </row>
    <row r="3553" spans="1:49" x14ac:dyDescent="0.2">
      <c r="A3553">
        <v>3551</v>
      </c>
      <c r="B3553" t="s">
        <v>12464</v>
      </c>
      <c r="C3553" t="s">
        <v>12463</v>
      </c>
      <c r="F3553" t="s">
        <v>12462</v>
      </c>
      <c r="G3553" t="s">
        <v>17</v>
      </c>
      <c r="H3553" t="s">
        <v>16</v>
      </c>
      <c r="I3553" t="s">
        <v>12461</v>
      </c>
      <c r="J3553">
        <v>60016930</v>
      </c>
      <c r="K3553" t="s">
        <v>4593</v>
      </c>
      <c r="L3553" t="s">
        <v>1670</v>
      </c>
      <c r="M3553" t="s">
        <v>340</v>
      </c>
      <c r="N3553">
        <v>2</v>
      </c>
      <c r="O3553" t="s">
        <v>12460</v>
      </c>
      <c r="P3553" t="s">
        <v>12459</v>
      </c>
      <c r="Q3553" t="s">
        <v>12458</v>
      </c>
      <c r="R3553" s="7">
        <v>42370</v>
      </c>
      <c r="S3553" s="8">
        <f t="shared" si="440"/>
        <v>2016</v>
      </c>
      <c r="T3553" s="8">
        <v>2016</v>
      </c>
      <c r="U3553" s="8">
        <f t="shared" si="441"/>
        <v>6</v>
      </c>
      <c r="V3553" s="7">
        <v>2016</v>
      </c>
      <c r="W3553" t="s">
        <v>6467</v>
      </c>
      <c r="X3553" s="2">
        <v>0.26200000000000001</v>
      </c>
      <c r="Y3553" s="6">
        <f t="shared" si="446"/>
        <v>6.9939403646458991E-3</v>
      </c>
      <c r="AA3553" t="s">
        <v>6466</v>
      </c>
      <c r="AB3553">
        <v>13082</v>
      </c>
      <c r="AC3553">
        <v>15635147</v>
      </c>
      <c r="AD3553" t="s">
        <v>6</v>
      </c>
      <c r="AE3553">
        <v>2016</v>
      </c>
      <c r="AG3553">
        <v>1745808</v>
      </c>
      <c r="AI3553" t="s">
        <v>12457</v>
      </c>
      <c r="AK3553" t="s">
        <v>12456</v>
      </c>
      <c r="AL3553">
        <v>10</v>
      </c>
      <c r="AM3553" s="5">
        <f t="shared" si="442"/>
        <v>1.6666666666666667</v>
      </c>
      <c r="AN3553" s="4">
        <f t="shared" si="447"/>
        <v>2.5242963523917708E-3</v>
      </c>
      <c r="AO3553" s="3"/>
      <c r="AP3553">
        <v>1</v>
      </c>
      <c r="AQ3553" t="s">
        <v>12455</v>
      </c>
      <c r="AR3553" t="s">
        <v>1</v>
      </c>
      <c r="AS3553" t="s">
        <v>4593</v>
      </c>
      <c r="AT3553" s="2">
        <v>1.3049999999999999</v>
      </c>
      <c r="AU3553" s="1">
        <f t="shared" si="443"/>
        <v>0.56530471609696609</v>
      </c>
      <c r="AV3553" s="1">
        <f t="shared" si="444"/>
        <v>0.47591183585188351</v>
      </c>
      <c r="AW3553" s="1">
        <f t="shared" si="445"/>
        <v>0.38651895560680094</v>
      </c>
    </row>
    <row r="3554" spans="1:49" x14ac:dyDescent="0.2">
      <c r="A3554">
        <v>3552</v>
      </c>
      <c r="B3554" t="s">
        <v>12454</v>
      </c>
      <c r="C3554" t="s">
        <v>12453</v>
      </c>
      <c r="F3554" t="s">
        <v>12452</v>
      </c>
      <c r="G3554" t="s">
        <v>17</v>
      </c>
      <c r="H3554" t="s">
        <v>16</v>
      </c>
      <c r="I3554" t="s">
        <v>12451</v>
      </c>
      <c r="J3554">
        <v>60106090</v>
      </c>
      <c r="K3554" t="s">
        <v>12450</v>
      </c>
      <c r="L3554" t="s">
        <v>767</v>
      </c>
      <c r="M3554" t="s">
        <v>135</v>
      </c>
      <c r="N3554">
        <v>2</v>
      </c>
      <c r="O3554" t="s">
        <v>12449</v>
      </c>
      <c r="P3554" t="s">
        <v>12448</v>
      </c>
      <c r="Q3554" t="s">
        <v>12447</v>
      </c>
      <c r="R3554" s="7">
        <v>42370</v>
      </c>
      <c r="S3554" s="8">
        <f t="shared" si="440"/>
        <v>2016</v>
      </c>
      <c r="T3554" s="8">
        <v>2016</v>
      </c>
      <c r="U3554" s="8">
        <f t="shared" si="441"/>
        <v>6</v>
      </c>
      <c r="V3554" s="7">
        <v>2016</v>
      </c>
      <c r="W3554" t="s">
        <v>1748</v>
      </c>
      <c r="X3554" s="2">
        <v>0.34100000000000003</v>
      </c>
      <c r="Y3554" s="6">
        <f t="shared" si="446"/>
        <v>9.1028002455887467E-3</v>
      </c>
      <c r="AA3554">
        <v>19378718</v>
      </c>
      <c r="AB3554">
        <v>19700186839</v>
      </c>
      <c r="AC3554">
        <v>15309681</v>
      </c>
      <c r="AD3554" t="s">
        <v>6</v>
      </c>
      <c r="AE3554">
        <v>64</v>
      </c>
      <c r="AH3554" t="s">
        <v>12446</v>
      </c>
      <c r="AI3554" t="s">
        <v>12445</v>
      </c>
      <c r="AK3554" t="s">
        <v>12444</v>
      </c>
      <c r="AL3554">
        <v>20</v>
      </c>
      <c r="AM3554" s="5">
        <f t="shared" si="442"/>
        <v>3.3333333333333335</v>
      </c>
      <c r="AN3554" s="4">
        <f t="shared" si="447"/>
        <v>5.0485927047835416E-3</v>
      </c>
      <c r="AO3554" s="3"/>
      <c r="AP3554">
        <v>1</v>
      </c>
      <c r="AR3554" t="s">
        <v>1</v>
      </c>
      <c r="AT3554" s="2" t="s">
        <v>0</v>
      </c>
      <c r="AU3554" s="1">
        <f t="shared" si="443"/>
        <v>0.78865379833471838</v>
      </c>
      <c r="AV3554" s="1">
        <f t="shared" si="444"/>
        <v>0.7075696475186144</v>
      </c>
      <c r="AW3554" s="1">
        <f t="shared" si="445"/>
        <v>0.6264854967025103</v>
      </c>
    </row>
    <row r="3555" spans="1:49" x14ac:dyDescent="0.2">
      <c r="A3555">
        <v>3553</v>
      </c>
      <c r="B3555" t="s">
        <v>12443</v>
      </c>
      <c r="C3555" t="s">
        <v>12442</v>
      </c>
      <c r="F3555" t="s">
        <v>12441</v>
      </c>
      <c r="G3555" t="s">
        <v>17</v>
      </c>
      <c r="H3555" t="s">
        <v>16</v>
      </c>
      <c r="I3555" t="s">
        <v>1487</v>
      </c>
      <c r="J3555" t="s">
        <v>12440</v>
      </c>
      <c r="K3555" t="s">
        <v>12439</v>
      </c>
      <c r="L3555" t="s">
        <v>5846</v>
      </c>
      <c r="M3555" t="s">
        <v>230</v>
      </c>
      <c r="N3555">
        <v>5</v>
      </c>
      <c r="O3555" t="s">
        <v>12438</v>
      </c>
      <c r="P3555" t="s">
        <v>12437</v>
      </c>
      <c r="Q3555" t="s">
        <v>12436</v>
      </c>
      <c r="R3555" s="7">
        <v>42370</v>
      </c>
      <c r="S3555" s="8">
        <f t="shared" si="440"/>
        <v>2016</v>
      </c>
      <c r="T3555" s="8">
        <v>2016</v>
      </c>
      <c r="U3555" s="8">
        <f t="shared" si="441"/>
        <v>6</v>
      </c>
      <c r="V3555" s="7">
        <v>2016</v>
      </c>
      <c r="W3555" t="s">
        <v>1433</v>
      </c>
      <c r="X3555" s="2">
        <v>0.245</v>
      </c>
      <c r="Y3555" s="6">
        <f t="shared" si="446"/>
        <v>6.5401350738100959E-3</v>
      </c>
      <c r="AA3555">
        <v>19376480</v>
      </c>
      <c r="AB3555">
        <v>19700186896</v>
      </c>
      <c r="AD3555" t="s">
        <v>6</v>
      </c>
      <c r="AE3555">
        <v>60</v>
      </c>
      <c r="AH3555" t="s">
        <v>3178</v>
      </c>
      <c r="AI3555" t="s">
        <v>12435</v>
      </c>
      <c r="AK3555" t="s">
        <v>12434</v>
      </c>
      <c r="AL3555">
        <v>2</v>
      </c>
      <c r="AM3555" s="5">
        <f t="shared" si="442"/>
        <v>0.33333333333333331</v>
      </c>
      <c r="AN3555" s="4">
        <f t="shared" si="447"/>
        <v>5.048592704783541E-4</v>
      </c>
      <c r="AO3555" s="3"/>
      <c r="AP3555">
        <v>1</v>
      </c>
      <c r="AR3555" t="s">
        <v>1</v>
      </c>
      <c r="AT3555" s="2" t="s">
        <v>0</v>
      </c>
      <c r="AU3555" s="1">
        <f t="shared" si="443"/>
        <v>0.47295523328105732</v>
      </c>
      <c r="AV3555" s="1">
        <f t="shared" si="444"/>
        <v>0.3522497172144225</v>
      </c>
      <c r="AW3555" s="1">
        <f t="shared" si="445"/>
        <v>0.23154420114778768</v>
      </c>
    </row>
    <row r="3556" spans="1:49" x14ac:dyDescent="0.2">
      <c r="A3556">
        <v>3554</v>
      </c>
      <c r="B3556" t="s">
        <v>12433</v>
      </c>
      <c r="C3556" t="s">
        <v>12432</v>
      </c>
      <c r="F3556" t="s">
        <v>12431</v>
      </c>
      <c r="G3556" t="s">
        <v>17</v>
      </c>
      <c r="H3556" t="s">
        <v>16</v>
      </c>
      <c r="I3556" t="s">
        <v>12430</v>
      </c>
      <c r="J3556" t="s">
        <v>12429</v>
      </c>
      <c r="K3556" t="s">
        <v>12428</v>
      </c>
      <c r="L3556" t="s">
        <v>12427</v>
      </c>
      <c r="M3556" t="s">
        <v>12426</v>
      </c>
      <c r="N3556">
        <v>3</v>
      </c>
      <c r="O3556" t="s">
        <v>12425</v>
      </c>
      <c r="P3556" t="s">
        <v>12424</v>
      </c>
      <c r="Q3556" t="s">
        <v>12423</v>
      </c>
      <c r="R3556" s="7">
        <v>42370</v>
      </c>
      <c r="S3556" s="8">
        <f t="shared" si="440"/>
        <v>2016</v>
      </c>
      <c r="T3556" s="8">
        <v>2016</v>
      </c>
      <c r="U3556" s="8">
        <f t="shared" si="441"/>
        <v>6</v>
      </c>
      <c r="V3556" s="7">
        <v>2016</v>
      </c>
      <c r="W3556" t="s">
        <v>3368</v>
      </c>
      <c r="X3556" s="2">
        <v>0.28199999999999997</v>
      </c>
      <c r="Y3556" s="6">
        <f t="shared" si="446"/>
        <v>7.527828942099783E-3</v>
      </c>
      <c r="AA3556">
        <v>16875869</v>
      </c>
      <c r="AB3556">
        <v>19700186861</v>
      </c>
      <c r="AC3556">
        <v>16875877</v>
      </c>
      <c r="AD3556" t="s">
        <v>6</v>
      </c>
      <c r="AE3556">
        <v>2016</v>
      </c>
      <c r="AG3556">
        <v>4715898</v>
      </c>
      <c r="AI3556" t="s">
        <v>12422</v>
      </c>
      <c r="AK3556" t="s">
        <v>12421</v>
      </c>
      <c r="AL3556">
        <v>2</v>
      </c>
      <c r="AM3556" s="5">
        <f t="shared" si="442"/>
        <v>0.33333333333333331</v>
      </c>
      <c r="AN3556" s="4">
        <f t="shared" si="447"/>
        <v>5.048592704783541E-4</v>
      </c>
      <c r="AO3556" s="3"/>
      <c r="AP3556">
        <v>1</v>
      </c>
      <c r="AR3556" t="s">
        <v>1</v>
      </c>
      <c r="AT3556" s="2">
        <v>1.1739999999999999</v>
      </c>
      <c r="AU3556" s="1">
        <f t="shared" si="443"/>
        <v>0.54209380406133545</v>
      </c>
      <c r="AV3556" s="1">
        <f t="shared" si="444"/>
        <v>0.40163441062890687</v>
      </c>
      <c r="AW3556" s="1">
        <f t="shared" si="445"/>
        <v>0.26117501719647829</v>
      </c>
    </row>
    <row r="3557" spans="1:49" x14ac:dyDescent="0.2">
      <c r="A3557">
        <v>3555</v>
      </c>
      <c r="B3557" t="s">
        <v>12420</v>
      </c>
      <c r="C3557" t="s">
        <v>12419</v>
      </c>
      <c r="F3557" t="s">
        <v>12418</v>
      </c>
      <c r="G3557" t="s">
        <v>17</v>
      </c>
      <c r="H3557" t="s">
        <v>16</v>
      </c>
      <c r="I3557" t="s">
        <v>12417</v>
      </c>
      <c r="J3557" t="s">
        <v>12416</v>
      </c>
      <c r="K3557" t="s">
        <v>12415</v>
      </c>
      <c r="L3557" t="s">
        <v>12414</v>
      </c>
      <c r="M3557" t="s">
        <v>230</v>
      </c>
      <c r="N3557">
        <v>2</v>
      </c>
      <c r="O3557" t="s">
        <v>12413</v>
      </c>
      <c r="P3557" t="s">
        <v>12412</v>
      </c>
      <c r="Q3557" t="s">
        <v>12411</v>
      </c>
      <c r="R3557" s="7">
        <v>42370</v>
      </c>
      <c r="S3557" s="8">
        <f t="shared" si="440"/>
        <v>2016</v>
      </c>
      <c r="T3557" s="8">
        <v>2016</v>
      </c>
      <c r="U3557" s="8">
        <f t="shared" si="441"/>
        <v>6</v>
      </c>
      <c r="V3557" s="7">
        <v>2016</v>
      </c>
      <c r="W3557" t="s">
        <v>1433</v>
      </c>
      <c r="X3557" s="2">
        <v>0.245</v>
      </c>
      <c r="Y3557" s="6">
        <f t="shared" si="446"/>
        <v>6.5401350738100959E-3</v>
      </c>
      <c r="AA3557">
        <v>19376480</v>
      </c>
      <c r="AB3557">
        <v>19700186896</v>
      </c>
      <c r="AD3557" t="s">
        <v>6</v>
      </c>
      <c r="AE3557">
        <v>60</v>
      </c>
      <c r="AH3557" s="10">
        <v>44378</v>
      </c>
      <c r="AI3557" t="s">
        <v>12410</v>
      </c>
      <c r="AK3557" t="s">
        <v>12409</v>
      </c>
      <c r="AL3557">
        <v>0</v>
      </c>
      <c r="AM3557" s="5">
        <f t="shared" si="442"/>
        <v>0</v>
      </c>
      <c r="AN3557" s="4">
        <f t="shared" si="447"/>
        <v>0</v>
      </c>
      <c r="AO3557" s="3"/>
      <c r="AP3557">
        <v>1</v>
      </c>
      <c r="AQ3557" t="s">
        <v>222</v>
      </c>
      <c r="AR3557">
        <v>61331007</v>
      </c>
      <c r="AS3557" t="s">
        <v>221</v>
      </c>
      <c r="AT3557" s="2" t="s">
        <v>0</v>
      </c>
      <c r="AU3557" s="1">
        <f t="shared" si="443"/>
        <v>0.45780945516670668</v>
      </c>
      <c r="AV3557" s="1">
        <f t="shared" si="444"/>
        <v>0.3270067536905048</v>
      </c>
      <c r="AW3557" s="1">
        <f t="shared" si="445"/>
        <v>0.1962040522143029</v>
      </c>
    </row>
    <row r="3558" spans="1:49" x14ac:dyDescent="0.2">
      <c r="A3558">
        <v>3556</v>
      </c>
      <c r="B3558" t="s">
        <v>12408</v>
      </c>
      <c r="C3558" t="s">
        <v>12407</v>
      </c>
      <c r="F3558" t="s">
        <v>12406</v>
      </c>
      <c r="G3558" t="s">
        <v>17</v>
      </c>
      <c r="H3558" t="s">
        <v>16</v>
      </c>
      <c r="I3558" t="s">
        <v>11736</v>
      </c>
      <c r="J3558">
        <v>60006106</v>
      </c>
      <c r="K3558" t="s">
        <v>9900</v>
      </c>
      <c r="L3558" t="s">
        <v>12405</v>
      </c>
      <c r="M3558" t="s">
        <v>340</v>
      </c>
      <c r="N3558">
        <v>2</v>
      </c>
      <c r="O3558" t="s">
        <v>12404</v>
      </c>
      <c r="P3558" t="s">
        <v>12403</v>
      </c>
      <c r="Q3558" t="s">
        <v>12402</v>
      </c>
      <c r="R3558" s="7">
        <v>42370</v>
      </c>
      <c r="S3558" s="8">
        <f t="shared" si="440"/>
        <v>2016</v>
      </c>
      <c r="T3558" s="8">
        <v>2016</v>
      </c>
      <c r="U3558" s="8">
        <f t="shared" si="441"/>
        <v>6</v>
      </c>
      <c r="V3558" s="7">
        <v>2016</v>
      </c>
      <c r="W3558" t="s">
        <v>1748</v>
      </c>
      <c r="X3558" s="2">
        <v>0.34100000000000003</v>
      </c>
      <c r="Y3558" s="6">
        <f t="shared" si="446"/>
        <v>9.1028002455887467E-3</v>
      </c>
      <c r="AA3558">
        <v>19378718</v>
      </c>
      <c r="AB3558">
        <v>19700186839</v>
      </c>
      <c r="AC3558">
        <v>15309681</v>
      </c>
      <c r="AD3558" t="s">
        <v>6</v>
      </c>
      <c r="AE3558">
        <v>64</v>
      </c>
      <c r="AH3558" t="s">
        <v>3041</v>
      </c>
      <c r="AI3558" t="s">
        <v>12401</v>
      </c>
      <c r="AK3558" t="s">
        <v>12400</v>
      </c>
      <c r="AL3558">
        <v>3</v>
      </c>
      <c r="AM3558" s="5">
        <f t="shared" si="442"/>
        <v>0.5</v>
      </c>
      <c r="AN3558" s="4">
        <f t="shared" si="447"/>
        <v>7.572889057175312E-4</v>
      </c>
      <c r="AO3558" s="3"/>
      <c r="AP3558">
        <v>1</v>
      </c>
      <c r="AR3558" t="s">
        <v>1</v>
      </c>
      <c r="AT3558" s="2" t="s">
        <v>0</v>
      </c>
      <c r="AU3558" s="1">
        <f t="shared" si="443"/>
        <v>0.65991468436273815</v>
      </c>
      <c r="AV3558" s="1">
        <f t="shared" si="444"/>
        <v>0.49300445756531386</v>
      </c>
      <c r="AW3558" s="1">
        <f t="shared" si="445"/>
        <v>0.32609423076788957</v>
      </c>
    </row>
    <row r="3559" spans="1:49" x14ac:dyDescent="0.2">
      <c r="A3559">
        <v>3557</v>
      </c>
      <c r="B3559" t="s">
        <v>12399</v>
      </c>
      <c r="C3559" t="s">
        <v>12398</v>
      </c>
      <c r="F3559" t="s">
        <v>12397</v>
      </c>
      <c r="G3559" t="s">
        <v>17</v>
      </c>
      <c r="H3559" t="s">
        <v>16</v>
      </c>
      <c r="I3559" t="s">
        <v>12396</v>
      </c>
      <c r="J3559" t="s">
        <v>12395</v>
      </c>
      <c r="K3559" t="s">
        <v>12394</v>
      </c>
      <c r="L3559" t="s">
        <v>12393</v>
      </c>
      <c r="M3559" t="s">
        <v>230</v>
      </c>
      <c r="N3559">
        <v>4</v>
      </c>
      <c r="O3559" t="s">
        <v>12392</v>
      </c>
      <c r="P3559" t="s">
        <v>12391</v>
      </c>
      <c r="Q3559" t="s">
        <v>12390</v>
      </c>
      <c r="R3559" s="7">
        <v>42370</v>
      </c>
      <c r="S3559" s="8">
        <f t="shared" si="440"/>
        <v>2016</v>
      </c>
      <c r="T3559" s="8">
        <v>2016</v>
      </c>
      <c r="U3559" s="8">
        <f t="shared" si="441"/>
        <v>6</v>
      </c>
      <c r="V3559" s="7">
        <v>2016</v>
      </c>
      <c r="W3559" t="s">
        <v>3368</v>
      </c>
      <c r="X3559" s="2">
        <v>0.28199999999999997</v>
      </c>
      <c r="Y3559" s="6">
        <f t="shared" si="446"/>
        <v>7.527828942099783E-3</v>
      </c>
      <c r="AA3559">
        <v>16875869</v>
      </c>
      <c r="AB3559">
        <v>19700186861</v>
      </c>
      <c r="AC3559">
        <v>16875877</v>
      </c>
      <c r="AD3559" t="s">
        <v>6</v>
      </c>
      <c r="AE3559">
        <v>2016</v>
      </c>
      <c r="AG3559">
        <v>2623617</v>
      </c>
      <c r="AI3559" t="s">
        <v>12389</v>
      </c>
      <c r="AK3559" t="s">
        <v>12388</v>
      </c>
      <c r="AL3559">
        <v>10</v>
      </c>
      <c r="AM3559" s="5">
        <f t="shared" si="442"/>
        <v>1.6666666666666667</v>
      </c>
      <c r="AN3559" s="4">
        <f t="shared" si="447"/>
        <v>2.5242963523917708E-3</v>
      </c>
      <c r="AO3559" s="3"/>
      <c r="AP3559">
        <v>1</v>
      </c>
      <c r="AR3559" t="s">
        <v>1</v>
      </c>
      <c r="AT3559" s="2">
        <v>1.1739999999999999</v>
      </c>
      <c r="AU3559" s="1">
        <f t="shared" si="443"/>
        <v>0.60267691651873789</v>
      </c>
      <c r="AV3559" s="1">
        <f t="shared" si="444"/>
        <v>0.5026062647245777</v>
      </c>
      <c r="AW3559" s="1">
        <f t="shared" si="445"/>
        <v>0.4025356129304174</v>
      </c>
    </row>
    <row r="3560" spans="1:49" x14ac:dyDescent="0.2">
      <c r="A3560">
        <v>3558</v>
      </c>
      <c r="B3560" t="s">
        <v>12387</v>
      </c>
      <c r="C3560" t="s">
        <v>12386</v>
      </c>
      <c r="F3560" t="s">
        <v>12385</v>
      </c>
      <c r="G3560" t="s">
        <v>17</v>
      </c>
      <c r="H3560" t="s">
        <v>16</v>
      </c>
      <c r="I3560" t="s">
        <v>12384</v>
      </c>
      <c r="J3560">
        <v>60025578</v>
      </c>
      <c r="K3560" t="s">
        <v>692</v>
      </c>
      <c r="L3560" t="s">
        <v>691</v>
      </c>
      <c r="M3560" t="s">
        <v>340</v>
      </c>
      <c r="N3560">
        <v>3</v>
      </c>
      <c r="O3560" t="s">
        <v>12383</v>
      </c>
      <c r="P3560" t="s">
        <v>12382</v>
      </c>
      <c r="Q3560" t="s">
        <v>3129</v>
      </c>
      <c r="R3560" s="7">
        <v>42370</v>
      </c>
      <c r="S3560" s="8">
        <f t="shared" si="440"/>
        <v>2016</v>
      </c>
      <c r="T3560" s="8">
        <v>2016</v>
      </c>
      <c r="U3560" s="8">
        <f t="shared" si="441"/>
        <v>6</v>
      </c>
      <c r="V3560" s="7">
        <v>2016</v>
      </c>
      <c r="W3560" t="s">
        <v>1748</v>
      </c>
      <c r="X3560" s="2">
        <v>0.34100000000000003</v>
      </c>
      <c r="Y3560" s="6">
        <f t="shared" si="446"/>
        <v>9.1028002455887467E-3</v>
      </c>
      <c r="AA3560">
        <v>19378718</v>
      </c>
      <c r="AB3560">
        <v>19700186839</v>
      </c>
      <c r="AC3560">
        <v>15309681</v>
      </c>
      <c r="AD3560" t="s">
        <v>6</v>
      </c>
      <c r="AE3560">
        <v>64</v>
      </c>
      <c r="AH3560" t="s">
        <v>12381</v>
      </c>
      <c r="AI3560" t="s">
        <v>12380</v>
      </c>
      <c r="AK3560" t="s">
        <v>12379</v>
      </c>
      <c r="AL3560">
        <v>1</v>
      </c>
      <c r="AM3560" s="5">
        <f t="shared" si="442"/>
        <v>0.16666666666666666</v>
      </c>
      <c r="AN3560" s="4">
        <f t="shared" si="447"/>
        <v>2.5242963523917705E-4</v>
      </c>
      <c r="AO3560" s="3"/>
      <c r="AP3560">
        <v>1</v>
      </c>
      <c r="AR3560" t="s">
        <v>1</v>
      </c>
      <c r="AT3560" s="2" t="s">
        <v>0</v>
      </c>
      <c r="AU3560" s="1">
        <f t="shared" si="443"/>
        <v>0.64476890624838756</v>
      </c>
      <c r="AV3560" s="1">
        <f t="shared" si="444"/>
        <v>0.46776149404139622</v>
      </c>
      <c r="AW3560" s="1">
        <f t="shared" si="445"/>
        <v>0.29075408183440477</v>
      </c>
    </row>
    <row r="3561" spans="1:49" x14ac:dyDescent="0.2">
      <c r="A3561">
        <v>3559</v>
      </c>
      <c r="B3561" t="s">
        <v>12378</v>
      </c>
      <c r="C3561" t="s">
        <v>12377</v>
      </c>
      <c r="F3561" t="s">
        <v>12376</v>
      </c>
      <c r="G3561" t="s">
        <v>17</v>
      </c>
      <c r="H3561" t="s">
        <v>16</v>
      </c>
      <c r="I3561" t="s">
        <v>8445</v>
      </c>
      <c r="J3561">
        <v>60023813</v>
      </c>
      <c r="K3561" t="s">
        <v>7383</v>
      </c>
      <c r="L3561" t="s">
        <v>341</v>
      </c>
      <c r="M3561" t="s">
        <v>340</v>
      </c>
      <c r="N3561">
        <v>5</v>
      </c>
      <c r="O3561" t="s">
        <v>12375</v>
      </c>
      <c r="P3561" t="s">
        <v>12374</v>
      </c>
      <c r="Q3561" t="s">
        <v>12373</v>
      </c>
      <c r="R3561" s="7">
        <v>42370</v>
      </c>
      <c r="S3561" s="8">
        <f t="shared" si="440"/>
        <v>2016</v>
      </c>
      <c r="T3561" s="8">
        <v>2016</v>
      </c>
      <c r="U3561" s="8">
        <f t="shared" si="441"/>
        <v>6</v>
      </c>
      <c r="V3561" s="7">
        <v>2016</v>
      </c>
      <c r="W3561" t="s">
        <v>1748</v>
      </c>
      <c r="X3561" s="2">
        <v>0.34100000000000003</v>
      </c>
      <c r="Y3561" s="6">
        <f t="shared" si="446"/>
        <v>9.1028002455887467E-3</v>
      </c>
      <c r="AA3561">
        <v>19378718</v>
      </c>
      <c r="AB3561">
        <v>19700186839</v>
      </c>
      <c r="AC3561">
        <v>15309681</v>
      </c>
      <c r="AD3561" t="s">
        <v>6</v>
      </c>
      <c r="AE3561">
        <v>64</v>
      </c>
      <c r="AH3561" t="s">
        <v>12372</v>
      </c>
      <c r="AI3561" t="s">
        <v>12371</v>
      </c>
      <c r="AK3561" t="s">
        <v>12370</v>
      </c>
      <c r="AL3561">
        <v>1</v>
      </c>
      <c r="AM3561" s="5">
        <f t="shared" si="442"/>
        <v>0.16666666666666666</v>
      </c>
      <c r="AN3561" s="4">
        <f t="shared" si="447"/>
        <v>2.5242963523917705E-4</v>
      </c>
      <c r="AO3561" s="3"/>
      <c r="AP3561">
        <v>1</v>
      </c>
      <c r="AR3561" t="s">
        <v>1</v>
      </c>
      <c r="AT3561" s="2" t="s">
        <v>0</v>
      </c>
      <c r="AU3561" s="1">
        <f t="shared" si="443"/>
        <v>0.64476890624838756</v>
      </c>
      <c r="AV3561" s="1">
        <f t="shared" si="444"/>
        <v>0.46776149404139622</v>
      </c>
      <c r="AW3561" s="1">
        <f t="shared" si="445"/>
        <v>0.29075408183440477</v>
      </c>
    </row>
    <row r="3562" spans="1:49" x14ac:dyDescent="0.2">
      <c r="A3562">
        <v>3560</v>
      </c>
      <c r="B3562" t="s">
        <v>12369</v>
      </c>
      <c r="C3562" t="s">
        <v>12368</v>
      </c>
      <c r="F3562" t="s">
        <v>12367</v>
      </c>
      <c r="G3562" t="s">
        <v>17</v>
      </c>
      <c r="H3562" t="s">
        <v>16</v>
      </c>
      <c r="I3562" t="s">
        <v>12366</v>
      </c>
      <c r="J3562">
        <v>60026796</v>
      </c>
      <c r="K3562" t="s">
        <v>12365</v>
      </c>
      <c r="L3562" t="s">
        <v>12364</v>
      </c>
      <c r="M3562" t="s">
        <v>7242</v>
      </c>
      <c r="N3562">
        <v>4</v>
      </c>
      <c r="O3562" t="s">
        <v>12363</v>
      </c>
      <c r="P3562" t="s">
        <v>12362</v>
      </c>
      <c r="Q3562" t="s">
        <v>12361</v>
      </c>
      <c r="R3562" s="7">
        <v>42370</v>
      </c>
      <c r="S3562" s="8">
        <f t="shared" si="440"/>
        <v>2016</v>
      </c>
      <c r="T3562" s="8">
        <v>2016</v>
      </c>
      <c r="U3562" s="8">
        <f t="shared" si="441"/>
        <v>6</v>
      </c>
      <c r="V3562" s="7">
        <v>2016</v>
      </c>
      <c r="W3562" t="s">
        <v>1748</v>
      </c>
      <c r="X3562" s="2">
        <v>0.34100000000000003</v>
      </c>
      <c r="Y3562" s="6">
        <f t="shared" si="446"/>
        <v>9.1028002455887467E-3</v>
      </c>
      <c r="AA3562">
        <v>19378718</v>
      </c>
      <c r="AB3562">
        <v>19700186839</v>
      </c>
      <c r="AC3562">
        <v>15309681</v>
      </c>
      <c r="AD3562" t="s">
        <v>6</v>
      </c>
      <c r="AE3562">
        <v>64</v>
      </c>
      <c r="AH3562" t="s">
        <v>3876</v>
      </c>
      <c r="AI3562" t="s">
        <v>12360</v>
      </c>
      <c r="AK3562" t="s">
        <v>12359</v>
      </c>
      <c r="AL3562">
        <v>1</v>
      </c>
      <c r="AM3562" s="5">
        <f t="shared" si="442"/>
        <v>0.16666666666666666</v>
      </c>
      <c r="AN3562" s="4">
        <f t="shared" si="447"/>
        <v>2.5242963523917705E-4</v>
      </c>
      <c r="AO3562" s="3"/>
      <c r="AP3562">
        <v>1</v>
      </c>
      <c r="AR3562" t="s">
        <v>1</v>
      </c>
      <c r="AT3562" s="2" t="s">
        <v>0</v>
      </c>
      <c r="AU3562" s="1">
        <f t="shared" si="443"/>
        <v>0.64476890624838756</v>
      </c>
      <c r="AV3562" s="1">
        <f t="shared" si="444"/>
        <v>0.46776149404139622</v>
      </c>
      <c r="AW3562" s="1">
        <f t="shared" si="445"/>
        <v>0.29075408183440477</v>
      </c>
    </row>
    <row r="3563" spans="1:49" x14ac:dyDescent="0.2">
      <c r="A3563">
        <v>3561</v>
      </c>
      <c r="B3563" t="s">
        <v>12358</v>
      </c>
      <c r="C3563" t="s">
        <v>12357</v>
      </c>
      <c r="F3563" t="s">
        <v>12356</v>
      </c>
      <c r="G3563" t="s">
        <v>17</v>
      </c>
      <c r="H3563" t="s">
        <v>16</v>
      </c>
      <c r="I3563" t="s">
        <v>10171</v>
      </c>
      <c r="J3563" t="s">
        <v>12355</v>
      </c>
      <c r="K3563" t="s">
        <v>12354</v>
      </c>
      <c r="L3563" t="s">
        <v>12353</v>
      </c>
      <c r="M3563" t="s">
        <v>230</v>
      </c>
      <c r="N3563">
        <v>4</v>
      </c>
      <c r="O3563" t="s">
        <v>12352</v>
      </c>
      <c r="P3563" t="s">
        <v>12351</v>
      </c>
      <c r="Q3563" t="s">
        <v>12350</v>
      </c>
      <c r="R3563" s="7">
        <v>42370</v>
      </c>
      <c r="S3563" s="8">
        <f t="shared" si="440"/>
        <v>2016</v>
      </c>
      <c r="T3563" s="8">
        <v>2016</v>
      </c>
      <c r="U3563" s="8">
        <f t="shared" si="441"/>
        <v>6</v>
      </c>
      <c r="V3563" s="7">
        <v>2016</v>
      </c>
      <c r="W3563" t="s">
        <v>1433</v>
      </c>
      <c r="X3563" s="2">
        <v>0.245</v>
      </c>
      <c r="Y3563" s="6">
        <f t="shared" si="446"/>
        <v>6.5401350738100959E-3</v>
      </c>
      <c r="AA3563">
        <v>19376480</v>
      </c>
      <c r="AB3563">
        <v>19700186896</v>
      </c>
      <c r="AD3563" t="s">
        <v>6</v>
      </c>
      <c r="AE3563">
        <v>60</v>
      </c>
      <c r="AH3563" t="s">
        <v>12349</v>
      </c>
      <c r="AI3563" t="s">
        <v>12348</v>
      </c>
      <c r="AK3563" t="s">
        <v>12347</v>
      </c>
      <c r="AL3563">
        <v>3</v>
      </c>
      <c r="AM3563" s="5">
        <f t="shared" si="442"/>
        <v>0.5</v>
      </c>
      <c r="AN3563" s="4">
        <f t="shared" si="447"/>
        <v>7.572889057175312E-4</v>
      </c>
      <c r="AO3563" s="3"/>
      <c r="AP3563">
        <v>1</v>
      </c>
      <c r="AQ3563" t="s">
        <v>222</v>
      </c>
      <c r="AR3563">
        <v>154</v>
      </c>
      <c r="AS3563" t="s">
        <v>12346</v>
      </c>
      <c r="AT3563" s="2" t="s">
        <v>0</v>
      </c>
      <c r="AU3563" s="1">
        <f t="shared" si="443"/>
        <v>0.48052812233823261</v>
      </c>
      <c r="AV3563" s="1">
        <f t="shared" si="444"/>
        <v>0.36487119897638137</v>
      </c>
      <c r="AW3563" s="1">
        <f t="shared" si="445"/>
        <v>0.24921427561453005</v>
      </c>
    </row>
    <row r="3564" spans="1:49" x14ac:dyDescent="0.2">
      <c r="A3564">
        <v>3562</v>
      </c>
      <c r="B3564" t="s">
        <v>12345</v>
      </c>
      <c r="F3564" t="s">
        <v>12344</v>
      </c>
      <c r="G3564" t="s">
        <v>17</v>
      </c>
      <c r="H3564" t="s">
        <v>16</v>
      </c>
      <c r="I3564" t="s">
        <v>12343</v>
      </c>
      <c r="J3564">
        <v>60000414</v>
      </c>
      <c r="K3564" t="s">
        <v>12342</v>
      </c>
      <c r="L3564" t="s">
        <v>12341</v>
      </c>
      <c r="M3564" t="s">
        <v>135</v>
      </c>
      <c r="N3564">
        <v>2</v>
      </c>
      <c r="O3564" t="s">
        <v>12340</v>
      </c>
      <c r="P3564" t="s">
        <v>12339</v>
      </c>
      <c r="Q3564" t="s">
        <v>12338</v>
      </c>
      <c r="R3564" s="7">
        <v>42370</v>
      </c>
      <c r="S3564" s="8">
        <f t="shared" si="440"/>
        <v>2016</v>
      </c>
      <c r="T3564" s="8">
        <v>2016</v>
      </c>
      <c r="U3564" s="8">
        <f t="shared" si="441"/>
        <v>6</v>
      </c>
      <c r="V3564" s="7">
        <v>2016</v>
      </c>
      <c r="W3564" t="s">
        <v>12337</v>
      </c>
      <c r="X3564" s="2">
        <v>0.111</v>
      </c>
      <c r="Y3564" s="6">
        <f t="shared" si="446"/>
        <v>2.9630816048690639E-3</v>
      </c>
      <c r="AA3564">
        <v>9745572</v>
      </c>
      <c r="AB3564">
        <v>21100231630</v>
      </c>
      <c r="AD3564" t="s">
        <v>6</v>
      </c>
      <c r="AE3564">
        <v>9</v>
      </c>
      <c r="AF3564">
        <v>2</v>
      </c>
      <c r="AH3564" t="s">
        <v>12336</v>
      </c>
      <c r="AI3564" t="s">
        <v>12335</v>
      </c>
      <c r="AJ3564" t="s">
        <v>12334</v>
      </c>
      <c r="AK3564" t="s">
        <v>12333</v>
      </c>
      <c r="AL3564">
        <v>0</v>
      </c>
      <c r="AM3564" s="5">
        <f t="shared" si="442"/>
        <v>0</v>
      </c>
      <c r="AN3564" s="4">
        <f t="shared" si="447"/>
        <v>0</v>
      </c>
      <c r="AO3564" s="3"/>
      <c r="AP3564">
        <v>0</v>
      </c>
      <c r="AR3564" t="s">
        <v>1</v>
      </c>
      <c r="AT3564" s="2" t="s">
        <v>0</v>
      </c>
      <c r="AU3564" s="1">
        <f t="shared" si="443"/>
        <v>0.20741571234083445</v>
      </c>
      <c r="AV3564" s="1">
        <f t="shared" si="444"/>
        <v>0.1481540802434532</v>
      </c>
      <c r="AW3564" s="1">
        <f t="shared" si="445"/>
        <v>8.8892448146071903E-2</v>
      </c>
    </row>
    <row r="3565" spans="1:49" x14ac:dyDescent="0.2">
      <c r="A3565">
        <v>3563</v>
      </c>
      <c r="B3565" t="s">
        <v>12332</v>
      </c>
      <c r="C3565" t="s">
        <v>12331</v>
      </c>
      <c r="F3565" t="s">
        <v>12330</v>
      </c>
      <c r="G3565" t="s">
        <v>17</v>
      </c>
      <c r="H3565" t="s">
        <v>16</v>
      </c>
      <c r="I3565" t="s">
        <v>12329</v>
      </c>
      <c r="J3565" t="s">
        <v>12328</v>
      </c>
      <c r="K3565" t="s">
        <v>12327</v>
      </c>
      <c r="L3565" t="s">
        <v>12326</v>
      </c>
      <c r="M3565" t="s">
        <v>4414</v>
      </c>
      <c r="N3565">
        <v>4</v>
      </c>
      <c r="O3565" t="s">
        <v>12325</v>
      </c>
      <c r="P3565" t="s">
        <v>12324</v>
      </c>
      <c r="Q3565" t="s">
        <v>12323</v>
      </c>
      <c r="R3565" s="7">
        <v>42370</v>
      </c>
      <c r="S3565" s="8">
        <f t="shared" si="440"/>
        <v>2016</v>
      </c>
      <c r="T3565" s="8">
        <v>2016</v>
      </c>
      <c r="U3565" s="8">
        <f t="shared" si="441"/>
        <v>6</v>
      </c>
      <c r="V3565" s="7">
        <v>2016</v>
      </c>
      <c r="W3565" t="s">
        <v>3368</v>
      </c>
      <c r="X3565" s="2">
        <v>0.28199999999999997</v>
      </c>
      <c r="Y3565" s="6">
        <f t="shared" si="446"/>
        <v>7.527828942099783E-3</v>
      </c>
      <c r="AA3565">
        <v>16875869</v>
      </c>
      <c r="AB3565">
        <v>19700186861</v>
      </c>
      <c r="AC3565">
        <v>16875877</v>
      </c>
      <c r="AD3565" t="s">
        <v>6</v>
      </c>
      <c r="AE3565">
        <v>2016</v>
      </c>
      <c r="AG3565">
        <v>1852659</v>
      </c>
      <c r="AI3565" t="s">
        <v>12322</v>
      </c>
      <c r="AK3565" t="s">
        <v>12321</v>
      </c>
      <c r="AL3565">
        <v>12</v>
      </c>
      <c r="AM3565" s="5">
        <f t="shared" si="442"/>
        <v>2</v>
      </c>
      <c r="AN3565" s="4">
        <f t="shared" si="447"/>
        <v>3.0291556228701248E-3</v>
      </c>
      <c r="AO3565" s="3"/>
      <c r="AP3565">
        <v>1</v>
      </c>
      <c r="AR3565" t="s">
        <v>1</v>
      </c>
      <c r="AT3565" s="2">
        <v>1.1739999999999999</v>
      </c>
      <c r="AU3565" s="1">
        <f t="shared" si="443"/>
        <v>0.61782269463308859</v>
      </c>
      <c r="AV3565" s="1">
        <f t="shared" si="444"/>
        <v>0.52784922824849534</v>
      </c>
      <c r="AW3565" s="1">
        <f t="shared" si="445"/>
        <v>0.43787576186390226</v>
      </c>
    </row>
    <row r="3566" spans="1:49" x14ac:dyDescent="0.2">
      <c r="A3566">
        <v>3564</v>
      </c>
      <c r="B3566" t="s">
        <v>12320</v>
      </c>
      <c r="C3566" t="s">
        <v>12319</v>
      </c>
      <c r="F3566" t="s">
        <v>12318</v>
      </c>
      <c r="G3566" t="s">
        <v>17</v>
      </c>
      <c r="H3566" t="s">
        <v>16</v>
      </c>
      <c r="I3566" t="s">
        <v>12317</v>
      </c>
      <c r="J3566">
        <v>60026990</v>
      </c>
      <c r="K3566" t="s">
        <v>12316</v>
      </c>
      <c r="L3566" t="s">
        <v>12315</v>
      </c>
      <c r="M3566" t="s">
        <v>340</v>
      </c>
      <c r="N3566">
        <v>3</v>
      </c>
      <c r="O3566" t="s">
        <v>12314</v>
      </c>
      <c r="P3566" t="s">
        <v>12313</v>
      </c>
      <c r="Q3566" t="s">
        <v>12312</v>
      </c>
      <c r="R3566" s="7">
        <v>42370</v>
      </c>
      <c r="S3566" s="8">
        <f t="shared" si="440"/>
        <v>2016</v>
      </c>
      <c r="T3566" s="8">
        <v>2016</v>
      </c>
      <c r="U3566" s="8">
        <f t="shared" si="441"/>
        <v>6</v>
      </c>
      <c r="V3566" s="7">
        <v>2016</v>
      </c>
      <c r="W3566" t="s">
        <v>3368</v>
      </c>
      <c r="X3566" s="2">
        <v>0.28199999999999997</v>
      </c>
      <c r="Y3566" s="6">
        <f t="shared" si="446"/>
        <v>7.527828942099783E-3</v>
      </c>
      <c r="AA3566">
        <v>16875869</v>
      </c>
      <c r="AB3566">
        <v>19700186861</v>
      </c>
      <c r="AC3566">
        <v>16875877</v>
      </c>
      <c r="AD3566" t="s">
        <v>6</v>
      </c>
      <c r="AE3566">
        <v>2016</v>
      </c>
      <c r="AG3566">
        <v>2951659</v>
      </c>
      <c r="AI3566" t="s">
        <v>12311</v>
      </c>
      <c r="AK3566" t="s">
        <v>12310</v>
      </c>
      <c r="AL3566">
        <v>6</v>
      </c>
      <c r="AM3566" s="5">
        <f t="shared" si="442"/>
        <v>1</v>
      </c>
      <c r="AN3566" s="4">
        <f t="shared" si="447"/>
        <v>1.5145778114350624E-3</v>
      </c>
      <c r="AO3566" s="3"/>
      <c r="AP3566">
        <v>1</v>
      </c>
      <c r="AR3566" t="s">
        <v>1</v>
      </c>
      <c r="AT3566" s="2">
        <v>1.1739999999999999</v>
      </c>
      <c r="AU3566" s="1">
        <f t="shared" si="443"/>
        <v>0.57238536029003662</v>
      </c>
      <c r="AV3566" s="1">
        <f t="shared" si="444"/>
        <v>0.45212033767674226</v>
      </c>
      <c r="AW3566" s="1">
        <f t="shared" si="445"/>
        <v>0.33185531506344779</v>
      </c>
    </row>
    <row r="3567" spans="1:49" x14ac:dyDescent="0.2">
      <c r="A3567">
        <v>3565</v>
      </c>
      <c r="B3567" t="s">
        <v>12309</v>
      </c>
      <c r="C3567" t="s">
        <v>12308</v>
      </c>
      <c r="F3567" t="s">
        <v>12307</v>
      </c>
      <c r="G3567" t="s">
        <v>17</v>
      </c>
      <c r="H3567" t="s">
        <v>16</v>
      </c>
      <c r="I3567" t="s">
        <v>12306</v>
      </c>
      <c r="J3567" t="s">
        <v>12305</v>
      </c>
      <c r="K3567" t="s">
        <v>12304</v>
      </c>
      <c r="L3567" t="s">
        <v>12303</v>
      </c>
      <c r="M3567" t="s">
        <v>12302</v>
      </c>
      <c r="N3567">
        <v>4</v>
      </c>
      <c r="O3567" t="s">
        <v>12301</v>
      </c>
      <c r="P3567" t="s">
        <v>12300</v>
      </c>
      <c r="Q3567" t="s">
        <v>12299</v>
      </c>
      <c r="R3567" s="7">
        <v>42370</v>
      </c>
      <c r="S3567" s="8">
        <f t="shared" si="440"/>
        <v>2016</v>
      </c>
      <c r="T3567" s="8">
        <v>2016</v>
      </c>
      <c r="U3567" s="8">
        <f t="shared" si="441"/>
        <v>6</v>
      </c>
      <c r="V3567" s="7">
        <v>2016</v>
      </c>
      <c r="W3567" t="s">
        <v>11981</v>
      </c>
      <c r="X3567" s="2">
        <v>0.98</v>
      </c>
      <c r="Y3567" s="6">
        <f t="shared" si="446"/>
        <v>2.6160540295240384E-2</v>
      </c>
      <c r="AA3567">
        <v>14779226</v>
      </c>
      <c r="AB3567">
        <v>9500153949</v>
      </c>
      <c r="AC3567">
        <v>14779234</v>
      </c>
      <c r="AD3567" t="s">
        <v>6</v>
      </c>
      <c r="AE3567">
        <v>45</v>
      </c>
      <c r="AF3567">
        <v>24</v>
      </c>
      <c r="AH3567" t="s">
        <v>12298</v>
      </c>
      <c r="AI3567" t="s">
        <v>12297</v>
      </c>
      <c r="AK3567" t="s">
        <v>12296</v>
      </c>
      <c r="AL3567">
        <v>15</v>
      </c>
      <c r="AM3567" s="5">
        <f t="shared" si="442"/>
        <v>2.5</v>
      </c>
      <c r="AN3567" s="4">
        <f t="shared" si="447"/>
        <v>3.7864445285876562E-3</v>
      </c>
      <c r="AO3567" s="3"/>
      <c r="AP3567">
        <v>0</v>
      </c>
      <c r="AQ3567" t="s">
        <v>1315</v>
      </c>
      <c r="AR3567" t="s">
        <v>12295</v>
      </c>
      <c r="AS3567" t="s">
        <v>1313</v>
      </c>
      <c r="AT3567" s="2">
        <v>4.3899999999999997</v>
      </c>
      <c r="AU3567" s="1">
        <f t="shared" si="443"/>
        <v>1.9448311565244563</v>
      </c>
      <c r="AV3567" s="1">
        <f t="shared" si="444"/>
        <v>1.497349241191402</v>
      </c>
      <c r="AW3567" s="1">
        <f t="shared" si="445"/>
        <v>1.0498673258583473</v>
      </c>
    </row>
    <row r="3568" spans="1:49" x14ac:dyDescent="0.2">
      <c r="A3568">
        <v>3566</v>
      </c>
      <c r="B3568" t="s">
        <v>12294</v>
      </c>
      <c r="C3568" t="s">
        <v>12293</v>
      </c>
      <c r="F3568" t="s">
        <v>12292</v>
      </c>
      <c r="G3568" t="s">
        <v>17</v>
      </c>
      <c r="H3568" t="s">
        <v>16</v>
      </c>
      <c r="I3568" t="s">
        <v>12291</v>
      </c>
      <c r="J3568" t="s">
        <v>12290</v>
      </c>
      <c r="K3568" t="s">
        <v>12289</v>
      </c>
      <c r="L3568" t="s">
        <v>12288</v>
      </c>
      <c r="M3568" t="s">
        <v>12287</v>
      </c>
      <c r="N3568">
        <v>4</v>
      </c>
      <c r="O3568" t="s">
        <v>12286</v>
      </c>
      <c r="P3568" t="s">
        <v>12285</v>
      </c>
      <c r="Q3568" t="s">
        <v>12284</v>
      </c>
      <c r="R3568" s="7">
        <v>42370</v>
      </c>
      <c r="S3568" s="8">
        <f t="shared" si="440"/>
        <v>2016</v>
      </c>
      <c r="T3568" s="8">
        <v>2016</v>
      </c>
      <c r="U3568" s="8">
        <f t="shared" si="441"/>
        <v>6</v>
      </c>
      <c r="V3568" s="7">
        <v>2016</v>
      </c>
      <c r="W3568" t="s">
        <v>12206</v>
      </c>
      <c r="X3568" s="2">
        <v>0.253</v>
      </c>
      <c r="Y3568" s="6">
        <f t="shared" si="446"/>
        <v>6.75369050479165E-3</v>
      </c>
      <c r="AA3568">
        <v>20395086</v>
      </c>
      <c r="AB3568">
        <v>21100331506</v>
      </c>
      <c r="AC3568">
        <v>25332929</v>
      </c>
      <c r="AD3568" t="s">
        <v>6</v>
      </c>
      <c r="AE3568">
        <v>6</v>
      </c>
      <c r="AF3568">
        <v>2</v>
      </c>
      <c r="AH3568" t="s">
        <v>12283</v>
      </c>
      <c r="AI3568" t="s">
        <v>12282</v>
      </c>
      <c r="AJ3568" t="s">
        <v>12281</v>
      </c>
      <c r="AK3568" t="s">
        <v>12280</v>
      </c>
      <c r="AL3568">
        <v>8</v>
      </c>
      <c r="AM3568" s="5">
        <f t="shared" si="442"/>
        <v>1.3333333333333333</v>
      </c>
      <c r="AN3568" s="4">
        <f t="shared" si="447"/>
        <v>2.0194370819134164E-3</v>
      </c>
      <c r="AO3568" s="3"/>
      <c r="AP3568">
        <v>0</v>
      </c>
      <c r="AR3568" t="s">
        <v>1</v>
      </c>
      <c r="AT3568" s="2" t="s">
        <v>0</v>
      </c>
      <c r="AU3568" s="1">
        <f t="shared" si="443"/>
        <v>0.533341447792818</v>
      </c>
      <c r="AV3568" s="1">
        <f t="shared" si="444"/>
        <v>0.43865637933525337</v>
      </c>
      <c r="AW3568" s="1">
        <f t="shared" si="445"/>
        <v>0.34397131087768862</v>
      </c>
    </row>
    <row r="3569" spans="1:49" x14ac:dyDescent="0.2">
      <c r="A3569">
        <v>3567</v>
      </c>
      <c r="B3569" t="s">
        <v>12279</v>
      </c>
      <c r="C3569" t="s">
        <v>12278</v>
      </c>
      <c r="F3569" t="s">
        <v>12277</v>
      </c>
      <c r="G3569" t="s">
        <v>17</v>
      </c>
      <c r="H3569" t="s">
        <v>16</v>
      </c>
      <c r="I3569" t="s">
        <v>12276</v>
      </c>
      <c r="J3569">
        <v>60078086</v>
      </c>
      <c r="K3569" t="s">
        <v>6922</v>
      </c>
      <c r="L3569" t="s">
        <v>6932</v>
      </c>
      <c r="M3569" t="s">
        <v>847</v>
      </c>
      <c r="N3569">
        <v>5</v>
      </c>
      <c r="O3569" t="s">
        <v>12275</v>
      </c>
      <c r="P3569" t="s">
        <v>12274</v>
      </c>
      <c r="Q3569" t="s">
        <v>6929</v>
      </c>
      <c r="R3569" s="7">
        <v>42370</v>
      </c>
      <c r="S3569" s="8">
        <f t="shared" si="440"/>
        <v>2016</v>
      </c>
      <c r="T3569" s="8">
        <v>2016</v>
      </c>
      <c r="U3569" s="8">
        <f t="shared" si="441"/>
        <v>6</v>
      </c>
      <c r="V3569" s="7">
        <v>2016</v>
      </c>
      <c r="W3569" t="s">
        <v>8806</v>
      </c>
      <c r="X3569" s="2" t="s">
        <v>0</v>
      </c>
      <c r="Y3569" s="6" t="e">
        <f t="shared" si="446"/>
        <v>#VALUE!</v>
      </c>
      <c r="AA3569">
        <v>1279696</v>
      </c>
      <c r="AB3569">
        <v>21100220470</v>
      </c>
      <c r="AD3569" t="s">
        <v>6</v>
      </c>
      <c r="AE3569">
        <v>78</v>
      </c>
      <c r="AF3569" s="10">
        <v>44383</v>
      </c>
      <c r="AH3569" t="s">
        <v>11712</v>
      </c>
      <c r="AI3569" t="s">
        <v>12273</v>
      </c>
      <c r="AJ3569" t="s">
        <v>12272</v>
      </c>
      <c r="AK3569" t="s">
        <v>12271</v>
      </c>
      <c r="AL3569">
        <v>0</v>
      </c>
      <c r="AM3569" s="5">
        <f t="shared" si="442"/>
        <v>0</v>
      </c>
      <c r="AN3569" s="4">
        <f t="shared" si="447"/>
        <v>0</v>
      </c>
      <c r="AO3569" s="3"/>
      <c r="AP3569">
        <v>0</v>
      </c>
      <c r="AR3569" t="s">
        <v>1</v>
      </c>
      <c r="AT3569" s="2" t="s">
        <v>0</v>
      </c>
      <c r="AU3569" s="1" t="e">
        <f t="shared" si="443"/>
        <v>#VALUE!</v>
      </c>
      <c r="AV3569" s="1" t="e">
        <f t="shared" si="444"/>
        <v>#VALUE!</v>
      </c>
      <c r="AW3569" s="1" t="e">
        <f t="shared" si="445"/>
        <v>#VALUE!</v>
      </c>
    </row>
    <row r="3570" spans="1:49" x14ac:dyDescent="0.2">
      <c r="A3570">
        <v>3568</v>
      </c>
      <c r="B3570" t="s">
        <v>12270</v>
      </c>
      <c r="C3570" t="s">
        <v>12269</v>
      </c>
      <c r="F3570" t="s">
        <v>12268</v>
      </c>
      <c r="G3570" t="s">
        <v>17</v>
      </c>
      <c r="H3570" t="s">
        <v>16</v>
      </c>
      <c r="I3570" t="s">
        <v>12267</v>
      </c>
      <c r="J3570">
        <v>60091645</v>
      </c>
      <c r="K3570" t="s">
        <v>12266</v>
      </c>
      <c r="L3570" t="s">
        <v>1645</v>
      </c>
      <c r="M3570" t="s">
        <v>1609</v>
      </c>
      <c r="N3570">
        <v>4</v>
      </c>
      <c r="O3570" t="s">
        <v>12265</v>
      </c>
      <c r="P3570" t="s">
        <v>12264</v>
      </c>
      <c r="Q3570" t="s">
        <v>12263</v>
      </c>
      <c r="R3570" s="7">
        <v>42370</v>
      </c>
      <c r="S3570" s="8">
        <f t="shared" si="440"/>
        <v>2016</v>
      </c>
      <c r="T3570" s="8">
        <v>2016</v>
      </c>
      <c r="U3570" s="8">
        <f t="shared" si="441"/>
        <v>6</v>
      </c>
      <c r="V3570" s="7">
        <v>2016</v>
      </c>
      <c r="W3570" t="s">
        <v>12206</v>
      </c>
      <c r="X3570" s="2">
        <v>0.253</v>
      </c>
      <c r="Y3570" s="6">
        <f t="shared" si="446"/>
        <v>6.75369050479165E-3</v>
      </c>
      <c r="AA3570">
        <v>20395086</v>
      </c>
      <c r="AB3570">
        <v>21100331506</v>
      </c>
      <c r="AC3570">
        <v>25332929</v>
      </c>
      <c r="AD3570" t="s">
        <v>6</v>
      </c>
      <c r="AE3570">
        <v>6</v>
      </c>
      <c r="AF3570">
        <v>2</v>
      </c>
      <c r="AH3570" t="s">
        <v>12262</v>
      </c>
      <c r="AI3570" t="s">
        <v>12261</v>
      </c>
      <c r="AJ3570" t="s">
        <v>12260</v>
      </c>
      <c r="AK3570" t="s">
        <v>12259</v>
      </c>
      <c r="AL3570">
        <v>6</v>
      </c>
      <c r="AM3570" s="5">
        <f t="shared" si="442"/>
        <v>1</v>
      </c>
      <c r="AN3570" s="4">
        <f t="shared" si="447"/>
        <v>1.5145778114350624E-3</v>
      </c>
      <c r="AO3570" s="3"/>
      <c r="AP3570">
        <v>0</v>
      </c>
      <c r="AR3570" t="s">
        <v>1</v>
      </c>
      <c r="AT3570" s="2" t="s">
        <v>0</v>
      </c>
      <c r="AU3570" s="1">
        <f t="shared" si="443"/>
        <v>0.51819566967846731</v>
      </c>
      <c r="AV3570" s="1">
        <f t="shared" si="444"/>
        <v>0.41341341581133562</v>
      </c>
      <c r="AW3570" s="1">
        <f t="shared" si="445"/>
        <v>0.30863116194420387</v>
      </c>
    </row>
    <row r="3571" spans="1:49" x14ac:dyDescent="0.2">
      <c r="A3571">
        <v>3569</v>
      </c>
      <c r="B3571" t="s">
        <v>12258</v>
      </c>
      <c r="C3571" t="s">
        <v>12257</v>
      </c>
      <c r="F3571" t="s">
        <v>12256</v>
      </c>
      <c r="G3571" t="s">
        <v>17</v>
      </c>
      <c r="H3571" t="s">
        <v>16</v>
      </c>
      <c r="I3571" t="s">
        <v>12255</v>
      </c>
      <c r="J3571">
        <v>60078086</v>
      </c>
      <c r="K3571" t="s">
        <v>6922</v>
      </c>
      <c r="L3571" t="s">
        <v>6932</v>
      </c>
      <c r="M3571" t="s">
        <v>847</v>
      </c>
      <c r="N3571">
        <v>4</v>
      </c>
      <c r="O3571" t="s">
        <v>12254</v>
      </c>
      <c r="P3571" t="s">
        <v>12253</v>
      </c>
      <c r="Q3571" t="s">
        <v>12252</v>
      </c>
      <c r="R3571" s="7">
        <v>42370</v>
      </c>
      <c r="S3571" s="8">
        <f t="shared" si="440"/>
        <v>2016</v>
      </c>
      <c r="T3571" s="8">
        <v>2016</v>
      </c>
      <c r="U3571" s="8">
        <f t="shared" si="441"/>
        <v>6</v>
      </c>
      <c r="V3571" s="7">
        <v>2016</v>
      </c>
      <c r="W3571" t="s">
        <v>8806</v>
      </c>
      <c r="X3571" s="2" t="s">
        <v>0</v>
      </c>
      <c r="Y3571" s="6" t="e">
        <f t="shared" si="446"/>
        <v>#VALUE!</v>
      </c>
      <c r="AA3571">
        <v>1279696</v>
      </c>
      <c r="AB3571">
        <v>21100220470</v>
      </c>
      <c r="AD3571" t="s">
        <v>6</v>
      </c>
      <c r="AE3571">
        <v>78</v>
      </c>
      <c r="AF3571" s="10">
        <v>44292</v>
      </c>
      <c r="AH3571" t="s">
        <v>12251</v>
      </c>
      <c r="AI3571" t="s">
        <v>12250</v>
      </c>
      <c r="AJ3571" t="s">
        <v>12249</v>
      </c>
      <c r="AK3571" t="s">
        <v>12248</v>
      </c>
      <c r="AL3571">
        <v>0</v>
      </c>
      <c r="AM3571" s="5">
        <f t="shared" si="442"/>
        <v>0</v>
      </c>
      <c r="AN3571" s="4">
        <f t="shared" si="447"/>
        <v>0</v>
      </c>
      <c r="AO3571" s="3"/>
      <c r="AP3571">
        <v>0</v>
      </c>
      <c r="AR3571" t="s">
        <v>1</v>
      </c>
      <c r="AT3571" s="2" t="s">
        <v>0</v>
      </c>
      <c r="AU3571" s="1" t="e">
        <f t="shared" si="443"/>
        <v>#VALUE!</v>
      </c>
      <c r="AV3571" s="1" t="e">
        <f t="shared" si="444"/>
        <v>#VALUE!</v>
      </c>
      <c r="AW3571" s="1" t="e">
        <f t="shared" si="445"/>
        <v>#VALUE!</v>
      </c>
    </row>
    <row r="3572" spans="1:49" x14ac:dyDescent="0.2">
      <c r="A3572">
        <v>3570</v>
      </c>
      <c r="B3572" t="s">
        <v>12247</v>
      </c>
      <c r="C3572" t="s">
        <v>12246</v>
      </c>
      <c r="F3572" t="s">
        <v>12245</v>
      </c>
      <c r="G3572" t="s">
        <v>17</v>
      </c>
      <c r="H3572" t="s">
        <v>16</v>
      </c>
      <c r="I3572" t="s">
        <v>12244</v>
      </c>
      <c r="J3572" t="s">
        <v>12243</v>
      </c>
      <c r="K3572" t="s">
        <v>12242</v>
      </c>
      <c r="L3572" t="s">
        <v>12241</v>
      </c>
      <c r="M3572" t="s">
        <v>1819</v>
      </c>
      <c r="N3572">
        <v>3</v>
      </c>
      <c r="O3572" t="s">
        <v>12240</v>
      </c>
      <c r="P3572" t="s">
        <v>12239</v>
      </c>
      <c r="Q3572" t="s">
        <v>12238</v>
      </c>
      <c r="R3572" s="7">
        <v>42370</v>
      </c>
      <c r="S3572" s="8">
        <f t="shared" si="440"/>
        <v>2016</v>
      </c>
      <c r="T3572" s="8">
        <v>2016</v>
      </c>
      <c r="U3572" s="8">
        <f t="shared" si="441"/>
        <v>6</v>
      </c>
      <c r="V3572" s="7">
        <v>2016</v>
      </c>
      <c r="W3572" t="s">
        <v>12206</v>
      </c>
      <c r="X3572" s="2">
        <v>0.253</v>
      </c>
      <c r="Y3572" s="6">
        <f t="shared" si="446"/>
        <v>6.75369050479165E-3</v>
      </c>
      <c r="AA3572">
        <v>20395086</v>
      </c>
      <c r="AB3572">
        <v>21100331506</v>
      </c>
      <c r="AC3572">
        <v>25332929</v>
      </c>
      <c r="AD3572" t="s">
        <v>6</v>
      </c>
      <c r="AE3572">
        <v>6</v>
      </c>
      <c r="AF3572">
        <v>2</v>
      </c>
      <c r="AH3572" t="s">
        <v>10442</v>
      </c>
      <c r="AI3572" t="s">
        <v>12237</v>
      </c>
      <c r="AJ3572" t="s">
        <v>12236</v>
      </c>
      <c r="AK3572" t="s">
        <v>12235</v>
      </c>
      <c r="AL3572">
        <v>14</v>
      </c>
      <c r="AM3572" s="5">
        <f t="shared" si="442"/>
        <v>2.3333333333333335</v>
      </c>
      <c r="AN3572" s="4">
        <f t="shared" si="447"/>
        <v>3.5340148933484792E-3</v>
      </c>
      <c r="AO3572" s="3"/>
      <c r="AP3572">
        <v>0</v>
      </c>
      <c r="AR3572" t="s">
        <v>1</v>
      </c>
      <c r="AT3572" s="2" t="s">
        <v>0</v>
      </c>
      <c r="AU3572" s="1">
        <f t="shared" si="443"/>
        <v>0.57877878213586975</v>
      </c>
      <c r="AV3572" s="1">
        <f t="shared" si="444"/>
        <v>0.5143852699070065</v>
      </c>
      <c r="AW3572" s="1">
        <f t="shared" si="445"/>
        <v>0.44999175767814309</v>
      </c>
    </row>
    <row r="3573" spans="1:49" x14ac:dyDescent="0.2">
      <c r="A3573">
        <v>3571</v>
      </c>
      <c r="B3573" t="s">
        <v>12234</v>
      </c>
      <c r="C3573" t="s">
        <v>12233</v>
      </c>
      <c r="F3573" t="s">
        <v>12232</v>
      </c>
      <c r="G3573" t="s">
        <v>17</v>
      </c>
      <c r="H3573" t="s">
        <v>16</v>
      </c>
      <c r="I3573" t="s">
        <v>12231</v>
      </c>
      <c r="J3573">
        <v>60009400</v>
      </c>
      <c r="K3573" t="s">
        <v>3121</v>
      </c>
      <c r="L3573" t="s">
        <v>657</v>
      </c>
      <c r="M3573" t="s">
        <v>340</v>
      </c>
      <c r="N3573">
        <v>3</v>
      </c>
      <c r="O3573" t="s">
        <v>12230</v>
      </c>
      <c r="P3573" t="s">
        <v>12229</v>
      </c>
      <c r="Q3573" t="s">
        <v>12228</v>
      </c>
      <c r="R3573" s="7">
        <v>42370</v>
      </c>
      <c r="S3573" s="8">
        <f t="shared" si="440"/>
        <v>2016</v>
      </c>
      <c r="T3573" s="8">
        <v>2016</v>
      </c>
      <c r="U3573" s="8">
        <f t="shared" si="441"/>
        <v>6</v>
      </c>
      <c r="V3573" s="7">
        <v>2016</v>
      </c>
      <c r="W3573" t="s">
        <v>3368</v>
      </c>
      <c r="X3573" s="2">
        <v>0.28199999999999997</v>
      </c>
      <c r="Y3573" s="6">
        <f t="shared" si="446"/>
        <v>7.527828942099783E-3</v>
      </c>
      <c r="AA3573">
        <v>16875869</v>
      </c>
      <c r="AB3573">
        <v>19700186861</v>
      </c>
      <c r="AC3573">
        <v>16875877</v>
      </c>
      <c r="AD3573" t="s">
        <v>6</v>
      </c>
      <c r="AE3573">
        <v>2016</v>
      </c>
      <c r="AG3573">
        <v>6304356</v>
      </c>
      <c r="AI3573" t="s">
        <v>12227</v>
      </c>
      <c r="AK3573" t="s">
        <v>12226</v>
      </c>
      <c r="AL3573">
        <v>8</v>
      </c>
      <c r="AM3573" s="5">
        <f t="shared" si="442"/>
        <v>1.3333333333333333</v>
      </c>
      <c r="AN3573" s="4">
        <f t="shared" si="447"/>
        <v>2.0194370819134164E-3</v>
      </c>
      <c r="AO3573" s="3"/>
      <c r="AP3573">
        <v>1</v>
      </c>
      <c r="AR3573" t="s">
        <v>1</v>
      </c>
      <c r="AT3573" s="2">
        <v>1.1739999999999999</v>
      </c>
      <c r="AU3573" s="1">
        <f t="shared" si="443"/>
        <v>0.5875311384043872</v>
      </c>
      <c r="AV3573" s="1">
        <f t="shared" si="444"/>
        <v>0.47736330120066001</v>
      </c>
      <c r="AW3573" s="1">
        <f t="shared" si="445"/>
        <v>0.36719546399693259</v>
      </c>
    </row>
    <row r="3574" spans="1:49" x14ac:dyDescent="0.2">
      <c r="A3574">
        <v>3572</v>
      </c>
      <c r="B3574" t="s">
        <v>12225</v>
      </c>
      <c r="C3574" t="s">
        <v>12224</v>
      </c>
      <c r="F3574" t="s">
        <v>12223</v>
      </c>
      <c r="G3574" t="s">
        <v>17</v>
      </c>
      <c r="H3574" t="s">
        <v>16</v>
      </c>
      <c r="I3574" t="s">
        <v>12222</v>
      </c>
      <c r="J3574" t="s">
        <v>12221</v>
      </c>
      <c r="K3574" t="s">
        <v>12220</v>
      </c>
      <c r="L3574" t="s">
        <v>12219</v>
      </c>
      <c r="M3574" t="s">
        <v>230</v>
      </c>
      <c r="N3574">
        <v>4</v>
      </c>
      <c r="O3574" t="s">
        <v>12218</v>
      </c>
      <c r="P3574" t="s">
        <v>12217</v>
      </c>
      <c r="Q3574" t="s">
        <v>12216</v>
      </c>
      <c r="R3574" s="7">
        <v>42370</v>
      </c>
      <c r="S3574" s="8">
        <f t="shared" si="440"/>
        <v>2016</v>
      </c>
      <c r="T3574" s="8">
        <v>2016</v>
      </c>
      <c r="U3574" s="8">
        <f t="shared" si="441"/>
        <v>6</v>
      </c>
      <c r="V3574" s="7">
        <v>2016</v>
      </c>
      <c r="W3574" t="s">
        <v>3368</v>
      </c>
      <c r="X3574" s="2">
        <v>0.28199999999999997</v>
      </c>
      <c r="Y3574" s="6">
        <f t="shared" si="446"/>
        <v>7.527828942099783E-3</v>
      </c>
      <c r="AA3574">
        <v>16875869</v>
      </c>
      <c r="AB3574">
        <v>19700186861</v>
      </c>
      <c r="AC3574">
        <v>16875877</v>
      </c>
      <c r="AD3574" t="s">
        <v>6</v>
      </c>
      <c r="AE3574">
        <v>2016</v>
      </c>
      <c r="AG3574">
        <v>9845392</v>
      </c>
      <c r="AI3574" t="s">
        <v>12215</v>
      </c>
      <c r="AK3574" t="s">
        <v>12214</v>
      </c>
      <c r="AL3574">
        <v>1</v>
      </c>
      <c r="AM3574" s="5">
        <f t="shared" si="442"/>
        <v>0.16666666666666666</v>
      </c>
      <c r="AN3574" s="4">
        <f t="shared" si="447"/>
        <v>2.5242963523917705E-4</v>
      </c>
      <c r="AO3574" s="3"/>
      <c r="AP3574">
        <v>1</v>
      </c>
      <c r="AR3574" t="s">
        <v>1</v>
      </c>
      <c r="AT3574" s="2">
        <v>1.1739999999999999</v>
      </c>
      <c r="AU3574" s="1">
        <f t="shared" si="443"/>
        <v>0.5345209150041601</v>
      </c>
      <c r="AV3574" s="1">
        <f t="shared" si="444"/>
        <v>0.38901292886694805</v>
      </c>
      <c r="AW3574" s="1">
        <f t="shared" si="445"/>
        <v>0.24350494272973583</v>
      </c>
    </row>
    <row r="3575" spans="1:49" x14ac:dyDescent="0.2">
      <c r="A3575">
        <v>3573</v>
      </c>
      <c r="B3575" t="s">
        <v>12213</v>
      </c>
      <c r="C3575" t="s">
        <v>12212</v>
      </c>
      <c r="F3575" t="s">
        <v>12211</v>
      </c>
      <c r="G3575" t="s">
        <v>17</v>
      </c>
      <c r="H3575" t="s">
        <v>16</v>
      </c>
      <c r="I3575" t="s">
        <v>12210</v>
      </c>
      <c r="N3575">
        <v>3</v>
      </c>
      <c r="O3575" t="s">
        <v>12209</v>
      </c>
      <c r="P3575" t="s">
        <v>12208</v>
      </c>
      <c r="Q3575" t="s">
        <v>12207</v>
      </c>
      <c r="R3575" s="7">
        <v>42370</v>
      </c>
      <c r="S3575" s="8">
        <f t="shared" si="440"/>
        <v>2016</v>
      </c>
      <c r="T3575" s="8">
        <v>2016</v>
      </c>
      <c r="U3575" s="8">
        <f t="shared" si="441"/>
        <v>6</v>
      </c>
      <c r="V3575" s="7">
        <v>2016</v>
      </c>
      <c r="W3575" t="s">
        <v>12206</v>
      </c>
      <c r="X3575" s="2">
        <v>0.253</v>
      </c>
      <c r="Y3575" s="6">
        <f t="shared" si="446"/>
        <v>6.75369050479165E-3</v>
      </c>
      <c r="AA3575">
        <v>20395086</v>
      </c>
      <c r="AB3575">
        <v>21100331506</v>
      </c>
      <c r="AC3575">
        <v>25332929</v>
      </c>
      <c r="AD3575" t="s">
        <v>6</v>
      </c>
      <c r="AE3575">
        <v>6</v>
      </c>
      <c r="AF3575">
        <v>2</v>
      </c>
      <c r="AH3575" t="s">
        <v>12205</v>
      </c>
      <c r="AI3575" t="s">
        <v>12204</v>
      </c>
      <c r="AJ3575" t="s">
        <v>12203</v>
      </c>
      <c r="AK3575" t="s">
        <v>12202</v>
      </c>
      <c r="AL3575">
        <v>2</v>
      </c>
      <c r="AM3575" s="5">
        <f t="shared" si="442"/>
        <v>0.33333333333333331</v>
      </c>
      <c r="AN3575" s="4">
        <f t="shared" si="447"/>
        <v>5.048592704783541E-4</v>
      </c>
      <c r="AO3575" s="3"/>
      <c r="AP3575">
        <v>0</v>
      </c>
      <c r="AR3575" t="s">
        <v>1</v>
      </c>
      <c r="AT3575" s="2" t="s">
        <v>0</v>
      </c>
      <c r="AU3575" s="1">
        <f t="shared" si="443"/>
        <v>0.48790411344976609</v>
      </c>
      <c r="AV3575" s="1">
        <f t="shared" si="444"/>
        <v>0.36292748876350023</v>
      </c>
      <c r="AW3575" s="1">
        <f t="shared" si="445"/>
        <v>0.23795086407723429</v>
      </c>
    </row>
    <row r="3576" spans="1:49" x14ac:dyDescent="0.2">
      <c r="A3576">
        <v>3574</v>
      </c>
      <c r="B3576" t="s">
        <v>12201</v>
      </c>
      <c r="C3576" t="s">
        <v>12200</v>
      </c>
      <c r="F3576" t="s">
        <v>12199</v>
      </c>
      <c r="G3576" t="s">
        <v>17</v>
      </c>
      <c r="H3576" t="s">
        <v>16</v>
      </c>
      <c r="I3576" t="s">
        <v>3517</v>
      </c>
      <c r="J3576">
        <v>60001821</v>
      </c>
      <c r="K3576" t="s">
        <v>2510</v>
      </c>
      <c r="L3576" t="s">
        <v>2509</v>
      </c>
      <c r="M3576" t="s">
        <v>847</v>
      </c>
      <c r="N3576">
        <v>4</v>
      </c>
      <c r="O3576" t="s">
        <v>12198</v>
      </c>
      <c r="P3576" t="s">
        <v>12197</v>
      </c>
      <c r="Q3576" t="s">
        <v>2506</v>
      </c>
      <c r="R3576" s="7">
        <v>42370</v>
      </c>
      <c r="S3576" s="8">
        <f t="shared" si="440"/>
        <v>2016</v>
      </c>
      <c r="T3576" s="8">
        <v>2016</v>
      </c>
      <c r="U3576" s="8">
        <f t="shared" si="441"/>
        <v>6</v>
      </c>
      <c r="V3576" s="7">
        <v>2016</v>
      </c>
      <c r="W3576" t="s">
        <v>3514</v>
      </c>
      <c r="X3576" s="2">
        <v>0.27</v>
      </c>
      <c r="Y3576" s="6">
        <f t="shared" si="446"/>
        <v>7.2074957956274532E-3</v>
      </c>
      <c r="AA3576">
        <v>15802949</v>
      </c>
      <c r="AB3576">
        <v>5700191216</v>
      </c>
      <c r="AC3576">
        <v>15803414</v>
      </c>
      <c r="AD3576" t="s">
        <v>6</v>
      </c>
      <c r="AE3576">
        <v>50</v>
      </c>
      <c r="AF3576">
        <v>3</v>
      </c>
      <c r="AH3576" t="s">
        <v>12196</v>
      </c>
      <c r="AI3576" t="s">
        <v>12195</v>
      </c>
      <c r="AJ3576" t="s">
        <v>12194</v>
      </c>
      <c r="AK3576" t="s">
        <v>12193</v>
      </c>
      <c r="AL3576">
        <v>0</v>
      </c>
      <c r="AM3576" s="5">
        <f t="shared" si="442"/>
        <v>0</v>
      </c>
      <c r="AN3576" s="4">
        <f t="shared" si="447"/>
        <v>0</v>
      </c>
      <c r="AO3576" s="3"/>
      <c r="AP3576">
        <v>1</v>
      </c>
      <c r="AR3576" t="s">
        <v>1</v>
      </c>
      <c r="AT3576" s="2">
        <v>0.63800000000000001</v>
      </c>
      <c r="AU3576" s="1">
        <f t="shared" si="443"/>
        <v>0.50452470569392172</v>
      </c>
      <c r="AV3576" s="1">
        <f t="shared" si="444"/>
        <v>0.36037478978137266</v>
      </c>
      <c r="AW3576" s="1">
        <f t="shared" si="445"/>
        <v>0.21622487386882358</v>
      </c>
    </row>
    <row r="3577" spans="1:49" x14ac:dyDescent="0.2">
      <c r="A3577">
        <v>3575</v>
      </c>
      <c r="B3577" t="s">
        <v>12192</v>
      </c>
      <c r="C3577" t="s">
        <v>12191</v>
      </c>
      <c r="F3577" t="s">
        <v>12190</v>
      </c>
      <c r="G3577" t="s">
        <v>17</v>
      </c>
      <c r="H3577" t="s">
        <v>16</v>
      </c>
      <c r="I3577" t="s">
        <v>12189</v>
      </c>
      <c r="J3577">
        <v>60029445</v>
      </c>
      <c r="K3577" t="s">
        <v>12188</v>
      </c>
      <c r="L3577" t="s">
        <v>12187</v>
      </c>
      <c r="M3577" t="s">
        <v>411</v>
      </c>
      <c r="N3577">
        <v>2</v>
      </c>
      <c r="O3577" t="s">
        <v>12186</v>
      </c>
      <c r="P3577" t="s">
        <v>12185</v>
      </c>
      <c r="Q3577" t="s">
        <v>12184</v>
      </c>
      <c r="R3577" s="7">
        <v>42370</v>
      </c>
      <c r="S3577" s="8">
        <f t="shared" si="440"/>
        <v>2016</v>
      </c>
      <c r="T3577" s="8">
        <v>2016</v>
      </c>
      <c r="U3577" s="8">
        <f t="shared" si="441"/>
        <v>6</v>
      </c>
      <c r="V3577" s="7">
        <v>2016</v>
      </c>
      <c r="W3577" t="s">
        <v>3725</v>
      </c>
      <c r="X3577" s="2">
        <v>1.573</v>
      </c>
      <c r="Y3577" s="6">
        <f t="shared" si="446"/>
        <v>4.1990336616748086E-2</v>
      </c>
      <c r="AA3577">
        <v>7315090</v>
      </c>
      <c r="AB3577">
        <v>29586</v>
      </c>
      <c r="AC3577">
        <v>15333884</v>
      </c>
      <c r="AD3577" t="s">
        <v>6</v>
      </c>
      <c r="AE3577">
        <v>39</v>
      </c>
      <c r="AF3577">
        <v>7</v>
      </c>
      <c r="AH3577" t="s">
        <v>12183</v>
      </c>
      <c r="AI3577" t="s">
        <v>12182</v>
      </c>
      <c r="AK3577" t="s">
        <v>12181</v>
      </c>
      <c r="AL3577">
        <v>5</v>
      </c>
      <c r="AM3577" s="5">
        <f t="shared" si="442"/>
        <v>0.83333333333333337</v>
      </c>
      <c r="AN3577" s="4">
        <f t="shared" si="447"/>
        <v>1.2621481761958854E-3</v>
      </c>
      <c r="AO3577" s="3"/>
      <c r="AP3577">
        <v>0</v>
      </c>
      <c r="AQ3577" t="s">
        <v>207</v>
      </c>
      <c r="AR3577" t="s">
        <v>12180</v>
      </c>
      <c r="AS3577" t="s">
        <v>206</v>
      </c>
      <c r="AT3577" s="2" t="s">
        <v>0</v>
      </c>
      <c r="AU3577" s="1">
        <f t="shared" si="443"/>
        <v>2.9771880084582425</v>
      </c>
      <c r="AV3577" s="1">
        <f t="shared" si="444"/>
        <v>2.1626242396471982</v>
      </c>
      <c r="AW3577" s="1">
        <f t="shared" si="445"/>
        <v>1.3480604708361545</v>
      </c>
    </row>
    <row r="3578" spans="1:49" x14ac:dyDescent="0.2">
      <c r="A3578">
        <v>3576</v>
      </c>
      <c r="B3578" t="s">
        <v>12179</v>
      </c>
      <c r="C3578" t="s">
        <v>12178</v>
      </c>
      <c r="F3578" t="s">
        <v>12177</v>
      </c>
      <c r="G3578" t="s">
        <v>17</v>
      </c>
      <c r="H3578" t="s">
        <v>16</v>
      </c>
      <c r="I3578" t="s">
        <v>12176</v>
      </c>
      <c r="J3578">
        <v>60078086</v>
      </c>
      <c r="K3578" t="s">
        <v>6922</v>
      </c>
      <c r="L3578" t="s">
        <v>6932</v>
      </c>
      <c r="M3578" t="s">
        <v>847</v>
      </c>
      <c r="N3578">
        <v>9</v>
      </c>
      <c r="O3578" t="s">
        <v>12175</v>
      </c>
      <c r="P3578" t="s">
        <v>12174</v>
      </c>
      <c r="Q3578" t="s">
        <v>10443</v>
      </c>
      <c r="R3578" s="7">
        <v>42370</v>
      </c>
      <c r="S3578" s="8">
        <f t="shared" si="440"/>
        <v>2016</v>
      </c>
      <c r="T3578" s="8">
        <v>2016</v>
      </c>
      <c r="U3578" s="8">
        <f t="shared" si="441"/>
        <v>6</v>
      </c>
      <c r="V3578" s="7">
        <v>2016</v>
      </c>
      <c r="W3578" t="s">
        <v>8806</v>
      </c>
      <c r="X3578" s="2" t="s">
        <v>0</v>
      </c>
      <c r="Y3578" s="6" t="e">
        <f t="shared" si="446"/>
        <v>#VALUE!</v>
      </c>
      <c r="AA3578">
        <v>1279696</v>
      </c>
      <c r="AB3578">
        <v>21100220470</v>
      </c>
      <c r="AD3578" t="s">
        <v>6</v>
      </c>
      <c r="AE3578">
        <v>78</v>
      </c>
      <c r="AF3578" s="10">
        <v>44322</v>
      </c>
      <c r="AH3578" t="s">
        <v>12173</v>
      </c>
      <c r="AI3578" t="s">
        <v>12172</v>
      </c>
      <c r="AJ3578" t="s">
        <v>12171</v>
      </c>
      <c r="AK3578" t="s">
        <v>12170</v>
      </c>
      <c r="AL3578">
        <v>0</v>
      </c>
      <c r="AM3578" s="5">
        <f t="shared" si="442"/>
        <v>0</v>
      </c>
      <c r="AN3578" s="4">
        <f t="shared" si="447"/>
        <v>0</v>
      </c>
      <c r="AO3578" s="3"/>
      <c r="AP3578">
        <v>0</v>
      </c>
      <c r="AR3578" t="s">
        <v>1</v>
      </c>
      <c r="AT3578" s="2" t="s">
        <v>0</v>
      </c>
      <c r="AU3578" s="1" t="e">
        <f t="shared" si="443"/>
        <v>#VALUE!</v>
      </c>
      <c r="AV3578" s="1" t="e">
        <f t="shared" si="444"/>
        <v>#VALUE!</v>
      </c>
      <c r="AW3578" s="1" t="e">
        <f t="shared" si="445"/>
        <v>#VALUE!</v>
      </c>
    </row>
    <row r="3579" spans="1:49" x14ac:dyDescent="0.2">
      <c r="A3579">
        <v>3577</v>
      </c>
      <c r="B3579" t="s">
        <v>12169</v>
      </c>
      <c r="F3579" t="s">
        <v>12168</v>
      </c>
      <c r="G3579" t="s">
        <v>17</v>
      </c>
      <c r="H3579" t="s">
        <v>16</v>
      </c>
      <c r="I3579" t="s">
        <v>12167</v>
      </c>
      <c r="J3579" t="s">
        <v>12161</v>
      </c>
      <c r="K3579" t="s">
        <v>12166</v>
      </c>
      <c r="L3579" t="s">
        <v>12165</v>
      </c>
      <c r="M3579" t="s">
        <v>12164</v>
      </c>
      <c r="N3579">
        <v>2</v>
      </c>
      <c r="O3579" t="s">
        <v>12163</v>
      </c>
      <c r="P3579" t="s">
        <v>12162</v>
      </c>
      <c r="Q3579" t="s">
        <v>12161</v>
      </c>
      <c r="R3579" s="7">
        <v>42370</v>
      </c>
      <c r="S3579" s="8">
        <f t="shared" ref="S3579:S3642" si="448">YEAR(R3579)</f>
        <v>2016</v>
      </c>
      <c r="T3579" s="8">
        <v>2016</v>
      </c>
      <c r="U3579" s="8">
        <f t="shared" ref="U3579:U3642" si="449">2022-T3579</f>
        <v>6</v>
      </c>
      <c r="V3579" s="7">
        <v>2016</v>
      </c>
      <c r="W3579" t="s">
        <v>12130</v>
      </c>
      <c r="X3579" s="2">
        <v>0.14000000000000001</v>
      </c>
      <c r="Y3579" s="6">
        <f t="shared" si="446"/>
        <v>3.7372200421771982E-3</v>
      </c>
      <c r="AA3579">
        <v>22863540</v>
      </c>
      <c r="AB3579">
        <v>11700154609</v>
      </c>
      <c r="AC3579">
        <v>22863559</v>
      </c>
      <c r="AD3579" t="s">
        <v>6</v>
      </c>
      <c r="AE3579">
        <v>78</v>
      </c>
      <c r="AF3579">
        <v>2</v>
      </c>
      <c r="AH3579" t="s">
        <v>12160</v>
      </c>
      <c r="AI3579" t="s">
        <v>12159</v>
      </c>
      <c r="AJ3579" t="s">
        <v>12158</v>
      </c>
      <c r="AK3579" t="s">
        <v>12157</v>
      </c>
      <c r="AL3579">
        <v>2</v>
      </c>
      <c r="AM3579" s="5">
        <f t="shared" ref="AM3579:AM3642" si="450">AL3579/U3579</f>
        <v>0.33333333333333331</v>
      </c>
      <c r="AN3579" s="4">
        <f t="shared" si="447"/>
        <v>5.048592704783541E-4</v>
      </c>
      <c r="AO3579" s="3"/>
      <c r="AP3579">
        <v>0</v>
      </c>
      <c r="AR3579" t="s">
        <v>1</v>
      </c>
      <c r="AT3579" s="2" t="s">
        <v>0</v>
      </c>
      <c r="AU3579" s="1">
        <f t="shared" ref="AU3579:AU3642" si="451">(Y3579*0.7+AN3579*0.3)*100</f>
        <v>0.27675118106675445</v>
      </c>
      <c r="AV3579" s="1">
        <f t="shared" ref="AV3579:AV3642" si="452">(Y3579*0.5+AN3579*0.5)*100</f>
        <v>0.21210396563277764</v>
      </c>
      <c r="AW3579" s="1">
        <f t="shared" ref="AW3579:AW3642" si="453">(Y3579*0.3+AN3579*0.7)*100</f>
        <v>0.14745675019880072</v>
      </c>
    </row>
    <row r="3580" spans="1:49" x14ac:dyDescent="0.2">
      <c r="A3580">
        <v>3578</v>
      </c>
      <c r="B3580" t="s">
        <v>12156</v>
      </c>
      <c r="C3580" t="s">
        <v>12155</v>
      </c>
      <c r="F3580" t="s">
        <v>12154</v>
      </c>
      <c r="G3580" t="s">
        <v>17</v>
      </c>
      <c r="H3580" t="s">
        <v>16</v>
      </c>
      <c r="I3580" t="s">
        <v>12153</v>
      </c>
      <c r="J3580" t="s">
        <v>12152</v>
      </c>
      <c r="K3580" t="s">
        <v>12151</v>
      </c>
      <c r="L3580" t="s">
        <v>12150</v>
      </c>
      <c r="M3580" t="s">
        <v>214</v>
      </c>
      <c r="N3580">
        <v>4</v>
      </c>
      <c r="O3580" t="s">
        <v>12149</v>
      </c>
      <c r="P3580" t="s">
        <v>12148</v>
      </c>
      <c r="Q3580" t="s">
        <v>12147</v>
      </c>
      <c r="R3580" s="7">
        <v>42370</v>
      </c>
      <c r="S3580" s="8">
        <f t="shared" si="448"/>
        <v>2016</v>
      </c>
      <c r="T3580" s="8">
        <v>2016</v>
      </c>
      <c r="U3580" s="8">
        <f t="shared" si="449"/>
        <v>6</v>
      </c>
      <c r="V3580" s="7">
        <v>2016</v>
      </c>
      <c r="W3580" t="s">
        <v>6816</v>
      </c>
      <c r="X3580" s="2">
        <v>1.2849999999999999</v>
      </c>
      <c r="Y3580" s="6">
        <f t="shared" si="446"/>
        <v>3.4302341101412136E-2</v>
      </c>
      <c r="AB3580">
        <v>86430</v>
      </c>
      <c r="AC3580">
        <v>20724292</v>
      </c>
      <c r="AD3580" t="s">
        <v>6</v>
      </c>
      <c r="AE3580">
        <v>8</v>
      </c>
      <c r="AF3580">
        <v>6</v>
      </c>
      <c r="AG3580">
        <v>453</v>
      </c>
      <c r="AI3580" t="s">
        <v>12146</v>
      </c>
      <c r="AJ3580" t="s">
        <v>12145</v>
      </c>
      <c r="AK3580" t="s">
        <v>12144</v>
      </c>
      <c r="AL3580">
        <v>18</v>
      </c>
      <c r="AM3580" s="5">
        <f t="shared" si="450"/>
        <v>3</v>
      </c>
      <c r="AN3580" s="4">
        <f t="shared" si="447"/>
        <v>4.5437334343051876E-3</v>
      </c>
      <c r="AO3580" s="3"/>
      <c r="AP3580">
        <v>1</v>
      </c>
      <c r="AQ3580" t="s">
        <v>12143</v>
      </c>
      <c r="AR3580" t="s">
        <v>12142</v>
      </c>
      <c r="AS3580" t="s">
        <v>12141</v>
      </c>
      <c r="AT3580" s="2">
        <v>4.8479999999999999</v>
      </c>
      <c r="AU3580" s="1">
        <f t="shared" si="451"/>
        <v>2.5374758801280048</v>
      </c>
      <c r="AV3580" s="1">
        <f t="shared" si="452"/>
        <v>1.9423037267858663</v>
      </c>
      <c r="AW3580" s="1">
        <f t="shared" si="453"/>
        <v>1.3471315734437272</v>
      </c>
    </row>
    <row r="3581" spans="1:49" x14ac:dyDescent="0.2">
      <c r="A3581">
        <v>3579</v>
      </c>
      <c r="B3581" t="s">
        <v>12140</v>
      </c>
      <c r="F3581" t="s">
        <v>12139</v>
      </c>
      <c r="G3581" t="s">
        <v>17</v>
      </c>
      <c r="H3581" t="s">
        <v>16</v>
      </c>
      <c r="I3581" t="s">
        <v>12138</v>
      </c>
      <c r="J3581" t="s">
        <v>12137</v>
      </c>
      <c r="K3581" t="s">
        <v>12136</v>
      </c>
      <c r="L3581" t="s">
        <v>12135</v>
      </c>
      <c r="M3581" t="s">
        <v>12134</v>
      </c>
      <c r="N3581">
        <v>3</v>
      </c>
      <c r="O3581" t="s">
        <v>12133</v>
      </c>
      <c r="P3581" t="s">
        <v>12132</v>
      </c>
      <c r="Q3581" t="s">
        <v>12131</v>
      </c>
      <c r="R3581" s="7">
        <v>42370</v>
      </c>
      <c r="S3581" s="8">
        <f t="shared" si="448"/>
        <v>2016</v>
      </c>
      <c r="T3581" s="8">
        <v>2016</v>
      </c>
      <c r="U3581" s="8">
        <f t="shared" si="449"/>
        <v>6</v>
      </c>
      <c r="V3581" s="7">
        <v>2016</v>
      </c>
      <c r="W3581" t="s">
        <v>12130</v>
      </c>
      <c r="X3581" s="2">
        <v>0.14000000000000001</v>
      </c>
      <c r="Y3581" s="6">
        <f t="shared" si="446"/>
        <v>3.7372200421771982E-3</v>
      </c>
      <c r="AA3581">
        <v>22863540</v>
      </c>
      <c r="AB3581">
        <v>11700154609</v>
      </c>
      <c r="AC3581">
        <v>22863559</v>
      </c>
      <c r="AD3581" t="s">
        <v>6</v>
      </c>
      <c r="AE3581">
        <v>78</v>
      </c>
      <c r="AF3581">
        <v>2</v>
      </c>
      <c r="AH3581" t="s">
        <v>12129</v>
      </c>
      <c r="AI3581" t="s">
        <v>12128</v>
      </c>
      <c r="AJ3581" t="s">
        <v>12127</v>
      </c>
      <c r="AK3581" t="s">
        <v>12126</v>
      </c>
      <c r="AL3581">
        <v>3</v>
      </c>
      <c r="AM3581" s="5">
        <f t="shared" si="450"/>
        <v>0.5</v>
      </c>
      <c r="AN3581" s="4">
        <f t="shared" si="447"/>
        <v>7.572889057175312E-4</v>
      </c>
      <c r="AO3581" s="3"/>
      <c r="AP3581">
        <v>0</v>
      </c>
      <c r="AR3581" t="s">
        <v>1</v>
      </c>
      <c r="AT3581" s="2" t="s">
        <v>0</v>
      </c>
      <c r="AU3581" s="1">
        <f t="shared" si="451"/>
        <v>0.2843240701239298</v>
      </c>
      <c r="AV3581" s="1">
        <f t="shared" si="452"/>
        <v>0.22472544739473646</v>
      </c>
      <c r="AW3581" s="1">
        <f t="shared" si="453"/>
        <v>0.16512682466554313</v>
      </c>
    </row>
    <row r="3582" spans="1:49" x14ac:dyDescent="0.2">
      <c r="A3582">
        <v>3580</v>
      </c>
      <c r="B3582" t="s">
        <v>12125</v>
      </c>
      <c r="C3582" t="s">
        <v>12124</v>
      </c>
      <c r="F3582" t="s">
        <v>12123</v>
      </c>
      <c r="G3582" t="s">
        <v>17</v>
      </c>
      <c r="H3582" t="s">
        <v>16</v>
      </c>
      <c r="I3582" t="s">
        <v>12122</v>
      </c>
      <c r="J3582" t="s">
        <v>12121</v>
      </c>
      <c r="K3582" t="s">
        <v>12120</v>
      </c>
      <c r="L3582" t="s">
        <v>12119</v>
      </c>
      <c r="M3582" t="s">
        <v>545</v>
      </c>
      <c r="N3582">
        <v>3</v>
      </c>
      <c r="O3582" t="s">
        <v>12118</v>
      </c>
      <c r="P3582" t="s">
        <v>12117</v>
      </c>
      <c r="Q3582" t="s">
        <v>12116</v>
      </c>
      <c r="R3582" s="7">
        <v>42370</v>
      </c>
      <c r="S3582" s="8">
        <f t="shared" si="448"/>
        <v>2016</v>
      </c>
      <c r="T3582" s="8">
        <v>2016</v>
      </c>
      <c r="U3582" s="8">
        <f t="shared" si="449"/>
        <v>6</v>
      </c>
      <c r="V3582" s="7">
        <v>2016</v>
      </c>
      <c r="W3582" t="s">
        <v>2799</v>
      </c>
      <c r="X3582" s="2">
        <v>0.67200000000000004</v>
      </c>
      <c r="Y3582" s="6">
        <f t="shared" si="446"/>
        <v>1.793865620245055E-2</v>
      </c>
      <c r="AA3582">
        <v>13132989</v>
      </c>
      <c r="AB3582">
        <v>19700170477</v>
      </c>
      <c r="AC3582">
        <v>13132970</v>
      </c>
      <c r="AD3582" t="s">
        <v>6</v>
      </c>
      <c r="AE3582">
        <v>2016</v>
      </c>
      <c r="AF3582">
        <v>598</v>
      </c>
      <c r="AH3582" t="s">
        <v>12115</v>
      </c>
      <c r="AI3582" t="s">
        <v>12114</v>
      </c>
      <c r="AJ3582" t="s">
        <v>12113</v>
      </c>
      <c r="AK3582" t="s">
        <v>12112</v>
      </c>
      <c r="AL3582">
        <v>1</v>
      </c>
      <c r="AM3582" s="5">
        <f t="shared" si="450"/>
        <v>0.16666666666666666</v>
      </c>
      <c r="AN3582" s="4">
        <f t="shared" si="447"/>
        <v>2.5242963523917705E-4</v>
      </c>
      <c r="AO3582" s="3"/>
      <c r="AP3582">
        <v>1</v>
      </c>
      <c r="AR3582" t="s">
        <v>1</v>
      </c>
      <c r="AT3582" s="2">
        <v>1.546</v>
      </c>
      <c r="AU3582" s="1">
        <f t="shared" si="451"/>
        <v>1.2632788232287135</v>
      </c>
      <c r="AV3582" s="1">
        <f t="shared" si="452"/>
        <v>0.90955429188448633</v>
      </c>
      <c r="AW3582" s="1">
        <f t="shared" si="453"/>
        <v>0.5558297605402589</v>
      </c>
    </row>
    <row r="3583" spans="1:49" x14ac:dyDescent="0.2">
      <c r="A3583">
        <v>3581</v>
      </c>
      <c r="B3583" t="s">
        <v>12111</v>
      </c>
      <c r="C3583" t="s">
        <v>12110</v>
      </c>
      <c r="F3583" t="s">
        <v>12109</v>
      </c>
      <c r="G3583" t="s">
        <v>17</v>
      </c>
      <c r="H3583" t="s">
        <v>16</v>
      </c>
      <c r="I3583" t="s">
        <v>12108</v>
      </c>
      <c r="J3583">
        <v>60007798</v>
      </c>
      <c r="K3583" t="s">
        <v>12107</v>
      </c>
      <c r="L3583" t="s">
        <v>12106</v>
      </c>
      <c r="M3583" t="s">
        <v>1003</v>
      </c>
      <c r="N3583">
        <v>3</v>
      </c>
      <c r="O3583" t="s">
        <v>12105</v>
      </c>
      <c r="P3583" t="s">
        <v>12104</v>
      </c>
      <c r="Q3583" t="s">
        <v>12103</v>
      </c>
      <c r="R3583" s="7">
        <v>42370</v>
      </c>
      <c r="S3583" s="8">
        <f t="shared" si="448"/>
        <v>2016</v>
      </c>
      <c r="T3583" s="8">
        <v>2016</v>
      </c>
      <c r="U3583" s="8">
        <f t="shared" si="449"/>
        <v>6</v>
      </c>
      <c r="V3583" s="7">
        <v>2016</v>
      </c>
      <c r="W3583" t="s">
        <v>6816</v>
      </c>
      <c r="X3583" s="2">
        <v>1.2849999999999999</v>
      </c>
      <c r="Y3583" s="6">
        <f t="shared" si="446"/>
        <v>3.4302341101412136E-2</v>
      </c>
      <c r="AB3583">
        <v>86430</v>
      </c>
      <c r="AC3583">
        <v>20724292</v>
      </c>
      <c r="AD3583" t="s">
        <v>6</v>
      </c>
      <c r="AE3583">
        <v>8</v>
      </c>
      <c r="AF3583">
        <v>6</v>
      </c>
      <c r="AG3583">
        <v>470</v>
      </c>
      <c r="AI3583" t="s">
        <v>12102</v>
      </c>
      <c r="AJ3583" t="s">
        <v>12101</v>
      </c>
      <c r="AK3583" t="s">
        <v>12100</v>
      </c>
      <c r="AL3583">
        <v>16</v>
      </c>
      <c r="AM3583" s="5">
        <f t="shared" si="450"/>
        <v>2.6666666666666665</v>
      </c>
      <c r="AN3583" s="4">
        <f t="shared" si="447"/>
        <v>4.0388741638268328E-3</v>
      </c>
      <c r="AO3583" s="3"/>
      <c r="AP3583">
        <v>1</v>
      </c>
      <c r="AR3583" t="s">
        <v>1</v>
      </c>
      <c r="AT3583" s="2">
        <v>4.8479999999999999</v>
      </c>
      <c r="AU3583" s="1">
        <f t="shared" si="451"/>
        <v>2.5223301020136542</v>
      </c>
      <c r="AV3583" s="1">
        <f t="shared" si="452"/>
        <v>1.9170607632619483</v>
      </c>
      <c r="AW3583" s="1">
        <f t="shared" si="453"/>
        <v>1.3117914245102422</v>
      </c>
    </row>
    <row r="3584" spans="1:49" x14ac:dyDescent="0.2">
      <c r="A3584">
        <v>3582</v>
      </c>
      <c r="B3584" t="s">
        <v>12099</v>
      </c>
      <c r="C3584" t="s">
        <v>12098</v>
      </c>
      <c r="F3584" t="s">
        <v>12097</v>
      </c>
      <c r="G3584" t="s">
        <v>17</v>
      </c>
      <c r="H3584" t="s">
        <v>16</v>
      </c>
      <c r="I3584" t="s">
        <v>12096</v>
      </c>
      <c r="J3584" t="s">
        <v>12095</v>
      </c>
      <c r="K3584" t="s">
        <v>12094</v>
      </c>
      <c r="L3584" t="s">
        <v>12093</v>
      </c>
      <c r="M3584" t="s">
        <v>12092</v>
      </c>
      <c r="N3584">
        <v>3</v>
      </c>
      <c r="O3584" t="s">
        <v>12091</v>
      </c>
      <c r="P3584" t="s">
        <v>12090</v>
      </c>
      <c r="Q3584" t="s">
        <v>12089</v>
      </c>
      <c r="R3584" s="7">
        <v>42370</v>
      </c>
      <c r="S3584" s="8">
        <f t="shared" si="448"/>
        <v>2016</v>
      </c>
      <c r="T3584" s="8">
        <v>2016</v>
      </c>
      <c r="U3584" s="8">
        <f t="shared" si="449"/>
        <v>6</v>
      </c>
      <c r="V3584" s="7">
        <v>2016</v>
      </c>
      <c r="W3584" t="s">
        <v>6816</v>
      </c>
      <c r="X3584" s="2">
        <v>1.2849999999999999</v>
      </c>
      <c r="Y3584" s="6">
        <f t="shared" si="446"/>
        <v>3.4302341101412136E-2</v>
      </c>
      <c r="AB3584">
        <v>86430</v>
      </c>
      <c r="AC3584">
        <v>20724292</v>
      </c>
      <c r="AD3584" t="s">
        <v>6</v>
      </c>
      <c r="AE3584">
        <v>8</v>
      </c>
      <c r="AF3584">
        <v>6</v>
      </c>
      <c r="AG3584">
        <v>463</v>
      </c>
      <c r="AI3584" t="s">
        <v>12088</v>
      </c>
      <c r="AJ3584" t="s">
        <v>12087</v>
      </c>
      <c r="AK3584" t="s">
        <v>12086</v>
      </c>
      <c r="AL3584">
        <v>7</v>
      </c>
      <c r="AM3584" s="5">
        <f t="shared" si="450"/>
        <v>1.1666666666666667</v>
      </c>
      <c r="AN3584" s="4">
        <f t="shared" si="447"/>
        <v>1.7670074466742396E-3</v>
      </c>
      <c r="AO3584" s="3"/>
      <c r="AP3584">
        <v>1</v>
      </c>
      <c r="AQ3584" t="s">
        <v>2252</v>
      </c>
      <c r="AR3584" t="s">
        <v>2251</v>
      </c>
      <c r="AS3584" t="s">
        <v>2250</v>
      </c>
      <c r="AT3584" s="2">
        <v>4.8479999999999999</v>
      </c>
      <c r="AU3584" s="1">
        <f t="shared" si="451"/>
        <v>2.4541741004990767</v>
      </c>
      <c r="AV3584" s="1">
        <f t="shared" si="452"/>
        <v>1.8034674274043188</v>
      </c>
      <c r="AW3584" s="1">
        <f t="shared" si="453"/>
        <v>1.1527607543095608</v>
      </c>
    </row>
    <row r="3585" spans="1:49" x14ac:dyDescent="0.2">
      <c r="A3585">
        <v>3583</v>
      </c>
      <c r="B3585" t="s">
        <v>12085</v>
      </c>
      <c r="C3585" t="s">
        <v>12084</v>
      </c>
      <c r="F3585" t="s">
        <v>12083</v>
      </c>
      <c r="G3585" t="s">
        <v>17</v>
      </c>
      <c r="H3585" t="s">
        <v>16</v>
      </c>
      <c r="I3585" t="s">
        <v>12082</v>
      </c>
      <c r="J3585" t="s">
        <v>12081</v>
      </c>
      <c r="K3585" t="s">
        <v>12080</v>
      </c>
      <c r="L3585" t="s">
        <v>12079</v>
      </c>
      <c r="M3585" t="s">
        <v>12078</v>
      </c>
      <c r="N3585">
        <v>2</v>
      </c>
      <c r="O3585" t="s">
        <v>12077</v>
      </c>
      <c r="P3585" t="s">
        <v>12076</v>
      </c>
      <c r="Q3585" t="s">
        <v>12075</v>
      </c>
      <c r="R3585" s="7">
        <v>42370</v>
      </c>
      <c r="S3585" s="8">
        <f t="shared" si="448"/>
        <v>2016</v>
      </c>
      <c r="T3585" s="8">
        <v>2016</v>
      </c>
      <c r="U3585" s="8">
        <f t="shared" si="449"/>
        <v>6</v>
      </c>
      <c r="V3585" s="7">
        <v>2016</v>
      </c>
      <c r="W3585" t="s">
        <v>6816</v>
      </c>
      <c r="X3585" s="2">
        <v>1.2849999999999999</v>
      </c>
      <c r="Y3585" s="6">
        <f t="shared" si="446"/>
        <v>3.4302341101412136E-2</v>
      </c>
      <c r="AB3585">
        <v>86430</v>
      </c>
      <c r="AC3585">
        <v>20724292</v>
      </c>
      <c r="AD3585" t="s">
        <v>6</v>
      </c>
      <c r="AE3585">
        <v>8</v>
      </c>
      <c r="AF3585">
        <v>6</v>
      </c>
      <c r="AG3585">
        <v>500</v>
      </c>
      <c r="AI3585" t="s">
        <v>12074</v>
      </c>
      <c r="AJ3585" t="s">
        <v>12073</v>
      </c>
      <c r="AK3585" t="s">
        <v>12072</v>
      </c>
      <c r="AL3585">
        <v>27</v>
      </c>
      <c r="AM3585" s="5">
        <f t="shared" si="450"/>
        <v>4.5</v>
      </c>
      <c r="AN3585" s="4">
        <f t="shared" si="447"/>
        <v>6.815600151457781E-3</v>
      </c>
      <c r="AO3585" s="3"/>
      <c r="AP3585">
        <v>1</v>
      </c>
      <c r="AR3585" t="s">
        <v>1</v>
      </c>
      <c r="AT3585" s="2">
        <v>4.8479999999999999</v>
      </c>
      <c r="AU3585" s="1">
        <f t="shared" si="451"/>
        <v>2.6056318816425827</v>
      </c>
      <c r="AV3585" s="1">
        <f t="shared" si="452"/>
        <v>2.055897062643496</v>
      </c>
      <c r="AW3585" s="1">
        <f t="shared" si="453"/>
        <v>1.5061622436444086</v>
      </c>
    </row>
    <row r="3586" spans="1:49" x14ac:dyDescent="0.2">
      <c r="A3586">
        <v>3584</v>
      </c>
      <c r="B3586" t="s">
        <v>12071</v>
      </c>
      <c r="C3586" t="s">
        <v>12070</v>
      </c>
      <c r="F3586" t="s">
        <v>12069</v>
      </c>
      <c r="G3586" t="s">
        <v>17</v>
      </c>
      <c r="H3586" t="s">
        <v>16</v>
      </c>
      <c r="I3586" t="s">
        <v>12068</v>
      </c>
      <c r="J3586">
        <v>60005809</v>
      </c>
      <c r="K3586" t="s">
        <v>12067</v>
      </c>
      <c r="L3586" t="s">
        <v>12066</v>
      </c>
      <c r="M3586" t="s">
        <v>1424</v>
      </c>
      <c r="N3586">
        <v>3</v>
      </c>
      <c r="O3586" t="s">
        <v>12065</v>
      </c>
      <c r="P3586" t="s">
        <v>12064</v>
      </c>
      <c r="Q3586" t="s">
        <v>12063</v>
      </c>
      <c r="R3586" s="7">
        <v>42370</v>
      </c>
      <c r="S3586" s="8">
        <f t="shared" si="448"/>
        <v>2016</v>
      </c>
      <c r="T3586" s="8">
        <v>2016</v>
      </c>
      <c r="U3586" s="8">
        <f t="shared" si="449"/>
        <v>6</v>
      </c>
      <c r="V3586" s="7">
        <v>2016</v>
      </c>
      <c r="W3586" t="s">
        <v>6425</v>
      </c>
      <c r="X3586" s="2">
        <v>0.191</v>
      </c>
      <c r="Y3586" s="6">
        <f t="shared" si="446"/>
        <v>5.0986359146846056E-3</v>
      </c>
      <c r="AA3586">
        <v>13353632</v>
      </c>
      <c r="AB3586">
        <v>4000151606</v>
      </c>
      <c r="AD3586" t="s">
        <v>6</v>
      </c>
      <c r="AE3586">
        <v>67</v>
      </c>
      <c r="AF3586">
        <v>2</v>
      </c>
      <c r="AH3586" t="s">
        <v>4653</v>
      </c>
      <c r="AI3586" t="s">
        <v>12062</v>
      </c>
      <c r="AJ3586" t="s">
        <v>12061</v>
      </c>
      <c r="AK3586" t="s">
        <v>12060</v>
      </c>
      <c r="AL3586">
        <v>3</v>
      </c>
      <c r="AM3586" s="5">
        <f t="shared" si="450"/>
        <v>0.5</v>
      </c>
      <c r="AN3586" s="4">
        <f t="shared" si="447"/>
        <v>7.572889057175312E-4</v>
      </c>
      <c r="AO3586" s="3"/>
      <c r="AP3586">
        <v>1</v>
      </c>
      <c r="AR3586" t="s">
        <v>1</v>
      </c>
      <c r="AT3586" s="2" t="s">
        <v>0</v>
      </c>
      <c r="AU3586" s="1">
        <f t="shared" si="451"/>
        <v>0.37962318119944832</v>
      </c>
      <c r="AV3586" s="1">
        <f t="shared" si="452"/>
        <v>0.29279624102010687</v>
      </c>
      <c r="AW3586" s="1">
        <f t="shared" si="453"/>
        <v>0.20596930084076534</v>
      </c>
    </row>
    <row r="3587" spans="1:49" x14ac:dyDescent="0.2">
      <c r="A3587">
        <v>3585</v>
      </c>
      <c r="B3587" t="s">
        <v>12059</v>
      </c>
      <c r="C3587" t="s">
        <v>12058</v>
      </c>
      <c r="F3587" t="s">
        <v>12057</v>
      </c>
      <c r="G3587" t="s">
        <v>17</v>
      </c>
      <c r="H3587" t="s">
        <v>16</v>
      </c>
      <c r="I3587" t="s">
        <v>12056</v>
      </c>
      <c r="J3587" t="s">
        <v>12051</v>
      </c>
      <c r="K3587" t="s">
        <v>12055</v>
      </c>
      <c r="L3587" t="s">
        <v>12054</v>
      </c>
      <c r="M3587" t="s">
        <v>1018</v>
      </c>
      <c r="N3587">
        <v>2</v>
      </c>
      <c r="O3587" t="s">
        <v>12053</v>
      </c>
      <c r="P3587" t="s">
        <v>12052</v>
      </c>
      <c r="Q3587" t="s">
        <v>12051</v>
      </c>
      <c r="R3587" s="7">
        <v>42370</v>
      </c>
      <c r="S3587" s="8">
        <f t="shared" si="448"/>
        <v>2016</v>
      </c>
      <c r="T3587" s="8">
        <v>2016</v>
      </c>
      <c r="U3587" s="8">
        <f t="shared" si="449"/>
        <v>6</v>
      </c>
      <c r="V3587" s="7">
        <v>2016</v>
      </c>
      <c r="W3587" t="s">
        <v>6858</v>
      </c>
      <c r="X3587" s="2">
        <v>0.22500000000000001</v>
      </c>
      <c r="Y3587" s="6">
        <f t="shared" ref="Y3587:Y3650" si="454">(X3587-$Z$3)/($Z$2-$Z$3)</f>
        <v>6.0062464963562111E-3</v>
      </c>
      <c r="AA3587">
        <v>13000632</v>
      </c>
      <c r="AB3587">
        <v>22933</v>
      </c>
      <c r="AC3587">
        <v>13036203</v>
      </c>
      <c r="AD3587" t="s">
        <v>6</v>
      </c>
      <c r="AE3587">
        <v>24</v>
      </c>
      <c r="AF3587">
        <v>4</v>
      </c>
      <c r="AH3587" t="s">
        <v>12050</v>
      </c>
      <c r="AI3587" t="s">
        <v>12049</v>
      </c>
      <c r="AJ3587" t="s">
        <v>12048</v>
      </c>
      <c r="AK3587" t="s">
        <v>12047</v>
      </c>
      <c r="AL3587">
        <v>13</v>
      </c>
      <c r="AM3587" s="5">
        <f t="shared" si="450"/>
        <v>2.1666666666666665</v>
      </c>
      <c r="AN3587" s="4">
        <f t="shared" ref="AN3587:AN3650" si="455">(AM3587-$AO$3)/($AO$2-$AO$3)</f>
        <v>3.2815852581093018E-3</v>
      </c>
      <c r="AO3587" s="3"/>
      <c r="AP3587">
        <v>1</v>
      </c>
      <c r="AR3587" t="s">
        <v>1</v>
      </c>
      <c r="AT3587" s="2" t="s">
        <v>0</v>
      </c>
      <c r="AU3587" s="1">
        <f t="shared" si="451"/>
        <v>0.51888481248821383</v>
      </c>
      <c r="AV3587" s="1">
        <f t="shared" si="452"/>
        <v>0.4643915877232756</v>
      </c>
      <c r="AW3587" s="1">
        <f t="shared" si="453"/>
        <v>0.40989836295833748</v>
      </c>
    </row>
    <row r="3588" spans="1:49" x14ac:dyDescent="0.2">
      <c r="A3588">
        <v>3586</v>
      </c>
      <c r="B3588" t="s">
        <v>12046</v>
      </c>
      <c r="C3588" t="s">
        <v>12045</v>
      </c>
      <c r="F3588" t="s">
        <v>12044</v>
      </c>
      <c r="G3588" t="s">
        <v>17</v>
      </c>
      <c r="H3588" t="s">
        <v>16</v>
      </c>
      <c r="I3588" t="s">
        <v>12043</v>
      </c>
      <c r="J3588">
        <v>60028583</v>
      </c>
      <c r="K3588" t="s">
        <v>12042</v>
      </c>
      <c r="L3588" t="s">
        <v>12041</v>
      </c>
      <c r="M3588" t="s">
        <v>593</v>
      </c>
      <c r="N3588">
        <v>2</v>
      </c>
      <c r="O3588" t="s">
        <v>12040</v>
      </c>
      <c r="P3588" t="s">
        <v>12039</v>
      </c>
      <c r="Q3588" t="s">
        <v>12038</v>
      </c>
      <c r="R3588" s="7">
        <v>42370</v>
      </c>
      <c r="S3588" s="8">
        <f t="shared" si="448"/>
        <v>2016</v>
      </c>
      <c r="T3588" s="8">
        <v>2016</v>
      </c>
      <c r="U3588" s="8">
        <f t="shared" si="449"/>
        <v>6</v>
      </c>
      <c r="V3588" s="7">
        <v>2016</v>
      </c>
      <c r="W3588" t="s">
        <v>6858</v>
      </c>
      <c r="X3588" s="2">
        <v>0.22500000000000001</v>
      </c>
      <c r="Y3588" s="6">
        <f t="shared" si="454"/>
        <v>6.0062464963562111E-3</v>
      </c>
      <c r="AA3588">
        <v>13000632</v>
      </c>
      <c r="AB3588">
        <v>22933</v>
      </c>
      <c r="AC3588">
        <v>13036203</v>
      </c>
      <c r="AD3588" t="s">
        <v>6</v>
      </c>
      <c r="AE3588">
        <v>24</v>
      </c>
      <c r="AF3588">
        <v>4</v>
      </c>
      <c r="AH3588" t="s">
        <v>12037</v>
      </c>
      <c r="AI3588" t="s">
        <v>12036</v>
      </c>
      <c r="AJ3588" t="s">
        <v>12035</v>
      </c>
      <c r="AK3588" t="s">
        <v>12034</v>
      </c>
      <c r="AL3588">
        <v>8</v>
      </c>
      <c r="AM3588" s="5">
        <f t="shared" si="450"/>
        <v>1.3333333333333333</v>
      </c>
      <c r="AN3588" s="4">
        <f t="shared" si="455"/>
        <v>2.0194370819134164E-3</v>
      </c>
      <c r="AO3588" s="3"/>
      <c r="AP3588">
        <v>0</v>
      </c>
      <c r="AR3588" t="s">
        <v>1</v>
      </c>
      <c r="AT3588" s="2" t="s">
        <v>0</v>
      </c>
      <c r="AU3588" s="1">
        <f t="shared" si="451"/>
        <v>0.48102036720233726</v>
      </c>
      <c r="AV3588" s="1">
        <f t="shared" si="452"/>
        <v>0.40128417891348134</v>
      </c>
      <c r="AW3588" s="1">
        <f t="shared" si="453"/>
        <v>0.32154799062462547</v>
      </c>
    </row>
    <row r="3589" spans="1:49" x14ac:dyDescent="0.2">
      <c r="A3589">
        <v>3587</v>
      </c>
      <c r="B3589" t="s">
        <v>12033</v>
      </c>
      <c r="C3589" t="s">
        <v>12032</v>
      </c>
      <c r="F3589" t="s">
        <v>12031</v>
      </c>
      <c r="G3589" t="s">
        <v>17</v>
      </c>
      <c r="H3589" t="s">
        <v>16</v>
      </c>
      <c r="I3589" t="s">
        <v>12030</v>
      </c>
      <c r="J3589" t="s">
        <v>12029</v>
      </c>
      <c r="K3589" t="s">
        <v>12028</v>
      </c>
      <c r="L3589" t="s">
        <v>12027</v>
      </c>
      <c r="M3589" t="s">
        <v>3318</v>
      </c>
      <c r="N3589">
        <v>7</v>
      </c>
      <c r="O3589" t="s">
        <v>12026</v>
      </c>
      <c r="P3589" t="s">
        <v>12025</v>
      </c>
      <c r="Q3589" t="s">
        <v>12024</v>
      </c>
      <c r="R3589" s="7">
        <v>42370</v>
      </c>
      <c r="S3589" s="8">
        <f t="shared" si="448"/>
        <v>2016</v>
      </c>
      <c r="T3589" s="8">
        <v>2016</v>
      </c>
      <c r="U3589" s="8">
        <f t="shared" si="449"/>
        <v>6</v>
      </c>
      <c r="V3589" s="7">
        <v>2016</v>
      </c>
      <c r="W3589" t="s">
        <v>12023</v>
      </c>
      <c r="X3589" s="2">
        <v>1.899</v>
      </c>
      <c r="Y3589" s="6">
        <f t="shared" si="454"/>
        <v>5.069272042924642E-2</v>
      </c>
      <c r="AA3589">
        <v>20507534</v>
      </c>
      <c r="AB3589">
        <v>21100229207</v>
      </c>
      <c r="AC3589">
        <v>20507526</v>
      </c>
      <c r="AD3589" t="s">
        <v>6</v>
      </c>
      <c r="AE3589">
        <v>4</v>
      </c>
      <c r="AF3589">
        <v>23</v>
      </c>
      <c r="AH3589" t="s">
        <v>12022</v>
      </c>
      <c r="AI3589" t="s">
        <v>12021</v>
      </c>
      <c r="AK3589" t="s">
        <v>12020</v>
      </c>
      <c r="AL3589">
        <v>150</v>
      </c>
      <c r="AM3589" s="5">
        <f t="shared" si="450"/>
        <v>25</v>
      </c>
      <c r="AN3589" s="4">
        <f t="shared" si="455"/>
        <v>3.7864445285876562E-2</v>
      </c>
      <c r="AO3589" s="3"/>
      <c r="AP3589">
        <v>0</v>
      </c>
      <c r="AQ3589" t="s">
        <v>1782</v>
      </c>
      <c r="AR3589" t="s">
        <v>12019</v>
      </c>
      <c r="AS3589" t="s">
        <v>1780</v>
      </c>
      <c r="AT3589" s="2">
        <v>7.3929999999999998</v>
      </c>
      <c r="AU3589" s="1">
        <f t="shared" si="451"/>
        <v>4.6844237886235458</v>
      </c>
      <c r="AV3589" s="1">
        <f t="shared" si="452"/>
        <v>4.427858285756149</v>
      </c>
      <c r="AW3589" s="1">
        <f t="shared" si="453"/>
        <v>4.1712927828887514</v>
      </c>
    </row>
    <row r="3590" spans="1:49" x14ac:dyDescent="0.2">
      <c r="A3590">
        <v>3588</v>
      </c>
      <c r="B3590" t="s">
        <v>12018</v>
      </c>
      <c r="C3590" t="s">
        <v>12017</v>
      </c>
      <c r="F3590" t="s">
        <v>12016</v>
      </c>
      <c r="G3590" t="s">
        <v>17</v>
      </c>
      <c r="H3590" t="s">
        <v>16</v>
      </c>
      <c r="I3590" t="s">
        <v>10843</v>
      </c>
      <c r="J3590" t="s">
        <v>12015</v>
      </c>
      <c r="K3590" t="s">
        <v>12014</v>
      </c>
      <c r="L3590" t="s">
        <v>12013</v>
      </c>
      <c r="M3590" t="s">
        <v>230</v>
      </c>
      <c r="N3590">
        <v>6</v>
      </c>
      <c r="O3590" t="s">
        <v>12012</v>
      </c>
      <c r="P3590" t="s">
        <v>12011</v>
      </c>
      <c r="Q3590" t="s">
        <v>12010</v>
      </c>
      <c r="R3590" s="7">
        <v>42370</v>
      </c>
      <c r="S3590" s="8">
        <f t="shared" si="448"/>
        <v>2016</v>
      </c>
      <c r="T3590" s="8">
        <v>2016</v>
      </c>
      <c r="U3590" s="8">
        <f t="shared" si="449"/>
        <v>6</v>
      </c>
      <c r="V3590" s="7">
        <v>2016</v>
      </c>
      <c r="W3590" t="s">
        <v>12009</v>
      </c>
      <c r="X3590" s="2">
        <v>1.3160000000000001</v>
      </c>
      <c r="Y3590" s="6">
        <f t="shared" si="454"/>
        <v>3.5129868396465661E-2</v>
      </c>
      <c r="AA3590">
        <v>20507518</v>
      </c>
      <c r="AB3590">
        <v>21100229202</v>
      </c>
      <c r="AC3590" t="s">
        <v>12008</v>
      </c>
      <c r="AD3590" t="s">
        <v>6</v>
      </c>
      <c r="AE3590">
        <v>4</v>
      </c>
      <c r="AF3590">
        <v>23</v>
      </c>
      <c r="AH3590" t="s">
        <v>12007</v>
      </c>
      <c r="AI3590" t="s">
        <v>12006</v>
      </c>
      <c r="AK3590" t="s">
        <v>12005</v>
      </c>
      <c r="AL3590">
        <v>24</v>
      </c>
      <c r="AM3590" s="5">
        <f t="shared" si="450"/>
        <v>4</v>
      </c>
      <c r="AN3590" s="4">
        <f t="shared" si="455"/>
        <v>6.0583112457402496E-3</v>
      </c>
      <c r="AO3590" s="3"/>
      <c r="AP3590">
        <v>0</v>
      </c>
      <c r="AQ3590" t="s">
        <v>222</v>
      </c>
      <c r="AR3590" t="s">
        <v>12004</v>
      </c>
      <c r="AS3590" t="s">
        <v>221</v>
      </c>
      <c r="AT3590" s="2">
        <v>6.3310000000000004</v>
      </c>
      <c r="AU3590" s="1">
        <f t="shared" si="451"/>
        <v>2.6408401251248033</v>
      </c>
      <c r="AV3590" s="1">
        <f t="shared" si="452"/>
        <v>2.0594089821102957</v>
      </c>
      <c r="AW3590" s="1">
        <f t="shared" si="453"/>
        <v>1.4779778390957874</v>
      </c>
    </row>
    <row r="3591" spans="1:49" x14ac:dyDescent="0.2">
      <c r="A3591">
        <v>3589</v>
      </c>
      <c r="B3591" t="s">
        <v>12003</v>
      </c>
      <c r="C3591" t="s">
        <v>12002</v>
      </c>
      <c r="E3591">
        <v>27104936</v>
      </c>
      <c r="F3591" t="s">
        <v>12001</v>
      </c>
      <c r="G3591" t="s">
        <v>17</v>
      </c>
      <c r="H3591" t="s">
        <v>16</v>
      </c>
      <c r="I3591" t="s">
        <v>12000</v>
      </c>
      <c r="J3591">
        <v>60030718</v>
      </c>
      <c r="K3591" t="s">
        <v>11999</v>
      </c>
      <c r="L3591" t="s">
        <v>11998</v>
      </c>
      <c r="M3591" t="s">
        <v>1003</v>
      </c>
      <c r="N3591">
        <v>6</v>
      </c>
      <c r="O3591" t="s">
        <v>11997</v>
      </c>
      <c r="P3591" t="s">
        <v>11996</v>
      </c>
      <c r="Q3591" t="s">
        <v>11995</v>
      </c>
      <c r="R3591" s="7">
        <v>42370</v>
      </c>
      <c r="S3591" s="8">
        <f t="shared" si="448"/>
        <v>2016</v>
      </c>
      <c r="T3591" s="8">
        <v>2016</v>
      </c>
      <c r="U3591" s="8">
        <f t="shared" si="449"/>
        <v>6</v>
      </c>
      <c r="V3591" s="7">
        <v>2016</v>
      </c>
      <c r="W3591" t="s">
        <v>1720</v>
      </c>
      <c r="X3591" s="2">
        <v>1.0529999999999999</v>
      </c>
      <c r="Y3591" s="6">
        <f t="shared" si="454"/>
        <v>2.8109233602947065E-2</v>
      </c>
      <c r="AA3591">
        <v>14639076</v>
      </c>
      <c r="AB3591">
        <v>27011</v>
      </c>
      <c r="AD3591" t="s">
        <v>6</v>
      </c>
      <c r="AE3591">
        <v>18</v>
      </c>
      <c r="AF3591">
        <v>18</v>
      </c>
      <c r="AH3591" t="s">
        <v>11994</v>
      </c>
      <c r="AI3591" t="s">
        <v>11993</v>
      </c>
      <c r="AK3591" t="s">
        <v>11992</v>
      </c>
      <c r="AL3591">
        <v>4</v>
      </c>
      <c r="AM3591" s="5">
        <f t="shared" si="450"/>
        <v>0.66666666666666663</v>
      </c>
      <c r="AN3591" s="4">
        <f t="shared" si="455"/>
        <v>1.0097185409567082E-3</v>
      </c>
      <c r="AO3591" s="3"/>
      <c r="AP3591">
        <v>0</v>
      </c>
      <c r="AQ3591" t="s">
        <v>995</v>
      </c>
      <c r="AR3591" t="s">
        <v>1</v>
      </c>
      <c r="AS3591" t="s">
        <v>994</v>
      </c>
      <c r="AT3591" s="2">
        <v>3.6760000000000002</v>
      </c>
      <c r="AU3591" s="1">
        <f t="shared" si="451"/>
        <v>1.9979379084349955</v>
      </c>
      <c r="AV3591" s="1">
        <f t="shared" si="452"/>
        <v>1.4559476071951887</v>
      </c>
      <c r="AW3591" s="1">
        <f t="shared" si="453"/>
        <v>0.91395730595538149</v>
      </c>
    </row>
    <row r="3592" spans="1:49" x14ac:dyDescent="0.2">
      <c r="A3592">
        <v>3590</v>
      </c>
      <c r="B3592" t="s">
        <v>11991</v>
      </c>
      <c r="C3592" t="s">
        <v>11990</v>
      </c>
      <c r="F3592" t="s">
        <v>11989</v>
      </c>
      <c r="G3592" t="s">
        <v>17</v>
      </c>
      <c r="H3592" t="s">
        <v>16</v>
      </c>
      <c r="I3592" t="s">
        <v>11988</v>
      </c>
      <c r="J3592" t="s">
        <v>11987</v>
      </c>
      <c r="K3592" t="s">
        <v>11986</v>
      </c>
      <c r="L3592" t="s">
        <v>11985</v>
      </c>
      <c r="M3592" t="s">
        <v>577</v>
      </c>
      <c r="N3592">
        <v>6</v>
      </c>
      <c r="O3592" t="s">
        <v>11984</v>
      </c>
      <c r="P3592" t="s">
        <v>11983</v>
      </c>
      <c r="Q3592" t="s">
        <v>11982</v>
      </c>
      <c r="R3592" s="7">
        <v>42370</v>
      </c>
      <c r="S3592" s="8">
        <f t="shared" si="448"/>
        <v>2016</v>
      </c>
      <c r="T3592" s="8">
        <v>2016</v>
      </c>
      <c r="U3592" s="8">
        <f t="shared" si="449"/>
        <v>6</v>
      </c>
      <c r="V3592" s="7">
        <v>2016</v>
      </c>
      <c r="W3592" t="s">
        <v>11981</v>
      </c>
      <c r="X3592" s="2">
        <v>0.98</v>
      </c>
      <c r="Y3592" s="6">
        <f t="shared" si="454"/>
        <v>2.6160540295240384E-2</v>
      </c>
      <c r="AA3592">
        <v>14779226</v>
      </c>
      <c r="AB3592">
        <v>9500153949</v>
      </c>
      <c r="AC3592">
        <v>14779234</v>
      </c>
      <c r="AD3592" t="s">
        <v>6</v>
      </c>
      <c r="AE3592">
        <v>45</v>
      </c>
      <c r="AF3592">
        <v>23</v>
      </c>
      <c r="AH3592" t="s">
        <v>11980</v>
      </c>
      <c r="AI3592" t="s">
        <v>11979</v>
      </c>
      <c r="AK3592" t="s">
        <v>11978</v>
      </c>
      <c r="AL3592">
        <v>41</v>
      </c>
      <c r="AM3592" s="5">
        <f t="shared" si="450"/>
        <v>6.833333333333333</v>
      </c>
      <c r="AN3592" s="4">
        <f t="shared" si="455"/>
        <v>1.0349615044806261E-2</v>
      </c>
      <c r="AO3592" s="3"/>
      <c r="AP3592">
        <v>0</v>
      </c>
      <c r="AQ3592" t="s">
        <v>11977</v>
      </c>
      <c r="AR3592" t="s">
        <v>11976</v>
      </c>
      <c r="AS3592" t="s">
        <v>11975</v>
      </c>
      <c r="AT3592" s="2">
        <v>4.3899999999999997</v>
      </c>
      <c r="AU3592" s="1">
        <f t="shared" si="451"/>
        <v>2.1417262720110144</v>
      </c>
      <c r="AV3592" s="1">
        <f t="shared" si="452"/>
        <v>1.8255077670023323</v>
      </c>
      <c r="AW3592" s="1">
        <f t="shared" si="453"/>
        <v>1.5092892619936498</v>
      </c>
    </row>
    <row r="3593" spans="1:49" x14ac:dyDescent="0.2">
      <c r="A3593">
        <v>3591</v>
      </c>
      <c r="B3593" t="s">
        <v>11974</v>
      </c>
      <c r="C3593" t="s">
        <v>11973</v>
      </c>
      <c r="F3593" t="s">
        <v>11972</v>
      </c>
      <c r="G3593" t="s">
        <v>17</v>
      </c>
      <c r="H3593" t="s">
        <v>16</v>
      </c>
      <c r="I3593" t="s">
        <v>11971</v>
      </c>
      <c r="J3593">
        <v>60013983</v>
      </c>
      <c r="K3593" t="s">
        <v>5892</v>
      </c>
      <c r="L3593" t="s">
        <v>5891</v>
      </c>
      <c r="M3593" t="s">
        <v>5890</v>
      </c>
      <c r="N3593">
        <v>3</v>
      </c>
      <c r="O3593" t="s">
        <v>11970</v>
      </c>
      <c r="P3593" t="s">
        <v>11969</v>
      </c>
      <c r="Q3593" t="s">
        <v>11791</v>
      </c>
      <c r="R3593" s="7">
        <v>42370</v>
      </c>
      <c r="S3593" s="8">
        <f t="shared" si="448"/>
        <v>2016</v>
      </c>
      <c r="T3593" s="8">
        <v>2016</v>
      </c>
      <c r="U3593" s="8">
        <f t="shared" si="449"/>
        <v>6</v>
      </c>
      <c r="V3593" s="7">
        <v>42370</v>
      </c>
      <c r="W3593" t="s">
        <v>10288</v>
      </c>
      <c r="X3593" s="2">
        <v>1.6519999999999999</v>
      </c>
      <c r="Y3593" s="6">
        <f t="shared" si="454"/>
        <v>4.409919649769093E-2</v>
      </c>
      <c r="AA3593" t="s">
        <v>10287</v>
      </c>
      <c r="AB3593">
        <v>17337</v>
      </c>
      <c r="AD3593" t="s">
        <v>6</v>
      </c>
      <c r="AE3593">
        <v>64</v>
      </c>
      <c r="AF3593">
        <v>1</v>
      </c>
      <c r="AH3593" t="s">
        <v>11968</v>
      </c>
      <c r="AI3593" t="s">
        <v>11967</v>
      </c>
      <c r="AJ3593" t="s">
        <v>11966</v>
      </c>
      <c r="AK3593" t="s">
        <v>11965</v>
      </c>
      <c r="AL3593">
        <v>78</v>
      </c>
      <c r="AM3593" s="5">
        <f t="shared" si="450"/>
        <v>13</v>
      </c>
      <c r="AN3593" s="4">
        <f t="shared" si="455"/>
        <v>1.9689511548655812E-2</v>
      </c>
      <c r="AO3593" s="3"/>
      <c r="AP3593">
        <v>0</v>
      </c>
      <c r="AQ3593" t="s">
        <v>222</v>
      </c>
      <c r="AR3593">
        <v>61372056</v>
      </c>
      <c r="AS3593" t="s">
        <v>221</v>
      </c>
      <c r="AT3593" s="2" t="s">
        <v>0</v>
      </c>
      <c r="AU3593" s="1">
        <f t="shared" si="451"/>
        <v>3.6776291012980398</v>
      </c>
      <c r="AV3593" s="1">
        <f t="shared" si="452"/>
        <v>3.1894354023173372</v>
      </c>
      <c r="AW3593" s="1">
        <f t="shared" si="453"/>
        <v>2.7012417033366343</v>
      </c>
    </row>
    <row r="3594" spans="1:49" x14ac:dyDescent="0.2">
      <c r="A3594">
        <v>3592</v>
      </c>
      <c r="B3594" t="s">
        <v>11964</v>
      </c>
      <c r="C3594" t="s">
        <v>11963</v>
      </c>
      <c r="F3594" t="s">
        <v>11962</v>
      </c>
      <c r="G3594" t="s">
        <v>17</v>
      </c>
      <c r="H3594" t="s">
        <v>16</v>
      </c>
      <c r="I3594" t="s">
        <v>11961</v>
      </c>
      <c r="J3594" t="s">
        <v>11960</v>
      </c>
      <c r="K3594" t="s">
        <v>11959</v>
      </c>
      <c r="L3594" t="s">
        <v>11958</v>
      </c>
      <c r="M3594" t="s">
        <v>11957</v>
      </c>
      <c r="N3594">
        <v>8</v>
      </c>
      <c r="O3594" t="s">
        <v>11956</v>
      </c>
      <c r="P3594" t="s">
        <v>11955</v>
      </c>
      <c r="Q3594" t="s">
        <v>11954</v>
      </c>
      <c r="R3594" s="7">
        <v>42370</v>
      </c>
      <c r="S3594" s="8">
        <f t="shared" si="448"/>
        <v>2016</v>
      </c>
      <c r="T3594" s="8">
        <v>2016</v>
      </c>
      <c r="U3594" s="8">
        <f t="shared" si="449"/>
        <v>6</v>
      </c>
      <c r="V3594" s="7">
        <v>2016</v>
      </c>
      <c r="W3594" t="s">
        <v>3078</v>
      </c>
      <c r="X3594" s="2">
        <v>0.216</v>
      </c>
      <c r="Y3594" s="6">
        <f t="shared" si="454"/>
        <v>5.765996636501962E-3</v>
      </c>
      <c r="AA3594">
        <v>12860042</v>
      </c>
      <c r="AB3594">
        <v>60815</v>
      </c>
      <c r="AC3594">
        <v>12860050</v>
      </c>
      <c r="AD3594" t="s">
        <v>6</v>
      </c>
      <c r="AE3594">
        <v>74</v>
      </c>
      <c r="AF3594">
        <v>3</v>
      </c>
      <c r="AG3594">
        <v>30102</v>
      </c>
      <c r="AI3594" t="s">
        <v>11953</v>
      </c>
      <c r="AK3594" t="s">
        <v>11952</v>
      </c>
      <c r="AL3594">
        <v>6</v>
      </c>
      <c r="AM3594" s="5">
        <f t="shared" si="450"/>
        <v>1</v>
      </c>
      <c r="AN3594" s="4">
        <f t="shared" si="455"/>
        <v>1.5145778114350624E-3</v>
      </c>
      <c r="AO3594" s="3"/>
      <c r="AP3594">
        <v>0</v>
      </c>
      <c r="AR3594" t="s">
        <v>1</v>
      </c>
      <c r="AT3594" s="2" t="s">
        <v>0</v>
      </c>
      <c r="AU3594" s="1">
        <f t="shared" si="451"/>
        <v>0.44905709889818912</v>
      </c>
      <c r="AV3594" s="1">
        <f t="shared" si="452"/>
        <v>0.36402872239685119</v>
      </c>
      <c r="AW3594" s="1">
        <f t="shared" si="453"/>
        <v>0.2790003458955132</v>
      </c>
    </row>
    <row r="3595" spans="1:49" x14ac:dyDescent="0.2">
      <c r="A3595">
        <v>3593</v>
      </c>
      <c r="B3595" t="s">
        <v>11951</v>
      </c>
      <c r="C3595" t="s">
        <v>11950</v>
      </c>
      <c r="F3595" t="s">
        <v>11949</v>
      </c>
      <c r="G3595" t="s">
        <v>17</v>
      </c>
      <c r="H3595" t="s">
        <v>16</v>
      </c>
      <c r="I3595" t="s">
        <v>11948</v>
      </c>
      <c r="J3595">
        <v>60013983</v>
      </c>
      <c r="K3595" t="s">
        <v>5892</v>
      </c>
      <c r="L3595" t="s">
        <v>5891</v>
      </c>
      <c r="M3595" t="s">
        <v>5890</v>
      </c>
      <c r="N3595">
        <v>3</v>
      </c>
      <c r="O3595" t="s">
        <v>11947</v>
      </c>
      <c r="P3595" t="s">
        <v>11946</v>
      </c>
      <c r="Q3595" t="s">
        <v>11791</v>
      </c>
      <c r="R3595" s="7">
        <v>42370</v>
      </c>
      <c r="S3595" s="8">
        <f t="shared" si="448"/>
        <v>2016</v>
      </c>
      <c r="T3595" s="8">
        <v>2016</v>
      </c>
      <c r="U3595" s="8">
        <f t="shared" si="449"/>
        <v>6</v>
      </c>
      <c r="V3595" s="7">
        <v>42370</v>
      </c>
      <c r="W3595" t="s">
        <v>10288</v>
      </c>
      <c r="X3595" s="2">
        <v>1.6519999999999999</v>
      </c>
      <c r="Y3595" s="6">
        <f t="shared" si="454"/>
        <v>4.409919649769093E-2</v>
      </c>
      <c r="AA3595" t="s">
        <v>10287</v>
      </c>
      <c r="AB3595">
        <v>17337</v>
      </c>
      <c r="AD3595" t="s">
        <v>6</v>
      </c>
      <c r="AE3595">
        <v>64</v>
      </c>
      <c r="AF3595">
        <v>1</v>
      </c>
      <c r="AG3595">
        <v>7312426</v>
      </c>
      <c r="AH3595" t="s">
        <v>11945</v>
      </c>
      <c r="AI3595" t="s">
        <v>11944</v>
      </c>
      <c r="AJ3595" t="s">
        <v>11943</v>
      </c>
      <c r="AK3595" t="s">
        <v>11942</v>
      </c>
      <c r="AL3595">
        <v>19</v>
      </c>
      <c r="AM3595" s="5">
        <f t="shared" si="450"/>
        <v>3.1666666666666665</v>
      </c>
      <c r="AN3595" s="4">
        <f t="shared" si="455"/>
        <v>4.7961630695443642E-3</v>
      </c>
      <c r="AO3595" s="3"/>
      <c r="AP3595">
        <v>0</v>
      </c>
      <c r="AR3595" t="s">
        <v>1</v>
      </c>
      <c r="AT3595" s="2" t="s">
        <v>0</v>
      </c>
      <c r="AU3595" s="1">
        <f t="shared" si="451"/>
        <v>3.2308286469246958</v>
      </c>
      <c r="AV3595" s="1">
        <f t="shared" si="452"/>
        <v>2.4447679783617646</v>
      </c>
      <c r="AW3595" s="1">
        <f t="shared" si="453"/>
        <v>1.6587073097988334</v>
      </c>
    </row>
    <row r="3596" spans="1:49" x14ac:dyDescent="0.2">
      <c r="A3596">
        <v>3594</v>
      </c>
      <c r="B3596" t="s">
        <v>11941</v>
      </c>
      <c r="C3596" t="s">
        <v>11940</v>
      </c>
      <c r="F3596" t="s">
        <v>11939</v>
      </c>
      <c r="G3596" t="s">
        <v>17</v>
      </c>
      <c r="H3596" t="s">
        <v>16</v>
      </c>
      <c r="I3596" t="s">
        <v>3818</v>
      </c>
      <c r="J3596" t="s">
        <v>11938</v>
      </c>
      <c r="K3596" t="s">
        <v>11937</v>
      </c>
      <c r="L3596" t="s">
        <v>11936</v>
      </c>
      <c r="M3596" t="s">
        <v>11935</v>
      </c>
      <c r="N3596">
        <v>5</v>
      </c>
      <c r="O3596" t="s">
        <v>11934</v>
      </c>
      <c r="P3596" t="s">
        <v>11933</v>
      </c>
      <c r="Q3596" t="s">
        <v>11932</v>
      </c>
      <c r="R3596" s="7">
        <v>42370</v>
      </c>
      <c r="S3596" s="8">
        <f t="shared" si="448"/>
        <v>2016</v>
      </c>
      <c r="T3596" s="8">
        <v>2016</v>
      </c>
      <c r="U3596" s="8">
        <f t="shared" si="449"/>
        <v>6</v>
      </c>
      <c r="V3596" s="7">
        <v>2016</v>
      </c>
      <c r="W3596" t="s">
        <v>3368</v>
      </c>
      <c r="X3596" s="2">
        <v>0.28199999999999997</v>
      </c>
      <c r="Y3596" s="6">
        <f t="shared" si="454"/>
        <v>7.527828942099783E-3</v>
      </c>
      <c r="AA3596">
        <v>16875869</v>
      </c>
      <c r="AB3596">
        <v>19700186861</v>
      </c>
      <c r="AC3596">
        <v>16875877</v>
      </c>
      <c r="AD3596" t="s">
        <v>6</v>
      </c>
      <c r="AE3596">
        <v>2016</v>
      </c>
      <c r="AG3596">
        <v>3694198</v>
      </c>
      <c r="AI3596" t="s">
        <v>11931</v>
      </c>
      <c r="AK3596" t="s">
        <v>11930</v>
      </c>
      <c r="AL3596">
        <v>3</v>
      </c>
      <c r="AM3596" s="5">
        <f t="shared" si="450"/>
        <v>0.5</v>
      </c>
      <c r="AN3596" s="4">
        <f t="shared" si="455"/>
        <v>7.572889057175312E-4</v>
      </c>
      <c r="AO3596" s="3"/>
      <c r="AP3596">
        <v>1</v>
      </c>
      <c r="AR3596" t="s">
        <v>1</v>
      </c>
      <c r="AT3596" s="2">
        <v>1.1739999999999999</v>
      </c>
      <c r="AU3596" s="1">
        <f t="shared" si="451"/>
        <v>0.54966669311851069</v>
      </c>
      <c r="AV3596" s="1">
        <f t="shared" si="452"/>
        <v>0.41425589239086574</v>
      </c>
      <c r="AW3596" s="1">
        <f t="shared" si="453"/>
        <v>0.27884509166322063</v>
      </c>
    </row>
    <row r="3597" spans="1:49" x14ac:dyDescent="0.2">
      <c r="A3597">
        <v>3595</v>
      </c>
      <c r="B3597" t="s">
        <v>11929</v>
      </c>
      <c r="C3597" t="s">
        <v>11928</v>
      </c>
      <c r="F3597" t="s">
        <v>11927</v>
      </c>
      <c r="G3597" t="s">
        <v>17</v>
      </c>
      <c r="H3597" t="s">
        <v>16</v>
      </c>
      <c r="I3597" t="s">
        <v>1128</v>
      </c>
      <c r="J3597">
        <v>60028153</v>
      </c>
      <c r="K3597" t="s">
        <v>11926</v>
      </c>
      <c r="L3597" t="s">
        <v>11925</v>
      </c>
      <c r="M3597" t="s">
        <v>135</v>
      </c>
      <c r="N3597">
        <v>2</v>
      </c>
      <c r="O3597" t="s">
        <v>11924</v>
      </c>
      <c r="P3597" t="s">
        <v>11923</v>
      </c>
      <c r="Q3597" t="s">
        <v>11922</v>
      </c>
      <c r="R3597" s="7">
        <v>42370</v>
      </c>
      <c r="S3597" s="8">
        <f t="shared" si="448"/>
        <v>2016</v>
      </c>
      <c r="T3597" s="8">
        <v>2016</v>
      </c>
      <c r="U3597" s="8">
        <f t="shared" si="449"/>
        <v>6</v>
      </c>
      <c r="V3597" s="7">
        <v>2016</v>
      </c>
      <c r="W3597" t="s">
        <v>11921</v>
      </c>
      <c r="X3597" s="2" t="s">
        <v>0</v>
      </c>
      <c r="Y3597" s="6" t="e">
        <f t="shared" si="454"/>
        <v>#VALUE!</v>
      </c>
      <c r="AA3597">
        <v>16875826</v>
      </c>
      <c r="AB3597">
        <v>19900193584</v>
      </c>
      <c r="AC3597">
        <v>16875834</v>
      </c>
      <c r="AD3597" t="s">
        <v>6</v>
      </c>
      <c r="AE3597">
        <v>2016</v>
      </c>
      <c r="AG3597">
        <v>2648248</v>
      </c>
      <c r="AI3597" t="s">
        <v>11920</v>
      </c>
      <c r="AK3597" t="s">
        <v>11919</v>
      </c>
      <c r="AL3597">
        <v>6</v>
      </c>
      <c r="AM3597" s="5">
        <f t="shared" si="450"/>
        <v>1</v>
      </c>
      <c r="AN3597" s="4">
        <f t="shared" si="455"/>
        <v>1.5145778114350624E-3</v>
      </c>
      <c r="AO3597" s="3"/>
      <c r="AP3597">
        <v>1</v>
      </c>
      <c r="AR3597" t="s">
        <v>1</v>
      </c>
      <c r="AT3597" s="2" t="s">
        <v>0</v>
      </c>
      <c r="AU3597" s="1" t="e">
        <f t="shared" si="451"/>
        <v>#VALUE!</v>
      </c>
      <c r="AV3597" s="1" t="e">
        <f t="shared" si="452"/>
        <v>#VALUE!</v>
      </c>
      <c r="AW3597" s="1" t="e">
        <f t="shared" si="453"/>
        <v>#VALUE!</v>
      </c>
    </row>
    <row r="3598" spans="1:49" x14ac:dyDescent="0.2">
      <c r="A3598">
        <v>3596</v>
      </c>
      <c r="B3598" t="s">
        <v>11918</v>
      </c>
      <c r="C3598" t="s">
        <v>11917</v>
      </c>
      <c r="F3598" t="s">
        <v>11916</v>
      </c>
      <c r="G3598" t="s">
        <v>17</v>
      </c>
      <c r="H3598" t="s">
        <v>16</v>
      </c>
      <c r="I3598" t="s">
        <v>106</v>
      </c>
      <c r="J3598" t="s">
        <v>11915</v>
      </c>
      <c r="K3598" t="s">
        <v>11914</v>
      </c>
      <c r="L3598" t="s">
        <v>11913</v>
      </c>
      <c r="M3598" t="s">
        <v>2572</v>
      </c>
      <c r="N3598">
        <v>3</v>
      </c>
      <c r="O3598" t="s">
        <v>11912</v>
      </c>
      <c r="P3598" t="s">
        <v>11911</v>
      </c>
      <c r="Q3598" t="s">
        <v>11910</v>
      </c>
      <c r="R3598" s="7">
        <v>42370</v>
      </c>
      <c r="S3598" s="8">
        <f t="shared" si="448"/>
        <v>2016</v>
      </c>
      <c r="T3598" s="8">
        <v>2016</v>
      </c>
      <c r="U3598" s="8">
        <f t="shared" si="449"/>
        <v>6</v>
      </c>
      <c r="V3598" s="7">
        <v>2016</v>
      </c>
      <c r="W3598" t="s">
        <v>3368</v>
      </c>
      <c r="X3598" s="2">
        <v>0.28199999999999997</v>
      </c>
      <c r="Y3598" s="6">
        <f t="shared" si="454"/>
        <v>7.527828942099783E-3</v>
      </c>
      <c r="AA3598">
        <v>16875869</v>
      </c>
      <c r="AB3598">
        <v>19700186861</v>
      </c>
      <c r="AC3598">
        <v>16875877</v>
      </c>
      <c r="AD3598" t="s">
        <v>6</v>
      </c>
      <c r="AE3598">
        <v>2016</v>
      </c>
      <c r="AG3598">
        <v>9071610</v>
      </c>
      <c r="AI3598" t="s">
        <v>11909</v>
      </c>
      <c r="AK3598" t="s">
        <v>11908</v>
      </c>
      <c r="AL3598">
        <v>5</v>
      </c>
      <c r="AM3598" s="5">
        <f t="shared" si="450"/>
        <v>0.83333333333333337</v>
      </c>
      <c r="AN3598" s="4">
        <f t="shared" si="455"/>
        <v>1.2621481761958854E-3</v>
      </c>
      <c r="AO3598" s="3"/>
      <c r="AP3598">
        <v>1</v>
      </c>
      <c r="AR3598" t="s">
        <v>1</v>
      </c>
      <c r="AT3598" s="2">
        <v>1.1739999999999999</v>
      </c>
      <c r="AU3598" s="1">
        <f t="shared" si="451"/>
        <v>0.56481247123286127</v>
      </c>
      <c r="AV3598" s="1">
        <f t="shared" si="452"/>
        <v>0.43949885591478344</v>
      </c>
      <c r="AW3598" s="1">
        <f t="shared" si="453"/>
        <v>0.31418524059670544</v>
      </c>
    </row>
    <row r="3599" spans="1:49" x14ac:dyDescent="0.2">
      <c r="A3599">
        <v>3597</v>
      </c>
      <c r="B3599" t="s">
        <v>11907</v>
      </c>
      <c r="C3599" t="s">
        <v>11906</v>
      </c>
      <c r="F3599" t="s">
        <v>11905</v>
      </c>
      <c r="G3599" t="s">
        <v>17</v>
      </c>
      <c r="H3599" t="s">
        <v>16</v>
      </c>
      <c r="I3599" t="s">
        <v>11904</v>
      </c>
      <c r="J3599">
        <v>60021543</v>
      </c>
      <c r="K3599" t="s">
        <v>2231</v>
      </c>
      <c r="L3599" t="s">
        <v>2230</v>
      </c>
      <c r="M3599" t="s">
        <v>2229</v>
      </c>
      <c r="N3599">
        <v>2</v>
      </c>
      <c r="O3599" t="s">
        <v>11903</v>
      </c>
      <c r="P3599" t="s">
        <v>11902</v>
      </c>
      <c r="Q3599" t="s">
        <v>2226</v>
      </c>
      <c r="R3599" s="7">
        <v>42370</v>
      </c>
      <c r="S3599" s="8">
        <f t="shared" si="448"/>
        <v>2016</v>
      </c>
      <c r="T3599" s="8">
        <v>2016</v>
      </c>
      <c r="U3599" s="8">
        <f t="shared" si="449"/>
        <v>6</v>
      </c>
      <c r="V3599" s="7">
        <v>2016</v>
      </c>
      <c r="W3599" t="s">
        <v>3368</v>
      </c>
      <c r="X3599" s="2">
        <v>0.28199999999999997</v>
      </c>
      <c r="Y3599" s="6">
        <f t="shared" si="454"/>
        <v>7.527828942099783E-3</v>
      </c>
      <c r="AA3599">
        <v>16875869</v>
      </c>
      <c r="AB3599">
        <v>19700186861</v>
      </c>
      <c r="AC3599">
        <v>16875877</v>
      </c>
      <c r="AD3599" t="s">
        <v>6</v>
      </c>
      <c r="AE3599">
        <v>2016</v>
      </c>
      <c r="AG3599">
        <v>5830527</v>
      </c>
      <c r="AI3599" t="s">
        <v>11901</v>
      </c>
      <c r="AK3599" t="s">
        <v>11900</v>
      </c>
      <c r="AL3599">
        <v>4</v>
      </c>
      <c r="AM3599" s="5">
        <f t="shared" si="450"/>
        <v>0.66666666666666663</v>
      </c>
      <c r="AN3599" s="4">
        <f t="shared" si="455"/>
        <v>1.0097185409567082E-3</v>
      </c>
      <c r="AO3599" s="3"/>
      <c r="AP3599">
        <v>1</v>
      </c>
      <c r="AR3599" t="s">
        <v>1</v>
      </c>
      <c r="AT3599" s="2">
        <v>1.1739999999999999</v>
      </c>
      <c r="AU3599" s="1">
        <f t="shared" si="451"/>
        <v>0.55723958217568592</v>
      </c>
      <c r="AV3599" s="1">
        <f t="shared" si="452"/>
        <v>0.42687737415282462</v>
      </c>
      <c r="AW3599" s="1">
        <f t="shared" si="453"/>
        <v>0.29651516612996304</v>
      </c>
    </row>
    <row r="3600" spans="1:49" x14ac:dyDescent="0.2">
      <c r="A3600">
        <v>3598</v>
      </c>
      <c r="B3600" t="s">
        <v>11899</v>
      </c>
      <c r="C3600" t="s">
        <v>11898</v>
      </c>
      <c r="F3600" t="s">
        <v>11897</v>
      </c>
      <c r="G3600" t="s">
        <v>17</v>
      </c>
      <c r="H3600" t="s">
        <v>16</v>
      </c>
      <c r="I3600" t="s">
        <v>11896</v>
      </c>
      <c r="J3600" t="s">
        <v>11895</v>
      </c>
      <c r="K3600" t="s">
        <v>11894</v>
      </c>
      <c r="L3600" t="s">
        <v>11893</v>
      </c>
      <c r="M3600" t="s">
        <v>230</v>
      </c>
      <c r="N3600">
        <v>5</v>
      </c>
      <c r="O3600" t="s">
        <v>11892</v>
      </c>
      <c r="P3600" t="s">
        <v>11891</v>
      </c>
      <c r="Q3600" t="s">
        <v>11890</v>
      </c>
      <c r="R3600" s="7">
        <v>42370</v>
      </c>
      <c r="S3600" s="8">
        <f t="shared" si="448"/>
        <v>2016</v>
      </c>
      <c r="T3600" s="8">
        <v>2016</v>
      </c>
      <c r="U3600" s="8">
        <f t="shared" si="449"/>
        <v>6</v>
      </c>
      <c r="V3600" s="7">
        <v>42370</v>
      </c>
      <c r="W3600" t="s">
        <v>11817</v>
      </c>
      <c r="X3600" s="2">
        <v>0.124</v>
      </c>
      <c r="Y3600" s="6">
        <f t="shared" si="454"/>
        <v>3.3101091802140896E-3</v>
      </c>
      <c r="AA3600">
        <v>15461955</v>
      </c>
      <c r="AB3600">
        <v>28136</v>
      </c>
      <c r="AC3600">
        <v>15461963</v>
      </c>
      <c r="AD3600" t="s">
        <v>6</v>
      </c>
      <c r="AE3600">
        <v>13</v>
      </c>
      <c r="AF3600">
        <v>1</v>
      </c>
      <c r="AH3600" t="s">
        <v>11889</v>
      </c>
      <c r="AI3600" t="s">
        <v>11888</v>
      </c>
      <c r="AJ3600" t="s">
        <v>11887</v>
      </c>
      <c r="AK3600" t="s">
        <v>11886</v>
      </c>
      <c r="AL3600">
        <v>0</v>
      </c>
      <c r="AM3600" s="5">
        <f t="shared" si="450"/>
        <v>0</v>
      </c>
      <c r="AN3600" s="4">
        <f t="shared" si="455"/>
        <v>0</v>
      </c>
      <c r="AO3600" s="3"/>
      <c r="AP3600">
        <v>0</v>
      </c>
      <c r="AR3600" t="s">
        <v>1</v>
      </c>
      <c r="AT3600" s="2" t="s">
        <v>0</v>
      </c>
      <c r="AU3600" s="1">
        <f t="shared" si="451"/>
        <v>0.23170764261498628</v>
      </c>
      <c r="AV3600" s="1">
        <f t="shared" si="452"/>
        <v>0.16550545901070449</v>
      </c>
      <c r="AW3600" s="1">
        <f t="shared" si="453"/>
        <v>9.9303275406422684E-2</v>
      </c>
    </row>
    <row r="3601" spans="1:49" x14ac:dyDescent="0.2">
      <c r="A3601">
        <v>3599</v>
      </c>
      <c r="B3601" t="s">
        <v>11885</v>
      </c>
      <c r="C3601" t="s">
        <v>11884</v>
      </c>
      <c r="F3601" t="s">
        <v>11883</v>
      </c>
      <c r="G3601" t="s">
        <v>17</v>
      </c>
      <c r="H3601" t="s">
        <v>16</v>
      </c>
      <c r="I3601" t="s">
        <v>5229</v>
      </c>
      <c r="J3601" t="s">
        <v>11882</v>
      </c>
      <c r="K3601" t="s">
        <v>11881</v>
      </c>
      <c r="L3601" t="s">
        <v>11880</v>
      </c>
      <c r="M3601" t="s">
        <v>360</v>
      </c>
      <c r="N3601">
        <v>5</v>
      </c>
      <c r="O3601" t="s">
        <v>11879</v>
      </c>
      <c r="P3601" t="s">
        <v>11878</v>
      </c>
      <c r="Q3601" t="s">
        <v>11877</v>
      </c>
      <c r="R3601" s="7">
        <v>42370</v>
      </c>
      <c r="S3601" s="8">
        <f t="shared" si="448"/>
        <v>2016</v>
      </c>
      <c r="T3601" s="8">
        <v>2016</v>
      </c>
      <c r="U3601" s="8">
        <f t="shared" si="449"/>
        <v>6</v>
      </c>
      <c r="V3601" s="7">
        <v>2016</v>
      </c>
      <c r="W3601" t="s">
        <v>3368</v>
      </c>
      <c r="X3601" s="2">
        <v>0.28199999999999997</v>
      </c>
      <c r="Y3601" s="6">
        <f t="shared" si="454"/>
        <v>7.527828942099783E-3</v>
      </c>
      <c r="AA3601">
        <v>16875869</v>
      </c>
      <c r="AB3601">
        <v>19700186861</v>
      </c>
      <c r="AC3601">
        <v>16875877</v>
      </c>
      <c r="AD3601" t="s">
        <v>6</v>
      </c>
      <c r="AE3601">
        <v>2016</v>
      </c>
      <c r="AG3601">
        <v>8601497</v>
      </c>
      <c r="AI3601" t="s">
        <v>11876</v>
      </c>
      <c r="AK3601" t="s">
        <v>11875</v>
      </c>
      <c r="AL3601">
        <v>1</v>
      </c>
      <c r="AM3601" s="5">
        <f t="shared" si="450"/>
        <v>0.16666666666666666</v>
      </c>
      <c r="AN3601" s="4">
        <f t="shared" si="455"/>
        <v>2.5242963523917705E-4</v>
      </c>
      <c r="AO3601" s="3"/>
      <c r="AP3601">
        <v>1</v>
      </c>
      <c r="AR3601" t="s">
        <v>1</v>
      </c>
      <c r="AT3601" s="2">
        <v>1.1739999999999999</v>
      </c>
      <c r="AU3601" s="1">
        <f t="shared" si="451"/>
        <v>0.5345209150041601</v>
      </c>
      <c r="AV3601" s="1">
        <f t="shared" si="452"/>
        <v>0.38901292886694805</v>
      </c>
      <c r="AW3601" s="1">
        <f t="shared" si="453"/>
        <v>0.24350494272973583</v>
      </c>
    </row>
    <row r="3602" spans="1:49" x14ac:dyDescent="0.2">
      <c r="A3602">
        <v>3600</v>
      </c>
      <c r="B3602" t="s">
        <v>11874</v>
      </c>
      <c r="C3602" t="s">
        <v>11873</v>
      </c>
      <c r="F3602" t="s">
        <v>11872</v>
      </c>
      <c r="G3602" t="s">
        <v>17</v>
      </c>
      <c r="H3602" t="s">
        <v>16</v>
      </c>
      <c r="I3602" t="s">
        <v>11871</v>
      </c>
      <c r="J3602">
        <v>60010080</v>
      </c>
      <c r="K3602" t="s">
        <v>1031</v>
      </c>
      <c r="L3602" t="s">
        <v>657</v>
      </c>
      <c r="M3602" t="s">
        <v>340</v>
      </c>
      <c r="N3602">
        <v>2</v>
      </c>
      <c r="O3602" t="s">
        <v>11870</v>
      </c>
      <c r="P3602" t="s">
        <v>11869</v>
      </c>
      <c r="Q3602" t="s">
        <v>11868</v>
      </c>
      <c r="R3602" s="7">
        <v>42370</v>
      </c>
      <c r="S3602" s="8">
        <f t="shared" si="448"/>
        <v>2016</v>
      </c>
      <c r="T3602" s="8">
        <v>2016</v>
      </c>
      <c r="U3602" s="8">
        <f t="shared" si="449"/>
        <v>6</v>
      </c>
      <c r="V3602" s="7">
        <v>2016</v>
      </c>
      <c r="W3602" t="s">
        <v>3368</v>
      </c>
      <c r="X3602" s="2">
        <v>0.28199999999999997</v>
      </c>
      <c r="Y3602" s="6">
        <f t="shared" si="454"/>
        <v>7.527828942099783E-3</v>
      </c>
      <c r="AA3602">
        <v>16875869</v>
      </c>
      <c r="AB3602">
        <v>19700186861</v>
      </c>
      <c r="AC3602">
        <v>16875877</v>
      </c>
      <c r="AD3602" t="s">
        <v>6</v>
      </c>
      <c r="AE3602">
        <v>2016</v>
      </c>
      <c r="AG3602">
        <v>5357368</v>
      </c>
      <c r="AI3602" t="s">
        <v>11867</v>
      </c>
      <c r="AK3602" t="s">
        <v>11866</v>
      </c>
      <c r="AL3602">
        <v>2</v>
      </c>
      <c r="AM3602" s="5">
        <f t="shared" si="450"/>
        <v>0.33333333333333331</v>
      </c>
      <c r="AN3602" s="4">
        <f t="shared" si="455"/>
        <v>5.048592704783541E-4</v>
      </c>
      <c r="AO3602" s="3"/>
      <c r="AP3602">
        <v>1</v>
      </c>
      <c r="AQ3602" t="s">
        <v>222</v>
      </c>
      <c r="AR3602">
        <v>11273017</v>
      </c>
      <c r="AS3602" t="s">
        <v>221</v>
      </c>
      <c r="AT3602" s="2">
        <v>1.1739999999999999</v>
      </c>
      <c r="AU3602" s="1">
        <f t="shared" si="451"/>
        <v>0.54209380406133545</v>
      </c>
      <c r="AV3602" s="1">
        <f t="shared" si="452"/>
        <v>0.40163441062890687</v>
      </c>
      <c r="AW3602" s="1">
        <f t="shared" si="453"/>
        <v>0.26117501719647829</v>
      </c>
    </row>
    <row r="3603" spans="1:49" x14ac:dyDescent="0.2">
      <c r="A3603">
        <v>3601</v>
      </c>
      <c r="B3603" t="s">
        <v>11865</v>
      </c>
      <c r="C3603" t="s">
        <v>11864</v>
      </c>
      <c r="F3603" t="s">
        <v>11863</v>
      </c>
      <c r="G3603" t="s">
        <v>17</v>
      </c>
      <c r="H3603" t="s">
        <v>16</v>
      </c>
      <c r="I3603" t="s">
        <v>11862</v>
      </c>
      <c r="J3603" t="s">
        <v>11861</v>
      </c>
      <c r="K3603" t="s">
        <v>11860</v>
      </c>
      <c r="L3603" t="s">
        <v>11859</v>
      </c>
      <c r="M3603" t="s">
        <v>230</v>
      </c>
      <c r="N3603">
        <v>5</v>
      </c>
      <c r="O3603" t="s">
        <v>11858</v>
      </c>
      <c r="P3603" t="s">
        <v>11857</v>
      </c>
      <c r="Q3603" t="s">
        <v>11856</v>
      </c>
      <c r="R3603" s="7">
        <v>42370</v>
      </c>
      <c r="S3603" s="8">
        <f t="shared" si="448"/>
        <v>2016</v>
      </c>
      <c r="T3603" s="8">
        <v>2016</v>
      </c>
      <c r="U3603" s="8">
        <f t="shared" si="449"/>
        <v>6</v>
      </c>
      <c r="V3603" s="7">
        <v>2016</v>
      </c>
      <c r="W3603" t="s">
        <v>6467</v>
      </c>
      <c r="X3603" s="2">
        <v>0.26200000000000001</v>
      </c>
      <c r="Y3603" s="6">
        <f t="shared" si="454"/>
        <v>6.9939403646458991E-3</v>
      </c>
      <c r="AA3603" t="s">
        <v>6466</v>
      </c>
      <c r="AB3603">
        <v>13082</v>
      </c>
      <c r="AC3603">
        <v>15635147</v>
      </c>
      <c r="AD3603" t="s">
        <v>6</v>
      </c>
      <c r="AE3603">
        <v>2016</v>
      </c>
      <c r="AG3603">
        <v>5398308</v>
      </c>
      <c r="AI3603" t="s">
        <v>11855</v>
      </c>
      <c r="AK3603" t="s">
        <v>11854</v>
      </c>
      <c r="AL3603">
        <v>4</v>
      </c>
      <c r="AM3603" s="5">
        <f t="shared" si="450"/>
        <v>0.66666666666666663</v>
      </c>
      <c r="AN3603" s="4">
        <f t="shared" si="455"/>
        <v>1.0097185409567082E-3</v>
      </c>
      <c r="AO3603" s="3"/>
      <c r="AP3603">
        <v>1</v>
      </c>
      <c r="AQ3603" t="s">
        <v>222</v>
      </c>
      <c r="AR3603">
        <v>51475349</v>
      </c>
      <c r="AS3603" t="s">
        <v>221</v>
      </c>
      <c r="AT3603" s="2">
        <v>1.3049999999999999</v>
      </c>
      <c r="AU3603" s="1">
        <f t="shared" si="451"/>
        <v>0.51986738175391412</v>
      </c>
      <c r="AV3603" s="1">
        <f t="shared" si="452"/>
        <v>0.40018294528013038</v>
      </c>
      <c r="AW3603" s="1">
        <f t="shared" si="453"/>
        <v>0.28049850880634658</v>
      </c>
    </row>
    <row r="3604" spans="1:49" x14ac:dyDescent="0.2">
      <c r="A3604">
        <v>3602</v>
      </c>
      <c r="B3604" t="s">
        <v>11853</v>
      </c>
      <c r="C3604" t="s">
        <v>11852</v>
      </c>
      <c r="F3604" t="s">
        <v>11851</v>
      </c>
      <c r="G3604" t="s">
        <v>17</v>
      </c>
      <c r="H3604" t="s">
        <v>16</v>
      </c>
      <c r="I3604" t="s">
        <v>11850</v>
      </c>
      <c r="J3604">
        <v>60013849</v>
      </c>
      <c r="K3604" t="s">
        <v>11849</v>
      </c>
      <c r="L3604" t="s">
        <v>6665</v>
      </c>
      <c r="M3604" t="s">
        <v>593</v>
      </c>
      <c r="N3604">
        <v>1</v>
      </c>
      <c r="O3604" t="s">
        <v>11848</v>
      </c>
      <c r="P3604">
        <v>6602642693</v>
      </c>
      <c r="Q3604">
        <v>60013849</v>
      </c>
      <c r="R3604" s="7">
        <v>42370</v>
      </c>
      <c r="S3604" s="8">
        <f t="shared" si="448"/>
        <v>2016</v>
      </c>
      <c r="T3604" s="8">
        <v>2016</v>
      </c>
      <c r="U3604" s="8">
        <f t="shared" si="449"/>
        <v>6</v>
      </c>
      <c r="V3604" s="7">
        <v>2016</v>
      </c>
      <c r="W3604" t="s">
        <v>3368</v>
      </c>
      <c r="X3604" s="2">
        <v>0.28199999999999997</v>
      </c>
      <c r="Y3604" s="6">
        <f t="shared" si="454"/>
        <v>7.527828942099783E-3</v>
      </c>
      <c r="AA3604">
        <v>16875869</v>
      </c>
      <c r="AB3604">
        <v>19700186861</v>
      </c>
      <c r="AC3604">
        <v>16875877</v>
      </c>
      <c r="AD3604" t="s">
        <v>6</v>
      </c>
      <c r="AE3604">
        <v>2016</v>
      </c>
      <c r="AG3604">
        <v>1956047</v>
      </c>
      <c r="AI3604" t="s">
        <v>11847</v>
      </c>
      <c r="AK3604" t="s">
        <v>11846</v>
      </c>
      <c r="AL3604">
        <v>2</v>
      </c>
      <c r="AM3604" s="5">
        <f t="shared" si="450"/>
        <v>0.33333333333333331</v>
      </c>
      <c r="AN3604" s="4">
        <f t="shared" si="455"/>
        <v>5.048592704783541E-4</v>
      </c>
      <c r="AO3604" s="3"/>
      <c r="AP3604">
        <v>1</v>
      </c>
      <c r="AR3604" t="s">
        <v>1</v>
      </c>
      <c r="AT3604" s="2">
        <v>1.1739999999999999</v>
      </c>
      <c r="AU3604" s="1">
        <f t="shared" si="451"/>
        <v>0.54209380406133545</v>
      </c>
      <c r="AV3604" s="1">
        <f t="shared" si="452"/>
        <v>0.40163441062890687</v>
      </c>
      <c r="AW3604" s="1">
        <f t="shared" si="453"/>
        <v>0.26117501719647829</v>
      </c>
    </row>
    <row r="3605" spans="1:49" x14ac:dyDescent="0.2">
      <c r="A3605">
        <v>3603</v>
      </c>
      <c r="B3605" t="s">
        <v>11845</v>
      </c>
      <c r="C3605" t="s">
        <v>11844</v>
      </c>
      <c r="F3605" t="s">
        <v>11843</v>
      </c>
      <c r="G3605" t="s">
        <v>17</v>
      </c>
      <c r="H3605" t="s">
        <v>16</v>
      </c>
      <c r="I3605" t="s">
        <v>1699</v>
      </c>
      <c r="J3605">
        <v>60023813</v>
      </c>
      <c r="K3605" t="s">
        <v>7383</v>
      </c>
      <c r="L3605" t="s">
        <v>341</v>
      </c>
      <c r="M3605" t="s">
        <v>340</v>
      </c>
      <c r="N3605">
        <v>4</v>
      </c>
      <c r="O3605" t="s">
        <v>11842</v>
      </c>
      <c r="P3605" t="s">
        <v>11841</v>
      </c>
      <c r="Q3605" t="s">
        <v>11840</v>
      </c>
      <c r="R3605" s="7">
        <v>42370</v>
      </c>
      <c r="S3605" s="8">
        <f t="shared" si="448"/>
        <v>2016</v>
      </c>
      <c r="T3605" s="8">
        <v>2016</v>
      </c>
      <c r="U3605" s="8">
        <f t="shared" si="449"/>
        <v>6</v>
      </c>
      <c r="V3605" s="7">
        <v>2016</v>
      </c>
      <c r="W3605" t="s">
        <v>3368</v>
      </c>
      <c r="X3605" s="2">
        <v>0.28199999999999997</v>
      </c>
      <c r="Y3605" s="6">
        <f t="shared" si="454"/>
        <v>7.527828942099783E-3</v>
      </c>
      <c r="AA3605">
        <v>16875869</v>
      </c>
      <c r="AB3605">
        <v>19700186861</v>
      </c>
      <c r="AC3605">
        <v>16875877</v>
      </c>
      <c r="AD3605" t="s">
        <v>6</v>
      </c>
      <c r="AE3605">
        <v>2016</v>
      </c>
      <c r="AG3605">
        <v>3032684</v>
      </c>
      <c r="AI3605" t="s">
        <v>11839</v>
      </c>
      <c r="AK3605" t="s">
        <v>11838</v>
      </c>
      <c r="AL3605">
        <v>5</v>
      </c>
      <c r="AM3605" s="5">
        <f t="shared" si="450"/>
        <v>0.83333333333333337</v>
      </c>
      <c r="AN3605" s="4">
        <f t="shared" si="455"/>
        <v>1.2621481761958854E-3</v>
      </c>
      <c r="AO3605" s="3"/>
      <c r="AP3605">
        <v>1</v>
      </c>
      <c r="AR3605" t="s">
        <v>1</v>
      </c>
      <c r="AT3605" s="2">
        <v>1.1739999999999999</v>
      </c>
      <c r="AU3605" s="1">
        <f t="shared" si="451"/>
        <v>0.56481247123286127</v>
      </c>
      <c r="AV3605" s="1">
        <f t="shared" si="452"/>
        <v>0.43949885591478344</v>
      </c>
      <c r="AW3605" s="1">
        <f t="shared" si="453"/>
        <v>0.31418524059670544</v>
      </c>
    </row>
    <row r="3606" spans="1:49" x14ac:dyDescent="0.2">
      <c r="A3606">
        <v>3604</v>
      </c>
      <c r="B3606" t="s">
        <v>11837</v>
      </c>
      <c r="C3606" t="s">
        <v>11836</v>
      </c>
      <c r="F3606" t="s">
        <v>11835</v>
      </c>
      <c r="G3606" t="s">
        <v>17</v>
      </c>
      <c r="H3606" t="s">
        <v>16</v>
      </c>
      <c r="I3606" t="s">
        <v>11834</v>
      </c>
      <c r="J3606">
        <v>60107990</v>
      </c>
      <c r="K3606" t="s">
        <v>11833</v>
      </c>
      <c r="L3606" t="s">
        <v>11832</v>
      </c>
      <c r="M3606" t="s">
        <v>2835</v>
      </c>
      <c r="N3606">
        <v>4</v>
      </c>
      <c r="O3606" t="s">
        <v>11831</v>
      </c>
      <c r="P3606" t="s">
        <v>11830</v>
      </c>
      <c r="Q3606" t="s">
        <v>11829</v>
      </c>
      <c r="R3606" s="7">
        <v>42370</v>
      </c>
      <c r="S3606" s="8">
        <f t="shared" si="448"/>
        <v>2016</v>
      </c>
      <c r="T3606" s="8">
        <v>2016</v>
      </c>
      <c r="U3606" s="8">
        <f t="shared" si="449"/>
        <v>6</v>
      </c>
      <c r="V3606" s="7">
        <v>2016</v>
      </c>
      <c r="W3606" t="s">
        <v>11828</v>
      </c>
      <c r="X3606" s="2">
        <v>0.26800000000000002</v>
      </c>
      <c r="Y3606" s="6">
        <f t="shared" si="454"/>
        <v>7.1541069378820649E-3</v>
      </c>
      <c r="AA3606">
        <v>19971397</v>
      </c>
      <c r="AB3606">
        <v>21100305004</v>
      </c>
      <c r="AD3606" t="s">
        <v>6</v>
      </c>
      <c r="AE3606">
        <v>9</v>
      </c>
      <c r="AF3606">
        <v>2</v>
      </c>
      <c r="AH3606" t="s">
        <v>11827</v>
      </c>
      <c r="AI3606" t="s">
        <v>11826</v>
      </c>
      <c r="AJ3606" t="s">
        <v>11825</v>
      </c>
      <c r="AK3606" t="s">
        <v>11824</v>
      </c>
      <c r="AL3606">
        <v>5</v>
      </c>
      <c r="AM3606" s="5">
        <f t="shared" si="450"/>
        <v>0.83333333333333337</v>
      </c>
      <c r="AN3606" s="4">
        <f t="shared" si="455"/>
        <v>1.2621481761958854E-3</v>
      </c>
      <c r="AO3606" s="3"/>
      <c r="AP3606">
        <v>1</v>
      </c>
      <c r="AR3606" t="s">
        <v>1</v>
      </c>
      <c r="AT3606" s="2" t="s">
        <v>0</v>
      </c>
      <c r="AU3606" s="1">
        <f t="shared" si="451"/>
        <v>0.53865193093762109</v>
      </c>
      <c r="AV3606" s="1">
        <f t="shared" si="452"/>
        <v>0.42081275570389748</v>
      </c>
      <c r="AW3606" s="1">
        <f t="shared" si="453"/>
        <v>0.30297358047017392</v>
      </c>
    </row>
    <row r="3607" spans="1:49" x14ac:dyDescent="0.2">
      <c r="A3607">
        <v>3605</v>
      </c>
      <c r="B3607" t="s">
        <v>11823</v>
      </c>
      <c r="C3607" t="s">
        <v>11822</v>
      </c>
      <c r="F3607" t="s">
        <v>11821</v>
      </c>
      <c r="G3607" t="s">
        <v>17</v>
      </c>
      <c r="H3607" t="s">
        <v>16</v>
      </c>
      <c r="I3607" t="s">
        <v>11820</v>
      </c>
      <c r="J3607">
        <v>60025578</v>
      </c>
      <c r="K3607" t="s">
        <v>692</v>
      </c>
      <c r="L3607" t="s">
        <v>691</v>
      </c>
      <c r="M3607" t="s">
        <v>340</v>
      </c>
      <c r="N3607">
        <v>3</v>
      </c>
      <c r="O3607" t="s">
        <v>11819</v>
      </c>
      <c r="P3607" t="s">
        <v>11818</v>
      </c>
      <c r="Q3607" t="s">
        <v>3129</v>
      </c>
      <c r="R3607" s="7">
        <v>42370</v>
      </c>
      <c r="S3607" s="8">
        <f t="shared" si="448"/>
        <v>2016</v>
      </c>
      <c r="T3607" s="8">
        <v>2016</v>
      </c>
      <c r="U3607" s="8">
        <f t="shared" si="449"/>
        <v>6</v>
      </c>
      <c r="V3607" s="7">
        <v>42370</v>
      </c>
      <c r="W3607" t="s">
        <v>11817</v>
      </c>
      <c r="X3607" s="2">
        <v>0.124</v>
      </c>
      <c r="Y3607" s="6">
        <f t="shared" si="454"/>
        <v>3.3101091802140896E-3</v>
      </c>
      <c r="AA3607">
        <v>15461955</v>
      </c>
      <c r="AB3607">
        <v>28136</v>
      </c>
      <c r="AC3607">
        <v>15461963</v>
      </c>
      <c r="AD3607" t="s">
        <v>6</v>
      </c>
      <c r="AE3607">
        <v>13</v>
      </c>
      <c r="AF3607">
        <v>1</v>
      </c>
      <c r="AH3607" t="s">
        <v>11816</v>
      </c>
      <c r="AI3607" t="s">
        <v>11815</v>
      </c>
      <c r="AJ3607" t="s">
        <v>11814</v>
      </c>
      <c r="AK3607" t="s">
        <v>11813</v>
      </c>
      <c r="AL3607">
        <v>2</v>
      </c>
      <c r="AM3607" s="5">
        <f t="shared" si="450"/>
        <v>0.33333333333333331</v>
      </c>
      <c r="AN3607" s="4">
        <f t="shared" si="455"/>
        <v>5.048592704783541E-4</v>
      </c>
      <c r="AO3607" s="3"/>
      <c r="AP3607">
        <v>0</v>
      </c>
      <c r="AR3607" t="s">
        <v>1</v>
      </c>
      <c r="AT3607" s="2" t="s">
        <v>0</v>
      </c>
      <c r="AU3607" s="1">
        <f t="shared" si="451"/>
        <v>0.24685342072933689</v>
      </c>
      <c r="AV3607" s="1">
        <f t="shared" si="452"/>
        <v>0.19074842253462218</v>
      </c>
      <c r="AW3607" s="1">
        <f t="shared" si="453"/>
        <v>0.13464342433990747</v>
      </c>
    </row>
    <row r="3608" spans="1:49" x14ac:dyDescent="0.2">
      <c r="A3608">
        <v>3606</v>
      </c>
      <c r="B3608" t="s">
        <v>11812</v>
      </c>
      <c r="C3608" t="s">
        <v>11811</v>
      </c>
      <c r="F3608" t="s">
        <v>11810</v>
      </c>
      <c r="G3608" t="s">
        <v>17</v>
      </c>
      <c r="H3608" t="s">
        <v>16</v>
      </c>
      <c r="I3608" t="s">
        <v>11809</v>
      </c>
      <c r="J3608" t="s">
        <v>11808</v>
      </c>
      <c r="K3608" t="s">
        <v>11807</v>
      </c>
      <c r="L3608" t="s">
        <v>11806</v>
      </c>
      <c r="M3608" t="s">
        <v>3357</v>
      </c>
      <c r="N3608">
        <v>4</v>
      </c>
      <c r="O3608" t="s">
        <v>11805</v>
      </c>
      <c r="P3608" t="s">
        <v>11804</v>
      </c>
      <c r="Q3608" t="s">
        <v>11803</v>
      </c>
      <c r="R3608" s="7">
        <v>42370</v>
      </c>
      <c r="S3608" s="8">
        <f t="shared" si="448"/>
        <v>2016</v>
      </c>
      <c r="T3608" s="8">
        <v>2016</v>
      </c>
      <c r="U3608" s="8">
        <f t="shared" si="449"/>
        <v>6</v>
      </c>
      <c r="V3608" s="7">
        <v>2016</v>
      </c>
      <c r="W3608" t="s">
        <v>11802</v>
      </c>
      <c r="X3608" s="2">
        <v>0.25600000000000001</v>
      </c>
      <c r="Y3608" s="6">
        <f t="shared" si="454"/>
        <v>6.8337737914097333E-3</v>
      </c>
      <c r="AA3608">
        <v>17545730</v>
      </c>
      <c r="AB3608">
        <v>19700186841</v>
      </c>
      <c r="AC3608">
        <v>17545749</v>
      </c>
      <c r="AD3608" t="s">
        <v>6</v>
      </c>
      <c r="AE3608">
        <v>7</v>
      </c>
      <c r="AF3608" s="10">
        <v>44257</v>
      </c>
      <c r="AH3608" t="s">
        <v>11801</v>
      </c>
      <c r="AI3608" t="s">
        <v>11800</v>
      </c>
      <c r="AJ3608" t="s">
        <v>11799</v>
      </c>
      <c r="AK3608" t="s">
        <v>11798</v>
      </c>
      <c r="AL3608">
        <v>0</v>
      </c>
      <c r="AM3608" s="5">
        <f t="shared" si="450"/>
        <v>0</v>
      </c>
      <c r="AN3608" s="4">
        <f t="shared" si="455"/>
        <v>0</v>
      </c>
      <c r="AO3608" s="3"/>
      <c r="AP3608">
        <v>0</v>
      </c>
      <c r="AR3608" t="s">
        <v>1</v>
      </c>
      <c r="AT3608" s="2" t="s">
        <v>0</v>
      </c>
      <c r="AU3608" s="1">
        <f t="shared" si="451"/>
        <v>0.47836416539868132</v>
      </c>
      <c r="AV3608" s="1">
        <f t="shared" si="452"/>
        <v>0.34168868957048665</v>
      </c>
      <c r="AW3608" s="1">
        <f t="shared" si="453"/>
        <v>0.20501321374229198</v>
      </c>
    </row>
    <row r="3609" spans="1:49" x14ac:dyDescent="0.2">
      <c r="A3609">
        <v>3607</v>
      </c>
      <c r="B3609" t="s">
        <v>11797</v>
      </c>
      <c r="C3609" t="s">
        <v>11796</v>
      </c>
      <c r="F3609" t="s">
        <v>11795</v>
      </c>
      <c r="G3609" t="s">
        <v>17</v>
      </c>
      <c r="H3609" t="s">
        <v>16</v>
      </c>
      <c r="I3609" t="s">
        <v>11794</v>
      </c>
      <c r="J3609">
        <v>60013983</v>
      </c>
      <c r="K3609" t="s">
        <v>5892</v>
      </c>
      <c r="L3609" t="s">
        <v>5891</v>
      </c>
      <c r="M3609" t="s">
        <v>5890</v>
      </c>
      <c r="N3609">
        <v>3</v>
      </c>
      <c r="O3609" t="s">
        <v>11793</v>
      </c>
      <c r="P3609" t="s">
        <v>11792</v>
      </c>
      <c r="Q3609" t="s">
        <v>11791</v>
      </c>
      <c r="R3609" s="7">
        <v>42370</v>
      </c>
      <c r="S3609" s="8">
        <f t="shared" si="448"/>
        <v>2016</v>
      </c>
      <c r="T3609" s="8">
        <v>2016</v>
      </c>
      <c r="U3609" s="8">
        <f t="shared" si="449"/>
        <v>6</v>
      </c>
      <c r="V3609" s="7">
        <v>42370</v>
      </c>
      <c r="W3609" t="s">
        <v>10288</v>
      </c>
      <c r="X3609" s="2">
        <v>1.6519999999999999</v>
      </c>
      <c r="Y3609" s="6">
        <f t="shared" si="454"/>
        <v>4.409919649769093E-2</v>
      </c>
      <c r="AA3609" t="s">
        <v>10287</v>
      </c>
      <c r="AB3609">
        <v>17337</v>
      </c>
      <c r="AD3609" t="s">
        <v>6</v>
      </c>
      <c r="AE3609">
        <v>64</v>
      </c>
      <c r="AF3609">
        <v>1</v>
      </c>
      <c r="AG3609">
        <v>7339709</v>
      </c>
      <c r="AH3609" t="s">
        <v>11790</v>
      </c>
      <c r="AI3609" t="s">
        <v>11789</v>
      </c>
      <c r="AJ3609" t="s">
        <v>11788</v>
      </c>
      <c r="AK3609" t="s">
        <v>11787</v>
      </c>
      <c r="AL3609">
        <v>35</v>
      </c>
      <c r="AM3609" s="5">
        <f t="shared" si="450"/>
        <v>5.833333333333333</v>
      </c>
      <c r="AN3609" s="4">
        <f t="shared" si="455"/>
        <v>8.8350372333711978E-3</v>
      </c>
      <c r="AO3609" s="3"/>
      <c r="AP3609">
        <v>0</v>
      </c>
      <c r="AR3609" t="s">
        <v>1</v>
      </c>
      <c r="AT3609" s="2" t="s">
        <v>0</v>
      </c>
      <c r="AU3609" s="1">
        <f t="shared" si="451"/>
        <v>3.351994871839501</v>
      </c>
      <c r="AV3609" s="1">
        <f t="shared" si="452"/>
        <v>2.6467116865531062</v>
      </c>
      <c r="AW3609" s="1">
        <f t="shared" si="453"/>
        <v>1.9414285012667116</v>
      </c>
    </row>
    <row r="3610" spans="1:49" x14ac:dyDescent="0.2">
      <c r="A3610">
        <v>3608</v>
      </c>
      <c r="B3610" t="s">
        <v>11786</v>
      </c>
      <c r="C3610" t="s">
        <v>11785</v>
      </c>
      <c r="F3610" t="s">
        <v>11784</v>
      </c>
      <c r="G3610" t="s">
        <v>17</v>
      </c>
      <c r="H3610" t="s">
        <v>16</v>
      </c>
      <c r="I3610" t="s">
        <v>11783</v>
      </c>
      <c r="J3610" t="s">
        <v>11782</v>
      </c>
      <c r="K3610" t="s">
        <v>11781</v>
      </c>
      <c r="L3610" t="s">
        <v>11780</v>
      </c>
      <c r="M3610" t="s">
        <v>5311</v>
      </c>
      <c r="N3610">
        <v>6</v>
      </c>
      <c r="O3610" t="s">
        <v>11779</v>
      </c>
      <c r="P3610" t="s">
        <v>11778</v>
      </c>
      <c r="Q3610" t="s">
        <v>11777</v>
      </c>
      <c r="R3610" s="7">
        <v>42370</v>
      </c>
      <c r="S3610" s="8">
        <f t="shared" si="448"/>
        <v>2016</v>
      </c>
      <c r="T3610" s="8">
        <v>2016</v>
      </c>
      <c r="U3610" s="8">
        <f t="shared" si="449"/>
        <v>6</v>
      </c>
      <c r="V3610" s="7">
        <v>2016</v>
      </c>
      <c r="W3610" t="s">
        <v>3368</v>
      </c>
      <c r="X3610" s="2">
        <v>0.28199999999999997</v>
      </c>
      <c r="Y3610" s="6">
        <f t="shared" si="454"/>
        <v>7.527828942099783E-3</v>
      </c>
      <c r="AA3610">
        <v>16875869</v>
      </c>
      <c r="AB3610">
        <v>19700186861</v>
      </c>
      <c r="AC3610">
        <v>16875877</v>
      </c>
      <c r="AD3610" t="s">
        <v>6</v>
      </c>
      <c r="AE3610">
        <v>2016</v>
      </c>
      <c r="AG3610">
        <v>2523913</v>
      </c>
      <c r="AI3610" t="s">
        <v>11776</v>
      </c>
      <c r="AK3610" t="s">
        <v>11775</v>
      </c>
      <c r="AL3610">
        <v>7</v>
      </c>
      <c r="AM3610" s="5">
        <f t="shared" si="450"/>
        <v>1.1666666666666667</v>
      </c>
      <c r="AN3610" s="4">
        <f t="shared" si="455"/>
        <v>1.7670074466742396E-3</v>
      </c>
      <c r="AO3610" s="3"/>
      <c r="AP3610">
        <v>1</v>
      </c>
      <c r="AR3610" t="s">
        <v>1</v>
      </c>
      <c r="AT3610" s="2">
        <v>1.1739999999999999</v>
      </c>
      <c r="AU3610" s="1">
        <f t="shared" si="451"/>
        <v>0.57995824934721196</v>
      </c>
      <c r="AV3610" s="1">
        <f t="shared" si="452"/>
        <v>0.46474181943870113</v>
      </c>
      <c r="AW3610" s="1">
        <f t="shared" si="453"/>
        <v>0.34952538953019024</v>
      </c>
    </row>
    <row r="3611" spans="1:49" x14ac:dyDescent="0.2">
      <c r="A3611">
        <v>3609</v>
      </c>
      <c r="B3611" t="s">
        <v>11774</v>
      </c>
      <c r="C3611" t="s">
        <v>11773</v>
      </c>
      <c r="F3611" t="s">
        <v>11772</v>
      </c>
      <c r="G3611" t="s">
        <v>17</v>
      </c>
      <c r="H3611" t="s">
        <v>16</v>
      </c>
      <c r="I3611" t="s">
        <v>11771</v>
      </c>
      <c r="J3611" t="s">
        <v>11770</v>
      </c>
      <c r="K3611" t="s">
        <v>11769</v>
      </c>
      <c r="L3611" t="s">
        <v>11768</v>
      </c>
      <c r="M3611" t="s">
        <v>11767</v>
      </c>
      <c r="N3611">
        <v>4</v>
      </c>
      <c r="O3611" t="s">
        <v>11766</v>
      </c>
      <c r="P3611" t="s">
        <v>11765</v>
      </c>
      <c r="Q3611" t="s">
        <v>11764</v>
      </c>
      <c r="R3611" s="7">
        <v>42370</v>
      </c>
      <c r="S3611" s="8">
        <f t="shared" si="448"/>
        <v>2016</v>
      </c>
      <c r="T3611" s="8">
        <v>2016</v>
      </c>
      <c r="U3611" s="8">
        <f t="shared" si="449"/>
        <v>6</v>
      </c>
      <c r="V3611" s="7">
        <v>2016</v>
      </c>
      <c r="W3611" t="s">
        <v>6467</v>
      </c>
      <c r="X3611" s="2">
        <v>0.26200000000000001</v>
      </c>
      <c r="Y3611" s="6">
        <f t="shared" si="454"/>
        <v>6.9939403646458991E-3</v>
      </c>
      <c r="AA3611" t="s">
        <v>6466</v>
      </c>
      <c r="AB3611">
        <v>13082</v>
      </c>
      <c r="AC3611">
        <v>15635147</v>
      </c>
      <c r="AD3611" t="s">
        <v>6</v>
      </c>
      <c r="AE3611">
        <v>2016</v>
      </c>
      <c r="AG3611">
        <v>2865195</v>
      </c>
      <c r="AI3611" t="s">
        <v>11763</v>
      </c>
      <c r="AK3611" t="s">
        <v>11762</v>
      </c>
      <c r="AL3611">
        <v>5</v>
      </c>
      <c r="AM3611" s="5">
        <f t="shared" si="450"/>
        <v>0.83333333333333337</v>
      </c>
      <c r="AN3611" s="4">
        <f t="shared" si="455"/>
        <v>1.2621481761958854E-3</v>
      </c>
      <c r="AO3611" s="3"/>
      <c r="AP3611">
        <v>1</v>
      </c>
      <c r="AR3611" t="s">
        <v>1</v>
      </c>
      <c r="AT3611" s="2">
        <v>1.3049999999999999</v>
      </c>
      <c r="AU3611" s="1">
        <f t="shared" si="451"/>
        <v>0.52744027081108946</v>
      </c>
      <c r="AV3611" s="1">
        <f t="shared" si="452"/>
        <v>0.41280442704208925</v>
      </c>
      <c r="AW3611" s="1">
        <f t="shared" si="453"/>
        <v>0.29816858327308893</v>
      </c>
    </row>
    <row r="3612" spans="1:49" x14ac:dyDescent="0.2">
      <c r="A3612">
        <v>3610</v>
      </c>
      <c r="B3612" t="s">
        <v>11761</v>
      </c>
      <c r="C3612" t="s">
        <v>11760</v>
      </c>
      <c r="F3612" t="s">
        <v>11759</v>
      </c>
      <c r="G3612" t="s">
        <v>17</v>
      </c>
      <c r="H3612" t="s">
        <v>16</v>
      </c>
      <c r="I3612" t="s">
        <v>11758</v>
      </c>
      <c r="J3612" t="s">
        <v>11757</v>
      </c>
      <c r="K3612" t="s">
        <v>11756</v>
      </c>
      <c r="L3612" t="s">
        <v>11755</v>
      </c>
      <c r="M3612" t="s">
        <v>11754</v>
      </c>
      <c r="N3612">
        <v>3</v>
      </c>
      <c r="O3612" t="s">
        <v>11753</v>
      </c>
      <c r="P3612" t="s">
        <v>11752</v>
      </c>
      <c r="Q3612" t="s">
        <v>11751</v>
      </c>
      <c r="R3612" s="7">
        <v>42370</v>
      </c>
      <c r="S3612" s="8">
        <f t="shared" si="448"/>
        <v>2016</v>
      </c>
      <c r="T3612" s="8">
        <v>2016</v>
      </c>
      <c r="U3612" s="8">
        <f t="shared" si="449"/>
        <v>6</v>
      </c>
      <c r="V3612" s="7">
        <v>2016</v>
      </c>
      <c r="W3612" t="s">
        <v>8806</v>
      </c>
      <c r="X3612" s="2" t="s">
        <v>0</v>
      </c>
      <c r="Y3612" s="6" t="e">
        <f t="shared" si="454"/>
        <v>#VALUE!</v>
      </c>
      <c r="AA3612">
        <v>1279696</v>
      </c>
      <c r="AB3612">
        <v>21100220470</v>
      </c>
      <c r="AC3612">
        <v>21803722</v>
      </c>
      <c r="AD3612" t="s">
        <v>6</v>
      </c>
      <c r="AE3612">
        <v>78</v>
      </c>
      <c r="AF3612" s="10">
        <v>44261</v>
      </c>
      <c r="AH3612" t="s">
        <v>3301</v>
      </c>
      <c r="AI3612" t="s">
        <v>11750</v>
      </c>
      <c r="AJ3612" t="s">
        <v>11749</v>
      </c>
      <c r="AK3612" t="s">
        <v>11748</v>
      </c>
      <c r="AL3612">
        <v>1</v>
      </c>
      <c r="AM3612" s="5">
        <f t="shared" si="450"/>
        <v>0.16666666666666666</v>
      </c>
      <c r="AN3612" s="4">
        <f t="shared" si="455"/>
        <v>2.5242963523917705E-4</v>
      </c>
      <c r="AO3612" s="3"/>
      <c r="AP3612">
        <v>0</v>
      </c>
      <c r="AR3612" t="s">
        <v>1</v>
      </c>
      <c r="AT3612" s="2" t="s">
        <v>0</v>
      </c>
      <c r="AU3612" s="1" t="e">
        <f t="shared" si="451"/>
        <v>#VALUE!</v>
      </c>
      <c r="AV3612" s="1" t="e">
        <f t="shared" si="452"/>
        <v>#VALUE!</v>
      </c>
      <c r="AW3612" s="1" t="e">
        <f t="shared" si="453"/>
        <v>#VALUE!</v>
      </c>
    </row>
    <row r="3613" spans="1:49" x14ac:dyDescent="0.2">
      <c r="A3613">
        <v>3611</v>
      </c>
      <c r="B3613" t="s">
        <v>11747</v>
      </c>
      <c r="C3613" t="s">
        <v>11746</v>
      </c>
      <c r="F3613" t="s">
        <v>11745</v>
      </c>
      <c r="G3613" t="s">
        <v>17</v>
      </c>
      <c r="H3613" t="s">
        <v>16</v>
      </c>
      <c r="I3613" t="s">
        <v>10388</v>
      </c>
      <c r="J3613">
        <v>60078086</v>
      </c>
      <c r="K3613" t="s">
        <v>6922</v>
      </c>
      <c r="L3613" t="s">
        <v>6932</v>
      </c>
      <c r="M3613" t="s">
        <v>847</v>
      </c>
      <c r="N3613">
        <v>8</v>
      </c>
      <c r="O3613" t="s">
        <v>11744</v>
      </c>
      <c r="P3613" t="s">
        <v>11743</v>
      </c>
      <c r="Q3613" t="s">
        <v>10385</v>
      </c>
      <c r="R3613" s="7">
        <v>42370</v>
      </c>
      <c r="S3613" s="8">
        <f t="shared" si="448"/>
        <v>2016</v>
      </c>
      <c r="T3613" s="8">
        <v>2016</v>
      </c>
      <c r="U3613" s="8">
        <f t="shared" si="449"/>
        <v>6</v>
      </c>
      <c r="V3613" s="7">
        <v>2016</v>
      </c>
      <c r="W3613" t="s">
        <v>8806</v>
      </c>
      <c r="X3613" s="2" t="s">
        <v>0</v>
      </c>
      <c r="Y3613" s="6" t="e">
        <f t="shared" si="454"/>
        <v>#VALUE!</v>
      </c>
      <c r="AA3613">
        <v>1279696</v>
      </c>
      <c r="AB3613">
        <v>21100220470</v>
      </c>
      <c r="AD3613" t="s">
        <v>6</v>
      </c>
      <c r="AE3613">
        <v>78</v>
      </c>
      <c r="AF3613" s="10">
        <v>44261</v>
      </c>
      <c r="AH3613" t="s">
        <v>11742</v>
      </c>
      <c r="AI3613" t="s">
        <v>11741</v>
      </c>
      <c r="AJ3613" t="s">
        <v>11740</v>
      </c>
      <c r="AK3613" t="s">
        <v>11739</v>
      </c>
      <c r="AL3613">
        <v>0</v>
      </c>
      <c r="AM3613" s="5">
        <f t="shared" si="450"/>
        <v>0</v>
      </c>
      <c r="AN3613" s="4">
        <f t="shared" si="455"/>
        <v>0</v>
      </c>
      <c r="AO3613" s="3"/>
      <c r="AP3613">
        <v>0</v>
      </c>
      <c r="AR3613" t="s">
        <v>1</v>
      </c>
      <c r="AT3613" s="2" t="s">
        <v>0</v>
      </c>
      <c r="AU3613" s="1" t="e">
        <f t="shared" si="451"/>
        <v>#VALUE!</v>
      </c>
      <c r="AV3613" s="1" t="e">
        <f t="shared" si="452"/>
        <v>#VALUE!</v>
      </c>
      <c r="AW3613" s="1" t="e">
        <f t="shared" si="453"/>
        <v>#VALUE!</v>
      </c>
    </row>
    <row r="3614" spans="1:49" x14ac:dyDescent="0.2">
      <c r="A3614">
        <v>3612</v>
      </c>
      <c r="B3614" t="s">
        <v>11738</v>
      </c>
      <c r="F3614" t="s">
        <v>11737</v>
      </c>
      <c r="G3614" t="s">
        <v>17</v>
      </c>
      <c r="H3614" t="s">
        <v>16</v>
      </c>
      <c r="I3614" t="s">
        <v>11736</v>
      </c>
      <c r="J3614">
        <v>60005244</v>
      </c>
      <c r="K3614" t="s">
        <v>658</v>
      </c>
      <c r="L3614" t="s">
        <v>657</v>
      </c>
      <c r="M3614" t="s">
        <v>340</v>
      </c>
      <c r="N3614">
        <v>4</v>
      </c>
      <c r="O3614" t="s">
        <v>11735</v>
      </c>
      <c r="P3614" t="s">
        <v>11734</v>
      </c>
      <c r="Q3614" t="s">
        <v>654</v>
      </c>
      <c r="R3614" s="7">
        <v>42370</v>
      </c>
      <c r="S3614" s="8">
        <f t="shared" si="448"/>
        <v>2016</v>
      </c>
      <c r="T3614" s="8">
        <v>2016</v>
      </c>
      <c r="U3614" s="8">
        <f t="shared" si="449"/>
        <v>6</v>
      </c>
      <c r="V3614" s="7">
        <v>2016</v>
      </c>
      <c r="W3614" t="s">
        <v>11733</v>
      </c>
      <c r="X3614" s="2">
        <v>0.17199999999999999</v>
      </c>
      <c r="Y3614" s="6">
        <f t="shared" si="454"/>
        <v>4.5914417661034141E-3</v>
      </c>
      <c r="AA3614">
        <v>20734212</v>
      </c>
      <c r="AB3614">
        <v>21100223313</v>
      </c>
      <c r="AC3614">
        <v>20734239</v>
      </c>
      <c r="AD3614" t="s">
        <v>6</v>
      </c>
      <c r="AE3614">
        <v>7</v>
      </c>
      <c r="AF3614">
        <v>4</v>
      </c>
      <c r="AH3614" t="s">
        <v>11732</v>
      </c>
      <c r="AI3614" t="s">
        <v>11731</v>
      </c>
      <c r="AJ3614" t="s">
        <v>11730</v>
      </c>
      <c r="AK3614" t="s">
        <v>11729</v>
      </c>
      <c r="AL3614">
        <v>0</v>
      </c>
      <c r="AM3614" s="5">
        <f t="shared" si="450"/>
        <v>0</v>
      </c>
      <c r="AN3614" s="4">
        <f t="shared" si="455"/>
        <v>0</v>
      </c>
      <c r="AO3614" s="3"/>
      <c r="AP3614">
        <v>0</v>
      </c>
      <c r="AQ3614" t="s">
        <v>222</v>
      </c>
      <c r="AR3614">
        <v>61372103</v>
      </c>
      <c r="AS3614" t="s">
        <v>221</v>
      </c>
      <c r="AT3614" s="2" t="s">
        <v>0</v>
      </c>
      <c r="AU3614" s="1">
        <f t="shared" si="451"/>
        <v>0.32140092362723893</v>
      </c>
      <c r="AV3614" s="1">
        <f t="shared" si="452"/>
        <v>0.2295720883051707</v>
      </c>
      <c r="AW3614" s="1">
        <f t="shared" si="453"/>
        <v>0.13774325298310242</v>
      </c>
    </row>
    <row r="3615" spans="1:49" x14ac:dyDescent="0.2">
      <c r="A3615">
        <v>3613</v>
      </c>
      <c r="B3615" t="s">
        <v>11728</v>
      </c>
      <c r="C3615" t="s">
        <v>11727</v>
      </c>
      <c r="F3615" t="s">
        <v>11726</v>
      </c>
      <c r="G3615" t="s">
        <v>17</v>
      </c>
      <c r="H3615" t="s">
        <v>16</v>
      </c>
      <c r="I3615" t="s">
        <v>11725</v>
      </c>
      <c r="J3615">
        <v>60059937</v>
      </c>
      <c r="K3615" t="s">
        <v>11724</v>
      </c>
      <c r="L3615" t="s">
        <v>5250</v>
      </c>
      <c r="M3615" t="s">
        <v>5249</v>
      </c>
      <c r="N3615">
        <v>2</v>
      </c>
      <c r="O3615" t="s">
        <v>11723</v>
      </c>
      <c r="P3615" t="s">
        <v>11722</v>
      </c>
      <c r="Q3615" t="s">
        <v>11721</v>
      </c>
      <c r="R3615" s="7">
        <v>42370</v>
      </c>
      <c r="S3615" s="8">
        <f t="shared" si="448"/>
        <v>2016</v>
      </c>
      <c r="T3615" s="8">
        <v>2016</v>
      </c>
      <c r="U3615" s="8">
        <f t="shared" si="449"/>
        <v>6</v>
      </c>
      <c r="V3615" s="7">
        <v>2016</v>
      </c>
      <c r="W3615" t="s">
        <v>3368</v>
      </c>
      <c r="X3615" s="2">
        <v>0.28199999999999997</v>
      </c>
      <c r="Y3615" s="6">
        <f t="shared" si="454"/>
        <v>7.527828942099783E-3</v>
      </c>
      <c r="AA3615">
        <v>16875869</v>
      </c>
      <c r="AB3615">
        <v>19700186861</v>
      </c>
      <c r="AC3615">
        <v>16875877</v>
      </c>
      <c r="AD3615" t="s">
        <v>6</v>
      </c>
      <c r="AE3615">
        <v>2016</v>
      </c>
      <c r="AG3615">
        <v>5983924</v>
      </c>
      <c r="AI3615" t="s">
        <v>11720</v>
      </c>
      <c r="AK3615" t="s">
        <v>11719</v>
      </c>
      <c r="AL3615">
        <v>4</v>
      </c>
      <c r="AM3615" s="5">
        <f t="shared" si="450"/>
        <v>0.66666666666666663</v>
      </c>
      <c r="AN3615" s="4">
        <f t="shared" si="455"/>
        <v>1.0097185409567082E-3</v>
      </c>
      <c r="AO3615" s="3"/>
      <c r="AP3615">
        <v>1</v>
      </c>
      <c r="AR3615" t="s">
        <v>1</v>
      </c>
      <c r="AT3615" s="2">
        <v>1.1739999999999999</v>
      </c>
      <c r="AU3615" s="1">
        <f t="shared" si="451"/>
        <v>0.55723958217568592</v>
      </c>
      <c r="AV3615" s="1">
        <f t="shared" si="452"/>
        <v>0.42687737415282462</v>
      </c>
      <c r="AW3615" s="1">
        <f t="shared" si="453"/>
        <v>0.29651516612996304</v>
      </c>
    </row>
    <row r="3616" spans="1:49" x14ac:dyDescent="0.2">
      <c r="A3616">
        <v>3614</v>
      </c>
      <c r="B3616" t="s">
        <v>11718</v>
      </c>
      <c r="C3616" t="s">
        <v>11717</v>
      </c>
      <c r="F3616" t="s">
        <v>11716</v>
      </c>
      <c r="G3616" t="s">
        <v>17</v>
      </c>
      <c r="H3616" t="s">
        <v>16</v>
      </c>
      <c r="I3616" t="s">
        <v>11715</v>
      </c>
      <c r="J3616">
        <v>60078086</v>
      </c>
      <c r="K3616" t="s">
        <v>6922</v>
      </c>
      <c r="L3616" t="s">
        <v>6932</v>
      </c>
      <c r="M3616" t="s">
        <v>847</v>
      </c>
      <c r="N3616">
        <v>5</v>
      </c>
      <c r="O3616" t="s">
        <v>11714</v>
      </c>
      <c r="P3616" t="s">
        <v>11713</v>
      </c>
      <c r="Q3616" t="s">
        <v>6929</v>
      </c>
      <c r="R3616" s="7">
        <v>42370</v>
      </c>
      <c r="S3616" s="8">
        <f t="shared" si="448"/>
        <v>2016</v>
      </c>
      <c r="T3616" s="8">
        <v>2016</v>
      </c>
      <c r="U3616" s="8">
        <f t="shared" si="449"/>
        <v>6</v>
      </c>
      <c r="V3616" s="7">
        <v>2016</v>
      </c>
      <c r="W3616" t="s">
        <v>8806</v>
      </c>
      <c r="X3616" s="2" t="s">
        <v>0</v>
      </c>
      <c r="Y3616" s="6" t="e">
        <f t="shared" si="454"/>
        <v>#VALUE!</v>
      </c>
      <c r="AA3616">
        <v>1279696</v>
      </c>
      <c r="AB3616">
        <v>21100220470</v>
      </c>
      <c r="AD3616" t="s">
        <v>6</v>
      </c>
      <c r="AE3616">
        <v>78</v>
      </c>
      <c r="AF3616" s="10">
        <v>44261</v>
      </c>
      <c r="AH3616" t="s">
        <v>11712</v>
      </c>
      <c r="AI3616" t="s">
        <v>11711</v>
      </c>
      <c r="AJ3616" t="s">
        <v>11710</v>
      </c>
      <c r="AK3616" t="s">
        <v>11709</v>
      </c>
      <c r="AL3616">
        <v>2</v>
      </c>
      <c r="AM3616" s="5">
        <f t="shared" si="450"/>
        <v>0.33333333333333331</v>
      </c>
      <c r="AN3616" s="4">
        <f t="shared" si="455"/>
        <v>5.048592704783541E-4</v>
      </c>
      <c r="AO3616" s="3"/>
      <c r="AP3616">
        <v>0</v>
      </c>
      <c r="AR3616" t="s">
        <v>1</v>
      </c>
      <c r="AT3616" s="2" t="s">
        <v>0</v>
      </c>
      <c r="AU3616" s="1" t="e">
        <f t="shared" si="451"/>
        <v>#VALUE!</v>
      </c>
      <c r="AV3616" s="1" t="e">
        <f t="shared" si="452"/>
        <v>#VALUE!</v>
      </c>
      <c r="AW3616" s="1" t="e">
        <f t="shared" si="453"/>
        <v>#VALUE!</v>
      </c>
    </row>
    <row r="3617" spans="1:49" x14ac:dyDescent="0.2">
      <c r="A3617">
        <v>3615</v>
      </c>
      <c r="B3617" t="s">
        <v>11708</v>
      </c>
      <c r="C3617" t="s">
        <v>11707</v>
      </c>
      <c r="F3617" t="s">
        <v>11706</v>
      </c>
      <c r="G3617" t="s">
        <v>17</v>
      </c>
      <c r="H3617" t="s">
        <v>16</v>
      </c>
      <c r="I3617" t="s">
        <v>11705</v>
      </c>
      <c r="J3617" t="s">
        <v>11704</v>
      </c>
      <c r="K3617" t="s">
        <v>11703</v>
      </c>
      <c r="L3617" t="s">
        <v>11702</v>
      </c>
      <c r="M3617" t="s">
        <v>1453</v>
      </c>
      <c r="N3617">
        <v>4</v>
      </c>
      <c r="O3617" t="s">
        <v>11701</v>
      </c>
      <c r="P3617" t="s">
        <v>11700</v>
      </c>
      <c r="Q3617" t="s">
        <v>11699</v>
      </c>
      <c r="R3617" s="7">
        <v>42370</v>
      </c>
      <c r="S3617" s="8">
        <f t="shared" si="448"/>
        <v>2016</v>
      </c>
      <c r="T3617" s="8">
        <v>2016</v>
      </c>
      <c r="U3617" s="8">
        <f t="shared" si="449"/>
        <v>6</v>
      </c>
      <c r="V3617" s="7">
        <v>2016</v>
      </c>
      <c r="W3617" t="s">
        <v>8806</v>
      </c>
      <c r="X3617" s="2" t="s">
        <v>0</v>
      </c>
      <c r="Y3617" s="6" t="e">
        <f t="shared" si="454"/>
        <v>#VALUE!</v>
      </c>
      <c r="AA3617">
        <v>1279696</v>
      </c>
      <c r="AB3617">
        <v>21100220470</v>
      </c>
      <c r="AC3617">
        <v>21803722</v>
      </c>
      <c r="AD3617" t="s">
        <v>6</v>
      </c>
      <c r="AE3617">
        <v>78</v>
      </c>
      <c r="AF3617" s="10">
        <v>44233</v>
      </c>
      <c r="AH3617" t="s">
        <v>11698</v>
      </c>
      <c r="AI3617" t="s">
        <v>11697</v>
      </c>
      <c r="AJ3617" t="s">
        <v>11696</v>
      </c>
      <c r="AK3617" t="s">
        <v>11695</v>
      </c>
      <c r="AL3617">
        <v>1</v>
      </c>
      <c r="AM3617" s="5">
        <f t="shared" si="450"/>
        <v>0.16666666666666666</v>
      </c>
      <c r="AN3617" s="4">
        <f t="shared" si="455"/>
        <v>2.5242963523917705E-4</v>
      </c>
      <c r="AO3617" s="3"/>
      <c r="AP3617">
        <v>0</v>
      </c>
      <c r="AR3617" t="s">
        <v>1</v>
      </c>
      <c r="AT3617" s="2" t="s">
        <v>0</v>
      </c>
      <c r="AU3617" s="1" t="e">
        <f t="shared" si="451"/>
        <v>#VALUE!</v>
      </c>
      <c r="AV3617" s="1" t="e">
        <f t="shared" si="452"/>
        <v>#VALUE!</v>
      </c>
      <c r="AW3617" s="1" t="e">
        <f t="shared" si="453"/>
        <v>#VALUE!</v>
      </c>
    </row>
    <row r="3618" spans="1:49" x14ac:dyDescent="0.2">
      <c r="A3618">
        <v>3616</v>
      </c>
      <c r="B3618" t="s">
        <v>11694</v>
      </c>
      <c r="C3618" t="s">
        <v>11693</v>
      </c>
      <c r="F3618" t="s">
        <v>11692</v>
      </c>
      <c r="G3618" t="s">
        <v>17</v>
      </c>
      <c r="H3618" t="s">
        <v>16</v>
      </c>
      <c r="I3618" t="s">
        <v>11691</v>
      </c>
      <c r="J3618">
        <v>60090656</v>
      </c>
      <c r="K3618" t="s">
        <v>2593</v>
      </c>
      <c r="L3618" t="s">
        <v>2601</v>
      </c>
      <c r="M3618" t="s">
        <v>847</v>
      </c>
      <c r="N3618">
        <v>2</v>
      </c>
      <c r="O3618" t="s">
        <v>11690</v>
      </c>
      <c r="P3618" t="s">
        <v>11689</v>
      </c>
      <c r="Q3618" t="s">
        <v>2598</v>
      </c>
      <c r="R3618" s="7">
        <v>42370</v>
      </c>
      <c r="S3618" s="8">
        <f t="shared" si="448"/>
        <v>2016</v>
      </c>
      <c r="T3618" s="8">
        <v>2016</v>
      </c>
      <c r="U3618" s="8">
        <f t="shared" si="449"/>
        <v>6</v>
      </c>
      <c r="V3618" s="7">
        <v>2016</v>
      </c>
      <c r="W3618" t="s">
        <v>8806</v>
      </c>
      <c r="X3618" s="2" t="s">
        <v>0</v>
      </c>
      <c r="Y3618" s="6" t="e">
        <f t="shared" si="454"/>
        <v>#VALUE!</v>
      </c>
      <c r="AA3618">
        <v>1279696</v>
      </c>
      <c r="AB3618">
        <v>21100220470</v>
      </c>
      <c r="AD3618" t="s">
        <v>6</v>
      </c>
      <c r="AE3618">
        <v>78</v>
      </c>
      <c r="AF3618" s="10">
        <v>44233</v>
      </c>
      <c r="AH3618" t="s">
        <v>11688</v>
      </c>
      <c r="AI3618" t="s">
        <v>11687</v>
      </c>
      <c r="AJ3618" t="s">
        <v>11686</v>
      </c>
      <c r="AK3618" t="s">
        <v>11685</v>
      </c>
      <c r="AL3618">
        <v>0</v>
      </c>
      <c r="AM3618" s="5">
        <f t="shared" si="450"/>
        <v>0</v>
      </c>
      <c r="AN3618" s="4">
        <f t="shared" si="455"/>
        <v>0</v>
      </c>
      <c r="AO3618" s="3"/>
      <c r="AP3618">
        <v>0</v>
      </c>
      <c r="AR3618" t="s">
        <v>1</v>
      </c>
      <c r="AT3618" s="2" t="s">
        <v>0</v>
      </c>
      <c r="AU3618" s="1" t="e">
        <f t="shared" si="451"/>
        <v>#VALUE!</v>
      </c>
      <c r="AV3618" s="1" t="e">
        <f t="shared" si="452"/>
        <v>#VALUE!</v>
      </c>
      <c r="AW3618" s="1" t="e">
        <f t="shared" si="453"/>
        <v>#VALUE!</v>
      </c>
    </row>
    <row r="3619" spans="1:49" x14ac:dyDescent="0.2">
      <c r="A3619">
        <v>3617</v>
      </c>
      <c r="B3619" t="s">
        <v>11684</v>
      </c>
      <c r="C3619" t="s">
        <v>11683</v>
      </c>
      <c r="F3619" t="s">
        <v>11682</v>
      </c>
      <c r="G3619" t="s">
        <v>17</v>
      </c>
      <c r="H3619" t="s">
        <v>16</v>
      </c>
      <c r="I3619" t="s">
        <v>3851</v>
      </c>
      <c r="J3619">
        <v>60002445</v>
      </c>
      <c r="K3619" t="s">
        <v>3850</v>
      </c>
      <c r="L3619" t="s">
        <v>3849</v>
      </c>
      <c r="M3619" t="s">
        <v>709</v>
      </c>
      <c r="N3619">
        <v>2</v>
      </c>
      <c r="O3619" t="s">
        <v>3848</v>
      </c>
      <c r="P3619" t="s">
        <v>3847</v>
      </c>
      <c r="Q3619" t="s">
        <v>3846</v>
      </c>
      <c r="R3619" s="7">
        <v>42370</v>
      </c>
      <c r="S3619" s="8">
        <f t="shared" si="448"/>
        <v>2016</v>
      </c>
      <c r="T3619" s="8">
        <v>2016</v>
      </c>
      <c r="U3619" s="8">
        <f t="shared" si="449"/>
        <v>6</v>
      </c>
      <c r="V3619" s="7">
        <v>2016</v>
      </c>
      <c r="W3619" t="s">
        <v>3368</v>
      </c>
      <c r="X3619" s="2">
        <v>0.28199999999999997</v>
      </c>
      <c r="Y3619" s="6">
        <f t="shared" si="454"/>
        <v>7.527828942099783E-3</v>
      </c>
      <c r="AA3619">
        <v>16875869</v>
      </c>
      <c r="AB3619">
        <v>19700186861</v>
      </c>
      <c r="AC3619">
        <v>16875877</v>
      </c>
      <c r="AD3619" t="s">
        <v>6</v>
      </c>
      <c r="AE3619">
        <v>2016</v>
      </c>
      <c r="AG3619">
        <v>5083807</v>
      </c>
      <c r="AI3619" t="s">
        <v>11681</v>
      </c>
      <c r="AK3619" t="s">
        <v>11680</v>
      </c>
      <c r="AL3619">
        <v>9</v>
      </c>
      <c r="AM3619" s="5">
        <f t="shared" si="450"/>
        <v>1.5</v>
      </c>
      <c r="AN3619" s="4">
        <f t="shared" si="455"/>
        <v>2.2718667171525938E-3</v>
      </c>
      <c r="AO3619" s="3"/>
      <c r="AP3619">
        <v>1</v>
      </c>
      <c r="AR3619" t="s">
        <v>1</v>
      </c>
      <c r="AT3619" s="2">
        <v>1.1739999999999999</v>
      </c>
      <c r="AU3619" s="1">
        <f t="shared" si="451"/>
        <v>0.59510402746156255</v>
      </c>
      <c r="AV3619" s="1">
        <f t="shared" si="452"/>
        <v>0.48998478296261888</v>
      </c>
      <c r="AW3619" s="1">
        <f t="shared" si="453"/>
        <v>0.38486553846367505</v>
      </c>
    </row>
    <row r="3620" spans="1:49" x14ac:dyDescent="0.2">
      <c r="A3620">
        <v>3618</v>
      </c>
      <c r="B3620" t="s">
        <v>11679</v>
      </c>
      <c r="C3620" t="s">
        <v>11678</v>
      </c>
      <c r="F3620" t="s">
        <v>11677</v>
      </c>
      <c r="G3620" t="s">
        <v>17</v>
      </c>
      <c r="H3620" t="s">
        <v>16</v>
      </c>
      <c r="I3620" t="s">
        <v>11676</v>
      </c>
      <c r="J3620" t="s">
        <v>11675</v>
      </c>
      <c r="K3620" t="s">
        <v>11674</v>
      </c>
      <c r="L3620" t="s">
        <v>11673</v>
      </c>
      <c r="M3620" t="s">
        <v>11672</v>
      </c>
      <c r="N3620">
        <v>4</v>
      </c>
      <c r="O3620" t="s">
        <v>11671</v>
      </c>
      <c r="P3620" t="s">
        <v>11670</v>
      </c>
      <c r="Q3620" t="s">
        <v>11669</v>
      </c>
      <c r="R3620" s="7">
        <v>42370</v>
      </c>
      <c r="S3620" s="8">
        <f t="shared" si="448"/>
        <v>2016</v>
      </c>
      <c r="T3620" s="8">
        <v>2016</v>
      </c>
      <c r="U3620" s="8">
        <f t="shared" si="449"/>
        <v>6</v>
      </c>
      <c r="V3620" s="7">
        <v>2016</v>
      </c>
      <c r="W3620" t="s">
        <v>8806</v>
      </c>
      <c r="X3620" s="2" t="s">
        <v>0</v>
      </c>
      <c r="Y3620" s="6" t="e">
        <f t="shared" si="454"/>
        <v>#VALUE!</v>
      </c>
      <c r="AA3620">
        <v>1279696</v>
      </c>
      <c r="AB3620">
        <v>21100220470</v>
      </c>
      <c r="AD3620" t="s">
        <v>6</v>
      </c>
      <c r="AE3620">
        <v>78</v>
      </c>
      <c r="AF3620" s="10">
        <v>44233</v>
      </c>
      <c r="AH3620" t="s">
        <v>1164</v>
      </c>
      <c r="AI3620" t="s">
        <v>11668</v>
      </c>
      <c r="AJ3620" t="s">
        <v>11667</v>
      </c>
      <c r="AK3620" t="s">
        <v>11666</v>
      </c>
      <c r="AL3620">
        <v>0</v>
      </c>
      <c r="AM3620" s="5">
        <f t="shared" si="450"/>
        <v>0</v>
      </c>
      <c r="AN3620" s="4">
        <f t="shared" si="455"/>
        <v>0</v>
      </c>
      <c r="AO3620" s="3"/>
      <c r="AP3620">
        <v>0</v>
      </c>
      <c r="AR3620" t="s">
        <v>1</v>
      </c>
      <c r="AT3620" s="2" t="s">
        <v>0</v>
      </c>
      <c r="AU3620" s="1" t="e">
        <f t="shared" si="451"/>
        <v>#VALUE!</v>
      </c>
      <c r="AV3620" s="1" t="e">
        <f t="shared" si="452"/>
        <v>#VALUE!</v>
      </c>
      <c r="AW3620" s="1" t="e">
        <f t="shared" si="453"/>
        <v>#VALUE!</v>
      </c>
    </row>
    <row r="3621" spans="1:49" x14ac:dyDescent="0.2">
      <c r="A3621">
        <v>3619</v>
      </c>
      <c r="B3621" t="s">
        <v>11665</v>
      </c>
      <c r="C3621" t="s">
        <v>11664</v>
      </c>
      <c r="F3621" t="s">
        <v>11663</v>
      </c>
      <c r="G3621" t="s">
        <v>17</v>
      </c>
      <c r="H3621" t="s">
        <v>16</v>
      </c>
      <c r="I3621" t="s">
        <v>11662</v>
      </c>
      <c r="J3621" t="s">
        <v>11661</v>
      </c>
      <c r="K3621" t="s">
        <v>11660</v>
      </c>
      <c r="L3621" t="s">
        <v>11659</v>
      </c>
      <c r="M3621" t="s">
        <v>11658</v>
      </c>
      <c r="N3621">
        <v>2</v>
      </c>
      <c r="O3621" t="s">
        <v>11657</v>
      </c>
      <c r="P3621" t="s">
        <v>11656</v>
      </c>
      <c r="Q3621" t="s">
        <v>11655</v>
      </c>
      <c r="R3621" s="7">
        <v>42370</v>
      </c>
      <c r="S3621" s="8">
        <f t="shared" si="448"/>
        <v>2016</v>
      </c>
      <c r="T3621" s="8">
        <v>2016</v>
      </c>
      <c r="U3621" s="8">
        <f t="shared" si="449"/>
        <v>6</v>
      </c>
      <c r="V3621" s="7">
        <v>2016</v>
      </c>
      <c r="W3621" t="s">
        <v>11654</v>
      </c>
      <c r="X3621" s="2">
        <v>0.69899999999999995</v>
      </c>
      <c r="Y3621" s="6">
        <f t="shared" si="454"/>
        <v>1.8659405782013295E-2</v>
      </c>
      <c r="AB3621">
        <v>15838</v>
      </c>
      <c r="AC3621">
        <v>20734433</v>
      </c>
      <c r="AD3621" t="s">
        <v>6</v>
      </c>
      <c r="AE3621">
        <v>7</v>
      </c>
      <c r="AF3621">
        <v>5</v>
      </c>
      <c r="AG3621">
        <v>64</v>
      </c>
      <c r="AI3621" t="s">
        <v>11653</v>
      </c>
      <c r="AJ3621" t="s">
        <v>11652</v>
      </c>
      <c r="AK3621" t="s">
        <v>11651</v>
      </c>
      <c r="AL3621">
        <v>2</v>
      </c>
      <c r="AM3621" s="5">
        <f t="shared" si="450"/>
        <v>0.33333333333333331</v>
      </c>
      <c r="AN3621" s="4">
        <f t="shared" si="455"/>
        <v>5.048592704783541E-4</v>
      </c>
      <c r="AO3621" s="3"/>
      <c r="AP3621">
        <v>1</v>
      </c>
      <c r="AR3621" t="s">
        <v>1</v>
      </c>
      <c r="AT3621" s="2">
        <v>2.6859999999999999</v>
      </c>
      <c r="AU3621" s="1">
        <f t="shared" si="451"/>
        <v>1.3213041828552812</v>
      </c>
      <c r="AV3621" s="1">
        <f t="shared" si="452"/>
        <v>0.95821325262458246</v>
      </c>
      <c r="AW3621" s="1">
        <f t="shared" si="453"/>
        <v>0.59512232239388352</v>
      </c>
    </row>
    <row r="3622" spans="1:49" x14ac:dyDescent="0.2">
      <c r="A3622">
        <v>3620</v>
      </c>
      <c r="B3622" t="s">
        <v>11650</v>
      </c>
      <c r="C3622" t="s">
        <v>11649</v>
      </c>
      <c r="F3622" t="s">
        <v>11648</v>
      </c>
      <c r="G3622" t="s">
        <v>17</v>
      </c>
      <c r="H3622" t="s">
        <v>16</v>
      </c>
      <c r="I3622" t="s">
        <v>11647</v>
      </c>
      <c r="J3622" t="s">
        <v>11646</v>
      </c>
      <c r="K3622" t="s">
        <v>11645</v>
      </c>
      <c r="L3622" t="s">
        <v>11644</v>
      </c>
      <c r="M3622" t="s">
        <v>1453</v>
      </c>
      <c r="N3622">
        <v>3</v>
      </c>
      <c r="O3622" t="s">
        <v>11643</v>
      </c>
      <c r="P3622" t="s">
        <v>11642</v>
      </c>
      <c r="Q3622" t="s">
        <v>11641</v>
      </c>
      <c r="R3622" s="7">
        <v>42370</v>
      </c>
      <c r="S3622" s="8">
        <f t="shared" si="448"/>
        <v>2016</v>
      </c>
      <c r="T3622" s="8">
        <v>2016</v>
      </c>
      <c r="U3622" s="8">
        <f t="shared" si="449"/>
        <v>6</v>
      </c>
      <c r="V3622" s="7">
        <v>2016</v>
      </c>
      <c r="W3622" t="s">
        <v>8806</v>
      </c>
      <c r="X3622" s="2" t="s">
        <v>0</v>
      </c>
      <c r="Y3622" s="6" t="e">
        <f t="shared" si="454"/>
        <v>#VALUE!</v>
      </c>
      <c r="AA3622">
        <v>1279696</v>
      </c>
      <c r="AB3622">
        <v>21100220470</v>
      </c>
      <c r="AD3622" t="s">
        <v>6</v>
      </c>
      <c r="AE3622">
        <v>78</v>
      </c>
      <c r="AF3622" s="10">
        <v>44233</v>
      </c>
      <c r="AH3622" t="s">
        <v>11640</v>
      </c>
      <c r="AI3622" t="s">
        <v>11639</v>
      </c>
      <c r="AJ3622" t="s">
        <v>11638</v>
      </c>
      <c r="AK3622" t="s">
        <v>11637</v>
      </c>
      <c r="AL3622">
        <v>3</v>
      </c>
      <c r="AM3622" s="5">
        <f t="shared" si="450"/>
        <v>0.5</v>
      </c>
      <c r="AN3622" s="4">
        <f t="shared" si="455"/>
        <v>7.572889057175312E-4</v>
      </c>
      <c r="AO3622" s="3"/>
      <c r="AP3622">
        <v>0</v>
      </c>
      <c r="AR3622" t="s">
        <v>1</v>
      </c>
      <c r="AT3622" s="2" t="s">
        <v>0</v>
      </c>
      <c r="AU3622" s="1" t="e">
        <f t="shared" si="451"/>
        <v>#VALUE!</v>
      </c>
      <c r="AV3622" s="1" t="e">
        <f t="shared" si="452"/>
        <v>#VALUE!</v>
      </c>
      <c r="AW3622" s="1" t="e">
        <f t="shared" si="453"/>
        <v>#VALUE!</v>
      </c>
    </row>
    <row r="3623" spans="1:49" x14ac:dyDescent="0.2">
      <c r="A3623">
        <v>3621</v>
      </c>
      <c r="B3623" t="s">
        <v>11636</v>
      </c>
      <c r="C3623" t="s">
        <v>11635</v>
      </c>
      <c r="F3623" t="s">
        <v>11634</v>
      </c>
      <c r="G3623" t="s">
        <v>17</v>
      </c>
      <c r="H3623" t="s">
        <v>16</v>
      </c>
      <c r="I3623" t="s">
        <v>11633</v>
      </c>
      <c r="J3623">
        <v>60014001</v>
      </c>
      <c r="K3623" t="s">
        <v>11632</v>
      </c>
      <c r="L3623" t="s">
        <v>7931</v>
      </c>
      <c r="M3623" t="s">
        <v>847</v>
      </c>
      <c r="N3623">
        <v>5</v>
      </c>
      <c r="O3623" t="s">
        <v>11631</v>
      </c>
      <c r="P3623" t="s">
        <v>11630</v>
      </c>
      <c r="Q3623" t="s">
        <v>11629</v>
      </c>
      <c r="R3623" s="7">
        <v>42370</v>
      </c>
      <c r="S3623" s="8">
        <f t="shared" si="448"/>
        <v>2016</v>
      </c>
      <c r="T3623" s="8">
        <v>2016</v>
      </c>
      <c r="U3623" s="8">
        <f t="shared" si="449"/>
        <v>6</v>
      </c>
      <c r="V3623" s="7">
        <v>2016</v>
      </c>
      <c r="W3623" t="s">
        <v>8806</v>
      </c>
      <c r="X3623" s="2" t="s">
        <v>0</v>
      </c>
      <c r="Y3623" s="6" t="e">
        <f t="shared" si="454"/>
        <v>#VALUE!</v>
      </c>
      <c r="AA3623">
        <v>1279696</v>
      </c>
      <c r="AB3623">
        <v>21100220470</v>
      </c>
      <c r="AD3623" t="s">
        <v>6</v>
      </c>
      <c r="AE3623">
        <v>78</v>
      </c>
      <c r="AF3623" s="10">
        <v>44233</v>
      </c>
      <c r="AH3623" t="s">
        <v>857</v>
      </c>
      <c r="AI3623" t="s">
        <v>11628</v>
      </c>
      <c r="AJ3623" t="s">
        <v>11627</v>
      </c>
      <c r="AK3623" t="s">
        <v>11626</v>
      </c>
      <c r="AL3623">
        <v>6</v>
      </c>
      <c r="AM3623" s="5">
        <f t="shared" si="450"/>
        <v>1</v>
      </c>
      <c r="AN3623" s="4">
        <f t="shared" si="455"/>
        <v>1.5145778114350624E-3</v>
      </c>
      <c r="AO3623" s="3"/>
      <c r="AP3623">
        <v>0</v>
      </c>
      <c r="AR3623" t="s">
        <v>1</v>
      </c>
      <c r="AT3623" s="2" t="s">
        <v>0</v>
      </c>
      <c r="AU3623" s="1" t="e">
        <f t="shared" si="451"/>
        <v>#VALUE!</v>
      </c>
      <c r="AV3623" s="1" t="e">
        <f t="shared" si="452"/>
        <v>#VALUE!</v>
      </c>
      <c r="AW3623" s="1" t="e">
        <f t="shared" si="453"/>
        <v>#VALUE!</v>
      </c>
    </row>
    <row r="3624" spans="1:49" x14ac:dyDescent="0.2">
      <c r="A3624">
        <v>3622</v>
      </c>
      <c r="B3624" t="s">
        <v>11625</v>
      </c>
      <c r="C3624" t="s">
        <v>11624</v>
      </c>
      <c r="F3624" t="s">
        <v>11623</v>
      </c>
      <c r="G3624" t="s">
        <v>17</v>
      </c>
      <c r="H3624" t="s">
        <v>16</v>
      </c>
      <c r="I3624" t="s">
        <v>11622</v>
      </c>
      <c r="J3624" t="s">
        <v>11621</v>
      </c>
      <c r="K3624" t="s">
        <v>11620</v>
      </c>
      <c r="L3624" t="s">
        <v>11619</v>
      </c>
      <c r="M3624" t="s">
        <v>1453</v>
      </c>
      <c r="N3624">
        <v>4</v>
      </c>
      <c r="O3624" t="s">
        <v>11618</v>
      </c>
      <c r="P3624" t="s">
        <v>11617</v>
      </c>
      <c r="Q3624" t="s">
        <v>11616</v>
      </c>
      <c r="R3624" s="7">
        <v>42370</v>
      </c>
      <c r="S3624" s="8">
        <f t="shared" si="448"/>
        <v>2016</v>
      </c>
      <c r="T3624" s="8">
        <v>2016</v>
      </c>
      <c r="U3624" s="8">
        <f t="shared" si="449"/>
        <v>6</v>
      </c>
      <c r="V3624" s="7">
        <v>2016</v>
      </c>
      <c r="W3624" t="s">
        <v>8806</v>
      </c>
      <c r="X3624" s="2" t="s">
        <v>0</v>
      </c>
      <c r="Y3624" s="6" t="e">
        <f t="shared" si="454"/>
        <v>#VALUE!</v>
      </c>
      <c r="AA3624">
        <v>1279696</v>
      </c>
      <c r="AB3624">
        <v>21100220470</v>
      </c>
      <c r="AD3624" t="s">
        <v>6</v>
      </c>
      <c r="AE3624">
        <v>78</v>
      </c>
      <c r="AF3624" s="10">
        <v>44261</v>
      </c>
      <c r="AH3624" t="s">
        <v>11615</v>
      </c>
      <c r="AI3624" t="s">
        <v>11614</v>
      </c>
      <c r="AJ3624" t="s">
        <v>11613</v>
      </c>
      <c r="AK3624" t="s">
        <v>11612</v>
      </c>
      <c r="AL3624">
        <v>1</v>
      </c>
      <c r="AM3624" s="5">
        <f t="shared" si="450"/>
        <v>0.16666666666666666</v>
      </c>
      <c r="AN3624" s="4">
        <f t="shared" si="455"/>
        <v>2.5242963523917705E-4</v>
      </c>
      <c r="AO3624" s="3"/>
      <c r="AP3624">
        <v>0</v>
      </c>
      <c r="AR3624" t="s">
        <v>1</v>
      </c>
      <c r="AT3624" s="2" t="s">
        <v>0</v>
      </c>
      <c r="AU3624" s="1" t="e">
        <f t="shared" si="451"/>
        <v>#VALUE!</v>
      </c>
      <c r="AV3624" s="1" t="e">
        <f t="shared" si="452"/>
        <v>#VALUE!</v>
      </c>
      <c r="AW3624" s="1" t="e">
        <f t="shared" si="453"/>
        <v>#VALUE!</v>
      </c>
    </row>
    <row r="3625" spans="1:49" x14ac:dyDescent="0.2">
      <c r="A3625">
        <v>3623</v>
      </c>
      <c r="B3625" t="s">
        <v>11611</v>
      </c>
      <c r="C3625" t="s">
        <v>11610</v>
      </c>
      <c r="F3625" t="s">
        <v>11609</v>
      </c>
      <c r="G3625" t="s">
        <v>17</v>
      </c>
      <c r="H3625" t="s">
        <v>16</v>
      </c>
      <c r="I3625" t="s">
        <v>5491</v>
      </c>
      <c r="J3625" t="s">
        <v>11608</v>
      </c>
      <c r="K3625" t="s">
        <v>11607</v>
      </c>
      <c r="L3625" t="s">
        <v>11606</v>
      </c>
      <c r="M3625" t="s">
        <v>11605</v>
      </c>
      <c r="N3625">
        <v>6</v>
      </c>
      <c r="O3625" t="s">
        <v>11604</v>
      </c>
      <c r="P3625" t="s">
        <v>11603</v>
      </c>
      <c r="Q3625" t="s">
        <v>11602</v>
      </c>
      <c r="R3625" s="7">
        <v>42370</v>
      </c>
      <c r="S3625" s="8">
        <f t="shared" si="448"/>
        <v>2016</v>
      </c>
      <c r="T3625" s="8">
        <v>2016</v>
      </c>
      <c r="U3625" s="8">
        <f t="shared" si="449"/>
        <v>6</v>
      </c>
      <c r="V3625" s="7">
        <v>2016</v>
      </c>
      <c r="W3625" t="s">
        <v>5039</v>
      </c>
      <c r="X3625" s="2">
        <v>0.746</v>
      </c>
      <c r="Y3625" s="6">
        <f t="shared" si="454"/>
        <v>1.9914043939029926E-2</v>
      </c>
      <c r="AB3625">
        <v>21100199840</v>
      </c>
      <c r="AC3625">
        <v>20462069</v>
      </c>
      <c r="AD3625" t="s">
        <v>6</v>
      </c>
      <c r="AE3625">
        <v>6</v>
      </c>
      <c r="AF3625">
        <v>57</v>
      </c>
      <c r="AH3625" t="s">
        <v>11601</v>
      </c>
      <c r="AI3625" t="s">
        <v>11600</v>
      </c>
      <c r="AK3625" t="s">
        <v>11599</v>
      </c>
      <c r="AL3625">
        <v>46</v>
      </c>
      <c r="AM3625" s="5">
        <f t="shared" si="450"/>
        <v>7.666666666666667</v>
      </c>
      <c r="AN3625" s="4">
        <f t="shared" si="455"/>
        <v>1.1611763221002146E-2</v>
      </c>
      <c r="AO3625" s="3"/>
      <c r="AP3625">
        <v>0</v>
      </c>
      <c r="AQ3625" t="s">
        <v>222</v>
      </c>
      <c r="AR3625" t="s">
        <v>11598</v>
      </c>
      <c r="AS3625" t="s">
        <v>221</v>
      </c>
      <c r="AT3625" s="2">
        <v>3.3610000000000002</v>
      </c>
      <c r="AU3625" s="1">
        <f t="shared" si="451"/>
        <v>1.7423359723621592</v>
      </c>
      <c r="AV3625" s="1">
        <f t="shared" si="452"/>
        <v>1.5762903580016037</v>
      </c>
      <c r="AW3625" s="1">
        <f t="shared" si="453"/>
        <v>1.4102447436410477</v>
      </c>
    </row>
    <row r="3626" spans="1:49" x14ac:dyDescent="0.2">
      <c r="A3626">
        <v>3624</v>
      </c>
      <c r="B3626" t="s">
        <v>11597</v>
      </c>
      <c r="C3626" t="s">
        <v>11596</v>
      </c>
      <c r="F3626" t="s">
        <v>11595</v>
      </c>
      <c r="G3626" t="s">
        <v>17</v>
      </c>
      <c r="H3626" t="s">
        <v>16</v>
      </c>
      <c r="I3626" t="s">
        <v>11594</v>
      </c>
      <c r="J3626" t="s">
        <v>11593</v>
      </c>
      <c r="K3626" t="s">
        <v>11592</v>
      </c>
      <c r="L3626" t="s">
        <v>11591</v>
      </c>
      <c r="M3626" t="s">
        <v>11590</v>
      </c>
      <c r="N3626">
        <v>3</v>
      </c>
      <c r="O3626" t="s">
        <v>11589</v>
      </c>
      <c r="P3626" t="s">
        <v>11588</v>
      </c>
      <c r="Q3626" t="s">
        <v>11587</v>
      </c>
      <c r="R3626" s="7">
        <v>42370</v>
      </c>
      <c r="S3626" s="8">
        <f t="shared" si="448"/>
        <v>2016</v>
      </c>
      <c r="T3626" s="8">
        <v>2016</v>
      </c>
      <c r="U3626" s="8">
        <f t="shared" si="449"/>
        <v>6</v>
      </c>
      <c r="V3626" s="7">
        <v>2016</v>
      </c>
      <c r="W3626" t="s">
        <v>4998</v>
      </c>
      <c r="X3626" s="2">
        <v>0.32400000000000001</v>
      </c>
      <c r="Y3626" s="6">
        <f t="shared" si="454"/>
        <v>8.6489949547529435E-3</v>
      </c>
      <c r="AA3626">
        <v>15501329</v>
      </c>
      <c r="AB3626">
        <v>5800173381</v>
      </c>
      <c r="AC3626">
        <v>15501477</v>
      </c>
      <c r="AD3626" t="s">
        <v>6</v>
      </c>
      <c r="AE3626">
        <v>2016</v>
      </c>
      <c r="AG3626">
        <v>9713180</v>
      </c>
      <c r="AI3626" t="s">
        <v>11586</v>
      </c>
      <c r="AK3626" t="s">
        <v>11585</v>
      </c>
      <c r="AL3626">
        <v>4</v>
      </c>
      <c r="AM3626" s="5">
        <f t="shared" si="450"/>
        <v>0.66666666666666663</v>
      </c>
      <c r="AN3626" s="4">
        <f t="shared" si="455"/>
        <v>1.0097185409567082E-3</v>
      </c>
      <c r="AO3626" s="3"/>
      <c r="AP3626">
        <v>1</v>
      </c>
      <c r="AR3626" t="s">
        <v>1</v>
      </c>
      <c r="AT3626" s="2">
        <v>1.64</v>
      </c>
      <c r="AU3626" s="1">
        <f t="shared" si="451"/>
        <v>0.63572120306140723</v>
      </c>
      <c r="AV3626" s="1">
        <f t="shared" si="452"/>
        <v>0.48293567478548255</v>
      </c>
      <c r="AW3626" s="1">
        <f t="shared" si="453"/>
        <v>0.33015014650955787</v>
      </c>
    </row>
    <row r="3627" spans="1:49" x14ac:dyDescent="0.2">
      <c r="A3627">
        <v>3625</v>
      </c>
      <c r="B3627" t="s">
        <v>11584</v>
      </c>
      <c r="C3627" t="s">
        <v>11583</v>
      </c>
      <c r="F3627" t="s">
        <v>11582</v>
      </c>
      <c r="G3627" t="s">
        <v>17</v>
      </c>
      <c r="H3627" t="s">
        <v>16</v>
      </c>
      <c r="I3627" t="s">
        <v>3931</v>
      </c>
      <c r="J3627" t="s">
        <v>11581</v>
      </c>
      <c r="K3627" t="s">
        <v>11580</v>
      </c>
      <c r="L3627" t="s">
        <v>11579</v>
      </c>
      <c r="M3627" t="s">
        <v>11578</v>
      </c>
      <c r="N3627">
        <v>5</v>
      </c>
      <c r="O3627" t="s">
        <v>11577</v>
      </c>
      <c r="P3627" t="s">
        <v>11576</v>
      </c>
      <c r="Q3627" t="s">
        <v>11575</v>
      </c>
      <c r="R3627" s="7">
        <v>42370</v>
      </c>
      <c r="S3627" s="8">
        <f t="shared" si="448"/>
        <v>2016</v>
      </c>
      <c r="T3627" s="8">
        <v>2016</v>
      </c>
      <c r="U3627" s="8">
        <f t="shared" si="449"/>
        <v>6</v>
      </c>
      <c r="V3627" s="7">
        <v>2016</v>
      </c>
      <c r="W3627" t="s">
        <v>4998</v>
      </c>
      <c r="X3627" s="2">
        <v>0.32400000000000001</v>
      </c>
      <c r="Y3627" s="6">
        <f t="shared" si="454"/>
        <v>8.6489949547529435E-3</v>
      </c>
      <c r="AA3627">
        <v>15501329</v>
      </c>
      <c r="AB3627">
        <v>5800173381</v>
      </c>
      <c r="AC3627">
        <v>15501477</v>
      </c>
      <c r="AD3627" t="s">
        <v>6</v>
      </c>
      <c r="AE3627">
        <v>2016</v>
      </c>
      <c r="AG3627">
        <v>8495097</v>
      </c>
      <c r="AI3627" t="s">
        <v>11574</v>
      </c>
      <c r="AK3627" t="s">
        <v>11573</v>
      </c>
      <c r="AL3627">
        <v>1</v>
      </c>
      <c r="AM3627" s="5">
        <f t="shared" si="450"/>
        <v>0.16666666666666666</v>
      </c>
      <c r="AN3627" s="4">
        <f t="shared" si="455"/>
        <v>2.5242963523917705E-4</v>
      </c>
      <c r="AO3627" s="3"/>
      <c r="AP3627">
        <v>1</v>
      </c>
      <c r="AQ3627" t="s">
        <v>222</v>
      </c>
      <c r="AR3627" t="s">
        <v>11572</v>
      </c>
      <c r="AS3627" t="s">
        <v>221</v>
      </c>
      <c r="AT3627" s="2">
        <v>1.64</v>
      </c>
      <c r="AU3627" s="1">
        <f t="shared" si="451"/>
        <v>0.61300253588988129</v>
      </c>
      <c r="AV3627" s="1">
        <f t="shared" si="452"/>
        <v>0.44507122949960604</v>
      </c>
      <c r="AW3627" s="1">
        <f t="shared" si="453"/>
        <v>0.27713992310933067</v>
      </c>
    </row>
    <row r="3628" spans="1:49" x14ac:dyDescent="0.2">
      <c r="A3628">
        <v>3626</v>
      </c>
      <c r="B3628" t="s">
        <v>11571</v>
      </c>
      <c r="C3628" t="s">
        <v>11570</v>
      </c>
      <c r="F3628" t="s">
        <v>11569</v>
      </c>
      <c r="G3628" t="s">
        <v>17</v>
      </c>
      <c r="H3628" t="s">
        <v>16</v>
      </c>
      <c r="I3628" t="s">
        <v>11568</v>
      </c>
      <c r="J3628" t="s">
        <v>11567</v>
      </c>
      <c r="K3628" t="s">
        <v>11566</v>
      </c>
      <c r="L3628" t="s">
        <v>11565</v>
      </c>
      <c r="M3628" t="s">
        <v>11564</v>
      </c>
      <c r="N3628">
        <v>5</v>
      </c>
      <c r="O3628" t="s">
        <v>11563</v>
      </c>
      <c r="P3628" t="s">
        <v>11562</v>
      </c>
      <c r="Q3628" t="s">
        <v>11561</v>
      </c>
      <c r="R3628" s="7">
        <v>42370</v>
      </c>
      <c r="S3628" s="8">
        <f t="shared" si="448"/>
        <v>2016</v>
      </c>
      <c r="T3628" s="8">
        <v>2016</v>
      </c>
      <c r="U3628" s="8">
        <f t="shared" si="449"/>
        <v>6</v>
      </c>
      <c r="V3628" s="7">
        <v>42370</v>
      </c>
      <c r="W3628" t="s">
        <v>11521</v>
      </c>
      <c r="X3628" s="2">
        <v>0.94</v>
      </c>
      <c r="Y3628" s="6">
        <f t="shared" si="454"/>
        <v>2.5092763140332611E-2</v>
      </c>
      <c r="AA3628">
        <v>15311309</v>
      </c>
      <c r="AB3628">
        <v>17295</v>
      </c>
      <c r="AD3628" t="s">
        <v>6</v>
      </c>
      <c r="AE3628">
        <v>26</v>
      </c>
      <c r="AF3628">
        <v>1</v>
      </c>
      <c r="AG3628">
        <v>7362258</v>
      </c>
      <c r="AH3628" t="s">
        <v>11560</v>
      </c>
      <c r="AI3628" t="s">
        <v>11559</v>
      </c>
      <c r="AJ3628" t="s">
        <v>11558</v>
      </c>
      <c r="AK3628" t="s">
        <v>11557</v>
      </c>
      <c r="AL3628">
        <v>36</v>
      </c>
      <c r="AM3628" s="5">
        <f t="shared" si="450"/>
        <v>6</v>
      </c>
      <c r="AN3628" s="4">
        <f t="shared" si="455"/>
        <v>9.0874668686103752E-3</v>
      </c>
      <c r="AO3628" s="3"/>
      <c r="AP3628">
        <v>0</v>
      </c>
      <c r="AR3628" t="s">
        <v>1</v>
      </c>
      <c r="AT3628" s="2" t="s">
        <v>0</v>
      </c>
      <c r="AU3628" s="1">
        <f t="shared" si="451"/>
        <v>2.0291174258815938</v>
      </c>
      <c r="AV3628" s="1">
        <f t="shared" si="452"/>
        <v>1.7090115004471491</v>
      </c>
      <c r="AW3628" s="1">
        <f t="shared" si="453"/>
        <v>1.3889055750127044</v>
      </c>
    </row>
    <row r="3629" spans="1:49" x14ac:dyDescent="0.2">
      <c r="A3629">
        <v>3627</v>
      </c>
      <c r="B3629" t="s">
        <v>11556</v>
      </c>
      <c r="C3629" t="s">
        <v>11555</v>
      </c>
      <c r="E3629">
        <v>25058032</v>
      </c>
      <c r="F3629" t="s">
        <v>11554</v>
      </c>
      <c r="G3629" t="s">
        <v>17</v>
      </c>
      <c r="H3629" t="s">
        <v>16</v>
      </c>
      <c r="I3629" t="s">
        <v>11553</v>
      </c>
      <c r="J3629">
        <v>60021543</v>
      </c>
      <c r="K3629" t="s">
        <v>2231</v>
      </c>
      <c r="L3629" t="s">
        <v>2230</v>
      </c>
      <c r="M3629" t="s">
        <v>2229</v>
      </c>
      <c r="N3629">
        <v>4</v>
      </c>
      <c r="O3629" t="s">
        <v>11552</v>
      </c>
      <c r="P3629" t="s">
        <v>11551</v>
      </c>
      <c r="Q3629" t="s">
        <v>11550</v>
      </c>
      <c r="R3629" s="7">
        <v>42370</v>
      </c>
      <c r="S3629" s="8">
        <f t="shared" si="448"/>
        <v>2016</v>
      </c>
      <c r="T3629" s="8">
        <v>2016</v>
      </c>
      <c r="U3629" s="8">
        <f t="shared" si="449"/>
        <v>6</v>
      </c>
      <c r="V3629" s="7">
        <v>42370</v>
      </c>
      <c r="W3629" t="s">
        <v>11509</v>
      </c>
      <c r="X3629" s="2">
        <v>0.93500000000000005</v>
      </c>
      <c r="Y3629" s="6">
        <f t="shared" si="454"/>
        <v>2.4959290995969143E-2</v>
      </c>
      <c r="AA3629">
        <v>21691401</v>
      </c>
      <c r="AB3629">
        <v>21100241807</v>
      </c>
      <c r="AC3629" t="s">
        <v>11508</v>
      </c>
      <c r="AD3629" t="s">
        <v>6</v>
      </c>
      <c r="AE3629">
        <v>44</v>
      </c>
      <c r="AF3629">
        <v>1</v>
      </c>
      <c r="AH3629" t="s">
        <v>11549</v>
      </c>
      <c r="AI3629" t="s">
        <v>11548</v>
      </c>
      <c r="AJ3629" t="s">
        <v>11547</v>
      </c>
      <c r="AK3629" t="s">
        <v>11546</v>
      </c>
      <c r="AL3629">
        <v>1</v>
      </c>
      <c r="AM3629" s="5">
        <f t="shared" si="450"/>
        <v>0.16666666666666666</v>
      </c>
      <c r="AN3629" s="4">
        <f t="shared" si="455"/>
        <v>2.5242963523917705E-4</v>
      </c>
      <c r="AO3629" s="3"/>
      <c r="AP3629">
        <v>0</v>
      </c>
      <c r="AR3629" t="s">
        <v>1</v>
      </c>
      <c r="AT3629" s="2" t="s">
        <v>0</v>
      </c>
      <c r="AU3629" s="1">
        <f t="shared" si="451"/>
        <v>1.754723258775015</v>
      </c>
      <c r="AV3629" s="1">
        <f t="shared" si="452"/>
        <v>1.2605860315604158</v>
      </c>
      <c r="AW3629" s="1">
        <f t="shared" si="453"/>
        <v>0.76644880434581664</v>
      </c>
    </row>
    <row r="3630" spans="1:49" x14ac:dyDescent="0.2">
      <c r="A3630">
        <v>3628</v>
      </c>
      <c r="B3630" t="s">
        <v>11545</v>
      </c>
      <c r="C3630" t="s">
        <v>11544</v>
      </c>
      <c r="E3630">
        <v>24844190</v>
      </c>
      <c r="F3630" t="s">
        <v>11543</v>
      </c>
      <c r="G3630" t="s">
        <v>17</v>
      </c>
      <c r="H3630" t="s">
        <v>16</v>
      </c>
      <c r="I3630" t="s">
        <v>11542</v>
      </c>
      <c r="J3630" t="s">
        <v>11541</v>
      </c>
      <c r="K3630" t="s">
        <v>11540</v>
      </c>
      <c r="L3630" t="s">
        <v>11539</v>
      </c>
      <c r="M3630" t="s">
        <v>11538</v>
      </c>
      <c r="N3630">
        <v>2</v>
      </c>
      <c r="O3630" t="s">
        <v>11537</v>
      </c>
      <c r="P3630" t="s">
        <v>11536</v>
      </c>
      <c r="Q3630" t="s">
        <v>11535</v>
      </c>
      <c r="R3630" s="7">
        <v>42370</v>
      </c>
      <c r="S3630" s="8">
        <f t="shared" si="448"/>
        <v>2016</v>
      </c>
      <c r="T3630" s="8">
        <v>2016</v>
      </c>
      <c r="U3630" s="8">
        <f t="shared" si="449"/>
        <v>6</v>
      </c>
      <c r="V3630" s="7">
        <v>42370</v>
      </c>
      <c r="W3630" t="s">
        <v>11509</v>
      </c>
      <c r="X3630" s="2">
        <v>0.93500000000000005</v>
      </c>
      <c r="Y3630" s="6">
        <f t="shared" si="454"/>
        <v>2.4959290995969143E-2</v>
      </c>
      <c r="AA3630">
        <v>21691401</v>
      </c>
      <c r="AB3630">
        <v>21100241807</v>
      </c>
      <c r="AC3630" t="s">
        <v>11508</v>
      </c>
      <c r="AD3630" t="s">
        <v>6</v>
      </c>
      <c r="AE3630">
        <v>44</v>
      </c>
      <c r="AF3630">
        <v>1</v>
      </c>
      <c r="AH3630" t="s">
        <v>11534</v>
      </c>
      <c r="AI3630" t="s">
        <v>11533</v>
      </c>
      <c r="AJ3630" t="s">
        <v>11532</v>
      </c>
      <c r="AK3630" t="s">
        <v>11531</v>
      </c>
      <c r="AL3630">
        <v>2</v>
      </c>
      <c r="AM3630" s="5">
        <f t="shared" si="450"/>
        <v>0.33333333333333331</v>
      </c>
      <c r="AN3630" s="4">
        <f t="shared" si="455"/>
        <v>5.048592704783541E-4</v>
      </c>
      <c r="AO3630" s="3"/>
      <c r="AP3630">
        <v>0</v>
      </c>
      <c r="AR3630" t="s">
        <v>1</v>
      </c>
      <c r="AT3630" s="2" t="s">
        <v>0</v>
      </c>
      <c r="AU3630" s="1">
        <f t="shared" si="451"/>
        <v>1.7622961478321901</v>
      </c>
      <c r="AV3630" s="1">
        <f t="shared" si="452"/>
        <v>1.2732075133223748</v>
      </c>
      <c r="AW3630" s="1">
        <f t="shared" si="453"/>
        <v>0.78411887881255893</v>
      </c>
    </row>
    <row r="3631" spans="1:49" x14ac:dyDescent="0.2">
      <c r="A3631">
        <v>3629</v>
      </c>
      <c r="B3631" t="s">
        <v>11530</v>
      </c>
      <c r="C3631" t="s">
        <v>11529</v>
      </c>
      <c r="F3631" t="s">
        <v>11528</v>
      </c>
      <c r="G3631" t="s">
        <v>17</v>
      </c>
      <c r="H3631" t="s">
        <v>16</v>
      </c>
      <c r="I3631" t="s">
        <v>8942</v>
      </c>
      <c r="J3631" t="s">
        <v>11527</v>
      </c>
      <c r="K3631" t="s">
        <v>11526</v>
      </c>
      <c r="L3631" t="s">
        <v>11525</v>
      </c>
      <c r="M3631" t="s">
        <v>3357</v>
      </c>
      <c r="N3631">
        <v>8</v>
      </c>
      <c r="O3631" t="s">
        <v>11524</v>
      </c>
      <c r="P3631" t="s">
        <v>11523</v>
      </c>
      <c r="Q3631" t="s">
        <v>11522</v>
      </c>
      <c r="R3631" s="7">
        <v>42370</v>
      </c>
      <c r="S3631" s="8">
        <f t="shared" si="448"/>
        <v>2016</v>
      </c>
      <c r="T3631" s="8">
        <v>2016</v>
      </c>
      <c r="U3631" s="8">
        <f t="shared" si="449"/>
        <v>6</v>
      </c>
      <c r="V3631" s="7">
        <v>42370</v>
      </c>
      <c r="W3631" t="s">
        <v>11521</v>
      </c>
      <c r="X3631" s="2">
        <v>0.94</v>
      </c>
      <c r="Y3631" s="6">
        <f t="shared" si="454"/>
        <v>2.5092763140332611E-2</v>
      </c>
      <c r="AA3631">
        <v>15311309</v>
      </c>
      <c r="AB3631">
        <v>17295</v>
      </c>
      <c r="AD3631" t="s">
        <v>6</v>
      </c>
      <c r="AE3631">
        <v>26</v>
      </c>
      <c r="AF3631">
        <v>1</v>
      </c>
      <c r="AG3631">
        <v>7365502</v>
      </c>
      <c r="AH3631" t="s">
        <v>11520</v>
      </c>
      <c r="AI3631" t="s">
        <v>11519</v>
      </c>
      <c r="AK3631" t="s">
        <v>11518</v>
      </c>
      <c r="AL3631">
        <v>15</v>
      </c>
      <c r="AM3631" s="5">
        <f t="shared" si="450"/>
        <v>2.5</v>
      </c>
      <c r="AN3631" s="4">
        <f t="shared" si="455"/>
        <v>3.7864445285876562E-3</v>
      </c>
      <c r="AO3631" s="3"/>
      <c r="AP3631">
        <v>0</v>
      </c>
      <c r="AR3631" t="s">
        <v>1</v>
      </c>
      <c r="AT3631" s="2" t="s">
        <v>0</v>
      </c>
      <c r="AU3631" s="1">
        <f t="shared" si="451"/>
        <v>1.8700867556809122</v>
      </c>
      <c r="AV3631" s="1">
        <f t="shared" si="452"/>
        <v>1.4439603834460133</v>
      </c>
      <c r="AW3631" s="1">
        <f t="shared" si="453"/>
        <v>1.0178340112111142</v>
      </c>
    </row>
    <row r="3632" spans="1:49" x14ac:dyDescent="0.2">
      <c r="A3632">
        <v>3630</v>
      </c>
      <c r="B3632" t="s">
        <v>11517</v>
      </c>
      <c r="C3632" t="s">
        <v>11516</v>
      </c>
      <c r="E3632">
        <v>25154745</v>
      </c>
      <c r="F3632" t="s">
        <v>11515</v>
      </c>
      <c r="G3632" t="s">
        <v>17</v>
      </c>
      <c r="H3632" t="s">
        <v>16</v>
      </c>
      <c r="I3632" t="s">
        <v>11514</v>
      </c>
      <c r="J3632">
        <v>60020609</v>
      </c>
      <c r="K3632" t="s">
        <v>11513</v>
      </c>
      <c r="L3632" t="s">
        <v>4863</v>
      </c>
      <c r="M3632" t="s">
        <v>283</v>
      </c>
      <c r="N3632">
        <v>6</v>
      </c>
      <c r="O3632" t="s">
        <v>11512</v>
      </c>
      <c r="P3632" t="s">
        <v>11511</v>
      </c>
      <c r="Q3632" t="s">
        <v>11510</v>
      </c>
      <c r="R3632" s="7">
        <v>42370</v>
      </c>
      <c r="S3632" s="8">
        <f t="shared" si="448"/>
        <v>2016</v>
      </c>
      <c r="T3632" s="8">
        <v>2016</v>
      </c>
      <c r="U3632" s="8">
        <f t="shared" si="449"/>
        <v>6</v>
      </c>
      <c r="V3632" s="7">
        <v>42370</v>
      </c>
      <c r="W3632" t="s">
        <v>11509</v>
      </c>
      <c r="X3632" s="2">
        <v>0.93500000000000005</v>
      </c>
      <c r="Y3632" s="6">
        <f t="shared" si="454"/>
        <v>2.4959290995969143E-2</v>
      </c>
      <c r="AA3632">
        <v>21691401</v>
      </c>
      <c r="AB3632">
        <v>21100241807</v>
      </c>
      <c r="AC3632" t="s">
        <v>11508</v>
      </c>
      <c r="AD3632" t="s">
        <v>6</v>
      </c>
      <c r="AE3632">
        <v>44</v>
      </c>
      <c r="AF3632">
        <v>1</v>
      </c>
      <c r="AH3632" t="s">
        <v>11507</v>
      </c>
      <c r="AI3632" t="s">
        <v>11506</v>
      </c>
      <c r="AJ3632" t="s">
        <v>11505</v>
      </c>
      <c r="AK3632" t="s">
        <v>11504</v>
      </c>
      <c r="AL3632">
        <v>13</v>
      </c>
      <c r="AM3632" s="5">
        <f t="shared" si="450"/>
        <v>2.1666666666666665</v>
      </c>
      <c r="AN3632" s="4">
        <f t="shared" si="455"/>
        <v>3.2815852581093018E-3</v>
      </c>
      <c r="AO3632" s="3"/>
      <c r="AP3632">
        <v>0</v>
      </c>
      <c r="AR3632" t="s">
        <v>1</v>
      </c>
      <c r="AT3632" s="2" t="s">
        <v>0</v>
      </c>
      <c r="AU3632" s="1">
        <f t="shared" si="451"/>
        <v>1.8455979274611189</v>
      </c>
      <c r="AV3632" s="1">
        <f t="shared" si="452"/>
        <v>1.4120438127039221</v>
      </c>
      <c r="AW3632" s="1">
        <f t="shared" si="453"/>
        <v>0.97848969794672536</v>
      </c>
    </row>
    <row r="3633" spans="1:49" x14ac:dyDescent="0.2">
      <c r="A3633">
        <v>3631</v>
      </c>
      <c r="B3633" t="s">
        <v>11503</v>
      </c>
      <c r="C3633" t="s">
        <v>11502</v>
      </c>
      <c r="F3633" t="s">
        <v>11501</v>
      </c>
      <c r="G3633" t="s">
        <v>17</v>
      </c>
      <c r="H3633" t="s">
        <v>16</v>
      </c>
      <c r="I3633" t="s">
        <v>11500</v>
      </c>
      <c r="J3633">
        <v>60068535</v>
      </c>
      <c r="K3633" t="s">
        <v>11436</v>
      </c>
      <c r="L3633" t="s">
        <v>10579</v>
      </c>
      <c r="M3633" t="s">
        <v>10578</v>
      </c>
      <c r="N3633">
        <v>3</v>
      </c>
      <c r="O3633" t="s">
        <v>11499</v>
      </c>
      <c r="P3633" t="s">
        <v>11498</v>
      </c>
      <c r="Q3633" t="s">
        <v>11497</v>
      </c>
      <c r="R3633" s="7">
        <v>42370</v>
      </c>
      <c r="S3633" s="8">
        <f t="shared" si="448"/>
        <v>2016</v>
      </c>
      <c r="T3633" s="8">
        <v>2016</v>
      </c>
      <c r="U3633" s="8">
        <f t="shared" si="449"/>
        <v>6</v>
      </c>
      <c r="V3633" s="7">
        <v>2016</v>
      </c>
      <c r="W3633" t="s">
        <v>10574</v>
      </c>
      <c r="X3633" s="2">
        <v>0.14099999999999999</v>
      </c>
      <c r="Y3633" s="6">
        <f t="shared" si="454"/>
        <v>3.7639144710498915E-3</v>
      </c>
      <c r="AA3633">
        <v>402508</v>
      </c>
      <c r="AB3633">
        <v>20868</v>
      </c>
      <c r="AC3633">
        <v>19436009</v>
      </c>
      <c r="AD3633" t="s">
        <v>6</v>
      </c>
      <c r="AE3633">
        <v>75</v>
      </c>
      <c r="AF3633">
        <v>5</v>
      </c>
      <c r="AH3633" t="s">
        <v>11496</v>
      </c>
      <c r="AI3633" t="s">
        <v>11495</v>
      </c>
      <c r="AJ3633" t="s">
        <v>11494</v>
      </c>
      <c r="AK3633" t="s">
        <v>11493</v>
      </c>
      <c r="AL3633">
        <v>3</v>
      </c>
      <c r="AM3633" s="5">
        <f t="shared" si="450"/>
        <v>0.5</v>
      </c>
      <c r="AN3633" s="4">
        <f t="shared" si="455"/>
        <v>7.572889057175312E-4</v>
      </c>
      <c r="AO3633" s="3"/>
      <c r="AP3633">
        <v>0</v>
      </c>
      <c r="AQ3633" t="s">
        <v>11492</v>
      </c>
      <c r="AR3633" t="s">
        <v>1</v>
      </c>
      <c r="AS3633" t="s">
        <v>11491</v>
      </c>
      <c r="AT3633" s="2" t="s">
        <v>0</v>
      </c>
      <c r="AU3633" s="1">
        <f t="shared" si="451"/>
        <v>0.28619268014501831</v>
      </c>
      <c r="AV3633" s="1">
        <f t="shared" si="452"/>
        <v>0.22606016883837113</v>
      </c>
      <c r="AW3633" s="1">
        <f t="shared" si="453"/>
        <v>0.16592765753172389</v>
      </c>
    </row>
    <row r="3634" spans="1:49" x14ac:dyDescent="0.2">
      <c r="A3634">
        <v>3632</v>
      </c>
      <c r="B3634" t="s">
        <v>11490</v>
      </c>
      <c r="C3634" t="s">
        <v>11489</v>
      </c>
      <c r="F3634" t="s">
        <v>11488</v>
      </c>
      <c r="G3634" t="s">
        <v>17</v>
      </c>
      <c r="H3634" t="s">
        <v>16</v>
      </c>
      <c r="I3634" t="s">
        <v>11487</v>
      </c>
      <c r="J3634" t="s">
        <v>11486</v>
      </c>
      <c r="K3634" t="s">
        <v>11485</v>
      </c>
      <c r="L3634" t="s">
        <v>11484</v>
      </c>
      <c r="M3634" t="s">
        <v>11483</v>
      </c>
      <c r="N3634">
        <v>5</v>
      </c>
      <c r="O3634" t="s">
        <v>11482</v>
      </c>
      <c r="P3634" t="s">
        <v>11481</v>
      </c>
      <c r="Q3634" t="s">
        <v>11480</v>
      </c>
      <c r="R3634" s="7">
        <v>42370</v>
      </c>
      <c r="S3634" s="8">
        <f t="shared" si="448"/>
        <v>2016</v>
      </c>
      <c r="T3634" s="8">
        <v>2016</v>
      </c>
      <c r="U3634" s="8">
        <f t="shared" si="449"/>
        <v>6</v>
      </c>
      <c r="V3634" s="7">
        <v>2016</v>
      </c>
      <c r="W3634" t="s">
        <v>6467</v>
      </c>
      <c r="X3634" s="2">
        <v>0.26200000000000001</v>
      </c>
      <c r="Y3634" s="6">
        <f t="shared" si="454"/>
        <v>6.9939403646458991E-3</v>
      </c>
      <c r="AA3634" t="s">
        <v>6466</v>
      </c>
      <c r="AB3634">
        <v>13082</v>
      </c>
      <c r="AC3634">
        <v>15635147</v>
      </c>
      <c r="AD3634" t="s">
        <v>6</v>
      </c>
      <c r="AE3634">
        <v>2016</v>
      </c>
      <c r="AG3634">
        <v>3154842</v>
      </c>
      <c r="AI3634" t="s">
        <v>11479</v>
      </c>
      <c r="AK3634" t="s">
        <v>11478</v>
      </c>
      <c r="AL3634">
        <v>2</v>
      </c>
      <c r="AM3634" s="5">
        <f t="shared" si="450"/>
        <v>0.33333333333333331</v>
      </c>
      <c r="AN3634" s="4">
        <f t="shared" si="455"/>
        <v>5.048592704783541E-4</v>
      </c>
      <c r="AO3634" s="3"/>
      <c r="AP3634">
        <v>1</v>
      </c>
      <c r="AR3634" t="s">
        <v>1</v>
      </c>
      <c r="AT3634" s="2">
        <v>1.3049999999999999</v>
      </c>
      <c r="AU3634" s="1">
        <f t="shared" si="451"/>
        <v>0.50472160363956353</v>
      </c>
      <c r="AV3634" s="1">
        <f t="shared" si="452"/>
        <v>0.37493998175621268</v>
      </c>
      <c r="AW3634" s="1">
        <f t="shared" si="453"/>
        <v>0.24515835987286178</v>
      </c>
    </row>
    <row r="3635" spans="1:49" x14ac:dyDescent="0.2">
      <c r="A3635">
        <v>3633</v>
      </c>
      <c r="B3635" t="s">
        <v>11477</v>
      </c>
      <c r="F3635" t="s">
        <v>11476</v>
      </c>
      <c r="G3635" t="s">
        <v>17</v>
      </c>
      <c r="H3635" t="s">
        <v>16</v>
      </c>
      <c r="I3635" t="s">
        <v>11475</v>
      </c>
      <c r="J3635">
        <v>106271141</v>
      </c>
      <c r="K3635" t="s">
        <v>11474</v>
      </c>
      <c r="L3635" t="s">
        <v>11473</v>
      </c>
      <c r="M3635" t="s">
        <v>135</v>
      </c>
      <c r="N3635">
        <v>2</v>
      </c>
      <c r="O3635" t="s">
        <v>11472</v>
      </c>
      <c r="P3635" t="s">
        <v>11471</v>
      </c>
      <c r="Q3635" t="s">
        <v>11470</v>
      </c>
      <c r="R3635" s="7">
        <v>42370</v>
      </c>
      <c r="S3635" s="8">
        <f t="shared" si="448"/>
        <v>2016</v>
      </c>
      <c r="T3635" s="8">
        <v>2016</v>
      </c>
      <c r="U3635" s="8">
        <f t="shared" si="449"/>
        <v>6</v>
      </c>
      <c r="V3635" s="7">
        <v>2016</v>
      </c>
      <c r="W3635" t="s">
        <v>2610</v>
      </c>
      <c r="X3635" s="2">
        <v>0.10299999999999999</v>
      </c>
      <c r="Y3635" s="6">
        <f t="shared" si="454"/>
        <v>2.7495261738875098E-3</v>
      </c>
      <c r="AA3635">
        <v>23198613</v>
      </c>
      <c r="AB3635">
        <v>21100200832</v>
      </c>
      <c r="AC3635">
        <v>9754024</v>
      </c>
      <c r="AD3635" t="s">
        <v>6</v>
      </c>
      <c r="AE3635">
        <v>8</v>
      </c>
      <c r="AF3635">
        <v>2</v>
      </c>
      <c r="AH3635" t="s">
        <v>11469</v>
      </c>
      <c r="AI3635" t="s">
        <v>11468</v>
      </c>
      <c r="AJ3635" t="s">
        <v>11467</v>
      </c>
      <c r="AK3635" t="s">
        <v>11466</v>
      </c>
      <c r="AL3635">
        <v>0</v>
      </c>
      <c r="AM3635" s="5">
        <f t="shared" si="450"/>
        <v>0</v>
      </c>
      <c r="AN3635" s="4">
        <f t="shared" si="455"/>
        <v>0</v>
      </c>
      <c r="AO3635" s="3"/>
      <c r="AP3635">
        <v>0</v>
      </c>
      <c r="AR3635" t="s">
        <v>1</v>
      </c>
      <c r="AT3635" s="2" t="s">
        <v>0</v>
      </c>
      <c r="AU3635" s="1">
        <f t="shared" si="451"/>
        <v>0.19246683217212568</v>
      </c>
      <c r="AV3635" s="1">
        <f t="shared" si="452"/>
        <v>0.13747630869437549</v>
      </c>
      <c r="AW3635" s="1">
        <f t="shared" si="453"/>
        <v>8.2485785216625293E-2</v>
      </c>
    </row>
    <row r="3636" spans="1:49" x14ac:dyDescent="0.2">
      <c r="A3636">
        <v>3634</v>
      </c>
      <c r="B3636" t="s">
        <v>11465</v>
      </c>
      <c r="F3636" t="s">
        <v>11464</v>
      </c>
      <c r="G3636" t="s">
        <v>17</v>
      </c>
      <c r="H3636" t="s">
        <v>16</v>
      </c>
      <c r="I3636" t="s">
        <v>11463</v>
      </c>
      <c r="J3636">
        <v>60079452</v>
      </c>
      <c r="K3636" t="s">
        <v>11462</v>
      </c>
      <c r="L3636" t="s">
        <v>11461</v>
      </c>
      <c r="M3636" t="s">
        <v>135</v>
      </c>
      <c r="N3636">
        <v>1</v>
      </c>
      <c r="O3636" t="s">
        <v>11460</v>
      </c>
      <c r="P3636">
        <v>57189510755</v>
      </c>
      <c r="Q3636">
        <v>60079452</v>
      </c>
      <c r="R3636" s="7">
        <v>42370</v>
      </c>
      <c r="S3636" s="8">
        <f t="shared" si="448"/>
        <v>2016</v>
      </c>
      <c r="T3636" s="8">
        <v>2016</v>
      </c>
      <c r="U3636" s="8">
        <f t="shared" si="449"/>
        <v>6</v>
      </c>
      <c r="V3636" s="7">
        <v>2016</v>
      </c>
      <c r="W3636" t="s">
        <v>2610</v>
      </c>
      <c r="X3636" s="2">
        <v>0.10299999999999999</v>
      </c>
      <c r="Y3636" s="6">
        <f t="shared" si="454"/>
        <v>2.7495261738875098E-3</v>
      </c>
      <c r="AA3636">
        <v>23198613</v>
      </c>
      <c r="AB3636">
        <v>21100200832</v>
      </c>
      <c r="AC3636">
        <v>9754024</v>
      </c>
      <c r="AD3636" t="s">
        <v>6</v>
      </c>
      <c r="AE3636">
        <v>8</v>
      </c>
      <c r="AF3636">
        <v>2</v>
      </c>
      <c r="AH3636" t="s">
        <v>11459</v>
      </c>
      <c r="AI3636" t="s">
        <v>11458</v>
      </c>
      <c r="AJ3636" t="s">
        <v>11457</v>
      </c>
      <c r="AK3636" t="s">
        <v>11456</v>
      </c>
      <c r="AL3636">
        <v>0</v>
      </c>
      <c r="AM3636" s="5">
        <f t="shared" si="450"/>
        <v>0</v>
      </c>
      <c r="AN3636" s="4">
        <f t="shared" si="455"/>
        <v>0</v>
      </c>
      <c r="AO3636" s="3"/>
      <c r="AP3636">
        <v>0</v>
      </c>
      <c r="AR3636" t="s">
        <v>1</v>
      </c>
      <c r="AT3636" s="2" t="s">
        <v>0</v>
      </c>
      <c r="AU3636" s="1">
        <f t="shared" si="451"/>
        <v>0.19246683217212568</v>
      </c>
      <c r="AV3636" s="1">
        <f t="shared" si="452"/>
        <v>0.13747630869437549</v>
      </c>
      <c r="AW3636" s="1">
        <f t="shared" si="453"/>
        <v>8.2485785216625293E-2</v>
      </c>
    </row>
    <row r="3637" spans="1:49" x14ac:dyDescent="0.2">
      <c r="A3637">
        <v>3635</v>
      </c>
      <c r="B3637" t="s">
        <v>11455</v>
      </c>
      <c r="C3637" t="s">
        <v>11454</v>
      </c>
      <c r="F3637" t="s">
        <v>11453</v>
      </c>
      <c r="G3637" t="s">
        <v>17</v>
      </c>
      <c r="H3637" t="s">
        <v>16</v>
      </c>
      <c r="I3637" t="s">
        <v>11452</v>
      </c>
      <c r="J3637" t="s">
        <v>11451</v>
      </c>
      <c r="K3637" t="s">
        <v>11450</v>
      </c>
      <c r="L3637" t="s">
        <v>11449</v>
      </c>
      <c r="M3637" t="s">
        <v>2318</v>
      </c>
      <c r="N3637">
        <v>4</v>
      </c>
      <c r="O3637" t="s">
        <v>11448</v>
      </c>
      <c r="P3637" t="s">
        <v>11447</v>
      </c>
      <c r="Q3637" t="s">
        <v>11446</v>
      </c>
      <c r="R3637" s="7">
        <v>42370</v>
      </c>
      <c r="S3637" s="8">
        <f t="shared" si="448"/>
        <v>2016</v>
      </c>
      <c r="T3637" s="8">
        <v>2016</v>
      </c>
      <c r="U3637" s="8">
        <f t="shared" si="449"/>
        <v>6</v>
      </c>
      <c r="V3637" s="7">
        <v>42370</v>
      </c>
      <c r="W3637" t="s">
        <v>11445</v>
      </c>
      <c r="X3637" s="2">
        <v>0.38</v>
      </c>
      <c r="Y3637" s="6">
        <f t="shared" si="454"/>
        <v>1.0143882971623823E-2</v>
      </c>
      <c r="AA3637">
        <v>18639135</v>
      </c>
      <c r="AB3637">
        <v>5400152636</v>
      </c>
      <c r="AD3637" t="s">
        <v>6</v>
      </c>
      <c r="AE3637">
        <v>187</v>
      </c>
      <c r="AF3637">
        <v>4</v>
      </c>
      <c r="AH3637" t="s">
        <v>11444</v>
      </c>
      <c r="AI3637" t="s">
        <v>11443</v>
      </c>
      <c r="AJ3637" t="s">
        <v>11442</v>
      </c>
      <c r="AK3637" t="s">
        <v>11441</v>
      </c>
      <c r="AL3637">
        <v>15</v>
      </c>
      <c r="AM3637" s="5">
        <f t="shared" si="450"/>
        <v>2.5</v>
      </c>
      <c r="AN3637" s="4">
        <f t="shared" si="455"/>
        <v>3.7864445285876562E-3</v>
      </c>
      <c r="AO3637" s="3"/>
      <c r="AP3637">
        <v>0</v>
      </c>
      <c r="AR3637" t="s">
        <v>1</v>
      </c>
      <c r="AT3637" s="2">
        <v>1.1479999999999999</v>
      </c>
      <c r="AU3637" s="1">
        <f t="shared" si="451"/>
        <v>0.8236651438712973</v>
      </c>
      <c r="AV3637" s="1">
        <f t="shared" si="452"/>
        <v>0.69651637501057395</v>
      </c>
      <c r="AW3637" s="1">
        <f t="shared" si="453"/>
        <v>0.5693676061498506</v>
      </c>
    </row>
    <row r="3638" spans="1:49" x14ac:dyDescent="0.2">
      <c r="A3638">
        <v>3636</v>
      </c>
      <c r="B3638" t="s">
        <v>11440</v>
      </c>
      <c r="C3638" t="s">
        <v>11439</v>
      </c>
      <c r="F3638" t="s">
        <v>11438</v>
      </c>
      <c r="G3638" t="s">
        <v>17</v>
      </c>
      <c r="H3638" t="s">
        <v>16</v>
      </c>
      <c r="I3638" t="s">
        <v>11437</v>
      </c>
      <c r="J3638">
        <v>60068535</v>
      </c>
      <c r="K3638" t="s">
        <v>11436</v>
      </c>
      <c r="L3638" t="s">
        <v>10579</v>
      </c>
      <c r="M3638" t="s">
        <v>10578</v>
      </c>
      <c r="N3638">
        <v>2</v>
      </c>
      <c r="O3638" t="s">
        <v>11435</v>
      </c>
      <c r="P3638" t="s">
        <v>11434</v>
      </c>
      <c r="Q3638" t="s">
        <v>11433</v>
      </c>
      <c r="R3638" s="7">
        <v>42370</v>
      </c>
      <c r="S3638" s="8">
        <f t="shared" si="448"/>
        <v>2016</v>
      </c>
      <c r="T3638" s="8">
        <v>2016</v>
      </c>
      <c r="U3638" s="8">
        <f t="shared" si="449"/>
        <v>6</v>
      </c>
      <c r="V3638" s="7">
        <v>2016</v>
      </c>
      <c r="W3638" t="s">
        <v>10574</v>
      </c>
      <c r="X3638" s="2">
        <v>0.14099999999999999</v>
      </c>
      <c r="Y3638" s="6">
        <f t="shared" si="454"/>
        <v>3.7639144710498915E-3</v>
      </c>
      <c r="AA3638">
        <v>402508</v>
      </c>
      <c r="AB3638">
        <v>20868</v>
      </c>
      <c r="AC3638">
        <v>19436009</v>
      </c>
      <c r="AD3638" t="s">
        <v>6</v>
      </c>
      <c r="AE3638">
        <v>75</v>
      </c>
      <c r="AF3638">
        <v>5</v>
      </c>
      <c r="AH3638" t="s">
        <v>11432</v>
      </c>
      <c r="AI3638" t="s">
        <v>11431</v>
      </c>
      <c r="AJ3638" t="s">
        <v>11430</v>
      </c>
      <c r="AK3638" t="s">
        <v>11429</v>
      </c>
      <c r="AL3638">
        <v>0</v>
      </c>
      <c r="AM3638" s="5">
        <f t="shared" si="450"/>
        <v>0</v>
      </c>
      <c r="AN3638" s="4">
        <f t="shared" si="455"/>
        <v>0</v>
      </c>
      <c r="AO3638" s="3"/>
      <c r="AP3638">
        <v>0</v>
      </c>
      <c r="AR3638" t="s">
        <v>1</v>
      </c>
      <c r="AT3638" s="2" t="s">
        <v>0</v>
      </c>
      <c r="AU3638" s="1">
        <f t="shared" si="451"/>
        <v>0.26347401297349238</v>
      </c>
      <c r="AV3638" s="1">
        <f t="shared" si="452"/>
        <v>0.18819572355249459</v>
      </c>
      <c r="AW3638" s="1">
        <f t="shared" si="453"/>
        <v>0.11291743413149673</v>
      </c>
    </row>
    <row r="3639" spans="1:49" x14ac:dyDescent="0.2">
      <c r="A3639">
        <v>3637</v>
      </c>
      <c r="B3639" t="s">
        <v>11428</v>
      </c>
      <c r="C3639" t="s">
        <v>11427</v>
      </c>
      <c r="F3639" t="s">
        <v>11426</v>
      </c>
      <c r="G3639" t="s">
        <v>17</v>
      </c>
      <c r="H3639" t="s">
        <v>16</v>
      </c>
      <c r="I3639" t="s">
        <v>11425</v>
      </c>
      <c r="J3639" t="s">
        <v>11424</v>
      </c>
      <c r="K3639" t="s">
        <v>11423</v>
      </c>
      <c r="L3639" t="s">
        <v>11422</v>
      </c>
      <c r="M3639" t="s">
        <v>4498</v>
      </c>
      <c r="N3639">
        <v>3</v>
      </c>
      <c r="O3639" t="s">
        <v>11421</v>
      </c>
      <c r="P3639" t="s">
        <v>11420</v>
      </c>
      <c r="Q3639" t="s">
        <v>11419</v>
      </c>
      <c r="R3639" s="7">
        <v>42370</v>
      </c>
      <c r="S3639" s="8">
        <f t="shared" si="448"/>
        <v>2016</v>
      </c>
      <c r="T3639" s="8">
        <v>2016</v>
      </c>
      <c r="U3639" s="8">
        <f t="shared" si="449"/>
        <v>6</v>
      </c>
      <c r="V3639" s="7">
        <v>2016</v>
      </c>
      <c r="W3639" t="s">
        <v>3368</v>
      </c>
      <c r="X3639" s="2">
        <v>0.28199999999999997</v>
      </c>
      <c r="Y3639" s="6">
        <f t="shared" si="454"/>
        <v>7.527828942099783E-3</v>
      </c>
      <c r="AA3639">
        <v>16875869</v>
      </c>
      <c r="AB3639">
        <v>19700186861</v>
      </c>
      <c r="AC3639">
        <v>16875877</v>
      </c>
      <c r="AD3639" t="s">
        <v>6</v>
      </c>
      <c r="AE3639">
        <v>2016</v>
      </c>
      <c r="AG3639">
        <v>7161070</v>
      </c>
      <c r="AI3639" t="s">
        <v>11418</v>
      </c>
      <c r="AK3639" t="s">
        <v>11417</v>
      </c>
      <c r="AL3639">
        <v>8</v>
      </c>
      <c r="AM3639" s="5">
        <f t="shared" si="450"/>
        <v>1.3333333333333333</v>
      </c>
      <c r="AN3639" s="4">
        <f t="shared" si="455"/>
        <v>2.0194370819134164E-3</v>
      </c>
      <c r="AO3639" s="3"/>
      <c r="AP3639">
        <v>1</v>
      </c>
      <c r="AQ3639" t="s">
        <v>4489</v>
      </c>
      <c r="AR3639" t="s">
        <v>1</v>
      </c>
      <c r="AS3639" t="s">
        <v>4488</v>
      </c>
      <c r="AT3639" s="2">
        <v>1.1739999999999999</v>
      </c>
      <c r="AU3639" s="1">
        <f t="shared" si="451"/>
        <v>0.5875311384043872</v>
      </c>
      <c r="AV3639" s="1">
        <f t="shared" si="452"/>
        <v>0.47736330120066001</v>
      </c>
      <c r="AW3639" s="1">
        <f t="shared" si="453"/>
        <v>0.36719546399693259</v>
      </c>
    </row>
    <row r="3640" spans="1:49" x14ac:dyDescent="0.2">
      <c r="A3640">
        <v>3638</v>
      </c>
      <c r="B3640" t="s">
        <v>11416</v>
      </c>
      <c r="C3640" t="s">
        <v>11415</v>
      </c>
      <c r="F3640" t="s">
        <v>11414</v>
      </c>
      <c r="G3640" t="s">
        <v>17</v>
      </c>
      <c r="H3640" t="s">
        <v>16</v>
      </c>
      <c r="I3640" t="s">
        <v>11413</v>
      </c>
      <c r="J3640">
        <v>60003977</v>
      </c>
      <c r="K3640" t="s">
        <v>1659</v>
      </c>
      <c r="L3640" t="s">
        <v>691</v>
      </c>
      <c r="M3640" t="s">
        <v>340</v>
      </c>
      <c r="N3640">
        <v>2</v>
      </c>
      <c r="O3640" t="s">
        <v>11412</v>
      </c>
      <c r="P3640" t="s">
        <v>11411</v>
      </c>
      <c r="Q3640" t="s">
        <v>1656</v>
      </c>
      <c r="R3640" s="7">
        <v>42370</v>
      </c>
      <c r="S3640" s="8">
        <f t="shared" si="448"/>
        <v>2016</v>
      </c>
      <c r="T3640" s="8">
        <v>2016</v>
      </c>
      <c r="U3640" s="8">
        <f t="shared" si="449"/>
        <v>6</v>
      </c>
      <c r="V3640" s="7">
        <v>2016</v>
      </c>
      <c r="W3640" t="s">
        <v>3368</v>
      </c>
      <c r="X3640" s="2">
        <v>0.28199999999999997</v>
      </c>
      <c r="Y3640" s="6">
        <f t="shared" si="454"/>
        <v>7.527828942099783E-3</v>
      </c>
      <c r="AA3640">
        <v>16875869</v>
      </c>
      <c r="AB3640">
        <v>19700186861</v>
      </c>
      <c r="AC3640">
        <v>16875877</v>
      </c>
      <c r="AD3640" t="s">
        <v>6</v>
      </c>
      <c r="AE3640">
        <v>2016</v>
      </c>
      <c r="AG3640">
        <v>1829458</v>
      </c>
      <c r="AI3640" t="s">
        <v>11410</v>
      </c>
      <c r="AK3640" t="s">
        <v>11409</v>
      </c>
      <c r="AL3640">
        <v>11</v>
      </c>
      <c r="AM3640" s="5">
        <f t="shared" si="450"/>
        <v>1.8333333333333333</v>
      </c>
      <c r="AN3640" s="4">
        <f t="shared" si="455"/>
        <v>2.7767259876309478E-3</v>
      </c>
      <c r="AO3640" s="3"/>
      <c r="AP3640">
        <v>1</v>
      </c>
      <c r="AQ3640" t="s">
        <v>222</v>
      </c>
      <c r="AR3640">
        <v>61271416</v>
      </c>
      <c r="AS3640" t="s">
        <v>221</v>
      </c>
      <c r="AT3640" s="2">
        <v>1.1739999999999999</v>
      </c>
      <c r="AU3640" s="1">
        <f t="shared" si="451"/>
        <v>0.61024980557591324</v>
      </c>
      <c r="AV3640" s="1">
        <f t="shared" si="452"/>
        <v>0.51522774648653646</v>
      </c>
      <c r="AW3640" s="1">
        <f t="shared" si="453"/>
        <v>0.4202056873971598</v>
      </c>
    </row>
    <row r="3641" spans="1:49" x14ac:dyDescent="0.2">
      <c r="A3641">
        <v>3639</v>
      </c>
      <c r="B3641" t="s">
        <v>11408</v>
      </c>
      <c r="C3641" t="s">
        <v>11407</v>
      </c>
      <c r="F3641" t="s">
        <v>11406</v>
      </c>
      <c r="G3641" t="s">
        <v>17</v>
      </c>
      <c r="H3641" t="s">
        <v>16</v>
      </c>
      <c r="I3641" t="s">
        <v>5100</v>
      </c>
      <c r="J3641">
        <v>60019616</v>
      </c>
      <c r="K3641" t="s">
        <v>3869</v>
      </c>
      <c r="L3641" t="s">
        <v>3868</v>
      </c>
      <c r="M3641" t="s">
        <v>340</v>
      </c>
      <c r="N3641">
        <v>5</v>
      </c>
      <c r="O3641" t="s">
        <v>11405</v>
      </c>
      <c r="P3641" t="s">
        <v>11404</v>
      </c>
      <c r="Q3641" t="s">
        <v>11403</v>
      </c>
      <c r="R3641" s="7">
        <v>42370</v>
      </c>
      <c r="S3641" s="8">
        <f t="shared" si="448"/>
        <v>2016</v>
      </c>
      <c r="T3641" s="8">
        <v>2016</v>
      </c>
      <c r="U3641" s="8">
        <f t="shared" si="449"/>
        <v>6</v>
      </c>
      <c r="V3641" s="7">
        <v>2016</v>
      </c>
      <c r="W3641" t="s">
        <v>3368</v>
      </c>
      <c r="X3641" s="2">
        <v>0.28199999999999997</v>
      </c>
      <c r="Y3641" s="6">
        <f t="shared" si="454"/>
        <v>7.527828942099783E-3</v>
      </c>
      <c r="AA3641">
        <v>16875869</v>
      </c>
      <c r="AB3641">
        <v>19700186861</v>
      </c>
      <c r="AC3641">
        <v>16875877</v>
      </c>
      <c r="AD3641" t="s">
        <v>6</v>
      </c>
      <c r="AE3641">
        <v>2016</v>
      </c>
      <c r="AG3641">
        <v>1865915</v>
      </c>
      <c r="AI3641" t="s">
        <v>11402</v>
      </c>
      <c r="AK3641" t="s">
        <v>11401</v>
      </c>
      <c r="AL3641">
        <v>1</v>
      </c>
      <c r="AM3641" s="5">
        <f t="shared" si="450"/>
        <v>0.16666666666666666</v>
      </c>
      <c r="AN3641" s="4">
        <f t="shared" si="455"/>
        <v>2.5242963523917705E-4</v>
      </c>
      <c r="AO3641" s="3"/>
      <c r="AP3641">
        <v>1</v>
      </c>
      <c r="AR3641" t="s">
        <v>1</v>
      </c>
      <c r="AT3641" s="2">
        <v>1.1739999999999999</v>
      </c>
      <c r="AU3641" s="1">
        <f t="shared" si="451"/>
        <v>0.5345209150041601</v>
      </c>
      <c r="AV3641" s="1">
        <f t="shared" si="452"/>
        <v>0.38901292886694805</v>
      </c>
      <c r="AW3641" s="1">
        <f t="shared" si="453"/>
        <v>0.24350494272973583</v>
      </c>
    </row>
    <row r="3642" spans="1:49" x14ac:dyDescent="0.2">
      <c r="A3642">
        <v>3640</v>
      </c>
      <c r="B3642" t="s">
        <v>11400</v>
      </c>
      <c r="C3642" t="s">
        <v>11399</v>
      </c>
      <c r="F3642" t="s">
        <v>11398</v>
      </c>
      <c r="G3642" t="s">
        <v>17</v>
      </c>
      <c r="H3642" t="s">
        <v>16</v>
      </c>
      <c r="I3642" t="s">
        <v>11397</v>
      </c>
      <c r="J3642" t="s">
        <v>11396</v>
      </c>
      <c r="K3642" t="s">
        <v>11395</v>
      </c>
      <c r="L3642" t="s">
        <v>11394</v>
      </c>
      <c r="M3642" t="s">
        <v>2572</v>
      </c>
      <c r="N3642">
        <v>7</v>
      </c>
      <c r="O3642" t="s">
        <v>11393</v>
      </c>
      <c r="P3642" t="s">
        <v>11392</v>
      </c>
      <c r="Q3642" t="s">
        <v>11391</v>
      </c>
      <c r="R3642" s="7">
        <v>42370</v>
      </c>
      <c r="S3642" s="8">
        <f t="shared" si="448"/>
        <v>2016</v>
      </c>
      <c r="T3642" s="8">
        <v>2016</v>
      </c>
      <c r="U3642" s="8">
        <f t="shared" si="449"/>
        <v>6</v>
      </c>
      <c r="V3642" s="7">
        <v>2016</v>
      </c>
      <c r="W3642" t="s">
        <v>6816</v>
      </c>
      <c r="X3642" s="2">
        <v>1.2849999999999999</v>
      </c>
      <c r="Y3642" s="6">
        <f t="shared" si="454"/>
        <v>3.4302341101412136E-2</v>
      </c>
      <c r="AB3642">
        <v>86430</v>
      </c>
      <c r="AC3642">
        <v>20724292</v>
      </c>
      <c r="AD3642" t="s">
        <v>6</v>
      </c>
      <c r="AE3642">
        <v>8</v>
      </c>
      <c r="AF3642">
        <v>5</v>
      </c>
      <c r="AG3642">
        <v>416</v>
      </c>
      <c r="AI3642" t="s">
        <v>11390</v>
      </c>
      <c r="AJ3642" t="s">
        <v>11389</v>
      </c>
      <c r="AK3642" t="s">
        <v>11388</v>
      </c>
      <c r="AL3642">
        <v>52</v>
      </c>
      <c r="AM3642" s="5">
        <f t="shared" si="450"/>
        <v>8.6666666666666661</v>
      </c>
      <c r="AN3642" s="4">
        <f t="shared" si="455"/>
        <v>1.3126341032437207E-2</v>
      </c>
      <c r="AO3642" s="3"/>
      <c r="AP3642">
        <v>1</v>
      </c>
      <c r="AR3642" t="s">
        <v>1</v>
      </c>
      <c r="AT3642" s="2">
        <v>4.8479999999999999</v>
      </c>
      <c r="AU3642" s="1">
        <f t="shared" si="451"/>
        <v>2.7949541080719653</v>
      </c>
      <c r="AV3642" s="1">
        <f t="shared" si="452"/>
        <v>2.3714341066924671</v>
      </c>
      <c r="AW3642" s="1">
        <f t="shared" si="453"/>
        <v>1.9479141053129687</v>
      </c>
    </row>
    <row r="3643" spans="1:49" x14ac:dyDescent="0.2">
      <c r="A3643">
        <v>3641</v>
      </c>
      <c r="B3643" t="s">
        <v>11387</v>
      </c>
      <c r="C3643" t="s">
        <v>11386</v>
      </c>
      <c r="F3643" t="s">
        <v>11385</v>
      </c>
      <c r="G3643" t="s">
        <v>17</v>
      </c>
      <c r="H3643" t="s">
        <v>16</v>
      </c>
      <c r="I3643" t="s">
        <v>11384</v>
      </c>
      <c r="J3643" t="s">
        <v>11383</v>
      </c>
      <c r="K3643" t="s">
        <v>11382</v>
      </c>
      <c r="L3643" t="s">
        <v>11381</v>
      </c>
      <c r="M3643" t="s">
        <v>1453</v>
      </c>
      <c r="N3643">
        <v>3</v>
      </c>
      <c r="O3643" t="s">
        <v>11380</v>
      </c>
      <c r="P3643" t="s">
        <v>11379</v>
      </c>
      <c r="Q3643" t="s">
        <v>11378</v>
      </c>
      <c r="R3643" s="7">
        <v>42370</v>
      </c>
      <c r="S3643" s="8">
        <f t="shared" ref="S3643:S3706" si="456">YEAR(R3643)</f>
        <v>2016</v>
      </c>
      <c r="T3643" s="8">
        <v>2016</v>
      </c>
      <c r="U3643" s="8">
        <f t="shared" ref="U3643:U3706" si="457">2022-T3643</f>
        <v>6</v>
      </c>
      <c r="V3643" s="7">
        <v>2016</v>
      </c>
      <c r="W3643" t="s">
        <v>8806</v>
      </c>
      <c r="X3643" s="2" t="s">
        <v>0</v>
      </c>
      <c r="Y3643" s="6" t="e">
        <f t="shared" si="454"/>
        <v>#VALUE!</v>
      </c>
      <c r="AA3643">
        <v>1279696</v>
      </c>
      <c r="AB3643">
        <v>21100220470</v>
      </c>
      <c r="AD3643" t="s">
        <v>6</v>
      </c>
      <c r="AE3643">
        <v>78</v>
      </c>
      <c r="AF3643" s="10">
        <v>44474</v>
      </c>
      <c r="AH3643" t="s">
        <v>11377</v>
      </c>
      <c r="AI3643" t="s">
        <v>11376</v>
      </c>
      <c r="AJ3643" t="s">
        <v>11375</v>
      </c>
      <c r="AK3643" t="s">
        <v>11374</v>
      </c>
      <c r="AL3643">
        <v>0</v>
      </c>
      <c r="AM3643" s="5">
        <f t="shared" ref="AM3643:AM3706" si="458">AL3643/U3643</f>
        <v>0</v>
      </c>
      <c r="AN3643" s="4">
        <f t="shared" si="455"/>
        <v>0</v>
      </c>
      <c r="AO3643" s="3"/>
      <c r="AP3643">
        <v>0</v>
      </c>
      <c r="AR3643" t="s">
        <v>1</v>
      </c>
      <c r="AT3643" s="2" t="s">
        <v>0</v>
      </c>
      <c r="AU3643" s="1" t="e">
        <f t="shared" ref="AU3643:AU3706" si="459">(Y3643*0.7+AN3643*0.3)*100</f>
        <v>#VALUE!</v>
      </c>
      <c r="AV3643" s="1" t="e">
        <f t="shared" ref="AV3643:AV3706" si="460">(Y3643*0.5+AN3643*0.5)*100</f>
        <v>#VALUE!</v>
      </c>
      <c r="AW3643" s="1" t="e">
        <f t="shared" ref="AW3643:AW3706" si="461">(Y3643*0.3+AN3643*0.7)*100</f>
        <v>#VALUE!</v>
      </c>
    </row>
    <row r="3644" spans="1:49" x14ac:dyDescent="0.2">
      <c r="A3644">
        <v>3642</v>
      </c>
      <c r="B3644" t="s">
        <v>11373</v>
      </c>
      <c r="C3644" t="s">
        <v>11372</v>
      </c>
      <c r="F3644" t="s">
        <v>11371</v>
      </c>
      <c r="G3644" t="s">
        <v>17</v>
      </c>
      <c r="H3644" t="s">
        <v>16</v>
      </c>
      <c r="I3644" t="s">
        <v>11370</v>
      </c>
      <c r="J3644" t="s">
        <v>11369</v>
      </c>
      <c r="K3644" t="s">
        <v>11368</v>
      </c>
      <c r="L3644" t="s">
        <v>11367</v>
      </c>
      <c r="M3644" t="s">
        <v>528</v>
      </c>
      <c r="N3644">
        <v>5</v>
      </c>
      <c r="O3644" t="s">
        <v>11366</v>
      </c>
      <c r="P3644" t="s">
        <v>11365</v>
      </c>
      <c r="Q3644" t="s">
        <v>11364</v>
      </c>
      <c r="R3644" s="7">
        <v>42370</v>
      </c>
      <c r="S3644" s="8">
        <f t="shared" si="456"/>
        <v>2016</v>
      </c>
      <c r="T3644" s="8">
        <v>2016</v>
      </c>
      <c r="U3644" s="8">
        <f t="shared" si="457"/>
        <v>6</v>
      </c>
      <c r="V3644" s="7">
        <v>2016</v>
      </c>
      <c r="W3644" t="s">
        <v>4998</v>
      </c>
      <c r="X3644" s="2">
        <v>0.32400000000000001</v>
      </c>
      <c r="Y3644" s="6">
        <f t="shared" si="454"/>
        <v>8.6489949547529435E-3</v>
      </c>
      <c r="AA3644">
        <v>15501329</v>
      </c>
      <c r="AB3644">
        <v>5800173381</v>
      </c>
      <c r="AC3644">
        <v>15501477</v>
      </c>
      <c r="AD3644" t="s">
        <v>6</v>
      </c>
      <c r="AE3644">
        <v>2016</v>
      </c>
      <c r="AG3644">
        <v>5760245</v>
      </c>
      <c r="AI3644" t="s">
        <v>11363</v>
      </c>
      <c r="AK3644" t="s">
        <v>11362</v>
      </c>
      <c r="AL3644">
        <v>17</v>
      </c>
      <c r="AM3644" s="5">
        <f t="shared" si="458"/>
        <v>2.8333333333333335</v>
      </c>
      <c r="AN3644" s="4">
        <f t="shared" si="455"/>
        <v>4.2913037990660102E-3</v>
      </c>
      <c r="AO3644" s="3"/>
      <c r="AP3644">
        <v>1</v>
      </c>
      <c r="AR3644" t="s">
        <v>1</v>
      </c>
      <c r="AT3644" s="2">
        <v>1.64</v>
      </c>
      <c r="AU3644" s="1">
        <f t="shared" si="459"/>
        <v>0.73416876080468629</v>
      </c>
      <c r="AV3644" s="1">
        <f t="shared" si="460"/>
        <v>0.64701493769094776</v>
      </c>
      <c r="AW3644" s="1">
        <f t="shared" si="461"/>
        <v>0.559861114577209</v>
      </c>
    </row>
    <row r="3645" spans="1:49" x14ac:dyDescent="0.2">
      <c r="A3645">
        <v>3643</v>
      </c>
      <c r="B3645" t="s">
        <v>11361</v>
      </c>
      <c r="C3645" t="s">
        <v>11360</v>
      </c>
      <c r="F3645" t="s">
        <v>11359</v>
      </c>
      <c r="G3645" t="s">
        <v>17</v>
      </c>
      <c r="H3645" t="s">
        <v>16</v>
      </c>
      <c r="I3645" t="s">
        <v>11358</v>
      </c>
      <c r="J3645">
        <v>60015785</v>
      </c>
      <c r="K3645" t="s">
        <v>11357</v>
      </c>
      <c r="L3645" t="s">
        <v>11356</v>
      </c>
      <c r="M3645" t="s">
        <v>135</v>
      </c>
      <c r="N3645">
        <v>2</v>
      </c>
      <c r="O3645" t="s">
        <v>11355</v>
      </c>
      <c r="P3645" t="s">
        <v>11354</v>
      </c>
      <c r="Q3645" t="s">
        <v>11353</v>
      </c>
      <c r="R3645" s="7">
        <v>42370</v>
      </c>
      <c r="S3645" s="8">
        <f t="shared" si="456"/>
        <v>2016</v>
      </c>
      <c r="T3645" s="8">
        <v>2016</v>
      </c>
      <c r="U3645" s="8">
        <f t="shared" si="457"/>
        <v>6</v>
      </c>
      <c r="V3645" s="7">
        <v>2016</v>
      </c>
      <c r="W3645" t="s">
        <v>3368</v>
      </c>
      <c r="X3645" s="2">
        <v>0.28199999999999997</v>
      </c>
      <c r="Y3645" s="6">
        <f t="shared" si="454"/>
        <v>7.527828942099783E-3</v>
      </c>
      <c r="AA3645">
        <v>16875869</v>
      </c>
      <c r="AB3645">
        <v>19700186861</v>
      </c>
      <c r="AC3645">
        <v>16875877</v>
      </c>
      <c r="AD3645" t="s">
        <v>6</v>
      </c>
      <c r="AE3645">
        <v>2016</v>
      </c>
      <c r="AG3645">
        <v>1205970</v>
      </c>
      <c r="AI3645" t="s">
        <v>11352</v>
      </c>
      <c r="AK3645" t="s">
        <v>11351</v>
      </c>
      <c r="AL3645">
        <v>46</v>
      </c>
      <c r="AM3645" s="5">
        <f t="shared" si="458"/>
        <v>7.666666666666667</v>
      </c>
      <c r="AN3645" s="4">
        <f t="shared" si="455"/>
        <v>1.1611763221002146E-2</v>
      </c>
      <c r="AO3645" s="3"/>
      <c r="AP3645">
        <v>1</v>
      </c>
      <c r="AR3645" t="s">
        <v>1</v>
      </c>
      <c r="AT3645" s="2">
        <v>1.1739999999999999</v>
      </c>
      <c r="AU3645" s="1">
        <f t="shared" si="459"/>
        <v>0.87530092257704917</v>
      </c>
      <c r="AV3645" s="1">
        <f t="shared" si="460"/>
        <v>0.95697960815509642</v>
      </c>
      <c r="AW3645" s="1">
        <f t="shared" si="461"/>
        <v>1.0386582937331437</v>
      </c>
    </row>
    <row r="3646" spans="1:49" x14ac:dyDescent="0.2">
      <c r="A3646">
        <v>3644</v>
      </c>
      <c r="B3646" t="s">
        <v>11350</v>
      </c>
      <c r="C3646" t="s">
        <v>11349</v>
      </c>
      <c r="F3646" t="s">
        <v>11348</v>
      </c>
      <c r="G3646" t="s">
        <v>17</v>
      </c>
      <c r="H3646" t="s">
        <v>16</v>
      </c>
      <c r="I3646" t="s">
        <v>11347</v>
      </c>
      <c r="J3646">
        <v>60017080</v>
      </c>
      <c r="K3646" t="s">
        <v>5228</v>
      </c>
      <c r="L3646" t="s">
        <v>5227</v>
      </c>
      <c r="M3646" t="s">
        <v>340</v>
      </c>
      <c r="N3646">
        <v>3</v>
      </c>
      <c r="O3646" t="s">
        <v>11346</v>
      </c>
      <c r="P3646" t="s">
        <v>11345</v>
      </c>
      <c r="Q3646" t="s">
        <v>11344</v>
      </c>
      <c r="R3646" s="7">
        <v>42370</v>
      </c>
      <c r="S3646" s="8">
        <f t="shared" si="456"/>
        <v>2016</v>
      </c>
      <c r="T3646" s="8">
        <v>2016</v>
      </c>
      <c r="U3646" s="8">
        <f t="shared" si="457"/>
        <v>6</v>
      </c>
      <c r="V3646" s="7">
        <v>2016</v>
      </c>
      <c r="W3646" t="s">
        <v>3368</v>
      </c>
      <c r="X3646" s="2">
        <v>0.28199999999999997</v>
      </c>
      <c r="Y3646" s="6">
        <f t="shared" si="454"/>
        <v>7.527828942099783E-3</v>
      </c>
      <c r="AA3646">
        <v>16875869</v>
      </c>
      <c r="AB3646">
        <v>19700186861</v>
      </c>
      <c r="AC3646">
        <v>16875877</v>
      </c>
      <c r="AD3646" t="s">
        <v>6</v>
      </c>
      <c r="AE3646">
        <v>2016</v>
      </c>
      <c r="AG3646">
        <v>4791831</v>
      </c>
      <c r="AI3646" t="s">
        <v>11343</v>
      </c>
      <c r="AK3646" t="s">
        <v>11342</v>
      </c>
      <c r="AL3646">
        <v>6</v>
      </c>
      <c r="AM3646" s="5">
        <f t="shared" si="458"/>
        <v>1</v>
      </c>
      <c r="AN3646" s="4">
        <f t="shared" si="455"/>
        <v>1.5145778114350624E-3</v>
      </c>
      <c r="AO3646" s="3"/>
      <c r="AP3646">
        <v>1</v>
      </c>
      <c r="AR3646" t="s">
        <v>1</v>
      </c>
      <c r="AT3646" s="2">
        <v>1.1739999999999999</v>
      </c>
      <c r="AU3646" s="1">
        <f t="shared" si="459"/>
        <v>0.57238536029003662</v>
      </c>
      <c r="AV3646" s="1">
        <f t="shared" si="460"/>
        <v>0.45212033767674226</v>
      </c>
      <c r="AW3646" s="1">
        <f t="shared" si="461"/>
        <v>0.33185531506344779</v>
      </c>
    </row>
    <row r="3647" spans="1:49" x14ac:dyDescent="0.2">
      <c r="A3647">
        <v>3645</v>
      </c>
      <c r="B3647" t="s">
        <v>11341</v>
      </c>
      <c r="F3647" t="s">
        <v>11340</v>
      </c>
      <c r="G3647" t="s">
        <v>17</v>
      </c>
      <c r="H3647" t="s">
        <v>16</v>
      </c>
      <c r="I3647" t="s">
        <v>11339</v>
      </c>
      <c r="J3647">
        <v>60000973</v>
      </c>
      <c r="K3647" t="s">
        <v>11338</v>
      </c>
      <c r="L3647" t="s">
        <v>4029</v>
      </c>
      <c r="M3647" t="s">
        <v>4028</v>
      </c>
      <c r="N3647">
        <v>2</v>
      </c>
      <c r="O3647" t="s">
        <v>11337</v>
      </c>
      <c r="P3647" t="s">
        <v>11336</v>
      </c>
      <c r="Q3647" t="s">
        <v>11335</v>
      </c>
      <c r="R3647" s="7">
        <v>42370</v>
      </c>
      <c r="S3647" s="8">
        <f t="shared" si="456"/>
        <v>2016</v>
      </c>
      <c r="T3647" s="8">
        <v>2016</v>
      </c>
      <c r="U3647" s="8">
        <f t="shared" si="457"/>
        <v>6</v>
      </c>
      <c r="V3647" s="7">
        <v>2016</v>
      </c>
      <c r="W3647" t="s">
        <v>6425</v>
      </c>
      <c r="X3647" s="2">
        <v>0.191</v>
      </c>
      <c r="Y3647" s="6">
        <f t="shared" si="454"/>
        <v>5.0986359146846056E-3</v>
      </c>
      <c r="AB3647">
        <v>21100230500</v>
      </c>
      <c r="AC3647">
        <v>15824594</v>
      </c>
      <c r="AD3647" t="s">
        <v>6</v>
      </c>
      <c r="AE3647">
        <v>16</v>
      </c>
      <c r="AF3647">
        <v>1</v>
      </c>
      <c r="AH3647" t="s">
        <v>11334</v>
      </c>
      <c r="AI3647" t="s">
        <v>11333</v>
      </c>
      <c r="AJ3647" t="s">
        <v>11332</v>
      </c>
      <c r="AK3647" t="s">
        <v>11331</v>
      </c>
      <c r="AL3647">
        <v>0</v>
      </c>
      <c r="AM3647" s="5">
        <f t="shared" si="458"/>
        <v>0</v>
      </c>
      <c r="AN3647" s="4">
        <f t="shared" si="455"/>
        <v>0</v>
      </c>
      <c r="AO3647" s="3"/>
      <c r="AP3647">
        <v>0</v>
      </c>
      <c r="AR3647" t="s">
        <v>1</v>
      </c>
      <c r="AT3647" s="2" t="s">
        <v>0</v>
      </c>
      <c r="AU3647" s="1">
        <f t="shared" si="459"/>
        <v>0.35690451402792239</v>
      </c>
      <c r="AV3647" s="1">
        <f t="shared" si="460"/>
        <v>0.2549317957342303</v>
      </c>
      <c r="AW3647" s="1">
        <f t="shared" si="461"/>
        <v>0.15295907744053816</v>
      </c>
    </row>
    <row r="3648" spans="1:49" x14ac:dyDescent="0.2">
      <c r="A3648">
        <v>3646</v>
      </c>
      <c r="B3648" t="s">
        <v>11330</v>
      </c>
      <c r="C3648" t="s">
        <v>11329</v>
      </c>
      <c r="F3648" t="s">
        <v>11328</v>
      </c>
      <c r="G3648" t="s">
        <v>17</v>
      </c>
      <c r="H3648" t="s">
        <v>16</v>
      </c>
      <c r="I3648" t="s">
        <v>11327</v>
      </c>
      <c r="J3648" t="s">
        <v>11326</v>
      </c>
      <c r="K3648" t="s">
        <v>11325</v>
      </c>
      <c r="L3648" t="s">
        <v>11324</v>
      </c>
      <c r="M3648" t="s">
        <v>11323</v>
      </c>
      <c r="N3648">
        <v>3</v>
      </c>
      <c r="O3648" t="s">
        <v>11322</v>
      </c>
      <c r="P3648" t="s">
        <v>11321</v>
      </c>
      <c r="Q3648" t="s">
        <v>11320</v>
      </c>
      <c r="R3648" s="7">
        <v>42370</v>
      </c>
      <c r="S3648" s="8">
        <f t="shared" si="456"/>
        <v>2016</v>
      </c>
      <c r="T3648" s="8">
        <v>2016</v>
      </c>
      <c r="U3648" s="8">
        <f t="shared" si="457"/>
        <v>6</v>
      </c>
      <c r="V3648" s="7">
        <v>2016</v>
      </c>
      <c r="W3648" t="s">
        <v>11319</v>
      </c>
      <c r="X3648" s="2">
        <v>0.75800000000000001</v>
      </c>
      <c r="Y3648" s="6">
        <f t="shared" si="454"/>
        <v>2.0234377085502256E-2</v>
      </c>
      <c r="AA3648">
        <v>224650</v>
      </c>
      <c r="AB3648">
        <v>29589</v>
      </c>
      <c r="AC3648">
        <v>15336794</v>
      </c>
      <c r="AD3648" t="s">
        <v>6</v>
      </c>
      <c r="AE3648">
        <v>53</v>
      </c>
      <c r="AF3648">
        <v>3</v>
      </c>
      <c r="AH3648" t="s">
        <v>11318</v>
      </c>
      <c r="AI3648" t="s">
        <v>11317</v>
      </c>
      <c r="AK3648" t="s">
        <v>11316</v>
      </c>
      <c r="AL3648">
        <v>22</v>
      </c>
      <c r="AM3648" s="5">
        <f t="shared" si="458"/>
        <v>3.6666666666666665</v>
      </c>
      <c r="AN3648" s="4">
        <f t="shared" si="455"/>
        <v>5.5534519752618956E-3</v>
      </c>
      <c r="AO3648" s="3"/>
      <c r="AP3648">
        <v>0</v>
      </c>
      <c r="AQ3648" t="s">
        <v>7277</v>
      </c>
      <c r="AR3648" t="s">
        <v>1</v>
      </c>
      <c r="AS3648" t="s">
        <v>11315</v>
      </c>
      <c r="AT3648" s="2">
        <v>1.282</v>
      </c>
      <c r="AU3648" s="1">
        <f t="shared" si="459"/>
        <v>1.5830099552430148</v>
      </c>
      <c r="AV3648" s="1">
        <f t="shared" si="460"/>
        <v>1.2893914530382076</v>
      </c>
      <c r="AW3648" s="1">
        <f t="shared" si="461"/>
        <v>0.99577295083340034</v>
      </c>
    </row>
    <row r="3649" spans="1:49" x14ac:dyDescent="0.2">
      <c r="A3649">
        <v>3647</v>
      </c>
      <c r="B3649" t="s">
        <v>11314</v>
      </c>
      <c r="C3649" t="s">
        <v>11313</v>
      </c>
      <c r="F3649" t="s">
        <v>11312</v>
      </c>
      <c r="G3649" t="s">
        <v>17</v>
      </c>
      <c r="H3649" t="s">
        <v>16</v>
      </c>
      <c r="I3649" t="s">
        <v>11311</v>
      </c>
      <c r="J3649">
        <v>60005465</v>
      </c>
      <c r="K3649" t="s">
        <v>862</v>
      </c>
      <c r="L3649" t="s">
        <v>861</v>
      </c>
      <c r="M3649" t="s">
        <v>340</v>
      </c>
      <c r="N3649">
        <v>2</v>
      </c>
      <c r="O3649" t="s">
        <v>11310</v>
      </c>
      <c r="P3649" t="s">
        <v>11309</v>
      </c>
      <c r="Q3649" t="s">
        <v>858</v>
      </c>
      <c r="R3649" s="7">
        <v>42370</v>
      </c>
      <c r="S3649" s="8">
        <f t="shared" si="456"/>
        <v>2016</v>
      </c>
      <c r="T3649" s="8">
        <v>2016</v>
      </c>
      <c r="U3649" s="8">
        <f t="shared" si="457"/>
        <v>6</v>
      </c>
      <c r="V3649" s="7">
        <v>2016</v>
      </c>
      <c r="W3649" t="s">
        <v>5423</v>
      </c>
      <c r="X3649" s="2">
        <v>1.3280000000000001</v>
      </c>
      <c r="Y3649" s="6">
        <f t="shared" si="454"/>
        <v>3.5450201542937994E-2</v>
      </c>
      <c r="AA3649">
        <v>15361225</v>
      </c>
      <c r="AB3649">
        <v>18894</v>
      </c>
      <c r="AD3649" t="s">
        <v>6</v>
      </c>
      <c r="AE3649">
        <v>15</v>
      </c>
      <c r="AG3649">
        <v>7312925</v>
      </c>
      <c r="AH3649" t="s">
        <v>11308</v>
      </c>
      <c r="AI3649" t="s">
        <v>11307</v>
      </c>
      <c r="AJ3649" t="s">
        <v>11306</v>
      </c>
      <c r="AK3649" t="s">
        <v>11305</v>
      </c>
      <c r="AL3649">
        <v>25</v>
      </c>
      <c r="AM3649" s="5">
        <f t="shared" si="458"/>
        <v>4.166666666666667</v>
      </c>
      <c r="AN3649" s="4">
        <f t="shared" si="455"/>
        <v>6.310740880979427E-3</v>
      </c>
      <c r="AO3649" s="3"/>
      <c r="AP3649">
        <v>0</v>
      </c>
      <c r="AR3649" t="s">
        <v>1</v>
      </c>
      <c r="AT3649" s="2">
        <v>3.8340000000000001</v>
      </c>
      <c r="AU3649" s="1">
        <f t="shared" si="459"/>
        <v>2.6708363344350423</v>
      </c>
      <c r="AV3649" s="1">
        <f t="shared" si="460"/>
        <v>2.0880471211958711</v>
      </c>
      <c r="AW3649" s="1">
        <f t="shared" si="461"/>
        <v>1.5052579079566997</v>
      </c>
    </row>
    <row r="3650" spans="1:49" x14ac:dyDescent="0.2">
      <c r="A3650">
        <v>3648</v>
      </c>
      <c r="B3650" t="s">
        <v>11304</v>
      </c>
      <c r="C3650" t="s">
        <v>11303</v>
      </c>
      <c r="F3650" t="s">
        <v>11302</v>
      </c>
      <c r="G3650" t="s">
        <v>17</v>
      </c>
      <c r="H3650" t="s">
        <v>16</v>
      </c>
      <c r="I3650" t="s">
        <v>11301</v>
      </c>
      <c r="J3650" t="s">
        <v>11300</v>
      </c>
      <c r="K3650" t="s">
        <v>11299</v>
      </c>
      <c r="L3650" t="s">
        <v>11298</v>
      </c>
      <c r="M3650" t="s">
        <v>11297</v>
      </c>
      <c r="N3650">
        <v>5</v>
      </c>
      <c r="O3650" t="s">
        <v>11296</v>
      </c>
      <c r="P3650" t="s">
        <v>11295</v>
      </c>
      <c r="Q3650" t="s">
        <v>11294</v>
      </c>
      <c r="R3650" s="7">
        <v>42370</v>
      </c>
      <c r="S3650" s="8">
        <f t="shared" si="456"/>
        <v>2016</v>
      </c>
      <c r="T3650" s="8">
        <v>2016</v>
      </c>
      <c r="U3650" s="8">
        <f t="shared" si="457"/>
        <v>6</v>
      </c>
      <c r="V3650" s="7">
        <v>2016</v>
      </c>
      <c r="W3650" t="s">
        <v>5039</v>
      </c>
      <c r="X3650" s="2">
        <v>0.746</v>
      </c>
      <c r="Y3650" s="6">
        <f t="shared" si="454"/>
        <v>1.9914043939029926E-2</v>
      </c>
      <c r="AB3650">
        <v>21100199840</v>
      </c>
      <c r="AC3650">
        <v>20462069</v>
      </c>
      <c r="AD3650" t="s">
        <v>6</v>
      </c>
      <c r="AE3650">
        <v>6</v>
      </c>
      <c r="AF3650">
        <v>54</v>
      </c>
      <c r="AH3650" t="s">
        <v>11293</v>
      </c>
      <c r="AI3650" t="s">
        <v>11292</v>
      </c>
      <c r="AK3650" t="s">
        <v>11291</v>
      </c>
      <c r="AL3650">
        <v>7</v>
      </c>
      <c r="AM3650" s="5">
        <f t="shared" si="458"/>
        <v>1.1666666666666667</v>
      </c>
      <c r="AN3650" s="4">
        <f t="shared" si="455"/>
        <v>1.7670074466742396E-3</v>
      </c>
      <c r="AO3650" s="3"/>
      <c r="AP3650">
        <v>0</v>
      </c>
      <c r="AR3650" t="s">
        <v>1</v>
      </c>
      <c r="AT3650" s="2">
        <v>3.3610000000000002</v>
      </c>
      <c r="AU3650" s="1">
        <f t="shared" si="459"/>
        <v>1.446993299132322</v>
      </c>
      <c r="AV3650" s="1">
        <f t="shared" si="460"/>
        <v>1.0840525692852083</v>
      </c>
      <c r="AW3650" s="1">
        <f t="shared" si="461"/>
        <v>0.72111183943809454</v>
      </c>
    </row>
    <row r="3651" spans="1:49" x14ac:dyDescent="0.2">
      <c r="A3651">
        <v>3649</v>
      </c>
      <c r="B3651" t="s">
        <v>11290</v>
      </c>
      <c r="C3651" t="s">
        <v>11289</v>
      </c>
      <c r="F3651" t="s">
        <v>11288</v>
      </c>
      <c r="G3651" t="s">
        <v>17</v>
      </c>
      <c r="H3651" t="s">
        <v>16</v>
      </c>
      <c r="I3651" t="s">
        <v>11287</v>
      </c>
      <c r="J3651" t="s">
        <v>11286</v>
      </c>
      <c r="K3651" t="s">
        <v>11285</v>
      </c>
      <c r="L3651" t="s">
        <v>11284</v>
      </c>
      <c r="M3651" t="s">
        <v>230</v>
      </c>
      <c r="N3651">
        <v>3</v>
      </c>
      <c r="O3651" t="s">
        <v>11283</v>
      </c>
      <c r="P3651" t="s">
        <v>11282</v>
      </c>
      <c r="Q3651" t="s">
        <v>11281</v>
      </c>
      <c r="R3651" s="7">
        <v>42370</v>
      </c>
      <c r="S3651" s="8">
        <f t="shared" si="456"/>
        <v>2016</v>
      </c>
      <c r="T3651" s="8">
        <v>2016</v>
      </c>
      <c r="U3651" s="8">
        <f t="shared" si="457"/>
        <v>6</v>
      </c>
      <c r="V3651" s="7">
        <v>2016</v>
      </c>
      <c r="W3651" t="s">
        <v>5423</v>
      </c>
      <c r="X3651" s="2">
        <v>1.3280000000000001</v>
      </c>
      <c r="Y3651" s="6">
        <f t="shared" ref="Y3651:Y3714" si="462">(X3651-$Z$3)/($Z$2-$Z$3)</f>
        <v>3.5450201542937994E-2</v>
      </c>
      <c r="AA3651">
        <v>15361225</v>
      </c>
      <c r="AB3651">
        <v>18894</v>
      </c>
      <c r="AD3651" t="s">
        <v>6</v>
      </c>
      <c r="AE3651">
        <v>15</v>
      </c>
      <c r="AG3651">
        <v>7297806</v>
      </c>
      <c r="AH3651" t="s">
        <v>11280</v>
      </c>
      <c r="AI3651" t="s">
        <v>11279</v>
      </c>
      <c r="AJ3651" t="s">
        <v>11278</v>
      </c>
      <c r="AK3651" t="s">
        <v>11277</v>
      </c>
      <c r="AL3651">
        <v>31</v>
      </c>
      <c r="AM3651" s="5">
        <f t="shared" si="458"/>
        <v>5.166666666666667</v>
      </c>
      <c r="AN3651" s="4">
        <f t="shared" ref="AN3651:AN3714" si="463">(AM3651-$AO$3)/($AO$2-$AO$3)</f>
        <v>7.8253186924144898E-3</v>
      </c>
      <c r="AO3651" s="3"/>
      <c r="AP3651">
        <v>0</v>
      </c>
      <c r="AQ3651" t="s">
        <v>222</v>
      </c>
      <c r="AR3651" t="s">
        <v>11276</v>
      </c>
      <c r="AS3651" t="s">
        <v>221</v>
      </c>
      <c r="AT3651" s="2">
        <v>3.8340000000000001</v>
      </c>
      <c r="AU3651" s="1">
        <f t="shared" si="459"/>
        <v>2.7162736687780944</v>
      </c>
      <c r="AV3651" s="1">
        <f t="shared" si="460"/>
        <v>2.1637760117676241</v>
      </c>
      <c r="AW3651" s="1">
        <f t="shared" si="461"/>
        <v>1.6112783547571543</v>
      </c>
    </row>
    <row r="3652" spans="1:49" x14ac:dyDescent="0.2">
      <c r="A3652">
        <v>3650</v>
      </c>
      <c r="B3652" t="s">
        <v>11275</v>
      </c>
      <c r="C3652" t="s">
        <v>11274</v>
      </c>
      <c r="F3652" t="s">
        <v>11273</v>
      </c>
      <c r="G3652" t="s">
        <v>17</v>
      </c>
      <c r="H3652" t="s">
        <v>16</v>
      </c>
      <c r="I3652" t="s">
        <v>11272</v>
      </c>
      <c r="J3652" t="s">
        <v>11266</v>
      </c>
      <c r="K3652" t="s">
        <v>11271</v>
      </c>
      <c r="L3652" t="s">
        <v>11270</v>
      </c>
      <c r="M3652" t="s">
        <v>11269</v>
      </c>
      <c r="N3652">
        <v>2</v>
      </c>
      <c r="O3652" t="s">
        <v>11268</v>
      </c>
      <c r="P3652" t="s">
        <v>11267</v>
      </c>
      <c r="Q3652" t="s">
        <v>11266</v>
      </c>
      <c r="R3652" s="7">
        <v>42370</v>
      </c>
      <c r="S3652" s="8">
        <f t="shared" si="456"/>
        <v>2016</v>
      </c>
      <c r="T3652" s="8">
        <v>2016</v>
      </c>
      <c r="U3652" s="8">
        <f t="shared" si="457"/>
        <v>6</v>
      </c>
      <c r="V3652" s="7">
        <v>2016</v>
      </c>
      <c r="W3652" t="s">
        <v>11265</v>
      </c>
      <c r="X3652" s="2">
        <v>0.185</v>
      </c>
      <c r="Y3652" s="6">
        <f t="shared" si="462"/>
        <v>4.9384693414484399E-3</v>
      </c>
      <c r="AA3652">
        <v>7352727</v>
      </c>
      <c r="AB3652">
        <v>32478</v>
      </c>
      <c r="AD3652" t="s">
        <v>6</v>
      </c>
      <c r="AE3652">
        <v>59</v>
      </c>
      <c r="AF3652">
        <v>4</v>
      </c>
      <c r="AH3652" t="s">
        <v>11264</v>
      </c>
      <c r="AI3652" t="s">
        <v>11263</v>
      </c>
      <c r="AK3652" t="s">
        <v>11262</v>
      </c>
      <c r="AL3652">
        <v>0</v>
      </c>
      <c r="AM3652" s="5">
        <f t="shared" si="458"/>
        <v>0</v>
      </c>
      <c r="AN3652" s="4">
        <f t="shared" si="463"/>
        <v>0</v>
      </c>
      <c r="AO3652" s="3"/>
      <c r="AP3652">
        <v>0</v>
      </c>
      <c r="AR3652" t="s">
        <v>1</v>
      </c>
      <c r="AT3652" s="2" t="s">
        <v>0</v>
      </c>
      <c r="AU3652" s="1">
        <f t="shared" si="459"/>
        <v>0.34569285390139076</v>
      </c>
      <c r="AV3652" s="1">
        <f t="shared" si="460"/>
        <v>0.24692346707242199</v>
      </c>
      <c r="AW3652" s="1">
        <f t="shared" si="461"/>
        <v>0.1481540802434532</v>
      </c>
    </row>
    <row r="3653" spans="1:49" x14ac:dyDescent="0.2">
      <c r="A3653">
        <v>3651</v>
      </c>
      <c r="B3653" t="s">
        <v>11261</v>
      </c>
      <c r="C3653" t="s">
        <v>11260</v>
      </c>
      <c r="F3653" t="s">
        <v>11259</v>
      </c>
      <c r="G3653" t="s">
        <v>17</v>
      </c>
      <c r="H3653" t="s">
        <v>16</v>
      </c>
      <c r="I3653" t="s">
        <v>11258</v>
      </c>
      <c r="J3653">
        <v>60073652</v>
      </c>
      <c r="K3653" t="s">
        <v>342</v>
      </c>
      <c r="L3653" t="s">
        <v>341</v>
      </c>
      <c r="M3653" t="s">
        <v>340</v>
      </c>
      <c r="N3653">
        <v>2</v>
      </c>
      <c r="O3653" t="s">
        <v>11257</v>
      </c>
      <c r="P3653" t="s">
        <v>11256</v>
      </c>
      <c r="Q3653" t="s">
        <v>337</v>
      </c>
      <c r="R3653" s="7">
        <v>42370</v>
      </c>
      <c r="S3653" s="8">
        <f t="shared" si="456"/>
        <v>2016</v>
      </c>
      <c r="T3653" s="8">
        <v>2016</v>
      </c>
      <c r="U3653" s="8">
        <f t="shared" si="457"/>
        <v>6</v>
      </c>
      <c r="V3653" s="7">
        <v>2016</v>
      </c>
      <c r="W3653" t="s">
        <v>11255</v>
      </c>
      <c r="X3653" s="2">
        <v>0.69299999999999995</v>
      </c>
      <c r="Y3653" s="6">
        <f t="shared" si="462"/>
        <v>1.8499239208777128E-2</v>
      </c>
      <c r="AA3653">
        <v>11440546</v>
      </c>
      <c r="AB3653">
        <v>24824</v>
      </c>
      <c r="AC3653">
        <v>13699261</v>
      </c>
      <c r="AD3653" t="s">
        <v>6</v>
      </c>
      <c r="AE3653">
        <v>40</v>
      </c>
      <c r="AF3653">
        <v>5</v>
      </c>
      <c r="AH3653" t="s">
        <v>11254</v>
      </c>
      <c r="AI3653" t="s">
        <v>11253</v>
      </c>
      <c r="AK3653" t="s">
        <v>11252</v>
      </c>
      <c r="AL3653">
        <v>69</v>
      </c>
      <c r="AM3653" s="5">
        <f t="shared" si="458"/>
        <v>11.5</v>
      </c>
      <c r="AN3653" s="4">
        <f t="shared" si="463"/>
        <v>1.741764483150322E-2</v>
      </c>
      <c r="AO3653" s="3"/>
      <c r="AP3653">
        <v>0</v>
      </c>
      <c r="AQ3653" t="s">
        <v>222</v>
      </c>
      <c r="AR3653">
        <v>21571142</v>
      </c>
      <c r="AS3653" t="s">
        <v>221</v>
      </c>
      <c r="AT3653" s="2">
        <v>3.5910000000000002</v>
      </c>
      <c r="AU3653" s="1">
        <f t="shared" si="459"/>
        <v>1.8174760895594955</v>
      </c>
      <c r="AV3653" s="1">
        <f t="shared" si="460"/>
        <v>1.7958442020140173</v>
      </c>
      <c r="AW3653" s="1">
        <f t="shared" si="461"/>
        <v>1.7742123144685391</v>
      </c>
    </row>
    <row r="3654" spans="1:49" x14ac:dyDescent="0.2">
      <c r="A3654">
        <v>3652</v>
      </c>
      <c r="B3654" t="s">
        <v>11251</v>
      </c>
      <c r="C3654" t="s">
        <v>11250</v>
      </c>
      <c r="F3654" t="s">
        <v>11249</v>
      </c>
      <c r="G3654" t="s">
        <v>17</v>
      </c>
      <c r="H3654" t="s">
        <v>16</v>
      </c>
      <c r="I3654" t="s">
        <v>11248</v>
      </c>
      <c r="J3654" t="s">
        <v>11247</v>
      </c>
      <c r="K3654" t="s">
        <v>11246</v>
      </c>
      <c r="L3654" t="s">
        <v>11245</v>
      </c>
      <c r="M3654" t="s">
        <v>11244</v>
      </c>
      <c r="N3654">
        <v>6</v>
      </c>
      <c r="O3654" t="s">
        <v>11243</v>
      </c>
      <c r="P3654" t="s">
        <v>11242</v>
      </c>
      <c r="Q3654" t="s">
        <v>11241</v>
      </c>
      <c r="R3654" s="7">
        <v>42370</v>
      </c>
      <c r="S3654" s="8">
        <f t="shared" si="456"/>
        <v>2016</v>
      </c>
      <c r="T3654" s="8">
        <v>2016</v>
      </c>
      <c r="U3654" s="8">
        <f t="shared" si="457"/>
        <v>6</v>
      </c>
      <c r="V3654" s="7">
        <v>2016</v>
      </c>
      <c r="W3654" t="s">
        <v>5423</v>
      </c>
      <c r="X3654" s="2">
        <v>1.3280000000000001</v>
      </c>
      <c r="Y3654" s="6">
        <f t="shared" si="462"/>
        <v>3.5450201542937994E-2</v>
      </c>
      <c r="AA3654">
        <v>15361225</v>
      </c>
      <c r="AB3654">
        <v>18894</v>
      </c>
      <c r="AD3654" t="s">
        <v>6</v>
      </c>
      <c r="AE3654">
        <v>15</v>
      </c>
      <c r="AG3654">
        <v>7384427</v>
      </c>
      <c r="AH3654" t="s">
        <v>11240</v>
      </c>
      <c r="AI3654" t="s">
        <v>11239</v>
      </c>
      <c r="AJ3654" t="s">
        <v>11238</v>
      </c>
      <c r="AK3654" t="s">
        <v>11237</v>
      </c>
      <c r="AL3654">
        <v>108</v>
      </c>
      <c r="AM3654" s="5">
        <f t="shared" si="458"/>
        <v>18</v>
      </c>
      <c r="AN3654" s="4">
        <f t="shared" si="463"/>
        <v>2.7262400605831124E-2</v>
      </c>
      <c r="AO3654" s="3"/>
      <c r="AP3654">
        <v>0</v>
      </c>
      <c r="AR3654" t="s">
        <v>1</v>
      </c>
      <c r="AT3654" s="2">
        <v>3.8340000000000001</v>
      </c>
      <c r="AU3654" s="1">
        <f t="shared" si="459"/>
        <v>3.2993861261805932</v>
      </c>
      <c r="AV3654" s="1">
        <f t="shared" si="460"/>
        <v>3.1356301074384558</v>
      </c>
      <c r="AW3654" s="1">
        <f t="shared" si="461"/>
        <v>2.9718740886963184</v>
      </c>
    </row>
    <row r="3655" spans="1:49" x14ac:dyDescent="0.2">
      <c r="A3655">
        <v>3653</v>
      </c>
      <c r="B3655" t="s">
        <v>11236</v>
      </c>
      <c r="C3655" t="s">
        <v>11235</v>
      </c>
      <c r="F3655" t="s">
        <v>11234</v>
      </c>
      <c r="G3655" t="s">
        <v>17</v>
      </c>
      <c r="H3655" t="s">
        <v>16</v>
      </c>
      <c r="I3655" t="s">
        <v>11233</v>
      </c>
      <c r="J3655" t="s">
        <v>11232</v>
      </c>
      <c r="K3655" t="s">
        <v>11231</v>
      </c>
      <c r="L3655" t="s">
        <v>11230</v>
      </c>
      <c r="M3655" t="s">
        <v>11229</v>
      </c>
      <c r="N3655">
        <v>2</v>
      </c>
      <c r="O3655" t="s">
        <v>11228</v>
      </c>
      <c r="P3655" t="s">
        <v>11227</v>
      </c>
      <c r="Q3655" t="s">
        <v>11226</v>
      </c>
      <c r="R3655" s="7">
        <v>42370</v>
      </c>
      <c r="S3655" s="8">
        <f t="shared" si="456"/>
        <v>2016</v>
      </c>
      <c r="T3655" s="8">
        <v>2016</v>
      </c>
      <c r="U3655" s="8">
        <f t="shared" si="457"/>
        <v>6</v>
      </c>
      <c r="V3655" s="7">
        <v>2016</v>
      </c>
      <c r="W3655" t="s">
        <v>11225</v>
      </c>
      <c r="X3655" s="2">
        <v>0.19900000000000001</v>
      </c>
      <c r="Y3655" s="6">
        <f t="shared" si="462"/>
        <v>5.3121913456661597E-3</v>
      </c>
      <c r="AA3655">
        <v>13565362</v>
      </c>
      <c r="AB3655">
        <v>26697</v>
      </c>
      <c r="AD3655" t="s">
        <v>6</v>
      </c>
      <c r="AE3655">
        <v>33</v>
      </c>
      <c r="AF3655">
        <v>2</v>
      </c>
      <c r="AH3655" t="s">
        <v>11224</v>
      </c>
      <c r="AI3655" t="s">
        <v>11223</v>
      </c>
      <c r="AJ3655" t="s">
        <v>11222</v>
      </c>
      <c r="AK3655" t="s">
        <v>11221</v>
      </c>
      <c r="AL3655">
        <v>1</v>
      </c>
      <c r="AM3655" s="5">
        <f t="shared" si="458"/>
        <v>0.16666666666666666</v>
      </c>
      <c r="AN3655" s="4">
        <f t="shared" si="463"/>
        <v>2.5242963523917705E-4</v>
      </c>
      <c r="AO3655" s="3"/>
      <c r="AP3655">
        <v>0</v>
      </c>
      <c r="AR3655" t="s">
        <v>1</v>
      </c>
      <c r="AT3655" s="2">
        <v>0.75800000000000001</v>
      </c>
      <c r="AU3655" s="1">
        <f t="shared" si="459"/>
        <v>0.37942628325380645</v>
      </c>
      <c r="AV3655" s="1">
        <f t="shared" si="460"/>
        <v>0.27823104904526685</v>
      </c>
      <c r="AW3655" s="1">
        <f t="shared" si="461"/>
        <v>0.1770358148367272</v>
      </c>
    </row>
    <row r="3656" spans="1:49" x14ac:dyDescent="0.2">
      <c r="A3656">
        <v>3654</v>
      </c>
      <c r="B3656" t="s">
        <v>11220</v>
      </c>
      <c r="C3656" t="s">
        <v>11219</v>
      </c>
      <c r="F3656" t="s">
        <v>11218</v>
      </c>
      <c r="G3656" t="s">
        <v>17</v>
      </c>
      <c r="H3656" t="s">
        <v>16</v>
      </c>
      <c r="I3656" t="s">
        <v>11217</v>
      </c>
      <c r="J3656" t="s">
        <v>11216</v>
      </c>
      <c r="K3656" t="s">
        <v>11215</v>
      </c>
      <c r="L3656" t="s">
        <v>11214</v>
      </c>
      <c r="M3656" t="s">
        <v>4222</v>
      </c>
      <c r="N3656">
        <v>8</v>
      </c>
      <c r="O3656" t="s">
        <v>11213</v>
      </c>
      <c r="P3656" t="s">
        <v>11212</v>
      </c>
      <c r="Q3656" t="s">
        <v>11211</v>
      </c>
      <c r="R3656" s="7">
        <v>42370</v>
      </c>
      <c r="S3656" s="8">
        <f t="shared" si="456"/>
        <v>2016</v>
      </c>
      <c r="T3656" s="8">
        <v>2016</v>
      </c>
      <c r="U3656" s="8">
        <f t="shared" si="457"/>
        <v>6</v>
      </c>
      <c r="V3656" s="7">
        <v>2016</v>
      </c>
      <c r="W3656" t="s">
        <v>11210</v>
      </c>
      <c r="X3656" s="2" t="s">
        <v>0</v>
      </c>
      <c r="Y3656" s="6" t="e">
        <f t="shared" si="462"/>
        <v>#VALUE!</v>
      </c>
      <c r="AA3656" t="s">
        <v>11209</v>
      </c>
      <c r="AB3656">
        <v>13569</v>
      </c>
      <c r="AC3656">
        <v>13490923</v>
      </c>
      <c r="AD3656" t="s">
        <v>6</v>
      </c>
      <c r="AE3656">
        <v>41</v>
      </c>
      <c r="AF3656">
        <v>2</v>
      </c>
      <c r="AH3656" t="s">
        <v>10342</v>
      </c>
      <c r="AI3656" t="s">
        <v>11208</v>
      </c>
      <c r="AJ3656" t="s">
        <v>11207</v>
      </c>
      <c r="AK3656" t="s">
        <v>11206</v>
      </c>
      <c r="AL3656">
        <v>5</v>
      </c>
      <c r="AM3656" s="5">
        <f t="shared" si="458"/>
        <v>0.83333333333333337</v>
      </c>
      <c r="AN3656" s="4">
        <f t="shared" si="463"/>
        <v>1.2621481761958854E-3</v>
      </c>
      <c r="AO3656" s="3"/>
      <c r="AP3656">
        <v>1</v>
      </c>
      <c r="AR3656" t="s">
        <v>1</v>
      </c>
      <c r="AT3656" s="2">
        <v>1.5189999999999999</v>
      </c>
      <c r="AU3656" s="1" t="e">
        <f t="shared" si="459"/>
        <v>#VALUE!</v>
      </c>
      <c r="AV3656" s="1" t="e">
        <f t="shared" si="460"/>
        <v>#VALUE!</v>
      </c>
      <c r="AW3656" s="1" t="e">
        <f t="shared" si="461"/>
        <v>#VALUE!</v>
      </c>
    </row>
    <row r="3657" spans="1:49" x14ac:dyDescent="0.2">
      <c r="A3657">
        <v>3655</v>
      </c>
      <c r="B3657" t="s">
        <v>11205</v>
      </c>
      <c r="C3657" t="s">
        <v>11204</v>
      </c>
      <c r="F3657" t="s">
        <v>11203</v>
      </c>
      <c r="G3657" t="s">
        <v>17</v>
      </c>
      <c r="H3657" t="s">
        <v>16</v>
      </c>
      <c r="I3657" t="s">
        <v>7907</v>
      </c>
      <c r="J3657">
        <v>60025578</v>
      </c>
      <c r="K3657" t="s">
        <v>692</v>
      </c>
      <c r="L3657" t="s">
        <v>691</v>
      </c>
      <c r="M3657" t="s">
        <v>340</v>
      </c>
      <c r="N3657">
        <v>4</v>
      </c>
      <c r="O3657" t="s">
        <v>11202</v>
      </c>
      <c r="P3657" t="s">
        <v>11201</v>
      </c>
      <c r="Q3657" t="s">
        <v>688</v>
      </c>
      <c r="R3657" s="7">
        <v>42370</v>
      </c>
      <c r="S3657" s="8">
        <f t="shared" si="456"/>
        <v>2016</v>
      </c>
      <c r="T3657" s="8">
        <v>2016</v>
      </c>
      <c r="U3657" s="8">
        <f t="shared" si="457"/>
        <v>6</v>
      </c>
      <c r="V3657" s="7">
        <v>2016</v>
      </c>
      <c r="W3657" t="s">
        <v>1748</v>
      </c>
      <c r="X3657" s="2">
        <v>0.34100000000000003</v>
      </c>
      <c r="Y3657" s="6">
        <f t="shared" si="462"/>
        <v>9.1028002455887467E-3</v>
      </c>
      <c r="AA3657">
        <v>19378718</v>
      </c>
      <c r="AB3657">
        <v>19700186839</v>
      </c>
      <c r="AC3657">
        <v>15309681</v>
      </c>
      <c r="AD3657" t="s">
        <v>6</v>
      </c>
      <c r="AE3657">
        <v>63</v>
      </c>
      <c r="AH3657" t="s">
        <v>11200</v>
      </c>
      <c r="AI3657" t="s">
        <v>11199</v>
      </c>
      <c r="AK3657" t="s">
        <v>11198</v>
      </c>
      <c r="AL3657">
        <v>1</v>
      </c>
      <c r="AM3657" s="5">
        <f t="shared" si="458"/>
        <v>0.16666666666666666</v>
      </c>
      <c r="AN3657" s="4">
        <f t="shared" si="463"/>
        <v>2.5242963523917705E-4</v>
      </c>
      <c r="AO3657" s="3"/>
      <c r="AP3657">
        <v>1</v>
      </c>
      <c r="AR3657" t="s">
        <v>1</v>
      </c>
      <c r="AT3657" s="2" t="s">
        <v>0</v>
      </c>
      <c r="AU3657" s="1">
        <f t="shared" si="459"/>
        <v>0.64476890624838756</v>
      </c>
      <c r="AV3657" s="1">
        <f t="shared" si="460"/>
        <v>0.46776149404139622</v>
      </c>
      <c r="AW3657" s="1">
        <f t="shared" si="461"/>
        <v>0.29075408183440477</v>
      </c>
    </row>
    <row r="3658" spans="1:49" x14ac:dyDescent="0.2">
      <c r="A3658">
        <v>3656</v>
      </c>
      <c r="B3658" t="s">
        <v>11197</v>
      </c>
      <c r="C3658" t="s">
        <v>11196</v>
      </c>
      <c r="F3658" t="s">
        <v>11195</v>
      </c>
      <c r="G3658" t="s">
        <v>17</v>
      </c>
      <c r="H3658" t="s">
        <v>16</v>
      </c>
      <c r="I3658" t="s">
        <v>11194</v>
      </c>
      <c r="J3658">
        <v>60007050</v>
      </c>
      <c r="K3658" t="s">
        <v>11193</v>
      </c>
      <c r="L3658" t="s">
        <v>11192</v>
      </c>
      <c r="M3658" t="s">
        <v>135</v>
      </c>
      <c r="N3658">
        <v>4</v>
      </c>
      <c r="O3658" t="s">
        <v>11191</v>
      </c>
      <c r="P3658" t="s">
        <v>11190</v>
      </c>
      <c r="Q3658" t="s">
        <v>11189</v>
      </c>
      <c r="R3658" s="7">
        <v>42370</v>
      </c>
      <c r="S3658" s="8">
        <f t="shared" si="456"/>
        <v>2016</v>
      </c>
      <c r="T3658" s="8">
        <v>2016</v>
      </c>
      <c r="U3658" s="8">
        <f t="shared" si="457"/>
        <v>6</v>
      </c>
      <c r="V3658" s="7">
        <v>2016</v>
      </c>
      <c r="W3658" t="s">
        <v>1748</v>
      </c>
      <c r="X3658" s="2">
        <v>0.34100000000000003</v>
      </c>
      <c r="Y3658" s="6">
        <f t="shared" si="462"/>
        <v>9.1028002455887467E-3</v>
      </c>
      <c r="AA3658">
        <v>19378718</v>
      </c>
      <c r="AB3658">
        <v>19700186839</v>
      </c>
      <c r="AC3658">
        <v>15309681</v>
      </c>
      <c r="AD3658" t="s">
        <v>6</v>
      </c>
      <c r="AE3658">
        <v>63</v>
      </c>
      <c r="AH3658" t="s">
        <v>11188</v>
      </c>
      <c r="AI3658" t="s">
        <v>11187</v>
      </c>
      <c r="AK3658" t="s">
        <v>11186</v>
      </c>
      <c r="AL3658">
        <v>12</v>
      </c>
      <c r="AM3658" s="5">
        <f t="shared" si="458"/>
        <v>2</v>
      </c>
      <c r="AN3658" s="4">
        <f t="shared" si="463"/>
        <v>3.0291556228701248E-3</v>
      </c>
      <c r="AO3658" s="3"/>
      <c r="AP3658">
        <v>1</v>
      </c>
      <c r="AR3658" t="s">
        <v>1</v>
      </c>
      <c r="AT3658" s="2" t="s">
        <v>0</v>
      </c>
      <c r="AU3658" s="1">
        <f t="shared" si="459"/>
        <v>0.72807068587731594</v>
      </c>
      <c r="AV3658" s="1">
        <f t="shared" si="460"/>
        <v>0.60659779342294351</v>
      </c>
      <c r="AW3658" s="1">
        <f t="shared" si="461"/>
        <v>0.48512490096857108</v>
      </c>
    </row>
    <row r="3659" spans="1:49" x14ac:dyDescent="0.2">
      <c r="A3659">
        <v>3657</v>
      </c>
      <c r="B3659" t="s">
        <v>11185</v>
      </c>
      <c r="C3659" t="s">
        <v>11184</v>
      </c>
      <c r="F3659" t="s">
        <v>11183</v>
      </c>
      <c r="G3659" t="s">
        <v>17</v>
      </c>
      <c r="H3659" t="s">
        <v>16</v>
      </c>
      <c r="I3659" t="s">
        <v>11182</v>
      </c>
      <c r="J3659">
        <v>60022381</v>
      </c>
      <c r="K3659" t="s">
        <v>11181</v>
      </c>
      <c r="L3659" t="s">
        <v>1670</v>
      </c>
      <c r="M3659" t="s">
        <v>340</v>
      </c>
      <c r="N3659">
        <v>2</v>
      </c>
      <c r="O3659" t="s">
        <v>11180</v>
      </c>
      <c r="P3659" t="s">
        <v>11179</v>
      </c>
      <c r="Q3659" t="s">
        <v>11178</v>
      </c>
      <c r="R3659" s="7">
        <v>42370</v>
      </c>
      <c r="S3659" s="8">
        <f t="shared" si="456"/>
        <v>2016</v>
      </c>
      <c r="T3659" s="8">
        <v>2016</v>
      </c>
      <c r="U3659" s="8">
        <f t="shared" si="457"/>
        <v>6</v>
      </c>
      <c r="V3659" s="7">
        <v>2016</v>
      </c>
      <c r="W3659" t="s">
        <v>3368</v>
      </c>
      <c r="X3659" s="2">
        <v>0.28199999999999997</v>
      </c>
      <c r="Y3659" s="6">
        <f t="shared" si="462"/>
        <v>7.527828942099783E-3</v>
      </c>
      <c r="AA3659">
        <v>16875869</v>
      </c>
      <c r="AB3659">
        <v>19700186861</v>
      </c>
      <c r="AC3659">
        <v>16875877</v>
      </c>
      <c r="AD3659" t="s">
        <v>6</v>
      </c>
      <c r="AE3659">
        <v>2016</v>
      </c>
      <c r="AG3659">
        <v>8180124</v>
      </c>
      <c r="AI3659" t="s">
        <v>11177</v>
      </c>
      <c r="AK3659" t="s">
        <v>11176</v>
      </c>
      <c r="AL3659">
        <v>8</v>
      </c>
      <c r="AM3659" s="5">
        <f t="shared" si="458"/>
        <v>1.3333333333333333</v>
      </c>
      <c r="AN3659" s="4">
        <f t="shared" si="463"/>
        <v>2.0194370819134164E-3</v>
      </c>
      <c r="AO3659" s="3"/>
      <c r="AP3659">
        <v>1</v>
      </c>
      <c r="AR3659" t="s">
        <v>1</v>
      </c>
      <c r="AT3659" s="2">
        <v>1.1739999999999999</v>
      </c>
      <c r="AU3659" s="1">
        <f t="shared" si="459"/>
        <v>0.5875311384043872</v>
      </c>
      <c r="AV3659" s="1">
        <f t="shared" si="460"/>
        <v>0.47736330120066001</v>
      </c>
      <c r="AW3659" s="1">
        <f t="shared" si="461"/>
        <v>0.36719546399693259</v>
      </c>
    </row>
    <row r="3660" spans="1:49" x14ac:dyDescent="0.2">
      <c r="A3660">
        <v>3658</v>
      </c>
      <c r="B3660" t="s">
        <v>11175</v>
      </c>
      <c r="C3660" t="s">
        <v>11174</v>
      </c>
      <c r="F3660" t="s">
        <v>11173</v>
      </c>
      <c r="G3660" t="s">
        <v>17</v>
      </c>
      <c r="H3660" t="s">
        <v>16</v>
      </c>
      <c r="I3660" t="s">
        <v>1487</v>
      </c>
      <c r="J3660" t="s">
        <v>11172</v>
      </c>
      <c r="K3660" t="s">
        <v>11171</v>
      </c>
      <c r="L3660" t="s">
        <v>11170</v>
      </c>
      <c r="M3660" t="s">
        <v>5311</v>
      </c>
      <c r="N3660">
        <v>5</v>
      </c>
      <c r="O3660" t="s">
        <v>11169</v>
      </c>
      <c r="P3660" t="s">
        <v>11168</v>
      </c>
      <c r="Q3660" t="s">
        <v>11167</v>
      </c>
      <c r="R3660" s="7">
        <v>42370</v>
      </c>
      <c r="S3660" s="8">
        <f t="shared" si="456"/>
        <v>2016</v>
      </c>
      <c r="T3660" s="8">
        <v>2016</v>
      </c>
      <c r="U3660" s="8">
        <f t="shared" si="457"/>
        <v>6</v>
      </c>
      <c r="V3660" s="7">
        <v>2016</v>
      </c>
      <c r="W3660" t="s">
        <v>1748</v>
      </c>
      <c r="X3660" s="2">
        <v>0.34100000000000003</v>
      </c>
      <c r="Y3660" s="6">
        <f t="shared" si="462"/>
        <v>9.1028002455887467E-3</v>
      </c>
      <c r="AA3660">
        <v>19378718</v>
      </c>
      <c r="AB3660">
        <v>19700186839</v>
      </c>
      <c r="AC3660">
        <v>15309681</v>
      </c>
      <c r="AD3660" t="s">
        <v>6</v>
      </c>
      <c r="AE3660">
        <v>63</v>
      </c>
      <c r="AH3660" t="s">
        <v>11166</v>
      </c>
      <c r="AI3660" t="s">
        <v>11165</v>
      </c>
      <c r="AK3660" t="s">
        <v>11164</v>
      </c>
      <c r="AL3660">
        <v>4</v>
      </c>
      <c r="AM3660" s="5">
        <f t="shared" si="458"/>
        <v>0.66666666666666663</v>
      </c>
      <c r="AN3660" s="4">
        <f t="shared" si="463"/>
        <v>1.0097185409567082E-3</v>
      </c>
      <c r="AO3660" s="3"/>
      <c r="AP3660">
        <v>1</v>
      </c>
      <c r="AR3660" t="s">
        <v>1</v>
      </c>
      <c r="AT3660" s="2" t="s">
        <v>0</v>
      </c>
      <c r="AU3660" s="1">
        <f t="shared" si="459"/>
        <v>0.66748757341991338</v>
      </c>
      <c r="AV3660" s="1">
        <f t="shared" si="460"/>
        <v>0.50562593932727273</v>
      </c>
      <c r="AW3660" s="1">
        <f t="shared" si="461"/>
        <v>0.34376430523463197</v>
      </c>
    </row>
    <row r="3661" spans="1:49" x14ac:dyDescent="0.2">
      <c r="A3661">
        <v>3659</v>
      </c>
      <c r="B3661" t="s">
        <v>11163</v>
      </c>
      <c r="C3661" t="s">
        <v>11162</v>
      </c>
      <c r="F3661" t="s">
        <v>11161</v>
      </c>
      <c r="G3661" t="s">
        <v>17</v>
      </c>
      <c r="H3661" t="s">
        <v>16</v>
      </c>
      <c r="I3661" t="s">
        <v>11160</v>
      </c>
      <c r="J3661">
        <v>60002787</v>
      </c>
      <c r="K3661" t="s">
        <v>2217</v>
      </c>
      <c r="L3661" t="s">
        <v>2216</v>
      </c>
      <c r="M3661" t="s">
        <v>1865</v>
      </c>
      <c r="N3661">
        <v>8</v>
      </c>
      <c r="O3661" t="s">
        <v>11159</v>
      </c>
      <c r="P3661" t="s">
        <v>11158</v>
      </c>
      <c r="Q3661" t="s">
        <v>11157</v>
      </c>
      <c r="R3661" s="7">
        <v>42370</v>
      </c>
      <c r="S3661" s="8">
        <f t="shared" si="456"/>
        <v>2016</v>
      </c>
      <c r="T3661" s="8">
        <v>2016</v>
      </c>
      <c r="U3661" s="8">
        <f t="shared" si="457"/>
        <v>6</v>
      </c>
      <c r="V3661" s="7">
        <v>2016</v>
      </c>
      <c r="W3661" t="s">
        <v>11156</v>
      </c>
      <c r="X3661" s="2">
        <v>0.20899999999999999</v>
      </c>
      <c r="Y3661" s="6">
        <f t="shared" si="462"/>
        <v>5.5791356343931021E-3</v>
      </c>
      <c r="AA3661">
        <v>3854205</v>
      </c>
      <c r="AB3661">
        <v>3300147408</v>
      </c>
      <c r="AC3661">
        <v>13475533</v>
      </c>
      <c r="AD3661" t="s">
        <v>6</v>
      </c>
      <c r="AE3661">
        <v>136</v>
      </c>
      <c r="AF3661">
        <v>5</v>
      </c>
      <c r="AH3661" t="s">
        <v>11155</v>
      </c>
      <c r="AI3661" t="s">
        <v>11154</v>
      </c>
      <c r="AJ3661" t="s">
        <v>11153</v>
      </c>
      <c r="AK3661" t="s">
        <v>11152</v>
      </c>
      <c r="AL3661">
        <v>0</v>
      </c>
      <c r="AM3661" s="5">
        <f t="shared" si="458"/>
        <v>0</v>
      </c>
      <c r="AN3661" s="4">
        <f t="shared" si="463"/>
        <v>0</v>
      </c>
      <c r="AO3661" s="3"/>
      <c r="AP3661">
        <v>0</v>
      </c>
      <c r="AR3661" t="s">
        <v>1</v>
      </c>
      <c r="AT3661" s="2" t="s">
        <v>0</v>
      </c>
      <c r="AU3661" s="1">
        <f t="shared" si="459"/>
        <v>0.39053949440751712</v>
      </c>
      <c r="AV3661" s="1">
        <f t="shared" si="460"/>
        <v>0.2789567817196551</v>
      </c>
      <c r="AW3661" s="1">
        <f t="shared" si="461"/>
        <v>0.16737406903179305</v>
      </c>
    </row>
    <row r="3662" spans="1:49" x14ac:dyDescent="0.2">
      <c r="A3662">
        <v>3660</v>
      </c>
      <c r="B3662" t="s">
        <v>11151</v>
      </c>
      <c r="C3662" t="s">
        <v>11150</v>
      </c>
      <c r="F3662" t="s">
        <v>11149</v>
      </c>
      <c r="G3662" t="s">
        <v>17</v>
      </c>
      <c r="H3662" t="s">
        <v>16</v>
      </c>
      <c r="I3662" t="s">
        <v>2955</v>
      </c>
      <c r="J3662">
        <v>60016521</v>
      </c>
      <c r="K3662" t="s">
        <v>11148</v>
      </c>
      <c r="L3662" t="s">
        <v>861</v>
      </c>
      <c r="M3662" t="s">
        <v>340</v>
      </c>
      <c r="N3662">
        <v>4</v>
      </c>
      <c r="O3662" t="s">
        <v>11147</v>
      </c>
      <c r="P3662" t="s">
        <v>11146</v>
      </c>
      <c r="Q3662" t="s">
        <v>11145</v>
      </c>
      <c r="R3662" s="7">
        <v>42370</v>
      </c>
      <c r="S3662" s="8">
        <f t="shared" si="456"/>
        <v>2016</v>
      </c>
      <c r="T3662" s="8">
        <v>2016</v>
      </c>
      <c r="U3662" s="8">
        <f t="shared" si="457"/>
        <v>6</v>
      </c>
      <c r="V3662" s="7">
        <v>2016</v>
      </c>
      <c r="W3662" t="s">
        <v>3368</v>
      </c>
      <c r="X3662" s="2">
        <v>0.28199999999999997</v>
      </c>
      <c r="Y3662" s="6">
        <f t="shared" si="462"/>
        <v>7.527828942099783E-3</v>
      </c>
      <c r="AA3662">
        <v>16875869</v>
      </c>
      <c r="AB3662">
        <v>19700186861</v>
      </c>
      <c r="AC3662">
        <v>16875877</v>
      </c>
      <c r="AD3662" t="s">
        <v>6</v>
      </c>
      <c r="AE3662">
        <v>2016</v>
      </c>
      <c r="AG3662">
        <v>8764967</v>
      </c>
      <c r="AI3662" t="s">
        <v>11144</v>
      </c>
      <c r="AK3662" t="s">
        <v>11143</v>
      </c>
      <c r="AL3662">
        <v>6</v>
      </c>
      <c r="AM3662" s="5">
        <f t="shared" si="458"/>
        <v>1</v>
      </c>
      <c r="AN3662" s="4">
        <f t="shared" si="463"/>
        <v>1.5145778114350624E-3</v>
      </c>
      <c r="AO3662" s="3"/>
      <c r="AP3662">
        <v>1</v>
      </c>
      <c r="AR3662" t="s">
        <v>1</v>
      </c>
      <c r="AT3662" s="2">
        <v>1.1739999999999999</v>
      </c>
      <c r="AU3662" s="1">
        <f t="shared" si="459"/>
        <v>0.57238536029003662</v>
      </c>
      <c r="AV3662" s="1">
        <f t="shared" si="460"/>
        <v>0.45212033767674226</v>
      </c>
      <c r="AW3662" s="1">
        <f t="shared" si="461"/>
        <v>0.33185531506344779</v>
      </c>
    </row>
    <row r="3663" spans="1:49" x14ac:dyDescent="0.2">
      <c r="A3663">
        <v>3661</v>
      </c>
      <c r="B3663" t="s">
        <v>11142</v>
      </c>
      <c r="C3663" t="s">
        <v>11141</v>
      </c>
      <c r="F3663" t="s">
        <v>11140</v>
      </c>
      <c r="G3663" t="s">
        <v>17</v>
      </c>
      <c r="H3663" t="s">
        <v>16</v>
      </c>
      <c r="I3663" t="s">
        <v>11139</v>
      </c>
      <c r="J3663" t="s">
        <v>11138</v>
      </c>
      <c r="K3663" t="s">
        <v>11137</v>
      </c>
      <c r="L3663" t="s">
        <v>11136</v>
      </c>
      <c r="M3663" t="s">
        <v>2906</v>
      </c>
      <c r="N3663">
        <v>3</v>
      </c>
      <c r="O3663" t="s">
        <v>11135</v>
      </c>
      <c r="P3663" t="s">
        <v>11134</v>
      </c>
      <c r="Q3663" t="s">
        <v>11133</v>
      </c>
      <c r="R3663" s="7">
        <v>42370</v>
      </c>
      <c r="S3663" s="8">
        <f t="shared" si="456"/>
        <v>2016</v>
      </c>
      <c r="T3663" s="8">
        <v>2016</v>
      </c>
      <c r="U3663" s="8">
        <f t="shared" si="457"/>
        <v>6</v>
      </c>
      <c r="V3663" s="7">
        <v>2016</v>
      </c>
      <c r="W3663" t="s">
        <v>1632</v>
      </c>
      <c r="X3663" s="2">
        <v>0.216</v>
      </c>
      <c r="Y3663" s="6">
        <f t="shared" si="462"/>
        <v>5.765996636501962E-3</v>
      </c>
      <c r="AA3663">
        <v>19378726</v>
      </c>
      <c r="AB3663">
        <v>19700186909</v>
      </c>
      <c r="AC3663">
        <v>10988963</v>
      </c>
      <c r="AD3663" t="s">
        <v>6</v>
      </c>
      <c r="AE3663">
        <v>48</v>
      </c>
      <c r="AH3663" t="s">
        <v>1991</v>
      </c>
      <c r="AI3663" t="s">
        <v>11132</v>
      </c>
      <c r="AK3663" t="s">
        <v>11131</v>
      </c>
      <c r="AL3663">
        <v>4</v>
      </c>
      <c r="AM3663" s="5">
        <f t="shared" si="458"/>
        <v>0.66666666666666663</v>
      </c>
      <c r="AN3663" s="4">
        <f t="shared" si="463"/>
        <v>1.0097185409567082E-3</v>
      </c>
      <c r="AO3663" s="3"/>
      <c r="AP3663">
        <v>1</v>
      </c>
      <c r="AR3663" t="s">
        <v>1</v>
      </c>
      <c r="AT3663" s="2" t="s">
        <v>0</v>
      </c>
      <c r="AU3663" s="1">
        <f t="shared" si="459"/>
        <v>0.43391132078383848</v>
      </c>
      <c r="AV3663" s="1">
        <f t="shared" si="460"/>
        <v>0.3387857588729335</v>
      </c>
      <c r="AW3663" s="1">
        <f t="shared" si="461"/>
        <v>0.24366019696202842</v>
      </c>
    </row>
    <row r="3664" spans="1:49" x14ac:dyDescent="0.2">
      <c r="A3664">
        <v>3662</v>
      </c>
      <c r="B3664" t="s">
        <v>11130</v>
      </c>
      <c r="C3664" t="s">
        <v>11129</v>
      </c>
      <c r="F3664" t="s">
        <v>11128</v>
      </c>
      <c r="G3664" t="s">
        <v>17</v>
      </c>
      <c r="H3664" t="s">
        <v>16</v>
      </c>
      <c r="I3664" t="s">
        <v>11127</v>
      </c>
      <c r="J3664" t="s">
        <v>11126</v>
      </c>
      <c r="K3664" t="s">
        <v>11125</v>
      </c>
      <c r="L3664" t="s">
        <v>11124</v>
      </c>
      <c r="M3664" t="s">
        <v>214</v>
      </c>
      <c r="N3664">
        <v>5</v>
      </c>
      <c r="O3664" t="s">
        <v>11123</v>
      </c>
      <c r="P3664" t="s">
        <v>11122</v>
      </c>
      <c r="Q3664" t="s">
        <v>11121</v>
      </c>
      <c r="R3664" s="7">
        <v>42370</v>
      </c>
      <c r="S3664" s="8">
        <f t="shared" si="456"/>
        <v>2016</v>
      </c>
      <c r="T3664" s="8">
        <v>2016</v>
      </c>
      <c r="U3664" s="8">
        <f t="shared" si="457"/>
        <v>6</v>
      </c>
      <c r="V3664" s="7">
        <v>2016</v>
      </c>
      <c r="W3664" t="s">
        <v>11120</v>
      </c>
      <c r="X3664" s="2">
        <v>2.0640000000000001</v>
      </c>
      <c r="Y3664" s="6">
        <f t="shared" si="462"/>
        <v>5.5097301193240973E-2</v>
      </c>
      <c r="AA3664">
        <v>14730197</v>
      </c>
      <c r="AB3664">
        <v>24738</v>
      </c>
      <c r="AC3664">
        <v>14730189</v>
      </c>
      <c r="AD3664" t="s">
        <v>6</v>
      </c>
      <c r="AE3664">
        <v>16</v>
      </c>
      <c r="AF3664">
        <v>10</v>
      </c>
      <c r="AH3664" t="s">
        <v>11119</v>
      </c>
      <c r="AI3664" t="s">
        <v>11118</v>
      </c>
      <c r="AK3664" t="s">
        <v>11117</v>
      </c>
      <c r="AL3664">
        <v>132</v>
      </c>
      <c r="AM3664" s="5">
        <f t="shared" si="458"/>
        <v>22</v>
      </c>
      <c r="AN3664" s="4">
        <f t="shared" si="463"/>
        <v>3.3320711851571372E-2</v>
      </c>
      <c r="AO3664" s="3"/>
      <c r="AP3664">
        <v>0</v>
      </c>
      <c r="AQ3664" t="s">
        <v>207</v>
      </c>
      <c r="AR3664" t="s">
        <v>11116</v>
      </c>
      <c r="AS3664" t="s">
        <v>206</v>
      </c>
      <c r="AT3664" s="2">
        <v>6.7990000000000004</v>
      </c>
      <c r="AU3664" s="1">
        <f t="shared" si="459"/>
        <v>4.8564324390740081</v>
      </c>
      <c r="AV3664" s="1">
        <f t="shared" si="460"/>
        <v>4.4209006522406167</v>
      </c>
      <c r="AW3664" s="1">
        <f t="shared" si="461"/>
        <v>3.9853688654072252</v>
      </c>
    </row>
    <row r="3665" spans="1:49" x14ac:dyDescent="0.2">
      <c r="A3665">
        <v>3663</v>
      </c>
      <c r="B3665" t="s">
        <v>11115</v>
      </c>
      <c r="C3665" t="s">
        <v>11114</v>
      </c>
      <c r="F3665" t="s">
        <v>11113</v>
      </c>
      <c r="G3665" t="s">
        <v>17</v>
      </c>
      <c r="H3665" t="s">
        <v>16</v>
      </c>
      <c r="I3665" t="s">
        <v>11112</v>
      </c>
      <c r="J3665" t="s">
        <v>11111</v>
      </c>
      <c r="K3665" t="s">
        <v>11110</v>
      </c>
      <c r="L3665" t="s">
        <v>11109</v>
      </c>
      <c r="M3665" t="s">
        <v>11108</v>
      </c>
      <c r="N3665">
        <v>3</v>
      </c>
      <c r="O3665" t="s">
        <v>11107</v>
      </c>
      <c r="P3665" t="s">
        <v>11106</v>
      </c>
      <c r="Q3665" t="s">
        <v>11105</v>
      </c>
      <c r="R3665" s="7">
        <v>42370</v>
      </c>
      <c r="S3665" s="8">
        <f t="shared" si="456"/>
        <v>2016</v>
      </c>
      <c r="T3665" s="8">
        <v>2016</v>
      </c>
      <c r="U3665" s="8">
        <f t="shared" si="457"/>
        <v>6</v>
      </c>
      <c r="V3665" s="7">
        <v>2016</v>
      </c>
      <c r="W3665" t="s">
        <v>8806</v>
      </c>
      <c r="X3665" s="2" t="s">
        <v>0</v>
      </c>
      <c r="Y3665" s="6" t="e">
        <f t="shared" si="462"/>
        <v>#VALUE!</v>
      </c>
      <c r="AA3665">
        <v>1279696</v>
      </c>
      <c r="AB3665">
        <v>21100220470</v>
      </c>
      <c r="AD3665" t="s">
        <v>6</v>
      </c>
      <c r="AE3665">
        <v>78</v>
      </c>
      <c r="AF3665" s="10">
        <v>44444</v>
      </c>
      <c r="AH3665" t="s">
        <v>11104</v>
      </c>
      <c r="AI3665" t="s">
        <v>11103</v>
      </c>
      <c r="AJ3665" t="s">
        <v>11102</v>
      </c>
      <c r="AK3665" t="s">
        <v>11101</v>
      </c>
      <c r="AL3665">
        <v>1</v>
      </c>
      <c r="AM3665" s="5">
        <f t="shared" si="458"/>
        <v>0.16666666666666666</v>
      </c>
      <c r="AN3665" s="4">
        <f t="shared" si="463"/>
        <v>2.5242963523917705E-4</v>
      </c>
      <c r="AO3665" s="3"/>
      <c r="AP3665">
        <v>0</v>
      </c>
      <c r="AR3665" t="s">
        <v>1</v>
      </c>
      <c r="AT3665" s="2" t="s">
        <v>0</v>
      </c>
      <c r="AU3665" s="1" t="e">
        <f t="shared" si="459"/>
        <v>#VALUE!</v>
      </c>
      <c r="AV3665" s="1" t="e">
        <f t="shared" si="460"/>
        <v>#VALUE!</v>
      </c>
      <c r="AW3665" s="1" t="e">
        <f t="shared" si="461"/>
        <v>#VALUE!</v>
      </c>
    </row>
    <row r="3666" spans="1:49" x14ac:dyDescent="0.2">
      <c r="A3666">
        <v>3664</v>
      </c>
      <c r="B3666" t="s">
        <v>11100</v>
      </c>
      <c r="C3666" t="s">
        <v>11099</v>
      </c>
      <c r="F3666" t="s">
        <v>11098</v>
      </c>
      <c r="G3666" t="s">
        <v>17</v>
      </c>
      <c r="H3666" t="s">
        <v>16</v>
      </c>
      <c r="I3666" t="s">
        <v>11097</v>
      </c>
      <c r="J3666">
        <v>60004351</v>
      </c>
      <c r="K3666" t="s">
        <v>11096</v>
      </c>
      <c r="L3666" t="s">
        <v>11095</v>
      </c>
      <c r="M3666" t="s">
        <v>847</v>
      </c>
      <c r="N3666">
        <v>3</v>
      </c>
      <c r="O3666" t="s">
        <v>11094</v>
      </c>
      <c r="P3666" t="s">
        <v>11093</v>
      </c>
      <c r="Q3666" t="s">
        <v>11092</v>
      </c>
      <c r="R3666" s="7">
        <v>42370</v>
      </c>
      <c r="S3666" s="8">
        <f t="shared" si="456"/>
        <v>2016</v>
      </c>
      <c r="T3666" s="8">
        <v>2016</v>
      </c>
      <c r="U3666" s="8">
        <f t="shared" si="457"/>
        <v>6</v>
      </c>
      <c r="V3666" s="7">
        <v>2016</v>
      </c>
      <c r="W3666" t="s">
        <v>8806</v>
      </c>
      <c r="X3666" s="2" t="s">
        <v>0</v>
      </c>
      <c r="Y3666" s="6" t="e">
        <f t="shared" si="462"/>
        <v>#VALUE!</v>
      </c>
      <c r="AA3666">
        <v>1279696</v>
      </c>
      <c r="AB3666">
        <v>21100220470</v>
      </c>
      <c r="AD3666" t="s">
        <v>6</v>
      </c>
      <c r="AE3666">
        <v>78</v>
      </c>
      <c r="AF3666" s="10">
        <v>44444</v>
      </c>
      <c r="AH3666" t="s">
        <v>11091</v>
      </c>
      <c r="AI3666" t="s">
        <v>11090</v>
      </c>
      <c r="AJ3666" t="s">
        <v>11089</v>
      </c>
      <c r="AK3666" t="s">
        <v>11088</v>
      </c>
      <c r="AL3666">
        <v>0</v>
      </c>
      <c r="AM3666" s="5">
        <f t="shared" si="458"/>
        <v>0</v>
      </c>
      <c r="AN3666" s="4">
        <f t="shared" si="463"/>
        <v>0</v>
      </c>
      <c r="AO3666" s="3"/>
      <c r="AP3666">
        <v>0</v>
      </c>
      <c r="AR3666" t="s">
        <v>1</v>
      </c>
      <c r="AT3666" s="2" t="s">
        <v>0</v>
      </c>
      <c r="AU3666" s="1" t="e">
        <f t="shared" si="459"/>
        <v>#VALUE!</v>
      </c>
      <c r="AV3666" s="1" t="e">
        <f t="shared" si="460"/>
        <v>#VALUE!</v>
      </c>
      <c r="AW3666" s="1" t="e">
        <f t="shared" si="461"/>
        <v>#VALUE!</v>
      </c>
    </row>
    <row r="3667" spans="1:49" x14ac:dyDescent="0.2">
      <c r="A3667">
        <v>3665</v>
      </c>
      <c r="B3667" t="s">
        <v>11087</v>
      </c>
      <c r="C3667" t="s">
        <v>11086</v>
      </c>
      <c r="F3667" t="s">
        <v>11085</v>
      </c>
      <c r="G3667" t="s">
        <v>17</v>
      </c>
      <c r="H3667" t="s">
        <v>16</v>
      </c>
      <c r="I3667" t="s">
        <v>4570</v>
      </c>
      <c r="J3667">
        <v>60078086</v>
      </c>
      <c r="K3667" t="s">
        <v>6922</v>
      </c>
      <c r="L3667" t="s">
        <v>6932</v>
      </c>
      <c r="M3667" t="s">
        <v>847</v>
      </c>
      <c r="N3667">
        <v>8</v>
      </c>
      <c r="O3667" t="s">
        <v>11084</v>
      </c>
      <c r="P3667" t="s">
        <v>11083</v>
      </c>
      <c r="Q3667" t="s">
        <v>10385</v>
      </c>
      <c r="R3667" s="7">
        <v>42370</v>
      </c>
      <c r="S3667" s="8">
        <f t="shared" si="456"/>
        <v>2016</v>
      </c>
      <c r="T3667" s="8">
        <v>2016</v>
      </c>
      <c r="U3667" s="8">
        <f t="shared" si="457"/>
        <v>6</v>
      </c>
      <c r="V3667" s="7">
        <v>2016</v>
      </c>
      <c r="W3667" t="s">
        <v>8806</v>
      </c>
      <c r="X3667" s="2" t="s">
        <v>0</v>
      </c>
      <c r="Y3667" s="6" t="e">
        <f t="shared" si="462"/>
        <v>#VALUE!</v>
      </c>
      <c r="AA3667">
        <v>1279696</v>
      </c>
      <c r="AB3667">
        <v>21100220470</v>
      </c>
      <c r="AD3667" t="s">
        <v>6</v>
      </c>
      <c r="AE3667">
        <v>78</v>
      </c>
      <c r="AF3667" s="10">
        <v>44413</v>
      </c>
      <c r="AH3667" t="s">
        <v>1876</v>
      </c>
      <c r="AI3667" t="s">
        <v>11082</v>
      </c>
      <c r="AJ3667" t="s">
        <v>11081</v>
      </c>
      <c r="AK3667" t="s">
        <v>11080</v>
      </c>
      <c r="AL3667">
        <v>2</v>
      </c>
      <c r="AM3667" s="5">
        <f t="shared" si="458"/>
        <v>0.33333333333333331</v>
      </c>
      <c r="AN3667" s="4">
        <f t="shared" si="463"/>
        <v>5.048592704783541E-4</v>
      </c>
      <c r="AO3667" s="3"/>
      <c r="AP3667">
        <v>0</v>
      </c>
      <c r="AR3667" t="s">
        <v>1</v>
      </c>
      <c r="AT3667" s="2" t="s">
        <v>0</v>
      </c>
      <c r="AU3667" s="1" t="e">
        <f t="shared" si="459"/>
        <v>#VALUE!</v>
      </c>
      <c r="AV3667" s="1" t="e">
        <f t="shared" si="460"/>
        <v>#VALUE!</v>
      </c>
      <c r="AW3667" s="1" t="e">
        <f t="shared" si="461"/>
        <v>#VALUE!</v>
      </c>
    </row>
    <row r="3668" spans="1:49" x14ac:dyDescent="0.2">
      <c r="A3668">
        <v>3666</v>
      </c>
      <c r="B3668" t="s">
        <v>11079</v>
      </c>
      <c r="C3668" t="s">
        <v>11078</v>
      </c>
      <c r="F3668" t="s">
        <v>11077</v>
      </c>
      <c r="G3668" t="s">
        <v>17</v>
      </c>
      <c r="H3668" t="s">
        <v>16</v>
      </c>
      <c r="I3668" t="s">
        <v>11076</v>
      </c>
      <c r="J3668">
        <v>60069392</v>
      </c>
      <c r="K3668" t="s">
        <v>11075</v>
      </c>
      <c r="L3668" t="s">
        <v>11074</v>
      </c>
      <c r="M3668" t="s">
        <v>2586</v>
      </c>
      <c r="N3668">
        <v>4</v>
      </c>
      <c r="O3668" t="s">
        <v>11073</v>
      </c>
      <c r="P3668" t="s">
        <v>11072</v>
      </c>
      <c r="Q3668" t="s">
        <v>11071</v>
      </c>
      <c r="R3668" s="7">
        <v>42370</v>
      </c>
      <c r="S3668" s="8">
        <f t="shared" si="456"/>
        <v>2016</v>
      </c>
      <c r="T3668" s="8">
        <v>2016</v>
      </c>
      <c r="U3668" s="8">
        <f t="shared" si="457"/>
        <v>6</v>
      </c>
      <c r="V3668" s="7">
        <v>2016</v>
      </c>
      <c r="W3668" t="s">
        <v>8806</v>
      </c>
      <c r="X3668" s="2" t="s">
        <v>0</v>
      </c>
      <c r="Y3668" s="6" t="e">
        <f t="shared" si="462"/>
        <v>#VALUE!</v>
      </c>
      <c r="AA3668">
        <v>1279696</v>
      </c>
      <c r="AB3668">
        <v>21100220470</v>
      </c>
      <c r="AD3668" t="s">
        <v>6</v>
      </c>
      <c r="AE3668">
        <v>78</v>
      </c>
      <c r="AF3668" s="10">
        <v>44444</v>
      </c>
      <c r="AH3668" t="s">
        <v>11070</v>
      </c>
      <c r="AI3668" t="s">
        <v>11069</v>
      </c>
      <c r="AJ3668" t="s">
        <v>11068</v>
      </c>
      <c r="AK3668" t="s">
        <v>11067</v>
      </c>
      <c r="AL3668">
        <v>6</v>
      </c>
      <c r="AM3668" s="5">
        <f t="shared" si="458"/>
        <v>1</v>
      </c>
      <c r="AN3668" s="4">
        <f t="shared" si="463"/>
        <v>1.5145778114350624E-3</v>
      </c>
      <c r="AO3668" s="3"/>
      <c r="AP3668">
        <v>0</v>
      </c>
      <c r="AR3668" t="s">
        <v>1</v>
      </c>
      <c r="AT3668" s="2" t="s">
        <v>0</v>
      </c>
      <c r="AU3668" s="1" t="e">
        <f t="shared" si="459"/>
        <v>#VALUE!</v>
      </c>
      <c r="AV3668" s="1" t="e">
        <f t="shared" si="460"/>
        <v>#VALUE!</v>
      </c>
      <c r="AW3668" s="1" t="e">
        <f t="shared" si="461"/>
        <v>#VALUE!</v>
      </c>
    </row>
    <row r="3669" spans="1:49" x14ac:dyDescent="0.2">
      <c r="A3669">
        <v>3667</v>
      </c>
      <c r="B3669" t="s">
        <v>11066</v>
      </c>
      <c r="C3669" t="s">
        <v>11065</v>
      </c>
      <c r="F3669" t="s">
        <v>11064</v>
      </c>
      <c r="G3669" t="s">
        <v>17</v>
      </c>
      <c r="H3669" t="s">
        <v>16</v>
      </c>
      <c r="I3669" t="s">
        <v>11063</v>
      </c>
      <c r="J3669">
        <v>60121807</v>
      </c>
      <c r="K3669" t="s">
        <v>11062</v>
      </c>
      <c r="L3669" t="s">
        <v>4456</v>
      </c>
      <c r="M3669" t="s">
        <v>340</v>
      </c>
      <c r="N3669">
        <v>2</v>
      </c>
      <c r="O3669" t="s">
        <v>11061</v>
      </c>
      <c r="P3669" t="s">
        <v>11060</v>
      </c>
      <c r="Q3669" t="s">
        <v>11059</v>
      </c>
      <c r="R3669" s="7">
        <v>42370</v>
      </c>
      <c r="S3669" s="8">
        <f t="shared" si="456"/>
        <v>2016</v>
      </c>
      <c r="T3669" s="8">
        <v>2016</v>
      </c>
      <c r="U3669" s="8">
        <f t="shared" si="457"/>
        <v>6</v>
      </c>
      <c r="V3669" s="7">
        <v>2016</v>
      </c>
      <c r="W3669" t="s">
        <v>5423</v>
      </c>
      <c r="X3669" s="2">
        <v>1.3280000000000001</v>
      </c>
      <c r="Y3669" s="6">
        <f t="shared" si="462"/>
        <v>3.5450201542937994E-2</v>
      </c>
      <c r="AA3669">
        <v>15361225</v>
      </c>
      <c r="AB3669">
        <v>18894</v>
      </c>
      <c r="AD3669" t="s">
        <v>6</v>
      </c>
      <c r="AE3669">
        <v>15</v>
      </c>
      <c r="AG3669">
        <v>7368124</v>
      </c>
      <c r="AH3669" t="s">
        <v>11058</v>
      </c>
      <c r="AI3669" t="s">
        <v>11057</v>
      </c>
      <c r="AJ3669" t="s">
        <v>11056</v>
      </c>
      <c r="AK3669" t="s">
        <v>11055</v>
      </c>
      <c r="AL3669">
        <v>73</v>
      </c>
      <c r="AM3669" s="5">
        <f t="shared" si="458"/>
        <v>12.166666666666666</v>
      </c>
      <c r="AN3669" s="4">
        <f t="shared" si="463"/>
        <v>1.8427363372459926E-2</v>
      </c>
      <c r="AO3669" s="3"/>
      <c r="AP3669">
        <v>0</v>
      </c>
      <c r="AR3669" t="s">
        <v>1</v>
      </c>
      <c r="AT3669" s="2">
        <v>3.8340000000000001</v>
      </c>
      <c r="AU3669" s="1">
        <f t="shared" si="459"/>
        <v>3.0343350091794572</v>
      </c>
      <c r="AV3669" s="1">
        <f t="shared" si="460"/>
        <v>2.6938782457698962</v>
      </c>
      <c r="AW3669" s="1">
        <f t="shared" si="461"/>
        <v>2.3534214823603348</v>
      </c>
    </row>
    <row r="3670" spans="1:49" x14ac:dyDescent="0.2">
      <c r="A3670">
        <v>3668</v>
      </c>
      <c r="B3670" t="s">
        <v>11054</v>
      </c>
      <c r="C3670" t="s">
        <v>11053</v>
      </c>
      <c r="F3670" t="s">
        <v>11052</v>
      </c>
      <c r="G3670" t="s">
        <v>17</v>
      </c>
      <c r="H3670" t="s">
        <v>16</v>
      </c>
      <c r="I3670" t="s">
        <v>7422</v>
      </c>
      <c r="J3670">
        <v>60024542</v>
      </c>
      <c r="K3670" t="s">
        <v>6640</v>
      </c>
      <c r="L3670" t="s">
        <v>1510</v>
      </c>
      <c r="M3670" t="s">
        <v>340</v>
      </c>
      <c r="N3670">
        <v>2</v>
      </c>
      <c r="O3670" t="s">
        <v>11051</v>
      </c>
      <c r="P3670" t="s">
        <v>11050</v>
      </c>
      <c r="Q3670" t="s">
        <v>6637</v>
      </c>
      <c r="R3670" s="7">
        <v>42370</v>
      </c>
      <c r="S3670" s="8">
        <f t="shared" si="456"/>
        <v>2016</v>
      </c>
      <c r="T3670" s="8">
        <v>2016</v>
      </c>
      <c r="U3670" s="8">
        <f t="shared" si="457"/>
        <v>6</v>
      </c>
      <c r="V3670" s="7">
        <v>2016</v>
      </c>
      <c r="W3670" t="s">
        <v>5423</v>
      </c>
      <c r="X3670" s="2">
        <v>1.3280000000000001</v>
      </c>
      <c r="Y3670" s="6">
        <f t="shared" si="462"/>
        <v>3.5450201542937994E-2</v>
      </c>
      <c r="AA3670">
        <v>15361225</v>
      </c>
      <c r="AB3670">
        <v>18894</v>
      </c>
      <c r="AD3670" t="s">
        <v>6</v>
      </c>
      <c r="AE3670">
        <v>15</v>
      </c>
      <c r="AG3670">
        <v>7372385</v>
      </c>
      <c r="AH3670" t="s">
        <v>11049</v>
      </c>
      <c r="AI3670" t="s">
        <v>11048</v>
      </c>
      <c r="AJ3670" t="s">
        <v>11047</v>
      </c>
      <c r="AK3670" t="s">
        <v>11046</v>
      </c>
      <c r="AL3670">
        <v>8</v>
      </c>
      <c r="AM3670" s="5">
        <f t="shared" si="458"/>
        <v>1.3333333333333333</v>
      </c>
      <c r="AN3670" s="4">
        <f t="shared" si="463"/>
        <v>2.0194370819134164E-3</v>
      </c>
      <c r="AO3670" s="3"/>
      <c r="AP3670">
        <v>0</v>
      </c>
      <c r="AQ3670" t="s">
        <v>222</v>
      </c>
      <c r="AR3670">
        <v>61071056</v>
      </c>
      <c r="AS3670" t="s">
        <v>221</v>
      </c>
      <c r="AT3670" s="2">
        <v>3.8340000000000001</v>
      </c>
      <c r="AU3670" s="1">
        <f t="shared" si="459"/>
        <v>2.5420972204630621</v>
      </c>
      <c r="AV3670" s="1">
        <f t="shared" si="460"/>
        <v>1.8734819312425706</v>
      </c>
      <c r="AW3670" s="1">
        <f t="shared" si="461"/>
        <v>1.204866642022079</v>
      </c>
    </row>
    <row r="3671" spans="1:49" x14ac:dyDescent="0.2">
      <c r="A3671">
        <v>3669</v>
      </c>
      <c r="B3671" t="s">
        <v>11045</v>
      </c>
      <c r="C3671" t="s">
        <v>11044</v>
      </c>
      <c r="F3671" t="s">
        <v>11043</v>
      </c>
      <c r="G3671" t="s">
        <v>17</v>
      </c>
      <c r="H3671" t="s">
        <v>16</v>
      </c>
      <c r="I3671" t="s">
        <v>11042</v>
      </c>
      <c r="J3671">
        <v>60000231</v>
      </c>
      <c r="K3671" t="s">
        <v>11041</v>
      </c>
      <c r="L3671" t="s">
        <v>11040</v>
      </c>
      <c r="M3671" t="s">
        <v>593</v>
      </c>
      <c r="N3671">
        <v>3</v>
      </c>
      <c r="O3671" t="s">
        <v>11039</v>
      </c>
      <c r="P3671" t="s">
        <v>11038</v>
      </c>
      <c r="Q3671" t="s">
        <v>11037</v>
      </c>
      <c r="R3671" s="7">
        <v>42370</v>
      </c>
      <c r="S3671" s="8">
        <f t="shared" si="456"/>
        <v>2016</v>
      </c>
      <c r="T3671" s="8">
        <v>2016</v>
      </c>
      <c r="U3671" s="8">
        <f t="shared" si="457"/>
        <v>6</v>
      </c>
      <c r="V3671" s="7">
        <v>2016</v>
      </c>
      <c r="W3671" t="s">
        <v>11036</v>
      </c>
      <c r="X3671" s="2">
        <v>0.183</v>
      </c>
      <c r="Y3671" s="6">
        <f t="shared" si="462"/>
        <v>4.8850804837030515E-3</v>
      </c>
      <c r="AA3671">
        <v>22969837</v>
      </c>
      <c r="AB3671">
        <v>21100332407</v>
      </c>
      <c r="AC3671">
        <v>22969845</v>
      </c>
      <c r="AD3671" t="s">
        <v>6</v>
      </c>
      <c r="AE3671">
        <v>27</v>
      </c>
      <c r="AH3671" t="s">
        <v>11035</v>
      </c>
      <c r="AI3671" t="s">
        <v>11034</v>
      </c>
      <c r="AJ3671" t="s">
        <v>11033</v>
      </c>
      <c r="AK3671" t="s">
        <v>11032</v>
      </c>
      <c r="AL3671">
        <v>3</v>
      </c>
      <c r="AM3671" s="5">
        <f t="shared" si="458"/>
        <v>0.5</v>
      </c>
      <c r="AN3671" s="4">
        <f t="shared" si="463"/>
        <v>7.572889057175312E-4</v>
      </c>
      <c r="AO3671" s="3"/>
      <c r="AP3671">
        <v>0</v>
      </c>
      <c r="AR3671" t="s">
        <v>1</v>
      </c>
      <c r="AT3671" s="2" t="s">
        <v>0</v>
      </c>
      <c r="AU3671" s="1">
        <f t="shared" si="459"/>
        <v>0.3646743010307395</v>
      </c>
      <c r="AV3671" s="1">
        <f t="shared" si="460"/>
        <v>0.28211846947102914</v>
      </c>
      <c r="AW3671" s="1">
        <f t="shared" si="461"/>
        <v>0.19956263791131873</v>
      </c>
    </row>
    <row r="3672" spans="1:49" x14ac:dyDescent="0.2">
      <c r="A3672">
        <v>3670</v>
      </c>
      <c r="B3672" t="s">
        <v>11031</v>
      </c>
      <c r="C3672" t="s">
        <v>11030</v>
      </c>
      <c r="F3672" t="s">
        <v>11029</v>
      </c>
      <c r="G3672" t="s">
        <v>17</v>
      </c>
      <c r="H3672" t="s">
        <v>16</v>
      </c>
      <c r="I3672" t="s">
        <v>5229</v>
      </c>
      <c r="J3672">
        <v>60025578</v>
      </c>
      <c r="K3672" t="s">
        <v>692</v>
      </c>
      <c r="L3672" t="s">
        <v>691</v>
      </c>
      <c r="M3672" t="s">
        <v>340</v>
      </c>
      <c r="N3672">
        <v>4</v>
      </c>
      <c r="O3672" t="s">
        <v>11028</v>
      </c>
      <c r="P3672" t="s">
        <v>11027</v>
      </c>
      <c r="Q3672" t="s">
        <v>688</v>
      </c>
      <c r="R3672" s="7">
        <v>42370</v>
      </c>
      <c r="S3672" s="8">
        <f t="shared" si="456"/>
        <v>2016</v>
      </c>
      <c r="T3672" s="8">
        <v>2016</v>
      </c>
      <c r="U3672" s="8">
        <f t="shared" si="457"/>
        <v>6</v>
      </c>
      <c r="V3672" s="7">
        <v>2016</v>
      </c>
      <c r="W3672" t="s">
        <v>5423</v>
      </c>
      <c r="X3672" s="2">
        <v>1.3280000000000001</v>
      </c>
      <c r="Y3672" s="6">
        <f t="shared" si="462"/>
        <v>3.5450201542937994E-2</v>
      </c>
      <c r="AA3672">
        <v>15361225</v>
      </c>
      <c r="AB3672">
        <v>18894</v>
      </c>
      <c r="AD3672" t="s">
        <v>6</v>
      </c>
      <c r="AE3672">
        <v>15</v>
      </c>
      <c r="AG3672">
        <v>7369952</v>
      </c>
      <c r="AH3672" t="s">
        <v>11026</v>
      </c>
      <c r="AI3672" t="s">
        <v>11025</v>
      </c>
      <c r="AJ3672" t="s">
        <v>11024</v>
      </c>
      <c r="AK3672" t="s">
        <v>11023</v>
      </c>
      <c r="AL3672">
        <v>29</v>
      </c>
      <c r="AM3672" s="5">
        <f t="shared" si="458"/>
        <v>4.833333333333333</v>
      </c>
      <c r="AN3672" s="4">
        <f t="shared" si="463"/>
        <v>7.320459421936135E-3</v>
      </c>
      <c r="AO3672" s="3"/>
      <c r="AP3672">
        <v>0</v>
      </c>
      <c r="AQ3672" t="s">
        <v>222</v>
      </c>
      <c r="AR3672">
        <v>61101069</v>
      </c>
      <c r="AS3672" t="s">
        <v>221</v>
      </c>
      <c r="AT3672" s="2">
        <v>3.8340000000000001</v>
      </c>
      <c r="AU3672" s="1">
        <f t="shared" si="459"/>
        <v>2.7011278906637437</v>
      </c>
      <c r="AV3672" s="1">
        <f t="shared" si="460"/>
        <v>2.1385330482437062</v>
      </c>
      <c r="AW3672" s="1">
        <f t="shared" si="461"/>
        <v>1.5759382058236693</v>
      </c>
    </row>
    <row r="3673" spans="1:49" x14ac:dyDescent="0.2">
      <c r="A3673">
        <v>3671</v>
      </c>
      <c r="B3673" t="s">
        <v>11022</v>
      </c>
      <c r="C3673" t="s">
        <v>11021</v>
      </c>
      <c r="F3673" t="s">
        <v>11020</v>
      </c>
      <c r="G3673" t="s">
        <v>17</v>
      </c>
      <c r="H3673" t="s">
        <v>16</v>
      </c>
      <c r="I3673" t="s">
        <v>11019</v>
      </c>
      <c r="J3673">
        <v>60030526</v>
      </c>
      <c r="K3673" t="s">
        <v>11018</v>
      </c>
      <c r="L3673" t="s">
        <v>1958</v>
      </c>
      <c r="M3673" t="s">
        <v>1865</v>
      </c>
      <c r="N3673">
        <v>4</v>
      </c>
      <c r="O3673" t="s">
        <v>11017</v>
      </c>
      <c r="P3673" t="s">
        <v>11016</v>
      </c>
      <c r="Q3673" t="s">
        <v>11015</v>
      </c>
      <c r="R3673" s="7">
        <v>42370</v>
      </c>
      <c r="S3673" s="8">
        <f t="shared" si="456"/>
        <v>2016</v>
      </c>
      <c r="T3673" s="8">
        <v>2016</v>
      </c>
      <c r="U3673" s="8">
        <f t="shared" si="457"/>
        <v>6</v>
      </c>
      <c r="V3673" s="7">
        <v>2016</v>
      </c>
      <c r="W3673" t="s">
        <v>5423</v>
      </c>
      <c r="X3673" s="2">
        <v>1.3280000000000001</v>
      </c>
      <c r="Y3673" s="6">
        <f t="shared" si="462"/>
        <v>3.5450201542937994E-2</v>
      </c>
      <c r="AA3673">
        <v>15361225</v>
      </c>
      <c r="AB3673">
        <v>18894</v>
      </c>
      <c r="AD3673" t="s">
        <v>6</v>
      </c>
      <c r="AE3673">
        <v>15</v>
      </c>
      <c r="AG3673">
        <v>7368878</v>
      </c>
      <c r="AH3673" t="s">
        <v>11014</v>
      </c>
      <c r="AI3673" t="s">
        <v>11013</v>
      </c>
      <c r="AJ3673" t="s">
        <v>11012</v>
      </c>
      <c r="AK3673" t="s">
        <v>11011</v>
      </c>
      <c r="AL3673">
        <v>9</v>
      </c>
      <c r="AM3673" s="5">
        <f t="shared" si="458"/>
        <v>1.5</v>
      </c>
      <c r="AN3673" s="4">
        <f t="shared" si="463"/>
        <v>2.2718667171525938E-3</v>
      </c>
      <c r="AO3673" s="3"/>
      <c r="AP3673">
        <v>0</v>
      </c>
      <c r="AQ3673" t="s">
        <v>1810</v>
      </c>
      <c r="AR3673" t="s">
        <v>11010</v>
      </c>
      <c r="AS3673" t="s">
        <v>1809</v>
      </c>
      <c r="AT3673" s="2">
        <v>3.8340000000000001</v>
      </c>
      <c r="AU3673" s="1">
        <f t="shared" si="459"/>
        <v>2.5496701095202372</v>
      </c>
      <c r="AV3673" s="1">
        <f t="shared" si="460"/>
        <v>1.8861034130045293</v>
      </c>
      <c r="AW3673" s="1">
        <f t="shared" si="461"/>
        <v>1.2225367164888212</v>
      </c>
    </row>
    <row r="3674" spans="1:49" x14ac:dyDescent="0.2">
      <c r="A3674">
        <v>3672</v>
      </c>
      <c r="B3674" t="s">
        <v>11009</v>
      </c>
      <c r="C3674" t="s">
        <v>11008</v>
      </c>
      <c r="F3674" t="s">
        <v>11007</v>
      </c>
      <c r="G3674" t="s">
        <v>17</v>
      </c>
      <c r="H3674" t="s">
        <v>16</v>
      </c>
      <c r="I3674" t="s">
        <v>11006</v>
      </c>
      <c r="J3674">
        <v>60027709</v>
      </c>
      <c r="K3674" t="s">
        <v>5375</v>
      </c>
      <c r="L3674" t="s">
        <v>780</v>
      </c>
      <c r="M3674" t="s">
        <v>311</v>
      </c>
      <c r="N3674">
        <v>2</v>
      </c>
      <c r="O3674" t="s">
        <v>11005</v>
      </c>
      <c r="P3674" t="s">
        <v>11004</v>
      </c>
      <c r="Q3674" t="s">
        <v>11003</v>
      </c>
      <c r="R3674" s="7">
        <v>42370</v>
      </c>
      <c r="S3674" s="8">
        <f t="shared" si="456"/>
        <v>2016</v>
      </c>
      <c r="T3674" s="8">
        <v>2016</v>
      </c>
      <c r="U3674" s="8">
        <f t="shared" si="457"/>
        <v>6</v>
      </c>
      <c r="V3674" s="7">
        <v>2016</v>
      </c>
      <c r="W3674" t="s">
        <v>5423</v>
      </c>
      <c r="X3674" s="2">
        <v>1.3280000000000001</v>
      </c>
      <c r="Y3674" s="6">
        <f t="shared" si="462"/>
        <v>3.5450201542937994E-2</v>
      </c>
      <c r="AA3674">
        <v>15361225</v>
      </c>
      <c r="AB3674">
        <v>18894</v>
      </c>
      <c r="AD3674" t="s">
        <v>6</v>
      </c>
      <c r="AE3674">
        <v>15</v>
      </c>
      <c r="AG3674">
        <v>7369944</v>
      </c>
      <c r="AH3674" t="s">
        <v>11002</v>
      </c>
      <c r="AI3674" t="s">
        <v>11001</v>
      </c>
      <c r="AJ3674" t="s">
        <v>11000</v>
      </c>
      <c r="AK3674" t="s">
        <v>10999</v>
      </c>
      <c r="AL3674">
        <v>18</v>
      </c>
      <c r="AM3674" s="5">
        <f t="shared" si="458"/>
        <v>3</v>
      </c>
      <c r="AN3674" s="4">
        <f t="shared" si="463"/>
        <v>4.5437334343051876E-3</v>
      </c>
      <c r="AO3674" s="3"/>
      <c r="AP3674">
        <v>0</v>
      </c>
      <c r="AR3674" t="s">
        <v>1</v>
      </c>
      <c r="AT3674" s="2">
        <v>3.8340000000000001</v>
      </c>
      <c r="AU3674" s="1">
        <f t="shared" si="459"/>
        <v>2.6178261110348151</v>
      </c>
      <c r="AV3674" s="1">
        <f t="shared" si="460"/>
        <v>1.9996967488621591</v>
      </c>
      <c r="AW3674" s="1">
        <f t="shared" si="461"/>
        <v>1.3815673866895029</v>
      </c>
    </row>
    <row r="3675" spans="1:49" x14ac:dyDescent="0.2">
      <c r="A3675">
        <v>3673</v>
      </c>
      <c r="B3675" t="s">
        <v>10998</v>
      </c>
      <c r="C3675" t="s">
        <v>10997</v>
      </c>
      <c r="F3675" t="s">
        <v>10996</v>
      </c>
      <c r="G3675" t="s">
        <v>17</v>
      </c>
      <c r="H3675" t="s">
        <v>16</v>
      </c>
      <c r="I3675" t="s">
        <v>10995</v>
      </c>
      <c r="J3675">
        <v>60019616</v>
      </c>
      <c r="K3675" t="s">
        <v>3869</v>
      </c>
      <c r="L3675" t="s">
        <v>3868</v>
      </c>
      <c r="M3675" t="s">
        <v>340</v>
      </c>
      <c r="N3675">
        <v>7</v>
      </c>
      <c r="O3675" t="s">
        <v>10994</v>
      </c>
      <c r="P3675" t="s">
        <v>10993</v>
      </c>
      <c r="Q3675" t="s">
        <v>10992</v>
      </c>
      <c r="R3675" s="7">
        <v>42370</v>
      </c>
      <c r="S3675" s="8">
        <f t="shared" si="456"/>
        <v>2016</v>
      </c>
      <c r="T3675" s="8">
        <v>2016</v>
      </c>
      <c r="U3675" s="8">
        <f t="shared" si="457"/>
        <v>6</v>
      </c>
      <c r="V3675" s="7">
        <v>2016</v>
      </c>
      <c r="W3675" t="s">
        <v>10991</v>
      </c>
      <c r="X3675" s="2">
        <v>0.81299999999999994</v>
      </c>
      <c r="Y3675" s="6">
        <f t="shared" si="462"/>
        <v>2.170257067350044E-2</v>
      </c>
      <c r="AB3675">
        <v>130039</v>
      </c>
      <c r="AC3675">
        <v>14668033</v>
      </c>
      <c r="AD3675" t="s">
        <v>6</v>
      </c>
      <c r="AE3675">
        <v>18</v>
      </c>
      <c r="AF3675">
        <v>20</v>
      </c>
      <c r="AH3675" t="s">
        <v>10990</v>
      </c>
      <c r="AI3675" t="s">
        <v>10989</v>
      </c>
      <c r="AK3675" t="s">
        <v>10988</v>
      </c>
      <c r="AL3675">
        <v>25</v>
      </c>
      <c r="AM3675" s="5">
        <f t="shared" si="458"/>
        <v>4.166666666666667</v>
      </c>
      <c r="AN3675" s="4">
        <f t="shared" si="463"/>
        <v>6.310740880979427E-3</v>
      </c>
      <c r="AO3675" s="3"/>
      <c r="AP3675">
        <v>0</v>
      </c>
      <c r="AQ3675" t="s">
        <v>222</v>
      </c>
      <c r="AR3675">
        <v>21171044</v>
      </c>
      <c r="AS3675" t="s">
        <v>221</v>
      </c>
      <c r="AT3675" s="2">
        <v>3.5449999999999999</v>
      </c>
      <c r="AU3675" s="1">
        <f t="shared" si="459"/>
        <v>1.7085021735744135</v>
      </c>
      <c r="AV3675" s="1">
        <f t="shared" si="460"/>
        <v>1.4006655777239934</v>
      </c>
      <c r="AW3675" s="1">
        <f t="shared" si="461"/>
        <v>1.092828981873573</v>
      </c>
    </row>
    <row r="3676" spans="1:49" x14ac:dyDescent="0.2">
      <c r="A3676">
        <v>3674</v>
      </c>
      <c r="B3676" t="s">
        <v>10987</v>
      </c>
      <c r="C3676" t="s">
        <v>10986</v>
      </c>
      <c r="F3676" t="s">
        <v>10985</v>
      </c>
      <c r="G3676" t="s">
        <v>17</v>
      </c>
      <c r="H3676" t="s">
        <v>16</v>
      </c>
      <c r="I3676" t="s">
        <v>10984</v>
      </c>
      <c r="J3676">
        <v>60028897</v>
      </c>
      <c r="K3676" t="s">
        <v>10983</v>
      </c>
      <c r="L3676" t="s">
        <v>3989</v>
      </c>
      <c r="M3676" t="s">
        <v>725</v>
      </c>
      <c r="N3676">
        <v>4</v>
      </c>
      <c r="O3676" t="s">
        <v>10982</v>
      </c>
      <c r="P3676" t="s">
        <v>10981</v>
      </c>
      <c r="Q3676" t="s">
        <v>10980</v>
      </c>
      <c r="R3676" s="7">
        <v>42370</v>
      </c>
      <c r="S3676" s="8">
        <f t="shared" si="456"/>
        <v>2016</v>
      </c>
      <c r="T3676" s="8">
        <v>2016</v>
      </c>
      <c r="U3676" s="8">
        <f t="shared" si="457"/>
        <v>6</v>
      </c>
      <c r="V3676" s="7">
        <v>2016</v>
      </c>
      <c r="W3676" t="s">
        <v>5423</v>
      </c>
      <c r="X3676" s="2">
        <v>1.3280000000000001</v>
      </c>
      <c r="Y3676" s="6">
        <f t="shared" si="462"/>
        <v>3.5450201542937994E-2</v>
      </c>
      <c r="AA3676">
        <v>15361225</v>
      </c>
      <c r="AB3676">
        <v>18894</v>
      </c>
      <c r="AD3676" t="s">
        <v>6</v>
      </c>
      <c r="AE3676">
        <v>15</v>
      </c>
      <c r="AG3676">
        <v>7369941</v>
      </c>
      <c r="AH3676" t="s">
        <v>10979</v>
      </c>
      <c r="AI3676" t="s">
        <v>10978</v>
      </c>
      <c r="AJ3676" t="s">
        <v>10977</v>
      </c>
      <c r="AK3676" t="s">
        <v>10976</v>
      </c>
      <c r="AL3676">
        <v>18</v>
      </c>
      <c r="AM3676" s="5">
        <f t="shared" si="458"/>
        <v>3</v>
      </c>
      <c r="AN3676" s="4">
        <f t="shared" si="463"/>
        <v>4.5437334343051876E-3</v>
      </c>
      <c r="AO3676" s="3"/>
      <c r="AP3676">
        <v>0</v>
      </c>
      <c r="AR3676" t="s">
        <v>1</v>
      </c>
      <c r="AT3676" s="2">
        <v>3.8340000000000001</v>
      </c>
      <c r="AU3676" s="1">
        <f t="shared" si="459"/>
        <v>2.6178261110348151</v>
      </c>
      <c r="AV3676" s="1">
        <f t="shared" si="460"/>
        <v>1.9996967488621591</v>
      </c>
      <c r="AW3676" s="1">
        <f t="shared" si="461"/>
        <v>1.3815673866895029</v>
      </c>
    </row>
    <row r="3677" spans="1:49" x14ac:dyDescent="0.2">
      <c r="A3677">
        <v>3675</v>
      </c>
      <c r="B3677" t="s">
        <v>10975</v>
      </c>
      <c r="F3677" t="s">
        <v>10974</v>
      </c>
      <c r="G3677" t="s">
        <v>17</v>
      </c>
      <c r="H3677" t="s">
        <v>16</v>
      </c>
      <c r="I3677" t="s">
        <v>10973</v>
      </c>
      <c r="J3677" t="s">
        <v>10972</v>
      </c>
      <c r="K3677" t="s">
        <v>10971</v>
      </c>
      <c r="L3677" t="s">
        <v>10970</v>
      </c>
      <c r="M3677" t="s">
        <v>10969</v>
      </c>
      <c r="N3677">
        <v>5</v>
      </c>
      <c r="O3677" t="s">
        <v>10968</v>
      </c>
      <c r="P3677" t="s">
        <v>10967</v>
      </c>
      <c r="Q3677" t="s">
        <v>10966</v>
      </c>
      <c r="R3677" s="7">
        <v>42370</v>
      </c>
      <c r="S3677" s="8">
        <f t="shared" si="456"/>
        <v>2016</v>
      </c>
      <c r="T3677" s="8">
        <v>2016</v>
      </c>
      <c r="U3677" s="8">
        <f t="shared" si="457"/>
        <v>6</v>
      </c>
      <c r="V3677" s="7">
        <v>2016</v>
      </c>
      <c r="W3677" t="s">
        <v>10965</v>
      </c>
      <c r="X3677" s="2">
        <v>0.36899999999999999</v>
      </c>
      <c r="Y3677" s="6">
        <f t="shared" si="462"/>
        <v>9.8502442540241847E-3</v>
      </c>
      <c r="AA3677" t="s">
        <v>10964</v>
      </c>
      <c r="AB3677">
        <v>21100201050</v>
      </c>
      <c r="AD3677" t="s">
        <v>6</v>
      </c>
      <c r="AE3677">
        <v>14</v>
      </c>
      <c r="AH3677" t="s">
        <v>10963</v>
      </c>
      <c r="AI3677" t="s">
        <v>10962</v>
      </c>
      <c r="AJ3677" t="s">
        <v>10961</v>
      </c>
      <c r="AK3677" t="s">
        <v>10960</v>
      </c>
      <c r="AL3677">
        <v>3</v>
      </c>
      <c r="AM3677" s="5">
        <f t="shared" si="458"/>
        <v>0.5</v>
      </c>
      <c r="AN3677" s="4">
        <f t="shared" si="463"/>
        <v>7.572889057175312E-4</v>
      </c>
      <c r="AO3677" s="3"/>
      <c r="AP3677">
        <v>0</v>
      </c>
      <c r="AR3677" t="s">
        <v>1</v>
      </c>
      <c r="AT3677" s="2" t="s">
        <v>0</v>
      </c>
      <c r="AU3677" s="1">
        <f t="shared" si="459"/>
        <v>0.71223576495321883</v>
      </c>
      <c r="AV3677" s="1">
        <f t="shared" si="460"/>
        <v>0.53037665798708578</v>
      </c>
      <c r="AW3677" s="1">
        <f t="shared" si="461"/>
        <v>0.34851755102095272</v>
      </c>
    </row>
    <row r="3678" spans="1:49" x14ac:dyDescent="0.2">
      <c r="A3678">
        <v>3676</v>
      </c>
      <c r="B3678" t="s">
        <v>10959</v>
      </c>
      <c r="C3678" t="s">
        <v>10958</v>
      </c>
      <c r="F3678" t="s">
        <v>10957</v>
      </c>
      <c r="G3678" t="s">
        <v>17</v>
      </c>
      <c r="H3678" t="s">
        <v>16</v>
      </c>
      <c r="I3678" t="s">
        <v>10956</v>
      </c>
      <c r="J3678" t="s">
        <v>10955</v>
      </c>
      <c r="K3678" t="s">
        <v>10954</v>
      </c>
      <c r="L3678" t="s">
        <v>10953</v>
      </c>
      <c r="M3678" t="s">
        <v>10952</v>
      </c>
      <c r="N3678">
        <v>5</v>
      </c>
      <c r="O3678" t="s">
        <v>10951</v>
      </c>
      <c r="P3678" t="s">
        <v>10950</v>
      </c>
      <c r="Q3678" t="s">
        <v>10949</v>
      </c>
      <c r="R3678" s="7">
        <v>42370</v>
      </c>
      <c r="S3678" s="8">
        <f t="shared" si="456"/>
        <v>2016</v>
      </c>
      <c r="T3678" s="8">
        <v>2016</v>
      </c>
      <c r="U3678" s="8">
        <f t="shared" si="457"/>
        <v>6</v>
      </c>
      <c r="V3678" s="7">
        <v>2016</v>
      </c>
      <c r="W3678" t="s">
        <v>10948</v>
      </c>
      <c r="X3678" s="2">
        <v>0.68200000000000005</v>
      </c>
      <c r="Y3678" s="6">
        <f t="shared" si="462"/>
        <v>1.8205600491177493E-2</v>
      </c>
      <c r="AB3678">
        <v>76627</v>
      </c>
      <c r="AC3678">
        <v>19961944</v>
      </c>
      <c r="AD3678" t="s">
        <v>6</v>
      </c>
      <c r="AE3678">
        <v>9</v>
      </c>
      <c r="AF3678">
        <v>5</v>
      </c>
      <c r="AG3678">
        <v>358</v>
      </c>
      <c r="AI3678" t="s">
        <v>10947</v>
      </c>
      <c r="AJ3678" t="s">
        <v>10946</v>
      </c>
      <c r="AK3678" t="s">
        <v>10945</v>
      </c>
      <c r="AL3678">
        <v>10</v>
      </c>
      <c r="AM3678" s="5">
        <f t="shared" si="458"/>
        <v>1.6666666666666667</v>
      </c>
      <c r="AN3678" s="4">
        <f t="shared" si="463"/>
        <v>2.5242963523917708E-3</v>
      </c>
      <c r="AO3678" s="3"/>
      <c r="AP3678">
        <v>1</v>
      </c>
      <c r="AR3678" t="s">
        <v>1</v>
      </c>
      <c r="AT3678" s="2">
        <v>3.6230000000000002</v>
      </c>
      <c r="AU3678" s="1">
        <f t="shared" si="459"/>
        <v>1.3501209249541775</v>
      </c>
      <c r="AV3678" s="1">
        <f t="shared" si="460"/>
        <v>1.0364948421784632</v>
      </c>
      <c r="AW3678" s="1">
        <f t="shared" si="461"/>
        <v>0.72286875940274875</v>
      </c>
    </row>
    <row r="3679" spans="1:49" x14ac:dyDescent="0.2">
      <c r="A3679">
        <v>3677</v>
      </c>
      <c r="B3679" t="s">
        <v>10944</v>
      </c>
      <c r="F3679" t="s">
        <v>10943</v>
      </c>
      <c r="G3679" t="s">
        <v>17</v>
      </c>
      <c r="H3679" t="s">
        <v>16</v>
      </c>
      <c r="I3679" t="s">
        <v>1457</v>
      </c>
      <c r="J3679" t="s">
        <v>10942</v>
      </c>
      <c r="K3679" t="s">
        <v>10941</v>
      </c>
      <c r="L3679" t="s">
        <v>10940</v>
      </c>
      <c r="M3679" t="s">
        <v>1453</v>
      </c>
      <c r="N3679">
        <v>3</v>
      </c>
      <c r="O3679" t="s">
        <v>10939</v>
      </c>
      <c r="P3679" t="s">
        <v>10938</v>
      </c>
      <c r="Q3679" t="s">
        <v>10937</v>
      </c>
      <c r="R3679" s="7">
        <v>42370</v>
      </c>
      <c r="S3679" s="8">
        <f t="shared" si="456"/>
        <v>2016</v>
      </c>
      <c r="T3679" s="8">
        <v>2016</v>
      </c>
      <c r="U3679" s="8">
        <f t="shared" si="457"/>
        <v>6</v>
      </c>
      <c r="V3679" s="7" t="s">
        <v>5348</v>
      </c>
      <c r="W3679" t="s">
        <v>10895</v>
      </c>
      <c r="X3679" s="2">
        <v>0.188</v>
      </c>
      <c r="Y3679" s="6">
        <f t="shared" si="462"/>
        <v>5.0185526280665223E-3</v>
      </c>
      <c r="AA3679">
        <v>14544164</v>
      </c>
      <c r="AB3679">
        <v>26622</v>
      </c>
      <c r="AD3679" t="s">
        <v>6</v>
      </c>
      <c r="AE3679">
        <v>18</v>
      </c>
      <c r="AF3679" s="10">
        <v>44228</v>
      </c>
      <c r="AH3679" t="s">
        <v>10936</v>
      </c>
      <c r="AI3679" t="s">
        <v>10935</v>
      </c>
      <c r="AJ3679" t="s">
        <v>10934</v>
      </c>
      <c r="AK3679" t="s">
        <v>10933</v>
      </c>
      <c r="AL3679">
        <v>1</v>
      </c>
      <c r="AM3679" s="5">
        <f t="shared" si="458"/>
        <v>0.16666666666666666</v>
      </c>
      <c r="AN3679" s="4">
        <f t="shared" si="463"/>
        <v>2.5242963523917705E-4</v>
      </c>
      <c r="AO3679" s="3"/>
      <c r="AP3679">
        <v>0</v>
      </c>
      <c r="AR3679" t="s">
        <v>1</v>
      </c>
      <c r="AT3679" s="2" t="s">
        <v>0</v>
      </c>
      <c r="AU3679" s="1">
        <f t="shared" si="459"/>
        <v>0.35887157302183187</v>
      </c>
      <c r="AV3679" s="1">
        <f t="shared" si="460"/>
        <v>0.26354911316528501</v>
      </c>
      <c r="AW3679" s="1">
        <f t="shared" si="461"/>
        <v>0.16822665330873807</v>
      </c>
    </row>
    <row r="3680" spans="1:49" x14ac:dyDescent="0.2">
      <c r="A3680">
        <v>3678</v>
      </c>
      <c r="B3680" t="s">
        <v>10932</v>
      </c>
      <c r="C3680" t="s">
        <v>10931</v>
      </c>
      <c r="F3680" t="s">
        <v>10930</v>
      </c>
      <c r="G3680" t="s">
        <v>17</v>
      </c>
      <c r="H3680" t="s">
        <v>16</v>
      </c>
      <c r="I3680" t="s">
        <v>10929</v>
      </c>
      <c r="J3680" t="s">
        <v>10928</v>
      </c>
      <c r="K3680" t="s">
        <v>10927</v>
      </c>
      <c r="L3680" t="s">
        <v>10926</v>
      </c>
      <c r="M3680" t="s">
        <v>10925</v>
      </c>
      <c r="N3680">
        <v>5</v>
      </c>
      <c r="O3680" t="s">
        <v>10924</v>
      </c>
      <c r="P3680" t="s">
        <v>10923</v>
      </c>
      <c r="Q3680" t="s">
        <v>10922</v>
      </c>
      <c r="R3680" s="7">
        <v>42370</v>
      </c>
      <c r="S3680" s="8">
        <f t="shared" si="456"/>
        <v>2016</v>
      </c>
      <c r="T3680" s="8">
        <v>2016</v>
      </c>
      <c r="U3680" s="8">
        <f t="shared" si="457"/>
        <v>6</v>
      </c>
      <c r="V3680" s="7">
        <v>42370</v>
      </c>
      <c r="W3680" t="s">
        <v>10921</v>
      </c>
      <c r="X3680" s="2">
        <v>2.2610000000000001</v>
      </c>
      <c r="Y3680" s="6">
        <f t="shared" si="462"/>
        <v>6.0356103681161746E-2</v>
      </c>
      <c r="AA3680">
        <v>21682216</v>
      </c>
      <c r="AB3680">
        <v>21100262320</v>
      </c>
      <c r="AC3680">
        <v>21682232</v>
      </c>
      <c r="AD3680" t="s">
        <v>6</v>
      </c>
      <c r="AE3680">
        <v>46</v>
      </c>
      <c r="AF3680">
        <v>1</v>
      </c>
      <c r="AG3680">
        <v>7163602</v>
      </c>
      <c r="AH3680" t="s">
        <v>10920</v>
      </c>
      <c r="AI3680" t="s">
        <v>10919</v>
      </c>
      <c r="AJ3680" t="s">
        <v>10918</v>
      </c>
      <c r="AK3680" t="s">
        <v>10917</v>
      </c>
      <c r="AL3680">
        <v>43</v>
      </c>
      <c r="AM3680" s="5">
        <f t="shared" si="458"/>
        <v>7.166666666666667</v>
      </c>
      <c r="AN3680" s="4">
        <f t="shared" si="463"/>
        <v>1.0854474315284615E-2</v>
      </c>
      <c r="AO3680" s="3"/>
      <c r="AP3680">
        <v>0</v>
      </c>
      <c r="AR3680" t="s">
        <v>1</v>
      </c>
      <c r="AT3680" s="2" t="s">
        <v>0</v>
      </c>
      <c r="AU3680" s="1">
        <f t="shared" si="459"/>
        <v>4.550561487139861</v>
      </c>
      <c r="AV3680" s="1">
        <f t="shared" si="460"/>
        <v>3.5605288998223186</v>
      </c>
      <c r="AW3680" s="1">
        <f t="shared" si="461"/>
        <v>2.5704963125047753</v>
      </c>
    </row>
    <row r="3681" spans="1:49" x14ac:dyDescent="0.2">
      <c r="A3681">
        <v>3679</v>
      </c>
      <c r="B3681" t="s">
        <v>10916</v>
      </c>
      <c r="C3681" t="s">
        <v>10915</v>
      </c>
      <c r="F3681" t="s">
        <v>10914</v>
      </c>
      <c r="G3681" t="s">
        <v>17</v>
      </c>
      <c r="H3681" t="s">
        <v>16</v>
      </c>
      <c r="I3681" t="s">
        <v>8404</v>
      </c>
      <c r="J3681" t="s">
        <v>10913</v>
      </c>
      <c r="K3681" t="s">
        <v>10912</v>
      </c>
      <c r="L3681" t="s">
        <v>10911</v>
      </c>
      <c r="M3681" t="s">
        <v>10910</v>
      </c>
      <c r="N3681">
        <v>4</v>
      </c>
      <c r="O3681" t="s">
        <v>10909</v>
      </c>
      <c r="P3681" t="s">
        <v>10908</v>
      </c>
      <c r="Q3681" t="s">
        <v>10907</v>
      </c>
      <c r="R3681" s="7">
        <v>42370</v>
      </c>
      <c r="S3681" s="8">
        <f t="shared" si="456"/>
        <v>2016</v>
      </c>
      <c r="T3681" s="8">
        <v>2016</v>
      </c>
      <c r="U3681" s="8">
        <f t="shared" si="457"/>
        <v>6</v>
      </c>
      <c r="V3681" s="7">
        <v>2016</v>
      </c>
      <c r="W3681" t="s">
        <v>5423</v>
      </c>
      <c r="X3681" s="2">
        <v>1.3280000000000001</v>
      </c>
      <c r="Y3681" s="6">
        <f t="shared" si="462"/>
        <v>3.5450201542937994E-2</v>
      </c>
      <c r="AA3681">
        <v>15361225</v>
      </c>
      <c r="AB3681">
        <v>18894</v>
      </c>
      <c r="AD3681" t="s">
        <v>6</v>
      </c>
      <c r="AE3681">
        <v>15</v>
      </c>
      <c r="AG3681">
        <v>7368082</v>
      </c>
      <c r="AH3681" t="s">
        <v>10906</v>
      </c>
      <c r="AI3681" t="s">
        <v>10905</v>
      </c>
      <c r="AJ3681" t="s">
        <v>10904</v>
      </c>
      <c r="AK3681" t="s">
        <v>10903</v>
      </c>
      <c r="AL3681">
        <v>12</v>
      </c>
      <c r="AM3681" s="5">
        <f t="shared" si="458"/>
        <v>2</v>
      </c>
      <c r="AN3681" s="4">
        <f t="shared" si="463"/>
        <v>3.0291556228701248E-3</v>
      </c>
      <c r="AO3681" s="3"/>
      <c r="AP3681">
        <v>0</v>
      </c>
      <c r="AR3681" t="s">
        <v>1</v>
      </c>
      <c r="AT3681" s="2">
        <v>3.8340000000000001</v>
      </c>
      <c r="AU3681" s="1">
        <f t="shared" si="459"/>
        <v>2.5723887766917635</v>
      </c>
      <c r="AV3681" s="1">
        <f t="shared" si="460"/>
        <v>1.9239678582904058</v>
      </c>
      <c r="AW3681" s="1">
        <f t="shared" si="461"/>
        <v>1.2755469398890484</v>
      </c>
    </row>
    <row r="3682" spans="1:49" x14ac:dyDescent="0.2">
      <c r="A3682">
        <v>3680</v>
      </c>
      <c r="B3682" t="s">
        <v>10902</v>
      </c>
      <c r="F3682" t="s">
        <v>10901</v>
      </c>
      <c r="G3682" t="s">
        <v>17</v>
      </c>
      <c r="H3682" t="s">
        <v>16</v>
      </c>
      <c r="I3682" t="s">
        <v>10900</v>
      </c>
      <c r="J3682">
        <v>60008783</v>
      </c>
      <c r="K3682" t="s">
        <v>10899</v>
      </c>
      <c r="L3682" t="s">
        <v>710</v>
      </c>
      <c r="M3682" t="s">
        <v>709</v>
      </c>
      <c r="N3682">
        <v>2</v>
      </c>
      <c r="O3682" t="s">
        <v>10898</v>
      </c>
      <c r="P3682" t="s">
        <v>10897</v>
      </c>
      <c r="Q3682" t="s">
        <v>10896</v>
      </c>
      <c r="R3682" s="7">
        <v>42370</v>
      </c>
      <c r="S3682" s="8">
        <f t="shared" si="456"/>
        <v>2016</v>
      </c>
      <c r="T3682" s="8">
        <v>2016</v>
      </c>
      <c r="U3682" s="8">
        <f t="shared" si="457"/>
        <v>6</v>
      </c>
      <c r="V3682" s="7" t="s">
        <v>5348</v>
      </c>
      <c r="W3682" t="s">
        <v>10895</v>
      </c>
      <c r="X3682" s="2">
        <v>0.188</v>
      </c>
      <c r="Y3682" s="6">
        <f t="shared" si="462"/>
        <v>5.0185526280665223E-3</v>
      </c>
      <c r="AA3682">
        <v>14544164</v>
      </c>
      <c r="AB3682">
        <v>26622</v>
      </c>
      <c r="AD3682" t="s">
        <v>6</v>
      </c>
      <c r="AE3682">
        <v>18</v>
      </c>
      <c r="AF3682" s="10">
        <v>44228</v>
      </c>
      <c r="AH3682" t="s">
        <v>10894</v>
      </c>
      <c r="AI3682" t="s">
        <v>10893</v>
      </c>
      <c r="AJ3682" t="s">
        <v>10892</v>
      </c>
      <c r="AK3682" t="s">
        <v>10891</v>
      </c>
      <c r="AL3682">
        <v>0</v>
      </c>
      <c r="AM3682" s="5">
        <f t="shared" si="458"/>
        <v>0</v>
      </c>
      <c r="AN3682" s="4">
        <f t="shared" si="463"/>
        <v>0</v>
      </c>
      <c r="AO3682" s="3"/>
      <c r="AP3682">
        <v>0</v>
      </c>
      <c r="AQ3682" t="s">
        <v>2859</v>
      </c>
      <c r="AR3682" t="s">
        <v>10890</v>
      </c>
      <c r="AS3682" t="s">
        <v>2857</v>
      </c>
      <c r="AT3682" s="2" t="s">
        <v>0</v>
      </c>
      <c r="AU3682" s="1">
        <f t="shared" si="459"/>
        <v>0.35129868396465652</v>
      </c>
      <c r="AV3682" s="1">
        <f t="shared" si="460"/>
        <v>0.25092763140332613</v>
      </c>
      <c r="AW3682" s="1">
        <f t="shared" si="461"/>
        <v>0.15055657884199566</v>
      </c>
    </row>
    <row r="3683" spans="1:49" x14ac:dyDescent="0.2">
      <c r="A3683">
        <v>3681</v>
      </c>
      <c r="B3683" t="s">
        <v>10889</v>
      </c>
      <c r="C3683" t="s">
        <v>10888</v>
      </c>
      <c r="F3683" t="s">
        <v>10887</v>
      </c>
      <c r="G3683" t="s">
        <v>17</v>
      </c>
      <c r="H3683" t="s">
        <v>16</v>
      </c>
      <c r="I3683" t="s">
        <v>4570</v>
      </c>
      <c r="J3683">
        <v>60001821</v>
      </c>
      <c r="K3683" t="s">
        <v>2510</v>
      </c>
      <c r="L3683" t="s">
        <v>2509</v>
      </c>
      <c r="M3683" t="s">
        <v>847</v>
      </c>
      <c r="N3683">
        <v>5</v>
      </c>
      <c r="O3683" t="s">
        <v>4569</v>
      </c>
      <c r="P3683" t="s">
        <v>4568</v>
      </c>
      <c r="Q3683" t="s">
        <v>4567</v>
      </c>
      <c r="R3683" s="7">
        <v>42370</v>
      </c>
      <c r="S3683" s="8">
        <f t="shared" si="456"/>
        <v>2016</v>
      </c>
      <c r="T3683" s="8">
        <v>2016</v>
      </c>
      <c r="U3683" s="8">
        <f t="shared" si="457"/>
        <v>6</v>
      </c>
      <c r="V3683" s="7">
        <v>2016</v>
      </c>
      <c r="W3683" t="s">
        <v>10886</v>
      </c>
      <c r="X3683" s="2">
        <v>0.154</v>
      </c>
      <c r="Y3683" s="6">
        <f t="shared" si="462"/>
        <v>4.1109420463949177E-3</v>
      </c>
      <c r="AA3683" t="s">
        <v>10885</v>
      </c>
      <c r="AB3683">
        <v>21100231100</v>
      </c>
      <c r="AC3683">
        <v>18187803</v>
      </c>
      <c r="AD3683" t="s">
        <v>6</v>
      </c>
      <c r="AE3683">
        <v>11</v>
      </c>
      <c r="AF3683">
        <v>1</v>
      </c>
      <c r="AH3683" t="s">
        <v>10884</v>
      </c>
      <c r="AI3683" t="s">
        <v>10883</v>
      </c>
      <c r="AJ3683" t="s">
        <v>10882</v>
      </c>
      <c r="AK3683" t="s">
        <v>10881</v>
      </c>
      <c r="AL3683">
        <v>3</v>
      </c>
      <c r="AM3683" s="5">
        <f t="shared" si="458"/>
        <v>0.5</v>
      </c>
      <c r="AN3683" s="4">
        <f t="shared" si="463"/>
        <v>7.572889057175312E-4</v>
      </c>
      <c r="AO3683" s="3"/>
      <c r="AP3683">
        <v>0</v>
      </c>
      <c r="AR3683" t="s">
        <v>1</v>
      </c>
      <c r="AT3683" s="2" t="s">
        <v>0</v>
      </c>
      <c r="AU3683" s="1">
        <f t="shared" si="459"/>
        <v>0.31048461041917014</v>
      </c>
      <c r="AV3683" s="1">
        <f t="shared" si="460"/>
        <v>0.24341154760562245</v>
      </c>
      <c r="AW3683" s="1">
        <f t="shared" si="461"/>
        <v>0.17633848479207473</v>
      </c>
    </row>
    <row r="3684" spans="1:49" x14ac:dyDescent="0.2">
      <c r="A3684">
        <v>3682</v>
      </c>
      <c r="B3684" t="s">
        <v>10880</v>
      </c>
      <c r="C3684" t="s">
        <v>10879</v>
      </c>
      <c r="F3684" t="s">
        <v>10878</v>
      </c>
      <c r="G3684" t="s">
        <v>17</v>
      </c>
      <c r="H3684" t="s">
        <v>16</v>
      </c>
      <c r="I3684" t="s">
        <v>10877</v>
      </c>
      <c r="J3684">
        <v>60000823</v>
      </c>
      <c r="K3684" t="s">
        <v>10876</v>
      </c>
      <c r="L3684" t="s">
        <v>10875</v>
      </c>
      <c r="M3684" t="s">
        <v>7242</v>
      </c>
      <c r="N3684">
        <v>4</v>
      </c>
      <c r="O3684" t="s">
        <v>10874</v>
      </c>
      <c r="P3684" t="s">
        <v>10873</v>
      </c>
      <c r="Q3684" t="s">
        <v>10872</v>
      </c>
      <c r="R3684" s="7">
        <v>42370</v>
      </c>
      <c r="S3684" s="8">
        <f t="shared" si="456"/>
        <v>2016</v>
      </c>
      <c r="T3684" s="8">
        <v>2016</v>
      </c>
      <c r="U3684" s="8">
        <f t="shared" si="457"/>
        <v>6</v>
      </c>
      <c r="V3684" s="7">
        <v>2016</v>
      </c>
      <c r="W3684" t="s">
        <v>5423</v>
      </c>
      <c r="X3684" s="2">
        <v>1.3280000000000001</v>
      </c>
      <c r="Y3684" s="6">
        <f t="shared" si="462"/>
        <v>3.5450201542937994E-2</v>
      </c>
      <c r="AA3684">
        <v>15361225</v>
      </c>
      <c r="AB3684">
        <v>18894</v>
      </c>
      <c r="AD3684" t="s">
        <v>6</v>
      </c>
      <c r="AE3684">
        <v>15</v>
      </c>
      <c r="AG3684">
        <v>7377056</v>
      </c>
      <c r="AH3684" t="s">
        <v>10871</v>
      </c>
      <c r="AI3684" t="s">
        <v>10870</v>
      </c>
      <c r="AJ3684" t="s">
        <v>10869</v>
      </c>
      <c r="AK3684" t="s">
        <v>10868</v>
      </c>
      <c r="AL3684">
        <v>21</v>
      </c>
      <c r="AM3684" s="5">
        <f t="shared" si="458"/>
        <v>3.5</v>
      </c>
      <c r="AN3684" s="4">
        <f t="shared" si="463"/>
        <v>5.301022340022719E-3</v>
      </c>
      <c r="AO3684" s="3"/>
      <c r="AP3684">
        <v>0</v>
      </c>
      <c r="AR3684" t="s">
        <v>1</v>
      </c>
      <c r="AT3684" s="2">
        <v>3.8340000000000001</v>
      </c>
      <c r="AU3684" s="1">
        <f t="shared" si="459"/>
        <v>2.6405447782063414</v>
      </c>
      <c r="AV3684" s="1">
        <f t="shared" si="460"/>
        <v>2.0375611941480356</v>
      </c>
      <c r="AW3684" s="1">
        <f t="shared" si="461"/>
        <v>1.4345776100897303</v>
      </c>
    </row>
    <row r="3685" spans="1:49" x14ac:dyDescent="0.2">
      <c r="A3685">
        <v>3683</v>
      </c>
      <c r="B3685" t="s">
        <v>10867</v>
      </c>
      <c r="C3685" t="s">
        <v>10866</v>
      </c>
      <c r="F3685" t="s">
        <v>10865</v>
      </c>
      <c r="G3685" t="s">
        <v>17</v>
      </c>
      <c r="H3685" t="s">
        <v>16</v>
      </c>
      <c r="I3685" t="s">
        <v>10864</v>
      </c>
      <c r="J3685">
        <v>60028876</v>
      </c>
      <c r="K3685" t="s">
        <v>10863</v>
      </c>
      <c r="L3685" t="s">
        <v>10862</v>
      </c>
      <c r="M3685" t="s">
        <v>709</v>
      </c>
      <c r="N3685">
        <v>1</v>
      </c>
      <c r="O3685" t="s">
        <v>10861</v>
      </c>
      <c r="P3685">
        <v>57214628570</v>
      </c>
      <c r="Q3685">
        <v>60028876</v>
      </c>
      <c r="R3685" s="7">
        <v>42370</v>
      </c>
      <c r="S3685" s="8">
        <f t="shared" si="456"/>
        <v>2016</v>
      </c>
      <c r="T3685" s="8">
        <v>2016</v>
      </c>
      <c r="U3685" s="8">
        <f t="shared" si="457"/>
        <v>6</v>
      </c>
      <c r="V3685" s="7">
        <v>2016</v>
      </c>
      <c r="W3685" t="s">
        <v>5423</v>
      </c>
      <c r="X3685" s="2">
        <v>1.3280000000000001</v>
      </c>
      <c r="Y3685" s="6">
        <f t="shared" si="462"/>
        <v>3.5450201542937994E-2</v>
      </c>
      <c r="AA3685">
        <v>15361225</v>
      </c>
      <c r="AB3685">
        <v>18894</v>
      </c>
      <c r="AD3685" t="s">
        <v>6</v>
      </c>
      <c r="AE3685">
        <v>15</v>
      </c>
      <c r="AG3685">
        <v>7366749</v>
      </c>
      <c r="AH3685" t="s">
        <v>10860</v>
      </c>
      <c r="AI3685" t="s">
        <v>10859</v>
      </c>
      <c r="AJ3685" t="s">
        <v>10858</v>
      </c>
      <c r="AK3685" t="s">
        <v>10857</v>
      </c>
      <c r="AL3685">
        <v>10</v>
      </c>
      <c r="AM3685" s="5">
        <f t="shared" si="458"/>
        <v>1.6666666666666667</v>
      </c>
      <c r="AN3685" s="4">
        <f t="shared" si="463"/>
        <v>2.5242963523917708E-3</v>
      </c>
      <c r="AO3685" s="3"/>
      <c r="AP3685">
        <v>0</v>
      </c>
      <c r="AR3685" t="s">
        <v>1</v>
      </c>
      <c r="AT3685" s="2">
        <v>3.8340000000000001</v>
      </c>
      <c r="AU3685" s="1">
        <f t="shared" si="459"/>
        <v>2.5572429985774128</v>
      </c>
      <c r="AV3685" s="1">
        <f t="shared" si="460"/>
        <v>1.8987248947664883</v>
      </c>
      <c r="AW3685" s="1">
        <f t="shared" si="461"/>
        <v>1.2402067909555639</v>
      </c>
    </row>
    <row r="3686" spans="1:49" x14ac:dyDescent="0.2">
      <c r="A3686">
        <v>3684</v>
      </c>
      <c r="B3686" t="s">
        <v>10856</v>
      </c>
      <c r="C3686" t="s">
        <v>10855</v>
      </c>
      <c r="F3686" t="s">
        <v>10854</v>
      </c>
      <c r="G3686" t="s">
        <v>17</v>
      </c>
      <c r="H3686" t="s">
        <v>16</v>
      </c>
      <c r="I3686" t="s">
        <v>10853</v>
      </c>
      <c r="J3686">
        <v>60025578</v>
      </c>
      <c r="K3686" t="s">
        <v>692</v>
      </c>
      <c r="L3686" t="s">
        <v>691</v>
      </c>
      <c r="M3686" t="s">
        <v>340</v>
      </c>
      <c r="N3686">
        <v>4</v>
      </c>
      <c r="O3686" t="s">
        <v>10852</v>
      </c>
      <c r="P3686" t="s">
        <v>10851</v>
      </c>
      <c r="Q3686" t="s">
        <v>688</v>
      </c>
      <c r="R3686" s="7">
        <v>42370</v>
      </c>
      <c r="S3686" s="8">
        <f t="shared" si="456"/>
        <v>2016</v>
      </c>
      <c r="T3686" s="8">
        <v>2016</v>
      </c>
      <c r="U3686" s="8">
        <f t="shared" si="457"/>
        <v>6</v>
      </c>
      <c r="V3686" s="7">
        <v>2016</v>
      </c>
      <c r="W3686" t="s">
        <v>5423</v>
      </c>
      <c r="X3686" s="2">
        <v>1.3280000000000001</v>
      </c>
      <c r="Y3686" s="6">
        <f t="shared" si="462"/>
        <v>3.5450201542937994E-2</v>
      </c>
      <c r="AA3686">
        <v>15361225</v>
      </c>
      <c r="AB3686">
        <v>18894</v>
      </c>
      <c r="AD3686" t="s">
        <v>6</v>
      </c>
      <c r="AE3686">
        <v>15</v>
      </c>
      <c r="AG3686">
        <v>7378866</v>
      </c>
      <c r="AH3686" t="s">
        <v>10850</v>
      </c>
      <c r="AI3686" t="s">
        <v>10849</v>
      </c>
      <c r="AJ3686" t="s">
        <v>10848</v>
      </c>
      <c r="AK3686" t="s">
        <v>10847</v>
      </c>
      <c r="AL3686">
        <v>25</v>
      </c>
      <c r="AM3686" s="5">
        <f t="shared" si="458"/>
        <v>4.166666666666667</v>
      </c>
      <c r="AN3686" s="4">
        <f t="shared" si="463"/>
        <v>6.310740880979427E-3</v>
      </c>
      <c r="AO3686" s="3"/>
      <c r="AP3686">
        <v>0</v>
      </c>
      <c r="AR3686" t="s">
        <v>1</v>
      </c>
      <c r="AT3686" s="2">
        <v>3.8340000000000001</v>
      </c>
      <c r="AU3686" s="1">
        <f t="shared" si="459"/>
        <v>2.6708363344350423</v>
      </c>
      <c r="AV3686" s="1">
        <f t="shared" si="460"/>
        <v>2.0880471211958711</v>
      </c>
      <c r="AW3686" s="1">
        <f t="shared" si="461"/>
        <v>1.5052579079566997</v>
      </c>
    </row>
    <row r="3687" spans="1:49" x14ac:dyDescent="0.2">
      <c r="A3687">
        <v>3685</v>
      </c>
      <c r="B3687" t="s">
        <v>10846</v>
      </c>
      <c r="C3687" t="s">
        <v>10845</v>
      </c>
      <c r="F3687" t="s">
        <v>10844</v>
      </c>
      <c r="G3687" t="s">
        <v>17</v>
      </c>
      <c r="H3687" t="s">
        <v>16</v>
      </c>
      <c r="I3687" t="s">
        <v>10843</v>
      </c>
      <c r="J3687">
        <v>60005465</v>
      </c>
      <c r="K3687" t="s">
        <v>862</v>
      </c>
      <c r="L3687" t="s">
        <v>861</v>
      </c>
      <c r="M3687" t="s">
        <v>340</v>
      </c>
      <c r="N3687">
        <v>5</v>
      </c>
      <c r="O3687" t="s">
        <v>10842</v>
      </c>
      <c r="P3687" t="s">
        <v>10841</v>
      </c>
      <c r="Q3687" t="s">
        <v>4264</v>
      </c>
      <c r="R3687" s="7">
        <v>42370</v>
      </c>
      <c r="S3687" s="8">
        <f t="shared" si="456"/>
        <v>2016</v>
      </c>
      <c r="T3687" s="8">
        <v>2016</v>
      </c>
      <c r="U3687" s="8">
        <f t="shared" si="457"/>
        <v>6</v>
      </c>
      <c r="V3687" s="7">
        <v>2016</v>
      </c>
      <c r="W3687" t="s">
        <v>5423</v>
      </c>
      <c r="X3687" s="2">
        <v>1.3280000000000001</v>
      </c>
      <c r="Y3687" s="6">
        <f t="shared" si="462"/>
        <v>3.5450201542937994E-2</v>
      </c>
      <c r="AA3687">
        <v>15361225</v>
      </c>
      <c r="AB3687">
        <v>18894</v>
      </c>
      <c r="AD3687" t="s">
        <v>6</v>
      </c>
      <c r="AE3687">
        <v>15</v>
      </c>
      <c r="AG3687">
        <v>7372379</v>
      </c>
      <c r="AH3687" t="s">
        <v>10840</v>
      </c>
      <c r="AI3687" t="s">
        <v>10839</v>
      </c>
      <c r="AJ3687" t="s">
        <v>10838</v>
      </c>
      <c r="AK3687" t="s">
        <v>10837</v>
      </c>
      <c r="AL3687">
        <v>25</v>
      </c>
      <c r="AM3687" s="5">
        <f t="shared" si="458"/>
        <v>4.166666666666667</v>
      </c>
      <c r="AN3687" s="4">
        <f t="shared" si="463"/>
        <v>6.310740880979427E-3</v>
      </c>
      <c r="AO3687" s="3"/>
      <c r="AP3687">
        <v>0</v>
      </c>
      <c r="AR3687" t="s">
        <v>1</v>
      </c>
      <c r="AT3687" s="2">
        <v>3.8340000000000001</v>
      </c>
      <c r="AU3687" s="1">
        <f t="shared" si="459"/>
        <v>2.6708363344350423</v>
      </c>
      <c r="AV3687" s="1">
        <f t="shared" si="460"/>
        <v>2.0880471211958711</v>
      </c>
      <c r="AW3687" s="1">
        <f t="shared" si="461"/>
        <v>1.5052579079566997</v>
      </c>
    </row>
    <row r="3688" spans="1:49" x14ac:dyDescent="0.2">
      <c r="A3688">
        <v>3686</v>
      </c>
      <c r="B3688" t="s">
        <v>10836</v>
      </c>
      <c r="C3688" t="s">
        <v>10835</v>
      </c>
      <c r="F3688" t="s">
        <v>10834</v>
      </c>
      <c r="G3688" t="s">
        <v>17</v>
      </c>
      <c r="H3688" t="s">
        <v>16</v>
      </c>
      <c r="I3688" t="s">
        <v>10833</v>
      </c>
      <c r="J3688">
        <v>60013866</v>
      </c>
      <c r="K3688" t="s">
        <v>10823</v>
      </c>
      <c r="L3688" t="s">
        <v>1340</v>
      </c>
      <c r="M3688" t="s">
        <v>709</v>
      </c>
      <c r="N3688">
        <v>2</v>
      </c>
      <c r="O3688" t="s">
        <v>10832</v>
      </c>
      <c r="P3688" t="s">
        <v>10831</v>
      </c>
      <c r="Q3688" t="s">
        <v>10830</v>
      </c>
      <c r="R3688" s="7">
        <v>42370</v>
      </c>
      <c r="S3688" s="8">
        <f t="shared" si="456"/>
        <v>2016</v>
      </c>
      <c r="T3688" s="8">
        <v>2016</v>
      </c>
      <c r="U3688" s="8">
        <f t="shared" si="457"/>
        <v>6</v>
      </c>
      <c r="V3688" s="7">
        <v>2016</v>
      </c>
      <c r="W3688" t="s">
        <v>5423</v>
      </c>
      <c r="X3688" s="2">
        <v>1.3280000000000001</v>
      </c>
      <c r="Y3688" s="6">
        <f t="shared" si="462"/>
        <v>3.5450201542937994E-2</v>
      </c>
      <c r="AA3688">
        <v>15361225</v>
      </c>
      <c r="AB3688">
        <v>18894</v>
      </c>
      <c r="AD3688" t="s">
        <v>6</v>
      </c>
      <c r="AE3688">
        <v>15</v>
      </c>
      <c r="AG3688">
        <v>7368086</v>
      </c>
      <c r="AH3688" t="s">
        <v>10829</v>
      </c>
      <c r="AI3688" t="s">
        <v>10828</v>
      </c>
      <c r="AJ3688" t="s">
        <v>10827</v>
      </c>
      <c r="AK3688" t="s">
        <v>10826</v>
      </c>
      <c r="AL3688">
        <v>10</v>
      </c>
      <c r="AM3688" s="5">
        <f t="shared" si="458"/>
        <v>1.6666666666666667</v>
      </c>
      <c r="AN3688" s="4">
        <f t="shared" si="463"/>
        <v>2.5242963523917708E-3</v>
      </c>
      <c r="AO3688" s="3"/>
      <c r="AP3688">
        <v>0</v>
      </c>
      <c r="AQ3688" t="s">
        <v>10825</v>
      </c>
      <c r="AR3688" t="s">
        <v>10824</v>
      </c>
      <c r="AS3688" t="s">
        <v>10823</v>
      </c>
      <c r="AT3688" s="2">
        <v>3.8340000000000001</v>
      </c>
      <c r="AU3688" s="1">
        <f t="shared" si="459"/>
        <v>2.5572429985774128</v>
      </c>
      <c r="AV3688" s="1">
        <f t="shared" si="460"/>
        <v>1.8987248947664883</v>
      </c>
      <c r="AW3688" s="1">
        <f t="shared" si="461"/>
        <v>1.2402067909555639</v>
      </c>
    </row>
    <row r="3689" spans="1:49" x14ac:dyDescent="0.2">
      <c r="A3689">
        <v>3687</v>
      </c>
      <c r="B3689" t="s">
        <v>10822</v>
      </c>
      <c r="C3689" t="s">
        <v>10821</v>
      </c>
      <c r="F3689" t="s">
        <v>10820</v>
      </c>
      <c r="G3689" t="s">
        <v>17</v>
      </c>
      <c r="H3689" t="s">
        <v>16</v>
      </c>
      <c r="I3689" t="s">
        <v>10819</v>
      </c>
      <c r="J3689" t="s">
        <v>10818</v>
      </c>
      <c r="K3689" t="s">
        <v>10817</v>
      </c>
      <c r="L3689" t="s">
        <v>10816</v>
      </c>
      <c r="M3689" t="s">
        <v>1468</v>
      </c>
      <c r="N3689">
        <v>6</v>
      </c>
      <c r="O3689" t="s">
        <v>10815</v>
      </c>
      <c r="P3689" t="s">
        <v>10814</v>
      </c>
      <c r="Q3689" t="s">
        <v>10813</v>
      </c>
      <c r="R3689" s="7">
        <v>42370</v>
      </c>
      <c r="S3689" s="8">
        <f t="shared" si="456"/>
        <v>2016</v>
      </c>
      <c r="T3689" s="8">
        <v>2016</v>
      </c>
      <c r="U3689" s="8">
        <f t="shared" si="457"/>
        <v>6</v>
      </c>
      <c r="V3689" s="7">
        <v>2016</v>
      </c>
      <c r="W3689" t="s">
        <v>5423</v>
      </c>
      <c r="X3689" s="2">
        <v>1.3280000000000001</v>
      </c>
      <c r="Y3689" s="6">
        <f t="shared" si="462"/>
        <v>3.5450201542937994E-2</v>
      </c>
      <c r="AA3689">
        <v>15361225</v>
      </c>
      <c r="AB3689">
        <v>18894</v>
      </c>
      <c r="AD3689" t="s">
        <v>6</v>
      </c>
      <c r="AE3689">
        <v>15</v>
      </c>
      <c r="AG3689">
        <v>7378847</v>
      </c>
      <c r="AH3689" t="s">
        <v>10812</v>
      </c>
      <c r="AI3689" t="s">
        <v>10811</v>
      </c>
      <c r="AJ3689" t="s">
        <v>10810</v>
      </c>
      <c r="AK3689" t="s">
        <v>10809</v>
      </c>
      <c r="AL3689">
        <v>28</v>
      </c>
      <c r="AM3689" s="5">
        <f t="shared" si="458"/>
        <v>4.666666666666667</v>
      </c>
      <c r="AN3689" s="4">
        <f t="shared" si="463"/>
        <v>7.0680297866969584E-3</v>
      </c>
      <c r="AO3689" s="3"/>
      <c r="AP3689">
        <v>0</v>
      </c>
      <c r="AR3689" t="s">
        <v>1</v>
      </c>
      <c r="AT3689" s="2">
        <v>3.8340000000000001</v>
      </c>
      <c r="AU3689" s="1">
        <f t="shared" si="459"/>
        <v>2.6935550016065681</v>
      </c>
      <c r="AV3689" s="1">
        <f t="shared" si="460"/>
        <v>2.1259115664817476</v>
      </c>
      <c r="AW3689" s="1">
        <f t="shared" si="461"/>
        <v>1.5582681313569269</v>
      </c>
    </row>
    <row r="3690" spans="1:49" x14ac:dyDescent="0.2">
      <c r="A3690">
        <v>3688</v>
      </c>
      <c r="B3690" t="s">
        <v>10808</v>
      </c>
      <c r="C3690" t="s">
        <v>10807</v>
      </c>
      <c r="F3690" t="s">
        <v>10806</v>
      </c>
      <c r="G3690" t="s">
        <v>17</v>
      </c>
      <c r="H3690" t="s">
        <v>16</v>
      </c>
      <c r="I3690" t="s">
        <v>10805</v>
      </c>
      <c r="J3690">
        <v>60003892</v>
      </c>
      <c r="K3690" t="s">
        <v>10804</v>
      </c>
      <c r="L3690" t="s">
        <v>10803</v>
      </c>
      <c r="M3690" t="s">
        <v>411</v>
      </c>
      <c r="N3690">
        <v>3</v>
      </c>
      <c r="O3690" t="s">
        <v>10802</v>
      </c>
      <c r="P3690" t="s">
        <v>10801</v>
      </c>
      <c r="Q3690" t="s">
        <v>10800</v>
      </c>
      <c r="R3690" s="7">
        <v>42370</v>
      </c>
      <c r="S3690" s="8">
        <f t="shared" si="456"/>
        <v>2016</v>
      </c>
      <c r="T3690" s="8">
        <v>2016</v>
      </c>
      <c r="U3690" s="8">
        <f t="shared" si="457"/>
        <v>6</v>
      </c>
      <c r="V3690" s="7">
        <v>2016</v>
      </c>
      <c r="W3690" t="s">
        <v>5423</v>
      </c>
      <c r="X3690" s="2">
        <v>1.3280000000000001</v>
      </c>
      <c r="Y3690" s="6">
        <f t="shared" si="462"/>
        <v>3.5450201542937994E-2</v>
      </c>
      <c r="AA3690">
        <v>15361225</v>
      </c>
      <c r="AB3690">
        <v>18894</v>
      </c>
      <c r="AD3690" t="s">
        <v>6</v>
      </c>
      <c r="AE3690">
        <v>15</v>
      </c>
      <c r="AG3690">
        <v>7370761</v>
      </c>
      <c r="AH3690" t="s">
        <v>10799</v>
      </c>
      <c r="AI3690" t="s">
        <v>10798</v>
      </c>
      <c r="AJ3690" t="s">
        <v>10797</v>
      </c>
      <c r="AK3690" t="s">
        <v>10796</v>
      </c>
      <c r="AL3690">
        <v>14</v>
      </c>
      <c r="AM3690" s="5">
        <f t="shared" si="458"/>
        <v>2.3333333333333335</v>
      </c>
      <c r="AN3690" s="4">
        <f t="shared" si="463"/>
        <v>3.5340148933484792E-3</v>
      </c>
      <c r="AO3690" s="3"/>
      <c r="AP3690">
        <v>0</v>
      </c>
      <c r="AR3690" t="s">
        <v>1</v>
      </c>
      <c r="AT3690" s="2">
        <v>3.8340000000000001</v>
      </c>
      <c r="AU3690" s="1">
        <f t="shared" si="459"/>
        <v>2.5875345548061137</v>
      </c>
      <c r="AV3690" s="1">
        <f t="shared" si="460"/>
        <v>1.9492108218143238</v>
      </c>
      <c r="AW3690" s="1">
        <f t="shared" si="461"/>
        <v>1.3108870888225332</v>
      </c>
    </row>
    <row r="3691" spans="1:49" x14ac:dyDescent="0.2">
      <c r="A3691">
        <v>3689</v>
      </c>
      <c r="B3691" t="s">
        <v>10795</v>
      </c>
      <c r="C3691" t="s">
        <v>10794</v>
      </c>
      <c r="F3691" t="s">
        <v>10793</v>
      </c>
      <c r="G3691" t="s">
        <v>17</v>
      </c>
      <c r="H3691" t="s">
        <v>16</v>
      </c>
      <c r="I3691" t="s">
        <v>10792</v>
      </c>
      <c r="J3691" t="s">
        <v>10791</v>
      </c>
      <c r="K3691" t="s">
        <v>10790</v>
      </c>
      <c r="L3691" t="s">
        <v>10789</v>
      </c>
      <c r="M3691" t="s">
        <v>1205</v>
      </c>
      <c r="N3691">
        <v>7</v>
      </c>
      <c r="O3691" t="s">
        <v>10788</v>
      </c>
      <c r="P3691" t="s">
        <v>10787</v>
      </c>
      <c r="Q3691" t="s">
        <v>10786</v>
      </c>
      <c r="R3691" s="7">
        <v>42370</v>
      </c>
      <c r="S3691" s="8">
        <f t="shared" si="456"/>
        <v>2016</v>
      </c>
      <c r="T3691" s="8">
        <v>2016</v>
      </c>
      <c r="U3691" s="8">
        <f t="shared" si="457"/>
        <v>6</v>
      </c>
      <c r="V3691" s="7">
        <v>2016</v>
      </c>
      <c r="W3691" t="s">
        <v>5423</v>
      </c>
      <c r="X3691" s="2">
        <v>1.3280000000000001</v>
      </c>
      <c r="Y3691" s="6">
        <f t="shared" si="462"/>
        <v>3.5450201542937994E-2</v>
      </c>
      <c r="AA3691">
        <v>15361225</v>
      </c>
      <c r="AB3691">
        <v>18894</v>
      </c>
      <c r="AD3691" t="s">
        <v>6</v>
      </c>
      <c r="AE3691">
        <v>15</v>
      </c>
      <c r="AG3691">
        <v>7377046</v>
      </c>
      <c r="AH3691" t="s">
        <v>10785</v>
      </c>
      <c r="AI3691" t="s">
        <v>10784</v>
      </c>
      <c r="AJ3691" t="s">
        <v>10783</v>
      </c>
      <c r="AK3691" t="s">
        <v>10782</v>
      </c>
      <c r="AL3691">
        <v>89</v>
      </c>
      <c r="AM3691" s="5">
        <f t="shared" si="458"/>
        <v>14.833333333333334</v>
      </c>
      <c r="AN3691" s="4">
        <f t="shared" si="463"/>
        <v>2.2466237536286762E-2</v>
      </c>
      <c r="AO3691" s="3"/>
      <c r="AP3691">
        <v>1</v>
      </c>
      <c r="AQ3691" t="s">
        <v>207</v>
      </c>
      <c r="AR3691" t="s">
        <v>1</v>
      </c>
      <c r="AS3691" t="s">
        <v>206</v>
      </c>
      <c r="AT3691" s="2">
        <v>3.8340000000000001</v>
      </c>
      <c r="AU3691" s="1">
        <f t="shared" si="459"/>
        <v>3.1555012340942623</v>
      </c>
      <c r="AV3691" s="1">
        <f t="shared" si="460"/>
        <v>2.8958219539612378</v>
      </c>
      <c r="AW3691" s="1">
        <f t="shared" si="461"/>
        <v>2.6361426738282132</v>
      </c>
    </row>
    <row r="3692" spans="1:49" x14ac:dyDescent="0.2">
      <c r="A3692">
        <v>3690</v>
      </c>
      <c r="B3692" t="s">
        <v>10781</v>
      </c>
      <c r="C3692" t="s">
        <v>10780</v>
      </c>
      <c r="F3692" t="s">
        <v>10779</v>
      </c>
      <c r="G3692" t="s">
        <v>17</v>
      </c>
      <c r="H3692" t="s">
        <v>16</v>
      </c>
      <c r="I3692" t="s">
        <v>2955</v>
      </c>
      <c r="J3692">
        <v>60025578</v>
      </c>
      <c r="K3692" t="s">
        <v>692</v>
      </c>
      <c r="L3692" t="s">
        <v>691</v>
      </c>
      <c r="M3692" t="s">
        <v>340</v>
      </c>
      <c r="N3692">
        <v>4</v>
      </c>
      <c r="O3692" t="s">
        <v>10778</v>
      </c>
      <c r="P3692" t="s">
        <v>10777</v>
      </c>
      <c r="Q3692" t="s">
        <v>688</v>
      </c>
      <c r="R3692" s="7">
        <v>42370</v>
      </c>
      <c r="S3692" s="8">
        <f t="shared" si="456"/>
        <v>2016</v>
      </c>
      <c r="T3692" s="8">
        <v>2016</v>
      </c>
      <c r="U3692" s="8">
        <f t="shared" si="457"/>
        <v>6</v>
      </c>
      <c r="V3692" s="7">
        <v>2016</v>
      </c>
      <c r="W3692" t="s">
        <v>5423</v>
      </c>
      <c r="X3692" s="2">
        <v>1.3280000000000001</v>
      </c>
      <c r="Y3692" s="6">
        <f t="shared" si="462"/>
        <v>3.5450201542937994E-2</v>
      </c>
      <c r="AA3692">
        <v>15361225</v>
      </c>
      <c r="AB3692">
        <v>18894</v>
      </c>
      <c r="AD3692" t="s">
        <v>6</v>
      </c>
      <c r="AE3692">
        <v>15</v>
      </c>
      <c r="AG3692">
        <v>7378863</v>
      </c>
      <c r="AH3692" t="s">
        <v>10776</v>
      </c>
      <c r="AI3692" t="s">
        <v>10775</v>
      </c>
      <c r="AJ3692" t="s">
        <v>10774</v>
      </c>
      <c r="AK3692" t="s">
        <v>10773</v>
      </c>
      <c r="AL3692">
        <v>54</v>
      </c>
      <c r="AM3692" s="5">
        <f t="shared" si="458"/>
        <v>9</v>
      </c>
      <c r="AN3692" s="4">
        <f t="shared" si="463"/>
        <v>1.3631200302915562E-2</v>
      </c>
      <c r="AO3692" s="3"/>
      <c r="AP3692">
        <v>0</v>
      </c>
      <c r="AR3692" t="s">
        <v>1</v>
      </c>
      <c r="AT3692" s="2">
        <v>3.8340000000000001</v>
      </c>
      <c r="AU3692" s="1">
        <f t="shared" si="459"/>
        <v>2.8904501170931263</v>
      </c>
      <c r="AV3692" s="1">
        <f t="shared" si="460"/>
        <v>2.4540700922926777</v>
      </c>
      <c r="AW3692" s="1">
        <f t="shared" si="461"/>
        <v>2.0176900674922291</v>
      </c>
    </row>
    <row r="3693" spans="1:49" x14ac:dyDescent="0.2">
      <c r="A3693">
        <v>3691</v>
      </c>
      <c r="B3693" t="s">
        <v>10772</v>
      </c>
      <c r="C3693" t="s">
        <v>10771</v>
      </c>
      <c r="F3693" t="s">
        <v>10770</v>
      </c>
      <c r="G3693" t="s">
        <v>17</v>
      </c>
      <c r="H3693" t="s">
        <v>16</v>
      </c>
      <c r="I3693" t="s">
        <v>10769</v>
      </c>
      <c r="J3693" t="s">
        <v>10768</v>
      </c>
      <c r="K3693" t="s">
        <v>10767</v>
      </c>
      <c r="L3693" t="s">
        <v>10766</v>
      </c>
      <c r="M3693" t="s">
        <v>10765</v>
      </c>
      <c r="N3693">
        <v>7</v>
      </c>
      <c r="O3693" t="s">
        <v>10764</v>
      </c>
      <c r="P3693" t="s">
        <v>10763</v>
      </c>
      <c r="Q3693" t="s">
        <v>10762</v>
      </c>
      <c r="R3693" s="7">
        <v>42370</v>
      </c>
      <c r="S3693" s="8">
        <f t="shared" si="456"/>
        <v>2016</v>
      </c>
      <c r="T3693" s="8">
        <v>2016</v>
      </c>
      <c r="U3693" s="8">
        <f t="shared" si="457"/>
        <v>6</v>
      </c>
      <c r="V3693" s="7">
        <v>2016</v>
      </c>
      <c r="W3693" t="s">
        <v>10574</v>
      </c>
      <c r="X3693" s="2">
        <v>0.14099999999999999</v>
      </c>
      <c r="Y3693" s="6">
        <f t="shared" si="462"/>
        <v>3.7639144710498915E-3</v>
      </c>
      <c r="AA3693">
        <v>402508</v>
      </c>
      <c r="AB3693">
        <v>20868</v>
      </c>
      <c r="AC3693">
        <v>19436009</v>
      </c>
      <c r="AD3693" t="s">
        <v>6</v>
      </c>
      <c r="AE3693">
        <v>75</v>
      </c>
      <c r="AF3693">
        <v>4</v>
      </c>
      <c r="AH3693" t="s">
        <v>10761</v>
      </c>
      <c r="AI3693" t="s">
        <v>10760</v>
      </c>
      <c r="AJ3693" t="s">
        <v>10759</v>
      </c>
      <c r="AK3693" t="s">
        <v>10758</v>
      </c>
      <c r="AL3693">
        <v>2</v>
      </c>
      <c r="AM3693" s="5">
        <f t="shared" si="458"/>
        <v>0.33333333333333331</v>
      </c>
      <c r="AN3693" s="4">
        <f t="shared" si="463"/>
        <v>5.048592704783541E-4</v>
      </c>
      <c r="AO3693" s="3"/>
      <c r="AP3693">
        <v>0</v>
      </c>
      <c r="AR3693" t="s">
        <v>1</v>
      </c>
      <c r="AT3693" s="2" t="s">
        <v>0</v>
      </c>
      <c r="AU3693" s="1">
        <f t="shared" si="459"/>
        <v>0.27861979108784296</v>
      </c>
      <c r="AV3693" s="1">
        <f t="shared" si="460"/>
        <v>0.21343868707641231</v>
      </c>
      <c r="AW3693" s="1">
        <f t="shared" si="461"/>
        <v>0.14825758306498152</v>
      </c>
    </row>
    <row r="3694" spans="1:49" x14ac:dyDescent="0.2">
      <c r="A3694">
        <v>3692</v>
      </c>
      <c r="B3694" t="s">
        <v>10757</v>
      </c>
      <c r="C3694" t="s">
        <v>10756</v>
      </c>
      <c r="F3694" t="s">
        <v>10755</v>
      </c>
      <c r="G3694" t="s">
        <v>17</v>
      </c>
      <c r="H3694" t="s">
        <v>16</v>
      </c>
      <c r="I3694" t="s">
        <v>10754</v>
      </c>
      <c r="J3694" t="s">
        <v>10753</v>
      </c>
      <c r="K3694" t="s">
        <v>10752</v>
      </c>
      <c r="L3694" t="s">
        <v>1995</v>
      </c>
      <c r="M3694" t="s">
        <v>1928</v>
      </c>
      <c r="N3694">
        <v>12</v>
      </c>
      <c r="O3694" t="s">
        <v>10751</v>
      </c>
      <c r="P3694" t="s">
        <v>10750</v>
      </c>
      <c r="Q3694" t="s">
        <v>10749</v>
      </c>
      <c r="R3694" s="7">
        <v>42370</v>
      </c>
      <c r="S3694" s="8">
        <f t="shared" si="456"/>
        <v>2016</v>
      </c>
      <c r="T3694" s="8">
        <v>2016</v>
      </c>
      <c r="U3694" s="8">
        <f t="shared" si="457"/>
        <v>6</v>
      </c>
      <c r="V3694" s="7">
        <v>2016</v>
      </c>
      <c r="W3694" t="s">
        <v>10611</v>
      </c>
      <c r="X3694" s="2">
        <v>0.38800000000000001</v>
      </c>
      <c r="Y3694" s="6">
        <f t="shared" si="462"/>
        <v>1.0357438402605376E-2</v>
      </c>
      <c r="AB3694">
        <v>21100201511</v>
      </c>
      <c r="AC3694">
        <v>18806821</v>
      </c>
      <c r="AD3694" t="s">
        <v>6</v>
      </c>
      <c r="AE3694">
        <v>11</v>
      </c>
      <c r="AF3694" t="s">
        <v>10610</v>
      </c>
      <c r="AG3694">
        <v>2402054</v>
      </c>
      <c r="AI3694" t="s">
        <v>10748</v>
      </c>
      <c r="AJ3694" t="s">
        <v>10747</v>
      </c>
      <c r="AK3694" t="s">
        <v>10746</v>
      </c>
      <c r="AL3694">
        <v>3</v>
      </c>
      <c r="AM3694" s="5">
        <f t="shared" si="458"/>
        <v>0.5</v>
      </c>
      <c r="AN3694" s="4">
        <f t="shared" si="463"/>
        <v>7.572889057175312E-4</v>
      </c>
      <c r="AO3694" s="3"/>
      <c r="AP3694">
        <v>1</v>
      </c>
      <c r="AQ3694" t="s">
        <v>2279</v>
      </c>
      <c r="AR3694">
        <v>23224014</v>
      </c>
      <c r="AS3694" t="s">
        <v>1809</v>
      </c>
      <c r="AT3694" s="2" t="s">
        <v>0</v>
      </c>
      <c r="AU3694" s="1">
        <f t="shared" si="459"/>
        <v>0.74773935535390224</v>
      </c>
      <c r="AV3694" s="1">
        <f t="shared" si="460"/>
        <v>0.55573636541614535</v>
      </c>
      <c r="AW3694" s="1">
        <f t="shared" si="461"/>
        <v>0.36373337547838847</v>
      </c>
    </row>
    <row r="3695" spans="1:49" x14ac:dyDescent="0.2">
      <c r="A3695">
        <v>3693</v>
      </c>
      <c r="B3695" t="s">
        <v>10745</v>
      </c>
      <c r="C3695" t="s">
        <v>10744</v>
      </c>
      <c r="F3695" t="s">
        <v>10743</v>
      </c>
      <c r="G3695" t="s">
        <v>17</v>
      </c>
      <c r="H3695" t="s">
        <v>16</v>
      </c>
      <c r="I3695" t="s">
        <v>10742</v>
      </c>
      <c r="J3695" t="s">
        <v>10741</v>
      </c>
      <c r="K3695" t="s">
        <v>10740</v>
      </c>
      <c r="L3695" t="s">
        <v>10739</v>
      </c>
      <c r="M3695" t="s">
        <v>8663</v>
      </c>
      <c r="N3695">
        <v>5</v>
      </c>
      <c r="O3695" t="s">
        <v>10738</v>
      </c>
      <c r="P3695" t="s">
        <v>10737</v>
      </c>
      <c r="Q3695" t="s">
        <v>10736</v>
      </c>
      <c r="R3695" s="7">
        <v>42370</v>
      </c>
      <c r="S3695" s="8">
        <f t="shared" si="456"/>
        <v>2016</v>
      </c>
      <c r="T3695" s="8">
        <v>2016</v>
      </c>
      <c r="U3695" s="8">
        <f t="shared" si="457"/>
        <v>6</v>
      </c>
      <c r="V3695" s="7">
        <v>2016</v>
      </c>
      <c r="W3695" t="s">
        <v>3970</v>
      </c>
      <c r="X3695" s="2">
        <v>0.20799999999999999</v>
      </c>
      <c r="Y3695" s="6">
        <f t="shared" si="462"/>
        <v>5.552441205520408E-3</v>
      </c>
      <c r="AA3695">
        <v>19376472</v>
      </c>
      <c r="AB3695">
        <v>16800154725</v>
      </c>
      <c r="AD3695" t="s">
        <v>6</v>
      </c>
      <c r="AE3695">
        <v>67</v>
      </c>
      <c r="AF3695">
        <v>1</v>
      </c>
      <c r="AH3695" t="s">
        <v>10735</v>
      </c>
      <c r="AI3695" t="s">
        <v>10734</v>
      </c>
      <c r="AK3695" t="s">
        <v>10733</v>
      </c>
      <c r="AL3695">
        <v>8</v>
      </c>
      <c r="AM3695" s="5">
        <f t="shared" si="458"/>
        <v>1.3333333333333333</v>
      </c>
      <c r="AN3695" s="4">
        <f t="shared" si="463"/>
        <v>2.0194370819134164E-3</v>
      </c>
      <c r="AO3695" s="3"/>
      <c r="AP3695">
        <v>1</v>
      </c>
      <c r="AR3695" t="s">
        <v>1</v>
      </c>
      <c r="AT3695" s="2" t="s">
        <v>0</v>
      </c>
      <c r="AU3695" s="1">
        <f t="shared" si="459"/>
        <v>0.44925399684383099</v>
      </c>
      <c r="AV3695" s="1">
        <f t="shared" si="460"/>
        <v>0.37859391437169121</v>
      </c>
      <c r="AW3695" s="1">
        <f t="shared" si="461"/>
        <v>0.30793383189955142</v>
      </c>
    </row>
    <row r="3696" spans="1:49" x14ac:dyDescent="0.2">
      <c r="A3696">
        <v>3694</v>
      </c>
      <c r="B3696" t="s">
        <v>10732</v>
      </c>
      <c r="C3696" t="s">
        <v>10731</v>
      </c>
      <c r="F3696" t="s">
        <v>10730</v>
      </c>
      <c r="G3696" t="s">
        <v>17</v>
      </c>
      <c r="H3696" t="s">
        <v>16</v>
      </c>
      <c r="I3696" t="s">
        <v>10729</v>
      </c>
      <c r="J3696">
        <v>60033154</v>
      </c>
      <c r="K3696" t="s">
        <v>10728</v>
      </c>
      <c r="L3696" t="s">
        <v>726</v>
      </c>
      <c r="M3696" t="s">
        <v>725</v>
      </c>
      <c r="N3696">
        <v>2</v>
      </c>
      <c r="O3696" t="s">
        <v>10727</v>
      </c>
      <c r="P3696" t="s">
        <v>10726</v>
      </c>
      <c r="Q3696" t="s">
        <v>10725</v>
      </c>
      <c r="R3696" s="7">
        <v>42370</v>
      </c>
      <c r="S3696" s="8">
        <f t="shared" si="456"/>
        <v>2016</v>
      </c>
      <c r="T3696" s="8">
        <v>2016</v>
      </c>
      <c r="U3696" s="8">
        <f t="shared" si="457"/>
        <v>6</v>
      </c>
      <c r="V3696" s="7">
        <v>2016</v>
      </c>
      <c r="W3696" t="s">
        <v>3970</v>
      </c>
      <c r="X3696" s="2">
        <v>0.20799999999999999</v>
      </c>
      <c r="Y3696" s="6">
        <f t="shared" si="462"/>
        <v>5.552441205520408E-3</v>
      </c>
      <c r="AA3696">
        <v>19376472</v>
      </c>
      <c r="AB3696">
        <v>16800154725</v>
      </c>
      <c r="AD3696" t="s">
        <v>6</v>
      </c>
      <c r="AE3696">
        <v>66</v>
      </c>
      <c r="AF3696">
        <v>1</v>
      </c>
      <c r="AH3696" t="s">
        <v>10724</v>
      </c>
      <c r="AI3696" t="s">
        <v>10723</v>
      </c>
      <c r="AK3696" t="s">
        <v>10722</v>
      </c>
      <c r="AL3696">
        <v>8</v>
      </c>
      <c r="AM3696" s="5">
        <f t="shared" si="458"/>
        <v>1.3333333333333333</v>
      </c>
      <c r="AN3696" s="4">
        <f t="shared" si="463"/>
        <v>2.0194370819134164E-3</v>
      </c>
      <c r="AO3696" s="3"/>
      <c r="AP3696">
        <v>1</v>
      </c>
      <c r="AR3696" t="s">
        <v>1</v>
      </c>
      <c r="AT3696" s="2" t="s">
        <v>0</v>
      </c>
      <c r="AU3696" s="1">
        <f t="shared" si="459"/>
        <v>0.44925399684383099</v>
      </c>
      <c r="AV3696" s="1">
        <f t="shared" si="460"/>
        <v>0.37859391437169121</v>
      </c>
      <c r="AW3696" s="1">
        <f t="shared" si="461"/>
        <v>0.30793383189955142</v>
      </c>
    </row>
    <row r="3697" spans="1:49" x14ac:dyDescent="0.2">
      <c r="A3697">
        <v>3695</v>
      </c>
      <c r="B3697" t="s">
        <v>10721</v>
      </c>
      <c r="C3697" t="s">
        <v>10720</v>
      </c>
      <c r="F3697" t="s">
        <v>10719</v>
      </c>
      <c r="G3697" t="s">
        <v>17</v>
      </c>
      <c r="H3697" t="s">
        <v>16</v>
      </c>
      <c r="I3697" t="s">
        <v>10718</v>
      </c>
      <c r="J3697">
        <v>60060524</v>
      </c>
      <c r="K3697" t="s">
        <v>1646</v>
      </c>
      <c r="L3697" t="s">
        <v>1645</v>
      </c>
      <c r="M3697" t="s">
        <v>1609</v>
      </c>
      <c r="N3697">
        <v>3</v>
      </c>
      <c r="O3697" t="s">
        <v>10717</v>
      </c>
      <c r="P3697" t="s">
        <v>10716</v>
      </c>
      <c r="Q3697" t="s">
        <v>10715</v>
      </c>
      <c r="R3697" s="7">
        <v>42370</v>
      </c>
      <c r="S3697" s="8">
        <f t="shared" si="456"/>
        <v>2016</v>
      </c>
      <c r="T3697" s="8">
        <v>2016</v>
      </c>
      <c r="U3697" s="8">
        <f t="shared" si="457"/>
        <v>6</v>
      </c>
      <c r="V3697" s="7">
        <v>2016</v>
      </c>
      <c r="W3697" t="s">
        <v>3970</v>
      </c>
      <c r="X3697" s="2">
        <v>0.20799999999999999</v>
      </c>
      <c r="Y3697" s="6">
        <f t="shared" si="462"/>
        <v>5.552441205520408E-3</v>
      </c>
      <c r="AA3697">
        <v>19376472</v>
      </c>
      <c r="AB3697">
        <v>16800154725</v>
      </c>
      <c r="AD3697" t="s">
        <v>6</v>
      </c>
      <c r="AE3697">
        <v>67</v>
      </c>
      <c r="AF3697">
        <v>1</v>
      </c>
      <c r="AH3697" t="s">
        <v>10714</v>
      </c>
      <c r="AI3697" t="s">
        <v>10713</v>
      </c>
      <c r="AK3697" t="s">
        <v>10712</v>
      </c>
      <c r="AL3697">
        <v>4</v>
      </c>
      <c r="AM3697" s="5">
        <f t="shared" si="458"/>
        <v>0.66666666666666663</v>
      </c>
      <c r="AN3697" s="4">
        <f t="shared" si="463"/>
        <v>1.0097185409567082E-3</v>
      </c>
      <c r="AO3697" s="3"/>
      <c r="AP3697">
        <v>1</v>
      </c>
      <c r="AR3697" t="s">
        <v>1</v>
      </c>
      <c r="AT3697" s="2" t="s">
        <v>0</v>
      </c>
      <c r="AU3697" s="1">
        <f t="shared" si="459"/>
        <v>0.41896244061512977</v>
      </c>
      <c r="AV3697" s="1">
        <f t="shared" si="460"/>
        <v>0.32810798732385582</v>
      </c>
      <c r="AW3697" s="1">
        <f t="shared" si="461"/>
        <v>0.23725353403258181</v>
      </c>
    </row>
    <row r="3698" spans="1:49" x14ac:dyDescent="0.2">
      <c r="A3698">
        <v>3696</v>
      </c>
      <c r="B3698" t="s">
        <v>10711</v>
      </c>
      <c r="C3698" t="s">
        <v>10710</v>
      </c>
      <c r="F3698" t="s">
        <v>10709</v>
      </c>
      <c r="G3698" t="s">
        <v>17</v>
      </c>
      <c r="H3698" t="s">
        <v>16</v>
      </c>
      <c r="I3698" t="s">
        <v>10708</v>
      </c>
      <c r="J3698">
        <v>60011410</v>
      </c>
      <c r="K3698" t="s">
        <v>10707</v>
      </c>
      <c r="L3698" t="s">
        <v>10706</v>
      </c>
      <c r="M3698" t="s">
        <v>411</v>
      </c>
      <c r="N3698">
        <v>3</v>
      </c>
      <c r="O3698" t="s">
        <v>10705</v>
      </c>
      <c r="P3698" t="s">
        <v>10704</v>
      </c>
      <c r="Q3698" t="s">
        <v>10703</v>
      </c>
      <c r="R3698" s="7">
        <v>42370</v>
      </c>
      <c r="S3698" s="8">
        <f t="shared" si="456"/>
        <v>2016</v>
      </c>
      <c r="T3698" s="8">
        <v>2016</v>
      </c>
      <c r="U3698" s="8">
        <f t="shared" si="457"/>
        <v>6</v>
      </c>
      <c r="V3698" s="7">
        <v>2016</v>
      </c>
      <c r="W3698" t="s">
        <v>3725</v>
      </c>
      <c r="X3698" s="2">
        <v>1.573</v>
      </c>
      <c r="Y3698" s="6">
        <f t="shared" si="462"/>
        <v>4.1990336616748086E-2</v>
      </c>
      <c r="AA3698">
        <v>7315090</v>
      </c>
      <c r="AB3698">
        <v>29586</v>
      </c>
      <c r="AC3698">
        <v>15333884</v>
      </c>
      <c r="AD3698" t="s">
        <v>6</v>
      </c>
      <c r="AE3698">
        <v>39</v>
      </c>
      <c r="AF3698">
        <v>6</v>
      </c>
      <c r="AH3698" t="s">
        <v>10702</v>
      </c>
      <c r="AI3698" t="s">
        <v>10701</v>
      </c>
      <c r="AK3698" t="s">
        <v>10700</v>
      </c>
      <c r="AL3698">
        <v>11</v>
      </c>
      <c r="AM3698" s="5">
        <f t="shared" si="458"/>
        <v>1.8333333333333333</v>
      </c>
      <c r="AN3698" s="4">
        <f t="shared" si="463"/>
        <v>2.7767259876309478E-3</v>
      </c>
      <c r="AO3698" s="3"/>
      <c r="AP3698">
        <v>0</v>
      </c>
      <c r="AR3698" t="s">
        <v>1</v>
      </c>
      <c r="AT3698" s="2" t="s">
        <v>0</v>
      </c>
      <c r="AU3698" s="1">
        <f t="shared" si="459"/>
        <v>3.0226253428012941</v>
      </c>
      <c r="AV3698" s="1">
        <f t="shared" si="460"/>
        <v>2.2383531302189517</v>
      </c>
      <c r="AW3698" s="1">
        <f t="shared" si="461"/>
        <v>1.4540809176366087</v>
      </c>
    </row>
    <row r="3699" spans="1:49" x14ac:dyDescent="0.2">
      <c r="A3699">
        <v>3697</v>
      </c>
      <c r="B3699" t="s">
        <v>10699</v>
      </c>
      <c r="C3699" t="s">
        <v>10698</v>
      </c>
      <c r="F3699" t="s">
        <v>10697</v>
      </c>
      <c r="G3699" t="s">
        <v>17</v>
      </c>
      <c r="H3699" t="s">
        <v>16</v>
      </c>
      <c r="I3699" t="s">
        <v>10696</v>
      </c>
      <c r="J3699" t="s">
        <v>10695</v>
      </c>
      <c r="K3699" t="s">
        <v>10694</v>
      </c>
      <c r="L3699" t="s">
        <v>10693</v>
      </c>
      <c r="M3699" t="s">
        <v>4222</v>
      </c>
      <c r="N3699">
        <v>19</v>
      </c>
      <c r="O3699" t="s">
        <v>10692</v>
      </c>
      <c r="P3699" t="s">
        <v>10691</v>
      </c>
      <c r="Q3699" t="s">
        <v>10690</v>
      </c>
      <c r="R3699" s="7">
        <v>42370</v>
      </c>
      <c r="S3699" s="8">
        <f t="shared" si="456"/>
        <v>2016</v>
      </c>
      <c r="T3699" s="8">
        <v>2016</v>
      </c>
      <c r="U3699" s="8">
        <f t="shared" si="457"/>
        <v>6</v>
      </c>
      <c r="V3699" s="7">
        <v>2016</v>
      </c>
      <c r="W3699" t="s">
        <v>10611</v>
      </c>
      <c r="X3699" s="2">
        <v>0.38800000000000001</v>
      </c>
      <c r="Y3699" s="6">
        <f t="shared" si="462"/>
        <v>1.0357438402605376E-2</v>
      </c>
      <c r="AB3699">
        <v>21100201511</v>
      </c>
      <c r="AC3699">
        <v>18806821</v>
      </c>
      <c r="AD3699" t="s">
        <v>6</v>
      </c>
      <c r="AE3699">
        <v>11</v>
      </c>
      <c r="AF3699" t="s">
        <v>10610</v>
      </c>
      <c r="AG3699">
        <v>2402036</v>
      </c>
      <c r="AI3699" t="s">
        <v>10689</v>
      </c>
      <c r="AJ3699" t="s">
        <v>10688</v>
      </c>
      <c r="AK3699" t="s">
        <v>10687</v>
      </c>
      <c r="AL3699">
        <v>3</v>
      </c>
      <c r="AM3699" s="5">
        <f t="shared" si="458"/>
        <v>0.5</v>
      </c>
      <c r="AN3699" s="4">
        <f t="shared" si="463"/>
        <v>7.572889057175312E-4</v>
      </c>
      <c r="AO3699" s="3"/>
      <c r="AP3699">
        <v>1</v>
      </c>
      <c r="AQ3699" t="s">
        <v>2279</v>
      </c>
      <c r="AR3699">
        <v>21560862</v>
      </c>
      <c r="AS3699" t="s">
        <v>1809</v>
      </c>
      <c r="AT3699" s="2" t="s">
        <v>0</v>
      </c>
      <c r="AU3699" s="1">
        <f t="shared" si="459"/>
        <v>0.74773935535390224</v>
      </c>
      <c r="AV3699" s="1">
        <f t="shared" si="460"/>
        <v>0.55573636541614535</v>
      </c>
      <c r="AW3699" s="1">
        <f t="shared" si="461"/>
        <v>0.36373337547838847</v>
      </c>
    </row>
    <row r="3700" spans="1:49" x14ac:dyDescent="0.2">
      <c r="A3700">
        <v>3698</v>
      </c>
      <c r="B3700" t="s">
        <v>10686</v>
      </c>
      <c r="C3700" t="s">
        <v>10685</v>
      </c>
      <c r="F3700" t="s">
        <v>10684</v>
      </c>
      <c r="G3700" t="s">
        <v>17</v>
      </c>
      <c r="H3700" t="s">
        <v>16</v>
      </c>
      <c r="I3700" t="s">
        <v>10683</v>
      </c>
      <c r="J3700" t="s">
        <v>10682</v>
      </c>
      <c r="K3700" t="s">
        <v>10681</v>
      </c>
      <c r="L3700" t="s">
        <v>10680</v>
      </c>
      <c r="M3700" t="s">
        <v>377</v>
      </c>
      <c r="N3700">
        <v>3</v>
      </c>
      <c r="O3700" t="s">
        <v>10679</v>
      </c>
      <c r="P3700" t="s">
        <v>10678</v>
      </c>
      <c r="Q3700" t="s">
        <v>10677</v>
      </c>
      <c r="R3700" s="7">
        <v>42370</v>
      </c>
      <c r="S3700" s="8">
        <f t="shared" si="456"/>
        <v>2016</v>
      </c>
      <c r="T3700" s="8">
        <v>2016</v>
      </c>
      <c r="U3700" s="8">
        <f t="shared" si="457"/>
        <v>6</v>
      </c>
      <c r="V3700" s="7">
        <v>2016</v>
      </c>
      <c r="W3700" t="s">
        <v>3970</v>
      </c>
      <c r="X3700" s="2">
        <v>0.20799999999999999</v>
      </c>
      <c r="Y3700" s="6">
        <f t="shared" si="462"/>
        <v>5.552441205520408E-3</v>
      </c>
      <c r="AA3700">
        <v>19376472</v>
      </c>
      <c r="AB3700">
        <v>16800154725</v>
      </c>
      <c r="AD3700" t="s">
        <v>6</v>
      </c>
      <c r="AE3700">
        <v>67</v>
      </c>
      <c r="AF3700">
        <v>1</v>
      </c>
      <c r="AH3700" t="s">
        <v>10676</v>
      </c>
      <c r="AI3700" t="s">
        <v>10675</v>
      </c>
      <c r="AK3700" t="s">
        <v>10674</v>
      </c>
      <c r="AL3700">
        <v>1</v>
      </c>
      <c r="AM3700" s="5">
        <f t="shared" si="458"/>
        <v>0.16666666666666666</v>
      </c>
      <c r="AN3700" s="4">
        <f t="shared" si="463"/>
        <v>2.5242963523917705E-4</v>
      </c>
      <c r="AO3700" s="3"/>
      <c r="AP3700">
        <v>1</v>
      </c>
      <c r="AR3700" t="s">
        <v>1</v>
      </c>
      <c r="AT3700" s="2" t="s">
        <v>0</v>
      </c>
      <c r="AU3700" s="1">
        <f t="shared" si="459"/>
        <v>0.39624377344360379</v>
      </c>
      <c r="AV3700" s="1">
        <f t="shared" si="460"/>
        <v>0.29024354203797925</v>
      </c>
      <c r="AW3700" s="1">
        <f t="shared" si="461"/>
        <v>0.18424331063235463</v>
      </c>
    </row>
    <row r="3701" spans="1:49" x14ac:dyDescent="0.2">
      <c r="A3701">
        <v>3699</v>
      </c>
      <c r="B3701" t="s">
        <v>10673</v>
      </c>
      <c r="C3701" t="s">
        <v>10672</v>
      </c>
      <c r="F3701" t="s">
        <v>10671</v>
      </c>
      <c r="G3701" t="s">
        <v>17</v>
      </c>
      <c r="H3701" t="s">
        <v>16</v>
      </c>
      <c r="I3701" t="s">
        <v>10670</v>
      </c>
      <c r="J3701">
        <v>60068543</v>
      </c>
      <c r="K3701" t="s">
        <v>10669</v>
      </c>
      <c r="L3701" t="s">
        <v>10668</v>
      </c>
      <c r="M3701" t="s">
        <v>5638</v>
      </c>
      <c r="N3701">
        <v>3</v>
      </c>
      <c r="O3701" t="s">
        <v>10667</v>
      </c>
      <c r="P3701" t="s">
        <v>10666</v>
      </c>
      <c r="Q3701" t="s">
        <v>10665</v>
      </c>
      <c r="R3701" s="7">
        <v>42370</v>
      </c>
      <c r="S3701" s="8">
        <f t="shared" si="456"/>
        <v>2016</v>
      </c>
      <c r="T3701" s="8">
        <v>2016</v>
      </c>
      <c r="U3701" s="8">
        <f t="shared" si="457"/>
        <v>6</v>
      </c>
      <c r="V3701" s="7">
        <v>2016</v>
      </c>
      <c r="W3701" t="s">
        <v>3970</v>
      </c>
      <c r="X3701" s="2">
        <v>0.20799999999999999</v>
      </c>
      <c r="Y3701" s="6">
        <f t="shared" si="462"/>
        <v>5.552441205520408E-3</v>
      </c>
      <c r="AA3701">
        <v>19376472</v>
      </c>
      <c r="AB3701">
        <v>16800154725</v>
      </c>
      <c r="AD3701" t="s">
        <v>6</v>
      </c>
      <c r="AE3701">
        <v>67</v>
      </c>
      <c r="AF3701">
        <v>1</v>
      </c>
      <c r="AH3701" t="s">
        <v>10664</v>
      </c>
      <c r="AI3701" t="s">
        <v>10663</v>
      </c>
      <c r="AK3701" t="s">
        <v>10662</v>
      </c>
      <c r="AL3701">
        <v>10</v>
      </c>
      <c r="AM3701" s="5">
        <f t="shared" si="458"/>
        <v>1.6666666666666667</v>
      </c>
      <c r="AN3701" s="4">
        <f t="shared" si="463"/>
        <v>2.5242963523917708E-3</v>
      </c>
      <c r="AO3701" s="3"/>
      <c r="AP3701">
        <v>1</v>
      </c>
      <c r="AR3701" t="s">
        <v>1</v>
      </c>
      <c r="AT3701" s="2" t="s">
        <v>0</v>
      </c>
      <c r="AU3701" s="1">
        <f t="shared" si="459"/>
        <v>0.46439977495818163</v>
      </c>
      <c r="AV3701" s="1">
        <f t="shared" si="460"/>
        <v>0.40383687789560896</v>
      </c>
      <c r="AW3701" s="1">
        <f t="shared" si="461"/>
        <v>0.34327398083303617</v>
      </c>
    </row>
    <row r="3702" spans="1:49" x14ac:dyDescent="0.2">
      <c r="A3702">
        <v>3700</v>
      </c>
      <c r="B3702" t="s">
        <v>10661</v>
      </c>
      <c r="C3702" t="s">
        <v>10660</v>
      </c>
      <c r="F3702" t="s">
        <v>10659</v>
      </c>
      <c r="G3702" t="s">
        <v>17</v>
      </c>
      <c r="H3702" t="s">
        <v>16</v>
      </c>
      <c r="I3702" t="s">
        <v>10658</v>
      </c>
      <c r="J3702" t="s">
        <v>10652</v>
      </c>
      <c r="K3702" t="s">
        <v>10657</v>
      </c>
      <c r="L3702" t="s">
        <v>10656</v>
      </c>
      <c r="M3702" t="s">
        <v>10655</v>
      </c>
      <c r="N3702">
        <v>2</v>
      </c>
      <c r="O3702" t="s">
        <v>10654</v>
      </c>
      <c r="P3702" t="s">
        <v>10653</v>
      </c>
      <c r="Q3702" t="s">
        <v>10652</v>
      </c>
      <c r="R3702" s="7">
        <v>42370</v>
      </c>
      <c r="S3702" s="8">
        <f t="shared" si="456"/>
        <v>2016</v>
      </c>
      <c r="T3702" s="8">
        <v>2016</v>
      </c>
      <c r="U3702" s="8">
        <f t="shared" si="457"/>
        <v>6</v>
      </c>
      <c r="V3702" s="7">
        <v>2016</v>
      </c>
      <c r="W3702" t="s">
        <v>3725</v>
      </c>
      <c r="X3702" s="2">
        <v>1.573</v>
      </c>
      <c r="Y3702" s="6">
        <f t="shared" si="462"/>
        <v>4.1990336616748086E-2</v>
      </c>
      <c r="AA3702">
        <v>7315090</v>
      </c>
      <c r="AB3702">
        <v>29586</v>
      </c>
      <c r="AC3702">
        <v>15333884</v>
      </c>
      <c r="AD3702" t="s">
        <v>6</v>
      </c>
      <c r="AE3702">
        <v>39</v>
      </c>
      <c r="AF3702">
        <v>6</v>
      </c>
      <c r="AH3702" t="s">
        <v>10651</v>
      </c>
      <c r="AI3702" t="s">
        <v>10650</v>
      </c>
      <c r="AK3702" t="s">
        <v>10649</v>
      </c>
      <c r="AL3702">
        <v>9</v>
      </c>
      <c r="AM3702" s="5">
        <f t="shared" si="458"/>
        <v>1.5</v>
      </c>
      <c r="AN3702" s="4">
        <f t="shared" si="463"/>
        <v>2.2718667171525938E-3</v>
      </c>
      <c r="AO3702" s="3"/>
      <c r="AP3702">
        <v>0</v>
      </c>
      <c r="AQ3702" t="s">
        <v>207</v>
      </c>
      <c r="AR3702" t="s">
        <v>10648</v>
      </c>
      <c r="AS3702" t="s">
        <v>206</v>
      </c>
      <c r="AT3702" s="2" t="s">
        <v>0</v>
      </c>
      <c r="AU3702" s="1">
        <f t="shared" si="459"/>
        <v>3.0074795646869439</v>
      </c>
      <c r="AV3702" s="1">
        <f t="shared" si="460"/>
        <v>2.2131101666950337</v>
      </c>
      <c r="AW3702" s="1">
        <f t="shared" si="461"/>
        <v>1.4187407687031239</v>
      </c>
    </row>
    <row r="3703" spans="1:49" x14ac:dyDescent="0.2">
      <c r="A3703">
        <v>3701</v>
      </c>
      <c r="B3703" t="s">
        <v>10647</v>
      </c>
      <c r="C3703" t="s">
        <v>10646</v>
      </c>
      <c r="F3703" t="s">
        <v>10645</v>
      </c>
      <c r="G3703" t="s">
        <v>17</v>
      </c>
      <c r="H3703" t="s">
        <v>16</v>
      </c>
      <c r="I3703" t="s">
        <v>10644</v>
      </c>
      <c r="J3703">
        <v>60068694</v>
      </c>
      <c r="K3703" t="s">
        <v>10643</v>
      </c>
      <c r="L3703" t="s">
        <v>4322</v>
      </c>
      <c r="M3703" t="s">
        <v>709</v>
      </c>
      <c r="N3703">
        <v>4</v>
      </c>
      <c r="O3703" t="s">
        <v>10642</v>
      </c>
      <c r="P3703" t="s">
        <v>10641</v>
      </c>
      <c r="Q3703" t="s">
        <v>10640</v>
      </c>
      <c r="R3703" s="7">
        <v>42370</v>
      </c>
      <c r="S3703" s="8">
        <f t="shared" si="456"/>
        <v>2016</v>
      </c>
      <c r="T3703" s="8">
        <v>2016</v>
      </c>
      <c r="U3703" s="8">
        <f t="shared" si="457"/>
        <v>6</v>
      </c>
      <c r="V3703" s="7">
        <v>2016</v>
      </c>
      <c r="W3703" t="s">
        <v>3970</v>
      </c>
      <c r="X3703" s="2">
        <v>0.20799999999999999</v>
      </c>
      <c r="Y3703" s="6">
        <f t="shared" si="462"/>
        <v>5.552441205520408E-3</v>
      </c>
      <c r="AA3703">
        <v>19376472</v>
      </c>
      <c r="AB3703">
        <v>16800154725</v>
      </c>
      <c r="AD3703" t="s">
        <v>6</v>
      </c>
      <c r="AE3703">
        <v>66</v>
      </c>
      <c r="AF3703">
        <v>1</v>
      </c>
      <c r="AH3703" t="s">
        <v>10639</v>
      </c>
      <c r="AI3703" t="s">
        <v>10638</v>
      </c>
      <c r="AK3703" t="s">
        <v>10637</v>
      </c>
      <c r="AL3703">
        <v>2</v>
      </c>
      <c r="AM3703" s="5">
        <f t="shared" si="458"/>
        <v>0.33333333333333331</v>
      </c>
      <c r="AN3703" s="4">
        <f t="shared" si="463"/>
        <v>5.048592704783541E-4</v>
      </c>
      <c r="AO3703" s="3"/>
      <c r="AP3703">
        <v>1</v>
      </c>
      <c r="AR3703" t="s">
        <v>1</v>
      </c>
      <c r="AT3703" s="2" t="s">
        <v>0</v>
      </c>
      <c r="AU3703" s="1">
        <f t="shared" si="459"/>
        <v>0.40381666250077913</v>
      </c>
      <c r="AV3703" s="1">
        <f t="shared" si="460"/>
        <v>0.30286502379993807</v>
      </c>
      <c r="AW3703" s="1">
        <f t="shared" si="461"/>
        <v>0.20191338509909701</v>
      </c>
    </row>
    <row r="3704" spans="1:49" x14ac:dyDescent="0.2">
      <c r="A3704">
        <v>3702</v>
      </c>
      <c r="B3704" t="s">
        <v>10636</v>
      </c>
      <c r="C3704" t="s">
        <v>10635</v>
      </c>
      <c r="F3704" t="s">
        <v>10634</v>
      </c>
      <c r="G3704" t="s">
        <v>17</v>
      </c>
      <c r="H3704" t="s">
        <v>16</v>
      </c>
      <c r="I3704" t="s">
        <v>10633</v>
      </c>
      <c r="J3704" t="s">
        <v>10632</v>
      </c>
      <c r="K3704" t="s">
        <v>10631</v>
      </c>
      <c r="L3704" t="s">
        <v>10630</v>
      </c>
      <c r="M3704" t="s">
        <v>10629</v>
      </c>
      <c r="N3704">
        <v>5</v>
      </c>
      <c r="O3704" t="s">
        <v>10628</v>
      </c>
      <c r="P3704" t="s">
        <v>10627</v>
      </c>
      <c r="Q3704" t="s">
        <v>10626</v>
      </c>
      <c r="R3704" s="7">
        <v>42370</v>
      </c>
      <c r="S3704" s="8">
        <f t="shared" si="456"/>
        <v>2016</v>
      </c>
      <c r="T3704" s="8">
        <v>2016</v>
      </c>
      <c r="U3704" s="8">
        <f t="shared" si="457"/>
        <v>6</v>
      </c>
      <c r="V3704" s="7">
        <v>2016</v>
      </c>
      <c r="W3704" t="s">
        <v>10574</v>
      </c>
      <c r="X3704" s="2">
        <v>0.14099999999999999</v>
      </c>
      <c r="Y3704" s="6">
        <f t="shared" si="462"/>
        <v>3.7639144710498915E-3</v>
      </c>
      <c r="AA3704">
        <v>402508</v>
      </c>
      <c r="AB3704">
        <v>20868</v>
      </c>
      <c r="AC3704">
        <v>19436009</v>
      </c>
      <c r="AD3704" t="s">
        <v>6</v>
      </c>
      <c r="AE3704">
        <v>75</v>
      </c>
      <c r="AF3704">
        <v>3</v>
      </c>
      <c r="AH3704" t="s">
        <v>10625</v>
      </c>
      <c r="AI3704" t="s">
        <v>10624</v>
      </c>
      <c r="AJ3704" t="s">
        <v>10623</v>
      </c>
      <c r="AK3704" t="s">
        <v>10622</v>
      </c>
      <c r="AL3704">
        <v>3</v>
      </c>
      <c r="AM3704" s="5">
        <f t="shared" si="458"/>
        <v>0.5</v>
      </c>
      <c r="AN3704" s="4">
        <f t="shared" si="463"/>
        <v>7.572889057175312E-4</v>
      </c>
      <c r="AO3704" s="3"/>
      <c r="AP3704">
        <v>0</v>
      </c>
      <c r="AR3704" t="s">
        <v>1</v>
      </c>
      <c r="AT3704" s="2" t="s">
        <v>0</v>
      </c>
      <c r="AU3704" s="1">
        <f t="shared" si="459"/>
        <v>0.28619268014501831</v>
      </c>
      <c r="AV3704" s="1">
        <f t="shared" si="460"/>
        <v>0.22606016883837113</v>
      </c>
      <c r="AW3704" s="1">
        <f t="shared" si="461"/>
        <v>0.16592765753172389</v>
      </c>
    </row>
    <row r="3705" spans="1:49" x14ac:dyDescent="0.2">
      <c r="A3705">
        <v>3703</v>
      </c>
      <c r="B3705" t="s">
        <v>10621</v>
      </c>
      <c r="C3705" t="s">
        <v>10620</v>
      </c>
      <c r="F3705" t="s">
        <v>10619</v>
      </c>
      <c r="G3705" t="s">
        <v>17</v>
      </c>
      <c r="H3705" t="s">
        <v>16</v>
      </c>
      <c r="I3705" t="s">
        <v>10618</v>
      </c>
      <c r="J3705" t="s">
        <v>10617</v>
      </c>
      <c r="K3705" t="s">
        <v>10616</v>
      </c>
      <c r="L3705" t="s">
        <v>10615</v>
      </c>
      <c r="M3705" t="s">
        <v>1928</v>
      </c>
      <c r="N3705">
        <v>6</v>
      </c>
      <c r="O3705" t="s">
        <v>10614</v>
      </c>
      <c r="P3705" t="s">
        <v>10613</v>
      </c>
      <c r="Q3705" t="s">
        <v>10612</v>
      </c>
      <c r="R3705" s="7">
        <v>42370</v>
      </c>
      <c r="S3705" s="8">
        <f t="shared" si="456"/>
        <v>2016</v>
      </c>
      <c r="T3705" s="8">
        <v>2016</v>
      </c>
      <c r="U3705" s="8">
        <f t="shared" si="457"/>
        <v>6</v>
      </c>
      <c r="V3705" s="7">
        <v>2016</v>
      </c>
      <c r="W3705" t="s">
        <v>10611</v>
      </c>
      <c r="X3705" s="2">
        <v>0.38800000000000001</v>
      </c>
      <c r="Y3705" s="6">
        <f t="shared" si="462"/>
        <v>1.0357438402605376E-2</v>
      </c>
      <c r="AB3705">
        <v>21100201511</v>
      </c>
      <c r="AC3705">
        <v>18806821</v>
      </c>
      <c r="AD3705" t="s">
        <v>6</v>
      </c>
      <c r="AE3705">
        <v>11</v>
      </c>
      <c r="AF3705" t="s">
        <v>10610</v>
      </c>
      <c r="AG3705">
        <v>2402022</v>
      </c>
      <c r="AI3705" t="s">
        <v>10609</v>
      </c>
      <c r="AJ3705" t="s">
        <v>10608</v>
      </c>
      <c r="AK3705" t="s">
        <v>10607</v>
      </c>
      <c r="AL3705">
        <v>0</v>
      </c>
      <c r="AM3705" s="5">
        <f t="shared" si="458"/>
        <v>0</v>
      </c>
      <c r="AN3705" s="4">
        <f t="shared" si="463"/>
        <v>0</v>
      </c>
      <c r="AO3705" s="3"/>
      <c r="AP3705">
        <v>1</v>
      </c>
      <c r="AQ3705" t="s">
        <v>2279</v>
      </c>
      <c r="AR3705">
        <v>26630474</v>
      </c>
      <c r="AS3705" t="s">
        <v>1809</v>
      </c>
      <c r="AT3705" s="2" t="s">
        <v>0</v>
      </c>
      <c r="AU3705" s="1">
        <f t="shared" si="459"/>
        <v>0.7250206881823763</v>
      </c>
      <c r="AV3705" s="1">
        <f t="shared" si="460"/>
        <v>0.51787192013026884</v>
      </c>
      <c r="AW3705" s="1">
        <f t="shared" si="461"/>
        <v>0.31072315207816131</v>
      </c>
    </row>
    <row r="3706" spans="1:49" x14ac:dyDescent="0.2">
      <c r="A3706">
        <v>3704</v>
      </c>
      <c r="B3706" t="s">
        <v>10606</v>
      </c>
      <c r="C3706" t="s">
        <v>10605</v>
      </c>
      <c r="F3706" t="s">
        <v>10604</v>
      </c>
      <c r="G3706" t="s">
        <v>17</v>
      </c>
      <c r="H3706" t="s">
        <v>16</v>
      </c>
      <c r="I3706" t="s">
        <v>10603</v>
      </c>
      <c r="J3706">
        <v>112832007</v>
      </c>
      <c r="K3706" t="s">
        <v>10602</v>
      </c>
      <c r="L3706" t="s">
        <v>6531</v>
      </c>
      <c r="M3706" t="s">
        <v>2835</v>
      </c>
      <c r="N3706">
        <v>1</v>
      </c>
      <c r="O3706" t="s">
        <v>10601</v>
      </c>
      <c r="P3706">
        <v>7004569698</v>
      </c>
      <c r="Q3706">
        <v>112832007</v>
      </c>
      <c r="R3706" s="7">
        <v>42370</v>
      </c>
      <c r="S3706" s="8">
        <f t="shared" si="456"/>
        <v>2016</v>
      </c>
      <c r="T3706" s="8">
        <v>2016</v>
      </c>
      <c r="U3706" s="8">
        <f t="shared" si="457"/>
        <v>6</v>
      </c>
      <c r="V3706" s="7">
        <v>42370</v>
      </c>
      <c r="W3706" t="s">
        <v>10600</v>
      </c>
      <c r="X3706" s="2">
        <v>0.371</v>
      </c>
      <c r="Y3706" s="6">
        <f t="shared" si="462"/>
        <v>9.9036331117695747E-3</v>
      </c>
      <c r="AA3706">
        <v>10618309</v>
      </c>
      <c r="AB3706">
        <v>17903</v>
      </c>
      <c r="AC3706">
        <v>16083385</v>
      </c>
      <c r="AD3706" t="s">
        <v>6</v>
      </c>
      <c r="AE3706">
        <v>52</v>
      </c>
      <c r="AF3706">
        <v>1</v>
      </c>
      <c r="AI3706" t="s">
        <v>10599</v>
      </c>
      <c r="AJ3706" t="s">
        <v>10598</v>
      </c>
      <c r="AK3706" t="s">
        <v>10597</v>
      </c>
      <c r="AL3706">
        <v>1</v>
      </c>
      <c r="AM3706" s="5">
        <f t="shared" si="458"/>
        <v>0.16666666666666666</v>
      </c>
      <c r="AN3706" s="4">
        <f t="shared" si="463"/>
        <v>2.5242963523917705E-4</v>
      </c>
      <c r="AO3706" s="3"/>
      <c r="AP3706">
        <v>0</v>
      </c>
      <c r="AR3706" t="s">
        <v>1</v>
      </c>
      <c r="AT3706" s="2" t="s">
        <v>0</v>
      </c>
      <c r="AU3706" s="1">
        <f t="shared" si="459"/>
        <v>0.70082720688104549</v>
      </c>
      <c r="AV3706" s="1">
        <f t="shared" si="460"/>
        <v>0.50780313735043758</v>
      </c>
      <c r="AW3706" s="1">
        <f t="shared" si="461"/>
        <v>0.31477906781982962</v>
      </c>
    </row>
    <row r="3707" spans="1:49" x14ac:dyDescent="0.2">
      <c r="A3707">
        <v>3705</v>
      </c>
      <c r="B3707" t="s">
        <v>10596</v>
      </c>
      <c r="C3707" t="s">
        <v>10595</v>
      </c>
      <c r="F3707" t="s">
        <v>10594</v>
      </c>
      <c r="G3707" t="s">
        <v>17</v>
      </c>
      <c r="H3707" t="s">
        <v>16</v>
      </c>
      <c r="I3707" t="s">
        <v>10593</v>
      </c>
      <c r="J3707">
        <v>60012954</v>
      </c>
      <c r="K3707" t="s">
        <v>10592</v>
      </c>
      <c r="L3707" t="s">
        <v>10591</v>
      </c>
      <c r="M3707" t="s">
        <v>121</v>
      </c>
      <c r="N3707">
        <v>4</v>
      </c>
      <c r="O3707" t="s">
        <v>10590</v>
      </c>
      <c r="P3707" t="s">
        <v>10589</v>
      </c>
      <c r="Q3707" t="s">
        <v>10588</v>
      </c>
      <c r="R3707" s="7">
        <v>42370</v>
      </c>
      <c r="S3707" s="8">
        <f t="shared" ref="S3707:S3770" si="464">YEAR(R3707)</f>
        <v>2016</v>
      </c>
      <c r="T3707" s="8">
        <v>2016</v>
      </c>
      <c r="U3707" s="8">
        <f t="shared" ref="U3707:U3770" si="465">2022-T3707</f>
        <v>6</v>
      </c>
      <c r="V3707" s="7">
        <v>2016</v>
      </c>
      <c r="W3707" t="s">
        <v>3970</v>
      </c>
      <c r="X3707" s="2">
        <v>0.20799999999999999</v>
      </c>
      <c r="Y3707" s="6">
        <f t="shared" si="462"/>
        <v>5.552441205520408E-3</v>
      </c>
      <c r="AA3707">
        <v>19376472</v>
      </c>
      <c r="AB3707">
        <v>16800154725</v>
      </c>
      <c r="AD3707" t="s">
        <v>6</v>
      </c>
      <c r="AE3707">
        <v>67</v>
      </c>
      <c r="AF3707">
        <v>1</v>
      </c>
      <c r="AH3707" s="9">
        <v>42370</v>
      </c>
      <c r="AI3707" t="s">
        <v>10587</v>
      </c>
      <c r="AK3707" t="s">
        <v>10586</v>
      </c>
      <c r="AL3707">
        <v>11</v>
      </c>
      <c r="AM3707" s="5">
        <f t="shared" ref="AM3707:AM3770" si="466">AL3707/U3707</f>
        <v>1.8333333333333333</v>
      </c>
      <c r="AN3707" s="4">
        <f t="shared" si="463"/>
        <v>2.7767259876309478E-3</v>
      </c>
      <c r="AO3707" s="3"/>
      <c r="AP3707">
        <v>1</v>
      </c>
      <c r="AR3707" t="s">
        <v>1</v>
      </c>
      <c r="AS3707" t="s">
        <v>10585</v>
      </c>
      <c r="AT3707" s="2" t="s">
        <v>0</v>
      </c>
      <c r="AU3707" s="1">
        <f t="shared" ref="AU3707:AU3770" si="467">(Y3707*0.7+AN3707*0.3)*100</f>
        <v>0.47197266401535698</v>
      </c>
      <c r="AV3707" s="1">
        <f t="shared" ref="AV3707:AV3770" si="468">(Y3707*0.5+AN3707*0.5)*100</f>
        <v>0.41645835965756783</v>
      </c>
      <c r="AW3707" s="1">
        <f t="shared" ref="AW3707:AW3770" si="469">(Y3707*0.3+AN3707*0.7)*100</f>
        <v>0.36094405529977858</v>
      </c>
    </row>
    <row r="3708" spans="1:49" x14ac:dyDescent="0.2">
      <c r="A3708">
        <v>3706</v>
      </c>
      <c r="B3708" t="s">
        <v>10584</v>
      </c>
      <c r="C3708" t="s">
        <v>10583</v>
      </c>
      <c r="F3708" t="s">
        <v>10582</v>
      </c>
      <c r="G3708" t="s">
        <v>17</v>
      </c>
      <c r="H3708" t="s">
        <v>16</v>
      </c>
      <c r="I3708" t="s">
        <v>10581</v>
      </c>
      <c r="J3708">
        <v>60068504</v>
      </c>
      <c r="K3708" t="s">
        <v>10580</v>
      </c>
      <c r="L3708" t="s">
        <v>10579</v>
      </c>
      <c r="M3708" t="s">
        <v>10578</v>
      </c>
      <c r="N3708">
        <v>2</v>
      </c>
      <c r="O3708" t="s">
        <v>10577</v>
      </c>
      <c r="P3708" t="s">
        <v>10576</v>
      </c>
      <c r="Q3708" t="s">
        <v>10575</v>
      </c>
      <c r="R3708" s="7">
        <v>42370</v>
      </c>
      <c r="S3708" s="8">
        <f t="shared" si="464"/>
        <v>2016</v>
      </c>
      <c r="T3708" s="8">
        <v>2016</v>
      </c>
      <c r="U3708" s="8">
        <f t="shared" si="465"/>
        <v>6</v>
      </c>
      <c r="V3708" s="7">
        <v>2016</v>
      </c>
      <c r="W3708" t="s">
        <v>10574</v>
      </c>
      <c r="X3708" s="2">
        <v>0.14099999999999999</v>
      </c>
      <c r="Y3708" s="6">
        <f t="shared" si="462"/>
        <v>3.7639144710498915E-3</v>
      </c>
      <c r="AA3708">
        <v>402508</v>
      </c>
      <c r="AB3708">
        <v>20868</v>
      </c>
      <c r="AC3708">
        <v>19436009</v>
      </c>
      <c r="AD3708" t="s">
        <v>6</v>
      </c>
      <c r="AE3708">
        <v>75</v>
      </c>
      <c r="AF3708">
        <v>4</v>
      </c>
      <c r="AH3708" t="s">
        <v>10573</v>
      </c>
      <c r="AI3708" t="s">
        <v>10572</v>
      </c>
      <c r="AJ3708" t="s">
        <v>10571</v>
      </c>
      <c r="AK3708" t="s">
        <v>10570</v>
      </c>
      <c r="AL3708">
        <v>2</v>
      </c>
      <c r="AM3708" s="5">
        <f t="shared" si="466"/>
        <v>0.33333333333333331</v>
      </c>
      <c r="AN3708" s="4">
        <f t="shared" si="463"/>
        <v>5.048592704783541E-4</v>
      </c>
      <c r="AO3708" s="3"/>
      <c r="AP3708">
        <v>0</v>
      </c>
      <c r="AR3708" t="s">
        <v>1</v>
      </c>
      <c r="AT3708" s="2" t="s">
        <v>0</v>
      </c>
      <c r="AU3708" s="1">
        <f t="shared" si="467"/>
        <v>0.27861979108784296</v>
      </c>
      <c r="AV3708" s="1">
        <f t="shared" si="468"/>
        <v>0.21343868707641231</v>
      </c>
      <c r="AW3708" s="1">
        <f t="shared" si="469"/>
        <v>0.14825758306498152</v>
      </c>
    </row>
    <row r="3709" spans="1:49" x14ac:dyDescent="0.2">
      <c r="A3709">
        <v>3707</v>
      </c>
      <c r="B3709" t="s">
        <v>10569</v>
      </c>
      <c r="C3709" t="s">
        <v>10568</v>
      </c>
      <c r="F3709" t="s">
        <v>10567</v>
      </c>
      <c r="G3709" t="s">
        <v>17</v>
      </c>
      <c r="H3709" t="s">
        <v>16</v>
      </c>
      <c r="I3709" t="s">
        <v>10566</v>
      </c>
      <c r="J3709" t="s">
        <v>10565</v>
      </c>
      <c r="K3709" t="s">
        <v>10564</v>
      </c>
      <c r="L3709" t="s">
        <v>10563</v>
      </c>
      <c r="M3709" t="s">
        <v>1018</v>
      </c>
      <c r="N3709">
        <v>3</v>
      </c>
      <c r="O3709" t="s">
        <v>10562</v>
      </c>
      <c r="P3709" t="s">
        <v>10561</v>
      </c>
      <c r="Q3709" t="s">
        <v>10560</v>
      </c>
      <c r="R3709" s="7">
        <v>42370</v>
      </c>
      <c r="S3709" s="8">
        <f t="shared" si="464"/>
        <v>2016</v>
      </c>
      <c r="T3709" s="8">
        <v>2016</v>
      </c>
      <c r="U3709" s="8">
        <f t="shared" si="465"/>
        <v>6</v>
      </c>
      <c r="V3709" s="7">
        <v>2016</v>
      </c>
      <c r="W3709" t="s">
        <v>3485</v>
      </c>
      <c r="X3709" s="2" t="s">
        <v>0</v>
      </c>
      <c r="Y3709" s="6" t="e">
        <f t="shared" si="462"/>
        <v>#VALUE!</v>
      </c>
      <c r="AA3709">
        <v>9746846</v>
      </c>
      <c r="AB3709">
        <v>21100201522</v>
      </c>
      <c r="AC3709">
        <v>9745645</v>
      </c>
      <c r="AD3709" t="s">
        <v>6</v>
      </c>
      <c r="AE3709">
        <v>9</v>
      </c>
      <c r="AF3709">
        <v>15</v>
      </c>
      <c r="AI3709" t="s">
        <v>10559</v>
      </c>
      <c r="AJ3709" t="s">
        <v>10558</v>
      </c>
      <c r="AK3709" t="s">
        <v>10557</v>
      </c>
      <c r="AL3709">
        <v>3</v>
      </c>
      <c r="AM3709" s="5">
        <f t="shared" si="466"/>
        <v>0.5</v>
      </c>
      <c r="AN3709" s="4">
        <f t="shared" si="463"/>
        <v>7.572889057175312E-4</v>
      </c>
      <c r="AO3709" s="3"/>
      <c r="AP3709">
        <v>1</v>
      </c>
      <c r="AR3709" t="s">
        <v>1</v>
      </c>
      <c r="AT3709" s="2" t="s">
        <v>0</v>
      </c>
      <c r="AU3709" s="1" t="e">
        <f t="shared" si="467"/>
        <v>#VALUE!</v>
      </c>
      <c r="AV3709" s="1" t="e">
        <f t="shared" si="468"/>
        <v>#VALUE!</v>
      </c>
      <c r="AW3709" s="1" t="e">
        <f t="shared" si="469"/>
        <v>#VALUE!</v>
      </c>
    </row>
    <row r="3710" spans="1:49" x14ac:dyDescent="0.2">
      <c r="A3710">
        <v>3708</v>
      </c>
      <c r="B3710" t="s">
        <v>10556</v>
      </c>
      <c r="C3710" t="s">
        <v>10555</v>
      </c>
      <c r="F3710" t="s">
        <v>10554</v>
      </c>
      <c r="G3710" t="s">
        <v>17</v>
      </c>
      <c r="H3710" t="s">
        <v>16</v>
      </c>
      <c r="I3710" t="s">
        <v>10553</v>
      </c>
      <c r="J3710" t="s">
        <v>10547</v>
      </c>
      <c r="K3710" t="s">
        <v>10552</v>
      </c>
      <c r="L3710" t="s">
        <v>10551</v>
      </c>
      <c r="M3710" t="s">
        <v>10550</v>
      </c>
      <c r="N3710">
        <v>2</v>
      </c>
      <c r="O3710" t="s">
        <v>10549</v>
      </c>
      <c r="P3710" t="s">
        <v>10548</v>
      </c>
      <c r="Q3710" t="s">
        <v>10547</v>
      </c>
      <c r="R3710" s="7">
        <v>42370</v>
      </c>
      <c r="S3710" s="8">
        <f t="shared" si="464"/>
        <v>2016</v>
      </c>
      <c r="T3710" s="8">
        <v>2016</v>
      </c>
      <c r="U3710" s="8">
        <f t="shared" si="465"/>
        <v>6</v>
      </c>
      <c r="V3710" s="7">
        <v>42370</v>
      </c>
      <c r="W3710" t="s">
        <v>10546</v>
      </c>
      <c r="X3710" s="2">
        <v>0.184</v>
      </c>
      <c r="Y3710" s="6">
        <f t="shared" si="462"/>
        <v>4.9117749125757457E-3</v>
      </c>
      <c r="AA3710">
        <v>228567</v>
      </c>
      <c r="AB3710">
        <v>30280</v>
      </c>
      <c r="AC3710">
        <v>19372353</v>
      </c>
      <c r="AD3710" t="s">
        <v>6</v>
      </c>
      <c r="AE3710">
        <v>89</v>
      </c>
      <c r="AF3710">
        <v>1</v>
      </c>
      <c r="AH3710" t="s">
        <v>2769</v>
      </c>
      <c r="AI3710" t="s">
        <v>10545</v>
      </c>
      <c r="AJ3710" t="s">
        <v>10544</v>
      </c>
      <c r="AK3710" t="s">
        <v>10543</v>
      </c>
      <c r="AL3710">
        <v>0</v>
      </c>
      <c r="AM3710" s="5">
        <f t="shared" si="466"/>
        <v>0</v>
      </c>
      <c r="AN3710" s="4">
        <f t="shared" si="463"/>
        <v>0</v>
      </c>
      <c r="AO3710" s="3"/>
      <c r="AP3710">
        <v>0</v>
      </c>
      <c r="AR3710" t="s">
        <v>1</v>
      </c>
      <c r="AT3710" s="2" t="s">
        <v>0</v>
      </c>
      <c r="AU3710" s="1">
        <f t="shared" si="467"/>
        <v>0.34382424388030219</v>
      </c>
      <c r="AV3710" s="1">
        <f t="shared" si="468"/>
        <v>0.2455887456287873</v>
      </c>
      <c r="AW3710" s="1">
        <f t="shared" si="469"/>
        <v>0.14735324737727235</v>
      </c>
    </row>
    <row r="3711" spans="1:49" x14ac:dyDescent="0.2">
      <c r="A3711">
        <v>3709</v>
      </c>
      <c r="B3711" t="s">
        <v>10542</v>
      </c>
      <c r="C3711" t="s">
        <v>10541</v>
      </c>
      <c r="D3711" t="s">
        <v>10540</v>
      </c>
      <c r="F3711" t="s">
        <v>10539</v>
      </c>
      <c r="G3711" t="s">
        <v>17</v>
      </c>
      <c r="H3711" t="s">
        <v>16</v>
      </c>
      <c r="I3711" t="s">
        <v>10538</v>
      </c>
      <c r="J3711">
        <v>60015331</v>
      </c>
      <c r="K3711" t="s">
        <v>10537</v>
      </c>
      <c r="L3711" t="s">
        <v>10536</v>
      </c>
      <c r="M3711" t="s">
        <v>3568</v>
      </c>
      <c r="N3711">
        <v>4</v>
      </c>
      <c r="O3711" t="s">
        <v>10535</v>
      </c>
      <c r="P3711" t="s">
        <v>10534</v>
      </c>
      <c r="Q3711" t="s">
        <v>10533</v>
      </c>
      <c r="R3711" s="7">
        <v>42370</v>
      </c>
      <c r="S3711" s="8">
        <f t="shared" si="464"/>
        <v>2016</v>
      </c>
      <c r="T3711" s="8">
        <v>2016</v>
      </c>
      <c r="U3711" s="8">
        <f t="shared" si="465"/>
        <v>6</v>
      </c>
      <c r="V3711" s="7">
        <v>2016</v>
      </c>
      <c r="W3711" t="s">
        <v>10532</v>
      </c>
      <c r="X3711" s="2">
        <v>0.627</v>
      </c>
      <c r="Y3711" s="6">
        <f t="shared" si="462"/>
        <v>1.6737406903179305E-2</v>
      </c>
      <c r="AA3711">
        <v>1403664</v>
      </c>
      <c r="AB3711">
        <v>13681</v>
      </c>
      <c r="AD3711" t="s">
        <v>6</v>
      </c>
      <c r="AE3711">
        <v>88</v>
      </c>
      <c r="AH3711" t="s">
        <v>10531</v>
      </c>
      <c r="AI3711" t="s">
        <v>10530</v>
      </c>
      <c r="AJ3711" t="s">
        <v>10529</v>
      </c>
      <c r="AK3711" t="s">
        <v>10528</v>
      </c>
      <c r="AL3711">
        <v>5</v>
      </c>
      <c r="AM3711" s="5">
        <f t="shared" si="466"/>
        <v>0.83333333333333337</v>
      </c>
      <c r="AN3711" s="4">
        <f t="shared" si="463"/>
        <v>1.2621481761958854E-3</v>
      </c>
      <c r="AO3711" s="3"/>
      <c r="AP3711">
        <v>0</v>
      </c>
      <c r="AR3711" t="s">
        <v>1</v>
      </c>
      <c r="AT3711" s="2">
        <v>3.1669999999999998</v>
      </c>
      <c r="AU3711" s="1">
        <f t="shared" si="467"/>
        <v>1.2094829285084279</v>
      </c>
      <c r="AV3711" s="1">
        <f t="shared" si="468"/>
        <v>0.89997775396875956</v>
      </c>
      <c r="AW3711" s="1">
        <f t="shared" si="469"/>
        <v>0.59047257942909104</v>
      </c>
    </row>
    <row r="3712" spans="1:49" x14ac:dyDescent="0.2">
      <c r="A3712">
        <v>3710</v>
      </c>
      <c r="B3712" t="s">
        <v>10527</v>
      </c>
      <c r="C3712" t="s">
        <v>10526</v>
      </c>
      <c r="F3712" t="s">
        <v>10525</v>
      </c>
      <c r="G3712" t="s">
        <v>17</v>
      </c>
      <c r="H3712" t="s">
        <v>16</v>
      </c>
      <c r="I3712" t="s">
        <v>10524</v>
      </c>
      <c r="J3712">
        <v>60097693</v>
      </c>
      <c r="K3712" t="s">
        <v>10523</v>
      </c>
      <c r="L3712" t="s">
        <v>2025</v>
      </c>
      <c r="M3712" t="s">
        <v>135</v>
      </c>
      <c r="N3712">
        <v>2</v>
      </c>
      <c r="O3712" t="s">
        <v>10522</v>
      </c>
      <c r="P3712" t="s">
        <v>10521</v>
      </c>
      <c r="Q3712" t="s">
        <v>10520</v>
      </c>
      <c r="R3712" s="7">
        <v>42370</v>
      </c>
      <c r="S3712" s="8">
        <f t="shared" si="464"/>
        <v>2016</v>
      </c>
      <c r="T3712" s="8">
        <v>2016</v>
      </c>
      <c r="U3712" s="8">
        <f t="shared" si="465"/>
        <v>6</v>
      </c>
      <c r="V3712" s="7">
        <v>2016</v>
      </c>
      <c r="W3712" t="s">
        <v>3485</v>
      </c>
      <c r="X3712" s="2" t="s">
        <v>0</v>
      </c>
      <c r="Y3712" s="6" t="e">
        <f t="shared" si="462"/>
        <v>#VALUE!</v>
      </c>
      <c r="AA3712">
        <v>9746846</v>
      </c>
      <c r="AB3712">
        <v>21100201522</v>
      </c>
      <c r="AC3712">
        <v>9745645</v>
      </c>
      <c r="AD3712" t="s">
        <v>6</v>
      </c>
      <c r="AE3712">
        <v>9</v>
      </c>
      <c r="AF3712">
        <v>15</v>
      </c>
      <c r="AI3712" t="s">
        <v>10519</v>
      </c>
      <c r="AK3712" t="s">
        <v>10518</v>
      </c>
      <c r="AL3712">
        <v>0</v>
      </c>
      <c r="AM3712" s="5">
        <f t="shared" si="466"/>
        <v>0</v>
      </c>
      <c r="AN3712" s="4">
        <f t="shared" si="463"/>
        <v>0</v>
      </c>
      <c r="AO3712" s="3"/>
      <c r="AP3712">
        <v>1</v>
      </c>
      <c r="AR3712" t="s">
        <v>1</v>
      </c>
      <c r="AT3712" s="2" t="s">
        <v>0</v>
      </c>
      <c r="AU3712" s="1" t="e">
        <f t="shared" si="467"/>
        <v>#VALUE!</v>
      </c>
      <c r="AV3712" s="1" t="e">
        <f t="shared" si="468"/>
        <v>#VALUE!</v>
      </c>
      <c r="AW3712" s="1" t="e">
        <f t="shared" si="469"/>
        <v>#VALUE!</v>
      </c>
    </row>
    <row r="3713" spans="1:49" x14ac:dyDescent="0.2">
      <c r="A3713">
        <v>3711</v>
      </c>
      <c r="B3713" t="s">
        <v>10517</v>
      </c>
      <c r="C3713" t="s">
        <v>10516</v>
      </c>
      <c r="D3713" t="s">
        <v>10515</v>
      </c>
      <c r="F3713" t="s">
        <v>10514</v>
      </c>
      <c r="G3713" t="s">
        <v>17</v>
      </c>
      <c r="H3713" t="s">
        <v>16</v>
      </c>
      <c r="I3713" t="s">
        <v>10513</v>
      </c>
      <c r="J3713">
        <v>60108044</v>
      </c>
      <c r="K3713" t="s">
        <v>10512</v>
      </c>
      <c r="L3713" t="s">
        <v>10511</v>
      </c>
      <c r="M3713" t="s">
        <v>5638</v>
      </c>
      <c r="N3713">
        <v>2</v>
      </c>
      <c r="O3713" t="s">
        <v>10510</v>
      </c>
      <c r="P3713" t="s">
        <v>10509</v>
      </c>
      <c r="Q3713" t="s">
        <v>10508</v>
      </c>
      <c r="R3713" s="7">
        <v>42370</v>
      </c>
      <c r="S3713" s="8">
        <f t="shared" si="464"/>
        <v>2016</v>
      </c>
      <c r="T3713" s="8">
        <v>2016</v>
      </c>
      <c r="U3713" s="8">
        <f t="shared" si="465"/>
        <v>6</v>
      </c>
      <c r="V3713" s="7">
        <v>2016</v>
      </c>
      <c r="W3713" t="s">
        <v>10507</v>
      </c>
      <c r="X3713" s="2">
        <v>0.40600000000000003</v>
      </c>
      <c r="Y3713" s="6">
        <f t="shared" si="462"/>
        <v>1.0837938122313874E-2</v>
      </c>
      <c r="AA3713">
        <v>2699648</v>
      </c>
      <c r="AB3713">
        <v>15810</v>
      </c>
      <c r="AC3713">
        <v>14698951</v>
      </c>
      <c r="AD3713" t="s">
        <v>6</v>
      </c>
      <c r="AE3713">
        <v>30</v>
      </c>
      <c r="AF3713">
        <v>3</v>
      </c>
      <c r="AH3713" t="s">
        <v>10506</v>
      </c>
      <c r="AI3713" t="s">
        <v>10505</v>
      </c>
      <c r="AK3713" t="s">
        <v>10504</v>
      </c>
      <c r="AL3713">
        <v>3</v>
      </c>
      <c r="AM3713" s="5">
        <f t="shared" si="466"/>
        <v>0.5</v>
      </c>
      <c r="AN3713" s="4">
        <f t="shared" si="463"/>
        <v>7.572889057175312E-4</v>
      </c>
      <c r="AO3713" s="3"/>
      <c r="AP3713">
        <v>1</v>
      </c>
      <c r="AQ3713" t="s">
        <v>1378</v>
      </c>
      <c r="AR3713">
        <v>600708</v>
      </c>
      <c r="AS3713" t="s">
        <v>1377</v>
      </c>
      <c r="AT3713" s="2" t="s">
        <v>0</v>
      </c>
      <c r="AU3713" s="1">
        <f t="shared" si="467"/>
        <v>0.78137433573349702</v>
      </c>
      <c r="AV3713" s="1">
        <f t="shared" si="468"/>
        <v>0.57976135140157026</v>
      </c>
      <c r="AW3713" s="1">
        <f t="shared" si="469"/>
        <v>0.37814836706964339</v>
      </c>
    </row>
    <row r="3714" spans="1:49" x14ac:dyDescent="0.2">
      <c r="A3714">
        <v>3712</v>
      </c>
      <c r="B3714" t="s">
        <v>10503</v>
      </c>
      <c r="C3714" t="s">
        <v>10502</v>
      </c>
      <c r="F3714" t="s">
        <v>10501</v>
      </c>
      <c r="G3714" t="s">
        <v>17</v>
      </c>
      <c r="H3714" t="s">
        <v>16</v>
      </c>
      <c r="I3714" t="s">
        <v>10500</v>
      </c>
      <c r="J3714" t="s">
        <v>10499</v>
      </c>
      <c r="K3714" t="s">
        <v>10498</v>
      </c>
      <c r="L3714" t="s">
        <v>10497</v>
      </c>
      <c r="M3714" t="s">
        <v>2158</v>
      </c>
      <c r="N3714">
        <v>3</v>
      </c>
      <c r="O3714" t="s">
        <v>10496</v>
      </c>
      <c r="P3714" t="s">
        <v>10495</v>
      </c>
      <c r="Q3714" t="s">
        <v>10494</v>
      </c>
      <c r="R3714" s="7">
        <v>42370</v>
      </c>
      <c r="S3714" s="8">
        <f t="shared" si="464"/>
        <v>2016</v>
      </c>
      <c r="T3714" s="8">
        <v>2016</v>
      </c>
      <c r="U3714" s="8">
        <f t="shared" si="465"/>
        <v>6</v>
      </c>
      <c r="V3714" s="7">
        <v>2016</v>
      </c>
      <c r="W3714" t="s">
        <v>4872</v>
      </c>
      <c r="X3714" s="2">
        <v>0.437</v>
      </c>
      <c r="Y3714" s="6">
        <f t="shared" si="462"/>
        <v>1.1665465417367396E-2</v>
      </c>
      <c r="AA3714">
        <v>10704698</v>
      </c>
      <c r="AB3714">
        <v>5300152513</v>
      </c>
      <c r="AC3714">
        <v>15598985</v>
      </c>
      <c r="AD3714" t="s">
        <v>6</v>
      </c>
      <c r="AE3714">
        <v>156</v>
      </c>
      <c r="AH3714" t="s">
        <v>267</v>
      </c>
      <c r="AI3714" t="s">
        <v>10493</v>
      </c>
      <c r="AK3714" t="s">
        <v>10492</v>
      </c>
      <c r="AL3714">
        <v>4</v>
      </c>
      <c r="AM3714" s="5">
        <f t="shared" si="466"/>
        <v>0.66666666666666663</v>
      </c>
      <c r="AN3714" s="4">
        <f t="shared" si="463"/>
        <v>1.0097185409567082E-3</v>
      </c>
      <c r="AO3714" s="3"/>
      <c r="AP3714">
        <v>1</v>
      </c>
      <c r="AR3714" t="s">
        <v>1</v>
      </c>
      <c r="AT3714" s="2" t="s">
        <v>0</v>
      </c>
      <c r="AU3714" s="1">
        <f t="shared" si="467"/>
        <v>0.84687413544441892</v>
      </c>
      <c r="AV3714" s="1">
        <f t="shared" si="468"/>
        <v>0.63375919791620516</v>
      </c>
      <c r="AW3714" s="1">
        <f t="shared" si="469"/>
        <v>0.42064426038799141</v>
      </c>
    </row>
    <row r="3715" spans="1:49" x14ac:dyDescent="0.2">
      <c r="A3715">
        <v>3713</v>
      </c>
      <c r="B3715" t="s">
        <v>10491</v>
      </c>
      <c r="C3715" t="s">
        <v>10490</v>
      </c>
      <c r="F3715" t="s">
        <v>10489</v>
      </c>
      <c r="G3715" t="s">
        <v>17</v>
      </c>
      <c r="H3715" t="s">
        <v>16</v>
      </c>
      <c r="I3715" t="s">
        <v>10488</v>
      </c>
      <c r="J3715">
        <v>60004582</v>
      </c>
      <c r="K3715" t="s">
        <v>10487</v>
      </c>
      <c r="L3715" t="s">
        <v>10486</v>
      </c>
      <c r="M3715" t="s">
        <v>1181</v>
      </c>
      <c r="N3715">
        <v>2</v>
      </c>
      <c r="O3715" t="s">
        <v>10485</v>
      </c>
      <c r="P3715" t="s">
        <v>10484</v>
      </c>
      <c r="Q3715" t="s">
        <v>10483</v>
      </c>
      <c r="R3715" s="7">
        <v>42370</v>
      </c>
      <c r="S3715" s="8">
        <f t="shared" si="464"/>
        <v>2016</v>
      </c>
      <c r="T3715" s="8">
        <v>2016</v>
      </c>
      <c r="U3715" s="8">
        <f t="shared" si="465"/>
        <v>6</v>
      </c>
      <c r="V3715" s="7">
        <v>2016</v>
      </c>
      <c r="W3715" t="s">
        <v>10482</v>
      </c>
      <c r="X3715" s="2" t="s">
        <v>0</v>
      </c>
      <c r="Y3715" s="6" t="e">
        <f t="shared" ref="Y3715:Y3778" si="470">(X3715-$Z$3)/($Z$2-$Z$3)</f>
        <v>#VALUE!</v>
      </c>
      <c r="AA3715">
        <v>23566140</v>
      </c>
      <c r="AB3715">
        <v>24219</v>
      </c>
      <c r="AC3715" t="s">
        <v>10481</v>
      </c>
      <c r="AD3715" t="s">
        <v>6</v>
      </c>
      <c r="AE3715">
        <v>2016</v>
      </c>
      <c r="AG3715">
        <v>3560938</v>
      </c>
      <c r="AI3715" t="s">
        <v>10480</v>
      </c>
      <c r="AK3715" t="s">
        <v>10479</v>
      </c>
      <c r="AL3715">
        <v>23</v>
      </c>
      <c r="AM3715" s="5">
        <f t="shared" si="466"/>
        <v>3.8333333333333335</v>
      </c>
      <c r="AN3715" s="4">
        <f t="shared" ref="AN3715:AN3778" si="471">(AM3715-$AO$3)/($AO$2-$AO$3)</f>
        <v>5.805881610501073E-3</v>
      </c>
      <c r="AO3715" s="3"/>
      <c r="AP3715">
        <v>1</v>
      </c>
      <c r="AR3715" t="s">
        <v>1</v>
      </c>
      <c r="AT3715" s="2" t="s">
        <v>0</v>
      </c>
      <c r="AU3715" s="1" t="e">
        <f t="shared" si="467"/>
        <v>#VALUE!</v>
      </c>
      <c r="AV3715" s="1" t="e">
        <f t="shared" si="468"/>
        <v>#VALUE!</v>
      </c>
      <c r="AW3715" s="1" t="e">
        <f t="shared" si="469"/>
        <v>#VALUE!</v>
      </c>
    </row>
    <row r="3716" spans="1:49" x14ac:dyDescent="0.2">
      <c r="A3716">
        <v>3714</v>
      </c>
      <c r="B3716" t="s">
        <v>10478</v>
      </c>
      <c r="C3716" t="s">
        <v>10477</v>
      </c>
      <c r="F3716" t="s">
        <v>10476</v>
      </c>
      <c r="G3716" t="s">
        <v>17</v>
      </c>
      <c r="H3716" t="s">
        <v>16</v>
      </c>
      <c r="I3716" t="s">
        <v>10475</v>
      </c>
      <c r="J3716">
        <v>60025063</v>
      </c>
      <c r="K3716" t="s">
        <v>10474</v>
      </c>
      <c r="L3716" t="s">
        <v>10473</v>
      </c>
      <c r="M3716" t="s">
        <v>45</v>
      </c>
      <c r="N3716">
        <v>2</v>
      </c>
      <c r="O3716" t="s">
        <v>10472</v>
      </c>
      <c r="P3716" t="s">
        <v>10471</v>
      </c>
      <c r="Q3716" t="s">
        <v>10470</v>
      </c>
      <c r="R3716" s="7">
        <v>42370</v>
      </c>
      <c r="S3716" s="8">
        <f t="shared" si="464"/>
        <v>2016</v>
      </c>
      <c r="T3716" s="8">
        <v>2016</v>
      </c>
      <c r="U3716" s="8">
        <f t="shared" si="465"/>
        <v>6</v>
      </c>
      <c r="V3716" s="7">
        <v>2016</v>
      </c>
      <c r="W3716" t="s">
        <v>4872</v>
      </c>
      <c r="X3716" s="2">
        <v>0.437</v>
      </c>
      <c r="Y3716" s="6">
        <f t="shared" si="470"/>
        <v>1.1665465417367396E-2</v>
      </c>
      <c r="AA3716">
        <v>10704698</v>
      </c>
      <c r="AB3716">
        <v>5300152513</v>
      </c>
      <c r="AC3716">
        <v>15598985</v>
      </c>
      <c r="AD3716" t="s">
        <v>6</v>
      </c>
      <c r="AE3716">
        <v>156</v>
      </c>
      <c r="AH3716" t="s">
        <v>4540</v>
      </c>
      <c r="AI3716" t="s">
        <v>10469</v>
      </c>
      <c r="AK3716" t="s">
        <v>10468</v>
      </c>
      <c r="AL3716">
        <v>6</v>
      </c>
      <c r="AM3716" s="5">
        <f t="shared" si="466"/>
        <v>1</v>
      </c>
      <c r="AN3716" s="4">
        <f t="shared" si="471"/>
        <v>1.5145778114350624E-3</v>
      </c>
      <c r="AO3716" s="3"/>
      <c r="AP3716">
        <v>1</v>
      </c>
      <c r="AR3716" t="s">
        <v>1</v>
      </c>
      <c r="AT3716" s="2" t="s">
        <v>0</v>
      </c>
      <c r="AU3716" s="1">
        <f t="shared" si="467"/>
        <v>0.86201991355876961</v>
      </c>
      <c r="AV3716" s="1">
        <f t="shared" si="468"/>
        <v>0.65900216144012291</v>
      </c>
      <c r="AW3716" s="1">
        <f t="shared" si="469"/>
        <v>0.45598440932147627</v>
      </c>
    </row>
    <row r="3717" spans="1:49" x14ac:dyDescent="0.2">
      <c r="A3717">
        <v>3715</v>
      </c>
      <c r="B3717" t="s">
        <v>10467</v>
      </c>
      <c r="C3717" t="s">
        <v>10466</v>
      </c>
      <c r="F3717" t="s">
        <v>10465</v>
      </c>
      <c r="G3717" t="s">
        <v>17</v>
      </c>
      <c r="H3717" t="s">
        <v>16</v>
      </c>
      <c r="I3717" t="s">
        <v>10464</v>
      </c>
      <c r="J3717" t="s">
        <v>10463</v>
      </c>
      <c r="K3717" t="s">
        <v>10462</v>
      </c>
      <c r="L3717" t="s">
        <v>10461</v>
      </c>
      <c r="M3717" t="s">
        <v>102</v>
      </c>
      <c r="N3717">
        <v>2</v>
      </c>
      <c r="O3717" t="s">
        <v>10460</v>
      </c>
      <c r="P3717" t="s">
        <v>10459</v>
      </c>
      <c r="Q3717" t="s">
        <v>10458</v>
      </c>
      <c r="R3717" s="7">
        <v>42370</v>
      </c>
      <c r="S3717" s="8">
        <f t="shared" si="464"/>
        <v>2016</v>
      </c>
      <c r="T3717" s="8">
        <v>2016</v>
      </c>
      <c r="U3717" s="8">
        <f t="shared" si="465"/>
        <v>6</v>
      </c>
      <c r="V3717" s="7">
        <v>42370</v>
      </c>
      <c r="W3717" t="s">
        <v>10457</v>
      </c>
      <c r="X3717" s="2">
        <v>1.3420000000000001</v>
      </c>
      <c r="Y3717" s="6">
        <f t="shared" si="470"/>
        <v>3.582392354715571E-2</v>
      </c>
      <c r="AA3717">
        <v>13233580</v>
      </c>
      <c r="AB3717">
        <v>81697</v>
      </c>
      <c r="AC3717">
        <v>14486083</v>
      </c>
      <c r="AD3717" t="s">
        <v>6</v>
      </c>
      <c r="AE3717">
        <v>33</v>
      </c>
      <c r="AG3717" t="s">
        <v>10456</v>
      </c>
      <c r="AI3717" t="s">
        <v>10455</v>
      </c>
      <c r="AJ3717" t="s">
        <v>10454</v>
      </c>
      <c r="AK3717" t="s">
        <v>10453</v>
      </c>
      <c r="AL3717">
        <v>23</v>
      </c>
      <c r="AM3717" s="5">
        <f t="shared" si="466"/>
        <v>3.8333333333333335</v>
      </c>
      <c r="AN3717" s="4">
        <f t="shared" si="471"/>
        <v>5.805881610501073E-3</v>
      </c>
      <c r="AO3717" s="3"/>
      <c r="AP3717">
        <v>1</v>
      </c>
      <c r="AQ3717" t="s">
        <v>10452</v>
      </c>
      <c r="AR3717" t="s">
        <v>10451</v>
      </c>
      <c r="AS3717" t="s">
        <v>10450</v>
      </c>
      <c r="AT3717" s="2" t="s">
        <v>0</v>
      </c>
      <c r="AU3717" s="1">
        <f t="shared" si="467"/>
        <v>2.6818510966159317</v>
      </c>
      <c r="AV3717" s="1">
        <f t="shared" si="468"/>
        <v>2.0814902578828391</v>
      </c>
      <c r="AW3717" s="1">
        <f t="shared" si="469"/>
        <v>1.4811294191497464</v>
      </c>
    </row>
    <row r="3718" spans="1:49" x14ac:dyDescent="0.2">
      <c r="A3718">
        <v>3716</v>
      </c>
      <c r="B3718" t="s">
        <v>10449</v>
      </c>
      <c r="C3718" t="s">
        <v>10448</v>
      </c>
      <c r="F3718" t="s">
        <v>10447</v>
      </c>
      <c r="G3718" t="s">
        <v>17</v>
      </c>
      <c r="H3718" t="s">
        <v>16</v>
      </c>
      <c r="I3718" t="s">
        <v>10446</v>
      </c>
      <c r="J3718">
        <v>60078086</v>
      </c>
      <c r="K3718" t="s">
        <v>6922</v>
      </c>
      <c r="L3718" t="s">
        <v>6932</v>
      </c>
      <c r="M3718" t="s">
        <v>847</v>
      </c>
      <c r="N3718">
        <v>9</v>
      </c>
      <c r="O3718" t="s">
        <v>10445</v>
      </c>
      <c r="P3718" t="s">
        <v>10444</v>
      </c>
      <c r="Q3718" t="s">
        <v>10443</v>
      </c>
      <c r="R3718" s="7">
        <v>42370</v>
      </c>
      <c r="S3718" s="8">
        <f t="shared" si="464"/>
        <v>2016</v>
      </c>
      <c r="T3718" s="8">
        <v>2016</v>
      </c>
      <c r="U3718" s="8">
        <f t="shared" si="465"/>
        <v>6</v>
      </c>
      <c r="V3718" s="7">
        <v>2016</v>
      </c>
      <c r="W3718" t="s">
        <v>8806</v>
      </c>
      <c r="X3718" s="2" t="s">
        <v>0</v>
      </c>
      <c r="Y3718" s="6" t="e">
        <f t="shared" si="470"/>
        <v>#VALUE!</v>
      </c>
      <c r="AA3718">
        <v>1279696</v>
      </c>
      <c r="AB3718">
        <v>21100220470</v>
      </c>
      <c r="AD3718" t="s">
        <v>6</v>
      </c>
      <c r="AE3718">
        <v>78</v>
      </c>
      <c r="AF3718" s="10">
        <v>44291</v>
      </c>
      <c r="AH3718" t="s">
        <v>10442</v>
      </c>
      <c r="AI3718" t="s">
        <v>10441</v>
      </c>
      <c r="AJ3718" t="s">
        <v>10440</v>
      </c>
      <c r="AK3718" t="s">
        <v>10439</v>
      </c>
      <c r="AL3718">
        <v>1</v>
      </c>
      <c r="AM3718" s="5">
        <f t="shared" si="466"/>
        <v>0.16666666666666666</v>
      </c>
      <c r="AN3718" s="4">
        <f t="shared" si="471"/>
        <v>2.5242963523917705E-4</v>
      </c>
      <c r="AO3718" s="3"/>
      <c r="AP3718">
        <v>0</v>
      </c>
      <c r="AR3718" t="s">
        <v>1</v>
      </c>
      <c r="AT3718" s="2" t="s">
        <v>0</v>
      </c>
      <c r="AU3718" s="1" t="e">
        <f t="shared" si="467"/>
        <v>#VALUE!</v>
      </c>
      <c r="AV3718" s="1" t="e">
        <f t="shared" si="468"/>
        <v>#VALUE!</v>
      </c>
      <c r="AW3718" s="1" t="e">
        <f t="shared" si="469"/>
        <v>#VALUE!</v>
      </c>
    </row>
    <row r="3719" spans="1:49" x14ac:dyDescent="0.2">
      <c r="A3719">
        <v>3717</v>
      </c>
      <c r="B3719" t="s">
        <v>10438</v>
      </c>
      <c r="C3719" t="s">
        <v>10437</v>
      </c>
      <c r="F3719" t="s">
        <v>10436</v>
      </c>
      <c r="G3719" t="s">
        <v>17</v>
      </c>
      <c r="H3719" t="s">
        <v>16</v>
      </c>
      <c r="I3719" t="s">
        <v>10435</v>
      </c>
      <c r="J3719">
        <v>60024232</v>
      </c>
      <c r="K3719" t="s">
        <v>10434</v>
      </c>
      <c r="L3719" t="s">
        <v>200</v>
      </c>
      <c r="M3719" t="s">
        <v>135</v>
      </c>
      <c r="N3719">
        <v>7</v>
      </c>
      <c r="O3719" t="s">
        <v>10433</v>
      </c>
      <c r="P3719" t="s">
        <v>10432</v>
      </c>
      <c r="Q3719" t="s">
        <v>10431</v>
      </c>
      <c r="R3719" s="7">
        <v>42370</v>
      </c>
      <c r="S3719" s="8">
        <f t="shared" si="464"/>
        <v>2016</v>
      </c>
      <c r="T3719" s="8">
        <v>2016</v>
      </c>
      <c r="U3719" s="8">
        <f t="shared" si="465"/>
        <v>6</v>
      </c>
      <c r="V3719" s="7">
        <v>2016</v>
      </c>
      <c r="W3719" t="s">
        <v>5039</v>
      </c>
      <c r="X3719" s="2">
        <v>0.746</v>
      </c>
      <c r="Y3719" s="6">
        <f t="shared" si="470"/>
        <v>1.9914043939029926E-2</v>
      </c>
      <c r="AB3719">
        <v>21100199840</v>
      </c>
      <c r="AC3719">
        <v>20462069</v>
      </c>
      <c r="AD3719" t="s">
        <v>6</v>
      </c>
      <c r="AE3719">
        <v>6</v>
      </c>
      <c r="AF3719">
        <v>49</v>
      </c>
      <c r="AH3719" t="s">
        <v>10430</v>
      </c>
      <c r="AI3719" t="s">
        <v>10429</v>
      </c>
      <c r="AK3719" t="s">
        <v>10428</v>
      </c>
      <c r="AL3719">
        <v>13</v>
      </c>
      <c r="AM3719" s="5">
        <f t="shared" si="466"/>
        <v>2.1666666666666665</v>
      </c>
      <c r="AN3719" s="4">
        <f t="shared" si="471"/>
        <v>3.2815852581093018E-3</v>
      </c>
      <c r="AO3719" s="3"/>
      <c r="AP3719">
        <v>0</v>
      </c>
      <c r="AQ3719" t="s">
        <v>10427</v>
      </c>
      <c r="AR3719" t="s">
        <v>1</v>
      </c>
      <c r="AS3719" t="s">
        <v>10426</v>
      </c>
      <c r="AT3719" s="2">
        <v>3.3610000000000002</v>
      </c>
      <c r="AU3719" s="1">
        <f t="shared" si="467"/>
        <v>1.4924306334753739</v>
      </c>
      <c r="AV3719" s="1">
        <f t="shared" si="468"/>
        <v>1.1597814598569613</v>
      </c>
      <c r="AW3719" s="1">
        <f t="shared" si="469"/>
        <v>0.82713228623854884</v>
      </c>
    </row>
    <row r="3720" spans="1:49" x14ac:dyDescent="0.2">
      <c r="A3720">
        <v>3718</v>
      </c>
      <c r="B3720" t="s">
        <v>10425</v>
      </c>
      <c r="C3720" t="s">
        <v>10424</v>
      </c>
      <c r="F3720" t="s">
        <v>10423</v>
      </c>
      <c r="G3720" t="s">
        <v>17</v>
      </c>
      <c r="H3720" t="s">
        <v>16</v>
      </c>
      <c r="I3720" t="s">
        <v>10422</v>
      </c>
      <c r="J3720" t="s">
        <v>10421</v>
      </c>
      <c r="K3720" t="s">
        <v>10420</v>
      </c>
      <c r="L3720" t="s">
        <v>10419</v>
      </c>
      <c r="M3720" t="s">
        <v>1453</v>
      </c>
      <c r="N3720">
        <v>3</v>
      </c>
      <c r="O3720" t="s">
        <v>10418</v>
      </c>
      <c r="P3720" t="s">
        <v>10417</v>
      </c>
      <c r="Q3720" t="s">
        <v>10416</v>
      </c>
      <c r="R3720" s="7">
        <v>42370</v>
      </c>
      <c r="S3720" s="8">
        <f t="shared" si="464"/>
        <v>2016</v>
      </c>
      <c r="T3720" s="8">
        <v>2016</v>
      </c>
      <c r="U3720" s="8">
        <f t="shared" si="465"/>
        <v>6</v>
      </c>
      <c r="V3720" s="7">
        <v>2016</v>
      </c>
      <c r="W3720" t="s">
        <v>8806</v>
      </c>
      <c r="X3720" s="2" t="s">
        <v>0</v>
      </c>
      <c r="Y3720" s="6" t="e">
        <f t="shared" si="470"/>
        <v>#VALUE!</v>
      </c>
      <c r="AA3720">
        <v>1279696</v>
      </c>
      <c r="AB3720">
        <v>21100220470</v>
      </c>
      <c r="AD3720" t="s">
        <v>6</v>
      </c>
      <c r="AE3720">
        <v>78</v>
      </c>
      <c r="AF3720" s="10">
        <v>44352</v>
      </c>
      <c r="AH3720" t="s">
        <v>10415</v>
      </c>
      <c r="AI3720" t="s">
        <v>10414</v>
      </c>
      <c r="AJ3720" t="s">
        <v>10413</v>
      </c>
      <c r="AK3720" t="s">
        <v>10412</v>
      </c>
      <c r="AL3720">
        <v>3</v>
      </c>
      <c r="AM3720" s="5">
        <f t="shared" si="466"/>
        <v>0.5</v>
      </c>
      <c r="AN3720" s="4">
        <f t="shared" si="471"/>
        <v>7.572889057175312E-4</v>
      </c>
      <c r="AO3720" s="3"/>
      <c r="AP3720">
        <v>0</v>
      </c>
      <c r="AR3720" t="s">
        <v>1</v>
      </c>
      <c r="AT3720" s="2" t="s">
        <v>0</v>
      </c>
      <c r="AU3720" s="1" t="e">
        <f t="shared" si="467"/>
        <v>#VALUE!</v>
      </c>
      <c r="AV3720" s="1" t="e">
        <f t="shared" si="468"/>
        <v>#VALUE!</v>
      </c>
      <c r="AW3720" s="1" t="e">
        <f t="shared" si="469"/>
        <v>#VALUE!</v>
      </c>
    </row>
    <row r="3721" spans="1:49" x14ac:dyDescent="0.2">
      <c r="A3721">
        <v>3719</v>
      </c>
      <c r="B3721" t="s">
        <v>10411</v>
      </c>
      <c r="C3721" t="s">
        <v>10410</v>
      </c>
      <c r="F3721" t="s">
        <v>10409</v>
      </c>
      <c r="G3721" t="s">
        <v>17</v>
      </c>
      <c r="H3721" t="s">
        <v>16</v>
      </c>
      <c r="I3721" t="s">
        <v>10408</v>
      </c>
      <c r="J3721">
        <v>60078086</v>
      </c>
      <c r="K3721" t="s">
        <v>6922</v>
      </c>
      <c r="L3721" t="s">
        <v>6932</v>
      </c>
      <c r="M3721" t="s">
        <v>847</v>
      </c>
      <c r="N3721">
        <v>8</v>
      </c>
      <c r="O3721" t="s">
        <v>10407</v>
      </c>
      <c r="P3721" t="s">
        <v>10406</v>
      </c>
      <c r="Q3721" t="s">
        <v>10385</v>
      </c>
      <c r="R3721" s="7">
        <v>42370</v>
      </c>
      <c r="S3721" s="8">
        <f t="shared" si="464"/>
        <v>2016</v>
      </c>
      <c r="T3721" s="8">
        <v>2016</v>
      </c>
      <c r="U3721" s="8">
        <f t="shared" si="465"/>
        <v>6</v>
      </c>
      <c r="V3721" s="7">
        <v>2016</v>
      </c>
      <c r="W3721" t="s">
        <v>8806</v>
      </c>
      <c r="X3721" s="2" t="s">
        <v>0</v>
      </c>
      <c r="Y3721" s="6" t="e">
        <f t="shared" si="470"/>
        <v>#VALUE!</v>
      </c>
      <c r="AA3721">
        <v>1279696</v>
      </c>
      <c r="AB3721">
        <v>21100220470</v>
      </c>
      <c r="AD3721" t="s">
        <v>6</v>
      </c>
      <c r="AE3721">
        <v>78</v>
      </c>
      <c r="AF3721" s="10">
        <v>44352</v>
      </c>
      <c r="AH3721" t="s">
        <v>4924</v>
      </c>
      <c r="AI3721" t="s">
        <v>10405</v>
      </c>
      <c r="AJ3721" t="s">
        <v>10404</v>
      </c>
      <c r="AK3721" t="s">
        <v>10403</v>
      </c>
      <c r="AL3721">
        <v>3</v>
      </c>
      <c r="AM3721" s="5">
        <f t="shared" si="466"/>
        <v>0.5</v>
      </c>
      <c r="AN3721" s="4">
        <f t="shared" si="471"/>
        <v>7.572889057175312E-4</v>
      </c>
      <c r="AO3721" s="3"/>
      <c r="AP3721">
        <v>0</v>
      </c>
      <c r="AR3721" t="s">
        <v>1</v>
      </c>
      <c r="AT3721" s="2" t="s">
        <v>0</v>
      </c>
      <c r="AU3721" s="1" t="e">
        <f t="shared" si="467"/>
        <v>#VALUE!</v>
      </c>
      <c r="AV3721" s="1" t="e">
        <f t="shared" si="468"/>
        <v>#VALUE!</v>
      </c>
      <c r="AW3721" s="1" t="e">
        <f t="shared" si="469"/>
        <v>#VALUE!</v>
      </c>
    </row>
    <row r="3722" spans="1:49" x14ac:dyDescent="0.2">
      <c r="A3722">
        <v>3720</v>
      </c>
      <c r="B3722" t="s">
        <v>10402</v>
      </c>
      <c r="C3722" t="s">
        <v>10401</v>
      </c>
      <c r="F3722" t="s">
        <v>10400</v>
      </c>
      <c r="G3722" t="s">
        <v>17</v>
      </c>
      <c r="H3722" t="s">
        <v>16</v>
      </c>
      <c r="I3722" t="s">
        <v>10399</v>
      </c>
      <c r="J3722" t="s">
        <v>2523</v>
      </c>
      <c r="K3722" t="s">
        <v>2522</v>
      </c>
      <c r="L3722" t="s">
        <v>2521</v>
      </c>
      <c r="M3722" t="s">
        <v>1453</v>
      </c>
      <c r="N3722">
        <v>3</v>
      </c>
      <c r="O3722" t="s">
        <v>10398</v>
      </c>
      <c r="P3722" t="s">
        <v>10397</v>
      </c>
      <c r="Q3722" t="s">
        <v>10396</v>
      </c>
      <c r="R3722" s="7">
        <v>42370</v>
      </c>
      <c r="S3722" s="8">
        <f t="shared" si="464"/>
        <v>2016</v>
      </c>
      <c r="T3722" s="8">
        <v>2016</v>
      </c>
      <c r="U3722" s="8">
        <f t="shared" si="465"/>
        <v>6</v>
      </c>
      <c r="V3722" s="7">
        <v>2016</v>
      </c>
      <c r="W3722" t="s">
        <v>8806</v>
      </c>
      <c r="X3722" s="2" t="s">
        <v>0</v>
      </c>
      <c r="Y3722" s="6" t="e">
        <f t="shared" si="470"/>
        <v>#VALUE!</v>
      </c>
      <c r="AA3722">
        <v>1279696</v>
      </c>
      <c r="AB3722">
        <v>21100220470</v>
      </c>
      <c r="AD3722" t="s">
        <v>6</v>
      </c>
      <c r="AE3722">
        <v>78</v>
      </c>
      <c r="AF3722" s="10">
        <v>44352</v>
      </c>
      <c r="AH3722" t="s">
        <v>10395</v>
      </c>
      <c r="AI3722" t="s">
        <v>10394</v>
      </c>
      <c r="AJ3722" t="s">
        <v>10393</v>
      </c>
      <c r="AK3722" t="s">
        <v>10392</v>
      </c>
      <c r="AL3722">
        <v>0</v>
      </c>
      <c r="AM3722" s="5">
        <f t="shared" si="466"/>
        <v>0</v>
      </c>
      <c r="AN3722" s="4">
        <f t="shared" si="471"/>
        <v>0</v>
      </c>
      <c r="AO3722" s="3"/>
      <c r="AP3722">
        <v>0</v>
      </c>
      <c r="AR3722" t="s">
        <v>1</v>
      </c>
      <c r="AT3722" s="2" t="s">
        <v>0</v>
      </c>
      <c r="AU3722" s="1" t="e">
        <f t="shared" si="467"/>
        <v>#VALUE!</v>
      </c>
      <c r="AV3722" s="1" t="e">
        <f t="shared" si="468"/>
        <v>#VALUE!</v>
      </c>
      <c r="AW3722" s="1" t="e">
        <f t="shared" si="469"/>
        <v>#VALUE!</v>
      </c>
    </row>
    <row r="3723" spans="1:49" x14ac:dyDescent="0.2">
      <c r="A3723">
        <v>3721</v>
      </c>
      <c r="B3723" t="s">
        <v>10391</v>
      </c>
      <c r="C3723" t="s">
        <v>10390</v>
      </c>
      <c r="F3723" t="s">
        <v>10389</v>
      </c>
      <c r="G3723" t="s">
        <v>17</v>
      </c>
      <c r="H3723" t="s">
        <v>16</v>
      </c>
      <c r="I3723" t="s">
        <v>10388</v>
      </c>
      <c r="J3723">
        <v>60078086</v>
      </c>
      <c r="K3723" t="s">
        <v>6922</v>
      </c>
      <c r="L3723" t="s">
        <v>6932</v>
      </c>
      <c r="M3723" t="s">
        <v>847</v>
      </c>
      <c r="N3723">
        <v>8</v>
      </c>
      <c r="O3723" t="s">
        <v>10387</v>
      </c>
      <c r="P3723" t="s">
        <v>10386</v>
      </c>
      <c r="Q3723" t="s">
        <v>10385</v>
      </c>
      <c r="R3723" s="7">
        <v>42370</v>
      </c>
      <c r="S3723" s="8">
        <f t="shared" si="464"/>
        <v>2016</v>
      </c>
      <c r="T3723" s="8">
        <v>2016</v>
      </c>
      <c r="U3723" s="8">
        <f t="shared" si="465"/>
        <v>6</v>
      </c>
      <c r="V3723" s="7">
        <v>2016</v>
      </c>
      <c r="W3723" t="s">
        <v>8806</v>
      </c>
      <c r="X3723" s="2" t="s">
        <v>0</v>
      </c>
      <c r="Y3723" s="6" t="e">
        <f t="shared" si="470"/>
        <v>#VALUE!</v>
      </c>
      <c r="AA3723">
        <v>1279696</v>
      </c>
      <c r="AB3723">
        <v>21100220470</v>
      </c>
      <c r="AD3723" t="s">
        <v>6</v>
      </c>
      <c r="AE3723">
        <v>78</v>
      </c>
      <c r="AF3723" s="10">
        <v>44321</v>
      </c>
      <c r="AH3723" t="s">
        <v>10384</v>
      </c>
      <c r="AI3723" t="s">
        <v>10383</v>
      </c>
      <c r="AJ3723" t="s">
        <v>10382</v>
      </c>
      <c r="AK3723" t="s">
        <v>10381</v>
      </c>
      <c r="AL3723">
        <v>0</v>
      </c>
      <c r="AM3723" s="5">
        <f t="shared" si="466"/>
        <v>0</v>
      </c>
      <c r="AN3723" s="4">
        <f t="shared" si="471"/>
        <v>0</v>
      </c>
      <c r="AO3723" s="3"/>
      <c r="AP3723">
        <v>0</v>
      </c>
      <c r="AR3723" t="s">
        <v>1</v>
      </c>
      <c r="AT3723" s="2" t="s">
        <v>0</v>
      </c>
      <c r="AU3723" s="1" t="e">
        <f t="shared" si="467"/>
        <v>#VALUE!</v>
      </c>
      <c r="AV3723" s="1" t="e">
        <f t="shared" si="468"/>
        <v>#VALUE!</v>
      </c>
      <c r="AW3723" s="1" t="e">
        <f t="shared" si="469"/>
        <v>#VALUE!</v>
      </c>
    </row>
    <row r="3724" spans="1:49" x14ac:dyDescent="0.2">
      <c r="A3724">
        <v>3722</v>
      </c>
      <c r="B3724" t="s">
        <v>10380</v>
      </c>
      <c r="C3724" t="s">
        <v>10379</v>
      </c>
      <c r="F3724" t="s">
        <v>10378</v>
      </c>
      <c r="G3724" t="s">
        <v>17</v>
      </c>
      <c r="H3724" t="s">
        <v>16</v>
      </c>
      <c r="I3724" t="s">
        <v>3634</v>
      </c>
      <c r="J3724">
        <v>60020620</v>
      </c>
      <c r="K3724" t="s">
        <v>10377</v>
      </c>
      <c r="L3724" t="s">
        <v>4512</v>
      </c>
      <c r="M3724" t="s">
        <v>340</v>
      </c>
      <c r="N3724">
        <v>6</v>
      </c>
      <c r="O3724" t="s">
        <v>10376</v>
      </c>
      <c r="P3724" t="s">
        <v>10375</v>
      </c>
      <c r="Q3724" t="s">
        <v>10374</v>
      </c>
      <c r="R3724" s="7">
        <v>42370</v>
      </c>
      <c r="S3724" s="8">
        <f t="shared" si="464"/>
        <v>2016</v>
      </c>
      <c r="T3724" s="8">
        <v>2016</v>
      </c>
      <c r="U3724" s="8">
        <f t="shared" si="465"/>
        <v>6</v>
      </c>
      <c r="V3724" s="7">
        <v>2016</v>
      </c>
      <c r="W3724" t="s">
        <v>10373</v>
      </c>
      <c r="X3724" s="2">
        <v>0.29299999999999998</v>
      </c>
      <c r="Y3724" s="6">
        <f t="shared" si="470"/>
        <v>7.8214676596994204E-3</v>
      </c>
      <c r="AB3724">
        <v>25193</v>
      </c>
      <c r="AC3724">
        <v>14545101</v>
      </c>
      <c r="AD3724" t="s">
        <v>6</v>
      </c>
      <c r="AE3724">
        <v>6</v>
      </c>
      <c r="AF3724">
        <v>5</v>
      </c>
      <c r="AG3724">
        <v>108</v>
      </c>
      <c r="AI3724" t="s">
        <v>10372</v>
      </c>
      <c r="AJ3724" t="s">
        <v>10371</v>
      </c>
      <c r="AK3724" t="s">
        <v>10370</v>
      </c>
      <c r="AL3724">
        <v>6</v>
      </c>
      <c r="AM3724" s="5">
        <f t="shared" si="466"/>
        <v>1</v>
      </c>
      <c r="AN3724" s="4">
        <f t="shared" si="471"/>
        <v>1.5145778114350624E-3</v>
      </c>
      <c r="AO3724" s="3"/>
      <c r="AP3724">
        <v>1</v>
      </c>
      <c r="AQ3724" t="s">
        <v>222</v>
      </c>
      <c r="AR3724">
        <v>61301126</v>
      </c>
      <c r="AS3724" t="s">
        <v>221</v>
      </c>
      <c r="AT3724" s="2" t="s">
        <v>0</v>
      </c>
      <c r="AU3724" s="1">
        <f t="shared" si="467"/>
        <v>0.59294007052201125</v>
      </c>
      <c r="AV3724" s="1">
        <f t="shared" si="468"/>
        <v>0.46680227355672416</v>
      </c>
      <c r="AW3724" s="1">
        <f t="shared" si="469"/>
        <v>0.34066447659143695</v>
      </c>
    </row>
    <row r="3725" spans="1:49" x14ac:dyDescent="0.2">
      <c r="A3725">
        <v>3723</v>
      </c>
      <c r="B3725" t="s">
        <v>10369</v>
      </c>
      <c r="C3725" t="s">
        <v>10368</v>
      </c>
      <c r="F3725" t="s">
        <v>10367</v>
      </c>
      <c r="G3725" t="s">
        <v>17</v>
      </c>
      <c r="H3725" t="s">
        <v>16</v>
      </c>
      <c r="I3725" t="s">
        <v>10366</v>
      </c>
      <c r="J3725" t="s">
        <v>10365</v>
      </c>
      <c r="K3725" t="s">
        <v>10364</v>
      </c>
      <c r="L3725" t="s">
        <v>10363</v>
      </c>
      <c r="M3725" t="s">
        <v>8097</v>
      </c>
      <c r="N3725">
        <v>2</v>
      </c>
      <c r="O3725" t="s">
        <v>10362</v>
      </c>
      <c r="P3725" t="s">
        <v>10361</v>
      </c>
      <c r="Q3725" t="s">
        <v>10360</v>
      </c>
      <c r="R3725" s="7">
        <v>42370</v>
      </c>
      <c r="S3725" s="8">
        <f t="shared" si="464"/>
        <v>2016</v>
      </c>
      <c r="T3725" s="8">
        <v>2016</v>
      </c>
      <c r="U3725" s="8">
        <f t="shared" si="465"/>
        <v>6</v>
      </c>
      <c r="V3725" s="7">
        <v>2016</v>
      </c>
      <c r="W3725" t="s">
        <v>10359</v>
      </c>
      <c r="X3725" s="2">
        <v>0.32300000000000001</v>
      </c>
      <c r="Y3725" s="6">
        <f t="shared" si="470"/>
        <v>8.6223005258802502E-3</v>
      </c>
      <c r="AA3725">
        <v>3151468</v>
      </c>
      <c r="AB3725">
        <v>14976</v>
      </c>
      <c r="AC3725">
        <v>12086029</v>
      </c>
      <c r="AD3725" t="s">
        <v>6</v>
      </c>
      <c r="AE3725">
        <v>43</v>
      </c>
      <c r="AF3725">
        <v>5</v>
      </c>
      <c r="AH3725" t="s">
        <v>10358</v>
      </c>
      <c r="AI3725" t="s">
        <v>10357</v>
      </c>
      <c r="AJ3725" t="s">
        <v>10356</v>
      </c>
      <c r="AK3725" t="s">
        <v>10355</v>
      </c>
      <c r="AL3725">
        <v>3</v>
      </c>
      <c r="AM3725" s="5">
        <f t="shared" si="466"/>
        <v>0.5</v>
      </c>
      <c r="AN3725" s="4">
        <f t="shared" si="471"/>
        <v>7.572889057175312E-4</v>
      </c>
      <c r="AO3725" s="3"/>
      <c r="AP3725">
        <v>0</v>
      </c>
      <c r="AR3725" t="s">
        <v>1</v>
      </c>
      <c r="AT3725" s="2">
        <v>1.38</v>
      </c>
      <c r="AU3725" s="1">
        <f t="shared" si="467"/>
        <v>0.62627970398314348</v>
      </c>
      <c r="AV3725" s="1">
        <f t="shared" si="468"/>
        <v>0.46897947157988906</v>
      </c>
      <c r="AW3725" s="1">
        <f t="shared" si="469"/>
        <v>0.31167923917663465</v>
      </c>
    </row>
    <row r="3726" spans="1:49" x14ac:dyDescent="0.2">
      <c r="A3726">
        <v>3724</v>
      </c>
      <c r="B3726" t="s">
        <v>10354</v>
      </c>
      <c r="C3726" t="s">
        <v>10353</v>
      </c>
      <c r="F3726" t="s">
        <v>10352</v>
      </c>
      <c r="G3726" t="s">
        <v>17</v>
      </c>
      <c r="H3726" t="s">
        <v>16</v>
      </c>
      <c r="I3726" t="s">
        <v>10351</v>
      </c>
      <c r="J3726" t="s">
        <v>10350</v>
      </c>
      <c r="K3726" t="s">
        <v>10349</v>
      </c>
      <c r="L3726" t="s">
        <v>10348</v>
      </c>
      <c r="M3726" t="s">
        <v>10347</v>
      </c>
      <c r="N3726">
        <v>4</v>
      </c>
      <c r="O3726" t="s">
        <v>10346</v>
      </c>
      <c r="P3726" t="s">
        <v>10345</v>
      </c>
      <c r="Q3726" t="s">
        <v>10344</v>
      </c>
      <c r="R3726" s="7">
        <v>42370</v>
      </c>
      <c r="S3726" s="8">
        <f t="shared" si="464"/>
        <v>2016</v>
      </c>
      <c r="T3726" s="8">
        <v>2016</v>
      </c>
      <c r="U3726" s="8">
        <f t="shared" si="465"/>
        <v>6</v>
      </c>
      <c r="V3726" s="7">
        <v>2016</v>
      </c>
      <c r="W3726" t="s">
        <v>10343</v>
      </c>
      <c r="X3726" s="2">
        <v>0.27500000000000002</v>
      </c>
      <c r="Y3726" s="6">
        <f t="shared" si="470"/>
        <v>7.3409679399909248E-3</v>
      </c>
      <c r="AA3726">
        <v>19749821</v>
      </c>
      <c r="AB3726">
        <v>19700202601</v>
      </c>
      <c r="AC3726">
        <v>25331701</v>
      </c>
      <c r="AD3726" t="s">
        <v>6</v>
      </c>
      <c r="AE3726">
        <v>9</v>
      </c>
      <c r="AF3726">
        <v>1</v>
      </c>
      <c r="AH3726" t="s">
        <v>10342</v>
      </c>
      <c r="AI3726" t="s">
        <v>10341</v>
      </c>
      <c r="AJ3726" t="s">
        <v>10340</v>
      </c>
      <c r="AK3726" t="s">
        <v>10339</v>
      </c>
      <c r="AL3726">
        <v>5</v>
      </c>
      <c r="AM3726" s="5">
        <f t="shared" si="466"/>
        <v>0.83333333333333337</v>
      </c>
      <c r="AN3726" s="4">
        <f t="shared" si="471"/>
        <v>1.2621481761958854E-3</v>
      </c>
      <c r="AO3726" s="3"/>
      <c r="AP3726">
        <v>0</v>
      </c>
      <c r="AR3726" t="s">
        <v>1</v>
      </c>
      <c r="AT3726" s="2" t="s">
        <v>0</v>
      </c>
      <c r="AU3726" s="1">
        <f t="shared" si="467"/>
        <v>0.55173220108524124</v>
      </c>
      <c r="AV3726" s="1">
        <f t="shared" si="468"/>
        <v>0.43015580580934054</v>
      </c>
      <c r="AW3726" s="1">
        <f t="shared" si="469"/>
        <v>0.30857941053343974</v>
      </c>
    </row>
    <row r="3727" spans="1:49" x14ac:dyDescent="0.2">
      <c r="A3727">
        <v>3725</v>
      </c>
      <c r="B3727" t="s">
        <v>10338</v>
      </c>
      <c r="C3727" t="s">
        <v>10337</v>
      </c>
      <c r="F3727" t="s">
        <v>10336</v>
      </c>
      <c r="G3727" t="s">
        <v>17</v>
      </c>
      <c r="H3727" t="s">
        <v>16</v>
      </c>
      <c r="I3727" t="s">
        <v>10335</v>
      </c>
      <c r="J3727" t="s">
        <v>10334</v>
      </c>
      <c r="K3727" t="s">
        <v>10333</v>
      </c>
      <c r="L3727" t="s">
        <v>10332</v>
      </c>
      <c r="M3727" t="s">
        <v>10331</v>
      </c>
      <c r="N3727">
        <v>7</v>
      </c>
      <c r="O3727" t="s">
        <v>10330</v>
      </c>
      <c r="P3727" t="s">
        <v>10329</v>
      </c>
      <c r="Q3727" t="s">
        <v>10328</v>
      </c>
      <c r="R3727" s="7">
        <v>42370</v>
      </c>
      <c r="S3727" s="8">
        <f t="shared" si="464"/>
        <v>2016</v>
      </c>
      <c r="T3727" s="8">
        <v>2016</v>
      </c>
      <c r="U3727" s="8">
        <f t="shared" si="465"/>
        <v>6</v>
      </c>
      <c r="V3727" s="7">
        <v>2016</v>
      </c>
      <c r="W3727" t="s">
        <v>6688</v>
      </c>
      <c r="X3727" s="2">
        <v>0.42799999999999999</v>
      </c>
      <c r="Y3727" s="6">
        <f t="shared" si="470"/>
        <v>1.1425215557513147E-2</v>
      </c>
      <c r="AA3727" t="s">
        <v>6687</v>
      </c>
      <c r="AB3727">
        <v>19600157902</v>
      </c>
      <c r="AD3727" t="s">
        <v>6</v>
      </c>
      <c r="AE3727">
        <v>7</v>
      </c>
      <c r="AG3727">
        <v>7407300</v>
      </c>
      <c r="AI3727" t="s">
        <v>10327</v>
      </c>
      <c r="AJ3727" t="s">
        <v>10326</v>
      </c>
      <c r="AK3727" t="s">
        <v>10325</v>
      </c>
      <c r="AL3727">
        <v>5</v>
      </c>
      <c r="AM3727" s="5">
        <f t="shared" si="466"/>
        <v>0.83333333333333337</v>
      </c>
      <c r="AN3727" s="4">
        <f t="shared" si="471"/>
        <v>1.2621481761958854E-3</v>
      </c>
      <c r="AO3727" s="3"/>
      <c r="AP3727">
        <v>0</v>
      </c>
      <c r="AQ3727" t="s">
        <v>207</v>
      </c>
      <c r="AR3727">
        <v>1305574</v>
      </c>
      <c r="AS3727" t="s">
        <v>206</v>
      </c>
      <c r="AT3727" s="2">
        <v>1.5489999999999999</v>
      </c>
      <c r="AU3727" s="1">
        <f t="shared" si="467"/>
        <v>0.83762953431179688</v>
      </c>
      <c r="AV3727" s="1">
        <f t="shared" si="468"/>
        <v>0.6343681866854517</v>
      </c>
      <c r="AW3727" s="1">
        <f t="shared" si="469"/>
        <v>0.43110683905910641</v>
      </c>
    </row>
    <row r="3728" spans="1:49" x14ac:dyDescent="0.2">
      <c r="A3728">
        <v>3726</v>
      </c>
      <c r="B3728" t="s">
        <v>10324</v>
      </c>
      <c r="C3728" t="s">
        <v>10323</v>
      </c>
      <c r="F3728" t="s">
        <v>10322</v>
      </c>
      <c r="G3728" t="s">
        <v>17</v>
      </c>
      <c r="H3728" t="s">
        <v>16</v>
      </c>
      <c r="I3728" t="s">
        <v>10321</v>
      </c>
      <c r="J3728" t="s">
        <v>10320</v>
      </c>
      <c r="K3728" t="s">
        <v>10319</v>
      </c>
      <c r="L3728" t="s">
        <v>10318</v>
      </c>
      <c r="M3728" t="s">
        <v>10317</v>
      </c>
      <c r="N3728">
        <v>6</v>
      </c>
      <c r="O3728" t="s">
        <v>10316</v>
      </c>
      <c r="P3728" t="s">
        <v>10315</v>
      </c>
      <c r="Q3728" t="s">
        <v>10314</v>
      </c>
      <c r="R3728" s="7">
        <v>42370</v>
      </c>
      <c r="S3728" s="8">
        <f t="shared" si="464"/>
        <v>2016</v>
      </c>
      <c r="T3728" s="8">
        <v>2016</v>
      </c>
      <c r="U3728" s="8">
        <f t="shared" si="465"/>
        <v>6</v>
      </c>
      <c r="V3728" s="7">
        <v>42370</v>
      </c>
      <c r="W3728" t="s">
        <v>3314</v>
      </c>
      <c r="X3728" s="2">
        <v>0.47099999999999997</v>
      </c>
      <c r="Y3728" s="6">
        <f t="shared" si="470"/>
        <v>1.2573075999039E-2</v>
      </c>
      <c r="AB3728">
        <v>9500154105</v>
      </c>
      <c r="AC3728">
        <v>19313195</v>
      </c>
      <c r="AD3728" t="s">
        <v>6</v>
      </c>
      <c r="AE3728">
        <v>10</v>
      </c>
      <c r="AF3728">
        <v>1</v>
      </c>
      <c r="AG3728">
        <v>16030</v>
      </c>
      <c r="AI3728" t="s">
        <v>10313</v>
      </c>
      <c r="AJ3728" t="s">
        <v>10312</v>
      </c>
      <c r="AK3728" t="s">
        <v>10311</v>
      </c>
      <c r="AL3728">
        <v>15</v>
      </c>
      <c r="AM3728" s="5">
        <f t="shared" si="466"/>
        <v>2.5</v>
      </c>
      <c r="AN3728" s="4">
        <f t="shared" si="471"/>
        <v>3.7864445285876562E-3</v>
      </c>
      <c r="AO3728" s="3"/>
      <c r="AP3728">
        <v>1</v>
      </c>
      <c r="AQ3728" t="s">
        <v>7277</v>
      </c>
      <c r="AR3728" t="s">
        <v>1</v>
      </c>
      <c r="AS3728" t="s">
        <v>7275</v>
      </c>
      <c r="AT3728" s="2">
        <v>1.53</v>
      </c>
      <c r="AU3728" s="1">
        <f t="shared" si="467"/>
        <v>0.99370865579035983</v>
      </c>
      <c r="AV3728" s="1">
        <f t="shared" si="468"/>
        <v>0.81797602638133282</v>
      </c>
      <c r="AW3728" s="1">
        <f t="shared" si="469"/>
        <v>0.64224339697230592</v>
      </c>
    </row>
    <row r="3729" spans="1:49" x14ac:dyDescent="0.2">
      <c r="A3729">
        <v>3727</v>
      </c>
      <c r="B3729" t="s">
        <v>10310</v>
      </c>
      <c r="C3729" t="s">
        <v>10309</v>
      </c>
      <c r="F3729" t="s">
        <v>10308</v>
      </c>
      <c r="G3729" t="s">
        <v>17</v>
      </c>
      <c r="H3729" t="s">
        <v>16</v>
      </c>
      <c r="I3729" t="s">
        <v>10307</v>
      </c>
      <c r="J3729">
        <v>60020457</v>
      </c>
      <c r="K3729" t="s">
        <v>10306</v>
      </c>
      <c r="L3729" t="s">
        <v>10305</v>
      </c>
      <c r="M3729" t="s">
        <v>5160</v>
      </c>
      <c r="N3729">
        <v>4</v>
      </c>
      <c r="O3729" t="s">
        <v>10304</v>
      </c>
      <c r="P3729" t="s">
        <v>10303</v>
      </c>
      <c r="Q3729" t="s">
        <v>10302</v>
      </c>
      <c r="R3729" s="7">
        <v>42370</v>
      </c>
      <c r="S3729" s="8">
        <f t="shared" si="464"/>
        <v>2016</v>
      </c>
      <c r="T3729" s="8">
        <v>2016</v>
      </c>
      <c r="U3729" s="8">
        <f t="shared" si="465"/>
        <v>6</v>
      </c>
      <c r="V3729" s="7">
        <v>2016</v>
      </c>
      <c r="W3729" t="s">
        <v>5039</v>
      </c>
      <c r="X3729" s="2">
        <v>0.746</v>
      </c>
      <c r="Y3729" s="6">
        <f t="shared" si="470"/>
        <v>1.9914043939029926E-2</v>
      </c>
      <c r="AB3729">
        <v>21100199840</v>
      </c>
      <c r="AC3729">
        <v>20462069</v>
      </c>
      <c r="AD3729" t="s">
        <v>6</v>
      </c>
      <c r="AE3729">
        <v>6</v>
      </c>
      <c r="AF3729">
        <v>48</v>
      </c>
      <c r="AH3729" t="s">
        <v>10301</v>
      </c>
      <c r="AI3729" t="s">
        <v>10300</v>
      </c>
      <c r="AK3729" t="s">
        <v>10299</v>
      </c>
      <c r="AL3729">
        <v>15</v>
      </c>
      <c r="AM3729" s="5">
        <f t="shared" si="466"/>
        <v>2.5</v>
      </c>
      <c r="AN3729" s="4">
        <f t="shared" si="471"/>
        <v>3.7864445285876562E-3</v>
      </c>
      <c r="AO3729" s="3"/>
      <c r="AP3729">
        <v>0</v>
      </c>
      <c r="AQ3729" t="s">
        <v>4489</v>
      </c>
      <c r="AR3729" t="s">
        <v>1</v>
      </c>
      <c r="AS3729" t="s">
        <v>4488</v>
      </c>
      <c r="AT3729" s="2">
        <v>3.3610000000000002</v>
      </c>
      <c r="AU3729" s="1">
        <f t="shared" si="467"/>
        <v>1.5075764115897246</v>
      </c>
      <c r="AV3729" s="1">
        <f t="shared" si="468"/>
        <v>1.1850244233808791</v>
      </c>
      <c r="AW3729" s="1">
        <f t="shared" si="469"/>
        <v>0.86247243517203376</v>
      </c>
    </row>
    <row r="3730" spans="1:49" x14ac:dyDescent="0.2">
      <c r="A3730">
        <v>3728</v>
      </c>
      <c r="B3730" t="s">
        <v>10298</v>
      </c>
      <c r="C3730" t="s">
        <v>10297</v>
      </c>
      <c r="F3730" t="s">
        <v>10296</v>
      </c>
      <c r="G3730" t="s">
        <v>17</v>
      </c>
      <c r="H3730" t="s">
        <v>16</v>
      </c>
      <c r="I3730" t="s">
        <v>2576</v>
      </c>
      <c r="J3730" t="s">
        <v>10295</v>
      </c>
      <c r="K3730" t="s">
        <v>10294</v>
      </c>
      <c r="L3730" t="s">
        <v>10293</v>
      </c>
      <c r="M3730" t="s">
        <v>10292</v>
      </c>
      <c r="N3730">
        <v>7</v>
      </c>
      <c r="O3730" t="s">
        <v>10291</v>
      </c>
      <c r="P3730" t="s">
        <v>10290</v>
      </c>
      <c r="Q3730" t="s">
        <v>10289</v>
      </c>
      <c r="R3730" s="7">
        <v>42370</v>
      </c>
      <c r="S3730" s="8">
        <f t="shared" si="464"/>
        <v>2016</v>
      </c>
      <c r="T3730" s="8">
        <v>2016</v>
      </c>
      <c r="U3730" s="8">
        <f t="shared" si="465"/>
        <v>6</v>
      </c>
      <c r="V3730" s="7">
        <v>42370</v>
      </c>
      <c r="W3730" t="s">
        <v>10288</v>
      </c>
      <c r="X3730" s="2">
        <v>1.6519999999999999</v>
      </c>
      <c r="Y3730" s="6">
        <f t="shared" si="470"/>
        <v>4.409919649769093E-2</v>
      </c>
      <c r="AA3730" t="s">
        <v>10287</v>
      </c>
      <c r="AB3730">
        <v>17337</v>
      </c>
      <c r="AD3730" t="s">
        <v>6</v>
      </c>
      <c r="AE3730">
        <v>64</v>
      </c>
      <c r="AF3730">
        <v>1</v>
      </c>
      <c r="AG3730">
        <v>7314888</v>
      </c>
      <c r="AH3730" t="s">
        <v>10286</v>
      </c>
      <c r="AI3730" t="s">
        <v>10285</v>
      </c>
      <c r="AJ3730" t="s">
        <v>10284</v>
      </c>
      <c r="AK3730" t="s">
        <v>10283</v>
      </c>
      <c r="AL3730">
        <v>23</v>
      </c>
      <c r="AM3730" s="5">
        <f t="shared" si="466"/>
        <v>3.8333333333333335</v>
      </c>
      <c r="AN3730" s="4">
        <f t="shared" si="471"/>
        <v>5.805881610501073E-3</v>
      </c>
      <c r="AO3730" s="3"/>
      <c r="AP3730">
        <v>0</v>
      </c>
      <c r="AR3730" t="s">
        <v>1</v>
      </c>
      <c r="AT3730" s="2" t="s">
        <v>0</v>
      </c>
      <c r="AU3730" s="1">
        <f t="shared" si="467"/>
        <v>3.2611202031533977</v>
      </c>
      <c r="AV3730" s="1">
        <f t="shared" si="468"/>
        <v>2.4952539054096001</v>
      </c>
      <c r="AW3730" s="1">
        <f t="shared" si="469"/>
        <v>1.7293876076658026</v>
      </c>
    </row>
    <row r="3731" spans="1:49" x14ac:dyDescent="0.2">
      <c r="A3731">
        <v>3729</v>
      </c>
      <c r="B3731" t="s">
        <v>10282</v>
      </c>
      <c r="C3731" t="s">
        <v>10281</v>
      </c>
      <c r="F3731" t="s">
        <v>10280</v>
      </c>
      <c r="G3731" t="s">
        <v>17</v>
      </c>
      <c r="H3731" t="s">
        <v>16</v>
      </c>
      <c r="I3731" t="s">
        <v>10279</v>
      </c>
      <c r="J3731" t="s">
        <v>10278</v>
      </c>
      <c r="K3731" t="s">
        <v>10277</v>
      </c>
      <c r="L3731" t="s">
        <v>10276</v>
      </c>
      <c r="M3731" t="s">
        <v>10275</v>
      </c>
      <c r="N3731">
        <v>8</v>
      </c>
      <c r="O3731" t="s">
        <v>10274</v>
      </c>
      <c r="P3731" t="s">
        <v>10273</v>
      </c>
      <c r="Q3731" t="s">
        <v>10272</v>
      </c>
      <c r="R3731" s="7">
        <v>42370</v>
      </c>
      <c r="S3731" s="8">
        <f t="shared" si="464"/>
        <v>2016</v>
      </c>
      <c r="T3731" s="8">
        <v>2016</v>
      </c>
      <c r="U3731" s="8">
        <f t="shared" si="465"/>
        <v>6</v>
      </c>
      <c r="V3731" s="7">
        <v>2016</v>
      </c>
      <c r="W3731" t="s">
        <v>1848</v>
      </c>
      <c r="X3731" s="2">
        <v>2.137</v>
      </c>
      <c r="Y3731" s="6">
        <f t="shared" si="470"/>
        <v>5.7045994500947654E-2</v>
      </c>
      <c r="AA3731">
        <v>46361</v>
      </c>
      <c r="AB3731">
        <v>26750</v>
      </c>
      <c r="AC3731">
        <v>14320746</v>
      </c>
      <c r="AD3731" t="s">
        <v>6</v>
      </c>
      <c r="AE3731">
        <v>589</v>
      </c>
      <c r="AG3731" t="s">
        <v>10271</v>
      </c>
      <c r="AI3731" t="s">
        <v>10270</v>
      </c>
      <c r="AJ3731" t="s">
        <v>10269</v>
      </c>
      <c r="AK3731" t="s">
        <v>10268</v>
      </c>
      <c r="AL3731">
        <v>8</v>
      </c>
      <c r="AM3731" s="5">
        <f t="shared" si="466"/>
        <v>1.3333333333333333</v>
      </c>
      <c r="AN3731" s="4">
        <f t="shared" si="471"/>
        <v>2.0194370819134164E-3</v>
      </c>
      <c r="AO3731" s="3"/>
      <c r="AP3731">
        <v>1</v>
      </c>
      <c r="AR3731" t="s">
        <v>1</v>
      </c>
      <c r="AT3731" s="2" t="s">
        <v>0</v>
      </c>
      <c r="AU3731" s="1">
        <f t="shared" si="467"/>
        <v>4.0538027275237383</v>
      </c>
      <c r="AV3731" s="1">
        <f t="shared" si="468"/>
        <v>2.9532715791430535</v>
      </c>
      <c r="AW3731" s="1">
        <f t="shared" si="469"/>
        <v>1.8527404307623685</v>
      </c>
    </row>
    <row r="3732" spans="1:49" x14ac:dyDescent="0.2">
      <c r="A3732">
        <v>3730</v>
      </c>
      <c r="B3732" t="s">
        <v>10267</v>
      </c>
      <c r="C3732" t="s">
        <v>10266</v>
      </c>
      <c r="F3732" t="s">
        <v>10265</v>
      </c>
      <c r="G3732" t="s">
        <v>17</v>
      </c>
      <c r="H3732" t="s">
        <v>16</v>
      </c>
      <c r="I3732" t="s">
        <v>8551</v>
      </c>
      <c r="J3732">
        <v>60013826</v>
      </c>
      <c r="K3732" t="s">
        <v>5503</v>
      </c>
      <c r="L3732" t="s">
        <v>5502</v>
      </c>
      <c r="M3732" t="s">
        <v>1424</v>
      </c>
      <c r="N3732">
        <v>5</v>
      </c>
      <c r="O3732" t="s">
        <v>10264</v>
      </c>
      <c r="P3732" t="s">
        <v>10263</v>
      </c>
      <c r="Q3732" t="s">
        <v>5499</v>
      </c>
      <c r="R3732" s="7">
        <v>42370</v>
      </c>
      <c r="S3732" s="8">
        <f t="shared" si="464"/>
        <v>2016</v>
      </c>
      <c r="T3732" s="8">
        <v>2016</v>
      </c>
      <c r="U3732" s="8">
        <f t="shared" si="465"/>
        <v>6</v>
      </c>
      <c r="V3732" s="7">
        <v>2016</v>
      </c>
      <c r="W3732" t="s">
        <v>3368</v>
      </c>
      <c r="X3732" s="2">
        <v>0.28199999999999997</v>
      </c>
      <c r="Y3732" s="6">
        <f t="shared" si="470"/>
        <v>7.527828942099783E-3</v>
      </c>
      <c r="AA3732">
        <v>16875869</v>
      </c>
      <c r="AB3732">
        <v>19700186861</v>
      </c>
      <c r="AC3732">
        <v>16875877</v>
      </c>
      <c r="AD3732" t="s">
        <v>6</v>
      </c>
      <c r="AE3732">
        <v>2016</v>
      </c>
      <c r="AG3732">
        <v>7379624</v>
      </c>
      <c r="AI3732" t="s">
        <v>10262</v>
      </c>
      <c r="AK3732" t="s">
        <v>10261</v>
      </c>
      <c r="AL3732">
        <v>19</v>
      </c>
      <c r="AM3732" s="5">
        <f t="shared" si="466"/>
        <v>3.1666666666666665</v>
      </c>
      <c r="AN3732" s="4">
        <f t="shared" si="471"/>
        <v>4.7961630695443642E-3</v>
      </c>
      <c r="AO3732" s="3"/>
      <c r="AP3732">
        <v>1</v>
      </c>
      <c r="AQ3732" t="s">
        <v>10260</v>
      </c>
      <c r="AR3732" t="s">
        <v>10259</v>
      </c>
      <c r="AS3732" t="s">
        <v>10258</v>
      </c>
      <c r="AT3732" s="2">
        <v>1.1739999999999999</v>
      </c>
      <c r="AU3732" s="1">
        <f t="shared" si="467"/>
        <v>0.67083291803331568</v>
      </c>
      <c r="AV3732" s="1">
        <f t="shared" si="468"/>
        <v>0.61619960058220735</v>
      </c>
      <c r="AW3732" s="1">
        <f t="shared" si="469"/>
        <v>0.56156628313109891</v>
      </c>
    </row>
    <row r="3733" spans="1:49" x14ac:dyDescent="0.2">
      <c r="A3733">
        <v>3731</v>
      </c>
      <c r="B3733" t="s">
        <v>10257</v>
      </c>
      <c r="C3733" t="s">
        <v>10256</v>
      </c>
      <c r="F3733" t="s">
        <v>10255</v>
      </c>
      <c r="G3733" t="s">
        <v>17</v>
      </c>
      <c r="H3733" t="s">
        <v>16</v>
      </c>
      <c r="I3733" t="s">
        <v>10254</v>
      </c>
      <c r="J3733" t="s">
        <v>10253</v>
      </c>
      <c r="K3733" t="s">
        <v>10252</v>
      </c>
      <c r="L3733" t="s">
        <v>10251</v>
      </c>
      <c r="M3733" t="s">
        <v>6544</v>
      </c>
      <c r="N3733">
        <v>3</v>
      </c>
      <c r="O3733" t="s">
        <v>10250</v>
      </c>
      <c r="P3733" t="s">
        <v>10249</v>
      </c>
      <c r="Q3733" t="s">
        <v>10248</v>
      </c>
      <c r="R3733" s="7">
        <v>42370</v>
      </c>
      <c r="S3733" s="8">
        <f t="shared" si="464"/>
        <v>2016</v>
      </c>
      <c r="T3733" s="8">
        <v>2016</v>
      </c>
      <c r="U3733" s="8">
        <f t="shared" si="465"/>
        <v>6</v>
      </c>
      <c r="V3733" s="7">
        <v>2016</v>
      </c>
      <c r="W3733" t="s">
        <v>6467</v>
      </c>
      <c r="X3733" s="2">
        <v>0.26200000000000001</v>
      </c>
      <c r="Y3733" s="6">
        <f t="shared" si="470"/>
        <v>6.9939403646458991E-3</v>
      </c>
      <c r="AA3733" t="s">
        <v>6466</v>
      </c>
      <c r="AB3733">
        <v>13082</v>
      </c>
      <c r="AC3733">
        <v>15635147</v>
      </c>
      <c r="AD3733" t="s">
        <v>6</v>
      </c>
      <c r="AE3733">
        <v>2016</v>
      </c>
      <c r="AG3733">
        <v>9187438</v>
      </c>
      <c r="AI3733" t="s">
        <v>10247</v>
      </c>
      <c r="AK3733" t="s">
        <v>10246</v>
      </c>
      <c r="AL3733">
        <v>2</v>
      </c>
      <c r="AM3733" s="5">
        <f t="shared" si="466"/>
        <v>0.33333333333333331</v>
      </c>
      <c r="AN3733" s="4">
        <f t="shared" si="471"/>
        <v>5.048592704783541E-4</v>
      </c>
      <c r="AO3733" s="3"/>
      <c r="AP3733">
        <v>1</v>
      </c>
      <c r="AQ3733" t="s">
        <v>222</v>
      </c>
      <c r="AR3733" t="s">
        <v>5050</v>
      </c>
      <c r="AS3733" t="s">
        <v>221</v>
      </c>
      <c r="AT3733" s="2">
        <v>1.3049999999999999</v>
      </c>
      <c r="AU3733" s="1">
        <f t="shared" si="467"/>
        <v>0.50472160363956353</v>
      </c>
      <c r="AV3733" s="1">
        <f t="shared" si="468"/>
        <v>0.37493998175621268</v>
      </c>
      <c r="AW3733" s="1">
        <f t="shared" si="469"/>
        <v>0.24515835987286178</v>
      </c>
    </row>
    <row r="3734" spans="1:49" x14ac:dyDescent="0.2">
      <c r="A3734">
        <v>3732</v>
      </c>
      <c r="B3734" t="s">
        <v>10245</v>
      </c>
      <c r="C3734" t="s">
        <v>10244</v>
      </c>
      <c r="F3734" t="s">
        <v>10243</v>
      </c>
      <c r="G3734" t="s">
        <v>17</v>
      </c>
      <c r="H3734" t="s">
        <v>16</v>
      </c>
      <c r="I3734" t="s">
        <v>10242</v>
      </c>
      <c r="J3734">
        <v>60021005</v>
      </c>
      <c r="K3734" t="s">
        <v>7932</v>
      </c>
      <c r="L3734" t="s">
        <v>7931</v>
      </c>
      <c r="M3734" t="s">
        <v>847</v>
      </c>
      <c r="N3734">
        <v>4</v>
      </c>
      <c r="O3734" t="s">
        <v>10241</v>
      </c>
      <c r="P3734" t="s">
        <v>10240</v>
      </c>
      <c r="Q3734" t="s">
        <v>10239</v>
      </c>
      <c r="R3734" s="7">
        <v>42370</v>
      </c>
      <c r="S3734" s="8">
        <f t="shared" si="464"/>
        <v>2016</v>
      </c>
      <c r="T3734" s="8">
        <v>2016</v>
      </c>
      <c r="U3734" s="8">
        <f t="shared" si="465"/>
        <v>6</v>
      </c>
      <c r="V3734" s="7">
        <v>2016</v>
      </c>
      <c r="W3734" t="s">
        <v>10238</v>
      </c>
      <c r="X3734" s="2">
        <v>0.23599999999999999</v>
      </c>
      <c r="Y3734" s="6">
        <f t="shared" si="470"/>
        <v>6.2998852139558477E-3</v>
      </c>
      <c r="AA3734">
        <v>16877195</v>
      </c>
      <c r="AB3734">
        <v>19700182337</v>
      </c>
      <c r="AC3734">
        <v>16877209</v>
      </c>
      <c r="AD3734" t="s">
        <v>6</v>
      </c>
      <c r="AE3734">
        <v>2016</v>
      </c>
      <c r="AG3734">
        <v>8457908</v>
      </c>
      <c r="AI3734" t="s">
        <v>10237</v>
      </c>
      <c r="AK3734" t="s">
        <v>10236</v>
      </c>
      <c r="AL3734">
        <v>13</v>
      </c>
      <c r="AM3734" s="5">
        <f t="shared" si="466"/>
        <v>2.1666666666666665</v>
      </c>
      <c r="AN3734" s="4">
        <f t="shared" si="471"/>
        <v>3.2815852581093018E-3</v>
      </c>
      <c r="AO3734" s="3"/>
      <c r="AP3734">
        <v>1</v>
      </c>
      <c r="AR3734" t="s">
        <v>1</v>
      </c>
      <c r="AT3734" s="2" t="s">
        <v>0</v>
      </c>
      <c r="AU3734" s="1">
        <f t="shared" si="467"/>
        <v>0.53943952272018825</v>
      </c>
      <c r="AV3734" s="1">
        <f t="shared" si="468"/>
        <v>0.47907352360325745</v>
      </c>
      <c r="AW3734" s="1">
        <f t="shared" si="469"/>
        <v>0.41870752448632653</v>
      </c>
    </row>
    <row r="3735" spans="1:49" x14ac:dyDescent="0.2">
      <c r="A3735">
        <v>3733</v>
      </c>
      <c r="B3735" t="s">
        <v>10235</v>
      </c>
      <c r="C3735" t="s">
        <v>10234</v>
      </c>
      <c r="F3735" t="s">
        <v>10233</v>
      </c>
      <c r="G3735" t="s">
        <v>17</v>
      </c>
      <c r="H3735" t="s">
        <v>16</v>
      </c>
      <c r="I3735" t="s">
        <v>6823</v>
      </c>
      <c r="J3735" t="s">
        <v>10232</v>
      </c>
      <c r="K3735" t="s">
        <v>10231</v>
      </c>
      <c r="L3735" t="s">
        <v>10230</v>
      </c>
      <c r="M3735" t="s">
        <v>230</v>
      </c>
      <c r="N3735">
        <v>6</v>
      </c>
      <c r="O3735" t="s">
        <v>10229</v>
      </c>
      <c r="P3735" t="s">
        <v>10228</v>
      </c>
      <c r="Q3735" t="s">
        <v>10227</v>
      </c>
      <c r="R3735" s="7">
        <v>42370</v>
      </c>
      <c r="S3735" s="8">
        <f t="shared" si="464"/>
        <v>2016</v>
      </c>
      <c r="T3735" s="8">
        <v>2016</v>
      </c>
      <c r="U3735" s="8">
        <f t="shared" si="465"/>
        <v>6</v>
      </c>
      <c r="V3735" s="7">
        <v>2016</v>
      </c>
      <c r="W3735" t="s">
        <v>5039</v>
      </c>
      <c r="X3735" s="2">
        <v>0.746</v>
      </c>
      <c r="Y3735" s="6">
        <f t="shared" si="470"/>
        <v>1.9914043939029926E-2</v>
      </c>
      <c r="AB3735">
        <v>21100199840</v>
      </c>
      <c r="AC3735">
        <v>20462069</v>
      </c>
      <c r="AD3735" t="s">
        <v>6</v>
      </c>
      <c r="AE3735">
        <v>6</v>
      </c>
      <c r="AF3735">
        <v>42</v>
      </c>
      <c r="AH3735" t="s">
        <v>10226</v>
      </c>
      <c r="AI3735" t="s">
        <v>10225</v>
      </c>
      <c r="AK3735" t="s">
        <v>10224</v>
      </c>
      <c r="AL3735">
        <v>3</v>
      </c>
      <c r="AM3735" s="5">
        <f t="shared" si="466"/>
        <v>0.5</v>
      </c>
      <c r="AN3735" s="4">
        <f t="shared" si="471"/>
        <v>7.572889057175312E-4</v>
      </c>
      <c r="AO3735" s="3"/>
      <c r="AP3735">
        <v>0</v>
      </c>
      <c r="AQ3735" t="s">
        <v>222</v>
      </c>
      <c r="AR3735">
        <v>51278479</v>
      </c>
      <c r="AS3735" t="s">
        <v>221</v>
      </c>
      <c r="AT3735" s="2">
        <v>3.3610000000000002</v>
      </c>
      <c r="AU3735" s="1">
        <f t="shared" si="467"/>
        <v>1.4167017429036206</v>
      </c>
      <c r="AV3735" s="1">
        <f t="shared" si="468"/>
        <v>1.0335666422373728</v>
      </c>
      <c r="AW3735" s="1">
        <f t="shared" si="469"/>
        <v>0.65043154157112493</v>
      </c>
    </row>
    <row r="3736" spans="1:49" x14ac:dyDescent="0.2">
      <c r="A3736">
        <v>3734</v>
      </c>
      <c r="B3736" t="s">
        <v>10223</v>
      </c>
      <c r="C3736" t="s">
        <v>10222</v>
      </c>
      <c r="F3736" t="s">
        <v>10221</v>
      </c>
      <c r="G3736" t="s">
        <v>17</v>
      </c>
      <c r="H3736" t="s">
        <v>16</v>
      </c>
      <c r="I3736" t="s">
        <v>10220</v>
      </c>
      <c r="J3736">
        <v>60002306</v>
      </c>
      <c r="K3736" t="s">
        <v>4144</v>
      </c>
      <c r="L3736" t="s">
        <v>4143</v>
      </c>
      <c r="M3736" t="s">
        <v>725</v>
      </c>
      <c r="N3736">
        <v>2</v>
      </c>
      <c r="O3736" t="s">
        <v>10219</v>
      </c>
      <c r="P3736" t="s">
        <v>10218</v>
      </c>
      <c r="Q3736" t="s">
        <v>7894</v>
      </c>
      <c r="R3736" s="7">
        <v>42370</v>
      </c>
      <c r="S3736" s="8">
        <f t="shared" si="464"/>
        <v>2016</v>
      </c>
      <c r="T3736" s="8">
        <v>2016</v>
      </c>
      <c r="U3736" s="8">
        <f t="shared" si="465"/>
        <v>6</v>
      </c>
      <c r="V3736" s="7">
        <v>2016</v>
      </c>
      <c r="W3736" t="s">
        <v>5423</v>
      </c>
      <c r="X3736" s="2">
        <v>1.3280000000000001</v>
      </c>
      <c r="Y3736" s="6">
        <f t="shared" si="470"/>
        <v>3.5450201542937994E-2</v>
      </c>
      <c r="AA3736">
        <v>15361225</v>
      </c>
      <c r="AB3736">
        <v>18894</v>
      </c>
      <c r="AD3736" t="s">
        <v>6</v>
      </c>
      <c r="AE3736">
        <v>15</v>
      </c>
      <c r="AG3736">
        <v>7360122</v>
      </c>
      <c r="AH3736" t="s">
        <v>10217</v>
      </c>
      <c r="AI3736" t="s">
        <v>10216</v>
      </c>
      <c r="AJ3736" t="s">
        <v>10215</v>
      </c>
      <c r="AK3736" t="s">
        <v>10214</v>
      </c>
      <c r="AL3736">
        <v>5</v>
      </c>
      <c r="AM3736" s="5">
        <f t="shared" si="466"/>
        <v>0.83333333333333337</v>
      </c>
      <c r="AN3736" s="4">
        <f t="shared" si="471"/>
        <v>1.2621481761958854E-3</v>
      </c>
      <c r="AO3736" s="3"/>
      <c r="AP3736">
        <v>0</v>
      </c>
      <c r="AR3736" t="s">
        <v>1</v>
      </c>
      <c r="AT3736" s="2">
        <v>3.8340000000000001</v>
      </c>
      <c r="AU3736" s="1">
        <f t="shared" si="467"/>
        <v>2.5193785532915363</v>
      </c>
      <c r="AV3736" s="1">
        <f t="shared" si="468"/>
        <v>1.8356174859566941</v>
      </c>
      <c r="AW3736" s="1">
        <f t="shared" si="469"/>
        <v>1.1518564186218518</v>
      </c>
    </row>
    <row r="3737" spans="1:49" x14ac:dyDescent="0.2">
      <c r="A3737">
        <v>3735</v>
      </c>
      <c r="B3737" t="s">
        <v>10213</v>
      </c>
      <c r="C3737" t="s">
        <v>10212</v>
      </c>
      <c r="F3737" t="s">
        <v>10211</v>
      </c>
      <c r="G3737" t="s">
        <v>17</v>
      </c>
      <c r="H3737" t="s">
        <v>16</v>
      </c>
      <c r="I3737" t="s">
        <v>10210</v>
      </c>
      <c r="J3737" t="s">
        <v>10209</v>
      </c>
      <c r="K3737" t="s">
        <v>10208</v>
      </c>
      <c r="L3737" t="s">
        <v>10207</v>
      </c>
      <c r="M3737" t="s">
        <v>8819</v>
      </c>
      <c r="N3737">
        <v>12</v>
      </c>
      <c r="O3737" t="s">
        <v>10206</v>
      </c>
      <c r="P3737" t="s">
        <v>10205</v>
      </c>
      <c r="Q3737" t="s">
        <v>10204</v>
      </c>
      <c r="R3737" s="7">
        <v>42370</v>
      </c>
      <c r="S3737" s="8">
        <f t="shared" si="464"/>
        <v>2016</v>
      </c>
      <c r="T3737" s="8">
        <v>2016</v>
      </c>
      <c r="U3737" s="8">
        <f t="shared" si="465"/>
        <v>6</v>
      </c>
      <c r="V3737" s="7">
        <v>2016</v>
      </c>
      <c r="W3737" t="s">
        <v>5423</v>
      </c>
      <c r="X3737" s="2">
        <v>1.3280000000000001</v>
      </c>
      <c r="Y3737" s="6">
        <f t="shared" si="470"/>
        <v>3.5450201542937994E-2</v>
      </c>
      <c r="AA3737">
        <v>15361225</v>
      </c>
      <c r="AB3737">
        <v>18894</v>
      </c>
      <c r="AD3737" t="s">
        <v>6</v>
      </c>
      <c r="AE3737">
        <v>15</v>
      </c>
      <c r="AG3737">
        <v>7360913</v>
      </c>
      <c r="AH3737" t="s">
        <v>10203</v>
      </c>
      <c r="AI3737" t="s">
        <v>10202</v>
      </c>
      <c r="AJ3737" t="s">
        <v>10201</v>
      </c>
      <c r="AK3737" t="s">
        <v>10200</v>
      </c>
      <c r="AL3737">
        <v>46</v>
      </c>
      <c r="AM3737" s="5">
        <f t="shared" si="466"/>
        <v>7.666666666666667</v>
      </c>
      <c r="AN3737" s="4">
        <f t="shared" si="471"/>
        <v>1.1611763221002146E-2</v>
      </c>
      <c r="AO3737" s="3"/>
      <c r="AP3737">
        <v>0</v>
      </c>
      <c r="AQ3737" t="s">
        <v>10199</v>
      </c>
      <c r="AR3737" t="s">
        <v>10198</v>
      </c>
      <c r="AS3737" t="s">
        <v>10197</v>
      </c>
      <c r="AT3737" s="2">
        <v>3.8340000000000001</v>
      </c>
      <c r="AU3737" s="1">
        <f t="shared" si="467"/>
        <v>2.8298670046357239</v>
      </c>
      <c r="AV3737" s="1">
        <f t="shared" si="468"/>
        <v>2.3530982381970067</v>
      </c>
      <c r="AW3737" s="1">
        <f t="shared" si="469"/>
        <v>1.8763294717582899</v>
      </c>
    </row>
    <row r="3738" spans="1:49" x14ac:dyDescent="0.2">
      <c r="A3738">
        <v>3736</v>
      </c>
      <c r="B3738" t="s">
        <v>10196</v>
      </c>
      <c r="C3738" t="s">
        <v>10195</v>
      </c>
      <c r="F3738" t="s">
        <v>10194</v>
      </c>
      <c r="G3738" t="s">
        <v>17</v>
      </c>
      <c r="H3738" t="s">
        <v>16</v>
      </c>
      <c r="I3738" t="s">
        <v>10193</v>
      </c>
      <c r="J3738" t="s">
        <v>10192</v>
      </c>
      <c r="K3738" t="s">
        <v>10191</v>
      </c>
      <c r="L3738" t="s">
        <v>6251</v>
      </c>
      <c r="M3738" t="s">
        <v>230</v>
      </c>
      <c r="N3738">
        <v>3</v>
      </c>
      <c r="O3738" t="s">
        <v>10190</v>
      </c>
      <c r="P3738" t="s">
        <v>10189</v>
      </c>
      <c r="Q3738" t="s">
        <v>10188</v>
      </c>
      <c r="R3738" s="7">
        <v>42370</v>
      </c>
      <c r="S3738" s="8">
        <f t="shared" si="464"/>
        <v>2016</v>
      </c>
      <c r="T3738" s="8">
        <v>2016</v>
      </c>
      <c r="U3738" s="8">
        <f t="shared" si="465"/>
        <v>6</v>
      </c>
      <c r="V3738" s="7">
        <v>2016</v>
      </c>
      <c r="W3738" t="s">
        <v>5423</v>
      </c>
      <c r="X3738" s="2">
        <v>1.3280000000000001</v>
      </c>
      <c r="Y3738" s="6">
        <f t="shared" si="470"/>
        <v>3.5450201542937994E-2</v>
      </c>
      <c r="AA3738">
        <v>15361225</v>
      </c>
      <c r="AB3738">
        <v>18894</v>
      </c>
      <c r="AD3738" t="s">
        <v>6</v>
      </c>
      <c r="AE3738">
        <v>15</v>
      </c>
      <c r="AG3738">
        <v>7360133</v>
      </c>
      <c r="AH3738" t="s">
        <v>10187</v>
      </c>
      <c r="AI3738" t="s">
        <v>10186</v>
      </c>
      <c r="AJ3738" t="s">
        <v>10185</v>
      </c>
      <c r="AK3738" t="s">
        <v>10184</v>
      </c>
      <c r="AL3738">
        <v>6</v>
      </c>
      <c r="AM3738" s="5">
        <f t="shared" si="466"/>
        <v>1</v>
      </c>
      <c r="AN3738" s="4">
        <f t="shared" si="471"/>
        <v>1.5145778114350624E-3</v>
      </c>
      <c r="AO3738" s="3"/>
      <c r="AP3738">
        <v>0</v>
      </c>
      <c r="AR3738" t="s">
        <v>1</v>
      </c>
      <c r="AT3738" s="2">
        <v>3.8340000000000001</v>
      </c>
      <c r="AU3738" s="1">
        <f t="shared" si="467"/>
        <v>2.5269514423487114</v>
      </c>
      <c r="AV3738" s="1">
        <f t="shared" si="468"/>
        <v>1.8482389677186528</v>
      </c>
      <c r="AW3738" s="1">
        <f t="shared" si="469"/>
        <v>1.1695264930885942</v>
      </c>
    </row>
    <row r="3739" spans="1:49" x14ac:dyDescent="0.2">
      <c r="A3739">
        <v>3737</v>
      </c>
      <c r="B3739" t="s">
        <v>10183</v>
      </c>
      <c r="C3739" t="s">
        <v>10182</v>
      </c>
      <c r="F3739" t="s">
        <v>10181</v>
      </c>
      <c r="G3739" t="s">
        <v>17</v>
      </c>
      <c r="H3739" t="s">
        <v>16</v>
      </c>
      <c r="I3739" t="s">
        <v>5191</v>
      </c>
      <c r="J3739">
        <v>60005465</v>
      </c>
      <c r="K3739" t="s">
        <v>862</v>
      </c>
      <c r="L3739" t="s">
        <v>861</v>
      </c>
      <c r="M3739" t="s">
        <v>340</v>
      </c>
      <c r="N3739">
        <v>5</v>
      </c>
      <c r="O3739" t="s">
        <v>10180</v>
      </c>
      <c r="P3739" t="s">
        <v>10179</v>
      </c>
      <c r="Q3739" t="s">
        <v>4264</v>
      </c>
      <c r="R3739" s="7">
        <v>42370</v>
      </c>
      <c r="S3739" s="8">
        <f t="shared" si="464"/>
        <v>2016</v>
      </c>
      <c r="T3739" s="8">
        <v>2016</v>
      </c>
      <c r="U3739" s="8">
        <f t="shared" si="465"/>
        <v>6</v>
      </c>
      <c r="V3739" s="7">
        <v>2016</v>
      </c>
      <c r="W3739" t="s">
        <v>4872</v>
      </c>
      <c r="X3739" s="2">
        <v>0.437</v>
      </c>
      <c r="Y3739" s="6">
        <f t="shared" si="470"/>
        <v>1.1665465417367396E-2</v>
      </c>
      <c r="AA3739">
        <v>10704698</v>
      </c>
      <c r="AB3739">
        <v>5300152513</v>
      </c>
      <c r="AC3739">
        <v>15598985</v>
      </c>
      <c r="AD3739" t="s">
        <v>6</v>
      </c>
      <c r="AE3739">
        <v>156</v>
      </c>
      <c r="AH3739" t="s">
        <v>10178</v>
      </c>
      <c r="AI3739" t="s">
        <v>10177</v>
      </c>
      <c r="AK3739" t="s">
        <v>10176</v>
      </c>
      <c r="AL3739">
        <v>9</v>
      </c>
      <c r="AM3739" s="5">
        <f t="shared" si="466"/>
        <v>1.5</v>
      </c>
      <c r="AN3739" s="4">
        <f t="shared" si="471"/>
        <v>2.2718667171525938E-3</v>
      </c>
      <c r="AO3739" s="3"/>
      <c r="AP3739">
        <v>1</v>
      </c>
      <c r="AQ3739" t="s">
        <v>222</v>
      </c>
      <c r="AR3739" t="s">
        <v>10175</v>
      </c>
      <c r="AS3739" t="s">
        <v>221</v>
      </c>
      <c r="AT3739" s="2" t="s">
        <v>0</v>
      </c>
      <c r="AU3739" s="1">
        <f t="shared" si="467"/>
        <v>0.88473858073029543</v>
      </c>
      <c r="AV3739" s="1">
        <f t="shared" si="468"/>
        <v>0.69686660672599943</v>
      </c>
      <c r="AW3739" s="1">
        <f t="shared" si="469"/>
        <v>0.50899463272170342</v>
      </c>
    </row>
    <row r="3740" spans="1:49" x14ac:dyDescent="0.2">
      <c r="A3740">
        <v>3738</v>
      </c>
      <c r="B3740" t="s">
        <v>10174</v>
      </c>
      <c r="C3740" t="s">
        <v>10173</v>
      </c>
      <c r="F3740" t="s">
        <v>10172</v>
      </c>
      <c r="G3740" t="s">
        <v>17</v>
      </c>
      <c r="H3740" t="s">
        <v>16</v>
      </c>
      <c r="I3740" t="s">
        <v>10171</v>
      </c>
      <c r="J3740" t="s">
        <v>10170</v>
      </c>
      <c r="K3740" t="s">
        <v>10169</v>
      </c>
      <c r="L3740" t="s">
        <v>10168</v>
      </c>
      <c r="M3740" t="s">
        <v>1468</v>
      </c>
      <c r="N3740">
        <v>7</v>
      </c>
      <c r="O3740" t="s">
        <v>10167</v>
      </c>
      <c r="P3740" t="s">
        <v>10166</v>
      </c>
      <c r="Q3740" t="s">
        <v>10165</v>
      </c>
      <c r="R3740" s="7">
        <v>42370</v>
      </c>
      <c r="S3740" s="8">
        <f t="shared" si="464"/>
        <v>2016</v>
      </c>
      <c r="T3740" s="8">
        <v>2016</v>
      </c>
      <c r="U3740" s="8">
        <f t="shared" si="465"/>
        <v>6</v>
      </c>
      <c r="V3740" s="7">
        <v>2016</v>
      </c>
      <c r="W3740" t="s">
        <v>5423</v>
      </c>
      <c r="X3740" s="2">
        <v>1.3280000000000001</v>
      </c>
      <c r="Y3740" s="6">
        <f t="shared" si="470"/>
        <v>3.5450201542937994E-2</v>
      </c>
      <c r="AA3740">
        <v>15361225</v>
      </c>
      <c r="AB3740">
        <v>18894</v>
      </c>
      <c r="AD3740" t="s">
        <v>6</v>
      </c>
      <c r="AE3740">
        <v>15</v>
      </c>
      <c r="AG3740">
        <v>7360888</v>
      </c>
      <c r="AH3740" t="s">
        <v>10164</v>
      </c>
      <c r="AI3740" t="s">
        <v>10163</v>
      </c>
      <c r="AJ3740" t="s">
        <v>10162</v>
      </c>
      <c r="AK3740" t="s">
        <v>10161</v>
      </c>
      <c r="AL3740">
        <v>18</v>
      </c>
      <c r="AM3740" s="5">
        <f t="shared" si="466"/>
        <v>3</v>
      </c>
      <c r="AN3740" s="4">
        <f t="shared" si="471"/>
        <v>4.5437334343051876E-3</v>
      </c>
      <c r="AO3740" s="3"/>
      <c r="AP3740">
        <v>0</v>
      </c>
      <c r="AR3740" t="s">
        <v>1</v>
      </c>
      <c r="AT3740" s="2">
        <v>3.8340000000000001</v>
      </c>
      <c r="AU3740" s="1">
        <f t="shared" si="467"/>
        <v>2.6178261110348151</v>
      </c>
      <c r="AV3740" s="1">
        <f t="shared" si="468"/>
        <v>1.9996967488621591</v>
      </c>
      <c r="AW3740" s="1">
        <f t="shared" si="469"/>
        <v>1.3815673866895029</v>
      </c>
    </row>
    <row r="3741" spans="1:49" x14ac:dyDescent="0.2">
      <c r="A3741">
        <v>3739</v>
      </c>
      <c r="B3741" t="s">
        <v>10160</v>
      </c>
      <c r="C3741" t="s">
        <v>10159</v>
      </c>
      <c r="F3741" t="s">
        <v>10158</v>
      </c>
      <c r="G3741" t="s">
        <v>17</v>
      </c>
      <c r="H3741" t="s">
        <v>16</v>
      </c>
      <c r="I3741" t="s">
        <v>10157</v>
      </c>
      <c r="J3741">
        <v>60015815</v>
      </c>
      <c r="K3741" t="s">
        <v>6402</v>
      </c>
      <c r="L3741" t="s">
        <v>6401</v>
      </c>
      <c r="M3741" t="s">
        <v>1003</v>
      </c>
      <c r="N3741">
        <v>2</v>
      </c>
      <c r="O3741" t="s">
        <v>10156</v>
      </c>
      <c r="P3741" t="s">
        <v>10155</v>
      </c>
      <c r="Q3741" t="s">
        <v>6398</v>
      </c>
      <c r="R3741" s="7">
        <v>42370</v>
      </c>
      <c r="S3741" s="8">
        <f t="shared" si="464"/>
        <v>2016</v>
      </c>
      <c r="T3741" s="8">
        <v>2016</v>
      </c>
      <c r="U3741" s="8">
        <f t="shared" si="465"/>
        <v>6</v>
      </c>
      <c r="V3741" s="7">
        <v>2016</v>
      </c>
      <c r="W3741" t="s">
        <v>3725</v>
      </c>
      <c r="X3741" s="2">
        <v>1.573</v>
      </c>
      <c r="Y3741" s="6">
        <f t="shared" si="470"/>
        <v>4.1990336616748086E-2</v>
      </c>
      <c r="AA3741">
        <v>7315090</v>
      </c>
      <c r="AB3741">
        <v>29586</v>
      </c>
      <c r="AC3741">
        <v>15333884</v>
      </c>
      <c r="AD3741" t="s">
        <v>6</v>
      </c>
      <c r="AE3741">
        <v>39</v>
      </c>
      <c r="AF3741">
        <v>4</v>
      </c>
      <c r="AH3741" t="s">
        <v>10154</v>
      </c>
      <c r="AI3741" t="s">
        <v>10153</v>
      </c>
      <c r="AK3741" t="s">
        <v>10152</v>
      </c>
      <c r="AL3741">
        <v>3</v>
      </c>
      <c r="AM3741" s="5">
        <f t="shared" si="466"/>
        <v>0.5</v>
      </c>
      <c r="AN3741" s="4">
        <f t="shared" si="471"/>
        <v>7.572889057175312E-4</v>
      </c>
      <c r="AO3741" s="3"/>
      <c r="AP3741">
        <v>0</v>
      </c>
      <c r="AR3741" t="s">
        <v>1</v>
      </c>
      <c r="AT3741" s="2" t="s">
        <v>0</v>
      </c>
      <c r="AU3741" s="1">
        <f t="shared" si="467"/>
        <v>2.9620422303438918</v>
      </c>
      <c r="AV3741" s="1">
        <f t="shared" si="468"/>
        <v>2.1373812761232807</v>
      </c>
      <c r="AW3741" s="1">
        <f t="shared" si="469"/>
        <v>1.3127203219026697</v>
      </c>
    </row>
    <row r="3742" spans="1:49" x14ac:dyDescent="0.2">
      <c r="A3742">
        <v>3740</v>
      </c>
      <c r="B3742" t="s">
        <v>10151</v>
      </c>
      <c r="C3742" t="s">
        <v>10150</v>
      </c>
      <c r="F3742" t="s">
        <v>10149</v>
      </c>
      <c r="G3742" t="s">
        <v>17</v>
      </c>
      <c r="H3742" t="s">
        <v>16</v>
      </c>
      <c r="I3742" t="s">
        <v>10148</v>
      </c>
      <c r="J3742" t="s">
        <v>5961</v>
      </c>
      <c r="K3742" t="s">
        <v>5960</v>
      </c>
      <c r="L3742" t="s">
        <v>5959</v>
      </c>
      <c r="M3742" t="s">
        <v>1541</v>
      </c>
      <c r="N3742">
        <v>4</v>
      </c>
      <c r="O3742" t="s">
        <v>10147</v>
      </c>
      <c r="P3742" t="s">
        <v>10146</v>
      </c>
      <c r="Q3742" t="s">
        <v>10145</v>
      </c>
      <c r="R3742" s="7">
        <v>42370</v>
      </c>
      <c r="S3742" s="8">
        <f t="shared" si="464"/>
        <v>2016</v>
      </c>
      <c r="T3742" s="8">
        <v>2016</v>
      </c>
      <c r="U3742" s="8">
        <f t="shared" si="465"/>
        <v>6</v>
      </c>
      <c r="V3742" s="7">
        <v>2016</v>
      </c>
      <c r="W3742" t="s">
        <v>5423</v>
      </c>
      <c r="X3742" s="2">
        <v>1.3280000000000001</v>
      </c>
      <c r="Y3742" s="6">
        <f t="shared" si="470"/>
        <v>3.5450201542937994E-2</v>
      </c>
      <c r="AA3742">
        <v>15361225</v>
      </c>
      <c r="AB3742">
        <v>18894</v>
      </c>
      <c r="AD3742" t="s">
        <v>6</v>
      </c>
      <c r="AE3742">
        <v>15</v>
      </c>
      <c r="AG3742">
        <v>7355328</v>
      </c>
      <c r="AH3742" t="s">
        <v>10144</v>
      </c>
      <c r="AI3742" t="s">
        <v>10143</v>
      </c>
      <c r="AJ3742" t="s">
        <v>10142</v>
      </c>
      <c r="AK3742" t="s">
        <v>10141</v>
      </c>
      <c r="AL3742">
        <v>50</v>
      </c>
      <c r="AM3742" s="5">
        <f t="shared" si="466"/>
        <v>8.3333333333333339</v>
      </c>
      <c r="AN3742" s="4">
        <f t="shared" si="471"/>
        <v>1.2621481761958854E-2</v>
      </c>
      <c r="AO3742" s="3"/>
      <c r="AP3742">
        <v>0</v>
      </c>
      <c r="AR3742" t="s">
        <v>1</v>
      </c>
      <c r="AT3742" s="2">
        <v>3.8340000000000001</v>
      </c>
      <c r="AU3742" s="1">
        <f t="shared" si="467"/>
        <v>2.8601585608644253</v>
      </c>
      <c r="AV3742" s="1">
        <f t="shared" si="468"/>
        <v>2.4035841652448422</v>
      </c>
      <c r="AW3742" s="1">
        <f t="shared" si="469"/>
        <v>1.9470097696252595</v>
      </c>
    </row>
    <row r="3743" spans="1:49" x14ac:dyDescent="0.2">
      <c r="A3743">
        <v>3741</v>
      </c>
      <c r="B3743" t="s">
        <v>10140</v>
      </c>
      <c r="C3743" t="s">
        <v>10139</v>
      </c>
      <c r="F3743" t="s">
        <v>10138</v>
      </c>
      <c r="G3743" t="s">
        <v>17</v>
      </c>
      <c r="H3743" t="s">
        <v>16</v>
      </c>
      <c r="I3743" t="s">
        <v>10137</v>
      </c>
      <c r="J3743">
        <v>60092864</v>
      </c>
      <c r="K3743" t="s">
        <v>10136</v>
      </c>
      <c r="L3743" t="s">
        <v>10135</v>
      </c>
      <c r="M3743" t="s">
        <v>709</v>
      </c>
      <c r="N3743">
        <v>6</v>
      </c>
      <c r="O3743" t="s">
        <v>10134</v>
      </c>
      <c r="P3743" t="s">
        <v>10133</v>
      </c>
      <c r="Q3743" t="s">
        <v>10132</v>
      </c>
      <c r="R3743" s="7">
        <v>42370</v>
      </c>
      <c r="S3743" s="8">
        <f t="shared" si="464"/>
        <v>2016</v>
      </c>
      <c r="T3743" s="8">
        <v>2016</v>
      </c>
      <c r="U3743" s="8">
        <f t="shared" si="465"/>
        <v>6</v>
      </c>
      <c r="V3743" s="7">
        <v>2016</v>
      </c>
      <c r="W3743" t="s">
        <v>5423</v>
      </c>
      <c r="X3743" s="2">
        <v>1.3280000000000001</v>
      </c>
      <c r="Y3743" s="6">
        <f t="shared" si="470"/>
        <v>3.5450201542937994E-2</v>
      </c>
      <c r="AA3743">
        <v>15361225</v>
      </c>
      <c r="AB3743">
        <v>18894</v>
      </c>
      <c r="AD3743" t="s">
        <v>6</v>
      </c>
      <c r="AE3743">
        <v>15</v>
      </c>
      <c r="AG3743">
        <v>7347344</v>
      </c>
      <c r="AH3743" t="s">
        <v>10131</v>
      </c>
      <c r="AI3743" t="s">
        <v>10130</v>
      </c>
      <c r="AJ3743" t="s">
        <v>10129</v>
      </c>
      <c r="AK3743" t="s">
        <v>10128</v>
      </c>
      <c r="AL3743">
        <v>9</v>
      </c>
      <c r="AM3743" s="5">
        <f t="shared" si="466"/>
        <v>1.5</v>
      </c>
      <c r="AN3743" s="4">
        <f t="shared" si="471"/>
        <v>2.2718667171525938E-3</v>
      </c>
      <c r="AO3743" s="3"/>
      <c r="AP3743">
        <v>0</v>
      </c>
      <c r="AR3743" t="s">
        <v>1</v>
      </c>
      <c r="AT3743" s="2">
        <v>3.8340000000000001</v>
      </c>
      <c r="AU3743" s="1">
        <f t="shared" si="467"/>
        <v>2.5496701095202372</v>
      </c>
      <c r="AV3743" s="1">
        <f t="shared" si="468"/>
        <v>1.8861034130045293</v>
      </c>
      <c r="AW3743" s="1">
        <f t="shared" si="469"/>
        <v>1.2225367164888212</v>
      </c>
    </row>
    <row r="3744" spans="1:49" x14ac:dyDescent="0.2">
      <c r="A3744">
        <v>3742</v>
      </c>
      <c r="B3744" t="s">
        <v>10127</v>
      </c>
      <c r="C3744" t="s">
        <v>10126</v>
      </c>
      <c r="F3744" t="s">
        <v>10125</v>
      </c>
      <c r="G3744" t="s">
        <v>17</v>
      </c>
      <c r="H3744" t="s">
        <v>16</v>
      </c>
      <c r="I3744" t="s">
        <v>5734</v>
      </c>
      <c r="J3744">
        <v>60024350</v>
      </c>
      <c r="K3744" t="s">
        <v>2245</v>
      </c>
      <c r="L3744" t="s">
        <v>2244</v>
      </c>
      <c r="M3744" t="s">
        <v>340</v>
      </c>
      <c r="N3744">
        <v>4</v>
      </c>
      <c r="O3744" t="s">
        <v>10124</v>
      </c>
      <c r="P3744" t="s">
        <v>10123</v>
      </c>
      <c r="Q3744" t="s">
        <v>7523</v>
      </c>
      <c r="R3744" s="7">
        <v>42370</v>
      </c>
      <c r="S3744" s="8">
        <f t="shared" si="464"/>
        <v>2016</v>
      </c>
      <c r="T3744" s="8">
        <v>2016</v>
      </c>
      <c r="U3744" s="8">
        <f t="shared" si="465"/>
        <v>6</v>
      </c>
      <c r="V3744" s="7">
        <v>2016</v>
      </c>
      <c r="W3744" t="s">
        <v>5423</v>
      </c>
      <c r="X3744" s="2">
        <v>1.3280000000000001</v>
      </c>
      <c r="Y3744" s="6">
        <f t="shared" si="470"/>
        <v>3.5450201542937994E-2</v>
      </c>
      <c r="AA3744">
        <v>15361225</v>
      </c>
      <c r="AB3744">
        <v>18894</v>
      </c>
      <c r="AD3744" t="s">
        <v>6</v>
      </c>
      <c r="AE3744">
        <v>15</v>
      </c>
      <c r="AG3744">
        <v>7355306</v>
      </c>
      <c r="AH3744" t="s">
        <v>10122</v>
      </c>
      <c r="AI3744" t="s">
        <v>10121</v>
      </c>
      <c r="AJ3744" t="s">
        <v>10120</v>
      </c>
      <c r="AK3744" t="s">
        <v>10119</v>
      </c>
      <c r="AL3744">
        <v>8</v>
      </c>
      <c r="AM3744" s="5">
        <f t="shared" si="466"/>
        <v>1.3333333333333333</v>
      </c>
      <c r="AN3744" s="4">
        <f t="shared" si="471"/>
        <v>2.0194370819134164E-3</v>
      </c>
      <c r="AO3744" s="3"/>
      <c r="AP3744">
        <v>0</v>
      </c>
      <c r="AR3744" t="s">
        <v>1</v>
      </c>
      <c r="AT3744" s="2">
        <v>3.8340000000000001</v>
      </c>
      <c r="AU3744" s="1">
        <f t="shared" si="467"/>
        <v>2.5420972204630621</v>
      </c>
      <c r="AV3744" s="1">
        <f t="shared" si="468"/>
        <v>1.8734819312425706</v>
      </c>
      <c r="AW3744" s="1">
        <f t="shared" si="469"/>
        <v>1.204866642022079</v>
      </c>
    </row>
    <row r="3745" spans="1:49" x14ac:dyDescent="0.2">
      <c r="A3745">
        <v>3743</v>
      </c>
      <c r="B3745" t="s">
        <v>10118</v>
      </c>
      <c r="C3745" t="s">
        <v>10117</v>
      </c>
      <c r="F3745" t="s">
        <v>10116</v>
      </c>
      <c r="G3745" t="s">
        <v>17</v>
      </c>
      <c r="H3745" t="s">
        <v>16</v>
      </c>
      <c r="I3745" t="s">
        <v>5274</v>
      </c>
      <c r="J3745" t="s">
        <v>10115</v>
      </c>
      <c r="K3745" t="s">
        <v>10114</v>
      </c>
      <c r="L3745" t="s">
        <v>5931</v>
      </c>
      <c r="M3745" t="s">
        <v>230</v>
      </c>
      <c r="N3745">
        <v>4</v>
      </c>
      <c r="O3745" t="s">
        <v>10113</v>
      </c>
      <c r="P3745" t="s">
        <v>10112</v>
      </c>
      <c r="Q3745" t="s">
        <v>10111</v>
      </c>
      <c r="R3745" s="7">
        <v>42370</v>
      </c>
      <c r="S3745" s="8">
        <f t="shared" si="464"/>
        <v>2016</v>
      </c>
      <c r="T3745" s="8">
        <v>2016</v>
      </c>
      <c r="U3745" s="8">
        <f t="shared" si="465"/>
        <v>6</v>
      </c>
      <c r="V3745" s="7">
        <v>2016</v>
      </c>
      <c r="W3745" t="s">
        <v>5423</v>
      </c>
      <c r="X3745" s="2">
        <v>1.3280000000000001</v>
      </c>
      <c r="Y3745" s="6">
        <f t="shared" si="470"/>
        <v>3.5450201542937994E-2</v>
      </c>
      <c r="AA3745">
        <v>15361225</v>
      </c>
      <c r="AB3745">
        <v>18894</v>
      </c>
      <c r="AD3745" t="s">
        <v>6</v>
      </c>
      <c r="AE3745">
        <v>15</v>
      </c>
      <c r="AG3745">
        <v>7352330</v>
      </c>
      <c r="AH3745" t="s">
        <v>10110</v>
      </c>
      <c r="AI3745" t="s">
        <v>10109</v>
      </c>
      <c r="AJ3745" t="s">
        <v>10108</v>
      </c>
      <c r="AK3745" t="s">
        <v>10107</v>
      </c>
      <c r="AL3745">
        <v>16</v>
      </c>
      <c r="AM3745" s="5">
        <f t="shared" si="466"/>
        <v>2.6666666666666665</v>
      </c>
      <c r="AN3745" s="4">
        <f t="shared" si="471"/>
        <v>4.0388741638268328E-3</v>
      </c>
      <c r="AO3745" s="3"/>
      <c r="AP3745">
        <v>0</v>
      </c>
      <c r="AR3745" t="s">
        <v>1</v>
      </c>
      <c r="AT3745" s="2">
        <v>3.8340000000000001</v>
      </c>
      <c r="AU3745" s="1">
        <f t="shared" si="467"/>
        <v>2.6026803329204644</v>
      </c>
      <c r="AV3745" s="1">
        <f t="shared" si="468"/>
        <v>1.9744537853382413</v>
      </c>
      <c r="AW3745" s="1">
        <f t="shared" si="469"/>
        <v>1.3462272377560183</v>
      </c>
    </row>
    <row r="3746" spans="1:49" x14ac:dyDescent="0.2">
      <c r="A3746">
        <v>3744</v>
      </c>
      <c r="B3746" t="s">
        <v>10106</v>
      </c>
      <c r="C3746" t="s">
        <v>10105</v>
      </c>
      <c r="F3746" t="s">
        <v>10104</v>
      </c>
      <c r="G3746" t="s">
        <v>17</v>
      </c>
      <c r="H3746" t="s">
        <v>16</v>
      </c>
      <c r="I3746" t="s">
        <v>10103</v>
      </c>
      <c r="J3746" t="s">
        <v>10102</v>
      </c>
      <c r="K3746" t="s">
        <v>10101</v>
      </c>
      <c r="L3746" t="s">
        <v>10100</v>
      </c>
      <c r="M3746" t="s">
        <v>2758</v>
      </c>
      <c r="N3746">
        <v>6</v>
      </c>
      <c r="O3746" t="s">
        <v>10099</v>
      </c>
      <c r="P3746" t="s">
        <v>10098</v>
      </c>
      <c r="Q3746" t="s">
        <v>10097</v>
      </c>
      <c r="R3746" s="7">
        <v>42370</v>
      </c>
      <c r="S3746" s="8">
        <f t="shared" si="464"/>
        <v>2016</v>
      </c>
      <c r="T3746" s="8">
        <v>2016</v>
      </c>
      <c r="U3746" s="8">
        <f t="shared" si="465"/>
        <v>6</v>
      </c>
      <c r="V3746" s="7">
        <v>2016</v>
      </c>
      <c r="W3746" t="s">
        <v>5423</v>
      </c>
      <c r="X3746" s="2">
        <v>1.3280000000000001</v>
      </c>
      <c r="Y3746" s="6">
        <f t="shared" si="470"/>
        <v>3.5450201542937994E-2</v>
      </c>
      <c r="AA3746">
        <v>15361225</v>
      </c>
      <c r="AB3746">
        <v>18894</v>
      </c>
      <c r="AD3746" t="s">
        <v>6</v>
      </c>
      <c r="AE3746">
        <v>15</v>
      </c>
      <c r="AG3746">
        <v>7353140</v>
      </c>
      <c r="AH3746" t="s">
        <v>10096</v>
      </c>
      <c r="AI3746" t="s">
        <v>10095</v>
      </c>
      <c r="AJ3746" t="s">
        <v>10094</v>
      </c>
      <c r="AK3746" t="s">
        <v>10093</v>
      </c>
      <c r="AL3746">
        <v>20</v>
      </c>
      <c r="AM3746" s="5">
        <f t="shared" si="466"/>
        <v>3.3333333333333335</v>
      </c>
      <c r="AN3746" s="4">
        <f t="shared" si="471"/>
        <v>5.0485927047835416E-3</v>
      </c>
      <c r="AO3746" s="3"/>
      <c r="AP3746">
        <v>0</v>
      </c>
      <c r="AR3746" t="s">
        <v>1</v>
      </c>
      <c r="AT3746" s="2">
        <v>3.8340000000000001</v>
      </c>
      <c r="AU3746" s="1">
        <f t="shared" si="467"/>
        <v>2.6329718891491658</v>
      </c>
      <c r="AV3746" s="1">
        <f t="shared" si="468"/>
        <v>2.0249397123860766</v>
      </c>
      <c r="AW3746" s="1">
        <f t="shared" si="469"/>
        <v>1.4169075356229877</v>
      </c>
    </row>
    <row r="3747" spans="1:49" x14ac:dyDescent="0.2">
      <c r="A3747">
        <v>3745</v>
      </c>
      <c r="B3747" t="s">
        <v>10092</v>
      </c>
      <c r="C3747" t="s">
        <v>10091</v>
      </c>
      <c r="F3747" t="s">
        <v>10090</v>
      </c>
      <c r="G3747" t="s">
        <v>17</v>
      </c>
      <c r="H3747" t="s">
        <v>16</v>
      </c>
      <c r="I3747" t="s">
        <v>10089</v>
      </c>
      <c r="J3747">
        <v>60014153</v>
      </c>
      <c r="K3747" t="s">
        <v>3730</v>
      </c>
      <c r="L3747" t="s">
        <v>3729</v>
      </c>
      <c r="M3747" t="s">
        <v>135</v>
      </c>
      <c r="N3747">
        <v>3</v>
      </c>
      <c r="O3747" t="s">
        <v>10088</v>
      </c>
      <c r="P3747" t="s">
        <v>10087</v>
      </c>
      <c r="Q3747" t="s">
        <v>10086</v>
      </c>
      <c r="R3747" s="7">
        <v>42370</v>
      </c>
      <c r="S3747" s="8">
        <f t="shared" si="464"/>
        <v>2016</v>
      </c>
      <c r="T3747" s="8">
        <v>2016</v>
      </c>
      <c r="U3747" s="8">
        <f t="shared" si="465"/>
        <v>6</v>
      </c>
      <c r="V3747" s="7">
        <v>2016</v>
      </c>
      <c r="W3747" t="s">
        <v>5423</v>
      </c>
      <c r="X3747" s="2">
        <v>1.3280000000000001</v>
      </c>
      <c r="Y3747" s="6">
        <f t="shared" si="470"/>
        <v>3.5450201542937994E-2</v>
      </c>
      <c r="AA3747">
        <v>15361225</v>
      </c>
      <c r="AB3747">
        <v>18894</v>
      </c>
      <c r="AD3747" t="s">
        <v>6</v>
      </c>
      <c r="AE3747">
        <v>15</v>
      </c>
      <c r="AG3747">
        <v>7355302</v>
      </c>
      <c r="AH3747" t="s">
        <v>10085</v>
      </c>
      <c r="AI3747" t="s">
        <v>10084</v>
      </c>
      <c r="AJ3747" t="s">
        <v>10083</v>
      </c>
      <c r="AK3747" t="s">
        <v>10082</v>
      </c>
      <c r="AL3747">
        <v>41</v>
      </c>
      <c r="AM3747" s="5">
        <f t="shared" si="466"/>
        <v>6.833333333333333</v>
      </c>
      <c r="AN3747" s="4">
        <f t="shared" si="471"/>
        <v>1.0349615044806261E-2</v>
      </c>
      <c r="AO3747" s="3"/>
      <c r="AP3747">
        <v>0</v>
      </c>
      <c r="AQ3747" t="s">
        <v>10081</v>
      </c>
      <c r="AR3747" t="s">
        <v>1</v>
      </c>
      <c r="AS3747" t="s">
        <v>807</v>
      </c>
      <c r="AT3747" s="2">
        <v>3.8340000000000001</v>
      </c>
      <c r="AU3747" s="1">
        <f t="shared" si="467"/>
        <v>2.7920025593498474</v>
      </c>
      <c r="AV3747" s="1">
        <f t="shared" si="468"/>
        <v>2.2899908293872127</v>
      </c>
      <c r="AW3747" s="1">
        <f t="shared" si="469"/>
        <v>1.7879790994245779</v>
      </c>
    </row>
    <row r="3748" spans="1:49" x14ac:dyDescent="0.2">
      <c r="A3748">
        <v>3746</v>
      </c>
      <c r="B3748" t="s">
        <v>10080</v>
      </c>
      <c r="C3748" t="s">
        <v>10079</v>
      </c>
      <c r="F3748" t="s">
        <v>10078</v>
      </c>
      <c r="G3748" t="s">
        <v>17</v>
      </c>
      <c r="H3748" t="s">
        <v>16</v>
      </c>
      <c r="I3748" t="s">
        <v>10077</v>
      </c>
      <c r="J3748" t="s">
        <v>10076</v>
      </c>
      <c r="K3748" t="s">
        <v>10075</v>
      </c>
      <c r="L3748" t="s">
        <v>10074</v>
      </c>
      <c r="M3748" t="s">
        <v>230</v>
      </c>
      <c r="N3748">
        <v>4</v>
      </c>
      <c r="O3748" t="s">
        <v>10073</v>
      </c>
      <c r="P3748" t="s">
        <v>10072</v>
      </c>
      <c r="Q3748" t="s">
        <v>10071</v>
      </c>
      <c r="R3748" s="7">
        <v>42370</v>
      </c>
      <c r="S3748" s="8">
        <f t="shared" si="464"/>
        <v>2016</v>
      </c>
      <c r="T3748" s="8">
        <v>2016</v>
      </c>
      <c r="U3748" s="8">
        <f t="shared" si="465"/>
        <v>6</v>
      </c>
      <c r="V3748" s="7">
        <v>2016</v>
      </c>
      <c r="W3748" t="s">
        <v>5423</v>
      </c>
      <c r="X3748" s="2">
        <v>1.3280000000000001</v>
      </c>
      <c r="Y3748" s="6">
        <f t="shared" si="470"/>
        <v>3.5450201542937994E-2</v>
      </c>
      <c r="AA3748">
        <v>15361225</v>
      </c>
      <c r="AB3748">
        <v>18894</v>
      </c>
      <c r="AD3748" t="s">
        <v>6</v>
      </c>
      <c r="AE3748">
        <v>15</v>
      </c>
      <c r="AG3748">
        <v>7346413</v>
      </c>
      <c r="AH3748" t="s">
        <v>10070</v>
      </c>
      <c r="AI3748" t="s">
        <v>10069</v>
      </c>
      <c r="AJ3748" t="s">
        <v>10068</v>
      </c>
      <c r="AK3748" t="s">
        <v>10067</v>
      </c>
      <c r="AL3748">
        <v>45</v>
      </c>
      <c r="AM3748" s="5">
        <f t="shared" si="466"/>
        <v>7.5</v>
      </c>
      <c r="AN3748" s="4">
        <f t="shared" si="471"/>
        <v>1.1359333585762969E-2</v>
      </c>
      <c r="AO3748" s="3"/>
      <c r="AP3748">
        <v>0</v>
      </c>
      <c r="AR3748" t="s">
        <v>1</v>
      </c>
      <c r="AT3748" s="2">
        <v>3.8340000000000001</v>
      </c>
      <c r="AU3748" s="1">
        <f t="shared" si="467"/>
        <v>2.8222941155785488</v>
      </c>
      <c r="AV3748" s="1">
        <f t="shared" si="468"/>
        <v>2.3404767564350482</v>
      </c>
      <c r="AW3748" s="1">
        <f t="shared" si="469"/>
        <v>1.8586593972915475</v>
      </c>
    </row>
    <row r="3749" spans="1:49" x14ac:dyDescent="0.2">
      <c r="A3749">
        <v>3747</v>
      </c>
      <c r="B3749" t="s">
        <v>10066</v>
      </c>
      <c r="C3749" t="s">
        <v>10065</v>
      </c>
      <c r="F3749" t="s">
        <v>10064</v>
      </c>
      <c r="G3749" t="s">
        <v>17</v>
      </c>
      <c r="H3749" t="s">
        <v>16</v>
      </c>
      <c r="I3749" t="s">
        <v>10063</v>
      </c>
      <c r="J3749">
        <v>60014171</v>
      </c>
      <c r="K3749" t="s">
        <v>10062</v>
      </c>
      <c r="L3749" t="s">
        <v>10061</v>
      </c>
      <c r="M3749" t="s">
        <v>725</v>
      </c>
      <c r="N3749">
        <v>3</v>
      </c>
      <c r="O3749" t="s">
        <v>10060</v>
      </c>
      <c r="P3749" t="s">
        <v>10059</v>
      </c>
      <c r="Q3749" t="s">
        <v>10058</v>
      </c>
      <c r="R3749" s="7">
        <v>42370</v>
      </c>
      <c r="S3749" s="8">
        <f t="shared" si="464"/>
        <v>2016</v>
      </c>
      <c r="T3749" s="8">
        <v>2016</v>
      </c>
      <c r="U3749" s="8">
        <f t="shared" si="465"/>
        <v>6</v>
      </c>
      <c r="V3749" s="7">
        <v>2016</v>
      </c>
      <c r="W3749" t="s">
        <v>5423</v>
      </c>
      <c r="X3749" s="2">
        <v>1.3280000000000001</v>
      </c>
      <c r="Y3749" s="6">
        <f t="shared" si="470"/>
        <v>3.5450201542937994E-2</v>
      </c>
      <c r="AA3749">
        <v>15361225</v>
      </c>
      <c r="AB3749">
        <v>18894</v>
      </c>
      <c r="AD3749" t="s">
        <v>6</v>
      </c>
      <c r="AE3749">
        <v>15</v>
      </c>
      <c r="AG3749">
        <v>7362132</v>
      </c>
      <c r="AH3749" t="s">
        <v>10057</v>
      </c>
      <c r="AI3749" t="s">
        <v>10056</v>
      </c>
      <c r="AJ3749" t="s">
        <v>10055</v>
      </c>
      <c r="AK3749" t="s">
        <v>10054</v>
      </c>
      <c r="AL3749">
        <v>24</v>
      </c>
      <c r="AM3749" s="5">
        <f t="shared" si="466"/>
        <v>4</v>
      </c>
      <c r="AN3749" s="4">
        <f t="shared" si="471"/>
        <v>6.0583112457402496E-3</v>
      </c>
      <c r="AO3749" s="3"/>
      <c r="AP3749">
        <v>0</v>
      </c>
      <c r="AR3749" t="s">
        <v>1</v>
      </c>
      <c r="AT3749" s="2">
        <v>3.8340000000000001</v>
      </c>
      <c r="AU3749" s="1">
        <f t="shared" si="467"/>
        <v>2.6632634453778667</v>
      </c>
      <c r="AV3749" s="1">
        <f t="shared" si="468"/>
        <v>2.0754256394339121</v>
      </c>
      <c r="AW3749" s="1">
        <f t="shared" si="469"/>
        <v>1.4875878334899573</v>
      </c>
    </row>
    <row r="3750" spans="1:49" x14ac:dyDescent="0.2">
      <c r="A3750">
        <v>3748</v>
      </c>
      <c r="B3750" t="s">
        <v>10053</v>
      </c>
      <c r="C3750" t="s">
        <v>10052</v>
      </c>
      <c r="F3750" t="s">
        <v>10051</v>
      </c>
      <c r="G3750" t="s">
        <v>17</v>
      </c>
      <c r="H3750" t="s">
        <v>16</v>
      </c>
      <c r="I3750" t="s">
        <v>10050</v>
      </c>
      <c r="J3750">
        <v>60005244</v>
      </c>
      <c r="K3750" t="s">
        <v>658</v>
      </c>
      <c r="L3750" t="s">
        <v>657</v>
      </c>
      <c r="M3750" t="s">
        <v>340</v>
      </c>
      <c r="N3750">
        <v>3</v>
      </c>
      <c r="O3750" t="s">
        <v>10049</v>
      </c>
      <c r="P3750" t="s">
        <v>10048</v>
      </c>
      <c r="Q3750" t="s">
        <v>3054</v>
      </c>
      <c r="R3750" s="7">
        <v>42370</v>
      </c>
      <c r="S3750" s="8">
        <f t="shared" si="464"/>
        <v>2016</v>
      </c>
      <c r="T3750" s="8">
        <v>2016</v>
      </c>
      <c r="U3750" s="8">
        <f t="shared" si="465"/>
        <v>6</v>
      </c>
      <c r="V3750" s="7">
        <v>2016</v>
      </c>
      <c r="W3750" t="s">
        <v>5423</v>
      </c>
      <c r="X3750" s="2">
        <v>1.3280000000000001</v>
      </c>
      <c r="Y3750" s="6">
        <f t="shared" si="470"/>
        <v>3.5450201542937994E-2</v>
      </c>
      <c r="AA3750">
        <v>15361225</v>
      </c>
      <c r="AB3750">
        <v>18894</v>
      </c>
      <c r="AD3750" t="s">
        <v>6</v>
      </c>
      <c r="AE3750">
        <v>15</v>
      </c>
      <c r="AG3750">
        <v>7339666</v>
      </c>
      <c r="AH3750" t="s">
        <v>10047</v>
      </c>
      <c r="AI3750" t="s">
        <v>10046</v>
      </c>
      <c r="AJ3750" t="s">
        <v>10045</v>
      </c>
      <c r="AK3750" t="s">
        <v>10044</v>
      </c>
      <c r="AL3750">
        <v>16</v>
      </c>
      <c r="AM3750" s="5">
        <f t="shared" si="466"/>
        <v>2.6666666666666665</v>
      </c>
      <c r="AN3750" s="4">
        <f t="shared" si="471"/>
        <v>4.0388741638268328E-3</v>
      </c>
      <c r="AO3750" s="3"/>
      <c r="AP3750">
        <v>0</v>
      </c>
      <c r="AR3750" t="s">
        <v>1</v>
      </c>
      <c r="AT3750" s="2">
        <v>3.8340000000000001</v>
      </c>
      <c r="AU3750" s="1">
        <f t="shared" si="467"/>
        <v>2.6026803329204644</v>
      </c>
      <c r="AV3750" s="1">
        <f t="shared" si="468"/>
        <v>1.9744537853382413</v>
      </c>
      <c r="AW3750" s="1">
        <f t="shared" si="469"/>
        <v>1.3462272377560183</v>
      </c>
    </row>
    <row r="3751" spans="1:49" x14ac:dyDescent="0.2">
      <c r="A3751">
        <v>3749</v>
      </c>
      <c r="B3751" t="s">
        <v>10043</v>
      </c>
      <c r="C3751" t="s">
        <v>10042</v>
      </c>
      <c r="F3751" t="s">
        <v>10041</v>
      </c>
      <c r="G3751" t="s">
        <v>17</v>
      </c>
      <c r="H3751" t="s">
        <v>16</v>
      </c>
      <c r="I3751" t="s">
        <v>10040</v>
      </c>
      <c r="J3751">
        <v>60104670</v>
      </c>
      <c r="K3751" t="s">
        <v>10039</v>
      </c>
      <c r="L3751" t="s">
        <v>6863</v>
      </c>
      <c r="M3751" t="s">
        <v>6862</v>
      </c>
      <c r="N3751">
        <v>2</v>
      </c>
      <c r="O3751" t="s">
        <v>10038</v>
      </c>
      <c r="P3751" t="s">
        <v>10037</v>
      </c>
      <c r="Q3751" t="s">
        <v>10036</v>
      </c>
      <c r="R3751" s="7">
        <v>42370</v>
      </c>
      <c r="S3751" s="8">
        <f t="shared" si="464"/>
        <v>2016</v>
      </c>
      <c r="T3751" s="8">
        <v>2016</v>
      </c>
      <c r="U3751" s="8">
        <f t="shared" si="465"/>
        <v>6</v>
      </c>
      <c r="V3751" s="7">
        <v>2016</v>
      </c>
      <c r="W3751" t="s">
        <v>3368</v>
      </c>
      <c r="X3751" s="2">
        <v>0.28199999999999997</v>
      </c>
      <c r="Y3751" s="6">
        <f t="shared" si="470"/>
        <v>7.527828942099783E-3</v>
      </c>
      <c r="AA3751">
        <v>16875869</v>
      </c>
      <c r="AB3751">
        <v>19700186861</v>
      </c>
      <c r="AC3751">
        <v>16875877</v>
      </c>
      <c r="AD3751" t="s">
        <v>6</v>
      </c>
      <c r="AE3751">
        <v>2016</v>
      </c>
      <c r="AG3751">
        <v>5949254</v>
      </c>
      <c r="AI3751" t="s">
        <v>10035</v>
      </c>
      <c r="AK3751" t="s">
        <v>10034</v>
      </c>
      <c r="AL3751">
        <v>3</v>
      </c>
      <c r="AM3751" s="5">
        <f t="shared" si="466"/>
        <v>0.5</v>
      </c>
      <c r="AN3751" s="4">
        <f t="shared" si="471"/>
        <v>7.572889057175312E-4</v>
      </c>
      <c r="AO3751" s="3"/>
      <c r="AP3751">
        <v>1</v>
      </c>
      <c r="AR3751" t="s">
        <v>1</v>
      </c>
      <c r="AT3751" s="2">
        <v>1.1739999999999999</v>
      </c>
      <c r="AU3751" s="1">
        <f t="shared" si="467"/>
        <v>0.54966669311851069</v>
      </c>
      <c r="AV3751" s="1">
        <f t="shared" si="468"/>
        <v>0.41425589239086574</v>
      </c>
      <c r="AW3751" s="1">
        <f t="shared" si="469"/>
        <v>0.27884509166322063</v>
      </c>
    </row>
    <row r="3752" spans="1:49" x14ac:dyDescent="0.2">
      <c r="A3752">
        <v>3750</v>
      </c>
      <c r="B3752" t="s">
        <v>10033</v>
      </c>
      <c r="C3752" t="s">
        <v>10032</v>
      </c>
      <c r="F3752" t="s">
        <v>10031</v>
      </c>
      <c r="G3752" t="s">
        <v>17</v>
      </c>
      <c r="H3752" t="s">
        <v>16</v>
      </c>
      <c r="I3752" t="s">
        <v>10030</v>
      </c>
      <c r="J3752">
        <v>60027709</v>
      </c>
      <c r="K3752" t="s">
        <v>5375</v>
      </c>
      <c r="L3752" t="s">
        <v>780</v>
      </c>
      <c r="M3752" t="s">
        <v>311</v>
      </c>
      <c r="N3752">
        <v>3</v>
      </c>
      <c r="O3752" t="s">
        <v>10029</v>
      </c>
      <c r="P3752" t="s">
        <v>10028</v>
      </c>
      <c r="Q3752" t="s">
        <v>5372</v>
      </c>
      <c r="R3752" s="7">
        <v>42370</v>
      </c>
      <c r="S3752" s="8">
        <f t="shared" si="464"/>
        <v>2016</v>
      </c>
      <c r="T3752" s="8">
        <v>2016</v>
      </c>
      <c r="U3752" s="8">
        <f t="shared" si="465"/>
        <v>6</v>
      </c>
      <c r="V3752" s="7">
        <v>2016</v>
      </c>
      <c r="W3752" t="s">
        <v>5423</v>
      </c>
      <c r="X3752" s="2">
        <v>1.3280000000000001</v>
      </c>
      <c r="Y3752" s="6">
        <f t="shared" si="470"/>
        <v>3.5450201542937994E-2</v>
      </c>
      <c r="AA3752">
        <v>15361225</v>
      </c>
      <c r="AB3752">
        <v>18894</v>
      </c>
      <c r="AD3752" t="s">
        <v>6</v>
      </c>
      <c r="AE3752">
        <v>15</v>
      </c>
      <c r="AG3752">
        <v>7361974</v>
      </c>
      <c r="AH3752" t="s">
        <v>10027</v>
      </c>
      <c r="AI3752" t="s">
        <v>10026</v>
      </c>
      <c r="AJ3752" t="s">
        <v>10025</v>
      </c>
      <c r="AK3752" t="s">
        <v>10024</v>
      </c>
      <c r="AL3752">
        <v>2</v>
      </c>
      <c r="AM3752" s="5">
        <f t="shared" si="466"/>
        <v>0.33333333333333331</v>
      </c>
      <c r="AN3752" s="4">
        <f t="shared" si="471"/>
        <v>5.048592704783541E-4</v>
      </c>
      <c r="AO3752" s="3"/>
      <c r="AP3752">
        <v>0</v>
      </c>
      <c r="AR3752" t="s">
        <v>1</v>
      </c>
      <c r="AT3752" s="2">
        <v>3.8340000000000001</v>
      </c>
      <c r="AU3752" s="1">
        <f t="shared" si="467"/>
        <v>2.49665988612001</v>
      </c>
      <c r="AV3752" s="1">
        <f t="shared" si="468"/>
        <v>1.7977530406708173</v>
      </c>
      <c r="AW3752" s="1">
        <f t="shared" si="469"/>
        <v>1.0988461952216246</v>
      </c>
    </row>
    <row r="3753" spans="1:49" x14ac:dyDescent="0.2">
      <c r="A3753">
        <v>3751</v>
      </c>
      <c r="B3753" t="s">
        <v>10023</v>
      </c>
      <c r="C3753" t="s">
        <v>10022</v>
      </c>
      <c r="F3753" t="s">
        <v>10021</v>
      </c>
      <c r="G3753" t="s">
        <v>17</v>
      </c>
      <c r="H3753" t="s">
        <v>16</v>
      </c>
      <c r="I3753" t="s">
        <v>10020</v>
      </c>
      <c r="J3753">
        <v>60011476</v>
      </c>
      <c r="K3753" t="s">
        <v>7688</v>
      </c>
      <c r="L3753" t="s">
        <v>7687</v>
      </c>
      <c r="M3753" t="s">
        <v>7242</v>
      </c>
      <c r="N3753">
        <v>4</v>
      </c>
      <c r="O3753" t="s">
        <v>10019</v>
      </c>
      <c r="P3753" t="s">
        <v>10018</v>
      </c>
      <c r="Q3753" t="s">
        <v>7684</v>
      </c>
      <c r="R3753" s="7">
        <v>42370</v>
      </c>
      <c r="S3753" s="8">
        <f t="shared" si="464"/>
        <v>2016</v>
      </c>
      <c r="T3753" s="8">
        <v>2016</v>
      </c>
      <c r="U3753" s="8">
        <f t="shared" si="465"/>
        <v>6</v>
      </c>
      <c r="V3753" s="7">
        <v>2016</v>
      </c>
      <c r="W3753" t="s">
        <v>5423</v>
      </c>
      <c r="X3753" s="2">
        <v>1.3280000000000001</v>
      </c>
      <c r="Y3753" s="6">
        <f t="shared" si="470"/>
        <v>3.5450201542937994E-2</v>
      </c>
      <c r="AA3753">
        <v>15361225</v>
      </c>
      <c r="AB3753">
        <v>18894</v>
      </c>
      <c r="AD3753" t="s">
        <v>6</v>
      </c>
      <c r="AE3753">
        <v>15</v>
      </c>
      <c r="AG3753">
        <v>7362145</v>
      </c>
      <c r="AH3753" t="s">
        <v>10017</v>
      </c>
      <c r="AI3753" t="s">
        <v>10016</v>
      </c>
      <c r="AJ3753" t="s">
        <v>10015</v>
      </c>
      <c r="AK3753" t="s">
        <v>10014</v>
      </c>
      <c r="AL3753">
        <v>33</v>
      </c>
      <c r="AM3753" s="5">
        <f t="shared" si="466"/>
        <v>5.5</v>
      </c>
      <c r="AN3753" s="4">
        <f t="shared" si="471"/>
        <v>8.330177962892843E-3</v>
      </c>
      <c r="AO3753" s="3"/>
      <c r="AP3753">
        <v>0</v>
      </c>
      <c r="AR3753" t="s">
        <v>1</v>
      </c>
      <c r="AT3753" s="2">
        <v>3.8340000000000001</v>
      </c>
      <c r="AU3753" s="1">
        <f t="shared" si="467"/>
        <v>2.7314194468924446</v>
      </c>
      <c r="AV3753" s="1">
        <f t="shared" si="468"/>
        <v>2.1890189752915417</v>
      </c>
      <c r="AW3753" s="1">
        <f t="shared" si="469"/>
        <v>1.6466185036906389</v>
      </c>
    </row>
    <row r="3754" spans="1:49" x14ac:dyDescent="0.2">
      <c r="A3754">
        <v>3752</v>
      </c>
      <c r="B3754" t="s">
        <v>10013</v>
      </c>
      <c r="C3754" t="s">
        <v>10012</v>
      </c>
      <c r="F3754" t="s">
        <v>10011</v>
      </c>
      <c r="G3754" t="s">
        <v>17</v>
      </c>
      <c r="H3754" t="s">
        <v>16</v>
      </c>
      <c r="I3754" t="s">
        <v>10010</v>
      </c>
      <c r="J3754" t="s">
        <v>10009</v>
      </c>
      <c r="K3754" t="s">
        <v>10008</v>
      </c>
      <c r="L3754" t="s">
        <v>10007</v>
      </c>
      <c r="M3754" t="s">
        <v>10006</v>
      </c>
      <c r="N3754">
        <v>5</v>
      </c>
      <c r="O3754" t="s">
        <v>10005</v>
      </c>
      <c r="P3754" t="s">
        <v>10004</v>
      </c>
      <c r="Q3754" t="s">
        <v>10003</v>
      </c>
      <c r="R3754" s="7">
        <v>42370</v>
      </c>
      <c r="S3754" s="8">
        <f t="shared" si="464"/>
        <v>2016</v>
      </c>
      <c r="T3754" s="8">
        <v>2016</v>
      </c>
      <c r="U3754" s="8">
        <f t="shared" si="465"/>
        <v>6</v>
      </c>
      <c r="V3754" s="7">
        <v>2016</v>
      </c>
      <c r="W3754" t="s">
        <v>5423</v>
      </c>
      <c r="X3754" s="2">
        <v>1.3280000000000001</v>
      </c>
      <c r="Y3754" s="6">
        <f t="shared" si="470"/>
        <v>3.5450201542937994E-2</v>
      </c>
      <c r="AA3754">
        <v>15361225</v>
      </c>
      <c r="AB3754">
        <v>18894</v>
      </c>
      <c r="AD3754" t="s">
        <v>6</v>
      </c>
      <c r="AE3754">
        <v>15</v>
      </c>
      <c r="AG3754">
        <v>7347359</v>
      </c>
      <c r="AH3754" t="s">
        <v>10002</v>
      </c>
      <c r="AI3754" t="s">
        <v>10001</v>
      </c>
      <c r="AJ3754" t="s">
        <v>10000</v>
      </c>
      <c r="AK3754" t="s">
        <v>9999</v>
      </c>
      <c r="AL3754">
        <v>36</v>
      </c>
      <c r="AM3754" s="5">
        <f t="shared" si="466"/>
        <v>6</v>
      </c>
      <c r="AN3754" s="4">
        <f t="shared" si="471"/>
        <v>9.0874668686103752E-3</v>
      </c>
      <c r="AO3754" s="3"/>
      <c r="AP3754">
        <v>0</v>
      </c>
      <c r="AR3754" t="s">
        <v>1</v>
      </c>
      <c r="AT3754" s="2">
        <v>3.8340000000000001</v>
      </c>
      <c r="AU3754" s="1">
        <f t="shared" si="467"/>
        <v>2.7541381140639709</v>
      </c>
      <c r="AV3754" s="1">
        <f t="shared" si="468"/>
        <v>2.2268834205774182</v>
      </c>
      <c r="AW3754" s="1">
        <f t="shared" si="469"/>
        <v>1.6996287270908663</v>
      </c>
    </row>
    <row r="3755" spans="1:49" x14ac:dyDescent="0.2">
      <c r="A3755">
        <v>3753</v>
      </c>
      <c r="B3755" t="s">
        <v>9998</v>
      </c>
      <c r="C3755" t="s">
        <v>9997</v>
      </c>
      <c r="F3755" t="s">
        <v>9996</v>
      </c>
      <c r="G3755" t="s">
        <v>17</v>
      </c>
      <c r="H3755" t="s">
        <v>16</v>
      </c>
      <c r="I3755" t="s">
        <v>9995</v>
      </c>
      <c r="J3755" t="s">
        <v>9994</v>
      </c>
      <c r="K3755" t="s">
        <v>9993</v>
      </c>
      <c r="L3755" t="s">
        <v>9992</v>
      </c>
      <c r="M3755" t="s">
        <v>8431</v>
      </c>
      <c r="N3755">
        <v>6</v>
      </c>
      <c r="O3755" t="s">
        <v>9991</v>
      </c>
      <c r="P3755" t="s">
        <v>9990</v>
      </c>
      <c r="Q3755" t="s">
        <v>9989</v>
      </c>
      <c r="R3755" s="7">
        <v>42370</v>
      </c>
      <c r="S3755" s="8">
        <f t="shared" si="464"/>
        <v>2016</v>
      </c>
      <c r="T3755" s="8">
        <v>2016</v>
      </c>
      <c r="U3755" s="8">
        <f t="shared" si="465"/>
        <v>6</v>
      </c>
      <c r="V3755" s="7">
        <v>2016</v>
      </c>
      <c r="W3755" t="s">
        <v>5423</v>
      </c>
      <c r="X3755" s="2">
        <v>1.3280000000000001</v>
      </c>
      <c r="Y3755" s="6">
        <f t="shared" si="470"/>
        <v>3.5450201542937994E-2</v>
      </c>
      <c r="AA3755">
        <v>15361225</v>
      </c>
      <c r="AB3755">
        <v>18894</v>
      </c>
      <c r="AD3755" t="s">
        <v>6</v>
      </c>
      <c r="AE3755">
        <v>15</v>
      </c>
      <c r="AG3755">
        <v>7361970</v>
      </c>
      <c r="AH3755" t="s">
        <v>9988</v>
      </c>
      <c r="AI3755" t="s">
        <v>9987</v>
      </c>
      <c r="AJ3755" t="s">
        <v>9986</v>
      </c>
      <c r="AK3755" t="s">
        <v>9985</v>
      </c>
      <c r="AL3755">
        <v>24</v>
      </c>
      <c r="AM3755" s="5">
        <f t="shared" si="466"/>
        <v>4</v>
      </c>
      <c r="AN3755" s="4">
        <f t="shared" si="471"/>
        <v>6.0583112457402496E-3</v>
      </c>
      <c r="AO3755" s="3"/>
      <c r="AP3755">
        <v>0</v>
      </c>
      <c r="AQ3755" t="s">
        <v>1782</v>
      </c>
      <c r="AR3755" t="s">
        <v>9984</v>
      </c>
      <c r="AS3755" t="s">
        <v>1780</v>
      </c>
      <c r="AT3755" s="2">
        <v>3.8340000000000001</v>
      </c>
      <c r="AU3755" s="1">
        <f t="shared" si="467"/>
        <v>2.6632634453778667</v>
      </c>
      <c r="AV3755" s="1">
        <f t="shared" si="468"/>
        <v>2.0754256394339121</v>
      </c>
      <c r="AW3755" s="1">
        <f t="shared" si="469"/>
        <v>1.4875878334899573</v>
      </c>
    </row>
    <row r="3756" spans="1:49" x14ac:dyDescent="0.2">
      <c r="A3756">
        <v>3754</v>
      </c>
      <c r="B3756" t="s">
        <v>9983</v>
      </c>
      <c r="C3756" t="s">
        <v>9982</v>
      </c>
      <c r="F3756" t="s">
        <v>9981</v>
      </c>
      <c r="G3756" t="s">
        <v>17</v>
      </c>
      <c r="H3756" t="s">
        <v>16</v>
      </c>
      <c r="I3756" t="s">
        <v>1128</v>
      </c>
      <c r="J3756">
        <v>60008898</v>
      </c>
      <c r="K3756" t="s">
        <v>137</v>
      </c>
      <c r="L3756" t="s">
        <v>136</v>
      </c>
      <c r="M3756" t="s">
        <v>135</v>
      </c>
      <c r="N3756">
        <v>2</v>
      </c>
      <c r="O3756" t="s">
        <v>1127</v>
      </c>
      <c r="P3756" t="s">
        <v>1126</v>
      </c>
      <c r="Q3756" t="s">
        <v>132</v>
      </c>
      <c r="R3756" s="7">
        <v>42370</v>
      </c>
      <c r="S3756" s="8">
        <f t="shared" si="464"/>
        <v>2016</v>
      </c>
      <c r="T3756" s="8">
        <v>2016</v>
      </c>
      <c r="U3756" s="8">
        <f t="shared" si="465"/>
        <v>6</v>
      </c>
      <c r="V3756" s="7">
        <v>2016</v>
      </c>
      <c r="W3756" t="s">
        <v>5423</v>
      </c>
      <c r="X3756" s="2">
        <v>1.3280000000000001</v>
      </c>
      <c r="Y3756" s="6">
        <f t="shared" si="470"/>
        <v>3.5450201542937994E-2</v>
      </c>
      <c r="AA3756">
        <v>15361225</v>
      </c>
      <c r="AB3756">
        <v>18894</v>
      </c>
      <c r="AD3756" t="s">
        <v>6</v>
      </c>
      <c r="AE3756">
        <v>15</v>
      </c>
      <c r="AG3756">
        <v>7342919</v>
      </c>
      <c r="AH3756" t="s">
        <v>9980</v>
      </c>
      <c r="AI3756" t="s">
        <v>9979</v>
      </c>
      <c r="AJ3756" t="s">
        <v>9978</v>
      </c>
      <c r="AK3756" t="s">
        <v>9977</v>
      </c>
      <c r="AL3756">
        <v>58</v>
      </c>
      <c r="AM3756" s="5">
        <f t="shared" si="466"/>
        <v>9.6666666666666661</v>
      </c>
      <c r="AN3756" s="4">
        <f t="shared" si="471"/>
        <v>1.464091884387227E-2</v>
      </c>
      <c r="AO3756" s="3"/>
      <c r="AP3756">
        <v>0</v>
      </c>
      <c r="AR3756" t="s">
        <v>1</v>
      </c>
      <c r="AT3756" s="2">
        <v>3.8340000000000001</v>
      </c>
      <c r="AU3756" s="1">
        <f t="shared" si="467"/>
        <v>2.9207416733218277</v>
      </c>
      <c r="AV3756" s="1">
        <f t="shared" si="468"/>
        <v>2.5045560193405132</v>
      </c>
      <c r="AW3756" s="1">
        <f t="shared" si="469"/>
        <v>2.0883703653591987</v>
      </c>
    </row>
    <row r="3757" spans="1:49" x14ac:dyDescent="0.2">
      <c r="A3757">
        <v>3755</v>
      </c>
      <c r="B3757" t="s">
        <v>9976</v>
      </c>
      <c r="C3757" t="s">
        <v>9975</v>
      </c>
      <c r="F3757" t="s">
        <v>9974</v>
      </c>
      <c r="G3757" t="s">
        <v>17</v>
      </c>
      <c r="H3757" t="s">
        <v>16</v>
      </c>
      <c r="I3757" t="s">
        <v>693</v>
      </c>
      <c r="J3757">
        <v>60023004</v>
      </c>
      <c r="K3757" t="s">
        <v>9973</v>
      </c>
      <c r="L3757" t="s">
        <v>9972</v>
      </c>
      <c r="M3757" t="s">
        <v>411</v>
      </c>
      <c r="N3757">
        <v>4</v>
      </c>
      <c r="O3757" t="s">
        <v>9971</v>
      </c>
      <c r="P3757" t="s">
        <v>9970</v>
      </c>
      <c r="Q3757" t="s">
        <v>9969</v>
      </c>
      <c r="R3757" s="7">
        <v>42370</v>
      </c>
      <c r="S3757" s="8">
        <f t="shared" si="464"/>
        <v>2016</v>
      </c>
      <c r="T3757" s="8">
        <v>2016</v>
      </c>
      <c r="U3757" s="8">
        <f t="shared" si="465"/>
        <v>6</v>
      </c>
      <c r="V3757" s="7">
        <v>2016</v>
      </c>
      <c r="W3757" t="s">
        <v>5423</v>
      </c>
      <c r="X3757" s="2">
        <v>1.3280000000000001</v>
      </c>
      <c r="Y3757" s="6">
        <f t="shared" si="470"/>
        <v>3.5450201542937994E-2</v>
      </c>
      <c r="AA3757">
        <v>15361225</v>
      </c>
      <c r="AB3757">
        <v>18894</v>
      </c>
      <c r="AD3757" t="s">
        <v>6</v>
      </c>
      <c r="AE3757">
        <v>15</v>
      </c>
      <c r="AG3757">
        <v>7358088</v>
      </c>
      <c r="AH3757" t="s">
        <v>9968</v>
      </c>
      <c r="AI3757" t="s">
        <v>9967</v>
      </c>
      <c r="AJ3757" t="s">
        <v>9966</v>
      </c>
      <c r="AK3757" t="s">
        <v>9965</v>
      </c>
      <c r="AL3757">
        <v>8</v>
      </c>
      <c r="AM3757" s="5">
        <f t="shared" si="466"/>
        <v>1.3333333333333333</v>
      </c>
      <c r="AN3757" s="4">
        <f t="shared" si="471"/>
        <v>2.0194370819134164E-3</v>
      </c>
      <c r="AO3757" s="3"/>
      <c r="AP3757">
        <v>0</v>
      </c>
      <c r="AQ3757" t="s">
        <v>9964</v>
      </c>
      <c r="AR3757" t="s">
        <v>1</v>
      </c>
      <c r="AS3757" t="s">
        <v>9963</v>
      </c>
      <c r="AT3757" s="2">
        <v>3.8340000000000001</v>
      </c>
      <c r="AU3757" s="1">
        <f t="shared" si="467"/>
        <v>2.5420972204630621</v>
      </c>
      <c r="AV3757" s="1">
        <f t="shared" si="468"/>
        <v>1.8734819312425706</v>
      </c>
      <c r="AW3757" s="1">
        <f t="shared" si="469"/>
        <v>1.204866642022079</v>
      </c>
    </row>
    <row r="3758" spans="1:49" x14ac:dyDescent="0.2">
      <c r="A3758">
        <v>3756</v>
      </c>
      <c r="B3758" t="s">
        <v>9962</v>
      </c>
      <c r="C3758" t="s">
        <v>9961</v>
      </c>
      <c r="F3758" t="s">
        <v>9960</v>
      </c>
      <c r="G3758" t="s">
        <v>17</v>
      </c>
      <c r="H3758" t="s">
        <v>16</v>
      </c>
      <c r="I3758" t="s">
        <v>6097</v>
      </c>
      <c r="J3758" t="s">
        <v>9959</v>
      </c>
      <c r="K3758" t="s">
        <v>9958</v>
      </c>
      <c r="L3758" t="s">
        <v>9957</v>
      </c>
      <c r="M3758" t="s">
        <v>6559</v>
      </c>
      <c r="N3758">
        <v>6</v>
      </c>
      <c r="O3758" t="s">
        <v>9956</v>
      </c>
      <c r="P3758" t="s">
        <v>9955</v>
      </c>
      <c r="Q3758" t="s">
        <v>9954</v>
      </c>
      <c r="R3758" s="7">
        <v>42370</v>
      </c>
      <c r="S3758" s="8">
        <f t="shared" si="464"/>
        <v>2016</v>
      </c>
      <c r="T3758" s="8">
        <v>2016</v>
      </c>
      <c r="U3758" s="8">
        <f t="shared" si="465"/>
        <v>6</v>
      </c>
      <c r="V3758" s="7">
        <v>2016</v>
      </c>
      <c r="W3758" t="s">
        <v>5423</v>
      </c>
      <c r="X3758" s="2">
        <v>1.3280000000000001</v>
      </c>
      <c r="Y3758" s="6">
        <f t="shared" si="470"/>
        <v>3.5450201542937994E-2</v>
      </c>
      <c r="AA3758">
        <v>15361225</v>
      </c>
      <c r="AB3758">
        <v>18894</v>
      </c>
      <c r="AD3758" t="s">
        <v>6</v>
      </c>
      <c r="AE3758">
        <v>15</v>
      </c>
      <c r="AG3758">
        <v>7347337</v>
      </c>
      <c r="AH3758" t="s">
        <v>9953</v>
      </c>
      <c r="AI3758" t="s">
        <v>9952</v>
      </c>
      <c r="AJ3758" t="s">
        <v>9951</v>
      </c>
      <c r="AK3758" t="s">
        <v>9950</v>
      </c>
      <c r="AL3758">
        <v>27</v>
      </c>
      <c r="AM3758" s="5">
        <f t="shared" si="466"/>
        <v>4.5</v>
      </c>
      <c r="AN3758" s="4">
        <f t="shared" si="471"/>
        <v>6.815600151457781E-3</v>
      </c>
      <c r="AO3758" s="3"/>
      <c r="AP3758">
        <v>0</v>
      </c>
      <c r="AR3758" t="s">
        <v>1</v>
      </c>
      <c r="AT3758" s="2">
        <v>3.8340000000000001</v>
      </c>
      <c r="AU3758" s="1">
        <f t="shared" si="467"/>
        <v>2.685982112549393</v>
      </c>
      <c r="AV3758" s="1">
        <f t="shared" si="468"/>
        <v>2.1132900847197886</v>
      </c>
      <c r="AW3758" s="1">
        <f t="shared" si="469"/>
        <v>1.5405980568901845</v>
      </c>
    </row>
    <row r="3759" spans="1:49" x14ac:dyDescent="0.2">
      <c r="A3759">
        <v>3757</v>
      </c>
      <c r="B3759" t="s">
        <v>9949</v>
      </c>
      <c r="C3759" t="s">
        <v>9948</v>
      </c>
      <c r="F3759" t="s">
        <v>9947</v>
      </c>
      <c r="G3759" t="s">
        <v>17</v>
      </c>
      <c r="H3759" t="s">
        <v>16</v>
      </c>
      <c r="I3759" t="s">
        <v>5641</v>
      </c>
      <c r="J3759">
        <v>60105585</v>
      </c>
      <c r="K3759" t="s">
        <v>9837</v>
      </c>
      <c r="L3759" t="s">
        <v>5639</v>
      </c>
      <c r="M3759" t="s">
        <v>5638</v>
      </c>
      <c r="N3759">
        <v>3</v>
      </c>
      <c r="O3759" t="s">
        <v>5637</v>
      </c>
      <c r="P3759" t="s">
        <v>5636</v>
      </c>
      <c r="Q3759" t="s">
        <v>9836</v>
      </c>
      <c r="R3759" s="7">
        <v>42370</v>
      </c>
      <c r="S3759" s="8">
        <f t="shared" si="464"/>
        <v>2016</v>
      </c>
      <c r="T3759" s="8">
        <v>2016</v>
      </c>
      <c r="U3759" s="8">
        <f t="shared" si="465"/>
        <v>6</v>
      </c>
      <c r="V3759" s="7">
        <v>2016</v>
      </c>
      <c r="W3759" t="s">
        <v>5423</v>
      </c>
      <c r="X3759" s="2">
        <v>1.3280000000000001</v>
      </c>
      <c r="Y3759" s="6">
        <f t="shared" si="470"/>
        <v>3.5450201542937994E-2</v>
      </c>
      <c r="AA3759">
        <v>15361225</v>
      </c>
      <c r="AB3759">
        <v>18894</v>
      </c>
      <c r="AD3759" t="s">
        <v>6</v>
      </c>
      <c r="AE3759">
        <v>15</v>
      </c>
      <c r="AG3759">
        <v>7360900</v>
      </c>
      <c r="AH3759" t="s">
        <v>9946</v>
      </c>
      <c r="AI3759" t="s">
        <v>9945</v>
      </c>
      <c r="AJ3759" t="s">
        <v>9944</v>
      </c>
      <c r="AK3759" t="s">
        <v>9943</v>
      </c>
      <c r="AL3759">
        <v>1</v>
      </c>
      <c r="AM3759" s="5">
        <f t="shared" si="466"/>
        <v>0.16666666666666666</v>
      </c>
      <c r="AN3759" s="4">
        <f t="shared" si="471"/>
        <v>2.5242963523917705E-4</v>
      </c>
      <c r="AO3759" s="3"/>
      <c r="AP3759">
        <v>0</v>
      </c>
      <c r="AR3759" t="s">
        <v>1</v>
      </c>
      <c r="AT3759" s="2">
        <v>3.8340000000000001</v>
      </c>
      <c r="AU3759" s="1">
        <f t="shared" si="467"/>
        <v>2.4890869970628349</v>
      </c>
      <c r="AV3759" s="1">
        <f t="shared" si="468"/>
        <v>1.7851315589088586</v>
      </c>
      <c r="AW3759" s="1">
        <f t="shared" si="469"/>
        <v>1.0811761207548822</v>
      </c>
    </row>
    <row r="3760" spans="1:49" x14ac:dyDescent="0.2">
      <c r="A3760">
        <v>3758</v>
      </c>
      <c r="B3760" t="s">
        <v>9942</v>
      </c>
      <c r="C3760" t="s">
        <v>9941</v>
      </c>
      <c r="F3760" t="s">
        <v>9940</v>
      </c>
      <c r="G3760" t="s">
        <v>17</v>
      </c>
      <c r="H3760" t="s">
        <v>16</v>
      </c>
      <c r="I3760" t="s">
        <v>9939</v>
      </c>
      <c r="J3760">
        <v>60013791</v>
      </c>
      <c r="K3760" t="s">
        <v>9938</v>
      </c>
      <c r="L3760" t="s">
        <v>9937</v>
      </c>
      <c r="M3760" t="s">
        <v>411</v>
      </c>
      <c r="N3760">
        <v>4</v>
      </c>
      <c r="O3760" t="s">
        <v>9936</v>
      </c>
      <c r="P3760" t="s">
        <v>9935</v>
      </c>
      <c r="Q3760" t="s">
        <v>9934</v>
      </c>
      <c r="R3760" s="7">
        <v>42370</v>
      </c>
      <c r="S3760" s="8">
        <f t="shared" si="464"/>
        <v>2016</v>
      </c>
      <c r="T3760" s="8">
        <v>2016</v>
      </c>
      <c r="U3760" s="8">
        <f t="shared" si="465"/>
        <v>6</v>
      </c>
      <c r="V3760" s="7">
        <v>2016</v>
      </c>
      <c r="W3760" t="s">
        <v>5423</v>
      </c>
      <c r="X3760" s="2">
        <v>1.3280000000000001</v>
      </c>
      <c r="Y3760" s="6">
        <f t="shared" si="470"/>
        <v>3.5450201542937994E-2</v>
      </c>
      <c r="AA3760">
        <v>15361225</v>
      </c>
      <c r="AB3760">
        <v>18894</v>
      </c>
      <c r="AD3760" t="s">
        <v>6</v>
      </c>
      <c r="AE3760">
        <v>15</v>
      </c>
      <c r="AG3760">
        <v>7347348</v>
      </c>
      <c r="AH3760" t="s">
        <v>9933</v>
      </c>
      <c r="AI3760" t="s">
        <v>9932</v>
      </c>
      <c r="AJ3760" t="s">
        <v>9931</v>
      </c>
      <c r="AK3760" t="s">
        <v>9930</v>
      </c>
      <c r="AL3760">
        <v>9</v>
      </c>
      <c r="AM3760" s="5">
        <f t="shared" si="466"/>
        <v>1.5</v>
      </c>
      <c r="AN3760" s="4">
        <f t="shared" si="471"/>
        <v>2.2718667171525938E-3</v>
      </c>
      <c r="AO3760" s="3"/>
      <c r="AP3760">
        <v>0</v>
      </c>
      <c r="AR3760" t="s">
        <v>1</v>
      </c>
      <c r="AT3760" s="2">
        <v>3.8340000000000001</v>
      </c>
      <c r="AU3760" s="1">
        <f t="shared" si="467"/>
        <v>2.5496701095202372</v>
      </c>
      <c r="AV3760" s="1">
        <f t="shared" si="468"/>
        <v>1.8861034130045293</v>
      </c>
      <c r="AW3760" s="1">
        <f t="shared" si="469"/>
        <v>1.2225367164888212</v>
      </c>
    </row>
    <row r="3761" spans="1:49" x14ac:dyDescent="0.2">
      <c r="A3761">
        <v>3759</v>
      </c>
      <c r="B3761" t="s">
        <v>9929</v>
      </c>
      <c r="C3761" t="s">
        <v>9928</v>
      </c>
      <c r="F3761" t="s">
        <v>9927</v>
      </c>
      <c r="G3761" t="s">
        <v>17</v>
      </c>
      <c r="H3761" t="s">
        <v>16</v>
      </c>
      <c r="I3761" t="s">
        <v>9926</v>
      </c>
      <c r="J3761" t="s">
        <v>9925</v>
      </c>
      <c r="K3761" t="s">
        <v>9924</v>
      </c>
      <c r="L3761" t="s">
        <v>9923</v>
      </c>
      <c r="M3761" t="s">
        <v>8796</v>
      </c>
      <c r="N3761">
        <v>4</v>
      </c>
      <c r="O3761" t="s">
        <v>9922</v>
      </c>
      <c r="P3761" t="s">
        <v>9921</v>
      </c>
      <c r="Q3761" t="s">
        <v>9920</v>
      </c>
      <c r="R3761" s="7">
        <v>42370</v>
      </c>
      <c r="S3761" s="8">
        <f t="shared" si="464"/>
        <v>2016</v>
      </c>
      <c r="T3761" s="8">
        <v>2016</v>
      </c>
      <c r="U3761" s="8">
        <f t="shared" si="465"/>
        <v>6</v>
      </c>
      <c r="V3761" s="7">
        <v>2016</v>
      </c>
      <c r="W3761" t="s">
        <v>3368</v>
      </c>
      <c r="X3761" s="2">
        <v>0.28199999999999997</v>
      </c>
      <c r="Y3761" s="6">
        <f t="shared" si="470"/>
        <v>7.527828942099783E-3</v>
      </c>
      <c r="AA3761">
        <v>16875869</v>
      </c>
      <c r="AB3761">
        <v>19700186861</v>
      </c>
      <c r="AC3761">
        <v>16875877</v>
      </c>
      <c r="AD3761" t="s">
        <v>6</v>
      </c>
      <c r="AE3761">
        <v>2016</v>
      </c>
      <c r="AG3761">
        <v>1478471</v>
      </c>
      <c r="AI3761" t="s">
        <v>9919</v>
      </c>
      <c r="AK3761" t="s">
        <v>9918</v>
      </c>
      <c r="AL3761">
        <v>2</v>
      </c>
      <c r="AM3761" s="5">
        <f t="shared" si="466"/>
        <v>0.33333333333333331</v>
      </c>
      <c r="AN3761" s="4">
        <f t="shared" si="471"/>
        <v>5.048592704783541E-4</v>
      </c>
      <c r="AO3761" s="3"/>
      <c r="AP3761">
        <v>1</v>
      </c>
      <c r="AR3761" t="s">
        <v>9917</v>
      </c>
      <c r="AT3761" s="2">
        <v>1.1739999999999999</v>
      </c>
      <c r="AU3761" s="1">
        <f t="shared" si="467"/>
        <v>0.54209380406133545</v>
      </c>
      <c r="AV3761" s="1">
        <f t="shared" si="468"/>
        <v>0.40163441062890687</v>
      </c>
      <c r="AW3761" s="1">
        <f t="shared" si="469"/>
        <v>0.26117501719647829</v>
      </c>
    </row>
    <row r="3762" spans="1:49" x14ac:dyDescent="0.2">
      <c r="A3762">
        <v>3760</v>
      </c>
      <c r="B3762" t="s">
        <v>9916</v>
      </c>
      <c r="C3762" t="s">
        <v>9915</v>
      </c>
      <c r="F3762" t="s">
        <v>9914</v>
      </c>
      <c r="G3762" t="s">
        <v>17</v>
      </c>
      <c r="H3762" t="s">
        <v>16</v>
      </c>
      <c r="I3762" t="s">
        <v>1588</v>
      </c>
      <c r="J3762" t="s">
        <v>9913</v>
      </c>
      <c r="K3762" t="s">
        <v>9912</v>
      </c>
      <c r="L3762" t="s">
        <v>9911</v>
      </c>
      <c r="M3762" t="s">
        <v>9910</v>
      </c>
      <c r="N3762">
        <v>3</v>
      </c>
      <c r="O3762" t="s">
        <v>9909</v>
      </c>
      <c r="P3762" t="s">
        <v>9908</v>
      </c>
      <c r="Q3762" t="s">
        <v>9907</v>
      </c>
      <c r="R3762" s="7">
        <v>42370</v>
      </c>
      <c r="S3762" s="8">
        <f t="shared" si="464"/>
        <v>2016</v>
      </c>
      <c r="T3762" s="8">
        <v>2016</v>
      </c>
      <c r="U3762" s="8">
        <f t="shared" si="465"/>
        <v>6</v>
      </c>
      <c r="V3762" s="7">
        <v>2016</v>
      </c>
      <c r="W3762" t="s">
        <v>5423</v>
      </c>
      <c r="X3762" s="2">
        <v>1.3280000000000001</v>
      </c>
      <c r="Y3762" s="6">
        <f t="shared" si="470"/>
        <v>3.5450201542937994E-2</v>
      </c>
      <c r="AA3762">
        <v>15361225</v>
      </c>
      <c r="AB3762">
        <v>18894</v>
      </c>
      <c r="AD3762" t="s">
        <v>6</v>
      </c>
      <c r="AE3762">
        <v>15</v>
      </c>
      <c r="AG3762">
        <v>7362148</v>
      </c>
      <c r="AH3762" t="s">
        <v>9906</v>
      </c>
      <c r="AI3762" t="s">
        <v>9905</v>
      </c>
      <c r="AJ3762" t="s">
        <v>9904</v>
      </c>
      <c r="AK3762" t="s">
        <v>9903</v>
      </c>
      <c r="AL3762">
        <v>22</v>
      </c>
      <c r="AM3762" s="5">
        <f t="shared" si="466"/>
        <v>3.6666666666666665</v>
      </c>
      <c r="AN3762" s="4">
        <f t="shared" si="471"/>
        <v>5.5534519752618956E-3</v>
      </c>
      <c r="AO3762" s="3"/>
      <c r="AP3762">
        <v>0</v>
      </c>
      <c r="AQ3762" t="s">
        <v>9902</v>
      </c>
      <c r="AR3762" t="s">
        <v>9901</v>
      </c>
      <c r="AS3762" t="s">
        <v>9900</v>
      </c>
      <c r="AT3762" s="2">
        <v>3.8340000000000001</v>
      </c>
      <c r="AU3762" s="1">
        <f t="shared" si="467"/>
        <v>2.6481176672635165</v>
      </c>
      <c r="AV3762" s="1">
        <f t="shared" si="468"/>
        <v>2.0501826759099941</v>
      </c>
      <c r="AW3762" s="1">
        <f t="shared" si="469"/>
        <v>1.4522476845564725</v>
      </c>
    </row>
    <row r="3763" spans="1:49" x14ac:dyDescent="0.2">
      <c r="A3763">
        <v>3761</v>
      </c>
      <c r="B3763" t="s">
        <v>9899</v>
      </c>
      <c r="C3763" t="s">
        <v>9898</v>
      </c>
      <c r="F3763" t="s">
        <v>9897</v>
      </c>
      <c r="G3763" t="s">
        <v>17</v>
      </c>
      <c r="H3763" t="s">
        <v>16</v>
      </c>
      <c r="I3763" t="s">
        <v>9896</v>
      </c>
      <c r="J3763">
        <v>60011170</v>
      </c>
      <c r="K3763" t="s">
        <v>445</v>
      </c>
      <c r="L3763" t="s">
        <v>444</v>
      </c>
      <c r="M3763" t="s">
        <v>121</v>
      </c>
      <c r="N3763">
        <v>4</v>
      </c>
      <c r="O3763" t="s">
        <v>9895</v>
      </c>
      <c r="P3763" t="s">
        <v>9894</v>
      </c>
      <c r="Q3763" t="s">
        <v>3815</v>
      </c>
      <c r="R3763" s="7">
        <v>42370</v>
      </c>
      <c r="S3763" s="8">
        <f t="shared" si="464"/>
        <v>2016</v>
      </c>
      <c r="T3763" s="8">
        <v>2016</v>
      </c>
      <c r="U3763" s="8">
        <f t="shared" si="465"/>
        <v>6</v>
      </c>
      <c r="V3763" s="7">
        <v>2016</v>
      </c>
      <c r="W3763" t="s">
        <v>5423</v>
      </c>
      <c r="X3763" s="2">
        <v>1.3280000000000001</v>
      </c>
      <c r="Y3763" s="6">
        <f t="shared" si="470"/>
        <v>3.5450201542937994E-2</v>
      </c>
      <c r="AA3763">
        <v>15361225</v>
      </c>
      <c r="AB3763">
        <v>18894</v>
      </c>
      <c r="AD3763" t="s">
        <v>6</v>
      </c>
      <c r="AE3763">
        <v>15</v>
      </c>
      <c r="AG3763">
        <v>7362116</v>
      </c>
      <c r="AH3763" t="s">
        <v>9893</v>
      </c>
      <c r="AI3763" t="s">
        <v>9892</v>
      </c>
      <c r="AJ3763" t="s">
        <v>9891</v>
      </c>
      <c r="AK3763" t="s">
        <v>9890</v>
      </c>
      <c r="AL3763">
        <v>17</v>
      </c>
      <c r="AM3763" s="5">
        <f t="shared" si="466"/>
        <v>2.8333333333333335</v>
      </c>
      <c r="AN3763" s="4">
        <f t="shared" si="471"/>
        <v>4.2913037990660102E-3</v>
      </c>
      <c r="AO3763" s="3"/>
      <c r="AP3763">
        <v>0</v>
      </c>
      <c r="AQ3763" t="s">
        <v>9889</v>
      </c>
      <c r="AR3763">
        <v>258460</v>
      </c>
      <c r="AS3763" t="s">
        <v>110</v>
      </c>
      <c r="AT3763" s="2">
        <v>3.8340000000000001</v>
      </c>
      <c r="AU3763" s="1">
        <f t="shared" si="467"/>
        <v>2.61025322197764</v>
      </c>
      <c r="AV3763" s="1">
        <f t="shared" si="468"/>
        <v>1.9870752671002003</v>
      </c>
      <c r="AW3763" s="1">
        <f t="shared" si="469"/>
        <v>1.3638973122227604</v>
      </c>
    </row>
    <row r="3764" spans="1:49" x14ac:dyDescent="0.2">
      <c r="A3764">
        <v>3762</v>
      </c>
      <c r="B3764" t="s">
        <v>9888</v>
      </c>
      <c r="C3764" t="s">
        <v>9887</v>
      </c>
      <c r="F3764" t="s">
        <v>9886</v>
      </c>
      <c r="G3764" t="s">
        <v>17</v>
      </c>
      <c r="H3764" t="s">
        <v>16</v>
      </c>
      <c r="I3764" t="s">
        <v>9885</v>
      </c>
      <c r="J3764">
        <v>60024542</v>
      </c>
      <c r="K3764" t="s">
        <v>6640</v>
      </c>
      <c r="L3764" t="s">
        <v>1510</v>
      </c>
      <c r="M3764" t="s">
        <v>340</v>
      </c>
      <c r="N3764">
        <v>4</v>
      </c>
      <c r="O3764" t="s">
        <v>9884</v>
      </c>
      <c r="P3764" t="s">
        <v>9883</v>
      </c>
      <c r="Q3764" t="s">
        <v>9882</v>
      </c>
      <c r="R3764" s="7">
        <v>42370</v>
      </c>
      <c r="S3764" s="8">
        <f t="shared" si="464"/>
        <v>2016</v>
      </c>
      <c r="T3764" s="8">
        <v>2016</v>
      </c>
      <c r="U3764" s="8">
        <f t="shared" si="465"/>
        <v>6</v>
      </c>
      <c r="V3764" s="7">
        <v>2016</v>
      </c>
      <c r="W3764" t="s">
        <v>5423</v>
      </c>
      <c r="X3764" s="2">
        <v>1.3280000000000001</v>
      </c>
      <c r="Y3764" s="6">
        <f t="shared" si="470"/>
        <v>3.5450201542937994E-2</v>
      </c>
      <c r="AA3764">
        <v>15361225</v>
      </c>
      <c r="AB3764">
        <v>18894</v>
      </c>
      <c r="AD3764" t="s">
        <v>6</v>
      </c>
      <c r="AE3764">
        <v>15</v>
      </c>
      <c r="AG3764">
        <v>7339661</v>
      </c>
      <c r="AH3764" t="s">
        <v>9881</v>
      </c>
      <c r="AI3764" t="s">
        <v>9880</v>
      </c>
      <c r="AJ3764" t="s">
        <v>9879</v>
      </c>
      <c r="AK3764" t="s">
        <v>9878</v>
      </c>
      <c r="AL3764">
        <v>41</v>
      </c>
      <c r="AM3764" s="5">
        <f t="shared" si="466"/>
        <v>6.833333333333333</v>
      </c>
      <c r="AN3764" s="4">
        <f t="shared" si="471"/>
        <v>1.0349615044806261E-2</v>
      </c>
      <c r="AO3764" s="3"/>
      <c r="AP3764">
        <v>0</v>
      </c>
      <c r="AQ3764" t="s">
        <v>222</v>
      </c>
      <c r="AR3764" t="s">
        <v>9877</v>
      </c>
      <c r="AS3764" t="s">
        <v>221</v>
      </c>
      <c r="AT3764" s="2">
        <v>3.8340000000000001</v>
      </c>
      <c r="AU3764" s="1">
        <f t="shared" si="467"/>
        <v>2.7920025593498474</v>
      </c>
      <c r="AV3764" s="1">
        <f t="shared" si="468"/>
        <v>2.2899908293872127</v>
      </c>
      <c r="AW3764" s="1">
        <f t="shared" si="469"/>
        <v>1.7879790994245779</v>
      </c>
    </row>
    <row r="3765" spans="1:49" x14ac:dyDescent="0.2">
      <c r="A3765">
        <v>3763</v>
      </c>
      <c r="B3765" t="s">
        <v>9876</v>
      </c>
      <c r="C3765" t="s">
        <v>9875</v>
      </c>
      <c r="F3765" t="s">
        <v>9874</v>
      </c>
      <c r="G3765" t="s">
        <v>17</v>
      </c>
      <c r="H3765" t="s">
        <v>16</v>
      </c>
      <c r="I3765" t="s">
        <v>9873</v>
      </c>
      <c r="J3765" t="s">
        <v>9118</v>
      </c>
      <c r="K3765" t="s">
        <v>9117</v>
      </c>
      <c r="L3765" t="s">
        <v>9116</v>
      </c>
      <c r="M3765" t="s">
        <v>9115</v>
      </c>
      <c r="N3765">
        <v>4</v>
      </c>
      <c r="O3765" t="s">
        <v>9872</v>
      </c>
      <c r="P3765" t="s">
        <v>9871</v>
      </c>
      <c r="Q3765" t="s">
        <v>9870</v>
      </c>
      <c r="R3765" s="7">
        <v>42370</v>
      </c>
      <c r="S3765" s="8">
        <f t="shared" si="464"/>
        <v>2016</v>
      </c>
      <c r="T3765" s="8">
        <v>2016</v>
      </c>
      <c r="U3765" s="8">
        <f t="shared" si="465"/>
        <v>6</v>
      </c>
      <c r="V3765" s="7">
        <v>2016</v>
      </c>
      <c r="W3765" t="s">
        <v>5423</v>
      </c>
      <c r="X3765" s="2">
        <v>1.3280000000000001</v>
      </c>
      <c r="Y3765" s="6">
        <f t="shared" si="470"/>
        <v>3.5450201542937994E-2</v>
      </c>
      <c r="AA3765">
        <v>15361225</v>
      </c>
      <c r="AB3765">
        <v>18894</v>
      </c>
      <c r="AD3765" t="s">
        <v>6</v>
      </c>
      <c r="AE3765">
        <v>15</v>
      </c>
      <c r="AG3765">
        <v>7347353</v>
      </c>
      <c r="AH3765" t="s">
        <v>9869</v>
      </c>
      <c r="AI3765" t="s">
        <v>9868</v>
      </c>
      <c r="AJ3765" t="s">
        <v>9867</v>
      </c>
      <c r="AK3765" t="s">
        <v>9866</v>
      </c>
      <c r="AL3765">
        <v>71</v>
      </c>
      <c r="AM3765" s="5">
        <f t="shared" si="466"/>
        <v>11.833333333333334</v>
      </c>
      <c r="AN3765" s="4">
        <f t="shared" si="471"/>
        <v>1.7922504101981575E-2</v>
      </c>
      <c r="AO3765" s="3"/>
      <c r="AP3765">
        <v>0</v>
      </c>
      <c r="AR3765" t="s">
        <v>1</v>
      </c>
      <c r="AT3765" s="2">
        <v>3.8340000000000001</v>
      </c>
      <c r="AU3765" s="1">
        <f t="shared" si="467"/>
        <v>3.0191892310651069</v>
      </c>
      <c r="AV3765" s="1">
        <f t="shared" si="468"/>
        <v>2.6686352822459782</v>
      </c>
      <c r="AW3765" s="1">
        <f t="shared" si="469"/>
        <v>2.31808133342685</v>
      </c>
    </row>
    <row r="3766" spans="1:49" x14ac:dyDescent="0.2">
      <c r="A3766">
        <v>3764</v>
      </c>
      <c r="B3766" t="s">
        <v>9865</v>
      </c>
      <c r="C3766" t="s">
        <v>9864</v>
      </c>
      <c r="E3766">
        <v>26578692</v>
      </c>
      <c r="F3766" t="s">
        <v>9863</v>
      </c>
      <c r="G3766" t="s">
        <v>17</v>
      </c>
      <c r="H3766" t="s">
        <v>16</v>
      </c>
      <c r="I3766" t="s">
        <v>9862</v>
      </c>
      <c r="J3766" t="s">
        <v>9861</v>
      </c>
      <c r="K3766" t="s">
        <v>9860</v>
      </c>
      <c r="L3766" t="s">
        <v>9859</v>
      </c>
      <c r="M3766" t="s">
        <v>9858</v>
      </c>
      <c r="N3766">
        <v>5</v>
      </c>
      <c r="O3766" t="s">
        <v>9857</v>
      </c>
      <c r="P3766" t="s">
        <v>9856</v>
      </c>
      <c r="Q3766" t="s">
        <v>9855</v>
      </c>
      <c r="R3766" s="7">
        <v>42370</v>
      </c>
      <c r="S3766" s="8">
        <f t="shared" si="464"/>
        <v>2016</v>
      </c>
      <c r="T3766" s="8">
        <v>2016</v>
      </c>
      <c r="U3766" s="8">
        <f t="shared" si="465"/>
        <v>6</v>
      </c>
      <c r="V3766" s="7">
        <v>42370</v>
      </c>
      <c r="W3766" t="s">
        <v>9854</v>
      </c>
      <c r="X3766" s="2">
        <v>1.9750000000000001</v>
      </c>
      <c r="Y3766" s="6">
        <f t="shared" si="470"/>
        <v>5.2721497023571186E-2</v>
      </c>
      <c r="AA3766">
        <v>320781</v>
      </c>
      <c r="AB3766">
        <v>19019</v>
      </c>
      <c r="AC3766">
        <v>14719053</v>
      </c>
      <c r="AD3766" t="s">
        <v>6</v>
      </c>
      <c r="AE3766">
        <v>57</v>
      </c>
      <c r="AF3766">
        <v>1</v>
      </c>
      <c r="AH3766" t="s">
        <v>9853</v>
      </c>
      <c r="AI3766" t="s">
        <v>9852</v>
      </c>
      <c r="AJ3766" t="s">
        <v>9851</v>
      </c>
      <c r="AK3766" t="s">
        <v>9850</v>
      </c>
      <c r="AL3766">
        <v>11</v>
      </c>
      <c r="AM3766" s="5">
        <f t="shared" si="466"/>
        <v>1.8333333333333333</v>
      </c>
      <c r="AN3766" s="4">
        <f t="shared" si="471"/>
        <v>2.7767259876309478E-3</v>
      </c>
      <c r="AO3766" s="3"/>
      <c r="AP3766">
        <v>1</v>
      </c>
      <c r="AQ3766" t="s">
        <v>9849</v>
      </c>
      <c r="AR3766" t="s">
        <v>9848</v>
      </c>
      <c r="AS3766" t="s">
        <v>8871</v>
      </c>
      <c r="AT3766" s="2">
        <v>4.9269999999999996</v>
      </c>
      <c r="AU3766" s="1">
        <f t="shared" si="467"/>
        <v>3.7738065712789113</v>
      </c>
      <c r="AV3766" s="1">
        <f t="shared" si="468"/>
        <v>2.774911150560107</v>
      </c>
      <c r="AW3766" s="1">
        <f t="shared" si="469"/>
        <v>1.776015729841302</v>
      </c>
    </row>
    <row r="3767" spans="1:49" x14ac:dyDescent="0.2">
      <c r="A3767">
        <v>3765</v>
      </c>
      <c r="B3767" t="s">
        <v>9847</v>
      </c>
      <c r="C3767" t="s">
        <v>9846</v>
      </c>
      <c r="F3767" t="s">
        <v>9845</v>
      </c>
      <c r="G3767" t="s">
        <v>17</v>
      </c>
      <c r="H3767" t="s">
        <v>16</v>
      </c>
      <c r="I3767" t="s">
        <v>7459</v>
      </c>
      <c r="J3767">
        <v>60007061</v>
      </c>
      <c r="K3767" t="s">
        <v>7458</v>
      </c>
      <c r="L3767" t="s">
        <v>7457</v>
      </c>
      <c r="M3767" t="s">
        <v>2788</v>
      </c>
      <c r="N3767">
        <v>5</v>
      </c>
      <c r="O3767" t="s">
        <v>7456</v>
      </c>
      <c r="P3767" t="s">
        <v>7455</v>
      </c>
      <c r="Q3767" t="s">
        <v>7454</v>
      </c>
      <c r="R3767" s="7">
        <v>42370</v>
      </c>
      <c r="S3767" s="8">
        <f t="shared" si="464"/>
        <v>2016</v>
      </c>
      <c r="T3767" s="8">
        <v>2016</v>
      </c>
      <c r="U3767" s="8">
        <f t="shared" si="465"/>
        <v>6</v>
      </c>
      <c r="V3767" s="7">
        <v>2016</v>
      </c>
      <c r="W3767" t="s">
        <v>5423</v>
      </c>
      <c r="X3767" s="2">
        <v>1.3280000000000001</v>
      </c>
      <c r="Y3767" s="6">
        <f t="shared" si="470"/>
        <v>3.5450201542937994E-2</v>
      </c>
      <c r="AA3767">
        <v>15361225</v>
      </c>
      <c r="AB3767">
        <v>18894</v>
      </c>
      <c r="AD3767" t="s">
        <v>6</v>
      </c>
      <c r="AE3767">
        <v>15</v>
      </c>
      <c r="AG3767">
        <v>7355326</v>
      </c>
      <c r="AH3767" t="s">
        <v>9844</v>
      </c>
      <c r="AI3767" t="s">
        <v>9843</v>
      </c>
      <c r="AJ3767" t="s">
        <v>9842</v>
      </c>
      <c r="AK3767" t="s">
        <v>9841</v>
      </c>
      <c r="AL3767">
        <v>16</v>
      </c>
      <c r="AM3767" s="5">
        <f t="shared" si="466"/>
        <v>2.6666666666666665</v>
      </c>
      <c r="AN3767" s="4">
        <f t="shared" si="471"/>
        <v>4.0388741638268328E-3</v>
      </c>
      <c r="AO3767" s="3"/>
      <c r="AP3767">
        <v>0</v>
      </c>
      <c r="AR3767" t="s">
        <v>1</v>
      </c>
      <c r="AT3767" s="2">
        <v>3.8340000000000001</v>
      </c>
      <c r="AU3767" s="1">
        <f t="shared" si="467"/>
        <v>2.6026803329204644</v>
      </c>
      <c r="AV3767" s="1">
        <f t="shared" si="468"/>
        <v>1.9744537853382413</v>
      </c>
      <c r="AW3767" s="1">
        <f t="shared" si="469"/>
        <v>1.3462272377560183</v>
      </c>
    </row>
    <row r="3768" spans="1:49" x14ac:dyDescent="0.2">
      <c r="A3768">
        <v>3766</v>
      </c>
      <c r="B3768" t="s">
        <v>9840</v>
      </c>
      <c r="C3768" t="s">
        <v>9839</v>
      </c>
      <c r="F3768" t="s">
        <v>9838</v>
      </c>
      <c r="G3768" t="s">
        <v>17</v>
      </c>
      <c r="H3768" t="s">
        <v>16</v>
      </c>
      <c r="I3768" t="s">
        <v>7584</v>
      </c>
      <c r="J3768">
        <v>60105585</v>
      </c>
      <c r="K3768" t="s">
        <v>9837</v>
      </c>
      <c r="L3768" t="s">
        <v>5639</v>
      </c>
      <c r="M3768" t="s">
        <v>5638</v>
      </c>
      <c r="N3768">
        <v>3</v>
      </c>
      <c r="O3768" t="s">
        <v>7583</v>
      </c>
      <c r="P3768" t="s">
        <v>7582</v>
      </c>
      <c r="Q3768" t="s">
        <v>9836</v>
      </c>
      <c r="R3768" s="7">
        <v>42370</v>
      </c>
      <c r="S3768" s="8">
        <f t="shared" si="464"/>
        <v>2016</v>
      </c>
      <c r="T3768" s="8">
        <v>2016</v>
      </c>
      <c r="U3768" s="8">
        <f t="shared" si="465"/>
        <v>6</v>
      </c>
      <c r="V3768" s="7">
        <v>2016</v>
      </c>
      <c r="W3768" t="s">
        <v>5423</v>
      </c>
      <c r="X3768" s="2">
        <v>1.3280000000000001</v>
      </c>
      <c r="Y3768" s="6">
        <f t="shared" si="470"/>
        <v>3.5450201542937994E-2</v>
      </c>
      <c r="AA3768">
        <v>15361225</v>
      </c>
      <c r="AB3768">
        <v>18894</v>
      </c>
      <c r="AD3768" t="s">
        <v>6</v>
      </c>
      <c r="AE3768">
        <v>15</v>
      </c>
      <c r="AG3768">
        <v>7349110</v>
      </c>
      <c r="AH3768" t="s">
        <v>9835</v>
      </c>
      <c r="AI3768" t="s">
        <v>9834</v>
      </c>
      <c r="AJ3768" t="s">
        <v>9833</v>
      </c>
      <c r="AK3768" t="s">
        <v>9832</v>
      </c>
      <c r="AL3768">
        <v>5</v>
      </c>
      <c r="AM3768" s="5">
        <f t="shared" si="466"/>
        <v>0.83333333333333337</v>
      </c>
      <c r="AN3768" s="4">
        <f t="shared" si="471"/>
        <v>1.2621481761958854E-3</v>
      </c>
      <c r="AO3768" s="3"/>
      <c r="AP3768">
        <v>0</v>
      </c>
      <c r="AR3768" t="s">
        <v>1</v>
      </c>
      <c r="AT3768" s="2">
        <v>3.8340000000000001</v>
      </c>
      <c r="AU3768" s="1">
        <f t="shared" si="467"/>
        <v>2.5193785532915363</v>
      </c>
      <c r="AV3768" s="1">
        <f t="shared" si="468"/>
        <v>1.8356174859566941</v>
      </c>
      <c r="AW3768" s="1">
        <f t="shared" si="469"/>
        <v>1.1518564186218518</v>
      </c>
    </row>
    <row r="3769" spans="1:49" x14ac:dyDescent="0.2">
      <c r="A3769">
        <v>3767</v>
      </c>
      <c r="B3769" t="s">
        <v>9831</v>
      </c>
      <c r="C3769" t="s">
        <v>9830</v>
      </c>
      <c r="F3769" t="s">
        <v>9829</v>
      </c>
      <c r="G3769" t="s">
        <v>17</v>
      </c>
      <c r="H3769" t="s">
        <v>16</v>
      </c>
      <c r="I3769" t="s">
        <v>9828</v>
      </c>
      <c r="J3769">
        <v>60004384</v>
      </c>
      <c r="K3769" t="s">
        <v>9827</v>
      </c>
      <c r="L3769" t="s">
        <v>6665</v>
      </c>
      <c r="M3769" t="s">
        <v>593</v>
      </c>
      <c r="N3769">
        <v>1</v>
      </c>
      <c r="O3769" t="s">
        <v>9826</v>
      </c>
      <c r="P3769">
        <v>54392588700</v>
      </c>
      <c r="Q3769">
        <v>60004384</v>
      </c>
      <c r="R3769" s="7">
        <v>42370</v>
      </c>
      <c r="S3769" s="8">
        <f t="shared" si="464"/>
        <v>2016</v>
      </c>
      <c r="T3769" s="8">
        <v>2016</v>
      </c>
      <c r="U3769" s="8">
        <f t="shared" si="465"/>
        <v>6</v>
      </c>
      <c r="V3769" s="7">
        <v>2016</v>
      </c>
      <c r="W3769" t="s">
        <v>5423</v>
      </c>
      <c r="X3769" s="2">
        <v>1.3280000000000001</v>
      </c>
      <c r="Y3769" s="6">
        <f t="shared" si="470"/>
        <v>3.5450201542937994E-2</v>
      </c>
      <c r="AA3769">
        <v>15361225</v>
      </c>
      <c r="AB3769">
        <v>18894</v>
      </c>
      <c r="AD3769" t="s">
        <v>6</v>
      </c>
      <c r="AE3769">
        <v>15</v>
      </c>
      <c r="AG3769">
        <v>7358029</v>
      </c>
      <c r="AH3769" t="s">
        <v>9825</v>
      </c>
      <c r="AI3769" t="s">
        <v>9824</v>
      </c>
      <c r="AJ3769" t="s">
        <v>9823</v>
      </c>
      <c r="AK3769" t="s">
        <v>9822</v>
      </c>
      <c r="AL3769">
        <v>12</v>
      </c>
      <c r="AM3769" s="5">
        <f t="shared" si="466"/>
        <v>2</v>
      </c>
      <c r="AN3769" s="4">
        <f t="shared" si="471"/>
        <v>3.0291556228701248E-3</v>
      </c>
      <c r="AO3769" s="3"/>
      <c r="AP3769">
        <v>0</v>
      </c>
      <c r="AR3769" t="s">
        <v>1</v>
      </c>
      <c r="AT3769" s="2">
        <v>3.8340000000000001</v>
      </c>
      <c r="AU3769" s="1">
        <f t="shared" si="467"/>
        <v>2.5723887766917635</v>
      </c>
      <c r="AV3769" s="1">
        <f t="shared" si="468"/>
        <v>1.9239678582904058</v>
      </c>
      <c r="AW3769" s="1">
        <f t="shared" si="469"/>
        <v>1.2755469398890484</v>
      </c>
    </row>
    <row r="3770" spans="1:49" x14ac:dyDescent="0.2">
      <c r="A3770">
        <v>3768</v>
      </c>
      <c r="B3770" t="s">
        <v>9821</v>
      </c>
      <c r="C3770" t="s">
        <v>9820</v>
      </c>
      <c r="F3770" t="s">
        <v>9819</v>
      </c>
      <c r="G3770" t="s">
        <v>17</v>
      </c>
      <c r="H3770" t="s">
        <v>16</v>
      </c>
      <c r="I3770" t="s">
        <v>9818</v>
      </c>
      <c r="J3770" t="s">
        <v>9817</v>
      </c>
      <c r="K3770" t="s">
        <v>9816</v>
      </c>
      <c r="L3770" t="s">
        <v>9815</v>
      </c>
      <c r="M3770" t="s">
        <v>9814</v>
      </c>
      <c r="N3770">
        <v>3</v>
      </c>
      <c r="O3770" t="s">
        <v>9813</v>
      </c>
      <c r="P3770" t="s">
        <v>9812</v>
      </c>
      <c r="Q3770" t="s">
        <v>9811</v>
      </c>
      <c r="R3770" s="7">
        <v>42370</v>
      </c>
      <c r="S3770" s="8">
        <f t="shared" si="464"/>
        <v>2016</v>
      </c>
      <c r="T3770" s="8">
        <v>2016</v>
      </c>
      <c r="U3770" s="8">
        <f t="shared" si="465"/>
        <v>6</v>
      </c>
      <c r="V3770" s="7">
        <v>2016</v>
      </c>
      <c r="W3770" t="s">
        <v>5423</v>
      </c>
      <c r="X3770" s="2">
        <v>1.3280000000000001</v>
      </c>
      <c r="Y3770" s="6">
        <f t="shared" si="470"/>
        <v>3.5450201542937994E-2</v>
      </c>
      <c r="AA3770">
        <v>15361225</v>
      </c>
      <c r="AB3770">
        <v>18894</v>
      </c>
      <c r="AD3770" t="s">
        <v>6</v>
      </c>
      <c r="AE3770">
        <v>15</v>
      </c>
      <c r="AG3770">
        <v>7353151</v>
      </c>
      <c r="AH3770" t="s">
        <v>9810</v>
      </c>
      <c r="AI3770" t="s">
        <v>9809</v>
      </c>
      <c r="AJ3770" t="s">
        <v>9808</v>
      </c>
      <c r="AK3770" t="s">
        <v>9807</v>
      </c>
      <c r="AL3770">
        <v>2</v>
      </c>
      <c r="AM3770" s="5">
        <f t="shared" si="466"/>
        <v>0.33333333333333331</v>
      </c>
      <c r="AN3770" s="4">
        <f t="shared" si="471"/>
        <v>5.048592704783541E-4</v>
      </c>
      <c r="AO3770" s="3"/>
      <c r="AP3770">
        <v>0</v>
      </c>
      <c r="AR3770" t="s">
        <v>1</v>
      </c>
      <c r="AT3770" s="2">
        <v>3.8340000000000001</v>
      </c>
      <c r="AU3770" s="1">
        <f t="shared" si="467"/>
        <v>2.49665988612001</v>
      </c>
      <c r="AV3770" s="1">
        <f t="shared" si="468"/>
        <v>1.7977530406708173</v>
      </c>
      <c r="AW3770" s="1">
        <f t="shared" si="469"/>
        <v>1.0988461952216246</v>
      </c>
    </row>
    <row r="3771" spans="1:49" x14ac:dyDescent="0.2">
      <c r="A3771">
        <v>3769</v>
      </c>
      <c r="B3771" t="s">
        <v>9806</v>
      </c>
      <c r="C3771" t="s">
        <v>9805</v>
      </c>
      <c r="F3771" t="s">
        <v>9804</v>
      </c>
      <c r="G3771" t="s">
        <v>17</v>
      </c>
      <c r="H3771" t="s">
        <v>16</v>
      </c>
      <c r="I3771" t="s">
        <v>9803</v>
      </c>
      <c r="J3771" t="s">
        <v>9802</v>
      </c>
      <c r="K3771" t="s">
        <v>9801</v>
      </c>
      <c r="L3771" t="s">
        <v>9800</v>
      </c>
      <c r="M3771" t="s">
        <v>1819</v>
      </c>
      <c r="N3771">
        <v>4</v>
      </c>
      <c r="O3771" t="s">
        <v>9799</v>
      </c>
      <c r="P3771" t="s">
        <v>9798</v>
      </c>
      <c r="Q3771" t="s">
        <v>9797</v>
      </c>
      <c r="R3771" s="7">
        <v>42370</v>
      </c>
      <c r="S3771" s="8">
        <f t="shared" ref="S3771:S3834" si="472">YEAR(R3771)</f>
        <v>2016</v>
      </c>
      <c r="T3771" s="8">
        <v>2016</v>
      </c>
      <c r="U3771" s="8">
        <f t="shared" ref="U3771:U3834" si="473">2022-T3771</f>
        <v>6</v>
      </c>
      <c r="V3771" s="7">
        <v>2016</v>
      </c>
      <c r="W3771" t="s">
        <v>1748</v>
      </c>
      <c r="X3771" s="2">
        <v>0.34100000000000003</v>
      </c>
      <c r="Y3771" s="6">
        <f t="shared" si="470"/>
        <v>9.1028002455887467E-3</v>
      </c>
      <c r="AA3771">
        <v>19378718</v>
      </c>
      <c r="AB3771">
        <v>19700186839</v>
      </c>
      <c r="AC3771">
        <v>15309681</v>
      </c>
      <c r="AD3771" t="s">
        <v>6</v>
      </c>
      <c r="AE3771">
        <v>63</v>
      </c>
      <c r="AH3771" t="s">
        <v>4973</v>
      </c>
      <c r="AI3771" t="s">
        <v>9796</v>
      </c>
      <c r="AK3771" t="s">
        <v>9795</v>
      </c>
      <c r="AL3771">
        <v>6</v>
      </c>
      <c r="AM3771" s="5">
        <f t="shared" ref="AM3771:AM3834" si="474">AL3771/U3771</f>
        <v>1</v>
      </c>
      <c r="AN3771" s="4">
        <f t="shared" si="471"/>
        <v>1.5145778114350624E-3</v>
      </c>
      <c r="AO3771" s="3"/>
      <c r="AP3771">
        <v>1</v>
      </c>
      <c r="AR3771" t="s">
        <v>1</v>
      </c>
      <c r="AT3771" s="2" t="s">
        <v>0</v>
      </c>
      <c r="AU3771" s="1">
        <f t="shared" ref="AU3771:AU3834" si="475">(Y3771*0.7+AN3771*0.3)*100</f>
        <v>0.68263335153426408</v>
      </c>
      <c r="AV3771" s="1">
        <f t="shared" ref="AV3771:AV3834" si="476">(Y3771*0.5+AN3771*0.5)*100</f>
        <v>0.53086890285119048</v>
      </c>
      <c r="AW3771" s="1">
        <f t="shared" ref="AW3771:AW3834" si="477">(Y3771*0.3+AN3771*0.7)*100</f>
        <v>0.37910445416811672</v>
      </c>
    </row>
    <row r="3772" spans="1:49" x14ac:dyDescent="0.2">
      <c r="A3772">
        <v>3770</v>
      </c>
      <c r="B3772" t="s">
        <v>9794</v>
      </c>
      <c r="C3772" t="s">
        <v>9793</v>
      </c>
      <c r="F3772" t="s">
        <v>9792</v>
      </c>
      <c r="G3772" t="s">
        <v>17</v>
      </c>
      <c r="H3772" t="s">
        <v>16</v>
      </c>
      <c r="I3772" t="s">
        <v>9791</v>
      </c>
      <c r="J3772">
        <v>60015574</v>
      </c>
      <c r="K3772" t="s">
        <v>9790</v>
      </c>
      <c r="L3772" t="s">
        <v>9789</v>
      </c>
      <c r="M3772" t="s">
        <v>411</v>
      </c>
      <c r="N3772">
        <v>1</v>
      </c>
      <c r="O3772" t="s">
        <v>9788</v>
      </c>
      <c r="P3772">
        <v>7007112168</v>
      </c>
      <c r="Q3772">
        <v>60015574</v>
      </c>
      <c r="R3772" s="7">
        <v>42370</v>
      </c>
      <c r="S3772" s="8">
        <f t="shared" si="472"/>
        <v>2016</v>
      </c>
      <c r="T3772" s="8">
        <v>2016</v>
      </c>
      <c r="U3772" s="8">
        <f t="shared" si="473"/>
        <v>6</v>
      </c>
      <c r="V3772" s="7">
        <v>2016</v>
      </c>
      <c r="W3772" t="s">
        <v>9787</v>
      </c>
      <c r="X3772" s="2">
        <v>0.27600000000000002</v>
      </c>
      <c r="Y3772" s="6">
        <f t="shared" si="470"/>
        <v>7.367662368863619E-3</v>
      </c>
      <c r="AA3772">
        <v>8838542</v>
      </c>
      <c r="AB3772">
        <v>16190</v>
      </c>
      <c r="AD3772" t="s">
        <v>6</v>
      </c>
      <c r="AE3772">
        <v>32</v>
      </c>
      <c r="AF3772">
        <v>2</v>
      </c>
      <c r="AH3772" t="s">
        <v>9786</v>
      </c>
      <c r="AI3772" t="s">
        <v>9785</v>
      </c>
      <c r="AJ3772" t="s">
        <v>9784</v>
      </c>
      <c r="AK3772" t="s">
        <v>9783</v>
      </c>
      <c r="AL3772">
        <v>3</v>
      </c>
      <c r="AM3772" s="5">
        <f t="shared" si="474"/>
        <v>0.5</v>
      </c>
      <c r="AN3772" s="4">
        <f t="shared" si="471"/>
        <v>7.572889057175312E-4</v>
      </c>
      <c r="AO3772" s="3"/>
      <c r="AP3772">
        <v>0</v>
      </c>
      <c r="AR3772" t="s">
        <v>1</v>
      </c>
      <c r="AT3772" s="2">
        <v>0.98499999999999999</v>
      </c>
      <c r="AU3772" s="1">
        <f t="shared" si="475"/>
        <v>0.53845503299197928</v>
      </c>
      <c r="AV3772" s="1">
        <f t="shared" si="476"/>
        <v>0.40624756372905746</v>
      </c>
      <c r="AW3772" s="1">
        <f t="shared" si="477"/>
        <v>0.27404009446613575</v>
      </c>
    </row>
    <row r="3773" spans="1:49" x14ac:dyDescent="0.2">
      <c r="A3773">
        <v>3771</v>
      </c>
      <c r="B3773" t="s">
        <v>9782</v>
      </c>
      <c r="C3773" t="s">
        <v>9781</v>
      </c>
      <c r="F3773" t="s">
        <v>9780</v>
      </c>
      <c r="G3773" t="s">
        <v>17</v>
      </c>
      <c r="H3773" t="s">
        <v>16</v>
      </c>
      <c r="I3773" t="s">
        <v>9779</v>
      </c>
      <c r="J3773">
        <v>60031706</v>
      </c>
      <c r="K3773" t="s">
        <v>9778</v>
      </c>
      <c r="L3773" t="s">
        <v>9777</v>
      </c>
      <c r="M3773" t="s">
        <v>411</v>
      </c>
      <c r="N3773">
        <v>2</v>
      </c>
      <c r="O3773" t="s">
        <v>9776</v>
      </c>
      <c r="P3773" t="s">
        <v>9775</v>
      </c>
      <c r="Q3773" t="s">
        <v>9774</v>
      </c>
      <c r="R3773" s="7">
        <v>42370</v>
      </c>
      <c r="S3773" s="8">
        <f t="shared" si="472"/>
        <v>2016</v>
      </c>
      <c r="T3773" s="8">
        <v>2016</v>
      </c>
      <c r="U3773" s="8">
        <f t="shared" si="473"/>
        <v>6</v>
      </c>
      <c r="V3773" s="7">
        <v>2016</v>
      </c>
      <c r="W3773" t="s">
        <v>1748</v>
      </c>
      <c r="X3773" s="2">
        <v>0.34100000000000003</v>
      </c>
      <c r="Y3773" s="6">
        <f t="shared" si="470"/>
        <v>9.1028002455887467E-3</v>
      </c>
      <c r="AA3773">
        <v>19378718</v>
      </c>
      <c r="AB3773">
        <v>19700186839</v>
      </c>
      <c r="AC3773">
        <v>15309681</v>
      </c>
      <c r="AD3773" t="s">
        <v>6</v>
      </c>
      <c r="AE3773">
        <v>63</v>
      </c>
      <c r="AH3773" t="s">
        <v>9773</v>
      </c>
      <c r="AI3773" t="s">
        <v>9772</v>
      </c>
      <c r="AK3773" t="s">
        <v>9771</v>
      </c>
      <c r="AL3773">
        <v>11</v>
      </c>
      <c r="AM3773" s="5">
        <f t="shared" si="474"/>
        <v>1.8333333333333333</v>
      </c>
      <c r="AN3773" s="4">
        <f t="shared" si="471"/>
        <v>2.7767259876309478E-3</v>
      </c>
      <c r="AO3773" s="3"/>
      <c r="AP3773">
        <v>1</v>
      </c>
      <c r="AR3773" t="s">
        <v>1</v>
      </c>
      <c r="AT3773" s="2" t="s">
        <v>0</v>
      </c>
      <c r="AU3773" s="1">
        <f t="shared" si="475"/>
        <v>0.7204977968201407</v>
      </c>
      <c r="AV3773" s="1">
        <f t="shared" si="476"/>
        <v>0.59397631166098475</v>
      </c>
      <c r="AW3773" s="1">
        <f t="shared" si="477"/>
        <v>0.46745482650182874</v>
      </c>
    </row>
    <row r="3774" spans="1:49" x14ac:dyDescent="0.2">
      <c r="A3774">
        <v>3772</v>
      </c>
      <c r="B3774" t="s">
        <v>9770</v>
      </c>
      <c r="C3774" t="s">
        <v>9769</v>
      </c>
      <c r="F3774" t="s">
        <v>9768</v>
      </c>
      <c r="G3774" t="s">
        <v>17</v>
      </c>
      <c r="H3774" t="s">
        <v>16</v>
      </c>
      <c r="I3774" t="s">
        <v>9767</v>
      </c>
      <c r="J3774" t="s">
        <v>9766</v>
      </c>
      <c r="K3774" t="s">
        <v>9765</v>
      </c>
      <c r="L3774" t="s">
        <v>9764</v>
      </c>
      <c r="M3774" t="s">
        <v>214</v>
      </c>
      <c r="N3774">
        <v>4</v>
      </c>
      <c r="O3774" t="s">
        <v>9763</v>
      </c>
      <c r="P3774" t="s">
        <v>9762</v>
      </c>
      <c r="Q3774" t="s">
        <v>9761</v>
      </c>
      <c r="R3774" s="7">
        <v>42370</v>
      </c>
      <c r="S3774" s="8">
        <f t="shared" si="472"/>
        <v>2016</v>
      </c>
      <c r="T3774" s="8">
        <v>2016</v>
      </c>
      <c r="U3774" s="8">
        <f t="shared" si="473"/>
        <v>6</v>
      </c>
      <c r="V3774" s="7">
        <v>2016</v>
      </c>
      <c r="W3774" t="s">
        <v>1748</v>
      </c>
      <c r="X3774" s="2">
        <v>0.34100000000000003</v>
      </c>
      <c r="Y3774" s="6">
        <f t="shared" si="470"/>
        <v>9.1028002455887467E-3</v>
      </c>
      <c r="AA3774">
        <v>19378718</v>
      </c>
      <c r="AB3774">
        <v>19700186839</v>
      </c>
      <c r="AC3774">
        <v>15309681</v>
      </c>
      <c r="AD3774" t="s">
        <v>6</v>
      </c>
      <c r="AE3774">
        <v>63</v>
      </c>
      <c r="AH3774" t="s">
        <v>9760</v>
      </c>
      <c r="AI3774" t="s">
        <v>9759</v>
      </c>
      <c r="AK3774" t="s">
        <v>9758</v>
      </c>
      <c r="AL3774">
        <v>23</v>
      </c>
      <c r="AM3774" s="5">
        <f t="shared" si="474"/>
        <v>3.8333333333333335</v>
      </c>
      <c r="AN3774" s="4">
        <f t="shared" si="471"/>
        <v>5.805881610501073E-3</v>
      </c>
      <c r="AO3774" s="3"/>
      <c r="AP3774">
        <v>1</v>
      </c>
      <c r="AR3774" t="s">
        <v>1</v>
      </c>
      <c r="AT3774" s="2" t="s">
        <v>0</v>
      </c>
      <c r="AU3774" s="1">
        <f t="shared" si="475"/>
        <v>0.81137246550624442</v>
      </c>
      <c r="AV3774" s="1">
        <f t="shared" si="476"/>
        <v>0.74543409280449102</v>
      </c>
      <c r="AW3774" s="1">
        <f t="shared" si="477"/>
        <v>0.6794957201027374</v>
      </c>
    </row>
    <row r="3775" spans="1:49" x14ac:dyDescent="0.2">
      <c r="A3775">
        <v>3773</v>
      </c>
      <c r="B3775" t="s">
        <v>9757</v>
      </c>
      <c r="C3775" t="s">
        <v>9756</v>
      </c>
      <c r="F3775" t="s">
        <v>9755</v>
      </c>
      <c r="G3775" t="s">
        <v>17</v>
      </c>
      <c r="H3775" t="s">
        <v>16</v>
      </c>
      <c r="I3775" t="s">
        <v>9754</v>
      </c>
      <c r="J3775" t="s">
        <v>9753</v>
      </c>
      <c r="K3775" t="s">
        <v>9752</v>
      </c>
      <c r="L3775" t="s">
        <v>9751</v>
      </c>
      <c r="M3775" t="s">
        <v>9750</v>
      </c>
      <c r="N3775">
        <v>4</v>
      </c>
      <c r="O3775" t="s">
        <v>9749</v>
      </c>
      <c r="P3775" t="s">
        <v>9748</v>
      </c>
      <c r="Q3775" t="s">
        <v>9747</v>
      </c>
      <c r="R3775" s="7">
        <v>42370</v>
      </c>
      <c r="S3775" s="8">
        <f t="shared" si="472"/>
        <v>2016</v>
      </c>
      <c r="T3775" s="8">
        <v>2016</v>
      </c>
      <c r="U3775" s="8">
        <f t="shared" si="473"/>
        <v>6</v>
      </c>
      <c r="V3775" s="7">
        <v>2016</v>
      </c>
      <c r="W3775" t="s">
        <v>5423</v>
      </c>
      <c r="X3775" s="2">
        <v>1.3280000000000001</v>
      </c>
      <c r="Y3775" s="6">
        <f t="shared" si="470"/>
        <v>3.5450201542937994E-2</v>
      </c>
      <c r="AA3775">
        <v>15361225</v>
      </c>
      <c r="AB3775">
        <v>18894</v>
      </c>
      <c r="AD3775" t="s">
        <v>6</v>
      </c>
      <c r="AE3775">
        <v>15</v>
      </c>
      <c r="AG3775">
        <v>7362146</v>
      </c>
      <c r="AH3775" t="s">
        <v>9746</v>
      </c>
      <c r="AI3775" t="s">
        <v>9745</v>
      </c>
      <c r="AJ3775" t="s">
        <v>9744</v>
      </c>
      <c r="AK3775" t="s">
        <v>9743</v>
      </c>
      <c r="AL3775">
        <v>4</v>
      </c>
      <c r="AM3775" s="5">
        <f t="shared" si="474"/>
        <v>0.66666666666666663</v>
      </c>
      <c r="AN3775" s="4">
        <f t="shared" si="471"/>
        <v>1.0097185409567082E-3</v>
      </c>
      <c r="AO3775" s="3"/>
      <c r="AP3775">
        <v>0</v>
      </c>
      <c r="AR3775" t="s">
        <v>1</v>
      </c>
      <c r="AT3775" s="2">
        <v>3.8340000000000001</v>
      </c>
      <c r="AU3775" s="1">
        <f t="shared" si="475"/>
        <v>2.5118056642343607</v>
      </c>
      <c r="AV3775" s="1">
        <f t="shared" si="476"/>
        <v>1.8229960041947351</v>
      </c>
      <c r="AW3775" s="1">
        <f t="shared" si="477"/>
        <v>1.1341863441551092</v>
      </c>
    </row>
    <row r="3776" spans="1:49" x14ac:dyDescent="0.2">
      <c r="A3776">
        <v>3774</v>
      </c>
      <c r="B3776" t="s">
        <v>9742</v>
      </c>
      <c r="C3776" t="s">
        <v>9741</v>
      </c>
      <c r="F3776" t="s">
        <v>9740</v>
      </c>
      <c r="G3776" t="s">
        <v>17</v>
      </c>
      <c r="H3776" t="s">
        <v>16</v>
      </c>
      <c r="I3776" t="s">
        <v>9739</v>
      </c>
      <c r="J3776">
        <v>60031004</v>
      </c>
      <c r="K3776" t="s">
        <v>461</v>
      </c>
      <c r="L3776" t="s">
        <v>460</v>
      </c>
      <c r="M3776" t="s">
        <v>459</v>
      </c>
      <c r="N3776">
        <v>3</v>
      </c>
      <c r="O3776" t="s">
        <v>9738</v>
      </c>
      <c r="P3776" t="s">
        <v>9737</v>
      </c>
      <c r="Q3776" t="s">
        <v>9736</v>
      </c>
      <c r="R3776" s="7">
        <v>42370</v>
      </c>
      <c r="S3776" s="8">
        <f t="shared" si="472"/>
        <v>2016</v>
      </c>
      <c r="T3776" s="8">
        <v>2016</v>
      </c>
      <c r="U3776" s="8">
        <f t="shared" si="473"/>
        <v>6</v>
      </c>
      <c r="V3776" s="7">
        <v>2016</v>
      </c>
      <c r="W3776" t="s">
        <v>5423</v>
      </c>
      <c r="X3776" s="2">
        <v>1.3280000000000001</v>
      </c>
      <c r="Y3776" s="6">
        <f t="shared" si="470"/>
        <v>3.5450201542937994E-2</v>
      </c>
      <c r="AA3776">
        <v>15361225</v>
      </c>
      <c r="AB3776">
        <v>18894</v>
      </c>
      <c r="AD3776" t="s">
        <v>6</v>
      </c>
      <c r="AE3776">
        <v>15</v>
      </c>
      <c r="AG3776">
        <v>7365409</v>
      </c>
      <c r="AH3776" t="s">
        <v>9735</v>
      </c>
      <c r="AI3776" t="s">
        <v>9734</v>
      </c>
      <c r="AJ3776" t="s">
        <v>9733</v>
      </c>
      <c r="AK3776" t="s">
        <v>9732</v>
      </c>
      <c r="AL3776">
        <v>9</v>
      </c>
      <c r="AM3776" s="5">
        <f t="shared" si="474"/>
        <v>1.5</v>
      </c>
      <c r="AN3776" s="4">
        <f t="shared" si="471"/>
        <v>2.2718667171525938E-3</v>
      </c>
      <c r="AO3776" s="3"/>
      <c r="AP3776">
        <v>0</v>
      </c>
      <c r="AR3776" t="s">
        <v>1</v>
      </c>
      <c r="AT3776" s="2">
        <v>3.8340000000000001</v>
      </c>
      <c r="AU3776" s="1">
        <f t="shared" si="475"/>
        <v>2.5496701095202372</v>
      </c>
      <c r="AV3776" s="1">
        <f t="shared" si="476"/>
        <v>1.8861034130045293</v>
      </c>
      <c r="AW3776" s="1">
        <f t="shared" si="477"/>
        <v>1.2225367164888212</v>
      </c>
    </row>
    <row r="3777" spans="1:49" x14ac:dyDescent="0.2">
      <c r="A3777">
        <v>3775</v>
      </c>
      <c r="B3777" t="s">
        <v>9731</v>
      </c>
      <c r="C3777" t="s">
        <v>9730</v>
      </c>
      <c r="F3777" t="s">
        <v>9729</v>
      </c>
      <c r="G3777" t="s">
        <v>17</v>
      </c>
      <c r="H3777" t="s">
        <v>16</v>
      </c>
      <c r="I3777" t="s">
        <v>9728</v>
      </c>
      <c r="J3777" t="s">
        <v>9727</v>
      </c>
      <c r="K3777" t="s">
        <v>9726</v>
      </c>
      <c r="L3777" t="s">
        <v>9725</v>
      </c>
      <c r="M3777" t="s">
        <v>577</v>
      </c>
      <c r="N3777">
        <v>6</v>
      </c>
      <c r="O3777" t="s">
        <v>9724</v>
      </c>
      <c r="P3777" t="s">
        <v>9723</v>
      </c>
      <c r="Q3777" t="s">
        <v>9722</v>
      </c>
      <c r="R3777" s="7">
        <v>42370</v>
      </c>
      <c r="S3777" s="8">
        <f t="shared" si="472"/>
        <v>2016</v>
      </c>
      <c r="T3777" s="8">
        <v>2016</v>
      </c>
      <c r="U3777" s="8">
        <f t="shared" si="473"/>
        <v>6</v>
      </c>
      <c r="V3777" s="7">
        <v>2016</v>
      </c>
      <c r="W3777" t="s">
        <v>5423</v>
      </c>
      <c r="X3777" s="2">
        <v>1.3280000000000001</v>
      </c>
      <c r="Y3777" s="6">
        <f t="shared" si="470"/>
        <v>3.5450201542937994E-2</v>
      </c>
      <c r="AA3777">
        <v>15361225</v>
      </c>
      <c r="AB3777">
        <v>18894</v>
      </c>
      <c r="AD3777" t="s">
        <v>6</v>
      </c>
      <c r="AE3777">
        <v>15</v>
      </c>
      <c r="AG3777">
        <v>7362134</v>
      </c>
      <c r="AH3777" t="s">
        <v>9721</v>
      </c>
      <c r="AI3777" t="s">
        <v>9720</v>
      </c>
      <c r="AJ3777" t="s">
        <v>9719</v>
      </c>
      <c r="AK3777" t="s">
        <v>9718</v>
      </c>
      <c r="AL3777">
        <v>11</v>
      </c>
      <c r="AM3777" s="5">
        <f t="shared" si="474"/>
        <v>1.8333333333333333</v>
      </c>
      <c r="AN3777" s="4">
        <f t="shared" si="471"/>
        <v>2.7767259876309478E-3</v>
      </c>
      <c r="AO3777" s="3"/>
      <c r="AP3777">
        <v>0</v>
      </c>
      <c r="AQ3777" t="s">
        <v>9717</v>
      </c>
      <c r="AR3777" t="s">
        <v>9716</v>
      </c>
      <c r="AS3777" t="s">
        <v>9715</v>
      </c>
      <c r="AT3777" s="2">
        <v>3.8340000000000001</v>
      </c>
      <c r="AU3777" s="1">
        <f t="shared" si="475"/>
        <v>2.5648158876345879</v>
      </c>
      <c r="AV3777" s="1">
        <f t="shared" si="476"/>
        <v>1.9113463765284471</v>
      </c>
      <c r="AW3777" s="1">
        <f t="shared" si="477"/>
        <v>1.2578768654223063</v>
      </c>
    </row>
    <row r="3778" spans="1:49" x14ac:dyDescent="0.2">
      <c r="A3778">
        <v>3776</v>
      </c>
      <c r="B3778" t="s">
        <v>9714</v>
      </c>
      <c r="C3778" t="s">
        <v>9713</v>
      </c>
      <c r="F3778" t="s">
        <v>9712</v>
      </c>
      <c r="G3778" t="s">
        <v>17</v>
      </c>
      <c r="H3778" t="s">
        <v>16</v>
      </c>
      <c r="I3778" t="s">
        <v>9711</v>
      </c>
      <c r="J3778" t="s">
        <v>9710</v>
      </c>
      <c r="K3778" t="s">
        <v>9709</v>
      </c>
      <c r="L3778" t="s">
        <v>9708</v>
      </c>
      <c r="M3778" t="s">
        <v>2318</v>
      </c>
      <c r="N3778">
        <v>2</v>
      </c>
      <c r="O3778" t="s">
        <v>9707</v>
      </c>
      <c r="P3778" t="s">
        <v>9706</v>
      </c>
      <c r="Q3778" t="s">
        <v>9705</v>
      </c>
      <c r="R3778" s="7">
        <v>42370</v>
      </c>
      <c r="S3778" s="8">
        <f t="shared" si="472"/>
        <v>2016</v>
      </c>
      <c r="T3778" s="8">
        <v>2016</v>
      </c>
      <c r="U3778" s="8">
        <f t="shared" si="473"/>
        <v>6</v>
      </c>
      <c r="V3778" s="7">
        <v>2016</v>
      </c>
      <c r="W3778" t="s">
        <v>5423</v>
      </c>
      <c r="X3778" s="2">
        <v>1.3280000000000001</v>
      </c>
      <c r="Y3778" s="6">
        <f t="shared" si="470"/>
        <v>3.5450201542937994E-2</v>
      </c>
      <c r="AA3778">
        <v>15361225</v>
      </c>
      <c r="AB3778">
        <v>18894</v>
      </c>
      <c r="AD3778" t="s">
        <v>6</v>
      </c>
      <c r="AE3778">
        <v>15</v>
      </c>
      <c r="AG3778">
        <v>7368109</v>
      </c>
      <c r="AH3778" t="s">
        <v>9704</v>
      </c>
      <c r="AI3778" t="s">
        <v>9703</v>
      </c>
      <c r="AJ3778" t="s">
        <v>9702</v>
      </c>
      <c r="AK3778" t="s">
        <v>9701</v>
      </c>
      <c r="AL3778">
        <v>36</v>
      </c>
      <c r="AM3778" s="5">
        <f t="shared" si="474"/>
        <v>6</v>
      </c>
      <c r="AN3778" s="4">
        <f t="shared" si="471"/>
        <v>9.0874668686103752E-3</v>
      </c>
      <c r="AO3778" s="3"/>
      <c r="AP3778">
        <v>0</v>
      </c>
      <c r="AR3778" t="s">
        <v>1</v>
      </c>
      <c r="AT3778" s="2">
        <v>3.8340000000000001</v>
      </c>
      <c r="AU3778" s="1">
        <f t="shared" si="475"/>
        <v>2.7541381140639709</v>
      </c>
      <c r="AV3778" s="1">
        <f t="shared" si="476"/>
        <v>2.2268834205774182</v>
      </c>
      <c r="AW3778" s="1">
        <f t="shared" si="477"/>
        <v>1.6996287270908663</v>
      </c>
    </row>
    <row r="3779" spans="1:49" x14ac:dyDescent="0.2">
      <c r="A3779">
        <v>3777</v>
      </c>
      <c r="B3779" t="s">
        <v>9700</v>
      </c>
      <c r="C3779" t="s">
        <v>9699</v>
      </c>
      <c r="F3779" t="s">
        <v>9698</v>
      </c>
      <c r="G3779" t="s">
        <v>17</v>
      </c>
      <c r="H3779" t="s">
        <v>16</v>
      </c>
      <c r="I3779" t="s">
        <v>9697</v>
      </c>
      <c r="J3779">
        <v>60028868</v>
      </c>
      <c r="K3779" t="s">
        <v>4685</v>
      </c>
      <c r="L3779" t="s">
        <v>4684</v>
      </c>
      <c r="M3779" t="s">
        <v>2788</v>
      </c>
      <c r="N3779">
        <v>2</v>
      </c>
      <c r="O3779" t="s">
        <v>9696</v>
      </c>
      <c r="P3779" t="s">
        <v>9695</v>
      </c>
      <c r="Q3779" t="s">
        <v>9694</v>
      </c>
      <c r="R3779" s="7">
        <v>42370</v>
      </c>
      <c r="S3779" s="8">
        <f t="shared" si="472"/>
        <v>2016</v>
      </c>
      <c r="T3779" s="8">
        <v>2016</v>
      </c>
      <c r="U3779" s="8">
        <f t="shared" si="473"/>
        <v>6</v>
      </c>
      <c r="V3779" s="7">
        <v>2016</v>
      </c>
      <c r="W3779" t="s">
        <v>5423</v>
      </c>
      <c r="X3779" s="2">
        <v>1.3280000000000001</v>
      </c>
      <c r="Y3779" s="6">
        <f t="shared" ref="Y3779:Y3842" si="478">(X3779-$Z$3)/($Z$2-$Z$3)</f>
        <v>3.5450201542937994E-2</v>
      </c>
      <c r="AA3779">
        <v>15361225</v>
      </c>
      <c r="AB3779">
        <v>18894</v>
      </c>
      <c r="AD3779" t="s">
        <v>6</v>
      </c>
      <c r="AE3779">
        <v>15</v>
      </c>
      <c r="AG3779">
        <v>7364170</v>
      </c>
      <c r="AH3779" t="s">
        <v>9693</v>
      </c>
      <c r="AI3779" t="s">
        <v>9692</v>
      </c>
      <c r="AJ3779" t="s">
        <v>9691</v>
      </c>
      <c r="AK3779" t="s">
        <v>9690</v>
      </c>
      <c r="AL3779">
        <v>27</v>
      </c>
      <c r="AM3779" s="5">
        <f t="shared" si="474"/>
        <v>4.5</v>
      </c>
      <c r="AN3779" s="4">
        <f t="shared" ref="AN3779:AN3842" si="479">(AM3779-$AO$3)/($AO$2-$AO$3)</f>
        <v>6.815600151457781E-3</v>
      </c>
      <c r="AO3779" s="3"/>
      <c r="AP3779">
        <v>0</v>
      </c>
      <c r="AR3779" t="s">
        <v>1</v>
      </c>
      <c r="AT3779" s="2">
        <v>3.8340000000000001</v>
      </c>
      <c r="AU3779" s="1">
        <f t="shared" si="475"/>
        <v>2.685982112549393</v>
      </c>
      <c r="AV3779" s="1">
        <f t="shared" si="476"/>
        <v>2.1132900847197886</v>
      </c>
      <c r="AW3779" s="1">
        <f t="shared" si="477"/>
        <v>1.5405980568901845</v>
      </c>
    </row>
    <row r="3780" spans="1:49" x14ac:dyDescent="0.2">
      <c r="A3780">
        <v>3778</v>
      </c>
      <c r="B3780" t="s">
        <v>9689</v>
      </c>
      <c r="C3780" t="s">
        <v>9688</v>
      </c>
      <c r="F3780" t="s">
        <v>9687</v>
      </c>
      <c r="G3780" t="s">
        <v>17</v>
      </c>
      <c r="H3780" t="s">
        <v>16</v>
      </c>
      <c r="I3780" t="s">
        <v>9686</v>
      </c>
      <c r="J3780">
        <v>60024438</v>
      </c>
      <c r="K3780" t="s">
        <v>9685</v>
      </c>
      <c r="L3780" t="s">
        <v>9684</v>
      </c>
      <c r="M3780" t="s">
        <v>411</v>
      </c>
      <c r="N3780">
        <v>5</v>
      </c>
      <c r="O3780" t="s">
        <v>9683</v>
      </c>
      <c r="P3780" t="s">
        <v>9682</v>
      </c>
      <c r="Q3780" t="s">
        <v>9681</v>
      </c>
      <c r="R3780" s="7">
        <v>42370</v>
      </c>
      <c r="S3780" s="8">
        <f t="shared" si="472"/>
        <v>2016</v>
      </c>
      <c r="T3780" s="8">
        <v>2016</v>
      </c>
      <c r="U3780" s="8">
        <f t="shared" si="473"/>
        <v>6</v>
      </c>
      <c r="V3780" s="7">
        <v>2016</v>
      </c>
      <c r="W3780" t="s">
        <v>5423</v>
      </c>
      <c r="X3780" s="2">
        <v>1.3280000000000001</v>
      </c>
      <c r="Y3780" s="6">
        <f t="shared" si="478"/>
        <v>3.5450201542937994E-2</v>
      </c>
      <c r="AA3780">
        <v>15361225</v>
      </c>
      <c r="AB3780">
        <v>18894</v>
      </c>
      <c r="AD3780" t="s">
        <v>6</v>
      </c>
      <c r="AE3780">
        <v>15</v>
      </c>
      <c r="AG3780">
        <v>7342905</v>
      </c>
      <c r="AH3780" t="s">
        <v>9680</v>
      </c>
      <c r="AI3780" t="s">
        <v>9679</v>
      </c>
      <c r="AJ3780" t="s">
        <v>9678</v>
      </c>
      <c r="AK3780" t="s">
        <v>9677</v>
      </c>
      <c r="AL3780">
        <v>33</v>
      </c>
      <c r="AM3780" s="5">
        <f t="shared" si="474"/>
        <v>5.5</v>
      </c>
      <c r="AN3780" s="4">
        <f t="shared" si="479"/>
        <v>8.330177962892843E-3</v>
      </c>
      <c r="AO3780" s="3"/>
      <c r="AP3780">
        <v>1</v>
      </c>
      <c r="AR3780" t="s">
        <v>1</v>
      </c>
      <c r="AT3780" s="2">
        <v>3.8340000000000001</v>
      </c>
      <c r="AU3780" s="1">
        <f t="shared" si="475"/>
        <v>2.7314194468924446</v>
      </c>
      <c r="AV3780" s="1">
        <f t="shared" si="476"/>
        <v>2.1890189752915417</v>
      </c>
      <c r="AW3780" s="1">
        <f t="shared" si="477"/>
        <v>1.6466185036906389</v>
      </c>
    </row>
    <row r="3781" spans="1:49" x14ac:dyDescent="0.2">
      <c r="A3781">
        <v>3779</v>
      </c>
      <c r="B3781" t="s">
        <v>9676</v>
      </c>
      <c r="C3781" t="s">
        <v>9675</v>
      </c>
      <c r="F3781" t="s">
        <v>9674</v>
      </c>
      <c r="G3781" t="s">
        <v>17</v>
      </c>
      <c r="H3781" t="s">
        <v>16</v>
      </c>
      <c r="I3781" t="s">
        <v>9673</v>
      </c>
      <c r="J3781" t="s">
        <v>9672</v>
      </c>
      <c r="K3781" t="s">
        <v>9671</v>
      </c>
      <c r="L3781" t="s">
        <v>9670</v>
      </c>
      <c r="M3781" t="s">
        <v>1819</v>
      </c>
      <c r="N3781">
        <v>3</v>
      </c>
      <c r="O3781" t="s">
        <v>9669</v>
      </c>
      <c r="P3781" t="s">
        <v>9668</v>
      </c>
      <c r="Q3781" t="s">
        <v>9667</v>
      </c>
      <c r="R3781" s="7">
        <v>42370</v>
      </c>
      <c r="S3781" s="8">
        <f t="shared" si="472"/>
        <v>2016</v>
      </c>
      <c r="T3781" s="8">
        <v>2016</v>
      </c>
      <c r="U3781" s="8">
        <f t="shared" si="473"/>
        <v>6</v>
      </c>
      <c r="V3781" s="7">
        <v>2016</v>
      </c>
      <c r="W3781" t="s">
        <v>9666</v>
      </c>
      <c r="X3781" s="2">
        <v>0.28299999999999997</v>
      </c>
      <c r="Y3781" s="6">
        <f t="shared" si="478"/>
        <v>7.5545233709724781E-3</v>
      </c>
      <c r="AA3781">
        <v>14328917</v>
      </c>
      <c r="AB3781">
        <v>20536</v>
      </c>
      <c r="AC3781" t="s">
        <v>9665</v>
      </c>
      <c r="AD3781" t="s">
        <v>6</v>
      </c>
      <c r="AE3781">
        <v>20</v>
      </c>
      <c r="AF3781">
        <v>3</v>
      </c>
      <c r="AH3781" t="s">
        <v>9664</v>
      </c>
      <c r="AI3781" t="s">
        <v>9663</v>
      </c>
      <c r="AJ3781" t="s">
        <v>9662</v>
      </c>
      <c r="AK3781" t="s">
        <v>9661</v>
      </c>
      <c r="AL3781">
        <v>2</v>
      </c>
      <c r="AM3781" s="5">
        <f t="shared" si="474"/>
        <v>0.33333333333333331</v>
      </c>
      <c r="AN3781" s="4">
        <f t="shared" si="479"/>
        <v>5.048592704783541E-4</v>
      </c>
      <c r="AO3781" s="3"/>
      <c r="AP3781">
        <v>0</v>
      </c>
      <c r="AR3781" t="s">
        <v>1</v>
      </c>
      <c r="AT3781" s="2" t="s">
        <v>0</v>
      </c>
      <c r="AU3781" s="1">
        <f t="shared" si="475"/>
        <v>0.54396241408242407</v>
      </c>
      <c r="AV3781" s="1">
        <f t="shared" si="476"/>
        <v>0.40296913207254159</v>
      </c>
      <c r="AW3781" s="1">
        <f t="shared" si="477"/>
        <v>0.26197585006265911</v>
      </c>
    </row>
    <row r="3782" spans="1:49" x14ac:dyDescent="0.2">
      <c r="A3782">
        <v>3780</v>
      </c>
      <c r="B3782" t="s">
        <v>9660</v>
      </c>
      <c r="C3782" t="s">
        <v>9659</v>
      </c>
      <c r="F3782" t="s">
        <v>9658</v>
      </c>
      <c r="G3782" t="s">
        <v>17</v>
      </c>
      <c r="H3782" t="s">
        <v>16</v>
      </c>
      <c r="I3782" t="s">
        <v>9657</v>
      </c>
      <c r="J3782">
        <v>60001439</v>
      </c>
      <c r="K3782" t="s">
        <v>4017</v>
      </c>
      <c r="L3782" t="s">
        <v>4016</v>
      </c>
      <c r="M3782" t="s">
        <v>411</v>
      </c>
      <c r="N3782">
        <v>3</v>
      </c>
      <c r="O3782" t="s">
        <v>9656</v>
      </c>
      <c r="P3782" t="s">
        <v>9655</v>
      </c>
      <c r="Q3782" t="s">
        <v>4013</v>
      </c>
      <c r="R3782" s="7">
        <v>42370</v>
      </c>
      <c r="S3782" s="8">
        <f t="shared" si="472"/>
        <v>2016</v>
      </c>
      <c r="T3782" s="8">
        <v>2016</v>
      </c>
      <c r="U3782" s="8">
        <f t="shared" si="473"/>
        <v>6</v>
      </c>
      <c r="V3782" s="7">
        <v>2016</v>
      </c>
      <c r="W3782" t="s">
        <v>5423</v>
      </c>
      <c r="X3782" s="2">
        <v>1.3280000000000001</v>
      </c>
      <c r="Y3782" s="6">
        <f t="shared" si="478"/>
        <v>3.5450201542937994E-2</v>
      </c>
      <c r="AA3782">
        <v>15361225</v>
      </c>
      <c r="AB3782">
        <v>18894</v>
      </c>
      <c r="AD3782" t="s">
        <v>6</v>
      </c>
      <c r="AE3782">
        <v>15</v>
      </c>
      <c r="AG3782">
        <v>7336507</v>
      </c>
      <c r="AH3782" t="s">
        <v>9654</v>
      </c>
      <c r="AI3782" t="s">
        <v>9653</v>
      </c>
      <c r="AJ3782" t="s">
        <v>9652</v>
      </c>
      <c r="AK3782" t="s">
        <v>9651</v>
      </c>
      <c r="AL3782">
        <v>1</v>
      </c>
      <c r="AM3782" s="5">
        <f t="shared" si="474"/>
        <v>0.16666666666666666</v>
      </c>
      <c r="AN3782" s="4">
        <f t="shared" si="479"/>
        <v>2.5242963523917705E-4</v>
      </c>
      <c r="AO3782" s="3"/>
      <c r="AP3782">
        <v>0</v>
      </c>
      <c r="AR3782" t="s">
        <v>1</v>
      </c>
      <c r="AT3782" s="2">
        <v>3.8340000000000001</v>
      </c>
      <c r="AU3782" s="1">
        <f t="shared" si="475"/>
        <v>2.4890869970628349</v>
      </c>
      <c r="AV3782" s="1">
        <f t="shared" si="476"/>
        <v>1.7851315589088586</v>
      </c>
      <c r="AW3782" s="1">
        <f t="shared" si="477"/>
        <v>1.0811761207548822</v>
      </c>
    </row>
    <row r="3783" spans="1:49" x14ac:dyDescent="0.2">
      <c r="A3783">
        <v>3781</v>
      </c>
      <c r="B3783" t="s">
        <v>9650</v>
      </c>
      <c r="C3783" t="s">
        <v>9649</v>
      </c>
      <c r="F3783" t="s">
        <v>9648</v>
      </c>
      <c r="G3783" t="s">
        <v>17</v>
      </c>
      <c r="H3783" t="s">
        <v>16</v>
      </c>
      <c r="I3783" t="s">
        <v>9647</v>
      </c>
      <c r="J3783" t="s">
        <v>9646</v>
      </c>
      <c r="K3783" t="s">
        <v>9645</v>
      </c>
      <c r="L3783" t="s">
        <v>9644</v>
      </c>
      <c r="M3783" t="s">
        <v>9643</v>
      </c>
      <c r="N3783">
        <v>4</v>
      </c>
      <c r="O3783" t="s">
        <v>9642</v>
      </c>
      <c r="P3783" t="s">
        <v>9641</v>
      </c>
      <c r="Q3783" t="s">
        <v>9640</v>
      </c>
      <c r="R3783" s="7">
        <v>42370</v>
      </c>
      <c r="S3783" s="8">
        <f t="shared" si="472"/>
        <v>2016</v>
      </c>
      <c r="T3783" s="8">
        <v>2016</v>
      </c>
      <c r="U3783" s="8">
        <f t="shared" si="473"/>
        <v>6</v>
      </c>
      <c r="V3783" s="7" t="s">
        <v>9639</v>
      </c>
      <c r="W3783" t="s">
        <v>9638</v>
      </c>
      <c r="X3783" s="2">
        <v>1.3759999999999999</v>
      </c>
      <c r="Y3783" s="6">
        <f t="shared" si="478"/>
        <v>3.6731534128827313E-2</v>
      </c>
      <c r="AA3783">
        <v>19391382</v>
      </c>
      <c r="AB3783">
        <v>19700167026</v>
      </c>
      <c r="AD3783" t="s">
        <v>6</v>
      </c>
      <c r="AE3783">
        <v>9</v>
      </c>
      <c r="AF3783">
        <v>1</v>
      </c>
      <c r="AG3783">
        <v>7115147</v>
      </c>
      <c r="AH3783" t="s">
        <v>9637</v>
      </c>
      <c r="AI3783" t="s">
        <v>9636</v>
      </c>
      <c r="AJ3783" t="s">
        <v>9635</v>
      </c>
      <c r="AK3783" t="s">
        <v>9634</v>
      </c>
      <c r="AL3783">
        <v>10</v>
      </c>
      <c r="AM3783" s="5">
        <f t="shared" si="474"/>
        <v>1.6666666666666667</v>
      </c>
      <c r="AN3783" s="4">
        <f t="shared" si="479"/>
        <v>2.5242963523917708E-3</v>
      </c>
      <c r="AO3783" s="3"/>
      <c r="AP3783">
        <v>1</v>
      </c>
      <c r="AR3783" t="s">
        <v>1</v>
      </c>
      <c r="AT3783" s="2">
        <v>3.72</v>
      </c>
      <c r="AU3783" s="1">
        <f t="shared" si="475"/>
        <v>2.6469362795896645</v>
      </c>
      <c r="AV3783" s="1">
        <f t="shared" si="476"/>
        <v>1.9627915240609541</v>
      </c>
      <c r="AW3783" s="1">
        <f t="shared" si="477"/>
        <v>1.2786467685322433</v>
      </c>
    </row>
    <row r="3784" spans="1:49" x14ac:dyDescent="0.2">
      <c r="A3784">
        <v>3782</v>
      </c>
      <c r="B3784" t="s">
        <v>9633</v>
      </c>
      <c r="C3784" t="s">
        <v>9632</v>
      </c>
      <c r="F3784" t="s">
        <v>9631</v>
      </c>
      <c r="G3784" t="s">
        <v>17</v>
      </c>
      <c r="H3784" t="s">
        <v>16</v>
      </c>
      <c r="I3784" t="s">
        <v>9630</v>
      </c>
      <c r="J3784" t="s">
        <v>9629</v>
      </c>
      <c r="K3784" t="s">
        <v>9628</v>
      </c>
      <c r="L3784" t="s">
        <v>9627</v>
      </c>
      <c r="M3784" t="s">
        <v>9626</v>
      </c>
      <c r="N3784">
        <v>6</v>
      </c>
      <c r="O3784" t="s">
        <v>9625</v>
      </c>
      <c r="P3784" t="s">
        <v>9624</v>
      </c>
      <c r="Q3784" t="s">
        <v>9623</v>
      </c>
      <c r="R3784" s="7">
        <v>42370</v>
      </c>
      <c r="S3784" s="8">
        <f t="shared" si="472"/>
        <v>2016</v>
      </c>
      <c r="T3784" s="8">
        <v>2016</v>
      </c>
      <c r="U3784" s="8">
        <f t="shared" si="473"/>
        <v>6</v>
      </c>
      <c r="V3784" s="7">
        <v>2016</v>
      </c>
      <c r="W3784" t="s">
        <v>5039</v>
      </c>
      <c r="X3784" s="2">
        <v>0.746</v>
      </c>
      <c r="Y3784" s="6">
        <f t="shared" si="478"/>
        <v>1.9914043939029926E-2</v>
      </c>
      <c r="AB3784">
        <v>21100199840</v>
      </c>
      <c r="AC3784">
        <v>20462069</v>
      </c>
      <c r="AD3784" t="s">
        <v>6</v>
      </c>
      <c r="AE3784">
        <v>6</v>
      </c>
      <c r="AF3784">
        <v>39</v>
      </c>
      <c r="AH3784" t="s">
        <v>9622</v>
      </c>
      <c r="AI3784" t="s">
        <v>9621</v>
      </c>
      <c r="AK3784" t="s">
        <v>9620</v>
      </c>
      <c r="AL3784">
        <v>3</v>
      </c>
      <c r="AM3784" s="5">
        <f t="shared" si="474"/>
        <v>0.5</v>
      </c>
      <c r="AN3784" s="4">
        <f t="shared" si="479"/>
        <v>7.572889057175312E-4</v>
      </c>
      <c r="AO3784" s="3"/>
      <c r="AP3784">
        <v>0</v>
      </c>
      <c r="AR3784" t="s">
        <v>1</v>
      </c>
      <c r="AT3784" s="2">
        <v>3.3610000000000002</v>
      </c>
      <c r="AU3784" s="1">
        <f t="shared" si="475"/>
        <v>1.4167017429036206</v>
      </c>
      <c r="AV3784" s="1">
        <f t="shared" si="476"/>
        <v>1.0335666422373728</v>
      </c>
      <c r="AW3784" s="1">
        <f t="shared" si="477"/>
        <v>0.65043154157112493</v>
      </c>
    </row>
    <row r="3785" spans="1:49" x14ac:dyDescent="0.2">
      <c r="A3785">
        <v>3783</v>
      </c>
      <c r="B3785" t="s">
        <v>9619</v>
      </c>
      <c r="C3785" t="s">
        <v>9618</v>
      </c>
      <c r="F3785" t="s">
        <v>9617</v>
      </c>
      <c r="G3785" t="s">
        <v>17</v>
      </c>
      <c r="H3785" t="s">
        <v>16</v>
      </c>
      <c r="I3785" t="s">
        <v>9616</v>
      </c>
      <c r="J3785" t="s">
        <v>9615</v>
      </c>
      <c r="K3785" t="s">
        <v>9614</v>
      </c>
      <c r="L3785" t="s">
        <v>9613</v>
      </c>
      <c r="M3785" t="s">
        <v>214</v>
      </c>
      <c r="N3785">
        <v>4</v>
      </c>
      <c r="O3785" t="s">
        <v>9612</v>
      </c>
      <c r="P3785" t="s">
        <v>9611</v>
      </c>
      <c r="Q3785" t="s">
        <v>9610</v>
      </c>
      <c r="R3785" s="7">
        <v>42370</v>
      </c>
      <c r="S3785" s="8">
        <f t="shared" si="472"/>
        <v>2016</v>
      </c>
      <c r="T3785" s="8">
        <v>2016</v>
      </c>
      <c r="U3785" s="8">
        <f t="shared" si="473"/>
        <v>6</v>
      </c>
      <c r="V3785" s="7">
        <v>2016</v>
      </c>
      <c r="W3785" t="s">
        <v>5423</v>
      </c>
      <c r="X3785" s="2">
        <v>1.3280000000000001</v>
      </c>
      <c r="Y3785" s="6">
        <f t="shared" si="478"/>
        <v>3.5450201542937994E-2</v>
      </c>
      <c r="AA3785">
        <v>15361225</v>
      </c>
      <c r="AB3785">
        <v>18894</v>
      </c>
      <c r="AD3785" t="s">
        <v>6</v>
      </c>
      <c r="AE3785">
        <v>15</v>
      </c>
      <c r="AG3785">
        <v>7335594</v>
      </c>
      <c r="AH3785" t="s">
        <v>9609</v>
      </c>
      <c r="AI3785" t="s">
        <v>9608</v>
      </c>
      <c r="AJ3785" t="s">
        <v>9607</v>
      </c>
      <c r="AK3785" t="s">
        <v>9606</v>
      </c>
      <c r="AL3785">
        <v>4</v>
      </c>
      <c r="AM3785" s="5">
        <f t="shared" si="474"/>
        <v>0.66666666666666663</v>
      </c>
      <c r="AN3785" s="4">
        <f t="shared" si="479"/>
        <v>1.0097185409567082E-3</v>
      </c>
      <c r="AO3785" s="3"/>
      <c r="AP3785">
        <v>0</v>
      </c>
      <c r="AR3785" t="s">
        <v>1</v>
      </c>
      <c r="AT3785" s="2">
        <v>3.8340000000000001</v>
      </c>
      <c r="AU3785" s="1">
        <f t="shared" si="475"/>
        <v>2.5118056642343607</v>
      </c>
      <c r="AV3785" s="1">
        <f t="shared" si="476"/>
        <v>1.8229960041947351</v>
      </c>
      <c r="AW3785" s="1">
        <f t="shared" si="477"/>
        <v>1.1341863441551092</v>
      </c>
    </row>
    <row r="3786" spans="1:49" x14ac:dyDescent="0.2">
      <c r="A3786">
        <v>3784</v>
      </c>
      <c r="B3786" t="s">
        <v>9605</v>
      </c>
      <c r="C3786" t="s">
        <v>9604</v>
      </c>
      <c r="F3786" t="s">
        <v>9603</v>
      </c>
      <c r="G3786" t="s">
        <v>17</v>
      </c>
      <c r="H3786" t="s">
        <v>16</v>
      </c>
      <c r="I3786" t="s">
        <v>9602</v>
      </c>
      <c r="J3786">
        <v>60029170</v>
      </c>
      <c r="K3786" t="s">
        <v>4100</v>
      </c>
      <c r="L3786" t="s">
        <v>4099</v>
      </c>
      <c r="M3786" t="s">
        <v>3462</v>
      </c>
      <c r="N3786">
        <v>2</v>
      </c>
      <c r="O3786" t="s">
        <v>9601</v>
      </c>
      <c r="P3786" t="s">
        <v>9600</v>
      </c>
      <c r="Q3786" t="s">
        <v>4096</v>
      </c>
      <c r="R3786" s="7">
        <v>42370</v>
      </c>
      <c r="S3786" s="8">
        <f t="shared" si="472"/>
        <v>2016</v>
      </c>
      <c r="T3786" s="8">
        <v>2016</v>
      </c>
      <c r="U3786" s="8">
        <f t="shared" si="473"/>
        <v>6</v>
      </c>
      <c r="V3786" s="7">
        <v>2016</v>
      </c>
      <c r="W3786" t="s">
        <v>5423</v>
      </c>
      <c r="X3786" s="2">
        <v>1.3280000000000001</v>
      </c>
      <c r="Y3786" s="6">
        <f t="shared" si="478"/>
        <v>3.5450201542937994E-2</v>
      </c>
      <c r="AA3786">
        <v>15361225</v>
      </c>
      <c r="AB3786">
        <v>18894</v>
      </c>
      <c r="AD3786" t="s">
        <v>6</v>
      </c>
      <c r="AE3786">
        <v>15</v>
      </c>
      <c r="AG3786">
        <v>7342900</v>
      </c>
      <c r="AH3786" t="s">
        <v>9599</v>
      </c>
      <c r="AI3786" t="s">
        <v>9598</v>
      </c>
      <c r="AJ3786" t="s">
        <v>9597</v>
      </c>
      <c r="AK3786" t="s">
        <v>9596</v>
      </c>
      <c r="AL3786">
        <v>9</v>
      </c>
      <c r="AM3786" s="5">
        <f t="shared" si="474"/>
        <v>1.5</v>
      </c>
      <c r="AN3786" s="4">
        <f t="shared" si="479"/>
        <v>2.2718667171525938E-3</v>
      </c>
      <c r="AO3786" s="3"/>
      <c r="AP3786">
        <v>0</v>
      </c>
      <c r="AQ3786" t="s">
        <v>9595</v>
      </c>
      <c r="AR3786" t="s">
        <v>1</v>
      </c>
      <c r="AS3786" t="s">
        <v>9594</v>
      </c>
      <c r="AT3786" s="2">
        <v>3.8340000000000001</v>
      </c>
      <c r="AU3786" s="1">
        <f t="shared" si="475"/>
        <v>2.5496701095202372</v>
      </c>
      <c r="AV3786" s="1">
        <f t="shared" si="476"/>
        <v>1.8861034130045293</v>
      </c>
      <c r="AW3786" s="1">
        <f t="shared" si="477"/>
        <v>1.2225367164888212</v>
      </c>
    </row>
    <row r="3787" spans="1:49" x14ac:dyDescent="0.2">
      <c r="A3787">
        <v>3785</v>
      </c>
      <c r="B3787" t="s">
        <v>9593</v>
      </c>
      <c r="C3787" t="s">
        <v>9592</v>
      </c>
      <c r="F3787" t="s">
        <v>9591</v>
      </c>
      <c r="G3787" t="s">
        <v>17</v>
      </c>
      <c r="H3787" t="s">
        <v>16</v>
      </c>
      <c r="I3787" t="s">
        <v>9590</v>
      </c>
      <c r="J3787" t="s">
        <v>9589</v>
      </c>
      <c r="K3787" t="s">
        <v>9588</v>
      </c>
      <c r="L3787" t="s">
        <v>9587</v>
      </c>
      <c r="M3787" t="s">
        <v>2572</v>
      </c>
      <c r="N3787">
        <v>5</v>
      </c>
      <c r="O3787" t="s">
        <v>9586</v>
      </c>
      <c r="P3787" t="s">
        <v>9585</v>
      </c>
      <c r="Q3787" t="s">
        <v>9584</v>
      </c>
      <c r="R3787" s="7">
        <v>42370</v>
      </c>
      <c r="S3787" s="8">
        <f t="shared" si="472"/>
        <v>2016</v>
      </c>
      <c r="T3787" s="8">
        <v>2016</v>
      </c>
      <c r="U3787" s="8">
        <f t="shared" si="473"/>
        <v>6</v>
      </c>
      <c r="V3787" s="7">
        <v>2016</v>
      </c>
      <c r="W3787" t="s">
        <v>3042</v>
      </c>
      <c r="X3787" s="2" t="s">
        <v>0</v>
      </c>
      <c r="Y3787" s="6" t="e">
        <f t="shared" si="478"/>
        <v>#VALUE!</v>
      </c>
      <c r="AA3787">
        <v>19750080</v>
      </c>
      <c r="AB3787">
        <v>21100197523</v>
      </c>
      <c r="AD3787" t="s">
        <v>6</v>
      </c>
      <c r="AE3787">
        <v>11</v>
      </c>
      <c r="AF3787">
        <v>4</v>
      </c>
      <c r="AH3787" t="s">
        <v>9583</v>
      </c>
      <c r="AI3787" t="s">
        <v>9582</v>
      </c>
      <c r="AJ3787" t="s">
        <v>9581</v>
      </c>
      <c r="AK3787" t="s">
        <v>9580</v>
      </c>
      <c r="AL3787">
        <v>0</v>
      </c>
      <c r="AM3787" s="5">
        <f t="shared" si="474"/>
        <v>0</v>
      </c>
      <c r="AN3787" s="4">
        <f t="shared" si="479"/>
        <v>0</v>
      </c>
      <c r="AO3787" s="3"/>
      <c r="AP3787">
        <v>0</v>
      </c>
      <c r="AR3787" t="s">
        <v>1</v>
      </c>
      <c r="AT3787" s="2" t="s">
        <v>0</v>
      </c>
      <c r="AU3787" s="1" t="e">
        <f t="shared" si="475"/>
        <v>#VALUE!</v>
      </c>
      <c r="AV3787" s="1" t="e">
        <f t="shared" si="476"/>
        <v>#VALUE!</v>
      </c>
      <c r="AW3787" s="1" t="e">
        <f t="shared" si="477"/>
        <v>#VALUE!</v>
      </c>
    </row>
    <row r="3788" spans="1:49" x14ac:dyDescent="0.2">
      <c r="A3788">
        <v>3786</v>
      </c>
      <c r="B3788" t="s">
        <v>9579</v>
      </c>
      <c r="C3788" t="s">
        <v>9578</v>
      </c>
      <c r="F3788" t="s">
        <v>9577</v>
      </c>
      <c r="G3788" t="s">
        <v>17</v>
      </c>
      <c r="H3788" t="s">
        <v>16</v>
      </c>
      <c r="I3788" t="s">
        <v>8445</v>
      </c>
      <c r="J3788">
        <v>60025578</v>
      </c>
      <c r="K3788" t="s">
        <v>692</v>
      </c>
      <c r="L3788" t="s">
        <v>691</v>
      </c>
      <c r="M3788" t="s">
        <v>340</v>
      </c>
      <c r="N3788">
        <v>4</v>
      </c>
      <c r="O3788" t="s">
        <v>9576</v>
      </c>
      <c r="P3788" t="s">
        <v>9575</v>
      </c>
      <c r="Q3788" t="s">
        <v>688</v>
      </c>
      <c r="R3788" s="7">
        <v>42370</v>
      </c>
      <c r="S3788" s="8">
        <f t="shared" si="472"/>
        <v>2016</v>
      </c>
      <c r="T3788" s="8">
        <v>2016</v>
      </c>
      <c r="U3788" s="8">
        <f t="shared" si="473"/>
        <v>6</v>
      </c>
      <c r="V3788" s="7">
        <v>2016</v>
      </c>
      <c r="W3788" t="s">
        <v>5423</v>
      </c>
      <c r="X3788" s="2">
        <v>1.3280000000000001</v>
      </c>
      <c r="Y3788" s="6">
        <f t="shared" si="478"/>
        <v>3.5450201542937994E-2</v>
      </c>
      <c r="AA3788">
        <v>15361225</v>
      </c>
      <c r="AB3788">
        <v>18894</v>
      </c>
      <c r="AD3788" t="s">
        <v>6</v>
      </c>
      <c r="AE3788">
        <v>15</v>
      </c>
      <c r="AG3788">
        <v>7342910</v>
      </c>
      <c r="AH3788" t="s">
        <v>9574</v>
      </c>
      <c r="AI3788" t="s">
        <v>9573</v>
      </c>
      <c r="AJ3788" t="s">
        <v>9572</v>
      </c>
      <c r="AK3788" t="s">
        <v>9571</v>
      </c>
      <c r="AL3788">
        <v>22</v>
      </c>
      <c r="AM3788" s="5">
        <f t="shared" si="474"/>
        <v>3.6666666666666665</v>
      </c>
      <c r="AN3788" s="4">
        <f t="shared" si="479"/>
        <v>5.5534519752618956E-3</v>
      </c>
      <c r="AO3788" s="3"/>
      <c r="AP3788">
        <v>0</v>
      </c>
      <c r="AQ3788" t="s">
        <v>222</v>
      </c>
      <c r="AR3788">
        <v>51477126</v>
      </c>
      <c r="AS3788" t="s">
        <v>221</v>
      </c>
      <c r="AT3788" s="2">
        <v>3.8340000000000001</v>
      </c>
      <c r="AU3788" s="1">
        <f t="shared" si="475"/>
        <v>2.6481176672635165</v>
      </c>
      <c r="AV3788" s="1">
        <f t="shared" si="476"/>
        <v>2.0501826759099941</v>
      </c>
      <c r="AW3788" s="1">
        <f t="shared" si="477"/>
        <v>1.4522476845564725</v>
      </c>
    </row>
    <row r="3789" spans="1:49" x14ac:dyDescent="0.2">
      <c r="A3789">
        <v>3787</v>
      </c>
      <c r="B3789" t="s">
        <v>9570</v>
      </c>
      <c r="C3789" t="s">
        <v>9569</v>
      </c>
      <c r="F3789" t="s">
        <v>9568</v>
      </c>
      <c r="G3789" t="s">
        <v>17</v>
      </c>
      <c r="H3789" t="s">
        <v>16</v>
      </c>
      <c r="I3789" t="s">
        <v>9567</v>
      </c>
      <c r="J3789" t="s">
        <v>9566</v>
      </c>
      <c r="K3789" t="s">
        <v>9565</v>
      </c>
      <c r="L3789" t="s">
        <v>9564</v>
      </c>
      <c r="M3789" t="s">
        <v>2758</v>
      </c>
      <c r="N3789">
        <v>4</v>
      </c>
      <c r="O3789" t="s">
        <v>9563</v>
      </c>
      <c r="P3789" t="s">
        <v>9562</v>
      </c>
      <c r="Q3789" t="s">
        <v>9561</v>
      </c>
      <c r="R3789" s="7">
        <v>42370</v>
      </c>
      <c r="S3789" s="8">
        <f t="shared" si="472"/>
        <v>2016</v>
      </c>
      <c r="T3789" s="8">
        <v>2016</v>
      </c>
      <c r="U3789" s="8">
        <f t="shared" si="473"/>
        <v>6</v>
      </c>
      <c r="V3789" s="7">
        <v>2016</v>
      </c>
      <c r="W3789" t="s">
        <v>9560</v>
      </c>
      <c r="X3789" s="2">
        <v>0.31900000000000001</v>
      </c>
      <c r="Y3789" s="6">
        <f t="shared" si="478"/>
        <v>8.5155228103894719E-3</v>
      </c>
      <c r="AA3789">
        <v>22398031</v>
      </c>
      <c r="AB3789">
        <v>20100195008</v>
      </c>
      <c r="AD3789" t="s">
        <v>6</v>
      </c>
      <c r="AE3789">
        <v>19</v>
      </c>
      <c r="AF3789">
        <v>1</v>
      </c>
      <c r="AH3789" t="s">
        <v>9559</v>
      </c>
      <c r="AI3789" t="s">
        <v>9558</v>
      </c>
      <c r="AJ3789" t="s">
        <v>9557</v>
      </c>
      <c r="AK3789" t="s">
        <v>9556</v>
      </c>
      <c r="AL3789">
        <v>2</v>
      </c>
      <c r="AM3789" s="5">
        <f t="shared" si="474"/>
        <v>0.33333333333333331</v>
      </c>
      <c r="AN3789" s="4">
        <f t="shared" si="479"/>
        <v>5.048592704783541E-4</v>
      </c>
      <c r="AO3789" s="3"/>
      <c r="AP3789">
        <v>1</v>
      </c>
      <c r="AR3789" t="s">
        <v>1</v>
      </c>
      <c r="AT3789" s="2" t="s">
        <v>0</v>
      </c>
      <c r="AU3789" s="1">
        <f t="shared" si="475"/>
        <v>0.61123237484161363</v>
      </c>
      <c r="AV3789" s="1">
        <f t="shared" si="476"/>
        <v>0.45101910404339135</v>
      </c>
      <c r="AW3789" s="1">
        <f t="shared" si="477"/>
        <v>0.29080583324516895</v>
      </c>
    </row>
    <row r="3790" spans="1:49" x14ac:dyDescent="0.2">
      <c r="A3790">
        <v>3788</v>
      </c>
      <c r="B3790" t="s">
        <v>9555</v>
      </c>
      <c r="C3790" t="s">
        <v>9554</v>
      </c>
      <c r="F3790" t="s">
        <v>9553</v>
      </c>
      <c r="G3790" t="s">
        <v>17</v>
      </c>
      <c r="H3790" t="s">
        <v>16</v>
      </c>
      <c r="I3790" t="s">
        <v>9552</v>
      </c>
      <c r="J3790">
        <v>60103561</v>
      </c>
      <c r="K3790" t="s">
        <v>9551</v>
      </c>
      <c r="L3790" t="s">
        <v>9550</v>
      </c>
      <c r="M3790" t="s">
        <v>135</v>
      </c>
      <c r="N3790">
        <v>2</v>
      </c>
      <c r="O3790" t="s">
        <v>9549</v>
      </c>
      <c r="P3790" t="s">
        <v>9548</v>
      </c>
      <c r="Q3790" t="s">
        <v>9547</v>
      </c>
      <c r="R3790" s="7">
        <v>42370</v>
      </c>
      <c r="S3790" s="8">
        <f t="shared" si="472"/>
        <v>2016</v>
      </c>
      <c r="T3790" s="8">
        <v>2016</v>
      </c>
      <c r="U3790" s="8">
        <f t="shared" si="473"/>
        <v>6</v>
      </c>
      <c r="V3790" s="7">
        <v>2016</v>
      </c>
      <c r="W3790" t="s">
        <v>5423</v>
      </c>
      <c r="X3790" s="2">
        <v>1.3280000000000001</v>
      </c>
      <c r="Y3790" s="6">
        <f t="shared" si="478"/>
        <v>3.5450201542937994E-2</v>
      </c>
      <c r="AA3790">
        <v>15361225</v>
      </c>
      <c r="AB3790">
        <v>18894</v>
      </c>
      <c r="AD3790" t="s">
        <v>6</v>
      </c>
      <c r="AE3790">
        <v>15</v>
      </c>
      <c r="AG3790">
        <v>7332923</v>
      </c>
      <c r="AH3790" t="s">
        <v>9546</v>
      </c>
      <c r="AI3790" t="s">
        <v>9545</v>
      </c>
      <c r="AJ3790" t="s">
        <v>9544</v>
      </c>
      <c r="AK3790" t="s">
        <v>9543</v>
      </c>
      <c r="AL3790">
        <v>11</v>
      </c>
      <c r="AM3790" s="5">
        <f t="shared" si="474"/>
        <v>1.8333333333333333</v>
      </c>
      <c r="AN3790" s="4">
        <f t="shared" si="479"/>
        <v>2.7767259876309478E-3</v>
      </c>
      <c r="AO3790" s="3"/>
      <c r="AP3790">
        <v>0</v>
      </c>
      <c r="AQ3790" t="s">
        <v>9542</v>
      </c>
      <c r="AR3790" t="s">
        <v>9541</v>
      </c>
      <c r="AS3790" t="s">
        <v>9540</v>
      </c>
      <c r="AT3790" s="2">
        <v>3.8340000000000001</v>
      </c>
      <c r="AU3790" s="1">
        <f t="shared" si="475"/>
        <v>2.5648158876345879</v>
      </c>
      <c r="AV3790" s="1">
        <f t="shared" si="476"/>
        <v>1.9113463765284471</v>
      </c>
      <c r="AW3790" s="1">
        <f t="shared" si="477"/>
        <v>1.2578768654223063</v>
      </c>
    </row>
    <row r="3791" spans="1:49" x14ac:dyDescent="0.2">
      <c r="A3791">
        <v>3789</v>
      </c>
      <c r="B3791" t="s">
        <v>9539</v>
      </c>
      <c r="C3791" t="s">
        <v>9538</v>
      </c>
      <c r="F3791" t="s">
        <v>9537</v>
      </c>
      <c r="G3791" t="s">
        <v>17</v>
      </c>
      <c r="H3791" t="s">
        <v>16</v>
      </c>
      <c r="I3791" t="s">
        <v>9536</v>
      </c>
      <c r="J3791" t="s">
        <v>9535</v>
      </c>
      <c r="K3791" t="s">
        <v>9534</v>
      </c>
      <c r="L3791" t="s">
        <v>9533</v>
      </c>
      <c r="M3791" t="s">
        <v>9532</v>
      </c>
      <c r="N3791">
        <v>4</v>
      </c>
      <c r="O3791" t="s">
        <v>9531</v>
      </c>
      <c r="P3791" t="s">
        <v>9530</v>
      </c>
      <c r="Q3791" t="s">
        <v>9529</v>
      </c>
      <c r="R3791" s="7">
        <v>42370</v>
      </c>
      <c r="S3791" s="8">
        <f t="shared" si="472"/>
        <v>2016</v>
      </c>
      <c r="T3791" s="8">
        <v>2016</v>
      </c>
      <c r="U3791" s="8">
        <f t="shared" si="473"/>
        <v>6</v>
      </c>
      <c r="V3791" s="7">
        <v>2016</v>
      </c>
      <c r="W3791" t="s">
        <v>5423</v>
      </c>
      <c r="X3791" s="2">
        <v>1.3280000000000001</v>
      </c>
      <c r="Y3791" s="6">
        <f t="shared" si="478"/>
        <v>3.5450201542937994E-2</v>
      </c>
      <c r="AA3791">
        <v>15361225</v>
      </c>
      <c r="AB3791">
        <v>18894</v>
      </c>
      <c r="AD3791" t="s">
        <v>6</v>
      </c>
      <c r="AE3791">
        <v>15</v>
      </c>
      <c r="AG3791">
        <v>7219394</v>
      </c>
      <c r="AH3791" t="s">
        <v>9528</v>
      </c>
      <c r="AI3791" t="s">
        <v>9527</v>
      </c>
      <c r="AJ3791" t="s">
        <v>9526</v>
      </c>
      <c r="AK3791" t="s">
        <v>9525</v>
      </c>
      <c r="AL3791">
        <v>8</v>
      </c>
      <c r="AM3791" s="5">
        <f t="shared" si="474"/>
        <v>1.3333333333333333</v>
      </c>
      <c r="AN3791" s="4">
        <f t="shared" si="479"/>
        <v>2.0194370819134164E-3</v>
      </c>
      <c r="AO3791" s="3"/>
      <c r="AP3791">
        <v>0</v>
      </c>
      <c r="AR3791" t="s">
        <v>1</v>
      </c>
      <c r="AT3791" s="2">
        <v>3.8340000000000001</v>
      </c>
      <c r="AU3791" s="1">
        <f t="shared" si="475"/>
        <v>2.5420972204630621</v>
      </c>
      <c r="AV3791" s="1">
        <f t="shared" si="476"/>
        <v>1.8734819312425706</v>
      </c>
      <c r="AW3791" s="1">
        <f t="shared" si="477"/>
        <v>1.204866642022079</v>
      </c>
    </row>
    <row r="3792" spans="1:49" x14ac:dyDescent="0.2">
      <c r="A3792">
        <v>3790</v>
      </c>
      <c r="B3792" t="s">
        <v>9524</v>
      </c>
      <c r="C3792" t="s">
        <v>9523</v>
      </c>
      <c r="F3792" t="s">
        <v>9522</v>
      </c>
      <c r="G3792" t="s">
        <v>17</v>
      </c>
      <c r="H3792" t="s">
        <v>16</v>
      </c>
      <c r="I3792" t="s">
        <v>9521</v>
      </c>
      <c r="J3792">
        <v>60005415</v>
      </c>
      <c r="K3792" t="s">
        <v>8717</v>
      </c>
      <c r="L3792" t="s">
        <v>8716</v>
      </c>
      <c r="M3792" t="s">
        <v>725</v>
      </c>
      <c r="N3792">
        <v>3</v>
      </c>
      <c r="O3792" t="s">
        <v>9520</v>
      </c>
      <c r="P3792" t="s">
        <v>9519</v>
      </c>
      <c r="Q3792" t="s">
        <v>9518</v>
      </c>
      <c r="R3792" s="7">
        <v>42370</v>
      </c>
      <c r="S3792" s="8">
        <f t="shared" si="472"/>
        <v>2016</v>
      </c>
      <c r="T3792" s="8">
        <v>2016</v>
      </c>
      <c r="U3792" s="8">
        <f t="shared" si="473"/>
        <v>6</v>
      </c>
      <c r="V3792" s="7">
        <v>2016</v>
      </c>
      <c r="W3792" t="s">
        <v>5423</v>
      </c>
      <c r="X3792" s="2">
        <v>1.3280000000000001</v>
      </c>
      <c r="Y3792" s="6">
        <f t="shared" si="478"/>
        <v>3.5450201542937994E-2</v>
      </c>
      <c r="AA3792">
        <v>15361225</v>
      </c>
      <c r="AB3792">
        <v>18894</v>
      </c>
      <c r="AD3792" t="s">
        <v>6</v>
      </c>
      <c r="AE3792">
        <v>15</v>
      </c>
      <c r="AG3792">
        <v>7289381</v>
      </c>
      <c r="AH3792" t="s">
        <v>9517</v>
      </c>
      <c r="AI3792" t="s">
        <v>9516</v>
      </c>
      <c r="AJ3792" t="s">
        <v>9515</v>
      </c>
      <c r="AK3792" t="s">
        <v>9514</v>
      </c>
      <c r="AL3792">
        <v>8</v>
      </c>
      <c r="AM3792" s="5">
        <f t="shared" si="474"/>
        <v>1.3333333333333333</v>
      </c>
      <c r="AN3792" s="4">
        <f t="shared" si="479"/>
        <v>2.0194370819134164E-3</v>
      </c>
      <c r="AO3792" s="3"/>
      <c r="AP3792">
        <v>0</v>
      </c>
      <c r="AR3792" t="s">
        <v>1</v>
      </c>
      <c r="AT3792" s="2">
        <v>3.8340000000000001</v>
      </c>
      <c r="AU3792" s="1">
        <f t="shared" si="475"/>
        <v>2.5420972204630621</v>
      </c>
      <c r="AV3792" s="1">
        <f t="shared" si="476"/>
        <v>1.8734819312425706</v>
      </c>
      <c r="AW3792" s="1">
        <f t="shared" si="477"/>
        <v>1.204866642022079</v>
      </c>
    </row>
    <row r="3793" spans="1:49" x14ac:dyDescent="0.2">
      <c r="A3793">
        <v>3791</v>
      </c>
      <c r="B3793" t="s">
        <v>9513</v>
      </c>
      <c r="C3793" t="s">
        <v>9512</v>
      </c>
      <c r="F3793" t="s">
        <v>9511</v>
      </c>
      <c r="G3793" t="s">
        <v>17</v>
      </c>
      <c r="H3793" t="s">
        <v>16</v>
      </c>
      <c r="I3793" t="s">
        <v>9510</v>
      </c>
      <c r="J3793" t="s">
        <v>9509</v>
      </c>
      <c r="K3793" t="s">
        <v>9508</v>
      </c>
      <c r="L3793" t="s">
        <v>9507</v>
      </c>
      <c r="M3793" t="s">
        <v>9506</v>
      </c>
      <c r="N3793">
        <v>4</v>
      </c>
      <c r="O3793" t="s">
        <v>9505</v>
      </c>
      <c r="P3793" t="s">
        <v>9504</v>
      </c>
      <c r="Q3793" t="s">
        <v>9503</v>
      </c>
      <c r="R3793" s="7">
        <v>42370</v>
      </c>
      <c r="S3793" s="8">
        <f t="shared" si="472"/>
        <v>2016</v>
      </c>
      <c r="T3793" s="8">
        <v>2016</v>
      </c>
      <c r="U3793" s="8">
        <f t="shared" si="473"/>
        <v>6</v>
      </c>
      <c r="V3793" s="7">
        <v>2016</v>
      </c>
      <c r="W3793" t="s">
        <v>5423</v>
      </c>
      <c r="X3793" s="2">
        <v>1.3280000000000001</v>
      </c>
      <c r="Y3793" s="6">
        <f t="shared" si="478"/>
        <v>3.5450201542937994E-2</v>
      </c>
      <c r="AA3793">
        <v>15361225</v>
      </c>
      <c r="AB3793">
        <v>18894</v>
      </c>
      <c r="AD3793" t="s">
        <v>6</v>
      </c>
      <c r="AE3793">
        <v>15</v>
      </c>
      <c r="AG3793">
        <v>7239567</v>
      </c>
      <c r="AH3793" t="s">
        <v>9502</v>
      </c>
      <c r="AI3793" t="s">
        <v>9501</v>
      </c>
      <c r="AJ3793" t="s">
        <v>9500</v>
      </c>
      <c r="AK3793" t="s">
        <v>9499</v>
      </c>
      <c r="AL3793">
        <v>5</v>
      </c>
      <c r="AM3793" s="5">
        <f t="shared" si="474"/>
        <v>0.83333333333333337</v>
      </c>
      <c r="AN3793" s="4">
        <f t="shared" si="479"/>
        <v>1.2621481761958854E-3</v>
      </c>
      <c r="AO3793" s="3"/>
      <c r="AP3793">
        <v>0</v>
      </c>
      <c r="AR3793" t="s">
        <v>1</v>
      </c>
      <c r="AT3793" s="2">
        <v>3.8340000000000001</v>
      </c>
      <c r="AU3793" s="1">
        <f t="shared" si="475"/>
        <v>2.5193785532915363</v>
      </c>
      <c r="AV3793" s="1">
        <f t="shared" si="476"/>
        <v>1.8356174859566941</v>
      </c>
      <c r="AW3793" s="1">
        <f t="shared" si="477"/>
        <v>1.1518564186218518</v>
      </c>
    </row>
    <row r="3794" spans="1:49" x14ac:dyDescent="0.2">
      <c r="A3794">
        <v>3792</v>
      </c>
      <c r="B3794" t="s">
        <v>9498</v>
      </c>
      <c r="C3794" t="s">
        <v>9497</v>
      </c>
      <c r="F3794" t="s">
        <v>9496</v>
      </c>
      <c r="G3794" t="s">
        <v>17</v>
      </c>
      <c r="H3794" t="s">
        <v>16</v>
      </c>
      <c r="I3794" t="s">
        <v>9495</v>
      </c>
      <c r="J3794">
        <v>60031888</v>
      </c>
      <c r="K3794" t="s">
        <v>9494</v>
      </c>
      <c r="L3794" t="s">
        <v>3701</v>
      </c>
      <c r="M3794" t="s">
        <v>2835</v>
      </c>
      <c r="N3794">
        <v>1</v>
      </c>
      <c r="O3794" t="s">
        <v>9493</v>
      </c>
      <c r="P3794">
        <v>7005091148</v>
      </c>
      <c r="Q3794">
        <v>60031888</v>
      </c>
      <c r="R3794" s="7">
        <v>42370</v>
      </c>
      <c r="S3794" s="8">
        <f t="shared" si="472"/>
        <v>2016</v>
      </c>
      <c r="T3794" s="8">
        <v>2016</v>
      </c>
      <c r="U3794" s="8">
        <f t="shared" si="473"/>
        <v>6</v>
      </c>
      <c r="V3794" s="7">
        <v>2016</v>
      </c>
      <c r="W3794" t="s">
        <v>5423</v>
      </c>
      <c r="X3794" s="2">
        <v>1.3280000000000001</v>
      </c>
      <c r="Y3794" s="6">
        <f t="shared" si="478"/>
        <v>3.5450201542937994E-2</v>
      </c>
      <c r="AA3794">
        <v>15361225</v>
      </c>
      <c r="AB3794">
        <v>18894</v>
      </c>
      <c r="AD3794" t="s">
        <v>6</v>
      </c>
      <c r="AE3794">
        <v>15</v>
      </c>
      <c r="AG3794">
        <v>7283572</v>
      </c>
      <c r="AH3794" t="s">
        <v>9492</v>
      </c>
      <c r="AI3794" t="s">
        <v>9491</v>
      </c>
      <c r="AJ3794" t="s">
        <v>9490</v>
      </c>
      <c r="AK3794" t="s">
        <v>9489</v>
      </c>
      <c r="AL3794">
        <v>1</v>
      </c>
      <c r="AM3794" s="5">
        <f t="shared" si="474"/>
        <v>0.16666666666666666</v>
      </c>
      <c r="AN3794" s="4">
        <f t="shared" si="479"/>
        <v>2.5242963523917705E-4</v>
      </c>
      <c r="AO3794" s="3"/>
      <c r="AP3794">
        <v>0</v>
      </c>
      <c r="AR3794" t="s">
        <v>1</v>
      </c>
      <c r="AT3794" s="2">
        <v>3.8340000000000001</v>
      </c>
      <c r="AU3794" s="1">
        <f t="shared" si="475"/>
        <v>2.4890869970628349</v>
      </c>
      <c r="AV3794" s="1">
        <f t="shared" si="476"/>
        <v>1.7851315589088586</v>
      </c>
      <c r="AW3794" s="1">
        <f t="shared" si="477"/>
        <v>1.0811761207548822</v>
      </c>
    </row>
    <row r="3795" spans="1:49" x14ac:dyDescent="0.2">
      <c r="A3795">
        <v>3793</v>
      </c>
      <c r="B3795" t="s">
        <v>9488</v>
      </c>
      <c r="C3795" t="s">
        <v>9487</v>
      </c>
      <c r="F3795" t="s">
        <v>9486</v>
      </c>
      <c r="G3795" t="s">
        <v>17</v>
      </c>
      <c r="H3795" t="s">
        <v>16</v>
      </c>
      <c r="I3795" t="s">
        <v>6240</v>
      </c>
      <c r="J3795">
        <v>60064143</v>
      </c>
      <c r="K3795" t="s">
        <v>5490</v>
      </c>
      <c r="L3795" t="s">
        <v>657</v>
      </c>
      <c r="M3795" t="s">
        <v>340</v>
      </c>
      <c r="N3795">
        <v>2</v>
      </c>
      <c r="O3795" t="s">
        <v>9485</v>
      </c>
      <c r="P3795" t="s">
        <v>9484</v>
      </c>
      <c r="Q3795" t="s">
        <v>9483</v>
      </c>
      <c r="R3795" s="7">
        <v>42370</v>
      </c>
      <c r="S3795" s="8">
        <f t="shared" si="472"/>
        <v>2016</v>
      </c>
      <c r="T3795" s="8">
        <v>2016</v>
      </c>
      <c r="U3795" s="8">
        <f t="shared" si="473"/>
        <v>6</v>
      </c>
      <c r="V3795" s="7">
        <v>2016</v>
      </c>
      <c r="W3795" t="s">
        <v>5423</v>
      </c>
      <c r="X3795" s="2">
        <v>1.3280000000000001</v>
      </c>
      <c r="Y3795" s="6">
        <f t="shared" si="478"/>
        <v>3.5450201542937994E-2</v>
      </c>
      <c r="AA3795">
        <v>15361225</v>
      </c>
      <c r="AB3795">
        <v>18894</v>
      </c>
      <c r="AD3795" t="s">
        <v>6</v>
      </c>
      <c r="AE3795">
        <v>15</v>
      </c>
      <c r="AG3795">
        <v>7239544</v>
      </c>
      <c r="AH3795" t="s">
        <v>9482</v>
      </c>
      <c r="AI3795" t="s">
        <v>9481</v>
      </c>
      <c r="AJ3795" t="s">
        <v>9480</v>
      </c>
      <c r="AK3795" t="s">
        <v>9479</v>
      </c>
      <c r="AL3795">
        <v>67</v>
      </c>
      <c r="AM3795" s="5">
        <f t="shared" si="474"/>
        <v>11.166666666666666</v>
      </c>
      <c r="AN3795" s="4">
        <f t="shared" si="479"/>
        <v>1.6912785561024865E-2</v>
      </c>
      <c r="AO3795" s="3"/>
      <c r="AP3795">
        <v>0</v>
      </c>
      <c r="AR3795" t="s">
        <v>1</v>
      </c>
      <c r="AT3795" s="2">
        <v>3.8340000000000001</v>
      </c>
      <c r="AU3795" s="1">
        <f t="shared" si="475"/>
        <v>2.9888976748364056</v>
      </c>
      <c r="AV3795" s="1">
        <f t="shared" si="476"/>
        <v>2.6181493551981427</v>
      </c>
      <c r="AW3795" s="1">
        <f t="shared" si="477"/>
        <v>2.2474010355598804</v>
      </c>
    </row>
    <row r="3796" spans="1:49" x14ac:dyDescent="0.2">
      <c r="A3796">
        <v>3794</v>
      </c>
      <c r="B3796" t="s">
        <v>9478</v>
      </c>
      <c r="C3796" t="s">
        <v>9477</v>
      </c>
      <c r="F3796" t="s">
        <v>9476</v>
      </c>
      <c r="G3796" t="s">
        <v>17</v>
      </c>
      <c r="H3796" t="s">
        <v>16</v>
      </c>
      <c r="I3796" t="s">
        <v>9475</v>
      </c>
      <c r="J3796">
        <v>60003416</v>
      </c>
      <c r="K3796" t="s">
        <v>9474</v>
      </c>
      <c r="L3796" t="s">
        <v>9473</v>
      </c>
      <c r="M3796" t="s">
        <v>1865</v>
      </c>
      <c r="N3796">
        <v>2</v>
      </c>
      <c r="O3796" t="s">
        <v>9472</v>
      </c>
      <c r="P3796" t="s">
        <v>9471</v>
      </c>
      <c r="Q3796" t="s">
        <v>9470</v>
      </c>
      <c r="R3796" s="7">
        <v>42370</v>
      </c>
      <c r="S3796" s="8">
        <f t="shared" si="472"/>
        <v>2016</v>
      </c>
      <c r="T3796" s="8">
        <v>2016</v>
      </c>
      <c r="U3796" s="8">
        <f t="shared" si="473"/>
        <v>6</v>
      </c>
      <c r="V3796" s="7">
        <v>2016</v>
      </c>
      <c r="W3796" t="s">
        <v>5423</v>
      </c>
      <c r="X3796" s="2">
        <v>1.3280000000000001</v>
      </c>
      <c r="Y3796" s="6">
        <f t="shared" si="478"/>
        <v>3.5450201542937994E-2</v>
      </c>
      <c r="AA3796">
        <v>15361225</v>
      </c>
      <c r="AB3796">
        <v>18894</v>
      </c>
      <c r="AD3796" t="s">
        <v>6</v>
      </c>
      <c r="AE3796">
        <v>15</v>
      </c>
      <c r="AG3796">
        <v>7210188</v>
      </c>
      <c r="AH3796" t="s">
        <v>9469</v>
      </c>
      <c r="AI3796" t="s">
        <v>9468</v>
      </c>
      <c r="AJ3796" t="s">
        <v>9467</v>
      </c>
      <c r="AK3796" t="s">
        <v>9466</v>
      </c>
      <c r="AL3796">
        <v>2</v>
      </c>
      <c r="AM3796" s="5">
        <f t="shared" si="474"/>
        <v>0.33333333333333331</v>
      </c>
      <c r="AN3796" s="4">
        <f t="shared" si="479"/>
        <v>5.048592704783541E-4</v>
      </c>
      <c r="AO3796" s="3"/>
      <c r="AP3796">
        <v>0</v>
      </c>
      <c r="AR3796" t="s">
        <v>1</v>
      </c>
      <c r="AT3796" s="2">
        <v>3.8340000000000001</v>
      </c>
      <c r="AU3796" s="1">
        <f t="shared" si="475"/>
        <v>2.49665988612001</v>
      </c>
      <c r="AV3796" s="1">
        <f t="shared" si="476"/>
        <v>1.7977530406708173</v>
      </c>
      <c r="AW3796" s="1">
        <f t="shared" si="477"/>
        <v>1.0988461952216246</v>
      </c>
    </row>
    <row r="3797" spans="1:49" x14ac:dyDescent="0.2">
      <c r="A3797">
        <v>3795</v>
      </c>
      <c r="B3797" t="s">
        <v>9465</v>
      </c>
      <c r="C3797" t="s">
        <v>9464</v>
      </c>
      <c r="F3797" t="s">
        <v>9463</v>
      </c>
      <c r="G3797" t="s">
        <v>17</v>
      </c>
      <c r="H3797" t="s">
        <v>16</v>
      </c>
      <c r="I3797" t="s">
        <v>9462</v>
      </c>
      <c r="J3797" t="s">
        <v>9461</v>
      </c>
      <c r="K3797" t="s">
        <v>9460</v>
      </c>
      <c r="L3797" t="s">
        <v>9459</v>
      </c>
      <c r="M3797" t="s">
        <v>9458</v>
      </c>
      <c r="N3797">
        <v>5</v>
      </c>
      <c r="O3797" t="s">
        <v>9457</v>
      </c>
      <c r="P3797" t="s">
        <v>9456</v>
      </c>
      <c r="Q3797" t="s">
        <v>9455</v>
      </c>
      <c r="R3797" s="7">
        <v>42370</v>
      </c>
      <c r="S3797" s="8">
        <f t="shared" si="472"/>
        <v>2016</v>
      </c>
      <c r="T3797" s="8">
        <v>2016</v>
      </c>
      <c r="U3797" s="8">
        <f t="shared" si="473"/>
        <v>6</v>
      </c>
      <c r="V3797" s="7">
        <v>2016</v>
      </c>
      <c r="W3797" t="s">
        <v>5423</v>
      </c>
      <c r="X3797" s="2">
        <v>1.3280000000000001</v>
      </c>
      <c r="Y3797" s="6">
        <f t="shared" si="478"/>
        <v>3.5450201542937994E-2</v>
      </c>
      <c r="AA3797">
        <v>15361225</v>
      </c>
      <c r="AB3797">
        <v>18894</v>
      </c>
      <c r="AD3797" t="s">
        <v>6</v>
      </c>
      <c r="AE3797">
        <v>15</v>
      </c>
      <c r="AG3797">
        <v>7273851</v>
      </c>
      <c r="AH3797" t="s">
        <v>9454</v>
      </c>
      <c r="AI3797" t="s">
        <v>9453</v>
      </c>
      <c r="AJ3797" t="s">
        <v>9452</v>
      </c>
      <c r="AK3797" t="s">
        <v>9451</v>
      </c>
      <c r="AL3797">
        <v>30</v>
      </c>
      <c r="AM3797" s="5">
        <f t="shared" si="474"/>
        <v>5</v>
      </c>
      <c r="AN3797" s="4">
        <f t="shared" si="479"/>
        <v>7.5728890571753124E-3</v>
      </c>
      <c r="AO3797" s="3"/>
      <c r="AP3797">
        <v>0</v>
      </c>
      <c r="AR3797" t="s">
        <v>1</v>
      </c>
      <c r="AT3797" s="2">
        <v>3.8340000000000001</v>
      </c>
      <c r="AU3797" s="1">
        <f t="shared" si="475"/>
        <v>2.7087007797209193</v>
      </c>
      <c r="AV3797" s="1">
        <f t="shared" si="476"/>
        <v>2.1511545300056651</v>
      </c>
      <c r="AW3797" s="1">
        <f t="shared" si="477"/>
        <v>1.5936082802904115</v>
      </c>
    </row>
    <row r="3798" spans="1:49" x14ac:dyDescent="0.2">
      <c r="A3798">
        <v>3796</v>
      </c>
      <c r="B3798" t="s">
        <v>9450</v>
      </c>
      <c r="C3798" t="s">
        <v>9449</v>
      </c>
      <c r="F3798" t="s">
        <v>9448</v>
      </c>
      <c r="G3798" t="s">
        <v>17</v>
      </c>
      <c r="H3798" t="s">
        <v>16</v>
      </c>
      <c r="I3798" t="s">
        <v>9447</v>
      </c>
      <c r="J3798">
        <v>60016849</v>
      </c>
      <c r="K3798" t="s">
        <v>9446</v>
      </c>
      <c r="L3798" t="s">
        <v>9445</v>
      </c>
      <c r="M3798" t="s">
        <v>725</v>
      </c>
      <c r="N3798">
        <v>2</v>
      </c>
      <c r="O3798" t="s">
        <v>9444</v>
      </c>
      <c r="P3798" t="s">
        <v>9443</v>
      </c>
      <c r="Q3798" t="s">
        <v>9442</v>
      </c>
      <c r="R3798" s="7">
        <v>42370</v>
      </c>
      <c r="S3798" s="8">
        <f t="shared" si="472"/>
        <v>2016</v>
      </c>
      <c r="T3798" s="8">
        <v>2016</v>
      </c>
      <c r="U3798" s="8">
        <f t="shared" si="473"/>
        <v>6</v>
      </c>
      <c r="V3798" s="7">
        <v>2016</v>
      </c>
      <c r="W3798" t="s">
        <v>5423</v>
      </c>
      <c r="X3798" s="2">
        <v>1.3280000000000001</v>
      </c>
      <c r="Y3798" s="6">
        <f t="shared" si="478"/>
        <v>3.5450201542937994E-2</v>
      </c>
      <c r="AA3798">
        <v>15361225</v>
      </c>
      <c r="AB3798">
        <v>18894</v>
      </c>
      <c r="AD3798" t="s">
        <v>6</v>
      </c>
      <c r="AE3798">
        <v>15</v>
      </c>
      <c r="AG3798">
        <v>7234883</v>
      </c>
      <c r="AH3798" t="s">
        <v>9441</v>
      </c>
      <c r="AI3798" t="s">
        <v>9440</v>
      </c>
      <c r="AJ3798" t="s">
        <v>9439</v>
      </c>
      <c r="AK3798" t="s">
        <v>9438</v>
      </c>
      <c r="AL3798">
        <v>11</v>
      </c>
      <c r="AM3798" s="5">
        <f t="shared" si="474"/>
        <v>1.8333333333333333</v>
      </c>
      <c r="AN3798" s="4">
        <f t="shared" si="479"/>
        <v>2.7767259876309478E-3</v>
      </c>
      <c r="AO3798" s="3"/>
      <c r="AP3798">
        <v>0</v>
      </c>
      <c r="AR3798" t="s">
        <v>1</v>
      </c>
      <c r="AT3798" s="2">
        <v>3.8340000000000001</v>
      </c>
      <c r="AU3798" s="1">
        <f t="shared" si="475"/>
        <v>2.5648158876345879</v>
      </c>
      <c r="AV3798" s="1">
        <f t="shared" si="476"/>
        <v>1.9113463765284471</v>
      </c>
      <c r="AW3798" s="1">
        <f t="shared" si="477"/>
        <v>1.2578768654223063</v>
      </c>
    </row>
    <row r="3799" spans="1:49" x14ac:dyDescent="0.2">
      <c r="A3799">
        <v>3797</v>
      </c>
      <c r="B3799" t="s">
        <v>9437</v>
      </c>
      <c r="C3799" t="s">
        <v>9436</v>
      </c>
      <c r="F3799" t="s">
        <v>9435</v>
      </c>
      <c r="G3799" t="s">
        <v>17</v>
      </c>
      <c r="H3799" t="s">
        <v>16</v>
      </c>
      <c r="I3799" t="s">
        <v>5585</v>
      </c>
      <c r="J3799">
        <v>60005244</v>
      </c>
      <c r="K3799" t="s">
        <v>658</v>
      </c>
      <c r="L3799" t="s">
        <v>657</v>
      </c>
      <c r="M3799" t="s">
        <v>340</v>
      </c>
      <c r="N3799">
        <v>2</v>
      </c>
      <c r="O3799" t="s">
        <v>9434</v>
      </c>
      <c r="P3799" t="s">
        <v>9433</v>
      </c>
      <c r="Q3799" t="s">
        <v>9432</v>
      </c>
      <c r="R3799" s="7">
        <v>42370</v>
      </c>
      <c r="S3799" s="8">
        <f t="shared" si="472"/>
        <v>2016</v>
      </c>
      <c r="T3799" s="8">
        <v>2016</v>
      </c>
      <c r="U3799" s="8">
        <f t="shared" si="473"/>
        <v>6</v>
      </c>
      <c r="V3799" s="7">
        <v>2016</v>
      </c>
      <c r="W3799" t="s">
        <v>5423</v>
      </c>
      <c r="X3799" s="2">
        <v>1.3280000000000001</v>
      </c>
      <c r="Y3799" s="6">
        <f t="shared" si="478"/>
        <v>3.5450201542937994E-2</v>
      </c>
      <c r="AA3799">
        <v>15361225</v>
      </c>
      <c r="AB3799">
        <v>18894</v>
      </c>
      <c r="AD3799" t="s">
        <v>6</v>
      </c>
      <c r="AE3799">
        <v>15</v>
      </c>
      <c r="AG3799">
        <v>7226779</v>
      </c>
      <c r="AH3799" t="s">
        <v>9431</v>
      </c>
      <c r="AI3799" t="s">
        <v>9430</v>
      </c>
      <c r="AJ3799" t="s">
        <v>9429</v>
      </c>
      <c r="AK3799" t="s">
        <v>9428</v>
      </c>
      <c r="AL3799">
        <v>10</v>
      </c>
      <c r="AM3799" s="5">
        <f t="shared" si="474"/>
        <v>1.6666666666666667</v>
      </c>
      <c r="AN3799" s="4">
        <f t="shared" si="479"/>
        <v>2.5242963523917708E-3</v>
      </c>
      <c r="AO3799" s="3"/>
      <c r="AP3799">
        <v>0</v>
      </c>
      <c r="AR3799" t="s">
        <v>1</v>
      </c>
      <c r="AT3799" s="2">
        <v>3.8340000000000001</v>
      </c>
      <c r="AU3799" s="1">
        <f t="shared" si="475"/>
        <v>2.5572429985774128</v>
      </c>
      <c r="AV3799" s="1">
        <f t="shared" si="476"/>
        <v>1.8987248947664883</v>
      </c>
      <c r="AW3799" s="1">
        <f t="shared" si="477"/>
        <v>1.2402067909555639</v>
      </c>
    </row>
    <row r="3800" spans="1:49" x14ac:dyDescent="0.2">
      <c r="A3800">
        <v>3798</v>
      </c>
      <c r="B3800" t="s">
        <v>9427</v>
      </c>
      <c r="C3800" t="s">
        <v>9426</v>
      </c>
      <c r="F3800" t="s">
        <v>9425</v>
      </c>
      <c r="G3800" t="s">
        <v>17</v>
      </c>
      <c r="H3800" t="s">
        <v>16</v>
      </c>
      <c r="I3800" t="s">
        <v>9424</v>
      </c>
      <c r="J3800" t="s">
        <v>9423</v>
      </c>
      <c r="K3800" t="s">
        <v>9422</v>
      </c>
      <c r="L3800" t="s">
        <v>5427</v>
      </c>
      <c r="M3800" t="s">
        <v>230</v>
      </c>
      <c r="N3800">
        <v>3</v>
      </c>
      <c r="O3800" t="s">
        <v>9421</v>
      </c>
      <c r="P3800" t="s">
        <v>9420</v>
      </c>
      <c r="Q3800" t="s">
        <v>9419</v>
      </c>
      <c r="R3800" s="7">
        <v>42370</v>
      </c>
      <c r="S3800" s="8">
        <f t="shared" si="472"/>
        <v>2016</v>
      </c>
      <c r="T3800" s="8">
        <v>2016</v>
      </c>
      <c r="U3800" s="8">
        <f t="shared" si="473"/>
        <v>6</v>
      </c>
      <c r="V3800" s="7">
        <v>2016</v>
      </c>
      <c r="W3800" t="s">
        <v>5423</v>
      </c>
      <c r="X3800" s="2">
        <v>1.3280000000000001</v>
      </c>
      <c r="Y3800" s="6">
        <f t="shared" si="478"/>
        <v>3.5450201542937994E-2</v>
      </c>
      <c r="AA3800">
        <v>15361225</v>
      </c>
      <c r="AB3800">
        <v>18894</v>
      </c>
      <c r="AD3800" t="s">
        <v>6</v>
      </c>
      <c r="AE3800">
        <v>15</v>
      </c>
      <c r="AG3800">
        <v>7286772</v>
      </c>
      <c r="AH3800" t="s">
        <v>9418</v>
      </c>
      <c r="AI3800" t="s">
        <v>9417</v>
      </c>
      <c r="AJ3800" t="s">
        <v>9416</v>
      </c>
      <c r="AK3800" t="s">
        <v>9415</v>
      </c>
      <c r="AL3800">
        <v>6</v>
      </c>
      <c r="AM3800" s="5">
        <f t="shared" si="474"/>
        <v>1</v>
      </c>
      <c r="AN3800" s="4">
        <f t="shared" si="479"/>
        <v>1.5145778114350624E-3</v>
      </c>
      <c r="AO3800" s="3"/>
      <c r="AP3800">
        <v>0</v>
      </c>
      <c r="AQ3800" t="s">
        <v>222</v>
      </c>
      <c r="AR3800">
        <v>61272471</v>
      </c>
      <c r="AS3800" t="s">
        <v>221</v>
      </c>
      <c r="AT3800" s="2">
        <v>3.8340000000000001</v>
      </c>
      <c r="AU3800" s="1">
        <f t="shared" si="475"/>
        <v>2.5269514423487114</v>
      </c>
      <c r="AV3800" s="1">
        <f t="shared" si="476"/>
        <v>1.8482389677186528</v>
      </c>
      <c r="AW3800" s="1">
        <f t="shared" si="477"/>
        <v>1.1695264930885942</v>
      </c>
    </row>
    <row r="3801" spans="1:49" x14ac:dyDescent="0.2">
      <c r="A3801">
        <v>3799</v>
      </c>
      <c r="B3801" t="s">
        <v>9414</v>
      </c>
      <c r="C3801" t="s">
        <v>9413</v>
      </c>
      <c r="F3801" t="s">
        <v>9412</v>
      </c>
      <c r="G3801" t="s">
        <v>17</v>
      </c>
      <c r="H3801" t="s">
        <v>16</v>
      </c>
      <c r="I3801" t="s">
        <v>9411</v>
      </c>
      <c r="J3801" t="s">
        <v>9410</v>
      </c>
      <c r="K3801" t="s">
        <v>9409</v>
      </c>
      <c r="L3801" t="s">
        <v>9408</v>
      </c>
      <c r="M3801" t="s">
        <v>59</v>
      </c>
      <c r="N3801">
        <v>3</v>
      </c>
      <c r="O3801" t="s">
        <v>9407</v>
      </c>
      <c r="P3801" t="s">
        <v>9406</v>
      </c>
      <c r="Q3801" t="s">
        <v>9405</v>
      </c>
      <c r="R3801" s="7">
        <v>42370</v>
      </c>
      <c r="S3801" s="8">
        <f t="shared" si="472"/>
        <v>2016</v>
      </c>
      <c r="T3801" s="8">
        <v>2016</v>
      </c>
      <c r="U3801" s="8">
        <f t="shared" si="473"/>
        <v>6</v>
      </c>
      <c r="V3801" s="7">
        <v>2016</v>
      </c>
      <c r="W3801" t="s">
        <v>5423</v>
      </c>
      <c r="X3801" s="2">
        <v>1.3280000000000001</v>
      </c>
      <c r="Y3801" s="6">
        <f t="shared" si="478"/>
        <v>3.5450201542937994E-2</v>
      </c>
      <c r="AA3801">
        <v>15361225</v>
      </c>
      <c r="AB3801">
        <v>18894</v>
      </c>
      <c r="AD3801" t="s">
        <v>6</v>
      </c>
      <c r="AE3801">
        <v>15</v>
      </c>
      <c r="AG3801">
        <v>7273858</v>
      </c>
      <c r="AH3801" t="s">
        <v>9404</v>
      </c>
      <c r="AI3801" t="s">
        <v>9403</v>
      </c>
      <c r="AJ3801" t="s">
        <v>9402</v>
      </c>
      <c r="AK3801" t="s">
        <v>9401</v>
      </c>
      <c r="AL3801">
        <v>14</v>
      </c>
      <c r="AM3801" s="5">
        <f t="shared" si="474"/>
        <v>2.3333333333333335</v>
      </c>
      <c r="AN3801" s="4">
        <f t="shared" si="479"/>
        <v>3.5340148933484792E-3</v>
      </c>
      <c r="AO3801" s="3"/>
      <c r="AP3801">
        <v>0</v>
      </c>
      <c r="AQ3801" t="s">
        <v>222</v>
      </c>
      <c r="AR3801">
        <v>61471072</v>
      </c>
      <c r="AS3801" t="s">
        <v>221</v>
      </c>
      <c r="AT3801" s="2">
        <v>3.8340000000000001</v>
      </c>
      <c r="AU3801" s="1">
        <f t="shared" si="475"/>
        <v>2.5875345548061137</v>
      </c>
      <c r="AV3801" s="1">
        <f t="shared" si="476"/>
        <v>1.9492108218143238</v>
      </c>
      <c r="AW3801" s="1">
        <f t="shared" si="477"/>
        <v>1.3108870888225332</v>
      </c>
    </row>
    <row r="3802" spans="1:49" x14ac:dyDescent="0.2">
      <c r="A3802">
        <v>3800</v>
      </c>
      <c r="B3802" t="s">
        <v>9400</v>
      </c>
      <c r="C3802" t="s">
        <v>9399</v>
      </c>
      <c r="F3802" t="s">
        <v>9398</v>
      </c>
      <c r="G3802" t="s">
        <v>17</v>
      </c>
      <c r="H3802" t="s">
        <v>16</v>
      </c>
      <c r="I3802" t="s">
        <v>9397</v>
      </c>
      <c r="J3802" t="s">
        <v>9396</v>
      </c>
      <c r="K3802" t="s">
        <v>9395</v>
      </c>
      <c r="L3802" t="s">
        <v>9394</v>
      </c>
      <c r="M3802" t="s">
        <v>1018</v>
      </c>
      <c r="N3802">
        <v>4</v>
      </c>
      <c r="O3802" t="s">
        <v>9393</v>
      </c>
      <c r="P3802" t="s">
        <v>9392</v>
      </c>
      <c r="Q3802" t="s">
        <v>9391</v>
      </c>
      <c r="R3802" s="7">
        <v>42370</v>
      </c>
      <c r="S3802" s="8">
        <f t="shared" si="472"/>
        <v>2016</v>
      </c>
      <c r="T3802" s="8">
        <v>2016</v>
      </c>
      <c r="U3802" s="8">
        <f t="shared" si="473"/>
        <v>6</v>
      </c>
      <c r="V3802" s="7">
        <v>2016</v>
      </c>
      <c r="W3802" t="s">
        <v>1433</v>
      </c>
      <c r="X3802" s="2">
        <v>0.245</v>
      </c>
      <c r="Y3802" s="6">
        <f t="shared" si="478"/>
        <v>6.5401350738100959E-3</v>
      </c>
      <c r="AA3802">
        <v>19376480</v>
      </c>
      <c r="AB3802">
        <v>19700186896</v>
      </c>
      <c r="AD3802" t="s">
        <v>6</v>
      </c>
      <c r="AE3802">
        <v>59</v>
      </c>
      <c r="AH3802" t="s">
        <v>9390</v>
      </c>
      <c r="AI3802" t="s">
        <v>9389</v>
      </c>
      <c r="AK3802" t="s">
        <v>9388</v>
      </c>
      <c r="AL3802">
        <v>71</v>
      </c>
      <c r="AM3802" s="5">
        <f t="shared" si="474"/>
        <v>11.833333333333334</v>
      </c>
      <c r="AN3802" s="4">
        <f t="shared" si="479"/>
        <v>1.7922504101981575E-2</v>
      </c>
      <c r="AO3802" s="3"/>
      <c r="AP3802">
        <v>1</v>
      </c>
      <c r="AR3802" t="s">
        <v>1</v>
      </c>
      <c r="AT3802" s="2" t="s">
        <v>0</v>
      </c>
      <c r="AU3802" s="1">
        <f t="shared" si="475"/>
        <v>0.99548457822615388</v>
      </c>
      <c r="AV3802" s="1">
        <f t="shared" si="476"/>
        <v>1.2231319587895835</v>
      </c>
      <c r="AW3802" s="1">
        <f t="shared" si="477"/>
        <v>1.4507793393530131</v>
      </c>
    </row>
    <row r="3803" spans="1:49" x14ac:dyDescent="0.2">
      <c r="A3803">
        <v>3801</v>
      </c>
      <c r="B3803" t="s">
        <v>9387</v>
      </c>
      <c r="C3803" t="s">
        <v>9386</v>
      </c>
      <c r="F3803" t="s">
        <v>9385</v>
      </c>
      <c r="G3803" t="s">
        <v>17</v>
      </c>
      <c r="H3803" t="s">
        <v>16</v>
      </c>
      <c r="I3803" t="s">
        <v>9384</v>
      </c>
      <c r="J3803" t="s">
        <v>9383</v>
      </c>
      <c r="K3803" t="s">
        <v>9382</v>
      </c>
      <c r="L3803" t="s">
        <v>9381</v>
      </c>
      <c r="M3803" t="s">
        <v>9380</v>
      </c>
      <c r="N3803">
        <v>27</v>
      </c>
      <c r="O3803" t="s">
        <v>9379</v>
      </c>
      <c r="P3803" t="s">
        <v>9378</v>
      </c>
      <c r="Q3803" t="s">
        <v>9377</v>
      </c>
      <c r="R3803" s="7">
        <v>42370</v>
      </c>
      <c r="S3803" s="8">
        <f t="shared" si="472"/>
        <v>2016</v>
      </c>
      <c r="T3803" s="8">
        <v>2016</v>
      </c>
      <c r="U3803" s="8">
        <f t="shared" si="473"/>
        <v>6</v>
      </c>
      <c r="V3803" s="7">
        <v>2016</v>
      </c>
      <c r="W3803" t="s">
        <v>9376</v>
      </c>
      <c r="X3803" s="2">
        <v>1.774</v>
      </c>
      <c r="Y3803" s="6">
        <f t="shared" si="478"/>
        <v>4.7355916820159633E-2</v>
      </c>
      <c r="AA3803">
        <v>295515</v>
      </c>
      <c r="AB3803">
        <v>29066</v>
      </c>
      <c r="AC3803">
        <v>17414326</v>
      </c>
      <c r="AD3803" t="s">
        <v>6</v>
      </c>
      <c r="AE3803">
        <v>56</v>
      </c>
      <c r="AF3803">
        <v>4</v>
      </c>
      <c r="AG3803">
        <v>46001</v>
      </c>
      <c r="AI3803" t="s">
        <v>9375</v>
      </c>
      <c r="AJ3803" t="s">
        <v>9374</v>
      </c>
      <c r="AK3803" t="s">
        <v>9373</v>
      </c>
      <c r="AL3803">
        <v>26</v>
      </c>
      <c r="AM3803" s="5">
        <f t="shared" si="474"/>
        <v>4.333333333333333</v>
      </c>
      <c r="AN3803" s="4">
        <f t="shared" si="479"/>
        <v>6.5631705162186036E-3</v>
      </c>
      <c r="AO3803" s="3"/>
      <c r="AP3803">
        <v>0</v>
      </c>
      <c r="AQ3803" t="s">
        <v>2071</v>
      </c>
      <c r="AR3803">
        <v>633053</v>
      </c>
      <c r="AS3803" t="s">
        <v>2070</v>
      </c>
      <c r="AT3803" s="2">
        <v>3.1789999999999998</v>
      </c>
      <c r="AU3803" s="1">
        <f t="shared" si="475"/>
        <v>3.5118092928977322</v>
      </c>
      <c r="AV3803" s="1">
        <f t="shared" si="476"/>
        <v>2.6959543668189117</v>
      </c>
      <c r="AW3803" s="1">
        <f t="shared" si="477"/>
        <v>1.8800994407400913</v>
      </c>
    </row>
    <row r="3804" spans="1:49" x14ac:dyDescent="0.2">
      <c r="A3804">
        <v>3802</v>
      </c>
      <c r="B3804" t="s">
        <v>9372</v>
      </c>
      <c r="C3804" t="s">
        <v>9371</v>
      </c>
      <c r="F3804" t="s">
        <v>9370</v>
      </c>
      <c r="G3804" t="s">
        <v>17</v>
      </c>
      <c r="H3804" t="s">
        <v>16</v>
      </c>
      <c r="I3804" t="s">
        <v>4618</v>
      </c>
      <c r="J3804">
        <v>60025578</v>
      </c>
      <c r="K3804" t="s">
        <v>692</v>
      </c>
      <c r="L3804" t="s">
        <v>691</v>
      </c>
      <c r="M3804" t="s">
        <v>340</v>
      </c>
      <c r="N3804">
        <v>4</v>
      </c>
      <c r="O3804" t="s">
        <v>9369</v>
      </c>
      <c r="P3804" t="s">
        <v>9368</v>
      </c>
      <c r="Q3804" t="s">
        <v>688</v>
      </c>
      <c r="R3804" s="7">
        <v>42370</v>
      </c>
      <c r="S3804" s="8">
        <f t="shared" si="472"/>
        <v>2016</v>
      </c>
      <c r="T3804" s="8">
        <v>2016</v>
      </c>
      <c r="U3804" s="8">
        <f t="shared" si="473"/>
        <v>6</v>
      </c>
      <c r="V3804" s="7">
        <v>2016</v>
      </c>
      <c r="W3804" t="s">
        <v>5423</v>
      </c>
      <c r="X3804" s="2">
        <v>1.3280000000000001</v>
      </c>
      <c r="Y3804" s="6">
        <f t="shared" si="478"/>
        <v>3.5450201542937994E-2</v>
      </c>
      <c r="AA3804">
        <v>15361225</v>
      </c>
      <c r="AB3804">
        <v>18894</v>
      </c>
      <c r="AD3804" t="s">
        <v>6</v>
      </c>
      <c r="AE3804">
        <v>15</v>
      </c>
      <c r="AG3804">
        <v>7274677</v>
      </c>
      <c r="AH3804" t="s">
        <v>9367</v>
      </c>
      <c r="AI3804" t="s">
        <v>9366</v>
      </c>
      <c r="AJ3804" t="s">
        <v>9365</v>
      </c>
      <c r="AK3804" t="s">
        <v>9364</v>
      </c>
      <c r="AL3804">
        <v>47</v>
      </c>
      <c r="AM3804" s="5">
        <f t="shared" si="474"/>
        <v>7.833333333333333</v>
      </c>
      <c r="AN3804" s="4">
        <f t="shared" si="479"/>
        <v>1.1864192856241322E-2</v>
      </c>
      <c r="AO3804" s="3"/>
      <c r="AP3804">
        <v>0</v>
      </c>
      <c r="AR3804" t="s">
        <v>1</v>
      </c>
      <c r="AT3804" s="2">
        <v>3.8340000000000001</v>
      </c>
      <c r="AU3804" s="1">
        <f t="shared" si="475"/>
        <v>2.8374398936928991</v>
      </c>
      <c r="AV3804" s="1">
        <f t="shared" si="476"/>
        <v>2.3657197199589657</v>
      </c>
      <c r="AW3804" s="1">
        <f t="shared" si="477"/>
        <v>1.8939995462250323</v>
      </c>
    </row>
    <row r="3805" spans="1:49" x14ac:dyDescent="0.2">
      <c r="A3805">
        <v>3803</v>
      </c>
      <c r="B3805" t="s">
        <v>9363</v>
      </c>
      <c r="C3805" t="s">
        <v>9362</v>
      </c>
      <c r="F3805" t="s">
        <v>9361</v>
      </c>
      <c r="G3805" t="s">
        <v>17</v>
      </c>
      <c r="H3805" t="s">
        <v>16</v>
      </c>
      <c r="I3805" t="s">
        <v>7987</v>
      </c>
      <c r="J3805">
        <v>60013682</v>
      </c>
      <c r="K3805" t="s">
        <v>9360</v>
      </c>
      <c r="L3805" t="s">
        <v>1340</v>
      </c>
      <c r="M3805" t="s">
        <v>709</v>
      </c>
      <c r="N3805">
        <v>3</v>
      </c>
      <c r="O3805" t="s">
        <v>9359</v>
      </c>
      <c r="P3805" t="s">
        <v>9358</v>
      </c>
      <c r="Q3805" t="s">
        <v>9357</v>
      </c>
      <c r="R3805" s="7">
        <v>42370</v>
      </c>
      <c r="S3805" s="8">
        <f t="shared" si="472"/>
        <v>2016</v>
      </c>
      <c r="T3805" s="8">
        <v>2016</v>
      </c>
      <c r="U3805" s="8">
        <f t="shared" si="473"/>
        <v>6</v>
      </c>
      <c r="V3805" s="7">
        <v>2016</v>
      </c>
      <c r="W3805" t="s">
        <v>5423</v>
      </c>
      <c r="X3805" s="2">
        <v>1.3280000000000001</v>
      </c>
      <c r="Y3805" s="6">
        <f t="shared" si="478"/>
        <v>3.5450201542937994E-2</v>
      </c>
      <c r="AA3805">
        <v>15361225</v>
      </c>
      <c r="AB3805">
        <v>18894</v>
      </c>
      <c r="AD3805" t="s">
        <v>6</v>
      </c>
      <c r="AE3805">
        <v>15</v>
      </c>
      <c r="AG3805">
        <v>7239568</v>
      </c>
      <c r="AH3805" t="s">
        <v>9356</v>
      </c>
      <c r="AI3805" t="s">
        <v>9355</v>
      </c>
      <c r="AJ3805" t="s">
        <v>9354</v>
      </c>
      <c r="AK3805" t="s">
        <v>9353</v>
      </c>
      <c r="AL3805">
        <v>28</v>
      </c>
      <c r="AM3805" s="5">
        <f t="shared" si="474"/>
        <v>4.666666666666667</v>
      </c>
      <c r="AN3805" s="4">
        <f t="shared" si="479"/>
        <v>7.0680297866969584E-3</v>
      </c>
      <c r="AO3805" s="3"/>
      <c r="AP3805">
        <v>0</v>
      </c>
      <c r="AQ3805" t="s">
        <v>2859</v>
      </c>
      <c r="AR3805" t="s">
        <v>9352</v>
      </c>
      <c r="AS3805" t="s">
        <v>2857</v>
      </c>
      <c r="AT3805" s="2">
        <v>3.8340000000000001</v>
      </c>
      <c r="AU3805" s="1">
        <f t="shared" si="475"/>
        <v>2.6935550016065681</v>
      </c>
      <c r="AV3805" s="1">
        <f t="shared" si="476"/>
        <v>2.1259115664817476</v>
      </c>
      <c r="AW3805" s="1">
        <f t="shared" si="477"/>
        <v>1.5582681313569269</v>
      </c>
    </row>
    <row r="3806" spans="1:49" x14ac:dyDescent="0.2">
      <c r="A3806">
        <v>3804</v>
      </c>
      <c r="B3806" t="s">
        <v>9351</v>
      </c>
      <c r="C3806" t="s">
        <v>9350</v>
      </c>
      <c r="F3806" t="s">
        <v>9349</v>
      </c>
      <c r="G3806" t="s">
        <v>17</v>
      </c>
      <c r="H3806" t="s">
        <v>16</v>
      </c>
      <c r="I3806" t="s">
        <v>9348</v>
      </c>
      <c r="J3806" t="s">
        <v>9347</v>
      </c>
      <c r="K3806" t="s">
        <v>9346</v>
      </c>
      <c r="L3806" t="s">
        <v>9345</v>
      </c>
      <c r="M3806" t="s">
        <v>8983</v>
      </c>
      <c r="N3806">
        <v>2</v>
      </c>
      <c r="O3806" t="s">
        <v>9344</v>
      </c>
      <c r="P3806" t="s">
        <v>9343</v>
      </c>
      <c r="Q3806" t="s">
        <v>9342</v>
      </c>
      <c r="R3806" s="7">
        <v>42370</v>
      </c>
      <c r="S3806" s="8">
        <f t="shared" si="472"/>
        <v>2016</v>
      </c>
      <c r="T3806" s="8">
        <v>2016</v>
      </c>
      <c r="U3806" s="8">
        <f t="shared" si="473"/>
        <v>6</v>
      </c>
      <c r="V3806" s="7">
        <v>2016</v>
      </c>
      <c r="W3806" t="s">
        <v>5423</v>
      </c>
      <c r="X3806" s="2">
        <v>1.3280000000000001</v>
      </c>
      <c r="Y3806" s="6">
        <f t="shared" si="478"/>
        <v>3.5450201542937994E-2</v>
      </c>
      <c r="AA3806">
        <v>15361225</v>
      </c>
      <c r="AB3806">
        <v>18894</v>
      </c>
      <c r="AD3806" t="s">
        <v>6</v>
      </c>
      <c r="AE3806">
        <v>15</v>
      </c>
      <c r="AG3806">
        <v>7279089</v>
      </c>
      <c r="AH3806" t="s">
        <v>9341</v>
      </c>
      <c r="AI3806" t="s">
        <v>9340</v>
      </c>
      <c r="AJ3806" t="s">
        <v>9339</v>
      </c>
      <c r="AK3806" t="s">
        <v>9338</v>
      </c>
      <c r="AL3806">
        <v>7</v>
      </c>
      <c r="AM3806" s="5">
        <f t="shared" si="474"/>
        <v>1.1666666666666667</v>
      </c>
      <c r="AN3806" s="4">
        <f t="shared" si="479"/>
        <v>1.7670074466742396E-3</v>
      </c>
      <c r="AO3806" s="3"/>
      <c r="AP3806">
        <v>0</v>
      </c>
      <c r="AR3806" t="s">
        <v>1</v>
      </c>
      <c r="AT3806" s="2">
        <v>3.8340000000000001</v>
      </c>
      <c r="AU3806" s="1">
        <f t="shared" si="475"/>
        <v>2.534524331405887</v>
      </c>
      <c r="AV3806" s="1">
        <f t="shared" si="476"/>
        <v>1.8608604494806118</v>
      </c>
      <c r="AW3806" s="1">
        <f t="shared" si="477"/>
        <v>1.1871965675553364</v>
      </c>
    </row>
    <row r="3807" spans="1:49" x14ac:dyDescent="0.2">
      <c r="A3807">
        <v>3805</v>
      </c>
      <c r="B3807" t="s">
        <v>9337</v>
      </c>
      <c r="C3807" t="s">
        <v>9336</v>
      </c>
      <c r="F3807" t="s">
        <v>9335</v>
      </c>
      <c r="G3807" t="s">
        <v>17</v>
      </c>
      <c r="H3807" t="s">
        <v>16</v>
      </c>
      <c r="I3807" t="s">
        <v>9334</v>
      </c>
      <c r="J3807" t="s">
        <v>9333</v>
      </c>
      <c r="K3807" t="s">
        <v>9332</v>
      </c>
      <c r="L3807" t="s">
        <v>9331</v>
      </c>
      <c r="M3807" t="s">
        <v>256</v>
      </c>
      <c r="N3807">
        <v>7</v>
      </c>
      <c r="O3807" t="s">
        <v>9330</v>
      </c>
      <c r="P3807" t="s">
        <v>9329</v>
      </c>
      <c r="Q3807" t="s">
        <v>9328</v>
      </c>
      <c r="R3807" s="7">
        <v>42370</v>
      </c>
      <c r="S3807" s="8">
        <f t="shared" si="472"/>
        <v>2016</v>
      </c>
      <c r="T3807" s="8">
        <v>2016</v>
      </c>
      <c r="U3807" s="8">
        <f t="shared" si="473"/>
        <v>6</v>
      </c>
      <c r="V3807" s="7">
        <v>2016</v>
      </c>
      <c r="W3807" t="s">
        <v>5423</v>
      </c>
      <c r="X3807" s="2">
        <v>1.3280000000000001</v>
      </c>
      <c r="Y3807" s="6">
        <f t="shared" si="478"/>
        <v>3.5450201542937994E-2</v>
      </c>
      <c r="AA3807">
        <v>15361225</v>
      </c>
      <c r="AB3807">
        <v>18894</v>
      </c>
      <c r="AD3807" t="s">
        <v>6</v>
      </c>
      <c r="AE3807">
        <v>15</v>
      </c>
      <c r="AG3807">
        <v>7274349</v>
      </c>
      <c r="AH3807" t="s">
        <v>9327</v>
      </c>
      <c r="AI3807" t="s">
        <v>9326</v>
      </c>
      <c r="AJ3807" t="s">
        <v>9325</v>
      </c>
      <c r="AK3807" t="s">
        <v>9324</v>
      </c>
      <c r="AL3807">
        <v>2</v>
      </c>
      <c r="AM3807" s="5">
        <f t="shared" si="474"/>
        <v>0.33333333333333331</v>
      </c>
      <c r="AN3807" s="4">
        <f t="shared" si="479"/>
        <v>5.048592704783541E-4</v>
      </c>
      <c r="AO3807" s="3"/>
      <c r="AP3807">
        <v>0</v>
      </c>
      <c r="AR3807" t="s">
        <v>1</v>
      </c>
      <c r="AT3807" s="2">
        <v>3.8340000000000001</v>
      </c>
      <c r="AU3807" s="1">
        <f t="shared" si="475"/>
        <v>2.49665988612001</v>
      </c>
      <c r="AV3807" s="1">
        <f t="shared" si="476"/>
        <v>1.7977530406708173</v>
      </c>
      <c r="AW3807" s="1">
        <f t="shared" si="477"/>
        <v>1.0988461952216246</v>
      </c>
    </row>
    <row r="3808" spans="1:49" x14ac:dyDescent="0.2">
      <c r="A3808">
        <v>3806</v>
      </c>
      <c r="B3808" t="s">
        <v>9323</v>
      </c>
      <c r="C3808" t="s">
        <v>9322</v>
      </c>
      <c r="F3808" t="s">
        <v>9321</v>
      </c>
      <c r="G3808" t="s">
        <v>17</v>
      </c>
      <c r="H3808" t="s">
        <v>16</v>
      </c>
      <c r="I3808" t="s">
        <v>9320</v>
      </c>
      <c r="J3808" t="s">
        <v>9319</v>
      </c>
      <c r="K3808" t="s">
        <v>9318</v>
      </c>
      <c r="L3808" t="s">
        <v>9317</v>
      </c>
      <c r="M3808" t="s">
        <v>9316</v>
      </c>
      <c r="N3808">
        <v>3</v>
      </c>
      <c r="O3808" t="s">
        <v>9315</v>
      </c>
      <c r="P3808" t="s">
        <v>9314</v>
      </c>
      <c r="Q3808" t="s">
        <v>9313</v>
      </c>
      <c r="R3808" s="7">
        <v>42370</v>
      </c>
      <c r="S3808" s="8">
        <f t="shared" si="472"/>
        <v>2016</v>
      </c>
      <c r="T3808" s="8">
        <v>2016</v>
      </c>
      <c r="U3808" s="8">
        <f t="shared" si="473"/>
        <v>6</v>
      </c>
      <c r="V3808" s="7">
        <v>2016</v>
      </c>
      <c r="W3808" t="s">
        <v>5423</v>
      </c>
      <c r="X3808" s="2">
        <v>1.3280000000000001</v>
      </c>
      <c r="Y3808" s="6">
        <f t="shared" si="478"/>
        <v>3.5450201542937994E-2</v>
      </c>
      <c r="AA3808">
        <v>15361225</v>
      </c>
      <c r="AB3808">
        <v>18894</v>
      </c>
      <c r="AD3808" t="s">
        <v>6</v>
      </c>
      <c r="AE3808">
        <v>15</v>
      </c>
      <c r="AG3808">
        <v>7222409</v>
      </c>
      <c r="AH3808" t="s">
        <v>9312</v>
      </c>
      <c r="AI3808" t="s">
        <v>9311</v>
      </c>
      <c r="AJ3808" t="s">
        <v>9310</v>
      </c>
      <c r="AK3808" t="s">
        <v>9309</v>
      </c>
      <c r="AL3808">
        <v>12</v>
      </c>
      <c r="AM3808" s="5">
        <f t="shared" si="474"/>
        <v>2</v>
      </c>
      <c r="AN3808" s="4">
        <f t="shared" si="479"/>
        <v>3.0291556228701248E-3</v>
      </c>
      <c r="AO3808" s="3"/>
      <c r="AP3808">
        <v>1</v>
      </c>
      <c r="AQ3808" t="s">
        <v>3765</v>
      </c>
      <c r="AR3808" t="s">
        <v>9308</v>
      </c>
      <c r="AS3808" t="s">
        <v>3763</v>
      </c>
      <c r="AT3808" s="2">
        <v>3.8340000000000001</v>
      </c>
      <c r="AU3808" s="1">
        <f t="shared" si="475"/>
        <v>2.5723887766917635</v>
      </c>
      <c r="AV3808" s="1">
        <f t="shared" si="476"/>
        <v>1.9239678582904058</v>
      </c>
      <c r="AW3808" s="1">
        <f t="shared" si="477"/>
        <v>1.2755469398890484</v>
      </c>
    </row>
    <row r="3809" spans="1:49" x14ac:dyDescent="0.2">
      <c r="A3809">
        <v>3807</v>
      </c>
      <c r="B3809" t="s">
        <v>9307</v>
      </c>
      <c r="C3809" t="s">
        <v>9306</v>
      </c>
      <c r="F3809" t="s">
        <v>9305</v>
      </c>
      <c r="G3809" t="s">
        <v>17</v>
      </c>
      <c r="H3809" t="s">
        <v>16</v>
      </c>
      <c r="I3809" t="s">
        <v>9304</v>
      </c>
      <c r="J3809">
        <v>60004760</v>
      </c>
      <c r="K3809" t="s">
        <v>9303</v>
      </c>
      <c r="L3809" t="s">
        <v>9302</v>
      </c>
      <c r="M3809" t="s">
        <v>411</v>
      </c>
      <c r="N3809">
        <v>2</v>
      </c>
      <c r="O3809" t="s">
        <v>9301</v>
      </c>
      <c r="P3809" t="s">
        <v>9300</v>
      </c>
      <c r="Q3809" t="s">
        <v>9299</v>
      </c>
      <c r="R3809" s="7">
        <v>42370</v>
      </c>
      <c r="S3809" s="8">
        <f t="shared" si="472"/>
        <v>2016</v>
      </c>
      <c r="T3809" s="8">
        <v>2016</v>
      </c>
      <c r="U3809" s="8">
        <f t="shared" si="473"/>
        <v>6</v>
      </c>
      <c r="V3809" s="7">
        <v>2016</v>
      </c>
      <c r="W3809" t="s">
        <v>1748</v>
      </c>
      <c r="X3809" s="2">
        <v>0.34100000000000003</v>
      </c>
      <c r="Y3809" s="6">
        <f t="shared" si="478"/>
        <v>9.1028002455887467E-3</v>
      </c>
      <c r="AA3809">
        <v>19378718</v>
      </c>
      <c r="AB3809">
        <v>19700186839</v>
      </c>
      <c r="AC3809">
        <v>15309681</v>
      </c>
      <c r="AD3809" t="s">
        <v>6</v>
      </c>
      <c r="AE3809">
        <v>63</v>
      </c>
      <c r="AH3809" t="s">
        <v>9298</v>
      </c>
      <c r="AI3809" t="s">
        <v>9297</v>
      </c>
      <c r="AK3809" t="s">
        <v>9296</v>
      </c>
      <c r="AL3809">
        <v>2</v>
      </c>
      <c r="AM3809" s="5">
        <f t="shared" si="474"/>
        <v>0.33333333333333331</v>
      </c>
      <c r="AN3809" s="4">
        <f t="shared" si="479"/>
        <v>5.048592704783541E-4</v>
      </c>
      <c r="AO3809" s="3"/>
      <c r="AP3809">
        <v>1</v>
      </c>
      <c r="AR3809" t="s">
        <v>1</v>
      </c>
      <c r="AT3809" s="2" t="s">
        <v>0</v>
      </c>
      <c r="AU3809" s="1">
        <f t="shared" si="475"/>
        <v>0.6523417953055628</v>
      </c>
      <c r="AV3809" s="1">
        <f t="shared" si="476"/>
        <v>0.48038297580335509</v>
      </c>
      <c r="AW3809" s="1">
        <f t="shared" si="477"/>
        <v>0.30842415630114717</v>
      </c>
    </row>
    <row r="3810" spans="1:49" x14ac:dyDescent="0.2">
      <c r="A3810">
        <v>3808</v>
      </c>
      <c r="B3810" t="s">
        <v>9295</v>
      </c>
      <c r="C3810" t="s">
        <v>9294</v>
      </c>
      <c r="F3810" t="s">
        <v>9293</v>
      </c>
      <c r="G3810" t="s">
        <v>17</v>
      </c>
      <c r="H3810" t="s">
        <v>16</v>
      </c>
      <c r="I3810" t="s">
        <v>9292</v>
      </c>
      <c r="J3810">
        <v>60003970</v>
      </c>
      <c r="K3810" t="s">
        <v>5627</v>
      </c>
      <c r="L3810" t="s">
        <v>5227</v>
      </c>
      <c r="M3810" t="s">
        <v>340</v>
      </c>
      <c r="N3810">
        <v>4</v>
      </c>
      <c r="O3810" t="s">
        <v>9291</v>
      </c>
      <c r="P3810" t="s">
        <v>9290</v>
      </c>
      <c r="Q3810" t="s">
        <v>5624</v>
      </c>
      <c r="R3810" s="7">
        <v>42370</v>
      </c>
      <c r="S3810" s="8">
        <f t="shared" si="472"/>
        <v>2016</v>
      </c>
      <c r="T3810" s="8">
        <v>2016</v>
      </c>
      <c r="U3810" s="8">
        <f t="shared" si="473"/>
        <v>6</v>
      </c>
      <c r="V3810" s="7">
        <v>2016</v>
      </c>
      <c r="W3810" t="s">
        <v>5423</v>
      </c>
      <c r="X3810" s="2">
        <v>1.3280000000000001</v>
      </c>
      <c r="Y3810" s="6">
        <f t="shared" si="478"/>
        <v>3.5450201542937994E-2</v>
      </c>
      <c r="AA3810">
        <v>15361225</v>
      </c>
      <c r="AB3810">
        <v>18894</v>
      </c>
      <c r="AD3810" t="s">
        <v>6</v>
      </c>
      <c r="AE3810">
        <v>15</v>
      </c>
      <c r="AG3810">
        <v>7289352</v>
      </c>
      <c r="AH3810" t="s">
        <v>9289</v>
      </c>
      <c r="AI3810" t="s">
        <v>9288</v>
      </c>
      <c r="AJ3810" t="s">
        <v>9287</v>
      </c>
      <c r="AK3810" t="s">
        <v>9286</v>
      </c>
      <c r="AL3810">
        <v>49</v>
      </c>
      <c r="AM3810" s="5">
        <f t="shared" si="474"/>
        <v>8.1666666666666661</v>
      </c>
      <c r="AN3810" s="4">
        <f t="shared" si="479"/>
        <v>1.2369052126719677E-2</v>
      </c>
      <c r="AO3810" s="3"/>
      <c r="AP3810">
        <v>0</v>
      </c>
      <c r="AR3810" t="s">
        <v>1</v>
      </c>
      <c r="AT3810" s="2">
        <v>3.8340000000000001</v>
      </c>
      <c r="AU3810" s="1">
        <f t="shared" si="475"/>
        <v>2.8525856718072498</v>
      </c>
      <c r="AV3810" s="1">
        <f t="shared" si="476"/>
        <v>2.3909626834828837</v>
      </c>
      <c r="AW3810" s="1">
        <f t="shared" si="477"/>
        <v>1.9293396951585169</v>
      </c>
    </row>
    <row r="3811" spans="1:49" x14ac:dyDescent="0.2">
      <c r="A3811">
        <v>3809</v>
      </c>
      <c r="B3811" t="s">
        <v>9285</v>
      </c>
      <c r="C3811" t="s">
        <v>9284</v>
      </c>
      <c r="F3811" t="s">
        <v>9283</v>
      </c>
      <c r="G3811" t="s">
        <v>17</v>
      </c>
      <c r="H3811" t="s">
        <v>16</v>
      </c>
      <c r="I3811" t="s">
        <v>9282</v>
      </c>
      <c r="J3811" t="s">
        <v>9281</v>
      </c>
      <c r="K3811" t="s">
        <v>9280</v>
      </c>
      <c r="L3811" t="s">
        <v>9279</v>
      </c>
      <c r="M3811" t="s">
        <v>9278</v>
      </c>
      <c r="N3811">
        <v>2</v>
      </c>
      <c r="O3811" t="s">
        <v>9277</v>
      </c>
      <c r="P3811" t="s">
        <v>9276</v>
      </c>
      <c r="Q3811" t="s">
        <v>9275</v>
      </c>
      <c r="R3811" s="7">
        <v>42370</v>
      </c>
      <c r="S3811" s="8">
        <f t="shared" si="472"/>
        <v>2016</v>
      </c>
      <c r="T3811" s="8">
        <v>2016</v>
      </c>
      <c r="U3811" s="8">
        <f t="shared" si="473"/>
        <v>6</v>
      </c>
      <c r="V3811" s="7">
        <v>2016</v>
      </c>
      <c r="W3811" t="s">
        <v>5423</v>
      </c>
      <c r="X3811" s="2">
        <v>1.3280000000000001</v>
      </c>
      <c r="Y3811" s="6">
        <f t="shared" si="478"/>
        <v>3.5450201542937994E-2</v>
      </c>
      <c r="AA3811">
        <v>15361225</v>
      </c>
      <c r="AB3811">
        <v>18894</v>
      </c>
      <c r="AD3811" t="s">
        <v>6</v>
      </c>
      <c r="AE3811">
        <v>15</v>
      </c>
      <c r="AG3811">
        <v>7230243</v>
      </c>
      <c r="AH3811" t="s">
        <v>9274</v>
      </c>
      <c r="AI3811" t="s">
        <v>9273</v>
      </c>
      <c r="AJ3811" t="s">
        <v>9272</v>
      </c>
      <c r="AK3811" t="s">
        <v>9271</v>
      </c>
      <c r="AL3811">
        <v>15</v>
      </c>
      <c r="AM3811" s="5">
        <f t="shared" si="474"/>
        <v>2.5</v>
      </c>
      <c r="AN3811" s="4">
        <f t="shared" si="479"/>
        <v>3.7864445285876562E-3</v>
      </c>
      <c r="AO3811" s="3"/>
      <c r="AP3811">
        <v>0</v>
      </c>
      <c r="AR3811">
        <v>265768</v>
      </c>
      <c r="AS3811" t="s">
        <v>110</v>
      </c>
      <c r="AT3811" s="2">
        <v>3.8340000000000001</v>
      </c>
      <c r="AU3811" s="1">
        <f t="shared" si="475"/>
        <v>2.5951074438632893</v>
      </c>
      <c r="AV3811" s="1">
        <f t="shared" si="476"/>
        <v>1.9618323035762824</v>
      </c>
      <c r="AW3811" s="1">
        <f t="shared" si="477"/>
        <v>1.3285571632892756</v>
      </c>
    </row>
    <row r="3812" spans="1:49" x14ac:dyDescent="0.2">
      <c r="A3812">
        <v>3810</v>
      </c>
      <c r="B3812" t="s">
        <v>9270</v>
      </c>
      <c r="C3812" t="s">
        <v>9269</v>
      </c>
      <c r="F3812" t="s">
        <v>9268</v>
      </c>
      <c r="G3812" t="s">
        <v>17</v>
      </c>
      <c r="H3812" t="s">
        <v>16</v>
      </c>
      <c r="I3812" t="s">
        <v>1588</v>
      </c>
      <c r="J3812">
        <v>60012392</v>
      </c>
      <c r="K3812" t="s">
        <v>1587</v>
      </c>
      <c r="L3812" t="s">
        <v>780</v>
      </c>
      <c r="M3812" t="s">
        <v>311</v>
      </c>
      <c r="N3812">
        <v>2</v>
      </c>
      <c r="O3812" t="s">
        <v>9267</v>
      </c>
      <c r="P3812" t="s">
        <v>9266</v>
      </c>
      <c r="Q3812" t="s">
        <v>8675</v>
      </c>
      <c r="R3812" s="7">
        <v>42370</v>
      </c>
      <c r="S3812" s="8">
        <f t="shared" si="472"/>
        <v>2016</v>
      </c>
      <c r="T3812" s="8">
        <v>2016</v>
      </c>
      <c r="U3812" s="8">
        <f t="shared" si="473"/>
        <v>6</v>
      </c>
      <c r="V3812" s="7">
        <v>2016</v>
      </c>
      <c r="W3812" t="s">
        <v>5423</v>
      </c>
      <c r="X3812" s="2">
        <v>1.3280000000000001</v>
      </c>
      <c r="Y3812" s="6">
        <f t="shared" si="478"/>
        <v>3.5450201542937994E-2</v>
      </c>
      <c r="AA3812">
        <v>15361225</v>
      </c>
      <c r="AB3812">
        <v>18894</v>
      </c>
      <c r="AD3812" t="s">
        <v>6</v>
      </c>
      <c r="AE3812">
        <v>15</v>
      </c>
      <c r="AG3812">
        <v>7239549</v>
      </c>
      <c r="AH3812" t="s">
        <v>9265</v>
      </c>
      <c r="AI3812" t="s">
        <v>9264</v>
      </c>
      <c r="AJ3812" t="s">
        <v>9263</v>
      </c>
      <c r="AK3812" t="s">
        <v>9262</v>
      </c>
      <c r="AL3812">
        <v>10</v>
      </c>
      <c r="AM3812" s="5">
        <f t="shared" si="474"/>
        <v>1.6666666666666667</v>
      </c>
      <c r="AN3812" s="4">
        <f t="shared" si="479"/>
        <v>2.5242963523917708E-3</v>
      </c>
      <c r="AO3812" s="3"/>
      <c r="AP3812">
        <v>0</v>
      </c>
      <c r="AQ3812" t="s">
        <v>1581</v>
      </c>
      <c r="AR3812" t="s">
        <v>9261</v>
      </c>
      <c r="AS3812" t="s">
        <v>8266</v>
      </c>
      <c r="AT3812" s="2">
        <v>3.8340000000000001</v>
      </c>
      <c r="AU3812" s="1">
        <f t="shared" si="475"/>
        <v>2.5572429985774128</v>
      </c>
      <c r="AV3812" s="1">
        <f t="shared" si="476"/>
        <v>1.8987248947664883</v>
      </c>
      <c r="AW3812" s="1">
        <f t="shared" si="477"/>
        <v>1.2402067909555639</v>
      </c>
    </row>
    <row r="3813" spans="1:49" x14ac:dyDescent="0.2">
      <c r="A3813">
        <v>3811</v>
      </c>
      <c r="B3813" t="s">
        <v>9260</v>
      </c>
      <c r="C3813" t="s">
        <v>9259</v>
      </c>
      <c r="F3813" t="s">
        <v>9258</v>
      </c>
      <c r="G3813" t="s">
        <v>17</v>
      </c>
      <c r="H3813" t="s">
        <v>16</v>
      </c>
      <c r="I3813" t="s">
        <v>9257</v>
      </c>
      <c r="J3813">
        <v>60005510</v>
      </c>
      <c r="K3813" t="s">
        <v>8871</v>
      </c>
      <c r="L3813" t="s">
        <v>8870</v>
      </c>
      <c r="M3813" t="s">
        <v>8869</v>
      </c>
      <c r="N3813">
        <v>2</v>
      </c>
      <c r="O3813" t="s">
        <v>9256</v>
      </c>
      <c r="P3813" t="s">
        <v>9255</v>
      </c>
      <c r="Q3813" t="s">
        <v>8866</v>
      </c>
      <c r="R3813" s="7">
        <v>42370</v>
      </c>
      <c r="S3813" s="8">
        <f t="shared" si="472"/>
        <v>2016</v>
      </c>
      <c r="T3813" s="8">
        <v>2016</v>
      </c>
      <c r="U3813" s="8">
        <f t="shared" si="473"/>
        <v>6</v>
      </c>
      <c r="V3813" s="7">
        <v>2016</v>
      </c>
      <c r="W3813" t="s">
        <v>5423</v>
      </c>
      <c r="X3813" s="2">
        <v>1.3280000000000001</v>
      </c>
      <c r="Y3813" s="6">
        <f t="shared" si="478"/>
        <v>3.5450201542937994E-2</v>
      </c>
      <c r="AA3813">
        <v>15361225</v>
      </c>
      <c r="AB3813">
        <v>18894</v>
      </c>
      <c r="AD3813" t="s">
        <v>6</v>
      </c>
      <c r="AE3813">
        <v>15</v>
      </c>
      <c r="AG3813">
        <v>7277018</v>
      </c>
      <c r="AH3813" t="s">
        <v>9254</v>
      </c>
      <c r="AI3813" t="s">
        <v>9253</v>
      </c>
      <c r="AJ3813" t="s">
        <v>9252</v>
      </c>
      <c r="AK3813" t="s">
        <v>9251</v>
      </c>
      <c r="AL3813">
        <v>14</v>
      </c>
      <c r="AM3813" s="5">
        <f t="shared" si="474"/>
        <v>2.3333333333333335</v>
      </c>
      <c r="AN3813" s="4">
        <f t="shared" si="479"/>
        <v>3.5340148933484792E-3</v>
      </c>
      <c r="AO3813" s="3"/>
      <c r="AP3813">
        <v>0</v>
      </c>
      <c r="AR3813" t="s">
        <v>1</v>
      </c>
      <c r="AT3813" s="2">
        <v>3.8340000000000001</v>
      </c>
      <c r="AU3813" s="1">
        <f t="shared" si="475"/>
        <v>2.5875345548061137</v>
      </c>
      <c r="AV3813" s="1">
        <f t="shared" si="476"/>
        <v>1.9492108218143238</v>
      </c>
      <c r="AW3813" s="1">
        <f t="shared" si="477"/>
        <v>1.3108870888225332</v>
      </c>
    </row>
    <row r="3814" spans="1:49" x14ac:dyDescent="0.2">
      <c r="A3814">
        <v>3812</v>
      </c>
      <c r="B3814" t="s">
        <v>9250</v>
      </c>
      <c r="C3814" t="s">
        <v>9249</v>
      </c>
      <c r="F3814" t="s">
        <v>9248</v>
      </c>
      <c r="G3814" t="s">
        <v>17</v>
      </c>
      <c r="H3814" t="s">
        <v>16</v>
      </c>
      <c r="I3814" t="s">
        <v>7907</v>
      </c>
      <c r="J3814">
        <v>60025578</v>
      </c>
      <c r="K3814" t="s">
        <v>692</v>
      </c>
      <c r="L3814" t="s">
        <v>691</v>
      </c>
      <c r="M3814" t="s">
        <v>340</v>
      </c>
      <c r="N3814">
        <v>5</v>
      </c>
      <c r="O3814" t="s">
        <v>9247</v>
      </c>
      <c r="P3814" t="s">
        <v>9246</v>
      </c>
      <c r="Q3814" t="s">
        <v>2634</v>
      </c>
      <c r="R3814" s="7">
        <v>42370</v>
      </c>
      <c r="S3814" s="8">
        <f t="shared" si="472"/>
        <v>2016</v>
      </c>
      <c r="T3814" s="8">
        <v>2016</v>
      </c>
      <c r="U3814" s="8">
        <f t="shared" si="473"/>
        <v>6</v>
      </c>
      <c r="V3814" s="7">
        <v>2016</v>
      </c>
      <c r="W3814" t="s">
        <v>5423</v>
      </c>
      <c r="X3814" s="2">
        <v>1.3280000000000001</v>
      </c>
      <c r="Y3814" s="6">
        <f t="shared" si="478"/>
        <v>3.5450201542937994E-2</v>
      </c>
      <c r="AA3814">
        <v>15361225</v>
      </c>
      <c r="AB3814">
        <v>18894</v>
      </c>
      <c r="AD3814" t="s">
        <v>6</v>
      </c>
      <c r="AE3814">
        <v>15</v>
      </c>
      <c r="AG3814">
        <v>7239547</v>
      </c>
      <c r="AH3814" t="s">
        <v>9245</v>
      </c>
      <c r="AI3814" t="s">
        <v>9244</v>
      </c>
      <c r="AJ3814" t="s">
        <v>9243</v>
      </c>
      <c r="AK3814" t="s">
        <v>9242</v>
      </c>
      <c r="AL3814">
        <v>27</v>
      </c>
      <c r="AM3814" s="5">
        <f t="shared" si="474"/>
        <v>4.5</v>
      </c>
      <c r="AN3814" s="4">
        <f t="shared" si="479"/>
        <v>6.815600151457781E-3</v>
      </c>
      <c r="AO3814" s="3"/>
      <c r="AP3814">
        <v>0</v>
      </c>
      <c r="AR3814" t="s">
        <v>1</v>
      </c>
      <c r="AT3814" s="2">
        <v>3.8340000000000001</v>
      </c>
      <c r="AU3814" s="1">
        <f t="shared" si="475"/>
        <v>2.685982112549393</v>
      </c>
      <c r="AV3814" s="1">
        <f t="shared" si="476"/>
        <v>2.1132900847197886</v>
      </c>
      <c r="AW3814" s="1">
        <f t="shared" si="477"/>
        <v>1.5405980568901845</v>
      </c>
    </row>
    <row r="3815" spans="1:49" x14ac:dyDescent="0.2">
      <c r="A3815">
        <v>3813</v>
      </c>
      <c r="B3815" t="s">
        <v>9241</v>
      </c>
      <c r="C3815" t="s">
        <v>9240</v>
      </c>
      <c r="F3815" t="s">
        <v>9239</v>
      </c>
      <c r="G3815" t="s">
        <v>17</v>
      </c>
      <c r="H3815" t="s">
        <v>16</v>
      </c>
      <c r="I3815" t="s">
        <v>1309</v>
      </c>
      <c r="J3815" t="s">
        <v>9238</v>
      </c>
      <c r="K3815" t="s">
        <v>9237</v>
      </c>
      <c r="L3815" t="s">
        <v>9236</v>
      </c>
      <c r="M3815" t="s">
        <v>528</v>
      </c>
      <c r="N3815">
        <v>3</v>
      </c>
      <c r="O3815" t="s">
        <v>9235</v>
      </c>
      <c r="P3815" t="s">
        <v>9234</v>
      </c>
      <c r="Q3815" t="s">
        <v>9233</v>
      </c>
      <c r="R3815" s="7">
        <v>42370</v>
      </c>
      <c r="S3815" s="8">
        <f t="shared" si="472"/>
        <v>2016</v>
      </c>
      <c r="T3815" s="8">
        <v>2016</v>
      </c>
      <c r="U3815" s="8">
        <f t="shared" si="473"/>
        <v>6</v>
      </c>
      <c r="V3815" s="7">
        <v>2016</v>
      </c>
      <c r="W3815" t="s">
        <v>5423</v>
      </c>
      <c r="X3815" s="2">
        <v>1.3280000000000001</v>
      </c>
      <c r="Y3815" s="6">
        <f t="shared" si="478"/>
        <v>3.5450201542937994E-2</v>
      </c>
      <c r="AA3815">
        <v>15361225</v>
      </c>
      <c r="AB3815">
        <v>18894</v>
      </c>
      <c r="AD3815" t="s">
        <v>6</v>
      </c>
      <c r="AE3815">
        <v>15</v>
      </c>
      <c r="AG3815">
        <v>7277022</v>
      </c>
      <c r="AH3815" t="s">
        <v>9232</v>
      </c>
      <c r="AI3815" t="s">
        <v>9231</v>
      </c>
      <c r="AJ3815" t="s">
        <v>9230</v>
      </c>
      <c r="AK3815" t="s">
        <v>9229</v>
      </c>
      <c r="AL3815">
        <v>20</v>
      </c>
      <c r="AM3815" s="5">
        <f t="shared" si="474"/>
        <v>3.3333333333333335</v>
      </c>
      <c r="AN3815" s="4">
        <f t="shared" si="479"/>
        <v>5.0485927047835416E-3</v>
      </c>
      <c r="AO3815" s="3"/>
      <c r="AP3815">
        <v>0</v>
      </c>
      <c r="AR3815" t="s">
        <v>1</v>
      </c>
      <c r="AT3815" s="2">
        <v>3.8340000000000001</v>
      </c>
      <c r="AU3815" s="1">
        <f t="shared" si="475"/>
        <v>2.6329718891491658</v>
      </c>
      <c r="AV3815" s="1">
        <f t="shared" si="476"/>
        <v>2.0249397123860766</v>
      </c>
      <c r="AW3815" s="1">
        <f t="shared" si="477"/>
        <v>1.4169075356229877</v>
      </c>
    </row>
    <row r="3816" spans="1:49" x14ac:dyDescent="0.2">
      <c r="A3816">
        <v>3814</v>
      </c>
      <c r="B3816" t="s">
        <v>9228</v>
      </c>
      <c r="C3816" t="s">
        <v>9227</v>
      </c>
      <c r="F3816" t="s">
        <v>9226</v>
      </c>
      <c r="G3816" t="s">
        <v>17</v>
      </c>
      <c r="H3816" t="s">
        <v>16</v>
      </c>
      <c r="I3816" t="s">
        <v>7770</v>
      </c>
      <c r="J3816">
        <v>60027012</v>
      </c>
      <c r="K3816" t="s">
        <v>5796</v>
      </c>
      <c r="L3816" t="s">
        <v>5795</v>
      </c>
      <c r="M3816" t="s">
        <v>2375</v>
      </c>
      <c r="N3816">
        <v>2</v>
      </c>
      <c r="O3816" t="s">
        <v>7765</v>
      </c>
      <c r="P3816" t="s">
        <v>7764</v>
      </c>
      <c r="Q3816" t="s">
        <v>5792</v>
      </c>
      <c r="R3816" s="7">
        <v>42370</v>
      </c>
      <c r="S3816" s="8">
        <f t="shared" si="472"/>
        <v>2016</v>
      </c>
      <c r="T3816" s="8">
        <v>2016</v>
      </c>
      <c r="U3816" s="8">
        <f t="shared" si="473"/>
        <v>6</v>
      </c>
      <c r="V3816" s="7">
        <v>2016</v>
      </c>
      <c r="W3816" t="s">
        <v>5423</v>
      </c>
      <c r="X3816" s="2">
        <v>1.3280000000000001</v>
      </c>
      <c r="Y3816" s="6">
        <f t="shared" si="478"/>
        <v>3.5450201542937994E-2</v>
      </c>
      <c r="AA3816">
        <v>15361225</v>
      </c>
      <c r="AB3816">
        <v>18894</v>
      </c>
      <c r="AD3816" t="s">
        <v>6</v>
      </c>
      <c r="AE3816">
        <v>15</v>
      </c>
      <c r="AG3816">
        <v>7217793</v>
      </c>
      <c r="AH3816" t="s">
        <v>9225</v>
      </c>
      <c r="AI3816" t="s">
        <v>9224</v>
      </c>
      <c r="AJ3816" t="s">
        <v>9223</v>
      </c>
      <c r="AK3816" t="s">
        <v>9222</v>
      </c>
      <c r="AL3816">
        <v>38</v>
      </c>
      <c r="AM3816" s="5">
        <f t="shared" si="474"/>
        <v>6.333333333333333</v>
      </c>
      <c r="AN3816" s="4">
        <f t="shared" si="479"/>
        <v>9.5923261390887284E-3</v>
      </c>
      <c r="AO3816" s="3"/>
      <c r="AP3816">
        <v>0</v>
      </c>
      <c r="AR3816" t="s">
        <v>1</v>
      </c>
      <c r="AT3816" s="2">
        <v>3.8340000000000001</v>
      </c>
      <c r="AU3816" s="1">
        <f t="shared" si="475"/>
        <v>2.7692838921783212</v>
      </c>
      <c r="AV3816" s="1">
        <f t="shared" si="476"/>
        <v>2.2521263841013361</v>
      </c>
      <c r="AW3816" s="1">
        <f t="shared" si="477"/>
        <v>1.7349688760243509</v>
      </c>
    </row>
    <row r="3817" spans="1:49" x14ac:dyDescent="0.2">
      <c r="A3817">
        <v>3815</v>
      </c>
      <c r="B3817" t="s">
        <v>9221</v>
      </c>
      <c r="C3817" t="s">
        <v>9220</v>
      </c>
      <c r="F3817" t="s">
        <v>9219</v>
      </c>
      <c r="G3817" t="s">
        <v>17</v>
      </c>
      <c r="H3817" t="s">
        <v>16</v>
      </c>
      <c r="I3817" t="s">
        <v>6955</v>
      </c>
      <c r="J3817">
        <v>60024350</v>
      </c>
      <c r="K3817" t="s">
        <v>2245</v>
      </c>
      <c r="L3817" t="s">
        <v>2244</v>
      </c>
      <c r="M3817" t="s">
        <v>340</v>
      </c>
      <c r="N3817">
        <v>4</v>
      </c>
      <c r="O3817" t="s">
        <v>9218</v>
      </c>
      <c r="P3817" t="s">
        <v>9217</v>
      </c>
      <c r="Q3817" t="s">
        <v>7523</v>
      </c>
      <c r="R3817" s="7">
        <v>42370</v>
      </c>
      <c r="S3817" s="8">
        <f t="shared" si="472"/>
        <v>2016</v>
      </c>
      <c r="T3817" s="8">
        <v>2016</v>
      </c>
      <c r="U3817" s="8">
        <f t="shared" si="473"/>
        <v>6</v>
      </c>
      <c r="V3817" s="7">
        <v>2016</v>
      </c>
      <c r="W3817" t="s">
        <v>5423</v>
      </c>
      <c r="X3817" s="2">
        <v>1.3280000000000001</v>
      </c>
      <c r="Y3817" s="6">
        <f t="shared" si="478"/>
        <v>3.5450201542937994E-2</v>
      </c>
      <c r="AA3817">
        <v>15361225</v>
      </c>
      <c r="AB3817">
        <v>18894</v>
      </c>
      <c r="AD3817" t="s">
        <v>6</v>
      </c>
      <c r="AE3817">
        <v>15</v>
      </c>
      <c r="AG3817">
        <v>7279115</v>
      </c>
      <c r="AH3817" t="s">
        <v>9216</v>
      </c>
      <c r="AI3817" t="s">
        <v>9215</v>
      </c>
      <c r="AJ3817" t="s">
        <v>9214</v>
      </c>
      <c r="AK3817" t="s">
        <v>9213</v>
      </c>
      <c r="AL3817">
        <v>9</v>
      </c>
      <c r="AM3817" s="5">
        <f t="shared" si="474"/>
        <v>1.5</v>
      </c>
      <c r="AN3817" s="4">
        <f t="shared" si="479"/>
        <v>2.2718667171525938E-3</v>
      </c>
      <c r="AO3817" s="3"/>
      <c r="AP3817">
        <v>0</v>
      </c>
      <c r="AR3817" t="s">
        <v>1</v>
      </c>
      <c r="AT3817" s="2">
        <v>3.8340000000000001</v>
      </c>
      <c r="AU3817" s="1">
        <f t="shared" si="475"/>
        <v>2.5496701095202372</v>
      </c>
      <c r="AV3817" s="1">
        <f t="shared" si="476"/>
        <v>1.8861034130045293</v>
      </c>
      <c r="AW3817" s="1">
        <f t="shared" si="477"/>
        <v>1.2225367164888212</v>
      </c>
    </row>
    <row r="3818" spans="1:49" x14ac:dyDescent="0.2">
      <c r="A3818">
        <v>3816</v>
      </c>
      <c r="B3818" t="s">
        <v>9212</v>
      </c>
      <c r="C3818" t="s">
        <v>9211</v>
      </c>
      <c r="F3818" t="s">
        <v>9210</v>
      </c>
      <c r="G3818" t="s">
        <v>17</v>
      </c>
      <c r="H3818" t="s">
        <v>16</v>
      </c>
      <c r="I3818" t="s">
        <v>4255</v>
      </c>
      <c r="J3818">
        <v>60016930</v>
      </c>
      <c r="K3818" t="s">
        <v>4593</v>
      </c>
      <c r="L3818" t="s">
        <v>1670</v>
      </c>
      <c r="M3818" t="s">
        <v>340</v>
      </c>
      <c r="N3818">
        <v>5</v>
      </c>
      <c r="O3818" t="s">
        <v>9209</v>
      </c>
      <c r="P3818" t="s">
        <v>9208</v>
      </c>
      <c r="Q3818" t="s">
        <v>4590</v>
      </c>
      <c r="R3818" s="7">
        <v>42370</v>
      </c>
      <c r="S3818" s="8">
        <f t="shared" si="472"/>
        <v>2016</v>
      </c>
      <c r="T3818" s="8">
        <v>2016</v>
      </c>
      <c r="U3818" s="8">
        <f t="shared" si="473"/>
        <v>6</v>
      </c>
      <c r="V3818" s="7">
        <v>2016</v>
      </c>
      <c r="W3818" t="s">
        <v>5423</v>
      </c>
      <c r="X3818" s="2">
        <v>1.3280000000000001</v>
      </c>
      <c r="Y3818" s="6">
        <f t="shared" si="478"/>
        <v>3.5450201542937994E-2</v>
      </c>
      <c r="AA3818">
        <v>15361225</v>
      </c>
      <c r="AB3818">
        <v>18894</v>
      </c>
      <c r="AD3818" t="s">
        <v>6</v>
      </c>
      <c r="AE3818">
        <v>15</v>
      </c>
      <c r="AG3818">
        <v>7271035</v>
      </c>
      <c r="AH3818" t="s">
        <v>9207</v>
      </c>
      <c r="AI3818" t="s">
        <v>9206</v>
      </c>
      <c r="AJ3818" t="s">
        <v>9205</v>
      </c>
      <c r="AK3818" t="s">
        <v>9204</v>
      </c>
      <c r="AL3818">
        <v>128</v>
      </c>
      <c r="AM3818" s="5">
        <f t="shared" si="474"/>
        <v>21.333333333333332</v>
      </c>
      <c r="AN3818" s="4">
        <f t="shared" si="479"/>
        <v>3.2310993310614662E-2</v>
      </c>
      <c r="AO3818" s="3"/>
      <c r="AP3818">
        <v>0</v>
      </c>
      <c r="AQ3818" t="s">
        <v>222</v>
      </c>
      <c r="AR3818">
        <v>61139001</v>
      </c>
      <c r="AS3818" t="s">
        <v>221</v>
      </c>
      <c r="AT3818" s="2">
        <v>3.8340000000000001</v>
      </c>
      <c r="AU3818" s="1">
        <f t="shared" si="475"/>
        <v>3.4508439073240993</v>
      </c>
      <c r="AV3818" s="1">
        <f t="shared" si="476"/>
        <v>3.3880597426776329</v>
      </c>
      <c r="AW3818" s="1">
        <f t="shared" si="477"/>
        <v>3.3252755780311656</v>
      </c>
    </row>
    <row r="3819" spans="1:49" x14ac:dyDescent="0.2">
      <c r="A3819">
        <v>3817</v>
      </c>
      <c r="B3819" t="s">
        <v>9203</v>
      </c>
      <c r="C3819" t="s">
        <v>9202</v>
      </c>
      <c r="F3819" t="s">
        <v>9201</v>
      </c>
      <c r="G3819" t="s">
        <v>17</v>
      </c>
      <c r="H3819" t="s">
        <v>16</v>
      </c>
      <c r="I3819" t="s">
        <v>876</v>
      </c>
      <c r="J3819" t="s">
        <v>9200</v>
      </c>
      <c r="K3819" t="s">
        <v>9199</v>
      </c>
      <c r="L3819" t="s">
        <v>9198</v>
      </c>
      <c r="M3819" t="s">
        <v>102</v>
      </c>
      <c r="N3819">
        <v>5</v>
      </c>
      <c r="O3819" t="s">
        <v>9197</v>
      </c>
      <c r="P3819" t="s">
        <v>9196</v>
      </c>
      <c r="Q3819" t="s">
        <v>9195</v>
      </c>
      <c r="R3819" s="7">
        <v>42370</v>
      </c>
      <c r="S3819" s="8">
        <f t="shared" si="472"/>
        <v>2016</v>
      </c>
      <c r="T3819" s="8">
        <v>2016</v>
      </c>
      <c r="U3819" s="8">
        <f t="shared" si="473"/>
        <v>6</v>
      </c>
      <c r="V3819" s="7">
        <v>2016</v>
      </c>
      <c r="W3819" t="s">
        <v>1433</v>
      </c>
      <c r="X3819" s="2">
        <v>0.245</v>
      </c>
      <c r="Y3819" s="6">
        <f t="shared" si="478"/>
        <v>6.5401350738100959E-3</v>
      </c>
      <c r="AA3819">
        <v>19376480</v>
      </c>
      <c r="AB3819">
        <v>19700186896</v>
      </c>
      <c r="AD3819" t="s">
        <v>6</v>
      </c>
      <c r="AE3819">
        <v>59</v>
      </c>
      <c r="AH3819" t="s">
        <v>523</v>
      </c>
      <c r="AI3819" t="s">
        <v>9194</v>
      </c>
      <c r="AK3819" t="s">
        <v>9193</v>
      </c>
      <c r="AL3819">
        <v>4</v>
      </c>
      <c r="AM3819" s="5">
        <f t="shared" si="474"/>
        <v>0.66666666666666663</v>
      </c>
      <c r="AN3819" s="4">
        <f t="shared" si="479"/>
        <v>1.0097185409567082E-3</v>
      </c>
      <c r="AO3819" s="3"/>
      <c r="AP3819">
        <v>1</v>
      </c>
      <c r="AR3819" t="s">
        <v>1</v>
      </c>
      <c r="AT3819" s="2" t="s">
        <v>0</v>
      </c>
      <c r="AU3819" s="1">
        <f t="shared" si="475"/>
        <v>0.48810101139540785</v>
      </c>
      <c r="AV3819" s="1">
        <f t="shared" si="476"/>
        <v>0.37749268073834019</v>
      </c>
      <c r="AW3819" s="1">
        <f t="shared" si="477"/>
        <v>0.26688435008127243</v>
      </c>
    </row>
    <row r="3820" spans="1:49" x14ac:dyDescent="0.2">
      <c r="A3820">
        <v>3818</v>
      </c>
      <c r="B3820" t="s">
        <v>9192</v>
      </c>
      <c r="C3820" t="s">
        <v>9191</v>
      </c>
      <c r="F3820" t="s">
        <v>9190</v>
      </c>
      <c r="G3820" t="s">
        <v>17</v>
      </c>
      <c r="H3820" t="s">
        <v>16</v>
      </c>
      <c r="I3820" t="s">
        <v>7500</v>
      </c>
      <c r="J3820">
        <v>60002445</v>
      </c>
      <c r="K3820" t="s">
        <v>3850</v>
      </c>
      <c r="L3820" t="s">
        <v>3849</v>
      </c>
      <c r="M3820" t="s">
        <v>709</v>
      </c>
      <c r="N3820">
        <v>2</v>
      </c>
      <c r="O3820" t="s">
        <v>7499</v>
      </c>
      <c r="P3820" t="s">
        <v>7498</v>
      </c>
      <c r="Q3820" t="s">
        <v>3846</v>
      </c>
      <c r="R3820" s="7">
        <v>42370</v>
      </c>
      <c r="S3820" s="8">
        <f t="shared" si="472"/>
        <v>2016</v>
      </c>
      <c r="T3820" s="8">
        <v>2016</v>
      </c>
      <c r="U3820" s="8">
        <f t="shared" si="473"/>
        <v>6</v>
      </c>
      <c r="V3820" s="7">
        <v>2016</v>
      </c>
      <c r="W3820" t="s">
        <v>5423</v>
      </c>
      <c r="X3820" s="2">
        <v>1.3280000000000001</v>
      </c>
      <c r="Y3820" s="6">
        <f t="shared" si="478"/>
        <v>3.5450201542937994E-2</v>
      </c>
      <c r="AA3820">
        <v>15361225</v>
      </c>
      <c r="AB3820">
        <v>18894</v>
      </c>
      <c r="AD3820" t="s">
        <v>6</v>
      </c>
      <c r="AE3820">
        <v>15</v>
      </c>
      <c r="AG3820">
        <v>7293602</v>
      </c>
      <c r="AH3820" t="s">
        <v>9189</v>
      </c>
      <c r="AI3820" t="s">
        <v>9188</v>
      </c>
      <c r="AJ3820" t="s">
        <v>9187</v>
      </c>
      <c r="AK3820" t="s">
        <v>9186</v>
      </c>
      <c r="AL3820">
        <v>43</v>
      </c>
      <c r="AM3820" s="5">
        <f t="shared" si="474"/>
        <v>7.166666666666667</v>
      </c>
      <c r="AN3820" s="4">
        <f t="shared" si="479"/>
        <v>1.0854474315284615E-2</v>
      </c>
      <c r="AO3820" s="3"/>
      <c r="AP3820">
        <v>0</v>
      </c>
      <c r="AR3820" t="s">
        <v>1</v>
      </c>
      <c r="AT3820" s="2">
        <v>3.8340000000000001</v>
      </c>
      <c r="AU3820" s="1">
        <f t="shared" si="475"/>
        <v>2.8071483374641977</v>
      </c>
      <c r="AV3820" s="1">
        <f t="shared" si="476"/>
        <v>2.3152337929111302</v>
      </c>
      <c r="AW3820" s="1">
        <f t="shared" si="477"/>
        <v>1.8233192483580629</v>
      </c>
    </row>
    <row r="3821" spans="1:49" x14ac:dyDescent="0.2">
      <c r="A3821">
        <v>3819</v>
      </c>
      <c r="B3821" t="s">
        <v>9185</v>
      </c>
      <c r="C3821" t="s">
        <v>9184</v>
      </c>
      <c r="F3821" t="s">
        <v>9183</v>
      </c>
      <c r="G3821" t="s">
        <v>17</v>
      </c>
      <c r="H3821" t="s">
        <v>16</v>
      </c>
      <c r="I3821" t="s">
        <v>9182</v>
      </c>
      <c r="J3821">
        <v>60016912</v>
      </c>
      <c r="K3821" t="s">
        <v>9181</v>
      </c>
      <c r="L3821" t="s">
        <v>1340</v>
      </c>
      <c r="M3821" t="s">
        <v>709</v>
      </c>
      <c r="N3821">
        <v>3</v>
      </c>
      <c r="O3821" t="s">
        <v>9180</v>
      </c>
      <c r="P3821" t="s">
        <v>9179</v>
      </c>
      <c r="Q3821" t="s">
        <v>9178</v>
      </c>
      <c r="R3821" s="7">
        <v>42370</v>
      </c>
      <c r="S3821" s="8">
        <f t="shared" si="472"/>
        <v>2016</v>
      </c>
      <c r="T3821" s="8">
        <v>2016</v>
      </c>
      <c r="U3821" s="8">
        <f t="shared" si="473"/>
        <v>6</v>
      </c>
      <c r="V3821" s="7">
        <v>2016</v>
      </c>
      <c r="W3821" t="s">
        <v>5423</v>
      </c>
      <c r="X3821" s="2">
        <v>1.3280000000000001</v>
      </c>
      <c r="Y3821" s="6">
        <f t="shared" si="478"/>
        <v>3.5450201542937994E-2</v>
      </c>
      <c r="AA3821">
        <v>15361225</v>
      </c>
      <c r="AB3821">
        <v>18894</v>
      </c>
      <c r="AD3821" t="s">
        <v>6</v>
      </c>
      <c r="AE3821">
        <v>15</v>
      </c>
      <c r="AG3821">
        <v>7247670</v>
      </c>
      <c r="AH3821" t="s">
        <v>9177</v>
      </c>
      <c r="AI3821" t="s">
        <v>9176</v>
      </c>
      <c r="AJ3821" t="s">
        <v>9175</v>
      </c>
      <c r="AK3821" t="s">
        <v>9174</v>
      </c>
      <c r="AL3821">
        <v>14</v>
      </c>
      <c r="AM3821" s="5">
        <f t="shared" si="474"/>
        <v>2.3333333333333335</v>
      </c>
      <c r="AN3821" s="4">
        <f t="shared" si="479"/>
        <v>3.5340148933484792E-3</v>
      </c>
      <c r="AO3821" s="3"/>
      <c r="AP3821">
        <v>0</v>
      </c>
      <c r="AR3821" t="s">
        <v>1</v>
      </c>
      <c r="AT3821" s="2">
        <v>3.8340000000000001</v>
      </c>
      <c r="AU3821" s="1">
        <f t="shared" si="475"/>
        <v>2.5875345548061137</v>
      </c>
      <c r="AV3821" s="1">
        <f t="shared" si="476"/>
        <v>1.9492108218143238</v>
      </c>
      <c r="AW3821" s="1">
        <f t="shared" si="477"/>
        <v>1.3108870888225332</v>
      </c>
    </row>
    <row r="3822" spans="1:49" x14ac:dyDescent="0.2">
      <c r="A3822">
        <v>3820</v>
      </c>
      <c r="B3822" t="s">
        <v>9173</v>
      </c>
      <c r="C3822" t="s">
        <v>9172</v>
      </c>
      <c r="F3822" t="s">
        <v>9171</v>
      </c>
      <c r="G3822" t="s">
        <v>17</v>
      </c>
      <c r="H3822" t="s">
        <v>16</v>
      </c>
      <c r="I3822" t="s">
        <v>9170</v>
      </c>
      <c r="J3822" t="s">
        <v>9169</v>
      </c>
      <c r="K3822" t="s">
        <v>9168</v>
      </c>
      <c r="L3822" t="s">
        <v>9167</v>
      </c>
      <c r="M3822" t="s">
        <v>1468</v>
      </c>
      <c r="N3822">
        <v>4</v>
      </c>
      <c r="O3822" t="s">
        <v>9166</v>
      </c>
      <c r="P3822" t="s">
        <v>9165</v>
      </c>
      <c r="Q3822" t="s">
        <v>9164</v>
      </c>
      <c r="R3822" s="7">
        <v>42370</v>
      </c>
      <c r="S3822" s="8">
        <f t="shared" si="472"/>
        <v>2016</v>
      </c>
      <c r="T3822" s="8">
        <v>2016</v>
      </c>
      <c r="U3822" s="8">
        <f t="shared" si="473"/>
        <v>6</v>
      </c>
      <c r="V3822" s="7">
        <v>2016</v>
      </c>
      <c r="W3822" t="s">
        <v>5423</v>
      </c>
      <c r="X3822" s="2">
        <v>1.3280000000000001</v>
      </c>
      <c r="Y3822" s="6">
        <f t="shared" si="478"/>
        <v>3.5450201542937994E-2</v>
      </c>
      <c r="AA3822">
        <v>15361225</v>
      </c>
      <c r="AB3822">
        <v>18894</v>
      </c>
      <c r="AD3822" t="s">
        <v>6</v>
      </c>
      <c r="AE3822">
        <v>15</v>
      </c>
      <c r="AG3822">
        <v>7287751</v>
      </c>
      <c r="AH3822" t="s">
        <v>9163</v>
      </c>
      <c r="AI3822" t="s">
        <v>9162</v>
      </c>
      <c r="AJ3822" t="s">
        <v>9161</v>
      </c>
      <c r="AK3822" t="s">
        <v>9160</v>
      </c>
      <c r="AL3822">
        <v>14</v>
      </c>
      <c r="AM3822" s="5">
        <f t="shared" si="474"/>
        <v>2.3333333333333335</v>
      </c>
      <c r="AN3822" s="4">
        <f t="shared" si="479"/>
        <v>3.5340148933484792E-3</v>
      </c>
      <c r="AO3822" s="3"/>
      <c r="AP3822">
        <v>0</v>
      </c>
      <c r="AR3822" t="s">
        <v>1</v>
      </c>
      <c r="AT3822" s="2">
        <v>3.8340000000000001</v>
      </c>
      <c r="AU3822" s="1">
        <f t="shared" si="475"/>
        <v>2.5875345548061137</v>
      </c>
      <c r="AV3822" s="1">
        <f t="shared" si="476"/>
        <v>1.9492108218143238</v>
      </c>
      <c r="AW3822" s="1">
        <f t="shared" si="477"/>
        <v>1.3108870888225332</v>
      </c>
    </row>
    <row r="3823" spans="1:49" x14ac:dyDescent="0.2">
      <c r="A3823">
        <v>3821</v>
      </c>
      <c r="B3823" t="s">
        <v>9159</v>
      </c>
      <c r="C3823" t="s">
        <v>9158</v>
      </c>
      <c r="F3823" t="s">
        <v>9157</v>
      </c>
      <c r="G3823" t="s">
        <v>17</v>
      </c>
      <c r="H3823" t="s">
        <v>16</v>
      </c>
      <c r="I3823" t="s">
        <v>3217</v>
      </c>
      <c r="J3823" t="s">
        <v>3216</v>
      </c>
      <c r="K3823" t="s">
        <v>3215</v>
      </c>
      <c r="L3823" t="s">
        <v>3214</v>
      </c>
      <c r="M3823" t="s">
        <v>915</v>
      </c>
      <c r="N3823">
        <v>4</v>
      </c>
      <c r="O3823" t="s">
        <v>9156</v>
      </c>
      <c r="P3823" t="s">
        <v>9155</v>
      </c>
      <c r="Q3823" t="s">
        <v>9154</v>
      </c>
      <c r="R3823" s="7">
        <v>42370</v>
      </c>
      <c r="S3823" s="8">
        <f t="shared" si="472"/>
        <v>2016</v>
      </c>
      <c r="T3823" s="8">
        <v>2016</v>
      </c>
      <c r="U3823" s="8">
        <f t="shared" si="473"/>
        <v>6</v>
      </c>
      <c r="V3823" s="7">
        <v>2016</v>
      </c>
      <c r="W3823" t="s">
        <v>5423</v>
      </c>
      <c r="X3823" s="2">
        <v>1.3280000000000001</v>
      </c>
      <c r="Y3823" s="6">
        <f t="shared" si="478"/>
        <v>3.5450201542937994E-2</v>
      </c>
      <c r="AA3823">
        <v>15361225</v>
      </c>
      <c r="AB3823">
        <v>18894</v>
      </c>
      <c r="AD3823" t="s">
        <v>6</v>
      </c>
      <c r="AE3823">
        <v>15</v>
      </c>
      <c r="AG3823">
        <v>7268870</v>
      </c>
      <c r="AH3823" t="s">
        <v>9153</v>
      </c>
      <c r="AI3823" t="s">
        <v>9152</v>
      </c>
      <c r="AJ3823" t="s">
        <v>9151</v>
      </c>
      <c r="AK3823" t="s">
        <v>9150</v>
      </c>
      <c r="AL3823">
        <v>53</v>
      </c>
      <c r="AM3823" s="5">
        <f t="shared" si="474"/>
        <v>8.8333333333333339</v>
      </c>
      <c r="AN3823" s="4">
        <f t="shared" si="479"/>
        <v>1.3378770667676386E-2</v>
      </c>
      <c r="AO3823" s="3"/>
      <c r="AP3823">
        <v>0</v>
      </c>
      <c r="AR3823" t="s">
        <v>1</v>
      </c>
      <c r="AT3823" s="2">
        <v>3.8340000000000001</v>
      </c>
      <c r="AU3823" s="1">
        <f t="shared" si="475"/>
        <v>2.8828772280359511</v>
      </c>
      <c r="AV3823" s="1">
        <f t="shared" si="476"/>
        <v>2.4414486105307187</v>
      </c>
      <c r="AW3823" s="1">
        <f t="shared" si="477"/>
        <v>2.0000199930254867</v>
      </c>
    </row>
    <row r="3824" spans="1:49" x14ac:dyDescent="0.2">
      <c r="A3824">
        <v>3822</v>
      </c>
      <c r="B3824" t="s">
        <v>9149</v>
      </c>
      <c r="C3824" t="s">
        <v>9148</v>
      </c>
      <c r="F3824" t="s">
        <v>9147</v>
      </c>
      <c r="G3824" t="s">
        <v>17</v>
      </c>
      <c r="H3824" t="s">
        <v>16</v>
      </c>
      <c r="I3824" t="s">
        <v>9146</v>
      </c>
      <c r="J3824">
        <v>60013919</v>
      </c>
      <c r="K3824" t="s">
        <v>9145</v>
      </c>
      <c r="L3824" t="s">
        <v>9144</v>
      </c>
      <c r="M3824" t="s">
        <v>135</v>
      </c>
      <c r="N3824">
        <v>2</v>
      </c>
      <c r="O3824" t="s">
        <v>9143</v>
      </c>
      <c r="P3824" t="s">
        <v>9142</v>
      </c>
      <c r="Q3824" t="s">
        <v>9141</v>
      </c>
      <c r="R3824" s="7">
        <v>42370</v>
      </c>
      <c r="S3824" s="8">
        <f t="shared" si="472"/>
        <v>2016</v>
      </c>
      <c r="T3824" s="8">
        <v>2016</v>
      </c>
      <c r="U3824" s="8">
        <f t="shared" si="473"/>
        <v>6</v>
      </c>
      <c r="V3824" s="7">
        <v>2016</v>
      </c>
      <c r="W3824" t="s">
        <v>5423</v>
      </c>
      <c r="X3824" s="2">
        <v>1.3280000000000001</v>
      </c>
      <c r="Y3824" s="6">
        <f t="shared" si="478"/>
        <v>3.5450201542937994E-2</v>
      </c>
      <c r="AA3824">
        <v>15361225</v>
      </c>
      <c r="AB3824">
        <v>18894</v>
      </c>
      <c r="AD3824" t="s">
        <v>6</v>
      </c>
      <c r="AE3824">
        <v>15</v>
      </c>
      <c r="AG3824">
        <v>7258330</v>
      </c>
      <c r="AH3824" t="s">
        <v>9140</v>
      </c>
      <c r="AI3824" t="s">
        <v>9139</v>
      </c>
      <c r="AJ3824" t="s">
        <v>9138</v>
      </c>
      <c r="AK3824" t="s">
        <v>9137</v>
      </c>
      <c r="AL3824">
        <v>0</v>
      </c>
      <c r="AM3824" s="5">
        <f t="shared" si="474"/>
        <v>0</v>
      </c>
      <c r="AN3824" s="4">
        <f t="shared" si="479"/>
        <v>0</v>
      </c>
      <c r="AO3824" s="3"/>
      <c r="AP3824">
        <v>0</v>
      </c>
      <c r="AR3824" t="s">
        <v>1</v>
      </c>
      <c r="AT3824" s="2">
        <v>3.8340000000000001</v>
      </c>
      <c r="AU3824" s="1">
        <f t="shared" si="475"/>
        <v>2.4815141080056597</v>
      </c>
      <c r="AV3824" s="1">
        <f t="shared" si="476"/>
        <v>1.7725100771468998</v>
      </c>
      <c r="AW3824" s="1">
        <f t="shared" si="477"/>
        <v>1.0635060462881398</v>
      </c>
    </row>
    <row r="3825" spans="1:49" x14ac:dyDescent="0.2">
      <c r="A3825">
        <v>3823</v>
      </c>
      <c r="B3825" t="s">
        <v>9136</v>
      </c>
      <c r="C3825" t="s">
        <v>9135</v>
      </c>
      <c r="F3825" t="s">
        <v>9134</v>
      </c>
      <c r="G3825" t="s">
        <v>17</v>
      </c>
      <c r="H3825" t="s">
        <v>16</v>
      </c>
      <c r="I3825" t="s">
        <v>9133</v>
      </c>
      <c r="J3825">
        <v>60012873</v>
      </c>
      <c r="K3825" t="s">
        <v>9132</v>
      </c>
      <c r="L3825" t="s">
        <v>9131</v>
      </c>
      <c r="M3825" t="s">
        <v>9130</v>
      </c>
      <c r="N3825">
        <v>4</v>
      </c>
      <c r="O3825" t="s">
        <v>9129</v>
      </c>
      <c r="P3825" t="s">
        <v>9128</v>
      </c>
      <c r="Q3825" t="s">
        <v>9127</v>
      </c>
      <c r="R3825" s="7">
        <v>42370</v>
      </c>
      <c r="S3825" s="8">
        <f t="shared" si="472"/>
        <v>2016</v>
      </c>
      <c r="T3825" s="8">
        <v>2016</v>
      </c>
      <c r="U3825" s="8">
        <f t="shared" si="473"/>
        <v>6</v>
      </c>
      <c r="V3825" s="7">
        <v>2016</v>
      </c>
      <c r="W3825" t="s">
        <v>5423</v>
      </c>
      <c r="X3825" s="2">
        <v>1.3280000000000001</v>
      </c>
      <c r="Y3825" s="6">
        <f t="shared" si="478"/>
        <v>3.5450201542937994E-2</v>
      </c>
      <c r="AA3825">
        <v>15361225</v>
      </c>
      <c r="AB3825">
        <v>18894</v>
      </c>
      <c r="AD3825" t="s">
        <v>6</v>
      </c>
      <c r="AE3825">
        <v>15</v>
      </c>
      <c r="AG3825">
        <v>7270278</v>
      </c>
      <c r="AH3825" t="s">
        <v>9126</v>
      </c>
      <c r="AI3825" t="s">
        <v>9125</v>
      </c>
      <c r="AJ3825" t="s">
        <v>9124</v>
      </c>
      <c r="AK3825" t="s">
        <v>9123</v>
      </c>
      <c r="AL3825">
        <v>22</v>
      </c>
      <c r="AM3825" s="5">
        <f t="shared" si="474"/>
        <v>3.6666666666666665</v>
      </c>
      <c r="AN3825" s="4">
        <f t="shared" si="479"/>
        <v>5.5534519752618956E-3</v>
      </c>
      <c r="AO3825" s="3"/>
      <c r="AP3825">
        <v>0</v>
      </c>
      <c r="AR3825" t="s">
        <v>1</v>
      </c>
      <c r="AT3825" s="2">
        <v>3.8340000000000001</v>
      </c>
      <c r="AU3825" s="1">
        <f t="shared" si="475"/>
        <v>2.6481176672635165</v>
      </c>
      <c r="AV3825" s="1">
        <f t="shared" si="476"/>
        <v>2.0501826759099941</v>
      </c>
      <c r="AW3825" s="1">
        <f t="shared" si="477"/>
        <v>1.4522476845564725</v>
      </c>
    </row>
    <row r="3826" spans="1:49" x14ac:dyDescent="0.2">
      <c r="A3826">
        <v>3824</v>
      </c>
      <c r="B3826" t="s">
        <v>9122</v>
      </c>
      <c r="C3826" t="s">
        <v>9121</v>
      </c>
      <c r="F3826" t="s">
        <v>9120</v>
      </c>
      <c r="G3826" t="s">
        <v>17</v>
      </c>
      <c r="H3826" t="s">
        <v>16</v>
      </c>
      <c r="I3826" t="s">
        <v>9119</v>
      </c>
      <c r="J3826" t="s">
        <v>9118</v>
      </c>
      <c r="K3826" t="s">
        <v>9117</v>
      </c>
      <c r="L3826" t="s">
        <v>9116</v>
      </c>
      <c r="M3826" t="s">
        <v>9115</v>
      </c>
      <c r="N3826">
        <v>4</v>
      </c>
      <c r="O3826" t="s">
        <v>9114</v>
      </c>
      <c r="P3826" t="s">
        <v>9113</v>
      </c>
      <c r="Q3826" t="s">
        <v>9112</v>
      </c>
      <c r="R3826" s="7">
        <v>42370</v>
      </c>
      <c r="S3826" s="8">
        <f t="shared" si="472"/>
        <v>2016</v>
      </c>
      <c r="T3826" s="8">
        <v>2016</v>
      </c>
      <c r="U3826" s="8">
        <f t="shared" si="473"/>
        <v>6</v>
      </c>
      <c r="V3826" s="7">
        <v>2016</v>
      </c>
      <c r="W3826" t="s">
        <v>1748</v>
      </c>
      <c r="X3826" s="2">
        <v>0.34100000000000003</v>
      </c>
      <c r="Y3826" s="6">
        <f t="shared" si="478"/>
        <v>9.1028002455887467E-3</v>
      </c>
      <c r="AA3826">
        <v>19378718</v>
      </c>
      <c r="AB3826">
        <v>19700186839</v>
      </c>
      <c r="AC3826">
        <v>15309681</v>
      </c>
      <c r="AD3826" t="s">
        <v>6</v>
      </c>
      <c r="AE3826">
        <v>63</v>
      </c>
      <c r="AH3826" t="s">
        <v>4871</v>
      </c>
      <c r="AI3826" t="s">
        <v>9111</v>
      </c>
      <c r="AK3826" t="s">
        <v>9110</v>
      </c>
      <c r="AL3826">
        <v>32</v>
      </c>
      <c r="AM3826" s="5">
        <f t="shared" si="474"/>
        <v>5.333333333333333</v>
      </c>
      <c r="AN3826" s="4">
        <f t="shared" si="479"/>
        <v>8.0777483276536655E-3</v>
      </c>
      <c r="AO3826" s="3"/>
      <c r="AP3826">
        <v>1</v>
      </c>
      <c r="AR3826" t="s">
        <v>1</v>
      </c>
      <c r="AT3826" s="2" t="s">
        <v>0</v>
      </c>
      <c r="AU3826" s="1">
        <f t="shared" si="475"/>
        <v>0.8795284670208221</v>
      </c>
      <c r="AV3826" s="1">
        <f t="shared" si="476"/>
        <v>0.85902742866212056</v>
      </c>
      <c r="AW3826" s="1">
        <f t="shared" si="477"/>
        <v>0.83852639030341891</v>
      </c>
    </row>
    <row r="3827" spans="1:49" x14ac:dyDescent="0.2">
      <c r="A3827">
        <v>3825</v>
      </c>
      <c r="B3827" t="s">
        <v>9109</v>
      </c>
      <c r="C3827" t="s">
        <v>9108</v>
      </c>
      <c r="F3827" t="s">
        <v>9107</v>
      </c>
      <c r="G3827" t="s">
        <v>17</v>
      </c>
      <c r="H3827" t="s">
        <v>16</v>
      </c>
      <c r="I3827" t="s">
        <v>9106</v>
      </c>
      <c r="J3827" t="s">
        <v>9105</v>
      </c>
      <c r="K3827" t="s">
        <v>9104</v>
      </c>
      <c r="L3827" t="s">
        <v>9103</v>
      </c>
      <c r="M3827" t="s">
        <v>545</v>
      </c>
      <c r="N3827">
        <v>3</v>
      </c>
      <c r="O3827" t="s">
        <v>9102</v>
      </c>
      <c r="P3827" t="s">
        <v>9101</v>
      </c>
      <c r="Q3827" t="s">
        <v>9100</v>
      </c>
      <c r="R3827" s="7">
        <v>42370</v>
      </c>
      <c r="S3827" s="8">
        <f t="shared" si="472"/>
        <v>2016</v>
      </c>
      <c r="T3827" s="8">
        <v>2016</v>
      </c>
      <c r="U3827" s="8">
        <f t="shared" si="473"/>
        <v>6</v>
      </c>
      <c r="V3827" s="7">
        <v>2016</v>
      </c>
      <c r="W3827" t="s">
        <v>5423</v>
      </c>
      <c r="X3827" s="2">
        <v>1.3280000000000001</v>
      </c>
      <c r="Y3827" s="6">
        <f t="shared" si="478"/>
        <v>3.5450201542937994E-2</v>
      </c>
      <c r="AA3827">
        <v>15361225</v>
      </c>
      <c r="AB3827">
        <v>18894</v>
      </c>
      <c r="AD3827" t="s">
        <v>6</v>
      </c>
      <c r="AE3827">
        <v>15</v>
      </c>
      <c r="AG3827">
        <v>7239551</v>
      </c>
      <c r="AH3827" t="s">
        <v>9099</v>
      </c>
      <c r="AI3827" t="s">
        <v>9098</v>
      </c>
      <c r="AJ3827" t="s">
        <v>9097</v>
      </c>
      <c r="AK3827" t="s">
        <v>9096</v>
      </c>
      <c r="AL3827">
        <v>70</v>
      </c>
      <c r="AM3827" s="5">
        <f t="shared" si="474"/>
        <v>11.666666666666666</v>
      </c>
      <c r="AN3827" s="4">
        <f t="shared" si="479"/>
        <v>1.7670074466742396E-2</v>
      </c>
      <c r="AO3827" s="3"/>
      <c r="AP3827">
        <v>0</v>
      </c>
      <c r="AR3827" t="s">
        <v>1</v>
      </c>
      <c r="AT3827" s="2">
        <v>3.8340000000000001</v>
      </c>
      <c r="AU3827" s="1">
        <f t="shared" si="475"/>
        <v>3.0116163420079314</v>
      </c>
      <c r="AV3827" s="1">
        <f t="shared" si="476"/>
        <v>2.6560138004840192</v>
      </c>
      <c r="AW3827" s="1">
        <f t="shared" si="477"/>
        <v>2.3004112589601076</v>
      </c>
    </row>
    <row r="3828" spans="1:49" x14ac:dyDescent="0.2">
      <c r="A3828">
        <v>3826</v>
      </c>
      <c r="B3828" t="s">
        <v>9095</v>
      </c>
      <c r="C3828" t="s">
        <v>9094</v>
      </c>
      <c r="F3828" t="s">
        <v>9093</v>
      </c>
      <c r="G3828" t="s">
        <v>17</v>
      </c>
      <c r="H3828" t="s">
        <v>16</v>
      </c>
      <c r="I3828" t="s">
        <v>5879</v>
      </c>
      <c r="J3828" t="s">
        <v>9092</v>
      </c>
      <c r="K3828" t="s">
        <v>9091</v>
      </c>
      <c r="L3828" t="s">
        <v>9090</v>
      </c>
      <c r="M3828" t="s">
        <v>9089</v>
      </c>
      <c r="N3828">
        <v>1</v>
      </c>
      <c r="O3828" t="s">
        <v>9088</v>
      </c>
      <c r="P3828">
        <v>56495186200</v>
      </c>
      <c r="Q3828" t="s">
        <v>9087</v>
      </c>
      <c r="R3828" s="7">
        <v>42370</v>
      </c>
      <c r="S3828" s="8">
        <f t="shared" si="472"/>
        <v>2016</v>
      </c>
      <c r="T3828" s="8">
        <v>2016</v>
      </c>
      <c r="U3828" s="8">
        <f t="shared" si="473"/>
        <v>6</v>
      </c>
      <c r="V3828" s="7">
        <v>2016</v>
      </c>
      <c r="W3828" t="s">
        <v>5423</v>
      </c>
      <c r="X3828" s="2">
        <v>1.3280000000000001</v>
      </c>
      <c r="Y3828" s="6">
        <f t="shared" si="478"/>
        <v>3.5450201542937994E-2</v>
      </c>
      <c r="AA3828">
        <v>15361225</v>
      </c>
      <c r="AB3828">
        <v>18894</v>
      </c>
      <c r="AD3828" t="s">
        <v>6</v>
      </c>
      <c r="AE3828">
        <v>15</v>
      </c>
      <c r="AG3828">
        <v>7327163</v>
      </c>
      <c r="AH3828" t="s">
        <v>9086</v>
      </c>
      <c r="AI3828" t="s">
        <v>9085</v>
      </c>
      <c r="AJ3828" t="s">
        <v>9084</v>
      </c>
      <c r="AK3828" t="s">
        <v>9083</v>
      </c>
      <c r="AL3828">
        <v>23</v>
      </c>
      <c r="AM3828" s="5">
        <f t="shared" si="474"/>
        <v>3.8333333333333335</v>
      </c>
      <c r="AN3828" s="4">
        <f t="shared" si="479"/>
        <v>5.805881610501073E-3</v>
      </c>
      <c r="AO3828" s="3"/>
      <c r="AP3828">
        <v>0</v>
      </c>
      <c r="AQ3828" t="s">
        <v>9082</v>
      </c>
      <c r="AR3828" t="s">
        <v>1</v>
      </c>
      <c r="AS3828" t="s">
        <v>9081</v>
      </c>
      <c r="AT3828" s="2">
        <v>3.8340000000000001</v>
      </c>
      <c r="AU3828" s="1">
        <f t="shared" si="475"/>
        <v>2.6556905563206916</v>
      </c>
      <c r="AV3828" s="1">
        <f t="shared" si="476"/>
        <v>2.0628041576719531</v>
      </c>
      <c r="AW3828" s="1">
        <f t="shared" si="477"/>
        <v>1.4699177590232149</v>
      </c>
    </row>
    <row r="3829" spans="1:49" x14ac:dyDescent="0.2">
      <c r="A3829">
        <v>3827</v>
      </c>
      <c r="B3829" t="s">
        <v>9080</v>
      </c>
      <c r="C3829" t="s">
        <v>9079</v>
      </c>
      <c r="F3829" t="s">
        <v>9078</v>
      </c>
      <c r="G3829" t="s">
        <v>17</v>
      </c>
      <c r="H3829" t="s">
        <v>16</v>
      </c>
      <c r="I3829" t="s">
        <v>5032</v>
      </c>
      <c r="J3829">
        <v>112571276</v>
      </c>
      <c r="K3829" t="s">
        <v>5451</v>
      </c>
      <c r="L3829" t="s">
        <v>691</v>
      </c>
      <c r="M3829" t="s">
        <v>340</v>
      </c>
      <c r="N3829">
        <v>4</v>
      </c>
      <c r="O3829" t="s">
        <v>9077</v>
      </c>
      <c r="P3829" t="s">
        <v>9076</v>
      </c>
      <c r="Q3829" t="s">
        <v>9075</v>
      </c>
      <c r="R3829" s="7">
        <v>42370</v>
      </c>
      <c r="S3829" s="8">
        <f t="shared" si="472"/>
        <v>2016</v>
      </c>
      <c r="T3829" s="8">
        <v>2016</v>
      </c>
      <c r="U3829" s="8">
        <f t="shared" si="473"/>
        <v>6</v>
      </c>
      <c r="V3829" s="7">
        <v>2016</v>
      </c>
      <c r="W3829" t="s">
        <v>5423</v>
      </c>
      <c r="X3829" s="2">
        <v>1.3280000000000001</v>
      </c>
      <c r="Y3829" s="6">
        <f t="shared" si="478"/>
        <v>3.5450201542937994E-2</v>
      </c>
      <c r="AA3829">
        <v>15361225</v>
      </c>
      <c r="AB3829">
        <v>18894</v>
      </c>
      <c r="AD3829" t="s">
        <v>6</v>
      </c>
      <c r="AE3829">
        <v>15</v>
      </c>
      <c r="AG3829">
        <v>7234868</v>
      </c>
      <c r="AH3829" t="s">
        <v>9074</v>
      </c>
      <c r="AI3829" t="s">
        <v>9073</v>
      </c>
      <c r="AJ3829" t="s">
        <v>9072</v>
      </c>
      <c r="AK3829" t="s">
        <v>9071</v>
      </c>
      <c r="AL3829">
        <v>11</v>
      </c>
      <c r="AM3829" s="5">
        <f t="shared" si="474"/>
        <v>1.8333333333333333</v>
      </c>
      <c r="AN3829" s="4">
        <f t="shared" si="479"/>
        <v>2.7767259876309478E-3</v>
      </c>
      <c r="AO3829" s="3"/>
      <c r="AP3829">
        <v>0</v>
      </c>
      <c r="AR3829" t="s">
        <v>1</v>
      </c>
      <c r="AT3829" s="2">
        <v>3.8340000000000001</v>
      </c>
      <c r="AU3829" s="1">
        <f t="shared" si="475"/>
        <v>2.5648158876345879</v>
      </c>
      <c r="AV3829" s="1">
        <f t="shared" si="476"/>
        <v>1.9113463765284471</v>
      </c>
      <c r="AW3829" s="1">
        <f t="shared" si="477"/>
        <v>1.2578768654223063</v>
      </c>
    </row>
    <row r="3830" spans="1:49" x14ac:dyDescent="0.2">
      <c r="A3830">
        <v>3828</v>
      </c>
      <c r="B3830" t="s">
        <v>9070</v>
      </c>
      <c r="C3830" t="s">
        <v>9069</v>
      </c>
      <c r="F3830" t="s">
        <v>9068</v>
      </c>
      <c r="G3830" t="s">
        <v>17</v>
      </c>
      <c r="H3830" t="s">
        <v>16</v>
      </c>
      <c r="I3830" t="s">
        <v>9067</v>
      </c>
      <c r="J3830" t="s">
        <v>9066</v>
      </c>
      <c r="K3830" t="s">
        <v>9065</v>
      </c>
      <c r="L3830" t="s">
        <v>9064</v>
      </c>
      <c r="M3830" t="s">
        <v>9063</v>
      </c>
      <c r="N3830">
        <v>5</v>
      </c>
      <c r="O3830" t="s">
        <v>9062</v>
      </c>
      <c r="P3830" t="s">
        <v>9061</v>
      </c>
      <c r="Q3830" t="s">
        <v>9060</v>
      </c>
      <c r="R3830" s="7">
        <v>42370</v>
      </c>
      <c r="S3830" s="8">
        <f t="shared" si="472"/>
        <v>2016</v>
      </c>
      <c r="T3830" s="8">
        <v>2016</v>
      </c>
      <c r="U3830" s="8">
        <f t="shared" si="473"/>
        <v>6</v>
      </c>
      <c r="V3830" s="7">
        <v>2016</v>
      </c>
      <c r="W3830" t="s">
        <v>5423</v>
      </c>
      <c r="X3830" s="2">
        <v>1.3280000000000001</v>
      </c>
      <c r="Y3830" s="6">
        <f t="shared" si="478"/>
        <v>3.5450201542937994E-2</v>
      </c>
      <c r="AA3830">
        <v>15361225</v>
      </c>
      <c r="AB3830">
        <v>18894</v>
      </c>
      <c r="AD3830" t="s">
        <v>6</v>
      </c>
      <c r="AE3830">
        <v>15</v>
      </c>
      <c r="AG3830">
        <v>7214219</v>
      </c>
      <c r="AH3830" t="s">
        <v>9059</v>
      </c>
      <c r="AI3830" t="s">
        <v>9058</v>
      </c>
      <c r="AJ3830" t="s">
        <v>9057</v>
      </c>
      <c r="AK3830" t="s">
        <v>9056</v>
      </c>
      <c r="AL3830">
        <v>27</v>
      </c>
      <c r="AM3830" s="5">
        <f t="shared" si="474"/>
        <v>4.5</v>
      </c>
      <c r="AN3830" s="4">
        <f t="shared" si="479"/>
        <v>6.815600151457781E-3</v>
      </c>
      <c r="AO3830" s="3"/>
      <c r="AP3830">
        <v>0</v>
      </c>
      <c r="AR3830" t="s">
        <v>1</v>
      </c>
      <c r="AT3830" s="2">
        <v>3.8340000000000001</v>
      </c>
      <c r="AU3830" s="1">
        <f t="shared" si="475"/>
        <v>2.685982112549393</v>
      </c>
      <c r="AV3830" s="1">
        <f t="shared" si="476"/>
        <v>2.1132900847197886</v>
      </c>
      <c r="AW3830" s="1">
        <f t="shared" si="477"/>
        <v>1.5405980568901845</v>
      </c>
    </row>
    <row r="3831" spans="1:49" x14ac:dyDescent="0.2">
      <c r="A3831">
        <v>3829</v>
      </c>
      <c r="B3831" t="s">
        <v>9055</v>
      </c>
      <c r="C3831" t="s">
        <v>9054</v>
      </c>
      <c r="F3831" t="s">
        <v>9053</v>
      </c>
      <c r="G3831" t="s">
        <v>17</v>
      </c>
      <c r="H3831" t="s">
        <v>16</v>
      </c>
      <c r="I3831" t="s">
        <v>9052</v>
      </c>
      <c r="J3831" t="s">
        <v>9051</v>
      </c>
      <c r="K3831" t="s">
        <v>9050</v>
      </c>
      <c r="L3831" t="s">
        <v>9049</v>
      </c>
      <c r="M3831" t="s">
        <v>9048</v>
      </c>
      <c r="N3831">
        <v>4</v>
      </c>
      <c r="O3831" t="s">
        <v>9047</v>
      </c>
      <c r="P3831" t="s">
        <v>9046</v>
      </c>
      <c r="Q3831" t="s">
        <v>9045</v>
      </c>
      <c r="R3831" s="7">
        <v>42370</v>
      </c>
      <c r="S3831" s="8">
        <f t="shared" si="472"/>
        <v>2016</v>
      </c>
      <c r="T3831" s="8">
        <v>2016</v>
      </c>
      <c r="U3831" s="8">
        <f t="shared" si="473"/>
        <v>6</v>
      </c>
      <c r="V3831" s="7">
        <v>2016</v>
      </c>
      <c r="W3831" t="s">
        <v>5423</v>
      </c>
      <c r="X3831" s="2">
        <v>1.3280000000000001</v>
      </c>
      <c r="Y3831" s="6">
        <f t="shared" si="478"/>
        <v>3.5450201542937994E-2</v>
      </c>
      <c r="AA3831">
        <v>15361225</v>
      </c>
      <c r="AB3831">
        <v>18894</v>
      </c>
      <c r="AD3831" t="s">
        <v>6</v>
      </c>
      <c r="AE3831">
        <v>15</v>
      </c>
      <c r="AG3831">
        <v>7268850</v>
      </c>
      <c r="AH3831" t="s">
        <v>9044</v>
      </c>
      <c r="AI3831" t="s">
        <v>9043</v>
      </c>
      <c r="AJ3831" t="s">
        <v>9042</v>
      </c>
      <c r="AK3831" t="s">
        <v>9041</v>
      </c>
      <c r="AL3831">
        <v>5</v>
      </c>
      <c r="AM3831" s="5">
        <f t="shared" si="474"/>
        <v>0.83333333333333337</v>
      </c>
      <c r="AN3831" s="4">
        <f t="shared" si="479"/>
        <v>1.2621481761958854E-3</v>
      </c>
      <c r="AO3831" s="3"/>
      <c r="AP3831">
        <v>0</v>
      </c>
      <c r="AR3831" t="s">
        <v>1</v>
      </c>
      <c r="AT3831" s="2">
        <v>3.8340000000000001</v>
      </c>
      <c r="AU3831" s="1">
        <f t="shared" si="475"/>
        <v>2.5193785532915363</v>
      </c>
      <c r="AV3831" s="1">
        <f t="shared" si="476"/>
        <v>1.8356174859566941</v>
      </c>
      <c r="AW3831" s="1">
        <f t="shared" si="477"/>
        <v>1.1518564186218518</v>
      </c>
    </row>
    <row r="3832" spans="1:49" x14ac:dyDescent="0.2">
      <c r="A3832">
        <v>3830</v>
      </c>
      <c r="B3832" t="s">
        <v>9040</v>
      </c>
      <c r="C3832" t="s">
        <v>9039</v>
      </c>
      <c r="F3832" t="s">
        <v>9038</v>
      </c>
      <c r="G3832" t="s">
        <v>17</v>
      </c>
      <c r="H3832" t="s">
        <v>16</v>
      </c>
      <c r="I3832" t="s">
        <v>2576</v>
      </c>
      <c r="J3832" t="s">
        <v>9037</v>
      </c>
      <c r="K3832" t="s">
        <v>9036</v>
      </c>
      <c r="L3832" t="s">
        <v>9035</v>
      </c>
      <c r="M3832" t="s">
        <v>9034</v>
      </c>
      <c r="N3832">
        <v>5</v>
      </c>
      <c r="O3832" t="s">
        <v>9033</v>
      </c>
      <c r="P3832" t="s">
        <v>9032</v>
      </c>
      <c r="Q3832" t="s">
        <v>9031</v>
      </c>
      <c r="R3832" s="7">
        <v>42370</v>
      </c>
      <c r="S3832" s="8">
        <f t="shared" si="472"/>
        <v>2016</v>
      </c>
      <c r="T3832" s="8">
        <v>2016</v>
      </c>
      <c r="U3832" s="8">
        <f t="shared" si="473"/>
        <v>6</v>
      </c>
      <c r="V3832" s="7">
        <v>2016</v>
      </c>
      <c r="W3832" t="s">
        <v>5423</v>
      </c>
      <c r="X3832" s="2">
        <v>1.3280000000000001</v>
      </c>
      <c r="Y3832" s="6">
        <f t="shared" si="478"/>
        <v>3.5450201542937994E-2</v>
      </c>
      <c r="AA3832">
        <v>15361225</v>
      </c>
      <c r="AB3832">
        <v>18894</v>
      </c>
      <c r="AD3832" t="s">
        <v>6</v>
      </c>
      <c r="AE3832">
        <v>15</v>
      </c>
      <c r="AG3832">
        <v>7254131</v>
      </c>
      <c r="AH3832" t="s">
        <v>9030</v>
      </c>
      <c r="AI3832" t="s">
        <v>9029</v>
      </c>
      <c r="AJ3832" t="s">
        <v>9028</v>
      </c>
      <c r="AK3832" t="s">
        <v>9027</v>
      </c>
      <c r="AL3832">
        <v>12</v>
      </c>
      <c r="AM3832" s="5">
        <f t="shared" si="474"/>
        <v>2</v>
      </c>
      <c r="AN3832" s="4">
        <f t="shared" si="479"/>
        <v>3.0291556228701248E-3</v>
      </c>
      <c r="AO3832" s="3"/>
      <c r="AP3832">
        <v>0</v>
      </c>
      <c r="AQ3832" t="s">
        <v>222</v>
      </c>
      <c r="AR3832">
        <v>61171016</v>
      </c>
      <c r="AS3832" t="s">
        <v>221</v>
      </c>
      <c r="AT3832" s="2">
        <v>3.8340000000000001</v>
      </c>
      <c r="AU3832" s="1">
        <f t="shared" si="475"/>
        <v>2.5723887766917635</v>
      </c>
      <c r="AV3832" s="1">
        <f t="shared" si="476"/>
        <v>1.9239678582904058</v>
      </c>
      <c r="AW3832" s="1">
        <f t="shared" si="477"/>
        <v>1.2755469398890484</v>
      </c>
    </row>
    <row r="3833" spans="1:49" x14ac:dyDescent="0.2">
      <c r="A3833">
        <v>3831</v>
      </c>
      <c r="B3833" t="s">
        <v>9026</v>
      </c>
      <c r="C3833" t="s">
        <v>9025</v>
      </c>
      <c r="F3833" t="s">
        <v>9024</v>
      </c>
      <c r="G3833" t="s">
        <v>17</v>
      </c>
      <c r="H3833" t="s">
        <v>16</v>
      </c>
      <c r="I3833" t="s">
        <v>9023</v>
      </c>
      <c r="J3833">
        <v>60029170</v>
      </c>
      <c r="K3833" t="s">
        <v>4100</v>
      </c>
      <c r="L3833" t="s">
        <v>4099</v>
      </c>
      <c r="M3833" t="s">
        <v>3462</v>
      </c>
      <c r="N3833">
        <v>2</v>
      </c>
      <c r="O3833" t="s">
        <v>9022</v>
      </c>
      <c r="P3833" t="s">
        <v>9021</v>
      </c>
      <c r="Q3833" t="s">
        <v>4096</v>
      </c>
      <c r="R3833" s="7">
        <v>42370</v>
      </c>
      <c r="S3833" s="8">
        <f t="shared" si="472"/>
        <v>2016</v>
      </c>
      <c r="T3833" s="8">
        <v>2016</v>
      </c>
      <c r="U3833" s="8">
        <f t="shared" si="473"/>
        <v>6</v>
      </c>
      <c r="V3833" s="7">
        <v>2016</v>
      </c>
      <c r="W3833" t="s">
        <v>5423</v>
      </c>
      <c r="X3833" s="2">
        <v>1.3280000000000001</v>
      </c>
      <c r="Y3833" s="6">
        <f t="shared" si="478"/>
        <v>3.5450201542937994E-2</v>
      </c>
      <c r="AA3833">
        <v>15361225</v>
      </c>
      <c r="AB3833">
        <v>18894</v>
      </c>
      <c r="AD3833" t="s">
        <v>6</v>
      </c>
      <c r="AE3833">
        <v>15</v>
      </c>
      <c r="AG3833">
        <v>7219365</v>
      </c>
      <c r="AH3833" t="s">
        <v>9020</v>
      </c>
      <c r="AI3833" t="s">
        <v>9019</v>
      </c>
      <c r="AJ3833" t="s">
        <v>9018</v>
      </c>
      <c r="AK3833" t="s">
        <v>9017</v>
      </c>
      <c r="AL3833">
        <v>16</v>
      </c>
      <c r="AM3833" s="5">
        <f t="shared" si="474"/>
        <v>2.6666666666666665</v>
      </c>
      <c r="AN3833" s="4">
        <f t="shared" si="479"/>
        <v>4.0388741638268328E-3</v>
      </c>
      <c r="AO3833" s="3"/>
      <c r="AP3833">
        <v>0</v>
      </c>
      <c r="AR3833" t="s">
        <v>1</v>
      </c>
      <c r="AT3833" s="2">
        <v>3.8340000000000001</v>
      </c>
      <c r="AU3833" s="1">
        <f t="shared" si="475"/>
        <v>2.6026803329204644</v>
      </c>
      <c r="AV3833" s="1">
        <f t="shared" si="476"/>
        <v>1.9744537853382413</v>
      </c>
      <c r="AW3833" s="1">
        <f t="shared" si="477"/>
        <v>1.3462272377560183</v>
      </c>
    </row>
    <row r="3834" spans="1:49" x14ac:dyDescent="0.2">
      <c r="A3834">
        <v>3832</v>
      </c>
      <c r="B3834" t="s">
        <v>9016</v>
      </c>
      <c r="C3834" t="s">
        <v>9015</v>
      </c>
      <c r="F3834" t="s">
        <v>9014</v>
      </c>
      <c r="G3834" t="s">
        <v>17</v>
      </c>
      <c r="H3834" t="s">
        <v>16</v>
      </c>
      <c r="I3834" t="s">
        <v>9013</v>
      </c>
      <c r="J3834" t="s">
        <v>9012</v>
      </c>
      <c r="K3834" t="s">
        <v>9011</v>
      </c>
      <c r="L3834" t="s">
        <v>9010</v>
      </c>
      <c r="M3834" t="s">
        <v>9009</v>
      </c>
      <c r="N3834">
        <v>4</v>
      </c>
      <c r="O3834" t="s">
        <v>9008</v>
      </c>
      <c r="P3834" t="s">
        <v>9007</v>
      </c>
      <c r="Q3834" t="s">
        <v>9006</v>
      </c>
      <c r="R3834" s="7">
        <v>42370</v>
      </c>
      <c r="S3834" s="8">
        <f t="shared" si="472"/>
        <v>2016</v>
      </c>
      <c r="T3834" s="8">
        <v>2016</v>
      </c>
      <c r="U3834" s="8">
        <f t="shared" si="473"/>
        <v>6</v>
      </c>
      <c r="V3834" s="7">
        <v>2016</v>
      </c>
      <c r="W3834" t="s">
        <v>4872</v>
      </c>
      <c r="X3834" s="2">
        <v>0.437</v>
      </c>
      <c r="Y3834" s="6">
        <f t="shared" si="478"/>
        <v>1.1665465417367396E-2</v>
      </c>
      <c r="AA3834">
        <v>10704698</v>
      </c>
      <c r="AB3834">
        <v>5300152513</v>
      </c>
      <c r="AC3834">
        <v>15598985</v>
      </c>
      <c r="AD3834" t="s">
        <v>6</v>
      </c>
      <c r="AE3834">
        <v>156</v>
      </c>
      <c r="AH3834" s="10">
        <v>44531</v>
      </c>
      <c r="AI3834" t="s">
        <v>9005</v>
      </c>
      <c r="AK3834" t="s">
        <v>9004</v>
      </c>
      <c r="AL3834">
        <v>28</v>
      </c>
      <c r="AM3834" s="5">
        <f t="shared" si="474"/>
        <v>4.666666666666667</v>
      </c>
      <c r="AN3834" s="4">
        <f t="shared" si="479"/>
        <v>7.0680297866969584E-3</v>
      </c>
      <c r="AO3834" s="3"/>
      <c r="AP3834">
        <v>1</v>
      </c>
      <c r="AR3834" t="s">
        <v>1</v>
      </c>
      <c r="AT3834" s="2" t="s">
        <v>0</v>
      </c>
      <c r="AU3834" s="1">
        <f t="shared" si="475"/>
        <v>1.0286234728166264</v>
      </c>
      <c r="AV3834" s="1">
        <f t="shared" si="476"/>
        <v>0.93667476020321772</v>
      </c>
      <c r="AW3834" s="1">
        <f t="shared" si="477"/>
        <v>0.84472604758980896</v>
      </c>
    </row>
    <row r="3835" spans="1:49" x14ac:dyDescent="0.2">
      <c r="A3835">
        <v>3833</v>
      </c>
      <c r="B3835" t="s">
        <v>9003</v>
      </c>
      <c r="C3835" t="s">
        <v>9002</v>
      </c>
      <c r="F3835" t="s">
        <v>9001</v>
      </c>
      <c r="G3835" t="s">
        <v>17</v>
      </c>
      <c r="H3835" t="s">
        <v>16</v>
      </c>
      <c r="I3835" t="s">
        <v>9000</v>
      </c>
      <c r="J3835">
        <v>60009697</v>
      </c>
      <c r="K3835" t="s">
        <v>8999</v>
      </c>
      <c r="L3835" t="s">
        <v>8998</v>
      </c>
      <c r="M3835" t="s">
        <v>725</v>
      </c>
      <c r="N3835">
        <v>2</v>
      </c>
      <c r="O3835" t="s">
        <v>8997</v>
      </c>
      <c r="P3835" t="s">
        <v>8996</v>
      </c>
      <c r="Q3835" t="s">
        <v>8995</v>
      </c>
      <c r="R3835" s="7">
        <v>42370</v>
      </c>
      <c r="S3835" s="8">
        <f t="shared" ref="S3835:S3898" si="480">YEAR(R3835)</f>
        <v>2016</v>
      </c>
      <c r="T3835" s="8">
        <v>2016</v>
      </c>
      <c r="U3835" s="8">
        <f t="shared" ref="U3835:U3898" si="481">2022-T3835</f>
        <v>6</v>
      </c>
      <c r="V3835" s="7">
        <v>2016</v>
      </c>
      <c r="W3835" t="s">
        <v>5423</v>
      </c>
      <c r="X3835" s="2">
        <v>1.3280000000000001</v>
      </c>
      <c r="Y3835" s="6">
        <f t="shared" si="478"/>
        <v>3.5450201542937994E-2</v>
      </c>
      <c r="AA3835">
        <v>15361225</v>
      </c>
      <c r="AB3835">
        <v>18894</v>
      </c>
      <c r="AD3835" t="s">
        <v>6</v>
      </c>
      <c r="AE3835">
        <v>15</v>
      </c>
      <c r="AG3835">
        <v>7274657</v>
      </c>
      <c r="AH3835" t="s">
        <v>8994</v>
      </c>
      <c r="AI3835" t="s">
        <v>8993</v>
      </c>
      <c r="AJ3835" t="s">
        <v>8992</v>
      </c>
      <c r="AK3835" t="s">
        <v>8991</v>
      </c>
      <c r="AL3835">
        <v>13</v>
      </c>
      <c r="AM3835" s="5">
        <f t="shared" ref="AM3835:AM3898" si="482">AL3835/U3835</f>
        <v>2.1666666666666665</v>
      </c>
      <c r="AN3835" s="4">
        <f t="shared" si="479"/>
        <v>3.2815852581093018E-3</v>
      </c>
      <c r="AO3835" s="3"/>
      <c r="AP3835">
        <v>0</v>
      </c>
      <c r="AR3835" t="s">
        <v>1</v>
      </c>
      <c r="AT3835" s="2">
        <v>3.8340000000000001</v>
      </c>
      <c r="AU3835" s="1">
        <f t="shared" ref="AU3835:AU3898" si="483">(Y3835*0.7+AN3835*0.3)*100</f>
        <v>2.5799616657489386</v>
      </c>
      <c r="AV3835" s="1">
        <f t="shared" ref="AV3835:AV3898" si="484">(Y3835*0.5+AN3835*0.5)*100</f>
        <v>1.9365893400523648</v>
      </c>
      <c r="AW3835" s="1">
        <f t="shared" ref="AW3835:AW3898" si="485">(Y3835*0.3+AN3835*0.7)*100</f>
        <v>1.2932170143557908</v>
      </c>
    </row>
    <row r="3836" spans="1:49" x14ac:dyDescent="0.2">
      <c r="A3836">
        <v>3834</v>
      </c>
      <c r="B3836" t="s">
        <v>8990</v>
      </c>
      <c r="C3836" t="s">
        <v>8989</v>
      </c>
      <c r="F3836" t="s">
        <v>8988</v>
      </c>
      <c r="G3836" t="s">
        <v>17</v>
      </c>
      <c r="H3836" t="s">
        <v>16</v>
      </c>
      <c r="I3836" t="s">
        <v>8987</v>
      </c>
      <c r="J3836" t="s">
        <v>8986</v>
      </c>
      <c r="K3836" t="s">
        <v>8985</v>
      </c>
      <c r="L3836" t="s">
        <v>8984</v>
      </c>
      <c r="M3836" t="s">
        <v>8983</v>
      </c>
      <c r="N3836">
        <v>2</v>
      </c>
      <c r="O3836" t="s">
        <v>8982</v>
      </c>
      <c r="P3836" t="s">
        <v>8981</v>
      </c>
      <c r="Q3836" t="s">
        <v>8980</v>
      </c>
      <c r="R3836" s="7">
        <v>42370</v>
      </c>
      <c r="S3836" s="8">
        <f t="shared" si="480"/>
        <v>2016</v>
      </c>
      <c r="T3836" s="8">
        <v>2016</v>
      </c>
      <c r="U3836" s="8">
        <f t="shared" si="481"/>
        <v>6</v>
      </c>
      <c r="V3836" s="7">
        <v>2016</v>
      </c>
      <c r="W3836" t="s">
        <v>1748</v>
      </c>
      <c r="X3836" s="2">
        <v>0.34100000000000003</v>
      </c>
      <c r="Y3836" s="6">
        <f t="shared" si="478"/>
        <v>9.1028002455887467E-3</v>
      </c>
      <c r="AA3836">
        <v>19378718</v>
      </c>
      <c r="AB3836">
        <v>19700186839</v>
      </c>
      <c r="AC3836">
        <v>15309681</v>
      </c>
      <c r="AD3836" t="s">
        <v>6</v>
      </c>
      <c r="AE3836">
        <v>63</v>
      </c>
      <c r="AH3836" t="s">
        <v>8979</v>
      </c>
      <c r="AI3836" t="s">
        <v>8978</v>
      </c>
      <c r="AK3836" t="s">
        <v>8977</v>
      </c>
      <c r="AL3836">
        <v>0</v>
      </c>
      <c r="AM3836" s="5">
        <f t="shared" si="482"/>
        <v>0</v>
      </c>
      <c r="AN3836" s="4">
        <f t="shared" si="479"/>
        <v>0</v>
      </c>
      <c r="AO3836" s="3"/>
      <c r="AP3836">
        <v>1</v>
      </c>
      <c r="AR3836" t="s">
        <v>1</v>
      </c>
      <c r="AT3836" s="2" t="s">
        <v>0</v>
      </c>
      <c r="AU3836" s="1">
        <f t="shared" si="483"/>
        <v>0.63719601719121222</v>
      </c>
      <c r="AV3836" s="1">
        <f t="shared" si="484"/>
        <v>0.45514001227943734</v>
      </c>
      <c r="AW3836" s="1">
        <f t="shared" si="485"/>
        <v>0.27308400736766236</v>
      </c>
    </row>
    <row r="3837" spans="1:49" x14ac:dyDescent="0.2">
      <c r="A3837">
        <v>3835</v>
      </c>
      <c r="B3837" t="s">
        <v>8976</v>
      </c>
      <c r="C3837" t="s">
        <v>8975</v>
      </c>
      <c r="F3837" t="s">
        <v>8974</v>
      </c>
      <c r="G3837" t="s">
        <v>17</v>
      </c>
      <c r="H3837" t="s">
        <v>16</v>
      </c>
      <c r="I3837" t="s">
        <v>8973</v>
      </c>
      <c r="J3837">
        <v>60005465</v>
      </c>
      <c r="K3837" t="s">
        <v>862</v>
      </c>
      <c r="L3837" t="s">
        <v>861</v>
      </c>
      <c r="M3837" t="s">
        <v>340</v>
      </c>
      <c r="N3837">
        <v>3</v>
      </c>
      <c r="O3837" t="s">
        <v>8972</v>
      </c>
      <c r="P3837" t="s">
        <v>8971</v>
      </c>
      <c r="Q3837" t="s">
        <v>3238</v>
      </c>
      <c r="R3837" s="7">
        <v>42370</v>
      </c>
      <c r="S3837" s="8">
        <f t="shared" si="480"/>
        <v>2016</v>
      </c>
      <c r="T3837" s="8">
        <v>2016</v>
      </c>
      <c r="U3837" s="8">
        <f t="shared" si="481"/>
        <v>6</v>
      </c>
      <c r="V3837" s="7">
        <v>2016</v>
      </c>
      <c r="W3837" t="s">
        <v>5423</v>
      </c>
      <c r="X3837" s="2">
        <v>1.3280000000000001</v>
      </c>
      <c r="Y3837" s="6">
        <f t="shared" si="478"/>
        <v>3.5450201542937994E-2</v>
      </c>
      <c r="AA3837">
        <v>15361225</v>
      </c>
      <c r="AB3837">
        <v>18894</v>
      </c>
      <c r="AD3837" t="s">
        <v>6</v>
      </c>
      <c r="AE3837">
        <v>15</v>
      </c>
      <c r="AG3837">
        <v>7247650</v>
      </c>
      <c r="AH3837" t="s">
        <v>8970</v>
      </c>
      <c r="AI3837" t="s">
        <v>8969</v>
      </c>
      <c r="AJ3837" t="s">
        <v>8968</v>
      </c>
      <c r="AK3837" t="s">
        <v>8967</v>
      </c>
      <c r="AL3837">
        <v>8</v>
      </c>
      <c r="AM3837" s="5">
        <f t="shared" si="482"/>
        <v>1.3333333333333333</v>
      </c>
      <c r="AN3837" s="4">
        <f t="shared" si="479"/>
        <v>2.0194370819134164E-3</v>
      </c>
      <c r="AO3837" s="3"/>
      <c r="AP3837">
        <v>0</v>
      </c>
      <c r="AR3837" t="s">
        <v>1</v>
      </c>
      <c r="AT3837" s="2">
        <v>3.8340000000000001</v>
      </c>
      <c r="AU3837" s="1">
        <f t="shared" si="483"/>
        <v>2.5420972204630621</v>
      </c>
      <c r="AV3837" s="1">
        <f t="shared" si="484"/>
        <v>1.8734819312425706</v>
      </c>
      <c r="AW3837" s="1">
        <f t="shared" si="485"/>
        <v>1.204866642022079</v>
      </c>
    </row>
    <row r="3838" spans="1:49" x14ac:dyDescent="0.2">
      <c r="A3838">
        <v>3836</v>
      </c>
      <c r="B3838" t="s">
        <v>8966</v>
      </c>
      <c r="C3838" t="s">
        <v>8965</v>
      </c>
      <c r="F3838" t="s">
        <v>8964</v>
      </c>
      <c r="G3838" t="s">
        <v>17</v>
      </c>
      <c r="H3838" t="s">
        <v>16</v>
      </c>
      <c r="I3838" t="s">
        <v>8963</v>
      </c>
      <c r="J3838">
        <v>60024542</v>
      </c>
      <c r="K3838" t="s">
        <v>6640</v>
      </c>
      <c r="L3838" t="s">
        <v>1510</v>
      </c>
      <c r="M3838" t="s">
        <v>340</v>
      </c>
      <c r="N3838">
        <v>3</v>
      </c>
      <c r="O3838" t="s">
        <v>8962</v>
      </c>
      <c r="P3838" t="s">
        <v>8961</v>
      </c>
      <c r="Q3838" t="s">
        <v>8960</v>
      </c>
      <c r="R3838" s="7">
        <v>42370</v>
      </c>
      <c r="S3838" s="8">
        <f t="shared" si="480"/>
        <v>2016</v>
      </c>
      <c r="T3838" s="8">
        <v>2016</v>
      </c>
      <c r="U3838" s="8">
        <f t="shared" si="481"/>
        <v>6</v>
      </c>
      <c r="V3838" s="7">
        <v>2016</v>
      </c>
      <c r="W3838" t="s">
        <v>5423</v>
      </c>
      <c r="X3838" s="2">
        <v>1.3280000000000001</v>
      </c>
      <c r="Y3838" s="6">
        <f t="shared" si="478"/>
        <v>3.5450201542937994E-2</v>
      </c>
      <c r="AA3838">
        <v>15361225</v>
      </c>
      <c r="AB3838">
        <v>18894</v>
      </c>
      <c r="AD3838" t="s">
        <v>6</v>
      </c>
      <c r="AE3838">
        <v>15</v>
      </c>
      <c r="AG3838">
        <v>7154405</v>
      </c>
      <c r="AH3838" t="s">
        <v>8959</v>
      </c>
      <c r="AI3838" t="s">
        <v>8958</v>
      </c>
      <c r="AJ3838" t="s">
        <v>8957</v>
      </c>
      <c r="AK3838" t="s">
        <v>8956</v>
      </c>
      <c r="AL3838">
        <v>34</v>
      </c>
      <c r="AM3838" s="5">
        <f t="shared" si="482"/>
        <v>5.666666666666667</v>
      </c>
      <c r="AN3838" s="4">
        <f t="shared" si="479"/>
        <v>8.5826075981320204E-3</v>
      </c>
      <c r="AO3838" s="3"/>
      <c r="AP3838">
        <v>0</v>
      </c>
      <c r="AR3838" t="s">
        <v>1</v>
      </c>
      <c r="AT3838" s="2">
        <v>3.8340000000000001</v>
      </c>
      <c r="AU3838" s="1">
        <f t="shared" si="483"/>
        <v>2.7389923359496202</v>
      </c>
      <c r="AV3838" s="1">
        <f t="shared" si="484"/>
        <v>2.2016404570535006</v>
      </c>
      <c r="AW3838" s="1">
        <f t="shared" si="485"/>
        <v>1.6642885781573813</v>
      </c>
    </row>
    <row r="3839" spans="1:49" x14ac:dyDescent="0.2">
      <c r="A3839">
        <v>3837</v>
      </c>
      <c r="B3839" t="s">
        <v>8955</v>
      </c>
      <c r="C3839" t="s">
        <v>8954</v>
      </c>
      <c r="F3839" t="s">
        <v>8953</v>
      </c>
      <c r="G3839" t="s">
        <v>17</v>
      </c>
      <c r="H3839" t="s">
        <v>16</v>
      </c>
      <c r="I3839" t="s">
        <v>8952</v>
      </c>
      <c r="J3839">
        <v>60032053</v>
      </c>
      <c r="K3839" t="s">
        <v>3610</v>
      </c>
      <c r="L3839" t="s">
        <v>284</v>
      </c>
      <c r="M3839" t="s">
        <v>283</v>
      </c>
      <c r="N3839">
        <v>2</v>
      </c>
      <c r="O3839" t="s">
        <v>8951</v>
      </c>
      <c r="P3839" t="s">
        <v>8950</v>
      </c>
      <c r="Q3839" t="s">
        <v>3607</v>
      </c>
      <c r="R3839" s="7">
        <v>42370</v>
      </c>
      <c r="S3839" s="8">
        <f t="shared" si="480"/>
        <v>2016</v>
      </c>
      <c r="T3839" s="8">
        <v>2016</v>
      </c>
      <c r="U3839" s="8">
        <f t="shared" si="481"/>
        <v>6</v>
      </c>
      <c r="V3839" s="7">
        <v>2016</v>
      </c>
      <c r="W3839" t="s">
        <v>5423</v>
      </c>
      <c r="X3839" s="2">
        <v>1.3280000000000001</v>
      </c>
      <c r="Y3839" s="6">
        <f t="shared" si="478"/>
        <v>3.5450201542937994E-2</v>
      </c>
      <c r="AA3839">
        <v>15361225</v>
      </c>
      <c r="AB3839">
        <v>18894</v>
      </c>
      <c r="AD3839" t="s">
        <v>6</v>
      </c>
      <c r="AE3839">
        <v>15</v>
      </c>
      <c r="AG3839">
        <v>7254121</v>
      </c>
      <c r="AH3839" t="s">
        <v>8949</v>
      </c>
      <c r="AI3839" t="s">
        <v>8948</v>
      </c>
      <c r="AJ3839" t="s">
        <v>8947</v>
      </c>
      <c r="AK3839" t="s">
        <v>8946</v>
      </c>
      <c r="AL3839">
        <v>13</v>
      </c>
      <c r="AM3839" s="5">
        <f t="shared" si="482"/>
        <v>2.1666666666666665</v>
      </c>
      <c r="AN3839" s="4">
        <f t="shared" si="479"/>
        <v>3.2815852581093018E-3</v>
      </c>
      <c r="AO3839" s="3"/>
      <c r="AP3839">
        <v>0</v>
      </c>
      <c r="AR3839" t="s">
        <v>1</v>
      </c>
      <c r="AT3839" s="2">
        <v>3.8340000000000001</v>
      </c>
      <c r="AU3839" s="1">
        <f t="shared" si="483"/>
        <v>2.5799616657489386</v>
      </c>
      <c r="AV3839" s="1">
        <f t="shared" si="484"/>
        <v>1.9365893400523648</v>
      </c>
      <c r="AW3839" s="1">
        <f t="shared" si="485"/>
        <v>1.2932170143557908</v>
      </c>
    </row>
    <row r="3840" spans="1:49" x14ac:dyDescent="0.2">
      <c r="A3840">
        <v>3838</v>
      </c>
      <c r="B3840" t="s">
        <v>8945</v>
      </c>
      <c r="C3840" t="s">
        <v>8944</v>
      </c>
      <c r="F3840" t="s">
        <v>8943</v>
      </c>
      <c r="G3840" t="s">
        <v>17</v>
      </c>
      <c r="H3840" t="s">
        <v>16</v>
      </c>
      <c r="I3840" t="s">
        <v>8942</v>
      </c>
      <c r="J3840" t="s">
        <v>8941</v>
      </c>
      <c r="K3840" t="s">
        <v>8940</v>
      </c>
      <c r="L3840" t="s">
        <v>8939</v>
      </c>
      <c r="M3840" t="s">
        <v>3357</v>
      </c>
      <c r="N3840">
        <v>9</v>
      </c>
      <c r="O3840" t="s">
        <v>8938</v>
      </c>
      <c r="P3840" t="s">
        <v>8937</v>
      </c>
      <c r="Q3840" t="s">
        <v>8936</v>
      </c>
      <c r="R3840" s="7">
        <v>42370</v>
      </c>
      <c r="S3840" s="8">
        <f t="shared" si="480"/>
        <v>2016</v>
      </c>
      <c r="T3840" s="8">
        <v>2016</v>
      </c>
      <c r="U3840" s="8">
        <f t="shared" si="481"/>
        <v>6</v>
      </c>
      <c r="V3840" s="7">
        <v>2016</v>
      </c>
      <c r="W3840" t="s">
        <v>5423</v>
      </c>
      <c r="X3840" s="2">
        <v>1.3280000000000001</v>
      </c>
      <c r="Y3840" s="6">
        <f t="shared" si="478"/>
        <v>3.5450201542937994E-2</v>
      </c>
      <c r="AA3840">
        <v>15361225</v>
      </c>
      <c r="AB3840">
        <v>18894</v>
      </c>
      <c r="AD3840" t="s">
        <v>6</v>
      </c>
      <c r="AE3840">
        <v>15</v>
      </c>
      <c r="AG3840">
        <v>7268879</v>
      </c>
      <c r="AH3840" t="s">
        <v>8935</v>
      </c>
      <c r="AI3840" t="s">
        <v>8934</v>
      </c>
      <c r="AJ3840" t="s">
        <v>8933</v>
      </c>
      <c r="AK3840" t="s">
        <v>8932</v>
      </c>
      <c r="AL3840">
        <v>16</v>
      </c>
      <c r="AM3840" s="5">
        <f t="shared" si="482"/>
        <v>2.6666666666666665</v>
      </c>
      <c r="AN3840" s="4">
        <f t="shared" si="479"/>
        <v>4.0388741638268328E-3</v>
      </c>
      <c r="AO3840" s="3"/>
      <c r="AP3840">
        <v>0</v>
      </c>
      <c r="AR3840" t="s">
        <v>1</v>
      </c>
      <c r="AT3840" s="2">
        <v>3.8340000000000001</v>
      </c>
      <c r="AU3840" s="1">
        <f t="shared" si="483"/>
        <v>2.6026803329204644</v>
      </c>
      <c r="AV3840" s="1">
        <f t="shared" si="484"/>
        <v>1.9744537853382413</v>
      </c>
      <c r="AW3840" s="1">
        <f t="shared" si="485"/>
        <v>1.3462272377560183</v>
      </c>
    </row>
    <row r="3841" spans="1:49" x14ac:dyDescent="0.2">
      <c r="A3841">
        <v>3839</v>
      </c>
      <c r="B3841" t="s">
        <v>8931</v>
      </c>
      <c r="C3841" t="s">
        <v>8930</v>
      </c>
      <c r="E3841">
        <v>26685260</v>
      </c>
      <c r="F3841" t="s">
        <v>8929</v>
      </c>
      <c r="G3841" t="s">
        <v>17</v>
      </c>
      <c r="H3841" t="s">
        <v>16</v>
      </c>
      <c r="I3841" t="s">
        <v>8928</v>
      </c>
      <c r="J3841">
        <v>60032083</v>
      </c>
      <c r="K3841" t="s">
        <v>8927</v>
      </c>
      <c r="L3841" t="s">
        <v>8926</v>
      </c>
      <c r="M3841" t="s">
        <v>411</v>
      </c>
      <c r="N3841">
        <v>4</v>
      </c>
      <c r="O3841" t="s">
        <v>8925</v>
      </c>
      <c r="P3841" t="s">
        <v>8924</v>
      </c>
      <c r="Q3841" t="s">
        <v>8923</v>
      </c>
      <c r="R3841" s="7">
        <v>42370</v>
      </c>
      <c r="S3841" s="8">
        <f t="shared" si="480"/>
        <v>2016</v>
      </c>
      <c r="T3841" s="8">
        <v>2016</v>
      </c>
      <c r="U3841" s="8">
        <f t="shared" si="481"/>
        <v>6</v>
      </c>
      <c r="V3841" s="7">
        <v>42370</v>
      </c>
      <c r="W3841" t="s">
        <v>8922</v>
      </c>
      <c r="X3841" s="2">
        <v>0.62</v>
      </c>
      <c r="Y3841" s="6">
        <f t="shared" si="478"/>
        <v>1.6550545901070447E-2</v>
      </c>
      <c r="AA3841">
        <v>15361241</v>
      </c>
      <c r="AB3841">
        <v>16319</v>
      </c>
      <c r="AD3841" t="s">
        <v>6</v>
      </c>
      <c r="AE3841">
        <v>15</v>
      </c>
      <c r="AF3841">
        <v>1</v>
      </c>
      <c r="AG3841">
        <v>7353176</v>
      </c>
      <c r="AH3841" t="s">
        <v>8921</v>
      </c>
      <c r="AI3841" t="s">
        <v>8920</v>
      </c>
      <c r="AJ3841" t="s">
        <v>8919</v>
      </c>
      <c r="AK3841" t="s">
        <v>8918</v>
      </c>
      <c r="AL3841">
        <v>36</v>
      </c>
      <c r="AM3841" s="5">
        <f t="shared" si="482"/>
        <v>6</v>
      </c>
      <c r="AN3841" s="4">
        <f t="shared" si="479"/>
        <v>9.0874668686103752E-3</v>
      </c>
      <c r="AO3841" s="3"/>
      <c r="AP3841">
        <v>0</v>
      </c>
      <c r="AQ3841" t="s">
        <v>207</v>
      </c>
      <c r="AR3841">
        <v>1445934</v>
      </c>
      <c r="AS3841" t="s">
        <v>206</v>
      </c>
      <c r="AT3841" s="2">
        <v>2.9350000000000001</v>
      </c>
      <c r="AU3841" s="1">
        <f t="shared" si="483"/>
        <v>1.4311622191332425</v>
      </c>
      <c r="AV3841" s="1">
        <f t="shared" si="484"/>
        <v>1.281900638484041</v>
      </c>
      <c r="AW3841" s="1">
        <f t="shared" si="485"/>
        <v>1.1326390578348395</v>
      </c>
    </row>
    <row r="3842" spans="1:49" x14ac:dyDescent="0.2">
      <c r="A3842">
        <v>3840</v>
      </c>
      <c r="B3842" t="s">
        <v>8917</v>
      </c>
      <c r="C3842" t="s">
        <v>8916</v>
      </c>
      <c r="F3842" t="s">
        <v>8915</v>
      </c>
      <c r="G3842" t="s">
        <v>17</v>
      </c>
      <c r="H3842" t="s">
        <v>16</v>
      </c>
      <c r="I3842" t="s">
        <v>8914</v>
      </c>
      <c r="J3842">
        <v>60010421</v>
      </c>
      <c r="K3842" t="s">
        <v>8913</v>
      </c>
      <c r="L3842" t="s">
        <v>861</v>
      </c>
      <c r="M3842" t="s">
        <v>340</v>
      </c>
      <c r="N3842">
        <v>2</v>
      </c>
      <c r="O3842" t="s">
        <v>8912</v>
      </c>
      <c r="P3842" t="s">
        <v>8911</v>
      </c>
      <c r="Q3842" t="s">
        <v>8910</v>
      </c>
      <c r="R3842" s="7">
        <v>42370</v>
      </c>
      <c r="S3842" s="8">
        <f t="shared" si="480"/>
        <v>2016</v>
      </c>
      <c r="T3842" s="8">
        <v>2016</v>
      </c>
      <c r="U3842" s="8">
        <f t="shared" si="481"/>
        <v>6</v>
      </c>
      <c r="V3842" s="7">
        <v>2016</v>
      </c>
      <c r="W3842" t="s">
        <v>1433</v>
      </c>
      <c r="X3842" s="2">
        <v>0.245</v>
      </c>
      <c r="Y3842" s="6">
        <f t="shared" si="478"/>
        <v>6.5401350738100959E-3</v>
      </c>
      <c r="AA3842">
        <v>19376480</v>
      </c>
      <c r="AB3842">
        <v>19700186896</v>
      </c>
      <c r="AD3842" t="s">
        <v>6</v>
      </c>
      <c r="AE3842">
        <v>59</v>
      </c>
      <c r="AH3842" t="s">
        <v>8909</v>
      </c>
      <c r="AI3842" t="s">
        <v>8908</v>
      </c>
      <c r="AK3842" t="s">
        <v>8907</v>
      </c>
      <c r="AL3842">
        <v>6</v>
      </c>
      <c r="AM3842" s="5">
        <f t="shared" si="482"/>
        <v>1</v>
      </c>
      <c r="AN3842" s="4">
        <f t="shared" si="479"/>
        <v>1.5145778114350624E-3</v>
      </c>
      <c r="AO3842" s="3"/>
      <c r="AP3842">
        <v>1</v>
      </c>
      <c r="AQ3842" t="s">
        <v>222</v>
      </c>
      <c r="AR3842" t="s">
        <v>8906</v>
      </c>
      <c r="AS3842" t="s">
        <v>221</v>
      </c>
      <c r="AT3842" s="2" t="s">
        <v>0</v>
      </c>
      <c r="AU3842" s="1">
        <f t="shared" si="483"/>
        <v>0.50324678950975854</v>
      </c>
      <c r="AV3842" s="1">
        <f t="shared" si="484"/>
        <v>0.40273564426225794</v>
      </c>
      <c r="AW3842" s="1">
        <f t="shared" si="485"/>
        <v>0.30222449901475729</v>
      </c>
    </row>
    <row r="3843" spans="1:49" x14ac:dyDescent="0.2">
      <c r="A3843">
        <v>3841</v>
      </c>
      <c r="B3843" t="s">
        <v>8905</v>
      </c>
      <c r="C3843" t="s">
        <v>8904</v>
      </c>
      <c r="F3843" t="s">
        <v>8903</v>
      </c>
      <c r="G3843" t="s">
        <v>17</v>
      </c>
      <c r="H3843" t="s">
        <v>16</v>
      </c>
      <c r="I3843" t="s">
        <v>8902</v>
      </c>
      <c r="J3843">
        <v>60024350</v>
      </c>
      <c r="K3843" t="s">
        <v>2245</v>
      </c>
      <c r="L3843" t="s">
        <v>2244</v>
      </c>
      <c r="M3843" t="s">
        <v>340</v>
      </c>
      <c r="N3843">
        <v>4</v>
      </c>
      <c r="O3843" t="s">
        <v>8901</v>
      </c>
      <c r="P3843" t="s">
        <v>8900</v>
      </c>
      <c r="Q3843" t="s">
        <v>7523</v>
      </c>
      <c r="R3843" s="7">
        <v>42370</v>
      </c>
      <c r="S3843" s="8">
        <f t="shared" si="480"/>
        <v>2016</v>
      </c>
      <c r="T3843" s="8">
        <v>2016</v>
      </c>
      <c r="U3843" s="8">
        <f t="shared" si="481"/>
        <v>6</v>
      </c>
      <c r="V3843" s="7">
        <v>2016</v>
      </c>
      <c r="W3843" t="s">
        <v>5423</v>
      </c>
      <c r="X3843" s="2">
        <v>1.3280000000000001</v>
      </c>
      <c r="Y3843" s="6">
        <f t="shared" ref="Y3843:Y3906" si="486">(X3843-$Z$3)/($Z$2-$Z$3)</f>
        <v>3.5450201542937994E-2</v>
      </c>
      <c r="AA3843">
        <v>15361225</v>
      </c>
      <c r="AB3843">
        <v>18894</v>
      </c>
      <c r="AD3843" t="s">
        <v>6</v>
      </c>
      <c r="AE3843">
        <v>15</v>
      </c>
      <c r="AG3843">
        <v>7229246</v>
      </c>
      <c r="AH3843" t="s">
        <v>8899</v>
      </c>
      <c r="AI3843" t="s">
        <v>8898</v>
      </c>
      <c r="AJ3843" t="s">
        <v>8897</v>
      </c>
      <c r="AK3843" t="s">
        <v>8896</v>
      </c>
      <c r="AL3843">
        <v>5</v>
      </c>
      <c r="AM3843" s="5">
        <f t="shared" si="482"/>
        <v>0.83333333333333337</v>
      </c>
      <c r="AN3843" s="4">
        <f t="shared" ref="AN3843:AN3906" si="487">(AM3843-$AO$3)/($AO$2-$AO$3)</f>
        <v>1.2621481761958854E-3</v>
      </c>
      <c r="AO3843" s="3"/>
      <c r="AP3843">
        <v>0</v>
      </c>
      <c r="AR3843" t="s">
        <v>1</v>
      </c>
      <c r="AT3843" s="2">
        <v>3.8340000000000001</v>
      </c>
      <c r="AU3843" s="1">
        <f t="shared" si="483"/>
        <v>2.5193785532915363</v>
      </c>
      <c r="AV3843" s="1">
        <f t="shared" si="484"/>
        <v>1.8356174859566941</v>
      </c>
      <c r="AW3843" s="1">
        <f t="shared" si="485"/>
        <v>1.1518564186218518</v>
      </c>
    </row>
    <row r="3844" spans="1:49" x14ac:dyDescent="0.2">
      <c r="A3844">
        <v>3842</v>
      </c>
      <c r="B3844" t="s">
        <v>8895</v>
      </c>
      <c r="C3844" t="s">
        <v>8894</v>
      </c>
      <c r="F3844" t="s">
        <v>8893</v>
      </c>
      <c r="G3844" t="s">
        <v>17</v>
      </c>
      <c r="H3844" t="s">
        <v>16</v>
      </c>
      <c r="I3844" t="s">
        <v>7770</v>
      </c>
      <c r="J3844" t="s">
        <v>7769</v>
      </c>
      <c r="K3844" t="s">
        <v>7768</v>
      </c>
      <c r="L3844" t="s">
        <v>7767</v>
      </c>
      <c r="M3844" t="s">
        <v>7766</v>
      </c>
      <c r="N3844">
        <v>2</v>
      </c>
      <c r="O3844" t="s">
        <v>8892</v>
      </c>
      <c r="P3844" t="s">
        <v>7764</v>
      </c>
      <c r="Q3844" t="s">
        <v>7769</v>
      </c>
      <c r="R3844" s="7">
        <v>42370</v>
      </c>
      <c r="S3844" s="8">
        <f t="shared" si="480"/>
        <v>2016</v>
      </c>
      <c r="T3844" s="8">
        <v>2016</v>
      </c>
      <c r="U3844" s="8">
        <f t="shared" si="481"/>
        <v>6</v>
      </c>
      <c r="V3844" s="7">
        <v>2016</v>
      </c>
      <c r="W3844" t="s">
        <v>5423</v>
      </c>
      <c r="X3844" s="2">
        <v>1.3280000000000001</v>
      </c>
      <c r="Y3844" s="6">
        <f t="shared" si="486"/>
        <v>3.5450201542937994E-2</v>
      </c>
      <c r="AA3844">
        <v>15361225</v>
      </c>
      <c r="AB3844">
        <v>18894</v>
      </c>
      <c r="AD3844" t="s">
        <v>6</v>
      </c>
      <c r="AE3844">
        <v>15</v>
      </c>
      <c r="AG3844">
        <v>7274683</v>
      </c>
      <c r="AH3844" t="s">
        <v>8891</v>
      </c>
      <c r="AI3844" t="s">
        <v>8890</v>
      </c>
      <c r="AJ3844" t="s">
        <v>8889</v>
      </c>
      <c r="AK3844" t="s">
        <v>8888</v>
      </c>
      <c r="AL3844">
        <v>8</v>
      </c>
      <c r="AM3844" s="5">
        <f t="shared" si="482"/>
        <v>1.3333333333333333</v>
      </c>
      <c r="AN3844" s="4">
        <f t="shared" si="487"/>
        <v>2.0194370819134164E-3</v>
      </c>
      <c r="AO3844" s="3"/>
      <c r="AP3844">
        <v>0</v>
      </c>
      <c r="AR3844" t="s">
        <v>1</v>
      </c>
      <c r="AT3844" s="2">
        <v>3.8340000000000001</v>
      </c>
      <c r="AU3844" s="1">
        <f t="shared" si="483"/>
        <v>2.5420972204630621</v>
      </c>
      <c r="AV3844" s="1">
        <f t="shared" si="484"/>
        <v>1.8734819312425706</v>
      </c>
      <c r="AW3844" s="1">
        <f t="shared" si="485"/>
        <v>1.204866642022079</v>
      </c>
    </row>
    <row r="3845" spans="1:49" x14ac:dyDescent="0.2">
      <c r="A3845">
        <v>3843</v>
      </c>
      <c r="B3845" t="s">
        <v>8887</v>
      </c>
      <c r="C3845" t="s">
        <v>8886</v>
      </c>
      <c r="F3845" t="s">
        <v>8885</v>
      </c>
      <c r="G3845" t="s">
        <v>17</v>
      </c>
      <c r="H3845" t="s">
        <v>16</v>
      </c>
      <c r="I3845" t="s">
        <v>8884</v>
      </c>
      <c r="J3845">
        <v>60029934</v>
      </c>
      <c r="K3845" t="s">
        <v>8883</v>
      </c>
      <c r="L3845" t="s">
        <v>8882</v>
      </c>
      <c r="M3845" t="s">
        <v>135</v>
      </c>
      <c r="N3845">
        <v>5</v>
      </c>
      <c r="O3845" t="s">
        <v>8881</v>
      </c>
      <c r="P3845" t="s">
        <v>8880</v>
      </c>
      <c r="Q3845" t="s">
        <v>8879</v>
      </c>
      <c r="R3845" s="7">
        <v>42370</v>
      </c>
      <c r="S3845" s="8">
        <f t="shared" si="480"/>
        <v>2016</v>
      </c>
      <c r="T3845" s="8">
        <v>2016</v>
      </c>
      <c r="U3845" s="8">
        <f t="shared" si="481"/>
        <v>6</v>
      </c>
      <c r="V3845" s="7">
        <v>2016</v>
      </c>
      <c r="W3845" t="s">
        <v>1632</v>
      </c>
      <c r="X3845" s="2">
        <v>0.216</v>
      </c>
      <c r="Y3845" s="6">
        <f t="shared" si="486"/>
        <v>5.765996636501962E-3</v>
      </c>
      <c r="AA3845">
        <v>19378726</v>
      </c>
      <c r="AB3845">
        <v>19700186909</v>
      </c>
      <c r="AC3845">
        <v>10988963</v>
      </c>
      <c r="AD3845" t="s">
        <v>6</v>
      </c>
      <c r="AE3845">
        <v>47</v>
      </c>
      <c r="AG3845">
        <v>20</v>
      </c>
      <c r="AH3845" t="s">
        <v>8878</v>
      </c>
      <c r="AI3845" t="s">
        <v>8877</v>
      </c>
      <c r="AK3845" t="s">
        <v>8876</v>
      </c>
      <c r="AL3845">
        <v>3</v>
      </c>
      <c r="AM3845" s="5">
        <f t="shared" si="482"/>
        <v>0.5</v>
      </c>
      <c r="AN3845" s="4">
        <f t="shared" si="487"/>
        <v>7.572889057175312E-4</v>
      </c>
      <c r="AO3845" s="3"/>
      <c r="AP3845">
        <v>1</v>
      </c>
      <c r="AR3845" t="s">
        <v>1</v>
      </c>
      <c r="AT3845" s="2" t="s">
        <v>0</v>
      </c>
      <c r="AU3845" s="1">
        <f t="shared" si="483"/>
        <v>0.42633843172666325</v>
      </c>
      <c r="AV3845" s="1">
        <f t="shared" si="484"/>
        <v>0.32616427711097468</v>
      </c>
      <c r="AW3845" s="1">
        <f t="shared" si="485"/>
        <v>0.22599012249528605</v>
      </c>
    </row>
    <row r="3846" spans="1:49" x14ac:dyDescent="0.2">
      <c r="A3846">
        <v>3844</v>
      </c>
      <c r="B3846" t="s">
        <v>8875</v>
      </c>
      <c r="C3846" t="s">
        <v>8874</v>
      </c>
      <c r="F3846" t="s">
        <v>8873</v>
      </c>
      <c r="G3846" t="s">
        <v>17</v>
      </c>
      <c r="H3846" t="s">
        <v>16</v>
      </c>
      <c r="I3846" t="s">
        <v>8872</v>
      </c>
      <c r="J3846">
        <v>60005510</v>
      </c>
      <c r="K3846" t="s">
        <v>8871</v>
      </c>
      <c r="L3846" t="s">
        <v>8870</v>
      </c>
      <c r="M3846" t="s">
        <v>8869</v>
      </c>
      <c r="N3846">
        <v>2</v>
      </c>
      <c r="O3846" t="s">
        <v>8868</v>
      </c>
      <c r="P3846" t="s">
        <v>8867</v>
      </c>
      <c r="Q3846" t="s">
        <v>8866</v>
      </c>
      <c r="R3846" s="7">
        <v>42370</v>
      </c>
      <c r="S3846" s="8">
        <f t="shared" si="480"/>
        <v>2016</v>
      </c>
      <c r="T3846" s="8">
        <v>2016</v>
      </c>
      <c r="U3846" s="8">
        <f t="shared" si="481"/>
        <v>6</v>
      </c>
      <c r="V3846" s="7">
        <v>2016</v>
      </c>
      <c r="W3846" t="s">
        <v>1632</v>
      </c>
      <c r="X3846" s="2">
        <v>0.216</v>
      </c>
      <c r="Y3846" s="6">
        <f t="shared" si="486"/>
        <v>5.765996636501962E-3</v>
      </c>
      <c r="AA3846">
        <v>19378726</v>
      </c>
      <c r="AB3846">
        <v>19700186909</v>
      </c>
      <c r="AC3846">
        <v>10988963</v>
      </c>
      <c r="AD3846" t="s">
        <v>6</v>
      </c>
      <c r="AE3846">
        <v>47</v>
      </c>
      <c r="AG3846">
        <v>19</v>
      </c>
      <c r="AH3846" t="s">
        <v>6498</v>
      </c>
      <c r="AI3846" t="s">
        <v>8865</v>
      </c>
      <c r="AK3846" t="s">
        <v>8864</v>
      </c>
      <c r="AL3846">
        <v>0</v>
      </c>
      <c r="AM3846" s="5">
        <f t="shared" si="482"/>
        <v>0</v>
      </c>
      <c r="AN3846" s="4">
        <f t="shared" si="487"/>
        <v>0</v>
      </c>
      <c r="AO3846" s="3"/>
      <c r="AP3846">
        <v>1</v>
      </c>
      <c r="AR3846" t="s">
        <v>1</v>
      </c>
      <c r="AT3846" s="2" t="s">
        <v>0</v>
      </c>
      <c r="AU3846" s="1">
        <f t="shared" si="483"/>
        <v>0.40361976455513726</v>
      </c>
      <c r="AV3846" s="1">
        <f t="shared" si="484"/>
        <v>0.28829983182509811</v>
      </c>
      <c r="AW3846" s="1">
        <f t="shared" si="485"/>
        <v>0.17297989909505887</v>
      </c>
    </row>
    <row r="3847" spans="1:49" x14ac:dyDescent="0.2">
      <c r="A3847">
        <v>3845</v>
      </c>
      <c r="B3847" t="s">
        <v>8863</v>
      </c>
      <c r="F3847" t="s">
        <v>8862</v>
      </c>
      <c r="G3847" t="s">
        <v>17</v>
      </c>
      <c r="H3847" t="s">
        <v>16</v>
      </c>
      <c r="I3847" t="s">
        <v>8861</v>
      </c>
      <c r="J3847">
        <v>110065577</v>
      </c>
      <c r="K3847" t="s">
        <v>8860</v>
      </c>
      <c r="M3847" t="s">
        <v>1003</v>
      </c>
      <c r="N3847">
        <v>1</v>
      </c>
      <c r="O3847" t="s">
        <v>8859</v>
      </c>
      <c r="P3847">
        <v>57188924368</v>
      </c>
      <c r="Q3847">
        <v>110065577</v>
      </c>
      <c r="R3847" s="7">
        <v>42370</v>
      </c>
      <c r="S3847" s="8">
        <f t="shared" si="480"/>
        <v>2016</v>
      </c>
      <c r="T3847" s="8">
        <v>2016</v>
      </c>
      <c r="U3847" s="8">
        <f t="shared" si="481"/>
        <v>6</v>
      </c>
      <c r="V3847" s="7">
        <v>2016</v>
      </c>
      <c r="W3847" t="s">
        <v>8858</v>
      </c>
      <c r="X3847" s="2" t="s">
        <v>0</v>
      </c>
      <c r="Y3847" s="6" t="e">
        <f t="shared" si="486"/>
        <v>#VALUE!</v>
      </c>
      <c r="AA3847">
        <v>163651</v>
      </c>
      <c r="AB3847">
        <v>16920</v>
      </c>
      <c r="AD3847" t="s">
        <v>6</v>
      </c>
      <c r="AE3847">
        <v>157</v>
      </c>
      <c r="AF3847">
        <v>4</v>
      </c>
      <c r="AH3847" t="s">
        <v>8857</v>
      </c>
      <c r="AL3847">
        <v>0</v>
      </c>
      <c r="AM3847" s="5">
        <f t="shared" si="482"/>
        <v>0</v>
      </c>
      <c r="AN3847" s="4">
        <f t="shared" si="487"/>
        <v>0</v>
      </c>
      <c r="AO3847" s="3"/>
      <c r="AP3847">
        <v>0</v>
      </c>
      <c r="AR3847" t="s">
        <v>1</v>
      </c>
      <c r="AT3847" s="2" t="s">
        <v>0</v>
      </c>
      <c r="AU3847" s="1" t="e">
        <f t="shared" si="483"/>
        <v>#VALUE!</v>
      </c>
      <c r="AV3847" s="1" t="e">
        <f t="shared" si="484"/>
        <v>#VALUE!</v>
      </c>
      <c r="AW3847" s="1" t="e">
        <f t="shared" si="485"/>
        <v>#VALUE!</v>
      </c>
    </row>
    <row r="3848" spans="1:49" x14ac:dyDescent="0.2">
      <c r="A3848">
        <v>3846</v>
      </c>
      <c r="B3848" t="s">
        <v>8856</v>
      </c>
      <c r="C3848" t="s">
        <v>8855</v>
      </c>
      <c r="F3848" t="s">
        <v>8854</v>
      </c>
      <c r="G3848" t="s">
        <v>17</v>
      </c>
      <c r="H3848" t="s">
        <v>16</v>
      </c>
      <c r="I3848" t="s">
        <v>8853</v>
      </c>
      <c r="J3848">
        <v>60104814</v>
      </c>
      <c r="K3848" t="s">
        <v>8842</v>
      </c>
      <c r="L3848" t="s">
        <v>8841</v>
      </c>
      <c r="M3848" t="s">
        <v>5249</v>
      </c>
      <c r="N3848">
        <v>3</v>
      </c>
      <c r="O3848" t="s">
        <v>8852</v>
      </c>
      <c r="P3848" t="s">
        <v>8851</v>
      </c>
      <c r="Q3848" t="s">
        <v>8838</v>
      </c>
      <c r="R3848" s="7">
        <v>42370</v>
      </c>
      <c r="S3848" s="8">
        <f t="shared" si="480"/>
        <v>2016</v>
      </c>
      <c r="T3848" s="8">
        <v>2016</v>
      </c>
      <c r="U3848" s="8">
        <f t="shared" si="481"/>
        <v>6</v>
      </c>
      <c r="V3848" s="7">
        <v>2016</v>
      </c>
      <c r="W3848" t="s">
        <v>8806</v>
      </c>
      <c r="X3848" s="2" t="s">
        <v>0</v>
      </c>
      <c r="Y3848" s="6" t="e">
        <f t="shared" si="486"/>
        <v>#VALUE!</v>
      </c>
      <c r="AA3848">
        <v>1279696</v>
      </c>
      <c r="AB3848">
        <v>21100220470</v>
      </c>
      <c r="AD3848" t="s">
        <v>6</v>
      </c>
      <c r="AE3848">
        <v>78</v>
      </c>
      <c r="AF3848" s="10">
        <v>44259</v>
      </c>
      <c r="AH3848" t="s">
        <v>8850</v>
      </c>
      <c r="AI3848" t="s">
        <v>8849</v>
      </c>
      <c r="AJ3848" t="s">
        <v>8848</v>
      </c>
      <c r="AK3848" t="s">
        <v>8847</v>
      </c>
      <c r="AL3848">
        <v>6</v>
      </c>
      <c r="AM3848" s="5">
        <f t="shared" si="482"/>
        <v>1</v>
      </c>
      <c r="AN3848" s="4">
        <f t="shared" si="487"/>
        <v>1.5145778114350624E-3</v>
      </c>
      <c r="AO3848" s="3"/>
      <c r="AP3848">
        <v>0</v>
      </c>
      <c r="AR3848" t="s">
        <v>1</v>
      </c>
      <c r="AT3848" s="2" t="s">
        <v>0</v>
      </c>
      <c r="AU3848" s="1" t="e">
        <f t="shared" si="483"/>
        <v>#VALUE!</v>
      </c>
      <c r="AV3848" s="1" t="e">
        <f t="shared" si="484"/>
        <v>#VALUE!</v>
      </c>
      <c r="AW3848" s="1" t="e">
        <f t="shared" si="485"/>
        <v>#VALUE!</v>
      </c>
    </row>
    <row r="3849" spans="1:49" x14ac:dyDescent="0.2">
      <c r="A3849">
        <v>3847</v>
      </c>
      <c r="B3849" t="s">
        <v>8846</v>
      </c>
      <c r="C3849" t="s">
        <v>8845</v>
      </c>
      <c r="F3849" t="s">
        <v>8844</v>
      </c>
      <c r="G3849" t="s">
        <v>17</v>
      </c>
      <c r="H3849" t="s">
        <v>16</v>
      </c>
      <c r="I3849" t="s">
        <v>8843</v>
      </c>
      <c r="J3849">
        <v>60104814</v>
      </c>
      <c r="K3849" t="s">
        <v>8842</v>
      </c>
      <c r="L3849" t="s">
        <v>8841</v>
      </c>
      <c r="M3849" t="s">
        <v>5249</v>
      </c>
      <c r="N3849">
        <v>3</v>
      </c>
      <c r="O3849" t="s">
        <v>8840</v>
      </c>
      <c r="P3849" t="s">
        <v>8839</v>
      </c>
      <c r="Q3849" t="s">
        <v>8838</v>
      </c>
      <c r="R3849" s="7">
        <v>42370</v>
      </c>
      <c r="S3849" s="8">
        <f t="shared" si="480"/>
        <v>2016</v>
      </c>
      <c r="T3849" s="8">
        <v>2016</v>
      </c>
      <c r="U3849" s="8">
        <f t="shared" si="481"/>
        <v>6</v>
      </c>
      <c r="V3849" s="7">
        <v>2016</v>
      </c>
      <c r="W3849" t="s">
        <v>8806</v>
      </c>
      <c r="X3849" s="2" t="s">
        <v>0</v>
      </c>
      <c r="Y3849" s="6" t="e">
        <f t="shared" si="486"/>
        <v>#VALUE!</v>
      </c>
      <c r="AA3849">
        <v>1279696</v>
      </c>
      <c r="AB3849">
        <v>21100220470</v>
      </c>
      <c r="AD3849" t="s">
        <v>6</v>
      </c>
      <c r="AE3849">
        <v>78</v>
      </c>
      <c r="AF3849" s="10">
        <v>44259</v>
      </c>
      <c r="AH3849" t="s">
        <v>8837</v>
      </c>
      <c r="AI3849" t="s">
        <v>8836</v>
      </c>
      <c r="AJ3849" t="s">
        <v>8835</v>
      </c>
      <c r="AK3849" t="s">
        <v>8834</v>
      </c>
      <c r="AL3849">
        <v>0</v>
      </c>
      <c r="AM3849" s="5">
        <f t="shared" si="482"/>
        <v>0</v>
      </c>
      <c r="AN3849" s="4">
        <f t="shared" si="487"/>
        <v>0</v>
      </c>
      <c r="AO3849" s="3"/>
      <c r="AP3849">
        <v>0</v>
      </c>
      <c r="AR3849" t="s">
        <v>1</v>
      </c>
      <c r="AT3849" s="2" t="s">
        <v>0</v>
      </c>
      <c r="AU3849" s="1" t="e">
        <f t="shared" si="483"/>
        <v>#VALUE!</v>
      </c>
      <c r="AV3849" s="1" t="e">
        <f t="shared" si="484"/>
        <v>#VALUE!</v>
      </c>
      <c r="AW3849" s="1" t="e">
        <f t="shared" si="485"/>
        <v>#VALUE!</v>
      </c>
    </row>
    <row r="3850" spans="1:49" x14ac:dyDescent="0.2">
      <c r="A3850">
        <v>3848</v>
      </c>
      <c r="B3850" t="s">
        <v>8833</v>
      </c>
      <c r="C3850" t="s">
        <v>8832</v>
      </c>
      <c r="F3850" t="s">
        <v>8831</v>
      </c>
      <c r="G3850" t="s">
        <v>17</v>
      </c>
      <c r="H3850" t="s">
        <v>16</v>
      </c>
      <c r="I3850" t="s">
        <v>6955</v>
      </c>
      <c r="J3850">
        <v>60069720</v>
      </c>
      <c r="K3850" t="s">
        <v>5362</v>
      </c>
      <c r="L3850" t="s">
        <v>691</v>
      </c>
      <c r="M3850" t="s">
        <v>340</v>
      </c>
      <c r="N3850">
        <v>2</v>
      </c>
      <c r="O3850" t="s">
        <v>8830</v>
      </c>
      <c r="P3850" t="s">
        <v>8829</v>
      </c>
      <c r="Q3850" t="s">
        <v>8828</v>
      </c>
      <c r="R3850" s="7">
        <v>42370</v>
      </c>
      <c r="S3850" s="8">
        <f t="shared" si="480"/>
        <v>2016</v>
      </c>
      <c r="T3850" s="8">
        <v>2016</v>
      </c>
      <c r="U3850" s="8">
        <f t="shared" si="481"/>
        <v>6</v>
      </c>
      <c r="V3850" s="7">
        <v>2016</v>
      </c>
      <c r="W3850" t="s">
        <v>3368</v>
      </c>
      <c r="X3850" s="2">
        <v>0.28199999999999997</v>
      </c>
      <c r="Y3850" s="6">
        <f t="shared" si="486"/>
        <v>7.527828942099783E-3</v>
      </c>
      <c r="AA3850">
        <v>16875869</v>
      </c>
      <c r="AB3850">
        <v>19700186861</v>
      </c>
      <c r="AC3850">
        <v>16875877</v>
      </c>
      <c r="AD3850" t="s">
        <v>6</v>
      </c>
      <c r="AE3850">
        <v>2016</v>
      </c>
      <c r="AG3850">
        <v>1320726</v>
      </c>
      <c r="AI3850" t="s">
        <v>8827</v>
      </c>
      <c r="AK3850" t="s">
        <v>8826</v>
      </c>
      <c r="AL3850">
        <v>0</v>
      </c>
      <c r="AM3850" s="5">
        <f t="shared" si="482"/>
        <v>0</v>
      </c>
      <c r="AN3850" s="4">
        <f t="shared" si="487"/>
        <v>0</v>
      </c>
      <c r="AO3850" s="3"/>
      <c r="AP3850">
        <v>1</v>
      </c>
      <c r="AR3850" t="s">
        <v>1</v>
      </c>
      <c r="AT3850" s="2">
        <v>1.1739999999999999</v>
      </c>
      <c r="AU3850" s="1">
        <f t="shared" si="483"/>
        <v>0.52694802594698475</v>
      </c>
      <c r="AV3850" s="1">
        <f t="shared" si="484"/>
        <v>0.37639144710498917</v>
      </c>
      <c r="AW3850" s="1">
        <f t="shared" si="485"/>
        <v>0.22583486826299345</v>
      </c>
    </row>
    <row r="3851" spans="1:49" x14ac:dyDescent="0.2">
      <c r="A3851">
        <v>3849</v>
      </c>
      <c r="B3851" t="s">
        <v>8825</v>
      </c>
      <c r="C3851" t="s">
        <v>8824</v>
      </c>
      <c r="F3851" t="s">
        <v>8823</v>
      </c>
      <c r="G3851" t="s">
        <v>17</v>
      </c>
      <c r="H3851" t="s">
        <v>16</v>
      </c>
      <c r="I3851" t="s">
        <v>2822</v>
      </c>
      <c r="J3851" t="s">
        <v>8822</v>
      </c>
      <c r="K3851" t="s">
        <v>8821</v>
      </c>
      <c r="L3851" t="s">
        <v>8820</v>
      </c>
      <c r="M3851" t="s">
        <v>8819</v>
      </c>
      <c r="N3851">
        <v>5</v>
      </c>
      <c r="O3851" t="s">
        <v>8818</v>
      </c>
      <c r="P3851" t="s">
        <v>8817</v>
      </c>
      <c r="Q3851" t="s">
        <v>8816</v>
      </c>
      <c r="R3851" s="7">
        <v>42370</v>
      </c>
      <c r="S3851" s="8">
        <f t="shared" si="480"/>
        <v>2016</v>
      </c>
      <c r="T3851" s="8">
        <v>2016</v>
      </c>
      <c r="U3851" s="8">
        <f t="shared" si="481"/>
        <v>6</v>
      </c>
      <c r="V3851" s="7">
        <v>2016</v>
      </c>
      <c r="W3851" t="s">
        <v>3368</v>
      </c>
      <c r="X3851" s="2">
        <v>0.28199999999999997</v>
      </c>
      <c r="Y3851" s="6">
        <f t="shared" si="486"/>
        <v>7.527828942099783E-3</v>
      </c>
      <c r="AA3851">
        <v>16875869</v>
      </c>
      <c r="AB3851">
        <v>19700186861</v>
      </c>
      <c r="AC3851">
        <v>16875877</v>
      </c>
      <c r="AD3851" t="s">
        <v>6</v>
      </c>
      <c r="AE3851">
        <v>2016</v>
      </c>
      <c r="AG3851">
        <v>9734781</v>
      </c>
      <c r="AI3851" t="s">
        <v>8815</v>
      </c>
      <c r="AK3851" t="s">
        <v>8814</v>
      </c>
      <c r="AL3851">
        <v>4</v>
      </c>
      <c r="AM3851" s="5">
        <f t="shared" si="482"/>
        <v>0.66666666666666663</v>
      </c>
      <c r="AN3851" s="4">
        <f t="shared" si="487"/>
        <v>1.0097185409567082E-3</v>
      </c>
      <c r="AO3851" s="3"/>
      <c r="AP3851">
        <v>1</v>
      </c>
      <c r="AR3851" t="s">
        <v>1</v>
      </c>
      <c r="AT3851" s="2">
        <v>1.1739999999999999</v>
      </c>
      <c r="AU3851" s="1">
        <f t="shared" si="483"/>
        <v>0.55723958217568592</v>
      </c>
      <c r="AV3851" s="1">
        <f t="shared" si="484"/>
        <v>0.42687737415282462</v>
      </c>
      <c r="AW3851" s="1">
        <f t="shared" si="485"/>
        <v>0.29651516612996304</v>
      </c>
    </row>
    <row r="3852" spans="1:49" x14ac:dyDescent="0.2">
      <c r="A3852">
        <v>3850</v>
      </c>
      <c r="B3852" t="s">
        <v>8813</v>
      </c>
      <c r="C3852" t="s">
        <v>8812</v>
      </c>
      <c r="F3852" t="s">
        <v>8811</v>
      </c>
      <c r="G3852" t="s">
        <v>17</v>
      </c>
      <c r="H3852" t="s">
        <v>16</v>
      </c>
      <c r="I3852" t="s">
        <v>8810</v>
      </c>
      <c r="N3852">
        <v>2</v>
      </c>
      <c r="O3852" t="s">
        <v>8809</v>
      </c>
      <c r="P3852" t="s">
        <v>8808</v>
      </c>
      <c r="Q3852" t="s">
        <v>8807</v>
      </c>
      <c r="R3852" s="7">
        <v>42370</v>
      </c>
      <c r="S3852" s="8">
        <f t="shared" si="480"/>
        <v>2016</v>
      </c>
      <c r="T3852" s="8">
        <v>2016</v>
      </c>
      <c r="U3852" s="8">
        <f t="shared" si="481"/>
        <v>6</v>
      </c>
      <c r="V3852" s="7">
        <v>2016</v>
      </c>
      <c r="W3852" t="s">
        <v>8806</v>
      </c>
      <c r="X3852" s="2" t="s">
        <v>0</v>
      </c>
      <c r="Y3852" s="6" t="e">
        <f t="shared" si="486"/>
        <v>#VALUE!</v>
      </c>
      <c r="AA3852">
        <v>1279696</v>
      </c>
      <c r="AB3852">
        <v>21100220470</v>
      </c>
      <c r="AD3852" t="s">
        <v>6</v>
      </c>
      <c r="AE3852">
        <v>78</v>
      </c>
      <c r="AF3852" s="10">
        <v>44259</v>
      </c>
      <c r="AH3852" t="s">
        <v>7002</v>
      </c>
      <c r="AI3852" t="s">
        <v>8805</v>
      </c>
      <c r="AJ3852" t="s">
        <v>8804</v>
      </c>
      <c r="AK3852" t="s">
        <v>8803</v>
      </c>
      <c r="AL3852">
        <v>1</v>
      </c>
      <c r="AM3852" s="5">
        <f t="shared" si="482"/>
        <v>0.16666666666666666</v>
      </c>
      <c r="AN3852" s="4">
        <f t="shared" si="487"/>
        <v>2.5242963523917705E-4</v>
      </c>
      <c r="AO3852" s="3"/>
      <c r="AP3852">
        <v>0</v>
      </c>
      <c r="AR3852" t="s">
        <v>1</v>
      </c>
      <c r="AT3852" s="2" t="s">
        <v>0</v>
      </c>
      <c r="AU3852" s="1" t="e">
        <f t="shared" si="483"/>
        <v>#VALUE!</v>
      </c>
      <c r="AV3852" s="1" t="e">
        <f t="shared" si="484"/>
        <v>#VALUE!</v>
      </c>
      <c r="AW3852" s="1" t="e">
        <f t="shared" si="485"/>
        <v>#VALUE!</v>
      </c>
    </row>
    <row r="3853" spans="1:49" x14ac:dyDescent="0.2">
      <c r="A3853">
        <v>3851</v>
      </c>
      <c r="B3853" t="s">
        <v>8802</v>
      </c>
      <c r="F3853" t="s">
        <v>8801</v>
      </c>
      <c r="G3853" t="s">
        <v>17</v>
      </c>
      <c r="H3853" t="s">
        <v>16</v>
      </c>
      <c r="I3853" t="s">
        <v>8800</v>
      </c>
      <c r="J3853" t="s">
        <v>8799</v>
      </c>
      <c r="K3853" t="s">
        <v>8798</v>
      </c>
      <c r="L3853" t="s">
        <v>8797</v>
      </c>
      <c r="M3853" t="s">
        <v>8796</v>
      </c>
      <c r="N3853">
        <v>2</v>
      </c>
      <c r="O3853" t="s">
        <v>8795</v>
      </c>
      <c r="P3853" t="s">
        <v>8794</v>
      </c>
      <c r="Q3853" t="s">
        <v>8793</v>
      </c>
      <c r="R3853" s="7">
        <v>42370</v>
      </c>
      <c r="S3853" s="8">
        <f t="shared" si="480"/>
        <v>2016</v>
      </c>
      <c r="T3853" s="8">
        <v>2016</v>
      </c>
      <c r="U3853" s="8">
        <f t="shared" si="481"/>
        <v>6</v>
      </c>
      <c r="V3853" s="7">
        <v>2016</v>
      </c>
      <c r="W3853" t="s">
        <v>8792</v>
      </c>
      <c r="X3853" s="2" t="s">
        <v>0</v>
      </c>
      <c r="Y3853" s="6" t="e">
        <f t="shared" si="486"/>
        <v>#VALUE!</v>
      </c>
      <c r="AA3853">
        <v>19980159</v>
      </c>
      <c r="AB3853">
        <v>17700156720</v>
      </c>
      <c r="AD3853" t="s">
        <v>6</v>
      </c>
      <c r="AE3853">
        <v>10</v>
      </c>
      <c r="AH3853" t="s">
        <v>8791</v>
      </c>
      <c r="AI3853" t="s">
        <v>8790</v>
      </c>
      <c r="AJ3853" t="s">
        <v>8789</v>
      </c>
      <c r="AK3853" t="s">
        <v>8788</v>
      </c>
      <c r="AL3853">
        <v>8</v>
      </c>
      <c r="AM3853" s="5">
        <f t="shared" si="482"/>
        <v>1.3333333333333333</v>
      </c>
      <c r="AN3853" s="4">
        <f t="shared" si="487"/>
        <v>2.0194370819134164E-3</v>
      </c>
      <c r="AO3853" s="3"/>
      <c r="AP3853">
        <v>0</v>
      </c>
      <c r="AR3853" t="s">
        <v>1</v>
      </c>
      <c r="AT3853" s="2" t="s">
        <v>0</v>
      </c>
      <c r="AU3853" s="1" t="e">
        <f t="shared" si="483"/>
        <v>#VALUE!</v>
      </c>
      <c r="AV3853" s="1" t="e">
        <f t="shared" si="484"/>
        <v>#VALUE!</v>
      </c>
      <c r="AW3853" s="1" t="e">
        <f t="shared" si="485"/>
        <v>#VALUE!</v>
      </c>
    </row>
    <row r="3854" spans="1:49" x14ac:dyDescent="0.2">
      <c r="A3854">
        <v>3852</v>
      </c>
      <c r="B3854" t="s">
        <v>8787</v>
      </c>
      <c r="C3854" t="s">
        <v>8786</v>
      </c>
      <c r="F3854" t="s">
        <v>8785</v>
      </c>
      <c r="G3854" t="s">
        <v>17</v>
      </c>
      <c r="H3854" t="s">
        <v>16</v>
      </c>
      <c r="I3854" t="s">
        <v>8784</v>
      </c>
      <c r="J3854">
        <v>60003977</v>
      </c>
      <c r="K3854" t="s">
        <v>1659</v>
      </c>
      <c r="L3854" t="s">
        <v>691</v>
      </c>
      <c r="M3854" t="s">
        <v>340</v>
      </c>
      <c r="N3854">
        <v>5</v>
      </c>
      <c r="O3854" t="s">
        <v>8783</v>
      </c>
      <c r="P3854" t="s">
        <v>8782</v>
      </c>
      <c r="Q3854" t="s">
        <v>8781</v>
      </c>
      <c r="R3854" s="7">
        <v>42370</v>
      </c>
      <c r="S3854" s="8">
        <f t="shared" si="480"/>
        <v>2016</v>
      </c>
      <c r="T3854" s="8">
        <v>2016</v>
      </c>
      <c r="U3854" s="8">
        <f t="shared" si="481"/>
        <v>6</v>
      </c>
      <c r="V3854" s="7">
        <v>2016</v>
      </c>
      <c r="W3854" t="s">
        <v>3368</v>
      </c>
      <c r="X3854" s="2">
        <v>0.28199999999999997</v>
      </c>
      <c r="Y3854" s="6">
        <f t="shared" si="486"/>
        <v>7.527828942099783E-3</v>
      </c>
      <c r="AA3854">
        <v>16875869</v>
      </c>
      <c r="AB3854">
        <v>19700186861</v>
      </c>
      <c r="AC3854">
        <v>16875877</v>
      </c>
      <c r="AD3854" t="s">
        <v>6</v>
      </c>
      <c r="AE3854">
        <v>2016</v>
      </c>
      <c r="AG3854">
        <v>8214153</v>
      </c>
      <c r="AI3854" t="s">
        <v>8780</v>
      </c>
      <c r="AK3854" t="s">
        <v>8779</v>
      </c>
      <c r="AL3854">
        <v>2</v>
      </c>
      <c r="AM3854" s="5">
        <f t="shared" si="482"/>
        <v>0.33333333333333331</v>
      </c>
      <c r="AN3854" s="4">
        <f t="shared" si="487"/>
        <v>5.048592704783541E-4</v>
      </c>
      <c r="AO3854" s="3"/>
      <c r="AP3854">
        <v>1</v>
      </c>
      <c r="AR3854" t="s">
        <v>1</v>
      </c>
      <c r="AT3854" s="2">
        <v>1.1739999999999999</v>
      </c>
      <c r="AU3854" s="1">
        <f t="shared" si="483"/>
        <v>0.54209380406133545</v>
      </c>
      <c r="AV3854" s="1">
        <f t="shared" si="484"/>
        <v>0.40163441062890687</v>
      </c>
      <c r="AW3854" s="1">
        <f t="shared" si="485"/>
        <v>0.26117501719647829</v>
      </c>
    </row>
    <row r="3855" spans="1:49" x14ac:dyDescent="0.2">
      <c r="A3855">
        <v>3853</v>
      </c>
      <c r="B3855" t="s">
        <v>8778</v>
      </c>
      <c r="C3855" t="s">
        <v>8777</v>
      </c>
      <c r="F3855" t="s">
        <v>8776</v>
      </c>
      <c r="G3855" t="s">
        <v>17</v>
      </c>
      <c r="H3855" t="s">
        <v>16</v>
      </c>
      <c r="I3855" t="s">
        <v>8775</v>
      </c>
      <c r="J3855" t="s">
        <v>8774</v>
      </c>
      <c r="K3855" t="s">
        <v>8773</v>
      </c>
      <c r="L3855" t="s">
        <v>8772</v>
      </c>
      <c r="M3855" t="s">
        <v>230</v>
      </c>
      <c r="N3855">
        <v>3</v>
      </c>
      <c r="O3855" t="s">
        <v>8771</v>
      </c>
      <c r="P3855" t="s">
        <v>8770</v>
      </c>
      <c r="Q3855" t="s">
        <v>8769</v>
      </c>
      <c r="R3855" s="7">
        <v>42370</v>
      </c>
      <c r="S3855" s="8">
        <f t="shared" si="480"/>
        <v>2016</v>
      </c>
      <c r="T3855" s="8">
        <v>2016</v>
      </c>
      <c r="U3855" s="8">
        <f t="shared" si="481"/>
        <v>6</v>
      </c>
      <c r="V3855" s="7">
        <v>2016</v>
      </c>
      <c r="W3855" t="s">
        <v>3368</v>
      </c>
      <c r="X3855" s="2">
        <v>0.28199999999999997</v>
      </c>
      <c r="Y3855" s="6">
        <f t="shared" si="486"/>
        <v>7.527828942099783E-3</v>
      </c>
      <c r="AA3855">
        <v>16875869</v>
      </c>
      <c r="AB3855">
        <v>19700186861</v>
      </c>
      <c r="AC3855">
        <v>16875877</v>
      </c>
      <c r="AD3855" t="s">
        <v>6</v>
      </c>
      <c r="AE3855">
        <v>2016</v>
      </c>
      <c r="AG3855">
        <v>5950472</v>
      </c>
      <c r="AI3855" t="s">
        <v>8768</v>
      </c>
      <c r="AK3855" t="s">
        <v>8767</v>
      </c>
      <c r="AL3855">
        <v>6</v>
      </c>
      <c r="AM3855" s="5">
        <f t="shared" si="482"/>
        <v>1</v>
      </c>
      <c r="AN3855" s="4">
        <f t="shared" si="487"/>
        <v>1.5145778114350624E-3</v>
      </c>
      <c r="AO3855" s="3"/>
      <c r="AP3855">
        <v>1</v>
      </c>
      <c r="AR3855" t="s">
        <v>1</v>
      </c>
      <c r="AT3855" s="2">
        <v>1.1739999999999999</v>
      </c>
      <c r="AU3855" s="1">
        <f t="shared" si="483"/>
        <v>0.57238536029003662</v>
      </c>
      <c r="AV3855" s="1">
        <f t="shared" si="484"/>
        <v>0.45212033767674226</v>
      </c>
      <c r="AW3855" s="1">
        <f t="shared" si="485"/>
        <v>0.33185531506344779</v>
      </c>
    </row>
    <row r="3856" spans="1:49" x14ac:dyDescent="0.2">
      <c r="A3856">
        <v>3854</v>
      </c>
      <c r="B3856" t="s">
        <v>8766</v>
      </c>
      <c r="C3856" t="s">
        <v>8765</v>
      </c>
      <c r="F3856" t="s">
        <v>8764</v>
      </c>
      <c r="G3856" t="s">
        <v>17</v>
      </c>
      <c r="H3856" t="s">
        <v>16</v>
      </c>
      <c r="I3856" t="s">
        <v>8763</v>
      </c>
      <c r="J3856">
        <v>60068808</v>
      </c>
      <c r="K3856" t="s">
        <v>8762</v>
      </c>
      <c r="L3856" t="s">
        <v>8761</v>
      </c>
      <c r="M3856" t="s">
        <v>8760</v>
      </c>
      <c r="N3856">
        <v>3</v>
      </c>
      <c r="O3856" t="s">
        <v>8759</v>
      </c>
      <c r="P3856" t="s">
        <v>8758</v>
      </c>
      <c r="Q3856" t="s">
        <v>8757</v>
      </c>
      <c r="R3856" s="7">
        <v>42370</v>
      </c>
      <c r="S3856" s="8">
        <f t="shared" si="480"/>
        <v>2016</v>
      </c>
      <c r="T3856" s="8">
        <v>2016</v>
      </c>
      <c r="U3856" s="8">
        <f t="shared" si="481"/>
        <v>6</v>
      </c>
      <c r="V3856" s="7">
        <v>2016</v>
      </c>
      <c r="W3856" t="s">
        <v>3368</v>
      </c>
      <c r="X3856" s="2">
        <v>0.28199999999999997</v>
      </c>
      <c r="Y3856" s="6">
        <f t="shared" si="486"/>
        <v>7.527828942099783E-3</v>
      </c>
      <c r="AA3856">
        <v>16875869</v>
      </c>
      <c r="AB3856">
        <v>19700186861</v>
      </c>
      <c r="AC3856">
        <v>16875877</v>
      </c>
      <c r="AD3856" t="s">
        <v>6</v>
      </c>
      <c r="AE3856">
        <v>2016</v>
      </c>
      <c r="AG3856">
        <v>8354204</v>
      </c>
      <c r="AI3856" t="s">
        <v>8756</v>
      </c>
      <c r="AK3856" t="s">
        <v>8755</v>
      </c>
      <c r="AL3856">
        <v>10</v>
      </c>
      <c r="AM3856" s="5">
        <f t="shared" si="482"/>
        <v>1.6666666666666667</v>
      </c>
      <c r="AN3856" s="4">
        <f t="shared" si="487"/>
        <v>2.5242963523917708E-3</v>
      </c>
      <c r="AO3856" s="3"/>
      <c r="AP3856">
        <v>1</v>
      </c>
      <c r="AR3856" t="s">
        <v>1</v>
      </c>
      <c r="AT3856" s="2">
        <v>1.1739999999999999</v>
      </c>
      <c r="AU3856" s="1">
        <f t="shared" si="483"/>
        <v>0.60267691651873789</v>
      </c>
      <c r="AV3856" s="1">
        <f t="shared" si="484"/>
        <v>0.5026062647245777</v>
      </c>
      <c r="AW3856" s="1">
        <f t="shared" si="485"/>
        <v>0.4025356129304174</v>
      </c>
    </row>
    <row r="3857" spans="1:49" x14ac:dyDescent="0.2">
      <c r="A3857">
        <v>3855</v>
      </c>
      <c r="B3857" t="s">
        <v>8754</v>
      </c>
      <c r="C3857" t="s">
        <v>8753</v>
      </c>
      <c r="F3857" t="s">
        <v>8752</v>
      </c>
      <c r="G3857" t="s">
        <v>17</v>
      </c>
      <c r="H3857" t="s">
        <v>16</v>
      </c>
      <c r="I3857" t="s">
        <v>8751</v>
      </c>
      <c r="J3857">
        <v>60027709</v>
      </c>
      <c r="K3857" t="s">
        <v>5375</v>
      </c>
      <c r="L3857" t="s">
        <v>780</v>
      </c>
      <c r="M3857" t="s">
        <v>311</v>
      </c>
      <c r="N3857">
        <v>3</v>
      </c>
      <c r="O3857" t="s">
        <v>8750</v>
      </c>
      <c r="P3857" t="s">
        <v>8749</v>
      </c>
      <c r="Q3857" t="s">
        <v>5372</v>
      </c>
      <c r="R3857" s="7">
        <v>42370</v>
      </c>
      <c r="S3857" s="8">
        <f t="shared" si="480"/>
        <v>2016</v>
      </c>
      <c r="T3857" s="8">
        <v>2016</v>
      </c>
      <c r="U3857" s="8">
        <f t="shared" si="481"/>
        <v>6</v>
      </c>
      <c r="V3857" s="7">
        <v>2016</v>
      </c>
      <c r="W3857" t="s">
        <v>5423</v>
      </c>
      <c r="X3857" s="2">
        <v>1.3280000000000001</v>
      </c>
      <c r="Y3857" s="6">
        <f t="shared" si="486"/>
        <v>3.5450201542937994E-2</v>
      </c>
      <c r="AA3857">
        <v>15361225</v>
      </c>
      <c r="AB3857">
        <v>18894</v>
      </c>
      <c r="AD3857" t="s">
        <v>6</v>
      </c>
      <c r="AE3857">
        <v>15</v>
      </c>
      <c r="AG3857">
        <v>7314887</v>
      </c>
      <c r="AH3857" t="s">
        <v>8748</v>
      </c>
      <c r="AI3857" t="s">
        <v>8747</v>
      </c>
      <c r="AJ3857" t="s">
        <v>8746</v>
      </c>
      <c r="AK3857" t="s">
        <v>8745</v>
      </c>
      <c r="AL3857">
        <v>7</v>
      </c>
      <c r="AM3857" s="5">
        <f t="shared" si="482"/>
        <v>1.1666666666666667</v>
      </c>
      <c r="AN3857" s="4">
        <f t="shared" si="487"/>
        <v>1.7670074466742396E-3</v>
      </c>
      <c r="AO3857" s="3"/>
      <c r="AP3857">
        <v>0</v>
      </c>
      <c r="AR3857" t="s">
        <v>1</v>
      </c>
      <c r="AT3857" s="2">
        <v>3.8340000000000001</v>
      </c>
      <c r="AU3857" s="1">
        <f t="shared" si="483"/>
        <v>2.534524331405887</v>
      </c>
      <c r="AV3857" s="1">
        <f t="shared" si="484"/>
        <v>1.8608604494806118</v>
      </c>
      <c r="AW3857" s="1">
        <f t="shared" si="485"/>
        <v>1.1871965675553364</v>
      </c>
    </row>
    <row r="3858" spans="1:49" x14ac:dyDescent="0.2">
      <c r="A3858">
        <v>3856</v>
      </c>
      <c r="B3858" t="s">
        <v>8744</v>
      </c>
      <c r="C3858" t="s">
        <v>8743</v>
      </c>
      <c r="F3858" t="s">
        <v>8742</v>
      </c>
      <c r="G3858" t="s">
        <v>17</v>
      </c>
      <c r="H3858" t="s">
        <v>16</v>
      </c>
      <c r="I3858" t="s">
        <v>8741</v>
      </c>
      <c r="J3858">
        <v>60027012</v>
      </c>
      <c r="K3858" t="s">
        <v>5796</v>
      </c>
      <c r="L3858" t="s">
        <v>5795</v>
      </c>
      <c r="M3858" t="s">
        <v>2375</v>
      </c>
      <c r="N3858">
        <v>3</v>
      </c>
      <c r="O3858" t="s">
        <v>8740</v>
      </c>
      <c r="P3858" t="s">
        <v>8739</v>
      </c>
      <c r="Q3858" t="s">
        <v>8738</v>
      </c>
      <c r="R3858" s="7">
        <v>42370</v>
      </c>
      <c r="S3858" s="8">
        <f t="shared" si="480"/>
        <v>2016</v>
      </c>
      <c r="T3858" s="8">
        <v>2016</v>
      </c>
      <c r="U3858" s="8">
        <f t="shared" si="481"/>
        <v>6</v>
      </c>
      <c r="V3858" s="7">
        <v>2016</v>
      </c>
      <c r="W3858" t="s">
        <v>5423</v>
      </c>
      <c r="X3858" s="2">
        <v>1.3280000000000001</v>
      </c>
      <c r="Y3858" s="6">
        <f t="shared" si="486"/>
        <v>3.5450201542937994E-2</v>
      </c>
      <c r="AA3858">
        <v>15361225</v>
      </c>
      <c r="AB3858">
        <v>18894</v>
      </c>
      <c r="AD3858" t="s">
        <v>6</v>
      </c>
      <c r="AE3858">
        <v>15</v>
      </c>
      <c r="AG3858">
        <v>7322174</v>
      </c>
      <c r="AH3858" t="s">
        <v>8737</v>
      </c>
      <c r="AI3858" t="s">
        <v>8736</v>
      </c>
      <c r="AJ3858" t="s">
        <v>8735</v>
      </c>
      <c r="AK3858" t="s">
        <v>8734</v>
      </c>
      <c r="AL3858">
        <v>48</v>
      </c>
      <c r="AM3858" s="5">
        <f t="shared" si="482"/>
        <v>8</v>
      </c>
      <c r="AN3858" s="4">
        <f t="shared" si="487"/>
        <v>1.2116622491480499E-2</v>
      </c>
      <c r="AO3858" s="3"/>
      <c r="AP3858">
        <v>0</v>
      </c>
      <c r="AR3858" t="s">
        <v>1</v>
      </c>
      <c r="AT3858" s="2">
        <v>3.8340000000000001</v>
      </c>
      <c r="AU3858" s="1">
        <f t="shared" si="483"/>
        <v>2.8450127827500746</v>
      </c>
      <c r="AV3858" s="1">
        <f t="shared" si="484"/>
        <v>2.3783412017209247</v>
      </c>
      <c r="AW3858" s="1">
        <f t="shared" si="485"/>
        <v>1.9116696206917749</v>
      </c>
    </row>
    <row r="3859" spans="1:49" x14ac:dyDescent="0.2">
      <c r="A3859">
        <v>3857</v>
      </c>
      <c r="B3859" t="s">
        <v>8733</v>
      </c>
      <c r="C3859" t="s">
        <v>8732</v>
      </c>
      <c r="F3859" t="s">
        <v>8731</v>
      </c>
      <c r="G3859" t="s">
        <v>17</v>
      </c>
      <c r="H3859" t="s">
        <v>16</v>
      </c>
      <c r="I3859" t="s">
        <v>4514</v>
      </c>
      <c r="J3859" t="s">
        <v>8730</v>
      </c>
      <c r="K3859" t="s">
        <v>8729</v>
      </c>
      <c r="L3859" t="s">
        <v>6952</v>
      </c>
      <c r="M3859" t="s">
        <v>230</v>
      </c>
      <c r="N3859">
        <v>3</v>
      </c>
      <c r="O3859" t="s">
        <v>8728</v>
      </c>
      <c r="P3859" t="s">
        <v>8727</v>
      </c>
      <c r="Q3859" t="s">
        <v>8726</v>
      </c>
      <c r="R3859" s="7">
        <v>42370</v>
      </c>
      <c r="S3859" s="8">
        <f t="shared" si="480"/>
        <v>2016</v>
      </c>
      <c r="T3859" s="8">
        <v>2016</v>
      </c>
      <c r="U3859" s="8">
        <f t="shared" si="481"/>
        <v>6</v>
      </c>
      <c r="V3859" s="7">
        <v>2016</v>
      </c>
      <c r="W3859" t="s">
        <v>5423</v>
      </c>
      <c r="X3859" s="2">
        <v>1.3280000000000001</v>
      </c>
      <c r="Y3859" s="6">
        <f t="shared" si="486"/>
        <v>3.5450201542937994E-2</v>
      </c>
      <c r="AA3859">
        <v>15361225</v>
      </c>
      <c r="AB3859">
        <v>18894</v>
      </c>
      <c r="AD3859" t="s">
        <v>6</v>
      </c>
      <c r="AE3859">
        <v>15</v>
      </c>
      <c r="AG3859">
        <v>7323833</v>
      </c>
      <c r="AH3859" t="s">
        <v>8725</v>
      </c>
      <c r="AI3859" t="s">
        <v>8724</v>
      </c>
      <c r="AJ3859" t="s">
        <v>8723</v>
      </c>
      <c r="AK3859" t="s">
        <v>8722</v>
      </c>
      <c r="AL3859">
        <v>14</v>
      </c>
      <c r="AM3859" s="5">
        <f t="shared" si="482"/>
        <v>2.3333333333333335</v>
      </c>
      <c r="AN3859" s="4">
        <f t="shared" si="487"/>
        <v>3.5340148933484792E-3</v>
      </c>
      <c r="AO3859" s="3"/>
      <c r="AP3859">
        <v>0</v>
      </c>
      <c r="AR3859" t="s">
        <v>1</v>
      </c>
      <c r="AT3859" s="2">
        <v>3.8340000000000001</v>
      </c>
      <c r="AU3859" s="1">
        <f t="shared" si="483"/>
        <v>2.5875345548061137</v>
      </c>
      <c r="AV3859" s="1">
        <f t="shared" si="484"/>
        <v>1.9492108218143238</v>
      </c>
      <c r="AW3859" s="1">
        <f t="shared" si="485"/>
        <v>1.3108870888225332</v>
      </c>
    </row>
    <row r="3860" spans="1:49" x14ac:dyDescent="0.2">
      <c r="A3860">
        <v>3858</v>
      </c>
      <c r="B3860" t="s">
        <v>8721</v>
      </c>
      <c r="C3860" t="s">
        <v>8720</v>
      </c>
      <c r="F3860" t="s">
        <v>8719</v>
      </c>
      <c r="G3860" t="s">
        <v>17</v>
      </c>
      <c r="H3860" t="s">
        <v>16</v>
      </c>
      <c r="I3860" t="s">
        <v>8718</v>
      </c>
      <c r="J3860">
        <v>60005415</v>
      </c>
      <c r="K3860" t="s">
        <v>8717</v>
      </c>
      <c r="L3860" t="s">
        <v>8716</v>
      </c>
      <c r="M3860" t="s">
        <v>725</v>
      </c>
      <c r="N3860">
        <v>2</v>
      </c>
      <c r="O3860" t="s">
        <v>8715</v>
      </c>
      <c r="P3860" t="s">
        <v>8714</v>
      </c>
      <c r="Q3860" t="s">
        <v>8713</v>
      </c>
      <c r="R3860" s="7">
        <v>42370</v>
      </c>
      <c r="S3860" s="8">
        <f t="shared" si="480"/>
        <v>2016</v>
      </c>
      <c r="T3860" s="8">
        <v>2016</v>
      </c>
      <c r="U3860" s="8">
        <f t="shared" si="481"/>
        <v>6</v>
      </c>
      <c r="V3860" s="7">
        <v>2016</v>
      </c>
      <c r="W3860" t="s">
        <v>5423</v>
      </c>
      <c r="X3860" s="2">
        <v>1.3280000000000001</v>
      </c>
      <c r="Y3860" s="6">
        <f t="shared" si="486"/>
        <v>3.5450201542937994E-2</v>
      </c>
      <c r="AA3860">
        <v>15361225</v>
      </c>
      <c r="AB3860">
        <v>18894</v>
      </c>
      <c r="AD3860" t="s">
        <v>6</v>
      </c>
      <c r="AE3860">
        <v>15</v>
      </c>
      <c r="AG3860">
        <v>7312907</v>
      </c>
      <c r="AH3860" t="s">
        <v>8712</v>
      </c>
      <c r="AI3860" t="s">
        <v>8711</v>
      </c>
      <c r="AJ3860" t="s">
        <v>8710</v>
      </c>
      <c r="AK3860" t="s">
        <v>8709</v>
      </c>
      <c r="AL3860">
        <v>28</v>
      </c>
      <c r="AM3860" s="5">
        <f t="shared" si="482"/>
        <v>4.666666666666667</v>
      </c>
      <c r="AN3860" s="4">
        <f t="shared" si="487"/>
        <v>7.0680297866969584E-3</v>
      </c>
      <c r="AO3860" s="3"/>
      <c r="AP3860">
        <v>0</v>
      </c>
      <c r="AR3860" t="s">
        <v>1</v>
      </c>
      <c r="AT3860" s="2">
        <v>3.8340000000000001</v>
      </c>
      <c r="AU3860" s="1">
        <f t="shared" si="483"/>
        <v>2.6935550016065681</v>
      </c>
      <c r="AV3860" s="1">
        <f t="shared" si="484"/>
        <v>2.1259115664817476</v>
      </c>
      <c r="AW3860" s="1">
        <f t="shared" si="485"/>
        <v>1.5582681313569269</v>
      </c>
    </row>
    <row r="3861" spans="1:49" x14ac:dyDescent="0.2">
      <c r="A3861">
        <v>3859</v>
      </c>
      <c r="B3861" t="s">
        <v>8708</v>
      </c>
      <c r="C3861" t="s">
        <v>8707</v>
      </c>
      <c r="F3861" t="s">
        <v>8706</v>
      </c>
      <c r="G3861" t="s">
        <v>17</v>
      </c>
      <c r="H3861" t="s">
        <v>16</v>
      </c>
      <c r="I3861" t="s">
        <v>8705</v>
      </c>
      <c r="J3861" t="s">
        <v>8704</v>
      </c>
      <c r="K3861" t="s">
        <v>8703</v>
      </c>
      <c r="L3861" t="s">
        <v>8702</v>
      </c>
      <c r="M3861" t="s">
        <v>230</v>
      </c>
      <c r="N3861">
        <v>5</v>
      </c>
      <c r="O3861" t="s">
        <v>8701</v>
      </c>
      <c r="P3861" t="s">
        <v>8700</v>
      </c>
      <c r="Q3861" t="s">
        <v>8699</v>
      </c>
      <c r="R3861" s="7">
        <v>42370</v>
      </c>
      <c r="S3861" s="8">
        <f t="shared" si="480"/>
        <v>2016</v>
      </c>
      <c r="T3861" s="8">
        <v>2016</v>
      </c>
      <c r="U3861" s="8">
        <f t="shared" si="481"/>
        <v>6</v>
      </c>
      <c r="V3861" s="7">
        <v>2016</v>
      </c>
      <c r="W3861" t="s">
        <v>5423</v>
      </c>
      <c r="X3861" s="2">
        <v>1.3280000000000001</v>
      </c>
      <c r="Y3861" s="6">
        <f t="shared" si="486"/>
        <v>3.5450201542937994E-2</v>
      </c>
      <c r="AA3861">
        <v>15361225</v>
      </c>
      <c r="AB3861">
        <v>18894</v>
      </c>
      <c r="AD3861" t="s">
        <v>6</v>
      </c>
      <c r="AE3861">
        <v>15</v>
      </c>
      <c r="AG3861">
        <v>7312915</v>
      </c>
      <c r="AH3861" t="s">
        <v>8698</v>
      </c>
      <c r="AI3861" t="s">
        <v>8697</v>
      </c>
      <c r="AJ3861" t="s">
        <v>8696</v>
      </c>
      <c r="AK3861" t="s">
        <v>8695</v>
      </c>
      <c r="AL3861">
        <v>0</v>
      </c>
      <c r="AM3861" s="5">
        <f t="shared" si="482"/>
        <v>0</v>
      </c>
      <c r="AN3861" s="4">
        <f t="shared" si="487"/>
        <v>0</v>
      </c>
      <c r="AO3861" s="3"/>
      <c r="AP3861">
        <v>0</v>
      </c>
      <c r="AR3861" t="s">
        <v>1</v>
      </c>
      <c r="AT3861" s="2">
        <v>3.8340000000000001</v>
      </c>
      <c r="AU3861" s="1">
        <f t="shared" si="483"/>
        <v>2.4815141080056597</v>
      </c>
      <c r="AV3861" s="1">
        <f t="shared" si="484"/>
        <v>1.7725100771468998</v>
      </c>
      <c r="AW3861" s="1">
        <f t="shared" si="485"/>
        <v>1.0635060462881398</v>
      </c>
    </row>
    <row r="3862" spans="1:49" x14ac:dyDescent="0.2">
      <c r="A3862">
        <v>3860</v>
      </c>
      <c r="B3862" t="s">
        <v>8694</v>
      </c>
      <c r="C3862" t="s">
        <v>8693</v>
      </c>
      <c r="F3862" t="s">
        <v>8692</v>
      </c>
      <c r="G3862" t="s">
        <v>17</v>
      </c>
      <c r="H3862" t="s">
        <v>16</v>
      </c>
      <c r="I3862" t="s">
        <v>217</v>
      </c>
      <c r="J3862" t="s">
        <v>8691</v>
      </c>
      <c r="K3862" t="s">
        <v>8690</v>
      </c>
      <c r="L3862" t="s">
        <v>8689</v>
      </c>
      <c r="M3862" t="s">
        <v>8688</v>
      </c>
      <c r="N3862">
        <v>3</v>
      </c>
      <c r="O3862" t="s">
        <v>8687</v>
      </c>
      <c r="P3862" t="s">
        <v>8686</v>
      </c>
      <c r="Q3862" t="s">
        <v>8685</v>
      </c>
      <c r="R3862" s="7">
        <v>42370</v>
      </c>
      <c r="S3862" s="8">
        <f t="shared" si="480"/>
        <v>2016</v>
      </c>
      <c r="T3862" s="8">
        <v>2016</v>
      </c>
      <c r="U3862" s="8">
        <f t="shared" si="481"/>
        <v>6</v>
      </c>
      <c r="V3862" s="7">
        <v>2016</v>
      </c>
      <c r="W3862" t="s">
        <v>5423</v>
      </c>
      <c r="X3862" s="2">
        <v>1.3280000000000001</v>
      </c>
      <c r="Y3862" s="6">
        <f t="shared" si="486"/>
        <v>3.5450201542937994E-2</v>
      </c>
      <c r="AA3862">
        <v>15361225</v>
      </c>
      <c r="AB3862">
        <v>18894</v>
      </c>
      <c r="AD3862" t="s">
        <v>6</v>
      </c>
      <c r="AE3862">
        <v>15</v>
      </c>
      <c r="AG3862">
        <v>7312930</v>
      </c>
      <c r="AH3862" t="s">
        <v>8684</v>
      </c>
      <c r="AI3862" t="s">
        <v>8683</v>
      </c>
      <c r="AJ3862" t="s">
        <v>8682</v>
      </c>
      <c r="AK3862" t="s">
        <v>8681</v>
      </c>
      <c r="AL3862">
        <v>47</v>
      </c>
      <c r="AM3862" s="5">
        <f t="shared" si="482"/>
        <v>7.833333333333333</v>
      </c>
      <c r="AN3862" s="4">
        <f t="shared" si="487"/>
        <v>1.1864192856241322E-2</v>
      </c>
      <c r="AO3862" s="3"/>
      <c r="AP3862">
        <v>0</v>
      </c>
      <c r="AR3862" t="s">
        <v>1</v>
      </c>
      <c r="AT3862" s="2">
        <v>3.8340000000000001</v>
      </c>
      <c r="AU3862" s="1">
        <f t="shared" si="483"/>
        <v>2.8374398936928991</v>
      </c>
      <c r="AV3862" s="1">
        <f t="shared" si="484"/>
        <v>2.3657197199589657</v>
      </c>
      <c r="AW3862" s="1">
        <f t="shared" si="485"/>
        <v>1.8939995462250323</v>
      </c>
    </row>
    <row r="3863" spans="1:49" x14ac:dyDescent="0.2">
      <c r="A3863">
        <v>3861</v>
      </c>
      <c r="B3863" t="s">
        <v>8680</v>
      </c>
      <c r="C3863" t="s">
        <v>8679</v>
      </c>
      <c r="F3863" t="s">
        <v>8678</v>
      </c>
      <c r="G3863" t="s">
        <v>17</v>
      </c>
      <c r="H3863" t="s">
        <v>16</v>
      </c>
      <c r="I3863" t="s">
        <v>1588</v>
      </c>
      <c r="J3863">
        <v>60012392</v>
      </c>
      <c r="K3863" t="s">
        <v>1587</v>
      </c>
      <c r="L3863" t="s">
        <v>780</v>
      </c>
      <c r="M3863" t="s">
        <v>311</v>
      </c>
      <c r="N3863">
        <v>2</v>
      </c>
      <c r="O3863" t="s">
        <v>8677</v>
      </c>
      <c r="P3863" t="s">
        <v>8676</v>
      </c>
      <c r="Q3863" t="s">
        <v>8675</v>
      </c>
      <c r="R3863" s="7">
        <v>42370</v>
      </c>
      <c r="S3863" s="8">
        <f t="shared" si="480"/>
        <v>2016</v>
      </c>
      <c r="T3863" s="8">
        <v>2016</v>
      </c>
      <c r="U3863" s="8">
        <f t="shared" si="481"/>
        <v>6</v>
      </c>
      <c r="V3863" s="7">
        <v>2016</v>
      </c>
      <c r="W3863" t="s">
        <v>5423</v>
      </c>
      <c r="X3863" s="2">
        <v>1.3280000000000001</v>
      </c>
      <c r="Y3863" s="6">
        <f t="shared" si="486"/>
        <v>3.5450201542937994E-2</v>
      </c>
      <c r="AA3863">
        <v>15361225</v>
      </c>
      <c r="AB3863">
        <v>18894</v>
      </c>
      <c r="AD3863" t="s">
        <v>6</v>
      </c>
      <c r="AE3863">
        <v>15</v>
      </c>
      <c r="AG3863">
        <v>7312901</v>
      </c>
      <c r="AH3863" t="s">
        <v>8674</v>
      </c>
      <c r="AI3863" t="s">
        <v>8673</v>
      </c>
      <c r="AJ3863" t="s">
        <v>8672</v>
      </c>
      <c r="AK3863" t="s">
        <v>8671</v>
      </c>
      <c r="AL3863">
        <v>67</v>
      </c>
      <c r="AM3863" s="5">
        <f t="shared" si="482"/>
        <v>11.166666666666666</v>
      </c>
      <c r="AN3863" s="4">
        <f t="shared" si="487"/>
        <v>1.6912785561024865E-2</v>
      </c>
      <c r="AO3863" s="3"/>
      <c r="AP3863">
        <v>0</v>
      </c>
      <c r="AR3863" t="s">
        <v>1</v>
      </c>
      <c r="AT3863" s="2">
        <v>3.8340000000000001</v>
      </c>
      <c r="AU3863" s="1">
        <f t="shared" si="483"/>
        <v>2.9888976748364056</v>
      </c>
      <c r="AV3863" s="1">
        <f t="shared" si="484"/>
        <v>2.6181493551981427</v>
      </c>
      <c r="AW3863" s="1">
        <f t="shared" si="485"/>
        <v>2.2474010355598804</v>
      </c>
    </row>
    <row r="3864" spans="1:49" x14ac:dyDescent="0.2">
      <c r="A3864">
        <v>3862</v>
      </c>
      <c r="B3864" t="s">
        <v>8670</v>
      </c>
      <c r="C3864" t="s">
        <v>8669</v>
      </c>
      <c r="F3864" t="s">
        <v>8668</v>
      </c>
      <c r="G3864" t="s">
        <v>17</v>
      </c>
      <c r="H3864" t="s">
        <v>16</v>
      </c>
      <c r="I3864" t="s">
        <v>8667</v>
      </c>
      <c r="J3864" t="s">
        <v>8666</v>
      </c>
      <c r="K3864" t="s">
        <v>8665</v>
      </c>
      <c r="L3864" t="s">
        <v>8664</v>
      </c>
      <c r="M3864" t="s">
        <v>8663</v>
      </c>
      <c r="N3864">
        <v>4</v>
      </c>
      <c r="O3864" t="s">
        <v>8662</v>
      </c>
      <c r="P3864" t="s">
        <v>8661</v>
      </c>
      <c r="Q3864" t="s">
        <v>8660</v>
      </c>
      <c r="R3864" s="7">
        <v>42370</v>
      </c>
      <c r="S3864" s="8">
        <f t="shared" si="480"/>
        <v>2016</v>
      </c>
      <c r="T3864" s="8">
        <v>2016</v>
      </c>
      <c r="U3864" s="8">
        <f t="shared" si="481"/>
        <v>6</v>
      </c>
      <c r="V3864" s="7">
        <v>2016</v>
      </c>
      <c r="W3864" t="s">
        <v>5423</v>
      </c>
      <c r="X3864" s="2">
        <v>1.3280000000000001</v>
      </c>
      <c r="Y3864" s="6">
        <f t="shared" si="486"/>
        <v>3.5450201542937994E-2</v>
      </c>
      <c r="AA3864">
        <v>15361225</v>
      </c>
      <c r="AB3864">
        <v>18894</v>
      </c>
      <c r="AD3864" t="s">
        <v>6</v>
      </c>
      <c r="AE3864">
        <v>15</v>
      </c>
      <c r="AG3864">
        <v>7317507</v>
      </c>
      <c r="AH3864" t="s">
        <v>8659</v>
      </c>
      <c r="AI3864" t="s">
        <v>8658</v>
      </c>
      <c r="AJ3864" t="s">
        <v>8657</v>
      </c>
      <c r="AK3864" t="s">
        <v>8656</v>
      </c>
      <c r="AL3864">
        <v>49</v>
      </c>
      <c r="AM3864" s="5">
        <f t="shared" si="482"/>
        <v>8.1666666666666661</v>
      </c>
      <c r="AN3864" s="4">
        <f t="shared" si="487"/>
        <v>1.2369052126719677E-2</v>
      </c>
      <c r="AO3864" s="3"/>
      <c r="AP3864">
        <v>0</v>
      </c>
      <c r="AR3864" t="s">
        <v>1</v>
      </c>
      <c r="AT3864" s="2">
        <v>3.8340000000000001</v>
      </c>
      <c r="AU3864" s="1">
        <f t="shared" si="483"/>
        <v>2.8525856718072498</v>
      </c>
      <c r="AV3864" s="1">
        <f t="shared" si="484"/>
        <v>2.3909626834828837</v>
      </c>
      <c r="AW3864" s="1">
        <f t="shared" si="485"/>
        <v>1.9293396951585169</v>
      </c>
    </row>
    <row r="3865" spans="1:49" x14ac:dyDescent="0.2">
      <c r="A3865">
        <v>3863</v>
      </c>
      <c r="B3865" t="s">
        <v>8655</v>
      </c>
      <c r="C3865" t="s">
        <v>8654</v>
      </c>
      <c r="F3865" t="s">
        <v>8653</v>
      </c>
      <c r="G3865" t="s">
        <v>17</v>
      </c>
      <c r="H3865" t="s">
        <v>16</v>
      </c>
      <c r="I3865" t="s">
        <v>8652</v>
      </c>
      <c r="J3865" t="s">
        <v>8651</v>
      </c>
      <c r="K3865" t="s">
        <v>8650</v>
      </c>
      <c r="L3865" t="s">
        <v>8649</v>
      </c>
      <c r="M3865" t="s">
        <v>1018</v>
      </c>
      <c r="N3865">
        <v>4</v>
      </c>
      <c r="O3865" t="s">
        <v>8648</v>
      </c>
      <c r="P3865" t="s">
        <v>8647</v>
      </c>
      <c r="Q3865" t="s">
        <v>8646</v>
      </c>
      <c r="R3865" s="7">
        <v>42370</v>
      </c>
      <c r="S3865" s="8">
        <f t="shared" si="480"/>
        <v>2016</v>
      </c>
      <c r="T3865" s="8">
        <v>2016</v>
      </c>
      <c r="U3865" s="8">
        <f t="shared" si="481"/>
        <v>6</v>
      </c>
      <c r="V3865" s="7">
        <v>2016</v>
      </c>
      <c r="W3865" t="s">
        <v>5423</v>
      </c>
      <c r="X3865" s="2">
        <v>1.3280000000000001</v>
      </c>
      <c r="Y3865" s="6">
        <f t="shared" si="486"/>
        <v>3.5450201542937994E-2</v>
      </c>
      <c r="AA3865">
        <v>15361225</v>
      </c>
      <c r="AB3865">
        <v>18894</v>
      </c>
      <c r="AD3865" t="s">
        <v>6</v>
      </c>
      <c r="AE3865">
        <v>15</v>
      </c>
      <c r="AG3865">
        <v>7323817</v>
      </c>
      <c r="AH3865" t="s">
        <v>8645</v>
      </c>
      <c r="AI3865" t="s">
        <v>8644</v>
      </c>
      <c r="AJ3865" t="s">
        <v>8643</v>
      </c>
      <c r="AK3865" t="s">
        <v>8642</v>
      </c>
      <c r="AL3865">
        <v>58</v>
      </c>
      <c r="AM3865" s="5">
        <f t="shared" si="482"/>
        <v>9.6666666666666661</v>
      </c>
      <c r="AN3865" s="4">
        <f t="shared" si="487"/>
        <v>1.464091884387227E-2</v>
      </c>
      <c r="AO3865" s="3"/>
      <c r="AP3865">
        <v>0</v>
      </c>
      <c r="AR3865" t="s">
        <v>1</v>
      </c>
      <c r="AT3865" s="2">
        <v>3.8340000000000001</v>
      </c>
      <c r="AU3865" s="1">
        <f t="shared" si="483"/>
        <v>2.9207416733218277</v>
      </c>
      <c r="AV3865" s="1">
        <f t="shared" si="484"/>
        <v>2.5045560193405132</v>
      </c>
      <c r="AW3865" s="1">
        <f t="shared" si="485"/>
        <v>2.0883703653591987</v>
      </c>
    </row>
    <row r="3866" spans="1:49" x14ac:dyDescent="0.2">
      <c r="A3866">
        <v>3864</v>
      </c>
      <c r="B3866" t="s">
        <v>8641</v>
      </c>
      <c r="C3866" t="s">
        <v>8640</v>
      </c>
      <c r="F3866" t="s">
        <v>8639</v>
      </c>
      <c r="G3866" t="s">
        <v>17</v>
      </c>
      <c r="H3866" t="s">
        <v>16</v>
      </c>
      <c r="I3866" t="s">
        <v>8638</v>
      </c>
      <c r="J3866">
        <v>60009506</v>
      </c>
      <c r="K3866" t="s">
        <v>8627</v>
      </c>
      <c r="L3866" t="s">
        <v>8637</v>
      </c>
      <c r="M3866" t="s">
        <v>1181</v>
      </c>
      <c r="N3866">
        <v>2</v>
      </c>
      <c r="O3866" t="s">
        <v>8636</v>
      </c>
      <c r="P3866" t="s">
        <v>8635</v>
      </c>
      <c r="Q3866" t="s">
        <v>8634</v>
      </c>
      <c r="R3866" s="7">
        <v>42370</v>
      </c>
      <c r="S3866" s="8">
        <f t="shared" si="480"/>
        <v>2016</v>
      </c>
      <c r="T3866" s="8">
        <v>2016</v>
      </c>
      <c r="U3866" s="8">
        <f t="shared" si="481"/>
        <v>6</v>
      </c>
      <c r="V3866" s="7">
        <v>2016</v>
      </c>
      <c r="W3866" t="s">
        <v>5423</v>
      </c>
      <c r="X3866" s="2">
        <v>1.3280000000000001</v>
      </c>
      <c r="Y3866" s="6">
        <f t="shared" si="486"/>
        <v>3.5450201542937994E-2</v>
      </c>
      <c r="AA3866">
        <v>15361225</v>
      </c>
      <c r="AB3866">
        <v>18894</v>
      </c>
      <c r="AD3866" t="s">
        <v>6</v>
      </c>
      <c r="AE3866">
        <v>15</v>
      </c>
      <c r="AG3866">
        <v>7322187</v>
      </c>
      <c r="AH3866" t="s">
        <v>8633</v>
      </c>
      <c r="AI3866" t="s">
        <v>8632</v>
      </c>
      <c r="AJ3866" t="s">
        <v>8631</v>
      </c>
      <c r="AK3866" t="s">
        <v>8630</v>
      </c>
      <c r="AL3866">
        <v>8</v>
      </c>
      <c r="AM3866" s="5">
        <f t="shared" si="482"/>
        <v>1.3333333333333333</v>
      </c>
      <c r="AN3866" s="4">
        <f t="shared" si="487"/>
        <v>2.0194370819134164E-3</v>
      </c>
      <c r="AO3866" s="3"/>
      <c r="AP3866">
        <v>0</v>
      </c>
      <c r="AQ3866" t="s">
        <v>8629</v>
      </c>
      <c r="AR3866" t="s">
        <v>8628</v>
      </c>
      <c r="AS3866" t="s">
        <v>8627</v>
      </c>
      <c r="AT3866" s="2">
        <v>3.8340000000000001</v>
      </c>
      <c r="AU3866" s="1">
        <f t="shared" si="483"/>
        <v>2.5420972204630621</v>
      </c>
      <c r="AV3866" s="1">
        <f t="shared" si="484"/>
        <v>1.8734819312425706</v>
      </c>
      <c r="AW3866" s="1">
        <f t="shared" si="485"/>
        <v>1.204866642022079</v>
      </c>
    </row>
    <row r="3867" spans="1:49" x14ac:dyDescent="0.2">
      <c r="A3867">
        <v>3865</v>
      </c>
      <c r="B3867" t="s">
        <v>8626</v>
      </c>
      <c r="C3867" t="s">
        <v>8625</v>
      </c>
      <c r="F3867" t="s">
        <v>8624</v>
      </c>
      <c r="G3867" t="s">
        <v>17</v>
      </c>
      <c r="H3867" t="s">
        <v>16</v>
      </c>
      <c r="I3867" t="s">
        <v>8623</v>
      </c>
      <c r="J3867">
        <v>60028628</v>
      </c>
      <c r="K3867" t="s">
        <v>8622</v>
      </c>
      <c r="L3867" t="s">
        <v>8621</v>
      </c>
      <c r="M3867" t="s">
        <v>411</v>
      </c>
      <c r="N3867">
        <v>4</v>
      </c>
      <c r="O3867" t="s">
        <v>8620</v>
      </c>
      <c r="P3867" t="s">
        <v>8619</v>
      </c>
      <c r="Q3867" t="s">
        <v>8618</v>
      </c>
      <c r="R3867" s="7">
        <v>42370</v>
      </c>
      <c r="S3867" s="8">
        <f t="shared" si="480"/>
        <v>2016</v>
      </c>
      <c r="T3867" s="8">
        <v>2016</v>
      </c>
      <c r="U3867" s="8">
        <f t="shared" si="481"/>
        <v>6</v>
      </c>
      <c r="V3867" s="7">
        <v>2016</v>
      </c>
      <c r="W3867" t="s">
        <v>5423</v>
      </c>
      <c r="X3867" s="2">
        <v>1.3280000000000001</v>
      </c>
      <c r="Y3867" s="6">
        <f t="shared" si="486"/>
        <v>3.5450201542937994E-2</v>
      </c>
      <c r="AA3867">
        <v>15361225</v>
      </c>
      <c r="AB3867">
        <v>18894</v>
      </c>
      <c r="AD3867" t="s">
        <v>6</v>
      </c>
      <c r="AE3867">
        <v>15</v>
      </c>
      <c r="AG3867">
        <v>7182262</v>
      </c>
      <c r="AH3867" t="s">
        <v>8617</v>
      </c>
      <c r="AI3867" t="s">
        <v>8616</v>
      </c>
      <c r="AJ3867" t="s">
        <v>8615</v>
      </c>
      <c r="AK3867" t="s">
        <v>8614</v>
      </c>
      <c r="AL3867">
        <v>25</v>
      </c>
      <c r="AM3867" s="5">
        <f t="shared" si="482"/>
        <v>4.166666666666667</v>
      </c>
      <c r="AN3867" s="4">
        <f t="shared" si="487"/>
        <v>6.310740880979427E-3</v>
      </c>
      <c r="AO3867" s="3"/>
      <c r="AP3867">
        <v>0</v>
      </c>
      <c r="AQ3867" t="s">
        <v>8613</v>
      </c>
      <c r="AR3867" t="s">
        <v>8612</v>
      </c>
      <c r="AS3867" t="s">
        <v>8611</v>
      </c>
      <c r="AT3867" s="2">
        <v>3.8340000000000001</v>
      </c>
      <c r="AU3867" s="1">
        <f t="shared" si="483"/>
        <v>2.6708363344350423</v>
      </c>
      <c r="AV3867" s="1">
        <f t="shared" si="484"/>
        <v>2.0880471211958711</v>
      </c>
      <c r="AW3867" s="1">
        <f t="shared" si="485"/>
        <v>1.5052579079566997</v>
      </c>
    </row>
    <row r="3868" spans="1:49" x14ac:dyDescent="0.2">
      <c r="A3868">
        <v>3866</v>
      </c>
      <c r="B3868" t="s">
        <v>8610</v>
      </c>
      <c r="C3868" t="s">
        <v>8609</v>
      </c>
      <c r="F3868" t="s">
        <v>8608</v>
      </c>
      <c r="G3868" t="s">
        <v>17</v>
      </c>
      <c r="H3868" t="s">
        <v>16</v>
      </c>
      <c r="I3868" t="s">
        <v>8607</v>
      </c>
      <c r="J3868" t="s">
        <v>8606</v>
      </c>
      <c r="K3868" t="s">
        <v>8605</v>
      </c>
      <c r="L3868" t="s">
        <v>8604</v>
      </c>
      <c r="M3868" t="s">
        <v>2347</v>
      </c>
      <c r="N3868">
        <v>3</v>
      </c>
      <c r="O3868" t="s">
        <v>8603</v>
      </c>
      <c r="P3868" t="s">
        <v>8602</v>
      </c>
      <c r="Q3868" t="s">
        <v>8601</v>
      </c>
      <c r="R3868" s="7">
        <v>42370</v>
      </c>
      <c r="S3868" s="8">
        <f t="shared" si="480"/>
        <v>2016</v>
      </c>
      <c r="T3868" s="8">
        <v>2016</v>
      </c>
      <c r="U3868" s="8">
        <f t="shared" si="481"/>
        <v>6</v>
      </c>
      <c r="V3868" s="7">
        <v>2016</v>
      </c>
      <c r="W3868" t="s">
        <v>5423</v>
      </c>
      <c r="X3868" s="2">
        <v>1.3280000000000001</v>
      </c>
      <c r="Y3868" s="6">
        <f t="shared" si="486"/>
        <v>3.5450201542937994E-2</v>
      </c>
      <c r="AA3868">
        <v>15361225</v>
      </c>
      <c r="AB3868">
        <v>18894</v>
      </c>
      <c r="AD3868" t="s">
        <v>6</v>
      </c>
      <c r="AE3868">
        <v>15</v>
      </c>
      <c r="AG3868">
        <v>7160656</v>
      </c>
      <c r="AH3868" t="s">
        <v>8600</v>
      </c>
      <c r="AI3868" t="s">
        <v>8599</v>
      </c>
      <c r="AJ3868" t="s">
        <v>8598</v>
      </c>
      <c r="AK3868" t="s">
        <v>8597</v>
      </c>
      <c r="AL3868">
        <v>23</v>
      </c>
      <c r="AM3868" s="5">
        <f t="shared" si="482"/>
        <v>3.8333333333333335</v>
      </c>
      <c r="AN3868" s="4">
        <f t="shared" si="487"/>
        <v>5.805881610501073E-3</v>
      </c>
      <c r="AO3868" s="3"/>
      <c r="AP3868">
        <v>0</v>
      </c>
      <c r="AR3868" t="s">
        <v>1</v>
      </c>
      <c r="AT3868" s="2">
        <v>3.8340000000000001</v>
      </c>
      <c r="AU3868" s="1">
        <f t="shared" si="483"/>
        <v>2.6556905563206916</v>
      </c>
      <c r="AV3868" s="1">
        <f t="shared" si="484"/>
        <v>2.0628041576719531</v>
      </c>
      <c r="AW3868" s="1">
        <f t="shared" si="485"/>
        <v>1.4699177590232149</v>
      </c>
    </row>
    <row r="3869" spans="1:49" x14ac:dyDescent="0.2">
      <c r="A3869">
        <v>3867</v>
      </c>
      <c r="B3869" t="s">
        <v>8596</v>
      </c>
      <c r="C3869" t="s">
        <v>8595</v>
      </c>
      <c r="F3869" t="s">
        <v>8594</v>
      </c>
      <c r="G3869" t="s">
        <v>17</v>
      </c>
      <c r="H3869" t="s">
        <v>16</v>
      </c>
      <c r="I3869" t="s">
        <v>8593</v>
      </c>
      <c r="J3869" t="s">
        <v>8592</v>
      </c>
      <c r="K3869" t="s">
        <v>8591</v>
      </c>
      <c r="L3869" t="s">
        <v>8590</v>
      </c>
      <c r="M3869" t="s">
        <v>8589</v>
      </c>
      <c r="N3869">
        <v>4</v>
      </c>
      <c r="O3869" t="s">
        <v>8588</v>
      </c>
      <c r="P3869" t="s">
        <v>8587</v>
      </c>
      <c r="Q3869" t="s">
        <v>8586</v>
      </c>
      <c r="R3869" s="7">
        <v>42370</v>
      </c>
      <c r="S3869" s="8">
        <f t="shared" si="480"/>
        <v>2016</v>
      </c>
      <c r="T3869" s="8">
        <v>2016</v>
      </c>
      <c r="U3869" s="8">
        <f t="shared" si="481"/>
        <v>6</v>
      </c>
      <c r="V3869" s="7">
        <v>2016</v>
      </c>
      <c r="W3869" t="s">
        <v>5423</v>
      </c>
      <c r="X3869" s="2">
        <v>1.3280000000000001</v>
      </c>
      <c r="Y3869" s="6">
        <f t="shared" si="486"/>
        <v>3.5450201542937994E-2</v>
      </c>
      <c r="AA3869">
        <v>15361225</v>
      </c>
      <c r="AB3869">
        <v>18894</v>
      </c>
      <c r="AD3869" t="s">
        <v>6</v>
      </c>
      <c r="AE3869">
        <v>15</v>
      </c>
      <c r="AG3869">
        <v>7206518</v>
      </c>
      <c r="AH3869" t="s">
        <v>8585</v>
      </c>
      <c r="AI3869" t="s">
        <v>8584</v>
      </c>
      <c r="AJ3869" t="s">
        <v>8583</v>
      </c>
      <c r="AK3869" t="s">
        <v>8582</v>
      </c>
      <c r="AL3869">
        <v>31</v>
      </c>
      <c r="AM3869" s="5">
        <f t="shared" si="482"/>
        <v>5.166666666666667</v>
      </c>
      <c r="AN3869" s="4">
        <f t="shared" si="487"/>
        <v>7.8253186924144898E-3</v>
      </c>
      <c r="AO3869" s="3"/>
      <c r="AP3869">
        <v>0</v>
      </c>
      <c r="AR3869" t="s">
        <v>1</v>
      </c>
      <c r="AT3869" s="2">
        <v>3.8340000000000001</v>
      </c>
      <c r="AU3869" s="1">
        <f t="shared" si="483"/>
        <v>2.7162736687780944</v>
      </c>
      <c r="AV3869" s="1">
        <f t="shared" si="484"/>
        <v>2.1637760117676241</v>
      </c>
      <c r="AW3869" s="1">
        <f t="shared" si="485"/>
        <v>1.6112783547571543</v>
      </c>
    </row>
    <row r="3870" spans="1:49" x14ac:dyDescent="0.2">
      <c r="A3870">
        <v>3868</v>
      </c>
      <c r="B3870" t="s">
        <v>8581</v>
      </c>
      <c r="C3870" t="s">
        <v>8580</v>
      </c>
      <c r="F3870" t="s">
        <v>8579</v>
      </c>
      <c r="G3870" t="s">
        <v>17</v>
      </c>
      <c r="H3870" t="s">
        <v>16</v>
      </c>
      <c r="I3870" t="s">
        <v>8578</v>
      </c>
      <c r="J3870" t="s">
        <v>8577</v>
      </c>
      <c r="K3870" t="s">
        <v>8576</v>
      </c>
      <c r="L3870" t="s">
        <v>974</v>
      </c>
      <c r="M3870" t="s">
        <v>528</v>
      </c>
      <c r="N3870">
        <v>2</v>
      </c>
      <c r="O3870" t="s">
        <v>8575</v>
      </c>
      <c r="P3870" t="s">
        <v>8574</v>
      </c>
      <c r="Q3870" t="s">
        <v>8573</v>
      </c>
      <c r="R3870" s="7">
        <v>42370</v>
      </c>
      <c r="S3870" s="8">
        <f t="shared" si="480"/>
        <v>2016</v>
      </c>
      <c r="T3870" s="8">
        <v>2016</v>
      </c>
      <c r="U3870" s="8">
        <f t="shared" si="481"/>
        <v>6</v>
      </c>
      <c r="V3870" s="7">
        <v>2016</v>
      </c>
      <c r="W3870" t="s">
        <v>5423</v>
      </c>
      <c r="X3870" s="2">
        <v>1.3280000000000001</v>
      </c>
      <c r="Y3870" s="6">
        <f t="shared" si="486"/>
        <v>3.5450201542937994E-2</v>
      </c>
      <c r="AA3870">
        <v>15361225</v>
      </c>
      <c r="AB3870">
        <v>18894</v>
      </c>
      <c r="AD3870" t="s">
        <v>6</v>
      </c>
      <c r="AE3870">
        <v>15</v>
      </c>
      <c r="AG3870">
        <v>7312398</v>
      </c>
      <c r="AH3870" t="s">
        <v>8572</v>
      </c>
      <c r="AI3870" t="s">
        <v>8571</v>
      </c>
      <c r="AJ3870" t="s">
        <v>8570</v>
      </c>
      <c r="AK3870" t="s">
        <v>8569</v>
      </c>
      <c r="AL3870">
        <v>11</v>
      </c>
      <c r="AM3870" s="5">
        <f t="shared" si="482"/>
        <v>1.8333333333333333</v>
      </c>
      <c r="AN3870" s="4">
        <f t="shared" si="487"/>
        <v>2.7767259876309478E-3</v>
      </c>
      <c r="AO3870" s="3"/>
      <c r="AP3870">
        <v>0</v>
      </c>
      <c r="AR3870" t="s">
        <v>1</v>
      </c>
      <c r="AT3870" s="2">
        <v>3.8340000000000001</v>
      </c>
      <c r="AU3870" s="1">
        <f t="shared" si="483"/>
        <v>2.5648158876345879</v>
      </c>
      <c r="AV3870" s="1">
        <f t="shared" si="484"/>
        <v>1.9113463765284471</v>
      </c>
      <c r="AW3870" s="1">
        <f t="shared" si="485"/>
        <v>1.2578768654223063</v>
      </c>
    </row>
    <row r="3871" spans="1:49" x14ac:dyDescent="0.2">
      <c r="A3871">
        <v>3869</v>
      </c>
      <c r="B3871" t="s">
        <v>8568</v>
      </c>
      <c r="C3871" t="s">
        <v>8567</v>
      </c>
      <c r="F3871" t="s">
        <v>8566</v>
      </c>
      <c r="G3871" t="s">
        <v>17</v>
      </c>
      <c r="H3871" t="s">
        <v>16</v>
      </c>
      <c r="I3871" t="s">
        <v>7770</v>
      </c>
      <c r="J3871" t="s">
        <v>8565</v>
      </c>
      <c r="K3871" t="s">
        <v>8564</v>
      </c>
      <c r="L3871" t="s">
        <v>8563</v>
      </c>
      <c r="M3871" t="s">
        <v>8562</v>
      </c>
      <c r="N3871">
        <v>3</v>
      </c>
      <c r="O3871" t="s">
        <v>8561</v>
      </c>
      <c r="P3871" t="s">
        <v>8560</v>
      </c>
      <c r="Q3871" t="s">
        <v>8559</v>
      </c>
      <c r="R3871" s="7">
        <v>42370</v>
      </c>
      <c r="S3871" s="8">
        <f t="shared" si="480"/>
        <v>2016</v>
      </c>
      <c r="T3871" s="8">
        <v>2016</v>
      </c>
      <c r="U3871" s="8">
        <f t="shared" si="481"/>
        <v>6</v>
      </c>
      <c r="V3871" s="7">
        <v>2016</v>
      </c>
      <c r="W3871" t="s">
        <v>5423</v>
      </c>
      <c r="X3871" s="2">
        <v>1.3280000000000001</v>
      </c>
      <c r="Y3871" s="6">
        <f t="shared" si="486"/>
        <v>3.5450201542937994E-2</v>
      </c>
      <c r="AA3871">
        <v>15361225</v>
      </c>
      <c r="AB3871">
        <v>18894</v>
      </c>
      <c r="AD3871" t="s">
        <v>6</v>
      </c>
      <c r="AE3871">
        <v>15</v>
      </c>
      <c r="AG3871">
        <v>7210165</v>
      </c>
      <c r="AH3871" t="s">
        <v>8558</v>
      </c>
      <c r="AI3871" t="s">
        <v>8557</v>
      </c>
      <c r="AJ3871" t="s">
        <v>8556</v>
      </c>
      <c r="AK3871" t="s">
        <v>8555</v>
      </c>
      <c r="AL3871">
        <v>29</v>
      </c>
      <c r="AM3871" s="5">
        <f t="shared" si="482"/>
        <v>4.833333333333333</v>
      </c>
      <c r="AN3871" s="4">
        <f t="shared" si="487"/>
        <v>7.320459421936135E-3</v>
      </c>
      <c r="AO3871" s="3"/>
      <c r="AP3871">
        <v>0</v>
      </c>
      <c r="AR3871" t="s">
        <v>1</v>
      </c>
      <c r="AT3871" s="2">
        <v>3.8340000000000001</v>
      </c>
      <c r="AU3871" s="1">
        <f t="shared" si="483"/>
        <v>2.7011278906637437</v>
      </c>
      <c r="AV3871" s="1">
        <f t="shared" si="484"/>
        <v>2.1385330482437062</v>
      </c>
      <c r="AW3871" s="1">
        <f t="shared" si="485"/>
        <v>1.5759382058236693</v>
      </c>
    </row>
    <row r="3872" spans="1:49" x14ac:dyDescent="0.2">
      <c r="A3872">
        <v>3870</v>
      </c>
      <c r="B3872" t="s">
        <v>8554</v>
      </c>
      <c r="C3872" t="s">
        <v>8553</v>
      </c>
      <c r="F3872" t="s">
        <v>8552</v>
      </c>
      <c r="G3872" t="s">
        <v>17</v>
      </c>
      <c r="H3872" t="s">
        <v>16</v>
      </c>
      <c r="I3872" t="s">
        <v>8551</v>
      </c>
      <c r="J3872">
        <v>60013826</v>
      </c>
      <c r="K3872" t="s">
        <v>5503</v>
      </c>
      <c r="L3872" t="s">
        <v>5502</v>
      </c>
      <c r="M3872" t="s">
        <v>1424</v>
      </c>
      <c r="N3872">
        <v>2</v>
      </c>
      <c r="O3872" t="s">
        <v>8550</v>
      </c>
      <c r="P3872" t="s">
        <v>8549</v>
      </c>
      <c r="Q3872" t="s">
        <v>8548</v>
      </c>
      <c r="R3872" s="7">
        <v>42370</v>
      </c>
      <c r="S3872" s="8">
        <f t="shared" si="480"/>
        <v>2016</v>
      </c>
      <c r="T3872" s="8">
        <v>2016</v>
      </c>
      <c r="U3872" s="8">
        <f t="shared" si="481"/>
        <v>6</v>
      </c>
      <c r="V3872" s="7">
        <v>2016</v>
      </c>
      <c r="W3872" t="s">
        <v>5423</v>
      </c>
      <c r="X3872" s="2">
        <v>1.3280000000000001</v>
      </c>
      <c r="Y3872" s="6">
        <f t="shared" si="486"/>
        <v>3.5450201542937994E-2</v>
      </c>
      <c r="AA3872">
        <v>15361225</v>
      </c>
      <c r="AB3872">
        <v>18894</v>
      </c>
      <c r="AD3872" t="s">
        <v>6</v>
      </c>
      <c r="AE3872">
        <v>15</v>
      </c>
      <c r="AG3872">
        <v>7210178</v>
      </c>
      <c r="AH3872" t="s">
        <v>8547</v>
      </c>
      <c r="AI3872" t="s">
        <v>8546</v>
      </c>
      <c r="AJ3872" t="s">
        <v>8545</v>
      </c>
      <c r="AK3872" t="s">
        <v>8544</v>
      </c>
      <c r="AL3872">
        <v>31</v>
      </c>
      <c r="AM3872" s="5">
        <f t="shared" si="482"/>
        <v>5.166666666666667</v>
      </c>
      <c r="AN3872" s="4">
        <f t="shared" si="487"/>
        <v>7.8253186924144898E-3</v>
      </c>
      <c r="AO3872" s="3"/>
      <c r="AP3872">
        <v>0</v>
      </c>
      <c r="AR3872" t="s">
        <v>1</v>
      </c>
      <c r="AT3872" s="2">
        <v>3.8340000000000001</v>
      </c>
      <c r="AU3872" s="1">
        <f t="shared" si="483"/>
        <v>2.7162736687780944</v>
      </c>
      <c r="AV3872" s="1">
        <f t="shared" si="484"/>
        <v>2.1637760117676241</v>
      </c>
      <c r="AW3872" s="1">
        <f t="shared" si="485"/>
        <v>1.6112783547571543</v>
      </c>
    </row>
    <row r="3873" spans="1:49" x14ac:dyDescent="0.2">
      <c r="A3873">
        <v>3871</v>
      </c>
      <c r="B3873" t="s">
        <v>8543</v>
      </c>
      <c r="C3873" t="s">
        <v>8542</v>
      </c>
      <c r="F3873" t="s">
        <v>8541</v>
      </c>
      <c r="G3873" t="s">
        <v>17</v>
      </c>
      <c r="H3873" t="s">
        <v>16</v>
      </c>
      <c r="I3873" t="s">
        <v>8540</v>
      </c>
      <c r="J3873">
        <v>60005465</v>
      </c>
      <c r="K3873" t="s">
        <v>862</v>
      </c>
      <c r="L3873" t="s">
        <v>861</v>
      </c>
      <c r="M3873" t="s">
        <v>340</v>
      </c>
      <c r="N3873">
        <v>2</v>
      </c>
      <c r="O3873" t="s">
        <v>8539</v>
      </c>
      <c r="P3873" t="s">
        <v>8538</v>
      </c>
      <c r="Q3873" t="s">
        <v>858</v>
      </c>
      <c r="R3873" s="7">
        <v>42370</v>
      </c>
      <c r="S3873" s="8">
        <f t="shared" si="480"/>
        <v>2016</v>
      </c>
      <c r="T3873" s="8">
        <v>2016</v>
      </c>
      <c r="U3873" s="8">
        <f t="shared" si="481"/>
        <v>6</v>
      </c>
      <c r="V3873" s="7">
        <v>2016</v>
      </c>
      <c r="W3873" t="s">
        <v>5423</v>
      </c>
      <c r="X3873" s="2">
        <v>1.3280000000000001</v>
      </c>
      <c r="Y3873" s="6">
        <f t="shared" si="486"/>
        <v>3.5450201542937994E-2</v>
      </c>
      <c r="AA3873">
        <v>15361225</v>
      </c>
      <c r="AB3873">
        <v>18894</v>
      </c>
      <c r="AD3873" t="s">
        <v>6</v>
      </c>
      <c r="AE3873">
        <v>15</v>
      </c>
      <c r="AG3873">
        <v>7163282</v>
      </c>
      <c r="AH3873" t="s">
        <v>8537</v>
      </c>
      <c r="AI3873" t="s">
        <v>8536</v>
      </c>
      <c r="AJ3873" t="s">
        <v>8535</v>
      </c>
      <c r="AK3873" t="s">
        <v>8534</v>
      </c>
      <c r="AL3873">
        <v>6</v>
      </c>
      <c r="AM3873" s="5">
        <f t="shared" si="482"/>
        <v>1</v>
      </c>
      <c r="AN3873" s="4">
        <f t="shared" si="487"/>
        <v>1.5145778114350624E-3</v>
      </c>
      <c r="AO3873" s="3"/>
      <c r="AP3873">
        <v>0</v>
      </c>
      <c r="AR3873" t="s">
        <v>1</v>
      </c>
      <c r="AT3873" s="2">
        <v>3.8340000000000001</v>
      </c>
      <c r="AU3873" s="1">
        <f t="shared" si="483"/>
        <v>2.5269514423487114</v>
      </c>
      <c r="AV3873" s="1">
        <f t="shared" si="484"/>
        <v>1.8482389677186528</v>
      </c>
      <c r="AW3873" s="1">
        <f t="shared" si="485"/>
        <v>1.1695264930885942</v>
      </c>
    </row>
    <row r="3874" spans="1:49" x14ac:dyDescent="0.2">
      <c r="A3874">
        <v>3872</v>
      </c>
      <c r="B3874" t="s">
        <v>8533</v>
      </c>
      <c r="C3874" t="s">
        <v>8532</v>
      </c>
      <c r="F3874" t="s">
        <v>8531</v>
      </c>
      <c r="G3874" t="s">
        <v>17</v>
      </c>
      <c r="H3874" t="s">
        <v>16</v>
      </c>
      <c r="I3874" t="s">
        <v>8530</v>
      </c>
      <c r="J3874" t="s">
        <v>8529</v>
      </c>
      <c r="K3874" t="s">
        <v>8528</v>
      </c>
      <c r="L3874" t="s">
        <v>8527</v>
      </c>
      <c r="M3874" t="s">
        <v>2572</v>
      </c>
      <c r="N3874">
        <v>6</v>
      </c>
      <c r="O3874" t="s">
        <v>8526</v>
      </c>
      <c r="P3874" t="s">
        <v>8525</v>
      </c>
      <c r="Q3874" t="s">
        <v>8524</v>
      </c>
      <c r="R3874" s="7">
        <v>42370</v>
      </c>
      <c r="S3874" s="8">
        <f t="shared" si="480"/>
        <v>2016</v>
      </c>
      <c r="T3874" s="8">
        <v>2016</v>
      </c>
      <c r="U3874" s="8">
        <f t="shared" si="481"/>
        <v>6</v>
      </c>
      <c r="V3874" s="7">
        <v>2016</v>
      </c>
      <c r="W3874" t="s">
        <v>5423</v>
      </c>
      <c r="X3874" s="2">
        <v>1.3280000000000001</v>
      </c>
      <c r="Y3874" s="6">
        <f t="shared" si="486"/>
        <v>3.5450201542937994E-2</v>
      </c>
      <c r="AA3874">
        <v>15361225</v>
      </c>
      <c r="AB3874">
        <v>18894</v>
      </c>
      <c r="AD3874" t="s">
        <v>6</v>
      </c>
      <c r="AE3874">
        <v>15</v>
      </c>
      <c r="AG3874">
        <v>7298371</v>
      </c>
      <c r="AH3874" t="s">
        <v>8523</v>
      </c>
      <c r="AI3874" t="s">
        <v>8522</v>
      </c>
      <c r="AJ3874" t="s">
        <v>8521</v>
      </c>
      <c r="AK3874" t="s">
        <v>8520</v>
      </c>
      <c r="AL3874">
        <v>15</v>
      </c>
      <c r="AM3874" s="5">
        <f t="shared" si="482"/>
        <v>2.5</v>
      </c>
      <c r="AN3874" s="4">
        <f t="shared" si="487"/>
        <v>3.7864445285876562E-3</v>
      </c>
      <c r="AO3874" s="3"/>
      <c r="AP3874">
        <v>0</v>
      </c>
      <c r="AQ3874" t="s">
        <v>222</v>
      </c>
      <c r="AR3874">
        <v>61271027</v>
      </c>
      <c r="AS3874" t="s">
        <v>221</v>
      </c>
      <c r="AT3874" s="2">
        <v>3.8340000000000001</v>
      </c>
      <c r="AU3874" s="1">
        <f t="shared" si="483"/>
        <v>2.5951074438632893</v>
      </c>
      <c r="AV3874" s="1">
        <f t="shared" si="484"/>
        <v>1.9618323035762824</v>
      </c>
      <c r="AW3874" s="1">
        <f t="shared" si="485"/>
        <v>1.3285571632892756</v>
      </c>
    </row>
    <row r="3875" spans="1:49" x14ac:dyDescent="0.2">
      <c r="A3875">
        <v>3873</v>
      </c>
      <c r="B3875" t="s">
        <v>8519</v>
      </c>
      <c r="C3875" t="s">
        <v>8518</v>
      </c>
      <c r="F3875" t="s">
        <v>8517</v>
      </c>
      <c r="G3875" t="s">
        <v>17</v>
      </c>
      <c r="H3875" t="s">
        <v>16</v>
      </c>
      <c r="I3875" t="s">
        <v>3531</v>
      </c>
      <c r="J3875" t="s">
        <v>8516</v>
      </c>
      <c r="K3875" t="s">
        <v>8515</v>
      </c>
      <c r="L3875" t="s">
        <v>5931</v>
      </c>
      <c r="M3875" t="s">
        <v>230</v>
      </c>
      <c r="N3875">
        <v>6</v>
      </c>
      <c r="O3875" t="s">
        <v>8514</v>
      </c>
      <c r="P3875" t="s">
        <v>8513</v>
      </c>
      <c r="Q3875" t="s">
        <v>8512</v>
      </c>
      <c r="R3875" s="7">
        <v>42370</v>
      </c>
      <c r="S3875" s="8">
        <f t="shared" si="480"/>
        <v>2016</v>
      </c>
      <c r="T3875" s="8">
        <v>2016</v>
      </c>
      <c r="U3875" s="8">
        <f t="shared" si="481"/>
        <v>6</v>
      </c>
      <c r="V3875" s="7">
        <v>2016</v>
      </c>
      <c r="W3875" t="s">
        <v>5423</v>
      </c>
      <c r="X3875" s="2">
        <v>1.3280000000000001</v>
      </c>
      <c r="Y3875" s="6">
        <f t="shared" si="486"/>
        <v>3.5450201542937994E-2</v>
      </c>
      <c r="AA3875">
        <v>15361225</v>
      </c>
      <c r="AB3875">
        <v>18894</v>
      </c>
      <c r="AD3875" t="s">
        <v>6</v>
      </c>
      <c r="AE3875">
        <v>15</v>
      </c>
      <c r="AG3875">
        <v>7332919</v>
      </c>
      <c r="AH3875" t="s">
        <v>8511</v>
      </c>
      <c r="AI3875" t="s">
        <v>8510</v>
      </c>
      <c r="AJ3875" t="s">
        <v>8509</v>
      </c>
      <c r="AK3875" t="s">
        <v>8508</v>
      </c>
      <c r="AL3875">
        <v>23</v>
      </c>
      <c r="AM3875" s="5">
        <f t="shared" si="482"/>
        <v>3.8333333333333335</v>
      </c>
      <c r="AN3875" s="4">
        <f t="shared" si="487"/>
        <v>5.805881610501073E-3</v>
      </c>
      <c r="AO3875" s="3"/>
      <c r="AP3875">
        <v>0</v>
      </c>
      <c r="AR3875" t="s">
        <v>1</v>
      </c>
      <c r="AT3875" s="2">
        <v>3.8340000000000001</v>
      </c>
      <c r="AU3875" s="1">
        <f t="shared" si="483"/>
        <v>2.6556905563206916</v>
      </c>
      <c r="AV3875" s="1">
        <f t="shared" si="484"/>
        <v>2.0628041576719531</v>
      </c>
      <c r="AW3875" s="1">
        <f t="shared" si="485"/>
        <v>1.4699177590232149</v>
      </c>
    </row>
    <row r="3876" spans="1:49" x14ac:dyDescent="0.2">
      <c r="A3876">
        <v>3874</v>
      </c>
      <c r="B3876" t="s">
        <v>8507</v>
      </c>
      <c r="C3876" t="s">
        <v>8506</v>
      </c>
      <c r="F3876" t="s">
        <v>8505</v>
      </c>
      <c r="G3876" t="s">
        <v>17</v>
      </c>
      <c r="H3876" t="s">
        <v>16</v>
      </c>
      <c r="I3876" t="s">
        <v>8504</v>
      </c>
      <c r="J3876">
        <v>60028265</v>
      </c>
      <c r="K3876" t="s">
        <v>8503</v>
      </c>
      <c r="L3876" t="s">
        <v>8502</v>
      </c>
      <c r="M3876" t="s">
        <v>340</v>
      </c>
      <c r="N3876">
        <v>5</v>
      </c>
      <c r="O3876" t="s">
        <v>8501</v>
      </c>
      <c r="P3876" t="s">
        <v>8500</v>
      </c>
      <c r="Q3876" t="s">
        <v>8499</v>
      </c>
      <c r="R3876" s="7">
        <v>42370</v>
      </c>
      <c r="S3876" s="8">
        <f t="shared" si="480"/>
        <v>2016</v>
      </c>
      <c r="T3876" s="8">
        <v>2016</v>
      </c>
      <c r="U3876" s="8">
        <f t="shared" si="481"/>
        <v>6</v>
      </c>
      <c r="V3876" s="7">
        <v>2016</v>
      </c>
      <c r="W3876" t="s">
        <v>5423</v>
      </c>
      <c r="X3876" s="2">
        <v>1.3280000000000001</v>
      </c>
      <c r="Y3876" s="6">
        <f t="shared" si="486"/>
        <v>3.5450201542937994E-2</v>
      </c>
      <c r="AA3876">
        <v>15361225</v>
      </c>
      <c r="AB3876">
        <v>18894</v>
      </c>
      <c r="AD3876" t="s">
        <v>6</v>
      </c>
      <c r="AE3876">
        <v>15</v>
      </c>
      <c r="AG3876">
        <v>7126951</v>
      </c>
      <c r="AH3876" t="s">
        <v>8498</v>
      </c>
      <c r="AI3876" t="s">
        <v>8497</v>
      </c>
      <c r="AJ3876" t="s">
        <v>8496</v>
      </c>
      <c r="AK3876" t="s">
        <v>8495</v>
      </c>
      <c r="AL3876">
        <v>86</v>
      </c>
      <c r="AM3876" s="5">
        <f t="shared" si="482"/>
        <v>14.333333333333334</v>
      </c>
      <c r="AN3876" s="4">
        <f t="shared" si="487"/>
        <v>2.1708948630569231E-2</v>
      </c>
      <c r="AO3876" s="3"/>
      <c r="AP3876">
        <v>0</v>
      </c>
      <c r="AR3876" t="s">
        <v>1</v>
      </c>
      <c r="AT3876" s="2">
        <v>3.8340000000000001</v>
      </c>
      <c r="AU3876" s="1">
        <f t="shared" si="483"/>
        <v>3.1327825669227365</v>
      </c>
      <c r="AV3876" s="1">
        <f t="shared" si="484"/>
        <v>2.8579575086753612</v>
      </c>
      <c r="AW3876" s="1">
        <f t="shared" si="485"/>
        <v>2.5831324504279856</v>
      </c>
    </row>
    <row r="3877" spans="1:49" x14ac:dyDescent="0.2">
      <c r="A3877">
        <v>3875</v>
      </c>
      <c r="B3877" t="s">
        <v>8494</v>
      </c>
      <c r="C3877" t="s">
        <v>8493</v>
      </c>
      <c r="F3877" t="s">
        <v>8492</v>
      </c>
      <c r="G3877" t="s">
        <v>17</v>
      </c>
      <c r="H3877" t="s">
        <v>16</v>
      </c>
      <c r="I3877" t="s">
        <v>8491</v>
      </c>
      <c r="J3877">
        <v>60017351</v>
      </c>
      <c r="K3877" t="s">
        <v>7345</v>
      </c>
      <c r="L3877" t="s">
        <v>7344</v>
      </c>
      <c r="M3877" t="s">
        <v>2375</v>
      </c>
      <c r="N3877">
        <v>3</v>
      </c>
      <c r="O3877" t="s">
        <v>8490</v>
      </c>
      <c r="P3877" t="s">
        <v>8489</v>
      </c>
      <c r="Q3877" t="s">
        <v>8488</v>
      </c>
      <c r="R3877" s="7">
        <v>42370</v>
      </c>
      <c r="S3877" s="8">
        <f t="shared" si="480"/>
        <v>2016</v>
      </c>
      <c r="T3877" s="8">
        <v>2016</v>
      </c>
      <c r="U3877" s="8">
        <f t="shared" si="481"/>
        <v>6</v>
      </c>
      <c r="V3877" s="7">
        <v>2016</v>
      </c>
      <c r="W3877" t="s">
        <v>5423</v>
      </c>
      <c r="X3877" s="2">
        <v>1.3280000000000001</v>
      </c>
      <c r="Y3877" s="6">
        <f t="shared" si="486"/>
        <v>3.5450201542937994E-2</v>
      </c>
      <c r="AA3877">
        <v>15361225</v>
      </c>
      <c r="AB3877">
        <v>18894</v>
      </c>
      <c r="AD3877" t="s">
        <v>6</v>
      </c>
      <c r="AE3877">
        <v>15</v>
      </c>
      <c r="AG3877">
        <v>7332742</v>
      </c>
      <c r="AH3877" t="s">
        <v>8487</v>
      </c>
      <c r="AI3877" t="s">
        <v>8486</v>
      </c>
      <c r="AJ3877" t="s">
        <v>8485</v>
      </c>
      <c r="AK3877" t="s">
        <v>8484</v>
      </c>
      <c r="AL3877">
        <v>14</v>
      </c>
      <c r="AM3877" s="5">
        <f t="shared" si="482"/>
        <v>2.3333333333333335</v>
      </c>
      <c r="AN3877" s="4">
        <f t="shared" si="487"/>
        <v>3.5340148933484792E-3</v>
      </c>
      <c r="AO3877" s="3"/>
      <c r="AP3877">
        <v>0</v>
      </c>
      <c r="AQ3877" t="s">
        <v>7336</v>
      </c>
      <c r="AR3877" t="s">
        <v>7335</v>
      </c>
      <c r="AS3877" t="s">
        <v>7334</v>
      </c>
      <c r="AT3877" s="2">
        <v>3.8340000000000001</v>
      </c>
      <c r="AU3877" s="1">
        <f t="shared" si="483"/>
        <v>2.5875345548061137</v>
      </c>
      <c r="AV3877" s="1">
        <f t="shared" si="484"/>
        <v>1.9492108218143238</v>
      </c>
      <c r="AW3877" s="1">
        <f t="shared" si="485"/>
        <v>1.3108870888225332</v>
      </c>
    </row>
    <row r="3878" spans="1:49" x14ac:dyDescent="0.2">
      <c r="A3878">
        <v>3876</v>
      </c>
      <c r="B3878" t="s">
        <v>8483</v>
      </c>
      <c r="C3878" t="s">
        <v>8482</v>
      </c>
      <c r="F3878" t="s">
        <v>8481</v>
      </c>
      <c r="G3878" t="s">
        <v>17</v>
      </c>
      <c r="H3878" t="s">
        <v>16</v>
      </c>
      <c r="I3878" t="s">
        <v>8480</v>
      </c>
      <c r="J3878">
        <v>60005465</v>
      </c>
      <c r="K3878" t="s">
        <v>862</v>
      </c>
      <c r="L3878" t="s">
        <v>861</v>
      </c>
      <c r="M3878" t="s">
        <v>340</v>
      </c>
      <c r="N3878">
        <v>3</v>
      </c>
      <c r="O3878" t="s">
        <v>8479</v>
      </c>
      <c r="P3878" t="s">
        <v>8478</v>
      </c>
      <c r="Q3878" t="s">
        <v>3238</v>
      </c>
      <c r="R3878" s="7">
        <v>42370</v>
      </c>
      <c r="S3878" s="8">
        <f t="shared" si="480"/>
        <v>2016</v>
      </c>
      <c r="T3878" s="8">
        <v>2016</v>
      </c>
      <c r="U3878" s="8">
        <f t="shared" si="481"/>
        <v>6</v>
      </c>
      <c r="V3878" s="7">
        <v>2016</v>
      </c>
      <c r="W3878" t="s">
        <v>5423</v>
      </c>
      <c r="X3878" s="2">
        <v>1.3280000000000001</v>
      </c>
      <c r="Y3878" s="6">
        <f t="shared" si="486"/>
        <v>3.5450201542937994E-2</v>
      </c>
      <c r="AA3878">
        <v>15361225</v>
      </c>
      <c r="AB3878">
        <v>18894</v>
      </c>
      <c r="AD3878" t="s">
        <v>6</v>
      </c>
      <c r="AE3878">
        <v>15</v>
      </c>
      <c r="AG3878">
        <v>7161275</v>
      </c>
      <c r="AH3878" t="s">
        <v>8477</v>
      </c>
      <c r="AI3878" t="s">
        <v>8476</v>
      </c>
      <c r="AJ3878" t="s">
        <v>8475</v>
      </c>
      <c r="AK3878" t="s">
        <v>8474</v>
      </c>
      <c r="AL3878">
        <v>13</v>
      </c>
      <c r="AM3878" s="5">
        <f t="shared" si="482"/>
        <v>2.1666666666666665</v>
      </c>
      <c r="AN3878" s="4">
        <f t="shared" si="487"/>
        <v>3.2815852581093018E-3</v>
      </c>
      <c r="AO3878" s="3"/>
      <c r="AP3878">
        <v>0</v>
      </c>
      <c r="AQ3878" t="s">
        <v>222</v>
      </c>
      <c r="AR3878">
        <v>61331007</v>
      </c>
      <c r="AS3878" t="s">
        <v>221</v>
      </c>
      <c r="AT3878" s="2">
        <v>3.8340000000000001</v>
      </c>
      <c r="AU3878" s="1">
        <f t="shared" si="483"/>
        <v>2.5799616657489386</v>
      </c>
      <c r="AV3878" s="1">
        <f t="shared" si="484"/>
        <v>1.9365893400523648</v>
      </c>
      <c r="AW3878" s="1">
        <f t="shared" si="485"/>
        <v>1.2932170143557908</v>
      </c>
    </row>
    <row r="3879" spans="1:49" x14ac:dyDescent="0.2">
      <c r="A3879">
        <v>3877</v>
      </c>
      <c r="B3879" t="s">
        <v>8473</v>
      </c>
      <c r="C3879" t="s">
        <v>8472</v>
      </c>
      <c r="F3879" t="s">
        <v>8471</v>
      </c>
      <c r="G3879" t="s">
        <v>17</v>
      </c>
      <c r="H3879" t="s">
        <v>16</v>
      </c>
      <c r="I3879" t="s">
        <v>6680</v>
      </c>
      <c r="J3879">
        <v>60020661</v>
      </c>
      <c r="K3879" t="s">
        <v>6180</v>
      </c>
      <c r="L3879" t="s">
        <v>6179</v>
      </c>
      <c r="M3879" t="s">
        <v>73</v>
      </c>
      <c r="N3879">
        <v>6</v>
      </c>
      <c r="O3879" t="s">
        <v>8470</v>
      </c>
      <c r="P3879" t="s">
        <v>8469</v>
      </c>
      <c r="Q3879" t="s">
        <v>8468</v>
      </c>
      <c r="R3879" s="7">
        <v>42370</v>
      </c>
      <c r="S3879" s="8">
        <f t="shared" si="480"/>
        <v>2016</v>
      </c>
      <c r="T3879" s="8">
        <v>2016</v>
      </c>
      <c r="U3879" s="8">
        <f t="shared" si="481"/>
        <v>6</v>
      </c>
      <c r="V3879" s="7">
        <v>2016</v>
      </c>
      <c r="W3879" t="s">
        <v>5423</v>
      </c>
      <c r="X3879" s="2">
        <v>1.3280000000000001</v>
      </c>
      <c r="Y3879" s="6">
        <f t="shared" si="486"/>
        <v>3.5450201542937994E-2</v>
      </c>
      <c r="AA3879">
        <v>15361225</v>
      </c>
      <c r="AB3879">
        <v>18894</v>
      </c>
      <c r="AD3879" t="s">
        <v>6</v>
      </c>
      <c r="AE3879">
        <v>15</v>
      </c>
      <c r="AG3879">
        <v>7122231</v>
      </c>
      <c r="AH3879" t="s">
        <v>8467</v>
      </c>
      <c r="AI3879" t="s">
        <v>8466</v>
      </c>
      <c r="AJ3879" t="s">
        <v>8465</v>
      </c>
      <c r="AK3879" t="s">
        <v>8464</v>
      </c>
      <c r="AL3879">
        <v>10</v>
      </c>
      <c r="AM3879" s="5">
        <f t="shared" si="482"/>
        <v>1.6666666666666667</v>
      </c>
      <c r="AN3879" s="4">
        <f t="shared" si="487"/>
        <v>2.5242963523917708E-3</v>
      </c>
      <c r="AO3879" s="3"/>
      <c r="AP3879">
        <v>0</v>
      </c>
      <c r="AQ3879" t="s">
        <v>1782</v>
      </c>
      <c r="AR3879" t="s">
        <v>6671</v>
      </c>
      <c r="AS3879" t="s">
        <v>1780</v>
      </c>
      <c r="AT3879" s="2">
        <v>3.8340000000000001</v>
      </c>
      <c r="AU3879" s="1">
        <f t="shared" si="483"/>
        <v>2.5572429985774128</v>
      </c>
      <c r="AV3879" s="1">
        <f t="shared" si="484"/>
        <v>1.8987248947664883</v>
      </c>
      <c r="AW3879" s="1">
        <f t="shared" si="485"/>
        <v>1.2402067909555639</v>
      </c>
    </row>
    <row r="3880" spans="1:49" x14ac:dyDescent="0.2">
      <c r="A3880">
        <v>3878</v>
      </c>
      <c r="B3880" t="s">
        <v>8463</v>
      </c>
      <c r="C3880" t="s">
        <v>8462</v>
      </c>
      <c r="F3880" t="s">
        <v>8461</v>
      </c>
      <c r="G3880" t="s">
        <v>17</v>
      </c>
      <c r="H3880" t="s">
        <v>16</v>
      </c>
      <c r="I3880" t="s">
        <v>8460</v>
      </c>
      <c r="J3880" t="s">
        <v>8459</v>
      </c>
      <c r="K3880" t="s">
        <v>8458</v>
      </c>
      <c r="L3880" t="s">
        <v>8457</v>
      </c>
      <c r="M3880" t="s">
        <v>8456</v>
      </c>
      <c r="N3880">
        <v>3</v>
      </c>
      <c r="O3880" t="s">
        <v>8455</v>
      </c>
      <c r="P3880" t="s">
        <v>8454</v>
      </c>
      <c r="Q3880" t="s">
        <v>8453</v>
      </c>
      <c r="R3880" s="7">
        <v>42370</v>
      </c>
      <c r="S3880" s="8">
        <f t="shared" si="480"/>
        <v>2016</v>
      </c>
      <c r="T3880" s="8">
        <v>2016</v>
      </c>
      <c r="U3880" s="8">
        <f t="shared" si="481"/>
        <v>6</v>
      </c>
      <c r="V3880" s="7">
        <v>2016</v>
      </c>
      <c r="W3880" t="s">
        <v>5423</v>
      </c>
      <c r="X3880" s="2">
        <v>1.3280000000000001</v>
      </c>
      <c r="Y3880" s="6">
        <f t="shared" si="486"/>
        <v>3.5450201542937994E-2</v>
      </c>
      <c r="AA3880">
        <v>15361225</v>
      </c>
      <c r="AB3880">
        <v>18894</v>
      </c>
      <c r="AD3880" t="s">
        <v>6</v>
      </c>
      <c r="AE3880">
        <v>15</v>
      </c>
      <c r="AG3880">
        <v>7299278</v>
      </c>
      <c r="AH3880" t="s">
        <v>8452</v>
      </c>
      <c r="AI3880" t="s">
        <v>8451</v>
      </c>
      <c r="AJ3880" t="s">
        <v>8450</v>
      </c>
      <c r="AK3880" t="s">
        <v>8449</v>
      </c>
      <c r="AL3880">
        <v>2</v>
      </c>
      <c r="AM3880" s="5">
        <f t="shared" si="482"/>
        <v>0.33333333333333331</v>
      </c>
      <c r="AN3880" s="4">
        <f t="shared" si="487"/>
        <v>5.048592704783541E-4</v>
      </c>
      <c r="AO3880" s="3"/>
      <c r="AP3880">
        <v>0</v>
      </c>
      <c r="AQ3880" t="s">
        <v>222</v>
      </c>
      <c r="AR3880">
        <v>51405364</v>
      </c>
      <c r="AS3880" t="s">
        <v>221</v>
      </c>
      <c r="AT3880" s="2">
        <v>3.8340000000000001</v>
      </c>
      <c r="AU3880" s="1">
        <f t="shared" si="483"/>
        <v>2.49665988612001</v>
      </c>
      <c r="AV3880" s="1">
        <f t="shared" si="484"/>
        <v>1.7977530406708173</v>
      </c>
      <c r="AW3880" s="1">
        <f t="shared" si="485"/>
        <v>1.0988461952216246</v>
      </c>
    </row>
    <row r="3881" spans="1:49" x14ac:dyDescent="0.2">
      <c r="A3881">
        <v>3879</v>
      </c>
      <c r="B3881" t="s">
        <v>8448</v>
      </c>
      <c r="C3881" t="s">
        <v>8447</v>
      </c>
      <c r="F3881" t="s">
        <v>8446</v>
      </c>
      <c r="G3881" t="s">
        <v>17</v>
      </c>
      <c r="H3881" t="s">
        <v>16</v>
      </c>
      <c r="I3881" t="s">
        <v>8445</v>
      </c>
      <c r="J3881">
        <v>60025578</v>
      </c>
      <c r="K3881" t="s">
        <v>692</v>
      </c>
      <c r="L3881" t="s">
        <v>691</v>
      </c>
      <c r="M3881" t="s">
        <v>340</v>
      </c>
      <c r="N3881">
        <v>4</v>
      </c>
      <c r="O3881" t="s">
        <v>8444</v>
      </c>
      <c r="P3881" t="s">
        <v>8443</v>
      </c>
      <c r="Q3881" t="s">
        <v>688</v>
      </c>
      <c r="R3881" s="7">
        <v>42370</v>
      </c>
      <c r="S3881" s="8">
        <f t="shared" si="480"/>
        <v>2016</v>
      </c>
      <c r="T3881" s="8">
        <v>2016</v>
      </c>
      <c r="U3881" s="8">
        <f t="shared" si="481"/>
        <v>6</v>
      </c>
      <c r="V3881" s="7">
        <v>2016</v>
      </c>
      <c r="W3881" t="s">
        <v>5423</v>
      </c>
      <c r="X3881" s="2">
        <v>1.3280000000000001</v>
      </c>
      <c r="Y3881" s="6">
        <f t="shared" si="486"/>
        <v>3.5450201542937994E-2</v>
      </c>
      <c r="AA3881">
        <v>15361225</v>
      </c>
      <c r="AB3881">
        <v>18894</v>
      </c>
      <c r="AD3881" t="s">
        <v>6</v>
      </c>
      <c r="AE3881">
        <v>15</v>
      </c>
      <c r="AG3881">
        <v>7126969</v>
      </c>
      <c r="AH3881" t="s">
        <v>8442</v>
      </c>
      <c r="AI3881" t="s">
        <v>8441</v>
      </c>
      <c r="AJ3881" t="s">
        <v>8440</v>
      </c>
      <c r="AK3881" t="s">
        <v>8439</v>
      </c>
      <c r="AL3881">
        <v>99</v>
      </c>
      <c r="AM3881" s="5">
        <f t="shared" si="482"/>
        <v>16.5</v>
      </c>
      <c r="AN3881" s="4">
        <f t="shared" si="487"/>
        <v>2.4990533888678532E-2</v>
      </c>
      <c r="AO3881" s="3"/>
      <c r="AP3881">
        <v>0</v>
      </c>
      <c r="AR3881" t="s">
        <v>1</v>
      </c>
      <c r="AT3881" s="2">
        <v>3.8340000000000001</v>
      </c>
      <c r="AU3881" s="1">
        <f t="shared" si="483"/>
        <v>3.2312301246660153</v>
      </c>
      <c r="AV3881" s="1">
        <f t="shared" si="484"/>
        <v>3.0220367715808263</v>
      </c>
      <c r="AW3881" s="1">
        <f t="shared" si="485"/>
        <v>2.8128434184956372</v>
      </c>
    </row>
    <row r="3882" spans="1:49" x14ac:dyDescent="0.2">
      <c r="A3882">
        <v>3880</v>
      </c>
      <c r="B3882" t="s">
        <v>8438</v>
      </c>
      <c r="C3882" t="s">
        <v>8437</v>
      </c>
      <c r="F3882" t="s">
        <v>8436</v>
      </c>
      <c r="G3882" t="s">
        <v>17</v>
      </c>
      <c r="H3882" t="s">
        <v>16</v>
      </c>
      <c r="I3882" t="s">
        <v>8435</v>
      </c>
      <c r="J3882" t="s">
        <v>8434</v>
      </c>
      <c r="K3882" t="s">
        <v>8433</v>
      </c>
      <c r="L3882" t="s">
        <v>8432</v>
      </c>
      <c r="M3882" t="s">
        <v>8431</v>
      </c>
      <c r="N3882">
        <v>3</v>
      </c>
      <c r="O3882" t="s">
        <v>8430</v>
      </c>
      <c r="P3882" t="s">
        <v>8429</v>
      </c>
      <c r="Q3882" t="s">
        <v>8428</v>
      </c>
      <c r="R3882" s="7">
        <v>42370</v>
      </c>
      <c r="S3882" s="8">
        <f t="shared" si="480"/>
        <v>2016</v>
      </c>
      <c r="T3882" s="8">
        <v>2016</v>
      </c>
      <c r="U3882" s="8">
        <f t="shared" si="481"/>
        <v>6</v>
      </c>
      <c r="V3882" s="7">
        <v>2016</v>
      </c>
      <c r="W3882" t="s">
        <v>5423</v>
      </c>
      <c r="X3882" s="2">
        <v>1.3280000000000001</v>
      </c>
      <c r="Y3882" s="6">
        <f t="shared" si="486"/>
        <v>3.5450201542937994E-2</v>
      </c>
      <c r="AA3882">
        <v>15361225</v>
      </c>
      <c r="AB3882">
        <v>18894</v>
      </c>
      <c r="AD3882" t="s">
        <v>6</v>
      </c>
      <c r="AE3882">
        <v>15</v>
      </c>
      <c r="AG3882">
        <v>7172468</v>
      </c>
      <c r="AH3882" t="s">
        <v>8427</v>
      </c>
      <c r="AI3882" t="s">
        <v>8426</v>
      </c>
      <c r="AJ3882" t="s">
        <v>8425</v>
      </c>
      <c r="AK3882" t="s">
        <v>8424</v>
      </c>
      <c r="AL3882">
        <v>22</v>
      </c>
      <c r="AM3882" s="5">
        <f t="shared" si="482"/>
        <v>3.6666666666666665</v>
      </c>
      <c r="AN3882" s="4">
        <f t="shared" si="487"/>
        <v>5.5534519752618956E-3</v>
      </c>
      <c r="AO3882" s="3"/>
      <c r="AP3882">
        <v>0</v>
      </c>
      <c r="AQ3882" t="s">
        <v>8423</v>
      </c>
      <c r="AR3882" t="s">
        <v>8422</v>
      </c>
      <c r="AS3882" t="s">
        <v>8421</v>
      </c>
      <c r="AT3882" s="2">
        <v>3.8340000000000001</v>
      </c>
      <c r="AU3882" s="1">
        <f t="shared" si="483"/>
        <v>2.6481176672635165</v>
      </c>
      <c r="AV3882" s="1">
        <f t="shared" si="484"/>
        <v>2.0501826759099941</v>
      </c>
      <c r="AW3882" s="1">
        <f t="shared" si="485"/>
        <v>1.4522476845564725</v>
      </c>
    </row>
    <row r="3883" spans="1:49" x14ac:dyDescent="0.2">
      <c r="A3883">
        <v>3881</v>
      </c>
      <c r="B3883" t="s">
        <v>8420</v>
      </c>
      <c r="C3883" t="s">
        <v>8419</v>
      </c>
      <c r="F3883" t="s">
        <v>8418</v>
      </c>
      <c r="G3883" t="s">
        <v>17</v>
      </c>
      <c r="H3883" t="s">
        <v>16</v>
      </c>
      <c r="I3883" t="s">
        <v>8417</v>
      </c>
      <c r="J3883">
        <v>60017595</v>
      </c>
      <c r="K3883" t="s">
        <v>8416</v>
      </c>
      <c r="L3883" t="s">
        <v>8415</v>
      </c>
      <c r="M3883" t="s">
        <v>593</v>
      </c>
      <c r="N3883">
        <v>2</v>
      </c>
      <c r="O3883" t="s">
        <v>8414</v>
      </c>
      <c r="P3883" t="s">
        <v>8413</v>
      </c>
      <c r="Q3883" t="s">
        <v>8412</v>
      </c>
      <c r="R3883" s="7">
        <v>42370</v>
      </c>
      <c r="S3883" s="8">
        <f t="shared" si="480"/>
        <v>2016</v>
      </c>
      <c r="T3883" s="8">
        <v>2016</v>
      </c>
      <c r="U3883" s="8">
        <f t="shared" si="481"/>
        <v>6</v>
      </c>
      <c r="V3883" s="7">
        <v>2016</v>
      </c>
      <c r="W3883" t="s">
        <v>5423</v>
      </c>
      <c r="X3883" s="2">
        <v>1.3280000000000001</v>
      </c>
      <c r="Y3883" s="6">
        <f t="shared" si="486"/>
        <v>3.5450201542937994E-2</v>
      </c>
      <c r="AA3883">
        <v>15361225</v>
      </c>
      <c r="AB3883">
        <v>18894</v>
      </c>
      <c r="AD3883" t="s">
        <v>6</v>
      </c>
      <c r="AE3883">
        <v>15</v>
      </c>
      <c r="AG3883">
        <v>7296601</v>
      </c>
      <c r="AH3883" t="s">
        <v>8411</v>
      </c>
      <c r="AI3883" t="s">
        <v>8410</v>
      </c>
      <c r="AJ3883" t="s">
        <v>8409</v>
      </c>
      <c r="AK3883" t="s">
        <v>8408</v>
      </c>
      <c r="AL3883">
        <v>21</v>
      </c>
      <c r="AM3883" s="5">
        <f t="shared" si="482"/>
        <v>3.5</v>
      </c>
      <c r="AN3883" s="4">
        <f t="shared" si="487"/>
        <v>5.301022340022719E-3</v>
      </c>
      <c r="AO3883" s="3"/>
      <c r="AP3883">
        <v>0</v>
      </c>
      <c r="AR3883" t="s">
        <v>1</v>
      </c>
      <c r="AT3883" s="2">
        <v>3.8340000000000001</v>
      </c>
      <c r="AU3883" s="1">
        <f t="shared" si="483"/>
        <v>2.6405447782063414</v>
      </c>
      <c r="AV3883" s="1">
        <f t="shared" si="484"/>
        <v>2.0375611941480356</v>
      </c>
      <c r="AW3883" s="1">
        <f t="shared" si="485"/>
        <v>1.4345776100897303</v>
      </c>
    </row>
    <row r="3884" spans="1:49" x14ac:dyDescent="0.2">
      <c r="A3884">
        <v>3882</v>
      </c>
      <c r="B3884" t="s">
        <v>8407</v>
      </c>
      <c r="C3884" t="s">
        <v>8406</v>
      </c>
      <c r="F3884" t="s">
        <v>8405</v>
      </c>
      <c r="G3884" t="s">
        <v>17</v>
      </c>
      <c r="H3884" t="s">
        <v>16</v>
      </c>
      <c r="I3884" t="s">
        <v>8404</v>
      </c>
      <c r="J3884" t="s">
        <v>8403</v>
      </c>
      <c r="K3884" t="s">
        <v>8402</v>
      </c>
      <c r="L3884" t="s">
        <v>8401</v>
      </c>
      <c r="M3884" t="s">
        <v>8400</v>
      </c>
      <c r="N3884">
        <v>4</v>
      </c>
      <c r="O3884" t="s">
        <v>8399</v>
      </c>
      <c r="P3884" t="s">
        <v>8398</v>
      </c>
      <c r="Q3884" t="s">
        <v>8397</v>
      </c>
      <c r="R3884" s="7">
        <v>42370</v>
      </c>
      <c r="S3884" s="8">
        <f t="shared" si="480"/>
        <v>2016</v>
      </c>
      <c r="T3884" s="8">
        <v>2016</v>
      </c>
      <c r="U3884" s="8">
        <f t="shared" si="481"/>
        <v>6</v>
      </c>
      <c r="V3884" s="7">
        <v>2016</v>
      </c>
      <c r="W3884" t="s">
        <v>5423</v>
      </c>
      <c r="X3884" s="2">
        <v>1.3280000000000001</v>
      </c>
      <c r="Y3884" s="6">
        <f t="shared" si="486"/>
        <v>3.5450201542937994E-2</v>
      </c>
      <c r="AA3884">
        <v>15361225</v>
      </c>
      <c r="AB3884">
        <v>18894</v>
      </c>
      <c r="AD3884" t="s">
        <v>6</v>
      </c>
      <c r="AE3884">
        <v>15</v>
      </c>
      <c r="AG3884">
        <v>7131486</v>
      </c>
      <c r="AH3884" t="s">
        <v>8396</v>
      </c>
      <c r="AI3884" t="s">
        <v>8395</v>
      </c>
      <c r="AJ3884" t="s">
        <v>8394</v>
      </c>
      <c r="AK3884" t="s">
        <v>8393</v>
      </c>
      <c r="AL3884">
        <v>23</v>
      </c>
      <c r="AM3884" s="5">
        <f t="shared" si="482"/>
        <v>3.8333333333333335</v>
      </c>
      <c r="AN3884" s="4">
        <f t="shared" si="487"/>
        <v>5.805881610501073E-3</v>
      </c>
      <c r="AO3884" s="3"/>
      <c r="AP3884">
        <v>0</v>
      </c>
      <c r="AR3884" t="s">
        <v>1</v>
      </c>
      <c r="AT3884" s="2">
        <v>3.8340000000000001</v>
      </c>
      <c r="AU3884" s="1">
        <f t="shared" si="483"/>
        <v>2.6556905563206916</v>
      </c>
      <c r="AV3884" s="1">
        <f t="shared" si="484"/>
        <v>2.0628041576719531</v>
      </c>
      <c r="AW3884" s="1">
        <f t="shared" si="485"/>
        <v>1.4699177590232149</v>
      </c>
    </row>
    <row r="3885" spans="1:49" x14ac:dyDescent="0.2">
      <c r="A3885">
        <v>3883</v>
      </c>
      <c r="B3885" t="s">
        <v>8392</v>
      </c>
      <c r="C3885" t="s">
        <v>8391</v>
      </c>
      <c r="F3885" t="s">
        <v>8390</v>
      </c>
      <c r="G3885" t="s">
        <v>17</v>
      </c>
      <c r="H3885" t="s">
        <v>16</v>
      </c>
      <c r="I3885" t="s">
        <v>7665</v>
      </c>
      <c r="J3885">
        <v>60025585</v>
      </c>
      <c r="K3885" t="s">
        <v>8389</v>
      </c>
      <c r="L3885" t="s">
        <v>8388</v>
      </c>
      <c r="M3885" t="s">
        <v>311</v>
      </c>
      <c r="N3885">
        <v>2</v>
      </c>
      <c r="O3885" t="s">
        <v>8387</v>
      </c>
      <c r="P3885" t="s">
        <v>8386</v>
      </c>
      <c r="Q3885" t="s">
        <v>8385</v>
      </c>
      <c r="R3885" s="7">
        <v>42370</v>
      </c>
      <c r="S3885" s="8">
        <f t="shared" si="480"/>
        <v>2016</v>
      </c>
      <c r="T3885" s="8">
        <v>2016</v>
      </c>
      <c r="U3885" s="8">
        <f t="shared" si="481"/>
        <v>6</v>
      </c>
      <c r="V3885" s="7">
        <v>2016</v>
      </c>
      <c r="W3885" t="s">
        <v>7254</v>
      </c>
      <c r="X3885" s="2">
        <v>0.23100000000000001</v>
      </c>
      <c r="Y3885" s="6">
        <f t="shared" si="486"/>
        <v>6.1664130695923769E-3</v>
      </c>
      <c r="AA3885">
        <v>16079264</v>
      </c>
      <c r="AB3885">
        <v>17604</v>
      </c>
      <c r="AC3885">
        <v>20794029</v>
      </c>
      <c r="AD3885" t="s">
        <v>6</v>
      </c>
      <c r="AE3885">
        <v>17</v>
      </c>
      <c r="AF3885">
        <v>2</v>
      </c>
      <c r="AH3885" t="s">
        <v>8384</v>
      </c>
      <c r="AI3885" t="s">
        <v>8383</v>
      </c>
      <c r="AJ3885" t="s">
        <v>8382</v>
      </c>
      <c r="AK3885" t="s">
        <v>8381</v>
      </c>
      <c r="AL3885">
        <v>0</v>
      </c>
      <c r="AM3885" s="5">
        <f t="shared" si="482"/>
        <v>0</v>
      </c>
      <c r="AN3885" s="4">
        <f t="shared" si="487"/>
        <v>0</v>
      </c>
      <c r="AO3885" s="3"/>
      <c r="AP3885">
        <v>0</v>
      </c>
      <c r="AR3885" t="s">
        <v>1</v>
      </c>
      <c r="AT3885" s="2">
        <v>1.0049999999999999</v>
      </c>
      <c r="AU3885" s="1">
        <f t="shared" si="483"/>
        <v>0.43164891487146634</v>
      </c>
      <c r="AV3885" s="1">
        <f t="shared" si="484"/>
        <v>0.30832065347961884</v>
      </c>
      <c r="AW3885" s="1">
        <f t="shared" si="485"/>
        <v>0.1849923920877713</v>
      </c>
    </row>
    <row r="3886" spans="1:49" x14ac:dyDescent="0.2">
      <c r="A3886">
        <v>3884</v>
      </c>
      <c r="B3886" t="s">
        <v>8380</v>
      </c>
      <c r="C3886" t="s">
        <v>8379</v>
      </c>
      <c r="F3886" t="s">
        <v>8378</v>
      </c>
      <c r="G3886" t="s">
        <v>17</v>
      </c>
      <c r="H3886" t="s">
        <v>16</v>
      </c>
      <c r="I3886" t="s">
        <v>8377</v>
      </c>
      <c r="J3886" t="s">
        <v>8376</v>
      </c>
      <c r="K3886" t="s">
        <v>8375</v>
      </c>
      <c r="L3886" t="s">
        <v>8374</v>
      </c>
      <c r="M3886" t="s">
        <v>8373</v>
      </c>
      <c r="N3886">
        <v>4</v>
      </c>
      <c r="O3886" t="s">
        <v>8372</v>
      </c>
      <c r="P3886" t="s">
        <v>8371</v>
      </c>
      <c r="Q3886" t="s">
        <v>8370</v>
      </c>
      <c r="R3886" s="7">
        <v>42370</v>
      </c>
      <c r="S3886" s="8">
        <f t="shared" si="480"/>
        <v>2016</v>
      </c>
      <c r="T3886" s="8">
        <v>2016</v>
      </c>
      <c r="U3886" s="8">
        <f t="shared" si="481"/>
        <v>6</v>
      </c>
      <c r="V3886" s="7">
        <v>2016</v>
      </c>
      <c r="W3886" t="s">
        <v>5423</v>
      </c>
      <c r="X3886" s="2">
        <v>1.3280000000000001</v>
      </c>
      <c r="Y3886" s="6">
        <f t="shared" si="486"/>
        <v>3.5450201542937994E-2</v>
      </c>
      <c r="AA3886">
        <v>15361225</v>
      </c>
      <c r="AB3886">
        <v>18894</v>
      </c>
      <c r="AD3886" t="s">
        <v>6</v>
      </c>
      <c r="AE3886">
        <v>15</v>
      </c>
      <c r="AG3886">
        <v>7154396</v>
      </c>
      <c r="AH3886" t="s">
        <v>8369</v>
      </c>
      <c r="AI3886" t="s">
        <v>8368</v>
      </c>
      <c r="AJ3886" t="s">
        <v>8367</v>
      </c>
      <c r="AK3886" t="s">
        <v>8366</v>
      </c>
      <c r="AL3886">
        <v>112</v>
      </c>
      <c r="AM3886" s="5">
        <f t="shared" si="482"/>
        <v>18.666666666666668</v>
      </c>
      <c r="AN3886" s="4">
        <f t="shared" si="487"/>
        <v>2.8272119146787834E-2</v>
      </c>
      <c r="AO3886" s="3"/>
      <c r="AP3886">
        <v>0</v>
      </c>
      <c r="AQ3886" t="s">
        <v>8365</v>
      </c>
      <c r="AR3886" t="s">
        <v>8364</v>
      </c>
      <c r="AS3886" t="s">
        <v>8363</v>
      </c>
      <c r="AT3886" s="2">
        <v>3.8340000000000001</v>
      </c>
      <c r="AU3886" s="1">
        <f t="shared" si="483"/>
        <v>3.3296776824092946</v>
      </c>
      <c r="AV3886" s="1">
        <f t="shared" si="484"/>
        <v>3.1861160344862913</v>
      </c>
      <c r="AW3886" s="1">
        <f t="shared" si="485"/>
        <v>3.042554386563288</v>
      </c>
    </row>
    <row r="3887" spans="1:49" x14ac:dyDescent="0.2">
      <c r="A3887">
        <v>3885</v>
      </c>
      <c r="B3887" t="s">
        <v>8362</v>
      </c>
      <c r="C3887" t="s">
        <v>8361</v>
      </c>
      <c r="F3887" t="s">
        <v>8360</v>
      </c>
      <c r="G3887" t="s">
        <v>17</v>
      </c>
      <c r="H3887" t="s">
        <v>16</v>
      </c>
      <c r="I3887" t="s">
        <v>8359</v>
      </c>
      <c r="J3887" t="s">
        <v>8358</v>
      </c>
      <c r="K3887" t="s">
        <v>8357</v>
      </c>
      <c r="L3887" t="s">
        <v>8356</v>
      </c>
      <c r="M3887" t="s">
        <v>577</v>
      </c>
      <c r="N3887">
        <v>4</v>
      </c>
      <c r="O3887" t="s">
        <v>8355</v>
      </c>
      <c r="P3887" t="s">
        <v>8354</v>
      </c>
      <c r="Q3887" t="s">
        <v>8353</v>
      </c>
      <c r="R3887" s="7">
        <v>42370</v>
      </c>
      <c r="S3887" s="8">
        <f t="shared" si="480"/>
        <v>2016</v>
      </c>
      <c r="T3887" s="8">
        <v>2016</v>
      </c>
      <c r="U3887" s="8">
        <f t="shared" si="481"/>
        <v>6</v>
      </c>
      <c r="V3887" s="7">
        <v>2016</v>
      </c>
      <c r="W3887" t="s">
        <v>5423</v>
      </c>
      <c r="X3887" s="2">
        <v>1.3280000000000001</v>
      </c>
      <c r="Y3887" s="6">
        <f t="shared" si="486"/>
        <v>3.5450201542937994E-2</v>
      </c>
      <c r="AA3887">
        <v>15361225</v>
      </c>
      <c r="AB3887">
        <v>18894</v>
      </c>
      <c r="AD3887" t="s">
        <v>6</v>
      </c>
      <c r="AE3887">
        <v>15</v>
      </c>
      <c r="AG3887">
        <v>7140749</v>
      </c>
      <c r="AH3887" t="s">
        <v>8352</v>
      </c>
      <c r="AI3887" t="s">
        <v>8351</v>
      </c>
      <c r="AJ3887" t="s">
        <v>8350</v>
      </c>
      <c r="AK3887" t="s">
        <v>8349</v>
      </c>
      <c r="AL3887">
        <v>6</v>
      </c>
      <c r="AM3887" s="5">
        <f t="shared" si="482"/>
        <v>1</v>
      </c>
      <c r="AN3887" s="4">
        <f t="shared" si="487"/>
        <v>1.5145778114350624E-3</v>
      </c>
      <c r="AO3887" s="3"/>
      <c r="AP3887">
        <v>0</v>
      </c>
      <c r="AR3887" t="s">
        <v>1</v>
      </c>
      <c r="AT3887" s="2">
        <v>3.8340000000000001</v>
      </c>
      <c r="AU3887" s="1">
        <f t="shared" si="483"/>
        <v>2.5269514423487114</v>
      </c>
      <c r="AV3887" s="1">
        <f t="shared" si="484"/>
        <v>1.8482389677186528</v>
      </c>
      <c r="AW3887" s="1">
        <f t="shared" si="485"/>
        <v>1.1695264930885942</v>
      </c>
    </row>
    <row r="3888" spans="1:49" x14ac:dyDescent="0.2">
      <c r="A3888">
        <v>3886</v>
      </c>
      <c r="B3888" t="s">
        <v>8348</v>
      </c>
      <c r="C3888" t="s">
        <v>8347</v>
      </c>
      <c r="F3888" t="s">
        <v>8346</v>
      </c>
      <c r="G3888" t="s">
        <v>17</v>
      </c>
      <c r="H3888" t="s">
        <v>16</v>
      </c>
      <c r="I3888" t="s">
        <v>8345</v>
      </c>
      <c r="J3888">
        <v>60104353</v>
      </c>
      <c r="K3888" t="s">
        <v>8344</v>
      </c>
      <c r="L3888" t="s">
        <v>806</v>
      </c>
      <c r="M3888" t="s">
        <v>135</v>
      </c>
      <c r="N3888">
        <v>2</v>
      </c>
      <c r="O3888" t="s">
        <v>8343</v>
      </c>
      <c r="P3888" t="s">
        <v>8342</v>
      </c>
      <c r="Q3888" t="s">
        <v>8341</v>
      </c>
      <c r="R3888" s="7">
        <v>42370</v>
      </c>
      <c r="S3888" s="8">
        <f t="shared" si="480"/>
        <v>2016</v>
      </c>
      <c r="T3888" s="8">
        <v>2016</v>
      </c>
      <c r="U3888" s="8">
        <f t="shared" si="481"/>
        <v>6</v>
      </c>
      <c r="V3888" s="7">
        <v>2016</v>
      </c>
      <c r="W3888" t="s">
        <v>5423</v>
      </c>
      <c r="X3888" s="2">
        <v>1.3280000000000001</v>
      </c>
      <c r="Y3888" s="6">
        <f t="shared" si="486"/>
        <v>3.5450201542937994E-2</v>
      </c>
      <c r="AA3888">
        <v>15361225</v>
      </c>
      <c r="AB3888">
        <v>18894</v>
      </c>
      <c r="AD3888" t="s">
        <v>6</v>
      </c>
      <c r="AE3888">
        <v>15</v>
      </c>
      <c r="AG3888">
        <v>7151774</v>
      </c>
      <c r="AH3888" t="s">
        <v>8340</v>
      </c>
      <c r="AI3888" t="s">
        <v>8339</v>
      </c>
      <c r="AJ3888" t="s">
        <v>8338</v>
      </c>
      <c r="AK3888" t="s">
        <v>8337</v>
      </c>
      <c r="AL3888">
        <v>12</v>
      </c>
      <c r="AM3888" s="5">
        <f t="shared" si="482"/>
        <v>2</v>
      </c>
      <c r="AN3888" s="4">
        <f t="shared" si="487"/>
        <v>3.0291556228701248E-3</v>
      </c>
      <c r="AO3888" s="3"/>
      <c r="AP3888">
        <v>0</v>
      </c>
      <c r="AR3888" t="s">
        <v>1</v>
      </c>
      <c r="AT3888" s="2">
        <v>3.8340000000000001</v>
      </c>
      <c r="AU3888" s="1">
        <f t="shared" si="483"/>
        <v>2.5723887766917635</v>
      </c>
      <c r="AV3888" s="1">
        <f t="shared" si="484"/>
        <v>1.9239678582904058</v>
      </c>
      <c r="AW3888" s="1">
        <f t="shared" si="485"/>
        <v>1.2755469398890484</v>
      </c>
    </row>
    <row r="3889" spans="1:49" x14ac:dyDescent="0.2">
      <c r="A3889">
        <v>3887</v>
      </c>
      <c r="B3889" t="s">
        <v>8336</v>
      </c>
      <c r="C3889" t="s">
        <v>8335</v>
      </c>
      <c r="F3889" t="s">
        <v>8334</v>
      </c>
      <c r="G3889" t="s">
        <v>17</v>
      </c>
      <c r="H3889" t="s">
        <v>16</v>
      </c>
      <c r="I3889" t="s">
        <v>8333</v>
      </c>
      <c r="J3889" t="s">
        <v>8332</v>
      </c>
      <c r="K3889" t="s">
        <v>8331</v>
      </c>
      <c r="L3889" t="s">
        <v>8330</v>
      </c>
      <c r="M3889" t="s">
        <v>8329</v>
      </c>
      <c r="N3889">
        <v>5</v>
      </c>
      <c r="O3889" t="s">
        <v>8328</v>
      </c>
      <c r="P3889" t="s">
        <v>8327</v>
      </c>
      <c r="Q3889" t="s">
        <v>8326</v>
      </c>
      <c r="R3889" s="7">
        <v>42370</v>
      </c>
      <c r="S3889" s="8">
        <f t="shared" si="480"/>
        <v>2016</v>
      </c>
      <c r="T3889" s="8">
        <v>2016</v>
      </c>
      <c r="U3889" s="8">
        <f t="shared" si="481"/>
        <v>6</v>
      </c>
      <c r="V3889" s="7">
        <v>2016</v>
      </c>
      <c r="W3889" t="s">
        <v>5423</v>
      </c>
      <c r="X3889" s="2">
        <v>1.3280000000000001</v>
      </c>
      <c r="Y3889" s="6">
        <f t="shared" si="486"/>
        <v>3.5450201542937994E-2</v>
      </c>
      <c r="AA3889">
        <v>15361225</v>
      </c>
      <c r="AB3889">
        <v>18894</v>
      </c>
      <c r="AD3889" t="s">
        <v>6</v>
      </c>
      <c r="AE3889">
        <v>15</v>
      </c>
      <c r="AG3889">
        <v>7138561</v>
      </c>
      <c r="AH3889" t="s">
        <v>8325</v>
      </c>
      <c r="AI3889" t="s">
        <v>8324</v>
      </c>
      <c r="AJ3889" t="s">
        <v>8323</v>
      </c>
      <c r="AK3889" t="s">
        <v>8322</v>
      </c>
      <c r="AL3889">
        <v>4</v>
      </c>
      <c r="AM3889" s="5">
        <f t="shared" si="482"/>
        <v>0.66666666666666663</v>
      </c>
      <c r="AN3889" s="4">
        <f t="shared" si="487"/>
        <v>1.0097185409567082E-3</v>
      </c>
      <c r="AO3889" s="3"/>
      <c r="AP3889">
        <v>0</v>
      </c>
      <c r="AR3889" t="s">
        <v>1</v>
      </c>
      <c r="AT3889" s="2">
        <v>3.8340000000000001</v>
      </c>
      <c r="AU3889" s="1">
        <f t="shared" si="483"/>
        <v>2.5118056642343607</v>
      </c>
      <c r="AV3889" s="1">
        <f t="shared" si="484"/>
        <v>1.8229960041947351</v>
      </c>
      <c r="AW3889" s="1">
        <f t="shared" si="485"/>
        <v>1.1341863441551092</v>
      </c>
    </row>
    <row r="3890" spans="1:49" x14ac:dyDescent="0.2">
      <c r="A3890">
        <v>3888</v>
      </c>
      <c r="B3890" t="s">
        <v>8321</v>
      </c>
      <c r="C3890" t="s">
        <v>8320</v>
      </c>
      <c r="F3890" t="s">
        <v>8319</v>
      </c>
      <c r="G3890" t="s">
        <v>17</v>
      </c>
      <c r="H3890" t="s">
        <v>16</v>
      </c>
      <c r="I3890" t="s">
        <v>8318</v>
      </c>
      <c r="J3890" t="s">
        <v>8317</v>
      </c>
      <c r="K3890" t="s">
        <v>8316</v>
      </c>
      <c r="L3890" t="s">
        <v>8315</v>
      </c>
      <c r="M3890" t="s">
        <v>8314</v>
      </c>
      <c r="N3890">
        <v>3</v>
      </c>
      <c r="O3890" t="s">
        <v>8313</v>
      </c>
      <c r="P3890" t="s">
        <v>8312</v>
      </c>
      <c r="Q3890" t="s">
        <v>8311</v>
      </c>
      <c r="R3890" s="7">
        <v>42370</v>
      </c>
      <c r="S3890" s="8">
        <f t="shared" si="480"/>
        <v>2016</v>
      </c>
      <c r="T3890" s="8">
        <v>2016</v>
      </c>
      <c r="U3890" s="8">
        <f t="shared" si="481"/>
        <v>6</v>
      </c>
      <c r="V3890" s="7">
        <v>2016</v>
      </c>
      <c r="W3890" t="s">
        <v>5423</v>
      </c>
      <c r="X3890" s="2">
        <v>1.3280000000000001</v>
      </c>
      <c r="Y3890" s="6">
        <f t="shared" si="486"/>
        <v>3.5450201542937994E-2</v>
      </c>
      <c r="AA3890">
        <v>15361225</v>
      </c>
      <c r="AB3890">
        <v>18894</v>
      </c>
      <c r="AD3890" t="s">
        <v>6</v>
      </c>
      <c r="AE3890">
        <v>15</v>
      </c>
      <c r="AG3890">
        <v>7297809</v>
      </c>
      <c r="AH3890" t="s">
        <v>8310</v>
      </c>
      <c r="AI3890" t="s">
        <v>8309</v>
      </c>
      <c r="AJ3890" t="s">
        <v>8308</v>
      </c>
      <c r="AK3890" t="s">
        <v>8307</v>
      </c>
      <c r="AL3890">
        <v>54</v>
      </c>
      <c r="AM3890" s="5">
        <f t="shared" si="482"/>
        <v>9</v>
      </c>
      <c r="AN3890" s="4">
        <f t="shared" si="487"/>
        <v>1.3631200302915562E-2</v>
      </c>
      <c r="AO3890" s="3"/>
      <c r="AP3890">
        <v>0</v>
      </c>
      <c r="AR3890" t="s">
        <v>1</v>
      </c>
      <c r="AT3890" s="2">
        <v>3.8340000000000001</v>
      </c>
      <c r="AU3890" s="1">
        <f t="shared" si="483"/>
        <v>2.8904501170931263</v>
      </c>
      <c r="AV3890" s="1">
        <f t="shared" si="484"/>
        <v>2.4540700922926777</v>
      </c>
      <c r="AW3890" s="1">
        <f t="shared" si="485"/>
        <v>2.0176900674922291</v>
      </c>
    </row>
    <row r="3891" spans="1:49" x14ac:dyDescent="0.2">
      <c r="A3891">
        <v>3889</v>
      </c>
      <c r="B3891" t="s">
        <v>8306</v>
      </c>
      <c r="C3891" t="s">
        <v>8305</v>
      </c>
      <c r="F3891" t="s">
        <v>8304</v>
      </c>
      <c r="G3891" t="s">
        <v>17</v>
      </c>
      <c r="H3891" t="s">
        <v>16</v>
      </c>
      <c r="I3891" t="s">
        <v>8303</v>
      </c>
      <c r="J3891" t="s">
        <v>8302</v>
      </c>
      <c r="K3891" t="s">
        <v>8301</v>
      </c>
      <c r="L3891" t="s">
        <v>8300</v>
      </c>
      <c r="M3891" t="s">
        <v>230</v>
      </c>
      <c r="N3891">
        <v>3</v>
      </c>
      <c r="O3891" t="s">
        <v>8299</v>
      </c>
      <c r="P3891" t="s">
        <v>8298</v>
      </c>
      <c r="Q3891" t="s">
        <v>8297</v>
      </c>
      <c r="R3891" s="7">
        <v>42370</v>
      </c>
      <c r="S3891" s="8">
        <f t="shared" si="480"/>
        <v>2016</v>
      </c>
      <c r="T3891" s="8">
        <v>2016</v>
      </c>
      <c r="U3891" s="8">
        <f t="shared" si="481"/>
        <v>6</v>
      </c>
      <c r="V3891" s="7">
        <v>2016</v>
      </c>
      <c r="W3891" t="s">
        <v>5423</v>
      </c>
      <c r="X3891" s="2">
        <v>1.3280000000000001</v>
      </c>
      <c r="Y3891" s="6">
        <f t="shared" si="486"/>
        <v>3.5450201542937994E-2</v>
      </c>
      <c r="AA3891">
        <v>15361225</v>
      </c>
      <c r="AB3891">
        <v>18894</v>
      </c>
      <c r="AD3891" t="s">
        <v>6</v>
      </c>
      <c r="AE3891">
        <v>15</v>
      </c>
      <c r="AG3891">
        <v>7296630</v>
      </c>
      <c r="AH3891" t="s">
        <v>8296</v>
      </c>
      <c r="AI3891" t="s">
        <v>8295</v>
      </c>
      <c r="AJ3891" t="s">
        <v>8294</v>
      </c>
      <c r="AK3891" t="s">
        <v>8293</v>
      </c>
      <c r="AL3891">
        <v>46</v>
      </c>
      <c r="AM3891" s="5">
        <f t="shared" si="482"/>
        <v>7.666666666666667</v>
      </c>
      <c r="AN3891" s="4">
        <f t="shared" si="487"/>
        <v>1.1611763221002146E-2</v>
      </c>
      <c r="AO3891" s="3"/>
      <c r="AP3891">
        <v>0</v>
      </c>
      <c r="AR3891" t="s">
        <v>1</v>
      </c>
      <c r="AT3891" s="2">
        <v>3.8340000000000001</v>
      </c>
      <c r="AU3891" s="1">
        <f t="shared" si="483"/>
        <v>2.8298670046357239</v>
      </c>
      <c r="AV3891" s="1">
        <f t="shared" si="484"/>
        <v>2.3530982381970067</v>
      </c>
      <c r="AW3891" s="1">
        <f t="shared" si="485"/>
        <v>1.8763294717582899</v>
      </c>
    </row>
    <row r="3892" spans="1:49" x14ac:dyDescent="0.2">
      <c r="A3892">
        <v>3890</v>
      </c>
      <c r="B3892" t="s">
        <v>8292</v>
      </c>
      <c r="C3892" t="s">
        <v>8291</v>
      </c>
      <c r="F3892" t="s">
        <v>8290</v>
      </c>
      <c r="G3892" t="s">
        <v>17</v>
      </c>
      <c r="H3892" t="s">
        <v>16</v>
      </c>
      <c r="I3892" t="s">
        <v>8289</v>
      </c>
      <c r="J3892" t="s">
        <v>8288</v>
      </c>
      <c r="K3892" t="s">
        <v>8287</v>
      </c>
      <c r="L3892" t="s">
        <v>8286</v>
      </c>
      <c r="M3892" t="s">
        <v>8285</v>
      </c>
      <c r="N3892">
        <v>4</v>
      </c>
      <c r="O3892" t="s">
        <v>8284</v>
      </c>
      <c r="P3892" t="s">
        <v>8283</v>
      </c>
      <c r="Q3892" t="s">
        <v>8282</v>
      </c>
      <c r="R3892" s="7">
        <v>42370</v>
      </c>
      <c r="S3892" s="8">
        <f t="shared" si="480"/>
        <v>2016</v>
      </c>
      <c r="T3892" s="8">
        <v>2016</v>
      </c>
      <c r="U3892" s="8">
        <f t="shared" si="481"/>
        <v>6</v>
      </c>
      <c r="V3892" s="7">
        <v>2016</v>
      </c>
      <c r="W3892" t="s">
        <v>5423</v>
      </c>
      <c r="X3892" s="2">
        <v>1.3280000000000001</v>
      </c>
      <c r="Y3892" s="6">
        <f t="shared" si="486"/>
        <v>3.5450201542937994E-2</v>
      </c>
      <c r="AA3892">
        <v>15361225</v>
      </c>
      <c r="AB3892">
        <v>18894</v>
      </c>
      <c r="AD3892" t="s">
        <v>6</v>
      </c>
      <c r="AE3892">
        <v>15</v>
      </c>
      <c r="AG3892">
        <v>7210174</v>
      </c>
      <c r="AH3892" t="s">
        <v>8281</v>
      </c>
      <c r="AI3892" t="s">
        <v>8280</v>
      </c>
      <c r="AJ3892" t="s">
        <v>8279</v>
      </c>
      <c r="AK3892" t="s">
        <v>8278</v>
      </c>
      <c r="AL3892">
        <v>11</v>
      </c>
      <c r="AM3892" s="5">
        <f t="shared" si="482"/>
        <v>1.8333333333333333</v>
      </c>
      <c r="AN3892" s="4">
        <f t="shared" si="487"/>
        <v>2.7767259876309478E-3</v>
      </c>
      <c r="AO3892" s="3"/>
      <c r="AP3892">
        <v>0</v>
      </c>
      <c r="AQ3892" t="s">
        <v>222</v>
      </c>
      <c r="AR3892">
        <v>61222105</v>
      </c>
      <c r="AS3892" t="s">
        <v>221</v>
      </c>
      <c r="AT3892" s="2">
        <v>3.8340000000000001</v>
      </c>
      <c r="AU3892" s="1">
        <f t="shared" si="483"/>
        <v>2.5648158876345879</v>
      </c>
      <c r="AV3892" s="1">
        <f t="shared" si="484"/>
        <v>1.9113463765284471</v>
      </c>
      <c r="AW3892" s="1">
        <f t="shared" si="485"/>
        <v>1.2578768654223063</v>
      </c>
    </row>
    <row r="3893" spans="1:49" x14ac:dyDescent="0.2">
      <c r="A3893">
        <v>3891</v>
      </c>
      <c r="B3893" t="s">
        <v>8277</v>
      </c>
      <c r="C3893" t="s">
        <v>8276</v>
      </c>
      <c r="F3893" t="s">
        <v>8275</v>
      </c>
      <c r="G3893" t="s">
        <v>17</v>
      </c>
      <c r="H3893" t="s">
        <v>16</v>
      </c>
      <c r="I3893" t="s">
        <v>7422</v>
      </c>
      <c r="J3893">
        <v>60005429</v>
      </c>
      <c r="K3893" t="s">
        <v>4335</v>
      </c>
      <c r="L3893" t="s">
        <v>780</v>
      </c>
      <c r="M3893" t="s">
        <v>311</v>
      </c>
      <c r="N3893">
        <v>4</v>
      </c>
      <c r="O3893" t="s">
        <v>8274</v>
      </c>
      <c r="P3893" t="s">
        <v>8273</v>
      </c>
      <c r="Q3893" t="s">
        <v>8272</v>
      </c>
      <c r="R3893" s="7">
        <v>42370</v>
      </c>
      <c r="S3893" s="8">
        <f t="shared" si="480"/>
        <v>2016</v>
      </c>
      <c r="T3893" s="8">
        <v>2016</v>
      </c>
      <c r="U3893" s="8">
        <f t="shared" si="481"/>
        <v>6</v>
      </c>
      <c r="V3893" s="7">
        <v>2016</v>
      </c>
      <c r="W3893" t="s">
        <v>5423</v>
      </c>
      <c r="X3893" s="2">
        <v>1.3280000000000001</v>
      </c>
      <c r="Y3893" s="6">
        <f t="shared" si="486"/>
        <v>3.5450201542937994E-2</v>
      </c>
      <c r="AA3893">
        <v>15361225</v>
      </c>
      <c r="AB3893">
        <v>18894</v>
      </c>
      <c r="AD3893" t="s">
        <v>6</v>
      </c>
      <c r="AE3893">
        <v>15</v>
      </c>
      <c r="AG3893">
        <v>7296623</v>
      </c>
      <c r="AH3893" t="s">
        <v>8271</v>
      </c>
      <c r="AI3893" t="s">
        <v>8270</v>
      </c>
      <c r="AJ3893" t="s">
        <v>8269</v>
      </c>
      <c r="AK3893" t="s">
        <v>8268</v>
      </c>
      <c r="AL3893">
        <v>4</v>
      </c>
      <c r="AM3893" s="5">
        <f t="shared" si="482"/>
        <v>0.66666666666666663</v>
      </c>
      <c r="AN3893" s="4">
        <f t="shared" si="487"/>
        <v>1.0097185409567082E-3</v>
      </c>
      <c r="AO3893" s="3"/>
      <c r="AP3893">
        <v>0</v>
      </c>
      <c r="AQ3893" t="s">
        <v>1581</v>
      </c>
      <c r="AR3893" t="s">
        <v>8267</v>
      </c>
      <c r="AS3893" t="s">
        <v>8266</v>
      </c>
      <c r="AT3893" s="2">
        <v>3.8340000000000001</v>
      </c>
      <c r="AU3893" s="1">
        <f t="shared" si="483"/>
        <v>2.5118056642343607</v>
      </c>
      <c r="AV3893" s="1">
        <f t="shared" si="484"/>
        <v>1.8229960041947351</v>
      </c>
      <c r="AW3893" s="1">
        <f t="shared" si="485"/>
        <v>1.1341863441551092</v>
      </c>
    </row>
    <row r="3894" spans="1:49" x14ac:dyDescent="0.2">
      <c r="A3894">
        <v>3892</v>
      </c>
      <c r="B3894" t="s">
        <v>8265</v>
      </c>
      <c r="C3894" t="s">
        <v>8264</v>
      </c>
      <c r="F3894" t="s">
        <v>8263</v>
      </c>
      <c r="G3894" t="s">
        <v>17</v>
      </c>
      <c r="H3894" t="s">
        <v>16</v>
      </c>
      <c r="I3894" t="s">
        <v>8262</v>
      </c>
      <c r="J3894">
        <v>60024872</v>
      </c>
      <c r="K3894" t="s">
        <v>4523</v>
      </c>
      <c r="L3894" t="s">
        <v>1340</v>
      </c>
      <c r="M3894" t="s">
        <v>709</v>
      </c>
      <c r="N3894">
        <v>4</v>
      </c>
      <c r="O3894" t="s">
        <v>8261</v>
      </c>
      <c r="P3894" t="s">
        <v>8260</v>
      </c>
      <c r="Q3894" t="s">
        <v>8259</v>
      </c>
      <c r="R3894" s="7">
        <v>42370</v>
      </c>
      <c r="S3894" s="8">
        <f t="shared" si="480"/>
        <v>2016</v>
      </c>
      <c r="T3894" s="8">
        <v>2016</v>
      </c>
      <c r="U3894" s="8">
        <f t="shared" si="481"/>
        <v>6</v>
      </c>
      <c r="V3894" s="7">
        <v>2016</v>
      </c>
      <c r="W3894" t="s">
        <v>5423</v>
      </c>
      <c r="X3894" s="2">
        <v>1.3280000000000001</v>
      </c>
      <c r="Y3894" s="6">
        <f t="shared" si="486"/>
        <v>3.5450201542937994E-2</v>
      </c>
      <c r="AA3894">
        <v>15361225</v>
      </c>
      <c r="AB3894">
        <v>18894</v>
      </c>
      <c r="AD3894" t="s">
        <v>6</v>
      </c>
      <c r="AE3894">
        <v>15</v>
      </c>
      <c r="AG3894">
        <v>7122864</v>
      </c>
      <c r="AH3894" t="s">
        <v>8258</v>
      </c>
      <c r="AI3894" t="s">
        <v>8257</v>
      </c>
      <c r="AJ3894" t="s">
        <v>8256</v>
      </c>
      <c r="AK3894" t="s">
        <v>8255</v>
      </c>
      <c r="AL3894">
        <v>44</v>
      </c>
      <c r="AM3894" s="5">
        <f t="shared" si="482"/>
        <v>7.333333333333333</v>
      </c>
      <c r="AN3894" s="4">
        <f t="shared" si="487"/>
        <v>1.1106903950523791E-2</v>
      </c>
      <c r="AO3894" s="3"/>
      <c r="AP3894">
        <v>0</v>
      </c>
      <c r="AR3894" t="s">
        <v>1</v>
      </c>
      <c r="AT3894" s="2">
        <v>3.8340000000000001</v>
      </c>
      <c r="AU3894" s="1">
        <f t="shared" si="483"/>
        <v>2.8147212265213732</v>
      </c>
      <c r="AV3894" s="1">
        <f t="shared" si="484"/>
        <v>2.3278552746730892</v>
      </c>
      <c r="AW3894" s="1">
        <f t="shared" si="485"/>
        <v>1.8409893228248053</v>
      </c>
    </row>
    <row r="3895" spans="1:49" x14ac:dyDescent="0.2">
      <c r="A3895">
        <v>3893</v>
      </c>
      <c r="B3895" t="s">
        <v>8254</v>
      </c>
      <c r="C3895" t="s">
        <v>8253</v>
      </c>
      <c r="F3895" t="s">
        <v>8252</v>
      </c>
      <c r="G3895" t="s">
        <v>17</v>
      </c>
      <c r="H3895" t="s">
        <v>16</v>
      </c>
      <c r="I3895" t="s">
        <v>8251</v>
      </c>
      <c r="J3895">
        <v>100774351</v>
      </c>
      <c r="K3895" t="s">
        <v>8250</v>
      </c>
      <c r="L3895" t="s">
        <v>6032</v>
      </c>
      <c r="M3895" t="s">
        <v>135</v>
      </c>
      <c r="N3895">
        <v>1</v>
      </c>
      <c r="O3895" t="s">
        <v>8249</v>
      </c>
      <c r="P3895">
        <v>55972668400</v>
      </c>
      <c r="Q3895">
        <v>100774351</v>
      </c>
      <c r="R3895" s="7">
        <v>42370</v>
      </c>
      <c r="S3895" s="8">
        <f t="shared" si="480"/>
        <v>2016</v>
      </c>
      <c r="T3895" s="8">
        <v>2016</v>
      </c>
      <c r="U3895" s="8">
        <f t="shared" si="481"/>
        <v>6</v>
      </c>
      <c r="V3895" s="7">
        <v>2016</v>
      </c>
      <c r="W3895" t="s">
        <v>1632</v>
      </c>
      <c r="X3895" s="2">
        <v>0.216</v>
      </c>
      <c r="Y3895" s="6">
        <f t="shared" si="486"/>
        <v>5.765996636501962E-3</v>
      </c>
      <c r="AA3895">
        <v>19378726</v>
      </c>
      <c r="AB3895">
        <v>19700186909</v>
      </c>
      <c r="AC3895">
        <v>10988963</v>
      </c>
      <c r="AD3895" t="s">
        <v>6</v>
      </c>
      <c r="AE3895">
        <v>47</v>
      </c>
      <c r="AH3895" t="s">
        <v>8248</v>
      </c>
      <c r="AI3895" t="s">
        <v>8247</v>
      </c>
      <c r="AK3895" t="s">
        <v>8246</v>
      </c>
      <c r="AL3895">
        <v>2</v>
      </c>
      <c r="AM3895" s="5">
        <f t="shared" si="482"/>
        <v>0.33333333333333331</v>
      </c>
      <c r="AN3895" s="4">
        <f t="shared" si="487"/>
        <v>5.048592704783541E-4</v>
      </c>
      <c r="AO3895" s="3"/>
      <c r="AP3895">
        <v>1</v>
      </c>
      <c r="AR3895" t="s">
        <v>1</v>
      </c>
      <c r="AT3895" s="2" t="s">
        <v>0</v>
      </c>
      <c r="AU3895" s="1">
        <f t="shared" si="483"/>
        <v>0.41876554266948796</v>
      </c>
      <c r="AV3895" s="1">
        <f t="shared" si="484"/>
        <v>0.3135427953490158</v>
      </c>
      <c r="AW3895" s="1">
        <f t="shared" si="485"/>
        <v>0.20832004802854362</v>
      </c>
    </row>
    <row r="3896" spans="1:49" x14ac:dyDescent="0.2">
      <c r="A3896">
        <v>3894</v>
      </c>
      <c r="B3896" t="s">
        <v>8245</v>
      </c>
      <c r="C3896" t="s">
        <v>8244</v>
      </c>
      <c r="F3896" t="s">
        <v>8243</v>
      </c>
      <c r="G3896" t="s">
        <v>17</v>
      </c>
      <c r="H3896" t="s">
        <v>16</v>
      </c>
      <c r="I3896" t="s">
        <v>8242</v>
      </c>
      <c r="J3896">
        <v>60004305</v>
      </c>
      <c r="K3896" t="s">
        <v>6666</v>
      </c>
      <c r="L3896" t="s">
        <v>6665</v>
      </c>
      <c r="M3896" t="s">
        <v>593</v>
      </c>
      <c r="N3896">
        <v>3</v>
      </c>
      <c r="O3896" t="s">
        <v>8241</v>
      </c>
      <c r="P3896" t="s">
        <v>8240</v>
      </c>
      <c r="Q3896" t="s">
        <v>8239</v>
      </c>
      <c r="R3896" s="7">
        <v>42370</v>
      </c>
      <c r="S3896" s="8">
        <f t="shared" si="480"/>
        <v>2016</v>
      </c>
      <c r="T3896" s="8">
        <v>2016</v>
      </c>
      <c r="U3896" s="8">
        <f t="shared" si="481"/>
        <v>6</v>
      </c>
      <c r="V3896" s="7">
        <v>2016</v>
      </c>
      <c r="W3896" t="s">
        <v>5423</v>
      </c>
      <c r="X3896" s="2">
        <v>1.3280000000000001</v>
      </c>
      <c r="Y3896" s="6">
        <f t="shared" si="486"/>
        <v>3.5450201542937994E-2</v>
      </c>
      <c r="AA3896">
        <v>15361225</v>
      </c>
      <c r="AB3896">
        <v>18894</v>
      </c>
      <c r="AD3896" t="s">
        <v>6</v>
      </c>
      <c r="AE3896">
        <v>15</v>
      </c>
      <c r="AG3896">
        <v>7307952</v>
      </c>
      <c r="AH3896" t="s">
        <v>8238</v>
      </c>
      <c r="AI3896" t="s">
        <v>8237</v>
      </c>
      <c r="AJ3896" t="s">
        <v>8236</v>
      </c>
      <c r="AK3896" t="s">
        <v>8235</v>
      </c>
      <c r="AL3896">
        <v>19</v>
      </c>
      <c r="AM3896" s="5">
        <f t="shared" si="482"/>
        <v>3.1666666666666665</v>
      </c>
      <c r="AN3896" s="4">
        <f t="shared" si="487"/>
        <v>4.7961630695443642E-3</v>
      </c>
      <c r="AO3896" s="3"/>
      <c r="AP3896">
        <v>0</v>
      </c>
      <c r="AR3896" t="s">
        <v>1</v>
      </c>
      <c r="AT3896" s="2">
        <v>3.8340000000000001</v>
      </c>
      <c r="AU3896" s="1">
        <f t="shared" si="483"/>
        <v>2.6253990000919902</v>
      </c>
      <c r="AV3896" s="1">
        <f t="shared" si="484"/>
        <v>2.0123182306241176</v>
      </c>
      <c r="AW3896" s="1">
        <f t="shared" si="485"/>
        <v>1.3992374611562453</v>
      </c>
    </row>
    <row r="3897" spans="1:49" x14ac:dyDescent="0.2">
      <c r="A3897">
        <v>3895</v>
      </c>
      <c r="B3897" t="s">
        <v>8234</v>
      </c>
      <c r="C3897" t="s">
        <v>8233</v>
      </c>
      <c r="F3897" t="s">
        <v>8232</v>
      </c>
      <c r="G3897" t="s">
        <v>17</v>
      </c>
      <c r="H3897" t="s">
        <v>16</v>
      </c>
      <c r="I3897" t="s">
        <v>8231</v>
      </c>
      <c r="J3897" t="s">
        <v>8230</v>
      </c>
      <c r="K3897" t="s">
        <v>8229</v>
      </c>
      <c r="L3897" t="s">
        <v>8228</v>
      </c>
      <c r="M3897" t="s">
        <v>3447</v>
      </c>
      <c r="N3897">
        <v>2</v>
      </c>
      <c r="O3897" t="s">
        <v>8227</v>
      </c>
      <c r="P3897" t="s">
        <v>8226</v>
      </c>
      <c r="Q3897" t="s">
        <v>8225</v>
      </c>
      <c r="R3897" s="7">
        <v>42370</v>
      </c>
      <c r="S3897" s="8">
        <f t="shared" si="480"/>
        <v>2016</v>
      </c>
      <c r="T3897" s="8">
        <v>2016</v>
      </c>
      <c r="U3897" s="8">
        <f t="shared" si="481"/>
        <v>6</v>
      </c>
      <c r="V3897" s="7">
        <v>2016</v>
      </c>
      <c r="W3897" t="s">
        <v>5423</v>
      </c>
      <c r="X3897" s="2">
        <v>1.3280000000000001</v>
      </c>
      <c r="Y3897" s="6">
        <f t="shared" si="486"/>
        <v>3.5450201542937994E-2</v>
      </c>
      <c r="AA3897">
        <v>15361225</v>
      </c>
      <c r="AB3897">
        <v>18894</v>
      </c>
      <c r="AD3897" t="s">
        <v>6</v>
      </c>
      <c r="AE3897">
        <v>15</v>
      </c>
      <c r="AG3897">
        <v>7182260</v>
      </c>
      <c r="AH3897" t="s">
        <v>8224</v>
      </c>
      <c r="AI3897" t="s">
        <v>8223</v>
      </c>
      <c r="AJ3897" t="s">
        <v>8222</v>
      </c>
      <c r="AK3897" t="s">
        <v>8221</v>
      </c>
      <c r="AL3897">
        <v>6</v>
      </c>
      <c r="AM3897" s="5">
        <f t="shared" si="482"/>
        <v>1</v>
      </c>
      <c r="AN3897" s="4">
        <f t="shared" si="487"/>
        <v>1.5145778114350624E-3</v>
      </c>
      <c r="AO3897" s="3"/>
      <c r="AP3897">
        <v>0</v>
      </c>
      <c r="AR3897" t="s">
        <v>1</v>
      </c>
      <c r="AT3897" s="2">
        <v>3.8340000000000001</v>
      </c>
      <c r="AU3897" s="1">
        <f t="shared" si="483"/>
        <v>2.5269514423487114</v>
      </c>
      <c r="AV3897" s="1">
        <f t="shared" si="484"/>
        <v>1.8482389677186528</v>
      </c>
      <c r="AW3897" s="1">
        <f t="shared" si="485"/>
        <v>1.1695264930885942</v>
      </c>
    </row>
    <row r="3898" spans="1:49" x14ac:dyDescent="0.2">
      <c r="A3898">
        <v>3896</v>
      </c>
      <c r="B3898" t="s">
        <v>8220</v>
      </c>
      <c r="C3898" t="s">
        <v>8219</v>
      </c>
      <c r="F3898" t="s">
        <v>8218</v>
      </c>
      <c r="G3898" t="s">
        <v>17</v>
      </c>
      <c r="H3898" t="s">
        <v>16</v>
      </c>
      <c r="I3898" t="s">
        <v>8217</v>
      </c>
      <c r="J3898">
        <v>60097534</v>
      </c>
      <c r="K3898" t="s">
        <v>8216</v>
      </c>
      <c r="L3898" t="s">
        <v>8215</v>
      </c>
      <c r="M3898" t="s">
        <v>135</v>
      </c>
      <c r="N3898">
        <v>2</v>
      </c>
      <c r="O3898" t="s">
        <v>8214</v>
      </c>
      <c r="P3898" t="s">
        <v>8213</v>
      </c>
      <c r="Q3898" t="s">
        <v>8212</v>
      </c>
      <c r="R3898" s="7">
        <v>42370</v>
      </c>
      <c r="S3898" s="8">
        <f t="shared" si="480"/>
        <v>2016</v>
      </c>
      <c r="T3898" s="8">
        <v>2016</v>
      </c>
      <c r="U3898" s="8">
        <f t="shared" si="481"/>
        <v>6</v>
      </c>
      <c r="V3898" s="7">
        <v>2016</v>
      </c>
      <c r="W3898" t="s">
        <v>6858</v>
      </c>
      <c r="X3898" s="2">
        <v>0.22500000000000001</v>
      </c>
      <c r="Y3898" s="6">
        <f t="shared" si="486"/>
        <v>6.0062464963562111E-3</v>
      </c>
      <c r="AA3898">
        <v>13000632</v>
      </c>
      <c r="AB3898">
        <v>22933</v>
      </c>
      <c r="AC3898">
        <v>13036203</v>
      </c>
      <c r="AD3898" t="s">
        <v>6</v>
      </c>
      <c r="AE3898">
        <v>24</v>
      </c>
      <c r="AF3898">
        <v>3</v>
      </c>
      <c r="AH3898" t="s">
        <v>8211</v>
      </c>
      <c r="AI3898" t="s">
        <v>8210</v>
      </c>
      <c r="AJ3898" t="s">
        <v>8209</v>
      </c>
      <c r="AK3898" t="s">
        <v>8208</v>
      </c>
      <c r="AL3898">
        <v>7</v>
      </c>
      <c r="AM3898" s="5">
        <f t="shared" si="482"/>
        <v>1.1666666666666667</v>
      </c>
      <c r="AN3898" s="4">
        <f t="shared" si="487"/>
        <v>1.7670074466742396E-3</v>
      </c>
      <c r="AO3898" s="3"/>
      <c r="AP3898">
        <v>1</v>
      </c>
      <c r="AR3898" t="s">
        <v>1</v>
      </c>
      <c r="AT3898" s="2" t="s">
        <v>0</v>
      </c>
      <c r="AU3898" s="1">
        <f t="shared" si="483"/>
        <v>0.47344747814516192</v>
      </c>
      <c r="AV3898" s="1">
        <f t="shared" si="484"/>
        <v>0.38866269715152252</v>
      </c>
      <c r="AW3898" s="1">
        <f t="shared" si="485"/>
        <v>0.30387791615788312</v>
      </c>
    </row>
    <row r="3899" spans="1:49" x14ac:dyDescent="0.2">
      <c r="A3899">
        <v>3897</v>
      </c>
      <c r="B3899" t="s">
        <v>8207</v>
      </c>
      <c r="C3899" t="s">
        <v>8206</v>
      </c>
      <c r="F3899" t="s">
        <v>8205</v>
      </c>
      <c r="G3899" t="s">
        <v>17</v>
      </c>
      <c r="H3899" t="s">
        <v>16</v>
      </c>
      <c r="I3899" t="s">
        <v>8204</v>
      </c>
      <c r="J3899">
        <v>60019499</v>
      </c>
      <c r="K3899" t="s">
        <v>8203</v>
      </c>
      <c r="L3899" t="s">
        <v>1670</v>
      </c>
      <c r="M3899" t="s">
        <v>340</v>
      </c>
      <c r="N3899">
        <v>6</v>
      </c>
      <c r="O3899" t="s">
        <v>8202</v>
      </c>
      <c r="P3899" t="s">
        <v>8201</v>
      </c>
      <c r="Q3899" t="s">
        <v>8200</v>
      </c>
      <c r="R3899" s="7">
        <v>42370</v>
      </c>
      <c r="S3899" s="8">
        <f t="shared" ref="S3899:S3962" si="488">YEAR(R3899)</f>
        <v>2016</v>
      </c>
      <c r="T3899" s="8">
        <v>2016</v>
      </c>
      <c r="U3899" s="8">
        <f t="shared" ref="U3899:U3962" si="489">2022-T3899</f>
        <v>6</v>
      </c>
      <c r="V3899" s="7">
        <v>2016</v>
      </c>
      <c r="W3899" t="s">
        <v>5423</v>
      </c>
      <c r="X3899" s="2">
        <v>1.3280000000000001</v>
      </c>
      <c r="Y3899" s="6">
        <f t="shared" si="486"/>
        <v>3.5450201542937994E-2</v>
      </c>
      <c r="AA3899">
        <v>15361225</v>
      </c>
      <c r="AB3899">
        <v>18894</v>
      </c>
      <c r="AD3899" t="s">
        <v>6</v>
      </c>
      <c r="AE3899">
        <v>15</v>
      </c>
      <c r="AG3899">
        <v>7208797</v>
      </c>
      <c r="AH3899" t="s">
        <v>8199</v>
      </c>
      <c r="AI3899" t="s">
        <v>8198</v>
      </c>
      <c r="AJ3899" t="s">
        <v>8197</v>
      </c>
      <c r="AK3899" t="s">
        <v>8196</v>
      </c>
      <c r="AL3899">
        <v>27</v>
      </c>
      <c r="AM3899" s="5">
        <f t="shared" ref="AM3899:AM3962" si="490">AL3899/U3899</f>
        <v>4.5</v>
      </c>
      <c r="AN3899" s="4">
        <f t="shared" si="487"/>
        <v>6.815600151457781E-3</v>
      </c>
      <c r="AO3899" s="3"/>
      <c r="AP3899">
        <v>0</v>
      </c>
      <c r="AR3899" t="s">
        <v>1</v>
      </c>
      <c r="AT3899" s="2">
        <v>3.8340000000000001</v>
      </c>
      <c r="AU3899" s="1">
        <f t="shared" ref="AU3899:AU3962" si="491">(Y3899*0.7+AN3899*0.3)*100</f>
        <v>2.685982112549393</v>
      </c>
      <c r="AV3899" s="1">
        <f t="shared" ref="AV3899:AV3962" si="492">(Y3899*0.5+AN3899*0.5)*100</f>
        <v>2.1132900847197886</v>
      </c>
      <c r="AW3899" s="1">
        <f t="shared" ref="AW3899:AW3962" si="493">(Y3899*0.3+AN3899*0.7)*100</f>
        <v>1.5405980568901845</v>
      </c>
    </row>
    <row r="3900" spans="1:49" x14ac:dyDescent="0.2">
      <c r="A3900">
        <v>3898</v>
      </c>
      <c r="B3900" t="s">
        <v>8195</v>
      </c>
      <c r="C3900" t="s">
        <v>8194</v>
      </c>
      <c r="F3900" t="s">
        <v>8193</v>
      </c>
      <c r="G3900" t="s">
        <v>17</v>
      </c>
      <c r="H3900" t="s">
        <v>16</v>
      </c>
      <c r="I3900" t="s">
        <v>8192</v>
      </c>
      <c r="J3900" t="s">
        <v>5975</v>
      </c>
      <c r="K3900" t="s">
        <v>5974</v>
      </c>
      <c r="L3900" t="s">
        <v>5973</v>
      </c>
      <c r="M3900" t="s">
        <v>4373</v>
      </c>
      <c r="N3900">
        <v>3</v>
      </c>
      <c r="O3900" t="s">
        <v>5972</v>
      </c>
      <c r="P3900" t="s">
        <v>5971</v>
      </c>
      <c r="Q3900" t="s">
        <v>5970</v>
      </c>
      <c r="R3900" s="7">
        <v>42370</v>
      </c>
      <c r="S3900" s="8">
        <f t="shared" si="488"/>
        <v>2016</v>
      </c>
      <c r="T3900" s="8">
        <v>2016</v>
      </c>
      <c r="U3900" s="8">
        <f t="shared" si="489"/>
        <v>6</v>
      </c>
      <c r="V3900" s="7">
        <v>2016</v>
      </c>
      <c r="W3900" t="s">
        <v>5423</v>
      </c>
      <c r="X3900" s="2">
        <v>1.3280000000000001</v>
      </c>
      <c r="Y3900" s="6">
        <f t="shared" si="486"/>
        <v>3.5450201542937994E-2</v>
      </c>
      <c r="AA3900">
        <v>15361225</v>
      </c>
      <c r="AB3900">
        <v>18894</v>
      </c>
      <c r="AD3900" t="s">
        <v>6</v>
      </c>
      <c r="AE3900">
        <v>15</v>
      </c>
      <c r="AG3900">
        <v>7155472</v>
      </c>
      <c r="AH3900" t="s">
        <v>8191</v>
      </c>
      <c r="AI3900" t="s">
        <v>8190</v>
      </c>
      <c r="AJ3900" t="s">
        <v>8189</v>
      </c>
      <c r="AK3900" t="s">
        <v>8188</v>
      </c>
      <c r="AL3900">
        <v>35</v>
      </c>
      <c r="AM3900" s="5">
        <f t="shared" si="490"/>
        <v>5.833333333333333</v>
      </c>
      <c r="AN3900" s="4">
        <f t="shared" si="487"/>
        <v>8.8350372333711978E-3</v>
      </c>
      <c r="AO3900" s="3"/>
      <c r="AP3900">
        <v>0</v>
      </c>
      <c r="AQ3900" t="s">
        <v>700</v>
      </c>
      <c r="AR3900" t="s">
        <v>8187</v>
      </c>
      <c r="AS3900" t="s">
        <v>8186</v>
      </c>
      <c r="AT3900" s="2">
        <v>3.8340000000000001</v>
      </c>
      <c r="AU3900" s="1">
        <f t="shared" si="491"/>
        <v>2.7465652250067958</v>
      </c>
      <c r="AV3900" s="1">
        <f t="shared" si="492"/>
        <v>2.2142619388154596</v>
      </c>
      <c r="AW3900" s="1">
        <f t="shared" si="493"/>
        <v>1.6819586526241235</v>
      </c>
    </row>
    <row r="3901" spans="1:49" x14ac:dyDescent="0.2">
      <c r="A3901">
        <v>3899</v>
      </c>
      <c r="B3901" t="s">
        <v>8185</v>
      </c>
      <c r="C3901" t="s">
        <v>8184</v>
      </c>
      <c r="F3901" t="s">
        <v>8183</v>
      </c>
      <c r="G3901" t="s">
        <v>17</v>
      </c>
      <c r="H3901" t="s">
        <v>16</v>
      </c>
      <c r="I3901" t="s">
        <v>8182</v>
      </c>
      <c r="J3901" t="s">
        <v>8181</v>
      </c>
      <c r="K3901" t="s">
        <v>8180</v>
      </c>
      <c r="L3901" t="s">
        <v>8179</v>
      </c>
      <c r="M3901" t="s">
        <v>2158</v>
      </c>
      <c r="N3901">
        <v>5</v>
      </c>
      <c r="O3901" t="s">
        <v>8178</v>
      </c>
      <c r="P3901" t="s">
        <v>8177</v>
      </c>
      <c r="Q3901" t="s">
        <v>8176</v>
      </c>
      <c r="R3901" s="7">
        <v>42370</v>
      </c>
      <c r="S3901" s="8">
        <f t="shared" si="488"/>
        <v>2016</v>
      </c>
      <c r="T3901" s="8">
        <v>2016</v>
      </c>
      <c r="U3901" s="8">
        <f t="shared" si="489"/>
        <v>6</v>
      </c>
      <c r="V3901" s="7">
        <v>2016</v>
      </c>
      <c r="W3901" t="s">
        <v>5423</v>
      </c>
      <c r="X3901" s="2">
        <v>1.3280000000000001</v>
      </c>
      <c r="Y3901" s="6">
        <f t="shared" si="486"/>
        <v>3.5450201542937994E-2</v>
      </c>
      <c r="AA3901">
        <v>15361225</v>
      </c>
      <c r="AB3901">
        <v>18894</v>
      </c>
      <c r="AD3901" t="s">
        <v>6</v>
      </c>
      <c r="AE3901">
        <v>15</v>
      </c>
      <c r="AG3901">
        <v>7299275</v>
      </c>
      <c r="AH3901" t="s">
        <v>8175</v>
      </c>
      <c r="AI3901" t="s">
        <v>8174</v>
      </c>
      <c r="AJ3901" t="s">
        <v>8173</v>
      </c>
      <c r="AK3901" t="s">
        <v>8172</v>
      </c>
      <c r="AL3901">
        <v>17</v>
      </c>
      <c r="AM3901" s="5">
        <f t="shared" si="490"/>
        <v>2.8333333333333335</v>
      </c>
      <c r="AN3901" s="4">
        <f t="shared" si="487"/>
        <v>4.2913037990660102E-3</v>
      </c>
      <c r="AO3901" s="3"/>
      <c r="AP3901">
        <v>0</v>
      </c>
      <c r="AQ3901" t="s">
        <v>8171</v>
      </c>
      <c r="AR3901" t="s">
        <v>1</v>
      </c>
      <c r="AS3901" t="s">
        <v>8170</v>
      </c>
      <c r="AT3901" s="2">
        <v>3.8340000000000001</v>
      </c>
      <c r="AU3901" s="1">
        <f t="shared" si="491"/>
        <v>2.61025322197764</v>
      </c>
      <c r="AV3901" s="1">
        <f t="shared" si="492"/>
        <v>1.9870752671002003</v>
      </c>
      <c r="AW3901" s="1">
        <f t="shared" si="493"/>
        <v>1.3638973122227604</v>
      </c>
    </row>
    <row r="3902" spans="1:49" x14ac:dyDescent="0.2">
      <c r="A3902">
        <v>3900</v>
      </c>
      <c r="B3902" t="s">
        <v>8169</v>
      </c>
      <c r="C3902" t="s">
        <v>8168</v>
      </c>
      <c r="F3902" t="s">
        <v>8167</v>
      </c>
      <c r="G3902" t="s">
        <v>17</v>
      </c>
      <c r="H3902" t="s">
        <v>16</v>
      </c>
      <c r="I3902" t="s">
        <v>8166</v>
      </c>
      <c r="J3902">
        <v>60023345</v>
      </c>
      <c r="K3902" t="s">
        <v>8165</v>
      </c>
      <c r="L3902" t="s">
        <v>1724</v>
      </c>
      <c r="M3902" t="s">
        <v>135</v>
      </c>
      <c r="N3902">
        <v>3</v>
      </c>
      <c r="O3902" t="s">
        <v>8164</v>
      </c>
      <c r="P3902" t="s">
        <v>8163</v>
      </c>
      <c r="Q3902" t="s">
        <v>8162</v>
      </c>
      <c r="R3902" s="7">
        <v>42370</v>
      </c>
      <c r="S3902" s="8">
        <f t="shared" si="488"/>
        <v>2016</v>
      </c>
      <c r="T3902" s="8">
        <v>2016</v>
      </c>
      <c r="U3902" s="8">
        <f t="shared" si="489"/>
        <v>6</v>
      </c>
      <c r="V3902" s="7">
        <v>2016</v>
      </c>
      <c r="W3902" t="s">
        <v>5423</v>
      </c>
      <c r="X3902" s="2">
        <v>1.3280000000000001</v>
      </c>
      <c r="Y3902" s="6">
        <f t="shared" si="486"/>
        <v>3.5450201542937994E-2</v>
      </c>
      <c r="AA3902">
        <v>15361225</v>
      </c>
      <c r="AB3902">
        <v>18894</v>
      </c>
      <c r="AD3902" t="s">
        <v>6</v>
      </c>
      <c r="AE3902">
        <v>15</v>
      </c>
      <c r="AG3902">
        <v>7152880</v>
      </c>
      <c r="AH3902" t="s">
        <v>8161</v>
      </c>
      <c r="AI3902" t="s">
        <v>8160</v>
      </c>
      <c r="AJ3902" t="s">
        <v>8159</v>
      </c>
      <c r="AK3902" t="s">
        <v>8158</v>
      </c>
      <c r="AL3902">
        <v>10</v>
      </c>
      <c r="AM3902" s="5">
        <f t="shared" si="490"/>
        <v>1.6666666666666667</v>
      </c>
      <c r="AN3902" s="4">
        <f t="shared" si="487"/>
        <v>2.5242963523917708E-3</v>
      </c>
      <c r="AO3902" s="3"/>
      <c r="AP3902">
        <v>0</v>
      </c>
      <c r="AR3902" t="s">
        <v>1</v>
      </c>
      <c r="AT3902" s="2">
        <v>3.8340000000000001</v>
      </c>
      <c r="AU3902" s="1">
        <f t="shared" si="491"/>
        <v>2.5572429985774128</v>
      </c>
      <c r="AV3902" s="1">
        <f t="shared" si="492"/>
        <v>1.8987248947664883</v>
      </c>
      <c r="AW3902" s="1">
        <f t="shared" si="493"/>
        <v>1.2402067909555639</v>
      </c>
    </row>
    <row r="3903" spans="1:49" x14ac:dyDescent="0.2">
      <c r="A3903">
        <v>3901</v>
      </c>
      <c r="B3903" t="s">
        <v>8157</v>
      </c>
      <c r="C3903" t="s">
        <v>8156</v>
      </c>
      <c r="F3903" t="s">
        <v>8155</v>
      </c>
      <c r="G3903" t="s">
        <v>17</v>
      </c>
      <c r="H3903" t="s">
        <v>16</v>
      </c>
      <c r="I3903" t="s">
        <v>8154</v>
      </c>
      <c r="J3903" t="s">
        <v>8153</v>
      </c>
      <c r="K3903" t="s">
        <v>8152</v>
      </c>
      <c r="L3903" t="s">
        <v>8151</v>
      </c>
      <c r="M3903" t="s">
        <v>230</v>
      </c>
      <c r="N3903">
        <v>6</v>
      </c>
      <c r="O3903" t="s">
        <v>8150</v>
      </c>
      <c r="P3903" t="s">
        <v>8149</v>
      </c>
      <c r="Q3903" t="s">
        <v>8148</v>
      </c>
      <c r="R3903" s="7">
        <v>42370</v>
      </c>
      <c r="S3903" s="8">
        <f t="shared" si="488"/>
        <v>2016</v>
      </c>
      <c r="T3903" s="8">
        <v>2016</v>
      </c>
      <c r="U3903" s="8">
        <f t="shared" si="489"/>
        <v>6</v>
      </c>
      <c r="V3903" s="7">
        <v>2016</v>
      </c>
      <c r="W3903" t="s">
        <v>5423</v>
      </c>
      <c r="X3903" s="2">
        <v>1.3280000000000001</v>
      </c>
      <c r="Y3903" s="6">
        <f t="shared" si="486"/>
        <v>3.5450201542937994E-2</v>
      </c>
      <c r="AA3903">
        <v>15361225</v>
      </c>
      <c r="AB3903">
        <v>18894</v>
      </c>
      <c r="AD3903" t="s">
        <v>6</v>
      </c>
      <c r="AE3903">
        <v>15</v>
      </c>
      <c r="AG3903">
        <v>7150325</v>
      </c>
      <c r="AH3903" t="s">
        <v>8147</v>
      </c>
      <c r="AI3903" t="s">
        <v>8146</v>
      </c>
      <c r="AJ3903" t="s">
        <v>8145</v>
      </c>
      <c r="AK3903" t="s">
        <v>8144</v>
      </c>
      <c r="AL3903">
        <v>4</v>
      </c>
      <c r="AM3903" s="5">
        <f t="shared" si="490"/>
        <v>0.66666666666666663</v>
      </c>
      <c r="AN3903" s="4">
        <f t="shared" si="487"/>
        <v>1.0097185409567082E-3</v>
      </c>
      <c r="AO3903" s="3"/>
      <c r="AP3903">
        <v>0</v>
      </c>
      <c r="AR3903" t="s">
        <v>1</v>
      </c>
      <c r="AT3903" s="2">
        <v>3.8340000000000001</v>
      </c>
      <c r="AU3903" s="1">
        <f t="shared" si="491"/>
        <v>2.5118056642343607</v>
      </c>
      <c r="AV3903" s="1">
        <f t="shared" si="492"/>
        <v>1.8229960041947351</v>
      </c>
      <c r="AW3903" s="1">
        <f t="shared" si="493"/>
        <v>1.1341863441551092</v>
      </c>
    </row>
    <row r="3904" spans="1:49" x14ac:dyDescent="0.2">
      <c r="A3904">
        <v>3902</v>
      </c>
      <c r="B3904" t="s">
        <v>8143</v>
      </c>
      <c r="C3904" t="s">
        <v>8142</v>
      </c>
      <c r="F3904" t="s">
        <v>8141</v>
      </c>
      <c r="G3904" t="s">
        <v>17</v>
      </c>
      <c r="H3904" t="s">
        <v>16</v>
      </c>
      <c r="I3904" t="s">
        <v>8140</v>
      </c>
      <c r="J3904" t="s">
        <v>8139</v>
      </c>
      <c r="K3904" t="s">
        <v>8138</v>
      </c>
      <c r="L3904" t="s">
        <v>8137</v>
      </c>
      <c r="M3904" t="s">
        <v>377</v>
      </c>
      <c r="N3904">
        <v>7</v>
      </c>
      <c r="O3904" t="s">
        <v>8136</v>
      </c>
      <c r="P3904" t="s">
        <v>8135</v>
      </c>
      <c r="Q3904" t="s">
        <v>8134</v>
      </c>
      <c r="R3904" s="7">
        <v>42370</v>
      </c>
      <c r="S3904" s="8">
        <f t="shared" si="488"/>
        <v>2016</v>
      </c>
      <c r="T3904" s="8">
        <v>2016</v>
      </c>
      <c r="U3904" s="8">
        <f t="shared" si="489"/>
        <v>6</v>
      </c>
      <c r="V3904" s="7">
        <v>2016</v>
      </c>
      <c r="W3904" t="s">
        <v>5423</v>
      </c>
      <c r="X3904" s="2">
        <v>1.3280000000000001</v>
      </c>
      <c r="Y3904" s="6">
        <f t="shared" si="486"/>
        <v>3.5450201542937994E-2</v>
      </c>
      <c r="AA3904">
        <v>15361225</v>
      </c>
      <c r="AB3904">
        <v>18894</v>
      </c>
      <c r="AD3904" t="s">
        <v>6</v>
      </c>
      <c r="AE3904">
        <v>15</v>
      </c>
      <c r="AG3904">
        <v>7173427</v>
      </c>
      <c r="AH3904" t="s">
        <v>8133</v>
      </c>
      <c r="AI3904" t="s">
        <v>8132</v>
      </c>
      <c r="AJ3904" t="s">
        <v>8131</v>
      </c>
      <c r="AK3904" t="s">
        <v>8130</v>
      </c>
      <c r="AL3904">
        <v>52</v>
      </c>
      <c r="AM3904" s="5">
        <f t="shared" si="490"/>
        <v>8.6666666666666661</v>
      </c>
      <c r="AN3904" s="4">
        <f t="shared" si="487"/>
        <v>1.3126341032437207E-2</v>
      </c>
      <c r="AO3904" s="3"/>
      <c r="AP3904">
        <v>0</v>
      </c>
      <c r="AR3904" t="s">
        <v>1</v>
      </c>
      <c r="AT3904" s="2">
        <v>3.8340000000000001</v>
      </c>
      <c r="AU3904" s="1">
        <f t="shared" si="491"/>
        <v>2.8753043389787756</v>
      </c>
      <c r="AV3904" s="1">
        <f t="shared" si="492"/>
        <v>2.4288271287687602</v>
      </c>
      <c r="AW3904" s="1">
        <f t="shared" si="493"/>
        <v>1.9823499185587443</v>
      </c>
    </row>
    <row r="3905" spans="1:49" x14ac:dyDescent="0.2">
      <c r="A3905">
        <v>3903</v>
      </c>
      <c r="B3905" t="s">
        <v>8129</v>
      </c>
      <c r="C3905" t="s">
        <v>8128</v>
      </c>
      <c r="F3905" t="s">
        <v>8127</v>
      </c>
      <c r="G3905" t="s">
        <v>17</v>
      </c>
      <c r="H3905" t="s">
        <v>16</v>
      </c>
      <c r="I3905" t="s">
        <v>8126</v>
      </c>
      <c r="J3905" t="s">
        <v>8125</v>
      </c>
      <c r="K3905" t="s">
        <v>8124</v>
      </c>
      <c r="L3905" t="s">
        <v>8123</v>
      </c>
      <c r="M3905" t="s">
        <v>8122</v>
      </c>
      <c r="N3905">
        <v>3</v>
      </c>
      <c r="O3905" t="s">
        <v>8121</v>
      </c>
      <c r="P3905" t="s">
        <v>8120</v>
      </c>
      <c r="Q3905" t="s">
        <v>8119</v>
      </c>
      <c r="R3905" s="7">
        <v>42370</v>
      </c>
      <c r="S3905" s="8">
        <f t="shared" si="488"/>
        <v>2016</v>
      </c>
      <c r="T3905" s="8">
        <v>2016</v>
      </c>
      <c r="U3905" s="8">
        <f t="shared" si="489"/>
        <v>6</v>
      </c>
      <c r="V3905" s="7">
        <v>2016</v>
      </c>
      <c r="W3905" t="s">
        <v>5423</v>
      </c>
      <c r="X3905" s="2">
        <v>1.3280000000000001</v>
      </c>
      <c r="Y3905" s="6">
        <f t="shared" si="486"/>
        <v>3.5450201542937994E-2</v>
      </c>
      <c r="AA3905">
        <v>15361225</v>
      </c>
      <c r="AB3905">
        <v>18894</v>
      </c>
      <c r="AD3905" t="s">
        <v>6</v>
      </c>
      <c r="AE3905">
        <v>15</v>
      </c>
      <c r="AG3905">
        <v>7132728</v>
      </c>
      <c r="AH3905" t="s">
        <v>8118</v>
      </c>
      <c r="AI3905" t="s">
        <v>8117</v>
      </c>
      <c r="AJ3905" t="s">
        <v>8116</v>
      </c>
      <c r="AK3905" t="s">
        <v>8115</v>
      </c>
      <c r="AL3905">
        <v>16</v>
      </c>
      <c r="AM3905" s="5">
        <f t="shared" si="490"/>
        <v>2.6666666666666665</v>
      </c>
      <c r="AN3905" s="4">
        <f t="shared" si="487"/>
        <v>4.0388741638268328E-3</v>
      </c>
      <c r="AO3905" s="3"/>
      <c r="AP3905">
        <v>0</v>
      </c>
      <c r="AR3905" t="s">
        <v>1</v>
      </c>
      <c r="AT3905" s="2">
        <v>3.8340000000000001</v>
      </c>
      <c r="AU3905" s="1">
        <f t="shared" si="491"/>
        <v>2.6026803329204644</v>
      </c>
      <c r="AV3905" s="1">
        <f t="shared" si="492"/>
        <v>1.9744537853382413</v>
      </c>
      <c r="AW3905" s="1">
        <f t="shared" si="493"/>
        <v>1.3462272377560183</v>
      </c>
    </row>
    <row r="3906" spans="1:49" x14ac:dyDescent="0.2">
      <c r="A3906">
        <v>3904</v>
      </c>
      <c r="B3906" t="s">
        <v>8114</v>
      </c>
      <c r="C3906" t="s">
        <v>8113</v>
      </c>
      <c r="F3906" t="s">
        <v>8112</v>
      </c>
      <c r="G3906" t="s">
        <v>17</v>
      </c>
      <c r="H3906" t="s">
        <v>16</v>
      </c>
      <c r="I3906" t="s">
        <v>4514</v>
      </c>
      <c r="J3906">
        <v>60010080</v>
      </c>
      <c r="K3906" t="s">
        <v>1031</v>
      </c>
      <c r="L3906" t="s">
        <v>657</v>
      </c>
      <c r="M3906" t="s">
        <v>340</v>
      </c>
      <c r="N3906">
        <v>3</v>
      </c>
      <c r="O3906" t="s">
        <v>8111</v>
      </c>
      <c r="P3906" t="s">
        <v>8110</v>
      </c>
      <c r="Q3906" t="s">
        <v>8109</v>
      </c>
      <c r="R3906" s="7">
        <v>42370</v>
      </c>
      <c r="S3906" s="8">
        <f t="shared" si="488"/>
        <v>2016</v>
      </c>
      <c r="T3906" s="8">
        <v>2016</v>
      </c>
      <c r="U3906" s="8">
        <f t="shared" si="489"/>
        <v>6</v>
      </c>
      <c r="V3906" s="7">
        <v>2016</v>
      </c>
      <c r="W3906" t="s">
        <v>5423</v>
      </c>
      <c r="X3906" s="2">
        <v>1.3280000000000001</v>
      </c>
      <c r="Y3906" s="6">
        <f t="shared" si="486"/>
        <v>3.5450201542937994E-2</v>
      </c>
      <c r="AA3906">
        <v>15361225</v>
      </c>
      <c r="AB3906">
        <v>18894</v>
      </c>
      <c r="AD3906" t="s">
        <v>6</v>
      </c>
      <c r="AE3906">
        <v>15</v>
      </c>
      <c r="AG3906">
        <v>7165599</v>
      </c>
      <c r="AH3906" t="s">
        <v>8108</v>
      </c>
      <c r="AI3906" t="s">
        <v>8107</v>
      </c>
      <c r="AJ3906" t="s">
        <v>8106</v>
      </c>
      <c r="AK3906" t="s">
        <v>8105</v>
      </c>
      <c r="AL3906">
        <v>59</v>
      </c>
      <c r="AM3906" s="5">
        <f t="shared" si="490"/>
        <v>9.8333333333333339</v>
      </c>
      <c r="AN3906" s="4">
        <f t="shared" si="487"/>
        <v>1.4893348479111449E-2</v>
      </c>
      <c r="AO3906" s="3"/>
      <c r="AP3906">
        <v>0</v>
      </c>
      <c r="AR3906" t="s">
        <v>1</v>
      </c>
      <c r="AT3906" s="2">
        <v>3.8340000000000001</v>
      </c>
      <c r="AU3906" s="1">
        <f t="shared" si="491"/>
        <v>2.9283145623790032</v>
      </c>
      <c r="AV3906" s="1">
        <f t="shared" si="492"/>
        <v>2.5171775011024722</v>
      </c>
      <c r="AW3906" s="1">
        <f t="shared" si="493"/>
        <v>2.1060404398259411</v>
      </c>
    </row>
    <row r="3907" spans="1:49" x14ac:dyDescent="0.2">
      <c r="A3907">
        <v>3905</v>
      </c>
      <c r="B3907" t="s">
        <v>8104</v>
      </c>
      <c r="C3907" t="s">
        <v>8103</v>
      </c>
      <c r="F3907" t="s">
        <v>8102</v>
      </c>
      <c r="G3907" t="s">
        <v>17</v>
      </c>
      <c r="H3907" t="s">
        <v>16</v>
      </c>
      <c r="I3907" t="s">
        <v>8101</v>
      </c>
      <c r="J3907" t="s">
        <v>8100</v>
      </c>
      <c r="K3907" t="s">
        <v>8099</v>
      </c>
      <c r="L3907" t="s">
        <v>8098</v>
      </c>
      <c r="M3907" t="s">
        <v>8097</v>
      </c>
      <c r="N3907">
        <v>3</v>
      </c>
      <c r="O3907" t="s">
        <v>8096</v>
      </c>
      <c r="P3907" t="s">
        <v>8095</v>
      </c>
      <c r="Q3907" t="s">
        <v>8094</v>
      </c>
      <c r="R3907" s="7">
        <v>42370</v>
      </c>
      <c r="S3907" s="8">
        <f t="shared" si="488"/>
        <v>2016</v>
      </c>
      <c r="T3907" s="8">
        <v>2016</v>
      </c>
      <c r="U3907" s="8">
        <f t="shared" si="489"/>
        <v>6</v>
      </c>
      <c r="V3907" s="7">
        <v>2016</v>
      </c>
      <c r="W3907" t="s">
        <v>5423</v>
      </c>
      <c r="X3907" s="2">
        <v>1.3280000000000001</v>
      </c>
      <c r="Y3907" s="6">
        <f t="shared" ref="Y3907:Y3970" si="494">(X3907-$Z$3)/($Z$2-$Z$3)</f>
        <v>3.5450201542937994E-2</v>
      </c>
      <c r="AA3907">
        <v>15361225</v>
      </c>
      <c r="AB3907">
        <v>18894</v>
      </c>
      <c r="AD3907" t="s">
        <v>6</v>
      </c>
      <c r="AE3907">
        <v>15</v>
      </c>
      <c r="AG3907">
        <v>7302551</v>
      </c>
      <c r="AH3907" t="s">
        <v>8093</v>
      </c>
      <c r="AI3907" t="s">
        <v>8092</v>
      </c>
      <c r="AJ3907" t="s">
        <v>8091</v>
      </c>
      <c r="AK3907" t="s">
        <v>8090</v>
      </c>
      <c r="AL3907">
        <v>9</v>
      </c>
      <c r="AM3907" s="5">
        <f t="shared" si="490"/>
        <v>1.5</v>
      </c>
      <c r="AN3907" s="4">
        <f t="shared" ref="AN3907:AN3970" si="495">(AM3907-$AO$3)/($AO$2-$AO$3)</f>
        <v>2.2718667171525938E-3</v>
      </c>
      <c r="AO3907" s="3"/>
      <c r="AP3907">
        <v>0</v>
      </c>
      <c r="AR3907" t="s">
        <v>1</v>
      </c>
      <c r="AT3907" s="2">
        <v>3.8340000000000001</v>
      </c>
      <c r="AU3907" s="1">
        <f t="shared" si="491"/>
        <v>2.5496701095202372</v>
      </c>
      <c r="AV3907" s="1">
        <f t="shared" si="492"/>
        <v>1.8861034130045293</v>
      </c>
      <c r="AW3907" s="1">
        <f t="shared" si="493"/>
        <v>1.2225367164888212</v>
      </c>
    </row>
    <row r="3908" spans="1:49" x14ac:dyDescent="0.2">
      <c r="A3908">
        <v>3906</v>
      </c>
      <c r="B3908" t="s">
        <v>8089</v>
      </c>
      <c r="C3908" t="s">
        <v>8088</v>
      </c>
      <c r="F3908" t="s">
        <v>8087</v>
      </c>
      <c r="G3908" t="s">
        <v>17</v>
      </c>
      <c r="H3908" t="s">
        <v>16</v>
      </c>
      <c r="I3908" t="s">
        <v>8086</v>
      </c>
      <c r="J3908">
        <v>60026161</v>
      </c>
      <c r="K3908" t="s">
        <v>8085</v>
      </c>
      <c r="L3908" t="s">
        <v>8084</v>
      </c>
      <c r="M3908" t="s">
        <v>411</v>
      </c>
      <c r="N3908">
        <v>3</v>
      </c>
      <c r="O3908" t="s">
        <v>8083</v>
      </c>
      <c r="P3908" t="s">
        <v>8082</v>
      </c>
      <c r="Q3908" t="s">
        <v>8081</v>
      </c>
      <c r="R3908" s="7">
        <v>42370</v>
      </c>
      <c r="S3908" s="8">
        <f t="shared" si="488"/>
        <v>2016</v>
      </c>
      <c r="T3908" s="8">
        <v>2016</v>
      </c>
      <c r="U3908" s="8">
        <f t="shared" si="489"/>
        <v>6</v>
      </c>
      <c r="V3908" s="7">
        <v>2016</v>
      </c>
      <c r="W3908" t="s">
        <v>5423</v>
      </c>
      <c r="X3908" s="2">
        <v>1.3280000000000001</v>
      </c>
      <c r="Y3908" s="6">
        <f t="shared" si="494"/>
        <v>3.5450201542937994E-2</v>
      </c>
      <c r="AA3908">
        <v>15361225</v>
      </c>
      <c r="AB3908">
        <v>18894</v>
      </c>
      <c r="AD3908" t="s">
        <v>6</v>
      </c>
      <c r="AE3908">
        <v>15</v>
      </c>
      <c r="AG3908">
        <v>7194768</v>
      </c>
      <c r="AH3908" t="s">
        <v>8080</v>
      </c>
      <c r="AI3908" t="s">
        <v>8079</v>
      </c>
      <c r="AJ3908" t="s">
        <v>8078</v>
      </c>
      <c r="AK3908" t="s">
        <v>8077</v>
      </c>
      <c r="AL3908">
        <v>8</v>
      </c>
      <c r="AM3908" s="5">
        <f t="shared" si="490"/>
        <v>1.3333333333333333</v>
      </c>
      <c r="AN3908" s="4">
        <f t="shared" si="495"/>
        <v>2.0194370819134164E-3</v>
      </c>
      <c r="AO3908" s="3"/>
      <c r="AP3908">
        <v>0</v>
      </c>
      <c r="AR3908" t="s">
        <v>1</v>
      </c>
      <c r="AT3908" s="2">
        <v>3.8340000000000001</v>
      </c>
      <c r="AU3908" s="1">
        <f t="shared" si="491"/>
        <v>2.5420972204630621</v>
      </c>
      <c r="AV3908" s="1">
        <f t="shared" si="492"/>
        <v>1.8734819312425706</v>
      </c>
      <c r="AW3908" s="1">
        <f t="shared" si="493"/>
        <v>1.204866642022079</v>
      </c>
    </row>
    <row r="3909" spans="1:49" x14ac:dyDescent="0.2">
      <c r="A3909">
        <v>3907</v>
      </c>
      <c r="B3909" t="s">
        <v>8076</v>
      </c>
      <c r="C3909" t="s">
        <v>8075</v>
      </c>
      <c r="F3909" t="s">
        <v>8074</v>
      </c>
      <c r="G3909" t="s">
        <v>17</v>
      </c>
      <c r="H3909" t="s">
        <v>16</v>
      </c>
      <c r="I3909" t="s">
        <v>8073</v>
      </c>
      <c r="J3909">
        <v>60017803</v>
      </c>
      <c r="K3909" t="s">
        <v>8072</v>
      </c>
      <c r="L3909" t="s">
        <v>8071</v>
      </c>
      <c r="M3909" t="s">
        <v>459</v>
      </c>
      <c r="N3909">
        <v>2</v>
      </c>
      <c r="O3909" t="s">
        <v>8070</v>
      </c>
      <c r="P3909" t="s">
        <v>8069</v>
      </c>
      <c r="Q3909" t="s">
        <v>8068</v>
      </c>
      <c r="R3909" s="7">
        <v>42370</v>
      </c>
      <c r="S3909" s="8">
        <f t="shared" si="488"/>
        <v>2016</v>
      </c>
      <c r="T3909" s="8">
        <v>2016</v>
      </c>
      <c r="U3909" s="8">
        <f t="shared" si="489"/>
        <v>6</v>
      </c>
      <c r="V3909" s="7">
        <v>2016</v>
      </c>
      <c r="W3909" t="s">
        <v>5423</v>
      </c>
      <c r="X3909" s="2">
        <v>1.3280000000000001</v>
      </c>
      <c r="Y3909" s="6">
        <f t="shared" si="494"/>
        <v>3.5450201542937994E-2</v>
      </c>
      <c r="AA3909">
        <v>15361225</v>
      </c>
      <c r="AB3909">
        <v>18894</v>
      </c>
      <c r="AD3909" t="s">
        <v>6</v>
      </c>
      <c r="AE3909">
        <v>15</v>
      </c>
      <c r="AG3909">
        <v>7161273</v>
      </c>
      <c r="AH3909" t="s">
        <v>8067</v>
      </c>
      <c r="AI3909" t="s">
        <v>8066</v>
      </c>
      <c r="AJ3909" t="s">
        <v>8065</v>
      </c>
      <c r="AK3909" t="s">
        <v>8064</v>
      </c>
      <c r="AL3909">
        <v>76</v>
      </c>
      <c r="AM3909" s="5">
        <f t="shared" si="490"/>
        <v>12.666666666666666</v>
      </c>
      <c r="AN3909" s="4">
        <f t="shared" si="495"/>
        <v>1.9184652278177457E-2</v>
      </c>
      <c r="AO3909" s="3"/>
      <c r="AP3909">
        <v>0</v>
      </c>
      <c r="AR3909" t="s">
        <v>1</v>
      </c>
      <c r="AT3909" s="2">
        <v>3.8340000000000001</v>
      </c>
      <c r="AU3909" s="1">
        <f t="shared" si="491"/>
        <v>3.0570536763509835</v>
      </c>
      <c r="AV3909" s="1">
        <f t="shared" si="492"/>
        <v>2.7317426910557727</v>
      </c>
      <c r="AW3909" s="1">
        <f t="shared" si="493"/>
        <v>2.4064317057605615</v>
      </c>
    </row>
    <row r="3910" spans="1:49" x14ac:dyDescent="0.2">
      <c r="A3910">
        <v>3908</v>
      </c>
      <c r="B3910" t="s">
        <v>8063</v>
      </c>
      <c r="C3910" t="s">
        <v>8062</v>
      </c>
      <c r="F3910" t="s">
        <v>8061</v>
      </c>
      <c r="G3910" t="s">
        <v>17</v>
      </c>
      <c r="H3910" t="s">
        <v>16</v>
      </c>
      <c r="I3910" t="s">
        <v>8060</v>
      </c>
      <c r="J3910">
        <v>60032179</v>
      </c>
      <c r="K3910" t="s">
        <v>1899</v>
      </c>
      <c r="L3910" t="s">
        <v>1898</v>
      </c>
      <c r="M3910" t="s">
        <v>411</v>
      </c>
      <c r="N3910">
        <v>2</v>
      </c>
      <c r="O3910" t="s">
        <v>8059</v>
      </c>
      <c r="P3910" t="s">
        <v>8058</v>
      </c>
      <c r="Q3910" t="s">
        <v>8057</v>
      </c>
      <c r="R3910" s="7">
        <v>42370</v>
      </c>
      <c r="S3910" s="8">
        <f t="shared" si="488"/>
        <v>2016</v>
      </c>
      <c r="T3910" s="8">
        <v>2016</v>
      </c>
      <c r="U3910" s="8">
        <f t="shared" si="489"/>
        <v>6</v>
      </c>
      <c r="V3910" s="7">
        <v>2016</v>
      </c>
      <c r="W3910" t="s">
        <v>5423</v>
      </c>
      <c r="X3910" s="2">
        <v>1.3280000000000001</v>
      </c>
      <c r="Y3910" s="6">
        <f t="shared" si="494"/>
        <v>3.5450201542937994E-2</v>
      </c>
      <c r="AA3910">
        <v>15361225</v>
      </c>
      <c r="AB3910">
        <v>18894</v>
      </c>
      <c r="AD3910" t="s">
        <v>6</v>
      </c>
      <c r="AE3910">
        <v>15</v>
      </c>
      <c r="AG3910">
        <v>7302001</v>
      </c>
      <c r="AH3910" t="s">
        <v>8056</v>
      </c>
      <c r="AI3910" t="s">
        <v>8055</v>
      </c>
      <c r="AJ3910" t="s">
        <v>8054</v>
      </c>
      <c r="AK3910" t="s">
        <v>8053</v>
      </c>
      <c r="AL3910">
        <v>5</v>
      </c>
      <c r="AM3910" s="5">
        <f t="shared" si="490"/>
        <v>0.83333333333333337</v>
      </c>
      <c r="AN3910" s="4">
        <f t="shared" si="495"/>
        <v>1.2621481761958854E-3</v>
      </c>
      <c r="AO3910" s="3"/>
      <c r="AP3910">
        <v>0</v>
      </c>
      <c r="AQ3910" t="s">
        <v>8052</v>
      </c>
      <c r="AR3910" t="s">
        <v>8051</v>
      </c>
      <c r="AS3910" t="s">
        <v>8050</v>
      </c>
      <c r="AT3910" s="2">
        <v>3.8340000000000001</v>
      </c>
      <c r="AU3910" s="1">
        <f t="shared" si="491"/>
        <v>2.5193785532915363</v>
      </c>
      <c r="AV3910" s="1">
        <f t="shared" si="492"/>
        <v>1.8356174859566941</v>
      </c>
      <c r="AW3910" s="1">
        <f t="shared" si="493"/>
        <v>1.1518564186218518</v>
      </c>
    </row>
    <row r="3911" spans="1:49" x14ac:dyDescent="0.2">
      <c r="A3911">
        <v>3909</v>
      </c>
      <c r="B3911" t="s">
        <v>8049</v>
      </c>
      <c r="C3911" t="s">
        <v>8048</v>
      </c>
      <c r="F3911" t="s">
        <v>8047</v>
      </c>
      <c r="G3911" t="s">
        <v>17</v>
      </c>
      <c r="H3911" t="s">
        <v>16</v>
      </c>
      <c r="I3911" t="s">
        <v>5060</v>
      </c>
      <c r="J3911" t="s">
        <v>8046</v>
      </c>
      <c r="K3911" t="s">
        <v>8045</v>
      </c>
      <c r="L3911" t="s">
        <v>6251</v>
      </c>
      <c r="M3911" t="s">
        <v>230</v>
      </c>
      <c r="N3911">
        <v>3</v>
      </c>
      <c r="O3911" t="s">
        <v>8044</v>
      </c>
      <c r="P3911" t="s">
        <v>8043</v>
      </c>
      <c r="Q3911" t="s">
        <v>8042</v>
      </c>
      <c r="R3911" s="7">
        <v>42370</v>
      </c>
      <c r="S3911" s="8">
        <f t="shared" si="488"/>
        <v>2016</v>
      </c>
      <c r="T3911" s="8">
        <v>2016</v>
      </c>
      <c r="U3911" s="8">
        <f t="shared" si="489"/>
        <v>6</v>
      </c>
      <c r="V3911" s="7">
        <v>2016</v>
      </c>
      <c r="W3911" t="s">
        <v>5423</v>
      </c>
      <c r="X3911" s="2">
        <v>1.3280000000000001</v>
      </c>
      <c r="Y3911" s="6">
        <f t="shared" si="494"/>
        <v>3.5450201542937994E-2</v>
      </c>
      <c r="AA3911">
        <v>15361225</v>
      </c>
      <c r="AB3911">
        <v>18894</v>
      </c>
      <c r="AD3911" t="s">
        <v>6</v>
      </c>
      <c r="AE3911">
        <v>15</v>
      </c>
      <c r="AG3911">
        <v>7128370</v>
      </c>
      <c r="AH3911" t="s">
        <v>8041</v>
      </c>
      <c r="AI3911" t="s">
        <v>8040</v>
      </c>
      <c r="AJ3911" t="s">
        <v>8039</v>
      </c>
      <c r="AK3911" t="s">
        <v>8038</v>
      </c>
      <c r="AL3911">
        <v>15</v>
      </c>
      <c r="AM3911" s="5">
        <f t="shared" si="490"/>
        <v>2.5</v>
      </c>
      <c r="AN3911" s="4">
        <f t="shared" si="495"/>
        <v>3.7864445285876562E-3</v>
      </c>
      <c r="AO3911" s="3"/>
      <c r="AP3911">
        <v>0</v>
      </c>
      <c r="AR3911" t="s">
        <v>1</v>
      </c>
      <c r="AT3911" s="2">
        <v>3.8340000000000001</v>
      </c>
      <c r="AU3911" s="1">
        <f t="shared" si="491"/>
        <v>2.5951074438632893</v>
      </c>
      <c r="AV3911" s="1">
        <f t="shared" si="492"/>
        <v>1.9618323035762824</v>
      </c>
      <c r="AW3911" s="1">
        <f t="shared" si="493"/>
        <v>1.3285571632892756</v>
      </c>
    </row>
    <row r="3912" spans="1:49" x14ac:dyDescent="0.2">
      <c r="A3912">
        <v>3910</v>
      </c>
      <c r="B3912" t="s">
        <v>8037</v>
      </c>
      <c r="C3912" t="s">
        <v>8036</v>
      </c>
      <c r="F3912" t="s">
        <v>8035</v>
      </c>
      <c r="G3912" t="s">
        <v>17</v>
      </c>
      <c r="H3912" t="s">
        <v>16</v>
      </c>
      <c r="I3912" t="s">
        <v>8034</v>
      </c>
      <c r="J3912" t="s">
        <v>8033</v>
      </c>
      <c r="K3912" t="s">
        <v>8032</v>
      </c>
      <c r="L3912" t="s">
        <v>8031</v>
      </c>
      <c r="M3912" t="s">
        <v>214</v>
      </c>
      <c r="N3912">
        <v>4</v>
      </c>
      <c r="O3912" t="s">
        <v>8030</v>
      </c>
      <c r="P3912" t="s">
        <v>8029</v>
      </c>
      <c r="Q3912" t="s">
        <v>8028</v>
      </c>
      <c r="R3912" s="7">
        <v>42370</v>
      </c>
      <c r="S3912" s="8">
        <f t="shared" si="488"/>
        <v>2016</v>
      </c>
      <c r="T3912" s="8">
        <v>2016</v>
      </c>
      <c r="U3912" s="8">
        <f t="shared" si="489"/>
        <v>6</v>
      </c>
      <c r="V3912" s="7">
        <v>2016</v>
      </c>
      <c r="W3912" t="s">
        <v>5423</v>
      </c>
      <c r="X3912" s="2">
        <v>1.3280000000000001</v>
      </c>
      <c r="Y3912" s="6">
        <f t="shared" si="494"/>
        <v>3.5450201542937994E-2</v>
      </c>
      <c r="AA3912">
        <v>15361225</v>
      </c>
      <c r="AB3912">
        <v>18894</v>
      </c>
      <c r="AD3912" t="s">
        <v>6</v>
      </c>
      <c r="AE3912">
        <v>15</v>
      </c>
      <c r="AG3912">
        <v>7210168</v>
      </c>
      <c r="AH3912" t="s">
        <v>8027</v>
      </c>
      <c r="AI3912" t="s">
        <v>8026</v>
      </c>
      <c r="AJ3912" t="s">
        <v>8025</v>
      </c>
      <c r="AK3912" t="s">
        <v>8024</v>
      </c>
      <c r="AL3912">
        <v>33</v>
      </c>
      <c r="AM3912" s="5">
        <f t="shared" si="490"/>
        <v>5.5</v>
      </c>
      <c r="AN3912" s="4">
        <f t="shared" si="495"/>
        <v>8.330177962892843E-3</v>
      </c>
      <c r="AO3912" s="3"/>
      <c r="AP3912">
        <v>0</v>
      </c>
      <c r="AR3912" t="s">
        <v>1</v>
      </c>
      <c r="AT3912" s="2">
        <v>3.8340000000000001</v>
      </c>
      <c r="AU3912" s="1">
        <f t="shared" si="491"/>
        <v>2.7314194468924446</v>
      </c>
      <c r="AV3912" s="1">
        <f t="shared" si="492"/>
        <v>2.1890189752915417</v>
      </c>
      <c r="AW3912" s="1">
        <f t="shared" si="493"/>
        <v>1.6466185036906389</v>
      </c>
    </row>
    <row r="3913" spans="1:49" x14ac:dyDescent="0.2">
      <c r="A3913">
        <v>3911</v>
      </c>
      <c r="B3913" t="s">
        <v>8023</v>
      </c>
      <c r="C3913" t="s">
        <v>8022</v>
      </c>
      <c r="F3913" t="s">
        <v>8021</v>
      </c>
      <c r="G3913" t="s">
        <v>17</v>
      </c>
      <c r="H3913" t="s">
        <v>16</v>
      </c>
      <c r="I3913" t="s">
        <v>8020</v>
      </c>
      <c r="J3913" t="s">
        <v>8019</v>
      </c>
      <c r="K3913" t="s">
        <v>8018</v>
      </c>
      <c r="L3913" t="s">
        <v>8017</v>
      </c>
      <c r="M3913" t="s">
        <v>8016</v>
      </c>
      <c r="N3913">
        <v>5</v>
      </c>
      <c r="O3913" t="s">
        <v>8015</v>
      </c>
      <c r="P3913" t="s">
        <v>8014</v>
      </c>
      <c r="Q3913" t="s">
        <v>8013</v>
      </c>
      <c r="R3913" s="7">
        <v>42370</v>
      </c>
      <c r="S3913" s="8">
        <f t="shared" si="488"/>
        <v>2016</v>
      </c>
      <c r="T3913" s="8">
        <v>2016</v>
      </c>
      <c r="U3913" s="8">
        <f t="shared" si="489"/>
        <v>6</v>
      </c>
      <c r="V3913" s="7">
        <v>2016</v>
      </c>
      <c r="W3913" t="s">
        <v>5423</v>
      </c>
      <c r="X3913" s="2">
        <v>1.3280000000000001</v>
      </c>
      <c r="Y3913" s="6">
        <f t="shared" si="494"/>
        <v>3.5450201542937994E-2</v>
      </c>
      <c r="AA3913">
        <v>15361225</v>
      </c>
      <c r="AB3913">
        <v>18894</v>
      </c>
      <c r="AD3913" t="s">
        <v>6</v>
      </c>
      <c r="AE3913">
        <v>15</v>
      </c>
      <c r="AG3913">
        <v>7181661</v>
      </c>
      <c r="AH3913" t="s">
        <v>8012</v>
      </c>
      <c r="AI3913" t="s">
        <v>8011</v>
      </c>
      <c r="AJ3913" t="s">
        <v>8010</v>
      </c>
      <c r="AK3913" t="s">
        <v>8009</v>
      </c>
      <c r="AL3913">
        <v>21</v>
      </c>
      <c r="AM3913" s="5">
        <f t="shared" si="490"/>
        <v>3.5</v>
      </c>
      <c r="AN3913" s="4">
        <f t="shared" si="495"/>
        <v>5.301022340022719E-3</v>
      </c>
      <c r="AO3913" s="3"/>
      <c r="AP3913">
        <v>0</v>
      </c>
      <c r="AQ3913" t="s">
        <v>8008</v>
      </c>
      <c r="AR3913" t="s">
        <v>8007</v>
      </c>
      <c r="AS3913" t="s">
        <v>8006</v>
      </c>
      <c r="AT3913" s="2">
        <v>3.8340000000000001</v>
      </c>
      <c r="AU3913" s="1">
        <f t="shared" si="491"/>
        <v>2.6405447782063414</v>
      </c>
      <c r="AV3913" s="1">
        <f t="shared" si="492"/>
        <v>2.0375611941480356</v>
      </c>
      <c r="AW3913" s="1">
        <f t="shared" si="493"/>
        <v>1.4345776100897303</v>
      </c>
    </row>
    <row r="3914" spans="1:49" x14ac:dyDescent="0.2">
      <c r="A3914">
        <v>3912</v>
      </c>
      <c r="B3914" t="s">
        <v>8005</v>
      </c>
      <c r="C3914" t="s">
        <v>8004</v>
      </c>
      <c r="F3914" t="s">
        <v>8003</v>
      </c>
      <c r="G3914" t="s">
        <v>17</v>
      </c>
      <c r="H3914" t="s">
        <v>16</v>
      </c>
      <c r="I3914" t="s">
        <v>8002</v>
      </c>
      <c r="J3914" t="s">
        <v>8001</v>
      </c>
      <c r="K3914" t="s">
        <v>8000</v>
      </c>
      <c r="L3914" t="s">
        <v>7999</v>
      </c>
      <c r="M3914" t="s">
        <v>7998</v>
      </c>
      <c r="N3914">
        <v>5</v>
      </c>
      <c r="O3914" t="s">
        <v>7997</v>
      </c>
      <c r="P3914" t="s">
        <v>7996</v>
      </c>
      <c r="Q3914" t="s">
        <v>7995</v>
      </c>
      <c r="R3914" s="7">
        <v>42370</v>
      </c>
      <c r="S3914" s="8">
        <f t="shared" si="488"/>
        <v>2016</v>
      </c>
      <c r="T3914" s="8">
        <v>2016</v>
      </c>
      <c r="U3914" s="8">
        <f t="shared" si="489"/>
        <v>6</v>
      </c>
      <c r="V3914" s="7">
        <v>2016</v>
      </c>
      <c r="W3914" t="s">
        <v>3752</v>
      </c>
      <c r="X3914" s="2">
        <v>0.224</v>
      </c>
      <c r="Y3914" s="6">
        <f t="shared" si="494"/>
        <v>5.9795520674835161E-3</v>
      </c>
      <c r="AA3914">
        <v>13921215</v>
      </c>
      <c r="AB3914">
        <v>19900193212</v>
      </c>
      <c r="AD3914" t="s">
        <v>6</v>
      </c>
      <c r="AE3914">
        <v>22</v>
      </c>
      <c r="AF3914">
        <v>2</v>
      </c>
      <c r="AH3914" t="s">
        <v>7994</v>
      </c>
      <c r="AI3914" t="s">
        <v>7993</v>
      </c>
      <c r="AJ3914" t="s">
        <v>7992</v>
      </c>
      <c r="AK3914" t="s">
        <v>7991</v>
      </c>
      <c r="AL3914">
        <v>3</v>
      </c>
      <c r="AM3914" s="5">
        <f t="shared" si="490"/>
        <v>0.5</v>
      </c>
      <c r="AN3914" s="4">
        <f t="shared" si="495"/>
        <v>7.572889057175312E-4</v>
      </c>
      <c r="AO3914" s="3"/>
      <c r="AP3914">
        <v>1</v>
      </c>
      <c r="AR3914" t="s">
        <v>1</v>
      </c>
      <c r="AT3914" s="2">
        <v>1.1279999999999999</v>
      </c>
      <c r="AU3914" s="1">
        <f t="shared" si="491"/>
        <v>0.44128731189537207</v>
      </c>
      <c r="AV3914" s="1">
        <f t="shared" si="492"/>
        <v>0.33684204866005235</v>
      </c>
      <c r="AW3914" s="1">
        <f t="shared" si="493"/>
        <v>0.23239678542473266</v>
      </c>
    </row>
    <row r="3915" spans="1:49" x14ac:dyDescent="0.2">
      <c r="A3915">
        <v>3913</v>
      </c>
      <c r="B3915" t="s">
        <v>7990</v>
      </c>
      <c r="C3915" t="s">
        <v>7989</v>
      </c>
      <c r="F3915" t="s">
        <v>7988</v>
      </c>
      <c r="G3915" t="s">
        <v>17</v>
      </c>
      <c r="H3915" t="s">
        <v>16</v>
      </c>
      <c r="I3915" t="s">
        <v>7987</v>
      </c>
      <c r="J3915" t="s">
        <v>7986</v>
      </c>
      <c r="K3915" t="s">
        <v>7985</v>
      </c>
      <c r="L3915" t="s">
        <v>7984</v>
      </c>
      <c r="M3915" t="s">
        <v>7983</v>
      </c>
      <c r="N3915">
        <v>4</v>
      </c>
      <c r="O3915" t="s">
        <v>7982</v>
      </c>
      <c r="P3915" t="s">
        <v>7981</v>
      </c>
      <c r="Q3915" t="s">
        <v>7980</v>
      </c>
      <c r="R3915" s="7">
        <v>42370</v>
      </c>
      <c r="S3915" s="8">
        <f t="shared" si="488"/>
        <v>2016</v>
      </c>
      <c r="T3915" s="8">
        <v>2016</v>
      </c>
      <c r="U3915" s="8">
        <f t="shared" si="489"/>
        <v>6</v>
      </c>
      <c r="V3915" s="7">
        <v>2016</v>
      </c>
      <c r="W3915" t="s">
        <v>5423</v>
      </c>
      <c r="X3915" s="2">
        <v>1.3280000000000001</v>
      </c>
      <c r="Y3915" s="6">
        <f t="shared" si="494"/>
        <v>3.5450201542937994E-2</v>
      </c>
      <c r="AA3915">
        <v>15361225</v>
      </c>
      <c r="AB3915">
        <v>18894</v>
      </c>
      <c r="AD3915" t="s">
        <v>6</v>
      </c>
      <c r="AE3915">
        <v>15</v>
      </c>
      <c r="AG3915">
        <v>7152854</v>
      </c>
      <c r="AH3915" t="s">
        <v>7979</v>
      </c>
      <c r="AI3915" t="s">
        <v>7978</v>
      </c>
      <c r="AJ3915" t="s">
        <v>7977</v>
      </c>
      <c r="AK3915" t="s">
        <v>7976</v>
      </c>
      <c r="AL3915">
        <v>27</v>
      </c>
      <c r="AM3915" s="5">
        <f t="shared" si="490"/>
        <v>4.5</v>
      </c>
      <c r="AN3915" s="4">
        <f t="shared" si="495"/>
        <v>6.815600151457781E-3</v>
      </c>
      <c r="AO3915" s="3"/>
      <c r="AP3915">
        <v>0</v>
      </c>
      <c r="AR3915" t="s">
        <v>1</v>
      </c>
      <c r="AT3915" s="2">
        <v>3.8340000000000001</v>
      </c>
      <c r="AU3915" s="1">
        <f t="shared" si="491"/>
        <v>2.685982112549393</v>
      </c>
      <c r="AV3915" s="1">
        <f t="shared" si="492"/>
        <v>2.1132900847197886</v>
      </c>
      <c r="AW3915" s="1">
        <f t="shared" si="493"/>
        <v>1.5405980568901845</v>
      </c>
    </row>
    <row r="3916" spans="1:49" x14ac:dyDescent="0.2">
      <c r="A3916">
        <v>3914</v>
      </c>
      <c r="B3916" t="s">
        <v>7975</v>
      </c>
      <c r="C3916" t="s">
        <v>7974</v>
      </c>
      <c r="F3916" t="s">
        <v>7973</v>
      </c>
      <c r="G3916" t="s">
        <v>17</v>
      </c>
      <c r="H3916" t="s">
        <v>16</v>
      </c>
      <c r="I3916" t="s">
        <v>7972</v>
      </c>
      <c r="J3916">
        <v>60027271</v>
      </c>
      <c r="K3916" t="s">
        <v>3012</v>
      </c>
      <c r="L3916" t="s">
        <v>3011</v>
      </c>
      <c r="M3916" t="s">
        <v>411</v>
      </c>
      <c r="N3916">
        <v>2</v>
      </c>
      <c r="O3916" t="s">
        <v>7971</v>
      </c>
      <c r="P3916" t="s">
        <v>7970</v>
      </c>
      <c r="Q3916" t="s">
        <v>7969</v>
      </c>
      <c r="R3916" s="7">
        <v>42370</v>
      </c>
      <c r="S3916" s="8">
        <f t="shared" si="488"/>
        <v>2016</v>
      </c>
      <c r="T3916" s="8">
        <v>2016</v>
      </c>
      <c r="U3916" s="8">
        <f t="shared" si="489"/>
        <v>6</v>
      </c>
      <c r="V3916" s="7">
        <v>2016</v>
      </c>
      <c r="W3916" t="s">
        <v>5423</v>
      </c>
      <c r="X3916" s="2">
        <v>1.3280000000000001</v>
      </c>
      <c r="Y3916" s="6">
        <f t="shared" si="494"/>
        <v>3.5450201542937994E-2</v>
      </c>
      <c r="AA3916">
        <v>15361225</v>
      </c>
      <c r="AB3916">
        <v>18894</v>
      </c>
      <c r="AD3916" t="s">
        <v>6</v>
      </c>
      <c r="AE3916">
        <v>15</v>
      </c>
      <c r="AG3916">
        <v>7307117</v>
      </c>
      <c r="AI3916" t="s">
        <v>7968</v>
      </c>
      <c r="AJ3916" t="s">
        <v>7967</v>
      </c>
      <c r="AK3916" t="s">
        <v>7966</v>
      </c>
      <c r="AL3916">
        <v>12</v>
      </c>
      <c r="AM3916" s="5">
        <f t="shared" si="490"/>
        <v>2</v>
      </c>
      <c r="AN3916" s="4">
        <f t="shared" si="495"/>
        <v>3.0291556228701248E-3</v>
      </c>
      <c r="AO3916" s="3"/>
      <c r="AP3916">
        <v>0</v>
      </c>
      <c r="AR3916" t="s">
        <v>1</v>
      </c>
      <c r="AT3916" s="2">
        <v>3.8340000000000001</v>
      </c>
      <c r="AU3916" s="1">
        <f t="shared" si="491"/>
        <v>2.5723887766917635</v>
      </c>
      <c r="AV3916" s="1">
        <f t="shared" si="492"/>
        <v>1.9239678582904058</v>
      </c>
      <c r="AW3916" s="1">
        <f t="shared" si="493"/>
        <v>1.2755469398890484</v>
      </c>
    </row>
    <row r="3917" spans="1:49" x14ac:dyDescent="0.2">
      <c r="A3917">
        <v>3915</v>
      </c>
      <c r="B3917" t="s">
        <v>7965</v>
      </c>
      <c r="C3917" t="s">
        <v>7964</v>
      </c>
      <c r="F3917" t="s">
        <v>7963</v>
      </c>
      <c r="G3917" t="s">
        <v>17</v>
      </c>
      <c r="H3917" t="s">
        <v>16</v>
      </c>
      <c r="I3917" t="s">
        <v>7962</v>
      </c>
      <c r="J3917" t="s">
        <v>7961</v>
      </c>
      <c r="K3917" t="s">
        <v>7960</v>
      </c>
      <c r="L3917" t="s">
        <v>7959</v>
      </c>
      <c r="M3917" t="s">
        <v>2081</v>
      </c>
      <c r="N3917">
        <v>7</v>
      </c>
      <c r="O3917" t="s">
        <v>7958</v>
      </c>
      <c r="P3917" t="s">
        <v>7957</v>
      </c>
      <c r="Q3917" t="s">
        <v>7956</v>
      </c>
      <c r="R3917" s="7">
        <v>42370</v>
      </c>
      <c r="S3917" s="8">
        <f t="shared" si="488"/>
        <v>2016</v>
      </c>
      <c r="T3917" s="8">
        <v>2016</v>
      </c>
      <c r="U3917" s="8">
        <f t="shared" si="489"/>
        <v>6</v>
      </c>
      <c r="V3917" s="7">
        <v>2016</v>
      </c>
      <c r="W3917" t="s">
        <v>5423</v>
      </c>
      <c r="X3917" s="2">
        <v>1.3280000000000001</v>
      </c>
      <c r="Y3917" s="6">
        <f t="shared" si="494"/>
        <v>3.5450201542937994E-2</v>
      </c>
      <c r="AA3917">
        <v>15361225</v>
      </c>
      <c r="AB3917">
        <v>18894</v>
      </c>
      <c r="AD3917" t="s">
        <v>6</v>
      </c>
      <c r="AE3917">
        <v>15</v>
      </c>
      <c r="AG3917">
        <v>7332916</v>
      </c>
      <c r="AH3917" t="s">
        <v>7955</v>
      </c>
      <c r="AI3917" t="s">
        <v>7954</v>
      </c>
      <c r="AJ3917" t="s">
        <v>7953</v>
      </c>
      <c r="AK3917" t="s">
        <v>7952</v>
      </c>
      <c r="AL3917">
        <v>15</v>
      </c>
      <c r="AM3917" s="5">
        <f t="shared" si="490"/>
        <v>2.5</v>
      </c>
      <c r="AN3917" s="4">
        <f t="shared" si="495"/>
        <v>3.7864445285876562E-3</v>
      </c>
      <c r="AO3917" s="3"/>
      <c r="AP3917">
        <v>0</v>
      </c>
      <c r="AR3917" t="s">
        <v>1</v>
      </c>
      <c r="AT3917" s="2">
        <v>3.8340000000000001</v>
      </c>
      <c r="AU3917" s="1">
        <f t="shared" si="491"/>
        <v>2.5951074438632893</v>
      </c>
      <c r="AV3917" s="1">
        <f t="shared" si="492"/>
        <v>1.9618323035762824</v>
      </c>
      <c r="AW3917" s="1">
        <f t="shared" si="493"/>
        <v>1.3285571632892756</v>
      </c>
    </row>
    <row r="3918" spans="1:49" x14ac:dyDescent="0.2">
      <c r="A3918">
        <v>3916</v>
      </c>
      <c r="B3918" t="s">
        <v>7951</v>
      </c>
      <c r="C3918" t="s">
        <v>7950</v>
      </c>
      <c r="F3918" t="s">
        <v>7949</v>
      </c>
      <c r="G3918" t="s">
        <v>17</v>
      </c>
      <c r="H3918" t="s">
        <v>16</v>
      </c>
      <c r="I3918" t="s">
        <v>7948</v>
      </c>
      <c r="J3918" t="s">
        <v>7947</v>
      </c>
      <c r="K3918" t="s">
        <v>7946</v>
      </c>
      <c r="L3918" t="s">
        <v>7945</v>
      </c>
      <c r="M3918" t="s">
        <v>7944</v>
      </c>
      <c r="N3918">
        <v>4</v>
      </c>
      <c r="O3918" t="s">
        <v>7943</v>
      </c>
      <c r="P3918" t="s">
        <v>7942</v>
      </c>
      <c r="Q3918" t="s">
        <v>7941</v>
      </c>
      <c r="R3918" s="7">
        <v>42370</v>
      </c>
      <c r="S3918" s="8">
        <f t="shared" si="488"/>
        <v>2016</v>
      </c>
      <c r="T3918" s="8">
        <v>2016</v>
      </c>
      <c r="U3918" s="8">
        <f t="shared" si="489"/>
        <v>6</v>
      </c>
      <c r="V3918" s="7">
        <v>2016</v>
      </c>
      <c r="W3918" t="s">
        <v>5423</v>
      </c>
      <c r="X3918" s="2">
        <v>1.3280000000000001</v>
      </c>
      <c r="Y3918" s="6">
        <f t="shared" si="494"/>
        <v>3.5450201542937994E-2</v>
      </c>
      <c r="AA3918">
        <v>15361225</v>
      </c>
      <c r="AB3918">
        <v>18894</v>
      </c>
      <c r="AD3918" t="s">
        <v>6</v>
      </c>
      <c r="AE3918">
        <v>15</v>
      </c>
      <c r="AG3918">
        <v>7160660</v>
      </c>
      <c r="AH3918" t="s">
        <v>7940</v>
      </c>
      <c r="AI3918" t="s">
        <v>7939</v>
      </c>
      <c r="AJ3918" t="s">
        <v>7938</v>
      </c>
      <c r="AK3918" t="s">
        <v>7937</v>
      </c>
      <c r="AL3918">
        <v>3</v>
      </c>
      <c r="AM3918" s="5">
        <f t="shared" si="490"/>
        <v>0.5</v>
      </c>
      <c r="AN3918" s="4">
        <f t="shared" si="495"/>
        <v>7.572889057175312E-4</v>
      </c>
      <c r="AO3918" s="3"/>
      <c r="AP3918">
        <v>0</v>
      </c>
      <c r="AR3918" t="s">
        <v>1</v>
      </c>
      <c r="AT3918" s="2">
        <v>3.8340000000000001</v>
      </c>
      <c r="AU3918" s="1">
        <f t="shared" si="491"/>
        <v>2.5042327751771856</v>
      </c>
      <c r="AV3918" s="1">
        <f t="shared" si="492"/>
        <v>1.8103745224327763</v>
      </c>
      <c r="AW3918" s="1">
        <f t="shared" si="493"/>
        <v>1.116516269688367</v>
      </c>
    </row>
    <row r="3919" spans="1:49" x14ac:dyDescent="0.2">
      <c r="A3919">
        <v>3917</v>
      </c>
      <c r="B3919" t="s">
        <v>7936</v>
      </c>
      <c r="C3919" t="s">
        <v>7935</v>
      </c>
      <c r="F3919" t="s">
        <v>7934</v>
      </c>
      <c r="G3919" t="s">
        <v>17</v>
      </c>
      <c r="H3919" t="s">
        <v>16</v>
      </c>
      <c r="I3919" t="s">
        <v>7933</v>
      </c>
      <c r="J3919">
        <v>60021005</v>
      </c>
      <c r="K3919" t="s">
        <v>7932</v>
      </c>
      <c r="L3919" t="s">
        <v>7931</v>
      </c>
      <c r="M3919" t="s">
        <v>847</v>
      </c>
      <c r="N3919">
        <v>5</v>
      </c>
      <c r="O3919" t="s">
        <v>7930</v>
      </c>
      <c r="P3919" t="s">
        <v>7929</v>
      </c>
      <c r="Q3919" t="s">
        <v>7928</v>
      </c>
      <c r="R3919" s="7">
        <v>42370</v>
      </c>
      <c r="S3919" s="8">
        <f t="shared" si="488"/>
        <v>2016</v>
      </c>
      <c r="T3919" s="8">
        <v>2016</v>
      </c>
      <c r="U3919" s="8">
        <f t="shared" si="489"/>
        <v>6</v>
      </c>
      <c r="V3919" s="7">
        <v>2016</v>
      </c>
      <c r="W3919" t="s">
        <v>5423</v>
      </c>
      <c r="X3919" s="2">
        <v>1.3280000000000001</v>
      </c>
      <c r="Y3919" s="6">
        <f t="shared" si="494"/>
        <v>3.5450201542937994E-2</v>
      </c>
      <c r="AA3919">
        <v>15361225</v>
      </c>
      <c r="AB3919">
        <v>18894</v>
      </c>
      <c r="AD3919" t="s">
        <v>6</v>
      </c>
      <c r="AE3919">
        <v>15</v>
      </c>
      <c r="AG3919">
        <v>7165593</v>
      </c>
      <c r="AH3919" t="s">
        <v>7927</v>
      </c>
      <c r="AI3919" t="s">
        <v>7926</v>
      </c>
      <c r="AJ3919" t="s">
        <v>7925</v>
      </c>
      <c r="AK3919" t="s">
        <v>7924</v>
      </c>
      <c r="AL3919">
        <v>28</v>
      </c>
      <c r="AM3919" s="5">
        <f t="shared" si="490"/>
        <v>4.666666666666667</v>
      </c>
      <c r="AN3919" s="4">
        <f t="shared" si="495"/>
        <v>7.0680297866969584E-3</v>
      </c>
      <c r="AO3919" s="3"/>
      <c r="AP3919">
        <v>0</v>
      </c>
      <c r="AR3919" t="s">
        <v>1</v>
      </c>
      <c r="AT3919" s="2">
        <v>3.8340000000000001</v>
      </c>
      <c r="AU3919" s="1">
        <f t="shared" si="491"/>
        <v>2.6935550016065681</v>
      </c>
      <c r="AV3919" s="1">
        <f t="shared" si="492"/>
        <v>2.1259115664817476</v>
      </c>
      <c r="AW3919" s="1">
        <f t="shared" si="493"/>
        <v>1.5582681313569269</v>
      </c>
    </row>
    <row r="3920" spans="1:49" x14ac:dyDescent="0.2">
      <c r="A3920">
        <v>3918</v>
      </c>
      <c r="B3920" t="s">
        <v>7923</v>
      </c>
      <c r="C3920" t="s">
        <v>7922</v>
      </c>
      <c r="F3920" t="s">
        <v>7921</v>
      </c>
      <c r="G3920" t="s">
        <v>17</v>
      </c>
      <c r="H3920" t="s">
        <v>16</v>
      </c>
      <c r="I3920" t="s">
        <v>7920</v>
      </c>
      <c r="J3920">
        <v>60091190</v>
      </c>
      <c r="K3920" t="s">
        <v>7919</v>
      </c>
      <c r="L3920" t="s">
        <v>7918</v>
      </c>
      <c r="M3920" t="s">
        <v>1181</v>
      </c>
      <c r="N3920">
        <v>3</v>
      </c>
      <c r="O3920" t="s">
        <v>7917</v>
      </c>
      <c r="P3920" t="s">
        <v>7916</v>
      </c>
      <c r="Q3920" t="s">
        <v>7915</v>
      </c>
      <c r="R3920" s="7">
        <v>42370</v>
      </c>
      <c r="S3920" s="8">
        <f t="shared" si="488"/>
        <v>2016</v>
      </c>
      <c r="T3920" s="8">
        <v>2016</v>
      </c>
      <c r="U3920" s="8">
        <f t="shared" si="489"/>
        <v>6</v>
      </c>
      <c r="V3920" s="7">
        <v>2016</v>
      </c>
      <c r="W3920" t="s">
        <v>5423</v>
      </c>
      <c r="X3920" s="2">
        <v>1.3280000000000001</v>
      </c>
      <c r="Y3920" s="6">
        <f t="shared" si="494"/>
        <v>3.5450201542937994E-2</v>
      </c>
      <c r="AA3920">
        <v>15361225</v>
      </c>
      <c r="AB3920">
        <v>18894</v>
      </c>
      <c r="AD3920" t="s">
        <v>6</v>
      </c>
      <c r="AE3920">
        <v>15</v>
      </c>
      <c r="AG3920">
        <v>7302543</v>
      </c>
      <c r="AH3920" t="s">
        <v>7914</v>
      </c>
      <c r="AI3920" t="s">
        <v>7913</v>
      </c>
      <c r="AJ3920" t="s">
        <v>7912</v>
      </c>
      <c r="AK3920" t="s">
        <v>7911</v>
      </c>
      <c r="AL3920">
        <v>51</v>
      </c>
      <c r="AM3920" s="5">
        <f t="shared" si="490"/>
        <v>8.5</v>
      </c>
      <c r="AN3920" s="4">
        <f t="shared" si="495"/>
        <v>1.2873911397198031E-2</v>
      </c>
      <c r="AO3920" s="3"/>
      <c r="AP3920">
        <v>0</v>
      </c>
      <c r="AR3920" t="s">
        <v>1</v>
      </c>
      <c r="AT3920" s="2">
        <v>3.8340000000000001</v>
      </c>
      <c r="AU3920" s="1">
        <f t="shared" si="491"/>
        <v>2.8677314499216005</v>
      </c>
      <c r="AV3920" s="1">
        <f t="shared" si="492"/>
        <v>2.4162056470068012</v>
      </c>
      <c r="AW3920" s="1">
        <f t="shared" si="493"/>
        <v>1.9646798440920019</v>
      </c>
    </row>
    <row r="3921" spans="1:49" x14ac:dyDescent="0.2">
      <c r="A3921">
        <v>3919</v>
      </c>
      <c r="B3921" t="s">
        <v>7910</v>
      </c>
      <c r="C3921" t="s">
        <v>7909</v>
      </c>
      <c r="F3921" t="s">
        <v>7908</v>
      </c>
      <c r="G3921" t="s">
        <v>17</v>
      </c>
      <c r="H3921" t="s">
        <v>16</v>
      </c>
      <c r="I3921" t="s">
        <v>7907</v>
      </c>
      <c r="J3921">
        <v>60025578</v>
      </c>
      <c r="K3921" t="s">
        <v>692</v>
      </c>
      <c r="L3921" t="s">
        <v>691</v>
      </c>
      <c r="M3921" t="s">
        <v>340</v>
      </c>
      <c r="N3921">
        <v>5</v>
      </c>
      <c r="O3921" t="s">
        <v>7906</v>
      </c>
      <c r="P3921" t="s">
        <v>7905</v>
      </c>
      <c r="Q3921" t="s">
        <v>2634</v>
      </c>
      <c r="R3921" s="7">
        <v>42370</v>
      </c>
      <c r="S3921" s="8">
        <f t="shared" si="488"/>
        <v>2016</v>
      </c>
      <c r="T3921" s="8">
        <v>2016</v>
      </c>
      <c r="U3921" s="8">
        <f t="shared" si="489"/>
        <v>6</v>
      </c>
      <c r="V3921" s="7">
        <v>2016</v>
      </c>
      <c r="W3921" t="s">
        <v>5423</v>
      </c>
      <c r="X3921" s="2">
        <v>1.3280000000000001</v>
      </c>
      <c r="Y3921" s="6">
        <f t="shared" si="494"/>
        <v>3.5450201542937994E-2</v>
      </c>
      <c r="AA3921">
        <v>15361225</v>
      </c>
      <c r="AB3921">
        <v>18894</v>
      </c>
      <c r="AD3921" t="s">
        <v>6</v>
      </c>
      <c r="AE3921">
        <v>15</v>
      </c>
      <c r="AG3921">
        <v>7140779</v>
      </c>
      <c r="AH3921" t="s">
        <v>7904</v>
      </c>
      <c r="AI3921" t="s">
        <v>7903</v>
      </c>
      <c r="AJ3921" t="s">
        <v>7902</v>
      </c>
      <c r="AK3921" t="s">
        <v>7901</v>
      </c>
      <c r="AL3921">
        <v>39</v>
      </c>
      <c r="AM3921" s="5">
        <f t="shared" si="490"/>
        <v>6.5</v>
      </c>
      <c r="AN3921" s="4">
        <f t="shared" si="495"/>
        <v>9.8447557743279058E-3</v>
      </c>
      <c r="AO3921" s="3"/>
      <c r="AP3921">
        <v>0</v>
      </c>
      <c r="AR3921" t="s">
        <v>1</v>
      </c>
      <c r="AT3921" s="2">
        <v>3.8340000000000001</v>
      </c>
      <c r="AU3921" s="1">
        <f t="shared" si="491"/>
        <v>2.7768567812354967</v>
      </c>
      <c r="AV3921" s="1">
        <f t="shared" si="492"/>
        <v>2.2647478658632947</v>
      </c>
      <c r="AW3921" s="1">
        <f t="shared" si="493"/>
        <v>1.7526389504910933</v>
      </c>
    </row>
    <row r="3922" spans="1:49" x14ac:dyDescent="0.2">
      <c r="A3922">
        <v>3920</v>
      </c>
      <c r="B3922" t="s">
        <v>7900</v>
      </c>
      <c r="C3922" t="s">
        <v>7899</v>
      </c>
      <c r="F3922" t="s">
        <v>7898</v>
      </c>
      <c r="G3922" t="s">
        <v>17</v>
      </c>
      <c r="H3922" t="s">
        <v>16</v>
      </c>
      <c r="I3922" t="s">
        <v>7897</v>
      </c>
      <c r="J3922">
        <v>60002306</v>
      </c>
      <c r="K3922" t="s">
        <v>4144</v>
      </c>
      <c r="L3922" t="s">
        <v>4143</v>
      </c>
      <c r="M3922" t="s">
        <v>725</v>
      </c>
      <c r="N3922">
        <v>2</v>
      </c>
      <c r="O3922" t="s">
        <v>7896</v>
      </c>
      <c r="P3922" t="s">
        <v>7895</v>
      </c>
      <c r="Q3922" t="s">
        <v>7894</v>
      </c>
      <c r="R3922" s="7">
        <v>42370</v>
      </c>
      <c r="S3922" s="8">
        <f t="shared" si="488"/>
        <v>2016</v>
      </c>
      <c r="T3922" s="8">
        <v>2016</v>
      </c>
      <c r="U3922" s="8">
        <f t="shared" si="489"/>
        <v>6</v>
      </c>
      <c r="V3922" s="7">
        <v>2016</v>
      </c>
      <c r="W3922" t="s">
        <v>5423</v>
      </c>
      <c r="X3922" s="2">
        <v>1.3280000000000001</v>
      </c>
      <c r="Y3922" s="6">
        <f t="shared" si="494"/>
        <v>3.5450201542937994E-2</v>
      </c>
      <c r="AA3922">
        <v>15361225</v>
      </c>
      <c r="AB3922">
        <v>18894</v>
      </c>
      <c r="AD3922" t="s">
        <v>6</v>
      </c>
      <c r="AE3922">
        <v>15</v>
      </c>
      <c r="AG3922">
        <v>7172485</v>
      </c>
      <c r="AH3922" t="s">
        <v>7893</v>
      </c>
      <c r="AI3922" t="s">
        <v>7892</v>
      </c>
      <c r="AJ3922" t="s">
        <v>7891</v>
      </c>
      <c r="AK3922" t="s">
        <v>7890</v>
      </c>
      <c r="AL3922">
        <v>27</v>
      </c>
      <c r="AM3922" s="5">
        <f t="shared" si="490"/>
        <v>4.5</v>
      </c>
      <c r="AN3922" s="4">
        <f t="shared" si="495"/>
        <v>6.815600151457781E-3</v>
      </c>
      <c r="AO3922" s="3"/>
      <c r="AP3922">
        <v>0</v>
      </c>
      <c r="AR3922" t="s">
        <v>1</v>
      </c>
      <c r="AT3922" s="2">
        <v>3.8340000000000001</v>
      </c>
      <c r="AU3922" s="1">
        <f t="shared" si="491"/>
        <v>2.685982112549393</v>
      </c>
      <c r="AV3922" s="1">
        <f t="shared" si="492"/>
        <v>2.1132900847197886</v>
      </c>
      <c r="AW3922" s="1">
        <f t="shared" si="493"/>
        <v>1.5405980568901845</v>
      </c>
    </row>
    <row r="3923" spans="1:49" x14ac:dyDescent="0.2">
      <c r="A3923">
        <v>3921</v>
      </c>
      <c r="B3923" t="s">
        <v>7889</v>
      </c>
      <c r="C3923" t="s">
        <v>7888</v>
      </c>
      <c r="F3923" t="s">
        <v>7887</v>
      </c>
      <c r="G3923" t="s">
        <v>17</v>
      </c>
      <c r="H3923" t="s">
        <v>16</v>
      </c>
      <c r="I3923" t="s">
        <v>7886</v>
      </c>
      <c r="J3923">
        <v>60005465</v>
      </c>
      <c r="K3923" t="s">
        <v>862</v>
      </c>
      <c r="L3923" t="s">
        <v>861</v>
      </c>
      <c r="M3923" t="s">
        <v>340</v>
      </c>
      <c r="N3923">
        <v>3</v>
      </c>
      <c r="O3923" t="s">
        <v>7885</v>
      </c>
      <c r="P3923" t="s">
        <v>7884</v>
      </c>
      <c r="Q3923" t="s">
        <v>3238</v>
      </c>
      <c r="R3923" s="7">
        <v>42370</v>
      </c>
      <c r="S3923" s="8">
        <f t="shared" si="488"/>
        <v>2016</v>
      </c>
      <c r="T3923" s="8">
        <v>2016</v>
      </c>
      <c r="U3923" s="8">
        <f t="shared" si="489"/>
        <v>6</v>
      </c>
      <c r="V3923" s="7">
        <v>2016</v>
      </c>
      <c r="W3923" t="s">
        <v>5423</v>
      </c>
      <c r="X3923" s="2">
        <v>1.3280000000000001</v>
      </c>
      <c r="Y3923" s="6">
        <f t="shared" si="494"/>
        <v>3.5450201542937994E-2</v>
      </c>
      <c r="AA3923">
        <v>15361225</v>
      </c>
      <c r="AB3923">
        <v>18894</v>
      </c>
      <c r="AD3923" t="s">
        <v>6</v>
      </c>
      <c r="AE3923">
        <v>15</v>
      </c>
      <c r="AG3923">
        <v>7152853</v>
      </c>
      <c r="AH3923" t="s">
        <v>7883</v>
      </c>
      <c r="AI3923" t="s">
        <v>7882</v>
      </c>
      <c r="AJ3923" t="s">
        <v>7881</v>
      </c>
      <c r="AK3923" t="s">
        <v>7880</v>
      </c>
      <c r="AL3923">
        <v>32</v>
      </c>
      <c r="AM3923" s="5">
        <f t="shared" si="490"/>
        <v>5.333333333333333</v>
      </c>
      <c r="AN3923" s="4">
        <f t="shared" si="495"/>
        <v>8.0777483276536655E-3</v>
      </c>
      <c r="AO3923" s="3"/>
      <c r="AP3923">
        <v>0</v>
      </c>
      <c r="AR3923" t="s">
        <v>1</v>
      </c>
      <c r="AT3923" s="2">
        <v>3.8340000000000001</v>
      </c>
      <c r="AU3923" s="1">
        <f t="shared" si="491"/>
        <v>2.7238465578352695</v>
      </c>
      <c r="AV3923" s="1">
        <f t="shared" si="492"/>
        <v>2.1763974935295827</v>
      </c>
      <c r="AW3923" s="1">
        <f t="shared" si="493"/>
        <v>1.6289484292238963</v>
      </c>
    </row>
    <row r="3924" spans="1:49" x14ac:dyDescent="0.2">
      <c r="A3924">
        <v>3922</v>
      </c>
      <c r="B3924" t="s">
        <v>7879</v>
      </c>
      <c r="C3924" t="s">
        <v>7878</v>
      </c>
      <c r="F3924" t="s">
        <v>7877</v>
      </c>
      <c r="G3924" t="s">
        <v>17</v>
      </c>
      <c r="H3924" t="s">
        <v>16</v>
      </c>
      <c r="I3924" t="s">
        <v>1776</v>
      </c>
      <c r="J3924" t="s">
        <v>7876</v>
      </c>
      <c r="K3924" t="s">
        <v>7875</v>
      </c>
      <c r="L3924" t="s">
        <v>5916</v>
      </c>
      <c r="M3924" t="s">
        <v>2572</v>
      </c>
      <c r="N3924">
        <v>2</v>
      </c>
      <c r="O3924" t="s">
        <v>7874</v>
      </c>
      <c r="P3924" t="s">
        <v>7873</v>
      </c>
      <c r="Q3924" t="s">
        <v>7872</v>
      </c>
      <c r="R3924" s="7">
        <v>42370</v>
      </c>
      <c r="S3924" s="8">
        <f t="shared" si="488"/>
        <v>2016</v>
      </c>
      <c r="T3924" s="8">
        <v>2016</v>
      </c>
      <c r="U3924" s="8">
        <f t="shared" si="489"/>
        <v>6</v>
      </c>
      <c r="V3924" s="7">
        <v>2016</v>
      </c>
      <c r="W3924" t="s">
        <v>5423</v>
      </c>
      <c r="X3924" s="2">
        <v>1.3280000000000001</v>
      </c>
      <c r="Y3924" s="6">
        <f t="shared" si="494"/>
        <v>3.5450201542937994E-2</v>
      </c>
      <c r="AA3924">
        <v>15361225</v>
      </c>
      <c r="AB3924">
        <v>18894</v>
      </c>
      <c r="AD3924" t="s">
        <v>6</v>
      </c>
      <c r="AE3924">
        <v>15</v>
      </c>
      <c r="AG3924">
        <v>7206529</v>
      </c>
      <c r="AH3924" t="s">
        <v>7871</v>
      </c>
      <c r="AI3924" t="s">
        <v>7870</v>
      </c>
      <c r="AJ3924" t="s">
        <v>7869</v>
      </c>
      <c r="AK3924" t="s">
        <v>7868</v>
      </c>
      <c r="AL3924">
        <v>44</v>
      </c>
      <c r="AM3924" s="5">
        <f t="shared" si="490"/>
        <v>7.333333333333333</v>
      </c>
      <c r="AN3924" s="4">
        <f t="shared" si="495"/>
        <v>1.1106903950523791E-2</v>
      </c>
      <c r="AO3924" s="3"/>
      <c r="AP3924">
        <v>0</v>
      </c>
      <c r="AR3924" t="s">
        <v>1</v>
      </c>
      <c r="AT3924" s="2">
        <v>3.8340000000000001</v>
      </c>
      <c r="AU3924" s="1">
        <f t="shared" si="491"/>
        <v>2.8147212265213732</v>
      </c>
      <c r="AV3924" s="1">
        <f t="shared" si="492"/>
        <v>2.3278552746730892</v>
      </c>
      <c r="AW3924" s="1">
        <f t="shared" si="493"/>
        <v>1.8409893228248053</v>
      </c>
    </row>
    <row r="3925" spans="1:49" x14ac:dyDescent="0.2">
      <c r="A3925">
        <v>3923</v>
      </c>
      <c r="B3925" t="s">
        <v>7867</v>
      </c>
      <c r="C3925" t="s">
        <v>7866</v>
      </c>
      <c r="F3925" t="s">
        <v>7865</v>
      </c>
      <c r="G3925" t="s">
        <v>17</v>
      </c>
      <c r="H3925" t="s">
        <v>16</v>
      </c>
      <c r="I3925" t="s">
        <v>7864</v>
      </c>
      <c r="J3925" t="s">
        <v>7859</v>
      </c>
      <c r="K3925" t="s">
        <v>7863</v>
      </c>
      <c r="L3925" t="s">
        <v>7862</v>
      </c>
      <c r="M3925" t="s">
        <v>1018</v>
      </c>
      <c r="N3925">
        <v>2</v>
      </c>
      <c r="O3925" t="s">
        <v>7861</v>
      </c>
      <c r="P3925" t="s">
        <v>7860</v>
      </c>
      <c r="Q3925" t="s">
        <v>7859</v>
      </c>
      <c r="R3925" s="7">
        <v>42370</v>
      </c>
      <c r="S3925" s="8">
        <f t="shared" si="488"/>
        <v>2016</v>
      </c>
      <c r="T3925" s="8">
        <v>2016</v>
      </c>
      <c r="U3925" s="8">
        <f t="shared" si="489"/>
        <v>6</v>
      </c>
      <c r="V3925" s="7">
        <v>2016</v>
      </c>
      <c r="W3925" t="s">
        <v>5423</v>
      </c>
      <c r="X3925" s="2">
        <v>1.3280000000000001</v>
      </c>
      <c r="Y3925" s="6">
        <f t="shared" si="494"/>
        <v>3.5450201542937994E-2</v>
      </c>
      <c r="AA3925">
        <v>15361225</v>
      </c>
      <c r="AB3925">
        <v>18894</v>
      </c>
      <c r="AD3925" t="s">
        <v>6</v>
      </c>
      <c r="AE3925">
        <v>15</v>
      </c>
      <c r="AG3925">
        <v>7299633</v>
      </c>
      <c r="AH3925" t="s">
        <v>7858</v>
      </c>
      <c r="AI3925" t="s">
        <v>7857</v>
      </c>
      <c r="AJ3925" t="s">
        <v>7856</v>
      </c>
      <c r="AK3925" t="s">
        <v>7855</v>
      </c>
      <c r="AL3925">
        <v>91</v>
      </c>
      <c r="AM3925" s="5">
        <f t="shared" si="490"/>
        <v>15.166666666666666</v>
      </c>
      <c r="AN3925" s="4">
        <f t="shared" si="495"/>
        <v>2.2971096806765113E-2</v>
      </c>
      <c r="AO3925" s="3"/>
      <c r="AP3925">
        <v>0</v>
      </c>
      <c r="AR3925" t="s">
        <v>1</v>
      </c>
      <c r="AT3925" s="2">
        <v>3.8340000000000001</v>
      </c>
      <c r="AU3925" s="1">
        <f t="shared" si="491"/>
        <v>3.1706470122086126</v>
      </c>
      <c r="AV3925" s="1">
        <f t="shared" si="492"/>
        <v>2.9210649174851557</v>
      </c>
      <c r="AW3925" s="1">
        <f t="shared" si="493"/>
        <v>2.6714828227616976</v>
      </c>
    </row>
    <row r="3926" spans="1:49" x14ac:dyDescent="0.2">
      <c r="A3926">
        <v>3924</v>
      </c>
      <c r="B3926" t="s">
        <v>7854</v>
      </c>
      <c r="C3926" t="s">
        <v>7853</v>
      </c>
      <c r="F3926" t="s">
        <v>7852</v>
      </c>
      <c r="G3926" t="s">
        <v>17</v>
      </c>
      <c r="H3926" t="s">
        <v>16</v>
      </c>
      <c r="I3926" t="s">
        <v>6108</v>
      </c>
      <c r="J3926" t="s">
        <v>7851</v>
      </c>
      <c r="K3926" t="s">
        <v>7850</v>
      </c>
      <c r="L3926" t="s">
        <v>7849</v>
      </c>
      <c r="M3926" t="s">
        <v>230</v>
      </c>
      <c r="N3926">
        <v>4</v>
      </c>
      <c r="O3926" t="s">
        <v>7848</v>
      </c>
      <c r="P3926" t="s">
        <v>7847</v>
      </c>
      <c r="Q3926" t="s">
        <v>7846</v>
      </c>
      <c r="R3926" s="7">
        <v>42370</v>
      </c>
      <c r="S3926" s="8">
        <f t="shared" si="488"/>
        <v>2016</v>
      </c>
      <c r="T3926" s="8">
        <v>2016</v>
      </c>
      <c r="U3926" s="8">
        <f t="shared" si="489"/>
        <v>6</v>
      </c>
      <c r="V3926" s="7">
        <v>2016</v>
      </c>
      <c r="W3926" t="s">
        <v>5423</v>
      </c>
      <c r="X3926" s="2">
        <v>1.3280000000000001</v>
      </c>
      <c r="Y3926" s="6">
        <f t="shared" si="494"/>
        <v>3.5450201542937994E-2</v>
      </c>
      <c r="AA3926">
        <v>15361225</v>
      </c>
      <c r="AB3926">
        <v>18894</v>
      </c>
      <c r="AD3926" t="s">
        <v>6</v>
      </c>
      <c r="AE3926">
        <v>15</v>
      </c>
      <c r="AG3926">
        <v>7312408</v>
      </c>
      <c r="AH3926" t="s">
        <v>7845</v>
      </c>
      <c r="AI3926" t="s">
        <v>7844</v>
      </c>
      <c r="AJ3926" t="s">
        <v>7843</v>
      </c>
      <c r="AK3926" t="s">
        <v>7842</v>
      </c>
      <c r="AL3926">
        <v>15</v>
      </c>
      <c r="AM3926" s="5">
        <f t="shared" si="490"/>
        <v>2.5</v>
      </c>
      <c r="AN3926" s="4">
        <f t="shared" si="495"/>
        <v>3.7864445285876562E-3</v>
      </c>
      <c r="AO3926" s="3"/>
      <c r="AP3926">
        <v>0</v>
      </c>
      <c r="AR3926" t="s">
        <v>1</v>
      </c>
      <c r="AT3926" s="2">
        <v>3.8340000000000001</v>
      </c>
      <c r="AU3926" s="1">
        <f t="shared" si="491"/>
        <v>2.5951074438632893</v>
      </c>
      <c r="AV3926" s="1">
        <f t="shared" si="492"/>
        <v>1.9618323035762824</v>
      </c>
      <c r="AW3926" s="1">
        <f t="shared" si="493"/>
        <v>1.3285571632892756</v>
      </c>
    </row>
    <row r="3927" spans="1:49" x14ac:dyDescent="0.2">
      <c r="A3927">
        <v>3925</v>
      </c>
      <c r="B3927" t="s">
        <v>7841</v>
      </c>
      <c r="C3927" t="s">
        <v>7840</v>
      </c>
      <c r="F3927" t="s">
        <v>7839</v>
      </c>
      <c r="G3927" t="s">
        <v>17</v>
      </c>
      <c r="H3927" t="s">
        <v>16</v>
      </c>
      <c r="I3927" t="s">
        <v>7838</v>
      </c>
      <c r="J3927" t="s">
        <v>7837</v>
      </c>
      <c r="K3927" t="s">
        <v>7836</v>
      </c>
      <c r="L3927" t="s">
        <v>7835</v>
      </c>
      <c r="M3927" t="s">
        <v>214</v>
      </c>
      <c r="N3927">
        <v>3</v>
      </c>
      <c r="O3927" t="s">
        <v>7834</v>
      </c>
      <c r="P3927" t="s">
        <v>7833</v>
      </c>
      <c r="Q3927" t="s">
        <v>7832</v>
      </c>
      <c r="R3927" s="7">
        <v>42370</v>
      </c>
      <c r="S3927" s="8">
        <f t="shared" si="488"/>
        <v>2016</v>
      </c>
      <c r="T3927" s="8">
        <v>2016</v>
      </c>
      <c r="U3927" s="8">
        <f t="shared" si="489"/>
        <v>6</v>
      </c>
      <c r="V3927" s="7">
        <v>2016</v>
      </c>
      <c r="W3927" t="s">
        <v>5423</v>
      </c>
      <c r="X3927" s="2">
        <v>1.3280000000000001</v>
      </c>
      <c r="Y3927" s="6">
        <f t="shared" si="494"/>
        <v>3.5450201542937994E-2</v>
      </c>
      <c r="AA3927">
        <v>15361225</v>
      </c>
      <c r="AB3927">
        <v>18894</v>
      </c>
      <c r="AD3927" t="s">
        <v>6</v>
      </c>
      <c r="AE3927">
        <v>15</v>
      </c>
      <c r="AG3927">
        <v>7289386</v>
      </c>
      <c r="AH3927" t="s">
        <v>7831</v>
      </c>
      <c r="AI3927" t="s">
        <v>7830</v>
      </c>
      <c r="AJ3927" t="s">
        <v>7829</v>
      </c>
      <c r="AK3927" t="s">
        <v>7828</v>
      </c>
      <c r="AL3927">
        <v>28</v>
      </c>
      <c r="AM3927" s="5">
        <f t="shared" si="490"/>
        <v>4.666666666666667</v>
      </c>
      <c r="AN3927" s="4">
        <f t="shared" si="495"/>
        <v>7.0680297866969584E-3</v>
      </c>
      <c r="AO3927" s="3"/>
      <c r="AP3927">
        <v>0</v>
      </c>
      <c r="AQ3927" t="s">
        <v>601</v>
      </c>
      <c r="AR3927" t="s">
        <v>7827</v>
      </c>
      <c r="AS3927" t="s">
        <v>600</v>
      </c>
      <c r="AT3927" s="2">
        <v>3.8340000000000001</v>
      </c>
      <c r="AU3927" s="1">
        <f t="shared" si="491"/>
        <v>2.6935550016065681</v>
      </c>
      <c r="AV3927" s="1">
        <f t="shared" si="492"/>
        <v>2.1259115664817476</v>
      </c>
      <c r="AW3927" s="1">
        <f t="shared" si="493"/>
        <v>1.5582681313569269</v>
      </c>
    </row>
    <row r="3928" spans="1:49" x14ac:dyDescent="0.2">
      <c r="A3928">
        <v>3926</v>
      </c>
      <c r="B3928" t="s">
        <v>7826</v>
      </c>
      <c r="C3928" t="s">
        <v>7825</v>
      </c>
      <c r="F3928" t="s">
        <v>7824</v>
      </c>
      <c r="G3928" t="s">
        <v>17</v>
      </c>
      <c r="H3928" t="s">
        <v>16</v>
      </c>
      <c r="I3928" t="s">
        <v>7823</v>
      </c>
      <c r="J3928">
        <v>60001800</v>
      </c>
      <c r="K3928" t="s">
        <v>7822</v>
      </c>
      <c r="L3928" t="s">
        <v>7821</v>
      </c>
      <c r="M3928" t="s">
        <v>283</v>
      </c>
      <c r="N3928">
        <v>1</v>
      </c>
      <c r="O3928" t="s">
        <v>7820</v>
      </c>
      <c r="P3928">
        <v>56675443900</v>
      </c>
      <c r="Q3928">
        <v>60001800</v>
      </c>
      <c r="R3928" s="7">
        <v>42370</v>
      </c>
      <c r="S3928" s="8">
        <f t="shared" si="488"/>
        <v>2016</v>
      </c>
      <c r="T3928" s="8">
        <v>2016</v>
      </c>
      <c r="U3928" s="8">
        <f t="shared" si="489"/>
        <v>6</v>
      </c>
      <c r="V3928" s="7">
        <v>2016</v>
      </c>
      <c r="W3928" t="s">
        <v>5423</v>
      </c>
      <c r="X3928" s="2">
        <v>1.3280000000000001</v>
      </c>
      <c r="Y3928" s="6">
        <f t="shared" si="494"/>
        <v>3.5450201542937994E-2</v>
      </c>
      <c r="AA3928">
        <v>15361225</v>
      </c>
      <c r="AB3928">
        <v>18894</v>
      </c>
      <c r="AD3928" t="s">
        <v>6</v>
      </c>
      <c r="AE3928">
        <v>15</v>
      </c>
      <c r="AG3928">
        <v>7124454</v>
      </c>
      <c r="AH3928" t="s">
        <v>7819</v>
      </c>
      <c r="AI3928" t="s">
        <v>7818</v>
      </c>
      <c r="AJ3928" t="s">
        <v>7817</v>
      </c>
      <c r="AK3928" t="s">
        <v>7816</v>
      </c>
      <c r="AL3928">
        <v>13</v>
      </c>
      <c r="AM3928" s="5">
        <f t="shared" si="490"/>
        <v>2.1666666666666665</v>
      </c>
      <c r="AN3928" s="4">
        <f t="shared" si="495"/>
        <v>3.2815852581093018E-3</v>
      </c>
      <c r="AO3928" s="3"/>
      <c r="AP3928">
        <v>0</v>
      </c>
      <c r="AR3928" t="s">
        <v>1</v>
      </c>
      <c r="AT3928" s="2">
        <v>3.8340000000000001</v>
      </c>
      <c r="AU3928" s="1">
        <f t="shared" si="491"/>
        <v>2.5799616657489386</v>
      </c>
      <c r="AV3928" s="1">
        <f t="shared" si="492"/>
        <v>1.9365893400523648</v>
      </c>
      <c r="AW3928" s="1">
        <f t="shared" si="493"/>
        <v>1.2932170143557908</v>
      </c>
    </row>
    <row r="3929" spans="1:49" x14ac:dyDescent="0.2">
      <c r="A3929">
        <v>3927</v>
      </c>
      <c r="B3929" t="s">
        <v>7815</v>
      </c>
      <c r="C3929" t="s">
        <v>7814</v>
      </c>
      <c r="F3929" t="s">
        <v>7813</v>
      </c>
      <c r="G3929" t="s">
        <v>17</v>
      </c>
      <c r="H3929" t="s">
        <v>16</v>
      </c>
      <c r="I3929" t="s">
        <v>7812</v>
      </c>
      <c r="J3929">
        <v>60009024</v>
      </c>
      <c r="K3929" t="s">
        <v>7811</v>
      </c>
      <c r="L3929" t="s">
        <v>6993</v>
      </c>
      <c r="M3929" t="s">
        <v>593</v>
      </c>
      <c r="N3929">
        <v>2</v>
      </c>
      <c r="O3929" t="s">
        <v>7810</v>
      </c>
      <c r="P3929" t="s">
        <v>7809</v>
      </c>
      <c r="Q3929" t="s">
        <v>7808</v>
      </c>
      <c r="R3929" s="7">
        <v>42370</v>
      </c>
      <c r="S3929" s="8">
        <f t="shared" si="488"/>
        <v>2016</v>
      </c>
      <c r="T3929" s="8">
        <v>2016</v>
      </c>
      <c r="U3929" s="8">
        <f t="shared" si="489"/>
        <v>6</v>
      </c>
      <c r="V3929" s="7">
        <v>2016</v>
      </c>
      <c r="W3929" t="s">
        <v>5423</v>
      </c>
      <c r="X3929" s="2">
        <v>1.3280000000000001</v>
      </c>
      <c r="Y3929" s="6">
        <f t="shared" si="494"/>
        <v>3.5450201542937994E-2</v>
      </c>
      <c r="AA3929">
        <v>15361225</v>
      </c>
      <c r="AB3929">
        <v>18894</v>
      </c>
      <c r="AD3929" t="s">
        <v>6</v>
      </c>
      <c r="AE3929">
        <v>15</v>
      </c>
      <c r="AG3929">
        <v>7140770</v>
      </c>
      <c r="AH3929" t="s">
        <v>7807</v>
      </c>
      <c r="AI3929" t="s">
        <v>7806</v>
      </c>
      <c r="AJ3929" t="s">
        <v>7805</v>
      </c>
      <c r="AK3929" t="s">
        <v>7804</v>
      </c>
      <c r="AL3929">
        <v>25</v>
      </c>
      <c r="AM3929" s="5">
        <f t="shared" si="490"/>
        <v>4.166666666666667</v>
      </c>
      <c r="AN3929" s="4">
        <f t="shared" si="495"/>
        <v>6.310740880979427E-3</v>
      </c>
      <c r="AO3929" s="3"/>
      <c r="AP3929">
        <v>0</v>
      </c>
      <c r="AR3929" t="s">
        <v>1</v>
      </c>
      <c r="AT3929" s="2">
        <v>3.8340000000000001</v>
      </c>
      <c r="AU3929" s="1">
        <f t="shared" si="491"/>
        <v>2.6708363344350423</v>
      </c>
      <c r="AV3929" s="1">
        <f t="shared" si="492"/>
        <v>2.0880471211958711</v>
      </c>
      <c r="AW3929" s="1">
        <f t="shared" si="493"/>
        <v>1.5052579079566997</v>
      </c>
    </row>
    <row r="3930" spans="1:49" x14ac:dyDescent="0.2">
      <c r="A3930">
        <v>3928</v>
      </c>
      <c r="B3930" t="s">
        <v>7803</v>
      </c>
      <c r="C3930" t="s">
        <v>7802</v>
      </c>
      <c r="F3930" t="s">
        <v>7801</v>
      </c>
      <c r="G3930" t="s">
        <v>17</v>
      </c>
      <c r="H3930" t="s">
        <v>16</v>
      </c>
      <c r="I3930" t="s">
        <v>7800</v>
      </c>
      <c r="J3930">
        <v>60024350</v>
      </c>
      <c r="K3930" t="s">
        <v>2245</v>
      </c>
      <c r="L3930" t="s">
        <v>2244</v>
      </c>
      <c r="M3930" t="s">
        <v>340</v>
      </c>
      <c r="N3930">
        <v>4</v>
      </c>
      <c r="O3930" t="s">
        <v>7799</v>
      </c>
      <c r="P3930" t="s">
        <v>7798</v>
      </c>
      <c r="Q3930" t="s">
        <v>7523</v>
      </c>
      <c r="R3930" s="7">
        <v>42370</v>
      </c>
      <c r="S3930" s="8">
        <f t="shared" si="488"/>
        <v>2016</v>
      </c>
      <c r="T3930" s="8">
        <v>2016</v>
      </c>
      <c r="U3930" s="8">
        <f t="shared" si="489"/>
        <v>6</v>
      </c>
      <c r="V3930" s="7">
        <v>2016</v>
      </c>
      <c r="W3930" t="s">
        <v>5423</v>
      </c>
      <c r="X3930" s="2">
        <v>1.3280000000000001</v>
      </c>
      <c r="Y3930" s="6">
        <f t="shared" si="494"/>
        <v>3.5450201542937994E-2</v>
      </c>
      <c r="AA3930">
        <v>15361225</v>
      </c>
      <c r="AB3930">
        <v>18894</v>
      </c>
      <c r="AD3930" t="s">
        <v>6</v>
      </c>
      <c r="AE3930">
        <v>15</v>
      </c>
      <c r="AG3930">
        <v>7296622</v>
      </c>
      <c r="AH3930" t="s">
        <v>7797</v>
      </c>
      <c r="AI3930" t="s">
        <v>7796</v>
      </c>
      <c r="AJ3930" t="s">
        <v>7795</v>
      </c>
      <c r="AK3930" t="s">
        <v>7794</v>
      </c>
      <c r="AL3930">
        <v>62</v>
      </c>
      <c r="AM3930" s="5">
        <f t="shared" si="490"/>
        <v>10.333333333333334</v>
      </c>
      <c r="AN3930" s="4">
        <f t="shared" si="495"/>
        <v>1.565063738482898E-2</v>
      </c>
      <c r="AO3930" s="3"/>
      <c r="AP3930">
        <v>0</v>
      </c>
      <c r="AR3930" t="s">
        <v>1</v>
      </c>
      <c r="AT3930" s="2">
        <v>3.8340000000000001</v>
      </c>
      <c r="AU3930" s="1">
        <f t="shared" si="491"/>
        <v>2.951033229550529</v>
      </c>
      <c r="AV3930" s="1">
        <f t="shared" si="492"/>
        <v>2.5550419463883487</v>
      </c>
      <c r="AW3930" s="1">
        <f t="shared" si="493"/>
        <v>2.1590506632261683</v>
      </c>
    </row>
    <row r="3931" spans="1:49" x14ac:dyDescent="0.2">
      <c r="A3931">
        <v>3929</v>
      </c>
      <c r="B3931" t="s">
        <v>7793</v>
      </c>
      <c r="C3931" t="s">
        <v>7792</v>
      </c>
      <c r="F3931" t="s">
        <v>7791</v>
      </c>
      <c r="G3931" t="s">
        <v>17</v>
      </c>
      <c r="H3931" t="s">
        <v>16</v>
      </c>
      <c r="I3931" t="s">
        <v>7790</v>
      </c>
      <c r="J3931" t="s">
        <v>7785</v>
      </c>
      <c r="K3931" t="s">
        <v>7789</v>
      </c>
      <c r="L3931" t="s">
        <v>7788</v>
      </c>
      <c r="M3931" t="s">
        <v>528</v>
      </c>
      <c r="N3931">
        <v>2</v>
      </c>
      <c r="O3931" t="s">
        <v>7787</v>
      </c>
      <c r="P3931" t="s">
        <v>7786</v>
      </c>
      <c r="Q3931" t="s">
        <v>7785</v>
      </c>
      <c r="R3931" s="7">
        <v>42370</v>
      </c>
      <c r="S3931" s="8">
        <f t="shared" si="488"/>
        <v>2016</v>
      </c>
      <c r="T3931" s="8">
        <v>2016</v>
      </c>
      <c r="U3931" s="8">
        <f t="shared" si="489"/>
        <v>6</v>
      </c>
      <c r="V3931" s="7">
        <v>2016</v>
      </c>
      <c r="W3931" t="s">
        <v>5423</v>
      </c>
      <c r="X3931" s="2">
        <v>1.3280000000000001</v>
      </c>
      <c r="Y3931" s="6">
        <f t="shared" si="494"/>
        <v>3.5450201542937994E-2</v>
      </c>
      <c r="AA3931">
        <v>15361225</v>
      </c>
      <c r="AB3931">
        <v>18894</v>
      </c>
      <c r="AD3931" t="s">
        <v>6</v>
      </c>
      <c r="AE3931">
        <v>15</v>
      </c>
      <c r="AG3931">
        <v>7130557</v>
      </c>
      <c r="AH3931" t="s">
        <v>7784</v>
      </c>
      <c r="AI3931" t="s">
        <v>7783</v>
      </c>
      <c r="AJ3931" t="s">
        <v>7782</v>
      </c>
      <c r="AK3931" t="s">
        <v>7781</v>
      </c>
      <c r="AL3931">
        <v>16</v>
      </c>
      <c r="AM3931" s="5">
        <f t="shared" si="490"/>
        <v>2.6666666666666665</v>
      </c>
      <c r="AN3931" s="4">
        <f t="shared" si="495"/>
        <v>4.0388741638268328E-3</v>
      </c>
      <c r="AO3931" s="3"/>
      <c r="AP3931">
        <v>0</v>
      </c>
      <c r="AR3931" t="s">
        <v>1</v>
      </c>
      <c r="AT3931" s="2">
        <v>3.8340000000000001</v>
      </c>
      <c r="AU3931" s="1">
        <f t="shared" si="491"/>
        <v>2.6026803329204644</v>
      </c>
      <c r="AV3931" s="1">
        <f t="shared" si="492"/>
        <v>1.9744537853382413</v>
      </c>
      <c r="AW3931" s="1">
        <f t="shared" si="493"/>
        <v>1.3462272377560183</v>
      </c>
    </row>
    <row r="3932" spans="1:49" x14ac:dyDescent="0.2">
      <c r="A3932">
        <v>3930</v>
      </c>
      <c r="B3932" t="s">
        <v>7780</v>
      </c>
      <c r="C3932" t="s">
        <v>7779</v>
      </c>
      <c r="F3932" t="s">
        <v>7778</v>
      </c>
      <c r="G3932" t="s">
        <v>17</v>
      </c>
      <c r="H3932" t="s">
        <v>16</v>
      </c>
      <c r="I3932" t="s">
        <v>5274</v>
      </c>
      <c r="J3932">
        <v>60025578</v>
      </c>
      <c r="K3932" t="s">
        <v>692</v>
      </c>
      <c r="L3932" t="s">
        <v>691</v>
      </c>
      <c r="M3932" t="s">
        <v>340</v>
      </c>
      <c r="N3932">
        <v>4</v>
      </c>
      <c r="O3932" t="s">
        <v>5835</v>
      </c>
      <c r="P3932" t="s">
        <v>5834</v>
      </c>
      <c r="Q3932" t="s">
        <v>688</v>
      </c>
      <c r="R3932" s="7">
        <v>42370</v>
      </c>
      <c r="S3932" s="8">
        <f t="shared" si="488"/>
        <v>2016</v>
      </c>
      <c r="T3932" s="8">
        <v>2016</v>
      </c>
      <c r="U3932" s="8">
        <f t="shared" si="489"/>
        <v>6</v>
      </c>
      <c r="V3932" s="7">
        <v>2016</v>
      </c>
      <c r="W3932" t="s">
        <v>5423</v>
      </c>
      <c r="X3932" s="2">
        <v>1.3280000000000001</v>
      </c>
      <c r="Y3932" s="6">
        <f t="shared" si="494"/>
        <v>3.5450201542937994E-2</v>
      </c>
      <c r="AA3932">
        <v>15361225</v>
      </c>
      <c r="AB3932">
        <v>18894</v>
      </c>
      <c r="AD3932" t="s">
        <v>6</v>
      </c>
      <c r="AE3932">
        <v>15</v>
      </c>
      <c r="AG3932">
        <v>7297794</v>
      </c>
      <c r="AH3932" t="s">
        <v>7777</v>
      </c>
      <c r="AI3932" t="s">
        <v>7776</v>
      </c>
      <c r="AJ3932" t="s">
        <v>7775</v>
      </c>
      <c r="AK3932" t="s">
        <v>7774</v>
      </c>
      <c r="AL3932">
        <v>50</v>
      </c>
      <c r="AM3932" s="5">
        <f t="shared" si="490"/>
        <v>8.3333333333333339</v>
      </c>
      <c r="AN3932" s="4">
        <f t="shared" si="495"/>
        <v>1.2621481761958854E-2</v>
      </c>
      <c r="AO3932" s="3"/>
      <c r="AP3932">
        <v>0</v>
      </c>
      <c r="AQ3932" t="s">
        <v>222</v>
      </c>
      <c r="AR3932">
        <v>61372001</v>
      </c>
      <c r="AS3932" t="s">
        <v>221</v>
      </c>
      <c r="AT3932" s="2">
        <v>3.8340000000000001</v>
      </c>
      <c r="AU3932" s="1">
        <f t="shared" si="491"/>
        <v>2.8601585608644253</v>
      </c>
      <c r="AV3932" s="1">
        <f t="shared" si="492"/>
        <v>2.4035841652448422</v>
      </c>
      <c r="AW3932" s="1">
        <f t="shared" si="493"/>
        <v>1.9470097696252595</v>
      </c>
    </row>
    <row r="3933" spans="1:49" x14ac:dyDescent="0.2">
      <c r="A3933">
        <v>3931</v>
      </c>
      <c r="B3933" t="s">
        <v>7773</v>
      </c>
      <c r="C3933" t="s">
        <v>7772</v>
      </c>
      <c r="F3933" t="s">
        <v>7771</v>
      </c>
      <c r="G3933" t="s">
        <v>17</v>
      </c>
      <c r="H3933" t="s">
        <v>16</v>
      </c>
      <c r="I3933" t="s">
        <v>7770</v>
      </c>
      <c r="J3933" t="s">
        <v>7769</v>
      </c>
      <c r="K3933" t="s">
        <v>7768</v>
      </c>
      <c r="L3933" t="s">
        <v>7767</v>
      </c>
      <c r="M3933" t="s">
        <v>7766</v>
      </c>
      <c r="N3933">
        <v>2</v>
      </c>
      <c r="O3933" t="s">
        <v>7765</v>
      </c>
      <c r="P3933" t="s">
        <v>7764</v>
      </c>
      <c r="Q3933" t="s">
        <v>7763</v>
      </c>
      <c r="R3933" s="7">
        <v>42370</v>
      </c>
      <c r="S3933" s="8">
        <f t="shared" si="488"/>
        <v>2016</v>
      </c>
      <c r="T3933" s="8">
        <v>2016</v>
      </c>
      <c r="U3933" s="8">
        <f t="shared" si="489"/>
        <v>6</v>
      </c>
      <c r="V3933" s="7">
        <v>2016</v>
      </c>
      <c r="W3933" t="s">
        <v>5423</v>
      </c>
      <c r="X3933" s="2">
        <v>1.3280000000000001</v>
      </c>
      <c r="Y3933" s="6">
        <f t="shared" si="494"/>
        <v>3.5450201542937994E-2</v>
      </c>
      <c r="AA3933">
        <v>15361225</v>
      </c>
      <c r="AB3933">
        <v>18894</v>
      </c>
      <c r="AD3933" t="s">
        <v>6</v>
      </c>
      <c r="AE3933">
        <v>15</v>
      </c>
      <c r="AG3933">
        <v>7302548</v>
      </c>
      <c r="AH3933" t="s">
        <v>7762</v>
      </c>
      <c r="AI3933" t="s">
        <v>7761</v>
      </c>
      <c r="AJ3933" t="s">
        <v>7760</v>
      </c>
      <c r="AK3933" t="s">
        <v>7759</v>
      </c>
      <c r="AL3933">
        <v>26</v>
      </c>
      <c r="AM3933" s="5">
        <f t="shared" si="490"/>
        <v>4.333333333333333</v>
      </c>
      <c r="AN3933" s="4">
        <f t="shared" si="495"/>
        <v>6.5631705162186036E-3</v>
      </c>
      <c r="AO3933" s="3"/>
      <c r="AP3933">
        <v>0</v>
      </c>
      <c r="AQ3933" t="s">
        <v>7758</v>
      </c>
      <c r="AR3933">
        <v>1502034051</v>
      </c>
      <c r="AS3933" t="s">
        <v>7757</v>
      </c>
      <c r="AT3933" s="2">
        <v>3.8340000000000001</v>
      </c>
      <c r="AU3933" s="1">
        <f t="shared" si="491"/>
        <v>2.6784092234922179</v>
      </c>
      <c r="AV3933" s="1">
        <f t="shared" si="492"/>
        <v>2.1006686029578296</v>
      </c>
      <c r="AW3933" s="1">
        <f t="shared" si="493"/>
        <v>1.5229279824234421</v>
      </c>
    </row>
    <row r="3934" spans="1:49" x14ac:dyDescent="0.2">
      <c r="A3934">
        <v>3932</v>
      </c>
      <c r="B3934" t="s">
        <v>7756</v>
      </c>
      <c r="C3934" t="s">
        <v>7755</v>
      </c>
      <c r="F3934" t="s">
        <v>7754</v>
      </c>
      <c r="G3934" t="s">
        <v>17</v>
      </c>
      <c r="H3934" t="s">
        <v>16</v>
      </c>
      <c r="I3934" t="s">
        <v>7753</v>
      </c>
      <c r="J3934" t="s">
        <v>1599</v>
      </c>
      <c r="K3934" t="s">
        <v>1598</v>
      </c>
      <c r="L3934" t="s">
        <v>1597</v>
      </c>
      <c r="M3934" t="s">
        <v>1453</v>
      </c>
      <c r="N3934">
        <v>5</v>
      </c>
      <c r="O3934" t="s">
        <v>7752</v>
      </c>
      <c r="P3934" t="s">
        <v>7751</v>
      </c>
      <c r="Q3934" t="s">
        <v>7750</v>
      </c>
      <c r="R3934" s="7">
        <v>42370</v>
      </c>
      <c r="S3934" s="8">
        <f t="shared" si="488"/>
        <v>2016</v>
      </c>
      <c r="T3934" s="8">
        <v>2016</v>
      </c>
      <c r="U3934" s="8">
        <f t="shared" si="489"/>
        <v>6</v>
      </c>
      <c r="V3934" s="7">
        <v>2016</v>
      </c>
      <c r="W3934" t="s">
        <v>5423</v>
      </c>
      <c r="X3934" s="2">
        <v>1.3280000000000001</v>
      </c>
      <c r="Y3934" s="6">
        <f t="shared" si="494"/>
        <v>3.5450201542937994E-2</v>
      </c>
      <c r="AA3934">
        <v>15361225</v>
      </c>
      <c r="AB3934">
        <v>18894</v>
      </c>
      <c r="AD3934" t="s">
        <v>6</v>
      </c>
      <c r="AE3934">
        <v>15</v>
      </c>
      <c r="AG3934">
        <v>7302011</v>
      </c>
      <c r="AH3934" t="s">
        <v>7749</v>
      </c>
      <c r="AI3934" t="s">
        <v>7748</v>
      </c>
      <c r="AJ3934" t="s">
        <v>7747</v>
      </c>
      <c r="AK3934" t="s">
        <v>7746</v>
      </c>
      <c r="AL3934">
        <v>35</v>
      </c>
      <c r="AM3934" s="5">
        <f t="shared" si="490"/>
        <v>5.833333333333333</v>
      </c>
      <c r="AN3934" s="4">
        <f t="shared" si="495"/>
        <v>8.8350372333711978E-3</v>
      </c>
      <c r="AO3934" s="3"/>
      <c r="AP3934">
        <v>0</v>
      </c>
      <c r="AQ3934" t="s">
        <v>7745</v>
      </c>
      <c r="AR3934" t="s">
        <v>1</v>
      </c>
      <c r="AS3934" t="s">
        <v>7744</v>
      </c>
      <c r="AT3934" s="2">
        <v>3.8340000000000001</v>
      </c>
      <c r="AU3934" s="1">
        <f t="shared" si="491"/>
        <v>2.7465652250067958</v>
      </c>
      <c r="AV3934" s="1">
        <f t="shared" si="492"/>
        <v>2.2142619388154596</v>
      </c>
      <c r="AW3934" s="1">
        <f t="shared" si="493"/>
        <v>1.6819586526241235</v>
      </c>
    </row>
    <row r="3935" spans="1:49" x14ac:dyDescent="0.2">
      <c r="A3935">
        <v>3933</v>
      </c>
      <c r="B3935" t="s">
        <v>7743</v>
      </c>
      <c r="C3935" t="s">
        <v>7742</v>
      </c>
      <c r="F3935" t="s">
        <v>7741</v>
      </c>
      <c r="G3935" t="s">
        <v>17</v>
      </c>
      <c r="H3935" t="s">
        <v>16</v>
      </c>
      <c r="I3935" t="s">
        <v>6254</v>
      </c>
      <c r="J3935" t="s">
        <v>7740</v>
      </c>
      <c r="K3935" t="s">
        <v>7739</v>
      </c>
      <c r="L3935" t="s">
        <v>7738</v>
      </c>
      <c r="M3935" t="s">
        <v>2951</v>
      </c>
      <c r="N3935">
        <v>5</v>
      </c>
      <c r="O3935" t="s">
        <v>7737</v>
      </c>
      <c r="P3935" t="s">
        <v>7736</v>
      </c>
      <c r="Q3935" t="s">
        <v>7735</v>
      </c>
      <c r="R3935" s="7">
        <v>42370</v>
      </c>
      <c r="S3935" s="8">
        <f t="shared" si="488"/>
        <v>2016</v>
      </c>
      <c r="T3935" s="8">
        <v>2016</v>
      </c>
      <c r="U3935" s="8">
        <f t="shared" si="489"/>
        <v>6</v>
      </c>
      <c r="V3935" s="7">
        <v>2016</v>
      </c>
      <c r="W3935" t="s">
        <v>5423</v>
      </c>
      <c r="X3935" s="2">
        <v>1.3280000000000001</v>
      </c>
      <c r="Y3935" s="6">
        <f t="shared" si="494"/>
        <v>3.5450201542937994E-2</v>
      </c>
      <c r="AA3935">
        <v>15361225</v>
      </c>
      <c r="AB3935">
        <v>18894</v>
      </c>
      <c r="AD3935" t="s">
        <v>6</v>
      </c>
      <c r="AE3935">
        <v>15</v>
      </c>
      <c r="AG3935">
        <v>7185343</v>
      </c>
      <c r="AH3935" t="s">
        <v>7734</v>
      </c>
      <c r="AI3935" t="s">
        <v>7733</v>
      </c>
      <c r="AJ3935" t="s">
        <v>7732</v>
      </c>
      <c r="AK3935" t="s">
        <v>7731</v>
      </c>
      <c r="AL3935">
        <v>8</v>
      </c>
      <c r="AM3935" s="5">
        <f t="shared" si="490"/>
        <v>1.3333333333333333</v>
      </c>
      <c r="AN3935" s="4">
        <f t="shared" si="495"/>
        <v>2.0194370819134164E-3</v>
      </c>
      <c r="AO3935" s="3"/>
      <c r="AP3935">
        <v>0</v>
      </c>
      <c r="AQ3935" t="s">
        <v>222</v>
      </c>
      <c r="AR3935">
        <v>61427801</v>
      </c>
      <c r="AS3935" t="s">
        <v>221</v>
      </c>
      <c r="AT3935" s="2">
        <v>3.8340000000000001</v>
      </c>
      <c r="AU3935" s="1">
        <f t="shared" si="491"/>
        <v>2.5420972204630621</v>
      </c>
      <c r="AV3935" s="1">
        <f t="shared" si="492"/>
        <v>1.8734819312425706</v>
      </c>
      <c r="AW3935" s="1">
        <f t="shared" si="493"/>
        <v>1.204866642022079</v>
      </c>
    </row>
    <row r="3936" spans="1:49" x14ac:dyDescent="0.2">
      <c r="A3936">
        <v>3934</v>
      </c>
      <c r="B3936" t="s">
        <v>7730</v>
      </c>
      <c r="C3936" t="s">
        <v>7729</v>
      </c>
      <c r="F3936" t="s">
        <v>7728</v>
      </c>
      <c r="G3936" t="s">
        <v>17</v>
      </c>
      <c r="H3936" t="s">
        <v>16</v>
      </c>
      <c r="I3936" t="s">
        <v>7727</v>
      </c>
      <c r="J3936" t="s">
        <v>7726</v>
      </c>
      <c r="K3936" t="s">
        <v>7725</v>
      </c>
      <c r="L3936" t="s">
        <v>7724</v>
      </c>
      <c r="M3936" t="s">
        <v>7723</v>
      </c>
      <c r="N3936">
        <v>6</v>
      </c>
      <c r="O3936" t="s">
        <v>7722</v>
      </c>
      <c r="P3936" t="s">
        <v>7721</v>
      </c>
      <c r="Q3936" t="s">
        <v>7720</v>
      </c>
      <c r="R3936" s="7">
        <v>42370</v>
      </c>
      <c r="S3936" s="8">
        <f t="shared" si="488"/>
        <v>2016</v>
      </c>
      <c r="T3936" s="8">
        <v>2016</v>
      </c>
      <c r="U3936" s="8">
        <f t="shared" si="489"/>
        <v>6</v>
      </c>
      <c r="V3936" s="7">
        <v>2016</v>
      </c>
      <c r="W3936" t="s">
        <v>5423</v>
      </c>
      <c r="X3936" s="2">
        <v>1.3280000000000001</v>
      </c>
      <c r="Y3936" s="6">
        <f t="shared" si="494"/>
        <v>3.5450201542937994E-2</v>
      </c>
      <c r="AA3936">
        <v>15361225</v>
      </c>
      <c r="AB3936">
        <v>18894</v>
      </c>
      <c r="AD3936" t="s">
        <v>6</v>
      </c>
      <c r="AE3936">
        <v>15</v>
      </c>
      <c r="AG3936">
        <v>7182283</v>
      </c>
      <c r="AH3936" t="s">
        <v>7719</v>
      </c>
      <c r="AI3936" t="s">
        <v>7718</v>
      </c>
      <c r="AJ3936" t="s">
        <v>7717</v>
      </c>
      <c r="AK3936" t="s">
        <v>7716</v>
      </c>
      <c r="AL3936">
        <v>4</v>
      </c>
      <c r="AM3936" s="5">
        <f t="shared" si="490"/>
        <v>0.66666666666666663</v>
      </c>
      <c r="AN3936" s="4">
        <f t="shared" si="495"/>
        <v>1.0097185409567082E-3</v>
      </c>
      <c r="AO3936" s="3"/>
      <c r="AP3936">
        <v>0</v>
      </c>
      <c r="AR3936" t="s">
        <v>1</v>
      </c>
      <c r="AT3936" s="2">
        <v>3.8340000000000001</v>
      </c>
      <c r="AU3936" s="1">
        <f t="shared" si="491"/>
        <v>2.5118056642343607</v>
      </c>
      <c r="AV3936" s="1">
        <f t="shared" si="492"/>
        <v>1.8229960041947351</v>
      </c>
      <c r="AW3936" s="1">
        <f t="shared" si="493"/>
        <v>1.1341863441551092</v>
      </c>
    </row>
    <row r="3937" spans="1:49" x14ac:dyDescent="0.2">
      <c r="A3937">
        <v>3935</v>
      </c>
      <c r="B3937" t="s">
        <v>7715</v>
      </c>
      <c r="C3937" t="s">
        <v>7714</v>
      </c>
      <c r="F3937" t="s">
        <v>7713</v>
      </c>
      <c r="G3937" t="s">
        <v>17</v>
      </c>
      <c r="H3937" t="s">
        <v>16</v>
      </c>
      <c r="I3937" t="s">
        <v>7712</v>
      </c>
      <c r="J3937">
        <v>60093232</v>
      </c>
      <c r="K3937" t="s">
        <v>1169</v>
      </c>
      <c r="L3937" t="s">
        <v>1168</v>
      </c>
      <c r="M3937" t="s">
        <v>135</v>
      </c>
      <c r="N3937">
        <v>2</v>
      </c>
      <c r="O3937" t="s">
        <v>7711</v>
      </c>
      <c r="P3937" t="s">
        <v>7710</v>
      </c>
      <c r="Q3937" t="s">
        <v>1165</v>
      </c>
      <c r="R3937" s="7">
        <v>42370</v>
      </c>
      <c r="S3937" s="8">
        <f t="shared" si="488"/>
        <v>2016</v>
      </c>
      <c r="T3937" s="8">
        <v>2016</v>
      </c>
      <c r="U3937" s="8">
        <f t="shared" si="489"/>
        <v>6</v>
      </c>
      <c r="V3937" s="7">
        <v>2016</v>
      </c>
      <c r="W3937" t="s">
        <v>5423</v>
      </c>
      <c r="X3937" s="2">
        <v>1.3280000000000001</v>
      </c>
      <c r="Y3937" s="6">
        <f t="shared" si="494"/>
        <v>3.5450201542937994E-2</v>
      </c>
      <c r="AA3937">
        <v>15361225</v>
      </c>
      <c r="AB3937">
        <v>18894</v>
      </c>
      <c r="AD3937" t="s">
        <v>6</v>
      </c>
      <c r="AE3937">
        <v>15</v>
      </c>
      <c r="AG3937">
        <v>7172475</v>
      </c>
      <c r="AH3937" t="s">
        <v>7709</v>
      </c>
      <c r="AI3937" t="s">
        <v>7708</v>
      </c>
      <c r="AJ3937" t="s">
        <v>7707</v>
      </c>
      <c r="AK3937" t="s">
        <v>7706</v>
      </c>
      <c r="AL3937">
        <v>4</v>
      </c>
      <c r="AM3937" s="5">
        <f t="shared" si="490"/>
        <v>0.66666666666666663</v>
      </c>
      <c r="AN3937" s="4">
        <f t="shared" si="495"/>
        <v>1.0097185409567082E-3</v>
      </c>
      <c r="AO3937" s="3"/>
      <c r="AP3937">
        <v>0</v>
      </c>
      <c r="AR3937" t="s">
        <v>1</v>
      </c>
      <c r="AT3937" s="2">
        <v>3.8340000000000001</v>
      </c>
      <c r="AU3937" s="1">
        <f t="shared" si="491"/>
        <v>2.5118056642343607</v>
      </c>
      <c r="AV3937" s="1">
        <f t="shared" si="492"/>
        <v>1.8229960041947351</v>
      </c>
      <c r="AW3937" s="1">
        <f t="shared" si="493"/>
        <v>1.1341863441551092</v>
      </c>
    </row>
    <row r="3938" spans="1:49" x14ac:dyDescent="0.2">
      <c r="A3938">
        <v>3936</v>
      </c>
      <c r="B3938" t="s">
        <v>7705</v>
      </c>
      <c r="C3938" t="s">
        <v>7704</v>
      </c>
      <c r="F3938" t="s">
        <v>7703</v>
      </c>
      <c r="G3938" t="s">
        <v>17</v>
      </c>
      <c r="H3938" t="s">
        <v>16</v>
      </c>
      <c r="I3938" t="s">
        <v>7702</v>
      </c>
      <c r="J3938">
        <v>60009387</v>
      </c>
      <c r="K3938" t="s">
        <v>7701</v>
      </c>
      <c r="L3938" t="s">
        <v>1340</v>
      </c>
      <c r="M3938" t="s">
        <v>709</v>
      </c>
      <c r="N3938">
        <v>4</v>
      </c>
      <c r="O3938" t="s">
        <v>7700</v>
      </c>
      <c r="P3938" t="s">
        <v>7699</v>
      </c>
      <c r="Q3938" t="s">
        <v>7698</v>
      </c>
      <c r="R3938" s="7">
        <v>42370</v>
      </c>
      <c r="S3938" s="8">
        <f t="shared" si="488"/>
        <v>2016</v>
      </c>
      <c r="T3938" s="8">
        <v>2016</v>
      </c>
      <c r="U3938" s="8">
        <f t="shared" si="489"/>
        <v>6</v>
      </c>
      <c r="V3938" s="7">
        <v>2016</v>
      </c>
      <c r="W3938" t="s">
        <v>5423</v>
      </c>
      <c r="X3938" s="2">
        <v>1.3280000000000001</v>
      </c>
      <c r="Y3938" s="6">
        <f t="shared" si="494"/>
        <v>3.5450201542937994E-2</v>
      </c>
      <c r="AA3938">
        <v>15361225</v>
      </c>
      <c r="AB3938">
        <v>18894</v>
      </c>
      <c r="AD3938" t="s">
        <v>6</v>
      </c>
      <c r="AE3938">
        <v>15</v>
      </c>
      <c r="AG3938">
        <v>7298394</v>
      </c>
      <c r="AH3938" t="s">
        <v>7697</v>
      </c>
      <c r="AI3938" t="s">
        <v>7696</v>
      </c>
      <c r="AJ3938" t="s">
        <v>7695</v>
      </c>
      <c r="AK3938" t="s">
        <v>7694</v>
      </c>
      <c r="AL3938">
        <v>48</v>
      </c>
      <c r="AM3938" s="5">
        <f t="shared" si="490"/>
        <v>8</v>
      </c>
      <c r="AN3938" s="4">
        <f t="shared" si="495"/>
        <v>1.2116622491480499E-2</v>
      </c>
      <c r="AO3938" s="3"/>
      <c r="AP3938">
        <v>0</v>
      </c>
      <c r="AQ3938" t="s">
        <v>700</v>
      </c>
      <c r="AR3938" t="s">
        <v>7693</v>
      </c>
      <c r="AS3938" t="s">
        <v>698</v>
      </c>
      <c r="AT3938" s="2">
        <v>3.8340000000000001</v>
      </c>
      <c r="AU3938" s="1">
        <f t="shared" si="491"/>
        <v>2.8450127827500746</v>
      </c>
      <c r="AV3938" s="1">
        <f t="shared" si="492"/>
        <v>2.3783412017209247</v>
      </c>
      <c r="AW3938" s="1">
        <f t="shared" si="493"/>
        <v>1.9116696206917749</v>
      </c>
    </row>
    <row r="3939" spans="1:49" x14ac:dyDescent="0.2">
      <c r="A3939">
        <v>3937</v>
      </c>
      <c r="B3939" t="s">
        <v>7692</v>
      </c>
      <c r="C3939" t="s">
        <v>7691</v>
      </c>
      <c r="F3939" t="s">
        <v>7690</v>
      </c>
      <c r="G3939" t="s">
        <v>17</v>
      </c>
      <c r="H3939" t="s">
        <v>16</v>
      </c>
      <c r="I3939" t="s">
        <v>7689</v>
      </c>
      <c r="J3939">
        <v>60011476</v>
      </c>
      <c r="K3939" t="s">
        <v>7688</v>
      </c>
      <c r="L3939" t="s">
        <v>7687</v>
      </c>
      <c r="M3939" t="s">
        <v>7242</v>
      </c>
      <c r="N3939">
        <v>4</v>
      </c>
      <c r="O3939" t="s">
        <v>7686</v>
      </c>
      <c r="P3939" t="s">
        <v>7685</v>
      </c>
      <c r="Q3939" t="s">
        <v>7684</v>
      </c>
      <c r="R3939" s="7">
        <v>42370</v>
      </c>
      <c r="S3939" s="8">
        <f t="shared" si="488"/>
        <v>2016</v>
      </c>
      <c r="T3939" s="8">
        <v>2016</v>
      </c>
      <c r="U3939" s="8">
        <f t="shared" si="489"/>
        <v>6</v>
      </c>
      <c r="V3939" s="7">
        <v>2016</v>
      </c>
      <c r="W3939" t="s">
        <v>5423</v>
      </c>
      <c r="X3939" s="2">
        <v>1.3280000000000001</v>
      </c>
      <c r="Y3939" s="6">
        <f t="shared" si="494"/>
        <v>3.5450201542937994E-2</v>
      </c>
      <c r="AA3939">
        <v>15361225</v>
      </c>
      <c r="AB3939">
        <v>18894</v>
      </c>
      <c r="AD3939" t="s">
        <v>6</v>
      </c>
      <c r="AE3939">
        <v>15</v>
      </c>
      <c r="AG3939">
        <v>7174955</v>
      </c>
      <c r="AH3939" t="s">
        <v>7683</v>
      </c>
      <c r="AI3939" t="s">
        <v>7682</v>
      </c>
      <c r="AJ3939" t="s">
        <v>7681</v>
      </c>
      <c r="AK3939" t="s">
        <v>7680</v>
      </c>
      <c r="AL3939">
        <v>15</v>
      </c>
      <c r="AM3939" s="5">
        <f t="shared" si="490"/>
        <v>2.5</v>
      </c>
      <c r="AN3939" s="4">
        <f t="shared" si="495"/>
        <v>3.7864445285876562E-3</v>
      </c>
      <c r="AO3939" s="3"/>
      <c r="AP3939">
        <v>0</v>
      </c>
      <c r="AR3939" t="s">
        <v>1</v>
      </c>
      <c r="AT3939" s="2">
        <v>3.8340000000000001</v>
      </c>
      <c r="AU3939" s="1">
        <f t="shared" si="491"/>
        <v>2.5951074438632893</v>
      </c>
      <c r="AV3939" s="1">
        <f t="shared" si="492"/>
        <v>1.9618323035762824</v>
      </c>
      <c r="AW3939" s="1">
        <f t="shared" si="493"/>
        <v>1.3285571632892756</v>
      </c>
    </row>
    <row r="3940" spans="1:49" x14ac:dyDescent="0.2">
      <c r="A3940">
        <v>3938</v>
      </c>
      <c r="B3940" t="s">
        <v>7679</v>
      </c>
      <c r="C3940" t="s">
        <v>7678</v>
      </c>
      <c r="F3940" t="s">
        <v>7677</v>
      </c>
      <c r="G3940" t="s">
        <v>17</v>
      </c>
      <c r="H3940" t="s">
        <v>16</v>
      </c>
      <c r="I3940" t="s">
        <v>7676</v>
      </c>
      <c r="J3940">
        <v>60024542</v>
      </c>
      <c r="K3940" t="s">
        <v>6640</v>
      </c>
      <c r="L3940" t="s">
        <v>1510</v>
      </c>
      <c r="M3940" t="s">
        <v>340</v>
      </c>
      <c r="N3940">
        <v>2</v>
      </c>
      <c r="O3940" t="s">
        <v>7675</v>
      </c>
      <c r="P3940" t="s">
        <v>7674</v>
      </c>
      <c r="Q3940" t="s">
        <v>6637</v>
      </c>
      <c r="R3940" s="7">
        <v>42370</v>
      </c>
      <c r="S3940" s="8">
        <f t="shared" si="488"/>
        <v>2016</v>
      </c>
      <c r="T3940" s="8">
        <v>2016</v>
      </c>
      <c r="U3940" s="8">
        <f t="shared" si="489"/>
        <v>6</v>
      </c>
      <c r="V3940" s="7">
        <v>2016</v>
      </c>
      <c r="W3940" t="s">
        <v>5423</v>
      </c>
      <c r="X3940" s="2">
        <v>1.3280000000000001</v>
      </c>
      <c r="Y3940" s="6">
        <f t="shared" si="494"/>
        <v>3.5450201542937994E-2</v>
      </c>
      <c r="AA3940">
        <v>15361225</v>
      </c>
      <c r="AB3940">
        <v>18894</v>
      </c>
      <c r="AD3940" t="s">
        <v>6</v>
      </c>
      <c r="AE3940">
        <v>15</v>
      </c>
      <c r="AG3940">
        <v>7163285</v>
      </c>
      <c r="AH3940" t="s">
        <v>7673</v>
      </c>
      <c r="AI3940" t="s">
        <v>7672</v>
      </c>
      <c r="AJ3940" t="s">
        <v>7671</v>
      </c>
      <c r="AK3940" t="s">
        <v>7670</v>
      </c>
      <c r="AL3940">
        <v>32</v>
      </c>
      <c r="AM3940" s="5">
        <f t="shared" si="490"/>
        <v>5.333333333333333</v>
      </c>
      <c r="AN3940" s="4">
        <f t="shared" si="495"/>
        <v>8.0777483276536655E-3</v>
      </c>
      <c r="AO3940" s="3"/>
      <c r="AP3940">
        <v>0</v>
      </c>
      <c r="AQ3940" t="s">
        <v>222</v>
      </c>
      <c r="AR3940" t="s">
        <v>7669</v>
      </c>
      <c r="AS3940" t="s">
        <v>221</v>
      </c>
      <c r="AT3940" s="2">
        <v>3.8340000000000001</v>
      </c>
      <c r="AU3940" s="1">
        <f t="shared" si="491"/>
        <v>2.7238465578352695</v>
      </c>
      <c r="AV3940" s="1">
        <f t="shared" si="492"/>
        <v>2.1763974935295827</v>
      </c>
      <c r="AW3940" s="1">
        <f t="shared" si="493"/>
        <v>1.6289484292238963</v>
      </c>
    </row>
    <row r="3941" spans="1:49" x14ac:dyDescent="0.2">
      <c r="A3941">
        <v>3939</v>
      </c>
      <c r="B3941" t="s">
        <v>7668</v>
      </c>
      <c r="C3941" t="s">
        <v>7667</v>
      </c>
      <c r="F3941" t="s">
        <v>7666</v>
      </c>
      <c r="G3941" t="s">
        <v>17</v>
      </c>
      <c r="H3941" t="s">
        <v>16</v>
      </c>
      <c r="I3941" t="s">
        <v>7665</v>
      </c>
      <c r="J3941" t="s">
        <v>7664</v>
      </c>
      <c r="K3941" t="s">
        <v>7663</v>
      </c>
      <c r="L3941" t="s">
        <v>7662</v>
      </c>
      <c r="M3941" t="s">
        <v>1524</v>
      </c>
      <c r="N3941">
        <v>3</v>
      </c>
      <c r="O3941" t="s">
        <v>7661</v>
      </c>
      <c r="P3941" t="s">
        <v>7660</v>
      </c>
      <c r="Q3941" t="s">
        <v>7659</v>
      </c>
      <c r="R3941" s="7">
        <v>42370</v>
      </c>
      <c r="S3941" s="8">
        <f t="shared" si="488"/>
        <v>2016</v>
      </c>
      <c r="T3941" s="8">
        <v>2016</v>
      </c>
      <c r="U3941" s="8">
        <f t="shared" si="489"/>
        <v>6</v>
      </c>
      <c r="V3941" s="7">
        <v>2016</v>
      </c>
      <c r="W3941" t="s">
        <v>5423</v>
      </c>
      <c r="X3941" s="2">
        <v>1.3280000000000001</v>
      </c>
      <c r="Y3941" s="6">
        <f t="shared" si="494"/>
        <v>3.5450201542937994E-2</v>
      </c>
      <c r="AA3941">
        <v>15361225</v>
      </c>
      <c r="AB3941">
        <v>18894</v>
      </c>
      <c r="AD3941" t="s">
        <v>6</v>
      </c>
      <c r="AE3941">
        <v>15</v>
      </c>
      <c r="AG3941">
        <v>7299292</v>
      </c>
      <c r="AH3941" t="s">
        <v>7658</v>
      </c>
      <c r="AI3941" t="s">
        <v>7657</v>
      </c>
      <c r="AJ3941" t="s">
        <v>7656</v>
      </c>
      <c r="AK3941" t="s">
        <v>7655</v>
      </c>
      <c r="AL3941">
        <v>16</v>
      </c>
      <c r="AM3941" s="5">
        <f t="shared" si="490"/>
        <v>2.6666666666666665</v>
      </c>
      <c r="AN3941" s="4">
        <f t="shared" si="495"/>
        <v>4.0388741638268328E-3</v>
      </c>
      <c r="AO3941" s="3"/>
      <c r="AP3941">
        <v>0</v>
      </c>
      <c r="AR3941" t="s">
        <v>1</v>
      </c>
      <c r="AT3941" s="2">
        <v>3.8340000000000001</v>
      </c>
      <c r="AU3941" s="1">
        <f t="shared" si="491"/>
        <v>2.6026803329204644</v>
      </c>
      <c r="AV3941" s="1">
        <f t="shared" si="492"/>
        <v>1.9744537853382413</v>
      </c>
      <c r="AW3941" s="1">
        <f t="shared" si="493"/>
        <v>1.3462272377560183</v>
      </c>
    </row>
    <row r="3942" spans="1:49" x14ac:dyDescent="0.2">
      <c r="A3942">
        <v>3940</v>
      </c>
      <c r="B3942" t="s">
        <v>7654</v>
      </c>
      <c r="C3942" t="s">
        <v>7653</v>
      </c>
      <c r="F3942" t="s">
        <v>7652</v>
      </c>
      <c r="G3942" t="s">
        <v>17</v>
      </c>
      <c r="H3942" t="s">
        <v>16</v>
      </c>
      <c r="I3942" t="s">
        <v>7651</v>
      </c>
      <c r="J3942" t="s">
        <v>7650</v>
      </c>
      <c r="K3942" t="s">
        <v>7649</v>
      </c>
      <c r="L3942" t="s">
        <v>7648</v>
      </c>
      <c r="M3942" t="s">
        <v>4373</v>
      </c>
      <c r="N3942">
        <v>4</v>
      </c>
      <c r="O3942" t="s">
        <v>7647</v>
      </c>
      <c r="P3942" t="s">
        <v>7646</v>
      </c>
      <c r="Q3942" t="s">
        <v>7645</v>
      </c>
      <c r="R3942" s="7">
        <v>42370</v>
      </c>
      <c r="S3942" s="8">
        <f t="shared" si="488"/>
        <v>2016</v>
      </c>
      <c r="T3942" s="8">
        <v>2016</v>
      </c>
      <c r="U3942" s="8">
        <f t="shared" si="489"/>
        <v>6</v>
      </c>
      <c r="V3942" s="7">
        <v>2016</v>
      </c>
      <c r="W3942" t="s">
        <v>5423</v>
      </c>
      <c r="X3942" s="2">
        <v>1.3280000000000001</v>
      </c>
      <c r="Y3942" s="6">
        <f t="shared" si="494"/>
        <v>3.5450201542937994E-2</v>
      </c>
      <c r="AA3942">
        <v>15361225</v>
      </c>
      <c r="AB3942">
        <v>18894</v>
      </c>
      <c r="AD3942" t="s">
        <v>6</v>
      </c>
      <c r="AE3942">
        <v>15</v>
      </c>
      <c r="AG3942">
        <v>7180309</v>
      </c>
      <c r="AH3942" t="s">
        <v>7644</v>
      </c>
      <c r="AI3942" t="s">
        <v>7643</v>
      </c>
      <c r="AJ3942" t="s">
        <v>7642</v>
      </c>
      <c r="AK3942" t="s">
        <v>7641</v>
      </c>
      <c r="AL3942">
        <v>46</v>
      </c>
      <c r="AM3942" s="5">
        <f t="shared" si="490"/>
        <v>7.666666666666667</v>
      </c>
      <c r="AN3942" s="4">
        <f t="shared" si="495"/>
        <v>1.1611763221002146E-2</v>
      </c>
      <c r="AO3942" s="3"/>
      <c r="AP3942">
        <v>0</v>
      </c>
      <c r="AR3942" t="s">
        <v>1</v>
      </c>
      <c r="AT3942" s="2">
        <v>3.8340000000000001</v>
      </c>
      <c r="AU3942" s="1">
        <f t="shared" si="491"/>
        <v>2.8298670046357239</v>
      </c>
      <c r="AV3942" s="1">
        <f t="shared" si="492"/>
        <v>2.3530982381970067</v>
      </c>
      <c r="AW3942" s="1">
        <f t="shared" si="493"/>
        <v>1.8763294717582899</v>
      </c>
    </row>
    <row r="3943" spans="1:49" x14ac:dyDescent="0.2">
      <c r="A3943">
        <v>3941</v>
      </c>
      <c r="B3943" t="s">
        <v>7640</v>
      </c>
      <c r="C3943" t="s">
        <v>7639</v>
      </c>
      <c r="F3943" t="s">
        <v>7638</v>
      </c>
      <c r="G3943" t="s">
        <v>17</v>
      </c>
      <c r="H3943" t="s">
        <v>16</v>
      </c>
      <c r="I3943" t="s">
        <v>6548</v>
      </c>
      <c r="J3943" t="s">
        <v>7637</v>
      </c>
      <c r="K3943" t="s">
        <v>7636</v>
      </c>
      <c r="L3943" t="s">
        <v>1437</v>
      </c>
      <c r="M3943" t="s">
        <v>230</v>
      </c>
      <c r="N3943">
        <v>5</v>
      </c>
      <c r="O3943" t="s">
        <v>7635</v>
      </c>
      <c r="P3943" t="s">
        <v>7634</v>
      </c>
      <c r="Q3943" t="s">
        <v>7633</v>
      </c>
      <c r="R3943" s="7">
        <v>42370</v>
      </c>
      <c r="S3943" s="8">
        <f t="shared" si="488"/>
        <v>2016</v>
      </c>
      <c r="T3943" s="8">
        <v>2016</v>
      </c>
      <c r="U3943" s="8">
        <f t="shared" si="489"/>
        <v>6</v>
      </c>
      <c r="V3943" s="7">
        <v>2016</v>
      </c>
      <c r="W3943" t="s">
        <v>5423</v>
      </c>
      <c r="X3943" s="2">
        <v>1.3280000000000001</v>
      </c>
      <c r="Y3943" s="6">
        <f t="shared" si="494"/>
        <v>3.5450201542937994E-2</v>
      </c>
      <c r="AA3943">
        <v>15361225</v>
      </c>
      <c r="AB3943">
        <v>18894</v>
      </c>
      <c r="AD3943" t="s">
        <v>6</v>
      </c>
      <c r="AE3943">
        <v>15</v>
      </c>
      <c r="AG3943">
        <v>7289354</v>
      </c>
      <c r="AH3943" t="s">
        <v>7632</v>
      </c>
      <c r="AI3943" t="s">
        <v>7631</v>
      </c>
      <c r="AJ3943" t="s">
        <v>7630</v>
      </c>
      <c r="AK3943" t="s">
        <v>7629</v>
      </c>
      <c r="AL3943">
        <v>5</v>
      </c>
      <c r="AM3943" s="5">
        <f t="shared" si="490"/>
        <v>0.83333333333333337</v>
      </c>
      <c r="AN3943" s="4">
        <f t="shared" si="495"/>
        <v>1.2621481761958854E-3</v>
      </c>
      <c r="AO3943" s="3"/>
      <c r="AP3943">
        <v>0</v>
      </c>
      <c r="AQ3943" t="s">
        <v>222</v>
      </c>
      <c r="AR3943">
        <v>61202394</v>
      </c>
      <c r="AS3943" t="s">
        <v>221</v>
      </c>
      <c r="AT3943" s="2">
        <v>3.8340000000000001</v>
      </c>
      <c r="AU3943" s="1">
        <f t="shared" si="491"/>
        <v>2.5193785532915363</v>
      </c>
      <c r="AV3943" s="1">
        <f t="shared" si="492"/>
        <v>1.8356174859566941</v>
      </c>
      <c r="AW3943" s="1">
        <f t="shared" si="493"/>
        <v>1.1518564186218518</v>
      </c>
    </row>
    <row r="3944" spans="1:49" x14ac:dyDescent="0.2">
      <c r="A3944">
        <v>3942</v>
      </c>
      <c r="B3944" t="s">
        <v>7628</v>
      </c>
      <c r="C3944" t="s">
        <v>7627</v>
      </c>
      <c r="F3944" t="s">
        <v>7626</v>
      </c>
      <c r="G3944" t="s">
        <v>17</v>
      </c>
      <c r="H3944" t="s">
        <v>16</v>
      </c>
      <c r="I3944" t="s">
        <v>7625</v>
      </c>
      <c r="J3944" t="s">
        <v>7620</v>
      </c>
      <c r="K3944" t="s">
        <v>7624</v>
      </c>
      <c r="L3944" t="s">
        <v>7623</v>
      </c>
      <c r="M3944" t="s">
        <v>214</v>
      </c>
      <c r="N3944">
        <v>2</v>
      </c>
      <c r="O3944" t="s">
        <v>7622</v>
      </c>
      <c r="P3944" t="s">
        <v>7621</v>
      </c>
      <c r="Q3944" t="s">
        <v>7620</v>
      </c>
      <c r="R3944" s="7">
        <v>42370</v>
      </c>
      <c r="S3944" s="8">
        <f t="shared" si="488"/>
        <v>2016</v>
      </c>
      <c r="T3944" s="8">
        <v>2016</v>
      </c>
      <c r="U3944" s="8">
        <f t="shared" si="489"/>
        <v>6</v>
      </c>
      <c r="V3944" s="7">
        <v>42370</v>
      </c>
      <c r="W3944" t="s">
        <v>7619</v>
      </c>
      <c r="X3944" s="2">
        <v>0.57399999999999995</v>
      </c>
      <c r="Y3944" s="6">
        <f t="shared" si="494"/>
        <v>1.5322602172926509E-2</v>
      </c>
      <c r="AA3944" t="s">
        <v>7618</v>
      </c>
      <c r="AB3944">
        <v>15464</v>
      </c>
      <c r="AD3944" t="s">
        <v>6</v>
      </c>
      <c r="AE3944">
        <v>15</v>
      </c>
      <c r="AF3944">
        <v>1</v>
      </c>
      <c r="AG3944">
        <v>7350229</v>
      </c>
      <c r="AH3944" t="s">
        <v>7617</v>
      </c>
      <c r="AI3944" t="s">
        <v>7616</v>
      </c>
      <c r="AJ3944" t="s">
        <v>7615</v>
      </c>
      <c r="AK3944" t="s">
        <v>7614</v>
      </c>
      <c r="AL3944">
        <v>13</v>
      </c>
      <c r="AM3944" s="5">
        <f t="shared" si="490"/>
        <v>2.1666666666666665</v>
      </c>
      <c r="AN3944" s="4">
        <f t="shared" si="495"/>
        <v>3.2815852581093018E-3</v>
      </c>
      <c r="AO3944" s="3"/>
      <c r="AP3944">
        <v>0</v>
      </c>
      <c r="AQ3944" t="s">
        <v>207</v>
      </c>
      <c r="AR3944">
        <v>1565656</v>
      </c>
      <c r="AS3944" t="s">
        <v>206</v>
      </c>
      <c r="AT3944" s="2">
        <v>2.57</v>
      </c>
      <c r="AU3944" s="1">
        <f t="shared" si="491"/>
        <v>1.1710297098481348</v>
      </c>
      <c r="AV3944" s="1">
        <f t="shared" si="492"/>
        <v>0.93020937155179062</v>
      </c>
      <c r="AW3944" s="1">
        <f t="shared" si="493"/>
        <v>0.68938903325544643</v>
      </c>
    </row>
    <row r="3945" spans="1:49" x14ac:dyDescent="0.2">
      <c r="A3945">
        <v>3943</v>
      </c>
      <c r="B3945" t="s">
        <v>7613</v>
      </c>
      <c r="C3945" t="s">
        <v>7612</v>
      </c>
      <c r="F3945" t="s">
        <v>7611</v>
      </c>
      <c r="G3945" t="s">
        <v>17</v>
      </c>
      <c r="H3945" t="s">
        <v>16</v>
      </c>
      <c r="I3945" t="s">
        <v>7610</v>
      </c>
      <c r="J3945">
        <v>60022109</v>
      </c>
      <c r="K3945" t="s">
        <v>7601</v>
      </c>
      <c r="L3945" t="s">
        <v>1790</v>
      </c>
      <c r="M3945" t="s">
        <v>73</v>
      </c>
      <c r="N3945">
        <v>3</v>
      </c>
      <c r="O3945" t="s">
        <v>7609</v>
      </c>
      <c r="P3945" t="s">
        <v>7608</v>
      </c>
      <c r="Q3945" t="s">
        <v>7607</v>
      </c>
      <c r="R3945" s="7">
        <v>42370</v>
      </c>
      <c r="S3945" s="8">
        <f t="shared" si="488"/>
        <v>2016</v>
      </c>
      <c r="T3945" s="8">
        <v>2016</v>
      </c>
      <c r="U3945" s="8">
        <f t="shared" si="489"/>
        <v>6</v>
      </c>
      <c r="V3945" s="7">
        <v>2016</v>
      </c>
      <c r="W3945" t="s">
        <v>5423</v>
      </c>
      <c r="X3945" s="2">
        <v>1.3280000000000001</v>
      </c>
      <c r="Y3945" s="6">
        <f t="shared" si="494"/>
        <v>3.5450201542937994E-2</v>
      </c>
      <c r="AA3945">
        <v>15361225</v>
      </c>
      <c r="AB3945">
        <v>18894</v>
      </c>
      <c r="AD3945" t="s">
        <v>6</v>
      </c>
      <c r="AE3945">
        <v>15</v>
      </c>
      <c r="AG3945">
        <v>7307963</v>
      </c>
      <c r="AH3945" t="s">
        <v>7606</v>
      </c>
      <c r="AI3945" t="s">
        <v>7605</v>
      </c>
      <c r="AJ3945" t="s">
        <v>7604</v>
      </c>
      <c r="AK3945" t="s">
        <v>7603</v>
      </c>
      <c r="AL3945">
        <v>8</v>
      </c>
      <c r="AM3945" s="5">
        <f t="shared" si="490"/>
        <v>1.3333333333333333</v>
      </c>
      <c r="AN3945" s="4">
        <f t="shared" si="495"/>
        <v>2.0194370819134164E-3</v>
      </c>
      <c r="AO3945" s="3"/>
      <c r="AP3945">
        <v>0</v>
      </c>
      <c r="AQ3945" t="s">
        <v>7602</v>
      </c>
      <c r="AR3945" t="s">
        <v>1</v>
      </c>
      <c r="AS3945" t="s">
        <v>7601</v>
      </c>
      <c r="AT3945" s="2">
        <v>3.8340000000000001</v>
      </c>
      <c r="AU3945" s="1">
        <f t="shared" si="491"/>
        <v>2.5420972204630621</v>
      </c>
      <c r="AV3945" s="1">
        <f t="shared" si="492"/>
        <v>1.8734819312425706</v>
      </c>
      <c r="AW3945" s="1">
        <f t="shared" si="493"/>
        <v>1.204866642022079</v>
      </c>
    </row>
    <row r="3946" spans="1:49" x14ac:dyDescent="0.2">
      <c r="A3946">
        <v>3944</v>
      </c>
      <c r="B3946" t="s">
        <v>7600</v>
      </c>
      <c r="C3946" t="s">
        <v>7599</v>
      </c>
      <c r="F3946" t="s">
        <v>7598</v>
      </c>
      <c r="G3946" t="s">
        <v>17</v>
      </c>
      <c r="H3946" t="s">
        <v>16</v>
      </c>
      <c r="I3946" t="s">
        <v>7597</v>
      </c>
      <c r="J3946">
        <v>60020739</v>
      </c>
      <c r="K3946" t="s">
        <v>7596</v>
      </c>
      <c r="L3946" t="s">
        <v>7595</v>
      </c>
      <c r="M3946" t="s">
        <v>1865</v>
      </c>
      <c r="N3946">
        <v>4</v>
      </c>
      <c r="O3946" t="s">
        <v>7594</v>
      </c>
      <c r="P3946" t="s">
        <v>7593</v>
      </c>
      <c r="Q3946" t="s">
        <v>7592</v>
      </c>
      <c r="R3946" s="7">
        <v>42370</v>
      </c>
      <c r="S3946" s="8">
        <f t="shared" si="488"/>
        <v>2016</v>
      </c>
      <c r="T3946" s="8">
        <v>2016</v>
      </c>
      <c r="U3946" s="8">
        <f t="shared" si="489"/>
        <v>6</v>
      </c>
      <c r="V3946" s="7">
        <v>2016</v>
      </c>
      <c r="W3946" t="s">
        <v>5423</v>
      </c>
      <c r="X3946" s="2">
        <v>1.3280000000000001</v>
      </c>
      <c r="Y3946" s="6">
        <f t="shared" si="494"/>
        <v>3.5450201542937994E-2</v>
      </c>
      <c r="AA3946">
        <v>15361225</v>
      </c>
      <c r="AB3946">
        <v>18894</v>
      </c>
      <c r="AD3946" t="s">
        <v>6</v>
      </c>
      <c r="AE3946">
        <v>15</v>
      </c>
      <c r="AG3946">
        <v>7328257</v>
      </c>
      <c r="AH3946" t="s">
        <v>7591</v>
      </c>
      <c r="AI3946" t="s">
        <v>7590</v>
      </c>
      <c r="AJ3946" t="s">
        <v>7589</v>
      </c>
      <c r="AK3946" t="s">
        <v>7588</v>
      </c>
      <c r="AL3946">
        <v>8</v>
      </c>
      <c r="AM3946" s="5">
        <f t="shared" si="490"/>
        <v>1.3333333333333333</v>
      </c>
      <c r="AN3946" s="4">
        <f t="shared" si="495"/>
        <v>2.0194370819134164E-3</v>
      </c>
      <c r="AO3946" s="3"/>
      <c r="AP3946">
        <v>0</v>
      </c>
      <c r="AR3946" t="s">
        <v>1</v>
      </c>
      <c r="AT3946" s="2">
        <v>3.8340000000000001</v>
      </c>
      <c r="AU3946" s="1">
        <f t="shared" si="491"/>
        <v>2.5420972204630621</v>
      </c>
      <c r="AV3946" s="1">
        <f t="shared" si="492"/>
        <v>1.8734819312425706</v>
      </c>
      <c r="AW3946" s="1">
        <f t="shared" si="493"/>
        <v>1.204866642022079</v>
      </c>
    </row>
    <row r="3947" spans="1:49" x14ac:dyDescent="0.2">
      <c r="A3947">
        <v>3945</v>
      </c>
      <c r="B3947" t="s">
        <v>7587</v>
      </c>
      <c r="C3947" t="s">
        <v>7586</v>
      </c>
      <c r="F3947" t="s">
        <v>7585</v>
      </c>
      <c r="G3947" t="s">
        <v>17</v>
      </c>
      <c r="H3947" t="s">
        <v>16</v>
      </c>
      <c r="I3947" t="s">
        <v>7584</v>
      </c>
      <c r="J3947">
        <v>60030553</v>
      </c>
      <c r="K3947" t="s">
        <v>5640</v>
      </c>
      <c r="L3947" t="s">
        <v>5639</v>
      </c>
      <c r="M3947" t="s">
        <v>5638</v>
      </c>
      <c r="N3947">
        <v>3</v>
      </c>
      <c r="O3947" t="s">
        <v>7583</v>
      </c>
      <c r="P3947" t="s">
        <v>7582</v>
      </c>
      <c r="Q3947" t="s">
        <v>5635</v>
      </c>
      <c r="R3947" s="7">
        <v>42370</v>
      </c>
      <c r="S3947" s="8">
        <f t="shared" si="488"/>
        <v>2016</v>
      </c>
      <c r="T3947" s="8">
        <v>2016</v>
      </c>
      <c r="U3947" s="8">
        <f t="shared" si="489"/>
        <v>6</v>
      </c>
      <c r="V3947" s="7">
        <v>2016</v>
      </c>
      <c r="W3947" t="s">
        <v>5423</v>
      </c>
      <c r="X3947" s="2">
        <v>1.3280000000000001</v>
      </c>
      <c r="Y3947" s="6">
        <f t="shared" si="494"/>
        <v>3.5450201542937994E-2</v>
      </c>
      <c r="AA3947">
        <v>15361225</v>
      </c>
      <c r="AB3947">
        <v>18894</v>
      </c>
      <c r="AD3947" t="s">
        <v>6</v>
      </c>
      <c r="AE3947">
        <v>15</v>
      </c>
      <c r="AG3947">
        <v>7210155</v>
      </c>
      <c r="AH3947" t="s">
        <v>7581</v>
      </c>
      <c r="AI3947" t="s">
        <v>7580</v>
      </c>
      <c r="AJ3947" t="s">
        <v>7579</v>
      </c>
      <c r="AK3947" t="s">
        <v>7578</v>
      </c>
      <c r="AL3947">
        <v>11</v>
      </c>
      <c r="AM3947" s="5">
        <f t="shared" si="490"/>
        <v>1.8333333333333333</v>
      </c>
      <c r="AN3947" s="4">
        <f t="shared" si="495"/>
        <v>2.7767259876309478E-3</v>
      </c>
      <c r="AO3947" s="3"/>
      <c r="AP3947">
        <v>0</v>
      </c>
      <c r="AR3947" t="s">
        <v>1</v>
      </c>
      <c r="AT3947" s="2">
        <v>3.8340000000000001</v>
      </c>
      <c r="AU3947" s="1">
        <f t="shared" si="491"/>
        <v>2.5648158876345879</v>
      </c>
      <c r="AV3947" s="1">
        <f t="shared" si="492"/>
        <v>1.9113463765284471</v>
      </c>
      <c r="AW3947" s="1">
        <f t="shared" si="493"/>
        <v>1.2578768654223063</v>
      </c>
    </row>
    <row r="3948" spans="1:49" x14ac:dyDescent="0.2">
      <c r="A3948">
        <v>3946</v>
      </c>
      <c r="B3948" t="s">
        <v>7577</v>
      </c>
      <c r="C3948" t="s">
        <v>7576</v>
      </c>
      <c r="F3948" t="s">
        <v>7575</v>
      </c>
      <c r="G3948" t="s">
        <v>17</v>
      </c>
      <c r="H3948" t="s">
        <v>16</v>
      </c>
      <c r="I3948" t="s">
        <v>7574</v>
      </c>
      <c r="J3948" t="s">
        <v>7573</v>
      </c>
      <c r="K3948" t="s">
        <v>7572</v>
      </c>
      <c r="L3948" t="s">
        <v>7571</v>
      </c>
      <c r="M3948" t="s">
        <v>7570</v>
      </c>
      <c r="N3948">
        <v>4</v>
      </c>
      <c r="O3948" t="s">
        <v>7569</v>
      </c>
      <c r="P3948" t="s">
        <v>7568</v>
      </c>
      <c r="Q3948" t="s">
        <v>7567</v>
      </c>
      <c r="R3948" s="7">
        <v>42370</v>
      </c>
      <c r="S3948" s="8">
        <f t="shared" si="488"/>
        <v>2016</v>
      </c>
      <c r="T3948" s="8">
        <v>2016</v>
      </c>
      <c r="U3948" s="8">
        <f t="shared" si="489"/>
        <v>6</v>
      </c>
      <c r="V3948" s="7">
        <v>2016</v>
      </c>
      <c r="W3948" t="s">
        <v>6858</v>
      </c>
      <c r="X3948" s="2">
        <v>0.22500000000000001</v>
      </c>
      <c r="Y3948" s="6">
        <f t="shared" si="494"/>
        <v>6.0062464963562111E-3</v>
      </c>
      <c r="AA3948">
        <v>13000632</v>
      </c>
      <c r="AB3948">
        <v>22933</v>
      </c>
      <c r="AC3948">
        <v>13036203</v>
      </c>
      <c r="AD3948" t="s">
        <v>6</v>
      </c>
      <c r="AE3948">
        <v>24</v>
      </c>
      <c r="AF3948">
        <v>3</v>
      </c>
      <c r="AH3948" t="s">
        <v>7566</v>
      </c>
      <c r="AI3948" t="s">
        <v>7565</v>
      </c>
      <c r="AJ3948" t="s">
        <v>7564</v>
      </c>
      <c r="AK3948" t="s">
        <v>7563</v>
      </c>
      <c r="AL3948">
        <v>6</v>
      </c>
      <c r="AM3948" s="5">
        <f t="shared" si="490"/>
        <v>1</v>
      </c>
      <c r="AN3948" s="4">
        <f t="shared" si="495"/>
        <v>1.5145778114350624E-3</v>
      </c>
      <c r="AO3948" s="3"/>
      <c r="AP3948">
        <v>1</v>
      </c>
      <c r="AR3948" t="s">
        <v>1</v>
      </c>
      <c r="AT3948" s="2" t="s">
        <v>0</v>
      </c>
      <c r="AU3948" s="1">
        <f t="shared" si="491"/>
        <v>0.46587458908798662</v>
      </c>
      <c r="AV3948" s="1">
        <f t="shared" si="492"/>
        <v>0.3760412153895637</v>
      </c>
      <c r="AW3948" s="1">
        <f t="shared" si="493"/>
        <v>0.28620784169114072</v>
      </c>
    </row>
    <row r="3949" spans="1:49" x14ac:dyDescent="0.2">
      <c r="A3949">
        <v>3947</v>
      </c>
      <c r="B3949" t="s">
        <v>7562</v>
      </c>
      <c r="C3949" t="s">
        <v>7561</v>
      </c>
      <c r="F3949" t="s">
        <v>7560</v>
      </c>
      <c r="G3949" t="s">
        <v>17</v>
      </c>
      <c r="H3949" t="s">
        <v>16</v>
      </c>
      <c r="I3949" t="s">
        <v>7559</v>
      </c>
      <c r="J3949" t="s">
        <v>7558</v>
      </c>
      <c r="K3949" t="s">
        <v>7557</v>
      </c>
      <c r="L3949" t="s">
        <v>7556</v>
      </c>
      <c r="M3949" t="s">
        <v>2758</v>
      </c>
      <c r="N3949">
        <v>4</v>
      </c>
      <c r="O3949" t="s">
        <v>7555</v>
      </c>
      <c r="P3949" t="s">
        <v>7554</v>
      </c>
      <c r="Q3949" t="s">
        <v>7553</v>
      </c>
      <c r="R3949" s="7">
        <v>42370</v>
      </c>
      <c r="S3949" s="8">
        <f t="shared" si="488"/>
        <v>2016</v>
      </c>
      <c r="T3949" s="8">
        <v>2016</v>
      </c>
      <c r="U3949" s="8">
        <f t="shared" si="489"/>
        <v>6</v>
      </c>
      <c r="V3949" s="7">
        <v>2016</v>
      </c>
      <c r="W3949" t="s">
        <v>5423</v>
      </c>
      <c r="X3949" s="2">
        <v>1.3280000000000001</v>
      </c>
      <c r="Y3949" s="6">
        <f t="shared" si="494"/>
        <v>3.5450201542937994E-2</v>
      </c>
      <c r="AA3949">
        <v>15361225</v>
      </c>
      <c r="AB3949">
        <v>18894</v>
      </c>
      <c r="AD3949" t="s">
        <v>6</v>
      </c>
      <c r="AE3949">
        <v>15</v>
      </c>
      <c r="AG3949">
        <v>7163274</v>
      </c>
      <c r="AH3949" t="s">
        <v>7552</v>
      </c>
      <c r="AI3949" t="s">
        <v>7551</v>
      </c>
      <c r="AJ3949" t="s">
        <v>7550</v>
      </c>
      <c r="AK3949" t="s">
        <v>7549</v>
      </c>
      <c r="AL3949">
        <v>22</v>
      </c>
      <c r="AM3949" s="5">
        <f t="shared" si="490"/>
        <v>3.6666666666666665</v>
      </c>
      <c r="AN3949" s="4">
        <f t="shared" si="495"/>
        <v>5.5534519752618956E-3</v>
      </c>
      <c r="AO3949" s="3"/>
      <c r="AP3949">
        <v>0</v>
      </c>
      <c r="AR3949" t="s">
        <v>1</v>
      </c>
      <c r="AT3949" s="2">
        <v>3.8340000000000001</v>
      </c>
      <c r="AU3949" s="1">
        <f t="shared" si="491"/>
        <v>2.6481176672635165</v>
      </c>
      <c r="AV3949" s="1">
        <f t="shared" si="492"/>
        <v>2.0501826759099941</v>
      </c>
      <c r="AW3949" s="1">
        <f t="shared" si="493"/>
        <v>1.4522476845564725</v>
      </c>
    </row>
    <row r="3950" spans="1:49" x14ac:dyDescent="0.2">
      <c r="A3950">
        <v>3948</v>
      </c>
      <c r="B3950" t="s">
        <v>7548</v>
      </c>
      <c r="C3950" t="s">
        <v>7547</v>
      </c>
      <c r="F3950" t="s">
        <v>7546</v>
      </c>
      <c r="G3950" t="s">
        <v>17</v>
      </c>
      <c r="H3950" t="s">
        <v>16</v>
      </c>
      <c r="I3950" t="s">
        <v>6350</v>
      </c>
      <c r="J3950">
        <v>60031004</v>
      </c>
      <c r="K3950" t="s">
        <v>461</v>
      </c>
      <c r="L3950" t="s">
        <v>460</v>
      </c>
      <c r="M3950" t="s">
        <v>459</v>
      </c>
      <c r="N3950">
        <v>2</v>
      </c>
      <c r="O3950" t="s">
        <v>7545</v>
      </c>
      <c r="P3950" t="s">
        <v>7544</v>
      </c>
      <c r="Q3950" t="s">
        <v>456</v>
      </c>
      <c r="R3950" s="7">
        <v>42370</v>
      </c>
      <c r="S3950" s="8">
        <f t="shared" si="488"/>
        <v>2016</v>
      </c>
      <c r="T3950" s="8">
        <v>2016</v>
      </c>
      <c r="U3950" s="8">
        <f t="shared" si="489"/>
        <v>6</v>
      </c>
      <c r="V3950" s="7">
        <v>2016</v>
      </c>
      <c r="W3950" t="s">
        <v>5423</v>
      </c>
      <c r="X3950" s="2">
        <v>1.3280000000000001</v>
      </c>
      <c r="Y3950" s="6">
        <f t="shared" si="494"/>
        <v>3.5450201542937994E-2</v>
      </c>
      <c r="AA3950">
        <v>15361225</v>
      </c>
      <c r="AB3950">
        <v>18894</v>
      </c>
      <c r="AD3950" t="s">
        <v>6</v>
      </c>
      <c r="AE3950">
        <v>15</v>
      </c>
      <c r="AG3950">
        <v>7296604</v>
      </c>
      <c r="AH3950" t="s">
        <v>7543</v>
      </c>
      <c r="AI3950" t="s">
        <v>7542</v>
      </c>
      <c r="AJ3950" t="s">
        <v>7541</v>
      </c>
      <c r="AK3950" t="s">
        <v>7540</v>
      </c>
      <c r="AL3950">
        <v>46</v>
      </c>
      <c r="AM3950" s="5">
        <f t="shared" si="490"/>
        <v>7.666666666666667</v>
      </c>
      <c r="AN3950" s="4">
        <f t="shared" si="495"/>
        <v>1.1611763221002146E-2</v>
      </c>
      <c r="AO3950" s="3"/>
      <c r="AP3950">
        <v>0</v>
      </c>
      <c r="AR3950" t="s">
        <v>1</v>
      </c>
      <c r="AT3950" s="2">
        <v>3.8340000000000001</v>
      </c>
      <c r="AU3950" s="1">
        <f t="shared" si="491"/>
        <v>2.8298670046357239</v>
      </c>
      <c r="AV3950" s="1">
        <f t="shared" si="492"/>
        <v>2.3530982381970067</v>
      </c>
      <c r="AW3950" s="1">
        <f t="shared" si="493"/>
        <v>1.8763294717582899</v>
      </c>
    </row>
    <row r="3951" spans="1:49" x14ac:dyDescent="0.2">
      <c r="A3951">
        <v>3949</v>
      </c>
      <c r="B3951" t="s">
        <v>7539</v>
      </c>
      <c r="C3951" t="s">
        <v>7538</v>
      </c>
      <c r="F3951" t="s">
        <v>7537</v>
      </c>
      <c r="G3951" t="s">
        <v>17</v>
      </c>
      <c r="H3951" t="s">
        <v>16</v>
      </c>
      <c r="I3951" t="s">
        <v>7536</v>
      </c>
      <c r="J3951">
        <v>60005244</v>
      </c>
      <c r="K3951" t="s">
        <v>658</v>
      </c>
      <c r="L3951" t="s">
        <v>657</v>
      </c>
      <c r="M3951" t="s">
        <v>340</v>
      </c>
      <c r="N3951">
        <v>3</v>
      </c>
      <c r="O3951" t="s">
        <v>7535</v>
      </c>
      <c r="P3951" t="s">
        <v>7534</v>
      </c>
      <c r="Q3951" t="s">
        <v>3054</v>
      </c>
      <c r="R3951" s="7">
        <v>42370</v>
      </c>
      <c r="S3951" s="8">
        <f t="shared" si="488"/>
        <v>2016</v>
      </c>
      <c r="T3951" s="8">
        <v>2016</v>
      </c>
      <c r="U3951" s="8">
        <f t="shared" si="489"/>
        <v>6</v>
      </c>
      <c r="V3951" s="7">
        <v>2016</v>
      </c>
      <c r="W3951" t="s">
        <v>5423</v>
      </c>
      <c r="X3951" s="2">
        <v>1.3280000000000001</v>
      </c>
      <c r="Y3951" s="6">
        <f t="shared" si="494"/>
        <v>3.5450201542937994E-2</v>
      </c>
      <c r="AA3951">
        <v>15361225</v>
      </c>
      <c r="AB3951">
        <v>18894</v>
      </c>
      <c r="AD3951" t="s">
        <v>6</v>
      </c>
      <c r="AE3951">
        <v>15</v>
      </c>
      <c r="AG3951">
        <v>7331282</v>
      </c>
      <c r="AH3951" t="s">
        <v>7533</v>
      </c>
      <c r="AI3951" t="s">
        <v>7532</v>
      </c>
      <c r="AJ3951" t="s">
        <v>7531</v>
      </c>
      <c r="AK3951" t="s">
        <v>7530</v>
      </c>
      <c r="AL3951">
        <v>21</v>
      </c>
      <c r="AM3951" s="5">
        <f t="shared" si="490"/>
        <v>3.5</v>
      </c>
      <c r="AN3951" s="4">
        <f t="shared" si="495"/>
        <v>5.301022340022719E-3</v>
      </c>
      <c r="AO3951" s="3"/>
      <c r="AP3951">
        <v>0</v>
      </c>
      <c r="AQ3951" t="s">
        <v>222</v>
      </c>
      <c r="AR3951">
        <v>61471118</v>
      </c>
      <c r="AS3951" t="s">
        <v>221</v>
      </c>
      <c r="AT3951" s="2">
        <v>3.8340000000000001</v>
      </c>
      <c r="AU3951" s="1">
        <f t="shared" si="491"/>
        <v>2.6405447782063414</v>
      </c>
      <c r="AV3951" s="1">
        <f t="shared" si="492"/>
        <v>2.0375611941480356</v>
      </c>
      <c r="AW3951" s="1">
        <f t="shared" si="493"/>
        <v>1.4345776100897303</v>
      </c>
    </row>
    <row r="3952" spans="1:49" x14ac:dyDescent="0.2">
      <c r="A3952">
        <v>3950</v>
      </c>
      <c r="B3952" t="s">
        <v>7529</v>
      </c>
      <c r="C3952" t="s">
        <v>7528</v>
      </c>
      <c r="F3952" t="s">
        <v>7527</v>
      </c>
      <c r="G3952" t="s">
        <v>17</v>
      </c>
      <c r="H3952" t="s">
        <v>16</v>
      </c>
      <c r="I3952" t="s">
        <v>7526</v>
      </c>
      <c r="J3952">
        <v>60024350</v>
      </c>
      <c r="K3952" t="s">
        <v>2245</v>
      </c>
      <c r="L3952" t="s">
        <v>2244</v>
      </c>
      <c r="M3952" t="s">
        <v>340</v>
      </c>
      <c r="N3952">
        <v>4</v>
      </c>
      <c r="O3952" t="s">
        <v>7525</v>
      </c>
      <c r="P3952" t="s">
        <v>7524</v>
      </c>
      <c r="Q3952" t="s">
        <v>7523</v>
      </c>
      <c r="R3952" s="7">
        <v>42370</v>
      </c>
      <c r="S3952" s="8">
        <f t="shared" si="488"/>
        <v>2016</v>
      </c>
      <c r="T3952" s="8">
        <v>2016</v>
      </c>
      <c r="U3952" s="8">
        <f t="shared" si="489"/>
        <v>6</v>
      </c>
      <c r="V3952" s="7">
        <v>2016</v>
      </c>
      <c r="W3952" t="s">
        <v>5423</v>
      </c>
      <c r="X3952" s="2">
        <v>1.3280000000000001</v>
      </c>
      <c r="Y3952" s="6">
        <f t="shared" si="494"/>
        <v>3.5450201542937994E-2</v>
      </c>
      <c r="AA3952">
        <v>15361225</v>
      </c>
      <c r="AB3952">
        <v>18894</v>
      </c>
      <c r="AD3952" t="s">
        <v>6</v>
      </c>
      <c r="AE3952">
        <v>15</v>
      </c>
      <c r="AG3952">
        <v>7296613</v>
      </c>
      <c r="AH3952" t="s">
        <v>7522</v>
      </c>
      <c r="AI3952" t="s">
        <v>7521</v>
      </c>
      <c r="AJ3952" t="s">
        <v>7520</v>
      </c>
      <c r="AK3952" t="s">
        <v>7519</v>
      </c>
      <c r="AL3952">
        <v>10</v>
      </c>
      <c r="AM3952" s="5">
        <f t="shared" si="490"/>
        <v>1.6666666666666667</v>
      </c>
      <c r="AN3952" s="4">
        <f t="shared" si="495"/>
        <v>2.5242963523917708E-3</v>
      </c>
      <c r="AO3952" s="3"/>
      <c r="AP3952">
        <v>0</v>
      </c>
      <c r="AQ3952" t="s">
        <v>222</v>
      </c>
      <c r="AR3952">
        <v>61271441</v>
      </c>
      <c r="AS3952" t="s">
        <v>221</v>
      </c>
      <c r="AT3952" s="2">
        <v>3.8340000000000001</v>
      </c>
      <c r="AU3952" s="1">
        <f t="shared" si="491"/>
        <v>2.5572429985774128</v>
      </c>
      <c r="AV3952" s="1">
        <f t="shared" si="492"/>
        <v>1.8987248947664883</v>
      </c>
      <c r="AW3952" s="1">
        <f t="shared" si="493"/>
        <v>1.2402067909555639</v>
      </c>
    </row>
    <row r="3953" spans="1:49" x14ac:dyDescent="0.2">
      <c r="A3953">
        <v>3951</v>
      </c>
      <c r="B3953" t="s">
        <v>7518</v>
      </c>
      <c r="C3953" t="s">
        <v>7517</v>
      </c>
      <c r="F3953" t="s">
        <v>7516</v>
      </c>
      <c r="G3953" t="s">
        <v>17</v>
      </c>
      <c r="H3953" t="s">
        <v>16</v>
      </c>
      <c r="I3953" t="s">
        <v>7515</v>
      </c>
      <c r="J3953" t="s">
        <v>7514</v>
      </c>
      <c r="K3953" t="s">
        <v>7513</v>
      </c>
      <c r="L3953" t="s">
        <v>7512</v>
      </c>
      <c r="M3953" t="s">
        <v>7511</v>
      </c>
      <c r="N3953">
        <v>7</v>
      </c>
      <c r="O3953" t="s">
        <v>7510</v>
      </c>
      <c r="P3953" t="s">
        <v>7509</v>
      </c>
      <c r="Q3953" t="s">
        <v>7508</v>
      </c>
      <c r="R3953" s="7">
        <v>42370</v>
      </c>
      <c r="S3953" s="8">
        <f t="shared" si="488"/>
        <v>2016</v>
      </c>
      <c r="T3953" s="8">
        <v>2016</v>
      </c>
      <c r="U3953" s="8">
        <f t="shared" si="489"/>
        <v>6</v>
      </c>
      <c r="V3953" s="7">
        <v>2016</v>
      </c>
      <c r="W3953" t="s">
        <v>5423</v>
      </c>
      <c r="X3953" s="2">
        <v>1.3280000000000001</v>
      </c>
      <c r="Y3953" s="6">
        <f t="shared" si="494"/>
        <v>3.5450201542937994E-2</v>
      </c>
      <c r="AA3953">
        <v>15361225</v>
      </c>
      <c r="AB3953">
        <v>18894</v>
      </c>
      <c r="AD3953" t="s">
        <v>6</v>
      </c>
      <c r="AE3953">
        <v>15</v>
      </c>
      <c r="AG3953">
        <v>7206534</v>
      </c>
      <c r="AH3953" t="s">
        <v>7507</v>
      </c>
      <c r="AI3953" t="s">
        <v>7506</v>
      </c>
      <c r="AJ3953" t="s">
        <v>7505</v>
      </c>
      <c r="AK3953" t="s">
        <v>7504</v>
      </c>
      <c r="AL3953">
        <v>50</v>
      </c>
      <c r="AM3953" s="5">
        <f t="shared" si="490"/>
        <v>8.3333333333333339</v>
      </c>
      <c r="AN3953" s="4">
        <f t="shared" si="495"/>
        <v>1.2621481761958854E-2</v>
      </c>
      <c r="AO3953" s="3"/>
      <c r="AP3953">
        <v>0</v>
      </c>
      <c r="AR3953" t="s">
        <v>1</v>
      </c>
      <c r="AT3953" s="2">
        <v>3.8340000000000001</v>
      </c>
      <c r="AU3953" s="1">
        <f t="shared" si="491"/>
        <v>2.8601585608644253</v>
      </c>
      <c r="AV3953" s="1">
        <f t="shared" si="492"/>
        <v>2.4035841652448422</v>
      </c>
      <c r="AW3953" s="1">
        <f t="shared" si="493"/>
        <v>1.9470097696252595</v>
      </c>
    </row>
    <row r="3954" spans="1:49" x14ac:dyDescent="0.2">
      <c r="A3954">
        <v>3952</v>
      </c>
      <c r="B3954" t="s">
        <v>7503</v>
      </c>
      <c r="C3954" t="s">
        <v>7502</v>
      </c>
      <c r="F3954" t="s">
        <v>7501</v>
      </c>
      <c r="G3954" t="s">
        <v>17</v>
      </c>
      <c r="H3954" t="s">
        <v>16</v>
      </c>
      <c r="I3954" t="s">
        <v>7500</v>
      </c>
      <c r="J3954">
        <v>60002445</v>
      </c>
      <c r="K3954" t="s">
        <v>3850</v>
      </c>
      <c r="L3954" t="s">
        <v>3849</v>
      </c>
      <c r="M3954" t="s">
        <v>709</v>
      </c>
      <c r="N3954">
        <v>2</v>
      </c>
      <c r="O3954" t="s">
        <v>7499</v>
      </c>
      <c r="P3954" t="s">
        <v>7498</v>
      </c>
      <c r="Q3954" t="s">
        <v>3846</v>
      </c>
      <c r="R3954" s="7">
        <v>42370</v>
      </c>
      <c r="S3954" s="8">
        <f t="shared" si="488"/>
        <v>2016</v>
      </c>
      <c r="T3954" s="8">
        <v>2016</v>
      </c>
      <c r="U3954" s="8">
        <f t="shared" si="489"/>
        <v>6</v>
      </c>
      <c r="V3954" s="7">
        <v>2016</v>
      </c>
      <c r="W3954" t="s">
        <v>5423</v>
      </c>
      <c r="X3954" s="2">
        <v>1.3280000000000001</v>
      </c>
      <c r="Y3954" s="6">
        <f t="shared" si="494"/>
        <v>3.5450201542937994E-2</v>
      </c>
      <c r="AA3954">
        <v>15361225</v>
      </c>
      <c r="AB3954">
        <v>18894</v>
      </c>
      <c r="AD3954" t="s">
        <v>6</v>
      </c>
      <c r="AE3954">
        <v>15</v>
      </c>
      <c r="AG3954">
        <v>7138575</v>
      </c>
      <c r="AH3954" t="s">
        <v>7497</v>
      </c>
      <c r="AI3954" t="s">
        <v>7496</v>
      </c>
      <c r="AJ3954" t="s">
        <v>7495</v>
      </c>
      <c r="AK3954" t="s">
        <v>7494</v>
      </c>
      <c r="AL3954">
        <v>73</v>
      </c>
      <c r="AM3954" s="5">
        <f t="shared" si="490"/>
        <v>12.166666666666666</v>
      </c>
      <c r="AN3954" s="4">
        <f t="shared" si="495"/>
        <v>1.8427363372459926E-2</v>
      </c>
      <c r="AO3954" s="3"/>
      <c r="AP3954">
        <v>0</v>
      </c>
      <c r="AR3954" t="s">
        <v>1</v>
      </c>
      <c r="AT3954" s="2">
        <v>3.8340000000000001</v>
      </c>
      <c r="AU3954" s="1">
        <f t="shared" si="491"/>
        <v>3.0343350091794572</v>
      </c>
      <c r="AV3954" s="1">
        <f t="shared" si="492"/>
        <v>2.6938782457698962</v>
      </c>
      <c r="AW3954" s="1">
        <f t="shared" si="493"/>
        <v>2.3534214823603348</v>
      </c>
    </row>
    <row r="3955" spans="1:49" x14ac:dyDescent="0.2">
      <c r="A3955">
        <v>3953</v>
      </c>
      <c r="B3955" t="s">
        <v>7493</v>
      </c>
      <c r="C3955" t="s">
        <v>7492</v>
      </c>
      <c r="F3955" t="s">
        <v>7491</v>
      </c>
      <c r="G3955" t="s">
        <v>17</v>
      </c>
      <c r="H3955" t="s">
        <v>16</v>
      </c>
      <c r="I3955" t="s">
        <v>7490</v>
      </c>
      <c r="J3955" t="s">
        <v>7489</v>
      </c>
      <c r="K3955" t="s">
        <v>7488</v>
      </c>
      <c r="L3955" t="s">
        <v>7487</v>
      </c>
      <c r="M3955" t="s">
        <v>2158</v>
      </c>
      <c r="N3955">
        <v>4</v>
      </c>
      <c r="O3955" t="s">
        <v>7486</v>
      </c>
      <c r="P3955" t="s">
        <v>7485</v>
      </c>
      <c r="Q3955" t="s">
        <v>7484</v>
      </c>
      <c r="R3955" s="7">
        <v>42370</v>
      </c>
      <c r="S3955" s="8">
        <f t="shared" si="488"/>
        <v>2016</v>
      </c>
      <c r="T3955" s="8">
        <v>2016</v>
      </c>
      <c r="U3955" s="8">
        <f t="shared" si="489"/>
        <v>6</v>
      </c>
      <c r="V3955" s="7">
        <v>2016</v>
      </c>
      <c r="W3955" t="s">
        <v>5423</v>
      </c>
      <c r="X3955" s="2">
        <v>1.3280000000000001</v>
      </c>
      <c r="Y3955" s="6">
        <f t="shared" si="494"/>
        <v>3.5450201542937994E-2</v>
      </c>
      <c r="AA3955">
        <v>15361225</v>
      </c>
      <c r="AB3955">
        <v>18894</v>
      </c>
      <c r="AD3955" t="s">
        <v>6</v>
      </c>
      <c r="AE3955">
        <v>15</v>
      </c>
      <c r="AG3955">
        <v>7147795</v>
      </c>
      <c r="AH3955" t="s">
        <v>7483</v>
      </c>
      <c r="AI3955" t="s">
        <v>7482</v>
      </c>
      <c r="AJ3955" t="s">
        <v>7481</v>
      </c>
      <c r="AK3955" t="s">
        <v>7480</v>
      </c>
      <c r="AL3955">
        <v>9</v>
      </c>
      <c r="AM3955" s="5">
        <f t="shared" si="490"/>
        <v>1.5</v>
      </c>
      <c r="AN3955" s="4">
        <f t="shared" si="495"/>
        <v>2.2718667171525938E-3</v>
      </c>
      <c r="AO3955" s="3"/>
      <c r="AP3955">
        <v>0</v>
      </c>
      <c r="AQ3955" t="s">
        <v>7479</v>
      </c>
      <c r="AR3955" t="s">
        <v>1</v>
      </c>
      <c r="AS3955" t="s">
        <v>7478</v>
      </c>
      <c r="AT3955" s="2">
        <v>3.8340000000000001</v>
      </c>
      <c r="AU3955" s="1">
        <f t="shared" si="491"/>
        <v>2.5496701095202372</v>
      </c>
      <c r="AV3955" s="1">
        <f t="shared" si="492"/>
        <v>1.8861034130045293</v>
      </c>
      <c r="AW3955" s="1">
        <f t="shared" si="493"/>
        <v>1.2225367164888212</v>
      </c>
    </row>
    <row r="3956" spans="1:49" x14ac:dyDescent="0.2">
      <c r="A3956">
        <v>3954</v>
      </c>
      <c r="B3956" t="s">
        <v>7477</v>
      </c>
      <c r="C3956" t="s">
        <v>7476</v>
      </c>
      <c r="F3956" t="s">
        <v>7475</v>
      </c>
      <c r="G3956" t="s">
        <v>17</v>
      </c>
      <c r="H3956" t="s">
        <v>16</v>
      </c>
      <c r="I3956" t="s">
        <v>7474</v>
      </c>
      <c r="J3956" t="s">
        <v>7473</v>
      </c>
      <c r="K3956" t="s">
        <v>7472</v>
      </c>
      <c r="L3956" t="s">
        <v>7471</v>
      </c>
      <c r="M3956" t="s">
        <v>7470</v>
      </c>
      <c r="N3956">
        <v>7</v>
      </c>
      <c r="O3956" t="s">
        <v>7469</v>
      </c>
      <c r="P3956" t="s">
        <v>7468</v>
      </c>
      <c r="Q3956" t="s">
        <v>7467</v>
      </c>
      <c r="R3956" s="7">
        <v>42370</v>
      </c>
      <c r="S3956" s="8">
        <f t="shared" si="488"/>
        <v>2016</v>
      </c>
      <c r="T3956" s="8">
        <v>2016</v>
      </c>
      <c r="U3956" s="8">
        <f t="shared" si="489"/>
        <v>6</v>
      </c>
      <c r="V3956" s="7">
        <v>2016</v>
      </c>
      <c r="W3956" t="s">
        <v>5423</v>
      </c>
      <c r="X3956" s="2">
        <v>1.3280000000000001</v>
      </c>
      <c r="Y3956" s="6">
        <f t="shared" si="494"/>
        <v>3.5450201542937994E-2</v>
      </c>
      <c r="AA3956">
        <v>15361225</v>
      </c>
      <c r="AB3956">
        <v>18894</v>
      </c>
      <c r="AD3956" t="s">
        <v>6</v>
      </c>
      <c r="AE3956">
        <v>15</v>
      </c>
      <c r="AG3956">
        <v>7172454</v>
      </c>
      <c r="AH3956" t="s">
        <v>7466</v>
      </c>
      <c r="AI3956" t="s">
        <v>7465</v>
      </c>
      <c r="AJ3956" t="s">
        <v>7464</v>
      </c>
      <c r="AK3956" t="s">
        <v>7463</v>
      </c>
      <c r="AL3956">
        <v>22</v>
      </c>
      <c r="AM3956" s="5">
        <f t="shared" si="490"/>
        <v>3.6666666666666665</v>
      </c>
      <c r="AN3956" s="4">
        <f t="shared" si="495"/>
        <v>5.5534519752618956E-3</v>
      </c>
      <c r="AO3956" s="3"/>
      <c r="AP3956">
        <v>0</v>
      </c>
      <c r="AR3956" t="s">
        <v>1</v>
      </c>
      <c r="AT3956" s="2">
        <v>3.8340000000000001</v>
      </c>
      <c r="AU3956" s="1">
        <f t="shared" si="491"/>
        <v>2.6481176672635165</v>
      </c>
      <c r="AV3956" s="1">
        <f t="shared" si="492"/>
        <v>2.0501826759099941</v>
      </c>
      <c r="AW3956" s="1">
        <f t="shared" si="493"/>
        <v>1.4522476845564725</v>
      </c>
    </row>
    <row r="3957" spans="1:49" x14ac:dyDescent="0.2">
      <c r="A3957">
        <v>3955</v>
      </c>
      <c r="B3957" t="s">
        <v>7462</v>
      </c>
      <c r="C3957" t="s">
        <v>7461</v>
      </c>
      <c r="F3957" t="s">
        <v>7460</v>
      </c>
      <c r="G3957" t="s">
        <v>17</v>
      </c>
      <c r="H3957" t="s">
        <v>16</v>
      </c>
      <c r="I3957" t="s">
        <v>7459</v>
      </c>
      <c r="J3957">
        <v>60007061</v>
      </c>
      <c r="K3957" t="s">
        <v>7458</v>
      </c>
      <c r="L3957" t="s">
        <v>7457</v>
      </c>
      <c r="M3957" t="s">
        <v>2788</v>
      </c>
      <c r="N3957">
        <v>5</v>
      </c>
      <c r="O3957" t="s">
        <v>7456</v>
      </c>
      <c r="P3957" t="s">
        <v>7455</v>
      </c>
      <c r="Q3957" t="s">
        <v>7454</v>
      </c>
      <c r="R3957" s="7">
        <v>42370</v>
      </c>
      <c r="S3957" s="8">
        <f t="shared" si="488"/>
        <v>2016</v>
      </c>
      <c r="T3957" s="8">
        <v>2016</v>
      </c>
      <c r="U3957" s="8">
        <f t="shared" si="489"/>
        <v>6</v>
      </c>
      <c r="V3957" s="7">
        <v>2016</v>
      </c>
      <c r="W3957" t="s">
        <v>5423</v>
      </c>
      <c r="X3957" s="2">
        <v>1.3280000000000001</v>
      </c>
      <c r="Y3957" s="6">
        <f t="shared" si="494"/>
        <v>3.5450201542937994E-2</v>
      </c>
      <c r="AA3957">
        <v>15361225</v>
      </c>
      <c r="AB3957">
        <v>18894</v>
      </c>
      <c r="AD3957" t="s">
        <v>6</v>
      </c>
      <c r="AE3957">
        <v>15</v>
      </c>
      <c r="AG3957">
        <v>7128662</v>
      </c>
      <c r="AH3957" t="s">
        <v>7453</v>
      </c>
      <c r="AI3957" t="s">
        <v>7452</v>
      </c>
      <c r="AJ3957" t="s">
        <v>7451</v>
      </c>
      <c r="AK3957" t="s">
        <v>7450</v>
      </c>
      <c r="AL3957">
        <v>5</v>
      </c>
      <c r="AM3957" s="5">
        <f t="shared" si="490"/>
        <v>0.83333333333333337</v>
      </c>
      <c r="AN3957" s="4">
        <f t="shared" si="495"/>
        <v>1.2621481761958854E-3</v>
      </c>
      <c r="AO3957" s="3"/>
      <c r="AP3957">
        <v>0</v>
      </c>
      <c r="AR3957" t="s">
        <v>1</v>
      </c>
      <c r="AT3957" s="2">
        <v>3.8340000000000001</v>
      </c>
      <c r="AU3957" s="1">
        <f t="shared" si="491"/>
        <v>2.5193785532915363</v>
      </c>
      <c r="AV3957" s="1">
        <f t="shared" si="492"/>
        <v>1.8356174859566941</v>
      </c>
      <c r="AW3957" s="1">
        <f t="shared" si="493"/>
        <v>1.1518564186218518</v>
      </c>
    </row>
    <row r="3958" spans="1:49" x14ac:dyDescent="0.2">
      <c r="A3958">
        <v>3956</v>
      </c>
      <c r="B3958" t="s">
        <v>7449</v>
      </c>
      <c r="C3958" t="s">
        <v>7448</v>
      </c>
      <c r="F3958" t="s">
        <v>7447</v>
      </c>
      <c r="G3958" t="s">
        <v>17</v>
      </c>
      <c r="H3958" t="s">
        <v>16</v>
      </c>
      <c r="I3958" t="s">
        <v>6097</v>
      </c>
      <c r="J3958" t="s">
        <v>7446</v>
      </c>
      <c r="K3958" t="s">
        <v>7445</v>
      </c>
      <c r="L3958" t="s">
        <v>7444</v>
      </c>
      <c r="M3958" t="s">
        <v>7443</v>
      </c>
      <c r="N3958">
        <v>6</v>
      </c>
      <c r="O3958" t="s">
        <v>7442</v>
      </c>
      <c r="P3958" t="s">
        <v>7441</v>
      </c>
      <c r="Q3958" t="s">
        <v>7440</v>
      </c>
      <c r="R3958" s="7">
        <v>42370</v>
      </c>
      <c r="S3958" s="8">
        <f t="shared" si="488"/>
        <v>2016</v>
      </c>
      <c r="T3958" s="8">
        <v>2016</v>
      </c>
      <c r="U3958" s="8">
        <f t="shared" si="489"/>
        <v>6</v>
      </c>
      <c r="V3958" s="7">
        <v>2016</v>
      </c>
      <c r="W3958" t="s">
        <v>5423</v>
      </c>
      <c r="X3958" s="2">
        <v>1.3280000000000001</v>
      </c>
      <c r="Y3958" s="6">
        <f t="shared" si="494"/>
        <v>3.5450201542937994E-2</v>
      </c>
      <c r="AA3958">
        <v>15361225</v>
      </c>
      <c r="AB3958">
        <v>18894</v>
      </c>
      <c r="AD3958" t="s">
        <v>6</v>
      </c>
      <c r="AE3958">
        <v>15</v>
      </c>
      <c r="AG3958">
        <v>7181683</v>
      </c>
      <c r="AH3958" t="s">
        <v>7439</v>
      </c>
      <c r="AI3958" t="s">
        <v>7438</v>
      </c>
      <c r="AJ3958" t="s">
        <v>7437</v>
      </c>
      <c r="AK3958" t="s">
        <v>7436</v>
      </c>
      <c r="AL3958">
        <v>20</v>
      </c>
      <c r="AM3958" s="5">
        <f t="shared" si="490"/>
        <v>3.3333333333333335</v>
      </c>
      <c r="AN3958" s="4">
        <f t="shared" si="495"/>
        <v>5.0485927047835416E-3</v>
      </c>
      <c r="AO3958" s="3"/>
      <c r="AP3958">
        <v>0</v>
      </c>
      <c r="AR3958" t="s">
        <v>1</v>
      </c>
      <c r="AT3958" s="2">
        <v>3.8340000000000001</v>
      </c>
      <c r="AU3958" s="1">
        <f t="shared" si="491"/>
        <v>2.6329718891491658</v>
      </c>
      <c r="AV3958" s="1">
        <f t="shared" si="492"/>
        <v>2.0249397123860766</v>
      </c>
      <c r="AW3958" s="1">
        <f t="shared" si="493"/>
        <v>1.4169075356229877</v>
      </c>
    </row>
    <row r="3959" spans="1:49" x14ac:dyDescent="0.2">
      <c r="A3959">
        <v>3957</v>
      </c>
      <c r="B3959" t="s">
        <v>7435</v>
      </c>
      <c r="C3959" t="s">
        <v>7434</v>
      </c>
      <c r="F3959" t="s">
        <v>7433</v>
      </c>
      <c r="G3959" t="s">
        <v>17</v>
      </c>
      <c r="H3959" t="s">
        <v>16</v>
      </c>
      <c r="I3959" t="s">
        <v>7432</v>
      </c>
      <c r="J3959">
        <v>60025578</v>
      </c>
      <c r="K3959" t="s">
        <v>692</v>
      </c>
      <c r="L3959" t="s">
        <v>691</v>
      </c>
      <c r="M3959" t="s">
        <v>340</v>
      </c>
      <c r="N3959">
        <v>5</v>
      </c>
      <c r="O3959" t="s">
        <v>7431</v>
      </c>
      <c r="P3959" t="s">
        <v>7430</v>
      </c>
      <c r="Q3959" t="s">
        <v>2634</v>
      </c>
      <c r="R3959" s="7">
        <v>42370</v>
      </c>
      <c r="S3959" s="8">
        <f t="shared" si="488"/>
        <v>2016</v>
      </c>
      <c r="T3959" s="8">
        <v>2016</v>
      </c>
      <c r="U3959" s="8">
        <f t="shared" si="489"/>
        <v>6</v>
      </c>
      <c r="V3959" s="7">
        <v>2016</v>
      </c>
      <c r="W3959" t="s">
        <v>5423</v>
      </c>
      <c r="X3959" s="2">
        <v>1.3280000000000001</v>
      </c>
      <c r="Y3959" s="6">
        <f t="shared" si="494"/>
        <v>3.5450201542937994E-2</v>
      </c>
      <c r="AA3959">
        <v>15361225</v>
      </c>
      <c r="AB3959">
        <v>18894</v>
      </c>
      <c r="AD3959" t="s">
        <v>6</v>
      </c>
      <c r="AE3959">
        <v>15</v>
      </c>
      <c r="AG3959">
        <v>7124451</v>
      </c>
      <c r="AH3959" t="s">
        <v>7429</v>
      </c>
      <c r="AI3959" t="s">
        <v>7428</v>
      </c>
      <c r="AJ3959" t="s">
        <v>7427</v>
      </c>
      <c r="AK3959" t="s">
        <v>7426</v>
      </c>
      <c r="AL3959">
        <v>87</v>
      </c>
      <c r="AM3959" s="5">
        <f t="shared" si="490"/>
        <v>14.5</v>
      </c>
      <c r="AN3959" s="4">
        <f t="shared" si="495"/>
        <v>2.1961378265808407E-2</v>
      </c>
      <c r="AO3959" s="3"/>
      <c r="AP3959">
        <v>0</v>
      </c>
      <c r="AR3959" t="s">
        <v>1</v>
      </c>
      <c r="AT3959" s="2">
        <v>3.8340000000000001</v>
      </c>
      <c r="AU3959" s="1">
        <f t="shared" si="491"/>
        <v>3.1403554559799116</v>
      </c>
      <c r="AV3959" s="1">
        <f t="shared" si="492"/>
        <v>2.8705789904373202</v>
      </c>
      <c r="AW3959" s="1">
        <f t="shared" si="493"/>
        <v>2.6008025248947284</v>
      </c>
    </row>
    <row r="3960" spans="1:49" x14ac:dyDescent="0.2">
      <c r="A3960">
        <v>3958</v>
      </c>
      <c r="B3960" t="s">
        <v>7425</v>
      </c>
      <c r="C3960" t="s">
        <v>7424</v>
      </c>
      <c r="F3960" t="s">
        <v>7423</v>
      </c>
      <c r="G3960" t="s">
        <v>17</v>
      </c>
      <c r="H3960" t="s">
        <v>16</v>
      </c>
      <c r="I3960" t="s">
        <v>7422</v>
      </c>
      <c r="J3960">
        <v>60025578</v>
      </c>
      <c r="K3960" t="s">
        <v>692</v>
      </c>
      <c r="L3960" t="s">
        <v>691</v>
      </c>
      <c r="M3960" t="s">
        <v>340</v>
      </c>
      <c r="N3960">
        <v>3</v>
      </c>
      <c r="O3960" t="s">
        <v>7421</v>
      </c>
      <c r="P3960" t="s">
        <v>7420</v>
      </c>
      <c r="Q3960" t="s">
        <v>3129</v>
      </c>
      <c r="R3960" s="7">
        <v>42370</v>
      </c>
      <c r="S3960" s="8">
        <f t="shared" si="488"/>
        <v>2016</v>
      </c>
      <c r="T3960" s="8">
        <v>2016</v>
      </c>
      <c r="U3960" s="8">
        <f t="shared" si="489"/>
        <v>6</v>
      </c>
      <c r="V3960" s="7">
        <v>2016</v>
      </c>
      <c r="W3960" t="s">
        <v>5423</v>
      </c>
      <c r="X3960" s="2">
        <v>1.3280000000000001</v>
      </c>
      <c r="Y3960" s="6">
        <f t="shared" si="494"/>
        <v>3.5450201542937994E-2</v>
      </c>
      <c r="AA3960">
        <v>15361225</v>
      </c>
      <c r="AB3960">
        <v>18894</v>
      </c>
      <c r="AD3960" t="s">
        <v>6</v>
      </c>
      <c r="AE3960">
        <v>15</v>
      </c>
      <c r="AG3960">
        <v>7163529</v>
      </c>
      <c r="AH3960" t="s">
        <v>7419</v>
      </c>
      <c r="AI3960" t="s">
        <v>7418</v>
      </c>
      <c r="AJ3960" t="s">
        <v>7417</v>
      </c>
      <c r="AK3960" t="s">
        <v>7416</v>
      </c>
      <c r="AL3960">
        <v>59</v>
      </c>
      <c r="AM3960" s="5">
        <f t="shared" si="490"/>
        <v>9.8333333333333339</v>
      </c>
      <c r="AN3960" s="4">
        <f t="shared" si="495"/>
        <v>1.4893348479111449E-2</v>
      </c>
      <c r="AO3960" s="3"/>
      <c r="AP3960">
        <v>0</v>
      </c>
      <c r="AQ3960" t="s">
        <v>222</v>
      </c>
      <c r="AR3960">
        <v>61372001</v>
      </c>
      <c r="AS3960" t="s">
        <v>221</v>
      </c>
      <c r="AT3960" s="2">
        <v>3.8340000000000001</v>
      </c>
      <c r="AU3960" s="1">
        <f t="shared" si="491"/>
        <v>2.9283145623790032</v>
      </c>
      <c r="AV3960" s="1">
        <f t="shared" si="492"/>
        <v>2.5171775011024722</v>
      </c>
      <c r="AW3960" s="1">
        <f t="shared" si="493"/>
        <v>2.1060404398259411</v>
      </c>
    </row>
    <row r="3961" spans="1:49" x14ac:dyDescent="0.2">
      <c r="A3961">
        <v>3959</v>
      </c>
      <c r="B3961" t="s">
        <v>7415</v>
      </c>
      <c r="C3961" t="s">
        <v>7414</v>
      </c>
      <c r="F3961" t="s">
        <v>7413</v>
      </c>
      <c r="G3961" t="s">
        <v>17</v>
      </c>
      <c r="H3961" t="s">
        <v>16</v>
      </c>
      <c r="I3961" t="s">
        <v>7412</v>
      </c>
      <c r="J3961" t="s">
        <v>7411</v>
      </c>
      <c r="K3961" t="s">
        <v>7410</v>
      </c>
      <c r="L3961" t="s">
        <v>7409</v>
      </c>
      <c r="M3961" t="s">
        <v>230</v>
      </c>
      <c r="N3961">
        <v>4</v>
      </c>
      <c r="O3961" t="s">
        <v>7408</v>
      </c>
      <c r="P3961" t="s">
        <v>7407</v>
      </c>
      <c r="Q3961" t="s">
        <v>7406</v>
      </c>
      <c r="R3961" s="7">
        <v>42370</v>
      </c>
      <c r="S3961" s="8">
        <f t="shared" si="488"/>
        <v>2016</v>
      </c>
      <c r="T3961" s="8">
        <v>2016</v>
      </c>
      <c r="U3961" s="8">
        <f t="shared" si="489"/>
        <v>6</v>
      </c>
      <c r="V3961" s="7">
        <v>2016</v>
      </c>
      <c r="W3961" t="s">
        <v>5423</v>
      </c>
      <c r="X3961" s="2">
        <v>1.3280000000000001</v>
      </c>
      <c r="Y3961" s="6">
        <f t="shared" si="494"/>
        <v>3.5450201542937994E-2</v>
      </c>
      <c r="AA3961">
        <v>15361225</v>
      </c>
      <c r="AB3961">
        <v>18894</v>
      </c>
      <c r="AD3961" t="s">
        <v>6</v>
      </c>
      <c r="AE3961">
        <v>15</v>
      </c>
      <c r="AG3961">
        <v>7312403</v>
      </c>
      <c r="AH3961" t="s">
        <v>7405</v>
      </c>
      <c r="AI3961" t="s">
        <v>7404</v>
      </c>
      <c r="AJ3961" t="s">
        <v>7403</v>
      </c>
      <c r="AK3961" t="s">
        <v>7402</v>
      </c>
      <c r="AL3961">
        <v>46</v>
      </c>
      <c r="AM3961" s="5">
        <f t="shared" si="490"/>
        <v>7.666666666666667</v>
      </c>
      <c r="AN3961" s="4">
        <f t="shared" si="495"/>
        <v>1.1611763221002146E-2</v>
      </c>
      <c r="AO3961" s="3"/>
      <c r="AP3961">
        <v>0</v>
      </c>
      <c r="AR3961" t="s">
        <v>1</v>
      </c>
      <c r="AT3961" s="2">
        <v>3.8340000000000001</v>
      </c>
      <c r="AU3961" s="1">
        <f t="shared" si="491"/>
        <v>2.8298670046357239</v>
      </c>
      <c r="AV3961" s="1">
        <f t="shared" si="492"/>
        <v>2.3530982381970067</v>
      </c>
      <c r="AW3961" s="1">
        <f t="shared" si="493"/>
        <v>1.8763294717582899</v>
      </c>
    </row>
    <row r="3962" spans="1:49" x14ac:dyDescent="0.2">
      <c r="A3962">
        <v>3960</v>
      </c>
      <c r="B3962" t="s">
        <v>7401</v>
      </c>
      <c r="C3962" t="s">
        <v>7400</v>
      </c>
      <c r="F3962" t="s">
        <v>7399</v>
      </c>
      <c r="G3962" t="s">
        <v>17</v>
      </c>
      <c r="H3962" t="s">
        <v>16</v>
      </c>
      <c r="I3962" t="s">
        <v>7398</v>
      </c>
      <c r="J3962" t="s">
        <v>7397</v>
      </c>
      <c r="K3962" t="s">
        <v>7396</v>
      </c>
      <c r="L3962" t="s">
        <v>7395</v>
      </c>
      <c r="M3962" t="s">
        <v>7394</v>
      </c>
      <c r="N3962">
        <v>4</v>
      </c>
      <c r="O3962" t="s">
        <v>7393</v>
      </c>
      <c r="P3962" t="s">
        <v>7392</v>
      </c>
      <c r="Q3962" t="s">
        <v>7391</v>
      </c>
      <c r="R3962" s="7">
        <v>42370</v>
      </c>
      <c r="S3962" s="8">
        <f t="shared" si="488"/>
        <v>2016</v>
      </c>
      <c r="T3962" s="8">
        <v>2016</v>
      </c>
      <c r="U3962" s="8">
        <f t="shared" si="489"/>
        <v>6</v>
      </c>
      <c r="V3962" s="7">
        <v>2016</v>
      </c>
      <c r="W3962" t="s">
        <v>5423</v>
      </c>
      <c r="X3962" s="2">
        <v>1.3280000000000001</v>
      </c>
      <c r="Y3962" s="6">
        <f t="shared" si="494"/>
        <v>3.5450201542937994E-2</v>
      </c>
      <c r="AA3962">
        <v>15361225</v>
      </c>
      <c r="AB3962">
        <v>18894</v>
      </c>
      <c r="AD3962" t="s">
        <v>6</v>
      </c>
      <c r="AE3962">
        <v>15</v>
      </c>
      <c r="AG3962">
        <v>7307953</v>
      </c>
      <c r="AH3962" t="s">
        <v>7390</v>
      </c>
      <c r="AI3962" t="s">
        <v>7389</v>
      </c>
      <c r="AJ3962" t="s">
        <v>7388</v>
      </c>
      <c r="AK3962" t="s">
        <v>7387</v>
      </c>
      <c r="AL3962">
        <v>40</v>
      </c>
      <c r="AM3962" s="5">
        <f t="shared" si="490"/>
        <v>6.666666666666667</v>
      </c>
      <c r="AN3962" s="4">
        <f t="shared" si="495"/>
        <v>1.0097185409567083E-2</v>
      </c>
      <c r="AO3962" s="3"/>
      <c r="AP3962">
        <v>0</v>
      </c>
      <c r="AR3962" t="s">
        <v>1</v>
      </c>
      <c r="AT3962" s="2">
        <v>3.8340000000000001</v>
      </c>
      <c r="AU3962" s="1">
        <f t="shared" si="491"/>
        <v>2.7844296702926723</v>
      </c>
      <c r="AV3962" s="1">
        <f t="shared" si="492"/>
        <v>2.2773693476252537</v>
      </c>
      <c r="AW3962" s="1">
        <f t="shared" si="493"/>
        <v>1.7703090249578355</v>
      </c>
    </row>
    <row r="3963" spans="1:49" x14ac:dyDescent="0.2">
      <c r="A3963">
        <v>3961</v>
      </c>
      <c r="B3963" t="s">
        <v>7386</v>
      </c>
      <c r="C3963" t="s">
        <v>7385</v>
      </c>
      <c r="F3963" t="s">
        <v>7384</v>
      </c>
      <c r="G3963" t="s">
        <v>17</v>
      </c>
      <c r="H3963" t="s">
        <v>16</v>
      </c>
      <c r="I3963" t="s">
        <v>4646</v>
      </c>
      <c r="J3963">
        <v>60023813</v>
      </c>
      <c r="K3963" t="s">
        <v>7383</v>
      </c>
      <c r="L3963" t="s">
        <v>341</v>
      </c>
      <c r="M3963" t="s">
        <v>340</v>
      </c>
      <c r="N3963">
        <v>7</v>
      </c>
      <c r="O3963" t="s">
        <v>7382</v>
      </c>
      <c r="P3963" t="s">
        <v>7381</v>
      </c>
      <c r="Q3963" t="s">
        <v>7380</v>
      </c>
      <c r="R3963" s="7">
        <v>42370</v>
      </c>
      <c r="S3963" s="8">
        <f t="shared" ref="S3963:S4026" si="496">YEAR(R3963)</f>
        <v>2016</v>
      </c>
      <c r="T3963" s="8">
        <v>2016</v>
      </c>
      <c r="U3963" s="8">
        <f t="shared" ref="U3963:U4026" si="497">2022-T3963</f>
        <v>6</v>
      </c>
      <c r="V3963" s="7">
        <v>2016</v>
      </c>
      <c r="W3963" t="s">
        <v>5423</v>
      </c>
      <c r="X3963" s="2">
        <v>1.3280000000000001</v>
      </c>
      <c r="Y3963" s="6">
        <f t="shared" si="494"/>
        <v>3.5450201542937994E-2</v>
      </c>
      <c r="AA3963">
        <v>15361225</v>
      </c>
      <c r="AB3963">
        <v>18894</v>
      </c>
      <c r="AD3963" t="s">
        <v>6</v>
      </c>
      <c r="AE3963">
        <v>15</v>
      </c>
      <c r="AG3963">
        <v>7128668</v>
      </c>
      <c r="AH3963" t="s">
        <v>7379</v>
      </c>
      <c r="AI3963" t="s">
        <v>7378</v>
      </c>
      <c r="AJ3963" t="s">
        <v>7377</v>
      </c>
      <c r="AK3963" t="s">
        <v>7376</v>
      </c>
      <c r="AL3963">
        <v>18</v>
      </c>
      <c r="AM3963" s="5">
        <f t="shared" ref="AM3963:AM4026" si="498">AL3963/U3963</f>
        <v>3</v>
      </c>
      <c r="AN3963" s="4">
        <f t="shared" si="495"/>
        <v>4.5437334343051876E-3</v>
      </c>
      <c r="AO3963" s="3"/>
      <c r="AP3963">
        <v>0</v>
      </c>
      <c r="AR3963" t="s">
        <v>1</v>
      </c>
      <c r="AT3963" s="2">
        <v>3.8340000000000001</v>
      </c>
      <c r="AU3963" s="1">
        <f t="shared" ref="AU3963:AU4026" si="499">(Y3963*0.7+AN3963*0.3)*100</f>
        <v>2.6178261110348151</v>
      </c>
      <c r="AV3963" s="1">
        <f t="shared" ref="AV3963:AV4026" si="500">(Y3963*0.5+AN3963*0.5)*100</f>
        <v>1.9996967488621591</v>
      </c>
      <c r="AW3963" s="1">
        <f t="shared" ref="AW3963:AW4026" si="501">(Y3963*0.3+AN3963*0.7)*100</f>
        <v>1.3815673866895029</v>
      </c>
    </row>
    <row r="3964" spans="1:49" x14ac:dyDescent="0.2">
      <c r="A3964">
        <v>3962</v>
      </c>
      <c r="B3964" t="s">
        <v>7375</v>
      </c>
      <c r="C3964" t="s">
        <v>7374</v>
      </c>
      <c r="F3964" t="s">
        <v>7373</v>
      </c>
      <c r="G3964" t="s">
        <v>17</v>
      </c>
      <c r="H3964" t="s">
        <v>16</v>
      </c>
      <c r="I3964" t="s">
        <v>7372</v>
      </c>
      <c r="J3964">
        <v>60094660</v>
      </c>
      <c r="K3964" t="s">
        <v>7371</v>
      </c>
      <c r="L3964" t="s">
        <v>7370</v>
      </c>
      <c r="M3964" t="s">
        <v>709</v>
      </c>
      <c r="N3964">
        <v>3</v>
      </c>
      <c r="O3964" t="s">
        <v>7369</v>
      </c>
      <c r="P3964" t="s">
        <v>7368</v>
      </c>
      <c r="Q3964" t="s">
        <v>7367</v>
      </c>
      <c r="R3964" s="7">
        <v>42370</v>
      </c>
      <c r="S3964" s="8">
        <f t="shared" si="496"/>
        <v>2016</v>
      </c>
      <c r="T3964" s="8">
        <v>2016</v>
      </c>
      <c r="U3964" s="8">
        <f t="shared" si="497"/>
        <v>6</v>
      </c>
      <c r="V3964" s="7">
        <v>2016</v>
      </c>
      <c r="W3964" t="s">
        <v>5423</v>
      </c>
      <c r="X3964" s="2">
        <v>1.3280000000000001</v>
      </c>
      <c r="Y3964" s="6">
        <f t="shared" si="494"/>
        <v>3.5450201542937994E-2</v>
      </c>
      <c r="AA3964">
        <v>15361225</v>
      </c>
      <c r="AB3964">
        <v>18894</v>
      </c>
      <c r="AD3964" t="s">
        <v>6</v>
      </c>
      <c r="AE3964">
        <v>15</v>
      </c>
      <c r="AG3964">
        <v>7124432</v>
      </c>
      <c r="AH3964" t="s">
        <v>7366</v>
      </c>
      <c r="AI3964" t="s">
        <v>7365</v>
      </c>
      <c r="AJ3964" t="s">
        <v>7364</v>
      </c>
      <c r="AK3964" t="s">
        <v>7363</v>
      </c>
      <c r="AL3964">
        <v>6</v>
      </c>
      <c r="AM3964" s="5">
        <f t="shared" si="498"/>
        <v>1</v>
      </c>
      <c r="AN3964" s="4">
        <f t="shared" si="495"/>
        <v>1.5145778114350624E-3</v>
      </c>
      <c r="AO3964" s="3"/>
      <c r="AP3964">
        <v>0</v>
      </c>
      <c r="AR3964" t="s">
        <v>1</v>
      </c>
      <c r="AT3964" s="2">
        <v>3.8340000000000001</v>
      </c>
      <c r="AU3964" s="1">
        <f t="shared" si="499"/>
        <v>2.5269514423487114</v>
      </c>
      <c r="AV3964" s="1">
        <f t="shared" si="500"/>
        <v>1.8482389677186528</v>
      </c>
      <c r="AW3964" s="1">
        <f t="shared" si="501"/>
        <v>1.1695264930885942</v>
      </c>
    </row>
    <row r="3965" spans="1:49" x14ac:dyDescent="0.2">
      <c r="A3965">
        <v>3963</v>
      </c>
      <c r="B3965" t="s">
        <v>7362</v>
      </c>
      <c r="C3965" t="s">
        <v>7361</v>
      </c>
      <c r="F3965" t="s">
        <v>7360</v>
      </c>
      <c r="G3965" t="s">
        <v>17</v>
      </c>
      <c r="H3965" t="s">
        <v>16</v>
      </c>
      <c r="I3965" t="s">
        <v>5864</v>
      </c>
      <c r="J3965" t="s">
        <v>7359</v>
      </c>
      <c r="K3965" t="s">
        <v>7358</v>
      </c>
      <c r="L3965" t="s">
        <v>7357</v>
      </c>
      <c r="M3965" t="s">
        <v>230</v>
      </c>
      <c r="N3965">
        <v>4</v>
      </c>
      <c r="O3965" t="s">
        <v>7356</v>
      </c>
      <c r="P3965" t="s">
        <v>7355</v>
      </c>
      <c r="Q3965" t="s">
        <v>7354</v>
      </c>
      <c r="R3965" s="7">
        <v>42370</v>
      </c>
      <c r="S3965" s="8">
        <f t="shared" si="496"/>
        <v>2016</v>
      </c>
      <c r="T3965" s="8">
        <v>2016</v>
      </c>
      <c r="U3965" s="8">
        <f t="shared" si="497"/>
        <v>6</v>
      </c>
      <c r="V3965" s="7">
        <v>2016</v>
      </c>
      <c r="W3965" t="s">
        <v>5423</v>
      </c>
      <c r="X3965" s="2">
        <v>1.3280000000000001</v>
      </c>
      <c r="Y3965" s="6">
        <f t="shared" si="494"/>
        <v>3.5450201542937994E-2</v>
      </c>
      <c r="AA3965">
        <v>15361225</v>
      </c>
      <c r="AB3965">
        <v>18894</v>
      </c>
      <c r="AD3965" t="s">
        <v>6</v>
      </c>
      <c r="AE3965">
        <v>15</v>
      </c>
      <c r="AG3965">
        <v>7302008</v>
      </c>
      <c r="AH3965" t="s">
        <v>7353</v>
      </c>
      <c r="AI3965" t="s">
        <v>7352</v>
      </c>
      <c r="AJ3965" t="s">
        <v>7351</v>
      </c>
      <c r="AK3965" t="s">
        <v>7350</v>
      </c>
      <c r="AL3965">
        <v>8</v>
      </c>
      <c r="AM3965" s="5">
        <f t="shared" si="498"/>
        <v>1.3333333333333333</v>
      </c>
      <c r="AN3965" s="4">
        <f t="shared" si="495"/>
        <v>2.0194370819134164E-3</v>
      </c>
      <c r="AO3965" s="3"/>
      <c r="AP3965">
        <v>0</v>
      </c>
      <c r="AQ3965" t="s">
        <v>222</v>
      </c>
      <c r="AR3965">
        <v>61401088</v>
      </c>
      <c r="AS3965" t="s">
        <v>221</v>
      </c>
      <c r="AT3965" s="2">
        <v>3.8340000000000001</v>
      </c>
      <c r="AU3965" s="1">
        <f t="shared" si="499"/>
        <v>2.5420972204630621</v>
      </c>
      <c r="AV3965" s="1">
        <f t="shared" si="500"/>
        <v>1.8734819312425706</v>
      </c>
      <c r="AW3965" s="1">
        <f t="shared" si="501"/>
        <v>1.204866642022079</v>
      </c>
    </row>
    <row r="3966" spans="1:49" x14ac:dyDescent="0.2">
      <c r="A3966">
        <v>3964</v>
      </c>
      <c r="B3966" t="s">
        <v>7349</v>
      </c>
      <c r="C3966" t="s">
        <v>7348</v>
      </c>
      <c r="F3966" t="s">
        <v>7347</v>
      </c>
      <c r="G3966" t="s">
        <v>17</v>
      </c>
      <c r="H3966" t="s">
        <v>16</v>
      </c>
      <c r="I3966" t="s">
        <v>7346</v>
      </c>
      <c r="J3966">
        <v>60017351</v>
      </c>
      <c r="K3966" t="s">
        <v>7345</v>
      </c>
      <c r="L3966" t="s">
        <v>7344</v>
      </c>
      <c r="M3966" t="s">
        <v>2375</v>
      </c>
      <c r="N3966">
        <v>2</v>
      </c>
      <c r="O3966" t="s">
        <v>7343</v>
      </c>
      <c r="P3966" t="s">
        <v>7342</v>
      </c>
      <c r="Q3966" t="s">
        <v>7341</v>
      </c>
      <c r="R3966" s="7">
        <v>42370</v>
      </c>
      <c r="S3966" s="8">
        <f t="shared" si="496"/>
        <v>2016</v>
      </c>
      <c r="T3966" s="8">
        <v>2016</v>
      </c>
      <c r="U3966" s="8">
        <f t="shared" si="497"/>
        <v>6</v>
      </c>
      <c r="V3966" s="7">
        <v>2016</v>
      </c>
      <c r="W3966" t="s">
        <v>5423</v>
      </c>
      <c r="X3966" s="2">
        <v>1.3280000000000001</v>
      </c>
      <c r="Y3966" s="6">
        <f t="shared" si="494"/>
        <v>3.5450201542937994E-2</v>
      </c>
      <c r="AA3966">
        <v>15361225</v>
      </c>
      <c r="AB3966">
        <v>18894</v>
      </c>
      <c r="AD3966" t="s">
        <v>6</v>
      </c>
      <c r="AE3966">
        <v>15</v>
      </c>
      <c r="AG3966">
        <v>7302002</v>
      </c>
      <c r="AH3966" t="s">
        <v>7340</v>
      </c>
      <c r="AI3966" t="s">
        <v>7339</v>
      </c>
      <c r="AJ3966" t="s">
        <v>7338</v>
      </c>
      <c r="AK3966" t="s">
        <v>7337</v>
      </c>
      <c r="AL3966">
        <v>13</v>
      </c>
      <c r="AM3966" s="5">
        <f t="shared" si="498"/>
        <v>2.1666666666666665</v>
      </c>
      <c r="AN3966" s="4">
        <f t="shared" si="495"/>
        <v>3.2815852581093018E-3</v>
      </c>
      <c r="AO3966" s="3"/>
      <c r="AP3966">
        <v>0</v>
      </c>
      <c r="AQ3966" t="s">
        <v>7336</v>
      </c>
      <c r="AR3966" t="s">
        <v>7335</v>
      </c>
      <c r="AS3966" t="s">
        <v>7334</v>
      </c>
      <c r="AT3966" s="2">
        <v>3.8340000000000001</v>
      </c>
      <c r="AU3966" s="1">
        <f t="shared" si="499"/>
        <v>2.5799616657489386</v>
      </c>
      <c r="AV3966" s="1">
        <f t="shared" si="500"/>
        <v>1.9365893400523648</v>
      </c>
      <c r="AW3966" s="1">
        <f t="shared" si="501"/>
        <v>1.2932170143557908</v>
      </c>
    </row>
    <row r="3967" spans="1:49" x14ac:dyDescent="0.2">
      <c r="A3967">
        <v>3965</v>
      </c>
      <c r="B3967" t="s">
        <v>7333</v>
      </c>
      <c r="C3967" t="s">
        <v>7332</v>
      </c>
      <c r="F3967" t="s">
        <v>7331</v>
      </c>
      <c r="G3967" t="s">
        <v>17</v>
      </c>
      <c r="H3967" t="s">
        <v>16</v>
      </c>
      <c r="I3967" t="s">
        <v>7330</v>
      </c>
      <c r="J3967" t="s">
        <v>7329</v>
      </c>
      <c r="K3967" t="s">
        <v>7328</v>
      </c>
      <c r="L3967" t="s">
        <v>7327</v>
      </c>
      <c r="M3967" t="s">
        <v>1524</v>
      </c>
      <c r="N3967">
        <v>4</v>
      </c>
      <c r="O3967" t="s">
        <v>7326</v>
      </c>
      <c r="P3967" t="s">
        <v>7325</v>
      </c>
      <c r="Q3967" t="s">
        <v>7324</v>
      </c>
      <c r="R3967" s="7">
        <v>42370</v>
      </c>
      <c r="S3967" s="8">
        <f t="shared" si="496"/>
        <v>2016</v>
      </c>
      <c r="T3967" s="8">
        <v>2016</v>
      </c>
      <c r="U3967" s="8">
        <f t="shared" si="497"/>
        <v>6</v>
      </c>
      <c r="V3967" s="7">
        <v>2016</v>
      </c>
      <c r="W3967" t="s">
        <v>5423</v>
      </c>
      <c r="X3967" s="2">
        <v>1.3280000000000001</v>
      </c>
      <c r="Y3967" s="6">
        <f t="shared" si="494"/>
        <v>3.5450201542937994E-2</v>
      </c>
      <c r="AA3967">
        <v>15361225</v>
      </c>
      <c r="AB3967">
        <v>18894</v>
      </c>
      <c r="AD3967" t="s">
        <v>6</v>
      </c>
      <c r="AE3967">
        <v>15</v>
      </c>
      <c r="AG3967">
        <v>7153529</v>
      </c>
      <c r="AH3967" t="s">
        <v>7323</v>
      </c>
      <c r="AI3967" t="s">
        <v>7322</v>
      </c>
      <c r="AJ3967" t="s">
        <v>7321</v>
      </c>
      <c r="AK3967" t="s">
        <v>7320</v>
      </c>
      <c r="AL3967">
        <v>46</v>
      </c>
      <c r="AM3967" s="5">
        <f t="shared" si="498"/>
        <v>7.666666666666667</v>
      </c>
      <c r="AN3967" s="4">
        <f t="shared" si="495"/>
        <v>1.1611763221002146E-2</v>
      </c>
      <c r="AO3967" s="3"/>
      <c r="AP3967">
        <v>0</v>
      </c>
      <c r="AR3967" t="s">
        <v>1</v>
      </c>
      <c r="AT3967" s="2">
        <v>3.8340000000000001</v>
      </c>
      <c r="AU3967" s="1">
        <f t="shared" si="499"/>
        <v>2.8298670046357239</v>
      </c>
      <c r="AV3967" s="1">
        <f t="shared" si="500"/>
        <v>2.3530982381970067</v>
      </c>
      <c r="AW3967" s="1">
        <f t="shared" si="501"/>
        <v>1.8763294717582899</v>
      </c>
    </row>
    <row r="3968" spans="1:49" x14ac:dyDescent="0.2">
      <c r="A3968">
        <v>3966</v>
      </c>
      <c r="B3968" t="s">
        <v>7319</v>
      </c>
      <c r="C3968" t="s">
        <v>7318</v>
      </c>
      <c r="F3968" t="s">
        <v>7317</v>
      </c>
      <c r="G3968" t="s">
        <v>17</v>
      </c>
      <c r="H3968" t="s">
        <v>16</v>
      </c>
      <c r="I3968" t="s">
        <v>3241</v>
      </c>
      <c r="J3968">
        <v>60005465</v>
      </c>
      <c r="K3968" t="s">
        <v>862</v>
      </c>
      <c r="L3968" t="s">
        <v>861</v>
      </c>
      <c r="M3968" t="s">
        <v>340</v>
      </c>
      <c r="N3968">
        <v>2</v>
      </c>
      <c r="O3968" t="s">
        <v>7316</v>
      </c>
      <c r="P3968" t="s">
        <v>7315</v>
      </c>
      <c r="Q3968" t="s">
        <v>858</v>
      </c>
      <c r="R3968" s="7">
        <v>42370</v>
      </c>
      <c r="S3968" s="8">
        <f t="shared" si="496"/>
        <v>2016</v>
      </c>
      <c r="T3968" s="8">
        <v>2016</v>
      </c>
      <c r="U3968" s="8">
        <f t="shared" si="497"/>
        <v>6</v>
      </c>
      <c r="V3968" s="7">
        <v>2016</v>
      </c>
      <c r="W3968" t="s">
        <v>5423</v>
      </c>
      <c r="X3968" s="2">
        <v>1.3280000000000001</v>
      </c>
      <c r="Y3968" s="6">
        <f t="shared" si="494"/>
        <v>3.5450201542937994E-2</v>
      </c>
      <c r="AA3968">
        <v>15361225</v>
      </c>
      <c r="AB3968">
        <v>18894</v>
      </c>
      <c r="AD3968" t="s">
        <v>6</v>
      </c>
      <c r="AE3968">
        <v>15</v>
      </c>
      <c r="AG3968">
        <v>7185377</v>
      </c>
      <c r="AH3968" t="s">
        <v>7314</v>
      </c>
      <c r="AI3968" t="s">
        <v>7313</v>
      </c>
      <c r="AJ3968" t="s">
        <v>7312</v>
      </c>
      <c r="AK3968" t="s">
        <v>7311</v>
      </c>
      <c r="AL3968">
        <v>44</v>
      </c>
      <c r="AM3968" s="5">
        <f t="shared" si="498"/>
        <v>7.333333333333333</v>
      </c>
      <c r="AN3968" s="4">
        <f t="shared" si="495"/>
        <v>1.1106903950523791E-2</v>
      </c>
      <c r="AO3968" s="3"/>
      <c r="AP3968">
        <v>0</v>
      </c>
      <c r="AQ3968" t="s">
        <v>222</v>
      </c>
      <c r="AR3968">
        <v>61331007</v>
      </c>
      <c r="AS3968" t="s">
        <v>221</v>
      </c>
      <c r="AT3968" s="2">
        <v>3.8340000000000001</v>
      </c>
      <c r="AU3968" s="1">
        <f t="shared" si="499"/>
        <v>2.8147212265213732</v>
      </c>
      <c r="AV3968" s="1">
        <f t="shared" si="500"/>
        <v>2.3278552746730892</v>
      </c>
      <c r="AW3968" s="1">
        <f t="shared" si="501"/>
        <v>1.8409893228248053</v>
      </c>
    </row>
    <row r="3969" spans="1:49" x14ac:dyDescent="0.2">
      <c r="A3969">
        <v>3967</v>
      </c>
      <c r="B3969" t="s">
        <v>7310</v>
      </c>
      <c r="C3969" t="s">
        <v>7309</v>
      </c>
      <c r="F3969" t="s">
        <v>7308</v>
      </c>
      <c r="G3969" t="s">
        <v>17</v>
      </c>
      <c r="H3969" t="s">
        <v>16</v>
      </c>
      <c r="I3969" t="s">
        <v>7307</v>
      </c>
      <c r="J3969" t="s">
        <v>7306</v>
      </c>
      <c r="K3969" t="s">
        <v>7305</v>
      </c>
      <c r="L3969" t="s">
        <v>7304</v>
      </c>
      <c r="M3969" t="s">
        <v>1928</v>
      </c>
      <c r="N3969">
        <v>3</v>
      </c>
      <c r="O3969" t="s">
        <v>7303</v>
      </c>
      <c r="P3969" t="s">
        <v>7302</v>
      </c>
      <c r="Q3969" t="s">
        <v>7301</v>
      </c>
      <c r="R3969" s="7">
        <v>42370</v>
      </c>
      <c r="S3969" s="8">
        <f t="shared" si="496"/>
        <v>2016</v>
      </c>
      <c r="T3969" s="8">
        <v>2016</v>
      </c>
      <c r="U3969" s="8">
        <f t="shared" si="497"/>
        <v>6</v>
      </c>
      <c r="V3969" s="7">
        <v>2016</v>
      </c>
      <c r="W3969" t="s">
        <v>5423</v>
      </c>
      <c r="X3969" s="2">
        <v>1.3280000000000001</v>
      </c>
      <c r="Y3969" s="6">
        <f t="shared" si="494"/>
        <v>3.5450201542937994E-2</v>
      </c>
      <c r="AA3969">
        <v>15361225</v>
      </c>
      <c r="AB3969">
        <v>18894</v>
      </c>
      <c r="AD3969" t="s">
        <v>6</v>
      </c>
      <c r="AE3969">
        <v>15</v>
      </c>
      <c r="AG3969">
        <v>7185367</v>
      </c>
      <c r="AH3969" t="s">
        <v>7300</v>
      </c>
      <c r="AI3969" t="s">
        <v>7299</v>
      </c>
      <c r="AJ3969" t="s">
        <v>7298</v>
      </c>
      <c r="AK3969" t="s">
        <v>7297</v>
      </c>
      <c r="AL3969">
        <v>2</v>
      </c>
      <c r="AM3969" s="5">
        <f t="shared" si="498"/>
        <v>0.33333333333333331</v>
      </c>
      <c r="AN3969" s="4">
        <f t="shared" si="495"/>
        <v>5.048592704783541E-4</v>
      </c>
      <c r="AO3969" s="3"/>
      <c r="AP3969">
        <v>0</v>
      </c>
      <c r="AR3969" t="s">
        <v>1</v>
      </c>
      <c r="AT3969" s="2">
        <v>3.8340000000000001</v>
      </c>
      <c r="AU3969" s="1">
        <f t="shared" si="499"/>
        <v>2.49665988612001</v>
      </c>
      <c r="AV3969" s="1">
        <f t="shared" si="500"/>
        <v>1.7977530406708173</v>
      </c>
      <c r="AW3969" s="1">
        <f t="shared" si="501"/>
        <v>1.0988461952216246</v>
      </c>
    </row>
    <row r="3970" spans="1:49" x14ac:dyDescent="0.2">
      <c r="A3970">
        <v>3968</v>
      </c>
      <c r="B3970" t="s">
        <v>7296</v>
      </c>
      <c r="C3970" t="s">
        <v>7295</v>
      </c>
      <c r="F3970" t="s">
        <v>7294</v>
      </c>
      <c r="G3970" t="s">
        <v>17</v>
      </c>
      <c r="H3970" t="s">
        <v>16</v>
      </c>
      <c r="I3970" t="s">
        <v>5274</v>
      </c>
      <c r="J3970">
        <v>60025578</v>
      </c>
      <c r="K3970" t="s">
        <v>692</v>
      </c>
      <c r="L3970" t="s">
        <v>691</v>
      </c>
      <c r="M3970" t="s">
        <v>340</v>
      </c>
      <c r="N3970">
        <v>4</v>
      </c>
      <c r="O3970" t="s">
        <v>7293</v>
      </c>
      <c r="P3970" t="s">
        <v>7292</v>
      </c>
      <c r="Q3970" t="s">
        <v>688</v>
      </c>
      <c r="R3970" s="7">
        <v>42370</v>
      </c>
      <c r="S3970" s="8">
        <f t="shared" si="496"/>
        <v>2016</v>
      </c>
      <c r="T3970" s="8">
        <v>2016</v>
      </c>
      <c r="U3970" s="8">
        <f t="shared" si="497"/>
        <v>6</v>
      </c>
      <c r="V3970" s="7">
        <v>2016</v>
      </c>
      <c r="W3970" t="s">
        <v>5423</v>
      </c>
      <c r="X3970" s="2">
        <v>1.3280000000000001</v>
      </c>
      <c r="Y3970" s="6">
        <f t="shared" si="494"/>
        <v>3.5450201542937994E-2</v>
      </c>
      <c r="AA3970">
        <v>15361225</v>
      </c>
      <c r="AB3970">
        <v>18894</v>
      </c>
      <c r="AD3970" t="s">
        <v>6</v>
      </c>
      <c r="AE3970">
        <v>15</v>
      </c>
      <c r="AG3970">
        <v>7296614</v>
      </c>
      <c r="AH3970" t="s">
        <v>7291</v>
      </c>
      <c r="AI3970" t="s">
        <v>7290</v>
      </c>
      <c r="AJ3970" t="s">
        <v>7289</v>
      </c>
      <c r="AK3970" t="s">
        <v>7288</v>
      </c>
      <c r="AL3970">
        <v>46</v>
      </c>
      <c r="AM3970" s="5">
        <f t="shared" si="498"/>
        <v>7.666666666666667</v>
      </c>
      <c r="AN3970" s="4">
        <f t="shared" si="495"/>
        <v>1.1611763221002146E-2</v>
      </c>
      <c r="AO3970" s="3"/>
      <c r="AP3970">
        <v>0</v>
      </c>
      <c r="AQ3970" t="s">
        <v>222</v>
      </c>
      <c r="AR3970">
        <v>61372001</v>
      </c>
      <c r="AS3970" t="s">
        <v>221</v>
      </c>
      <c r="AT3970" s="2">
        <v>3.8340000000000001</v>
      </c>
      <c r="AU3970" s="1">
        <f t="shared" si="499"/>
        <v>2.8298670046357239</v>
      </c>
      <c r="AV3970" s="1">
        <f t="shared" si="500"/>
        <v>2.3530982381970067</v>
      </c>
      <c r="AW3970" s="1">
        <f t="shared" si="501"/>
        <v>1.8763294717582899</v>
      </c>
    </row>
    <row r="3971" spans="1:49" x14ac:dyDescent="0.2">
      <c r="A3971">
        <v>3969</v>
      </c>
      <c r="B3971" t="s">
        <v>7287</v>
      </c>
      <c r="C3971" t="s">
        <v>7286</v>
      </c>
      <c r="F3971" t="s">
        <v>7285</v>
      </c>
      <c r="G3971" t="s">
        <v>17</v>
      </c>
      <c r="H3971" t="s">
        <v>16</v>
      </c>
      <c r="I3971" t="s">
        <v>7284</v>
      </c>
      <c r="J3971">
        <v>60005465</v>
      </c>
      <c r="K3971" t="s">
        <v>862</v>
      </c>
      <c r="L3971" t="s">
        <v>861</v>
      </c>
      <c r="M3971" t="s">
        <v>340</v>
      </c>
      <c r="N3971">
        <v>4</v>
      </c>
      <c r="O3971" t="s">
        <v>7283</v>
      </c>
      <c r="P3971" t="s">
        <v>7282</v>
      </c>
      <c r="Q3971" t="s">
        <v>2675</v>
      </c>
      <c r="R3971" s="7">
        <v>42370</v>
      </c>
      <c r="S3971" s="8">
        <f t="shared" si="496"/>
        <v>2016</v>
      </c>
      <c r="T3971" s="8">
        <v>2016</v>
      </c>
      <c r="U3971" s="8">
        <f t="shared" si="497"/>
        <v>6</v>
      </c>
      <c r="V3971" s="7">
        <v>2016</v>
      </c>
      <c r="W3971" t="s">
        <v>5423</v>
      </c>
      <c r="X3971" s="2">
        <v>1.3280000000000001</v>
      </c>
      <c r="Y3971" s="6">
        <f t="shared" ref="Y3971:Y4034" si="502">(X3971-$Z$3)/($Z$2-$Z$3)</f>
        <v>3.5450201542937994E-2</v>
      </c>
      <c r="AA3971">
        <v>15361225</v>
      </c>
      <c r="AB3971">
        <v>18894</v>
      </c>
      <c r="AD3971" t="s">
        <v>6</v>
      </c>
      <c r="AE3971">
        <v>15</v>
      </c>
      <c r="AG3971">
        <v>7332848</v>
      </c>
      <c r="AH3971" t="s">
        <v>7281</v>
      </c>
      <c r="AI3971" t="s">
        <v>7280</v>
      </c>
      <c r="AJ3971" t="s">
        <v>7279</v>
      </c>
      <c r="AK3971" t="s">
        <v>7278</v>
      </c>
      <c r="AL3971">
        <v>12</v>
      </c>
      <c r="AM3971" s="5">
        <f t="shared" si="498"/>
        <v>2</v>
      </c>
      <c r="AN3971" s="4">
        <f t="shared" ref="AN3971:AN4034" si="503">(AM3971-$AO$3)/($AO$2-$AO$3)</f>
        <v>3.0291556228701248E-3</v>
      </c>
      <c r="AO3971" s="3"/>
      <c r="AP3971">
        <v>0</v>
      </c>
      <c r="AQ3971" t="s">
        <v>7277</v>
      </c>
      <c r="AR3971" t="s">
        <v>7276</v>
      </c>
      <c r="AS3971" t="s">
        <v>7275</v>
      </c>
      <c r="AT3971" s="2">
        <v>3.8340000000000001</v>
      </c>
      <c r="AU3971" s="1">
        <f t="shared" si="499"/>
        <v>2.5723887766917635</v>
      </c>
      <c r="AV3971" s="1">
        <f t="shared" si="500"/>
        <v>1.9239678582904058</v>
      </c>
      <c r="AW3971" s="1">
        <f t="shared" si="501"/>
        <v>1.2755469398890484</v>
      </c>
    </row>
    <row r="3972" spans="1:49" x14ac:dyDescent="0.2">
      <c r="A3972">
        <v>3970</v>
      </c>
      <c r="B3972" t="s">
        <v>7274</v>
      </c>
      <c r="C3972" t="s">
        <v>7273</v>
      </c>
      <c r="F3972" t="s">
        <v>7272</v>
      </c>
      <c r="G3972" t="s">
        <v>17</v>
      </c>
      <c r="H3972" t="s">
        <v>16</v>
      </c>
      <c r="I3972" t="s">
        <v>7271</v>
      </c>
      <c r="J3972">
        <v>60001439</v>
      </c>
      <c r="K3972" t="s">
        <v>4017</v>
      </c>
      <c r="L3972" t="s">
        <v>4016</v>
      </c>
      <c r="M3972" t="s">
        <v>411</v>
      </c>
      <c r="N3972">
        <v>2</v>
      </c>
      <c r="O3972" t="s">
        <v>7270</v>
      </c>
      <c r="P3972" t="s">
        <v>7269</v>
      </c>
      <c r="Q3972" t="s">
        <v>7268</v>
      </c>
      <c r="R3972" s="7">
        <v>42370</v>
      </c>
      <c r="S3972" s="8">
        <f t="shared" si="496"/>
        <v>2016</v>
      </c>
      <c r="T3972" s="8">
        <v>2016</v>
      </c>
      <c r="U3972" s="8">
        <f t="shared" si="497"/>
        <v>6</v>
      </c>
      <c r="V3972" s="7">
        <v>2016</v>
      </c>
      <c r="W3972" t="s">
        <v>5423</v>
      </c>
      <c r="X3972" s="2">
        <v>1.3280000000000001</v>
      </c>
      <c r="Y3972" s="6">
        <f t="shared" si="502"/>
        <v>3.5450201542937994E-2</v>
      </c>
      <c r="AA3972">
        <v>15361225</v>
      </c>
      <c r="AB3972">
        <v>18894</v>
      </c>
      <c r="AD3972" t="s">
        <v>6</v>
      </c>
      <c r="AE3972">
        <v>15</v>
      </c>
      <c r="AG3972">
        <v>7206526</v>
      </c>
      <c r="AH3972" t="s">
        <v>7267</v>
      </c>
      <c r="AI3972" t="s">
        <v>7266</v>
      </c>
      <c r="AJ3972" t="s">
        <v>7265</v>
      </c>
      <c r="AK3972" t="s">
        <v>7264</v>
      </c>
      <c r="AL3972">
        <v>9</v>
      </c>
      <c r="AM3972" s="5">
        <f t="shared" si="498"/>
        <v>1.5</v>
      </c>
      <c r="AN3972" s="4">
        <f t="shared" si="503"/>
        <v>2.2718667171525938E-3</v>
      </c>
      <c r="AO3972" s="3"/>
      <c r="AP3972">
        <v>0</v>
      </c>
      <c r="AR3972" t="s">
        <v>1</v>
      </c>
      <c r="AS3972" t="s">
        <v>7263</v>
      </c>
      <c r="AT3972" s="2">
        <v>3.8340000000000001</v>
      </c>
      <c r="AU3972" s="1">
        <f t="shared" si="499"/>
        <v>2.5496701095202372</v>
      </c>
      <c r="AV3972" s="1">
        <f t="shared" si="500"/>
        <v>1.8861034130045293</v>
      </c>
      <c r="AW3972" s="1">
        <f t="shared" si="501"/>
        <v>1.2225367164888212</v>
      </c>
    </row>
    <row r="3973" spans="1:49" x14ac:dyDescent="0.2">
      <c r="A3973">
        <v>3971</v>
      </c>
      <c r="B3973" t="s">
        <v>7262</v>
      </c>
      <c r="C3973" t="s">
        <v>7261</v>
      </c>
      <c r="F3973" t="s">
        <v>7260</v>
      </c>
      <c r="G3973" t="s">
        <v>17</v>
      </c>
      <c r="H3973" t="s">
        <v>16</v>
      </c>
      <c r="I3973" t="s">
        <v>7259</v>
      </c>
      <c r="J3973">
        <v>60104000</v>
      </c>
      <c r="K3973" t="s">
        <v>7258</v>
      </c>
      <c r="L3973" t="s">
        <v>4456</v>
      </c>
      <c r="M3973" t="s">
        <v>340</v>
      </c>
      <c r="N3973">
        <v>2</v>
      </c>
      <c r="O3973" t="s">
        <v>7257</v>
      </c>
      <c r="P3973" t="s">
        <v>7256</v>
      </c>
      <c r="Q3973" t="s">
        <v>7255</v>
      </c>
      <c r="R3973" s="7">
        <v>42370</v>
      </c>
      <c r="S3973" s="8">
        <f t="shared" si="496"/>
        <v>2016</v>
      </c>
      <c r="T3973" s="8">
        <v>2016</v>
      </c>
      <c r="U3973" s="8">
        <f t="shared" si="497"/>
        <v>6</v>
      </c>
      <c r="V3973" s="7">
        <v>2016</v>
      </c>
      <c r="W3973" t="s">
        <v>7254</v>
      </c>
      <c r="X3973" s="2">
        <v>0.23100000000000001</v>
      </c>
      <c r="Y3973" s="6">
        <f t="shared" si="502"/>
        <v>6.1664130695923769E-3</v>
      </c>
      <c r="AA3973">
        <v>16079264</v>
      </c>
      <c r="AB3973">
        <v>17604</v>
      </c>
      <c r="AC3973">
        <v>20794029</v>
      </c>
      <c r="AD3973" t="s">
        <v>6</v>
      </c>
      <c r="AE3973">
        <v>17</v>
      </c>
      <c r="AF3973">
        <v>2</v>
      </c>
      <c r="AH3973" t="s">
        <v>7253</v>
      </c>
      <c r="AI3973" t="s">
        <v>7252</v>
      </c>
      <c r="AJ3973" t="s">
        <v>7251</v>
      </c>
      <c r="AK3973" t="s">
        <v>7250</v>
      </c>
      <c r="AL3973">
        <v>2</v>
      </c>
      <c r="AM3973" s="5">
        <f t="shared" si="498"/>
        <v>0.33333333333333331</v>
      </c>
      <c r="AN3973" s="4">
        <f t="shared" si="503"/>
        <v>5.048592704783541E-4</v>
      </c>
      <c r="AO3973" s="3"/>
      <c r="AP3973">
        <v>0</v>
      </c>
      <c r="AQ3973" t="s">
        <v>222</v>
      </c>
      <c r="AR3973" t="s">
        <v>7249</v>
      </c>
      <c r="AS3973" t="s">
        <v>221</v>
      </c>
      <c r="AT3973" s="2">
        <v>1.0049999999999999</v>
      </c>
      <c r="AU3973" s="1">
        <f t="shared" si="499"/>
        <v>0.44679469298581698</v>
      </c>
      <c r="AV3973" s="1">
        <f t="shared" si="500"/>
        <v>0.33356361700353654</v>
      </c>
      <c r="AW3973" s="1">
        <f t="shared" si="501"/>
        <v>0.2203325410212561</v>
      </c>
    </row>
    <row r="3974" spans="1:49" x14ac:dyDescent="0.2">
      <c r="A3974">
        <v>3972</v>
      </c>
      <c r="B3974" t="s">
        <v>7248</v>
      </c>
      <c r="C3974" t="s">
        <v>7247</v>
      </c>
      <c r="F3974" t="s">
        <v>7246</v>
      </c>
      <c r="G3974" t="s">
        <v>17</v>
      </c>
      <c r="H3974" t="s">
        <v>16</v>
      </c>
      <c r="I3974" t="s">
        <v>7245</v>
      </c>
      <c r="J3974">
        <v>60022415</v>
      </c>
      <c r="K3974" t="s">
        <v>7244</v>
      </c>
      <c r="L3974" t="s">
        <v>7243</v>
      </c>
      <c r="M3974" t="s">
        <v>7242</v>
      </c>
      <c r="N3974">
        <v>4</v>
      </c>
      <c r="O3974" t="s">
        <v>7241</v>
      </c>
      <c r="P3974" t="s">
        <v>7240</v>
      </c>
      <c r="Q3974" t="s">
        <v>7239</v>
      </c>
      <c r="R3974" s="7">
        <v>42370</v>
      </c>
      <c r="S3974" s="8">
        <f t="shared" si="496"/>
        <v>2016</v>
      </c>
      <c r="T3974" s="8">
        <v>2016</v>
      </c>
      <c r="U3974" s="8">
        <f t="shared" si="497"/>
        <v>6</v>
      </c>
      <c r="V3974" s="7">
        <v>2016</v>
      </c>
      <c r="W3974" t="s">
        <v>5423</v>
      </c>
      <c r="X3974" s="2">
        <v>1.3280000000000001</v>
      </c>
      <c r="Y3974" s="6">
        <f t="shared" si="502"/>
        <v>3.5450201542937994E-2</v>
      </c>
      <c r="AA3974">
        <v>15361225</v>
      </c>
      <c r="AB3974">
        <v>18894</v>
      </c>
      <c r="AD3974" t="s">
        <v>6</v>
      </c>
      <c r="AE3974">
        <v>15</v>
      </c>
      <c r="AG3974">
        <v>7177053</v>
      </c>
      <c r="AH3974" t="s">
        <v>7238</v>
      </c>
      <c r="AI3974" t="s">
        <v>7237</v>
      </c>
      <c r="AJ3974" t="s">
        <v>7236</v>
      </c>
      <c r="AK3974" t="s">
        <v>7235</v>
      </c>
      <c r="AL3974">
        <v>16</v>
      </c>
      <c r="AM3974" s="5">
        <f t="shared" si="498"/>
        <v>2.6666666666666665</v>
      </c>
      <c r="AN3974" s="4">
        <f t="shared" si="503"/>
        <v>4.0388741638268328E-3</v>
      </c>
      <c r="AO3974" s="3"/>
      <c r="AP3974">
        <v>0</v>
      </c>
      <c r="AQ3974" t="s">
        <v>2071</v>
      </c>
      <c r="AR3974">
        <v>645771</v>
      </c>
      <c r="AS3974" t="s">
        <v>2070</v>
      </c>
      <c r="AT3974" s="2">
        <v>3.8340000000000001</v>
      </c>
      <c r="AU3974" s="1">
        <f t="shared" si="499"/>
        <v>2.6026803329204644</v>
      </c>
      <c r="AV3974" s="1">
        <f t="shared" si="500"/>
        <v>1.9744537853382413</v>
      </c>
      <c r="AW3974" s="1">
        <f t="shared" si="501"/>
        <v>1.3462272377560183</v>
      </c>
    </row>
    <row r="3975" spans="1:49" x14ac:dyDescent="0.2">
      <c r="A3975">
        <v>3973</v>
      </c>
      <c r="B3975" t="s">
        <v>7234</v>
      </c>
      <c r="C3975" t="s">
        <v>7233</v>
      </c>
      <c r="F3975" t="s">
        <v>7232</v>
      </c>
      <c r="G3975" t="s">
        <v>17</v>
      </c>
      <c r="H3975" t="s">
        <v>16</v>
      </c>
      <c r="I3975" t="s">
        <v>1545</v>
      </c>
      <c r="J3975">
        <v>60005244</v>
      </c>
      <c r="K3975" t="s">
        <v>658</v>
      </c>
      <c r="L3975" t="s">
        <v>657</v>
      </c>
      <c r="M3975" t="s">
        <v>340</v>
      </c>
      <c r="N3975">
        <v>3</v>
      </c>
      <c r="O3975" t="s">
        <v>7231</v>
      </c>
      <c r="P3975" t="s">
        <v>7230</v>
      </c>
      <c r="Q3975" t="s">
        <v>3054</v>
      </c>
      <c r="R3975" s="7">
        <v>42370</v>
      </c>
      <c r="S3975" s="8">
        <f t="shared" si="496"/>
        <v>2016</v>
      </c>
      <c r="T3975" s="8">
        <v>2016</v>
      </c>
      <c r="U3975" s="8">
        <f t="shared" si="497"/>
        <v>6</v>
      </c>
      <c r="V3975" s="7">
        <v>2016</v>
      </c>
      <c r="W3975" t="s">
        <v>5423</v>
      </c>
      <c r="X3975" s="2">
        <v>1.3280000000000001</v>
      </c>
      <c r="Y3975" s="6">
        <f t="shared" si="502"/>
        <v>3.5450201542937994E-2</v>
      </c>
      <c r="AA3975">
        <v>15361225</v>
      </c>
      <c r="AB3975">
        <v>18894</v>
      </c>
      <c r="AD3975" t="s">
        <v>6</v>
      </c>
      <c r="AE3975">
        <v>15</v>
      </c>
      <c r="AG3975">
        <v>7160672</v>
      </c>
      <c r="AH3975" t="s">
        <v>7229</v>
      </c>
      <c r="AI3975" t="s">
        <v>7228</v>
      </c>
      <c r="AJ3975" t="s">
        <v>7227</v>
      </c>
      <c r="AK3975" t="s">
        <v>7226</v>
      </c>
      <c r="AL3975">
        <v>52</v>
      </c>
      <c r="AM3975" s="5">
        <f t="shared" si="498"/>
        <v>8.6666666666666661</v>
      </c>
      <c r="AN3975" s="4">
        <f t="shared" si="503"/>
        <v>1.3126341032437207E-2</v>
      </c>
      <c r="AO3975" s="3"/>
      <c r="AP3975">
        <v>0</v>
      </c>
      <c r="AR3975" t="s">
        <v>1</v>
      </c>
      <c r="AT3975" s="2">
        <v>3.8340000000000001</v>
      </c>
      <c r="AU3975" s="1">
        <f t="shared" si="499"/>
        <v>2.8753043389787756</v>
      </c>
      <c r="AV3975" s="1">
        <f t="shared" si="500"/>
        <v>2.4288271287687602</v>
      </c>
      <c r="AW3975" s="1">
        <f t="shared" si="501"/>
        <v>1.9823499185587443</v>
      </c>
    </row>
    <row r="3976" spans="1:49" x14ac:dyDescent="0.2">
      <c r="A3976">
        <v>3974</v>
      </c>
      <c r="B3976" t="s">
        <v>7225</v>
      </c>
      <c r="C3976" t="s">
        <v>7224</v>
      </c>
      <c r="F3976" t="s">
        <v>7223</v>
      </c>
      <c r="G3976" t="s">
        <v>17</v>
      </c>
      <c r="H3976" t="s">
        <v>16</v>
      </c>
      <c r="I3976" t="s">
        <v>7222</v>
      </c>
      <c r="J3976" t="s">
        <v>7217</v>
      </c>
      <c r="K3976" t="s">
        <v>7221</v>
      </c>
      <c r="L3976" t="s">
        <v>7220</v>
      </c>
      <c r="M3976" t="s">
        <v>528</v>
      </c>
      <c r="N3976">
        <v>2</v>
      </c>
      <c r="O3976" t="s">
        <v>7219</v>
      </c>
      <c r="P3976" t="s">
        <v>7218</v>
      </c>
      <c r="Q3976" t="s">
        <v>7217</v>
      </c>
      <c r="R3976" s="7">
        <v>42370</v>
      </c>
      <c r="S3976" s="8">
        <f t="shared" si="496"/>
        <v>2016</v>
      </c>
      <c r="T3976" s="8">
        <v>2016</v>
      </c>
      <c r="U3976" s="8">
        <f t="shared" si="497"/>
        <v>6</v>
      </c>
      <c r="V3976" s="7">
        <v>2016</v>
      </c>
      <c r="W3976" t="s">
        <v>5423</v>
      </c>
      <c r="X3976" s="2">
        <v>1.3280000000000001</v>
      </c>
      <c r="Y3976" s="6">
        <f t="shared" si="502"/>
        <v>3.5450201542937994E-2</v>
      </c>
      <c r="AA3976">
        <v>15361225</v>
      </c>
      <c r="AB3976">
        <v>18894</v>
      </c>
      <c r="AD3976" t="s">
        <v>6</v>
      </c>
      <c r="AE3976">
        <v>15</v>
      </c>
      <c r="AG3976">
        <v>7208789</v>
      </c>
      <c r="AH3976" t="s">
        <v>7216</v>
      </c>
      <c r="AI3976" t="s">
        <v>7215</v>
      </c>
      <c r="AJ3976" t="s">
        <v>7214</v>
      </c>
      <c r="AK3976" t="s">
        <v>7213</v>
      </c>
      <c r="AL3976">
        <v>38</v>
      </c>
      <c r="AM3976" s="5">
        <f t="shared" si="498"/>
        <v>6.333333333333333</v>
      </c>
      <c r="AN3976" s="4">
        <f t="shared" si="503"/>
        <v>9.5923261390887284E-3</v>
      </c>
      <c r="AO3976" s="3"/>
      <c r="AP3976">
        <v>0</v>
      </c>
      <c r="AR3976" t="s">
        <v>1</v>
      </c>
      <c r="AT3976" s="2">
        <v>3.8340000000000001</v>
      </c>
      <c r="AU3976" s="1">
        <f t="shared" si="499"/>
        <v>2.7692838921783212</v>
      </c>
      <c r="AV3976" s="1">
        <f t="shared" si="500"/>
        <v>2.2521263841013361</v>
      </c>
      <c r="AW3976" s="1">
        <f t="shared" si="501"/>
        <v>1.7349688760243509</v>
      </c>
    </row>
    <row r="3977" spans="1:49" x14ac:dyDescent="0.2">
      <c r="A3977">
        <v>3975</v>
      </c>
      <c r="B3977" t="s">
        <v>7212</v>
      </c>
      <c r="C3977" t="s">
        <v>7211</v>
      </c>
      <c r="F3977" t="s">
        <v>7210</v>
      </c>
      <c r="G3977" t="s">
        <v>17</v>
      </c>
      <c r="H3977" t="s">
        <v>16</v>
      </c>
      <c r="I3977" t="s">
        <v>7209</v>
      </c>
      <c r="J3977" t="s">
        <v>7204</v>
      </c>
      <c r="K3977" t="s">
        <v>7208</v>
      </c>
      <c r="L3977" t="s">
        <v>7207</v>
      </c>
      <c r="M3977" t="s">
        <v>2318</v>
      </c>
      <c r="N3977">
        <v>2</v>
      </c>
      <c r="O3977" t="s">
        <v>7206</v>
      </c>
      <c r="P3977" t="s">
        <v>7205</v>
      </c>
      <c r="Q3977" t="s">
        <v>7204</v>
      </c>
      <c r="R3977" s="7">
        <v>42370</v>
      </c>
      <c r="S3977" s="8">
        <f t="shared" si="496"/>
        <v>2016</v>
      </c>
      <c r="T3977" s="8">
        <v>2016</v>
      </c>
      <c r="U3977" s="8">
        <f t="shared" si="497"/>
        <v>6</v>
      </c>
      <c r="V3977" s="7">
        <v>2016</v>
      </c>
      <c r="W3977" t="s">
        <v>6858</v>
      </c>
      <c r="X3977" s="2">
        <v>0.22500000000000001</v>
      </c>
      <c r="Y3977" s="6">
        <f t="shared" si="502"/>
        <v>6.0062464963562111E-3</v>
      </c>
      <c r="AA3977">
        <v>13000632</v>
      </c>
      <c r="AB3977">
        <v>22933</v>
      </c>
      <c r="AC3977">
        <v>13036203</v>
      </c>
      <c r="AD3977" t="s">
        <v>6</v>
      </c>
      <c r="AE3977">
        <v>24</v>
      </c>
      <c r="AF3977">
        <v>3</v>
      </c>
      <c r="AH3977" t="s">
        <v>7203</v>
      </c>
      <c r="AI3977" t="s">
        <v>7202</v>
      </c>
      <c r="AJ3977" t="s">
        <v>7201</v>
      </c>
      <c r="AK3977" t="s">
        <v>7200</v>
      </c>
      <c r="AL3977">
        <v>2</v>
      </c>
      <c r="AM3977" s="5">
        <f t="shared" si="498"/>
        <v>0.33333333333333331</v>
      </c>
      <c r="AN3977" s="4">
        <f t="shared" si="503"/>
        <v>5.048592704783541E-4</v>
      </c>
      <c r="AO3977" s="3"/>
      <c r="AP3977">
        <v>1</v>
      </c>
      <c r="AR3977" t="s">
        <v>1</v>
      </c>
      <c r="AT3977" s="2" t="s">
        <v>0</v>
      </c>
      <c r="AU3977" s="1">
        <f t="shared" si="499"/>
        <v>0.4355830328592854</v>
      </c>
      <c r="AV3977" s="1">
        <f t="shared" si="500"/>
        <v>0.32555528834172826</v>
      </c>
      <c r="AW3977" s="1">
        <f t="shared" si="501"/>
        <v>0.21552754382417111</v>
      </c>
    </row>
    <row r="3978" spans="1:49" x14ac:dyDescent="0.2">
      <c r="A3978">
        <v>3976</v>
      </c>
      <c r="B3978" t="s">
        <v>7199</v>
      </c>
      <c r="C3978" t="s">
        <v>7198</v>
      </c>
      <c r="F3978" t="s">
        <v>7197</v>
      </c>
      <c r="G3978" t="s">
        <v>17</v>
      </c>
      <c r="H3978" t="s">
        <v>16</v>
      </c>
      <c r="I3978" t="s">
        <v>4458</v>
      </c>
      <c r="J3978" t="s">
        <v>7196</v>
      </c>
      <c r="K3978" t="s">
        <v>7195</v>
      </c>
      <c r="L3978" t="s">
        <v>7194</v>
      </c>
      <c r="M3978" t="s">
        <v>4414</v>
      </c>
      <c r="N3978">
        <v>4</v>
      </c>
      <c r="O3978" t="s">
        <v>7193</v>
      </c>
      <c r="P3978" t="s">
        <v>7192</v>
      </c>
      <c r="Q3978" t="s">
        <v>7191</v>
      </c>
      <c r="R3978" s="7">
        <v>42370</v>
      </c>
      <c r="S3978" s="8">
        <f t="shared" si="496"/>
        <v>2016</v>
      </c>
      <c r="T3978" s="8">
        <v>2016</v>
      </c>
      <c r="U3978" s="8">
        <f t="shared" si="497"/>
        <v>6</v>
      </c>
      <c r="V3978" s="7">
        <v>2016</v>
      </c>
      <c r="W3978" t="s">
        <v>5423</v>
      </c>
      <c r="X3978" s="2">
        <v>1.3280000000000001</v>
      </c>
      <c r="Y3978" s="6">
        <f t="shared" si="502"/>
        <v>3.5450201542937994E-2</v>
      </c>
      <c r="AA3978">
        <v>15361225</v>
      </c>
      <c r="AB3978">
        <v>18894</v>
      </c>
      <c r="AD3978" t="s">
        <v>6</v>
      </c>
      <c r="AE3978">
        <v>15</v>
      </c>
      <c r="AG3978">
        <v>7130560</v>
      </c>
      <c r="AH3978" t="s">
        <v>999</v>
      </c>
      <c r="AI3978" t="s">
        <v>7190</v>
      </c>
      <c r="AJ3978" t="s">
        <v>7189</v>
      </c>
      <c r="AK3978" t="s">
        <v>7188</v>
      </c>
      <c r="AL3978">
        <v>31</v>
      </c>
      <c r="AM3978" s="5">
        <f t="shared" si="498"/>
        <v>5.166666666666667</v>
      </c>
      <c r="AN3978" s="4">
        <f t="shared" si="503"/>
        <v>7.8253186924144898E-3</v>
      </c>
      <c r="AO3978" s="3"/>
      <c r="AP3978">
        <v>0</v>
      </c>
      <c r="AQ3978" t="s">
        <v>222</v>
      </c>
      <c r="AR3978">
        <v>61271048</v>
      </c>
      <c r="AS3978" t="s">
        <v>221</v>
      </c>
      <c r="AT3978" s="2">
        <v>3.8340000000000001</v>
      </c>
      <c r="AU3978" s="1">
        <f t="shared" si="499"/>
        <v>2.7162736687780944</v>
      </c>
      <c r="AV3978" s="1">
        <f t="shared" si="500"/>
        <v>2.1637760117676241</v>
      </c>
      <c r="AW3978" s="1">
        <f t="shared" si="501"/>
        <v>1.6112783547571543</v>
      </c>
    </row>
    <row r="3979" spans="1:49" x14ac:dyDescent="0.2">
      <c r="A3979">
        <v>3977</v>
      </c>
      <c r="B3979" t="s">
        <v>7187</v>
      </c>
      <c r="C3979" t="s">
        <v>7186</v>
      </c>
      <c r="F3979" t="s">
        <v>7185</v>
      </c>
      <c r="G3979" t="s">
        <v>17</v>
      </c>
      <c r="H3979" t="s">
        <v>16</v>
      </c>
      <c r="I3979" t="s">
        <v>7184</v>
      </c>
      <c r="J3979" t="s">
        <v>7183</v>
      </c>
      <c r="K3979" t="s">
        <v>7182</v>
      </c>
      <c r="L3979" t="s">
        <v>7181</v>
      </c>
      <c r="M3979" t="s">
        <v>7180</v>
      </c>
      <c r="N3979">
        <v>6</v>
      </c>
      <c r="O3979" t="s">
        <v>7179</v>
      </c>
      <c r="P3979" t="s">
        <v>7178</v>
      </c>
      <c r="Q3979" t="s">
        <v>7177</v>
      </c>
      <c r="R3979" s="7">
        <v>42370</v>
      </c>
      <c r="S3979" s="8">
        <f t="shared" si="496"/>
        <v>2016</v>
      </c>
      <c r="T3979" s="8">
        <v>2016</v>
      </c>
      <c r="U3979" s="8">
        <f t="shared" si="497"/>
        <v>6</v>
      </c>
      <c r="V3979" s="7">
        <v>2016</v>
      </c>
      <c r="W3979" t="s">
        <v>5423</v>
      </c>
      <c r="X3979" s="2">
        <v>1.3280000000000001</v>
      </c>
      <c r="Y3979" s="6">
        <f t="shared" si="502"/>
        <v>3.5450201542937994E-2</v>
      </c>
      <c r="AA3979">
        <v>15361225</v>
      </c>
      <c r="AB3979">
        <v>18894</v>
      </c>
      <c r="AD3979" t="s">
        <v>6</v>
      </c>
      <c r="AE3979">
        <v>15</v>
      </c>
      <c r="AG3979">
        <v>7161278</v>
      </c>
      <c r="AH3979" t="s">
        <v>7176</v>
      </c>
      <c r="AI3979" t="s">
        <v>7175</v>
      </c>
      <c r="AJ3979" t="s">
        <v>7174</v>
      </c>
      <c r="AK3979" t="s">
        <v>7173</v>
      </c>
      <c r="AL3979">
        <v>45</v>
      </c>
      <c r="AM3979" s="5">
        <f t="shared" si="498"/>
        <v>7.5</v>
      </c>
      <c r="AN3979" s="4">
        <f t="shared" si="503"/>
        <v>1.1359333585762969E-2</v>
      </c>
      <c r="AO3979" s="3"/>
      <c r="AP3979">
        <v>0</v>
      </c>
      <c r="AR3979" t="s">
        <v>1</v>
      </c>
      <c r="AT3979" s="2">
        <v>3.8340000000000001</v>
      </c>
      <c r="AU3979" s="1">
        <f t="shared" si="499"/>
        <v>2.8222941155785488</v>
      </c>
      <c r="AV3979" s="1">
        <f t="shared" si="500"/>
        <v>2.3404767564350482</v>
      </c>
      <c r="AW3979" s="1">
        <f t="shared" si="501"/>
        <v>1.8586593972915475</v>
      </c>
    </row>
    <row r="3980" spans="1:49" x14ac:dyDescent="0.2">
      <c r="A3980">
        <v>3978</v>
      </c>
      <c r="B3980" t="s">
        <v>7172</v>
      </c>
      <c r="C3980" t="s">
        <v>7171</v>
      </c>
      <c r="F3980" t="s">
        <v>7170</v>
      </c>
      <c r="G3980" t="s">
        <v>17</v>
      </c>
      <c r="H3980" t="s">
        <v>16</v>
      </c>
      <c r="I3980" t="s">
        <v>7169</v>
      </c>
      <c r="J3980" t="s">
        <v>7168</v>
      </c>
      <c r="K3980" t="s">
        <v>7167</v>
      </c>
      <c r="L3980" t="s">
        <v>7166</v>
      </c>
      <c r="M3980" t="s">
        <v>2921</v>
      </c>
      <c r="N3980">
        <v>3</v>
      </c>
      <c r="O3980" t="s">
        <v>7165</v>
      </c>
      <c r="P3980" t="s">
        <v>7164</v>
      </c>
      <c r="Q3980" t="s">
        <v>7163</v>
      </c>
      <c r="R3980" s="7">
        <v>42370</v>
      </c>
      <c r="S3980" s="8">
        <f t="shared" si="496"/>
        <v>2016</v>
      </c>
      <c r="T3980" s="8">
        <v>2016</v>
      </c>
      <c r="U3980" s="8">
        <f t="shared" si="497"/>
        <v>6</v>
      </c>
      <c r="V3980" s="7">
        <v>2016</v>
      </c>
      <c r="W3980" t="s">
        <v>5423</v>
      </c>
      <c r="X3980" s="2">
        <v>1.3280000000000001</v>
      </c>
      <c r="Y3980" s="6">
        <f t="shared" si="502"/>
        <v>3.5450201542937994E-2</v>
      </c>
      <c r="AA3980">
        <v>15361225</v>
      </c>
      <c r="AB3980">
        <v>18894</v>
      </c>
      <c r="AD3980" t="s">
        <v>6</v>
      </c>
      <c r="AE3980">
        <v>15</v>
      </c>
      <c r="AG3980">
        <v>7161294</v>
      </c>
      <c r="AH3980" t="s">
        <v>7162</v>
      </c>
      <c r="AI3980" t="s">
        <v>7161</v>
      </c>
      <c r="AJ3980" t="s">
        <v>7160</v>
      </c>
      <c r="AK3980" t="s">
        <v>7159</v>
      </c>
      <c r="AL3980">
        <v>18</v>
      </c>
      <c r="AM3980" s="5">
        <f t="shared" si="498"/>
        <v>3</v>
      </c>
      <c r="AN3980" s="4">
        <f t="shared" si="503"/>
        <v>4.5437334343051876E-3</v>
      </c>
      <c r="AO3980" s="3"/>
      <c r="AP3980">
        <v>0</v>
      </c>
      <c r="AR3980" t="s">
        <v>1</v>
      </c>
      <c r="AT3980" s="2">
        <v>3.8340000000000001</v>
      </c>
      <c r="AU3980" s="1">
        <f t="shared" si="499"/>
        <v>2.6178261110348151</v>
      </c>
      <c r="AV3980" s="1">
        <f t="shared" si="500"/>
        <v>1.9996967488621591</v>
      </c>
      <c r="AW3980" s="1">
        <f t="shared" si="501"/>
        <v>1.3815673866895029</v>
      </c>
    </row>
    <row r="3981" spans="1:49" x14ac:dyDescent="0.2">
      <c r="A3981">
        <v>3979</v>
      </c>
      <c r="B3981" t="s">
        <v>7158</v>
      </c>
      <c r="C3981" t="s">
        <v>7157</v>
      </c>
      <c r="F3981" t="s">
        <v>7156</v>
      </c>
      <c r="G3981" t="s">
        <v>17</v>
      </c>
      <c r="H3981" t="s">
        <v>16</v>
      </c>
      <c r="I3981" t="s">
        <v>7155</v>
      </c>
      <c r="J3981" t="s">
        <v>7154</v>
      </c>
      <c r="K3981" t="s">
        <v>7153</v>
      </c>
      <c r="L3981" t="s">
        <v>7152</v>
      </c>
      <c r="M3981" t="s">
        <v>7151</v>
      </c>
      <c r="N3981">
        <v>6</v>
      </c>
      <c r="O3981" t="s">
        <v>7150</v>
      </c>
      <c r="P3981" t="s">
        <v>7149</v>
      </c>
      <c r="Q3981" t="s">
        <v>7148</v>
      </c>
      <c r="R3981" s="7">
        <v>42370</v>
      </c>
      <c r="S3981" s="8">
        <f t="shared" si="496"/>
        <v>2016</v>
      </c>
      <c r="T3981" s="8">
        <v>2016</v>
      </c>
      <c r="U3981" s="8">
        <f t="shared" si="497"/>
        <v>6</v>
      </c>
      <c r="V3981" s="7">
        <v>2016</v>
      </c>
      <c r="W3981" t="s">
        <v>5423</v>
      </c>
      <c r="X3981" s="2">
        <v>1.3280000000000001</v>
      </c>
      <c r="Y3981" s="6">
        <f t="shared" si="502"/>
        <v>3.5450201542937994E-2</v>
      </c>
      <c r="AA3981">
        <v>15361225</v>
      </c>
      <c r="AB3981">
        <v>18894</v>
      </c>
      <c r="AD3981" t="s">
        <v>6</v>
      </c>
      <c r="AE3981">
        <v>15</v>
      </c>
      <c r="AG3981">
        <v>7300384</v>
      </c>
      <c r="AH3981" t="s">
        <v>7147</v>
      </c>
      <c r="AI3981" t="s">
        <v>7146</v>
      </c>
      <c r="AJ3981" t="s">
        <v>7145</v>
      </c>
      <c r="AK3981" t="s">
        <v>7144</v>
      </c>
      <c r="AL3981">
        <v>25</v>
      </c>
      <c r="AM3981" s="5">
        <f t="shared" si="498"/>
        <v>4.166666666666667</v>
      </c>
      <c r="AN3981" s="4">
        <f t="shared" si="503"/>
        <v>6.310740880979427E-3</v>
      </c>
      <c r="AO3981" s="3"/>
      <c r="AP3981">
        <v>0</v>
      </c>
      <c r="AR3981" t="s">
        <v>1</v>
      </c>
      <c r="AT3981" s="2">
        <v>3.8340000000000001</v>
      </c>
      <c r="AU3981" s="1">
        <f t="shared" si="499"/>
        <v>2.6708363344350423</v>
      </c>
      <c r="AV3981" s="1">
        <f t="shared" si="500"/>
        <v>2.0880471211958711</v>
      </c>
      <c r="AW3981" s="1">
        <f t="shared" si="501"/>
        <v>1.5052579079566997</v>
      </c>
    </row>
    <row r="3982" spans="1:49" x14ac:dyDescent="0.2">
      <c r="A3982">
        <v>3980</v>
      </c>
      <c r="B3982" t="s">
        <v>7143</v>
      </c>
      <c r="F3982" t="s">
        <v>7142</v>
      </c>
      <c r="G3982" t="s">
        <v>17</v>
      </c>
      <c r="H3982" t="s">
        <v>16</v>
      </c>
      <c r="I3982" t="s">
        <v>7141</v>
      </c>
      <c r="J3982">
        <v>60083514</v>
      </c>
      <c r="K3982" t="s">
        <v>7140</v>
      </c>
      <c r="L3982" t="s">
        <v>7139</v>
      </c>
      <c r="M3982" t="s">
        <v>340</v>
      </c>
      <c r="N3982">
        <v>5</v>
      </c>
      <c r="O3982" t="s">
        <v>7138</v>
      </c>
      <c r="P3982" t="s">
        <v>7137</v>
      </c>
      <c r="Q3982" t="s">
        <v>7136</v>
      </c>
      <c r="R3982" s="7">
        <v>42370</v>
      </c>
      <c r="S3982" s="8">
        <f t="shared" si="496"/>
        <v>2016</v>
      </c>
      <c r="T3982" s="8">
        <v>2016</v>
      </c>
      <c r="U3982" s="8">
        <f t="shared" si="497"/>
        <v>6</v>
      </c>
      <c r="V3982" s="7">
        <v>2016</v>
      </c>
      <c r="W3982" t="s">
        <v>7135</v>
      </c>
      <c r="X3982" s="2">
        <v>0.29299999999999998</v>
      </c>
      <c r="Y3982" s="6">
        <f t="shared" si="502"/>
        <v>7.8214676596994204E-3</v>
      </c>
      <c r="AA3982">
        <v>309923</v>
      </c>
      <c r="AB3982">
        <v>23309</v>
      </c>
      <c r="AD3982" t="s">
        <v>6</v>
      </c>
      <c r="AE3982">
        <v>48</v>
      </c>
      <c r="AF3982">
        <v>2</v>
      </c>
      <c r="AH3982" t="s">
        <v>7134</v>
      </c>
      <c r="AI3982" t="s">
        <v>7133</v>
      </c>
      <c r="AJ3982" t="s">
        <v>7132</v>
      </c>
      <c r="AK3982" t="s">
        <v>7131</v>
      </c>
      <c r="AL3982">
        <v>3</v>
      </c>
      <c r="AM3982" s="5">
        <f t="shared" si="498"/>
        <v>0.5</v>
      </c>
      <c r="AN3982" s="4">
        <f t="shared" si="503"/>
        <v>7.572889057175312E-4</v>
      </c>
      <c r="AO3982" s="3"/>
      <c r="AP3982">
        <v>0</v>
      </c>
      <c r="AR3982" t="s">
        <v>1</v>
      </c>
      <c r="AT3982" s="2">
        <v>0.83099999999999996</v>
      </c>
      <c r="AU3982" s="1">
        <f t="shared" si="499"/>
        <v>0.57022140335048543</v>
      </c>
      <c r="AV3982" s="1">
        <f t="shared" si="500"/>
        <v>0.42893782827084753</v>
      </c>
      <c r="AW3982" s="1">
        <f t="shared" si="501"/>
        <v>0.2876542531912098</v>
      </c>
    </row>
    <row r="3983" spans="1:49" x14ac:dyDescent="0.2">
      <c r="A3983">
        <v>3981</v>
      </c>
      <c r="B3983" t="s">
        <v>7130</v>
      </c>
      <c r="C3983" t="s">
        <v>7129</v>
      </c>
      <c r="F3983" t="s">
        <v>7128</v>
      </c>
      <c r="G3983" t="s">
        <v>17</v>
      </c>
      <c r="H3983" t="s">
        <v>16</v>
      </c>
      <c r="I3983" t="s">
        <v>7127</v>
      </c>
      <c r="J3983">
        <v>60033065</v>
      </c>
      <c r="K3983" t="s">
        <v>7126</v>
      </c>
      <c r="L3983" t="s">
        <v>7125</v>
      </c>
      <c r="M3983" t="s">
        <v>1154</v>
      </c>
      <c r="N3983">
        <v>1</v>
      </c>
      <c r="O3983" t="s">
        <v>7124</v>
      </c>
      <c r="P3983">
        <v>7402018772</v>
      </c>
      <c r="Q3983">
        <v>60033065</v>
      </c>
      <c r="R3983" s="7">
        <v>42370</v>
      </c>
      <c r="S3983" s="8">
        <f t="shared" si="496"/>
        <v>2016</v>
      </c>
      <c r="T3983" s="8">
        <v>2016</v>
      </c>
      <c r="U3983" s="8">
        <f t="shared" si="497"/>
        <v>6</v>
      </c>
      <c r="V3983" s="7">
        <v>2016</v>
      </c>
      <c r="W3983" t="s">
        <v>2799</v>
      </c>
      <c r="X3983" s="2">
        <v>0.67200000000000004</v>
      </c>
      <c r="Y3983" s="6">
        <f t="shared" si="502"/>
        <v>1.793865620245055E-2</v>
      </c>
      <c r="AA3983">
        <v>13132989</v>
      </c>
      <c r="AB3983">
        <v>19700170477</v>
      </c>
      <c r="AC3983">
        <v>13132970</v>
      </c>
      <c r="AD3983" t="s">
        <v>6</v>
      </c>
      <c r="AE3983">
        <v>2016</v>
      </c>
      <c r="AF3983">
        <v>579</v>
      </c>
      <c r="AH3983" t="s">
        <v>7123</v>
      </c>
      <c r="AI3983" t="s">
        <v>7122</v>
      </c>
      <c r="AJ3983" t="s">
        <v>7121</v>
      </c>
      <c r="AK3983" t="s">
        <v>7120</v>
      </c>
      <c r="AL3983">
        <v>1</v>
      </c>
      <c r="AM3983" s="5">
        <f t="shared" si="498"/>
        <v>0.16666666666666666</v>
      </c>
      <c r="AN3983" s="4">
        <f t="shared" si="503"/>
        <v>2.5242963523917705E-4</v>
      </c>
      <c r="AO3983" s="3"/>
      <c r="AP3983">
        <v>1</v>
      </c>
      <c r="AR3983" t="s">
        <v>1</v>
      </c>
      <c r="AT3983" s="2">
        <v>1.546</v>
      </c>
      <c r="AU3983" s="1">
        <f t="shared" si="499"/>
        <v>1.2632788232287135</v>
      </c>
      <c r="AV3983" s="1">
        <f t="shared" si="500"/>
        <v>0.90955429188448633</v>
      </c>
      <c r="AW3983" s="1">
        <f t="shared" si="501"/>
        <v>0.5558297605402589</v>
      </c>
    </row>
    <row r="3984" spans="1:49" x14ac:dyDescent="0.2">
      <c r="A3984">
        <v>3982</v>
      </c>
      <c r="B3984" t="s">
        <v>7119</v>
      </c>
      <c r="C3984" t="s">
        <v>7118</v>
      </c>
      <c r="F3984" t="s">
        <v>7117</v>
      </c>
      <c r="G3984" t="s">
        <v>17</v>
      </c>
      <c r="H3984" t="s">
        <v>16</v>
      </c>
      <c r="I3984" t="s">
        <v>7116</v>
      </c>
      <c r="J3984">
        <v>60117954</v>
      </c>
      <c r="K3984" t="s">
        <v>7115</v>
      </c>
      <c r="L3984" t="s">
        <v>5003</v>
      </c>
      <c r="M3984" t="s">
        <v>5002</v>
      </c>
      <c r="N3984">
        <v>4</v>
      </c>
      <c r="O3984" t="s">
        <v>7114</v>
      </c>
      <c r="P3984" t="s">
        <v>7113</v>
      </c>
      <c r="Q3984" t="s">
        <v>7112</v>
      </c>
      <c r="R3984" s="7">
        <v>42370</v>
      </c>
      <c r="S3984" s="8">
        <f t="shared" si="496"/>
        <v>2016</v>
      </c>
      <c r="T3984" s="8">
        <v>2016</v>
      </c>
      <c r="U3984" s="8">
        <f t="shared" si="497"/>
        <v>6</v>
      </c>
      <c r="V3984" s="7">
        <v>2016</v>
      </c>
      <c r="W3984" t="s">
        <v>3725</v>
      </c>
      <c r="X3984" s="2">
        <v>1.573</v>
      </c>
      <c r="Y3984" s="6">
        <f t="shared" si="502"/>
        <v>4.1990336616748086E-2</v>
      </c>
      <c r="AA3984">
        <v>7315090</v>
      </c>
      <c r="AB3984">
        <v>29586</v>
      </c>
      <c r="AC3984">
        <v>15333884</v>
      </c>
      <c r="AD3984" t="s">
        <v>6</v>
      </c>
      <c r="AE3984">
        <v>39</v>
      </c>
      <c r="AF3984">
        <v>3</v>
      </c>
      <c r="AH3984" t="s">
        <v>7111</v>
      </c>
      <c r="AI3984" t="s">
        <v>7110</v>
      </c>
      <c r="AK3984" t="s">
        <v>7109</v>
      </c>
      <c r="AL3984">
        <v>23</v>
      </c>
      <c r="AM3984" s="5">
        <f t="shared" si="498"/>
        <v>3.8333333333333335</v>
      </c>
      <c r="AN3984" s="4">
        <f t="shared" si="503"/>
        <v>5.805881610501073E-3</v>
      </c>
      <c r="AO3984" s="3"/>
      <c r="AP3984">
        <v>0</v>
      </c>
      <c r="AR3984" t="s">
        <v>1</v>
      </c>
      <c r="AT3984" s="2" t="s">
        <v>0</v>
      </c>
      <c r="AU3984" s="1">
        <f t="shared" si="499"/>
        <v>3.1135000114873983</v>
      </c>
      <c r="AV3984" s="1">
        <f t="shared" si="500"/>
        <v>2.3898109113624577</v>
      </c>
      <c r="AW3984" s="1">
        <f t="shared" si="501"/>
        <v>1.6661218112375178</v>
      </c>
    </row>
    <row r="3985" spans="1:49" x14ac:dyDescent="0.2">
      <c r="A3985">
        <v>3983</v>
      </c>
      <c r="B3985" t="s">
        <v>7108</v>
      </c>
      <c r="C3985" t="s">
        <v>7107</v>
      </c>
      <c r="F3985" t="s">
        <v>7106</v>
      </c>
      <c r="G3985" t="s">
        <v>17</v>
      </c>
      <c r="H3985" t="s">
        <v>16</v>
      </c>
      <c r="I3985" t="s">
        <v>7105</v>
      </c>
      <c r="J3985">
        <v>60014340</v>
      </c>
      <c r="K3985" t="s">
        <v>7104</v>
      </c>
      <c r="L3985" t="s">
        <v>767</v>
      </c>
      <c r="M3985" t="s">
        <v>135</v>
      </c>
      <c r="N3985">
        <v>2</v>
      </c>
      <c r="O3985" t="s">
        <v>7103</v>
      </c>
      <c r="P3985" t="s">
        <v>7102</v>
      </c>
      <c r="Q3985" t="s">
        <v>7101</v>
      </c>
      <c r="R3985" s="7">
        <v>42370</v>
      </c>
      <c r="S3985" s="8">
        <f t="shared" si="496"/>
        <v>2016</v>
      </c>
      <c r="T3985" s="8">
        <v>2016</v>
      </c>
      <c r="U3985" s="8">
        <f t="shared" si="497"/>
        <v>6</v>
      </c>
      <c r="V3985" s="7">
        <v>2016</v>
      </c>
      <c r="W3985" t="s">
        <v>3485</v>
      </c>
      <c r="X3985" s="2" t="s">
        <v>0</v>
      </c>
      <c r="Y3985" s="6" t="e">
        <f t="shared" si="502"/>
        <v>#VALUE!</v>
      </c>
      <c r="AA3985">
        <v>9746846</v>
      </c>
      <c r="AB3985">
        <v>21100201522</v>
      </c>
      <c r="AC3985">
        <v>9745645</v>
      </c>
      <c r="AD3985" t="s">
        <v>6</v>
      </c>
      <c r="AE3985">
        <v>9</v>
      </c>
      <c r="AF3985">
        <v>1</v>
      </c>
      <c r="AG3985">
        <v>79823</v>
      </c>
      <c r="AI3985" t="s">
        <v>7100</v>
      </c>
      <c r="AJ3985" t="s">
        <v>7099</v>
      </c>
      <c r="AK3985" t="s">
        <v>7098</v>
      </c>
      <c r="AL3985">
        <v>3</v>
      </c>
      <c r="AM3985" s="5">
        <f t="shared" si="498"/>
        <v>0.5</v>
      </c>
      <c r="AN3985" s="4">
        <f t="shared" si="503"/>
        <v>7.572889057175312E-4</v>
      </c>
      <c r="AO3985" s="3"/>
      <c r="AP3985">
        <v>1</v>
      </c>
      <c r="AR3985" t="s">
        <v>1</v>
      </c>
      <c r="AT3985" s="2" t="s">
        <v>0</v>
      </c>
      <c r="AU3985" s="1" t="e">
        <f t="shared" si="499"/>
        <v>#VALUE!</v>
      </c>
      <c r="AV3985" s="1" t="e">
        <f t="shared" si="500"/>
        <v>#VALUE!</v>
      </c>
      <c r="AW3985" s="1" t="e">
        <f t="shared" si="501"/>
        <v>#VALUE!</v>
      </c>
    </row>
    <row r="3986" spans="1:49" x14ac:dyDescent="0.2">
      <c r="A3986">
        <v>3984</v>
      </c>
      <c r="B3986" t="s">
        <v>7097</v>
      </c>
      <c r="C3986" t="s">
        <v>7096</v>
      </c>
      <c r="F3986" t="s">
        <v>7095</v>
      </c>
      <c r="G3986" t="s">
        <v>17</v>
      </c>
      <c r="H3986" t="s">
        <v>16</v>
      </c>
      <c r="I3986" t="s">
        <v>7094</v>
      </c>
      <c r="J3986">
        <v>60023291</v>
      </c>
      <c r="K3986" t="s">
        <v>7093</v>
      </c>
      <c r="L3986" t="s">
        <v>7092</v>
      </c>
      <c r="M3986" t="s">
        <v>4028</v>
      </c>
      <c r="N3986">
        <v>3</v>
      </c>
      <c r="O3986" t="s">
        <v>7091</v>
      </c>
      <c r="P3986" t="s">
        <v>7090</v>
      </c>
      <c r="Q3986" t="s">
        <v>7089</v>
      </c>
      <c r="R3986" s="7">
        <v>42370</v>
      </c>
      <c r="S3986" s="8">
        <f t="shared" si="496"/>
        <v>2016</v>
      </c>
      <c r="T3986" s="8">
        <v>2016</v>
      </c>
      <c r="U3986" s="8">
        <f t="shared" si="497"/>
        <v>6</v>
      </c>
      <c r="V3986" s="7">
        <v>2016</v>
      </c>
      <c r="W3986" t="s">
        <v>7003</v>
      </c>
      <c r="X3986" s="2">
        <v>0.24199999999999999</v>
      </c>
      <c r="Y3986" s="6">
        <f t="shared" si="502"/>
        <v>6.4600517871920135E-3</v>
      </c>
      <c r="AB3986">
        <v>21100444341</v>
      </c>
      <c r="AC3986">
        <v>21190275</v>
      </c>
      <c r="AD3986" t="s">
        <v>6</v>
      </c>
      <c r="AE3986">
        <v>5</v>
      </c>
      <c r="AF3986">
        <v>1</v>
      </c>
      <c r="AH3986" t="s">
        <v>7088</v>
      </c>
      <c r="AI3986" t="s">
        <v>7087</v>
      </c>
      <c r="AJ3986" t="s">
        <v>7086</v>
      </c>
      <c r="AK3986" t="s">
        <v>7085</v>
      </c>
      <c r="AL3986">
        <v>3</v>
      </c>
      <c r="AM3986" s="5">
        <f t="shared" si="498"/>
        <v>0.5</v>
      </c>
      <c r="AN3986" s="4">
        <f t="shared" si="503"/>
        <v>7.572889057175312E-4</v>
      </c>
      <c r="AO3986" s="3"/>
      <c r="AP3986">
        <v>1</v>
      </c>
      <c r="AR3986" t="s">
        <v>1</v>
      </c>
      <c r="AT3986" s="2" t="s">
        <v>0</v>
      </c>
      <c r="AU3986" s="1">
        <f t="shared" si="499"/>
        <v>0.47492229227496691</v>
      </c>
      <c r="AV3986" s="1">
        <f t="shared" si="500"/>
        <v>0.36086703464547726</v>
      </c>
      <c r="AW3986" s="1">
        <f t="shared" si="501"/>
        <v>0.24681177701598755</v>
      </c>
    </row>
    <row r="3987" spans="1:49" x14ac:dyDescent="0.2">
      <c r="A3987">
        <v>3985</v>
      </c>
      <c r="B3987" t="s">
        <v>7084</v>
      </c>
      <c r="C3987" t="s">
        <v>7083</v>
      </c>
      <c r="F3987" t="s">
        <v>7082</v>
      </c>
      <c r="G3987" t="s">
        <v>17</v>
      </c>
      <c r="H3987" t="s">
        <v>16</v>
      </c>
      <c r="I3987" t="s">
        <v>7081</v>
      </c>
      <c r="J3987" t="s">
        <v>7080</v>
      </c>
      <c r="K3987" t="s">
        <v>7079</v>
      </c>
      <c r="L3987" t="s">
        <v>7078</v>
      </c>
      <c r="M3987" t="s">
        <v>1018</v>
      </c>
      <c r="N3987">
        <v>5</v>
      </c>
      <c r="O3987" t="s">
        <v>7077</v>
      </c>
      <c r="P3987" t="s">
        <v>7076</v>
      </c>
      <c r="Q3987" t="s">
        <v>7075</v>
      </c>
      <c r="R3987" s="7">
        <v>42370</v>
      </c>
      <c r="S3987" s="8">
        <f t="shared" si="496"/>
        <v>2016</v>
      </c>
      <c r="T3987" s="8">
        <v>2016</v>
      </c>
      <c r="U3987" s="8">
        <f t="shared" si="497"/>
        <v>6</v>
      </c>
      <c r="V3987" s="7">
        <v>2016</v>
      </c>
      <c r="W3987" t="s">
        <v>7003</v>
      </c>
      <c r="X3987" s="2">
        <v>0.24199999999999999</v>
      </c>
      <c r="Y3987" s="6">
        <f t="shared" si="502"/>
        <v>6.4600517871920135E-3</v>
      </c>
      <c r="AB3987">
        <v>21100444341</v>
      </c>
      <c r="AC3987">
        <v>21190275</v>
      </c>
      <c r="AD3987" t="s">
        <v>6</v>
      </c>
      <c r="AE3987">
        <v>5</v>
      </c>
      <c r="AF3987">
        <v>1</v>
      </c>
      <c r="AH3987" s="9">
        <v>41883</v>
      </c>
      <c r="AI3987" t="s">
        <v>7074</v>
      </c>
      <c r="AK3987" t="s">
        <v>7073</v>
      </c>
      <c r="AL3987">
        <v>4</v>
      </c>
      <c r="AM3987" s="5">
        <f t="shared" si="498"/>
        <v>0.66666666666666663</v>
      </c>
      <c r="AN3987" s="4">
        <f t="shared" si="503"/>
        <v>1.0097185409567082E-3</v>
      </c>
      <c r="AO3987" s="3"/>
      <c r="AP3987">
        <v>1</v>
      </c>
      <c r="AR3987" t="s">
        <v>1</v>
      </c>
      <c r="AT3987" s="2" t="s">
        <v>0</v>
      </c>
      <c r="AU3987" s="1">
        <f t="shared" si="499"/>
        <v>0.48249518133214214</v>
      </c>
      <c r="AV3987" s="1">
        <f t="shared" si="500"/>
        <v>0.37348851640743608</v>
      </c>
      <c r="AW3987" s="1">
        <f t="shared" si="501"/>
        <v>0.26448185148273001</v>
      </c>
    </row>
    <row r="3988" spans="1:49" x14ac:dyDescent="0.2">
      <c r="A3988">
        <v>3986</v>
      </c>
      <c r="B3988" t="s">
        <v>7072</v>
      </c>
      <c r="F3988" t="s">
        <v>7071</v>
      </c>
      <c r="G3988" t="s">
        <v>17</v>
      </c>
      <c r="H3988" t="s">
        <v>16</v>
      </c>
      <c r="I3988" t="s">
        <v>7070</v>
      </c>
      <c r="J3988">
        <v>60076781</v>
      </c>
      <c r="K3988" t="s">
        <v>7069</v>
      </c>
      <c r="L3988" t="s">
        <v>7068</v>
      </c>
      <c r="M3988" t="s">
        <v>135</v>
      </c>
      <c r="N3988">
        <v>2</v>
      </c>
      <c r="O3988" t="s">
        <v>7067</v>
      </c>
      <c r="P3988" t="s">
        <v>7066</v>
      </c>
      <c r="Q3988" t="s">
        <v>7065</v>
      </c>
      <c r="R3988" s="7">
        <v>42370</v>
      </c>
      <c r="S3988" s="8">
        <f t="shared" si="496"/>
        <v>2016</v>
      </c>
      <c r="T3988" s="8">
        <v>2016</v>
      </c>
      <c r="U3988" s="8">
        <f t="shared" si="497"/>
        <v>6</v>
      </c>
      <c r="V3988" s="7" t="s">
        <v>5083</v>
      </c>
      <c r="W3988" t="s">
        <v>7030</v>
      </c>
      <c r="X3988" s="2" t="s">
        <v>0</v>
      </c>
      <c r="Y3988" s="6" t="e">
        <f t="shared" si="502"/>
        <v>#VALUE!</v>
      </c>
      <c r="AA3988">
        <v>9742115</v>
      </c>
      <c r="AB3988">
        <v>19700201516</v>
      </c>
      <c r="AD3988" t="s">
        <v>6</v>
      </c>
      <c r="AE3988">
        <v>9</v>
      </c>
      <c r="AF3988">
        <v>1</v>
      </c>
      <c r="AH3988" t="s">
        <v>7064</v>
      </c>
      <c r="AI3988" t="s">
        <v>7063</v>
      </c>
      <c r="AJ3988" t="s">
        <v>7062</v>
      </c>
      <c r="AK3988" t="s">
        <v>7061</v>
      </c>
      <c r="AL3988">
        <v>2</v>
      </c>
      <c r="AM3988" s="5">
        <f t="shared" si="498"/>
        <v>0.33333333333333331</v>
      </c>
      <c r="AN3988" s="4">
        <f t="shared" si="503"/>
        <v>5.048592704783541E-4</v>
      </c>
      <c r="AO3988" s="3"/>
      <c r="AP3988">
        <v>0</v>
      </c>
      <c r="AR3988" t="s">
        <v>1</v>
      </c>
      <c r="AT3988" s="2" t="s">
        <v>0</v>
      </c>
      <c r="AU3988" s="1" t="e">
        <f t="shared" si="499"/>
        <v>#VALUE!</v>
      </c>
      <c r="AV3988" s="1" t="e">
        <f t="shared" si="500"/>
        <v>#VALUE!</v>
      </c>
      <c r="AW3988" s="1" t="e">
        <f t="shared" si="501"/>
        <v>#VALUE!</v>
      </c>
    </row>
    <row r="3989" spans="1:49" x14ac:dyDescent="0.2">
      <c r="A3989">
        <v>3987</v>
      </c>
      <c r="B3989" t="s">
        <v>7060</v>
      </c>
      <c r="C3989" t="s">
        <v>7059</v>
      </c>
      <c r="F3989" t="s">
        <v>7058</v>
      </c>
      <c r="G3989" t="s">
        <v>17</v>
      </c>
      <c r="H3989" t="s">
        <v>16</v>
      </c>
      <c r="I3989" t="s">
        <v>7057</v>
      </c>
      <c r="J3989">
        <v>60016930</v>
      </c>
      <c r="K3989" t="s">
        <v>4593</v>
      </c>
      <c r="L3989" t="s">
        <v>1670</v>
      </c>
      <c r="M3989" t="s">
        <v>340</v>
      </c>
      <c r="N3989">
        <v>5</v>
      </c>
      <c r="O3989" t="s">
        <v>7056</v>
      </c>
      <c r="P3989" t="s">
        <v>7055</v>
      </c>
      <c r="Q3989" t="s">
        <v>4590</v>
      </c>
      <c r="R3989" s="7">
        <v>42370</v>
      </c>
      <c r="S3989" s="8">
        <f t="shared" si="496"/>
        <v>2016</v>
      </c>
      <c r="T3989" s="8">
        <v>2016</v>
      </c>
      <c r="U3989" s="8">
        <f t="shared" si="497"/>
        <v>6</v>
      </c>
      <c r="V3989" s="7">
        <v>2016</v>
      </c>
      <c r="W3989" t="s">
        <v>1433</v>
      </c>
      <c r="X3989" s="2">
        <v>0.245</v>
      </c>
      <c r="Y3989" s="6">
        <f t="shared" si="502"/>
        <v>6.5401350738100959E-3</v>
      </c>
      <c r="AA3989">
        <v>19376480</v>
      </c>
      <c r="AB3989">
        <v>19700186896</v>
      </c>
      <c r="AD3989" t="s">
        <v>6</v>
      </c>
      <c r="AE3989">
        <v>59</v>
      </c>
      <c r="AH3989" t="s">
        <v>7054</v>
      </c>
      <c r="AI3989" t="s">
        <v>7053</v>
      </c>
      <c r="AK3989" t="s">
        <v>7052</v>
      </c>
      <c r="AL3989">
        <v>8</v>
      </c>
      <c r="AM3989" s="5">
        <f t="shared" si="498"/>
        <v>1.3333333333333333</v>
      </c>
      <c r="AN3989" s="4">
        <f t="shared" si="503"/>
        <v>2.0194370819134164E-3</v>
      </c>
      <c r="AO3989" s="3"/>
      <c r="AP3989">
        <v>1</v>
      </c>
      <c r="AR3989" t="s">
        <v>1</v>
      </c>
      <c r="AT3989" s="2" t="s">
        <v>0</v>
      </c>
      <c r="AU3989" s="1">
        <f t="shared" si="499"/>
        <v>0.51839256762410912</v>
      </c>
      <c r="AV3989" s="1">
        <f t="shared" si="500"/>
        <v>0.42797860778617558</v>
      </c>
      <c r="AW3989" s="1">
        <f t="shared" si="501"/>
        <v>0.33756464794824204</v>
      </c>
    </row>
    <row r="3990" spans="1:49" x14ac:dyDescent="0.2">
      <c r="A3990">
        <v>3988</v>
      </c>
      <c r="B3990" t="s">
        <v>7051</v>
      </c>
      <c r="C3990" t="s">
        <v>7050</v>
      </c>
      <c r="F3990" t="s">
        <v>7049</v>
      </c>
      <c r="G3990" t="s">
        <v>17</v>
      </c>
      <c r="H3990" t="s">
        <v>16</v>
      </c>
      <c r="I3990" t="s">
        <v>7048</v>
      </c>
      <c r="J3990">
        <v>60008668</v>
      </c>
      <c r="K3990" t="s">
        <v>7047</v>
      </c>
      <c r="L3990" t="s">
        <v>7046</v>
      </c>
      <c r="M3990" t="s">
        <v>411</v>
      </c>
      <c r="N3990">
        <v>3</v>
      </c>
      <c r="O3990" t="s">
        <v>7045</v>
      </c>
      <c r="P3990" t="s">
        <v>7044</v>
      </c>
      <c r="Q3990" t="s">
        <v>7043</v>
      </c>
      <c r="R3990" s="7">
        <v>42370</v>
      </c>
      <c r="S3990" s="8">
        <f t="shared" si="496"/>
        <v>2016</v>
      </c>
      <c r="T3990" s="8">
        <v>2016</v>
      </c>
      <c r="U3990" s="8">
        <f t="shared" si="497"/>
        <v>6</v>
      </c>
      <c r="V3990" s="7">
        <v>42370</v>
      </c>
      <c r="W3990" t="s">
        <v>2077</v>
      </c>
      <c r="X3990" s="2">
        <v>1.087</v>
      </c>
      <c r="Y3990" s="6">
        <f t="shared" si="502"/>
        <v>2.9016844184618671E-2</v>
      </c>
      <c r="AA3990" t="s">
        <v>2076</v>
      </c>
      <c r="AB3990">
        <v>19800188022</v>
      </c>
      <c r="AD3990" t="s">
        <v>6</v>
      </c>
      <c r="AE3990">
        <v>6</v>
      </c>
      <c r="AF3990">
        <v>1</v>
      </c>
      <c r="AG3990">
        <v>7361760</v>
      </c>
      <c r="AH3990" t="s">
        <v>7042</v>
      </c>
      <c r="AI3990" t="s">
        <v>7041</v>
      </c>
      <c r="AJ3990" t="s">
        <v>7040</v>
      </c>
      <c r="AK3990" t="s">
        <v>7039</v>
      </c>
      <c r="AL3990">
        <v>2</v>
      </c>
      <c r="AM3990" s="5">
        <f t="shared" si="498"/>
        <v>0.33333333333333331</v>
      </c>
      <c r="AN3990" s="4">
        <f t="shared" si="503"/>
        <v>5.048592704783541E-4</v>
      </c>
      <c r="AO3990" s="3"/>
      <c r="AP3990">
        <v>0</v>
      </c>
      <c r="AR3990" t="s">
        <v>1</v>
      </c>
      <c r="AT3990" s="2">
        <v>3.274</v>
      </c>
      <c r="AU3990" s="1">
        <f t="shared" si="499"/>
        <v>2.0463248710376574</v>
      </c>
      <c r="AV3990" s="1">
        <f t="shared" si="500"/>
        <v>1.4760851727548512</v>
      </c>
      <c r="AW3990" s="1">
        <f t="shared" si="501"/>
        <v>0.90584547447204489</v>
      </c>
    </row>
    <row r="3991" spans="1:49" x14ac:dyDescent="0.2">
      <c r="A3991">
        <v>3989</v>
      </c>
      <c r="B3991" t="s">
        <v>7038</v>
      </c>
      <c r="F3991" t="s">
        <v>7037</v>
      </c>
      <c r="G3991" t="s">
        <v>17</v>
      </c>
      <c r="H3991" t="s">
        <v>16</v>
      </c>
      <c r="I3991" t="s">
        <v>7036</v>
      </c>
      <c r="J3991">
        <v>60070202</v>
      </c>
      <c r="K3991" t="s">
        <v>7035</v>
      </c>
      <c r="L3991" t="s">
        <v>7034</v>
      </c>
      <c r="M3991" t="s">
        <v>135</v>
      </c>
      <c r="N3991">
        <v>2</v>
      </c>
      <c r="O3991" t="s">
        <v>7033</v>
      </c>
      <c r="P3991" t="s">
        <v>7032</v>
      </c>
      <c r="Q3991" t="s">
        <v>7031</v>
      </c>
      <c r="R3991" s="7">
        <v>42370</v>
      </c>
      <c r="S3991" s="8">
        <f t="shared" si="496"/>
        <v>2016</v>
      </c>
      <c r="T3991" s="8">
        <v>2016</v>
      </c>
      <c r="U3991" s="8">
        <f t="shared" si="497"/>
        <v>6</v>
      </c>
      <c r="V3991" s="7" t="s">
        <v>5083</v>
      </c>
      <c r="W3991" t="s">
        <v>7030</v>
      </c>
      <c r="X3991" s="2" t="s">
        <v>0</v>
      </c>
      <c r="Y3991" s="6" t="e">
        <f t="shared" si="502"/>
        <v>#VALUE!</v>
      </c>
      <c r="AA3991">
        <v>9742115</v>
      </c>
      <c r="AB3991">
        <v>19700201516</v>
      </c>
      <c r="AD3991" t="s">
        <v>6</v>
      </c>
      <c r="AE3991">
        <v>9</v>
      </c>
      <c r="AF3991">
        <v>1</v>
      </c>
      <c r="AH3991" t="s">
        <v>7029</v>
      </c>
      <c r="AI3991" t="s">
        <v>7028</v>
      </c>
      <c r="AJ3991" t="s">
        <v>7027</v>
      </c>
      <c r="AK3991" t="s">
        <v>7026</v>
      </c>
      <c r="AL3991">
        <v>0</v>
      </c>
      <c r="AM3991" s="5">
        <f t="shared" si="498"/>
        <v>0</v>
      </c>
      <c r="AN3991" s="4">
        <f t="shared" si="503"/>
        <v>0</v>
      </c>
      <c r="AO3991" s="3"/>
      <c r="AP3991">
        <v>0</v>
      </c>
      <c r="AR3991" t="s">
        <v>1</v>
      </c>
      <c r="AT3991" s="2" t="s">
        <v>0</v>
      </c>
      <c r="AU3991" s="1" t="e">
        <f t="shared" si="499"/>
        <v>#VALUE!</v>
      </c>
      <c r="AV3991" s="1" t="e">
        <f t="shared" si="500"/>
        <v>#VALUE!</v>
      </c>
      <c r="AW3991" s="1" t="e">
        <f t="shared" si="501"/>
        <v>#VALUE!</v>
      </c>
    </row>
    <row r="3992" spans="1:49" x14ac:dyDescent="0.2">
      <c r="A3992">
        <v>3990</v>
      </c>
      <c r="B3992" t="s">
        <v>7025</v>
      </c>
      <c r="C3992" t="s">
        <v>7024</v>
      </c>
      <c r="F3992" t="s">
        <v>7023</v>
      </c>
      <c r="G3992" t="s">
        <v>17</v>
      </c>
      <c r="H3992" t="s">
        <v>16</v>
      </c>
      <c r="I3992" t="s">
        <v>7022</v>
      </c>
      <c r="J3992">
        <v>60107357</v>
      </c>
      <c r="K3992" t="s">
        <v>7021</v>
      </c>
      <c r="L3992" t="s">
        <v>7020</v>
      </c>
      <c r="M3992" t="s">
        <v>283</v>
      </c>
      <c r="N3992">
        <v>3</v>
      </c>
      <c r="O3992" t="s">
        <v>7019</v>
      </c>
      <c r="P3992" t="s">
        <v>7018</v>
      </c>
      <c r="Q3992" t="s">
        <v>7017</v>
      </c>
      <c r="R3992" s="7">
        <v>42370</v>
      </c>
      <c r="S3992" s="8">
        <f t="shared" si="496"/>
        <v>2016</v>
      </c>
      <c r="T3992" s="8">
        <v>2016</v>
      </c>
      <c r="U3992" s="8">
        <f t="shared" si="497"/>
        <v>6</v>
      </c>
      <c r="V3992" s="7">
        <v>2016</v>
      </c>
      <c r="W3992" t="s">
        <v>1433</v>
      </c>
      <c r="X3992" s="2">
        <v>0.245</v>
      </c>
      <c r="Y3992" s="6">
        <f t="shared" si="502"/>
        <v>6.5401350738100959E-3</v>
      </c>
      <c r="AA3992">
        <v>19376480</v>
      </c>
      <c r="AB3992">
        <v>19700186896</v>
      </c>
      <c r="AD3992" t="s">
        <v>6</v>
      </c>
      <c r="AE3992">
        <v>59</v>
      </c>
      <c r="AH3992" t="s">
        <v>7016</v>
      </c>
      <c r="AI3992" t="s">
        <v>7015</v>
      </c>
      <c r="AK3992" t="s">
        <v>7014</v>
      </c>
      <c r="AL3992">
        <v>3</v>
      </c>
      <c r="AM3992" s="5">
        <f t="shared" si="498"/>
        <v>0.5</v>
      </c>
      <c r="AN3992" s="4">
        <f t="shared" si="503"/>
        <v>7.572889057175312E-4</v>
      </c>
      <c r="AO3992" s="3"/>
      <c r="AP3992">
        <v>1</v>
      </c>
      <c r="AR3992" t="s">
        <v>1</v>
      </c>
      <c r="AT3992" s="2" t="s">
        <v>0</v>
      </c>
      <c r="AU3992" s="1">
        <f t="shared" si="499"/>
        <v>0.48052812233823261</v>
      </c>
      <c r="AV3992" s="1">
        <f t="shared" si="500"/>
        <v>0.36487119897638137</v>
      </c>
      <c r="AW3992" s="1">
        <f t="shared" si="501"/>
        <v>0.24921427561453005</v>
      </c>
    </row>
    <row r="3993" spans="1:49" x14ac:dyDescent="0.2">
      <c r="A3993">
        <v>3991</v>
      </c>
      <c r="B3993" t="s">
        <v>7013</v>
      </c>
      <c r="C3993" t="s">
        <v>7012</v>
      </c>
      <c r="F3993" t="s">
        <v>7011</v>
      </c>
      <c r="G3993" t="s">
        <v>17</v>
      </c>
      <c r="H3993" t="s">
        <v>16</v>
      </c>
      <c r="I3993" t="s">
        <v>7010</v>
      </c>
      <c r="J3993" t="s">
        <v>7009</v>
      </c>
      <c r="K3993" t="s">
        <v>7008</v>
      </c>
      <c r="L3993" t="s">
        <v>7007</v>
      </c>
      <c r="M3993" t="s">
        <v>393</v>
      </c>
      <c r="N3993">
        <v>3</v>
      </c>
      <c r="O3993" t="s">
        <v>7006</v>
      </c>
      <c r="P3993" t="s">
        <v>7005</v>
      </c>
      <c r="Q3993" t="s">
        <v>7004</v>
      </c>
      <c r="R3993" s="7">
        <v>42370</v>
      </c>
      <c r="S3993" s="8">
        <f t="shared" si="496"/>
        <v>2016</v>
      </c>
      <c r="T3993" s="8">
        <v>2016</v>
      </c>
      <c r="U3993" s="8">
        <f t="shared" si="497"/>
        <v>6</v>
      </c>
      <c r="V3993" s="7">
        <v>2016</v>
      </c>
      <c r="W3993" t="s">
        <v>7003</v>
      </c>
      <c r="X3993" s="2">
        <v>0.24199999999999999</v>
      </c>
      <c r="Y3993" s="6">
        <f t="shared" si="502"/>
        <v>6.4600517871920135E-3</v>
      </c>
      <c r="AB3993">
        <v>21100444341</v>
      </c>
      <c r="AC3993">
        <v>21190275</v>
      </c>
      <c r="AD3993" t="s">
        <v>6</v>
      </c>
      <c r="AE3993">
        <v>5</v>
      </c>
      <c r="AF3993">
        <v>1</v>
      </c>
      <c r="AH3993" t="s">
        <v>7002</v>
      </c>
      <c r="AI3993" t="s">
        <v>7001</v>
      </c>
      <c r="AJ3993" t="s">
        <v>7000</v>
      </c>
      <c r="AK3993" t="s">
        <v>6999</v>
      </c>
      <c r="AL3993">
        <v>1</v>
      </c>
      <c r="AM3993" s="5">
        <f t="shared" si="498"/>
        <v>0.16666666666666666</v>
      </c>
      <c r="AN3993" s="4">
        <f t="shared" si="503"/>
        <v>2.5242963523917705E-4</v>
      </c>
      <c r="AO3993" s="3"/>
      <c r="AP3993">
        <v>1</v>
      </c>
      <c r="AR3993" t="s">
        <v>1</v>
      </c>
      <c r="AT3993" s="2" t="s">
        <v>0</v>
      </c>
      <c r="AU3993" s="1">
        <f t="shared" si="499"/>
        <v>0.45977651416061627</v>
      </c>
      <c r="AV3993" s="1">
        <f t="shared" si="500"/>
        <v>0.33562407112155956</v>
      </c>
      <c r="AW3993" s="1">
        <f t="shared" si="501"/>
        <v>0.21147162808250278</v>
      </c>
    </row>
    <row r="3994" spans="1:49" x14ac:dyDescent="0.2">
      <c r="A3994">
        <v>3992</v>
      </c>
      <c r="B3994" t="s">
        <v>6998</v>
      </c>
      <c r="C3994" t="s">
        <v>6997</v>
      </c>
      <c r="F3994" t="s">
        <v>6996</v>
      </c>
      <c r="G3994" t="s">
        <v>17</v>
      </c>
      <c r="H3994" t="s">
        <v>16</v>
      </c>
      <c r="I3994" t="s">
        <v>6995</v>
      </c>
      <c r="J3994">
        <v>60022028</v>
      </c>
      <c r="K3994" t="s">
        <v>6994</v>
      </c>
      <c r="L3994" t="s">
        <v>6993</v>
      </c>
      <c r="M3994" t="s">
        <v>593</v>
      </c>
      <c r="N3994">
        <v>1</v>
      </c>
      <c r="O3994" t="s">
        <v>6992</v>
      </c>
      <c r="P3994">
        <v>7004661291</v>
      </c>
      <c r="Q3994">
        <v>60022028</v>
      </c>
      <c r="R3994" s="7">
        <v>42370</v>
      </c>
      <c r="S3994" s="8">
        <f t="shared" si="496"/>
        <v>2016</v>
      </c>
      <c r="T3994" s="8">
        <v>2016</v>
      </c>
      <c r="U3994" s="8">
        <f t="shared" si="497"/>
        <v>6</v>
      </c>
      <c r="V3994" s="7">
        <v>2016</v>
      </c>
      <c r="W3994" t="s">
        <v>6991</v>
      </c>
      <c r="X3994" s="2">
        <v>0.28299999999999997</v>
      </c>
      <c r="Y3994" s="6">
        <f t="shared" si="502"/>
        <v>7.5545233709724781E-3</v>
      </c>
      <c r="AA3994">
        <v>13000179</v>
      </c>
      <c r="AB3994">
        <v>24033</v>
      </c>
      <c r="AC3994">
        <v>13036114</v>
      </c>
      <c r="AD3994" t="s">
        <v>6</v>
      </c>
      <c r="AE3994">
        <v>40</v>
      </c>
      <c r="AF3994">
        <v>3</v>
      </c>
      <c r="AH3994" t="s">
        <v>6990</v>
      </c>
      <c r="AI3994" t="s">
        <v>6989</v>
      </c>
      <c r="AJ3994" t="s">
        <v>6988</v>
      </c>
      <c r="AK3994" t="s">
        <v>6987</v>
      </c>
      <c r="AL3994">
        <v>1</v>
      </c>
      <c r="AM3994" s="5">
        <f t="shared" si="498"/>
        <v>0.16666666666666666</v>
      </c>
      <c r="AN3994" s="4">
        <f t="shared" si="503"/>
        <v>2.5242963523917705E-4</v>
      </c>
      <c r="AO3994" s="3"/>
      <c r="AP3994">
        <v>1</v>
      </c>
      <c r="AR3994" t="s">
        <v>1</v>
      </c>
      <c r="AT3994" s="2">
        <v>0.67300000000000004</v>
      </c>
      <c r="AU3994" s="1">
        <f t="shared" si="499"/>
        <v>0.53638952502524873</v>
      </c>
      <c r="AV3994" s="1">
        <f t="shared" si="500"/>
        <v>0.39034765031058277</v>
      </c>
      <c r="AW3994" s="1">
        <f t="shared" si="501"/>
        <v>0.24430577559591671</v>
      </c>
    </row>
    <row r="3995" spans="1:49" x14ac:dyDescent="0.2">
      <c r="A3995">
        <v>3993</v>
      </c>
      <c r="B3995" t="s">
        <v>6986</v>
      </c>
      <c r="F3995" t="s">
        <v>6985</v>
      </c>
      <c r="G3995" t="s">
        <v>17</v>
      </c>
      <c r="H3995" t="s">
        <v>16</v>
      </c>
      <c r="I3995" t="s">
        <v>6984</v>
      </c>
      <c r="J3995" t="s">
        <v>6983</v>
      </c>
      <c r="K3995" t="s">
        <v>6982</v>
      </c>
      <c r="L3995" t="s">
        <v>6981</v>
      </c>
      <c r="M3995" t="s">
        <v>6980</v>
      </c>
      <c r="N3995">
        <v>4</v>
      </c>
      <c r="O3995" t="s">
        <v>6979</v>
      </c>
      <c r="P3995" t="s">
        <v>6978</v>
      </c>
      <c r="Q3995" t="s">
        <v>6977</v>
      </c>
      <c r="R3995" s="7">
        <v>42370</v>
      </c>
      <c r="S3995" s="8">
        <f t="shared" si="496"/>
        <v>2016</v>
      </c>
      <c r="T3995" s="8">
        <v>2016</v>
      </c>
      <c r="U3995" s="8">
        <f t="shared" si="497"/>
        <v>6</v>
      </c>
      <c r="V3995" s="7">
        <v>2016</v>
      </c>
      <c r="W3995" t="s">
        <v>4384</v>
      </c>
      <c r="X3995" s="2">
        <v>0.23799999999999999</v>
      </c>
      <c r="Y3995" s="6">
        <f t="shared" si="502"/>
        <v>6.353274071701236E-3</v>
      </c>
      <c r="AB3995">
        <v>21100200825</v>
      </c>
      <c r="AC3995">
        <v>18196608</v>
      </c>
      <c r="AD3995" t="s">
        <v>6</v>
      </c>
      <c r="AE3995">
        <v>11</v>
      </c>
      <c r="AF3995">
        <v>6</v>
      </c>
      <c r="AH3995" t="s">
        <v>6976</v>
      </c>
      <c r="AI3995" t="s">
        <v>6975</v>
      </c>
      <c r="AJ3995" t="s">
        <v>6974</v>
      </c>
      <c r="AK3995" t="s">
        <v>6973</v>
      </c>
      <c r="AL3995">
        <v>2</v>
      </c>
      <c r="AM3995" s="5">
        <f t="shared" si="498"/>
        <v>0.33333333333333331</v>
      </c>
      <c r="AN3995" s="4">
        <f t="shared" si="503"/>
        <v>5.048592704783541E-4</v>
      </c>
      <c r="AO3995" s="3"/>
      <c r="AP3995">
        <v>0</v>
      </c>
      <c r="AR3995" t="s">
        <v>1</v>
      </c>
      <c r="AT3995" s="2" t="s">
        <v>0</v>
      </c>
      <c r="AU3995" s="1">
        <f t="shared" si="499"/>
        <v>0.45987496313343712</v>
      </c>
      <c r="AV3995" s="1">
        <f t="shared" si="500"/>
        <v>0.34290666710897949</v>
      </c>
      <c r="AW3995" s="1">
        <f t="shared" si="501"/>
        <v>0.22593837108452183</v>
      </c>
    </row>
    <row r="3996" spans="1:49" x14ac:dyDescent="0.2">
      <c r="A3996">
        <v>3994</v>
      </c>
      <c r="B3996" t="s">
        <v>6972</v>
      </c>
      <c r="C3996" t="s">
        <v>6971</v>
      </c>
      <c r="F3996" t="s">
        <v>6970</v>
      </c>
      <c r="G3996" t="s">
        <v>17</v>
      </c>
      <c r="H3996" t="s">
        <v>16</v>
      </c>
      <c r="I3996" t="s">
        <v>6969</v>
      </c>
      <c r="J3996">
        <v>60069720</v>
      </c>
      <c r="K3996" t="s">
        <v>5362</v>
      </c>
      <c r="L3996" t="s">
        <v>691</v>
      </c>
      <c r="M3996" t="s">
        <v>340</v>
      </c>
      <c r="N3996">
        <v>4</v>
      </c>
      <c r="O3996" t="s">
        <v>6968</v>
      </c>
      <c r="P3996" t="s">
        <v>6967</v>
      </c>
      <c r="Q3996" t="s">
        <v>5359</v>
      </c>
      <c r="R3996" s="7">
        <v>42370</v>
      </c>
      <c r="S3996" s="8">
        <f t="shared" si="496"/>
        <v>2016</v>
      </c>
      <c r="T3996" s="8">
        <v>2016</v>
      </c>
      <c r="U3996" s="8">
        <f t="shared" si="497"/>
        <v>6</v>
      </c>
      <c r="V3996" s="7">
        <v>2016</v>
      </c>
      <c r="W3996" t="s">
        <v>1433</v>
      </c>
      <c r="X3996" s="2">
        <v>0.245</v>
      </c>
      <c r="Y3996" s="6">
        <f t="shared" si="502"/>
        <v>6.5401350738100959E-3</v>
      </c>
      <c r="AA3996">
        <v>19376480</v>
      </c>
      <c r="AB3996">
        <v>19700186896</v>
      </c>
      <c r="AD3996" t="s">
        <v>6</v>
      </c>
      <c r="AE3996">
        <v>59</v>
      </c>
      <c r="AH3996" t="s">
        <v>3578</v>
      </c>
      <c r="AI3996" t="s">
        <v>6966</v>
      </c>
      <c r="AK3996" t="s">
        <v>6965</v>
      </c>
      <c r="AL3996">
        <v>7</v>
      </c>
      <c r="AM3996" s="5">
        <f t="shared" si="498"/>
        <v>1.1666666666666667</v>
      </c>
      <c r="AN3996" s="4">
        <f t="shared" si="503"/>
        <v>1.7670074466742396E-3</v>
      </c>
      <c r="AO3996" s="3"/>
      <c r="AP3996">
        <v>1</v>
      </c>
      <c r="AR3996" t="s">
        <v>1</v>
      </c>
      <c r="AT3996" s="2" t="s">
        <v>0</v>
      </c>
      <c r="AU3996" s="1">
        <f t="shared" si="499"/>
        <v>0.51081967856693389</v>
      </c>
      <c r="AV3996" s="1">
        <f t="shared" si="500"/>
        <v>0.41535712602421682</v>
      </c>
      <c r="AW3996" s="1">
        <f t="shared" si="501"/>
        <v>0.31989457348149963</v>
      </c>
    </row>
    <row r="3997" spans="1:49" x14ac:dyDescent="0.2">
      <c r="A3997">
        <v>3995</v>
      </c>
      <c r="B3997" t="s">
        <v>6964</v>
      </c>
      <c r="F3997" t="s">
        <v>6963</v>
      </c>
      <c r="G3997" t="s">
        <v>17</v>
      </c>
      <c r="H3997" t="s">
        <v>16</v>
      </c>
      <c r="I3997" t="s">
        <v>6943</v>
      </c>
      <c r="J3997">
        <v>60090656</v>
      </c>
      <c r="K3997" t="s">
        <v>2593</v>
      </c>
      <c r="L3997" t="s">
        <v>2601</v>
      </c>
      <c r="M3997" t="s">
        <v>847</v>
      </c>
      <c r="N3997">
        <v>6</v>
      </c>
      <c r="O3997" t="s">
        <v>6942</v>
      </c>
      <c r="P3997" t="s">
        <v>6941</v>
      </c>
      <c r="Q3997" t="s">
        <v>6940</v>
      </c>
      <c r="R3997" s="7">
        <v>42370</v>
      </c>
      <c r="S3997" s="8">
        <f t="shared" si="496"/>
        <v>2016</v>
      </c>
      <c r="T3997" s="8">
        <v>2016</v>
      </c>
      <c r="U3997" s="8">
        <f t="shared" si="497"/>
        <v>6</v>
      </c>
      <c r="V3997" s="7">
        <v>2016</v>
      </c>
      <c r="W3997" t="s">
        <v>4384</v>
      </c>
      <c r="X3997" s="2">
        <v>0.23799999999999999</v>
      </c>
      <c r="Y3997" s="6">
        <f t="shared" si="502"/>
        <v>6.353274071701236E-3</v>
      </c>
      <c r="AB3997">
        <v>21100200825</v>
      </c>
      <c r="AC3997">
        <v>18196608</v>
      </c>
      <c r="AD3997" t="s">
        <v>6</v>
      </c>
      <c r="AE3997">
        <v>11</v>
      </c>
      <c r="AF3997">
        <v>6</v>
      </c>
      <c r="AH3997" t="s">
        <v>6962</v>
      </c>
      <c r="AI3997" t="s">
        <v>6961</v>
      </c>
      <c r="AJ3997" t="s">
        <v>6960</v>
      </c>
      <c r="AK3997" t="s">
        <v>6959</v>
      </c>
      <c r="AL3997">
        <v>1</v>
      </c>
      <c r="AM3997" s="5">
        <f t="shared" si="498"/>
        <v>0.16666666666666666</v>
      </c>
      <c r="AN3997" s="4">
        <f t="shared" si="503"/>
        <v>2.5242963523917705E-4</v>
      </c>
      <c r="AO3997" s="3"/>
      <c r="AP3997">
        <v>0</v>
      </c>
      <c r="AR3997" t="s">
        <v>1</v>
      </c>
      <c r="AT3997" s="2" t="s">
        <v>0</v>
      </c>
      <c r="AU3997" s="1">
        <f t="shared" si="499"/>
        <v>0.45230207407626177</v>
      </c>
      <c r="AV3997" s="1">
        <f t="shared" si="500"/>
        <v>0.33028518534702067</v>
      </c>
      <c r="AW3997" s="1">
        <f t="shared" si="501"/>
        <v>0.20826829661777946</v>
      </c>
    </row>
    <row r="3998" spans="1:49" x14ac:dyDescent="0.2">
      <c r="A3998">
        <v>3996</v>
      </c>
      <c r="B3998" t="s">
        <v>6958</v>
      </c>
      <c r="C3998" t="s">
        <v>6957</v>
      </c>
      <c r="F3998" t="s">
        <v>6956</v>
      </c>
      <c r="G3998" t="s">
        <v>17</v>
      </c>
      <c r="H3998" t="s">
        <v>16</v>
      </c>
      <c r="I3998" t="s">
        <v>6955</v>
      </c>
      <c r="J3998" t="s">
        <v>6954</v>
      </c>
      <c r="K3998" t="s">
        <v>6953</v>
      </c>
      <c r="L3998" t="s">
        <v>6952</v>
      </c>
      <c r="M3998" t="s">
        <v>230</v>
      </c>
      <c r="N3998">
        <v>3</v>
      </c>
      <c r="O3998" t="s">
        <v>6951</v>
      </c>
      <c r="P3998" t="s">
        <v>6950</v>
      </c>
      <c r="Q3998" t="s">
        <v>6949</v>
      </c>
      <c r="R3998" s="7">
        <v>42370</v>
      </c>
      <c r="S3998" s="8">
        <f t="shared" si="496"/>
        <v>2016</v>
      </c>
      <c r="T3998" s="8">
        <v>2016</v>
      </c>
      <c r="U3998" s="8">
        <f t="shared" si="497"/>
        <v>6</v>
      </c>
      <c r="V3998" s="7">
        <v>2016</v>
      </c>
      <c r="W3998" t="s">
        <v>1433</v>
      </c>
      <c r="X3998" s="2">
        <v>0.245</v>
      </c>
      <c r="Y3998" s="6">
        <f t="shared" si="502"/>
        <v>6.5401350738100959E-3</v>
      </c>
      <c r="AA3998">
        <v>19376480</v>
      </c>
      <c r="AB3998">
        <v>19700186896</v>
      </c>
      <c r="AD3998" t="s">
        <v>6</v>
      </c>
      <c r="AE3998">
        <v>59</v>
      </c>
      <c r="AH3998" t="s">
        <v>6948</v>
      </c>
      <c r="AI3998" t="s">
        <v>6947</v>
      </c>
      <c r="AK3998" t="s">
        <v>6946</v>
      </c>
      <c r="AL3998">
        <v>4</v>
      </c>
      <c r="AM3998" s="5">
        <f t="shared" si="498"/>
        <v>0.66666666666666663</v>
      </c>
      <c r="AN3998" s="4">
        <f t="shared" si="503"/>
        <v>1.0097185409567082E-3</v>
      </c>
      <c r="AO3998" s="3"/>
      <c r="AP3998">
        <v>1</v>
      </c>
      <c r="AQ3998" t="s">
        <v>222</v>
      </c>
      <c r="AR3998">
        <v>61101024</v>
      </c>
      <c r="AS3998" t="s">
        <v>221</v>
      </c>
      <c r="AT3998" s="2" t="s">
        <v>0</v>
      </c>
      <c r="AU3998" s="1">
        <f t="shared" si="499"/>
        <v>0.48810101139540785</v>
      </c>
      <c r="AV3998" s="1">
        <f t="shared" si="500"/>
        <v>0.37749268073834019</v>
      </c>
      <c r="AW3998" s="1">
        <f t="shared" si="501"/>
        <v>0.26688435008127243</v>
      </c>
    </row>
    <row r="3999" spans="1:49" x14ac:dyDescent="0.2">
      <c r="A3999">
        <v>3997</v>
      </c>
      <c r="B3999" t="s">
        <v>6945</v>
      </c>
      <c r="F3999" t="s">
        <v>6944</v>
      </c>
      <c r="G3999" t="s">
        <v>17</v>
      </c>
      <c r="H3999" t="s">
        <v>16</v>
      </c>
      <c r="I3999" t="s">
        <v>6943</v>
      </c>
      <c r="J3999">
        <v>60090656</v>
      </c>
      <c r="K3999" t="s">
        <v>2593</v>
      </c>
      <c r="L3999" t="s">
        <v>2601</v>
      </c>
      <c r="M3999" t="s">
        <v>847</v>
      </c>
      <c r="N3999">
        <v>6</v>
      </c>
      <c r="O3999" t="s">
        <v>6942</v>
      </c>
      <c r="P3999" t="s">
        <v>6941</v>
      </c>
      <c r="Q3999" t="s">
        <v>6940</v>
      </c>
      <c r="R3999" s="7">
        <v>42370</v>
      </c>
      <c r="S3999" s="8">
        <f t="shared" si="496"/>
        <v>2016</v>
      </c>
      <c r="T3999" s="8">
        <v>2016</v>
      </c>
      <c r="U3999" s="8">
        <f t="shared" si="497"/>
        <v>6</v>
      </c>
      <c r="V3999" s="7">
        <v>2016</v>
      </c>
      <c r="W3999" t="s">
        <v>4384</v>
      </c>
      <c r="X3999" s="2">
        <v>0.23799999999999999</v>
      </c>
      <c r="Y3999" s="6">
        <f t="shared" si="502"/>
        <v>6.353274071701236E-3</v>
      </c>
      <c r="AB3999">
        <v>21100200825</v>
      </c>
      <c r="AC3999">
        <v>18196608</v>
      </c>
      <c r="AD3999" t="s">
        <v>6</v>
      </c>
      <c r="AE3999">
        <v>11</v>
      </c>
      <c r="AF3999">
        <v>6</v>
      </c>
      <c r="AH3999" t="s">
        <v>6939</v>
      </c>
      <c r="AI3999" t="s">
        <v>6938</v>
      </c>
      <c r="AJ3999" t="s">
        <v>6937</v>
      </c>
      <c r="AK3999" t="s">
        <v>6936</v>
      </c>
      <c r="AL3999">
        <v>1</v>
      </c>
      <c r="AM3999" s="5">
        <f t="shared" si="498"/>
        <v>0.16666666666666666</v>
      </c>
      <c r="AN3999" s="4">
        <f t="shared" si="503"/>
        <v>2.5242963523917705E-4</v>
      </c>
      <c r="AO3999" s="3"/>
      <c r="AP3999">
        <v>0</v>
      </c>
      <c r="AR3999" t="s">
        <v>1</v>
      </c>
      <c r="AT3999" s="2" t="s">
        <v>0</v>
      </c>
      <c r="AU3999" s="1">
        <f t="shared" si="499"/>
        <v>0.45230207407626177</v>
      </c>
      <c r="AV3999" s="1">
        <f t="shared" si="500"/>
        <v>0.33028518534702067</v>
      </c>
      <c r="AW3999" s="1">
        <f t="shared" si="501"/>
        <v>0.20826829661777946</v>
      </c>
    </row>
    <row r="4000" spans="1:49" x14ac:dyDescent="0.2">
      <c r="A4000">
        <v>3998</v>
      </c>
      <c r="B4000" t="s">
        <v>6935</v>
      </c>
      <c r="F4000" t="s">
        <v>6934</v>
      </c>
      <c r="G4000" t="s">
        <v>17</v>
      </c>
      <c r="H4000" t="s">
        <v>16</v>
      </c>
      <c r="I4000" t="s">
        <v>6933</v>
      </c>
      <c r="J4000">
        <v>60078086</v>
      </c>
      <c r="K4000" t="s">
        <v>6922</v>
      </c>
      <c r="L4000" t="s">
        <v>6932</v>
      </c>
      <c r="M4000" t="s">
        <v>847</v>
      </c>
      <c r="N4000">
        <v>5</v>
      </c>
      <c r="O4000" t="s">
        <v>6931</v>
      </c>
      <c r="P4000" t="s">
        <v>6930</v>
      </c>
      <c r="Q4000" t="s">
        <v>6929</v>
      </c>
      <c r="R4000" s="7">
        <v>42370</v>
      </c>
      <c r="S4000" s="8">
        <f t="shared" si="496"/>
        <v>2016</v>
      </c>
      <c r="T4000" s="8">
        <v>2016</v>
      </c>
      <c r="U4000" s="8">
        <f t="shared" si="497"/>
        <v>6</v>
      </c>
      <c r="V4000" s="7">
        <v>2016</v>
      </c>
      <c r="W4000" t="s">
        <v>4384</v>
      </c>
      <c r="X4000" s="2">
        <v>0.23799999999999999</v>
      </c>
      <c r="Y4000" s="6">
        <f t="shared" si="502"/>
        <v>6.353274071701236E-3</v>
      </c>
      <c r="AB4000">
        <v>21100200825</v>
      </c>
      <c r="AC4000">
        <v>18196608</v>
      </c>
      <c r="AD4000" t="s">
        <v>6</v>
      </c>
      <c r="AE4000">
        <v>11</v>
      </c>
      <c r="AF4000">
        <v>6</v>
      </c>
      <c r="AH4000" t="s">
        <v>6928</v>
      </c>
      <c r="AI4000" t="s">
        <v>6927</v>
      </c>
      <c r="AJ4000" t="s">
        <v>6926</v>
      </c>
      <c r="AK4000" t="s">
        <v>6925</v>
      </c>
      <c r="AL4000">
        <v>0</v>
      </c>
      <c r="AM4000" s="5">
        <f t="shared" si="498"/>
        <v>0</v>
      </c>
      <c r="AN4000" s="4">
        <f t="shared" si="503"/>
        <v>0</v>
      </c>
      <c r="AO4000" s="3"/>
      <c r="AP4000">
        <v>0</v>
      </c>
      <c r="AQ4000" t="s">
        <v>6924</v>
      </c>
      <c r="AR4000" t="s">
        <v>6923</v>
      </c>
      <c r="AS4000" t="s">
        <v>6922</v>
      </c>
      <c r="AT4000" s="2" t="s">
        <v>0</v>
      </c>
      <c r="AU4000" s="1">
        <f t="shared" si="499"/>
        <v>0.44472918501908648</v>
      </c>
      <c r="AV4000" s="1">
        <f t="shared" si="500"/>
        <v>0.3176637035850618</v>
      </c>
      <c r="AW4000" s="1">
        <f t="shared" si="501"/>
        <v>0.19059822215103706</v>
      </c>
    </row>
    <row r="4001" spans="1:49" x14ac:dyDescent="0.2">
      <c r="A4001">
        <v>3999</v>
      </c>
      <c r="B4001" t="s">
        <v>6921</v>
      </c>
      <c r="C4001" t="s">
        <v>6920</v>
      </c>
      <c r="F4001" t="s">
        <v>6919</v>
      </c>
      <c r="G4001" t="s">
        <v>17</v>
      </c>
      <c r="H4001" t="s">
        <v>16</v>
      </c>
      <c r="I4001" t="s">
        <v>6918</v>
      </c>
      <c r="J4001" t="s">
        <v>6917</v>
      </c>
      <c r="K4001" t="s">
        <v>6916</v>
      </c>
      <c r="L4001" t="s">
        <v>6915</v>
      </c>
      <c r="M4001" t="s">
        <v>3276</v>
      </c>
      <c r="N4001">
        <v>5</v>
      </c>
      <c r="O4001" t="s">
        <v>6914</v>
      </c>
      <c r="P4001" t="s">
        <v>6913</v>
      </c>
      <c r="Q4001" t="s">
        <v>6912</v>
      </c>
      <c r="R4001" s="7">
        <v>42370</v>
      </c>
      <c r="S4001" s="8">
        <f t="shared" si="496"/>
        <v>2016</v>
      </c>
      <c r="T4001" s="8">
        <v>2016</v>
      </c>
      <c r="U4001" s="8">
        <f t="shared" si="497"/>
        <v>6</v>
      </c>
      <c r="V4001" s="7">
        <v>2016</v>
      </c>
      <c r="W4001" t="s">
        <v>1245</v>
      </c>
      <c r="X4001" s="2">
        <v>0.39900000000000002</v>
      </c>
      <c r="Y4001" s="6">
        <f t="shared" si="502"/>
        <v>1.0651077120205014E-2</v>
      </c>
      <c r="AA4001" t="s">
        <v>1244</v>
      </c>
      <c r="AB4001">
        <v>17700156304</v>
      </c>
      <c r="AC4001">
        <v>16877268</v>
      </c>
      <c r="AD4001" t="s">
        <v>6</v>
      </c>
      <c r="AE4001">
        <v>2016</v>
      </c>
      <c r="AG4001">
        <v>5725836</v>
      </c>
      <c r="AI4001" t="s">
        <v>6911</v>
      </c>
      <c r="AK4001" t="s">
        <v>6910</v>
      </c>
      <c r="AL4001">
        <v>22</v>
      </c>
      <c r="AM4001" s="5">
        <f t="shared" si="498"/>
        <v>3.6666666666666665</v>
      </c>
      <c r="AN4001" s="4">
        <f t="shared" si="503"/>
        <v>5.5534519752618956E-3</v>
      </c>
      <c r="AO4001" s="3"/>
      <c r="AP4001">
        <v>1</v>
      </c>
      <c r="AR4001" t="s">
        <v>1</v>
      </c>
      <c r="AT4001" s="2">
        <v>2.137</v>
      </c>
      <c r="AU4001" s="1">
        <f t="shared" si="499"/>
        <v>0.9121789576722078</v>
      </c>
      <c r="AV4001" s="1">
        <f t="shared" si="500"/>
        <v>0.81022645477334554</v>
      </c>
      <c r="AW4001" s="1">
        <f t="shared" si="501"/>
        <v>0.70827395187448317</v>
      </c>
    </row>
    <row r="4002" spans="1:49" x14ac:dyDescent="0.2">
      <c r="A4002">
        <v>4000</v>
      </c>
      <c r="B4002" t="s">
        <v>6909</v>
      </c>
      <c r="C4002" t="s">
        <v>6908</v>
      </c>
      <c r="F4002" t="s">
        <v>6907</v>
      </c>
      <c r="G4002" t="s">
        <v>17</v>
      </c>
      <c r="H4002" t="s">
        <v>16</v>
      </c>
      <c r="I4002" t="s">
        <v>6906</v>
      </c>
      <c r="J4002" t="s">
        <v>6901</v>
      </c>
      <c r="K4002" t="s">
        <v>6905</v>
      </c>
      <c r="L4002" t="s">
        <v>6904</v>
      </c>
      <c r="M4002" t="s">
        <v>1018</v>
      </c>
      <c r="N4002">
        <v>2</v>
      </c>
      <c r="O4002" t="s">
        <v>6903</v>
      </c>
      <c r="P4002" t="s">
        <v>6902</v>
      </c>
      <c r="Q4002" t="s">
        <v>6901</v>
      </c>
      <c r="R4002" s="7">
        <v>42370</v>
      </c>
      <c r="S4002" s="8">
        <f t="shared" si="496"/>
        <v>2016</v>
      </c>
      <c r="T4002" s="8">
        <v>2016</v>
      </c>
      <c r="U4002" s="8">
        <f t="shared" si="497"/>
        <v>6</v>
      </c>
      <c r="V4002" s="7">
        <v>2016</v>
      </c>
      <c r="W4002" t="s">
        <v>6887</v>
      </c>
      <c r="X4002" s="2">
        <v>0.154</v>
      </c>
      <c r="Y4002" s="6">
        <f t="shared" si="502"/>
        <v>4.1109420463949177E-3</v>
      </c>
      <c r="AA4002">
        <v>17411084</v>
      </c>
      <c r="AB4002">
        <v>12100154817</v>
      </c>
      <c r="AC4002">
        <v>17411092</v>
      </c>
      <c r="AD4002" t="s">
        <v>6</v>
      </c>
      <c r="AE4002">
        <v>10</v>
      </c>
      <c r="AF4002">
        <v>1</v>
      </c>
      <c r="AH4002" t="s">
        <v>6900</v>
      </c>
      <c r="AI4002" t="s">
        <v>6899</v>
      </c>
      <c r="AJ4002" t="s">
        <v>6898</v>
      </c>
      <c r="AK4002" t="s">
        <v>6897</v>
      </c>
      <c r="AL4002">
        <v>2</v>
      </c>
      <c r="AM4002" s="5">
        <f t="shared" si="498"/>
        <v>0.33333333333333331</v>
      </c>
      <c r="AN4002" s="4">
        <f t="shared" si="503"/>
        <v>5.048592704783541E-4</v>
      </c>
      <c r="AO4002" s="3"/>
      <c r="AP4002">
        <v>0</v>
      </c>
      <c r="AR4002" t="s">
        <v>1</v>
      </c>
      <c r="AT4002" s="2" t="s">
        <v>0</v>
      </c>
      <c r="AU4002" s="1">
        <f t="shared" si="499"/>
        <v>0.30291172136199479</v>
      </c>
      <c r="AV4002" s="1">
        <f t="shared" si="500"/>
        <v>0.23079006584366357</v>
      </c>
      <c r="AW4002" s="1">
        <f t="shared" si="501"/>
        <v>0.1586684103253323</v>
      </c>
    </row>
    <row r="4003" spans="1:49" x14ac:dyDescent="0.2">
      <c r="A4003">
        <v>4001</v>
      </c>
      <c r="B4003" t="s">
        <v>6896</v>
      </c>
      <c r="C4003" t="s">
        <v>6895</v>
      </c>
      <c r="F4003" t="s">
        <v>6894</v>
      </c>
      <c r="G4003" t="s">
        <v>17</v>
      </c>
      <c r="H4003" t="s">
        <v>16</v>
      </c>
      <c r="I4003" t="s">
        <v>6108</v>
      </c>
      <c r="J4003" t="s">
        <v>6893</v>
      </c>
      <c r="K4003" t="s">
        <v>6892</v>
      </c>
      <c r="L4003" t="s">
        <v>6891</v>
      </c>
      <c r="M4003" t="s">
        <v>230</v>
      </c>
      <c r="N4003">
        <v>4</v>
      </c>
      <c r="O4003" t="s">
        <v>6890</v>
      </c>
      <c r="P4003" t="s">
        <v>6889</v>
      </c>
      <c r="Q4003" t="s">
        <v>6888</v>
      </c>
      <c r="R4003" s="7">
        <v>42370</v>
      </c>
      <c r="S4003" s="8">
        <f t="shared" si="496"/>
        <v>2016</v>
      </c>
      <c r="T4003" s="8">
        <v>2016</v>
      </c>
      <c r="U4003" s="8">
        <f t="shared" si="497"/>
        <v>6</v>
      </c>
      <c r="V4003" s="7">
        <v>2016</v>
      </c>
      <c r="W4003" t="s">
        <v>6887</v>
      </c>
      <c r="X4003" s="2">
        <v>0.154</v>
      </c>
      <c r="Y4003" s="6">
        <f t="shared" si="502"/>
        <v>4.1109420463949177E-3</v>
      </c>
      <c r="AA4003">
        <v>17411084</v>
      </c>
      <c r="AB4003">
        <v>12100154817</v>
      </c>
      <c r="AC4003">
        <v>17411092</v>
      </c>
      <c r="AD4003" t="s">
        <v>6</v>
      </c>
      <c r="AE4003">
        <v>10</v>
      </c>
      <c r="AF4003">
        <v>1</v>
      </c>
      <c r="AH4003" t="s">
        <v>6886</v>
      </c>
      <c r="AI4003" t="s">
        <v>6885</v>
      </c>
      <c r="AJ4003" t="s">
        <v>6884</v>
      </c>
      <c r="AK4003" t="s">
        <v>6883</v>
      </c>
      <c r="AL4003">
        <v>1</v>
      </c>
      <c r="AM4003" s="5">
        <f t="shared" si="498"/>
        <v>0.16666666666666666</v>
      </c>
      <c r="AN4003" s="4">
        <f t="shared" si="503"/>
        <v>2.5242963523917705E-4</v>
      </c>
      <c r="AO4003" s="3"/>
      <c r="AP4003">
        <v>0</v>
      </c>
      <c r="AQ4003" t="s">
        <v>222</v>
      </c>
      <c r="AR4003">
        <v>2012001202</v>
      </c>
      <c r="AS4003" t="s">
        <v>221</v>
      </c>
      <c r="AT4003" s="2" t="s">
        <v>0</v>
      </c>
      <c r="AU4003" s="1">
        <f t="shared" si="499"/>
        <v>0.29533883230481955</v>
      </c>
      <c r="AV4003" s="1">
        <f t="shared" si="500"/>
        <v>0.21816858408170475</v>
      </c>
      <c r="AW4003" s="1">
        <f t="shared" si="501"/>
        <v>0.14099833585858992</v>
      </c>
    </row>
    <row r="4004" spans="1:49" x14ac:dyDescent="0.2">
      <c r="A4004">
        <v>4002</v>
      </c>
      <c r="B4004" t="s">
        <v>6882</v>
      </c>
      <c r="C4004" t="s">
        <v>6881</v>
      </c>
      <c r="F4004" t="s">
        <v>6880</v>
      </c>
      <c r="G4004" t="s">
        <v>17</v>
      </c>
      <c r="H4004" t="s">
        <v>16</v>
      </c>
      <c r="I4004" t="s">
        <v>6879</v>
      </c>
      <c r="J4004" t="s">
        <v>6878</v>
      </c>
      <c r="K4004" t="s">
        <v>6877</v>
      </c>
      <c r="L4004" t="s">
        <v>6876</v>
      </c>
      <c r="M4004" t="s">
        <v>29</v>
      </c>
      <c r="N4004">
        <v>4</v>
      </c>
      <c r="O4004" t="s">
        <v>6875</v>
      </c>
      <c r="P4004" t="s">
        <v>6874</v>
      </c>
      <c r="Q4004" t="s">
        <v>6873</v>
      </c>
      <c r="R4004" s="7">
        <v>42370</v>
      </c>
      <c r="S4004" s="8">
        <f t="shared" si="496"/>
        <v>2016</v>
      </c>
      <c r="T4004" s="8">
        <v>2016</v>
      </c>
      <c r="U4004" s="8">
        <f t="shared" si="497"/>
        <v>6</v>
      </c>
      <c r="V4004" s="7">
        <v>2016</v>
      </c>
      <c r="W4004" t="s">
        <v>6801</v>
      </c>
      <c r="X4004" s="2">
        <v>0.158</v>
      </c>
      <c r="Y4004" s="6">
        <f t="shared" si="502"/>
        <v>4.2177197618856943E-3</v>
      </c>
      <c r="AA4004">
        <v>20645260</v>
      </c>
      <c r="AB4004">
        <v>21100820619</v>
      </c>
      <c r="AC4004">
        <v>20645279</v>
      </c>
      <c r="AD4004" t="s">
        <v>6</v>
      </c>
      <c r="AE4004">
        <v>60</v>
      </c>
      <c r="AF4004">
        <v>1</v>
      </c>
      <c r="AH4004" t="s">
        <v>6872</v>
      </c>
      <c r="AI4004" t="s">
        <v>6871</v>
      </c>
      <c r="AJ4004" t="s">
        <v>6870</v>
      </c>
      <c r="AK4004" t="s">
        <v>6869</v>
      </c>
      <c r="AL4004">
        <v>0</v>
      </c>
      <c r="AM4004" s="5">
        <f t="shared" si="498"/>
        <v>0</v>
      </c>
      <c r="AN4004" s="4">
        <f t="shared" si="503"/>
        <v>0</v>
      </c>
      <c r="AO4004" s="3"/>
      <c r="AP4004">
        <v>1</v>
      </c>
      <c r="AR4004" t="s">
        <v>1</v>
      </c>
      <c r="AT4004" s="2" t="s">
        <v>0</v>
      </c>
      <c r="AU4004" s="1">
        <f t="shared" si="499"/>
        <v>0.29524038333199859</v>
      </c>
      <c r="AV4004" s="1">
        <f t="shared" si="500"/>
        <v>0.21088598809428472</v>
      </c>
      <c r="AW4004" s="1">
        <f t="shared" si="501"/>
        <v>0.12653159285657081</v>
      </c>
    </row>
    <row r="4005" spans="1:49" x14ac:dyDescent="0.2">
      <c r="A4005">
        <v>4003</v>
      </c>
      <c r="B4005" t="s">
        <v>6868</v>
      </c>
      <c r="C4005" t="s">
        <v>6867</v>
      </c>
      <c r="F4005" t="s">
        <v>6866</v>
      </c>
      <c r="G4005" t="s">
        <v>17</v>
      </c>
      <c r="H4005" t="s">
        <v>16</v>
      </c>
      <c r="I4005" t="s">
        <v>6865</v>
      </c>
      <c r="J4005">
        <v>60104395</v>
      </c>
      <c r="K4005" t="s">
        <v>6864</v>
      </c>
      <c r="L4005" t="s">
        <v>6863</v>
      </c>
      <c r="M4005" t="s">
        <v>6862</v>
      </c>
      <c r="N4005">
        <v>2</v>
      </c>
      <c r="O4005" t="s">
        <v>6861</v>
      </c>
      <c r="P4005" t="s">
        <v>6860</v>
      </c>
      <c r="Q4005" t="s">
        <v>6859</v>
      </c>
      <c r="R4005" s="7">
        <v>42370</v>
      </c>
      <c r="S4005" s="8">
        <f t="shared" si="496"/>
        <v>2016</v>
      </c>
      <c r="T4005" s="8">
        <v>2016</v>
      </c>
      <c r="U4005" s="8">
        <f t="shared" si="497"/>
        <v>6</v>
      </c>
      <c r="V4005" s="7">
        <v>2016</v>
      </c>
      <c r="W4005" t="s">
        <v>6858</v>
      </c>
      <c r="X4005" s="2">
        <v>0.22500000000000001</v>
      </c>
      <c r="Y4005" s="6">
        <f t="shared" si="502"/>
        <v>6.0062464963562111E-3</v>
      </c>
      <c r="AA4005">
        <v>13000632</v>
      </c>
      <c r="AB4005">
        <v>22933</v>
      </c>
      <c r="AC4005">
        <v>13036203</v>
      </c>
      <c r="AD4005" t="s">
        <v>6</v>
      </c>
      <c r="AE4005">
        <v>24</v>
      </c>
      <c r="AF4005">
        <v>2</v>
      </c>
      <c r="AH4005" t="s">
        <v>6857</v>
      </c>
      <c r="AI4005" t="s">
        <v>6856</v>
      </c>
      <c r="AJ4005" t="s">
        <v>6855</v>
      </c>
      <c r="AK4005" t="s">
        <v>6854</v>
      </c>
      <c r="AL4005">
        <v>6</v>
      </c>
      <c r="AM4005" s="5">
        <f t="shared" si="498"/>
        <v>1</v>
      </c>
      <c r="AN4005" s="4">
        <f t="shared" si="503"/>
        <v>1.5145778114350624E-3</v>
      </c>
      <c r="AO4005" s="3"/>
      <c r="AP4005">
        <v>1</v>
      </c>
      <c r="AR4005" t="s">
        <v>1</v>
      </c>
      <c r="AT4005" s="2" t="s">
        <v>0</v>
      </c>
      <c r="AU4005" s="1">
        <f t="shared" si="499"/>
        <v>0.46587458908798662</v>
      </c>
      <c r="AV4005" s="1">
        <f t="shared" si="500"/>
        <v>0.3760412153895637</v>
      </c>
      <c r="AW4005" s="1">
        <f t="shared" si="501"/>
        <v>0.28620784169114072</v>
      </c>
    </row>
    <row r="4006" spans="1:49" x14ac:dyDescent="0.2">
      <c r="A4006">
        <v>4004</v>
      </c>
      <c r="B4006" t="s">
        <v>6853</v>
      </c>
      <c r="C4006" t="s">
        <v>6852</v>
      </c>
      <c r="F4006" t="s">
        <v>6851</v>
      </c>
      <c r="G4006" t="s">
        <v>17</v>
      </c>
      <c r="H4006" t="s">
        <v>16</v>
      </c>
      <c r="I4006" t="s">
        <v>6850</v>
      </c>
      <c r="J4006">
        <v>60030035</v>
      </c>
      <c r="K4006" t="s">
        <v>6849</v>
      </c>
      <c r="L4006" t="s">
        <v>6848</v>
      </c>
      <c r="M4006" t="s">
        <v>6847</v>
      </c>
      <c r="N4006">
        <v>2</v>
      </c>
      <c r="O4006" t="s">
        <v>6846</v>
      </c>
      <c r="P4006" t="s">
        <v>6845</v>
      </c>
      <c r="Q4006" t="s">
        <v>6844</v>
      </c>
      <c r="R4006" s="7">
        <v>42370</v>
      </c>
      <c r="S4006" s="8">
        <f t="shared" si="496"/>
        <v>2016</v>
      </c>
      <c r="T4006" s="8">
        <v>2016</v>
      </c>
      <c r="U4006" s="8">
        <f t="shared" si="497"/>
        <v>6</v>
      </c>
      <c r="V4006" s="7">
        <v>2016</v>
      </c>
      <c r="W4006" t="s">
        <v>6801</v>
      </c>
      <c r="X4006" s="2">
        <v>0.158</v>
      </c>
      <c r="Y4006" s="6">
        <f t="shared" si="502"/>
        <v>4.2177197618856943E-3</v>
      </c>
      <c r="AA4006">
        <v>20645260</v>
      </c>
      <c r="AB4006">
        <v>21100820619</v>
      </c>
      <c r="AC4006">
        <v>20645279</v>
      </c>
      <c r="AD4006" t="s">
        <v>6</v>
      </c>
      <c r="AE4006">
        <v>60</v>
      </c>
      <c r="AF4006">
        <v>1</v>
      </c>
      <c r="AH4006" t="s">
        <v>6843</v>
      </c>
      <c r="AI4006" t="s">
        <v>6842</v>
      </c>
      <c r="AJ4006" t="s">
        <v>6841</v>
      </c>
      <c r="AK4006" t="s">
        <v>6840</v>
      </c>
      <c r="AL4006">
        <v>4</v>
      </c>
      <c r="AM4006" s="5">
        <f t="shared" si="498"/>
        <v>0.66666666666666663</v>
      </c>
      <c r="AN4006" s="4">
        <f t="shared" si="503"/>
        <v>1.0097185409567082E-3</v>
      </c>
      <c r="AO4006" s="3"/>
      <c r="AP4006">
        <v>1</v>
      </c>
      <c r="AR4006" t="s">
        <v>1</v>
      </c>
      <c r="AT4006" s="2" t="s">
        <v>0</v>
      </c>
      <c r="AU4006" s="1">
        <f t="shared" si="499"/>
        <v>0.32553193956069981</v>
      </c>
      <c r="AV4006" s="1">
        <f t="shared" si="500"/>
        <v>0.2613719151421201</v>
      </c>
      <c r="AW4006" s="1">
        <f t="shared" si="501"/>
        <v>0.19721189072354042</v>
      </c>
    </row>
    <row r="4007" spans="1:49" x14ac:dyDescent="0.2">
      <c r="A4007">
        <v>4005</v>
      </c>
      <c r="B4007" t="s">
        <v>6839</v>
      </c>
      <c r="C4007" t="s">
        <v>6838</v>
      </c>
      <c r="F4007" t="s">
        <v>6837</v>
      </c>
      <c r="G4007" t="s">
        <v>17</v>
      </c>
      <c r="H4007" t="s">
        <v>16</v>
      </c>
      <c r="I4007" t="s">
        <v>6836</v>
      </c>
      <c r="J4007" t="s">
        <v>6835</v>
      </c>
      <c r="K4007" t="s">
        <v>6834</v>
      </c>
      <c r="L4007" t="s">
        <v>6833</v>
      </c>
      <c r="M4007" t="s">
        <v>1018</v>
      </c>
      <c r="N4007">
        <v>3</v>
      </c>
      <c r="O4007" t="s">
        <v>6832</v>
      </c>
      <c r="P4007" t="s">
        <v>6831</v>
      </c>
      <c r="Q4007" t="s">
        <v>6830</v>
      </c>
      <c r="R4007" s="7">
        <v>42370</v>
      </c>
      <c r="S4007" s="8">
        <f t="shared" si="496"/>
        <v>2016</v>
      </c>
      <c r="T4007" s="8">
        <v>2016</v>
      </c>
      <c r="U4007" s="8">
        <f t="shared" si="497"/>
        <v>6</v>
      </c>
      <c r="V4007" s="7">
        <v>2016</v>
      </c>
      <c r="W4007" t="s">
        <v>1748</v>
      </c>
      <c r="X4007" s="2">
        <v>0.34100000000000003</v>
      </c>
      <c r="Y4007" s="6">
        <f t="shared" si="502"/>
        <v>9.1028002455887467E-3</v>
      </c>
      <c r="AA4007">
        <v>19378718</v>
      </c>
      <c r="AB4007">
        <v>19700186839</v>
      </c>
      <c r="AC4007">
        <v>15309681</v>
      </c>
      <c r="AD4007" t="s">
        <v>6</v>
      </c>
      <c r="AE4007">
        <v>62</v>
      </c>
      <c r="AH4007" t="s">
        <v>6829</v>
      </c>
      <c r="AI4007" t="s">
        <v>6828</v>
      </c>
      <c r="AK4007" t="s">
        <v>6827</v>
      </c>
      <c r="AL4007">
        <v>13</v>
      </c>
      <c r="AM4007" s="5">
        <f t="shared" si="498"/>
        <v>2.1666666666666665</v>
      </c>
      <c r="AN4007" s="4">
        <f t="shared" si="503"/>
        <v>3.2815852581093018E-3</v>
      </c>
      <c r="AO4007" s="3"/>
      <c r="AP4007">
        <v>1</v>
      </c>
      <c r="AR4007" t="s">
        <v>1</v>
      </c>
      <c r="AT4007" s="2" t="s">
        <v>0</v>
      </c>
      <c r="AU4007" s="1">
        <f t="shared" si="499"/>
        <v>0.73564357493449117</v>
      </c>
      <c r="AV4007" s="1">
        <f t="shared" si="500"/>
        <v>0.61921927518490238</v>
      </c>
      <c r="AW4007" s="1">
        <f t="shared" si="501"/>
        <v>0.50279497543531348</v>
      </c>
    </row>
    <row r="4008" spans="1:49" x14ac:dyDescent="0.2">
      <c r="A4008">
        <v>4006</v>
      </c>
      <c r="B4008" t="s">
        <v>6826</v>
      </c>
      <c r="C4008" t="s">
        <v>6825</v>
      </c>
      <c r="F4008" t="s">
        <v>6824</v>
      </c>
      <c r="G4008" t="s">
        <v>17</v>
      </c>
      <c r="H4008" t="s">
        <v>16</v>
      </c>
      <c r="I4008" t="s">
        <v>6823</v>
      </c>
      <c r="J4008" t="s">
        <v>6822</v>
      </c>
      <c r="K4008" t="s">
        <v>6821</v>
      </c>
      <c r="L4008" t="s">
        <v>6820</v>
      </c>
      <c r="M4008" t="s">
        <v>2572</v>
      </c>
      <c r="N4008">
        <v>8</v>
      </c>
      <c r="O4008" t="s">
        <v>6819</v>
      </c>
      <c r="P4008" t="s">
        <v>6818</v>
      </c>
      <c r="Q4008" t="s">
        <v>6817</v>
      </c>
      <c r="R4008" s="7">
        <v>42370</v>
      </c>
      <c r="S4008" s="8">
        <f t="shared" si="496"/>
        <v>2016</v>
      </c>
      <c r="T4008" s="8">
        <v>2016</v>
      </c>
      <c r="U4008" s="8">
        <f t="shared" si="497"/>
        <v>6</v>
      </c>
      <c r="V4008" s="7">
        <v>2016</v>
      </c>
      <c r="W4008" t="s">
        <v>6816</v>
      </c>
      <c r="X4008" s="2">
        <v>1.2849999999999999</v>
      </c>
      <c r="Y4008" s="6">
        <f t="shared" si="502"/>
        <v>3.4302341101412136E-2</v>
      </c>
      <c r="AB4008">
        <v>86430</v>
      </c>
      <c r="AC4008">
        <v>20724292</v>
      </c>
      <c r="AD4008" t="s">
        <v>6</v>
      </c>
      <c r="AE4008">
        <v>8</v>
      </c>
      <c r="AF4008">
        <v>2</v>
      </c>
      <c r="AG4008">
        <v>89</v>
      </c>
      <c r="AI4008" t="s">
        <v>6815</v>
      </c>
      <c r="AJ4008" t="s">
        <v>6814</v>
      </c>
      <c r="AK4008" t="s">
        <v>6813</v>
      </c>
      <c r="AL4008">
        <v>20</v>
      </c>
      <c r="AM4008" s="5">
        <f t="shared" si="498"/>
        <v>3.3333333333333335</v>
      </c>
      <c r="AN4008" s="4">
        <f t="shared" si="503"/>
        <v>5.0485927047835416E-3</v>
      </c>
      <c r="AO4008" s="3"/>
      <c r="AP4008">
        <v>1</v>
      </c>
      <c r="AR4008" t="s">
        <v>1</v>
      </c>
      <c r="AT4008" s="2">
        <v>4.8479999999999999</v>
      </c>
      <c r="AU4008" s="1">
        <f t="shared" si="499"/>
        <v>2.5526216582423555</v>
      </c>
      <c r="AV4008" s="1">
        <f t="shared" si="500"/>
        <v>1.9675466903097838</v>
      </c>
      <c r="AW4008" s="1">
        <f t="shared" si="501"/>
        <v>1.3824717223772118</v>
      </c>
    </row>
    <row r="4009" spans="1:49" x14ac:dyDescent="0.2">
      <c r="A4009">
        <v>4007</v>
      </c>
      <c r="B4009" t="s">
        <v>6812</v>
      </c>
      <c r="C4009" t="s">
        <v>6811</v>
      </c>
      <c r="F4009" t="s">
        <v>6810</v>
      </c>
      <c r="G4009" t="s">
        <v>17</v>
      </c>
      <c r="H4009" t="s">
        <v>16</v>
      </c>
      <c r="I4009" t="s">
        <v>6809</v>
      </c>
      <c r="J4009" t="s">
        <v>6808</v>
      </c>
      <c r="K4009" t="s">
        <v>6807</v>
      </c>
      <c r="L4009" t="s">
        <v>6806</v>
      </c>
      <c r="M4009" t="s">
        <v>6805</v>
      </c>
      <c r="N4009">
        <v>4</v>
      </c>
      <c r="O4009" t="s">
        <v>6804</v>
      </c>
      <c r="P4009" t="s">
        <v>6803</v>
      </c>
      <c r="Q4009" t="s">
        <v>6802</v>
      </c>
      <c r="R4009" s="7">
        <v>42370</v>
      </c>
      <c r="S4009" s="8">
        <f t="shared" si="496"/>
        <v>2016</v>
      </c>
      <c r="T4009" s="8">
        <v>2016</v>
      </c>
      <c r="U4009" s="8">
        <f t="shared" si="497"/>
        <v>6</v>
      </c>
      <c r="V4009" s="7">
        <v>2016</v>
      </c>
      <c r="W4009" t="s">
        <v>6801</v>
      </c>
      <c r="X4009" s="2">
        <v>0.158</v>
      </c>
      <c r="Y4009" s="6">
        <f t="shared" si="502"/>
        <v>4.2177197618856943E-3</v>
      </c>
      <c r="AA4009">
        <v>20645260</v>
      </c>
      <c r="AB4009">
        <v>21100820619</v>
      </c>
      <c r="AC4009">
        <v>20645279</v>
      </c>
      <c r="AD4009" t="s">
        <v>6</v>
      </c>
      <c r="AE4009">
        <v>60</v>
      </c>
      <c r="AF4009">
        <v>1</v>
      </c>
      <c r="AH4009" t="s">
        <v>3824</v>
      </c>
      <c r="AI4009" t="s">
        <v>6800</v>
      </c>
      <c r="AJ4009" t="s">
        <v>6799</v>
      </c>
      <c r="AK4009" t="s">
        <v>6798</v>
      </c>
      <c r="AL4009">
        <v>0</v>
      </c>
      <c r="AM4009" s="5">
        <f t="shared" si="498"/>
        <v>0</v>
      </c>
      <c r="AN4009" s="4">
        <f t="shared" si="503"/>
        <v>0</v>
      </c>
      <c r="AO4009" s="3"/>
      <c r="AP4009">
        <v>1</v>
      </c>
      <c r="AR4009" t="s">
        <v>1</v>
      </c>
      <c r="AT4009" s="2" t="s">
        <v>0</v>
      </c>
      <c r="AU4009" s="1">
        <f t="shared" si="499"/>
        <v>0.29524038333199859</v>
      </c>
      <c r="AV4009" s="1">
        <f t="shared" si="500"/>
        <v>0.21088598809428472</v>
      </c>
      <c r="AW4009" s="1">
        <f t="shared" si="501"/>
        <v>0.12653159285657081</v>
      </c>
    </row>
    <row r="4010" spans="1:49" x14ac:dyDescent="0.2">
      <c r="A4010">
        <v>4008</v>
      </c>
      <c r="B4010" t="s">
        <v>6797</v>
      </c>
      <c r="C4010" t="s">
        <v>6796</v>
      </c>
      <c r="F4010" t="s">
        <v>6795</v>
      </c>
      <c r="G4010" t="s">
        <v>17</v>
      </c>
      <c r="H4010" t="s">
        <v>16</v>
      </c>
      <c r="I4010" t="s">
        <v>6794</v>
      </c>
      <c r="J4010" t="s">
        <v>6793</v>
      </c>
      <c r="K4010" t="s">
        <v>6792</v>
      </c>
      <c r="L4010" t="s">
        <v>6791</v>
      </c>
      <c r="M4010" t="s">
        <v>1468</v>
      </c>
      <c r="N4010">
        <v>4</v>
      </c>
      <c r="O4010" t="s">
        <v>6790</v>
      </c>
      <c r="P4010" t="s">
        <v>6789</v>
      </c>
      <c r="Q4010" t="s">
        <v>6788</v>
      </c>
      <c r="R4010" s="7">
        <v>42370</v>
      </c>
      <c r="S4010" s="8">
        <f t="shared" si="496"/>
        <v>2016</v>
      </c>
      <c r="T4010" s="8">
        <v>2016</v>
      </c>
      <c r="U4010" s="8">
        <f t="shared" si="497"/>
        <v>6</v>
      </c>
      <c r="V4010" s="7">
        <v>2016</v>
      </c>
      <c r="W4010" t="s">
        <v>6773</v>
      </c>
      <c r="X4010" s="2">
        <v>0.64</v>
      </c>
      <c r="Y4010" s="6">
        <f t="shared" si="502"/>
        <v>1.7084434478524334E-2</v>
      </c>
      <c r="AA4010">
        <v>218669</v>
      </c>
      <c r="AB4010">
        <v>29583</v>
      </c>
      <c r="AC4010">
        <v>15333868</v>
      </c>
      <c r="AD4010" t="s">
        <v>6</v>
      </c>
      <c r="AE4010">
        <v>53</v>
      </c>
      <c r="AF4010">
        <v>2</v>
      </c>
      <c r="AH4010" t="s">
        <v>6787</v>
      </c>
      <c r="AI4010" t="s">
        <v>6786</v>
      </c>
      <c r="AK4010" t="s">
        <v>6785</v>
      </c>
      <c r="AL4010">
        <v>15</v>
      </c>
      <c r="AM4010" s="5">
        <f t="shared" si="498"/>
        <v>2.5</v>
      </c>
      <c r="AN4010" s="4">
        <f t="shared" si="503"/>
        <v>3.7864445285876562E-3</v>
      </c>
      <c r="AO4010" s="3"/>
      <c r="AP4010">
        <v>0</v>
      </c>
      <c r="AR4010" t="s">
        <v>1</v>
      </c>
      <c r="AT4010" s="2">
        <v>1.2490000000000001</v>
      </c>
      <c r="AU4010" s="1">
        <f t="shared" si="499"/>
        <v>1.3095037493543329</v>
      </c>
      <c r="AV4010" s="1">
        <f t="shared" si="500"/>
        <v>1.0435439503555994</v>
      </c>
      <c r="AW4010" s="1">
        <f t="shared" si="501"/>
        <v>0.77758415135686587</v>
      </c>
    </row>
    <row r="4011" spans="1:49" x14ac:dyDescent="0.2">
      <c r="A4011">
        <v>4009</v>
      </c>
      <c r="B4011" t="s">
        <v>6784</v>
      </c>
      <c r="C4011" t="s">
        <v>6783</v>
      </c>
      <c r="F4011" t="s">
        <v>6782</v>
      </c>
      <c r="G4011" t="s">
        <v>17</v>
      </c>
      <c r="H4011" t="s">
        <v>16</v>
      </c>
      <c r="I4011" t="s">
        <v>6781</v>
      </c>
      <c r="J4011" t="s">
        <v>6780</v>
      </c>
      <c r="K4011" t="s">
        <v>6779</v>
      </c>
      <c r="L4011" t="s">
        <v>6778</v>
      </c>
      <c r="M4011" t="s">
        <v>6777</v>
      </c>
      <c r="N4011">
        <v>3</v>
      </c>
      <c r="O4011" t="s">
        <v>6776</v>
      </c>
      <c r="P4011" t="s">
        <v>6775</v>
      </c>
      <c r="Q4011" t="s">
        <v>6774</v>
      </c>
      <c r="R4011" s="7">
        <v>42370</v>
      </c>
      <c r="S4011" s="8">
        <f t="shared" si="496"/>
        <v>2016</v>
      </c>
      <c r="T4011" s="8">
        <v>2016</v>
      </c>
      <c r="U4011" s="8">
        <f t="shared" si="497"/>
        <v>6</v>
      </c>
      <c r="V4011" s="7">
        <v>2016</v>
      </c>
      <c r="W4011" t="s">
        <v>6773</v>
      </c>
      <c r="X4011" s="2">
        <v>0.64</v>
      </c>
      <c r="Y4011" s="6">
        <f t="shared" si="502"/>
        <v>1.7084434478524334E-2</v>
      </c>
      <c r="AA4011">
        <v>218669</v>
      </c>
      <c r="AB4011">
        <v>29583</v>
      </c>
      <c r="AC4011">
        <v>15333868</v>
      </c>
      <c r="AD4011" t="s">
        <v>6</v>
      </c>
      <c r="AE4011">
        <v>53</v>
      </c>
      <c r="AF4011">
        <v>2</v>
      </c>
      <c r="AH4011" t="s">
        <v>6772</v>
      </c>
      <c r="AI4011" t="s">
        <v>6771</v>
      </c>
      <c r="AK4011" t="s">
        <v>6770</v>
      </c>
      <c r="AL4011">
        <v>0</v>
      </c>
      <c r="AM4011" s="5">
        <f t="shared" si="498"/>
        <v>0</v>
      </c>
      <c r="AN4011" s="4">
        <f t="shared" si="503"/>
        <v>0</v>
      </c>
      <c r="AO4011" s="3"/>
      <c r="AP4011">
        <v>0</v>
      </c>
      <c r="AR4011" t="s">
        <v>1</v>
      </c>
      <c r="AT4011" s="2">
        <v>1.2490000000000001</v>
      </c>
      <c r="AU4011" s="1">
        <f t="shared" si="499"/>
        <v>1.1959104134967031</v>
      </c>
      <c r="AV4011" s="1">
        <f t="shared" si="500"/>
        <v>0.85422172392621665</v>
      </c>
      <c r="AW4011" s="1">
        <f t="shared" si="501"/>
        <v>0.51253303435572994</v>
      </c>
    </row>
    <row r="4012" spans="1:49" x14ac:dyDescent="0.2">
      <c r="A4012">
        <v>4010</v>
      </c>
      <c r="B4012" t="s">
        <v>6769</v>
      </c>
      <c r="C4012" t="s">
        <v>6768</v>
      </c>
      <c r="F4012" t="s">
        <v>6767</v>
      </c>
      <c r="G4012" t="s">
        <v>17</v>
      </c>
      <c r="H4012" t="s">
        <v>16</v>
      </c>
      <c r="I4012" t="s">
        <v>5363</v>
      </c>
      <c r="J4012" t="s">
        <v>6762</v>
      </c>
      <c r="K4012" t="s">
        <v>6766</v>
      </c>
      <c r="L4012" t="s">
        <v>6765</v>
      </c>
      <c r="M4012" t="s">
        <v>2572</v>
      </c>
      <c r="N4012">
        <v>3</v>
      </c>
      <c r="O4012" t="s">
        <v>6764</v>
      </c>
      <c r="P4012" t="s">
        <v>6763</v>
      </c>
      <c r="Q4012" t="s">
        <v>6762</v>
      </c>
      <c r="R4012" s="7">
        <v>42370</v>
      </c>
      <c r="S4012" s="8">
        <f t="shared" si="496"/>
        <v>2016</v>
      </c>
      <c r="T4012" s="8">
        <v>2016</v>
      </c>
      <c r="U4012" s="8">
        <f t="shared" si="497"/>
        <v>6</v>
      </c>
      <c r="V4012" s="7">
        <v>2016</v>
      </c>
      <c r="W4012" t="s">
        <v>6761</v>
      </c>
      <c r="X4012" s="2">
        <v>0.14699999999999999</v>
      </c>
      <c r="Y4012" s="6">
        <f t="shared" si="502"/>
        <v>3.9240810442860577E-3</v>
      </c>
      <c r="AA4012" t="s">
        <v>6760</v>
      </c>
      <c r="AB4012">
        <v>17800156773</v>
      </c>
      <c r="AC4012">
        <v>17516498</v>
      </c>
      <c r="AD4012" t="s">
        <v>6</v>
      </c>
      <c r="AE4012">
        <v>7</v>
      </c>
      <c r="AF4012">
        <v>1</v>
      </c>
      <c r="AH4012" t="s">
        <v>6759</v>
      </c>
      <c r="AI4012" t="s">
        <v>6758</v>
      </c>
      <c r="AJ4012" t="s">
        <v>6757</v>
      </c>
      <c r="AK4012" t="s">
        <v>6756</v>
      </c>
      <c r="AL4012">
        <v>8</v>
      </c>
      <c r="AM4012" s="5">
        <f t="shared" si="498"/>
        <v>1.3333333333333333</v>
      </c>
      <c r="AN4012" s="4">
        <f t="shared" si="503"/>
        <v>2.0194370819134164E-3</v>
      </c>
      <c r="AO4012" s="3"/>
      <c r="AP4012">
        <v>0</v>
      </c>
      <c r="AQ4012" t="s">
        <v>222</v>
      </c>
      <c r="AR4012">
        <v>61472442</v>
      </c>
      <c r="AS4012" t="s">
        <v>221</v>
      </c>
      <c r="AT4012" s="2" t="s">
        <v>0</v>
      </c>
      <c r="AU4012" s="1">
        <f t="shared" si="499"/>
        <v>0.33526878555742651</v>
      </c>
      <c r="AV4012" s="1">
        <f t="shared" si="500"/>
        <v>0.2971759063099737</v>
      </c>
      <c r="AW4012" s="1">
        <f t="shared" si="501"/>
        <v>0.25908302706252084</v>
      </c>
    </row>
    <row r="4013" spans="1:49" x14ac:dyDescent="0.2">
      <c r="A4013">
        <v>4011</v>
      </c>
      <c r="B4013" t="s">
        <v>6755</v>
      </c>
      <c r="C4013" t="s">
        <v>6754</v>
      </c>
      <c r="F4013" t="s">
        <v>6753</v>
      </c>
      <c r="G4013" t="s">
        <v>17</v>
      </c>
      <c r="H4013" t="s">
        <v>16</v>
      </c>
      <c r="I4013" t="s">
        <v>6752</v>
      </c>
      <c r="J4013" t="s">
        <v>6751</v>
      </c>
      <c r="K4013" t="s">
        <v>6750</v>
      </c>
      <c r="L4013" t="s">
        <v>6749</v>
      </c>
      <c r="M4013" t="s">
        <v>214</v>
      </c>
      <c r="N4013">
        <v>4</v>
      </c>
      <c r="O4013" t="s">
        <v>6748</v>
      </c>
      <c r="P4013" t="s">
        <v>6747</v>
      </c>
      <c r="Q4013" t="s">
        <v>6746</v>
      </c>
      <c r="R4013" s="7">
        <v>42370</v>
      </c>
      <c r="S4013" s="8">
        <f t="shared" si="496"/>
        <v>2016</v>
      </c>
      <c r="T4013" s="8">
        <v>2016</v>
      </c>
      <c r="U4013" s="8">
        <f t="shared" si="497"/>
        <v>6</v>
      </c>
      <c r="V4013" s="7">
        <v>42370</v>
      </c>
      <c r="W4013" t="s">
        <v>6745</v>
      </c>
      <c r="X4013" s="2">
        <v>0.80300000000000005</v>
      </c>
      <c r="Y4013" s="6">
        <f t="shared" si="502"/>
        <v>2.1435626384773501E-2</v>
      </c>
      <c r="AA4013">
        <v>10847529</v>
      </c>
      <c r="AB4013">
        <v>12320</v>
      </c>
      <c r="AC4013">
        <v>15208532</v>
      </c>
      <c r="AD4013" t="s">
        <v>6</v>
      </c>
      <c r="AE4013">
        <v>33</v>
      </c>
      <c r="AF4013">
        <v>1</v>
      </c>
      <c r="AH4013" t="s">
        <v>6744</v>
      </c>
      <c r="AI4013" t="s">
        <v>6743</v>
      </c>
      <c r="AK4013" t="s">
        <v>6742</v>
      </c>
      <c r="AL4013">
        <v>18</v>
      </c>
      <c r="AM4013" s="5">
        <f t="shared" si="498"/>
        <v>3</v>
      </c>
      <c r="AN4013" s="4">
        <f t="shared" si="503"/>
        <v>4.5437334343051876E-3</v>
      </c>
      <c r="AO4013" s="3"/>
      <c r="AP4013">
        <v>0</v>
      </c>
      <c r="AR4013" t="s">
        <v>1</v>
      </c>
      <c r="AT4013" s="2" t="s">
        <v>0</v>
      </c>
      <c r="AU4013" s="1">
        <f t="shared" si="499"/>
        <v>1.6368058499633007</v>
      </c>
      <c r="AV4013" s="1">
        <f t="shared" si="500"/>
        <v>1.2989679909539344</v>
      </c>
      <c r="AW4013" s="1">
        <f t="shared" si="501"/>
        <v>0.96113013194456809</v>
      </c>
    </row>
    <row r="4014" spans="1:49" x14ac:dyDescent="0.2">
      <c r="A4014">
        <v>4012</v>
      </c>
      <c r="B4014" t="s">
        <v>6741</v>
      </c>
      <c r="C4014" t="s">
        <v>6740</v>
      </c>
      <c r="F4014" t="s">
        <v>6739</v>
      </c>
      <c r="G4014" t="s">
        <v>17</v>
      </c>
      <c r="H4014" t="s">
        <v>16</v>
      </c>
      <c r="I4014" t="s">
        <v>6738</v>
      </c>
      <c r="J4014" t="s">
        <v>6737</v>
      </c>
      <c r="K4014" t="s">
        <v>6736</v>
      </c>
      <c r="L4014" t="s">
        <v>6735</v>
      </c>
      <c r="M4014" t="s">
        <v>2081</v>
      </c>
      <c r="N4014">
        <v>5</v>
      </c>
      <c r="O4014" t="s">
        <v>6734</v>
      </c>
      <c r="P4014" t="s">
        <v>6733</v>
      </c>
      <c r="Q4014" t="s">
        <v>6732</v>
      </c>
      <c r="R4014" s="7">
        <v>42370</v>
      </c>
      <c r="S4014" s="8">
        <f t="shared" si="496"/>
        <v>2016</v>
      </c>
      <c r="T4014" s="8">
        <v>2016</v>
      </c>
      <c r="U4014" s="8">
        <f t="shared" si="497"/>
        <v>6</v>
      </c>
      <c r="V4014" s="7">
        <v>2016</v>
      </c>
      <c r="W4014" t="s">
        <v>1632</v>
      </c>
      <c r="X4014" s="2">
        <v>0.216</v>
      </c>
      <c r="Y4014" s="6">
        <f t="shared" si="502"/>
        <v>5.765996636501962E-3</v>
      </c>
      <c r="AA4014">
        <v>19378726</v>
      </c>
      <c r="AB4014">
        <v>19700186909</v>
      </c>
      <c r="AC4014">
        <v>10988963</v>
      </c>
      <c r="AD4014" t="s">
        <v>6</v>
      </c>
      <c r="AE4014">
        <v>47</v>
      </c>
      <c r="AH4014" t="s">
        <v>6731</v>
      </c>
      <c r="AI4014" t="s">
        <v>6730</v>
      </c>
      <c r="AK4014" t="s">
        <v>6729</v>
      </c>
      <c r="AL4014">
        <v>0</v>
      </c>
      <c r="AM4014" s="5">
        <f t="shared" si="498"/>
        <v>0</v>
      </c>
      <c r="AN4014" s="4">
        <f t="shared" si="503"/>
        <v>0</v>
      </c>
      <c r="AO4014" s="3"/>
      <c r="AP4014">
        <v>1</v>
      </c>
      <c r="AR4014" t="s">
        <v>1</v>
      </c>
      <c r="AT4014" s="2" t="s">
        <v>0</v>
      </c>
      <c r="AU4014" s="1">
        <f t="shared" si="499"/>
        <v>0.40361976455513726</v>
      </c>
      <c r="AV4014" s="1">
        <f t="shared" si="500"/>
        <v>0.28829983182509811</v>
      </c>
      <c r="AW4014" s="1">
        <f t="shared" si="501"/>
        <v>0.17297989909505887</v>
      </c>
    </row>
    <row r="4015" spans="1:49" x14ac:dyDescent="0.2">
      <c r="A4015">
        <v>4013</v>
      </c>
      <c r="B4015" t="s">
        <v>6728</v>
      </c>
      <c r="C4015" t="s">
        <v>6727</v>
      </c>
      <c r="F4015" t="s">
        <v>6726</v>
      </c>
      <c r="G4015" t="s">
        <v>17</v>
      </c>
      <c r="H4015" t="s">
        <v>16</v>
      </c>
      <c r="I4015" t="s">
        <v>6725</v>
      </c>
      <c r="J4015">
        <v>60025225</v>
      </c>
      <c r="K4015" t="s">
        <v>6724</v>
      </c>
      <c r="L4015" t="s">
        <v>6723</v>
      </c>
      <c r="M4015" t="s">
        <v>73</v>
      </c>
      <c r="N4015">
        <v>3</v>
      </c>
      <c r="O4015" t="s">
        <v>6722</v>
      </c>
      <c r="P4015" t="s">
        <v>6721</v>
      </c>
      <c r="Q4015" t="s">
        <v>6720</v>
      </c>
      <c r="R4015" s="7">
        <v>42370</v>
      </c>
      <c r="S4015" s="8">
        <f t="shared" si="496"/>
        <v>2016</v>
      </c>
      <c r="T4015" s="8">
        <v>2016</v>
      </c>
      <c r="U4015" s="8">
        <f t="shared" si="497"/>
        <v>6</v>
      </c>
      <c r="V4015" s="7" t="s">
        <v>6719</v>
      </c>
      <c r="W4015" t="s">
        <v>6718</v>
      </c>
      <c r="X4015" s="2">
        <v>6.6050000000000004</v>
      </c>
      <c r="Y4015" s="6">
        <f t="shared" si="502"/>
        <v>0.17631670270414565</v>
      </c>
      <c r="AB4015">
        <v>17900156715</v>
      </c>
      <c r="AC4015" t="s">
        <v>6717</v>
      </c>
      <c r="AD4015" t="s">
        <v>6</v>
      </c>
      <c r="AE4015">
        <v>18</v>
      </c>
      <c r="AF4015">
        <v>1</v>
      </c>
      <c r="AG4015">
        <v>7055229</v>
      </c>
      <c r="AH4015" t="s">
        <v>6716</v>
      </c>
      <c r="AI4015" t="s">
        <v>6715</v>
      </c>
      <c r="AJ4015" t="s">
        <v>6714</v>
      </c>
      <c r="AK4015" t="s">
        <v>6713</v>
      </c>
      <c r="AL4015">
        <v>38</v>
      </c>
      <c r="AM4015" s="5">
        <f t="shared" si="498"/>
        <v>6.333333333333333</v>
      </c>
      <c r="AN4015" s="4">
        <f t="shared" si="503"/>
        <v>9.5923261390887284E-3</v>
      </c>
      <c r="AO4015" s="3"/>
      <c r="AP4015">
        <v>0</v>
      </c>
      <c r="AQ4015" t="s">
        <v>3765</v>
      </c>
      <c r="AR4015" t="s">
        <v>1</v>
      </c>
      <c r="AS4015" t="s">
        <v>3763</v>
      </c>
      <c r="AT4015" s="2">
        <v>25.248999999999999</v>
      </c>
      <c r="AU4015" s="1">
        <f t="shared" si="499"/>
        <v>12.629938973462856</v>
      </c>
      <c r="AV4015" s="1">
        <f t="shared" si="500"/>
        <v>9.2954514421617187</v>
      </c>
      <c r="AW4015" s="1">
        <f t="shared" si="501"/>
        <v>5.9609639108605803</v>
      </c>
    </row>
    <row r="4016" spans="1:49" x14ac:dyDescent="0.2">
      <c r="A4016">
        <v>4014</v>
      </c>
      <c r="B4016" t="s">
        <v>6712</v>
      </c>
      <c r="C4016" t="s">
        <v>6711</v>
      </c>
      <c r="F4016" t="s">
        <v>6710</v>
      </c>
      <c r="G4016" t="s">
        <v>17</v>
      </c>
      <c r="H4016" t="s">
        <v>16</v>
      </c>
      <c r="I4016" t="s">
        <v>6709</v>
      </c>
      <c r="J4016" t="s">
        <v>6708</v>
      </c>
      <c r="K4016" t="s">
        <v>6707</v>
      </c>
      <c r="L4016" t="s">
        <v>6706</v>
      </c>
      <c r="M4016" t="s">
        <v>6705</v>
      </c>
      <c r="N4016">
        <v>3</v>
      </c>
      <c r="O4016" t="s">
        <v>6704</v>
      </c>
      <c r="P4016" t="s">
        <v>6703</v>
      </c>
      <c r="Q4016" t="s">
        <v>6702</v>
      </c>
      <c r="R4016" s="7">
        <v>42370</v>
      </c>
      <c r="S4016" s="8">
        <f t="shared" si="496"/>
        <v>2016</v>
      </c>
      <c r="T4016" s="8">
        <v>2016</v>
      </c>
      <c r="U4016" s="8">
        <f t="shared" si="497"/>
        <v>6</v>
      </c>
      <c r="V4016" s="7">
        <v>2016</v>
      </c>
      <c r="W4016" t="s">
        <v>3368</v>
      </c>
      <c r="X4016" s="2">
        <v>0.28199999999999997</v>
      </c>
      <c r="Y4016" s="6">
        <f t="shared" si="502"/>
        <v>7.527828942099783E-3</v>
      </c>
      <c r="AA4016">
        <v>16875869</v>
      </c>
      <c r="AB4016">
        <v>19700186861</v>
      </c>
      <c r="AC4016">
        <v>16875877</v>
      </c>
      <c r="AD4016" t="s">
        <v>6</v>
      </c>
      <c r="AE4016">
        <v>2016</v>
      </c>
      <c r="AG4016">
        <v>3424768</v>
      </c>
      <c r="AI4016" t="s">
        <v>6701</v>
      </c>
      <c r="AK4016" t="s">
        <v>6700</v>
      </c>
      <c r="AL4016">
        <v>0</v>
      </c>
      <c r="AM4016" s="5">
        <f t="shared" si="498"/>
        <v>0</v>
      </c>
      <c r="AN4016" s="4">
        <f t="shared" si="503"/>
        <v>0</v>
      </c>
      <c r="AO4016" s="3"/>
      <c r="AP4016">
        <v>1</v>
      </c>
      <c r="AR4016" t="s">
        <v>1</v>
      </c>
      <c r="AT4016" s="2">
        <v>1.1739999999999999</v>
      </c>
      <c r="AU4016" s="1">
        <f t="shared" si="499"/>
        <v>0.52694802594698475</v>
      </c>
      <c r="AV4016" s="1">
        <f t="shared" si="500"/>
        <v>0.37639144710498917</v>
      </c>
      <c r="AW4016" s="1">
        <f t="shared" si="501"/>
        <v>0.22583486826299345</v>
      </c>
    </row>
    <row r="4017" spans="1:49" x14ac:dyDescent="0.2">
      <c r="A4017">
        <v>4015</v>
      </c>
      <c r="B4017" t="s">
        <v>6699</v>
      </c>
      <c r="C4017" t="s">
        <v>6698</v>
      </c>
      <c r="F4017" t="s">
        <v>6697</v>
      </c>
      <c r="G4017" t="s">
        <v>17</v>
      </c>
      <c r="H4017" t="s">
        <v>16</v>
      </c>
      <c r="I4017" t="s">
        <v>6696</v>
      </c>
      <c r="J4017" t="s">
        <v>6695</v>
      </c>
      <c r="K4017" t="s">
        <v>6694</v>
      </c>
      <c r="L4017" t="s">
        <v>6693</v>
      </c>
      <c r="M4017" t="s">
        <v>6692</v>
      </c>
      <c r="N4017">
        <v>4</v>
      </c>
      <c r="O4017" t="s">
        <v>6691</v>
      </c>
      <c r="P4017" t="s">
        <v>6690</v>
      </c>
      <c r="Q4017" t="s">
        <v>6689</v>
      </c>
      <c r="R4017" s="7">
        <v>42370</v>
      </c>
      <c r="S4017" s="8">
        <f t="shared" si="496"/>
        <v>2016</v>
      </c>
      <c r="T4017" s="8">
        <v>2016</v>
      </c>
      <c r="U4017" s="8">
        <f t="shared" si="497"/>
        <v>6</v>
      </c>
      <c r="V4017" s="7">
        <v>2016</v>
      </c>
      <c r="W4017" t="s">
        <v>6688</v>
      </c>
      <c r="X4017" s="2">
        <v>0.42799999999999999</v>
      </c>
      <c r="Y4017" s="6">
        <f t="shared" si="502"/>
        <v>1.1425215557513147E-2</v>
      </c>
      <c r="AA4017" t="s">
        <v>6687</v>
      </c>
      <c r="AB4017">
        <v>19600157902</v>
      </c>
      <c r="AD4017" t="s">
        <v>6</v>
      </c>
      <c r="AE4017">
        <v>7</v>
      </c>
      <c r="AG4017">
        <v>7329933</v>
      </c>
      <c r="AI4017" t="s">
        <v>6686</v>
      </c>
      <c r="AJ4017" t="s">
        <v>6685</v>
      </c>
      <c r="AK4017" t="s">
        <v>6684</v>
      </c>
      <c r="AL4017">
        <v>3</v>
      </c>
      <c r="AM4017" s="5">
        <f t="shared" si="498"/>
        <v>0.5</v>
      </c>
      <c r="AN4017" s="4">
        <f t="shared" si="503"/>
        <v>7.572889057175312E-4</v>
      </c>
      <c r="AO4017" s="3"/>
      <c r="AP4017">
        <v>0</v>
      </c>
      <c r="AQ4017" t="s">
        <v>207</v>
      </c>
      <c r="AR4017">
        <v>1124714</v>
      </c>
      <c r="AS4017" t="s">
        <v>206</v>
      </c>
      <c r="AT4017" s="2">
        <v>1.5489999999999999</v>
      </c>
      <c r="AU4017" s="1">
        <f t="shared" si="499"/>
        <v>0.82248375619744618</v>
      </c>
      <c r="AV4017" s="1">
        <f t="shared" si="500"/>
        <v>0.60912522316153395</v>
      </c>
      <c r="AW4017" s="1">
        <f t="shared" si="501"/>
        <v>0.3957666901256216</v>
      </c>
    </row>
    <row r="4018" spans="1:49" x14ac:dyDescent="0.2">
      <c r="A4018">
        <v>4016</v>
      </c>
      <c r="B4018" t="s">
        <v>6683</v>
      </c>
      <c r="C4018" t="s">
        <v>6682</v>
      </c>
      <c r="F4018" t="s">
        <v>6681</v>
      </c>
      <c r="G4018" t="s">
        <v>17</v>
      </c>
      <c r="H4018" t="s">
        <v>16</v>
      </c>
      <c r="I4018" t="s">
        <v>6680</v>
      </c>
      <c r="J4018" t="s">
        <v>6679</v>
      </c>
      <c r="K4018" t="s">
        <v>6678</v>
      </c>
      <c r="L4018" t="s">
        <v>6677</v>
      </c>
      <c r="M4018" t="s">
        <v>4414</v>
      </c>
      <c r="N4018">
        <v>5</v>
      </c>
      <c r="O4018" t="s">
        <v>6676</v>
      </c>
      <c r="P4018" t="s">
        <v>6675</v>
      </c>
      <c r="Q4018" t="s">
        <v>6674</v>
      </c>
      <c r="R4018" s="7">
        <v>42370</v>
      </c>
      <c r="S4018" s="8">
        <f t="shared" si="496"/>
        <v>2016</v>
      </c>
      <c r="T4018" s="8">
        <v>2016</v>
      </c>
      <c r="U4018" s="8">
        <f t="shared" si="497"/>
        <v>6</v>
      </c>
      <c r="V4018" s="7">
        <v>2016</v>
      </c>
      <c r="W4018" t="s">
        <v>3368</v>
      </c>
      <c r="X4018" s="2">
        <v>0.28199999999999997</v>
      </c>
      <c r="Y4018" s="6">
        <f t="shared" si="502"/>
        <v>7.527828942099783E-3</v>
      </c>
      <c r="AA4018">
        <v>16875869</v>
      </c>
      <c r="AB4018">
        <v>19700186861</v>
      </c>
      <c r="AC4018">
        <v>16875877</v>
      </c>
      <c r="AD4018" t="s">
        <v>6</v>
      </c>
      <c r="AE4018">
        <v>2016</v>
      </c>
      <c r="AG4018">
        <v>5291072</v>
      </c>
      <c r="AI4018" t="s">
        <v>6673</v>
      </c>
      <c r="AK4018" t="s">
        <v>6672</v>
      </c>
      <c r="AL4018">
        <v>4</v>
      </c>
      <c r="AM4018" s="5">
        <f t="shared" si="498"/>
        <v>0.66666666666666663</v>
      </c>
      <c r="AN4018" s="4">
        <f t="shared" si="503"/>
        <v>1.0097185409567082E-3</v>
      </c>
      <c r="AO4018" s="3"/>
      <c r="AP4018">
        <v>1</v>
      </c>
      <c r="AQ4018" t="s">
        <v>1782</v>
      </c>
      <c r="AR4018" t="s">
        <v>6671</v>
      </c>
      <c r="AS4018" t="s">
        <v>1780</v>
      </c>
      <c r="AT4018" s="2">
        <v>1.1739999999999999</v>
      </c>
      <c r="AU4018" s="1">
        <f t="shared" si="499"/>
        <v>0.55723958217568592</v>
      </c>
      <c r="AV4018" s="1">
        <f t="shared" si="500"/>
        <v>0.42687737415282462</v>
      </c>
      <c r="AW4018" s="1">
        <f t="shared" si="501"/>
        <v>0.29651516612996304</v>
      </c>
    </row>
    <row r="4019" spans="1:49" x14ac:dyDescent="0.2">
      <c r="A4019">
        <v>4017</v>
      </c>
      <c r="B4019" t="s">
        <v>6670</v>
      </c>
      <c r="C4019" t="s">
        <v>6669</v>
      </c>
      <c r="F4019" t="s">
        <v>6668</v>
      </c>
      <c r="G4019" t="s">
        <v>17</v>
      </c>
      <c r="H4019" t="s">
        <v>16</v>
      </c>
      <c r="I4019" t="s">
        <v>6667</v>
      </c>
      <c r="J4019">
        <v>60004305</v>
      </c>
      <c r="K4019" t="s">
        <v>6666</v>
      </c>
      <c r="L4019" t="s">
        <v>6665</v>
      </c>
      <c r="M4019" t="s">
        <v>593</v>
      </c>
      <c r="N4019">
        <v>2</v>
      </c>
      <c r="O4019" t="s">
        <v>6664</v>
      </c>
      <c r="P4019" t="s">
        <v>6663</v>
      </c>
      <c r="Q4019" t="s">
        <v>6662</v>
      </c>
      <c r="R4019" s="7">
        <v>42370</v>
      </c>
      <c r="S4019" s="8">
        <f t="shared" si="496"/>
        <v>2016</v>
      </c>
      <c r="T4019" s="8">
        <v>2016</v>
      </c>
      <c r="U4019" s="8">
        <f t="shared" si="497"/>
        <v>6</v>
      </c>
      <c r="V4019" s="7">
        <v>42370</v>
      </c>
      <c r="W4019" t="s">
        <v>6623</v>
      </c>
      <c r="X4019" s="2">
        <v>0.79900000000000004</v>
      </c>
      <c r="Y4019" s="6">
        <f t="shared" si="502"/>
        <v>2.1328848669282724E-2</v>
      </c>
      <c r="AA4019">
        <v>15497747</v>
      </c>
      <c r="AB4019">
        <v>9500153930</v>
      </c>
      <c r="AD4019" t="s">
        <v>6</v>
      </c>
      <c r="AE4019">
        <v>63</v>
      </c>
      <c r="AF4019">
        <v>1</v>
      </c>
      <c r="AG4019">
        <v>7335580</v>
      </c>
      <c r="AH4019" t="s">
        <v>6528</v>
      </c>
      <c r="AI4019" t="s">
        <v>6661</v>
      </c>
      <c r="AJ4019" t="s">
        <v>6660</v>
      </c>
      <c r="AK4019" t="s">
        <v>6659</v>
      </c>
      <c r="AL4019">
        <v>40</v>
      </c>
      <c r="AM4019" s="5">
        <f t="shared" si="498"/>
        <v>6.666666666666667</v>
      </c>
      <c r="AN4019" s="4">
        <f t="shared" si="503"/>
        <v>1.0097185409567083E-2</v>
      </c>
      <c r="AO4019" s="3"/>
      <c r="AP4019">
        <v>0</v>
      </c>
      <c r="AR4019" t="s">
        <v>1</v>
      </c>
      <c r="AT4019" s="2" t="s">
        <v>0</v>
      </c>
      <c r="AU4019" s="1">
        <f t="shared" si="499"/>
        <v>1.7959349691368032</v>
      </c>
      <c r="AV4019" s="1">
        <f t="shared" si="500"/>
        <v>1.5713017039424904</v>
      </c>
      <c r="AW4019" s="1">
        <f t="shared" si="501"/>
        <v>1.3466684387481775</v>
      </c>
    </row>
    <row r="4020" spans="1:49" x14ac:dyDescent="0.2">
      <c r="A4020">
        <v>4018</v>
      </c>
      <c r="B4020" t="s">
        <v>6658</v>
      </c>
      <c r="C4020" t="s">
        <v>6657</v>
      </c>
      <c r="F4020" t="s">
        <v>6656</v>
      </c>
      <c r="G4020" t="s">
        <v>17</v>
      </c>
      <c r="H4020" t="s">
        <v>16</v>
      </c>
      <c r="I4020" t="s">
        <v>6655</v>
      </c>
      <c r="J4020" t="s">
        <v>6654</v>
      </c>
      <c r="K4020" t="s">
        <v>6653</v>
      </c>
      <c r="L4020" t="s">
        <v>6652</v>
      </c>
      <c r="M4020" t="s">
        <v>230</v>
      </c>
      <c r="N4020">
        <v>3</v>
      </c>
      <c r="O4020" t="s">
        <v>6651</v>
      </c>
      <c r="P4020" t="s">
        <v>6650</v>
      </c>
      <c r="Q4020" t="s">
        <v>6649</v>
      </c>
      <c r="R4020" s="7">
        <v>42370</v>
      </c>
      <c r="S4020" s="8">
        <f t="shared" si="496"/>
        <v>2016</v>
      </c>
      <c r="T4020" s="8">
        <v>2016</v>
      </c>
      <c r="U4020" s="8">
        <f t="shared" si="497"/>
        <v>6</v>
      </c>
      <c r="V4020" s="7">
        <v>42370</v>
      </c>
      <c r="W4020" t="s">
        <v>6584</v>
      </c>
      <c r="X4020" s="2">
        <v>0.50800000000000001</v>
      </c>
      <c r="Y4020" s="6">
        <f t="shared" si="502"/>
        <v>1.356076986732869E-2</v>
      </c>
      <c r="AA4020">
        <v>16735447</v>
      </c>
      <c r="AB4020">
        <v>19700177325</v>
      </c>
      <c r="AD4020" t="s">
        <v>6</v>
      </c>
      <c r="AE4020">
        <v>13</v>
      </c>
      <c r="AF4020">
        <v>1</v>
      </c>
      <c r="AG4020">
        <v>7405701</v>
      </c>
      <c r="AH4020" t="s">
        <v>6648</v>
      </c>
      <c r="AI4020" t="s">
        <v>6647</v>
      </c>
      <c r="AJ4020" t="s">
        <v>6646</v>
      </c>
      <c r="AK4020" t="s">
        <v>6645</v>
      </c>
      <c r="AL4020">
        <v>0</v>
      </c>
      <c r="AM4020" s="5">
        <f t="shared" si="498"/>
        <v>0</v>
      </c>
      <c r="AN4020" s="4">
        <f t="shared" si="503"/>
        <v>0</v>
      </c>
      <c r="AO4020" s="3"/>
      <c r="AP4020">
        <v>0</v>
      </c>
      <c r="AR4020" t="s">
        <v>1</v>
      </c>
      <c r="AT4020" s="2">
        <v>2.6880000000000002</v>
      </c>
      <c r="AU4020" s="1">
        <f t="shared" si="499"/>
        <v>0.94925389071300825</v>
      </c>
      <c r="AV4020" s="1">
        <f t="shared" si="500"/>
        <v>0.67803849336643451</v>
      </c>
      <c r="AW4020" s="1">
        <f t="shared" si="501"/>
        <v>0.40682309601986072</v>
      </c>
    </row>
    <row r="4021" spans="1:49" x14ac:dyDescent="0.2">
      <c r="A4021">
        <v>4019</v>
      </c>
      <c r="B4021" t="s">
        <v>6644</v>
      </c>
      <c r="C4021" t="s">
        <v>6643</v>
      </c>
      <c r="F4021" t="s">
        <v>6642</v>
      </c>
      <c r="G4021" t="s">
        <v>17</v>
      </c>
      <c r="H4021" t="s">
        <v>16</v>
      </c>
      <c r="I4021" t="s">
        <v>6641</v>
      </c>
      <c r="J4021">
        <v>60024542</v>
      </c>
      <c r="K4021" t="s">
        <v>6640</v>
      </c>
      <c r="L4021" t="s">
        <v>1510</v>
      </c>
      <c r="M4021" t="s">
        <v>340</v>
      </c>
      <c r="N4021">
        <v>2</v>
      </c>
      <c r="O4021" t="s">
        <v>6639</v>
      </c>
      <c r="P4021" t="s">
        <v>6638</v>
      </c>
      <c r="Q4021" t="s">
        <v>6637</v>
      </c>
      <c r="R4021" s="7">
        <v>42370</v>
      </c>
      <c r="S4021" s="8">
        <f t="shared" si="496"/>
        <v>2016</v>
      </c>
      <c r="T4021" s="8">
        <v>2016</v>
      </c>
      <c r="U4021" s="8">
        <f t="shared" si="497"/>
        <v>6</v>
      </c>
      <c r="V4021" s="7">
        <v>2016</v>
      </c>
      <c r="W4021" t="s">
        <v>3368</v>
      </c>
      <c r="X4021" s="2">
        <v>0.28199999999999997</v>
      </c>
      <c r="Y4021" s="6">
        <f t="shared" si="502"/>
        <v>7.527828942099783E-3</v>
      </c>
      <c r="AA4021">
        <v>16875869</v>
      </c>
      <c r="AB4021">
        <v>19700186861</v>
      </c>
      <c r="AC4021">
        <v>16875877</v>
      </c>
      <c r="AD4021" t="s">
        <v>6</v>
      </c>
      <c r="AE4021">
        <v>2016</v>
      </c>
      <c r="AG4021">
        <v>5196350</v>
      </c>
      <c r="AI4021" t="s">
        <v>6636</v>
      </c>
      <c r="AK4021" t="s">
        <v>6635</v>
      </c>
      <c r="AL4021">
        <v>3</v>
      </c>
      <c r="AM4021" s="5">
        <f t="shared" si="498"/>
        <v>0.5</v>
      </c>
      <c r="AN4021" s="4">
        <f t="shared" si="503"/>
        <v>7.572889057175312E-4</v>
      </c>
      <c r="AO4021" s="3"/>
      <c r="AP4021">
        <v>1</v>
      </c>
      <c r="AR4021" t="s">
        <v>1</v>
      </c>
      <c r="AT4021" s="2">
        <v>1.1739999999999999</v>
      </c>
      <c r="AU4021" s="1">
        <f t="shared" si="499"/>
        <v>0.54966669311851069</v>
      </c>
      <c r="AV4021" s="1">
        <f t="shared" si="500"/>
        <v>0.41425589239086574</v>
      </c>
      <c r="AW4021" s="1">
        <f t="shared" si="501"/>
        <v>0.27884509166322063</v>
      </c>
    </row>
    <row r="4022" spans="1:49" x14ac:dyDescent="0.2">
      <c r="A4022">
        <v>4020</v>
      </c>
      <c r="B4022" t="s">
        <v>6634</v>
      </c>
      <c r="C4022" t="s">
        <v>6633</v>
      </c>
      <c r="F4022" t="s">
        <v>6632</v>
      </c>
      <c r="G4022" t="s">
        <v>17</v>
      </c>
      <c r="H4022" t="s">
        <v>16</v>
      </c>
      <c r="I4022" t="s">
        <v>6631</v>
      </c>
      <c r="J4022" t="s">
        <v>6630</v>
      </c>
      <c r="K4022" t="s">
        <v>6629</v>
      </c>
      <c r="L4022" t="s">
        <v>6628</v>
      </c>
      <c r="M4022" t="s">
        <v>6627</v>
      </c>
      <c r="N4022">
        <v>5</v>
      </c>
      <c r="O4022" t="s">
        <v>6626</v>
      </c>
      <c r="P4022" t="s">
        <v>6625</v>
      </c>
      <c r="Q4022" t="s">
        <v>6624</v>
      </c>
      <c r="R4022" s="7">
        <v>42370</v>
      </c>
      <c r="S4022" s="8">
        <f t="shared" si="496"/>
        <v>2016</v>
      </c>
      <c r="T4022" s="8">
        <v>2016</v>
      </c>
      <c r="U4022" s="8">
        <f t="shared" si="497"/>
        <v>6</v>
      </c>
      <c r="V4022" s="7">
        <v>42370</v>
      </c>
      <c r="W4022" t="s">
        <v>6623</v>
      </c>
      <c r="X4022" s="2">
        <v>0.79900000000000004</v>
      </c>
      <c r="Y4022" s="6">
        <f t="shared" si="502"/>
        <v>2.1328848669282724E-2</v>
      </c>
      <c r="AA4022">
        <v>15497747</v>
      </c>
      <c r="AB4022">
        <v>9500153930</v>
      </c>
      <c r="AD4022" t="s">
        <v>6</v>
      </c>
      <c r="AE4022">
        <v>63</v>
      </c>
      <c r="AF4022">
        <v>1</v>
      </c>
      <c r="AG4022">
        <v>7277035</v>
      </c>
      <c r="AH4022" t="s">
        <v>6622</v>
      </c>
      <c r="AI4022" t="s">
        <v>6621</v>
      </c>
      <c r="AJ4022" t="s">
        <v>6620</v>
      </c>
      <c r="AK4022" t="s">
        <v>6619</v>
      </c>
      <c r="AL4022">
        <v>26</v>
      </c>
      <c r="AM4022" s="5">
        <f t="shared" si="498"/>
        <v>4.333333333333333</v>
      </c>
      <c r="AN4022" s="4">
        <f t="shared" si="503"/>
        <v>6.5631705162186036E-3</v>
      </c>
      <c r="AO4022" s="3"/>
      <c r="AP4022">
        <v>0</v>
      </c>
      <c r="AR4022" t="s">
        <v>1</v>
      </c>
      <c r="AT4022" s="2" t="s">
        <v>0</v>
      </c>
      <c r="AU4022" s="1">
        <f t="shared" si="499"/>
        <v>1.6899145223363488</v>
      </c>
      <c r="AV4022" s="1">
        <f t="shared" si="500"/>
        <v>1.3946009592750663</v>
      </c>
      <c r="AW4022" s="1">
        <f t="shared" si="501"/>
        <v>1.0992873962137839</v>
      </c>
    </row>
    <row r="4023" spans="1:49" x14ac:dyDescent="0.2">
      <c r="A4023">
        <v>4021</v>
      </c>
      <c r="B4023" t="s">
        <v>6618</v>
      </c>
      <c r="C4023" t="s">
        <v>6617</v>
      </c>
      <c r="F4023" t="s">
        <v>6616</v>
      </c>
      <c r="G4023" t="s">
        <v>17</v>
      </c>
      <c r="H4023" t="s">
        <v>16</v>
      </c>
      <c r="I4023" t="s">
        <v>6615</v>
      </c>
      <c r="J4023" t="s">
        <v>6614</v>
      </c>
      <c r="K4023" t="s">
        <v>6613</v>
      </c>
      <c r="L4023" t="s">
        <v>6612</v>
      </c>
      <c r="M4023" t="s">
        <v>230</v>
      </c>
      <c r="N4023">
        <v>3</v>
      </c>
      <c r="O4023" t="s">
        <v>6611</v>
      </c>
      <c r="P4023" t="s">
        <v>6610</v>
      </c>
      <c r="Q4023" t="s">
        <v>6609</v>
      </c>
      <c r="R4023" s="7">
        <v>42370</v>
      </c>
      <c r="S4023" s="8">
        <f t="shared" si="496"/>
        <v>2016</v>
      </c>
      <c r="T4023" s="8">
        <v>2016</v>
      </c>
      <c r="U4023" s="8">
        <f t="shared" si="497"/>
        <v>6</v>
      </c>
      <c r="V4023" s="7">
        <v>2016</v>
      </c>
      <c r="W4023" t="s">
        <v>3368</v>
      </c>
      <c r="X4023" s="2">
        <v>0.28199999999999997</v>
      </c>
      <c r="Y4023" s="6">
        <f t="shared" si="502"/>
        <v>7.527828942099783E-3</v>
      </c>
      <c r="AA4023">
        <v>16875869</v>
      </c>
      <c r="AB4023">
        <v>19700186861</v>
      </c>
      <c r="AC4023">
        <v>16875877</v>
      </c>
      <c r="AD4023" t="s">
        <v>6</v>
      </c>
      <c r="AE4023">
        <v>2016</v>
      </c>
      <c r="AG4023">
        <v>2363705</v>
      </c>
      <c r="AI4023" t="s">
        <v>6608</v>
      </c>
      <c r="AK4023" t="s">
        <v>6607</v>
      </c>
      <c r="AL4023">
        <v>0</v>
      </c>
      <c r="AM4023" s="5">
        <f t="shared" si="498"/>
        <v>0</v>
      </c>
      <c r="AN4023" s="4">
        <f t="shared" si="503"/>
        <v>0</v>
      </c>
      <c r="AO4023" s="3"/>
      <c r="AP4023">
        <v>1</v>
      </c>
      <c r="AR4023" t="s">
        <v>1</v>
      </c>
      <c r="AT4023" s="2">
        <v>1.1739999999999999</v>
      </c>
      <c r="AU4023" s="1">
        <f t="shared" si="499"/>
        <v>0.52694802594698475</v>
      </c>
      <c r="AV4023" s="1">
        <f t="shared" si="500"/>
        <v>0.37639144710498917</v>
      </c>
      <c r="AW4023" s="1">
        <f t="shared" si="501"/>
        <v>0.22583486826299345</v>
      </c>
    </row>
    <row r="4024" spans="1:49" x14ac:dyDescent="0.2">
      <c r="A4024">
        <v>4022</v>
      </c>
      <c r="B4024" t="s">
        <v>6606</v>
      </c>
      <c r="C4024" t="s">
        <v>6605</v>
      </c>
      <c r="D4024" t="s">
        <v>6604</v>
      </c>
      <c r="F4024" t="s">
        <v>6603</v>
      </c>
      <c r="G4024" t="s">
        <v>17</v>
      </c>
      <c r="H4024" t="s">
        <v>16</v>
      </c>
      <c r="I4024" t="s">
        <v>6602</v>
      </c>
      <c r="J4024" t="s">
        <v>6601</v>
      </c>
      <c r="K4024" t="s">
        <v>6600</v>
      </c>
      <c r="L4024" t="s">
        <v>6599</v>
      </c>
      <c r="M4024" t="s">
        <v>6598</v>
      </c>
      <c r="N4024">
        <v>4</v>
      </c>
      <c r="O4024" t="s">
        <v>6597</v>
      </c>
      <c r="P4024" t="s">
        <v>6596</v>
      </c>
      <c r="Q4024" t="s">
        <v>6595</v>
      </c>
      <c r="R4024" s="7">
        <v>42370</v>
      </c>
      <c r="S4024" s="8">
        <f t="shared" si="496"/>
        <v>2016</v>
      </c>
      <c r="T4024" s="8">
        <v>2016</v>
      </c>
      <c r="U4024" s="8">
        <f t="shared" si="497"/>
        <v>6</v>
      </c>
      <c r="V4024" s="7">
        <v>2016</v>
      </c>
      <c r="W4024" t="s">
        <v>1553</v>
      </c>
      <c r="X4024" s="2">
        <v>0.54700000000000004</v>
      </c>
      <c r="Y4024" s="6">
        <f t="shared" si="502"/>
        <v>1.4601852593363766E-2</v>
      </c>
      <c r="AA4024">
        <v>14348411</v>
      </c>
      <c r="AB4024">
        <v>17683</v>
      </c>
      <c r="AC4024">
        <v>16180399</v>
      </c>
      <c r="AD4024" t="s">
        <v>6</v>
      </c>
      <c r="AE4024">
        <v>70</v>
      </c>
      <c r="AF4024">
        <v>1</v>
      </c>
      <c r="AH4024" t="s">
        <v>6594</v>
      </c>
      <c r="AI4024" t="s">
        <v>6593</v>
      </c>
      <c r="AJ4024" t="s">
        <v>6592</v>
      </c>
      <c r="AK4024" t="s">
        <v>6591</v>
      </c>
      <c r="AL4024">
        <v>56</v>
      </c>
      <c r="AM4024" s="5">
        <f t="shared" si="498"/>
        <v>9.3333333333333339</v>
      </c>
      <c r="AN4024" s="4">
        <f t="shared" si="503"/>
        <v>1.4136059573393917E-2</v>
      </c>
      <c r="AO4024" s="3"/>
      <c r="AP4024">
        <v>0</v>
      </c>
      <c r="AR4024" t="s">
        <v>1</v>
      </c>
      <c r="AT4024" s="2" t="s">
        <v>0</v>
      </c>
      <c r="AU4024" s="1">
        <f t="shared" si="499"/>
        <v>1.4462114687372809</v>
      </c>
      <c r="AV4024" s="1">
        <f t="shared" si="500"/>
        <v>1.4368956083378841</v>
      </c>
      <c r="AW4024" s="1">
        <f t="shared" si="501"/>
        <v>1.4275797479384873</v>
      </c>
    </row>
    <row r="4025" spans="1:49" x14ac:dyDescent="0.2">
      <c r="A4025">
        <v>4023</v>
      </c>
      <c r="B4025" t="s">
        <v>6590</v>
      </c>
      <c r="C4025" t="s">
        <v>6589</v>
      </c>
      <c r="F4025" t="s">
        <v>6588</v>
      </c>
      <c r="G4025" t="s">
        <v>17</v>
      </c>
      <c r="H4025" t="s">
        <v>16</v>
      </c>
      <c r="I4025" t="s">
        <v>6587</v>
      </c>
      <c r="J4025">
        <v>60025278</v>
      </c>
      <c r="K4025" t="s">
        <v>5515</v>
      </c>
      <c r="L4025" t="s">
        <v>1670</v>
      </c>
      <c r="M4025" t="s">
        <v>340</v>
      </c>
      <c r="N4025">
        <v>4</v>
      </c>
      <c r="O4025" t="s">
        <v>6586</v>
      </c>
      <c r="P4025" t="s">
        <v>6585</v>
      </c>
      <c r="Q4025" t="s">
        <v>5512</v>
      </c>
      <c r="R4025" s="7">
        <v>42370</v>
      </c>
      <c r="S4025" s="8">
        <f t="shared" si="496"/>
        <v>2016</v>
      </c>
      <c r="T4025" s="8">
        <v>2016</v>
      </c>
      <c r="U4025" s="8">
        <f t="shared" si="497"/>
        <v>6</v>
      </c>
      <c r="V4025" s="7">
        <v>42370</v>
      </c>
      <c r="W4025" t="s">
        <v>6584</v>
      </c>
      <c r="X4025" s="2">
        <v>0.50800000000000001</v>
      </c>
      <c r="Y4025" s="6">
        <f t="shared" si="502"/>
        <v>1.356076986732869E-2</v>
      </c>
      <c r="AA4025">
        <v>16735447</v>
      </c>
      <c r="AB4025">
        <v>19700177325</v>
      </c>
      <c r="AD4025" t="s">
        <v>6</v>
      </c>
      <c r="AE4025">
        <v>13</v>
      </c>
      <c r="AF4025">
        <v>1</v>
      </c>
      <c r="AG4025">
        <v>7405704</v>
      </c>
      <c r="AH4025" t="s">
        <v>5198</v>
      </c>
      <c r="AI4025" t="s">
        <v>6583</v>
      </c>
      <c r="AJ4025" t="s">
        <v>6582</v>
      </c>
      <c r="AK4025" t="s">
        <v>6581</v>
      </c>
      <c r="AL4025">
        <v>8</v>
      </c>
      <c r="AM4025" s="5">
        <f t="shared" si="498"/>
        <v>1.3333333333333333</v>
      </c>
      <c r="AN4025" s="4">
        <f t="shared" si="503"/>
        <v>2.0194370819134164E-3</v>
      </c>
      <c r="AO4025" s="3"/>
      <c r="AP4025">
        <v>0</v>
      </c>
      <c r="AR4025" t="s">
        <v>1</v>
      </c>
      <c r="AT4025" s="2">
        <v>2.6880000000000002</v>
      </c>
      <c r="AU4025" s="1">
        <f t="shared" si="499"/>
        <v>1.0098370031704107</v>
      </c>
      <c r="AV4025" s="1">
        <f t="shared" si="500"/>
        <v>0.77901034746210529</v>
      </c>
      <c r="AW4025" s="1">
        <f t="shared" si="501"/>
        <v>0.54818369175379988</v>
      </c>
    </row>
    <row r="4026" spans="1:49" x14ac:dyDescent="0.2">
      <c r="A4026">
        <v>4024</v>
      </c>
      <c r="B4026" t="s">
        <v>6580</v>
      </c>
      <c r="C4026" t="s">
        <v>6579</v>
      </c>
      <c r="F4026" t="s">
        <v>6578</v>
      </c>
      <c r="G4026" t="s">
        <v>17</v>
      </c>
      <c r="H4026" t="s">
        <v>16</v>
      </c>
      <c r="I4026" t="s">
        <v>4992</v>
      </c>
      <c r="J4026" t="s">
        <v>6577</v>
      </c>
      <c r="K4026" t="s">
        <v>6576</v>
      </c>
      <c r="L4026" t="s">
        <v>6575</v>
      </c>
      <c r="M4026" t="s">
        <v>6574</v>
      </c>
      <c r="N4026">
        <v>4</v>
      </c>
      <c r="O4026" t="s">
        <v>6573</v>
      </c>
      <c r="P4026" t="s">
        <v>6572</v>
      </c>
      <c r="Q4026" t="s">
        <v>6571</v>
      </c>
      <c r="R4026" s="7">
        <v>42370</v>
      </c>
      <c r="S4026" s="8">
        <f t="shared" si="496"/>
        <v>2016</v>
      </c>
      <c r="T4026" s="8">
        <v>2016</v>
      </c>
      <c r="U4026" s="8">
        <f t="shared" si="497"/>
        <v>6</v>
      </c>
      <c r="V4026" s="7">
        <v>42370</v>
      </c>
      <c r="W4026" t="s">
        <v>6515</v>
      </c>
      <c r="X4026" s="2">
        <v>2.0099999999999998</v>
      </c>
      <c r="Y4026" s="6">
        <f t="shared" si="502"/>
        <v>5.3655802034115477E-2</v>
      </c>
      <c r="AA4026">
        <v>15361276</v>
      </c>
      <c r="AB4026">
        <v>18933</v>
      </c>
      <c r="AD4026" t="s">
        <v>6</v>
      </c>
      <c r="AE4026">
        <v>15</v>
      </c>
      <c r="AF4026">
        <v>1</v>
      </c>
      <c r="AG4026">
        <v>7229350</v>
      </c>
      <c r="AH4026" t="s">
        <v>6570</v>
      </c>
      <c r="AI4026" t="s">
        <v>6569</v>
      </c>
      <c r="AJ4026" t="s">
        <v>6568</v>
      </c>
      <c r="AK4026" t="s">
        <v>6567</v>
      </c>
      <c r="AL4026">
        <v>102</v>
      </c>
      <c r="AM4026" s="5">
        <f t="shared" si="498"/>
        <v>17</v>
      </c>
      <c r="AN4026" s="4">
        <f t="shared" si="503"/>
        <v>2.5747822794396063E-2</v>
      </c>
      <c r="AO4026" s="3"/>
      <c r="AP4026">
        <v>0</v>
      </c>
      <c r="AR4026" t="s">
        <v>1</v>
      </c>
      <c r="AT4026" s="2" t="s">
        <v>0</v>
      </c>
      <c r="AU4026" s="1">
        <f t="shared" si="499"/>
        <v>4.5283408262199645</v>
      </c>
      <c r="AV4026" s="1">
        <f t="shared" si="500"/>
        <v>3.970181241425577</v>
      </c>
      <c r="AW4026" s="1">
        <f t="shared" si="501"/>
        <v>3.4120216566311883</v>
      </c>
    </row>
    <row r="4027" spans="1:49" x14ac:dyDescent="0.2">
      <c r="A4027">
        <v>4025</v>
      </c>
      <c r="B4027" t="s">
        <v>6566</v>
      </c>
      <c r="C4027" t="s">
        <v>6565</v>
      </c>
      <c r="F4027" t="s">
        <v>6564</v>
      </c>
      <c r="G4027" t="s">
        <v>17</v>
      </c>
      <c r="H4027" t="s">
        <v>16</v>
      </c>
      <c r="I4027" t="s">
        <v>6563</v>
      </c>
      <c r="J4027" t="s">
        <v>6562</v>
      </c>
      <c r="K4027" t="s">
        <v>6561</v>
      </c>
      <c r="L4027" t="s">
        <v>6560</v>
      </c>
      <c r="M4027" t="s">
        <v>6559</v>
      </c>
      <c r="N4027">
        <v>6</v>
      </c>
      <c r="O4027" t="s">
        <v>6558</v>
      </c>
      <c r="P4027" t="s">
        <v>6557</v>
      </c>
      <c r="Q4027" t="s">
        <v>6556</v>
      </c>
      <c r="R4027" s="7">
        <v>42370</v>
      </c>
      <c r="S4027" s="8">
        <f t="shared" ref="S4027:S4090" si="504">YEAR(R4027)</f>
        <v>2016</v>
      </c>
      <c r="T4027" s="8">
        <v>2016</v>
      </c>
      <c r="U4027" s="8">
        <f t="shared" ref="U4027:U4090" si="505">2022-T4027</f>
        <v>6</v>
      </c>
      <c r="V4027" s="7">
        <v>42370</v>
      </c>
      <c r="W4027" t="s">
        <v>6515</v>
      </c>
      <c r="X4027" s="2">
        <v>2.0099999999999998</v>
      </c>
      <c r="Y4027" s="6">
        <f t="shared" si="502"/>
        <v>5.3655802034115477E-2</v>
      </c>
      <c r="AA4027">
        <v>15361276</v>
      </c>
      <c r="AB4027">
        <v>18933</v>
      </c>
      <c r="AD4027" t="s">
        <v>6</v>
      </c>
      <c r="AE4027">
        <v>15</v>
      </c>
      <c r="AF4027">
        <v>1</v>
      </c>
      <c r="AG4027">
        <v>7239634</v>
      </c>
      <c r="AH4027" t="s">
        <v>6555</v>
      </c>
      <c r="AI4027" t="s">
        <v>6554</v>
      </c>
      <c r="AJ4027" t="s">
        <v>6553</v>
      </c>
      <c r="AK4027" t="s">
        <v>6552</v>
      </c>
      <c r="AL4027">
        <v>79</v>
      </c>
      <c r="AM4027" s="5">
        <f t="shared" ref="AM4027:AM4090" si="506">AL4027/U4027</f>
        <v>13.166666666666666</v>
      </c>
      <c r="AN4027" s="4">
        <f t="shared" si="503"/>
        <v>1.9941941183894987E-2</v>
      </c>
      <c r="AO4027" s="3"/>
      <c r="AP4027">
        <v>0</v>
      </c>
      <c r="AR4027" t="s">
        <v>1</v>
      </c>
      <c r="AT4027" s="2" t="s">
        <v>0</v>
      </c>
      <c r="AU4027" s="1">
        <f t="shared" ref="AU4027:AU4090" si="507">(Y4027*0.7+AN4027*0.3)*100</f>
        <v>4.354164377904933</v>
      </c>
      <c r="AV4027" s="1">
        <f t="shared" ref="AV4027:AV4090" si="508">(Y4027*0.5+AN4027*0.5)*100</f>
        <v>3.679887160900523</v>
      </c>
      <c r="AW4027" s="1">
        <f t="shared" ref="AW4027:AW4090" si="509">(Y4027*0.3+AN4027*0.7)*100</f>
        <v>3.0056099438961135</v>
      </c>
    </row>
    <row r="4028" spans="1:49" x14ac:dyDescent="0.2">
      <c r="A4028">
        <v>4026</v>
      </c>
      <c r="B4028" t="s">
        <v>6551</v>
      </c>
      <c r="C4028" t="s">
        <v>6550</v>
      </c>
      <c r="F4028" t="s">
        <v>6549</v>
      </c>
      <c r="G4028" t="s">
        <v>17</v>
      </c>
      <c r="H4028" t="s">
        <v>16</v>
      </c>
      <c r="I4028" t="s">
        <v>6548</v>
      </c>
      <c r="J4028" t="s">
        <v>6547</v>
      </c>
      <c r="K4028" t="s">
        <v>6546</v>
      </c>
      <c r="L4028" t="s">
        <v>6545</v>
      </c>
      <c r="M4028" t="s">
        <v>6544</v>
      </c>
      <c r="N4028">
        <v>5</v>
      </c>
      <c r="O4028" t="s">
        <v>6543</v>
      </c>
      <c r="P4028" t="s">
        <v>6542</v>
      </c>
      <c r="Q4028" t="s">
        <v>6541</v>
      </c>
      <c r="R4028" s="7">
        <v>42370</v>
      </c>
      <c r="S4028" s="8">
        <f t="shared" si="504"/>
        <v>2016</v>
      </c>
      <c r="T4028" s="8">
        <v>2016</v>
      </c>
      <c r="U4028" s="8">
        <f t="shared" si="505"/>
        <v>6</v>
      </c>
      <c r="V4028" s="7">
        <v>42370</v>
      </c>
      <c r="W4028" t="s">
        <v>6515</v>
      </c>
      <c r="X4028" s="2">
        <v>2.0099999999999998</v>
      </c>
      <c r="Y4028" s="6">
        <f t="shared" si="502"/>
        <v>5.3655802034115477E-2</v>
      </c>
      <c r="AA4028">
        <v>15361276</v>
      </c>
      <c r="AB4028">
        <v>18933</v>
      </c>
      <c r="AD4028" t="s">
        <v>6</v>
      </c>
      <c r="AE4028">
        <v>15</v>
      </c>
      <c r="AF4028">
        <v>1</v>
      </c>
      <c r="AG4028">
        <v>7225180</v>
      </c>
      <c r="AH4028" t="s">
        <v>6540</v>
      </c>
      <c r="AI4028" t="s">
        <v>6539</v>
      </c>
      <c r="AJ4028" t="s">
        <v>6538</v>
      </c>
      <c r="AK4028" t="s">
        <v>6537</v>
      </c>
      <c r="AL4028">
        <v>37</v>
      </c>
      <c r="AM4028" s="5">
        <f t="shared" si="506"/>
        <v>6.166666666666667</v>
      </c>
      <c r="AN4028" s="4">
        <f t="shared" si="503"/>
        <v>9.3398965038495527E-3</v>
      </c>
      <c r="AO4028" s="3"/>
      <c r="AP4028">
        <v>0</v>
      </c>
      <c r="AR4028" t="s">
        <v>1</v>
      </c>
      <c r="AT4028" s="2" t="s">
        <v>0</v>
      </c>
      <c r="AU4028" s="1">
        <f t="shared" si="507"/>
        <v>4.0361030375035698</v>
      </c>
      <c r="AV4028" s="1">
        <f t="shared" si="508"/>
        <v>3.149784926898251</v>
      </c>
      <c r="AW4028" s="1">
        <f t="shared" si="509"/>
        <v>2.263466816292933</v>
      </c>
    </row>
    <row r="4029" spans="1:49" x14ac:dyDescent="0.2">
      <c r="A4029">
        <v>4027</v>
      </c>
      <c r="B4029" t="s">
        <v>6536</v>
      </c>
      <c r="C4029" t="s">
        <v>6535</v>
      </c>
      <c r="F4029" t="s">
        <v>6534</v>
      </c>
      <c r="G4029" t="s">
        <v>17</v>
      </c>
      <c r="H4029" t="s">
        <v>16</v>
      </c>
      <c r="I4029" t="s">
        <v>6533</v>
      </c>
      <c r="J4029">
        <v>60007457</v>
      </c>
      <c r="K4029" t="s">
        <v>6532</v>
      </c>
      <c r="L4029" t="s">
        <v>6531</v>
      </c>
      <c r="M4029" t="s">
        <v>2835</v>
      </c>
      <c r="N4029">
        <v>1</v>
      </c>
      <c r="O4029" t="s">
        <v>6530</v>
      </c>
      <c r="P4029">
        <v>7006950281</v>
      </c>
      <c r="Q4029">
        <v>60007457</v>
      </c>
      <c r="R4029" s="7">
        <v>42370</v>
      </c>
      <c r="S4029" s="8">
        <f t="shared" si="504"/>
        <v>2016</v>
      </c>
      <c r="T4029" s="8">
        <v>2016</v>
      </c>
      <c r="U4029" s="8">
        <f t="shared" si="505"/>
        <v>6</v>
      </c>
      <c r="V4029" s="7">
        <v>42370</v>
      </c>
      <c r="W4029" t="s">
        <v>6529</v>
      </c>
      <c r="X4029" s="2">
        <v>0.76500000000000001</v>
      </c>
      <c r="Y4029" s="6">
        <f t="shared" si="502"/>
        <v>2.0421238087611118E-2</v>
      </c>
      <c r="AA4029">
        <v>10645624</v>
      </c>
      <c r="AB4029">
        <v>25924</v>
      </c>
      <c r="AD4029" t="s">
        <v>6</v>
      </c>
      <c r="AE4029">
        <v>93</v>
      </c>
      <c r="AF4029">
        <v>1</v>
      </c>
      <c r="AH4029" t="s">
        <v>6528</v>
      </c>
      <c r="AI4029" t="s">
        <v>6527</v>
      </c>
      <c r="AK4029" t="s">
        <v>6526</v>
      </c>
      <c r="AL4029">
        <v>0</v>
      </c>
      <c r="AM4029" s="5">
        <f t="shared" si="506"/>
        <v>0</v>
      </c>
      <c r="AN4029" s="4">
        <f t="shared" si="503"/>
        <v>0</v>
      </c>
      <c r="AO4029" s="3"/>
      <c r="AP4029">
        <v>0</v>
      </c>
      <c r="AR4029" t="s">
        <v>1</v>
      </c>
      <c r="AT4029" s="2">
        <v>0.61899999999999999</v>
      </c>
      <c r="AU4029" s="1">
        <f t="shared" si="507"/>
        <v>1.4294866661327781</v>
      </c>
      <c r="AV4029" s="1">
        <f t="shared" si="508"/>
        <v>1.0210619043805558</v>
      </c>
      <c r="AW4029" s="1">
        <f t="shared" si="509"/>
        <v>0.61263714262833358</v>
      </c>
    </row>
    <row r="4030" spans="1:49" x14ac:dyDescent="0.2">
      <c r="A4030">
        <v>4028</v>
      </c>
      <c r="B4030" t="s">
        <v>6525</v>
      </c>
      <c r="C4030" t="s">
        <v>6524</v>
      </c>
      <c r="F4030" t="s">
        <v>6523</v>
      </c>
      <c r="G4030" t="s">
        <v>17</v>
      </c>
      <c r="H4030" t="s">
        <v>16</v>
      </c>
      <c r="I4030" t="s">
        <v>6522</v>
      </c>
      <c r="J4030" t="s">
        <v>6521</v>
      </c>
      <c r="K4030" t="s">
        <v>6520</v>
      </c>
      <c r="L4030" t="s">
        <v>6519</v>
      </c>
      <c r="M4030" t="s">
        <v>2158</v>
      </c>
      <c r="N4030">
        <v>2</v>
      </c>
      <c r="O4030" t="s">
        <v>6518</v>
      </c>
      <c r="P4030" t="s">
        <v>6517</v>
      </c>
      <c r="Q4030" t="s">
        <v>6516</v>
      </c>
      <c r="R4030" s="7">
        <v>42370</v>
      </c>
      <c r="S4030" s="8">
        <f t="shared" si="504"/>
        <v>2016</v>
      </c>
      <c r="T4030" s="8">
        <v>2016</v>
      </c>
      <c r="U4030" s="8">
        <f t="shared" si="505"/>
        <v>6</v>
      </c>
      <c r="V4030" s="7">
        <v>42370</v>
      </c>
      <c r="W4030" t="s">
        <v>6515</v>
      </c>
      <c r="X4030" s="2">
        <v>2.0099999999999998</v>
      </c>
      <c r="Y4030" s="6">
        <f t="shared" si="502"/>
        <v>5.3655802034115477E-2</v>
      </c>
      <c r="AA4030">
        <v>15361276</v>
      </c>
      <c r="AB4030">
        <v>18933</v>
      </c>
      <c r="AD4030" t="s">
        <v>6</v>
      </c>
      <c r="AE4030">
        <v>15</v>
      </c>
      <c r="AF4030">
        <v>1</v>
      </c>
      <c r="AG4030">
        <v>7243344</v>
      </c>
      <c r="AH4030" t="s">
        <v>6514</v>
      </c>
      <c r="AI4030" t="s">
        <v>6513</v>
      </c>
      <c r="AJ4030" t="s">
        <v>6512</v>
      </c>
      <c r="AK4030" t="s">
        <v>6511</v>
      </c>
      <c r="AL4030">
        <v>14</v>
      </c>
      <c r="AM4030" s="5">
        <f t="shared" si="506"/>
        <v>2.3333333333333335</v>
      </c>
      <c r="AN4030" s="4">
        <f t="shared" si="503"/>
        <v>3.5340148933484792E-3</v>
      </c>
      <c r="AO4030" s="3"/>
      <c r="AP4030">
        <v>0</v>
      </c>
      <c r="AR4030" t="s">
        <v>1</v>
      </c>
      <c r="AT4030" s="2" t="s">
        <v>0</v>
      </c>
      <c r="AU4030" s="1">
        <f t="shared" si="507"/>
        <v>3.8619265891885379</v>
      </c>
      <c r="AV4030" s="1">
        <f t="shared" si="508"/>
        <v>2.8594908463731978</v>
      </c>
      <c r="AW4030" s="1">
        <f t="shared" si="509"/>
        <v>1.857055103557858</v>
      </c>
    </row>
    <row r="4031" spans="1:49" x14ac:dyDescent="0.2">
      <c r="A4031">
        <v>4029</v>
      </c>
      <c r="B4031" t="s">
        <v>6510</v>
      </c>
      <c r="C4031" t="s">
        <v>6509</v>
      </c>
      <c r="D4031" t="s">
        <v>6508</v>
      </c>
      <c r="F4031" t="s">
        <v>6507</v>
      </c>
      <c r="G4031" t="s">
        <v>17</v>
      </c>
      <c r="H4031" t="s">
        <v>16</v>
      </c>
      <c r="I4031" t="s">
        <v>6506</v>
      </c>
      <c r="J4031" t="s">
        <v>6505</v>
      </c>
      <c r="K4031" t="s">
        <v>6504</v>
      </c>
      <c r="L4031" t="s">
        <v>6503</v>
      </c>
      <c r="M4031" t="s">
        <v>6502</v>
      </c>
      <c r="N4031">
        <v>3</v>
      </c>
      <c r="O4031" t="s">
        <v>6501</v>
      </c>
      <c r="P4031" t="s">
        <v>6500</v>
      </c>
      <c r="Q4031" t="s">
        <v>6499</v>
      </c>
      <c r="R4031" s="7">
        <v>42370</v>
      </c>
      <c r="S4031" s="8">
        <f t="shared" si="504"/>
        <v>2016</v>
      </c>
      <c r="T4031" s="8">
        <v>2016</v>
      </c>
      <c r="U4031" s="8">
        <f t="shared" si="505"/>
        <v>6</v>
      </c>
      <c r="V4031" s="7">
        <v>2016</v>
      </c>
      <c r="W4031" t="s">
        <v>3789</v>
      </c>
      <c r="X4031" s="2">
        <v>0.81</v>
      </c>
      <c r="Y4031" s="6">
        <f t="shared" si="502"/>
        <v>2.1622487386882359E-2</v>
      </c>
      <c r="AA4031" t="s">
        <v>3788</v>
      </c>
      <c r="AB4031">
        <v>13516</v>
      </c>
      <c r="AD4031" t="s">
        <v>6</v>
      </c>
      <c r="AE4031">
        <v>67</v>
      </c>
      <c r="AH4031" t="s">
        <v>6498</v>
      </c>
      <c r="AI4031" t="s">
        <v>6497</v>
      </c>
      <c r="AJ4031" t="s">
        <v>6496</v>
      </c>
      <c r="AK4031" t="s">
        <v>6495</v>
      </c>
      <c r="AL4031">
        <v>11</v>
      </c>
      <c r="AM4031" s="5">
        <f t="shared" si="506"/>
        <v>1.8333333333333333</v>
      </c>
      <c r="AN4031" s="4">
        <f t="shared" si="503"/>
        <v>2.7767259876309478E-3</v>
      </c>
      <c r="AO4031" s="3"/>
      <c r="AP4031">
        <v>0</v>
      </c>
      <c r="AR4031" t="s">
        <v>6494</v>
      </c>
      <c r="AT4031" s="2">
        <v>2.89</v>
      </c>
      <c r="AU4031" s="1">
        <f t="shared" si="507"/>
        <v>1.5968758967106933</v>
      </c>
      <c r="AV4031" s="1">
        <f t="shared" si="508"/>
        <v>1.2199606687256652</v>
      </c>
      <c r="AW4031" s="1">
        <f t="shared" si="509"/>
        <v>0.84304544074063714</v>
      </c>
    </row>
    <row r="4032" spans="1:49" x14ac:dyDescent="0.2">
      <c r="A4032">
        <v>4030</v>
      </c>
      <c r="B4032" t="s">
        <v>6493</v>
      </c>
      <c r="C4032" t="s">
        <v>6492</v>
      </c>
      <c r="F4032" t="s">
        <v>6491</v>
      </c>
      <c r="G4032" t="s">
        <v>17</v>
      </c>
      <c r="H4032" t="s">
        <v>16</v>
      </c>
      <c r="I4032" t="s">
        <v>2822</v>
      </c>
      <c r="J4032" t="s">
        <v>6490</v>
      </c>
      <c r="K4032" t="s">
        <v>6489</v>
      </c>
      <c r="L4032" t="s">
        <v>6488</v>
      </c>
      <c r="M4032" t="s">
        <v>6487</v>
      </c>
      <c r="N4032">
        <v>3</v>
      </c>
      <c r="O4032" t="s">
        <v>6486</v>
      </c>
      <c r="P4032" t="s">
        <v>6485</v>
      </c>
      <c r="Q4032" t="s">
        <v>6484</v>
      </c>
      <c r="R4032" s="7">
        <v>42370</v>
      </c>
      <c r="S4032" s="8">
        <f t="shared" si="504"/>
        <v>2016</v>
      </c>
      <c r="T4032" s="8">
        <v>2016</v>
      </c>
      <c r="U4032" s="8">
        <f t="shared" si="505"/>
        <v>6</v>
      </c>
      <c r="V4032" s="7">
        <v>42370</v>
      </c>
      <c r="W4032" t="s">
        <v>6483</v>
      </c>
      <c r="X4032" s="2">
        <v>1.3460000000000001</v>
      </c>
      <c r="Y4032" s="6">
        <f t="shared" si="502"/>
        <v>3.593070126264649E-2</v>
      </c>
      <c r="AA4032">
        <v>7338724</v>
      </c>
      <c r="AB4032">
        <v>12178</v>
      </c>
      <c r="AD4032" t="s">
        <v>6</v>
      </c>
      <c r="AE4032">
        <v>34</v>
      </c>
      <c r="AF4032">
        <v>1</v>
      </c>
      <c r="AG4032">
        <v>7174466</v>
      </c>
      <c r="AH4032" t="s">
        <v>6482</v>
      </c>
      <c r="AI4032" t="s">
        <v>6481</v>
      </c>
      <c r="AJ4032" t="s">
        <v>6480</v>
      </c>
      <c r="AK4032" t="s">
        <v>6479</v>
      </c>
      <c r="AL4032">
        <v>54</v>
      </c>
      <c r="AM4032" s="5">
        <f t="shared" si="506"/>
        <v>9</v>
      </c>
      <c r="AN4032" s="4">
        <f t="shared" si="503"/>
        <v>1.3631200302915562E-2</v>
      </c>
      <c r="AO4032" s="3"/>
      <c r="AP4032">
        <v>0</v>
      </c>
      <c r="AQ4032" t="s">
        <v>222</v>
      </c>
      <c r="AR4032">
        <v>61325002</v>
      </c>
      <c r="AS4032" t="s">
        <v>221</v>
      </c>
      <c r="AT4032" s="2">
        <v>4.1420000000000003</v>
      </c>
      <c r="AU4032" s="1">
        <f t="shared" si="507"/>
        <v>2.9240850974727213</v>
      </c>
      <c r="AV4032" s="1">
        <f t="shared" si="508"/>
        <v>2.4780950782781028</v>
      </c>
      <c r="AW4032" s="1">
        <f t="shared" si="509"/>
        <v>2.0321050590834839</v>
      </c>
    </row>
    <row r="4033" spans="1:49" x14ac:dyDescent="0.2">
      <c r="A4033">
        <v>4031</v>
      </c>
      <c r="B4033" t="s">
        <v>6478</v>
      </c>
      <c r="C4033" t="s">
        <v>6477</v>
      </c>
      <c r="F4033" t="s">
        <v>6476</v>
      </c>
      <c r="G4033" t="s">
        <v>17</v>
      </c>
      <c r="H4033" t="s">
        <v>16</v>
      </c>
      <c r="I4033" t="s">
        <v>6475</v>
      </c>
      <c r="J4033" t="s">
        <v>6474</v>
      </c>
      <c r="K4033" t="s">
        <v>6473</v>
      </c>
      <c r="L4033" t="s">
        <v>6472</v>
      </c>
      <c r="M4033" t="s">
        <v>6471</v>
      </c>
      <c r="N4033">
        <v>6</v>
      </c>
      <c r="O4033" t="s">
        <v>6470</v>
      </c>
      <c r="P4033" t="s">
        <v>6469</v>
      </c>
      <c r="Q4033" t="s">
        <v>6468</v>
      </c>
      <c r="R4033" s="7">
        <v>42370</v>
      </c>
      <c r="S4033" s="8">
        <f t="shared" si="504"/>
        <v>2016</v>
      </c>
      <c r="T4033" s="8">
        <v>2016</v>
      </c>
      <c r="U4033" s="8">
        <f t="shared" si="505"/>
        <v>6</v>
      </c>
      <c r="V4033" s="7">
        <v>2016</v>
      </c>
      <c r="W4033" t="s">
        <v>6467</v>
      </c>
      <c r="X4033" s="2">
        <v>0.26200000000000001</v>
      </c>
      <c r="Y4033" s="6">
        <f t="shared" si="502"/>
        <v>6.9939403646458991E-3</v>
      </c>
      <c r="AA4033" t="s">
        <v>6466</v>
      </c>
      <c r="AB4033">
        <v>13082</v>
      </c>
      <c r="AC4033">
        <v>15635147</v>
      </c>
      <c r="AD4033" t="s">
        <v>6</v>
      </c>
      <c r="AE4033">
        <v>2016</v>
      </c>
      <c r="AG4033">
        <v>8130160</v>
      </c>
      <c r="AI4033" t="s">
        <v>6465</v>
      </c>
      <c r="AK4033" t="s">
        <v>6464</v>
      </c>
      <c r="AL4033">
        <v>14</v>
      </c>
      <c r="AM4033" s="5">
        <f t="shared" si="506"/>
        <v>2.3333333333333335</v>
      </c>
      <c r="AN4033" s="4">
        <f t="shared" si="503"/>
        <v>3.5340148933484792E-3</v>
      </c>
      <c r="AO4033" s="3"/>
      <c r="AP4033">
        <v>1</v>
      </c>
      <c r="AR4033" t="s">
        <v>1</v>
      </c>
      <c r="AT4033" s="2">
        <v>1.3049999999999999</v>
      </c>
      <c r="AU4033" s="1">
        <f t="shared" si="507"/>
        <v>0.59559627232566725</v>
      </c>
      <c r="AV4033" s="1">
        <f t="shared" si="508"/>
        <v>0.52639776289971885</v>
      </c>
      <c r="AW4033" s="1">
        <f t="shared" si="509"/>
        <v>0.45719925347377049</v>
      </c>
    </row>
    <row r="4034" spans="1:49" x14ac:dyDescent="0.2">
      <c r="A4034">
        <v>4032</v>
      </c>
      <c r="B4034" t="s">
        <v>6463</v>
      </c>
      <c r="C4034" t="s">
        <v>6462</v>
      </c>
      <c r="F4034" t="s">
        <v>6461</v>
      </c>
      <c r="G4034" t="s">
        <v>17</v>
      </c>
      <c r="H4034" t="s">
        <v>16</v>
      </c>
      <c r="I4034" t="s">
        <v>6460</v>
      </c>
      <c r="J4034" t="s">
        <v>6459</v>
      </c>
      <c r="K4034" t="s">
        <v>6458</v>
      </c>
      <c r="L4034" t="s">
        <v>6457</v>
      </c>
      <c r="M4034" t="s">
        <v>6456</v>
      </c>
      <c r="N4034">
        <v>4</v>
      </c>
      <c r="O4034" t="s">
        <v>6455</v>
      </c>
      <c r="P4034" t="s">
        <v>6454</v>
      </c>
      <c r="Q4034" t="s">
        <v>6453</v>
      </c>
      <c r="R4034" s="7">
        <v>42370</v>
      </c>
      <c r="S4034" s="8">
        <f t="shared" si="504"/>
        <v>2016</v>
      </c>
      <c r="T4034" s="8">
        <v>2016</v>
      </c>
      <c r="U4034" s="8">
        <f t="shared" si="505"/>
        <v>6</v>
      </c>
      <c r="V4034" s="7">
        <v>2016</v>
      </c>
      <c r="W4034" t="s">
        <v>1748</v>
      </c>
      <c r="X4034" s="2">
        <v>0.34100000000000003</v>
      </c>
      <c r="Y4034" s="6">
        <f t="shared" si="502"/>
        <v>9.1028002455887467E-3</v>
      </c>
      <c r="AA4034">
        <v>19378718</v>
      </c>
      <c r="AB4034">
        <v>19700186839</v>
      </c>
      <c r="AC4034">
        <v>15309681</v>
      </c>
      <c r="AD4034" t="s">
        <v>6</v>
      </c>
      <c r="AE4034">
        <v>63</v>
      </c>
      <c r="AH4034" t="s">
        <v>6452</v>
      </c>
      <c r="AI4034" t="s">
        <v>6451</v>
      </c>
      <c r="AK4034" t="s">
        <v>6450</v>
      </c>
      <c r="AL4034">
        <v>0</v>
      </c>
      <c r="AM4034" s="5">
        <f t="shared" si="506"/>
        <v>0</v>
      </c>
      <c r="AN4034" s="4">
        <f t="shared" si="503"/>
        <v>0</v>
      </c>
      <c r="AO4034" s="3"/>
      <c r="AP4034">
        <v>1</v>
      </c>
      <c r="AR4034" t="s">
        <v>1</v>
      </c>
      <c r="AT4034" s="2" t="s">
        <v>0</v>
      </c>
      <c r="AU4034" s="1">
        <f t="shared" si="507"/>
        <v>0.63719601719121222</v>
      </c>
      <c r="AV4034" s="1">
        <f t="shared" si="508"/>
        <v>0.45514001227943734</v>
      </c>
      <c r="AW4034" s="1">
        <f t="shared" si="509"/>
        <v>0.27308400736766236</v>
      </c>
    </row>
    <row r="4035" spans="1:49" x14ac:dyDescent="0.2">
      <c r="A4035">
        <v>4033</v>
      </c>
      <c r="B4035" t="s">
        <v>6449</v>
      </c>
      <c r="C4035" t="s">
        <v>6448</v>
      </c>
      <c r="F4035" t="s">
        <v>6447</v>
      </c>
      <c r="G4035" t="s">
        <v>17</v>
      </c>
      <c r="H4035" t="s">
        <v>16</v>
      </c>
      <c r="I4035" t="s">
        <v>6446</v>
      </c>
      <c r="J4035" t="s">
        <v>6445</v>
      </c>
      <c r="K4035" t="s">
        <v>6444</v>
      </c>
      <c r="L4035" t="s">
        <v>6251</v>
      </c>
      <c r="M4035" t="s">
        <v>230</v>
      </c>
      <c r="N4035">
        <v>3</v>
      </c>
      <c r="O4035" t="s">
        <v>6443</v>
      </c>
      <c r="P4035" t="s">
        <v>6442</v>
      </c>
      <c r="Q4035" t="s">
        <v>6441</v>
      </c>
      <c r="R4035" s="7">
        <v>42370</v>
      </c>
      <c r="S4035" s="8">
        <f t="shared" si="504"/>
        <v>2016</v>
      </c>
      <c r="T4035" s="8">
        <v>2016</v>
      </c>
      <c r="U4035" s="8">
        <f t="shared" si="505"/>
        <v>6</v>
      </c>
      <c r="V4035" s="7">
        <v>2016</v>
      </c>
      <c r="W4035" t="s">
        <v>2799</v>
      </c>
      <c r="X4035" s="2">
        <v>0.67200000000000004</v>
      </c>
      <c r="Y4035" s="6">
        <f t="shared" ref="Y4035:Y4098" si="510">(X4035-$Z$3)/($Z$2-$Z$3)</f>
        <v>1.793865620245055E-2</v>
      </c>
      <c r="AA4035">
        <v>13132989</v>
      </c>
      <c r="AB4035">
        <v>19700170477</v>
      </c>
      <c r="AC4035">
        <v>13132970</v>
      </c>
      <c r="AD4035" t="s">
        <v>6</v>
      </c>
      <c r="AE4035">
        <v>2016</v>
      </c>
      <c r="AF4035">
        <v>574</v>
      </c>
      <c r="AH4035" t="s">
        <v>6440</v>
      </c>
      <c r="AI4035" t="s">
        <v>6439</v>
      </c>
      <c r="AJ4035" t="s">
        <v>6438</v>
      </c>
      <c r="AK4035" t="s">
        <v>6437</v>
      </c>
      <c r="AL4035">
        <v>4</v>
      </c>
      <c r="AM4035" s="5">
        <f t="shared" si="506"/>
        <v>0.66666666666666663</v>
      </c>
      <c r="AN4035" s="4">
        <f t="shared" ref="AN4035:AN4098" si="511">(AM4035-$AO$3)/($AO$2-$AO$3)</f>
        <v>1.0097185409567082E-3</v>
      </c>
      <c r="AO4035" s="3"/>
      <c r="AP4035">
        <v>1</v>
      </c>
      <c r="AQ4035" t="s">
        <v>222</v>
      </c>
      <c r="AR4035" t="s">
        <v>6436</v>
      </c>
      <c r="AS4035" t="s">
        <v>221</v>
      </c>
      <c r="AT4035" s="2">
        <v>1.546</v>
      </c>
      <c r="AU4035" s="1">
        <f t="shared" si="507"/>
        <v>1.2859974904002396</v>
      </c>
      <c r="AV4035" s="1">
        <f t="shared" si="508"/>
        <v>0.94741873717036296</v>
      </c>
      <c r="AW4035" s="1">
        <f t="shared" si="509"/>
        <v>0.60883998394048611</v>
      </c>
    </row>
    <row r="4036" spans="1:49" x14ac:dyDescent="0.2">
      <c r="A4036">
        <v>4034</v>
      </c>
      <c r="B4036" t="s">
        <v>6435</v>
      </c>
      <c r="C4036" t="s">
        <v>6434</v>
      </c>
      <c r="F4036" t="s">
        <v>6433</v>
      </c>
      <c r="G4036" t="s">
        <v>17</v>
      </c>
      <c r="H4036" t="s">
        <v>16</v>
      </c>
      <c r="I4036" t="s">
        <v>6432</v>
      </c>
      <c r="J4036">
        <v>60018938</v>
      </c>
      <c r="K4036" t="s">
        <v>6431</v>
      </c>
      <c r="L4036" t="s">
        <v>6430</v>
      </c>
      <c r="M4036" t="s">
        <v>6429</v>
      </c>
      <c r="N4036">
        <v>2</v>
      </c>
      <c r="O4036" t="s">
        <v>6428</v>
      </c>
      <c r="P4036" t="s">
        <v>6427</v>
      </c>
      <c r="Q4036" t="s">
        <v>6426</v>
      </c>
      <c r="R4036" s="7">
        <v>42370</v>
      </c>
      <c r="S4036" s="8">
        <f t="shared" si="504"/>
        <v>2016</v>
      </c>
      <c r="T4036" s="8">
        <v>2016</v>
      </c>
      <c r="U4036" s="8">
        <f t="shared" si="505"/>
        <v>6</v>
      </c>
      <c r="V4036" s="7">
        <v>42370</v>
      </c>
      <c r="W4036" t="s">
        <v>6425</v>
      </c>
      <c r="X4036" s="2">
        <v>0.191</v>
      </c>
      <c r="Y4036" s="6">
        <f t="shared" si="510"/>
        <v>5.0986359146846056E-3</v>
      </c>
      <c r="AA4036">
        <v>13353632</v>
      </c>
      <c r="AB4036">
        <v>4000151606</v>
      </c>
      <c r="AD4036" t="s">
        <v>6</v>
      </c>
      <c r="AE4036">
        <v>67</v>
      </c>
      <c r="AF4036">
        <v>1</v>
      </c>
      <c r="AH4036" t="s">
        <v>6424</v>
      </c>
      <c r="AI4036" t="s">
        <v>6423</v>
      </c>
      <c r="AJ4036" t="s">
        <v>6422</v>
      </c>
      <c r="AK4036" t="s">
        <v>6421</v>
      </c>
      <c r="AL4036">
        <v>4</v>
      </c>
      <c r="AM4036" s="5">
        <f t="shared" si="506"/>
        <v>0.66666666666666663</v>
      </c>
      <c r="AN4036" s="4">
        <f t="shared" si="511"/>
        <v>1.0097185409567082E-3</v>
      </c>
      <c r="AO4036" s="3"/>
      <c r="AP4036">
        <v>1</v>
      </c>
      <c r="AR4036" t="s">
        <v>1</v>
      </c>
      <c r="AT4036" s="2" t="s">
        <v>0</v>
      </c>
      <c r="AU4036" s="1">
        <f t="shared" si="507"/>
        <v>0.38719607025662361</v>
      </c>
      <c r="AV4036" s="1">
        <f t="shared" si="508"/>
        <v>0.30541772278206569</v>
      </c>
      <c r="AW4036" s="1">
        <f t="shared" si="509"/>
        <v>0.22363937530750772</v>
      </c>
    </row>
    <row r="4037" spans="1:49" x14ac:dyDescent="0.2">
      <c r="A4037">
        <v>4035</v>
      </c>
      <c r="B4037" t="s">
        <v>6420</v>
      </c>
      <c r="C4037" t="s">
        <v>6419</v>
      </c>
      <c r="E4037">
        <v>27249196</v>
      </c>
      <c r="F4037" t="s">
        <v>6418</v>
      </c>
      <c r="G4037" t="s">
        <v>17</v>
      </c>
      <c r="H4037" t="s">
        <v>16</v>
      </c>
      <c r="I4037" t="s">
        <v>6417</v>
      </c>
      <c r="J4037" t="s">
        <v>6416</v>
      </c>
      <c r="K4037" t="s">
        <v>6415</v>
      </c>
      <c r="L4037" t="s">
        <v>6414</v>
      </c>
      <c r="M4037" t="s">
        <v>3357</v>
      </c>
      <c r="N4037">
        <v>5</v>
      </c>
      <c r="O4037" t="s">
        <v>6413</v>
      </c>
      <c r="P4037" t="s">
        <v>6412</v>
      </c>
      <c r="Q4037" t="s">
        <v>6411</v>
      </c>
      <c r="R4037" s="7">
        <v>42370</v>
      </c>
      <c r="S4037" s="8">
        <f t="shared" si="504"/>
        <v>2016</v>
      </c>
      <c r="T4037" s="8">
        <v>2016</v>
      </c>
      <c r="U4037" s="8">
        <f t="shared" si="505"/>
        <v>6</v>
      </c>
      <c r="V4037" s="7">
        <v>2016</v>
      </c>
      <c r="W4037" t="s">
        <v>6410</v>
      </c>
      <c r="X4037" s="2">
        <v>5.38</v>
      </c>
      <c r="Y4037" s="6">
        <f t="shared" si="510"/>
        <v>0.14361602733509518</v>
      </c>
      <c r="AB4037">
        <v>21100416121</v>
      </c>
      <c r="AC4037">
        <v>20550278</v>
      </c>
      <c r="AD4037" t="s">
        <v>6</v>
      </c>
      <c r="AE4037">
        <v>2</v>
      </c>
      <c r="AF4037">
        <v>2</v>
      </c>
      <c r="AG4037">
        <v>15225</v>
      </c>
      <c r="AI4037" t="s">
        <v>6409</v>
      </c>
      <c r="AK4037" t="s">
        <v>6408</v>
      </c>
      <c r="AL4037">
        <v>73</v>
      </c>
      <c r="AM4037" s="5">
        <f t="shared" si="506"/>
        <v>12.166666666666666</v>
      </c>
      <c r="AN4037" s="4">
        <f t="shared" si="511"/>
        <v>1.8427363372459926E-2</v>
      </c>
      <c r="AO4037" s="3"/>
      <c r="AP4037">
        <v>0</v>
      </c>
      <c r="AQ4037" t="s">
        <v>995</v>
      </c>
      <c r="AR4037" t="s">
        <v>6407</v>
      </c>
      <c r="AS4037" t="s">
        <v>994</v>
      </c>
      <c r="AT4037" s="2">
        <v>15.792999999999999</v>
      </c>
      <c r="AU4037" s="1">
        <f t="shared" si="507"/>
        <v>10.60594281463046</v>
      </c>
      <c r="AV4037" s="1">
        <f t="shared" si="508"/>
        <v>8.1021695353777545</v>
      </c>
      <c r="AW4037" s="1">
        <f t="shared" si="509"/>
        <v>5.5983962561250502</v>
      </c>
    </row>
    <row r="4038" spans="1:49" x14ac:dyDescent="0.2">
      <c r="A4038">
        <v>4036</v>
      </c>
      <c r="B4038" t="s">
        <v>6406</v>
      </c>
      <c r="C4038" t="s">
        <v>6405</v>
      </c>
      <c r="F4038" t="s">
        <v>6404</v>
      </c>
      <c r="G4038" t="s">
        <v>17</v>
      </c>
      <c r="H4038" t="s">
        <v>16</v>
      </c>
      <c r="I4038" t="s">
        <v>6403</v>
      </c>
      <c r="J4038">
        <v>60015815</v>
      </c>
      <c r="K4038" t="s">
        <v>6402</v>
      </c>
      <c r="L4038" t="s">
        <v>6401</v>
      </c>
      <c r="M4038" t="s">
        <v>1003</v>
      </c>
      <c r="N4038">
        <v>2</v>
      </c>
      <c r="O4038" t="s">
        <v>6400</v>
      </c>
      <c r="P4038" t="s">
        <v>6399</v>
      </c>
      <c r="Q4038" t="s">
        <v>6398</v>
      </c>
      <c r="R4038" s="7">
        <v>42370</v>
      </c>
      <c r="S4038" s="8">
        <f t="shared" si="504"/>
        <v>2016</v>
      </c>
      <c r="T4038" s="8">
        <v>2016</v>
      </c>
      <c r="U4038" s="8">
        <f t="shared" si="505"/>
        <v>6</v>
      </c>
      <c r="V4038" s="7">
        <v>2016</v>
      </c>
      <c r="W4038" t="s">
        <v>6397</v>
      </c>
      <c r="X4038" s="2">
        <v>0.40400000000000003</v>
      </c>
      <c r="Y4038" s="6">
        <f t="shared" si="510"/>
        <v>1.0784549264568486E-2</v>
      </c>
      <c r="AA4038">
        <v>396265</v>
      </c>
      <c r="AB4038">
        <v>17473</v>
      </c>
      <c r="AC4038">
        <v>17522706</v>
      </c>
      <c r="AD4038" t="s">
        <v>6</v>
      </c>
      <c r="AE4038">
        <v>48</v>
      </c>
      <c r="AF4038">
        <v>346</v>
      </c>
      <c r="AH4038" t="s">
        <v>6396</v>
      </c>
      <c r="AI4038" t="s">
        <v>6395</v>
      </c>
      <c r="AJ4038" t="s">
        <v>6394</v>
      </c>
      <c r="AK4038" t="s">
        <v>6393</v>
      </c>
      <c r="AL4038">
        <v>5</v>
      </c>
      <c r="AM4038" s="5">
        <f t="shared" si="506"/>
        <v>0.83333333333333337</v>
      </c>
      <c r="AN4038" s="4">
        <f t="shared" si="511"/>
        <v>1.2621481761958854E-3</v>
      </c>
      <c r="AO4038" s="3"/>
      <c r="AP4038">
        <v>0</v>
      </c>
      <c r="AR4038" t="s">
        <v>1</v>
      </c>
      <c r="AT4038" s="2">
        <v>1.7450000000000001</v>
      </c>
      <c r="AU4038" s="1">
        <f t="shared" si="507"/>
        <v>0.79278289380567046</v>
      </c>
      <c r="AV4038" s="1">
        <f t="shared" si="508"/>
        <v>0.60233487203821856</v>
      </c>
      <c r="AW4038" s="1">
        <f t="shared" si="509"/>
        <v>0.41188685027076649</v>
      </c>
    </row>
    <row r="4039" spans="1:49" x14ac:dyDescent="0.2">
      <c r="A4039">
        <v>4037</v>
      </c>
      <c r="B4039" t="s">
        <v>6392</v>
      </c>
      <c r="C4039" t="s">
        <v>6391</v>
      </c>
      <c r="F4039" t="s">
        <v>6390</v>
      </c>
      <c r="G4039" t="s">
        <v>17</v>
      </c>
      <c r="H4039" t="s">
        <v>16</v>
      </c>
      <c r="I4039" t="s">
        <v>6389</v>
      </c>
      <c r="J4039" t="s">
        <v>6388</v>
      </c>
      <c r="K4039" t="s">
        <v>6387</v>
      </c>
      <c r="L4039" t="s">
        <v>2907</v>
      </c>
      <c r="M4039" t="s">
        <v>2906</v>
      </c>
      <c r="N4039">
        <v>2</v>
      </c>
      <c r="O4039" t="s">
        <v>6386</v>
      </c>
      <c r="P4039" t="s">
        <v>6385</v>
      </c>
      <c r="Q4039" t="s">
        <v>6384</v>
      </c>
      <c r="R4039" s="7">
        <v>42370</v>
      </c>
      <c r="S4039" s="8">
        <f t="shared" si="504"/>
        <v>2016</v>
      </c>
      <c r="T4039" s="8">
        <v>2016</v>
      </c>
      <c r="U4039" s="8">
        <f t="shared" si="505"/>
        <v>6</v>
      </c>
      <c r="V4039" s="7">
        <v>42370</v>
      </c>
      <c r="W4039" t="s">
        <v>6383</v>
      </c>
      <c r="X4039" s="2">
        <v>0.308</v>
      </c>
      <c r="Y4039" s="6">
        <f t="shared" si="510"/>
        <v>8.2218840927898353E-3</v>
      </c>
      <c r="AA4039" t="s">
        <v>6382</v>
      </c>
      <c r="AB4039">
        <v>19700173018</v>
      </c>
      <c r="AC4039" t="s">
        <v>6381</v>
      </c>
      <c r="AD4039" t="s">
        <v>6</v>
      </c>
      <c r="AE4039">
        <v>24</v>
      </c>
      <c r="AF4039">
        <v>1</v>
      </c>
      <c r="AH4039" t="s">
        <v>6380</v>
      </c>
      <c r="AI4039" t="s">
        <v>6379</v>
      </c>
      <c r="AK4039" t="s">
        <v>6378</v>
      </c>
      <c r="AL4039">
        <v>0</v>
      </c>
      <c r="AM4039" s="5">
        <f t="shared" si="506"/>
        <v>0</v>
      </c>
      <c r="AN4039" s="4">
        <f t="shared" si="511"/>
        <v>0</v>
      </c>
      <c r="AO4039" s="3"/>
      <c r="AP4039">
        <v>0</v>
      </c>
      <c r="AR4039" t="s">
        <v>1</v>
      </c>
      <c r="AT4039" s="2">
        <v>1.075</v>
      </c>
      <c r="AU4039" s="1">
        <f t="shared" si="507"/>
        <v>0.57553188649528841</v>
      </c>
      <c r="AV4039" s="1">
        <f t="shared" si="508"/>
        <v>0.41109420463949176</v>
      </c>
      <c r="AW4039" s="1">
        <f t="shared" si="509"/>
        <v>0.24665652278369507</v>
      </c>
    </row>
    <row r="4040" spans="1:49" x14ac:dyDescent="0.2">
      <c r="A4040">
        <v>4038</v>
      </c>
      <c r="B4040" t="s">
        <v>6377</v>
      </c>
      <c r="C4040" t="s">
        <v>6376</v>
      </c>
      <c r="F4040" t="s">
        <v>6375</v>
      </c>
      <c r="G4040" t="s">
        <v>17</v>
      </c>
      <c r="H4040" t="s">
        <v>16</v>
      </c>
      <c r="I4040" t="s">
        <v>1686</v>
      </c>
      <c r="J4040">
        <v>60005465</v>
      </c>
      <c r="K4040" t="s">
        <v>862</v>
      </c>
      <c r="L4040" t="s">
        <v>861</v>
      </c>
      <c r="M4040" t="s">
        <v>340</v>
      </c>
      <c r="N4040">
        <v>4</v>
      </c>
      <c r="O4040" t="s">
        <v>6374</v>
      </c>
      <c r="P4040" t="s">
        <v>6373</v>
      </c>
      <c r="Q4040" t="s">
        <v>2675</v>
      </c>
      <c r="R4040" s="7">
        <v>42370</v>
      </c>
      <c r="S4040" s="8">
        <f t="shared" si="504"/>
        <v>2016</v>
      </c>
      <c r="T4040" s="8">
        <v>2016</v>
      </c>
      <c r="U4040" s="8">
        <f t="shared" si="505"/>
        <v>6</v>
      </c>
      <c r="V4040" s="7">
        <v>2016</v>
      </c>
      <c r="W4040" t="s">
        <v>5423</v>
      </c>
      <c r="X4040" s="2">
        <v>1.3280000000000001</v>
      </c>
      <c r="Y4040" s="6">
        <f t="shared" si="510"/>
        <v>3.5450201542937994E-2</v>
      </c>
      <c r="AA4040">
        <v>15361225</v>
      </c>
      <c r="AB4040">
        <v>18894</v>
      </c>
      <c r="AD4040" t="s">
        <v>6</v>
      </c>
      <c r="AE4040">
        <v>15</v>
      </c>
      <c r="AG4040">
        <v>7116492</v>
      </c>
      <c r="AH4040" t="s">
        <v>6372</v>
      </c>
      <c r="AI4040" t="s">
        <v>6371</v>
      </c>
      <c r="AJ4040" t="s">
        <v>6370</v>
      </c>
      <c r="AK4040" t="s">
        <v>6369</v>
      </c>
      <c r="AL4040">
        <v>25</v>
      </c>
      <c r="AM4040" s="5">
        <f t="shared" si="506"/>
        <v>4.166666666666667</v>
      </c>
      <c r="AN4040" s="4">
        <f t="shared" si="511"/>
        <v>6.310740880979427E-3</v>
      </c>
      <c r="AO4040" s="3"/>
      <c r="AP4040">
        <v>0</v>
      </c>
      <c r="AR4040" t="s">
        <v>1</v>
      </c>
      <c r="AT4040" s="2">
        <v>3.8340000000000001</v>
      </c>
      <c r="AU4040" s="1">
        <f t="shared" si="507"/>
        <v>2.6708363344350423</v>
      </c>
      <c r="AV4040" s="1">
        <f t="shared" si="508"/>
        <v>2.0880471211958711</v>
      </c>
      <c r="AW4040" s="1">
        <f t="shared" si="509"/>
        <v>1.5052579079566997</v>
      </c>
    </row>
    <row r="4041" spans="1:49" x14ac:dyDescent="0.2">
      <c r="A4041">
        <v>4039</v>
      </c>
      <c r="B4041" t="s">
        <v>6368</v>
      </c>
      <c r="C4041" t="s">
        <v>6367</v>
      </c>
      <c r="F4041" t="s">
        <v>6366</v>
      </c>
      <c r="G4041" t="s">
        <v>17</v>
      </c>
      <c r="H4041" t="s">
        <v>16</v>
      </c>
      <c r="I4041" t="s">
        <v>6365</v>
      </c>
      <c r="J4041" t="s">
        <v>6364</v>
      </c>
      <c r="K4041" t="s">
        <v>6363</v>
      </c>
      <c r="L4041" t="s">
        <v>6362</v>
      </c>
      <c r="M4041" t="s">
        <v>6361</v>
      </c>
      <c r="N4041">
        <v>3</v>
      </c>
      <c r="O4041" t="s">
        <v>6360</v>
      </c>
      <c r="P4041" t="s">
        <v>6359</v>
      </c>
      <c r="Q4041" t="s">
        <v>6358</v>
      </c>
      <c r="R4041" s="7">
        <v>42370</v>
      </c>
      <c r="S4041" s="8">
        <f t="shared" si="504"/>
        <v>2016</v>
      </c>
      <c r="T4041" s="8">
        <v>2016</v>
      </c>
      <c r="U4041" s="8">
        <f t="shared" si="505"/>
        <v>6</v>
      </c>
      <c r="V4041" s="7">
        <v>2016</v>
      </c>
      <c r="W4041" t="s">
        <v>5423</v>
      </c>
      <c r="X4041" s="2">
        <v>1.3280000000000001</v>
      </c>
      <c r="Y4041" s="6">
        <f t="shared" si="510"/>
        <v>3.5450201542937994E-2</v>
      </c>
      <c r="AA4041">
        <v>15361225</v>
      </c>
      <c r="AB4041">
        <v>18894</v>
      </c>
      <c r="AD4041" t="s">
        <v>6</v>
      </c>
      <c r="AE4041">
        <v>15</v>
      </c>
      <c r="AG4041">
        <v>7096957</v>
      </c>
      <c r="AH4041" t="s">
        <v>6357</v>
      </c>
      <c r="AI4041" t="s">
        <v>6356</v>
      </c>
      <c r="AJ4041" t="s">
        <v>6355</v>
      </c>
      <c r="AK4041" t="s">
        <v>6354</v>
      </c>
      <c r="AL4041">
        <v>33</v>
      </c>
      <c r="AM4041" s="5">
        <f t="shared" si="506"/>
        <v>5.5</v>
      </c>
      <c r="AN4041" s="4">
        <f t="shared" si="511"/>
        <v>8.330177962892843E-3</v>
      </c>
      <c r="AO4041" s="3"/>
      <c r="AP4041">
        <v>0</v>
      </c>
      <c r="AR4041" t="s">
        <v>1</v>
      </c>
      <c r="AT4041" s="2">
        <v>3.8340000000000001</v>
      </c>
      <c r="AU4041" s="1">
        <f t="shared" si="507"/>
        <v>2.7314194468924446</v>
      </c>
      <c r="AV4041" s="1">
        <f t="shared" si="508"/>
        <v>2.1890189752915417</v>
      </c>
      <c r="AW4041" s="1">
        <f t="shared" si="509"/>
        <v>1.6466185036906389</v>
      </c>
    </row>
    <row r="4042" spans="1:49" x14ac:dyDescent="0.2">
      <c r="A4042">
        <v>4040</v>
      </c>
      <c r="B4042" t="s">
        <v>6353</v>
      </c>
      <c r="C4042" t="s">
        <v>6352</v>
      </c>
      <c r="F4042" t="s">
        <v>6351</v>
      </c>
      <c r="G4042" t="s">
        <v>17</v>
      </c>
      <c r="H4042" t="s">
        <v>16</v>
      </c>
      <c r="I4042" t="s">
        <v>6350</v>
      </c>
      <c r="J4042">
        <v>60001187</v>
      </c>
      <c r="K4042" t="s">
        <v>6349</v>
      </c>
      <c r="L4042" t="s">
        <v>6348</v>
      </c>
      <c r="M4042" t="s">
        <v>709</v>
      </c>
      <c r="N4042">
        <v>2</v>
      </c>
      <c r="O4042" t="s">
        <v>6347</v>
      </c>
      <c r="P4042" t="s">
        <v>6346</v>
      </c>
      <c r="Q4042" t="s">
        <v>6345</v>
      </c>
      <c r="R4042" s="7">
        <v>42370</v>
      </c>
      <c r="S4042" s="8">
        <f t="shared" si="504"/>
        <v>2016</v>
      </c>
      <c r="T4042" s="8">
        <v>2016</v>
      </c>
      <c r="U4042" s="8">
        <f t="shared" si="505"/>
        <v>6</v>
      </c>
      <c r="V4042" s="7">
        <v>2016</v>
      </c>
      <c r="W4042" t="s">
        <v>1245</v>
      </c>
      <c r="X4042" s="2">
        <v>0.39900000000000002</v>
      </c>
      <c r="Y4042" s="6">
        <f t="shared" si="510"/>
        <v>1.0651077120205014E-2</v>
      </c>
      <c r="AA4042" t="s">
        <v>1244</v>
      </c>
      <c r="AB4042">
        <v>17700156304</v>
      </c>
      <c r="AC4042">
        <v>16877268</v>
      </c>
      <c r="AD4042" t="s">
        <v>6</v>
      </c>
      <c r="AE4042">
        <v>2016</v>
      </c>
      <c r="AG4042">
        <v>7951965</v>
      </c>
      <c r="AI4042" t="s">
        <v>6344</v>
      </c>
      <c r="AK4042" t="s">
        <v>6343</v>
      </c>
      <c r="AL4042">
        <v>3</v>
      </c>
      <c r="AM4042" s="5">
        <f t="shared" si="506"/>
        <v>0.5</v>
      </c>
      <c r="AN4042" s="4">
        <f t="shared" si="511"/>
        <v>7.572889057175312E-4</v>
      </c>
      <c r="AO4042" s="3"/>
      <c r="AP4042">
        <v>1</v>
      </c>
      <c r="AR4042" t="s">
        <v>1</v>
      </c>
      <c r="AT4042" s="2">
        <v>2.137</v>
      </c>
      <c r="AU4042" s="1">
        <f t="shared" si="507"/>
        <v>0.76829406558587698</v>
      </c>
      <c r="AV4042" s="1">
        <f t="shared" si="508"/>
        <v>0.57041830129612725</v>
      </c>
      <c r="AW4042" s="1">
        <f t="shared" si="509"/>
        <v>0.37254253700637763</v>
      </c>
    </row>
    <row r="4043" spans="1:49" x14ac:dyDescent="0.2">
      <c r="A4043">
        <v>4041</v>
      </c>
      <c r="B4043" t="s">
        <v>6342</v>
      </c>
      <c r="C4043" t="s">
        <v>6341</v>
      </c>
      <c r="F4043" t="s">
        <v>6340</v>
      </c>
      <c r="G4043" t="s">
        <v>17</v>
      </c>
      <c r="H4043" t="s">
        <v>16</v>
      </c>
      <c r="I4043" t="s">
        <v>6339</v>
      </c>
      <c r="J4043" t="s">
        <v>6338</v>
      </c>
      <c r="K4043" t="s">
        <v>6337</v>
      </c>
      <c r="L4043" t="s">
        <v>6336</v>
      </c>
      <c r="M4043" t="s">
        <v>6335</v>
      </c>
      <c r="N4043">
        <v>4</v>
      </c>
      <c r="O4043" t="s">
        <v>6334</v>
      </c>
      <c r="P4043" t="s">
        <v>6333</v>
      </c>
      <c r="Q4043" t="s">
        <v>6332</v>
      </c>
      <c r="R4043" s="7">
        <v>42370</v>
      </c>
      <c r="S4043" s="8">
        <f t="shared" si="504"/>
        <v>2016</v>
      </c>
      <c r="T4043" s="8">
        <v>2016</v>
      </c>
      <c r="U4043" s="8">
        <f t="shared" si="505"/>
        <v>6</v>
      </c>
      <c r="V4043" s="7">
        <v>2016</v>
      </c>
      <c r="W4043" t="s">
        <v>2814</v>
      </c>
      <c r="X4043" s="2">
        <v>0.34599999999999997</v>
      </c>
      <c r="Y4043" s="6">
        <f t="shared" si="510"/>
        <v>9.2362723899522166E-3</v>
      </c>
      <c r="AA4043" t="s">
        <v>2813</v>
      </c>
      <c r="AB4043">
        <v>19700174653</v>
      </c>
      <c r="AC4043" t="s">
        <v>2812</v>
      </c>
      <c r="AD4043" t="s">
        <v>6</v>
      </c>
      <c r="AE4043">
        <v>2016</v>
      </c>
      <c r="AG4043">
        <v>9767065</v>
      </c>
      <c r="AI4043" t="s">
        <v>6331</v>
      </c>
      <c r="AK4043" t="s">
        <v>6330</v>
      </c>
      <c r="AL4043">
        <v>11</v>
      </c>
      <c r="AM4043" s="5">
        <f t="shared" si="506"/>
        <v>1.8333333333333333</v>
      </c>
      <c r="AN4043" s="4">
        <f t="shared" si="511"/>
        <v>2.7767259876309478E-3</v>
      </c>
      <c r="AO4043" s="3"/>
      <c r="AP4043">
        <v>1</v>
      </c>
      <c r="AR4043" t="s">
        <v>1</v>
      </c>
      <c r="AT4043" s="2">
        <v>1.802</v>
      </c>
      <c r="AU4043" s="1">
        <f t="shared" si="507"/>
        <v>0.7298408469255836</v>
      </c>
      <c r="AV4043" s="1">
        <f t="shared" si="508"/>
        <v>0.6006499188791582</v>
      </c>
      <c r="AW4043" s="1">
        <f t="shared" si="509"/>
        <v>0.47145899083273279</v>
      </c>
    </row>
    <row r="4044" spans="1:49" x14ac:dyDescent="0.2">
      <c r="A4044">
        <v>4042</v>
      </c>
      <c r="B4044" t="s">
        <v>6329</v>
      </c>
      <c r="C4044" t="s">
        <v>6328</v>
      </c>
      <c r="F4044" t="s">
        <v>6327</v>
      </c>
      <c r="G4044" t="s">
        <v>17</v>
      </c>
      <c r="H4044" t="s">
        <v>16</v>
      </c>
      <c r="I4044" t="s">
        <v>6326</v>
      </c>
      <c r="J4044" t="s">
        <v>6325</v>
      </c>
      <c r="K4044" t="s">
        <v>6324</v>
      </c>
      <c r="L4044" t="s">
        <v>6323</v>
      </c>
      <c r="M4044" t="s">
        <v>6322</v>
      </c>
      <c r="N4044">
        <v>8</v>
      </c>
      <c r="O4044" t="s">
        <v>6321</v>
      </c>
      <c r="P4044" t="s">
        <v>6320</v>
      </c>
      <c r="Q4044" t="s">
        <v>6319</v>
      </c>
      <c r="R4044" s="7">
        <v>42370</v>
      </c>
      <c r="S4044" s="8">
        <f t="shared" si="504"/>
        <v>2016</v>
      </c>
      <c r="T4044" s="8">
        <v>2016</v>
      </c>
      <c r="U4044" s="8">
        <f t="shared" si="505"/>
        <v>6</v>
      </c>
      <c r="V4044" s="7">
        <v>2016</v>
      </c>
      <c r="W4044" t="s">
        <v>5423</v>
      </c>
      <c r="X4044" s="2">
        <v>1.3280000000000001</v>
      </c>
      <c r="Y4044" s="6">
        <f t="shared" si="510"/>
        <v>3.5450201542937994E-2</v>
      </c>
      <c r="AA4044">
        <v>15361225</v>
      </c>
      <c r="AB4044">
        <v>18894</v>
      </c>
      <c r="AD4044" t="s">
        <v>6</v>
      </c>
      <c r="AE4044">
        <v>15</v>
      </c>
      <c r="AG4044">
        <v>7111267</v>
      </c>
      <c r="AH4044" t="s">
        <v>6318</v>
      </c>
      <c r="AI4044" t="s">
        <v>6317</v>
      </c>
      <c r="AJ4044" t="s">
        <v>6316</v>
      </c>
      <c r="AK4044" t="s">
        <v>6315</v>
      </c>
      <c r="AL4044">
        <v>38</v>
      </c>
      <c r="AM4044" s="5">
        <f t="shared" si="506"/>
        <v>6.333333333333333</v>
      </c>
      <c r="AN4044" s="4">
        <f t="shared" si="511"/>
        <v>9.5923261390887284E-3</v>
      </c>
      <c r="AO4044" s="3"/>
      <c r="AP4044">
        <v>0</v>
      </c>
      <c r="AR4044" t="s">
        <v>1</v>
      </c>
      <c r="AT4044" s="2">
        <v>3.8340000000000001</v>
      </c>
      <c r="AU4044" s="1">
        <f t="shared" si="507"/>
        <v>2.7692838921783212</v>
      </c>
      <c r="AV4044" s="1">
        <f t="shared" si="508"/>
        <v>2.2521263841013361</v>
      </c>
      <c r="AW4044" s="1">
        <f t="shared" si="509"/>
        <v>1.7349688760243509</v>
      </c>
    </row>
    <row r="4045" spans="1:49" x14ac:dyDescent="0.2">
      <c r="A4045">
        <v>4043</v>
      </c>
      <c r="B4045" t="s">
        <v>6314</v>
      </c>
      <c r="C4045" t="s">
        <v>6313</v>
      </c>
      <c r="F4045" t="s">
        <v>6312</v>
      </c>
      <c r="G4045" t="s">
        <v>17</v>
      </c>
      <c r="H4045" t="s">
        <v>16</v>
      </c>
      <c r="I4045" t="s">
        <v>1209</v>
      </c>
      <c r="J4045" t="s">
        <v>6311</v>
      </c>
      <c r="K4045" t="s">
        <v>6310</v>
      </c>
      <c r="L4045" t="s">
        <v>6309</v>
      </c>
      <c r="M4045" t="s">
        <v>6308</v>
      </c>
      <c r="N4045">
        <v>6</v>
      </c>
      <c r="O4045" t="s">
        <v>6307</v>
      </c>
      <c r="P4045" t="s">
        <v>6306</v>
      </c>
      <c r="Q4045" t="s">
        <v>6305</v>
      </c>
      <c r="R4045" s="7">
        <v>42370</v>
      </c>
      <c r="S4045" s="8">
        <f t="shared" si="504"/>
        <v>2016</v>
      </c>
      <c r="T4045" s="8">
        <v>2016</v>
      </c>
      <c r="U4045" s="8">
        <f t="shared" si="505"/>
        <v>6</v>
      </c>
      <c r="V4045" s="7">
        <v>2016</v>
      </c>
      <c r="W4045" t="s">
        <v>5423</v>
      </c>
      <c r="X4045" s="2">
        <v>1.3280000000000001</v>
      </c>
      <c r="Y4045" s="6">
        <f t="shared" si="510"/>
        <v>3.5450201542937994E-2</v>
      </c>
      <c r="AA4045">
        <v>15361225</v>
      </c>
      <c r="AB4045">
        <v>18894</v>
      </c>
      <c r="AD4045" t="s">
        <v>6</v>
      </c>
      <c r="AE4045">
        <v>15</v>
      </c>
      <c r="AG4045">
        <v>7115065</v>
      </c>
      <c r="AH4045" t="s">
        <v>6304</v>
      </c>
      <c r="AI4045" t="s">
        <v>6303</v>
      </c>
      <c r="AJ4045" t="s">
        <v>6302</v>
      </c>
      <c r="AK4045" t="s">
        <v>6301</v>
      </c>
      <c r="AL4045">
        <v>20</v>
      </c>
      <c r="AM4045" s="5">
        <f t="shared" si="506"/>
        <v>3.3333333333333335</v>
      </c>
      <c r="AN4045" s="4">
        <f t="shared" si="511"/>
        <v>5.0485927047835416E-3</v>
      </c>
      <c r="AO4045" s="3"/>
      <c r="AP4045">
        <v>0</v>
      </c>
      <c r="AR4045" t="s">
        <v>1</v>
      </c>
      <c r="AT4045" s="2">
        <v>3.8340000000000001</v>
      </c>
      <c r="AU4045" s="1">
        <f t="shared" si="507"/>
        <v>2.6329718891491658</v>
      </c>
      <c r="AV4045" s="1">
        <f t="shared" si="508"/>
        <v>2.0249397123860766</v>
      </c>
      <c r="AW4045" s="1">
        <f t="shared" si="509"/>
        <v>1.4169075356229877</v>
      </c>
    </row>
    <row r="4046" spans="1:49" x14ac:dyDescent="0.2">
      <c r="A4046">
        <v>4044</v>
      </c>
      <c r="B4046" t="s">
        <v>6300</v>
      </c>
      <c r="C4046" t="s">
        <v>6299</v>
      </c>
      <c r="F4046" t="s">
        <v>6298</v>
      </c>
      <c r="G4046" t="s">
        <v>17</v>
      </c>
      <c r="H4046" t="s">
        <v>16</v>
      </c>
      <c r="I4046" t="s">
        <v>6297</v>
      </c>
      <c r="J4046" t="s">
        <v>6296</v>
      </c>
      <c r="K4046" t="s">
        <v>6295</v>
      </c>
      <c r="L4046" t="s">
        <v>6294</v>
      </c>
      <c r="M4046" t="s">
        <v>5311</v>
      </c>
      <c r="N4046">
        <v>5</v>
      </c>
      <c r="O4046" t="s">
        <v>6293</v>
      </c>
      <c r="P4046" t="s">
        <v>6292</v>
      </c>
      <c r="Q4046" t="s">
        <v>6291</v>
      </c>
      <c r="R4046" s="7">
        <v>42370</v>
      </c>
      <c r="S4046" s="8">
        <f t="shared" si="504"/>
        <v>2016</v>
      </c>
      <c r="T4046" s="8">
        <v>2016</v>
      </c>
      <c r="U4046" s="8">
        <f t="shared" si="505"/>
        <v>6</v>
      </c>
      <c r="V4046" s="7">
        <v>2016</v>
      </c>
      <c r="W4046" t="s">
        <v>5423</v>
      </c>
      <c r="X4046" s="2">
        <v>1.3280000000000001</v>
      </c>
      <c r="Y4046" s="6">
        <f t="shared" si="510"/>
        <v>3.5450201542937994E-2</v>
      </c>
      <c r="AA4046">
        <v>15361225</v>
      </c>
      <c r="AB4046">
        <v>18894</v>
      </c>
      <c r="AD4046" t="s">
        <v>6</v>
      </c>
      <c r="AE4046">
        <v>15</v>
      </c>
      <c r="AG4046">
        <v>7101811</v>
      </c>
      <c r="AH4046" t="s">
        <v>6290</v>
      </c>
      <c r="AI4046" t="s">
        <v>6289</v>
      </c>
      <c r="AJ4046" t="s">
        <v>6288</v>
      </c>
      <c r="AK4046" t="s">
        <v>6287</v>
      </c>
      <c r="AL4046">
        <v>33</v>
      </c>
      <c r="AM4046" s="5">
        <f t="shared" si="506"/>
        <v>5.5</v>
      </c>
      <c r="AN4046" s="4">
        <f t="shared" si="511"/>
        <v>8.330177962892843E-3</v>
      </c>
      <c r="AO4046" s="3"/>
      <c r="AP4046">
        <v>0</v>
      </c>
      <c r="AR4046" t="s">
        <v>1</v>
      </c>
      <c r="AT4046" s="2">
        <v>3.8340000000000001</v>
      </c>
      <c r="AU4046" s="1">
        <f t="shared" si="507"/>
        <v>2.7314194468924446</v>
      </c>
      <c r="AV4046" s="1">
        <f t="shared" si="508"/>
        <v>2.1890189752915417</v>
      </c>
      <c r="AW4046" s="1">
        <f t="shared" si="509"/>
        <v>1.6466185036906389</v>
      </c>
    </row>
    <row r="4047" spans="1:49" x14ac:dyDescent="0.2">
      <c r="A4047">
        <v>4045</v>
      </c>
      <c r="B4047" t="s">
        <v>6286</v>
      </c>
      <c r="C4047" t="s">
        <v>6285</v>
      </c>
      <c r="F4047" t="s">
        <v>6284</v>
      </c>
      <c r="G4047" t="s">
        <v>17</v>
      </c>
      <c r="H4047" t="s">
        <v>16</v>
      </c>
      <c r="I4047" t="s">
        <v>2637</v>
      </c>
      <c r="J4047">
        <v>60014966</v>
      </c>
      <c r="K4047" t="s">
        <v>6283</v>
      </c>
      <c r="L4047" t="s">
        <v>1670</v>
      </c>
      <c r="M4047" t="s">
        <v>340</v>
      </c>
      <c r="N4047">
        <v>3</v>
      </c>
      <c r="O4047" t="s">
        <v>6282</v>
      </c>
      <c r="P4047" t="s">
        <v>6281</v>
      </c>
      <c r="Q4047" t="s">
        <v>6280</v>
      </c>
      <c r="R4047" s="7">
        <v>42370</v>
      </c>
      <c r="S4047" s="8">
        <f t="shared" si="504"/>
        <v>2016</v>
      </c>
      <c r="T4047" s="8">
        <v>2016</v>
      </c>
      <c r="U4047" s="8">
        <f t="shared" si="505"/>
        <v>6</v>
      </c>
      <c r="V4047" s="7">
        <v>2016</v>
      </c>
      <c r="W4047" t="s">
        <v>5423</v>
      </c>
      <c r="X4047" s="2">
        <v>1.3280000000000001</v>
      </c>
      <c r="Y4047" s="6">
        <f t="shared" si="510"/>
        <v>3.5450201542937994E-2</v>
      </c>
      <c r="AA4047">
        <v>15361225</v>
      </c>
      <c r="AB4047">
        <v>18894</v>
      </c>
      <c r="AD4047" t="s">
        <v>6</v>
      </c>
      <c r="AE4047">
        <v>15</v>
      </c>
      <c r="AG4047">
        <v>7113807</v>
      </c>
      <c r="AH4047" t="s">
        <v>6279</v>
      </c>
      <c r="AI4047" t="s">
        <v>6278</v>
      </c>
      <c r="AJ4047" t="s">
        <v>6277</v>
      </c>
      <c r="AK4047" t="s">
        <v>6276</v>
      </c>
      <c r="AL4047">
        <v>16</v>
      </c>
      <c r="AM4047" s="5">
        <f t="shared" si="506"/>
        <v>2.6666666666666665</v>
      </c>
      <c r="AN4047" s="4">
        <f t="shared" si="511"/>
        <v>4.0388741638268328E-3</v>
      </c>
      <c r="AO4047" s="3"/>
      <c r="AP4047">
        <v>0</v>
      </c>
      <c r="AR4047" t="s">
        <v>1</v>
      </c>
      <c r="AT4047" s="2">
        <v>3.8340000000000001</v>
      </c>
      <c r="AU4047" s="1">
        <f t="shared" si="507"/>
        <v>2.6026803329204644</v>
      </c>
      <c r="AV4047" s="1">
        <f t="shared" si="508"/>
        <v>1.9744537853382413</v>
      </c>
      <c r="AW4047" s="1">
        <f t="shared" si="509"/>
        <v>1.3462272377560183</v>
      </c>
    </row>
    <row r="4048" spans="1:49" x14ac:dyDescent="0.2">
      <c r="A4048">
        <v>4046</v>
      </c>
      <c r="B4048" t="s">
        <v>6275</v>
      </c>
      <c r="C4048" t="s">
        <v>6274</v>
      </c>
      <c r="F4048" t="s">
        <v>6273</v>
      </c>
      <c r="G4048" t="s">
        <v>17</v>
      </c>
      <c r="H4048" t="s">
        <v>16</v>
      </c>
      <c r="I4048" t="s">
        <v>4706</v>
      </c>
      <c r="J4048">
        <v>60025578</v>
      </c>
      <c r="K4048" t="s">
        <v>692</v>
      </c>
      <c r="L4048" t="s">
        <v>691</v>
      </c>
      <c r="M4048" t="s">
        <v>340</v>
      </c>
      <c r="N4048">
        <v>4</v>
      </c>
      <c r="O4048" t="s">
        <v>6272</v>
      </c>
      <c r="P4048" t="s">
        <v>6271</v>
      </c>
      <c r="Q4048" t="s">
        <v>688</v>
      </c>
      <c r="R4048" s="7">
        <v>42370</v>
      </c>
      <c r="S4048" s="8">
        <f t="shared" si="504"/>
        <v>2016</v>
      </c>
      <c r="T4048" s="8">
        <v>2016</v>
      </c>
      <c r="U4048" s="8">
        <f t="shared" si="505"/>
        <v>6</v>
      </c>
      <c r="V4048" s="7">
        <v>2016</v>
      </c>
      <c r="W4048" t="s">
        <v>5423</v>
      </c>
      <c r="X4048" s="2">
        <v>1.3280000000000001</v>
      </c>
      <c r="Y4048" s="6">
        <f t="shared" si="510"/>
        <v>3.5450201542937994E-2</v>
      </c>
      <c r="AA4048">
        <v>15361225</v>
      </c>
      <c r="AB4048">
        <v>18894</v>
      </c>
      <c r="AD4048" t="s">
        <v>6</v>
      </c>
      <c r="AE4048">
        <v>15</v>
      </c>
      <c r="AG4048">
        <v>7096933</v>
      </c>
      <c r="AH4048" t="s">
        <v>6270</v>
      </c>
      <c r="AI4048" t="s">
        <v>6269</v>
      </c>
      <c r="AJ4048" t="s">
        <v>6268</v>
      </c>
      <c r="AK4048" t="s">
        <v>6267</v>
      </c>
      <c r="AL4048">
        <v>52</v>
      </c>
      <c r="AM4048" s="5">
        <f t="shared" si="506"/>
        <v>8.6666666666666661</v>
      </c>
      <c r="AN4048" s="4">
        <f t="shared" si="511"/>
        <v>1.3126341032437207E-2</v>
      </c>
      <c r="AO4048" s="3"/>
      <c r="AP4048">
        <v>0</v>
      </c>
      <c r="AR4048" t="s">
        <v>1</v>
      </c>
      <c r="AT4048" s="2">
        <v>3.8340000000000001</v>
      </c>
      <c r="AU4048" s="1">
        <f t="shared" si="507"/>
        <v>2.8753043389787756</v>
      </c>
      <c r="AV4048" s="1">
        <f t="shared" si="508"/>
        <v>2.4288271287687602</v>
      </c>
      <c r="AW4048" s="1">
        <f t="shared" si="509"/>
        <v>1.9823499185587443</v>
      </c>
    </row>
    <row r="4049" spans="1:49" x14ac:dyDescent="0.2">
      <c r="A4049">
        <v>4047</v>
      </c>
      <c r="B4049" t="s">
        <v>6266</v>
      </c>
      <c r="C4049" t="s">
        <v>6265</v>
      </c>
      <c r="F4049" t="s">
        <v>6264</v>
      </c>
      <c r="G4049" t="s">
        <v>17</v>
      </c>
      <c r="H4049" t="s">
        <v>16</v>
      </c>
      <c r="I4049" t="s">
        <v>5734</v>
      </c>
      <c r="J4049">
        <v>60025578</v>
      </c>
      <c r="K4049" t="s">
        <v>692</v>
      </c>
      <c r="L4049" t="s">
        <v>691</v>
      </c>
      <c r="M4049" t="s">
        <v>340</v>
      </c>
      <c r="N4049">
        <v>4</v>
      </c>
      <c r="O4049" t="s">
        <v>6263</v>
      </c>
      <c r="P4049" t="s">
        <v>6262</v>
      </c>
      <c r="Q4049" t="s">
        <v>688</v>
      </c>
      <c r="R4049" s="7">
        <v>42370</v>
      </c>
      <c r="S4049" s="8">
        <f t="shared" si="504"/>
        <v>2016</v>
      </c>
      <c r="T4049" s="8">
        <v>2016</v>
      </c>
      <c r="U4049" s="8">
        <f t="shared" si="505"/>
        <v>6</v>
      </c>
      <c r="V4049" s="7">
        <v>2016</v>
      </c>
      <c r="W4049" t="s">
        <v>5423</v>
      </c>
      <c r="X4049" s="2">
        <v>1.3280000000000001</v>
      </c>
      <c r="Y4049" s="6">
        <f t="shared" si="510"/>
        <v>3.5450201542937994E-2</v>
      </c>
      <c r="AA4049">
        <v>15361225</v>
      </c>
      <c r="AB4049">
        <v>18894</v>
      </c>
      <c r="AD4049" t="s">
        <v>6</v>
      </c>
      <c r="AE4049">
        <v>15</v>
      </c>
      <c r="AG4049">
        <v>7273840</v>
      </c>
      <c r="AH4049" t="s">
        <v>6261</v>
      </c>
      <c r="AI4049" t="s">
        <v>6260</v>
      </c>
      <c r="AJ4049" t="s">
        <v>6259</v>
      </c>
      <c r="AK4049" t="s">
        <v>6258</v>
      </c>
      <c r="AL4049">
        <v>14</v>
      </c>
      <c r="AM4049" s="5">
        <f t="shared" si="506"/>
        <v>2.3333333333333335</v>
      </c>
      <c r="AN4049" s="4">
        <f t="shared" si="511"/>
        <v>3.5340148933484792E-3</v>
      </c>
      <c r="AO4049" s="3"/>
      <c r="AP4049">
        <v>0</v>
      </c>
      <c r="AR4049" t="s">
        <v>1</v>
      </c>
      <c r="AT4049" s="2">
        <v>3.8340000000000001</v>
      </c>
      <c r="AU4049" s="1">
        <f t="shared" si="507"/>
        <v>2.5875345548061137</v>
      </c>
      <c r="AV4049" s="1">
        <f t="shared" si="508"/>
        <v>1.9492108218143238</v>
      </c>
      <c r="AW4049" s="1">
        <f t="shared" si="509"/>
        <v>1.3108870888225332</v>
      </c>
    </row>
    <row r="4050" spans="1:49" x14ac:dyDescent="0.2">
      <c r="A4050">
        <v>4048</v>
      </c>
      <c r="B4050" t="s">
        <v>6257</v>
      </c>
      <c r="C4050" t="s">
        <v>6256</v>
      </c>
      <c r="F4050" t="s">
        <v>6255</v>
      </c>
      <c r="G4050" t="s">
        <v>17</v>
      </c>
      <c r="H4050" t="s">
        <v>16</v>
      </c>
      <c r="I4050" t="s">
        <v>6254</v>
      </c>
      <c r="J4050" t="s">
        <v>6253</v>
      </c>
      <c r="K4050" t="s">
        <v>6252</v>
      </c>
      <c r="L4050" t="s">
        <v>6251</v>
      </c>
      <c r="M4050" t="s">
        <v>230</v>
      </c>
      <c r="N4050">
        <v>4</v>
      </c>
      <c r="O4050" t="s">
        <v>6250</v>
      </c>
      <c r="P4050" t="s">
        <v>6249</v>
      </c>
      <c r="Q4050" t="s">
        <v>6248</v>
      </c>
      <c r="R4050" s="7">
        <v>42370</v>
      </c>
      <c r="S4050" s="8">
        <f t="shared" si="504"/>
        <v>2016</v>
      </c>
      <c r="T4050" s="8">
        <v>2016</v>
      </c>
      <c r="U4050" s="8">
        <f t="shared" si="505"/>
        <v>6</v>
      </c>
      <c r="V4050" s="7">
        <v>2016</v>
      </c>
      <c r="W4050" t="s">
        <v>5423</v>
      </c>
      <c r="X4050" s="2">
        <v>1.3280000000000001</v>
      </c>
      <c r="Y4050" s="6">
        <f t="shared" si="510"/>
        <v>3.5450201542937994E-2</v>
      </c>
      <c r="AA4050">
        <v>15361225</v>
      </c>
      <c r="AB4050">
        <v>18894</v>
      </c>
      <c r="AD4050" t="s">
        <v>6</v>
      </c>
      <c r="AE4050">
        <v>15</v>
      </c>
      <c r="AG4050">
        <v>7100854</v>
      </c>
      <c r="AH4050" t="s">
        <v>6247</v>
      </c>
      <c r="AI4050" t="s">
        <v>6246</v>
      </c>
      <c r="AJ4050" t="s">
        <v>6245</v>
      </c>
      <c r="AK4050" t="s">
        <v>6244</v>
      </c>
      <c r="AL4050">
        <v>7</v>
      </c>
      <c r="AM4050" s="5">
        <f t="shared" si="506"/>
        <v>1.1666666666666667</v>
      </c>
      <c r="AN4050" s="4">
        <f t="shared" si="511"/>
        <v>1.7670074466742396E-3</v>
      </c>
      <c r="AO4050" s="3"/>
      <c r="AP4050">
        <v>0</v>
      </c>
      <c r="AR4050" t="s">
        <v>1</v>
      </c>
      <c r="AT4050" s="2">
        <v>3.8340000000000001</v>
      </c>
      <c r="AU4050" s="1">
        <f t="shared" si="507"/>
        <v>2.534524331405887</v>
      </c>
      <c r="AV4050" s="1">
        <f t="shared" si="508"/>
        <v>1.8608604494806118</v>
      </c>
      <c r="AW4050" s="1">
        <f t="shared" si="509"/>
        <v>1.1871965675553364</v>
      </c>
    </row>
    <row r="4051" spans="1:49" x14ac:dyDescent="0.2">
      <c r="A4051">
        <v>4049</v>
      </c>
      <c r="B4051" t="s">
        <v>6243</v>
      </c>
      <c r="C4051" t="s">
        <v>6242</v>
      </c>
      <c r="F4051" t="s">
        <v>6241</v>
      </c>
      <c r="G4051" t="s">
        <v>17</v>
      </c>
      <c r="H4051" t="s">
        <v>16</v>
      </c>
      <c r="I4051" t="s">
        <v>6240</v>
      </c>
      <c r="J4051">
        <v>60064143</v>
      </c>
      <c r="K4051" t="s">
        <v>5490</v>
      </c>
      <c r="L4051" t="s">
        <v>657</v>
      </c>
      <c r="M4051" t="s">
        <v>340</v>
      </c>
      <c r="N4051">
        <v>1</v>
      </c>
      <c r="O4051" t="s">
        <v>6239</v>
      </c>
      <c r="P4051">
        <v>55320793200</v>
      </c>
      <c r="Q4051">
        <v>60064143</v>
      </c>
      <c r="R4051" s="7">
        <v>42370</v>
      </c>
      <c r="S4051" s="8">
        <f t="shared" si="504"/>
        <v>2016</v>
      </c>
      <c r="T4051" s="8">
        <v>2016</v>
      </c>
      <c r="U4051" s="8">
        <f t="shared" si="505"/>
        <v>6</v>
      </c>
      <c r="V4051" s="7">
        <v>2016</v>
      </c>
      <c r="W4051" t="s">
        <v>5423</v>
      </c>
      <c r="X4051" s="2">
        <v>1.3280000000000001</v>
      </c>
      <c r="Y4051" s="6">
        <f t="shared" si="510"/>
        <v>3.5450201542937994E-2</v>
      </c>
      <c r="AA4051">
        <v>15361225</v>
      </c>
      <c r="AB4051">
        <v>18894</v>
      </c>
      <c r="AD4051" t="s">
        <v>6</v>
      </c>
      <c r="AE4051">
        <v>15</v>
      </c>
      <c r="AG4051">
        <v>7096951</v>
      </c>
      <c r="AH4051" t="s">
        <v>6238</v>
      </c>
      <c r="AI4051" t="s">
        <v>6237</v>
      </c>
      <c r="AJ4051" t="s">
        <v>6236</v>
      </c>
      <c r="AK4051" t="s">
        <v>6235</v>
      </c>
      <c r="AL4051">
        <v>62</v>
      </c>
      <c r="AM4051" s="5">
        <f t="shared" si="506"/>
        <v>10.333333333333334</v>
      </c>
      <c r="AN4051" s="4">
        <f t="shared" si="511"/>
        <v>1.565063738482898E-2</v>
      </c>
      <c r="AO4051" s="3"/>
      <c r="AP4051">
        <v>0</v>
      </c>
      <c r="AR4051" t="s">
        <v>1</v>
      </c>
      <c r="AT4051" s="2">
        <v>3.8340000000000001</v>
      </c>
      <c r="AU4051" s="1">
        <f t="shared" si="507"/>
        <v>2.951033229550529</v>
      </c>
      <c r="AV4051" s="1">
        <f t="shared" si="508"/>
        <v>2.5550419463883487</v>
      </c>
      <c r="AW4051" s="1">
        <f t="shared" si="509"/>
        <v>2.1590506632261683</v>
      </c>
    </row>
    <row r="4052" spans="1:49" x14ac:dyDescent="0.2">
      <c r="A4052">
        <v>4050</v>
      </c>
      <c r="B4052" t="s">
        <v>6234</v>
      </c>
      <c r="C4052" t="s">
        <v>6233</v>
      </c>
      <c r="F4052" t="s">
        <v>6232</v>
      </c>
      <c r="G4052" t="s">
        <v>17</v>
      </c>
      <c r="H4052" t="s">
        <v>16</v>
      </c>
      <c r="I4052" t="s">
        <v>6231</v>
      </c>
      <c r="J4052" t="s">
        <v>6230</v>
      </c>
      <c r="K4052" t="s">
        <v>6229</v>
      </c>
      <c r="L4052" t="s">
        <v>6228</v>
      </c>
      <c r="M4052" t="s">
        <v>2158</v>
      </c>
      <c r="N4052">
        <v>4</v>
      </c>
      <c r="O4052" t="s">
        <v>6227</v>
      </c>
      <c r="P4052" t="s">
        <v>6226</v>
      </c>
      <c r="Q4052" t="s">
        <v>6225</v>
      </c>
      <c r="R4052" s="7">
        <v>42370</v>
      </c>
      <c r="S4052" s="8">
        <f t="shared" si="504"/>
        <v>2016</v>
      </c>
      <c r="T4052" s="8">
        <v>2016</v>
      </c>
      <c r="U4052" s="8">
        <f t="shared" si="505"/>
        <v>6</v>
      </c>
      <c r="V4052" s="7">
        <v>2016</v>
      </c>
      <c r="W4052" t="s">
        <v>5423</v>
      </c>
      <c r="X4052" s="2">
        <v>1.3280000000000001</v>
      </c>
      <c r="Y4052" s="6">
        <f t="shared" si="510"/>
        <v>3.5450201542937994E-2</v>
      </c>
      <c r="AA4052">
        <v>15361225</v>
      </c>
      <c r="AB4052">
        <v>18894</v>
      </c>
      <c r="AD4052" t="s">
        <v>6</v>
      </c>
      <c r="AE4052">
        <v>15</v>
      </c>
      <c r="AG4052">
        <v>7123576</v>
      </c>
      <c r="AH4052" t="s">
        <v>6224</v>
      </c>
      <c r="AI4052" t="s">
        <v>6223</v>
      </c>
      <c r="AJ4052" t="s">
        <v>6222</v>
      </c>
      <c r="AK4052" t="s">
        <v>6221</v>
      </c>
      <c r="AL4052">
        <v>2</v>
      </c>
      <c r="AM4052" s="5">
        <f t="shared" si="506"/>
        <v>0.33333333333333331</v>
      </c>
      <c r="AN4052" s="4">
        <f t="shared" si="511"/>
        <v>5.048592704783541E-4</v>
      </c>
      <c r="AO4052" s="3"/>
      <c r="AP4052">
        <v>0</v>
      </c>
      <c r="AR4052" t="s">
        <v>1</v>
      </c>
      <c r="AT4052" s="2">
        <v>3.8340000000000001</v>
      </c>
      <c r="AU4052" s="1">
        <f t="shared" si="507"/>
        <v>2.49665988612001</v>
      </c>
      <c r="AV4052" s="1">
        <f t="shared" si="508"/>
        <v>1.7977530406708173</v>
      </c>
      <c r="AW4052" s="1">
        <f t="shared" si="509"/>
        <v>1.0988461952216246</v>
      </c>
    </row>
    <row r="4053" spans="1:49" x14ac:dyDescent="0.2">
      <c r="A4053">
        <v>4051</v>
      </c>
      <c r="B4053" t="s">
        <v>6220</v>
      </c>
      <c r="C4053" t="s">
        <v>6219</v>
      </c>
      <c r="F4053" t="s">
        <v>6218</v>
      </c>
      <c r="G4053" t="s">
        <v>17</v>
      </c>
      <c r="H4053" t="s">
        <v>16</v>
      </c>
      <c r="I4053" t="s">
        <v>6217</v>
      </c>
      <c r="J4053" t="s">
        <v>6216</v>
      </c>
      <c r="K4053" t="s">
        <v>6215</v>
      </c>
      <c r="L4053" t="s">
        <v>6214</v>
      </c>
      <c r="M4053" t="s">
        <v>6213</v>
      </c>
      <c r="N4053">
        <v>5</v>
      </c>
      <c r="O4053" t="s">
        <v>6212</v>
      </c>
      <c r="P4053" t="s">
        <v>6211</v>
      </c>
      <c r="Q4053" t="s">
        <v>6210</v>
      </c>
      <c r="R4053" s="7">
        <v>42370</v>
      </c>
      <c r="S4053" s="8">
        <f t="shared" si="504"/>
        <v>2016</v>
      </c>
      <c r="T4053" s="8">
        <v>2016</v>
      </c>
      <c r="U4053" s="8">
        <f t="shared" si="505"/>
        <v>6</v>
      </c>
      <c r="V4053" s="7">
        <v>2016</v>
      </c>
      <c r="W4053" t="s">
        <v>5423</v>
      </c>
      <c r="X4053" s="2">
        <v>1.3280000000000001</v>
      </c>
      <c r="Y4053" s="6">
        <f t="shared" si="510"/>
        <v>3.5450201542937994E-2</v>
      </c>
      <c r="AA4053">
        <v>15361225</v>
      </c>
      <c r="AB4053">
        <v>18894</v>
      </c>
      <c r="AD4053" t="s">
        <v>6</v>
      </c>
      <c r="AE4053">
        <v>15</v>
      </c>
      <c r="AG4053">
        <v>7104098</v>
      </c>
      <c r="AH4053" t="s">
        <v>6209</v>
      </c>
      <c r="AI4053" t="s">
        <v>6208</v>
      </c>
      <c r="AJ4053" t="s">
        <v>6207</v>
      </c>
      <c r="AK4053" t="s">
        <v>6206</v>
      </c>
      <c r="AL4053">
        <v>1</v>
      </c>
      <c r="AM4053" s="5">
        <f t="shared" si="506"/>
        <v>0.16666666666666666</v>
      </c>
      <c r="AN4053" s="4">
        <f t="shared" si="511"/>
        <v>2.5242963523917705E-4</v>
      </c>
      <c r="AO4053" s="3"/>
      <c r="AP4053">
        <v>0</v>
      </c>
      <c r="AQ4053" t="s">
        <v>222</v>
      </c>
      <c r="AR4053" t="s">
        <v>6205</v>
      </c>
      <c r="AS4053" t="s">
        <v>221</v>
      </c>
      <c r="AT4053" s="2">
        <v>3.8340000000000001</v>
      </c>
      <c r="AU4053" s="1">
        <f t="shared" si="507"/>
        <v>2.4890869970628349</v>
      </c>
      <c r="AV4053" s="1">
        <f t="shared" si="508"/>
        <v>1.7851315589088586</v>
      </c>
      <c r="AW4053" s="1">
        <f t="shared" si="509"/>
        <v>1.0811761207548822</v>
      </c>
    </row>
    <row r="4054" spans="1:49" x14ac:dyDescent="0.2">
      <c r="A4054">
        <v>4052</v>
      </c>
      <c r="B4054" t="s">
        <v>6204</v>
      </c>
      <c r="C4054" t="s">
        <v>6203</v>
      </c>
      <c r="F4054" t="s">
        <v>6202</v>
      </c>
      <c r="G4054" t="s">
        <v>17</v>
      </c>
      <c r="H4054" t="s">
        <v>16</v>
      </c>
      <c r="I4054" t="s">
        <v>6201</v>
      </c>
      <c r="J4054">
        <v>60032179</v>
      </c>
      <c r="K4054" t="s">
        <v>1899</v>
      </c>
      <c r="L4054" t="s">
        <v>1898</v>
      </c>
      <c r="M4054" t="s">
        <v>411</v>
      </c>
      <c r="N4054">
        <v>3</v>
      </c>
      <c r="O4054" t="s">
        <v>6200</v>
      </c>
      <c r="P4054" t="s">
        <v>6199</v>
      </c>
      <c r="Q4054" t="s">
        <v>6198</v>
      </c>
      <c r="R4054" s="7">
        <v>42370</v>
      </c>
      <c r="S4054" s="8">
        <f t="shared" si="504"/>
        <v>2016</v>
      </c>
      <c r="T4054" s="8">
        <v>2016</v>
      </c>
      <c r="U4054" s="8">
        <f t="shared" si="505"/>
        <v>6</v>
      </c>
      <c r="V4054" s="7">
        <v>2016</v>
      </c>
      <c r="W4054" t="s">
        <v>5423</v>
      </c>
      <c r="X4054" s="2">
        <v>1.3280000000000001</v>
      </c>
      <c r="Y4054" s="6">
        <f t="shared" si="510"/>
        <v>3.5450201542937994E-2</v>
      </c>
      <c r="AA4054">
        <v>15361225</v>
      </c>
      <c r="AB4054">
        <v>18894</v>
      </c>
      <c r="AD4054" t="s">
        <v>6</v>
      </c>
      <c r="AE4054">
        <v>15</v>
      </c>
      <c r="AG4054">
        <v>7105836</v>
      </c>
      <c r="AH4054" t="s">
        <v>789</v>
      </c>
      <c r="AI4054" t="s">
        <v>6197</v>
      </c>
      <c r="AJ4054" t="s">
        <v>6196</v>
      </c>
      <c r="AK4054" t="s">
        <v>6195</v>
      </c>
      <c r="AL4054">
        <v>7</v>
      </c>
      <c r="AM4054" s="5">
        <f t="shared" si="506"/>
        <v>1.1666666666666667</v>
      </c>
      <c r="AN4054" s="4">
        <f t="shared" si="511"/>
        <v>1.7670074466742396E-3</v>
      </c>
      <c r="AO4054" s="3"/>
      <c r="AP4054">
        <v>0</v>
      </c>
      <c r="AQ4054" t="s">
        <v>207</v>
      </c>
      <c r="AR4054">
        <v>1101146</v>
      </c>
      <c r="AS4054" t="s">
        <v>206</v>
      </c>
      <c r="AT4054" s="2">
        <v>3.8340000000000001</v>
      </c>
      <c r="AU4054" s="1">
        <f t="shared" si="507"/>
        <v>2.534524331405887</v>
      </c>
      <c r="AV4054" s="1">
        <f t="shared" si="508"/>
        <v>1.8608604494806118</v>
      </c>
      <c r="AW4054" s="1">
        <f t="shared" si="509"/>
        <v>1.1871965675553364</v>
      </c>
    </row>
    <row r="4055" spans="1:49" x14ac:dyDescent="0.2">
      <c r="A4055">
        <v>4053</v>
      </c>
      <c r="B4055" t="s">
        <v>6194</v>
      </c>
      <c r="C4055" t="s">
        <v>6193</v>
      </c>
      <c r="F4055" t="s">
        <v>6192</v>
      </c>
      <c r="G4055" t="s">
        <v>17</v>
      </c>
      <c r="H4055" t="s">
        <v>16</v>
      </c>
      <c r="I4055" t="s">
        <v>6191</v>
      </c>
      <c r="J4055">
        <v>60005465</v>
      </c>
      <c r="K4055" t="s">
        <v>862</v>
      </c>
      <c r="L4055" t="s">
        <v>861</v>
      </c>
      <c r="M4055" t="s">
        <v>340</v>
      </c>
      <c r="N4055">
        <v>5</v>
      </c>
      <c r="O4055" t="s">
        <v>6190</v>
      </c>
      <c r="P4055" t="s">
        <v>6189</v>
      </c>
      <c r="Q4055" t="s">
        <v>4264</v>
      </c>
      <c r="R4055" s="7">
        <v>42370</v>
      </c>
      <c r="S4055" s="8">
        <f t="shared" si="504"/>
        <v>2016</v>
      </c>
      <c r="T4055" s="8">
        <v>2016</v>
      </c>
      <c r="U4055" s="8">
        <f t="shared" si="505"/>
        <v>6</v>
      </c>
      <c r="V4055" s="7">
        <v>2016</v>
      </c>
      <c r="W4055" t="s">
        <v>5423</v>
      </c>
      <c r="X4055" s="2">
        <v>1.3280000000000001</v>
      </c>
      <c r="Y4055" s="6">
        <f t="shared" si="510"/>
        <v>3.5450201542937994E-2</v>
      </c>
      <c r="AA4055">
        <v>15361225</v>
      </c>
      <c r="AB4055">
        <v>18894</v>
      </c>
      <c r="AD4055" t="s">
        <v>6</v>
      </c>
      <c r="AE4055">
        <v>15</v>
      </c>
      <c r="AG4055">
        <v>7105852</v>
      </c>
      <c r="AH4055" t="s">
        <v>6188</v>
      </c>
      <c r="AI4055" t="s">
        <v>6187</v>
      </c>
      <c r="AJ4055" t="s">
        <v>6186</v>
      </c>
      <c r="AK4055" t="s">
        <v>6185</v>
      </c>
      <c r="AL4055">
        <v>30</v>
      </c>
      <c r="AM4055" s="5">
        <f t="shared" si="506"/>
        <v>5</v>
      </c>
      <c r="AN4055" s="4">
        <f t="shared" si="511"/>
        <v>7.5728890571753124E-3</v>
      </c>
      <c r="AO4055" s="3"/>
      <c r="AP4055">
        <v>0</v>
      </c>
      <c r="AR4055" t="s">
        <v>1</v>
      </c>
      <c r="AT4055" s="2">
        <v>3.8340000000000001</v>
      </c>
      <c r="AU4055" s="1">
        <f t="shared" si="507"/>
        <v>2.7087007797209193</v>
      </c>
      <c r="AV4055" s="1">
        <f t="shared" si="508"/>
        <v>2.1511545300056651</v>
      </c>
      <c r="AW4055" s="1">
        <f t="shared" si="509"/>
        <v>1.5936082802904115</v>
      </c>
    </row>
    <row r="4056" spans="1:49" x14ac:dyDescent="0.2">
      <c r="A4056">
        <v>4054</v>
      </c>
      <c r="B4056" t="s">
        <v>6184</v>
      </c>
      <c r="C4056" t="s">
        <v>6183</v>
      </c>
      <c r="F4056" t="s">
        <v>6182</v>
      </c>
      <c r="G4056" t="s">
        <v>17</v>
      </c>
      <c r="H4056" t="s">
        <v>16</v>
      </c>
      <c r="I4056" t="s">
        <v>6181</v>
      </c>
      <c r="J4056">
        <v>60020661</v>
      </c>
      <c r="K4056" t="s">
        <v>6180</v>
      </c>
      <c r="L4056" t="s">
        <v>6179</v>
      </c>
      <c r="M4056" t="s">
        <v>73</v>
      </c>
      <c r="N4056">
        <v>5</v>
      </c>
      <c r="O4056" t="s">
        <v>6178</v>
      </c>
      <c r="P4056" t="s">
        <v>6177</v>
      </c>
      <c r="Q4056" t="s">
        <v>6176</v>
      </c>
      <c r="R4056" s="7">
        <v>42370</v>
      </c>
      <c r="S4056" s="8">
        <f t="shared" si="504"/>
        <v>2016</v>
      </c>
      <c r="T4056" s="8">
        <v>2016</v>
      </c>
      <c r="U4056" s="8">
        <f t="shared" si="505"/>
        <v>6</v>
      </c>
      <c r="V4056" s="7">
        <v>2016</v>
      </c>
      <c r="W4056" t="s">
        <v>5423</v>
      </c>
      <c r="X4056" s="2">
        <v>1.3280000000000001</v>
      </c>
      <c r="Y4056" s="6">
        <f t="shared" si="510"/>
        <v>3.5450201542937994E-2</v>
      </c>
      <c r="AA4056">
        <v>15361225</v>
      </c>
      <c r="AB4056">
        <v>18894</v>
      </c>
      <c r="AD4056" t="s">
        <v>6</v>
      </c>
      <c r="AE4056">
        <v>15</v>
      </c>
      <c r="AG4056">
        <v>7112462</v>
      </c>
      <c r="AH4056" t="s">
        <v>6175</v>
      </c>
      <c r="AI4056" t="s">
        <v>6174</v>
      </c>
      <c r="AJ4056" t="s">
        <v>6173</v>
      </c>
      <c r="AK4056" t="s">
        <v>6172</v>
      </c>
      <c r="AL4056">
        <v>21</v>
      </c>
      <c r="AM4056" s="5">
        <f t="shared" si="506"/>
        <v>3.5</v>
      </c>
      <c r="AN4056" s="4">
        <f t="shared" si="511"/>
        <v>5.301022340022719E-3</v>
      </c>
      <c r="AO4056" s="3"/>
      <c r="AP4056">
        <v>0</v>
      </c>
      <c r="AR4056" t="s">
        <v>1</v>
      </c>
      <c r="AT4056" s="2">
        <v>3.8340000000000001</v>
      </c>
      <c r="AU4056" s="1">
        <f t="shared" si="507"/>
        <v>2.6405447782063414</v>
      </c>
      <c r="AV4056" s="1">
        <f t="shared" si="508"/>
        <v>2.0375611941480356</v>
      </c>
      <c r="AW4056" s="1">
        <f t="shared" si="509"/>
        <v>1.4345776100897303</v>
      </c>
    </row>
    <row r="4057" spans="1:49" x14ac:dyDescent="0.2">
      <c r="A4057">
        <v>4055</v>
      </c>
      <c r="B4057" t="s">
        <v>6171</v>
      </c>
      <c r="C4057" t="s">
        <v>6170</v>
      </c>
      <c r="F4057" t="s">
        <v>6169</v>
      </c>
      <c r="G4057" t="s">
        <v>17</v>
      </c>
      <c r="H4057" t="s">
        <v>16</v>
      </c>
      <c r="I4057" t="s">
        <v>4706</v>
      </c>
      <c r="J4057">
        <v>60005465</v>
      </c>
      <c r="K4057" t="s">
        <v>862</v>
      </c>
      <c r="L4057" t="s">
        <v>861</v>
      </c>
      <c r="M4057" t="s">
        <v>340</v>
      </c>
      <c r="N4057">
        <v>4</v>
      </c>
      <c r="O4057" t="s">
        <v>6168</v>
      </c>
      <c r="P4057" t="s">
        <v>6167</v>
      </c>
      <c r="Q4057" t="s">
        <v>2675</v>
      </c>
      <c r="R4057" s="7">
        <v>42370</v>
      </c>
      <c r="S4057" s="8">
        <f t="shared" si="504"/>
        <v>2016</v>
      </c>
      <c r="T4057" s="8">
        <v>2016</v>
      </c>
      <c r="U4057" s="8">
        <f t="shared" si="505"/>
        <v>6</v>
      </c>
      <c r="V4057" s="7">
        <v>2016</v>
      </c>
      <c r="W4057" t="s">
        <v>3368</v>
      </c>
      <c r="X4057" s="2">
        <v>0.28199999999999997</v>
      </c>
      <c r="Y4057" s="6">
        <f t="shared" si="510"/>
        <v>7.527828942099783E-3</v>
      </c>
      <c r="AA4057">
        <v>16875869</v>
      </c>
      <c r="AB4057">
        <v>19700186861</v>
      </c>
      <c r="AC4057">
        <v>16875877</v>
      </c>
      <c r="AD4057" t="s">
        <v>6</v>
      </c>
      <c r="AE4057">
        <v>2016</v>
      </c>
      <c r="AG4057">
        <v>7487020</v>
      </c>
      <c r="AI4057" t="s">
        <v>6166</v>
      </c>
      <c r="AK4057" t="s">
        <v>6165</v>
      </c>
      <c r="AL4057">
        <v>5</v>
      </c>
      <c r="AM4057" s="5">
        <f t="shared" si="506"/>
        <v>0.83333333333333337</v>
      </c>
      <c r="AN4057" s="4">
        <f t="shared" si="511"/>
        <v>1.2621481761958854E-3</v>
      </c>
      <c r="AO4057" s="3"/>
      <c r="AP4057">
        <v>1</v>
      </c>
      <c r="AR4057" t="s">
        <v>1</v>
      </c>
      <c r="AT4057" s="2">
        <v>1.1739999999999999</v>
      </c>
      <c r="AU4057" s="1">
        <f t="shared" si="507"/>
        <v>0.56481247123286127</v>
      </c>
      <c r="AV4057" s="1">
        <f t="shared" si="508"/>
        <v>0.43949885591478344</v>
      </c>
      <c r="AW4057" s="1">
        <f t="shared" si="509"/>
        <v>0.31418524059670544</v>
      </c>
    </row>
    <row r="4058" spans="1:49" x14ac:dyDescent="0.2">
      <c r="A4058">
        <v>4056</v>
      </c>
      <c r="B4058" t="s">
        <v>6164</v>
      </c>
      <c r="C4058" t="s">
        <v>6163</v>
      </c>
      <c r="F4058" t="s">
        <v>6162</v>
      </c>
      <c r="G4058" t="s">
        <v>17</v>
      </c>
      <c r="H4058" t="s">
        <v>16</v>
      </c>
      <c r="I4058" t="s">
        <v>5948</v>
      </c>
      <c r="J4058" t="s">
        <v>6161</v>
      </c>
      <c r="K4058" t="s">
        <v>6160</v>
      </c>
      <c r="L4058" t="s">
        <v>6159</v>
      </c>
      <c r="M4058" t="s">
        <v>6158</v>
      </c>
      <c r="N4058">
        <v>5</v>
      </c>
      <c r="O4058" t="s">
        <v>6157</v>
      </c>
      <c r="P4058" t="s">
        <v>6156</v>
      </c>
      <c r="Q4058" t="s">
        <v>6155</v>
      </c>
      <c r="R4058" s="7">
        <v>42370</v>
      </c>
      <c r="S4058" s="8">
        <f t="shared" si="504"/>
        <v>2016</v>
      </c>
      <c r="T4058" s="8">
        <v>2016</v>
      </c>
      <c r="U4058" s="8">
        <f t="shared" si="505"/>
        <v>6</v>
      </c>
      <c r="V4058" s="7">
        <v>2016</v>
      </c>
      <c r="W4058" t="s">
        <v>5423</v>
      </c>
      <c r="X4058" s="2">
        <v>1.3280000000000001</v>
      </c>
      <c r="Y4058" s="6">
        <f t="shared" si="510"/>
        <v>3.5450201542937994E-2</v>
      </c>
      <c r="AA4058">
        <v>15361225</v>
      </c>
      <c r="AB4058">
        <v>18894</v>
      </c>
      <c r="AD4058" t="s">
        <v>6</v>
      </c>
      <c r="AE4058">
        <v>15</v>
      </c>
      <c r="AG4058">
        <v>7113817</v>
      </c>
      <c r="AH4058" t="s">
        <v>6154</v>
      </c>
      <c r="AI4058" t="s">
        <v>6153</v>
      </c>
      <c r="AJ4058" t="s">
        <v>6152</v>
      </c>
      <c r="AK4058" t="s">
        <v>6151</v>
      </c>
      <c r="AL4058">
        <v>69</v>
      </c>
      <c r="AM4058" s="5">
        <f t="shared" si="506"/>
        <v>11.5</v>
      </c>
      <c r="AN4058" s="4">
        <f t="shared" si="511"/>
        <v>1.741764483150322E-2</v>
      </c>
      <c r="AO4058" s="3"/>
      <c r="AP4058">
        <v>0</v>
      </c>
      <c r="AQ4058" t="s">
        <v>222</v>
      </c>
      <c r="AR4058">
        <v>61427801</v>
      </c>
      <c r="AS4058" t="s">
        <v>221</v>
      </c>
      <c r="AT4058" s="2">
        <v>3.8340000000000001</v>
      </c>
      <c r="AU4058" s="1">
        <f t="shared" si="507"/>
        <v>3.0040434529507563</v>
      </c>
      <c r="AV4058" s="1">
        <f t="shared" si="508"/>
        <v>2.6433923187220607</v>
      </c>
      <c r="AW4058" s="1">
        <f t="shared" si="509"/>
        <v>2.2827411844933652</v>
      </c>
    </row>
    <row r="4059" spans="1:49" x14ac:dyDescent="0.2">
      <c r="A4059">
        <v>4057</v>
      </c>
      <c r="B4059" t="s">
        <v>6150</v>
      </c>
      <c r="C4059" t="s">
        <v>6149</v>
      </c>
      <c r="F4059" t="s">
        <v>6148</v>
      </c>
      <c r="G4059" t="s">
        <v>17</v>
      </c>
      <c r="H4059" t="s">
        <v>16</v>
      </c>
      <c r="I4059" t="s">
        <v>6147</v>
      </c>
      <c r="J4059">
        <v>60020599</v>
      </c>
      <c r="K4059" t="s">
        <v>6146</v>
      </c>
      <c r="L4059" t="s">
        <v>6145</v>
      </c>
      <c r="M4059" t="s">
        <v>5002</v>
      </c>
      <c r="N4059">
        <v>3</v>
      </c>
      <c r="O4059" t="s">
        <v>6144</v>
      </c>
      <c r="P4059" t="s">
        <v>6143</v>
      </c>
      <c r="Q4059" t="s">
        <v>6142</v>
      </c>
      <c r="R4059" s="7">
        <v>42370</v>
      </c>
      <c r="S4059" s="8">
        <f t="shared" si="504"/>
        <v>2016</v>
      </c>
      <c r="T4059" s="8">
        <v>2016</v>
      </c>
      <c r="U4059" s="8">
        <f t="shared" si="505"/>
        <v>6</v>
      </c>
      <c r="V4059" s="7">
        <v>2016</v>
      </c>
      <c r="W4059" t="s">
        <v>3368</v>
      </c>
      <c r="X4059" s="2">
        <v>0.28199999999999997</v>
      </c>
      <c r="Y4059" s="6">
        <f t="shared" si="510"/>
        <v>7.527828942099783E-3</v>
      </c>
      <c r="AA4059">
        <v>16875869</v>
      </c>
      <c r="AB4059">
        <v>19700186861</v>
      </c>
      <c r="AC4059">
        <v>16875877</v>
      </c>
      <c r="AD4059" t="s">
        <v>6</v>
      </c>
      <c r="AE4059">
        <v>2016</v>
      </c>
      <c r="AG4059">
        <v>4746381</v>
      </c>
      <c r="AI4059" t="s">
        <v>6141</v>
      </c>
      <c r="AK4059" t="s">
        <v>6140</v>
      </c>
      <c r="AL4059">
        <v>3</v>
      </c>
      <c r="AM4059" s="5">
        <f t="shared" si="506"/>
        <v>0.5</v>
      </c>
      <c r="AN4059" s="4">
        <f t="shared" si="511"/>
        <v>7.572889057175312E-4</v>
      </c>
      <c r="AO4059" s="3"/>
      <c r="AP4059">
        <v>1</v>
      </c>
      <c r="AR4059" t="s">
        <v>1</v>
      </c>
      <c r="AT4059" s="2">
        <v>1.1739999999999999</v>
      </c>
      <c r="AU4059" s="1">
        <f t="shared" si="507"/>
        <v>0.54966669311851069</v>
      </c>
      <c r="AV4059" s="1">
        <f t="shared" si="508"/>
        <v>0.41425589239086574</v>
      </c>
      <c r="AW4059" s="1">
        <f t="shared" si="509"/>
        <v>0.27884509166322063</v>
      </c>
    </row>
    <row r="4060" spans="1:49" x14ac:dyDescent="0.2">
      <c r="A4060">
        <v>4058</v>
      </c>
      <c r="B4060" t="s">
        <v>6139</v>
      </c>
      <c r="C4060" t="s">
        <v>6138</v>
      </c>
      <c r="F4060" t="s">
        <v>6137</v>
      </c>
      <c r="G4060" t="s">
        <v>17</v>
      </c>
      <c r="H4060" t="s">
        <v>16</v>
      </c>
      <c r="I4060" t="s">
        <v>6136</v>
      </c>
      <c r="J4060" t="s">
        <v>6135</v>
      </c>
      <c r="K4060" t="s">
        <v>6134</v>
      </c>
      <c r="L4060" t="s">
        <v>6133</v>
      </c>
      <c r="M4060" t="s">
        <v>1018</v>
      </c>
      <c r="N4060">
        <v>3</v>
      </c>
      <c r="O4060" t="s">
        <v>6132</v>
      </c>
      <c r="P4060" t="s">
        <v>6131</v>
      </c>
      <c r="Q4060" t="s">
        <v>6130</v>
      </c>
      <c r="R4060" s="7">
        <v>42370</v>
      </c>
      <c r="S4060" s="8">
        <f t="shared" si="504"/>
        <v>2016</v>
      </c>
      <c r="T4060" s="8">
        <v>2016</v>
      </c>
      <c r="U4060" s="8">
        <f t="shared" si="505"/>
        <v>6</v>
      </c>
      <c r="V4060" s="7">
        <v>2016</v>
      </c>
      <c r="W4060" t="s">
        <v>5423</v>
      </c>
      <c r="X4060" s="2">
        <v>1.3280000000000001</v>
      </c>
      <c r="Y4060" s="6">
        <f t="shared" si="510"/>
        <v>3.5450201542937994E-2</v>
      </c>
      <c r="AA4060">
        <v>15361225</v>
      </c>
      <c r="AB4060">
        <v>18894</v>
      </c>
      <c r="AD4060" t="s">
        <v>6</v>
      </c>
      <c r="AE4060">
        <v>15</v>
      </c>
      <c r="AG4060">
        <v>7116485</v>
      </c>
      <c r="AH4060" t="s">
        <v>6129</v>
      </c>
      <c r="AI4060" t="s">
        <v>6128</v>
      </c>
      <c r="AJ4060" t="s">
        <v>6127</v>
      </c>
      <c r="AK4060" t="s">
        <v>6126</v>
      </c>
      <c r="AL4060">
        <v>26</v>
      </c>
      <c r="AM4060" s="5">
        <f t="shared" si="506"/>
        <v>4.333333333333333</v>
      </c>
      <c r="AN4060" s="4">
        <f t="shared" si="511"/>
        <v>6.5631705162186036E-3</v>
      </c>
      <c r="AO4060" s="3"/>
      <c r="AP4060">
        <v>0</v>
      </c>
      <c r="AR4060" t="s">
        <v>1</v>
      </c>
      <c r="AT4060" s="2">
        <v>3.8340000000000001</v>
      </c>
      <c r="AU4060" s="1">
        <f t="shared" si="507"/>
        <v>2.6784092234922179</v>
      </c>
      <c r="AV4060" s="1">
        <f t="shared" si="508"/>
        <v>2.1006686029578296</v>
      </c>
      <c r="AW4060" s="1">
        <f t="shared" si="509"/>
        <v>1.5229279824234421</v>
      </c>
    </row>
    <row r="4061" spans="1:49" x14ac:dyDescent="0.2">
      <c r="A4061">
        <v>4059</v>
      </c>
      <c r="B4061" t="s">
        <v>6125</v>
      </c>
      <c r="C4061" t="s">
        <v>6124</v>
      </c>
      <c r="F4061" t="s">
        <v>6123</v>
      </c>
      <c r="G4061" t="s">
        <v>17</v>
      </c>
      <c r="H4061" t="s">
        <v>16</v>
      </c>
      <c r="I4061" t="s">
        <v>6122</v>
      </c>
      <c r="J4061" t="s">
        <v>6121</v>
      </c>
      <c r="K4061" t="s">
        <v>6120</v>
      </c>
      <c r="L4061" t="s">
        <v>6119</v>
      </c>
      <c r="M4061" t="s">
        <v>2081</v>
      </c>
      <c r="N4061">
        <v>5</v>
      </c>
      <c r="O4061" t="s">
        <v>6118</v>
      </c>
      <c r="P4061" t="s">
        <v>6117</v>
      </c>
      <c r="Q4061" t="s">
        <v>6116</v>
      </c>
      <c r="R4061" s="7">
        <v>42370</v>
      </c>
      <c r="S4061" s="8">
        <f t="shared" si="504"/>
        <v>2016</v>
      </c>
      <c r="T4061" s="8">
        <v>2016</v>
      </c>
      <c r="U4061" s="8">
        <f t="shared" si="505"/>
        <v>6</v>
      </c>
      <c r="V4061" s="7">
        <v>2016</v>
      </c>
      <c r="W4061" t="s">
        <v>5423</v>
      </c>
      <c r="X4061" s="2">
        <v>1.3280000000000001</v>
      </c>
      <c r="Y4061" s="6">
        <f t="shared" si="510"/>
        <v>3.5450201542937994E-2</v>
      </c>
      <c r="AA4061">
        <v>15361225</v>
      </c>
      <c r="AB4061">
        <v>18894</v>
      </c>
      <c r="AD4061" t="s">
        <v>6</v>
      </c>
      <c r="AE4061">
        <v>15</v>
      </c>
      <c r="AG4061">
        <v>7116475</v>
      </c>
      <c r="AH4061" t="s">
        <v>6115</v>
      </c>
      <c r="AI4061" t="s">
        <v>6114</v>
      </c>
      <c r="AJ4061" t="s">
        <v>6113</v>
      </c>
      <c r="AK4061" t="s">
        <v>6112</v>
      </c>
      <c r="AL4061">
        <v>2</v>
      </c>
      <c r="AM4061" s="5">
        <f t="shared" si="506"/>
        <v>0.33333333333333331</v>
      </c>
      <c r="AN4061" s="4">
        <f t="shared" si="511"/>
        <v>5.048592704783541E-4</v>
      </c>
      <c r="AO4061" s="3"/>
      <c r="AP4061">
        <v>0</v>
      </c>
      <c r="AR4061" t="s">
        <v>1</v>
      </c>
      <c r="AT4061" s="2">
        <v>3.8340000000000001</v>
      </c>
      <c r="AU4061" s="1">
        <f t="shared" si="507"/>
        <v>2.49665988612001</v>
      </c>
      <c r="AV4061" s="1">
        <f t="shared" si="508"/>
        <v>1.7977530406708173</v>
      </c>
      <c r="AW4061" s="1">
        <f t="shared" si="509"/>
        <v>1.0988461952216246</v>
      </c>
    </row>
    <row r="4062" spans="1:49" x14ac:dyDescent="0.2">
      <c r="A4062">
        <v>4060</v>
      </c>
      <c r="B4062" t="s">
        <v>6111</v>
      </c>
      <c r="C4062" t="s">
        <v>6110</v>
      </c>
      <c r="F4062" t="s">
        <v>6109</v>
      </c>
      <c r="G4062" t="s">
        <v>17</v>
      </c>
      <c r="H4062" t="s">
        <v>16</v>
      </c>
      <c r="I4062" t="s">
        <v>6108</v>
      </c>
      <c r="J4062">
        <v>60064143</v>
      </c>
      <c r="K4062" t="s">
        <v>5490</v>
      </c>
      <c r="L4062" t="s">
        <v>657</v>
      </c>
      <c r="M4062" t="s">
        <v>340</v>
      </c>
      <c r="N4062">
        <v>4</v>
      </c>
      <c r="O4062" t="s">
        <v>6107</v>
      </c>
      <c r="P4062" t="s">
        <v>6106</v>
      </c>
      <c r="Q4062" t="s">
        <v>6105</v>
      </c>
      <c r="R4062" s="7">
        <v>42370</v>
      </c>
      <c r="S4062" s="8">
        <f t="shared" si="504"/>
        <v>2016</v>
      </c>
      <c r="T4062" s="8">
        <v>2016</v>
      </c>
      <c r="U4062" s="8">
        <f t="shared" si="505"/>
        <v>6</v>
      </c>
      <c r="V4062" s="7">
        <v>2016</v>
      </c>
      <c r="W4062" t="s">
        <v>5423</v>
      </c>
      <c r="X4062" s="2">
        <v>1.3280000000000001</v>
      </c>
      <c r="Y4062" s="6">
        <f t="shared" si="510"/>
        <v>3.5450201542937994E-2</v>
      </c>
      <c r="AA4062">
        <v>15361225</v>
      </c>
      <c r="AB4062">
        <v>18894</v>
      </c>
      <c r="AD4062" t="s">
        <v>6</v>
      </c>
      <c r="AE4062">
        <v>15</v>
      </c>
      <c r="AG4062">
        <v>7100874</v>
      </c>
      <c r="AH4062" t="s">
        <v>6104</v>
      </c>
      <c r="AI4062" t="s">
        <v>6103</v>
      </c>
      <c r="AJ4062" t="s">
        <v>6102</v>
      </c>
      <c r="AK4062" t="s">
        <v>6101</v>
      </c>
      <c r="AL4062">
        <v>22</v>
      </c>
      <c r="AM4062" s="5">
        <f t="shared" si="506"/>
        <v>3.6666666666666665</v>
      </c>
      <c r="AN4062" s="4">
        <f t="shared" si="511"/>
        <v>5.5534519752618956E-3</v>
      </c>
      <c r="AO4062" s="3"/>
      <c r="AP4062">
        <v>0</v>
      </c>
      <c r="AR4062" t="s">
        <v>1</v>
      </c>
      <c r="AT4062" s="2">
        <v>3.8340000000000001</v>
      </c>
      <c r="AU4062" s="1">
        <f t="shared" si="507"/>
        <v>2.6481176672635165</v>
      </c>
      <c r="AV4062" s="1">
        <f t="shared" si="508"/>
        <v>2.0501826759099941</v>
      </c>
      <c r="AW4062" s="1">
        <f t="shared" si="509"/>
        <v>1.4522476845564725</v>
      </c>
    </row>
    <row r="4063" spans="1:49" x14ac:dyDescent="0.2">
      <c r="A4063">
        <v>4061</v>
      </c>
      <c r="B4063" t="s">
        <v>6100</v>
      </c>
      <c r="C4063" t="s">
        <v>6099</v>
      </c>
      <c r="F4063" t="s">
        <v>6098</v>
      </c>
      <c r="G4063" t="s">
        <v>17</v>
      </c>
      <c r="H4063" t="s">
        <v>16</v>
      </c>
      <c r="I4063" t="s">
        <v>6097</v>
      </c>
      <c r="J4063" t="s">
        <v>6096</v>
      </c>
      <c r="K4063" t="s">
        <v>6095</v>
      </c>
      <c r="L4063" t="s">
        <v>6094</v>
      </c>
      <c r="M4063" t="s">
        <v>230</v>
      </c>
      <c r="N4063">
        <v>4</v>
      </c>
      <c r="O4063" t="s">
        <v>6093</v>
      </c>
      <c r="P4063" t="s">
        <v>6092</v>
      </c>
      <c r="Q4063" t="s">
        <v>6091</v>
      </c>
      <c r="R4063" s="7">
        <v>42370</v>
      </c>
      <c r="S4063" s="8">
        <f t="shared" si="504"/>
        <v>2016</v>
      </c>
      <c r="T4063" s="8">
        <v>2016</v>
      </c>
      <c r="U4063" s="8">
        <f t="shared" si="505"/>
        <v>6</v>
      </c>
      <c r="V4063" s="7">
        <v>2016</v>
      </c>
      <c r="W4063" t="s">
        <v>3368</v>
      </c>
      <c r="X4063" s="2">
        <v>0.28199999999999997</v>
      </c>
      <c r="Y4063" s="6">
        <f t="shared" si="510"/>
        <v>7.527828942099783E-3</v>
      </c>
      <c r="AA4063">
        <v>16875869</v>
      </c>
      <c r="AB4063">
        <v>19700186861</v>
      </c>
      <c r="AC4063">
        <v>16875877</v>
      </c>
      <c r="AD4063" t="s">
        <v>6</v>
      </c>
      <c r="AE4063">
        <v>2016</v>
      </c>
      <c r="AG4063">
        <v>1936797</v>
      </c>
      <c r="AI4063" t="s">
        <v>6090</v>
      </c>
      <c r="AK4063" t="s">
        <v>6089</v>
      </c>
      <c r="AL4063">
        <v>8</v>
      </c>
      <c r="AM4063" s="5">
        <f t="shared" si="506"/>
        <v>1.3333333333333333</v>
      </c>
      <c r="AN4063" s="4">
        <f t="shared" si="511"/>
        <v>2.0194370819134164E-3</v>
      </c>
      <c r="AO4063" s="3"/>
      <c r="AP4063">
        <v>1</v>
      </c>
      <c r="AR4063" t="s">
        <v>1</v>
      </c>
      <c r="AT4063" s="2">
        <v>1.1739999999999999</v>
      </c>
      <c r="AU4063" s="1">
        <f t="shared" si="507"/>
        <v>0.5875311384043872</v>
      </c>
      <c r="AV4063" s="1">
        <f t="shared" si="508"/>
        <v>0.47736330120066001</v>
      </c>
      <c r="AW4063" s="1">
        <f t="shared" si="509"/>
        <v>0.36719546399693259</v>
      </c>
    </row>
    <row r="4064" spans="1:49" x14ac:dyDescent="0.2">
      <c r="A4064">
        <v>4062</v>
      </c>
      <c r="B4064" t="s">
        <v>6088</v>
      </c>
      <c r="C4064" t="s">
        <v>6087</v>
      </c>
      <c r="F4064" t="s">
        <v>6086</v>
      </c>
      <c r="G4064" t="s">
        <v>17</v>
      </c>
      <c r="H4064" t="s">
        <v>16</v>
      </c>
      <c r="I4064" t="s">
        <v>6085</v>
      </c>
      <c r="J4064">
        <v>60003500</v>
      </c>
      <c r="K4064" t="s">
        <v>5759</v>
      </c>
      <c r="L4064" t="s">
        <v>5758</v>
      </c>
      <c r="M4064" t="s">
        <v>411</v>
      </c>
      <c r="N4064">
        <v>2</v>
      </c>
      <c r="O4064" t="s">
        <v>6084</v>
      </c>
      <c r="P4064" t="s">
        <v>6083</v>
      </c>
      <c r="Q4064" t="s">
        <v>6082</v>
      </c>
      <c r="R4064" s="7">
        <v>42370</v>
      </c>
      <c r="S4064" s="8">
        <f t="shared" si="504"/>
        <v>2016</v>
      </c>
      <c r="T4064" s="8">
        <v>2016</v>
      </c>
      <c r="U4064" s="8">
        <f t="shared" si="505"/>
        <v>6</v>
      </c>
      <c r="V4064" s="7">
        <v>2016</v>
      </c>
      <c r="W4064" t="s">
        <v>5423</v>
      </c>
      <c r="X4064" s="2">
        <v>1.3280000000000001</v>
      </c>
      <c r="Y4064" s="6">
        <f t="shared" si="510"/>
        <v>3.5450201542937994E-2</v>
      </c>
      <c r="AA4064">
        <v>15361225</v>
      </c>
      <c r="AB4064">
        <v>18894</v>
      </c>
      <c r="AD4064" t="s">
        <v>6</v>
      </c>
      <c r="AE4064">
        <v>15</v>
      </c>
      <c r="AG4064">
        <v>7120088</v>
      </c>
      <c r="AH4064" t="s">
        <v>6081</v>
      </c>
      <c r="AI4064" t="s">
        <v>6080</v>
      </c>
      <c r="AJ4064" t="s">
        <v>6079</v>
      </c>
      <c r="AK4064" t="s">
        <v>6078</v>
      </c>
      <c r="AL4064">
        <v>45</v>
      </c>
      <c r="AM4064" s="5">
        <f t="shared" si="506"/>
        <v>7.5</v>
      </c>
      <c r="AN4064" s="4">
        <f t="shared" si="511"/>
        <v>1.1359333585762969E-2</v>
      </c>
      <c r="AO4064" s="3"/>
      <c r="AP4064">
        <v>0</v>
      </c>
      <c r="AR4064" t="s">
        <v>1</v>
      </c>
      <c r="AT4064" s="2">
        <v>3.8340000000000001</v>
      </c>
      <c r="AU4064" s="1">
        <f t="shared" si="507"/>
        <v>2.8222941155785488</v>
      </c>
      <c r="AV4064" s="1">
        <f t="shared" si="508"/>
        <v>2.3404767564350482</v>
      </c>
      <c r="AW4064" s="1">
        <f t="shared" si="509"/>
        <v>1.8586593972915475</v>
      </c>
    </row>
    <row r="4065" spans="1:49" x14ac:dyDescent="0.2">
      <c r="A4065">
        <v>4063</v>
      </c>
      <c r="B4065" t="s">
        <v>6077</v>
      </c>
      <c r="C4065" t="s">
        <v>6076</v>
      </c>
      <c r="F4065" t="s">
        <v>6075</v>
      </c>
      <c r="G4065" t="s">
        <v>17</v>
      </c>
      <c r="H4065" t="s">
        <v>16</v>
      </c>
      <c r="I4065" t="s">
        <v>6074</v>
      </c>
      <c r="J4065">
        <v>60016724</v>
      </c>
      <c r="K4065" t="s">
        <v>6073</v>
      </c>
      <c r="L4065" t="s">
        <v>1670</v>
      </c>
      <c r="M4065" t="s">
        <v>340</v>
      </c>
      <c r="N4065">
        <v>4</v>
      </c>
      <c r="O4065" t="s">
        <v>6072</v>
      </c>
      <c r="P4065" t="s">
        <v>6071</v>
      </c>
      <c r="Q4065" t="s">
        <v>6070</v>
      </c>
      <c r="R4065" s="7">
        <v>42370</v>
      </c>
      <c r="S4065" s="8">
        <f t="shared" si="504"/>
        <v>2016</v>
      </c>
      <c r="T4065" s="8">
        <v>2016</v>
      </c>
      <c r="U4065" s="8">
        <f t="shared" si="505"/>
        <v>6</v>
      </c>
      <c r="V4065" s="7">
        <v>2016</v>
      </c>
      <c r="W4065" t="s">
        <v>5423</v>
      </c>
      <c r="X4065" s="2">
        <v>1.3280000000000001</v>
      </c>
      <c r="Y4065" s="6">
        <f t="shared" si="510"/>
        <v>3.5450201542937994E-2</v>
      </c>
      <c r="AA4065">
        <v>15361225</v>
      </c>
      <c r="AB4065">
        <v>18894</v>
      </c>
      <c r="AD4065" t="s">
        <v>6</v>
      </c>
      <c r="AE4065">
        <v>15</v>
      </c>
      <c r="AG4065">
        <v>7091887</v>
      </c>
      <c r="AH4065" s="9">
        <v>42339</v>
      </c>
      <c r="AI4065" t="s">
        <v>6069</v>
      </c>
      <c r="AJ4065" t="s">
        <v>6068</v>
      </c>
      <c r="AK4065" t="s">
        <v>6067</v>
      </c>
      <c r="AL4065">
        <v>47</v>
      </c>
      <c r="AM4065" s="5">
        <f t="shared" si="506"/>
        <v>7.833333333333333</v>
      </c>
      <c r="AN4065" s="4">
        <f t="shared" si="511"/>
        <v>1.1864192856241322E-2</v>
      </c>
      <c r="AO4065" s="3"/>
      <c r="AP4065">
        <v>0</v>
      </c>
      <c r="AR4065" t="s">
        <v>1</v>
      </c>
      <c r="AT4065" s="2">
        <v>3.8340000000000001</v>
      </c>
      <c r="AU4065" s="1">
        <f t="shared" si="507"/>
        <v>2.8374398936928991</v>
      </c>
      <c r="AV4065" s="1">
        <f t="shared" si="508"/>
        <v>2.3657197199589657</v>
      </c>
      <c r="AW4065" s="1">
        <f t="shared" si="509"/>
        <v>1.8939995462250323</v>
      </c>
    </row>
    <row r="4066" spans="1:49" x14ac:dyDescent="0.2">
      <c r="A4066">
        <v>4064</v>
      </c>
      <c r="B4066" t="s">
        <v>6066</v>
      </c>
      <c r="C4066" t="s">
        <v>6065</v>
      </c>
      <c r="F4066" t="s">
        <v>6064</v>
      </c>
      <c r="G4066" t="s">
        <v>17</v>
      </c>
      <c r="H4066" t="s">
        <v>16</v>
      </c>
      <c r="I4066" t="s">
        <v>6063</v>
      </c>
      <c r="J4066" t="s">
        <v>6058</v>
      </c>
      <c r="K4066" t="s">
        <v>6062</v>
      </c>
      <c r="L4066" t="s">
        <v>6061</v>
      </c>
      <c r="M4066" t="s">
        <v>214</v>
      </c>
      <c r="N4066">
        <v>2</v>
      </c>
      <c r="O4066" t="s">
        <v>6060</v>
      </c>
      <c r="P4066" t="s">
        <v>6059</v>
      </c>
      <c r="Q4066" t="s">
        <v>6058</v>
      </c>
      <c r="R4066" s="7">
        <v>42370</v>
      </c>
      <c r="S4066" s="8">
        <f t="shared" si="504"/>
        <v>2016</v>
      </c>
      <c r="T4066" s="8">
        <v>2016</v>
      </c>
      <c r="U4066" s="8">
        <f t="shared" si="505"/>
        <v>6</v>
      </c>
      <c r="V4066" s="7">
        <v>42370</v>
      </c>
      <c r="W4066" t="s">
        <v>6057</v>
      </c>
      <c r="X4066" s="2">
        <v>0.68100000000000005</v>
      </c>
      <c r="Y4066" s="6">
        <f t="shared" si="510"/>
        <v>1.8178906062304798E-2</v>
      </c>
      <c r="AA4066" t="s">
        <v>6056</v>
      </c>
      <c r="AB4066">
        <v>15047</v>
      </c>
      <c r="AD4066" t="s">
        <v>6</v>
      </c>
      <c r="AE4066">
        <v>16</v>
      </c>
      <c r="AF4066">
        <v>1</v>
      </c>
      <c r="AG4066">
        <v>7243311</v>
      </c>
      <c r="AH4066" t="s">
        <v>6055</v>
      </c>
      <c r="AI4066" t="s">
        <v>6054</v>
      </c>
      <c r="AJ4066" t="s">
        <v>6053</v>
      </c>
      <c r="AK4066" t="s">
        <v>6052</v>
      </c>
      <c r="AL4066">
        <v>18</v>
      </c>
      <c r="AM4066" s="5">
        <f t="shared" si="506"/>
        <v>3</v>
      </c>
      <c r="AN4066" s="4">
        <f t="shared" si="511"/>
        <v>4.5437334343051876E-3</v>
      </c>
      <c r="AO4066" s="3"/>
      <c r="AP4066">
        <v>0</v>
      </c>
      <c r="AR4066" t="s">
        <v>1</v>
      </c>
      <c r="AT4066" s="2">
        <v>3.3010000000000002</v>
      </c>
      <c r="AU4066" s="1">
        <f t="shared" si="507"/>
        <v>1.4088354273904915</v>
      </c>
      <c r="AV4066" s="1">
        <f t="shared" si="508"/>
        <v>1.1361319748304992</v>
      </c>
      <c r="AW4066" s="1">
        <f t="shared" si="509"/>
        <v>0.86342852227050715</v>
      </c>
    </row>
    <row r="4067" spans="1:49" x14ac:dyDescent="0.2">
      <c r="A4067">
        <v>4065</v>
      </c>
      <c r="B4067" t="s">
        <v>6051</v>
      </c>
      <c r="C4067" t="s">
        <v>6050</v>
      </c>
      <c r="F4067" t="s">
        <v>6049</v>
      </c>
      <c r="G4067" t="s">
        <v>17</v>
      </c>
      <c r="H4067" t="s">
        <v>16</v>
      </c>
      <c r="I4067" t="s">
        <v>6048</v>
      </c>
      <c r="J4067" t="s">
        <v>6047</v>
      </c>
      <c r="K4067" t="s">
        <v>6046</v>
      </c>
      <c r="L4067" t="s">
        <v>6045</v>
      </c>
      <c r="M4067" t="s">
        <v>256</v>
      </c>
      <c r="N4067">
        <v>7</v>
      </c>
      <c r="O4067" t="s">
        <v>6044</v>
      </c>
      <c r="P4067" t="s">
        <v>6043</v>
      </c>
      <c r="Q4067" t="s">
        <v>6042</v>
      </c>
      <c r="R4067" s="7">
        <v>42370</v>
      </c>
      <c r="S4067" s="8">
        <f t="shared" si="504"/>
        <v>2016</v>
      </c>
      <c r="T4067" s="8">
        <v>2016</v>
      </c>
      <c r="U4067" s="8">
        <f t="shared" si="505"/>
        <v>6</v>
      </c>
      <c r="V4067" s="7">
        <v>2016</v>
      </c>
      <c r="W4067" t="s">
        <v>5423</v>
      </c>
      <c r="X4067" s="2">
        <v>1.3280000000000001</v>
      </c>
      <c r="Y4067" s="6">
        <f t="shared" si="510"/>
        <v>3.5450201542937994E-2</v>
      </c>
      <c r="AA4067">
        <v>15361225</v>
      </c>
      <c r="AB4067">
        <v>18894</v>
      </c>
      <c r="AD4067" t="s">
        <v>6</v>
      </c>
      <c r="AE4067">
        <v>15</v>
      </c>
      <c r="AG4067">
        <v>7116477</v>
      </c>
      <c r="AH4067" t="s">
        <v>6041</v>
      </c>
      <c r="AI4067" t="s">
        <v>6040</v>
      </c>
      <c r="AJ4067" t="s">
        <v>6039</v>
      </c>
      <c r="AK4067" t="s">
        <v>6038</v>
      </c>
      <c r="AL4067">
        <v>11</v>
      </c>
      <c r="AM4067" s="5">
        <f t="shared" si="506"/>
        <v>1.8333333333333333</v>
      </c>
      <c r="AN4067" s="4">
        <f t="shared" si="511"/>
        <v>2.7767259876309478E-3</v>
      </c>
      <c r="AO4067" s="3"/>
      <c r="AP4067">
        <v>0</v>
      </c>
      <c r="AR4067" t="s">
        <v>1</v>
      </c>
      <c r="AT4067" s="2">
        <v>3.8340000000000001</v>
      </c>
      <c r="AU4067" s="1">
        <f t="shared" si="507"/>
        <v>2.5648158876345879</v>
      </c>
      <c r="AV4067" s="1">
        <f t="shared" si="508"/>
        <v>1.9113463765284471</v>
      </c>
      <c r="AW4067" s="1">
        <f t="shared" si="509"/>
        <v>1.2578768654223063</v>
      </c>
    </row>
    <row r="4068" spans="1:49" x14ac:dyDescent="0.2">
      <c r="A4068">
        <v>4066</v>
      </c>
      <c r="B4068" t="s">
        <v>6037</v>
      </c>
      <c r="C4068" t="s">
        <v>6036</v>
      </c>
      <c r="F4068" t="s">
        <v>6035</v>
      </c>
      <c r="G4068" t="s">
        <v>17</v>
      </c>
      <c r="H4068" t="s">
        <v>16</v>
      </c>
      <c r="I4068" t="s">
        <v>6034</v>
      </c>
      <c r="J4068">
        <v>60029849</v>
      </c>
      <c r="K4068" t="s">
        <v>6033</v>
      </c>
      <c r="L4068" t="s">
        <v>6032</v>
      </c>
      <c r="M4068" t="s">
        <v>135</v>
      </c>
      <c r="N4068">
        <v>2</v>
      </c>
      <c r="O4068" t="s">
        <v>6031</v>
      </c>
      <c r="P4068" t="s">
        <v>6030</v>
      </c>
      <c r="Q4068" t="s">
        <v>6029</v>
      </c>
      <c r="R4068" s="7">
        <v>42370</v>
      </c>
      <c r="S4068" s="8">
        <f t="shared" si="504"/>
        <v>2016</v>
      </c>
      <c r="T4068" s="8">
        <v>2016</v>
      </c>
      <c r="U4068" s="8">
        <f t="shared" si="505"/>
        <v>6</v>
      </c>
      <c r="V4068" s="7">
        <v>2016</v>
      </c>
      <c r="W4068" t="s">
        <v>5423</v>
      </c>
      <c r="X4068" s="2">
        <v>1.3280000000000001</v>
      </c>
      <c r="Y4068" s="6">
        <f t="shared" si="510"/>
        <v>3.5450201542937994E-2</v>
      </c>
      <c r="AA4068">
        <v>15361225</v>
      </c>
      <c r="AB4068">
        <v>18894</v>
      </c>
      <c r="AD4068" t="s">
        <v>6</v>
      </c>
      <c r="AE4068">
        <v>15</v>
      </c>
      <c r="AG4068">
        <v>7115908</v>
      </c>
      <c r="AH4068" t="s">
        <v>6028</v>
      </c>
      <c r="AI4068" t="s">
        <v>6027</v>
      </c>
      <c r="AJ4068" t="s">
        <v>6026</v>
      </c>
      <c r="AK4068" t="s">
        <v>6025</v>
      </c>
      <c r="AL4068">
        <v>31</v>
      </c>
      <c r="AM4068" s="5">
        <f t="shared" si="506"/>
        <v>5.166666666666667</v>
      </c>
      <c r="AN4068" s="4">
        <f t="shared" si="511"/>
        <v>7.8253186924144898E-3</v>
      </c>
      <c r="AO4068" s="3"/>
      <c r="AP4068">
        <v>0</v>
      </c>
      <c r="AR4068" t="s">
        <v>1</v>
      </c>
      <c r="AT4068" s="2">
        <v>3.8340000000000001</v>
      </c>
      <c r="AU4068" s="1">
        <f t="shared" si="507"/>
        <v>2.7162736687780944</v>
      </c>
      <c r="AV4068" s="1">
        <f t="shared" si="508"/>
        <v>2.1637760117676241</v>
      </c>
      <c r="AW4068" s="1">
        <f t="shared" si="509"/>
        <v>1.6112783547571543</v>
      </c>
    </row>
    <row r="4069" spans="1:49" x14ac:dyDescent="0.2">
      <c r="A4069">
        <v>4067</v>
      </c>
      <c r="B4069" t="s">
        <v>6024</v>
      </c>
      <c r="C4069" t="s">
        <v>6023</v>
      </c>
      <c r="F4069" t="s">
        <v>6022</v>
      </c>
      <c r="G4069" t="s">
        <v>17</v>
      </c>
      <c r="H4069" t="s">
        <v>16</v>
      </c>
      <c r="I4069" t="s">
        <v>6021</v>
      </c>
      <c r="J4069">
        <v>60022134</v>
      </c>
      <c r="K4069" t="s">
        <v>4778</v>
      </c>
      <c r="L4069" t="s">
        <v>4777</v>
      </c>
      <c r="M4069" t="s">
        <v>4776</v>
      </c>
      <c r="N4069">
        <v>2</v>
      </c>
      <c r="O4069" t="s">
        <v>6020</v>
      </c>
      <c r="P4069" t="s">
        <v>6019</v>
      </c>
      <c r="Q4069" t="s">
        <v>6018</v>
      </c>
      <c r="R4069" s="7">
        <v>42370</v>
      </c>
      <c r="S4069" s="8">
        <f t="shared" si="504"/>
        <v>2016</v>
      </c>
      <c r="T4069" s="8">
        <v>2016</v>
      </c>
      <c r="U4069" s="8">
        <f t="shared" si="505"/>
        <v>6</v>
      </c>
      <c r="V4069" s="7">
        <v>2016</v>
      </c>
      <c r="W4069" t="s">
        <v>5423</v>
      </c>
      <c r="X4069" s="2">
        <v>1.3280000000000001</v>
      </c>
      <c r="Y4069" s="6">
        <f t="shared" si="510"/>
        <v>3.5450201542937994E-2</v>
      </c>
      <c r="AA4069">
        <v>15361225</v>
      </c>
      <c r="AB4069">
        <v>18894</v>
      </c>
      <c r="AD4069" t="s">
        <v>6</v>
      </c>
      <c r="AE4069">
        <v>15</v>
      </c>
      <c r="AG4069">
        <v>7111247</v>
      </c>
      <c r="AH4069" t="s">
        <v>2057</v>
      </c>
      <c r="AI4069" t="s">
        <v>6017</v>
      </c>
      <c r="AJ4069" t="s">
        <v>6016</v>
      </c>
      <c r="AK4069" t="s">
        <v>6015</v>
      </c>
      <c r="AL4069">
        <v>254</v>
      </c>
      <c r="AM4069" s="5">
        <f t="shared" si="506"/>
        <v>42.333333333333336</v>
      </c>
      <c r="AN4069" s="4">
        <f t="shared" si="511"/>
        <v>6.411712735075098E-2</v>
      </c>
      <c r="AO4069" s="3"/>
      <c r="AP4069">
        <v>0</v>
      </c>
      <c r="AR4069" t="s">
        <v>1</v>
      </c>
      <c r="AT4069" s="2">
        <v>3.8340000000000001</v>
      </c>
      <c r="AU4069" s="1">
        <f t="shared" si="507"/>
        <v>4.405027928528189</v>
      </c>
      <c r="AV4069" s="1">
        <f t="shared" si="508"/>
        <v>4.9783664446844487</v>
      </c>
      <c r="AW4069" s="1">
        <f t="shared" si="509"/>
        <v>5.5517049608407092</v>
      </c>
    </row>
    <row r="4070" spans="1:49" x14ac:dyDescent="0.2">
      <c r="A4070">
        <v>4068</v>
      </c>
      <c r="B4070" t="s">
        <v>6014</v>
      </c>
      <c r="C4070" t="s">
        <v>6013</v>
      </c>
      <c r="F4070" t="s">
        <v>6012</v>
      </c>
      <c r="G4070" t="s">
        <v>17</v>
      </c>
      <c r="H4070" t="s">
        <v>16</v>
      </c>
      <c r="I4070" t="s">
        <v>6011</v>
      </c>
      <c r="J4070" t="s">
        <v>6010</v>
      </c>
      <c r="K4070" t="s">
        <v>6009</v>
      </c>
      <c r="L4070" t="s">
        <v>6008</v>
      </c>
      <c r="M4070" t="s">
        <v>1018</v>
      </c>
      <c r="N4070">
        <v>4</v>
      </c>
      <c r="O4070" t="s">
        <v>6007</v>
      </c>
      <c r="P4070" t="s">
        <v>6006</v>
      </c>
      <c r="Q4070" t="s">
        <v>6005</v>
      </c>
      <c r="R4070" s="7">
        <v>42370</v>
      </c>
      <c r="S4070" s="8">
        <f t="shared" si="504"/>
        <v>2016</v>
      </c>
      <c r="T4070" s="8">
        <v>2016</v>
      </c>
      <c r="U4070" s="8">
        <f t="shared" si="505"/>
        <v>6</v>
      </c>
      <c r="V4070" s="7">
        <v>2016</v>
      </c>
      <c r="W4070" t="s">
        <v>5423</v>
      </c>
      <c r="X4070" s="2">
        <v>1.3280000000000001</v>
      </c>
      <c r="Y4070" s="6">
        <f t="shared" si="510"/>
        <v>3.5450201542937994E-2</v>
      </c>
      <c r="AA4070">
        <v>15361225</v>
      </c>
      <c r="AB4070">
        <v>18894</v>
      </c>
      <c r="AD4070" t="s">
        <v>6</v>
      </c>
      <c r="AE4070">
        <v>15</v>
      </c>
      <c r="AG4070">
        <v>7103284</v>
      </c>
      <c r="AH4070" t="s">
        <v>6004</v>
      </c>
      <c r="AI4070" t="s">
        <v>6003</v>
      </c>
      <c r="AJ4070" t="s">
        <v>6002</v>
      </c>
      <c r="AK4070" t="s">
        <v>6001</v>
      </c>
      <c r="AL4070">
        <v>21</v>
      </c>
      <c r="AM4070" s="5">
        <f t="shared" si="506"/>
        <v>3.5</v>
      </c>
      <c r="AN4070" s="4">
        <f t="shared" si="511"/>
        <v>5.301022340022719E-3</v>
      </c>
      <c r="AO4070" s="3"/>
      <c r="AP4070">
        <v>0</v>
      </c>
      <c r="AR4070" t="s">
        <v>1</v>
      </c>
      <c r="AT4070" s="2">
        <v>3.8340000000000001</v>
      </c>
      <c r="AU4070" s="1">
        <f t="shared" si="507"/>
        <v>2.6405447782063414</v>
      </c>
      <c r="AV4070" s="1">
        <f t="shared" si="508"/>
        <v>2.0375611941480356</v>
      </c>
      <c r="AW4070" s="1">
        <f t="shared" si="509"/>
        <v>1.4345776100897303</v>
      </c>
    </row>
    <row r="4071" spans="1:49" x14ac:dyDescent="0.2">
      <c r="A4071">
        <v>4069</v>
      </c>
      <c r="B4071" t="s">
        <v>6000</v>
      </c>
      <c r="C4071" t="s">
        <v>5999</v>
      </c>
      <c r="F4071" t="s">
        <v>5998</v>
      </c>
      <c r="G4071" t="s">
        <v>17</v>
      </c>
      <c r="H4071" t="s">
        <v>16</v>
      </c>
      <c r="I4071" t="s">
        <v>5997</v>
      </c>
      <c r="J4071">
        <v>60025278</v>
      </c>
      <c r="K4071" t="s">
        <v>5515</v>
      </c>
      <c r="L4071" t="s">
        <v>1670</v>
      </c>
      <c r="M4071" t="s">
        <v>340</v>
      </c>
      <c r="N4071">
        <v>4</v>
      </c>
      <c r="O4071" t="s">
        <v>5996</v>
      </c>
      <c r="P4071" t="s">
        <v>5995</v>
      </c>
      <c r="Q4071" t="s">
        <v>5512</v>
      </c>
      <c r="R4071" s="7">
        <v>42370</v>
      </c>
      <c r="S4071" s="8">
        <f t="shared" si="504"/>
        <v>2016</v>
      </c>
      <c r="T4071" s="8">
        <v>2016</v>
      </c>
      <c r="U4071" s="8">
        <f t="shared" si="505"/>
        <v>6</v>
      </c>
      <c r="V4071" s="7">
        <v>2016</v>
      </c>
      <c r="W4071" t="s">
        <v>5423</v>
      </c>
      <c r="X4071" s="2">
        <v>1.3280000000000001</v>
      </c>
      <c r="Y4071" s="6">
        <f t="shared" si="510"/>
        <v>3.5450201542937994E-2</v>
      </c>
      <c r="AA4071">
        <v>15361225</v>
      </c>
      <c r="AB4071">
        <v>18894</v>
      </c>
      <c r="AD4071" t="s">
        <v>6</v>
      </c>
      <c r="AE4071">
        <v>15</v>
      </c>
      <c r="AG4071">
        <v>7112112</v>
      </c>
      <c r="AH4071" t="s">
        <v>5994</v>
      </c>
      <c r="AI4071" t="s">
        <v>5993</v>
      </c>
      <c r="AJ4071" t="s">
        <v>5992</v>
      </c>
      <c r="AK4071" t="s">
        <v>5991</v>
      </c>
      <c r="AL4071">
        <v>21</v>
      </c>
      <c r="AM4071" s="5">
        <f t="shared" si="506"/>
        <v>3.5</v>
      </c>
      <c r="AN4071" s="4">
        <f t="shared" si="511"/>
        <v>5.301022340022719E-3</v>
      </c>
      <c r="AO4071" s="3"/>
      <c r="AP4071">
        <v>0</v>
      </c>
      <c r="AR4071" t="s">
        <v>1</v>
      </c>
      <c r="AT4071" s="2">
        <v>3.8340000000000001</v>
      </c>
      <c r="AU4071" s="1">
        <f t="shared" si="507"/>
        <v>2.6405447782063414</v>
      </c>
      <c r="AV4071" s="1">
        <f t="shared" si="508"/>
        <v>2.0375611941480356</v>
      </c>
      <c r="AW4071" s="1">
        <f t="shared" si="509"/>
        <v>1.4345776100897303</v>
      </c>
    </row>
    <row r="4072" spans="1:49" x14ac:dyDescent="0.2">
      <c r="A4072">
        <v>4070</v>
      </c>
      <c r="B4072" t="s">
        <v>5990</v>
      </c>
      <c r="C4072" t="s">
        <v>5989</v>
      </c>
      <c r="F4072" t="s">
        <v>5988</v>
      </c>
      <c r="G4072" t="s">
        <v>17</v>
      </c>
      <c r="H4072" t="s">
        <v>16</v>
      </c>
      <c r="I4072" t="s">
        <v>5987</v>
      </c>
      <c r="J4072">
        <v>60069720</v>
      </c>
      <c r="K4072" t="s">
        <v>5362</v>
      </c>
      <c r="L4072" t="s">
        <v>691</v>
      </c>
      <c r="M4072" t="s">
        <v>340</v>
      </c>
      <c r="N4072">
        <v>5</v>
      </c>
      <c r="O4072" t="s">
        <v>5986</v>
      </c>
      <c r="P4072" t="s">
        <v>5985</v>
      </c>
      <c r="Q4072" t="s">
        <v>5984</v>
      </c>
      <c r="R4072" s="7">
        <v>42370</v>
      </c>
      <c r="S4072" s="8">
        <f t="shared" si="504"/>
        <v>2016</v>
      </c>
      <c r="T4072" s="8">
        <v>2016</v>
      </c>
      <c r="U4072" s="8">
        <f t="shared" si="505"/>
        <v>6</v>
      </c>
      <c r="V4072" s="7">
        <v>2016</v>
      </c>
      <c r="W4072" t="s">
        <v>5423</v>
      </c>
      <c r="X4072" s="2">
        <v>1.3280000000000001</v>
      </c>
      <c r="Y4072" s="6">
        <f t="shared" si="510"/>
        <v>3.5450201542937994E-2</v>
      </c>
      <c r="AA4072">
        <v>15361225</v>
      </c>
      <c r="AB4072">
        <v>18894</v>
      </c>
      <c r="AD4072" t="s">
        <v>6</v>
      </c>
      <c r="AE4072">
        <v>15</v>
      </c>
      <c r="AG4072">
        <v>7118653</v>
      </c>
      <c r="AH4072" t="s">
        <v>5983</v>
      </c>
      <c r="AI4072" t="s">
        <v>5982</v>
      </c>
      <c r="AJ4072" t="s">
        <v>5981</v>
      </c>
      <c r="AK4072" t="s">
        <v>5980</v>
      </c>
      <c r="AL4072">
        <v>36</v>
      </c>
      <c r="AM4072" s="5">
        <f t="shared" si="506"/>
        <v>6</v>
      </c>
      <c r="AN4072" s="4">
        <f t="shared" si="511"/>
        <v>9.0874668686103752E-3</v>
      </c>
      <c r="AO4072" s="3"/>
      <c r="AP4072">
        <v>0</v>
      </c>
      <c r="AR4072" t="s">
        <v>1</v>
      </c>
      <c r="AT4072" s="2">
        <v>3.8340000000000001</v>
      </c>
      <c r="AU4072" s="1">
        <f t="shared" si="507"/>
        <v>2.7541381140639709</v>
      </c>
      <c r="AV4072" s="1">
        <f t="shared" si="508"/>
        <v>2.2268834205774182</v>
      </c>
      <c r="AW4072" s="1">
        <f t="shared" si="509"/>
        <v>1.6996287270908663</v>
      </c>
    </row>
    <row r="4073" spans="1:49" x14ac:dyDescent="0.2">
      <c r="A4073">
        <v>4071</v>
      </c>
      <c r="B4073" t="s">
        <v>5979</v>
      </c>
      <c r="C4073" t="s">
        <v>5978</v>
      </c>
      <c r="F4073" t="s">
        <v>5977</v>
      </c>
      <c r="G4073" t="s">
        <v>17</v>
      </c>
      <c r="H4073" t="s">
        <v>16</v>
      </c>
      <c r="I4073" t="s">
        <v>5976</v>
      </c>
      <c r="J4073" t="s">
        <v>5975</v>
      </c>
      <c r="K4073" t="s">
        <v>5974</v>
      </c>
      <c r="L4073" t="s">
        <v>5973</v>
      </c>
      <c r="M4073" t="s">
        <v>4373</v>
      </c>
      <c r="N4073">
        <v>3</v>
      </c>
      <c r="O4073" t="s">
        <v>5972</v>
      </c>
      <c r="P4073" t="s">
        <v>5971</v>
      </c>
      <c r="Q4073" t="s">
        <v>5970</v>
      </c>
      <c r="R4073" s="7">
        <v>42370</v>
      </c>
      <c r="S4073" s="8">
        <f t="shared" si="504"/>
        <v>2016</v>
      </c>
      <c r="T4073" s="8">
        <v>2016</v>
      </c>
      <c r="U4073" s="8">
        <f t="shared" si="505"/>
        <v>6</v>
      </c>
      <c r="V4073" s="7">
        <v>2016</v>
      </c>
      <c r="W4073" t="s">
        <v>5423</v>
      </c>
      <c r="X4073" s="2">
        <v>1.3280000000000001</v>
      </c>
      <c r="Y4073" s="6">
        <f t="shared" si="510"/>
        <v>3.5450201542937994E-2</v>
      </c>
      <c r="AA4073">
        <v>15361225</v>
      </c>
      <c r="AB4073">
        <v>18894</v>
      </c>
      <c r="AD4073" t="s">
        <v>6</v>
      </c>
      <c r="AE4073">
        <v>15</v>
      </c>
      <c r="AG4073">
        <v>7105869</v>
      </c>
      <c r="AH4073" t="s">
        <v>5969</v>
      </c>
      <c r="AI4073" t="s">
        <v>5968</v>
      </c>
      <c r="AJ4073" t="s">
        <v>5967</v>
      </c>
      <c r="AK4073" t="s">
        <v>5966</v>
      </c>
      <c r="AL4073">
        <v>50</v>
      </c>
      <c r="AM4073" s="5">
        <f t="shared" si="506"/>
        <v>8.3333333333333339</v>
      </c>
      <c r="AN4073" s="4">
        <f t="shared" si="511"/>
        <v>1.2621481761958854E-2</v>
      </c>
      <c r="AO4073" s="3"/>
      <c r="AP4073">
        <v>0</v>
      </c>
      <c r="AR4073" t="s">
        <v>1</v>
      </c>
      <c r="AT4073" s="2">
        <v>3.8340000000000001</v>
      </c>
      <c r="AU4073" s="1">
        <f t="shared" si="507"/>
        <v>2.8601585608644253</v>
      </c>
      <c r="AV4073" s="1">
        <f t="shared" si="508"/>
        <v>2.4035841652448422</v>
      </c>
      <c r="AW4073" s="1">
        <f t="shared" si="509"/>
        <v>1.9470097696252595</v>
      </c>
    </row>
    <row r="4074" spans="1:49" x14ac:dyDescent="0.2">
      <c r="A4074">
        <v>4072</v>
      </c>
      <c r="B4074" t="s">
        <v>5965</v>
      </c>
      <c r="C4074" t="s">
        <v>5964</v>
      </c>
      <c r="F4074" t="s">
        <v>5963</v>
      </c>
      <c r="G4074" t="s">
        <v>17</v>
      </c>
      <c r="H4074" t="s">
        <v>16</v>
      </c>
      <c r="I4074" t="s">
        <v>5962</v>
      </c>
      <c r="J4074" t="s">
        <v>5961</v>
      </c>
      <c r="K4074" t="s">
        <v>5960</v>
      </c>
      <c r="L4074" t="s">
        <v>5959</v>
      </c>
      <c r="M4074" t="s">
        <v>1541</v>
      </c>
      <c r="N4074">
        <v>5</v>
      </c>
      <c r="O4074" t="s">
        <v>5958</v>
      </c>
      <c r="P4074" t="s">
        <v>5957</v>
      </c>
      <c r="Q4074" t="s">
        <v>5956</v>
      </c>
      <c r="R4074" s="7">
        <v>42370</v>
      </c>
      <c r="S4074" s="8">
        <f t="shared" si="504"/>
        <v>2016</v>
      </c>
      <c r="T4074" s="8">
        <v>2016</v>
      </c>
      <c r="U4074" s="8">
        <f t="shared" si="505"/>
        <v>6</v>
      </c>
      <c r="V4074" s="7">
        <v>2016</v>
      </c>
      <c r="W4074" t="s">
        <v>5423</v>
      </c>
      <c r="X4074" s="2">
        <v>1.3280000000000001</v>
      </c>
      <c r="Y4074" s="6">
        <f t="shared" si="510"/>
        <v>3.5450201542937994E-2</v>
      </c>
      <c r="AA4074">
        <v>15361225</v>
      </c>
      <c r="AB4074">
        <v>18894</v>
      </c>
      <c r="AD4074" t="s">
        <v>6</v>
      </c>
      <c r="AE4074">
        <v>15</v>
      </c>
      <c r="AG4074">
        <v>7114216</v>
      </c>
      <c r="AH4074" t="s">
        <v>5955</v>
      </c>
      <c r="AI4074" t="s">
        <v>5954</v>
      </c>
      <c r="AJ4074" t="s">
        <v>5953</v>
      </c>
      <c r="AK4074" t="s">
        <v>5952</v>
      </c>
      <c r="AL4074">
        <v>5</v>
      </c>
      <c r="AM4074" s="5">
        <f t="shared" si="506"/>
        <v>0.83333333333333337</v>
      </c>
      <c r="AN4074" s="4">
        <f t="shared" si="511"/>
        <v>1.2621481761958854E-3</v>
      </c>
      <c r="AO4074" s="3"/>
      <c r="AP4074">
        <v>0</v>
      </c>
      <c r="AR4074" t="s">
        <v>1</v>
      </c>
      <c r="AT4074" s="2">
        <v>3.8340000000000001</v>
      </c>
      <c r="AU4074" s="1">
        <f t="shared" si="507"/>
        <v>2.5193785532915363</v>
      </c>
      <c r="AV4074" s="1">
        <f t="shared" si="508"/>
        <v>1.8356174859566941</v>
      </c>
      <c r="AW4074" s="1">
        <f t="shared" si="509"/>
        <v>1.1518564186218518</v>
      </c>
    </row>
    <row r="4075" spans="1:49" x14ac:dyDescent="0.2">
      <c r="A4075">
        <v>4073</v>
      </c>
      <c r="B4075" t="s">
        <v>5951</v>
      </c>
      <c r="C4075" t="s">
        <v>5950</v>
      </c>
      <c r="F4075" t="s">
        <v>5949</v>
      </c>
      <c r="G4075" t="s">
        <v>17</v>
      </c>
      <c r="H4075" t="s">
        <v>16</v>
      </c>
      <c r="I4075" t="s">
        <v>5948</v>
      </c>
      <c r="J4075" t="s">
        <v>5947</v>
      </c>
      <c r="K4075" t="s">
        <v>5946</v>
      </c>
      <c r="L4075" t="s">
        <v>5945</v>
      </c>
      <c r="M4075" t="s">
        <v>2572</v>
      </c>
      <c r="N4075">
        <v>5</v>
      </c>
      <c r="O4075" t="s">
        <v>5944</v>
      </c>
      <c r="P4075" t="s">
        <v>5943</v>
      </c>
      <c r="Q4075" t="s">
        <v>5942</v>
      </c>
      <c r="R4075" s="7">
        <v>42370</v>
      </c>
      <c r="S4075" s="8">
        <f t="shared" si="504"/>
        <v>2016</v>
      </c>
      <c r="T4075" s="8">
        <v>2016</v>
      </c>
      <c r="U4075" s="8">
        <f t="shared" si="505"/>
        <v>6</v>
      </c>
      <c r="V4075" s="7">
        <v>2016</v>
      </c>
      <c r="W4075" t="s">
        <v>5423</v>
      </c>
      <c r="X4075" s="2">
        <v>1.3280000000000001</v>
      </c>
      <c r="Y4075" s="6">
        <f t="shared" si="510"/>
        <v>3.5450201542937994E-2</v>
      </c>
      <c r="AA4075">
        <v>15361225</v>
      </c>
      <c r="AB4075">
        <v>18894</v>
      </c>
      <c r="AD4075" t="s">
        <v>6</v>
      </c>
      <c r="AE4075">
        <v>15</v>
      </c>
      <c r="AG4075">
        <v>7118124</v>
      </c>
      <c r="AH4075" t="s">
        <v>5941</v>
      </c>
      <c r="AI4075" t="s">
        <v>5940</v>
      </c>
      <c r="AJ4075" t="s">
        <v>5939</v>
      </c>
      <c r="AK4075" t="s">
        <v>5938</v>
      </c>
      <c r="AL4075">
        <v>27</v>
      </c>
      <c r="AM4075" s="5">
        <f t="shared" si="506"/>
        <v>4.5</v>
      </c>
      <c r="AN4075" s="4">
        <f t="shared" si="511"/>
        <v>6.815600151457781E-3</v>
      </c>
      <c r="AO4075" s="3"/>
      <c r="AP4075">
        <v>0</v>
      </c>
      <c r="AR4075" t="s">
        <v>1</v>
      </c>
      <c r="AT4075" s="2">
        <v>3.8340000000000001</v>
      </c>
      <c r="AU4075" s="1">
        <f t="shared" si="507"/>
        <v>2.685982112549393</v>
      </c>
      <c r="AV4075" s="1">
        <f t="shared" si="508"/>
        <v>2.1132900847197886</v>
      </c>
      <c r="AW4075" s="1">
        <f t="shared" si="509"/>
        <v>1.5405980568901845</v>
      </c>
    </row>
    <row r="4076" spans="1:49" x14ac:dyDescent="0.2">
      <c r="A4076">
        <v>4074</v>
      </c>
      <c r="B4076" t="s">
        <v>5937</v>
      </c>
      <c r="C4076" t="s">
        <v>5936</v>
      </c>
      <c r="F4076" t="s">
        <v>5935</v>
      </c>
      <c r="G4076" t="s">
        <v>17</v>
      </c>
      <c r="H4076" t="s">
        <v>16</v>
      </c>
      <c r="I4076" t="s">
        <v>5934</v>
      </c>
      <c r="J4076" t="s">
        <v>5933</v>
      </c>
      <c r="K4076" t="s">
        <v>5932</v>
      </c>
      <c r="L4076" t="s">
        <v>5931</v>
      </c>
      <c r="M4076" t="s">
        <v>230</v>
      </c>
      <c r="N4076">
        <v>5</v>
      </c>
      <c r="O4076" t="s">
        <v>5930</v>
      </c>
      <c r="P4076" t="s">
        <v>5929</v>
      </c>
      <c r="Q4076" t="s">
        <v>5928</v>
      </c>
      <c r="R4076" s="7">
        <v>42370</v>
      </c>
      <c r="S4076" s="8">
        <f t="shared" si="504"/>
        <v>2016</v>
      </c>
      <c r="T4076" s="8">
        <v>2016</v>
      </c>
      <c r="U4076" s="8">
        <f t="shared" si="505"/>
        <v>6</v>
      </c>
      <c r="V4076" s="7">
        <v>42370</v>
      </c>
      <c r="W4076" t="s">
        <v>5927</v>
      </c>
      <c r="X4076" s="2">
        <v>0.39600000000000002</v>
      </c>
      <c r="Y4076" s="6">
        <f t="shared" si="510"/>
        <v>1.0570993833586931E-2</v>
      </c>
      <c r="AA4076">
        <v>8858985</v>
      </c>
      <c r="AB4076">
        <v>25993</v>
      </c>
      <c r="AD4076" t="s">
        <v>6</v>
      </c>
      <c r="AE4076">
        <v>31</v>
      </c>
      <c r="AF4076">
        <v>1</v>
      </c>
      <c r="AG4076">
        <v>7395406</v>
      </c>
      <c r="AH4076" t="s">
        <v>5926</v>
      </c>
      <c r="AI4076" t="s">
        <v>5925</v>
      </c>
      <c r="AJ4076" t="s">
        <v>5924</v>
      </c>
      <c r="AK4076" t="s">
        <v>5923</v>
      </c>
      <c r="AL4076">
        <v>3</v>
      </c>
      <c r="AM4076" s="5">
        <f t="shared" si="506"/>
        <v>0.5</v>
      </c>
      <c r="AN4076" s="4">
        <f t="shared" si="511"/>
        <v>7.572889057175312E-4</v>
      </c>
      <c r="AO4076" s="3"/>
      <c r="AP4076">
        <v>0</v>
      </c>
      <c r="AR4076" t="s">
        <v>1</v>
      </c>
      <c r="AT4076" s="2" t="s">
        <v>0</v>
      </c>
      <c r="AU4076" s="1">
        <f t="shared" si="507"/>
        <v>0.76268823552261111</v>
      </c>
      <c r="AV4076" s="1">
        <f t="shared" si="508"/>
        <v>0.56641413696522314</v>
      </c>
      <c r="AW4076" s="1">
        <f t="shared" si="509"/>
        <v>0.3701400384078351</v>
      </c>
    </row>
    <row r="4077" spans="1:49" x14ac:dyDescent="0.2">
      <c r="A4077">
        <v>4075</v>
      </c>
      <c r="B4077" t="s">
        <v>5922</v>
      </c>
      <c r="C4077" t="s">
        <v>5921</v>
      </c>
      <c r="F4077" t="s">
        <v>5920</v>
      </c>
      <c r="G4077" t="s">
        <v>17</v>
      </c>
      <c r="H4077" t="s">
        <v>16</v>
      </c>
      <c r="I4077" t="s">
        <v>5919</v>
      </c>
      <c r="J4077" t="s">
        <v>5918</v>
      </c>
      <c r="K4077" t="s">
        <v>5917</v>
      </c>
      <c r="L4077" t="s">
        <v>5916</v>
      </c>
      <c r="M4077" t="s">
        <v>2572</v>
      </c>
      <c r="N4077">
        <v>2</v>
      </c>
      <c r="O4077" t="s">
        <v>5915</v>
      </c>
      <c r="P4077" t="s">
        <v>5914</v>
      </c>
      <c r="Q4077" t="s">
        <v>5913</v>
      </c>
      <c r="R4077" s="7">
        <v>42370</v>
      </c>
      <c r="S4077" s="8">
        <f t="shared" si="504"/>
        <v>2016</v>
      </c>
      <c r="T4077" s="8">
        <v>2016</v>
      </c>
      <c r="U4077" s="8">
        <f t="shared" si="505"/>
        <v>6</v>
      </c>
      <c r="V4077" s="7">
        <v>2016</v>
      </c>
      <c r="W4077" t="s">
        <v>5423</v>
      </c>
      <c r="X4077" s="2">
        <v>1.3280000000000001</v>
      </c>
      <c r="Y4077" s="6">
        <f t="shared" si="510"/>
        <v>3.5450201542937994E-2</v>
      </c>
      <c r="AA4077">
        <v>15361225</v>
      </c>
      <c r="AB4077">
        <v>18894</v>
      </c>
      <c r="AD4077" t="s">
        <v>6</v>
      </c>
      <c r="AE4077">
        <v>15</v>
      </c>
      <c r="AG4077">
        <v>7101810</v>
      </c>
      <c r="AH4077" t="s">
        <v>5912</v>
      </c>
      <c r="AI4077" t="s">
        <v>5911</v>
      </c>
      <c r="AJ4077" t="s">
        <v>5910</v>
      </c>
      <c r="AK4077" t="s">
        <v>5909</v>
      </c>
      <c r="AL4077">
        <v>73</v>
      </c>
      <c r="AM4077" s="5">
        <f t="shared" si="506"/>
        <v>12.166666666666666</v>
      </c>
      <c r="AN4077" s="4">
        <f t="shared" si="511"/>
        <v>1.8427363372459926E-2</v>
      </c>
      <c r="AO4077" s="3"/>
      <c r="AP4077">
        <v>0</v>
      </c>
      <c r="AQ4077" t="s">
        <v>222</v>
      </c>
      <c r="AR4077">
        <v>61302001</v>
      </c>
      <c r="AS4077" t="s">
        <v>221</v>
      </c>
      <c r="AT4077" s="2">
        <v>3.8340000000000001</v>
      </c>
      <c r="AU4077" s="1">
        <f t="shared" si="507"/>
        <v>3.0343350091794572</v>
      </c>
      <c r="AV4077" s="1">
        <f t="shared" si="508"/>
        <v>2.6938782457698962</v>
      </c>
      <c r="AW4077" s="1">
        <f t="shared" si="509"/>
        <v>2.3534214823603348</v>
      </c>
    </row>
    <row r="4078" spans="1:49" x14ac:dyDescent="0.2">
      <c r="A4078">
        <v>4076</v>
      </c>
      <c r="B4078" t="s">
        <v>5908</v>
      </c>
      <c r="C4078" t="s">
        <v>5907</v>
      </c>
      <c r="F4078" t="s">
        <v>5906</v>
      </c>
      <c r="G4078" t="s">
        <v>17</v>
      </c>
      <c r="H4078" t="s">
        <v>16</v>
      </c>
      <c r="I4078" t="s">
        <v>5905</v>
      </c>
      <c r="J4078">
        <v>60088583</v>
      </c>
      <c r="K4078" t="s">
        <v>5904</v>
      </c>
      <c r="L4078" t="s">
        <v>657</v>
      </c>
      <c r="M4078" t="s">
        <v>340</v>
      </c>
      <c r="N4078">
        <v>5</v>
      </c>
      <c r="O4078" t="s">
        <v>5903</v>
      </c>
      <c r="P4078" t="s">
        <v>5902</v>
      </c>
      <c r="Q4078" t="s">
        <v>5901</v>
      </c>
      <c r="R4078" s="7">
        <v>42370</v>
      </c>
      <c r="S4078" s="8">
        <f t="shared" si="504"/>
        <v>2016</v>
      </c>
      <c r="T4078" s="8">
        <v>2016</v>
      </c>
      <c r="U4078" s="8">
        <f t="shared" si="505"/>
        <v>6</v>
      </c>
      <c r="V4078" s="7">
        <v>2016</v>
      </c>
      <c r="W4078" t="s">
        <v>5423</v>
      </c>
      <c r="X4078" s="2">
        <v>1.3280000000000001</v>
      </c>
      <c r="Y4078" s="6">
        <f t="shared" si="510"/>
        <v>3.5450201542937994E-2</v>
      </c>
      <c r="AA4078">
        <v>15361225</v>
      </c>
      <c r="AB4078">
        <v>18894</v>
      </c>
      <c r="AD4078" t="s">
        <v>6</v>
      </c>
      <c r="AE4078">
        <v>15</v>
      </c>
      <c r="AG4078">
        <v>7118660</v>
      </c>
      <c r="AH4078" t="s">
        <v>5900</v>
      </c>
      <c r="AI4078" t="s">
        <v>5899</v>
      </c>
      <c r="AJ4078" t="s">
        <v>5898</v>
      </c>
      <c r="AK4078" t="s">
        <v>5897</v>
      </c>
      <c r="AL4078">
        <v>15</v>
      </c>
      <c r="AM4078" s="5">
        <f t="shared" si="506"/>
        <v>2.5</v>
      </c>
      <c r="AN4078" s="4">
        <f t="shared" si="511"/>
        <v>3.7864445285876562E-3</v>
      </c>
      <c r="AO4078" s="3"/>
      <c r="AP4078">
        <v>0</v>
      </c>
      <c r="AR4078" t="s">
        <v>1</v>
      </c>
      <c r="AT4078" s="2">
        <v>3.8340000000000001</v>
      </c>
      <c r="AU4078" s="1">
        <f t="shared" si="507"/>
        <v>2.5951074438632893</v>
      </c>
      <c r="AV4078" s="1">
        <f t="shared" si="508"/>
        <v>1.9618323035762824</v>
      </c>
      <c r="AW4078" s="1">
        <f t="shared" si="509"/>
        <v>1.3285571632892756</v>
      </c>
    </row>
    <row r="4079" spans="1:49" x14ac:dyDescent="0.2">
      <c r="A4079">
        <v>4077</v>
      </c>
      <c r="B4079" t="s">
        <v>5896</v>
      </c>
      <c r="C4079" t="s">
        <v>5895</v>
      </c>
      <c r="F4079" t="s">
        <v>5894</v>
      </c>
      <c r="G4079" t="s">
        <v>17</v>
      </c>
      <c r="H4079" t="s">
        <v>16</v>
      </c>
      <c r="I4079" t="s">
        <v>5893</v>
      </c>
      <c r="J4079">
        <v>60013983</v>
      </c>
      <c r="K4079" t="s">
        <v>5892</v>
      </c>
      <c r="L4079" t="s">
        <v>5891</v>
      </c>
      <c r="M4079" t="s">
        <v>5890</v>
      </c>
      <c r="N4079">
        <v>2</v>
      </c>
      <c r="O4079" t="s">
        <v>5889</v>
      </c>
      <c r="P4079" t="s">
        <v>5888</v>
      </c>
      <c r="Q4079" t="s">
        <v>5887</v>
      </c>
      <c r="R4079" s="7">
        <v>42370</v>
      </c>
      <c r="S4079" s="8">
        <f t="shared" si="504"/>
        <v>2016</v>
      </c>
      <c r="T4079" s="8">
        <v>2016</v>
      </c>
      <c r="U4079" s="8">
        <f t="shared" si="505"/>
        <v>6</v>
      </c>
      <c r="V4079" s="7">
        <v>2016</v>
      </c>
      <c r="W4079" t="s">
        <v>5423</v>
      </c>
      <c r="X4079" s="2">
        <v>1.3280000000000001</v>
      </c>
      <c r="Y4079" s="6">
        <f t="shared" si="510"/>
        <v>3.5450201542937994E-2</v>
      </c>
      <c r="AA4079">
        <v>15361225</v>
      </c>
      <c r="AB4079">
        <v>18894</v>
      </c>
      <c r="AD4079" t="s">
        <v>6</v>
      </c>
      <c r="AE4079">
        <v>15</v>
      </c>
      <c r="AG4079">
        <v>7120076</v>
      </c>
      <c r="AH4079" t="s">
        <v>5886</v>
      </c>
      <c r="AI4079" t="s">
        <v>5885</v>
      </c>
      <c r="AJ4079" t="s">
        <v>5884</v>
      </c>
      <c r="AK4079" t="s">
        <v>5883</v>
      </c>
      <c r="AL4079">
        <v>63</v>
      </c>
      <c r="AM4079" s="5">
        <f t="shared" si="506"/>
        <v>10.5</v>
      </c>
      <c r="AN4079" s="4">
        <f t="shared" si="511"/>
        <v>1.5903067020068155E-2</v>
      </c>
      <c r="AO4079" s="3"/>
      <c r="AP4079">
        <v>0</v>
      </c>
      <c r="AR4079" t="s">
        <v>1</v>
      </c>
      <c r="AT4079" s="2">
        <v>3.8340000000000001</v>
      </c>
      <c r="AU4079" s="1">
        <f t="shared" si="507"/>
        <v>2.9586061186077042</v>
      </c>
      <c r="AV4079" s="1">
        <f t="shared" si="508"/>
        <v>2.5676634281503077</v>
      </c>
      <c r="AW4079" s="1">
        <f t="shared" si="509"/>
        <v>2.1767207376929107</v>
      </c>
    </row>
    <row r="4080" spans="1:49" x14ac:dyDescent="0.2">
      <c r="A4080">
        <v>4078</v>
      </c>
      <c r="B4080" t="s">
        <v>5882</v>
      </c>
      <c r="C4080" t="s">
        <v>5881</v>
      </c>
      <c r="F4080" t="s">
        <v>5880</v>
      </c>
      <c r="G4080" t="s">
        <v>17</v>
      </c>
      <c r="H4080" t="s">
        <v>16</v>
      </c>
      <c r="I4080" t="s">
        <v>5879</v>
      </c>
      <c r="J4080" t="s">
        <v>5878</v>
      </c>
      <c r="K4080" t="s">
        <v>5877</v>
      </c>
      <c r="L4080" t="s">
        <v>5876</v>
      </c>
      <c r="M4080" t="s">
        <v>5875</v>
      </c>
      <c r="N4080">
        <v>2</v>
      </c>
      <c r="O4080" t="s">
        <v>5874</v>
      </c>
      <c r="P4080" t="s">
        <v>5873</v>
      </c>
      <c r="Q4080" t="s">
        <v>5872</v>
      </c>
      <c r="R4080" s="7">
        <v>42370</v>
      </c>
      <c r="S4080" s="8">
        <f t="shared" si="504"/>
        <v>2016</v>
      </c>
      <c r="T4080" s="8">
        <v>2016</v>
      </c>
      <c r="U4080" s="8">
        <f t="shared" si="505"/>
        <v>6</v>
      </c>
      <c r="V4080" s="7">
        <v>2016</v>
      </c>
      <c r="W4080" t="s">
        <v>5423</v>
      </c>
      <c r="X4080" s="2">
        <v>1.3280000000000001</v>
      </c>
      <c r="Y4080" s="6">
        <f t="shared" si="510"/>
        <v>3.5450201542937994E-2</v>
      </c>
      <c r="AA4080">
        <v>15361225</v>
      </c>
      <c r="AB4080">
        <v>18894</v>
      </c>
      <c r="AD4080" t="s">
        <v>6</v>
      </c>
      <c r="AE4080">
        <v>15</v>
      </c>
      <c r="AG4080">
        <v>7116515</v>
      </c>
      <c r="AH4080" t="s">
        <v>5871</v>
      </c>
      <c r="AI4080" t="s">
        <v>5870</v>
      </c>
      <c r="AJ4080" t="s">
        <v>5869</v>
      </c>
      <c r="AK4080" t="s">
        <v>5868</v>
      </c>
      <c r="AL4080">
        <v>12</v>
      </c>
      <c r="AM4080" s="5">
        <f t="shared" si="506"/>
        <v>2</v>
      </c>
      <c r="AN4080" s="4">
        <f t="shared" si="511"/>
        <v>3.0291556228701248E-3</v>
      </c>
      <c r="AO4080" s="3"/>
      <c r="AP4080">
        <v>0</v>
      </c>
      <c r="AR4080" t="s">
        <v>1</v>
      </c>
      <c r="AT4080" s="2">
        <v>3.8340000000000001</v>
      </c>
      <c r="AU4080" s="1">
        <f t="shared" si="507"/>
        <v>2.5723887766917635</v>
      </c>
      <c r="AV4080" s="1">
        <f t="shared" si="508"/>
        <v>1.9239678582904058</v>
      </c>
      <c r="AW4080" s="1">
        <f t="shared" si="509"/>
        <v>1.2755469398890484</v>
      </c>
    </row>
    <row r="4081" spans="1:49" x14ac:dyDescent="0.2">
      <c r="A4081">
        <v>4079</v>
      </c>
      <c r="B4081" t="s">
        <v>5867</v>
      </c>
      <c r="C4081" t="s">
        <v>5866</v>
      </c>
      <c r="F4081" t="s">
        <v>5865</v>
      </c>
      <c r="G4081" t="s">
        <v>17</v>
      </c>
      <c r="H4081" t="s">
        <v>16</v>
      </c>
      <c r="I4081" t="s">
        <v>5864</v>
      </c>
      <c r="J4081" t="s">
        <v>5863</v>
      </c>
      <c r="K4081" t="s">
        <v>5862</v>
      </c>
      <c r="L4081" t="s">
        <v>5861</v>
      </c>
      <c r="M4081" t="s">
        <v>5860</v>
      </c>
      <c r="N4081">
        <v>4</v>
      </c>
      <c r="O4081" t="s">
        <v>5859</v>
      </c>
      <c r="P4081" t="s">
        <v>5858</v>
      </c>
      <c r="Q4081" t="s">
        <v>5857</v>
      </c>
      <c r="R4081" s="7">
        <v>42370</v>
      </c>
      <c r="S4081" s="8">
        <f t="shared" si="504"/>
        <v>2016</v>
      </c>
      <c r="T4081" s="8">
        <v>2016</v>
      </c>
      <c r="U4081" s="8">
        <f t="shared" si="505"/>
        <v>6</v>
      </c>
      <c r="V4081" s="7">
        <v>2016</v>
      </c>
      <c r="W4081" t="s">
        <v>5423</v>
      </c>
      <c r="X4081" s="2">
        <v>1.3280000000000001</v>
      </c>
      <c r="Y4081" s="6">
        <f t="shared" si="510"/>
        <v>3.5450201542937994E-2</v>
      </c>
      <c r="AA4081">
        <v>15361225</v>
      </c>
      <c r="AB4081">
        <v>18894</v>
      </c>
      <c r="AD4081" t="s">
        <v>6</v>
      </c>
      <c r="AE4081">
        <v>15</v>
      </c>
      <c r="AG4081">
        <v>7120081</v>
      </c>
      <c r="AH4081" t="s">
        <v>5856</v>
      </c>
      <c r="AI4081" t="s">
        <v>5855</v>
      </c>
      <c r="AJ4081" t="s">
        <v>5854</v>
      </c>
      <c r="AK4081" t="s">
        <v>5853</v>
      </c>
      <c r="AL4081">
        <v>39</v>
      </c>
      <c r="AM4081" s="5">
        <f t="shared" si="506"/>
        <v>6.5</v>
      </c>
      <c r="AN4081" s="4">
        <f t="shared" si="511"/>
        <v>9.8447557743279058E-3</v>
      </c>
      <c r="AO4081" s="3"/>
      <c r="AP4081">
        <v>0</v>
      </c>
      <c r="AR4081" t="s">
        <v>1</v>
      </c>
      <c r="AT4081" s="2">
        <v>3.8340000000000001</v>
      </c>
      <c r="AU4081" s="1">
        <f t="shared" si="507"/>
        <v>2.7768567812354967</v>
      </c>
      <c r="AV4081" s="1">
        <f t="shared" si="508"/>
        <v>2.2647478658632947</v>
      </c>
      <c r="AW4081" s="1">
        <f t="shared" si="509"/>
        <v>1.7526389504910933</v>
      </c>
    </row>
    <row r="4082" spans="1:49" x14ac:dyDescent="0.2">
      <c r="A4082">
        <v>4080</v>
      </c>
      <c r="B4082" t="s">
        <v>5852</v>
      </c>
      <c r="C4082" t="s">
        <v>5851</v>
      </c>
      <c r="F4082" t="s">
        <v>5850</v>
      </c>
      <c r="G4082" t="s">
        <v>17</v>
      </c>
      <c r="H4082" t="s">
        <v>16</v>
      </c>
      <c r="I4082" t="s">
        <v>5849</v>
      </c>
      <c r="J4082" t="s">
        <v>5848</v>
      </c>
      <c r="K4082" t="s">
        <v>5847</v>
      </c>
      <c r="L4082" t="s">
        <v>5846</v>
      </c>
      <c r="M4082" t="s">
        <v>230</v>
      </c>
      <c r="N4082">
        <v>3</v>
      </c>
      <c r="O4082" t="s">
        <v>5845</v>
      </c>
      <c r="P4082" t="s">
        <v>5844</v>
      </c>
      <c r="Q4082" t="s">
        <v>5843</v>
      </c>
      <c r="R4082" s="7">
        <v>42370</v>
      </c>
      <c r="S4082" s="8">
        <f t="shared" si="504"/>
        <v>2016</v>
      </c>
      <c r="T4082" s="8">
        <v>2016</v>
      </c>
      <c r="U4082" s="8">
        <f t="shared" si="505"/>
        <v>6</v>
      </c>
      <c r="V4082" s="7">
        <v>2016</v>
      </c>
      <c r="W4082" t="s">
        <v>5423</v>
      </c>
      <c r="X4082" s="2">
        <v>1.3280000000000001</v>
      </c>
      <c r="Y4082" s="6">
        <f t="shared" si="510"/>
        <v>3.5450201542937994E-2</v>
      </c>
      <c r="AA4082">
        <v>15361225</v>
      </c>
      <c r="AB4082">
        <v>18894</v>
      </c>
      <c r="AD4082" t="s">
        <v>6</v>
      </c>
      <c r="AE4082">
        <v>15</v>
      </c>
      <c r="AG4082">
        <v>7112613</v>
      </c>
      <c r="AH4082" t="s">
        <v>5842</v>
      </c>
      <c r="AI4082" t="s">
        <v>5841</v>
      </c>
      <c r="AJ4082" t="s">
        <v>5840</v>
      </c>
      <c r="AK4082" t="s">
        <v>5839</v>
      </c>
      <c r="AL4082">
        <v>70</v>
      </c>
      <c r="AM4082" s="5">
        <f t="shared" si="506"/>
        <v>11.666666666666666</v>
      </c>
      <c r="AN4082" s="4">
        <f t="shared" si="511"/>
        <v>1.7670074466742396E-2</v>
      </c>
      <c r="AO4082" s="3"/>
      <c r="AP4082">
        <v>0</v>
      </c>
      <c r="AQ4082" t="s">
        <v>222</v>
      </c>
      <c r="AR4082">
        <v>61471280</v>
      </c>
      <c r="AS4082" t="s">
        <v>221</v>
      </c>
      <c r="AT4082" s="2">
        <v>3.8340000000000001</v>
      </c>
      <c r="AU4082" s="1">
        <f t="shared" si="507"/>
        <v>3.0116163420079314</v>
      </c>
      <c r="AV4082" s="1">
        <f t="shared" si="508"/>
        <v>2.6560138004840192</v>
      </c>
      <c r="AW4082" s="1">
        <f t="shared" si="509"/>
        <v>2.3004112589601076</v>
      </c>
    </row>
    <row r="4083" spans="1:49" x14ac:dyDescent="0.2">
      <c r="A4083">
        <v>4081</v>
      </c>
      <c r="B4083" t="s">
        <v>5838</v>
      </c>
      <c r="C4083" t="s">
        <v>5837</v>
      </c>
      <c r="F4083" t="s">
        <v>5836</v>
      </c>
      <c r="G4083" t="s">
        <v>17</v>
      </c>
      <c r="H4083" t="s">
        <v>16</v>
      </c>
      <c r="I4083" t="s">
        <v>5274</v>
      </c>
      <c r="J4083">
        <v>60025578</v>
      </c>
      <c r="K4083" t="s">
        <v>692</v>
      </c>
      <c r="L4083" t="s">
        <v>691</v>
      </c>
      <c r="M4083" t="s">
        <v>340</v>
      </c>
      <c r="N4083">
        <v>4</v>
      </c>
      <c r="O4083" t="s">
        <v>5835</v>
      </c>
      <c r="P4083" t="s">
        <v>5834</v>
      </c>
      <c r="Q4083" t="s">
        <v>688</v>
      </c>
      <c r="R4083" s="7">
        <v>42370</v>
      </c>
      <c r="S4083" s="8">
        <f t="shared" si="504"/>
        <v>2016</v>
      </c>
      <c r="T4083" s="8">
        <v>2016</v>
      </c>
      <c r="U4083" s="8">
        <f t="shared" si="505"/>
        <v>6</v>
      </c>
      <c r="V4083" s="7">
        <v>2016</v>
      </c>
      <c r="W4083" t="s">
        <v>5423</v>
      </c>
      <c r="X4083" s="2">
        <v>1.3280000000000001</v>
      </c>
      <c r="Y4083" s="6">
        <f t="shared" si="510"/>
        <v>3.5450201542937994E-2</v>
      </c>
      <c r="AA4083">
        <v>15361225</v>
      </c>
      <c r="AB4083">
        <v>18894</v>
      </c>
      <c r="AD4083" t="s">
        <v>6</v>
      </c>
      <c r="AE4083">
        <v>15</v>
      </c>
      <c r="AG4083">
        <v>7102711</v>
      </c>
      <c r="AH4083" t="s">
        <v>5833</v>
      </c>
      <c r="AI4083" t="s">
        <v>5832</v>
      </c>
      <c r="AJ4083" t="s">
        <v>5831</v>
      </c>
      <c r="AK4083" t="s">
        <v>5830</v>
      </c>
      <c r="AL4083">
        <v>76</v>
      </c>
      <c r="AM4083" s="5">
        <f t="shared" si="506"/>
        <v>12.666666666666666</v>
      </c>
      <c r="AN4083" s="4">
        <f t="shared" si="511"/>
        <v>1.9184652278177457E-2</v>
      </c>
      <c r="AO4083" s="3"/>
      <c r="AP4083">
        <v>0</v>
      </c>
      <c r="AR4083" t="s">
        <v>1</v>
      </c>
      <c r="AT4083" s="2">
        <v>3.8340000000000001</v>
      </c>
      <c r="AU4083" s="1">
        <f t="shared" si="507"/>
        <v>3.0570536763509835</v>
      </c>
      <c r="AV4083" s="1">
        <f t="shared" si="508"/>
        <v>2.7317426910557727</v>
      </c>
      <c r="AW4083" s="1">
        <f t="shared" si="509"/>
        <v>2.4064317057605615</v>
      </c>
    </row>
    <row r="4084" spans="1:49" x14ac:dyDescent="0.2">
      <c r="A4084">
        <v>4082</v>
      </c>
      <c r="B4084" t="s">
        <v>5829</v>
      </c>
      <c r="C4084" t="s">
        <v>5828</v>
      </c>
      <c r="F4084" t="s">
        <v>5827</v>
      </c>
      <c r="G4084" t="s">
        <v>17</v>
      </c>
      <c r="H4084" t="s">
        <v>16</v>
      </c>
      <c r="I4084" t="s">
        <v>5826</v>
      </c>
      <c r="J4084" t="s">
        <v>5825</v>
      </c>
      <c r="K4084" t="s">
        <v>5824</v>
      </c>
      <c r="L4084" t="s">
        <v>5823</v>
      </c>
      <c r="M4084" t="s">
        <v>5822</v>
      </c>
      <c r="N4084">
        <v>7</v>
      </c>
      <c r="O4084" t="s">
        <v>5821</v>
      </c>
      <c r="P4084" t="s">
        <v>5820</v>
      </c>
      <c r="Q4084" t="s">
        <v>5819</v>
      </c>
      <c r="R4084" s="7">
        <v>42370</v>
      </c>
      <c r="S4084" s="8">
        <f t="shared" si="504"/>
        <v>2016</v>
      </c>
      <c r="T4084" s="8">
        <v>2016</v>
      </c>
      <c r="U4084" s="8">
        <f t="shared" si="505"/>
        <v>6</v>
      </c>
      <c r="V4084" s="7">
        <v>2016</v>
      </c>
      <c r="W4084" t="s">
        <v>5423</v>
      </c>
      <c r="X4084" s="2">
        <v>1.3280000000000001</v>
      </c>
      <c r="Y4084" s="6">
        <f t="shared" si="510"/>
        <v>3.5450201542937994E-2</v>
      </c>
      <c r="AA4084">
        <v>15361225</v>
      </c>
      <c r="AB4084">
        <v>18894</v>
      </c>
      <c r="AD4084" t="s">
        <v>6</v>
      </c>
      <c r="AE4084">
        <v>15</v>
      </c>
      <c r="AG4084">
        <v>7095523</v>
      </c>
      <c r="AH4084" t="s">
        <v>5818</v>
      </c>
      <c r="AI4084" t="s">
        <v>5817</v>
      </c>
      <c r="AJ4084" t="s">
        <v>5816</v>
      </c>
      <c r="AK4084" t="s">
        <v>5815</v>
      </c>
      <c r="AL4084">
        <v>41</v>
      </c>
      <c r="AM4084" s="5">
        <f t="shared" si="506"/>
        <v>6.833333333333333</v>
      </c>
      <c r="AN4084" s="4">
        <f t="shared" si="511"/>
        <v>1.0349615044806261E-2</v>
      </c>
      <c r="AO4084" s="3"/>
      <c r="AP4084">
        <v>0</v>
      </c>
      <c r="AR4084" t="s">
        <v>1</v>
      </c>
      <c r="AT4084" s="2">
        <v>3.8340000000000001</v>
      </c>
      <c r="AU4084" s="1">
        <f t="shared" si="507"/>
        <v>2.7920025593498474</v>
      </c>
      <c r="AV4084" s="1">
        <f t="shared" si="508"/>
        <v>2.2899908293872127</v>
      </c>
      <c r="AW4084" s="1">
        <f t="shared" si="509"/>
        <v>1.7879790994245779</v>
      </c>
    </row>
    <row r="4085" spans="1:49" x14ac:dyDescent="0.2">
      <c r="A4085">
        <v>4083</v>
      </c>
      <c r="B4085" t="s">
        <v>5814</v>
      </c>
      <c r="C4085" t="s">
        <v>5813</v>
      </c>
      <c r="F4085" t="s">
        <v>5812</v>
      </c>
      <c r="G4085" t="s">
        <v>17</v>
      </c>
      <c r="H4085" t="s">
        <v>16</v>
      </c>
      <c r="I4085" t="s">
        <v>5811</v>
      </c>
      <c r="J4085" t="s">
        <v>5810</v>
      </c>
      <c r="K4085" t="s">
        <v>5809</v>
      </c>
      <c r="L4085" t="s">
        <v>5808</v>
      </c>
      <c r="M4085" t="s">
        <v>1980</v>
      </c>
      <c r="N4085">
        <v>6</v>
      </c>
      <c r="O4085" t="s">
        <v>5807</v>
      </c>
      <c r="P4085" t="s">
        <v>5806</v>
      </c>
      <c r="Q4085" t="s">
        <v>5805</v>
      </c>
      <c r="R4085" s="7">
        <v>42370</v>
      </c>
      <c r="S4085" s="8">
        <f t="shared" si="504"/>
        <v>2016</v>
      </c>
      <c r="T4085" s="8">
        <v>2016</v>
      </c>
      <c r="U4085" s="8">
        <f t="shared" si="505"/>
        <v>6</v>
      </c>
      <c r="V4085" s="7">
        <v>2016</v>
      </c>
      <c r="W4085" t="s">
        <v>5423</v>
      </c>
      <c r="X4085" s="2">
        <v>1.3280000000000001</v>
      </c>
      <c r="Y4085" s="6">
        <f t="shared" si="510"/>
        <v>3.5450201542937994E-2</v>
      </c>
      <c r="AA4085">
        <v>15361225</v>
      </c>
      <c r="AB4085">
        <v>18894</v>
      </c>
      <c r="AD4085" t="s">
        <v>6</v>
      </c>
      <c r="AE4085">
        <v>15</v>
      </c>
      <c r="AG4085">
        <v>7115896</v>
      </c>
      <c r="AH4085" t="s">
        <v>5804</v>
      </c>
      <c r="AI4085" t="s">
        <v>5803</v>
      </c>
      <c r="AJ4085" t="s">
        <v>5802</v>
      </c>
      <c r="AK4085" t="s">
        <v>5801</v>
      </c>
      <c r="AL4085">
        <v>2</v>
      </c>
      <c r="AM4085" s="5">
        <f t="shared" si="506"/>
        <v>0.33333333333333331</v>
      </c>
      <c r="AN4085" s="4">
        <f t="shared" si="511"/>
        <v>5.048592704783541E-4</v>
      </c>
      <c r="AO4085" s="3"/>
      <c r="AP4085">
        <v>0</v>
      </c>
      <c r="AR4085" t="s">
        <v>1</v>
      </c>
      <c r="AT4085" s="2">
        <v>3.8340000000000001</v>
      </c>
      <c r="AU4085" s="1">
        <f t="shared" si="507"/>
        <v>2.49665988612001</v>
      </c>
      <c r="AV4085" s="1">
        <f t="shared" si="508"/>
        <v>1.7977530406708173</v>
      </c>
      <c r="AW4085" s="1">
        <f t="shared" si="509"/>
        <v>1.0988461952216246</v>
      </c>
    </row>
    <row r="4086" spans="1:49" x14ac:dyDescent="0.2">
      <c r="A4086">
        <v>4084</v>
      </c>
      <c r="B4086" t="s">
        <v>5800</v>
      </c>
      <c r="C4086" t="s">
        <v>5799</v>
      </c>
      <c r="F4086" t="s">
        <v>5798</v>
      </c>
      <c r="G4086" t="s">
        <v>17</v>
      </c>
      <c r="H4086" t="s">
        <v>16</v>
      </c>
      <c r="I4086" t="s">
        <v>5797</v>
      </c>
      <c r="J4086">
        <v>60027012</v>
      </c>
      <c r="K4086" t="s">
        <v>5796</v>
      </c>
      <c r="L4086" t="s">
        <v>5795</v>
      </c>
      <c r="M4086" t="s">
        <v>2375</v>
      </c>
      <c r="N4086">
        <v>2</v>
      </c>
      <c r="O4086" t="s">
        <v>5794</v>
      </c>
      <c r="P4086" t="s">
        <v>5793</v>
      </c>
      <c r="Q4086" t="s">
        <v>5792</v>
      </c>
      <c r="R4086" s="7">
        <v>42370</v>
      </c>
      <c r="S4086" s="8">
        <f t="shared" si="504"/>
        <v>2016</v>
      </c>
      <c r="T4086" s="8">
        <v>2016</v>
      </c>
      <c r="U4086" s="8">
        <f t="shared" si="505"/>
        <v>6</v>
      </c>
      <c r="V4086" s="7">
        <v>2016</v>
      </c>
      <c r="W4086" t="s">
        <v>5423</v>
      </c>
      <c r="X4086" s="2">
        <v>1.3280000000000001</v>
      </c>
      <c r="Y4086" s="6">
        <f t="shared" si="510"/>
        <v>3.5450201542937994E-2</v>
      </c>
      <c r="AA4086">
        <v>15361225</v>
      </c>
      <c r="AB4086">
        <v>18894</v>
      </c>
      <c r="AD4086" t="s">
        <v>6</v>
      </c>
      <c r="AE4086">
        <v>15</v>
      </c>
      <c r="AG4086">
        <v>7116484</v>
      </c>
      <c r="AH4086" t="s">
        <v>5791</v>
      </c>
      <c r="AI4086" t="s">
        <v>5790</v>
      </c>
      <c r="AJ4086" t="s">
        <v>5789</v>
      </c>
      <c r="AK4086" t="s">
        <v>5788</v>
      </c>
      <c r="AL4086">
        <v>15</v>
      </c>
      <c r="AM4086" s="5">
        <f t="shared" si="506"/>
        <v>2.5</v>
      </c>
      <c r="AN4086" s="4">
        <f t="shared" si="511"/>
        <v>3.7864445285876562E-3</v>
      </c>
      <c r="AO4086" s="3"/>
      <c r="AP4086">
        <v>0</v>
      </c>
      <c r="AR4086" t="s">
        <v>1</v>
      </c>
      <c r="AT4086" s="2">
        <v>3.8340000000000001</v>
      </c>
      <c r="AU4086" s="1">
        <f t="shared" si="507"/>
        <v>2.5951074438632893</v>
      </c>
      <c r="AV4086" s="1">
        <f t="shared" si="508"/>
        <v>1.9618323035762824</v>
      </c>
      <c r="AW4086" s="1">
        <f t="shared" si="509"/>
        <v>1.3285571632892756</v>
      </c>
    </row>
    <row r="4087" spans="1:49" x14ac:dyDescent="0.2">
      <c r="A4087">
        <v>4085</v>
      </c>
      <c r="B4087" t="s">
        <v>5787</v>
      </c>
      <c r="C4087" t="s">
        <v>5786</v>
      </c>
      <c r="F4087" t="s">
        <v>5785</v>
      </c>
      <c r="G4087" t="s">
        <v>17</v>
      </c>
      <c r="H4087" t="s">
        <v>16</v>
      </c>
      <c r="I4087" t="s">
        <v>5784</v>
      </c>
      <c r="J4087">
        <v>60004853</v>
      </c>
      <c r="K4087" t="s">
        <v>5783</v>
      </c>
      <c r="L4087" t="s">
        <v>5782</v>
      </c>
      <c r="M4087" t="s">
        <v>1865</v>
      </c>
      <c r="N4087">
        <v>3</v>
      </c>
      <c r="O4087" t="s">
        <v>5781</v>
      </c>
      <c r="P4087" t="s">
        <v>5780</v>
      </c>
      <c r="Q4087" t="s">
        <v>5779</v>
      </c>
      <c r="R4087" s="7">
        <v>42370</v>
      </c>
      <c r="S4087" s="8">
        <f t="shared" si="504"/>
        <v>2016</v>
      </c>
      <c r="T4087" s="8">
        <v>2016</v>
      </c>
      <c r="U4087" s="8">
        <f t="shared" si="505"/>
        <v>6</v>
      </c>
      <c r="V4087" s="7">
        <v>2016</v>
      </c>
      <c r="W4087" t="s">
        <v>5423</v>
      </c>
      <c r="X4087" s="2">
        <v>1.3280000000000001</v>
      </c>
      <c r="Y4087" s="6">
        <f t="shared" si="510"/>
        <v>3.5450201542937994E-2</v>
      </c>
      <c r="AA4087">
        <v>15361225</v>
      </c>
      <c r="AB4087">
        <v>18894</v>
      </c>
      <c r="AD4087" t="s">
        <v>6</v>
      </c>
      <c r="AE4087">
        <v>15</v>
      </c>
      <c r="AG4087">
        <v>7134715</v>
      </c>
      <c r="AH4087" t="s">
        <v>5778</v>
      </c>
      <c r="AI4087" t="s">
        <v>5777</v>
      </c>
      <c r="AJ4087" t="s">
        <v>5776</v>
      </c>
      <c r="AK4087" t="s">
        <v>5775</v>
      </c>
      <c r="AL4087">
        <v>12</v>
      </c>
      <c r="AM4087" s="5">
        <f t="shared" si="506"/>
        <v>2</v>
      </c>
      <c r="AN4087" s="4">
        <f t="shared" si="511"/>
        <v>3.0291556228701248E-3</v>
      </c>
      <c r="AO4087" s="3"/>
      <c r="AP4087">
        <v>0</v>
      </c>
      <c r="AR4087" t="s">
        <v>1</v>
      </c>
      <c r="AT4087" s="2">
        <v>3.8340000000000001</v>
      </c>
      <c r="AU4087" s="1">
        <f t="shared" si="507"/>
        <v>2.5723887766917635</v>
      </c>
      <c r="AV4087" s="1">
        <f t="shared" si="508"/>
        <v>1.9239678582904058</v>
      </c>
      <c r="AW4087" s="1">
        <f t="shared" si="509"/>
        <v>1.2755469398890484</v>
      </c>
    </row>
    <row r="4088" spans="1:49" x14ac:dyDescent="0.2">
      <c r="A4088">
        <v>4086</v>
      </c>
      <c r="B4088" t="s">
        <v>5774</v>
      </c>
      <c r="C4088" t="s">
        <v>5773</v>
      </c>
      <c r="F4088" t="s">
        <v>5772</v>
      </c>
      <c r="G4088" t="s">
        <v>17</v>
      </c>
      <c r="H4088" t="s">
        <v>16</v>
      </c>
      <c r="I4088" t="s">
        <v>5771</v>
      </c>
      <c r="J4088">
        <v>60025084</v>
      </c>
      <c r="K4088" t="s">
        <v>5527</v>
      </c>
      <c r="L4088" t="s">
        <v>341</v>
      </c>
      <c r="M4088" t="s">
        <v>340</v>
      </c>
      <c r="N4088">
        <v>3</v>
      </c>
      <c r="O4088" t="s">
        <v>5770</v>
      </c>
      <c r="P4088" t="s">
        <v>5769</v>
      </c>
      <c r="Q4088" t="s">
        <v>5768</v>
      </c>
      <c r="R4088" s="7">
        <v>42370</v>
      </c>
      <c r="S4088" s="8">
        <f t="shared" si="504"/>
        <v>2016</v>
      </c>
      <c r="T4088" s="8">
        <v>2016</v>
      </c>
      <c r="U4088" s="8">
        <f t="shared" si="505"/>
        <v>6</v>
      </c>
      <c r="V4088" s="7">
        <v>2016</v>
      </c>
      <c r="W4088" t="s">
        <v>5423</v>
      </c>
      <c r="X4088" s="2">
        <v>1.3280000000000001</v>
      </c>
      <c r="Y4088" s="6">
        <f t="shared" si="510"/>
        <v>3.5450201542937994E-2</v>
      </c>
      <c r="AA4088">
        <v>15361225</v>
      </c>
      <c r="AB4088">
        <v>18894</v>
      </c>
      <c r="AD4088" t="s">
        <v>6</v>
      </c>
      <c r="AE4088">
        <v>15</v>
      </c>
      <c r="AG4088">
        <v>7114214</v>
      </c>
      <c r="AH4088" t="s">
        <v>5767</v>
      </c>
      <c r="AI4088" t="s">
        <v>5766</v>
      </c>
      <c r="AJ4088" t="s">
        <v>5765</v>
      </c>
      <c r="AK4088" t="s">
        <v>5764</v>
      </c>
      <c r="AL4088">
        <v>2</v>
      </c>
      <c r="AM4088" s="5">
        <f t="shared" si="506"/>
        <v>0.33333333333333331</v>
      </c>
      <c r="AN4088" s="4">
        <f t="shared" si="511"/>
        <v>5.048592704783541E-4</v>
      </c>
      <c r="AO4088" s="3"/>
      <c r="AP4088">
        <v>0</v>
      </c>
      <c r="AR4088" t="s">
        <v>1</v>
      </c>
      <c r="AT4088" s="2">
        <v>3.8340000000000001</v>
      </c>
      <c r="AU4088" s="1">
        <f t="shared" si="507"/>
        <v>2.49665988612001</v>
      </c>
      <c r="AV4088" s="1">
        <f t="shared" si="508"/>
        <v>1.7977530406708173</v>
      </c>
      <c r="AW4088" s="1">
        <f t="shared" si="509"/>
        <v>1.0988461952216246</v>
      </c>
    </row>
    <row r="4089" spans="1:49" x14ac:dyDescent="0.2">
      <c r="A4089">
        <v>4087</v>
      </c>
      <c r="B4089" t="s">
        <v>5763</v>
      </c>
      <c r="C4089" t="s">
        <v>5762</v>
      </c>
      <c r="F4089" t="s">
        <v>5761</v>
      </c>
      <c r="G4089" t="s">
        <v>17</v>
      </c>
      <c r="H4089" t="s">
        <v>16</v>
      </c>
      <c r="I4089" t="s">
        <v>5760</v>
      </c>
      <c r="J4089">
        <v>60003500</v>
      </c>
      <c r="K4089" t="s">
        <v>5759</v>
      </c>
      <c r="L4089" t="s">
        <v>5758</v>
      </c>
      <c r="M4089" t="s">
        <v>411</v>
      </c>
      <c r="N4089">
        <v>3</v>
      </c>
      <c r="O4089" t="s">
        <v>5757</v>
      </c>
      <c r="P4089" t="s">
        <v>5756</v>
      </c>
      <c r="Q4089" t="s">
        <v>5755</v>
      </c>
      <c r="R4089" s="7">
        <v>42370</v>
      </c>
      <c r="S4089" s="8">
        <f t="shared" si="504"/>
        <v>2016</v>
      </c>
      <c r="T4089" s="8">
        <v>2016</v>
      </c>
      <c r="U4089" s="8">
        <f t="shared" si="505"/>
        <v>6</v>
      </c>
      <c r="V4089" s="7">
        <v>2016</v>
      </c>
      <c r="W4089" t="s">
        <v>5423</v>
      </c>
      <c r="X4089" s="2">
        <v>1.3280000000000001</v>
      </c>
      <c r="Y4089" s="6">
        <f t="shared" si="510"/>
        <v>3.5450201542937994E-2</v>
      </c>
      <c r="AA4089">
        <v>15361225</v>
      </c>
      <c r="AB4089">
        <v>18894</v>
      </c>
      <c r="AD4089" t="s">
        <v>6</v>
      </c>
      <c r="AE4089">
        <v>15</v>
      </c>
      <c r="AG4089">
        <v>7110536</v>
      </c>
      <c r="AH4089" t="s">
        <v>5754</v>
      </c>
      <c r="AI4089" t="s">
        <v>5753</v>
      </c>
      <c r="AJ4089" t="s">
        <v>5752</v>
      </c>
      <c r="AK4089" t="s">
        <v>5751</v>
      </c>
      <c r="AL4089">
        <v>68</v>
      </c>
      <c r="AM4089" s="5">
        <f t="shared" si="506"/>
        <v>11.333333333333334</v>
      </c>
      <c r="AN4089" s="4">
        <f t="shared" si="511"/>
        <v>1.7165215196264041E-2</v>
      </c>
      <c r="AO4089" s="3"/>
      <c r="AP4089">
        <v>1</v>
      </c>
      <c r="AQ4089" t="s">
        <v>207</v>
      </c>
      <c r="AR4089">
        <v>1349096</v>
      </c>
      <c r="AS4089" t="s">
        <v>206</v>
      </c>
      <c r="AT4089" s="2">
        <v>3.8340000000000001</v>
      </c>
      <c r="AU4089" s="1">
        <f t="shared" si="507"/>
        <v>2.9964705638935807</v>
      </c>
      <c r="AV4089" s="1">
        <f t="shared" si="508"/>
        <v>2.6307708369601017</v>
      </c>
      <c r="AW4089" s="1">
        <f t="shared" si="509"/>
        <v>2.2650711100266228</v>
      </c>
    </row>
    <row r="4090" spans="1:49" x14ac:dyDescent="0.2">
      <c r="A4090">
        <v>4088</v>
      </c>
      <c r="B4090" t="s">
        <v>5750</v>
      </c>
      <c r="C4090" t="s">
        <v>5749</v>
      </c>
      <c r="F4090" t="s">
        <v>5748</v>
      </c>
      <c r="G4090" t="s">
        <v>17</v>
      </c>
      <c r="H4090" t="s">
        <v>16</v>
      </c>
      <c r="I4090" t="s">
        <v>5747</v>
      </c>
      <c r="J4090">
        <v>60007740</v>
      </c>
      <c r="K4090" t="s">
        <v>5746</v>
      </c>
      <c r="L4090" t="s">
        <v>5745</v>
      </c>
      <c r="M4090" t="s">
        <v>411</v>
      </c>
      <c r="N4090">
        <v>2</v>
      </c>
      <c r="O4090" t="s">
        <v>5744</v>
      </c>
      <c r="P4090" t="s">
        <v>5743</v>
      </c>
      <c r="Q4090" t="s">
        <v>5742</v>
      </c>
      <c r="R4090" s="7">
        <v>42370</v>
      </c>
      <c r="S4090" s="8">
        <f t="shared" si="504"/>
        <v>2016</v>
      </c>
      <c r="T4090" s="8">
        <v>2016</v>
      </c>
      <c r="U4090" s="8">
        <f t="shared" si="505"/>
        <v>6</v>
      </c>
      <c r="V4090" s="7">
        <v>2016</v>
      </c>
      <c r="W4090" t="s">
        <v>5423</v>
      </c>
      <c r="X4090" s="2">
        <v>1.3280000000000001</v>
      </c>
      <c r="Y4090" s="6">
        <f t="shared" si="510"/>
        <v>3.5450201542937994E-2</v>
      </c>
      <c r="AA4090">
        <v>15361225</v>
      </c>
      <c r="AB4090">
        <v>18894</v>
      </c>
      <c r="AD4090" t="s">
        <v>6</v>
      </c>
      <c r="AE4090">
        <v>15</v>
      </c>
      <c r="AG4090">
        <v>7115072</v>
      </c>
      <c r="AH4090" t="s">
        <v>5741</v>
      </c>
      <c r="AI4090" t="s">
        <v>5740</v>
      </c>
      <c r="AJ4090" t="s">
        <v>5739</v>
      </c>
      <c r="AK4090" t="s">
        <v>5738</v>
      </c>
      <c r="AL4090">
        <v>26</v>
      </c>
      <c r="AM4090" s="5">
        <f t="shared" si="506"/>
        <v>4.333333333333333</v>
      </c>
      <c r="AN4090" s="4">
        <f t="shared" si="511"/>
        <v>6.5631705162186036E-3</v>
      </c>
      <c r="AO4090" s="3"/>
      <c r="AP4090">
        <v>0</v>
      </c>
      <c r="AQ4090" t="s">
        <v>207</v>
      </c>
      <c r="AR4090">
        <v>1349096</v>
      </c>
      <c r="AS4090" t="s">
        <v>206</v>
      </c>
      <c r="AT4090" s="2">
        <v>3.8340000000000001</v>
      </c>
      <c r="AU4090" s="1">
        <f t="shared" si="507"/>
        <v>2.6784092234922179</v>
      </c>
      <c r="AV4090" s="1">
        <f t="shared" si="508"/>
        <v>2.1006686029578296</v>
      </c>
      <c r="AW4090" s="1">
        <f t="shared" si="509"/>
        <v>1.5229279824234421</v>
      </c>
    </row>
    <row r="4091" spans="1:49" x14ac:dyDescent="0.2">
      <c r="A4091">
        <v>4089</v>
      </c>
      <c r="B4091" t="s">
        <v>5737</v>
      </c>
      <c r="C4091" t="s">
        <v>5736</v>
      </c>
      <c r="F4091" t="s">
        <v>5735</v>
      </c>
      <c r="G4091" t="s">
        <v>17</v>
      </c>
      <c r="H4091" t="s">
        <v>16</v>
      </c>
      <c r="I4091" t="s">
        <v>5734</v>
      </c>
      <c r="J4091">
        <v>60024350</v>
      </c>
      <c r="K4091" t="s">
        <v>2245</v>
      </c>
      <c r="L4091" t="s">
        <v>2244</v>
      </c>
      <c r="M4091" t="s">
        <v>340</v>
      </c>
      <c r="N4091">
        <v>6</v>
      </c>
      <c r="O4091" t="s">
        <v>5733</v>
      </c>
      <c r="P4091" t="s">
        <v>5732</v>
      </c>
      <c r="Q4091" t="s">
        <v>5731</v>
      </c>
      <c r="R4091" s="7">
        <v>42370</v>
      </c>
      <c r="S4091" s="8">
        <f t="shared" ref="S4091:S4154" si="512">YEAR(R4091)</f>
        <v>2016</v>
      </c>
      <c r="T4091" s="8">
        <v>2016</v>
      </c>
      <c r="U4091" s="8">
        <f t="shared" ref="U4091:U4154" si="513">2022-T4091</f>
        <v>6</v>
      </c>
      <c r="V4091" s="7">
        <v>2016</v>
      </c>
      <c r="W4091" t="s">
        <v>5423</v>
      </c>
      <c r="X4091" s="2">
        <v>1.3280000000000001</v>
      </c>
      <c r="Y4091" s="6">
        <f t="shared" si="510"/>
        <v>3.5450201542937994E-2</v>
      </c>
      <c r="AA4091">
        <v>15361225</v>
      </c>
      <c r="AB4091">
        <v>18894</v>
      </c>
      <c r="AD4091" t="s">
        <v>6</v>
      </c>
      <c r="AE4091">
        <v>15</v>
      </c>
      <c r="AG4091">
        <v>7113802</v>
      </c>
      <c r="AH4091" t="s">
        <v>5730</v>
      </c>
      <c r="AI4091" t="s">
        <v>5729</v>
      </c>
      <c r="AJ4091" t="s">
        <v>5728</v>
      </c>
      <c r="AK4091" t="s">
        <v>5727</v>
      </c>
      <c r="AL4091">
        <v>1</v>
      </c>
      <c r="AM4091" s="5">
        <f t="shared" ref="AM4091:AM4154" si="514">AL4091/U4091</f>
        <v>0.16666666666666666</v>
      </c>
      <c r="AN4091" s="4">
        <f t="shared" si="511"/>
        <v>2.5242963523917705E-4</v>
      </c>
      <c r="AO4091" s="3"/>
      <c r="AP4091">
        <v>0</v>
      </c>
      <c r="AQ4091" t="s">
        <v>222</v>
      </c>
      <c r="AR4091">
        <v>20110490088</v>
      </c>
      <c r="AS4091" t="s">
        <v>5726</v>
      </c>
      <c r="AT4091" s="2">
        <v>3.8340000000000001</v>
      </c>
      <c r="AU4091" s="1">
        <f t="shared" ref="AU4091:AU4154" si="515">(Y4091*0.7+AN4091*0.3)*100</f>
        <v>2.4890869970628349</v>
      </c>
      <c r="AV4091" s="1">
        <f t="shared" ref="AV4091:AV4154" si="516">(Y4091*0.5+AN4091*0.5)*100</f>
        <v>1.7851315589088586</v>
      </c>
      <c r="AW4091" s="1">
        <f t="shared" ref="AW4091:AW4154" si="517">(Y4091*0.3+AN4091*0.7)*100</f>
        <v>1.0811761207548822</v>
      </c>
    </row>
    <row r="4092" spans="1:49" x14ac:dyDescent="0.2">
      <c r="A4092">
        <v>4090</v>
      </c>
      <c r="B4092" t="s">
        <v>5725</v>
      </c>
      <c r="C4092" t="s">
        <v>5724</v>
      </c>
      <c r="F4092" t="s">
        <v>5723</v>
      </c>
      <c r="G4092" t="s">
        <v>17</v>
      </c>
      <c r="H4092" t="s">
        <v>16</v>
      </c>
      <c r="I4092" t="s">
        <v>5722</v>
      </c>
      <c r="J4092" t="s">
        <v>5721</v>
      </c>
      <c r="K4092" t="s">
        <v>5720</v>
      </c>
      <c r="L4092" t="s">
        <v>5719</v>
      </c>
      <c r="M4092" t="s">
        <v>5718</v>
      </c>
      <c r="N4092">
        <v>3</v>
      </c>
      <c r="O4092" t="s">
        <v>5717</v>
      </c>
      <c r="P4092" t="s">
        <v>5716</v>
      </c>
      <c r="Q4092" t="s">
        <v>5715</v>
      </c>
      <c r="R4092" s="7">
        <v>42370</v>
      </c>
      <c r="S4092" s="8">
        <f t="shared" si="512"/>
        <v>2016</v>
      </c>
      <c r="T4092" s="8">
        <v>2016</v>
      </c>
      <c r="U4092" s="8">
        <f t="shared" si="513"/>
        <v>6</v>
      </c>
      <c r="V4092" s="7">
        <v>2016</v>
      </c>
      <c r="W4092" t="s">
        <v>5423</v>
      </c>
      <c r="X4092" s="2">
        <v>1.3280000000000001</v>
      </c>
      <c r="Y4092" s="6">
        <f t="shared" si="510"/>
        <v>3.5450201542937994E-2</v>
      </c>
      <c r="AA4092">
        <v>15361225</v>
      </c>
      <c r="AB4092">
        <v>18894</v>
      </c>
      <c r="AD4092" t="s">
        <v>6</v>
      </c>
      <c r="AE4092">
        <v>15</v>
      </c>
      <c r="AG4092">
        <v>7120936</v>
      </c>
      <c r="AH4092" t="s">
        <v>5714</v>
      </c>
      <c r="AI4092" t="s">
        <v>5713</v>
      </c>
      <c r="AJ4092" t="s">
        <v>5712</v>
      </c>
      <c r="AK4092" t="s">
        <v>5711</v>
      </c>
      <c r="AL4092">
        <v>8</v>
      </c>
      <c r="AM4092" s="5">
        <f t="shared" si="514"/>
        <v>1.3333333333333333</v>
      </c>
      <c r="AN4092" s="4">
        <f t="shared" si="511"/>
        <v>2.0194370819134164E-3</v>
      </c>
      <c r="AO4092" s="3"/>
      <c r="AP4092">
        <v>0</v>
      </c>
      <c r="AR4092" t="s">
        <v>1</v>
      </c>
      <c r="AT4092" s="2">
        <v>3.8340000000000001</v>
      </c>
      <c r="AU4092" s="1">
        <f t="shared" si="515"/>
        <v>2.5420972204630621</v>
      </c>
      <c r="AV4092" s="1">
        <f t="shared" si="516"/>
        <v>1.8734819312425706</v>
      </c>
      <c r="AW4092" s="1">
        <f t="shared" si="517"/>
        <v>1.204866642022079</v>
      </c>
    </row>
    <row r="4093" spans="1:49" x14ac:dyDescent="0.2">
      <c r="A4093">
        <v>4091</v>
      </c>
      <c r="B4093" t="s">
        <v>5710</v>
      </c>
      <c r="C4093" t="s">
        <v>5709</v>
      </c>
      <c r="F4093" t="s">
        <v>5708</v>
      </c>
      <c r="G4093" t="s">
        <v>17</v>
      </c>
      <c r="H4093" t="s">
        <v>16</v>
      </c>
      <c r="I4093" t="s">
        <v>5707</v>
      </c>
      <c r="J4093">
        <v>60029738</v>
      </c>
      <c r="K4093" t="s">
        <v>5706</v>
      </c>
      <c r="L4093" t="s">
        <v>5705</v>
      </c>
      <c r="M4093" t="s">
        <v>73</v>
      </c>
      <c r="N4093">
        <v>2</v>
      </c>
      <c r="O4093" t="s">
        <v>5704</v>
      </c>
      <c r="P4093" t="s">
        <v>5703</v>
      </c>
      <c r="Q4093" t="s">
        <v>5702</v>
      </c>
      <c r="R4093" s="7">
        <v>42370</v>
      </c>
      <c r="S4093" s="8">
        <f t="shared" si="512"/>
        <v>2016</v>
      </c>
      <c r="T4093" s="8">
        <v>2016</v>
      </c>
      <c r="U4093" s="8">
        <f t="shared" si="513"/>
        <v>6</v>
      </c>
      <c r="V4093" s="7">
        <v>2016</v>
      </c>
      <c r="W4093" t="s">
        <v>5423</v>
      </c>
      <c r="X4093" s="2">
        <v>1.3280000000000001</v>
      </c>
      <c r="Y4093" s="6">
        <f t="shared" si="510"/>
        <v>3.5450201542937994E-2</v>
      </c>
      <c r="AA4093">
        <v>15361225</v>
      </c>
      <c r="AB4093">
        <v>18894</v>
      </c>
      <c r="AD4093" t="s">
        <v>6</v>
      </c>
      <c r="AE4093">
        <v>15</v>
      </c>
      <c r="AG4093">
        <v>7118651</v>
      </c>
      <c r="AH4093" t="s">
        <v>5701</v>
      </c>
      <c r="AI4093" t="s">
        <v>5700</v>
      </c>
      <c r="AJ4093" t="s">
        <v>5699</v>
      </c>
      <c r="AK4093" t="s">
        <v>5698</v>
      </c>
      <c r="AL4093">
        <v>2</v>
      </c>
      <c r="AM4093" s="5">
        <f t="shared" si="514"/>
        <v>0.33333333333333331</v>
      </c>
      <c r="AN4093" s="4">
        <f t="shared" si="511"/>
        <v>5.048592704783541E-4</v>
      </c>
      <c r="AO4093" s="3"/>
      <c r="AP4093">
        <v>0</v>
      </c>
      <c r="AR4093" t="s">
        <v>1</v>
      </c>
      <c r="AT4093" s="2">
        <v>3.8340000000000001</v>
      </c>
      <c r="AU4093" s="1">
        <f t="shared" si="515"/>
        <v>2.49665988612001</v>
      </c>
      <c r="AV4093" s="1">
        <f t="shared" si="516"/>
        <v>1.7977530406708173</v>
      </c>
      <c r="AW4093" s="1">
        <f t="shared" si="517"/>
        <v>1.0988461952216246</v>
      </c>
    </row>
    <row r="4094" spans="1:49" x14ac:dyDescent="0.2">
      <c r="A4094">
        <v>4092</v>
      </c>
      <c r="B4094" t="s">
        <v>5697</v>
      </c>
      <c r="C4094" t="s">
        <v>5696</v>
      </c>
      <c r="F4094" t="s">
        <v>5695</v>
      </c>
      <c r="G4094" t="s">
        <v>17</v>
      </c>
      <c r="H4094" t="s">
        <v>16</v>
      </c>
      <c r="I4094" t="s">
        <v>5694</v>
      </c>
      <c r="J4094" t="s">
        <v>5693</v>
      </c>
      <c r="K4094" t="s">
        <v>5692</v>
      </c>
      <c r="L4094" t="s">
        <v>5664</v>
      </c>
      <c r="M4094" t="s">
        <v>1043</v>
      </c>
      <c r="N4094">
        <v>4</v>
      </c>
      <c r="O4094" t="s">
        <v>5691</v>
      </c>
      <c r="P4094" t="s">
        <v>5690</v>
      </c>
      <c r="Q4094" t="s">
        <v>5689</v>
      </c>
      <c r="R4094" s="7">
        <v>42370</v>
      </c>
      <c r="S4094" s="8">
        <f t="shared" si="512"/>
        <v>2016</v>
      </c>
      <c r="T4094" s="8">
        <v>2016</v>
      </c>
      <c r="U4094" s="8">
        <f t="shared" si="513"/>
        <v>6</v>
      </c>
      <c r="V4094" s="7">
        <v>2016</v>
      </c>
      <c r="W4094" t="s">
        <v>5423</v>
      </c>
      <c r="X4094" s="2">
        <v>1.3280000000000001</v>
      </c>
      <c r="Y4094" s="6">
        <f t="shared" si="510"/>
        <v>3.5450201542937994E-2</v>
      </c>
      <c r="AA4094">
        <v>15361225</v>
      </c>
      <c r="AB4094">
        <v>18894</v>
      </c>
      <c r="AD4094" t="s">
        <v>6</v>
      </c>
      <c r="AE4094">
        <v>15</v>
      </c>
      <c r="AG4094">
        <v>7096959</v>
      </c>
      <c r="AH4094" t="s">
        <v>5688</v>
      </c>
      <c r="AI4094" t="s">
        <v>5687</v>
      </c>
      <c r="AJ4094" t="s">
        <v>5686</v>
      </c>
      <c r="AK4094" t="s">
        <v>5685</v>
      </c>
      <c r="AL4094">
        <v>49</v>
      </c>
      <c r="AM4094" s="5">
        <f t="shared" si="514"/>
        <v>8.1666666666666661</v>
      </c>
      <c r="AN4094" s="4">
        <f t="shared" si="511"/>
        <v>1.2369052126719677E-2</v>
      </c>
      <c r="AO4094" s="3"/>
      <c r="AP4094">
        <v>0</v>
      </c>
      <c r="AR4094" t="s">
        <v>1</v>
      </c>
      <c r="AT4094" s="2">
        <v>3.8340000000000001</v>
      </c>
      <c r="AU4094" s="1">
        <f t="shared" si="515"/>
        <v>2.8525856718072498</v>
      </c>
      <c r="AV4094" s="1">
        <f t="shared" si="516"/>
        <v>2.3909626834828837</v>
      </c>
      <c r="AW4094" s="1">
        <f t="shared" si="517"/>
        <v>1.9293396951585169</v>
      </c>
    </row>
    <row r="4095" spans="1:49" x14ac:dyDescent="0.2">
      <c r="A4095">
        <v>4093</v>
      </c>
      <c r="B4095" t="s">
        <v>5684</v>
      </c>
      <c r="C4095" t="s">
        <v>5683</v>
      </c>
      <c r="F4095" t="s">
        <v>5682</v>
      </c>
      <c r="G4095" t="s">
        <v>17</v>
      </c>
      <c r="H4095" t="s">
        <v>16</v>
      </c>
      <c r="I4095" t="s">
        <v>5681</v>
      </c>
      <c r="J4095" t="s">
        <v>5680</v>
      </c>
      <c r="K4095" t="s">
        <v>5679</v>
      </c>
      <c r="L4095" t="s">
        <v>5678</v>
      </c>
      <c r="M4095" t="s">
        <v>214</v>
      </c>
      <c r="N4095">
        <v>7</v>
      </c>
      <c r="O4095" t="s">
        <v>5677</v>
      </c>
      <c r="P4095" t="s">
        <v>5676</v>
      </c>
      <c r="Q4095" t="s">
        <v>5675</v>
      </c>
      <c r="R4095" s="7">
        <v>42370</v>
      </c>
      <c r="S4095" s="8">
        <f t="shared" si="512"/>
        <v>2016</v>
      </c>
      <c r="T4095" s="8">
        <v>2016</v>
      </c>
      <c r="U4095" s="8">
        <f t="shared" si="513"/>
        <v>6</v>
      </c>
      <c r="V4095" s="7">
        <v>2016</v>
      </c>
      <c r="W4095" t="s">
        <v>5423</v>
      </c>
      <c r="X4095" s="2">
        <v>1.3280000000000001</v>
      </c>
      <c r="Y4095" s="6">
        <f t="shared" si="510"/>
        <v>3.5450201542937994E-2</v>
      </c>
      <c r="AA4095">
        <v>15361225</v>
      </c>
      <c r="AB4095">
        <v>18894</v>
      </c>
      <c r="AD4095" t="s">
        <v>6</v>
      </c>
      <c r="AE4095">
        <v>15</v>
      </c>
      <c r="AG4095">
        <v>7102736</v>
      </c>
      <c r="AH4095" t="s">
        <v>5674</v>
      </c>
      <c r="AI4095" t="s">
        <v>5673</v>
      </c>
      <c r="AJ4095" t="s">
        <v>5672</v>
      </c>
      <c r="AK4095" t="s">
        <v>5671</v>
      </c>
      <c r="AL4095">
        <v>29</v>
      </c>
      <c r="AM4095" s="5">
        <f t="shared" si="514"/>
        <v>4.833333333333333</v>
      </c>
      <c r="AN4095" s="4">
        <f t="shared" si="511"/>
        <v>7.320459421936135E-3</v>
      </c>
      <c r="AO4095" s="3"/>
      <c r="AP4095">
        <v>0</v>
      </c>
      <c r="AR4095" t="s">
        <v>1</v>
      </c>
      <c r="AT4095" s="2">
        <v>3.8340000000000001</v>
      </c>
      <c r="AU4095" s="1">
        <f t="shared" si="515"/>
        <v>2.7011278906637437</v>
      </c>
      <c r="AV4095" s="1">
        <f t="shared" si="516"/>
        <v>2.1385330482437062</v>
      </c>
      <c r="AW4095" s="1">
        <f t="shared" si="517"/>
        <v>1.5759382058236693</v>
      </c>
    </row>
    <row r="4096" spans="1:49" x14ac:dyDescent="0.2">
      <c r="A4096">
        <v>4094</v>
      </c>
      <c r="B4096" t="s">
        <v>5670</v>
      </c>
      <c r="C4096" t="s">
        <v>5669</v>
      </c>
      <c r="F4096" t="s">
        <v>5668</v>
      </c>
      <c r="G4096" t="s">
        <v>17</v>
      </c>
      <c r="H4096" t="s">
        <v>16</v>
      </c>
      <c r="I4096" t="s">
        <v>5667</v>
      </c>
      <c r="J4096" t="s">
        <v>5666</v>
      </c>
      <c r="K4096" t="s">
        <v>5665</v>
      </c>
      <c r="L4096" t="s">
        <v>5664</v>
      </c>
      <c r="M4096" t="s">
        <v>1043</v>
      </c>
      <c r="N4096">
        <v>4</v>
      </c>
      <c r="O4096" t="s">
        <v>5663</v>
      </c>
      <c r="P4096" t="s">
        <v>5662</v>
      </c>
      <c r="Q4096" t="s">
        <v>5661</v>
      </c>
      <c r="R4096" s="7">
        <v>42370</v>
      </c>
      <c r="S4096" s="8">
        <f t="shared" si="512"/>
        <v>2016</v>
      </c>
      <c r="T4096" s="8">
        <v>2016</v>
      </c>
      <c r="U4096" s="8">
        <f t="shared" si="513"/>
        <v>6</v>
      </c>
      <c r="V4096" s="7">
        <v>2016</v>
      </c>
      <c r="W4096" t="s">
        <v>5423</v>
      </c>
      <c r="X4096" s="2">
        <v>1.3280000000000001</v>
      </c>
      <c r="Y4096" s="6">
        <f t="shared" si="510"/>
        <v>3.5450201542937994E-2</v>
      </c>
      <c r="AA4096">
        <v>15361225</v>
      </c>
      <c r="AB4096">
        <v>18894</v>
      </c>
      <c r="AD4096" t="s">
        <v>6</v>
      </c>
      <c r="AE4096">
        <v>15</v>
      </c>
      <c r="AG4096">
        <v>7090945</v>
      </c>
      <c r="AH4096" s="10">
        <v>44381</v>
      </c>
      <c r="AI4096" t="s">
        <v>5660</v>
      </c>
      <c r="AJ4096" t="s">
        <v>5659</v>
      </c>
      <c r="AK4096" t="s">
        <v>5658</v>
      </c>
      <c r="AL4096">
        <v>28</v>
      </c>
      <c r="AM4096" s="5">
        <f t="shared" si="514"/>
        <v>4.666666666666667</v>
      </c>
      <c r="AN4096" s="4">
        <f t="shared" si="511"/>
        <v>7.0680297866969584E-3</v>
      </c>
      <c r="AO4096" s="3"/>
      <c r="AP4096">
        <v>0</v>
      </c>
      <c r="AR4096" t="s">
        <v>1</v>
      </c>
      <c r="AT4096" s="2">
        <v>3.8340000000000001</v>
      </c>
      <c r="AU4096" s="1">
        <f t="shared" si="515"/>
        <v>2.6935550016065681</v>
      </c>
      <c r="AV4096" s="1">
        <f t="shared" si="516"/>
        <v>2.1259115664817476</v>
      </c>
      <c r="AW4096" s="1">
        <f t="shared" si="517"/>
        <v>1.5582681313569269</v>
      </c>
    </row>
    <row r="4097" spans="1:49" x14ac:dyDescent="0.2">
      <c r="A4097">
        <v>4095</v>
      </c>
      <c r="B4097" t="s">
        <v>5657</v>
      </c>
      <c r="C4097" t="s">
        <v>5656</v>
      </c>
      <c r="F4097" t="s">
        <v>5655</v>
      </c>
      <c r="G4097" t="s">
        <v>17</v>
      </c>
      <c r="H4097" t="s">
        <v>16</v>
      </c>
      <c r="I4097" t="s">
        <v>5654</v>
      </c>
      <c r="J4097">
        <v>60020547</v>
      </c>
      <c r="K4097" t="s">
        <v>5653</v>
      </c>
      <c r="L4097" t="s">
        <v>5652</v>
      </c>
      <c r="M4097" t="s">
        <v>411</v>
      </c>
      <c r="N4097">
        <v>4</v>
      </c>
      <c r="O4097" t="s">
        <v>5651</v>
      </c>
      <c r="P4097" t="s">
        <v>5650</v>
      </c>
      <c r="Q4097" t="s">
        <v>5649</v>
      </c>
      <c r="R4097" s="7">
        <v>42370</v>
      </c>
      <c r="S4097" s="8">
        <f t="shared" si="512"/>
        <v>2016</v>
      </c>
      <c r="T4097" s="8">
        <v>2016</v>
      </c>
      <c r="U4097" s="8">
        <f t="shared" si="513"/>
        <v>6</v>
      </c>
      <c r="V4097" s="7">
        <v>2016</v>
      </c>
      <c r="W4097" t="s">
        <v>5423</v>
      </c>
      <c r="X4097" s="2">
        <v>1.3280000000000001</v>
      </c>
      <c r="Y4097" s="6">
        <f t="shared" si="510"/>
        <v>3.5450201542937994E-2</v>
      </c>
      <c r="AA4097">
        <v>15361225</v>
      </c>
      <c r="AB4097">
        <v>18894</v>
      </c>
      <c r="AD4097" t="s">
        <v>6</v>
      </c>
      <c r="AE4097">
        <v>15</v>
      </c>
      <c r="AG4097">
        <v>7106460</v>
      </c>
      <c r="AH4097" t="s">
        <v>5648</v>
      </c>
      <c r="AI4097" t="s">
        <v>5647</v>
      </c>
      <c r="AJ4097" t="s">
        <v>5646</v>
      </c>
      <c r="AK4097" t="s">
        <v>5645</v>
      </c>
      <c r="AL4097">
        <v>17</v>
      </c>
      <c r="AM4097" s="5">
        <f t="shared" si="514"/>
        <v>2.8333333333333335</v>
      </c>
      <c r="AN4097" s="4">
        <f t="shared" si="511"/>
        <v>4.2913037990660102E-3</v>
      </c>
      <c r="AO4097" s="3"/>
      <c r="AP4097">
        <v>0</v>
      </c>
      <c r="AR4097" t="s">
        <v>1</v>
      </c>
      <c r="AT4097" s="2">
        <v>3.8340000000000001</v>
      </c>
      <c r="AU4097" s="1">
        <f t="shared" si="515"/>
        <v>2.61025322197764</v>
      </c>
      <c r="AV4097" s="1">
        <f t="shared" si="516"/>
        <v>1.9870752671002003</v>
      </c>
      <c r="AW4097" s="1">
        <f t="shared" si="517"/>
        <v>1.3638973122227604</v>
      </c>
    </row>
    <row r="4098" spans="1:49" x14ac:dyDescent="0.2">
      <c r="A4098">
        <v>4096</v>
      </c>
      <c r="B4098" t="s">
        <v>5644</v>
      </c>
      <c r="C4098" t="s">
        <v>5643</v>
      </c>
      <c r="F4098" t="s">
        <v>5642</v>
      </c>
      <c r="G4098" t="s">
        <v>17</v>
      </c>
      <c r="H4098" t="s">
        <v>16</v>
      </c>
      <c r="I4098" t="s">
        <v>5641</v>
      </c>
      <c r="J4098">
        <v>60030553</v>
      </c>
      <c r="K4098" t="s">
        <v>5640</v>
      </c>
      <c r="L4098" t="s">
        <v>5639</v>
      </c>
      <c r="M4098" t="s">
        <v>5638</v>
      </c>
      <c r="N4098">
        <v>3</v>
      </c>
      <c r="O4098" t="s">
        <v>5637</v>
      </c>
      <c r="P4098" t="s">
        <v>5636</v>
      </c>
      <c r="Q4098" t="s">
        <v>5635</v>
      </c>
      <c r="R4098" s="7">
        <v>42370</v>
      </c>
      <c r="S4098" s="8">
        <f t="shared" si="512"/>
        <v>2016</v>
      </c>
      <c r="T4098" s="8">
        <v>2016</v>
      </c>
      <c r="U4098" s="8">
        <f t="shared" si="513"/>
        <v>6</v>
      </c>
      <c r="V4098" s="7">
        <v>2016</v>
      </c>
      <c r="W4098" t="s">
        <v>5423</v>
      </c>
      <c r="X4098" s="2">
        <v>1.3280000000000001</v>
      </c>
      <c r="Y4098" s="6">
        <f t="shared" si="510"/>
        <v>3.5450201542937994E-2</v>
      </c>
      <c r="AA4098">
        <v>15361225</v>
      </c>
      <c r="AB4098">
        <v>18894</v>
      </c>
      <c r="AD4098" t="s">
        <v>6</v>
      </c>
      <c r="AE4098">
        <v>15</v>
      </c>
      <c r="AG4098">
        <v>7093121</v>
      </c>
      <c r="AH4098" t="s">
        <v>830</v>
      </c>
      <c r="AI4098" t="s">
        <v>5634</v>
      </c>
      <c r="AJ4098" t="s">
        <v>5633</v>
      </c>
      <c r="AK4098" t="s">
        <v>5632</v>
      </c>
      <c r="AL4098">
        <v>13</v>
      </c>
      <c r="AM4098" s="5">
        <f t="shared" si="514"/>
        <v>2.1666666666666665</v>
      </c>
      <c r="AN4098" s="4">
        <f t="shared" si="511"/>
        <v>3.2815852581093018E-3</v>
      </c>
      <c r="AO4098" s="3"/>
      <c r="AP4098">
        <v>0</v>
      </c>
      <c r="AR4098" t="s">
        <v>1</v>
      </c>
      <c r="AT4098" s="2">
        <v>3.8340000000000001</v>
      </c>
      <c r="AU4098" s="1">
        <f t="shared" si="515"/>
        <v>2.5799616657489386</v>
      </c>
      <c r="AV4098" s="1">
        <f t="shared" si="516"/>
        <v>1.9365893400523648</v>
      </c>
      <c r="AW4098" s="1">
        <f t="shared" si="517"/>
        <v>1.2932170143557908</v>
      </c>
    </row>
    <row r="4099" spans="1:49" x14ac:dyDescent="0.2">
      <c r="A4099">
        <v>4097</v>
      </c>
      <c r="B4099" t="s">
        <v>5631</v>
      </c>
      <c r="C4099" t="s">
        <v>5630</v>
      </c>
      <c r="F4099" t="s">
        <v>5629</v>
      </c>
      <c r="G4099" t="s">
        <v>17</v>
      </c>
      <c r="H4099" t="s">
        <v>16</v>
      </c>
      <c r="I4099" t="s">
        <v>5628</v>
      </c>
      <c r="J4099">
        <v>60003970</v>
      </c>
      <c r="K4099" t="s">
        <v>5627</v>
      </c>
      <c r="L4099" t="s">
        <v>5227</v>
      </c>
      <c r="M4099" t="s">
        <v>340</v>
      </c>
      <c r="N4099">
        <v>4</v>
      </c>
      <c r="O4099" t="s">
        <v>5626</v>
      </c>
      <c r="P4099" t="s">
        <v>5625</v>
      </c>
      <c r="Q4099" t="s">
        <v>5624</v>
      </c>
      <c r="R4099" s="7">
        <v>42370</v>
      </c>
      <c r="S4099" s="8">
        <f t="shared" si="512"/>
        <v>2016</v>
      </c>
      <c r="T4099" s="8">
        <v>2016</v>
      </c>
      <c r="U4099" s="8">
        <f t="shared" si="513"/>
        <v>6</v>
      </c>
      <c r="V4099" s="7">
        <v>2016</v>
      </c>
      <c r="W4099" t="s">
        <v>5423</v>
      </c>
      <c r="X4099" s="2">
        <v>1.3280000000000001</v>
      </c>
      <c r="Y4099" s="6">
        <f t="shared" ref="Y4099:Y4162" si="518">(X4099-$Z$3)/($Z$2-$Z$3)</f>
        <v>3.5450201542937994E-2</v>
      </c>
      <c r="AA4099">
        <v>15361225</v>
      </c>
      <c r="AB4099">
        <v>18894</v>
      </c>
      <c r="AD4099" t="s">
        <v>6</v>
      </c>
      <c r="AE4099">
        <v>15</v>
      </c>
      <c r="AG4099">
        <v>7096937</v>
      </c>
      <c r="AH4099" s="10">
        <v>44508</v>
      </c>
      <c r="AI4099" t="s">
        <v>5623</v>
      </c>
      <c r="AJ4099" t="s">
        <v>5622</v>
      </c>
      <c r="AK4099" t="s">
        <v>5621</v>
      </c>
      <c r="AL4099">
        <v>7</v>
      </c>
      <c r="AM4099" s="5">
        <f t="shared" si="514"/>
        <v>1.1666666666666667</v>
      </c>
      <c r="AN4099" s="4">
        <f t="shared" ref="AN4099:AN4162" si="519">(AM4099-$AO$3)/($AO$2-$AO$3)</f>
        <v>1.7670074466742396E-3</v>
      </c>
      <c r="AO4099" s="3"/>
      <c r="AP4099">
        <v>0</v>
      </c>
      <c r="AR4099" t="s">
        <v>1</v>
      </c>
      <c r="AT4099" s="2">
        <v>3.8340000000000001</v>
      </c>
      <c r="AU4099" s="1">
        <f t="shared" si="515"/>
        <v>2.534524331405887</v>
      </c>
      <c r="AV4099" s="1">
        <f t="shared" si="516"/>
        <v>1.8608604494806118</v>
      </c>
      <c r="AW4099" s="1">
        <f t="shared" si="517"/>
        <v>1.1871965675553364</v>
      </c>
    </row>
    <row r="4100" spans="1:49" x14ac:dyDescent="0.2">
      <c r="A4100">
        <v>4098</v>
      </c>
      <c r="B4100" t="s">
        <v>5620</v>
      </c>
      <c r="C4100" t="s">
        <v>5619</v>
      </c>
      <c r="F4100" t="s">
        <v>5618</v>
      </c>
      <c r="G4100" t="s">
        <v>17</v>
      </c>
      <c r="H4100" t="s">
        <v>16</v>
      </c>
      <c r="I4100" t="s">
        <v>5617</v>
      </c>
      <c r="J4100">
        <v>60026263</v>
      </c>
      <c r="K4100" t="s">
        <v>3110</v>
      </c>
      <c r="L4100" t="s">
        <v>1340</v>
      </c>
      <c r="M4100" t="s">
        <v>709</v>
      </c>
      <c r="N4100">
        <v>2</v>
      </c>
      <c r="O4100" t="s">
        <v>5616</v>
      </c>
      <c r="P4100" t="s">
        <v>5615</v>
      </c>
      <c r="Q4100" t="s">
        <v>3107</v>
      </c>
      <c r="R4100" s="7">
        <v>42370</v>
      </c>
      <c r="S4100" s="8">
        <f t="shared" si="512"/>
        <v>2016</v>
      </c>
      <c r="T4100" s="8">
        <v>2016</v>
      </c>
      <c r="U4100" s="8">
        <f t="shared" si="513"/>
        <v>6</v>
      </c>
      <c r="V4100" s="7">
        <v>2016</v>
      </c>
      <c r="W4100" t="s">
        <v>5423</v>
      </c>
      <c r="X4100" s="2">
        <v>1.3280000000000001</v>
      </c>
      <c r="Y4100" s="6">
        <f t="shared" si="518"/>
        <v>3.5450201542937994E-2</v>
      </c>
      <c r="AA4100">
        <v>15361225</v>
      </c>
      <c r="AB4100">
        <v>18894</v>
      </c>
      <c r="AD4100" t="s">
        <v>6</v>
      </c>
      <c r="AE4100">
        <v>15</v>
      </c>
      <c r="AG4100">
        <v>7111239</v>
      </c>
      <c r="AH4100" t="s">
        <v>5614</v>
      </c>
      <c r="AI4100" t="s">
        <v>5613</v>
      </c>
      <c r="AJ4100" t="s">
        <v>5612</v>
      </c>
      <c r="AK4100" t="s">
        <v>5611</v>
      </c>
      <c r="AL4100">
        <v>20</v>
      </c>
      <c r="AM4100" s="5">
        <f t="shared" si="514"/>
        <v>3.3333333333333335</v>
      </c>
      <c r="AN4100" s="4">
        <f t="shared" si="519"/>
        <v>5.0485927047835416E-3</v>
      </c>
      <c r="AO4100" s="3"/>
      <c r="AP4100">
        <v>0</v>
      </c>
      <c r="AR4100" t="s">
        <v>1</v>
      </c>
      <c r="AT4100" s="2">
        <v>3.8340000000000001</v>
      </c>
      <c r="AU4100" s="1">
        <f t="shared" si="515"/>
        <v>2.6329718891491658</v>
      </c>
      <c r="AV4100" s="1">
        <f t="shared" si="516"/>
        <v>2.0249397123860766</v>
      </c>
      <c r="AW4100" s="1">
        <f t="shared" si="517"/>
        <v>1.4169075356229877</v>
      </c>
    </row>
    <row r="4101" spans="1:49" x14ac:dyDescent="0.2">
      <c r="A4101">
        <v>4099</v>
      </c>
      <c r="B4101" t="s">
        <v>5610</v>
      </c>
      <c r="C4101" t="s">
        <v>5609</v>
      </c>
      <c r="F4101" t="s">
        <v>5608</v>
      </c>
      <c r="G4101" t="s">
        <v>17</v>
      </c>
      <c r="H4101" t="s">
        <v>16</v>
      </c>
      <c r="I4101" t="s">
        <v>5315</v>
      </c>
      <c r="J4101">
        <v>60025578</v>
      </c>
      <c r="K4101" t="s">
        <v>692</v>
      </c>
      <c r="L4101" t="s">
        <v>691</v>
      </c>
      <c r="M4101" t="s">
        <v>340</v>
      </c>
      <c r="N4101">
        <v>5</v>
      </c>
      <c r="O4101" t="s">
        <v>5607</v>
      </c>
      <c r="P4101" t="s">
        <v>5606</v>
      </c>
      <c r="Q4101" t="s">
        <v>2634</v>
      </c>
      <c r="R4101" s="7">
        <v>42370</v>
      </c>
      <c r="S4101" s="8">
        <f t="shared" si="512"/>
        <v>2016</v>
      </c>
      <c r="T4101" s="8">
        <v>2016</v>
      </c>
      <c r="U4101" s="8">
        <f t="shared" si="513"/>
        <v>6</v>
      </c>
      <c r="V4101" s="7">
        <v>2016</v>
      </c>
      <c r="W4101" t="s">
        <v>5423</v>
      </c>
      <c r="X4101" s="2">
        <v>1.3280000000000001</v>
      </c>
      <c r="Y4101" s="6">
        <f t="shared" si="518"/>
        <v>3.5450201542937994E-2</v>
      </c>
      <c r="AA4101">
        <v>15361225</v>
      </c>
      <c r="AB4101">
        <v>18894</v>
      </c>
      <c r="AD4101" t="s">
        <v>6</v>
      </c>
      <c r="AE4101">
        <v>15</v>
      </c>
      <c r="AG4101">
        <v>7115077</v>
      </c>
      <c r="AH4101" t="s">
        <v>5605</v>
      </c>
      <c r="AI4101" t="s">
        <v>5604</v>
      </c>
      <c r="AJ4101" t="s">
        <v>5603</v>
      </c>
      <c r="AK4101" t="s">
        <v>5602</v>
      </c>
      <c r="AL4101">
        <v>7</v>
      </c>
      <c r="AM4101" s="5">
        <f t="shared" si="514"/>
        <v>1.1666666666666667</v>
      </c>
      <c r="AN4101" s="4">
        <f t="shared" si="519"/>
        <v>1.7670074466742396E-3</v>
      </c>
      <c r="AO4101" s="3"/>
      <c r="AP4101">
        <v>0</v>
      </c>
      <c r="AR4101" t="s">
        <v>1</v>
      </c>
      <c r="AT4101" s="2">
        <v>3.8340000000000001</v>
      </c>
      <c r="AU4101" s="1">
        <f t="shared" si="515"/>
        <v>2.534524331405887</v>
      </c>
      <c r="AV4101" s="1">
        <f t="shared" si="516"/>
        <v>1.8608604494806118</v>
      </c>
      <c r="AW4101" s="1">
        <f t="shared" si="517"/>
        <v>1.1871965675553364</v>
      </c>
    </row>
    <row r="4102" spans="1:49" x14ac:dyDescent="0.2">
      <c r="A4102">
        <v>4100</v>
      </c>
      <c r="B4102" t="s">
        <v>5601</v>
      </c>
      <c r="C4102" t="s">
        <v>5600</v>
      </c>
      <c r="F4102" t="s">
        <v>5599</v>
      </c>
      <c r="G4102" t="s">
        <v>17</v>
      </c>
      <c r="H4102" t="s">
        <v>16</v>
      </c>
      <c r="I4102" t="s">
        <v>5598</v>
      </c>
      <c r="J4102">
        <v>60031155</v>
      </c>
      <c r="K4102" t="s">
        <v>5597</v>
      </c>
      <c r="L4102" t="s">
        <v>5596</v>
      </c>
      <c r="M4102" t="s">
        <v>3568</v>
      </c>
      <c r="N4102">
        <v>2</v>
      </c>
      <c r="O4102" t="s">
        <v>5595</v>
      </c>
      <c r="P4102" t="s">
        <v>5594</v>
      </c>
      <c r="Q4102" t="s">
        <v>5593</v>
      </c>
      <c r="R4102" s="7">
        <v>42370</v>
      </c>
      <c r="S4102" s="8">
        <f t="shared" si="512"/>
        <v>2016</v>
      </c>
      <c r="T4102" s="8">
        <v>2016</v>
      </c>
      <c r="U4102" s="8">
        <f t="shared" si="513"/>
        <v>6</v>
      </c>
      <c r="V4102" s="7">
        <v>2016</v>
      </c>
      <c r="W4102" t="s">
        <v>5423</v>
      </c>
      <c r="X4102" s="2">
        <v>1.3280000000000001</v>
      </c>
      <c r="Y4102" s="6">
        <f t="shared" si="518"/>
        <v>3.5450201542937994E-2</v>
      </c>
      <c r="AA4102">
        <v>15361225</v>
      </c>
      <c r="AB4102">
        <v>18894</v>
      </c>
      <c r="AD4102" t="s">
        <v>6</v>
      </c>
      <c r="AE4102">
        <v>15</v>
      </c>
      <c r="AG4102">
        <v>7114193</v>
      </c>
      <c r="AH4102" t="s">
        <v>5592</v>
      </c>
      <c r="AI4102" t="s">
        <v>5591</v>
      </c>
      <c r="AJ4102" t="s">
        <v>5590</v>
      </c>
      <c r="AK4102" t="s">
        <v>5589</v>
      </c>
      <c r="AL4102">
        <v>40</v>
      </c>
      <c r="AM4102" s="5">
        <f t="shared" si="514"/>
        <v>6.666666666666667</v>
      </c>
      <c r="AN4102" s="4">
        <f t="shared" si="519"/>
        <v>1.0097185409567083E-2</v>
      </c>
      <c r="AO4102" s="3"/>
      <c r="AP4102">
        <v>0</v>
      </c>
      <c r="AR4102" t="s">
        <v>1</v>
      </c>
      <c r="AT4102" s="2">
        <v>3.8340000000000001</v>
      </c>
      <c r="AU4102" s="1">
        <f t="shared" si="515"/>
        <v>2.7844296702926723</v>
      </c>
      <c r="AV4102" s="1">
        <f t="shared" si="516"/>
        <v>2.2773693476252537</v>
      </c>
      <c r="AW4102" s="1">
        <f t="shared" si="517"/>
        <v>1.7703090249578355</v>
      </c>
    </row>
    <row r="4103" spans="1:49" x14ac:dyDescent="0.2">
      <c r="A4103">
        <v>4101</v>
      </c>
      <c r="B4103" t="s">
        <v>5588</v>
      </c>
      <c r="C4103" t="s">
        <v>5587</v>
      </c>
      <c r="F4103" t="s">
        <v>5586</v>
      </c>
      <c r="G4103" t="s">
        <v>17</v>
      </c>
      <c r="H4103" t="s">
        <v>16</v>
      </c>
      <c r="I4103" t="s">
        <v>5585</v>
      </c>
      <c r="J4103">
        <v>60005244</v>
      </c>
      <c r="K4103" t="s">
        <v>658</v>
      </c>
      <c r="L4103" t="s">
        <v>657</v>
      </c>
      <c r="M4103" t="s">
        <v>340</v>
      </c>
      <c r="N4103">
        <v>4</v>
      </c>
      <c r="O4103" t="s">
        <v>5584</v>
      </c>
      <c r="P4103" t="s">
        <v>5583</v>
      </c>
      <c r="Q4103" t="s">
        <v>654</v>
      </c>
      <c r="R4103" s="7">
        <v>42370</v>
      </c>
      <c r="S4103" s="8">
        <f t="shared" si="512"/>
        <v>2016</v>
      </c>
      <c r="T4103" s="8">
        <v>2016</v>
      </c>
      <c r="U4103" s="8">
        <f t="shared" si="513"/>
        <v>6</v>
      </c>
      <c r="V4103" s="7">
        <v>2016</v>
      </c>
      <c r="W4103" t="s">
        <v>5423</v>
      </c>
      <c r="X4103" s="2">
        <v>1.3280000000000001</v>
      </c>
      <c r="Y4103" s="6">
        <f t="shared" si="518"/>
        <v>3.5450201542937994E-2</v>
      </c>
      <c r="AA4103">
        <v>15361225</v>
      </c>
      <c r="AB4103">
        <v>18894</v>
      </c>
      <c r="AD4103" t="s">
        <v>6</v>
      </c>
      <c r="AE4103">
        <v>15</v>
      </c>
      <c r="AG4103">
        <v>7106476</v>
      </c>
      <c r="AH4103" t="s">
        <v>5582</v>
      </c>
      <c r="AI4103" t="s">
        <v>5581</v>
      </c>
      <c r="AJ4103" t="s">
        <v>5580</v>
      </c>
      <c r="AK4103" t="s">
        <v>5579</v>
      </c>
      <c r="AL4103">
        <v>14</v>
      </c>
      <c r="AM4103" s="5">
        <f t="shared" si="514"/>
        <v>2.3333333333333335</v>
      </c>
      <c r="AN4103" s="4">
        <f t="shared" si="519"/>
        <v>3.5340148933484792E-3</v>
      </c>
      <c r="AO4103" s="3"/>
      <c r="AP4103">
        <v>0</v>
      </c>
      <c r="AR4103" t="s">
        <v>1</v>
      </c>
      <c r="AT4103" s="2">
        <v>3.8340000000000001</v>
      </c>
      <c r="AU4103" s="1">
        <f t="shared" si="515"/>
        <v>2.5875345548061137</v>
      </c>
      <c r="AV4103" s="1">
        <f t="shared" si="516"/>
        <v>1.9492108218143238</v>
      </c>
      <c r="AW4103" s="1">
        <f t="shared" si="517"/>
        <v>1.3108870888225332</v>
      </c>
    </row>
    <row r="4104" spans="1:49" x14ac:dyDescent="0.2">
      <c r="A4104">
        <v>4102</v>
      </c>
      <c r="B4104" t="s">
        <v>5578</v>
      </c>
      <c r="C4104" t="s">
        <v>5577</v>
      </c>
      <c r="F4104" t="s">
        <v>5576</v>
      </c>
      <c r="G4104" t="s">
        <v>17</v>
      </c>
      <c r="H4104" t="s">
        <v>16</v>
      </c>
      <c r="I4104" t="s">
        <v>5575</v>
      </c>
      <c r="J4104" t="s">
        <v>5574</v>
      </c>
      <c r="K4104" t="s">
        <v>5573</v>
      </c>
      <c r="L4104" t="s">
        <v>5572</v>
      </c>
      <c r="M4104" t="s">
        <v>5571</v>
      </c>
      <c r="N4104">
        <v>5</v>
      </c>
      <c r="O4104" t="s">
        <v>5570</v>
      </c>
      <c r="P4104" t="s">
        <v>5569</v>
      </c>
      <c r="Q4104" t="s">
        <v>5568</v>
      </c>
      <c r="R4104" s="7">
        <v>42370</v>
      </c>
      <c r="S4104" s="8">
        <f t="shared" si="512"/>
        <v>2016</v>
      </c>
      <c r="T4104" s="8">
        <v>2016</v>
      </c>
      <c r="U4104" s="8">
        <f t="shared" si="513"/>
        <v>6</v>
      </c>
      <c r="V4104" s="7">
        <v>2016</v>
      </c>
      <c r="W4104" t="s">
        <v>3368</v>
      </c>
      <c r="X4104" s="2">
        <v>0.28199999999999997</v>
      </c>
      <c r="Y4104" s="6">
        <f t="shared" si="518"/>
        <v>7.527828942099783E-3</v>
      </c>
      <c r="AA4104">
        <v>16875869</v>
      </c>
      <c r="AB4104">
        <v>19700186861</v>
      </c>
      <c r="AC4104">
        <v>16875877</v>
      </c>
      <c r="AD4104" t="s">
        <v>6</v>
      </c>
      <c r="AE4104">
        <v>2016</v>
      </c>
      <c r="AG4104">
        <v>2834904</v>
      </c>
      <c r="AI4104" t="s">
        <v>5567</v>
      </c>
      <c r="AK4104" t="s">
        <v>5566</v>
      </c>
      <c r="AL4104">
        <v>0</v>
      </c>
      <c r="AM4104" s="5">
        <f t="shared" si="514"/>
        <v>0</v>
      </c>
      <c r="AN4104" s="4">
        <f t="shared" si="519"/>
        <v>0</v>
      </c>
      <c r="AO4104" s="3"/>
      <c r="AP4104">
        <v>1</v>
      </c>
      <c r="AR4104" t="s">
        <v>1</v>
      </c>
      <c r="AT4104" s="2">
        <v>1.1739999999999999</v>
      </c>
      <c r="AU4104" s="1">
        <f t="shared" si="515"/>
        <v>0.52694802594698475</v>
      </c>
      <c r="AV4104" s="1">
        <f t="shared" si="516"/>
        <v>0.37639144710498917</v>
      </c>
      <c r="AW4104" s="1">
        <f t="shared" si="517"/>
        <v>0.22583486826299345</v>
      </c>
    </row>
    <row r="4105" spans="1:49" x14ac:dyDescent="0.2">
      <c r="A4105">
        <v>4103</v>
      </c>
      <c r="B4105" t="s">
        <v>5565</v>
      </c>
      <c r="C4105" t="s">
        <v>5564</v>
      </c>
      <c r="F4105" t="s">
        <v>5563</v>
      </c>
      <c r="G4105" t="s">
        <v>17</v>
      </c>
      <c r="H4105" t="s">
        <v>16</v>
      </c>
      <c r="I4105" t="s">
        <v>5562</v>
      </c>
      <c r="J4105">
        <v>60027709</v>
      </c>
      <c r="K4105" t="s">
        <v>5375</v>
      </c>
      <c r="L4105" t="s">
        <v>780</v>
      </c>
      <c r="M4105" t="s">
        <v>311</v>
      </c>
      <c r="N4105">
        <v>3</v>
      </c>
      <c r="O4105" t="s">
        <v>5561</v>
      </c>
      <c r="P4105" t="s">
        <v>5560</v>
      </c>
      <c r="Q4105" t="s">
        <v>5372</v>
      </c>
      <c r="R4105" s="7">
        <v>42370</v>
      </c>
      <c r="S4105" s="8">
        <f t="shared" si="512"/>
        <v>2016</v>
      </c>
      <c r="T4105" s="8">
        <v>2016</v>
      </c>
      <c r="U4105" s="8">
        <f t="shared" si="513"/>
        <v>6</v>
      </c>
      <c r="V4105" s="7">
        <v>2016</v>
      </c>
      <c r="W4105" t="s">
        <v>5423</v>
      </c>
      <c r="X4105" s="2">
        <v>1.3280000000000001</v>
      </c>
      <c r="Y4105" s="6">
        <f t="shared" si="518"/>
        <v>3.5450201542937994E-2</v>
      </c>
      <c r="AA4105">
        <v>15361225</v>
      </c>
      <c r="AB4105">
        <v>18894</v>
      </c>
      <c r="AD4105" t="s">
        <v>6</v>
      </c>
      <c r="AE4105">
        <v>15</v>
      </c>
      <c r="AG4105">
        <v>7110539</v>
      </c>
      <c r="AH4105" t="s">
        <v>5559</v>
      </c>
      <c r="AI4105" t="s">
        <v>5558</v>
      </c>
      <c r="AJ4105" t="s">
        <v>5557</v>
      </c>
      <c r="AK4105" t="s">
        <v>5556</v>
      </c>
      <c r="AL4105">
        <v>63</v>
      </c>
      <c r="AM4105" s="5">
        <f t="shared" si="514"/>
        <v>10.5</v>
      </c>
      <c r="AN4105" s="4">
        <f t="shared" si="519"/>
        <v>1.5903067020068155E-2</v>
      </c>
      <c r="AO4105" s="3"/>
      <c r="AP4105">
        <v>0</v>
      </c>
      <c r="AQ4105" t="s">
        <v>5555</v>
      </c>
      <c r="AR4105" t="s">
        <v>5554</v>
      </c>
      <c r="AS4105" t="s">
        <v>5553</v>
      </c>
      <c r="AT4105" s="2">
        <v>3.8340000000000001</v>
      </c>
      <c r="AU4105" s="1">
        <f t="shared" si="515"/>
        <v>2.9586061186077042</v>
      </c>
      <c r="AV4105" s="1">
        <f t="shared" si="516"/>
        <v>2.5676634281503077</v>
      </c>
      <c r="AW4105" s="1">
        <f t="shared" si="517"/>
        <v>2.1767207376929107</v>
      </c>
    </row>
    <row r="4106" spans="1:49" x14ac:dyDescent="0.2">
      <c r="A4106">
        <v>4104</v>
      </c>
      <c r="B4106" t="s">
        <v>5552</v>
      </c>
      <c r="C4106" t="s">
        <v>5551</v>
      </c>
      <c r="F4106" t="s">
        <v>5550</v>
      </c>
      <c r="G4106" t="s">
        <v>17</v>
      </c>
      <c r="H4106" t="s">
        <v>16</v>
      </c>
      <c r="I4106" t="s">
        <v>5549</v>
      </c>
      <c r="J4106">
        <v>60021032</v>
      </c>
      <c r="K4106" t="s">
        <v>5548</v>
      </c>
      <c r="L4106" t="s">
        <v>5547</v>
      </c>
      <c r="M4106" t="s">
        <v>411</v>
      </c>
      <c r="N4106">
        <v>3</v>
      </c>
      <c r="O4106" t="s">
        <v>5546</v>
      </c>
      <c r="P4106" t="s">
        <v>5545</v>
      </c>
      <c r="Q4106" t="s">
        <v>5544</v>
      </c>
      <c r="R4106" s="7">
        <v>42370</v>
      </c>
      <c r="S4106" s="8">
        <f t="shared" si="512"/>
        <v>2016</v>
      </c>
      <c r="T4106" s="8">
        <v>2016</v>
      </c>
      <c r="U4106" s="8">
        <f t="shared" si="513"/>
        <v>6</v>
      </c>
      <c r="V4106" s="7">
        <v>2016</v>
      </c>
      <c r="W4106" t="s">
        <v>5423</v>
      </c>
      <c r="X4106" s="2">
        <v>1.3280000000000001</v>
      </c>
      <c r="Y4106" s="6">
        <f t="shared" si="518"/>
        <v>3.5450201542937994E-2</v>
      </c>
      <c r="AA4106">
        <v>15361225</v>
      </c>
      <c r="AB4106">
        <v>18894</v>
      </c>
      <c r="AD4106" t="s">
        <v>6</v>
      </c>
      <c r="AE4106">
        <v>15</v>
      </c>
      <c r="AG4106">
        <v>7109828</v>
      </c>
      <c r="AH4106" t="s">
        <v>5543</v>
      </c>
      <c r="AI4106" t="s">
        <v>5542</v>
      </c>
      <c r="AJ4106" t="s">
        <v>5541</v>
      </c>
      <c r="AK4106" t="s">
        <v>5540</v>
      </c>
      <c r="AL4106">
        <v>55</v>
      </c>
      <c r="AM4106" s="5">
        <f t="shared" si="514"/>
        <v>9.1666666666666661</v>
      </c>
      <c r="AN4106" s="4">
        <f t="shared" si="519"/>
        <v>1.3883629938154738E-2</v>
      </c>
      <c r="AO4106" s="3"/>
      <c r="AP4106">
        <v>0</v>
      </c>
      <c r="AR4106" t="s">
        <v>1</v>
      </c>
      <c r="AT4106" s="2">
        <v>3.8340000000000001</v>
      </c>
      <c r="AU4106" s="1">
        <f t="shared" si="515"/>
        <v>2.8980230061503018</v>
      </c>
      <c r="AV4106" s="1">
        <f t="shared" si="516"/>
        <v>2.4666915740546367</v>
      </c>
      <c r="AW4106" s="1">
        <f t="shared" si="517"/>
        <v>2.0353601419589715</v>
      </c>
    </row>
    <row r="4107" spans="1:49" x14ac:dyDescent="0.2">
      <c r="A4107">
        <v>4105</v>
      </c>
      <c r="B4107" t="s">
        <v>5539</v>
      </c>
      <c r="C4107" t="s">
        <v>5538</v>
      </c>
      <c r="F4107" t="s">
        <v>5537</v>
      </c>
      <c r="G4107" t="s">
        <v>17</v>
      </c>
      <c r="H4107" t="s">
        <v>16</v>
      </c>
      <c r="I4107" t="s">
        <v>5536</v>
      </c>
      <c r="J4107">
        <v>60005465</v>
      </c>
      <c r="K4107" t="s">
        <v>862</v>
      </c>
      <c r="L4107" t="s">
        <v>861</v>
      </c>
      <c r="M4107" t="s">
        <v>340</v>
      </c>
      <c r="N4107">
        <v>3</v>
      </c>
      <c r="O4107" t="s">
        <v>5535</v>
      </c>
      <c r="P4107" t="s">
        <v>5534</v>
      </c>
      <c r="Q4107" t="s">
        <v>3238</v>
      </c>
      <c r="R4107" s="7">
        <v>42370</v>
      </c>
      <c r="S4107" s="8">
        <f t="shared" si="512"/>
        <v>2016</v>
      </c>
      <c r="T4107" s="8">
        <v>2016</v>
      </c>
      <c r="U4107" s="8">
        <f t="shared" si="513"/>
        <v>6</v>
      </c>
      <c r="V4107" s="7">
        <v>2016</v>
      </c>
      <c r="W4107" t="s">
        <v>3368</v>
      </c>
      <c r="X4107" s="2">
        <v>0.28199999999999997</v>
      </c>
      <c r="Y4107" s="6">
        <f t="shared" si="518"/>
        <v>7.527828942099783E-3</v>
      </c>
      <c r="AA4107">
        <v>16875869</v>
      </c>
      <c r="AB4107">
        <v>19700186861</v>
      </c>
      <c r="AC4107">
        <v>16875877</v>
      </c>
      <c r="AD4107" t="s">
        <v>6</v>
      </c>
      <c r="AE4107">
        <v>2016</v>
      </c>
      <c r="AG4107">
        <v>4031029</v>
      </c>
      <c r="AI4107" t="s">
        <v>5533</v>
      </c>
      <c r="AK4107" t="s">
        <v>5532</v>
      </c>
      <c r="AL4107">
        <v>19</v>
      </c>
      <c r="AM4107" s="5">
        <f t="shared" si="514"/>
        <v>3.1666666666666665</v>
      </c>
      <c r="AN4107" s="4">
        <f t="shared" si="519"/>
        <v>4.7961630695443642E-3</v>
      </c>
      <c r="AO4107" s="3"/>
      <c r="AP4107">
        <v>1</v>
      </c>
      <c r="AR4107" t="s">
        <v>1</v>
      </c>
      <c r="AT4107" s="2">
        <v>1.1739999999999999</v>
      </c>
      <c r="AU4107" s="1">
        <f t="shared" si="515"/>
        <v>0.67083291803331568</v>
      </c>
      <c r="AV4107" s="1">
        <f t="shared" si="516"/>
        <v>0.61619960058220735</v>
      </c>
      <c r="AW4107" s="1">
        <f t="shared" si="517"/>
        <v>0.56156628313109891</v>
      </c>
    </row>
    <row r="4108" spans="1:49" x14ac:dyDescent="0.2">
      <c r="A4108">
        <v>4106</v>
      </c>
      <c r="B4108" t="s">
        <v>5531</v>
      </c>
      <c r="C4108" t="s">
        <v>5530</v>
      </c>
      <c r="F4108" t="s">
        <v>5529</v>
      </c>
      <c r="G4108" t="s">
        <v>17</v>
      </c>
      <c r="H4108" t="s">
        <v>16</v>
      </c>
      <c r="I4108" t="s">
        <v>5528</v>
      </c>
      <c r="J4108">
        <v>60025084</v>
      </c>
      <c r="K4108" t="s">
        <v>5527</v>
      </c>
      <c r="L4108" t="s">
        <v>341</v>
      </c>
      <c r="M4108" t="s">
        <v>340</v>
      </c>
      <c r="N4108">
        <v>4</v>
      </c>
      <c r="O4108" t="s">
        <v>5526</v>
      </c>
      <c r="P4108" t="s">
        <v>5525</v>
      </c>
      <c r="Q4108" t="s">
        <v>5524</v>
      </c>
      <c r="R4108" s="7">
        <v>42370</v>
      </c>
      <c r="S4108" s="8">
        <f t="shared" si="512"/>
        <v>2016</v>
      </c>
      <c r="T4108" s="8">
        <v>2016</v>
      </c>
      <c r="U4108" s="8">
        <f t="shared" si="513"/>
        <v>6</v>
      </c>
      <c r="V4108" s="7">
        <v>2016</v>
      </c>
      <c r="W4108" t="s">
        <v>5423</v>
      </c>
      <c r="X4108" s="2">
        <v>1.3280000000000001</v>
      </c>
      <c r="Y4108" s="6">
        <f t="shared" si="518"/>
        <v>3.5450201542937994E-2</v>
      </c>
      <c r="AA4108">
        <v>15361225</v>
      </c>
      <c r="AB4108">
        <v>18894</v>
      </c>
      <c r="AD4108" t="s">
        <v>6</v>
      </c>
      <c r="AE4108">
        <v>15</v>
      </c>
      <c r="AG4108">
        <v>7096968</v>
      </c>
      <c r="AH4108" t="s">
        <v>5523</v>
      </c>
      <c r="AI4108" t="s">
        <v>5522</v>
      </c>
      <c r="AJ4108" t="s">
        <v>5521</v>
      </c>
      <c r="AK4108" t="s">
        <v>5520</v>
      </c>
      <c r="AL4108">
        <v>8</v>
      </c>
      <c r="AM4108" s="5">
        <f t="shared" si="514"/>
        <v>1.3333333333333333</v>
      </c>
      <c r="AN4108" s="4">
        <f t="shared" si="519"/>
        <v>2.0194370819134164E-3</v>
      </c>
      <c r="AO4108" s="3"/>
      <c r="AP4108">
        <v>0</v>
      </c>
      <c r="AR4108" t="s">
        <v>1</v>
      </c>
      <c r="AT4108" s="2">
        <v>3.8340000000000001</v>
      </c>
      <c r="AU4108" s="1">
        <f t="shared" si="515"/>
        <v>2.5420972204630621</v>
      </c>
      <c r="AV4108" s="1">
        <f t="shared" si="516"/>
        <v>1.8734819312425706</v>
      </c>
      <c r="AW4108" s="1">
        <f t="shared" si="517"/>
        <v>1.204866642022079</v>
      </c>
    </row>
    <row r="4109" spans="1:49" x14ac:dyDescent="0.2">
      <c r="A4109">
        <v>4107</v>
      </c>
      <c r="B4109" t="s">
        <v>5519</v>
      </c>
      <c r="C4109" t="s">
        <v>5518</v>
      </c>
      <c r="F4109" t="s">
        <v>5517</v>
      </c>
      <c r="G4109" t="s">
        <v>17</v>
      </c>
      <c r="H4109" t="s">
        <v>16</v>
      </c>
      <c r="I4109" t="s">
        <v>5516</v>
      </c>
      <c r="J4109">
        <v>60025278</v>
      </c>
      <c r="K4109" t="s">
        <v>5515</v>
      </c>
      <c r="L4109" t="s">
        <v>1670</v>
      </c>
      <c r="M4109" t="s">
        <v>340</v>
      </c>
      <c r="N4109">
        <v>4</v>
      </c>
      <c r="O4109" t="s">
        <v>5514</v>
      </c>
      <c r="P4109" t="s">
        <v>5513</v>
      </c>
      <c r="Q4109" t="s">
        <v>5512</v>
      </c>
      <c r="R4109" s="7">
        <v>42370</v>
      </c>
      <c r="S4109" s="8">
        <f t="shared" si="512"/>
        <v>2016</v>
      </c>
      <c r="T4109" s="8">
        <v>2016</v>
      </c>
      <c r="U4109" s="8">
        <f t="shared" si="513"/>
        <v>6</v>
      </c>
      <c r="V4109" s="7">
        <v>2016</v>
      </c>
      <c r="W4109" t="s">
        <v>5423</v>
      </c>
      <c r="X4109" s="2">
        <v>1.3280000000000001</v>
      </c>
      <c r="Y4109" s="6">
        <f t="shared" si="518"/>
        <v>3.5450201542937994E-2</v>
      </c>
      <c r="AA4109">
        <v>15361225</v>
      </c>
      <c r="AB4109">
        <v>18894</v>
      </c>
      <c r="AD4109" t="s">
        <v>6</v>
      </c>
      <c r="AE4109">
        <v>15</v>
      </c>
      <c r="AG4109">
        <v>7114223</v>
      </c>
      <c r="AH4109" t="s">
        <v>5511</v>
      </c>
      <c r="AI4109" t="s">
        <v>5510</v>
      </c>
      <c r="AJ4109" t="s">
        <v>5509</v>
      </c>
      <c r="AK4109" t="s">
        <v>5508</v>
      </c>
      <c r="AL4109">
        <v>16</v>
      </c>
      <c r="AM4109" s="5">
        <f t="shared" si="514"/>
        <v>2.6666666666666665</v>
      </c>
      <c r="AN4109" s="4">
        <f t="shared" si="519"/>
        <v>4.0388741638268328E-3</v>
      </c>
      <c r="AO4109" s="3"/>
      <c r="AP4109">
        <v>0</v>
      </c>
      <c r="AQ4109" t="s">
        <v>222</v>
      </c>
      <c r="AR4109">
        <v>61271135</v>
      </c>
      <c r="AS4109" t="s">
        <v>221</v>
      </c>
      <c r="AT4109" s="2">
        <v>3.8340000000000001</v>
      </c>
      <c r="AU4109" s="1">
        <f t="shared" si="515"/>
        <v>2.6026803329204644</v>
      </c>
      <c r="AV4109" s="1">
        <f t="shared" si="516"/>
        <v>1.9744537853382413</v>
      </c>
      <c r="AW4109" s="1">
        <f t="shared" si="517"/>
        <v>1.3462272377560183</v>
      </c>
    </row>
    <row r="4110" spans="1:49" x14ac:dyDescent="0.2">
      <c r="A4110">
        <v>4108</v>
      </c>
      <c r="B4110" t="s">
        <v>5507</v>
      </c>
      <c r="C4110" t="s">
        <v>5506</v>
      </c>
      <c r="F4110" t="s">
        <v>5505</v>
      </c>
      <c r="G4110" t="s">
        <v>17</v>
      </c>
      <c r="H4110" t="s">
        <v>16</v>
      </c>
      <c r="I4110" t="s">
        <v>5504</v>
      </c>
      <c r="J4110">
        <v>60013826</v>
      </c>
      <c r="K4110" t="s">
        <v>5503</v>
      </c>
      <c r="L4110" t="s">
        <v>5502</v>
      </c>
      <c r="M4110" t="s">
        <v>1424</v>
      </c>
      <c r="N4110">
        <v>5</v>
      </c>
      <c r="O4110" t="s">
        <v>5501</v>
      </c>
      <c r="P4110" t="s">
        <v>5500</v>
      </c>
      <c r="Q4110" t="s">
        <v>5499</v>
      </c>
      <c r="R4110" s="7">
        <v>42370</v>
      </c>
      <c r="S4110" s="8">
        <f t="shared" si="512"/>
        <v>2016</v>
      </c>
      <c r="T4110" s="8">
        <v>2016</v>
      </c>
      <c r="U4110" s="8">
        <f t="shared" si="513"/>
        <v>6</v>
      </c>
      <c r="V4110" s="7">
        <v>2016</v>
      </c>
      <c r="W4110" t="s">
        <v>5423</v>
      </c>
      <c r="X4110" s="2">
        <v>1.3280000000000001</v>
      </c>
      <c r="Y4110" s="6">
        <f t="shared" si="518"/>
        <v>3.5450201542937994E-2</v>
      </c>
      <c r="AA4110">
        <v>15361225</v>
      </c>
      <c r="AB4110">
        <v>18894</v>
      </c>
      <c r="AD4110" t="s">
        <v>6</v>
      </c>
      <c r="AE4110">
        <v>15</v>
      </c>
      <c r="AG4110">
        <v>7113794</v>
      </c>
      <c r="AH4110" t="s">
        <v>5498</v>
      </c>
      <c r="AI4110" t="s">
        <v>5497</v>
      </c>
      <c r="AJ4110" t="s">
        <v>5496</v>
      </c>
      <c r="AK4110" t="s">
        <v>5495</v>
      </c>
      <c r="AL4110">
        <v>7</v>
      </c>
      <c r="AM4110" s="5">
        <f t="shared" si="514"/>
        <v>1.1666666666666667</v>
      </c>
      <c r="AN4110" s="4">
        <f t="shared" si="519"/>
        <v>1.7670074466742396E-3</v>
      </c>
      <c r="AO4110" s="3"/>
      <c r="AP4110">
        <v>0</v>
      </c>
      <c r="AR4110" t="s">
        <v>1</v>
      </c>
      <c r="AT4110" s="2">
        <v>3.8340000000000001</v>
      </c>
      <c r="AU4110" s="1">
        <f t="shared" si="515"/>
        <v>2.534524331405887</v>
      </c>
      <c r="AV4110" s="1">
        <f t="shared" si="516"/>
        <v>1.8608604494806118</v>
      </c>
      <c r="AW4110" s="1">
        <f t="shared" si="517"/>
        <v>1.1871965675553364</v>
      </c>
    </row>
    <row r="4111" spans="1:49" x14ac:dyDescent="0.2">
      <c r="A4111">
        <v>4109</v>
      </c>
      <c r="B4111" t="s">
        <v>5494</v>
      </c>
      <c r="C4111" t="s">
        <v>5493</v>
      </c>
      <c r="F4111" t="s">
        <v>5492</v>
      </c>
      <c r="G4111" t="s">
        <v>17</v>
      </c>
      <c r="H4111" t="s">
        <v>16</v>
      </c>
      <c r="I4111" t="s">
        <v>5491</v>
      </c>
      <c r="J4111">
        <v>60064143</v>
      </c>
      <c r="K4111" t="s">
        <v>5490</v>
      </c>
      <c r="L4111" t="s">
        <v>657</v>
      </c>
      <c r="M4111" t="s">
        <v>340</v>
      </c>
      <c r="N4111">
        <v>3</v>
      </c>
      <c r="O4111" t="s">
        <v>5489</v>
      </c>
      <c r="P4111" t="s">
        <v>5488</v>
      </c>
      <c r="Q4111" t="s">
        <v>5487</v>
      </c>
      <c r="R4111" s="7">
        <v>42370</v>
      </c>
      <c r="S4111" s="8">
        <f t="shared" si="512"/>
        <v>2016</v>
      </c>
      <c r="T4111" s="8">
        <v>2016</v>
      </c>
      <c r="U4111" s="8">
        <f t="shared" si="513"/>
        <v>6</v>
      </c>
      <c r="V4111" s="7">
        <v>2016</v>
      </c>
      <c r="W4111" t="s">
        <v>5423</v>
      </c>
      <c r="X4111" s="2">
        <v>1.3280000000000001</v>
      </c>
      <c r="Y4111" s="6">
        <f t="shared" si="518"/>
        <v>3.5450201542937994E-2</v>
      </c>
      <c r="AA4111">
        <v>15361225</v>
      </c>
      <c r="AB4111">
        <v>18894</v>
      </c>
      <c r="AD4111" t="s">
        <v>6</v>
      </c>
      <c r="AE4111">
        <v>15</v>
      </c>
      <c r="AG4111">
        <v>7101253</v>
      </c>
      <c r="AH4111" t="s">
        <v>5486</v>
      </c>
      <c r="AI4111" t="s">
        <v>5485</v>
      </c>
      <c r="AJ4111" t="s">
        <v>5484</v>
      </c>
      <c r="AK4111" t="s">
        <v>5483</v>
      </c>
      <c r="AL4111">
        <v>20</v>
      </c>
      <c r="AM4111" s="5">
        <f t="shared" si="514"/>
        <v>3.3333333333333335</v>
      </c>
      <c r="AN4111" s="4">
        <f t="shared" si="519"/>
        <v>5.0485927047835416E-3</v>
      </c>
      <c r="AO4111" s="3"/>
      <c r="AP4111">
        <v>0</v>
      </c>
      <c r="AR4111" t="s">
        <v>1</v>
      </c>
      <c r="AT4111" s="2">
        <v>3.8340000000000001</v>
      </c>
      <c r="AU4111" s="1">
        <f t="shared" si="515"/>
        <v>2.6329718891491658</v>
      </c>
      <c r="AV4111" s="1">
        <f t="shared" si="516"/>
        <v>2.0249397123860766</v>
      </c>
      <c r="AW4111" s="1">
        <f t="shared" si="517"/>
        <v>1.4169075356229877</v>
      </c>
    </row>
    <row r="4112" spans="1:49" x14ac:dyDescent="0.2">
      <c r="A4112">
        <v>4110</v>
      </c>
      <c r="B4112" t="s">
        <v>5482</v>
      </c>
      <c r="C4112" t="s">
        <v>5481</v>
      </c>
      <c r="F4112" t="s">
        <v>5480</v>
      </c>
      <c r="G4112" t="s">
        <v>17</v>
      </c>
      <c r="H4112" t="s">
        <v>16</v>
      </c>
      <c r="I4112" t="s">
        <v>5479</v>
      </c>
      <c r="J4112">
        <v>60017818</v>
      </c>
      <c r="K4112" t="s">
        <v>5478</v>
      </c>
      <c r="L4112" t="s">
        <v>5477</v>
      </c>
      <c r="M4112" t="s">
        <v>709</v>
      </c>
      <c r="N4112">
        <v>2</v>
      </c>
      <c r="O4112" t="s">
        <v>5476</v>
      </c>
      <c r="P4112" t="s">
        <v>5475</v>
      </c>
      <c r="Q4112" t="s">
        <v>5474</v>
      </c>
      <c r="R4112" s="7">
        <v>42370</v>
      </c>
      <c r="S4112" s="8">
        <f t="shared" si="512"/>
        <v>2016</v>
      </c>
      <c r="T4112" s="8">
        <v>2016</v>
      </c>
      <c r="U4112" s="8">
        <f t="shared" si="513"/>
        <v>6</v>
      </c>
      <c r="V4112" s="7">
        <v>2016</v>
      </c>
      <c r="W4112" t="s">
        <v>5423</v>
      </c>
      <c r="X4112" s="2">
        <v>1.3280000000000001</v>
      </c>
      <c r="Y4112" s="6">
        <f t="shared" si="518"/>
        <v>3.5450201542937994E-2</v>
      </c>
      <c r="AA4112">
        <v>15361225</v>
      </c>
      <c r="AB4112">
        <v>18894</v>
      </c>
      <c r="AD4112" t="s">
        <v>6</v>
      </c>
      <c r="AE4112">
        <v>15</v>
      </c>
      <c r="AG4112">
        <v>7105845</v>
      </c>
      <c r="AH4112" t="s">
        <v>5473</v>
      </c>
      <c r="AI4112" t="s">
        <v>5472</v>
      </c>
      <c r="AJ4112" t="s">
        <v>5471</v>
      </c>
      <c r="AK4112" t="s">
        <v>5470</v>
      </c>
      <c r="AL4112">
        <v>41</v>
      </c>
      <c r="AM4112" s="5">
        <f t="shared" si="514"/>
        <v>6.833333333333333</v>
      </c>
      <c r="AN4112" s="4">
        <f t="shared" si="519"/>
        <v>1.0349615044806261E-2</v>
      </c>
      <c r="AO4112" s="3"/>
      <c r="AP4112">
        <v>0</v>
      </c>
      <c r="AQ4112" t="s">
        <v>700</v>
      </c>
      <c r="AR4112" t="s">
        <v>5469</v>
      </c>
      <c r="AS4112" t="s">
        <v>698</v>
      </c>
      <c r="AT4112" s="2">
        <v>3.8340000000000001</v>
      </c>
      <c r="AU4112" s="1">
        <f t="shared" si="515"/>
        <v>2.7920025593498474</v>
      </c>
      <c r="AV4112" s="1">
        <f t="shared" si="516"/>
        <v>2.2899908293872127</v>
      </c>
      <c r="AW4112" s="1">
        <f t="shared" si="517"/>
        <v>1.7879790994245779</v>
      </c>
    </row>
    <row r="4113" spans="1:49" x14ac:dyDescent="0.2">
      <c r="A4113">
        <v>4111</v>
      </c>
      <c r="B4113" t="s">
        <v>5468</v>
      </c>
      <c r="C4113" t="s">
        <v>5467</v>
      </c>
      <c r="F4113" t="s">
        <v>5466</v>
      </c>
      <c r="G4113" t="s">
        <v>17</v>
      </c>
      <c r="H4113" t="s">
        <v>16</v>
      </c>
      <c r="I4113" t="s">
        <v>5465</v>
      </c>
      <c r="J4113" t="s">
        <v>5460</v>
      </c>
      <c r="K4113" t="s">
        <v>5464</v>
      </c>
      <c r="L4113" t="s">
        <v>5463</v>
      </c>
      <c r="M4113" t="s">
        <v>1018</v>
      </c>
      <c r="N4113">
        <v>2</v>
      </c>
      <c r="O4113" t="s">
        <v>5462</v>
      </c>
      <c r="P4113" t="s">
        <v>5461</v>
      </c>
      <c r="Q4113" t="s">
        <v>5460</v>
      </c>
      <c r="R4113" s="7">
        <v>42370</v>
      </c>
      <c r="S4113" s="8">
        <f t="shared" si="512"/>
        <v>2016</v>
      </c>
      <c r="T4113" s="8">
        <v>2016</v>
      </c>
      <c r="U4113" s="8">
        <f t="shared" si="513"/>
        <v>6</v>
      </c>
      <c r="V4113" s="7">
        <v>2016</v>
      </c>
      <c r="W4113" t="s">
        <v>5423</v>
      </c>
      <c r="X4113" s="2">
        <v>1.3280000000000001</v>
      </c>
      <c r="Y4113" s="6">
        <f t="shared" si="518"/>
        <v>3.5450201542937994E-2</v>
      </c>
      <c r="AA4113">
        <v>15361225</v>
      </c>
      <c r="AB4113">
        <v>18894</v>
      </c>
      <c r="AD4113" t="s">
        <v>6</v>
      </c>
      <c r="AE4113">
        <v>15</v>
      </c>
      <c r="AG4113">
        <v>7113793</v>
      </c>
      <c r="AH4113" t="s">
        <v>5459</v>
      </c>
      <c r="AI4113" t="s">
        <v>5458</v>
      </c>
      <c r="AJ4113" t="s">
        <v>5457</v>
      </c>
      <c r="AK4113" t="s">
        <v>5456</v>
      </c>
      <c r="AL4113">
        <v>40</v>
      </c>
      <c r="AM4113" s="5">
        <f t="shared" si="514"/>
        <v>6.666666666666667</v>
      </c>
      <c r="AN4113" s="4">
        <f t="shared" si="519"/>
        <v>1.0097185409567083E-2</v>
      </c>
      <c r="AO4113" s="3"/>
      <c r="AP4113">
        <v>0</v>
      </c>
      <c r="AR4113" t="s">
        <v>1</v>
      </c>
      <c r="AT4113" s="2">
        <v>3.8340000000000001</v>
      </c>
      <c r="AU4113" s="1">
        <f t="shared" si="515"/>
        <v>2.7844296702926723</v>
      </c>
      <c r="AV4113" s="1">
        <f t="shared" si="516"/>
        <v>2.2773693476252537</v>
      </c>
      <c r="AW4113" s="1">
        <f t="shared" si="517"/>
        <v>1.7703090249578355</v>
      </c>
    </row>
    <row r="4114" spans="1:49" x14ac:dyDescent="0.2">
      <c r="A4114">
        <v>4112</v>
      </c>
      <c r="B4114" t="s">
        <v>5455</v>
      </c>
      <c r="C4114" t="s">
        <v>5454</v>
      </c>
      <c r="F4114" t="s">
        <v>5453</v>
      </c>
      <c r="G4114" t="s">
        <v>17</v>
      </c>
      <c r="H4114" t="s">
        <v>16</v>
      </c>
      <c r="I4114" t="s">
        <v>5452</v>
      </c>
      <c r="J4114">
        <v>112852133</v>
      </c>
      <c r="K4114" t="s">
        <v>5451</v>
      </c>
      <c r="L4114" t="s">
        <v>691</v>
      </c>
      <c r="M4114" t="s">
        <v>340</v>
      </c>
      <c r="N4114">
        <v>4</v>
      </c>
      <c r="O4114" t="s">
        <v>5450</v>
      </c>
      <c r="P4114" t="s">
        <v>5449</v>
      </c>
      <c r="Q4114" t="s">
        <v>5448</v>
      </c>
      <c r="R4114" s="7">
        <v>42370</v>
      </c>
      <c r="S4114" s="8">
        <f t="shared" si="512"/>
        <v>2016</v>
      </c>
      <c r="T4114" s="8">
        <v>2016</v>
      </c>
      <c r="U4114" s="8">
        <f t="shared" si="513"/>
        <v>6</v>
      </c>
      <c r="V4114" s="7">
        <v>2016</v>
      </c>
      <c r="W4114" t="s">
        <v>5423</v>
      </c>
      <c r="X4114" s="2">
        <v>1.3280000000000001</v>
      </c>
      <c r="Y4114" s="6">
        <f t="shared" si="518"/>
        <v>3.5450201542937994E-2</v>
      </c>
      <c r="AA4114">
        <v>15361225</v>
      </c>
      <c r="AB4114">
        <v>18894</v>
      </c>
      <c r="AD4114" t="s">
        <v>6</v>
      </c>
      <c r="AE4114">
        <v>15</v>
      </c>
      <c r="AG4114">
        <v>7103253</v>
      </c>
      <c r="AH4114" t="s">
        <v>5447</v>
      </c>
      <c r="AI4114" t="s">
        <v>5446</v>
      </c>
      <c r="AJ4114" t="s">
        <v>5445</v>
      </c>
      <c r="AK4114" t="s">
        <v>5444</v>
      </c>
      <c r="AL4114">
        <v>8</v>
      </c>
      <c r="AM4114" s="5">
        <f t="shared" si="514"/>
        <v>1.3333333333333333</v>
      </c>
      <c r="AN4114" s="4">
        <f t="shared" si="519"/>
        <v>2.0194370819134164E-3</v>
      </c>
      <c r="AO4114" s="3"/>
      <c r="AP4114">
        <v>0</v>
      </c>
      <c r="AR4114" t="s">
        <v>1</v>
      </c>
      <c r="AT4114" s="2">
        <v>3.8340000000000001</v>
      </c>
      <c r="AU4114" s="1">
        <f t="shared" si="515"/>
        <v>2.5420972204630621</v>
      </c>
      <c r="AV4114" s="1">
        <f t="shared" si="516"/>
        <v>1.8734819312425706</v>
      </c>
      <c r="AW4114" s="1">
        <f t="shared" si="517"/>
        <v>1.204866642022079</v>
      </c>
    </row>
    <row r="4115" spans="1:49" x14ac:dyDescent="0.2">
      <c r="A4115">
        <v>4113</v>
      </c>
      <c r="B4115" t="s">
        <v>5443</v>
      </c>
      <c r="C4115" t="s">
        <v>5442</v>
      </c>
      <c r="F4115" t="s">
        <v>5441</v>
      </c>
      <c r="G4115" t="s">
        <v>17</v>
      </c>
      <c r="H4115" t="s">
        <v>16</v>
      </c>
      <c r="I4115" t="s">
        <v>5440</v>
      </c>
      <c r="J4115">
        <v>60014153</v>
      </c>
      <c r="K4115" t="s">
        <v>3730</v>
      </c>
      <c r="L4115" t="s">
        <v>3729</v>
      </c>
      <c r="M4115" t="s">
        <v>135</v>
      </c>
      <c r="N4115">
        <v>3</v>
      </c>
      <c r="O4115" t="s">
        <v>5439</v>
      </c>
      <c r="P4115" t="s">
        <v>5438</v>
      </c>
      <c r="Q4115" t="s">
        <v>5437</v>
      </c>
      <c r="R4115" s="7">
        <v>42370</v>
      </c>
      <c r="S4115" s="8">
        <f t="shared" si="512"/>
        <v>2016</v>
      </c>
      <c r="T4115" s="8">
        <v>2016</v>
      </c>
      <c r="U4115" s="8">
        <f t="shared" si="513"/>
        <v>6</v>
      </c>
      <c r="V4115" s="7">
        <v>2016</v>
      </c>
      <c r="W4115" t="s">
        <v>5423</v>
      </c>
      <c r="X4115" s="2">
        <v>1.3280000000000001</v>
      </c>
      <c r="Y4115" s="6">
        <f t="shared" si="518"/>
        <v>3.5450201542937994E-2</v>
      </c>
      <c r="AA4115">
        <v>15361225</v>
      </c>
      <c r="AB4115">
        <v>18894</v>
      </c>
      <c r="AD4115" t="s">
        <v>6</v>
      </c>
      <c r="AE4115">
        <v>15</v>
      </c>
      <c r="AG4115">
        <v>7096954</v>
      </c>
      <c r="AH4115" t="s">
        <v>5436</v>
      </c>
      <c r="AI4115" t="s">
        <v>5435</v>
      </c>
      <c r="AJ4115" t="s">
        <v>5434</v>
      </c>
      <c r="AK4115" t="s">
        <v>5433</v>
      </c>
      <c r="AL4115">
        <v>88</v>
      </c>
      <c r="AM4115" s="5">
        <f t="shared" si="514"/>
        <v>14.666666666666666</v>
      </c>
      <c r="AN4115" s="4">
        <f t="shared" si="519"/>
        <v>2.2213807901047582E-2</v>
      </c>
      <c r="AO4115" s="3"/>
      <c r="AP4115">
        <v>0</v>
      </c>
      <c r="AR4115" t="s">
        <v>1</v>
      </c>
      <c r="AT4115" s="2">
        <v>3.8340000000000001</v>
      </c>
      <c r="AU4115" s="1">
        <f t="shared" si="515"/>
        <v>3.1479283450370867</v>
      </c>
      <c r="AV4115" s="1">
        <f t="shared" si="516"/>
        <v>2.8832004721992788</v>
      </c>
      <c r="AW4115" s="1">
        <f t="shared" si="517"/>
        <v>2.6184725993614704</v>
      </c>
    </row>
    <row r="4116" spans="1:49" x14ac:dyDescent="0.2">
      <c r="A4116">
        <v>4114</v>
      </c>
      <c r="B4116" t="s">
        <v>5432</v>
      </c>
      <c r="C4116" t="s">
        <v>5431</v>
      </c>
      <c r="F4116" t="s">
        <v>5430</v>
      </c>
      <c r="G4116" t="s">
        <v>17</v>
      </c>
      <c r="H4116" t="s">
        <v>16</v>
      </c>
      <c r="I4116" t="s">
        <v>3373</v>
      </c>
      <c r="J4116" t="s">
        <v>5429</v>
      </c>
      <c r="K4116" t="s">
        <v>5428</v>
      </c>
      <c r="L4116" t="s">
        <v>5427</v>
      </c>
      <c r="M4116" t="s">
        <v>230</v>
      </c>
      <c r="N4116">
        <v>3</v>
      </c>
      <c r="O4116" t="s">
        <v>5426</v>
      </c>
      <c r="P4116" t="s">
        <v>5425</v>
      </c>
      <c r="Q4116" t="s">
        <v>5424</v>
      </c>
      <c r="R4116" s="7">
        <v>42370</v>
      </c>
      <c r="S4116" s="8">
        <f t="shared" si="512"/>
        <v>2016</v>
      </c>
      <c r="T4116" s="8">
        <v>2016</v>
      </c>
      <c r="U4116" s="8">
        <f t="shared" si="513"/>
        <v>6</v>
      </c>
      <c r="V4116" s="7">
        <v>2016</v>
      </c>
      <c r="W4116" t="s">
        <v>5423</v>
      </c>
      <c r="X4116" s="2">
        <v>1.3280000000000001</v>
      </c>
      <c r="Y4116" s="6">
        <f t="shared" si="518"/>
        <v>3.5450201542937994E-2</v>
      </c>
      <c r="AA4116">
        <v>15361225</v>
      </c>
      <c r="AB4116">
        <v>18894</v>
      </c>
      <c r="AD4116" t="s">
        <v>6</v>
      </c>
      <c r="AE4116">
        <v>15</v>
      </c>
      <c r="AG4116">
        <v>7102698</v>
      </c>
      <c r="AH4116" t="s">
        <v>5422</v>
      </c>
      <c r="AI4116" t="s">
        <v>5421</v>
      </c>
      <c r="AJ4116" t="s">
        <v>5420</v>
      </c>
      <c r="AK4116" t="s">
        <v>5419</v>
      </c>
      <c r="AL4116">
        <v>19</v>
      </c>
      <c r="AM4116" s="5">
        <f t="shared" si="514"/>
        <v>3.1666666666666665</v>
      </c>
      <c r="AN4116" s="4">
        <f t="shared" si="519"/>
        <v>4.7961630695443642E-3</v>
      </c>
      <c r="AO4116" s="3"/>
      <c r="AP4116">
        <v>0</v>
      </c>
      <c r="AR4116" t="s">
        <v>1</v>
      </c>
      <c r="AT4116" s="2">
        <v>3.8340000000000001</v>
      </c>
      <c r="AU4116" s="1">
        <f t="shared" si="515"/>
        <v>2.6253990000919902</v>
      </c>
      <c r="AV4116" s="1">
        <f t="shared" si="516"/>
        <v>2.0123182306241176</v>
      </c>
      <c r="AW4116" s="1">
        <f t="shared" si="517"/>
        <v>1.3992374611562453</v>
      </c>
    </row>
    <row r="4117" spans="1:49" x14ac:dyDescent="0.2">
      <c r="A4117">
        <v>4115</v>
      </c>
      <c r="B4117" t="s">
        <v>5418</v>
      </c>
      <c r="C4117" t="s">
        <v>5417</v>
      </c>
      <c r="F4117" t="s">
        <v>5416</v>
      </c>
      <c r="G4117" t="s">
        <v>17</v>
      </c>
      <c r="H4117" t="s">
        <v>16</v>
      </c>
      <c r="I4117" t="s">
        <v>5415</v>
      </c>
      <c r="J4117">
        <v>60025578</v>
      </c>
      <c r="K4117" t="s">
        <v>692</v>
      </c>
      <c r="L4117" t="s">
        <v>691</v>
      </c>
      <c r="M4117" t="s">
        <v>340</v>
      </c>
      <c r="N4117">
        <v>3</v>
      </c>
      <c r="O4117" t="s">
        <v>5414</v>
      </c>
      <c r="P4117" t="s">
        <v>5413</v>
      </c>
      <c r="Q4117" t="s">
        <v>3129</v>
      </c>
      <c r="R4117" s="7">
        <v>42370</v>
      </c>
      <c r="S4117" s="8">
        <f t="shared" si="512"/>
        <v>2016</v>
      </c>
      <c r="T4117" s="8">
        <v>2016</v>
      </c>
      <c r="U4117" s="8">
        <f t="shared" si="513"/>
        <v>6</v>
      </c>
      <c r="V4117" s="7">
        <v>2016</v>
      </c>
      <c r="W4117" t="s">
        <v>1433</v>
      </c>
      <c r="X4117" s="2">
        <v>0.245</v>
      </c>
      <c r="Y4117" s="6">
        <f t="shared" si="518"/>
        <v>6.5401350738100959E-3</v>
      </c>
      <c r="AA4117">
        <v>19376480</v>
      </c>
      <c r="AB4117">
        <v>19700186896</v>
      </c>
      <c r="AD4117" t="s">
        <v>6</v>
      </c>
      <c r="AE4117">
        <v>59</v>
      </c>
      <c r="AH4117" t="s">
        <v>5412</v>
      </c>
      <c r="AI4117" t="s">
        <v>5411</v>
      </c>
      <c r="AK4117" t="s">
        <v>5410</v>
      </c>
      <c r="AL4117">
        <v>2</v>
      </c>
      <c r="AM4117" s="5">
        <f t="shared" si="514"/>
        <v>0.33333333333333331</v>
      </c>
      <c r="AN4117" s="4">
        <f t="shared" si="519"/>
        <v>5.048592704783541E-4</v>
      </c>
      <c r="AO4117" s="3"/>
      <c r="AP4117">
        <v>1</v>
      </c>
      <c r="AR4117" t="s">
        <v>1</v>
      </c>
      <c r="AT4117" s="2" t="s">
        <v>0</v>
      </c>
      <c r="AU4117" s="1">
        <f t="shared" si="515"/>
        <v>0.47295523328105732</v>
      </c>
      <c r="AV4117" s="1">
        <f t="shared" si="516"/>
        <v>0.3522497172144225</v>
      </c>
      <c r="AW4117" s="1">
        <f t="shared" si="517"/>
        <v>0.23154420114778768</v>
      </c>
    </row>
    <row r="4118" spans="1:49" x14ac:dyDescent="0.2">
      <c r="A4118">
        <v>4116</v>
      </c>
      <c r="B4118" t="s">
        <v>5409</v>
      </c>
      <c r="C4118" t="s">
        <v>5408</v>
      </c>
      <c r="F4118" t="s">
        <v>5407</v>
      </c>
      <c r="G4118" t="s">
        <v>17</v>
      </c>
      <c r="H4118" t="s">
        <v>16</v>
      </c>
      <c r="I4118" t="s">
        <v>4364</v>
      </c>
      <c r="J4118" t="s">
        <v>4363</v>
      </c>
      <c r="K4118" t="s">
        <v>4362</v>
      </c>
      <c r="L4118" t="s">
        <v>4361</v>
      </c>
      <c r="M4118" t="s">
        <v>4360</v>
      </c>
      <c r="N4118">
        <v>4</v>
      </c>
      <c r="O4118" t="s">
        <v>5406</v>
      </c>
      <c r="P4118" t="s">
        <v>4358</v>
      </c>
      <c r="Q4118" t="s">
        <v>4357</v>
      </c>
      <c r="R4118" s="7">
        <v>42370</v>
      </c>
      <c r="S4118" s="8">
        <f t="shared" si="512"/>
        <v>2016</v>
      </c>
      <c r="T4118" s="8">
        <v>2016</v>
      </c>
      <c r="U4118" s="8">
        <f t="shared" si="513"/>
        <v>6</v>
      </c>
      <c r="V4118" s="7">
        <v>2016</v>
      </c>
      <c r="W4118" t="s">
        <v>1433</v>
      </c>
      <c r="X4118" s="2">
        <v>0.245</v>
      </c>
      <c r="Y4118" s="6">
        <f t="shared" si="518"/>
        <v>6.5401350738100959E-3</v>
      </c>
      <c r="AA4118">
        <v>19376480</v>
      </c>
      <c r="AB4118">
        <v>19700186896</v>
      </c>
      <c r="AD4118" t="s">
        <v>6</v>
      </c>
      <c r="AE4118">
        <v>59</v>
      </c>
      <c r="AH4118" t="s">
        <v>1164</v>
      </c>
      <c r="AI4118" t="s">
        <v>5405</v>
      </c>
      <c r="AK4118" t="s">
        <v>5404</v>
      </c>
      <c r="AL4118">
        <v>18</v>
      </c>
      <c r="AM4118" s="5">
        <f t="shared" si="514"/>
        <v>3</v>
      </c>
      <c r="AN4118" s="4">
        <f t="shared" si="519"/>
        <v>4.5437334343051876E-3</v>
      </c>
      <c r="AO4118" s="3"/>
      <c r="AP4118">
        <v>1</v>
      </c>
      <c r="AR4118" t="s">
        <v>1</v>
      </c>
      <c r="AT4118" s="2" t="s">
        <v>0</v>
      </c>
      <c r="AU4118" s="1">
        <f t="shared" si="515"/>
        <v>0.59412145819586226</v>
      </c>
      <c r="AV4118" s="1">
        <f t="shared" si="516"/>
        <v>0.55419342540576411</v>
      </c>
      <c r="AW4118" s="1">
        <f t="shared" si="517"/>
        <v>0.51426539261566606</v>
      </c>
    </row>
    <row r="4119" spans="1:49" x14ac:dyDescent="0.2">
      <c r="A4119">
        <v>4117</v>
      </c>
      <c r="B4119" t="s">
        <v>5403</v>
      </c>
      <c r="C4119" t="s">
        <v>5402</v>
      </c>
      <c r="F4119" t="s">
        <v>5401</v>
      </c>
      <c r="G4119" t="s">
        <v>17</v>
      </c>
      <c r="H4119" t="s">
        <v>16</v>
      </c>
      <c r="I4119" t="s">
        <v>5400</v>
      </c>
      <c r="J4119" t="s">
        <v>5395</v>
      </c>
      <c r="K4119" t="s">
        <v>5399</v>
      </c>
      <c r="L4119" t="s">
        <v>5398</v>
      </c>
      <c r="M4119" t="s">
        <v>545</v>
      </c>
      <c r="N4119">
        <v>2</v>
      </c>
      <c r="O4119" t="s">
        <v>5397</v>
      </c>
      <c r="P4119" t="s">
        <v>5396</v>
      </c>
      <c r="Q4119" t="s">
        <v>5395</v>
      </c>
      <c r="R4119" s="7">
        <v>42370</v>
      </c>
      <c r="S4119" s="8">
        <f t="shared" si="512"/>
        <v>2016</v>
      </c>
      <c r="T4119" s="8">
        <v>2016</v>
      </c>
      <c r="U4119" s="8">
        <f t="shared" si="513"/>
        <v>6</v>
      </c>
      <c r="V4119" s="7">
        <v>42370</v>
      </c>
      <c r="W4119" t="s">
        <v>5394</v>
      </c>
      <c r="X4119" s="2">
        <v>0.62</v>
      </c>
      <c r="Y4119" s="6">
        <f t="shared" si="518"/>
        <v>1.6550545901070447E-2</v>
      </c>
      <c r="AA4119">
        <v>189464</v>
      </c>
      <c r="AB4119">
        <v>17364</v>
      </c>
      <c r="AD4119" t="s">
        <v>6</v>
      </c>
      <c r="AE4119">
        <v>52</v>
      </c>
      <c r="AF4119">
        <v>1</v>
      </c>
      <c r="AG4119">
        <v>7229314</v>
      </c>
      <c r="AI4119" t="s">
        <v>5393</v>
      </c>
      <c r="AJ4119" t="s">
        <v>5392</v>
      </c>
      <c r="AK4119" t="s">
        <v>5391</v>
      </c>
      <c r="AL4119">
        <v>6</v>
      </c>
      <c r="AM4119" s="5">
        <f t="shared" si="514"/>
        <v>1</v>
      </c>
      <c r="AN4119" s="4">
        <f t="shared" si="519"/>
        <v>1.5145778114350624E-3</v>
      </c>
      <c r="AO4119" s="3"/>
      <c r="AP4119">
        <v>0</v>
      </c>
      <c r="AR4119" t="s">
        <v>1</v>
      </c>
      <c r="AT4119" s="2">
        <v>1.7</v>
      </c>
      <c r="AU4119" s="1">
        <f t="shared" si="515"/>
        <v>1.2039755474179832</v>
      </c>
      <c r="AV4119" s="1">
        <f t="shared" si="516"/>
        <v>0.90325618562527543</v>
      </c>
      <c r="AW4119" s="1">
        <f t="shared" si="517"/>
        <v>0.60253682383256779</v>
      </c>
    </row>
    <row r="4120" spans="1:49" x14ac:dyDescent="0.2">
      <c r="A4120">
        <v>4118</v>
      </c>
      <c r="B4120" t="s">
        <v>5390</v>
      </c>
      <c r="C4120" t="s">
        <v>5389</v>
      </c>
      <c r="F4120" t="s">
        <v>5388</v>
      </c>
      <c r="G4120" t="s">
        <v>17</v>
      </c>
      <c r="H4120" t="s">
        <v>16</v>
      </c>
      <c r="I4120" t="s">
        <v>5387</v>
      </c>
      <c r="J4120">
        <v>116473914</v>
      </c>
      <c r="K4120" t="s">
        <v>5352</v>
      </c>
      <c r="M4120" t="s">
        <v>411</v>
      </c>
      <c r="N4120">
        <v>12</v>
      </c>
      <c r="O4120" t="s">
        <v>5386</v>
      </c>
      <c r="P4120" t="s">
        <v>5385</v>
      </c>
      <c r="Q4120" t="s">
        <v>5384</v>
      </c>
      <c r="R4120" s="7">
        <v>42370</v>
      </c>
      <c r="S4120" s="8">
        <f t="shared" si="512"/>
        <v>2016</v>
      </c>
      <c r="T4120" s="8">
        <v>2016</v>
      </c>
      <c r="U4120" s="8">
        <f t="shared" si="513"/>
        <v>6</v>
      </c>
      <c r="V4120" s="7" t="s">
        <v>5348</v>
      </c>
      <c r="W4120" t="s">
        <v>5347</v>
      </c>
      <c r="X4120" s="2">
        <v>0.54700000000000004</v>
      </c>
      <c r="Y4120" s="6">
        <f t="shared" si="518"/>
        <v>1.4601852593363766E-2</v>
      </c>
      <c r="AA4120">
        <v>15219615</v>
      </c>
      <c r="AB4120">
        <v>13185</v>
      </c>
      <c r="AD4120" t="s">
        <v>6</v>
      </c>
      <c r="AE4120">
        <v>18</v>
      </c>
      <c r="AF4120">
        <v>1</v>
      </c>
      <c r="AG4120">
        <v>7361656</v>
      </c>
      <c r="AH4120" t="s">
        <v>5383</v>
      </c>
      <c r="AI4120" t="s">
        <v>5382</v>
      </c>
      <c r="AJ4120" t="s">
        <v>5381</v>
      </c>
      <c r="AK4120" t="s">
        <v>5380</v>
      </c>
      <c r="AL4120">
        <v>6</v>
      </c>
      <c r="AM4120" s="5">
        <f t="shared" si="514"/>
        <v>1</v>
      </c>
      <c r="AN4120" s="4">
        <f t="shared" si="519"/>
        <v>1.5145778114350624E-3</v>
      </c>
      <c r="AO4120" s="3"/>
      <c r="AP4120">
        <v>0</v>
      </c>
      <c r="AR4120" t="s">
        <v>1</v>
      </c>
      <c r="AT4120" s="2" t="s">
        <v>0</v>
      </c>
      <c r="AU4120" s="1">
        <f t="shared" si="515"/>
        <v>1.0675670158785155</v>
      </c>
      <c r="AV4120" s="1">
        <f t="shared" si="516"/>
        <v>0.80582152023994136</v>
      </c>
      <c r="AW4120" s="1">
        <f t="shared" si="517"/>
        <v>0.54407602460136728</v>
      </c>
    </row>
    <row r="4121" spans="1:49" x14ac:dyDescent="0.2">
      <c r="A4121">
        <v>4119</v>
      </c>
      <c r="B4121" t="s">
        <v>5379</v>
      </c>
      <c r="C4121" t="s">
        <v>5378</v>
      </c>
      <c r="F4121" t="s">
        <v>5377</v>
      </c>
      <c r="G4121" t="s">
        <v>17</v>
      </c>
      <c r="H4121" t="s">
        <v>16</v>
      </c>
      <c r="I4121" t="s">
        <v>5376</v>
      </c>
      <c r="J4121">
        <v>60027709</v>
      </c>
      <c r="K4121" t="s">
        <v>5375</v>
      </c>
      <c r="L4121" t="s">
        <v>780</v>
      </c>
      <c r="M4121" t="s">
        <v>311</v>
      </c>
      <c r="N4121">
        <v>3</v>
      </c>
      <c r="O4121" t="s">
        <v>5374</v>
      </c>
      <c r="P4121" t="s">
        <v>5373</v>
      </c>
      <c r="Q4121" t="s">
        <v>5372</v>
      </c>
      <c r="R4121" s="7">
        <v>42370</v>
      </c>
      <c r="S4121" s="8">
        <f t="shared" si="512"/>
        <v>2016</v>
      </c>
      <c r="T4121" s="8">
        <v>2016</v>
      </c>
      <c r="U4121" s="8">
        <f t="shared" si="513"/>
        <v>6</v>
      </c>
      <c r="V4121" s="7">
        <v>42370</v>
      </c>
      <c r="W4121" t="s">
        <v>5371</v>
      </c>
      <c r="X4121" s="2">
        <v>0.44400000000000001</v>
      </c>
      <c r="Y4121" s="6">
        <f t="shared" si="518"/>
        <v>1.1852326419476256E-2</v>
      </c>
      <c r="AA4121">
        <v>15273342</v>
      </c>
      <c r="AB4121">
        <v>17296</v>
      </c>
      <c r="AD4121" t="s">
        <v>6</v>
      </c>
      <c r="AE4121">
        <v>17</v>
      </c>
      <c r="AF4121">
        <v>1</v>
      </c>
      <c r="AG4121">
        <v>7348860</v>
      </c>
      <c r="AH4121" t="s">
        <v>5370</v>
      </c>
      <c r="AI4121" t="s">
        <v>5369</v>
      </c>
      <c r="AJ4121" t="s">
        <v>5368</v>
      </c>
      <c r="AK4121" t="s">
        <v>5367</v>
      </c>
      <c r="AL4121">
        <v>6</v>
      </c>
      <c r="AM4121" s="5">
        <f t="shared" si="514"/>
        <v>1</v>
      </c>
      <c r="AN4121" s="4">
        <f t="shared" si="519"/>
        <v>1.5145778114350624E-3</v>
      </c>
      <c r="AO4121" s="3"/>
      <c r="AP4121">
        <v>0</v>
      </c>
      <c r="AR4121" t="s">
        <v>1</v>
      </c>
      <c r="AT4121" s="2">
        <v>2.714</v>
      </c>
      <c r="AU4121" s="1">
        <f t="shared" si="515"/>
        <v>0.87510018370638964</v>
      </c>
      <c r="AV4121" s="1">
        <f t="shared" si="516"/>
        <v>0.66834521154556592</v>
      </c>
      <c r="AW4121" s="1">
        <f t="shared" si="517"/>
        <v>0.46159023938474197</v>
      </c>
    </row>
    <row r="4122" spans="1:49" x14ac:dyDescent="0.2">
      <c r="A4122">
        <v>4120</v>
      </c>
      <c r="B4122" t="s">
        <v>5366</v>
      </c>
      <c r="C4122" t="s">
        <v>5365</v>
      </c>
      <c r="F4122" t="s">
        <v>5364</v>
      </c>
      <c r="G4122" t="s">
        <v>17</v>
      </c>
      <c r="H4122" t="s">
        <v>16</v>
      </c>
      <c r="I4122" t="s">
        <v>5363</v>
      </c>
      <c r="J4122">
        <v>60069720</v>
      </c>
      <c r="K4122" t="s">
        <v>5362</v>
      </c>
      <c r="L4122" t="s">
        <v>691</v>
      </c>
      <c r="M4122" t="s">
        <v>340</v>
      </c>
      <c r="N4122">
        <v>4</v>
      </c>
      <c r="O4122" t="s">
        <v>5361</v>
      </c>
      <c r="P4122" t="s">
        <v>5360</v>
      </c>
      <c r="Q4122" t="s">
        <v>5359</v>
      </c>
      <c r="R4122" s="7">
        <v>42370</v>
      </c>
      <c r="S4122" s="8">
        <f t="shared" si="512"/>
        <v>2016</v>
      </c>
      <c r="T4122" s="8">
        <v>2016</v>
      </c>
      <c r="U4122" s="8">
        <f t="shared" si="513"/>
        <v>6</v>
      </c>
      <c r="V4122" s="7">
        <v>2016</v>
      </c>
      <c r="W4122" t="s">
        <v>4872</v>
      </c>
      <c r="X4122" s="2">
        <v>0.437</v>
      </c>
      <c r="Y4122" s="6">
        <f t="shared" si="518"/>
        <v>1.1665465417367396E-2</v>
      </c>
      <c r="AA4122">
        <v>10704698</v>
      </c>
      <c r="AB4122">
        <v>5300152513</v>
      </c>
      <c r="AC4122">
        <v>15598985</v>
      </c>
      <c r="AD4122" t="s">
        <v>6</v>
      </c>
      <c r="AE4122">
        <v>155</v>
      </c>
      <c r="AH4122" t="s">
        <v>2568</v>
      </c>
      <c r="AI4122" t="s">
        <v>5358</v>
      </c>
      <c r="AK4122" t="s">
        <v>5357</v>
      </c>
      <c r="AL4122">
        <v>23</v>
      </c>
      <c r="AM4122" s="5">
        <f t="shared" si="514"/>
        <v>3.8333333333333335</v>
      </c>
      <c r="AN4122" s="4">
        <f t="shared" si="519"/>
        <v>5.805881610501073E-3</v>
      </c>
      <c r="AO4122" s="3"/>
      <c r="AP4122">
        <v>1</v>
      </c>
      <c r="AQ4122" t="s">
        <v>222</v>
      </c>
      <c r="AR4122">
        <v>61372034</v>
      </c>
      <c r="AS4122" t="s">
        <v>221</v>
      </c>
      <c r="AT4122" s="2" t="s">
        <v>0</v>
      </c>
      <c r="AU4122" s="1">
        <f t="shared" si="515"/>
        <v>0.99075902753074985</v>
      </c>
      <c r="AV4122" s="1">
        <f t="shared" si="516"/>
        <v>0.87356735139342345</v>
      </c>
      <c r="AW4122" s="1">
        <f t="shared" si="517"/>
        <v>0.75637567525609695</v>
      </c>
    </row>
    <row r="4123" spans="1:49" x14ac:dyDescent="0.2">
      <c r="A4123">
        <v>4121</v>
      </c>
      <c r="B4123" t="s">
        <v>5356</v>
      </c>
      <c r="C4123" t="s">
        <v>5355</v>
      </c>
      <c r="F4123" t="s">
        <v>5354</v>
      </c>
      <c r="G4123" t="s">
        <v>17</v>
      </c>
      <c r="H4123" t="s">
        <v>16</v>
      </c>
      <c r="I4123" t="s">
        <v>5353</v>
      </c>
      <c r="J4123">
        <v>116473914</v>
      </c>
      <c r="K4123" t="s">
        <v>5352</v>
      </c>
      <c r="M4123" t="s">
        <v>411</v>
      </c>
      <c r="N4123">
        <v>15</v>
      </c>
      <c r="O4123" t="s">
        <v>5351</v>
      </c>
      <c r="P4123" t="s">
        <v>5350</v>
      </c>
      <c r="Q4123" t="s">
        <v>5349</v>
      </c>
      <c r="R4123" s="7">
        <v>42370</v>
      </c>
      <c r="S4123" s="8">
        <f t="shared" si="512"/>
        <v>2016</v>
      </c>
      <c r="T4123" s="8">
        <v>2016</v>
      </c>
      <c r="U4123" s="8">
        <f t="shared" si="513"/>
        <v>6</v>
      </c>
      <c r="V4123" s="7" t="s">
        <v>5348</v>
      </c>
      <c r="W4123" t="s">
        <v>5347</v>
      </c>
      <c r="X4123" s="2">
        <v>0.54700000000000004</v>
      </c>
      <c r="Y4123" s="6">
        <f t="shared" si="518"/>
        <v>1.4601852593363766E-2</v>
      </c>
      <c r="AA4123">
        <v>15219615</v>
      </c>
      <c r="AB4123">
        <v>13185</v>
      </c>
      <c r="AD4123" t="s">
        <v>6</v>
      </c>
      <c r="AE4123">
        <v>18</v>
      </c>
      <c r="AF4123">
        <v>1</v>
      </c>
      <c r="AG4123">
        <v>7325185</v>
      </c>
      <c r="AH4123" t="s">
        <v>5346</v>
      </c>
      <c r="AI4123" t="s">
        <v>5345</v>
      </c>
      <c r="AJ4123" t="s">
        <v>5344</v>
      </c>
      <c r="AK4123" t="s">
        <v>5343</v>
      </c>
      <c r="AL4123">
        <v>4</v>
      </c>
      <c r="AM4123" s="5">
        <f t="shared" si="514"/>
        <v>0.66666666666666663</v>
      </c>
      <c r="AN4123" s="4">
        <f t="shared" si="519"/>
        <v>1.0097185409567082E-3</v>
      </c>
      <c r="AO4123" s="3"/>
      <c r="AP4123">
        <v>0</v>
      </c>
      <c r="AR4123" t="s">
        <v>1</v>
      </c>
      <c r="AT4123" s="2" t="s">
        <v>0</v>
      </c>
      <c r="AU4123" s="1">
        <f t="shared" si="515"/>
        <v>1.0524212377641649</v>
      </c>
      <c r="AV4123" s="1">
        <f t="shared" si="516"/>
        <v>0.78057855671602372</v>
      </c>
      <c r="AW4123" s="1">
        <f t="shared" si="517"/>
        <v>0.50873587566788259</v>
      </c>
    </row>
    <row r="4124" spans="1:49" x14ac:dyDescent="0.2">
      <c r="A4124">
        <v>4122</v>
      </c>
      <c r="B4124" t="s">
        <v>5342</v>
      </c>
      <c r="C4124" t="s">
        <v>5341</v>
      </c>
      <c r="F4124" t="s">
        <v>5340</v>
      </c>
      <c r="G4124" t="s">
        <v>17</v>
      </c>
      <c r="H4124" t="s">
        <v>16</v>
      </c>
      <c r="I4124" t="s">
        <v>5339</v>
      </c>
      <c r="J4124">
        <v>60032144</v>
      </c>
      <c r="K4124" t="s">
        <v>4323</v>
      </c>
      <c r="L4124" t="s">
        <v>4322</v>
      </c>
      <c r="M4124" t="s">
        <v>709</v>
      </c>
      <c r="N4124">
        <v>1</v>
      </c>
      <c r="O4124" t="s">
        <v>5338</v>
      </c>
      <c r="P4124">
        <v>57225895853</v>
      </c>
      <c r="Q4124">
        <v>60032144</v>
      </c>
      <c r="R4124" s="7">
        <v>42370</v>
      </c>
      <c r="S4124" s="8">
        <f t="shared" si="512"/>
        <v>2016</v>
      </c>
      <c r="T4124" s="8">
        <v>2016</v>
      </c>
      <c r="U4124" s="8">
        <f t="shared" si="513"/>
        <v>6</v>
      </c>
      <c r="V4124" s="7">
        <v>2016</v>
      </c>
      <c r="W4124" t="s">
        <v>1748</v>
      </c>
      <c r="X4124" s="2">
        <v>0.34100000000000003</v>
      </c>
      <c r="Y4124" s="6">
        <f t="shared" si="518"/>
        <v>9.1028002455887467E-3</v>
      </c>
      <c r="AA4124">
        <v>19378718</v>
      </c>
      <c r="AB4124">
        <v>19700186839</v>
      </c>
      <c r="AC4124">
        <v>15309681</v>
      </c>
      <c r="AD4124" t="s">
        <v>6</v>
      </c>
      <c r="AE4124">
        <v>62</v>
      </c>
      <c r="AH4124" t="s">
        <v>5337</v>
      </c>
      <c r="AI4124" t="s">
        <v>5336</v>
      </c>
      <c r="AK4124" t="s">
        <v>5335</v>
      </c>
      <c r="AL4124">
        <v>0</v>
      </c>
      <c r="AM4124" s="5">
        <f t="shared" si="514"/>
        <v>0</v>
      </c>
      <c r="AN4124" s="4">
        <f t="shared" si="519"/>
        <v>0</v>
      </c>
      <c r="AO4124" s="3"/>
      <c r="AP4124">
        <v>1</v>
      </c>
      <c r="AR4124" t="s">
        <v>1</v>
      </c>
      <c r="AT4124" s="2" t="s">
        <v>0</v>
      </c>
      <c r="AU4124" s="1">
        <f t="shared" si="515"/>
        <v>0.63719601719121222</v>
      </c>
      <c r="AV4124" s="1">
        <f t="shared" si="516"/>
        <v>0.45514001227943734</v>
      </c>
      <c r="AW4124" s="1">
        <f t="shared" si="517"/>
        <v>0.27308400736766236</v>
      </c>
    </row>
    <row r="4125" spans="1:49" x14ac:dyDescent="0.2">
      <c r="A4125">
        <v>4123</v>
      </c>
      <c r="B4125" t="s">
        <v>5334</v>
      </c>
      <c r="C4125" t="s">
        <v>5333</v>
      </c>
      <c r="E4125">
        <v>26862738</v>
      </c>
      <c r="F4125" t="s">
        <v>5332</v>
      </c>
      <c r="G4125" t="s">
        <v>17</v>
      </c>
      <c r="H4125" t="s">
        <v>16</v>
      </c>
      <c r="I4125" t="s">
        <v>5331</v>
      </c>
      <c r="J4125" t="s">
        <v>5330</v>
      </c>
      <c r="K4125" t="s">
        <v>5329</v>
      </c>
      <c r="L4125" t="s">
        <v>5328</v>
      </c>
      <c r="M4125" t="s">
        <v>5327</v>
      </c>
      <c r="N4125">
        <v>14</v>
      </c>
      <c r="O4125" t="s">
        <v>5326</v>
      </c>
      <c r="P4125" t="s">
        <v>5325</v>
      </c>
      <c r="Q4125" t="s">
        <v>5324</v>
      </c>
      <c r="R4125" s="7">
        <v>42370</v>
      </c>
      <c r="S4125" s="8">
        <f t="shared" si="512"/>
        <v>2016</v>
      </c>
      <c r="T4125" s="8">
        <v>2016</v>
      </c>
      <c r="U4125" s="8">
        <f t="shared" si="513"/>
        <v>6</v>
      </c>
      <c r="V4125" s="7">
        <v>2016</v>
      </c>
      <c r="W4125" t="s">
        <v>5323</v>
      </c>
      <c r="X4125" s="2">
        <v>1.373</v>
      </c>
      <c r="Y4125" s="6">
        <f t="shared" si="518"/>
        <v>3.6651450842209235E-2</v>
      </c>
      <c r="AB4125">
        <v>19900191708</v>
      </c>
      <c r="AC4125">
        <v>19492553</v>
      </c>
      <c r="AD4125" t="s">
        <v>6</v>
      </c>
      <c r="AE4125">
        <v>7</v>
      </c>
      <c r="AF4125">
        <v>9</v>
      </c>
      <c r="AH4125" t="s">
        <v>5322</v>
      </c>
      <c r="AI4125" t="s">
        <v>5321</v>
      </c>
      <c r="AJ4125" t="s">
        <v>5320</v>
      </c>
      <c r="AK4125" t="s">
        <v>5319</v>
      </c>
      <c r="AL4125">
        <v>39</v>
      </c>
      <c r="AM4125" s="5">
        <f t="shared" si="514"/>
        <v>6.5</v>
      </c>
      <c r="AN4125" s="4">
        <f t="shared" si="519"/>
        <v>9.8447557743279058E-3</v>
      </c>
      <c r="AO4125" s="3"/>
      <c r="AP4125">
        <v>1</v>
      </c>
      <c r="AR4125" t="s">
        <v>1</v>
      </c>
      <c r="AT4125" s="2" t="s">
        <v>0</v>
      </c>
      <c r="AU4125" s="1">
        <f t="shared" si="515"/>
        <v>2.8609442321844836</v>
      </c>
      <c r="AV4125" s="1">
        <f t="shared" si="516"/>
        <v>2.3248103308268568</v>
      </c>
      <c r="AW4125" s="1">
        <f t="shared" si="517"/>
        <v>1.7886764294692306</v>
      </c>
    </row>
    <row r="4126" spans="1:49" x14ac:dyDescent="0.2">
      <c r="A4126">
        <v>4124</v>
      </c>
      <c r="B4126" t="s">
        <v>5318</v>
      </c>
      <c r="C4126" t="s">
        <v>5317</v>
      </c>
      <c r="F4126" t="s">
        <v>5316</v>
      </c>
      <c r="G4126" t="s">
        <v>17</v>
      </c>
      <c r="H4126" t="s">
        <v>16</v>
      </c>
      <c r="I4126" t="s">
        <v>5315</v>
      </c>
      <c r="J4126" t="s">
        <v>5314</v>
      </c>
      <c r="K4126" t="s">
        <v>5313</v>
      </c>
      <c r="L4126" t="s">
        <v>5312</v>
      </c>
      <c r="M4126" t="s">
        <v>5311</v>
      </c>
      <c r="N4126">
        <v>4</v>
      </c>
      <c r="O4126" t="s">
        <v>5310</v>
      </c>
      <c r="P4126" t="s">
        <v>5309</v>
      </c>
      <c r="Q4126" t="s">
        <v>5308</v>
      </c>
      <c r="R4126" s="7">
        <v>42370</v>
      </c>
      <c r="S4126" s="8">
        <f t="shared" si="512"/>
        <v>2016</v>
      </c>
      <c r="T4126" s="8">
        <v>2016</v>
      </c>
      <c r="U4126" s="8">
        <f t="shared" si="513"/>
        <v>6</v>
      </c>
      <c r="V4126" s="7">
        <v>2016</v>
      </c>
      <c r="W4126" t="s">
        <v>1748</v>
      </c>
      <c r="X4126" s="2">
        <v>0.34100000000000003</v>
      </c>
      <c r="Y4126" s="6">
        <f t="shared" si="518"/>
        <v>9.1028002455887467E-3</v>
      </c>
      <c r="AA4126">
        <v>19378718</v>
      </c>
      <c r="AB4126">
        <v>19700186839</v>
      </c>
      <c r="AC4126">
        <v>15309681</v>
      </c>
      <c r="AD4126" t="s">
        <v>6</v>
      </c>
      <c r="AE4126">
        <v>63</v>
      </c>
      <c r="AH4126" t="s">
        <v>5307</v>
      </c>
      <c r="AI4126" t="s">
        <v>5306</v>
      </c>
      <c r="AK4126" t="s">
        <v>5305</v>
      </c>
      <c r="AL4126">
        <v>0</v>
      </c>
      <c r="AM4126" s="5">
        <f t="shared" si="514"/>
        <v>0</v>
      </c>
      <c r="AN4126" s="4">
        <f t="shared" si="519"/>
        <v>0</v>
      </c>
      <c r="AO4126" s="3"/>
      <c r="AP4126">
        <v>1</v>
      </c>
      <c r="AR4126" t="s">
        <v>1</v>
      </c>
      <c r="AT4126" s="2" t="s">
        <v>0</v>
      </c>
      <c r="AU4126" s="1">
        <f t="shared" si="515"/>
        <v>0.63719601719121222</v>
      </c>
      <c r="AV4126" s="1">
        <f t="shared" si="516"/>
        <v>0.45514001227943734</v>
      </c>
      <c r="AW4126" s="1">
        <f t="shared" si="517"/>
        <v>0.27308400736766236</v>
      </c>
    </row>
    <row r="4127" spans="1:49" x14ac:dyDescent="0.2">
      <c r="A4127">
        <v>4125</v>
      </c>
      <c r="B4127" t="s">
        <v>5304</v>
      </c>
      <c r="C4127" t="s">
        <v>5303</v>
      </c>
      <c r="F4127" t="s">
        <v>5302</v>
      </c>
      <c r="G4127" t="s">
        <v>17</v>
      </c>
      <c r="H4127" t="s">
        <v>16</v>
      </c>
      <c r="I4127" t="s">
        <v>5301</v>
      </c>
      <c r="J4127" t="s">
        <v>5300</v>
      </c>
      <c r="K4127" t="s">
        <v>5299</v>
      </c>
      <c r="L4127" t="s">
        <v>5298</v>
      </c>
      <c r="M4127" t="s">
        <v>5297</v>
      </c>
      <c r="N4127">
        <v>13</v>
      </c>
      <c r="O4127" t="s">
        <v>5296</v>
      </c>
      <c r="P4127" t="s">
        <v>5295</v>
      </c>
      <c r="Q4127" t="s">
        <v>5294</v>
      </c>
      <c r="R4127" s="7">
        <v>42370</v>
      </c>
      <c r="S4127" s="8">
        <f t="shared" si="512"/>
        <v>2016</v>
      </c>
      <c r="T4127" s="8">
        <v>2016</v>
      </c>
      <c r="U4127" s="8">
        <f t="shared" si="513"/>
        <v>6</v>
      </c>
      <c r="V4127" s="7">
        <v>42370</v>
      </c>
      <c r="W4127" t="s">
        <v>5293</v>
      </c>
      <c r="X4127" s="2">
        <v>0.38800000000000001</v>
      </c>
      <c r="Y4127" s="6">
        <f t="shared" si="518"/>
        <v>1.0357438402605376E-2</v>
      </c>
      <c r="AA4127">
        <v>19903413</v>
      </c>
      <c r="AB4127">
        <v>19700173015</v>
      </c>
      <c r="AC4127">
        <v>19903421</v>
      </c>
      <c r="AD4127" t="s">
        <v>6</v>
      </c>
      <c r="AE4127">
        <v>71</v>
      </c>
      <c r="AF4127">
        <v>1</v>
      </c>
      <c r="AH4127" t="s">
        <v>5292</v>
      </c>
      <c r="AI4127" t="s">
        <v>5291</v>
      </c>
      <c r="AJ4127" t="s">
        <v>5290</v>
      </c>
      <c r="AK4127" t="s">
        <v>5289</v>
      </c>
      <c r="AL4127">
        <v>6</v>
      </c>
      <c r="AM4127" s="5">
        <f t="shared" si="514"/>
        <v>1</v>
      </c>
      <c r="AN4127" s="4">
        <f t="shared" si="519"/>
        <v>1.5145778114350624E-3</v>
      </c>
      <c r="AO4127" s="3"/>
      <c r="AP4127">
        <v>0</v>
      </c>
      <c r="AR4127" t="s">
        <v>1</v>
      </c>
      <c r="AT4127" s="2">
        <v>1.109</v>
      </c>
      <c r="AU4127" s="1">
        <f t="shared" si="515"/>
        <v>0.77045802252542817</v>
      </c>
      <c r="AV4127" s="1">
        <f t="shared" si="516"/>
        <v>0.59360081070202197</v>
      </c>
      <c r="AW4127" s="1">
        <f t="shared" si="517"/>
        <v>0.41674359887861567</v>
      </c>
    </row>
    <row r="4128" spans="1:49" x14ac:dyDescent="0.2">
      <c r="A4128">
        <v>4126</v>
      </c>
      <c r="B4128" t="s">
        <v>5288</v>
      </c>
      <c r="C4128" t="s">
        <v>5287</v>
      </c>
      <c r="F4128" t="s">
        <v>5286</v>
      </c>
      <c r="G4128" t="s">
        <v>17</v>
      </c>
      <c r="H4128" t="s">
        <v>16</v>
      </c>
      <c r="I4128" t="s">
        <v>5285</v>
      </c>
      <c r="J4128">
        <v>60016835</v>
      </c>
      <c r="K4128" t="s">
        <v>4157</v>
      </c>
      <c r="L4128" t="s">
        <v>1670</v>
      </c>
      <c r="M4128" t="s">
        <v>340</v>
      </c>
      <c r="N4128">
        <v>3</v>
      </c>
      <c r="O4128" t="s">
        <v>5284</v>
      </c>
      <c r="P4128" t="s">
        <v>5283</v>
      </c>
      <c r="Q4128" t="s">
        <v>5282</v>
      </c>
      <c r="R4128" s="7">
        <v>42370</v>
      </c>
      <c r="S4128" s="8">
        <f t="shared" si="512"/>
        <v>2016</v>
      </c>
      <c r="T4128" s="8">
        <v>2016</v>
      </c>
      <c r="U4128" s="8">
        <f t="shared" si="513"/>
        <v>6</v>
      </c>
      <c r="V4128" s="7">
        <v>2016</v>
      </c>
      <c r="W4128" t="s">
        <v>5281</v>
      </c>
      <c r="X4128" s="2">
        <v>0.32200000000000001</v>
      </c>
      <c r="Y4128" s="6">
        <f t="shared" si="518"/>
        <v>8.5956060970075552E-3</v>
      </c>
      <c r="AA4128">
        <v>17466172</v>
      </c>
      <c r="AB4128">
        <v>5800207506</v>
      </c>
      <c r="AC4128">
        <v>17466180</v>
      </c>
      <c r="AD4128" t="s">
        <v>6</v>
      </c>
      <c r="AE4128">
        <v>25</v>
      </c>
      <c r="AF4128">
        <v>1</v>
      </c>
      <c r="AH4128" t="s">
        <v>1399</v>
      </c>
      <c r="AI4128" t="s">
        <v>5280</v>
      </c>
      <c r="AJ4128" t="s">
        <v>5279</v>
      </c>
      <c r="AK4128" t="s">
        <v>5278</v>
      </c>
      <c r="AL4128">
        <v>8</v>
      </c>
      <c r="AM4128" s="5">
        <f t="shared" si="514"/>
        <v>1.3333333333333333</v>
      </c>
      <c r="AN4128" s="4">
        <f t="shared" si="519"/>
        <v>2.0194370819134164E-3</v>
      </c>
      <c r="AO4128" s="3"/>
      <c r="AP4128">
        <v>0</v>
      </c>
      <c r="AR4128" t="s">
        <v>1</v>
      </c>
      <c r="AT4128" s="2" t="s">
        <v>0</v>
      </c>
      <c r="AU4128" s="1">
        <f t="shared" si="515"/>
        <v>0.66227553924793126</v>
      </c>
      <c r="AV4128" s="1">
        <f t="shared" si="516"/>
        <v>0.53075215894604855</v>
      </c>
      <c r="AW4128" s="1">
        <f t="shared" si="517"/>
        <v>0.39922877864416578</v>
      </c>
    </row>
    <row r="4129" spans="1:49" x14ac:dyDescent="0.2">
      <c r="A4129">
        <v>4127</v>
      </c>
      <c r="B4129" t="s">
        <v>5277</v>
      </c>
      <c r="C4129" t="s">
        <v>5276</v>
      </c>
      <c r="F4129" t="s">
        <v>5275</v>
      </c>
      <c r="G4129" t="s">
        <v>17</v>
      </c>
      <c r="H4129" t="s">
        <v>16</v>
      </c>
      <c r="I4129" t="s">
        <v>5274</v>
      </c>
      <c r="J4129">
        <v>60016930</v>
      </c>
      <c r="K4129" t="s">
        <v>4593</v>
      </c>
      <c r="L4129" t="s">
        <v>1670</v>
      </c>
      <c r="M4129" t="s">
        <v>340</v>
      </c>
      <c r="N4129">
        <v>4</v>
      </c>
      <c r="O4129" t="s">
        <v>5273</v>
      </c>
      <c r="P4129" t="s">
        <v>5272</v>
      </c>
      <c r="Q4129" t="s">
        <v>5271</v>
      </c>
      <c r="R4129" s="7">
        <v>42370</v>
      </c>
      <c r="S4129" s="8">
        <f t="shared" si="512"/>
        <v>2016</v>
      </c>
      <c r="T4129" s="8">
        <v>2016</v>
      </c>
      <c r="U4129" s="8">
        <f t="shared" si="513"/>
        <v>6</v>
      </c>
      <c r="V4129" s="7">
        <v>42370</v>
      </c>
      <c r="W4129" t="s">
        <v>5270</v>
      </c>
      <c r="X4129" s="2">
        <v>0.23799999999999999</v>
      </c>
      <c r="Y4129" s="6">
        <f t="shared" si="518"/>
        <v>6.353274071701236E-3</v>
      </c>
      <c r="AA4129">
        <v>10179909</v>
      </c>
      <c r="AB4129">
        <v>25978</v>
      </c>
      <c r="AC4129" t="s">
        <v>5269</v>
      </c>
      <c r="AD4129" t="s">
        <v>6</v>
      </c>
      <c r="AE4129">
        <v>25</v>
      </c>
      <c r="AF4129">
        <v>1</v>
      </c>
      <c r="AG4129">
        <v>13006</v>
      </c>
      <c r="AI4129" t="s">
        <v>5268</v>
      </c>
      <c r="AJ4129" t="s">
        <v>5267</v>
      </c>
      <c r="AK4129" t="s">
        <v>5266</v>
      </c>
      <c r="AL4129">
        <v>2</v>
      </c>
      <c r="AM4129" s="5">
        <f t="shared" si="514"/>
        <v>0.33333333333333331</v>
      </c>
      <c r="AN4129" s="4">
        <f t="shared" si="519"/>
        <v>5.048592704783541E-4</v>
      </c>
      <c r="AO4129" s="3"/>
      <c r="AP4129">
        <v>1</v>
      </c>
      <c r="AR4129" t="s">
        <v>1</v>
      </c>
      <c r="AT4129" s="2">
        <v>0.94499999999999995</v>
      </c>
      <c r="AU4129" s="1">
        <f t="shared" si="515"/>
        <v>0.45987496313343712</v>
      </c>
      <c r="AV4129" s="1">
        <f t="shared" si="516"/>
        <v>0.34290666710897949</v>
      </c>
      <c r="AW4129" s="1">
        <f t="shared" si="517"/>
        <v>0.22593837108452183</v>
      </c>
    </row>
    <row r="4130" spans="1:49" x14ac:dyDescent="0.2">
      <c r="A4130">
        <v>4128</v>
      </c>
      <c r="B4130" t="s">
        <v>5265</v>
      </c>
      <c r="F4130" t="s">
        <v>5264</v>
      </c>
      <c r="G4130" t="s">
        <v>17</v>
      </c>
      <c r="H4130" t="s">
        <v>16</v>
      </c>
      <c r="I4130" t="s">
        <v>5263</v>
      </c>
      <c r="J4130">
        <v>60023330</v>
      </c>
      <c r="K4130" t="s">
        <v>5262</v>
      </c>
      <c r="L4130" t="s">
        <v>767</v>
      </c>
      <c r="M4130" t="s">
        <v>135</v>
      </c>
      <c r="N4130">
        <v>1</v>
      </c>
      <c r="O4130" t="s">
        <v>5261</v>
      </c>
      <c r="P4130">
        <v>55835425100</v>
      </c>
      <c r="Q4130">
        <v>60023330</v>
      </c>
      <c r="R4130" s="7">
        <v>42370</v>
      </c>
      <c r="S4130" s="8">
        <f t="shared" si="512"/>
        <v>2016</v>
      </c>
      <c r="T4130" s="8">
        <v>2016</v>
      </c>
      <c r="U4130" s="8">
        <f t="shared" si="513"/>
        <v>6</v>
      </c>
      <c r="V4130" s="7">
        <v>2016</v>
      </c>
      <c r="W4130" t="s">
        <v>5260</v>
      </c>
      <c r="X4130" s="2" t="s">
        <v>0</v>
      </c>
      <c r="Y4130" s="6" t="e">
        <f t="shared" si="518"/>
        <v>#VALUE!</v>
      </c>
      <c r="AA4130">
        <v>9731768</v>
      </c>
      <c r="AB4130">
        <v>19700200853</v>
      </c>
      <c r="AC4130">
        <v>9739750</v>
      </c>
      <c r="AD4130" t="s">
        <v>6</v>
      </c>
      <c r="AE4130">
        <v>12</v>
      </c>
      <c r="AF4130">
        <v>1</v>
      </c>
      <c r="AH4130" t="s">
        <v>5259</v>
      </c>
      <c r="AI4130" t="s">
        <v>5258</v>
      </c>
      <c r="AJ4130" t="s">
        <v>5257</v>
      </c>
      <c r="AK4130" t="s">
        <v>5256</v>
      </c>
      <c r="AL4130">
        <v>0</v>
      </c>
      <c r="AM4130" s="5">
        <f t="shared" si="514"/>
        <v>0</v>
      </c>
      <c r="AN4130" s="4">
        <f t="shared" si="519"/>
        <v>0</v>
      </c>
      <c r="AO4130" s="3"/>
      <c r="AP4130">
        <v>0</v>
      </c>
      <c r="AR4130" t="s">
        <v>1</v>
      </c>
      <c r="AT4130" s="2" t="s">
        <v>0</v>
      </c>
      <c r="AU4130" s="1" t="e">
        <f t="shared" si="515"/>
        <v>#VALUE!</v>
      </c>
      <c r="AV4130" s="1" t="e">
        <f t="shared" si="516"/>
        <v>#VALUE!</v>
      </c>
      <c r="AW4130" s="1" t="e">
        <f t="shared" si="517"/>
        <v>#VALUE!</v>
      </c>
    </row>
    <row r="4131" spans="1:49" x14ac:dyDescent="0.2">
      <c r="A4131">
        <v>4129</v>
      </c>
      <c r="B4131" t="s">
        <v>5255</v>
      </c>
      <c r="C4131" t="s">
        <v>5254</v>
      </c>
      <c r="F4131" t="s">
        <v>5253</v>
      </c>
      <c r="G4131" t="s">
        <v>17</v>
      </c>
      <c r="H4131" t="s">
        <v>16</v>
      </c>
      <c r="I4131" t="s">
        <v>5252</v>
      </c>
      <c r="J4131">
        <v>60058195</v>
      </c>
      <c r="K4131" t="s">
        <v>5251</v>
      </c>
      <c r="L4131" t="s">
        <v>5250</v>
      </c>
      <c r="M4131" t="s">
        <v>5249</v>
      </c>
      <c r="N4131">
        <v>3</v>
      </c>
      <c r="O4131" t="s">
        <v>5248</v>
      </c>
      <c r="P4131" t="s">
        <v>5247</v>
      </c>
      <c r="Q4131" t="s">
        <v>5246</v>
      </c>
      <c r="R4131" s="7">
        <v>42370</v>
      </c>
      <c r="S4131" s="8">
        <f t="shared" si="512"/>
        <v>2016</v>
      </c>
      <c r="T4131" s="8">
        <v>2016</v>
      </c>
      <c r="U4131" s="8">
        <f t="shared" si="513"/>
        <v>6</v>
      </c>
      <c r="V4131" s="7">
        <v>2016</v>
      </c>
      <c r="W4131" t="s">
        <v>1245</v>
      </c>
      <c r="X4131" s="2">
        <v>0.39900000000000002</v>
      </c>
      <c r="Y4131" s="6">
        <f t="shared" si="518"/>
        <v>1.0651077120205014E-2</v>
      </c>
      <c r="AA4131" t="s">
        <v>1244</v>
      </c>
      <c r="AB4131">
        <v>17700156304</v>
      </c>
      <c r="AC4131">
        <v>16877268</v>
      </c>
      <c r="AD4131" t="s">
        <v>6</v>
      </c>
      <c r="AE4131">
        <v>2016</v>
      </c>
      <c r="AG4131">
        <v>9871826</v>
      </c>
      <c r="AI4131" t="s">
        <v>5245</v>
      </c>
      <c r="AK4131" t="s">
        <v>5244</v>
      </c>
      <c r="AL4131">
        <v>4</v>
      </c>
      <c r="AM4131" s="5">
        <f t="shared" si="514"/>
        <v>0.66666666666666663</v>
      </c>
      <c r="AN4131" s="4">
        <f t="shared" si="519"/>
        <v>1.0097185409567082E-3</v>
      </c>
      <c r="AO4131" s="3"/>
      <c r="AP4131">
        <v>1</v>
      </c>
      <c r="AR4131" t="s">
        <v>1</v>
      </c>
      <c r="AT4131" s="2">
        <v>2.137</v>
      </c>
      <c r="AU4131" s="1">
        <f t="shared" si="515"/>
        <v>0.77586695464305211</v>
      </c>
      <c r="AV4131" s="1">
        <f t="shared" si="516"/>
        <v>0.58303978305808613</v>
      </c>
      <c r="AW4131" s="1">
        <f t="shared" si="517"/>
        <v>0.39021261147311997</v>
      </c>
    </row>
    <row r="4132" spans="1:49" x14ac:dyDescent="0.2">
      <c r="A4132">
        <v>4130</v>
      </c>
      <c r="B4132" t="s">
        <v>5243</v>
      </c>
      <c r="C4132" t="s">
        <v>5242</v>
      </c>
      <c r="F4132" t="s">
        <v>5241</v>
      </c>
      <c r="G4132" t="s">
        <v>17</v>
      </c>
      <c r="H4132" t="s">
        <v>16</v>
      </c>
      <c r="I4132" t="s">
        <v>5240</v>
      </c>
      <c r="J4132">
        <v>60026326</v>
      </c>
      <c r="K4132" t="s">
        <v>5239</v>
      </c>
      <c r="L4132" t="s">
        <v>5238</v>
      </c>
      <c r="M4132" t="s">
        <v>2229</v>
      </c>
      <c r="N4132">
        <v>2</v>
      </c>
      <c r="O4132" t="s">
        <v>5237</v>
      </c>
      <c r="P4132" t="s">
        <v>5236</v>
      </c>
      <c r="Q4132" t="s">
        <v>5235</v>
      </c>
      <c r="R4132" s="7">
        <v>42370</v>
      </c>
      <c r="S4132" s="8">
        <f t="shared" si="512"/>
        <v>2016</v>
      </c>
      <c r="T4132" s="8">
        <v>2016</v>
      </c>
      <c r="U4132" s="8">
        <f t="shared" si="513"/>
        <v>6</v>
      </c>
      <c r="V4132" s="7">
        <v>2016</v>
      </c>
      <c r="W4132" t="s">
        <v>3368</v>
      </c>
      <c r="X4132" s="2">
        <v>0.28199999999999997</v>
      </c>
      <c r="Y4132" s="6">
        <f t="shared" si="518"/>
        <v>7.527828942099783E-3</v>
      </c>
      <c r="AA4132">
        <v>16875869</v>
      </c>
      <c r="AB4132">
        <v>19700186861</v>
      </c>
      <c r="AC4132">
        <v>16875877</v>
      </c>
      <c r="AD4132" t="s">
        <v>6</v>
      </c>
      <c r="AE4132">
        <v>2016</v>
      </c>
      <c r="AG4132">
        <v>4169619</v>
      </c>
      <c r="AI4132" t="s">
        <v>5234</v>
      </c>
      <c r="AK4132" t="s">
        <v>5233</v>
      </c>
      <c r="AL4132">
        <v>3</v>
      </c>
      <c r="AM4132" s="5">
        <f t="shared" si="514"/>
        <v>0.5</v>
      </c>
      <c r="AN4132" s="4">
        <f t="shared" si="519"/>
        <v>7.572889057175312E-4</v>
      </c>
      <c r="AO4132" s="3"/>
      <c r="AP4132">
        <v>1</v>
      </c>
      <c r="AR4132" t="s">
        <v>1</v>
      </c>
      <c r="AT4132" s="2">
        <v>1.1739999999999999</v>
      </c>
      <c r="AU4132" s="1">
        <f t="shared" si="515"/>
        <v>0.54966669311851069</v>
      </c>
      <c r="AV4132" s="1">
        <f t="shared" si="516"/>
        <v>0.41425589239086574</v>
      </c>
      <c r="AW4132" s="1">
        <f t="shared" si="517"/>
        <v>0.27884509166322063</v>
      </c>
    </row>
    <row r="4133" spans="1:49" x14ac:dyDescent="0.2">
      <c r="A4133">
        <v>4131</v>
      </c>
      <c r="B4133" t="s">
        <v>5232</v>
      </c>
      <c r="C4133" t="s">
        <v>5231</v>
      </c>
      <c r="F4133" t="s">
        <v>5230</v>
      </c>
      <c r="G4133" t="s">
        <v>17</v>
      </c>
      <c r="H4133" t="s">
        <v>16</v>
      </c>
      <c r="I4133" t="s">
        <v>5229</v>
      </c>
      <c r="J4133">
        <v>60017080</v>
      </c>
      <c r="K4133" t="s">
        <v>5228</v>
      </c>
      <c r="L4133" t="s">
        <v>5227</v>
      </c>
      <c r="M4133" t="s">
        <v>340</v>
      </c>
      <c r="N4133">
        <v>2</v>
      </c>
      <c r="O4133" t="s">
        <v>5226</v>
      </c>
      <c r="P4133" t="s">
        <v>5225</v>
      </c>
      <c r="Q4133" t="s">
        <v>5224</v>
      </c>
      <c r="R4133" s="7">
        <v>42370</v>
      </c>
      <c r="S4133" s="8">
        <f t="shared" si="512"/>
        <v>2016</v>
      </c>
      <c r="T4133" s="8">
        <v>2016</v>
      </c>
      <c r="U4133" s="8">
        <f t="shared" si="513"/>
        <v>6</v>
      </c>
      <c r="V4133" s="7">
        <v>2016</v>
      </c>
      <c r="W4133" t="s">
        <v>3368</v>
      </c>
      <c r="X4133" s="2">
        <v>0.28199999999999997</v>
      </c>
      <c r="Y4133" s="6">
        <f t="shared" si="518"/>
        <v>7.527828942099783E-3</v>
      </c>
      <c r="AA4133">
        <v>16875869</v>
      </c>
      <c r="AB4133">
        <v>19700186861</v>
      </c>
      <c r="AC4133">
        <v>16875877</v>
      </c>
      <c r="AD4133" t="s">
        <v>6</v>
      </c>
      <c r="AE4133">
        <v>2016</v>
      </c>
      <c r="AG4133">
        <v>1671273</v>
      </c>
      <c r="AI4133" t="s">
        <v>5223</v>
      </c>
      <c r="AK4133" t="s">
        <v>5222</v>
      </c>
      <c r="AL4133">
        <v>3</v>
      </c>
      <c r="AM4133" s="5">
        <f t="shared" si="514"/>
        <v>0.5</v>
      </c>
      <c r="AN4133" s="4">
        <f t="shared" si="519"/>
        <v>7.572889057175312E-4</v>
      </c>
      <c r="AO4133" s="3"/>
      <c r="AP4133">
        <v>1</v>
      </c>
      <c r="AQ4133" t="s">
        <v>222</v>
      </c>
      <c r="AR4133">
        <v>11172285</v>
      </c>
      <c r="AS4133" t="s">
        <v>221</v>
      </c>
      <c r="AT4133" s="2">
        <v>1.1739999999999999</v>
      </c>
      <c r="AU4133" s="1">
        <f t="shared" si="515"/>
        <v>0.54966669311851069</v>
      </c>
      <c r="AV4133" s="1">
        <f t="shared" si="516"/>
        <v>0.41425589239086574</v>
      </c>
      <c r="AW4133" s="1">
        <f t="shared" si="517"/>
        <v>0.27884509166322063</v>
      </c>
    </row>
    <row r="4134" spans="1:49" x14ac:dyDescent="0.2">
      <c r="A4134">
        <v>4132</v>
      </c>
      <c r="B4134" t="s">
        <v>5221</v>
      </c>
      <c r="C4134" t="s">
        <v>5220</v>
      </c>
      <c r="F4134" t="s">
        <v>5219</v>
      </c>
      <c r="G4134" t="s">
        <v>17</v>
      </c>
      <c r="H4134" t="s">
        <v>16</v>
      </c>
      <c r="I4134" t="s">
        <v>693</v>
      </c>
      <c r="J4134" t="s">
        <v>5218</v>
      </c>
      <c r="K4134" t="s">
        <v>5217</v>
      </c>
      <c r="L4134" t="s">
        <v>5216</v>
      </c>
      <c r="M4134" t="s">
        <v>230</v>
      </c>
      <c r="N4134">
        <v>3</v>
      </c>
      <c r="O4134" t="s">
        <v>5215</v>
      </c>
      <c r="P4134" t="s">
        <v>5214</v>
      </c>
      <c r="Q4134" t="s">
        <v>5213</v>
      </c>
      <c r="R4134" s="7">
        <v>42370</v>
      </c>
      <c r="S4134" s="8">
        <f t="shared" si="512"/>
        <v>2016</v>
      </c>
      <c r="T4134" s="8">
        <v>2016</v>
      </c>
      <c r="U4134" s="8">
        <f t="shared" si="513"/>
        <v>6</v>
      </c>
      <c r="V4134" s="7">
        <v>2016</v>
      </c>
      <c r="W4134" t="s">
        <v>2799</v>
      </c>
      <c r="X4134" s="2">
        <v>0.67200000000000004</v>
      </c>
      <c r="Y4134" s="6">
        <f t="shared" si="518"/>
        <v>1.793865620245055E-2</v>
      </c>
      <c r="AA4134">
        <v>13132989</v>
      </c>
      <c r="AB4134">
        <v>19700170477</v>
      </c>
      <c r="AC4134">
        <v>13132970</v>
      </c>
      <c r="AD4134" t="s">
        <v>6</v>
      </c>
      <c r="AE4134">
        <v>2016</v>
      </c>
      <c r="AF4134">
        <v>572</v>
      </c>
      <c r="AH4134" t="s">
        <v>5212</v>
      </c>
      <c r="AI4134" t="s">
        <v>5211</v>
      </c>
      <c r="AJ4134" t="s">
        <v>5210</v>
      </c>
      <c r="AK4134" t="s">
        <v>5209</v>
      </c>
      <c r="AL4134">
        <v>3</v>
      </c>
      <c r="AM4134" s="5">
        <f t="shared" si="514"/>
        <v>0.5</v>
      </c>
      <c r="AN4134" s="4">
        <f t="shared" si="519"/>
        <v>7.572889057175312E-4</v>
      </c>
      <c r="AO4134" s="3"/>
      <c r="AP4134">
        <v>1</v>
      </c>
      <c r="AQ4134" t="s">
        <v>222</v>
      </c>
      <c r="AR4134">
        <v>31070585</v>
      </c>
      <c r="AS4134" t="s">
        <v>221</v>
      </c>
      <c r="AT4134" s="2">
        <v>1.546</v>
      </c>
      <c r="AU4134" s="1">
        <f t="shared" si="515"/>
        <v>1.2784246013430642</v>
      </c>
      <c r="AV4134" s="1">
        <f t="shared" si="516"/>
        <v>0.93479725540840408</v>
      </c>
      <c r="AW4134" s="1">
        <f t="shared" si="517"/>
        <v>0.5911699094737437</v>
      </c>
    </row>
    <row r="4135" spans="1:49" x14ac:dyDescent="0.2">
      <c r="A4135">
        <v>4133</v>
      </c>
      <c r="B4135" t="s">
        <v>5208</v>
      </c>
      <c r="F4135" t="s">
        <v>5207</v>
      </c>
      <c r="G4135" t="s">
        <v>17</v>
      </c>
      <c r="H4135" t="s">
        <v>16</v>
      </c>
      <c r="I4135" t="s">
        <v>5206</v>
      </c>
      <c r="J4135">
        <v>60070690</v>
      </c>
      <c r="K4135" t="s">
        <v>5205</v>
      </c>
      <c r="L4135" t="s">
        <v>5204</v>
      </c>
      <c r="M4135" t="s">
        <v>5203</v>
      </c>
      <c r="N4135">
        <v>4</v>
      </c>
      <c r="O4135" t="s">
        <v>5202</v>
      </c>
      <c r="P4135" t="s">
        <v>5201</v>
      </c>
      <c r="Q4135" t="s">
        <v>5200</v>
      </c>
      <c r="R4135" s="7">
        <v>42370</v>
      </c>
      <c r="S4135" s="8">
        <f t="shared" si="512"/>
        <v>2016</v>
      </c>
      <c r="T4135" s="8">
        <v>2016</v>
      </c>
      <c r="U4135" s="8">
        <f t="shared" si="513"/>
        <v>6</v>
      </c>
      <c r="V4135" s="7">
        <v>2016</v>
      </c>
      <c r="W4135" t="s">
        <v>5199</v>
      </c>
      <c r="X4135" s="2" t="s">
        <v>0</v>
      </c>
      <c r="Y4135" s="6" t="e">
        <f t="shared" si="518"/>
        <v>#VALUE!</v>
      </c>
      <c r="AA4135">
        <v>25968</v>
      </c>
      <c r="AB4135">
        <v>14472</v>
      </c>
      <c r="AD4135" t="s">
        <v>6</v>
      </c>
      <c r="AE4135">
        <v>2</v>
      </c>
      <c r="AH4135" t="s">
        <v>5198</v>
      </c>
      <c r="AI4135" t="s">
        <v>5197</v>
      </c>
      <c r="AJ4135" t="s">
        <v>5196</v>
      </c>
      <c r="AK4135" t="s">
        <v>5195</v>
      </c>
      <c r="AL4135">
        <v>2</v>
      </c>
      <c r="AM4135" s="5">
        <f t="shared" si="514"/>
        <v>0.33333333333333331</v>
      </c>
      <c r="AN4135" s="4">
        <f t="shared" si="519"/>
        <v>5.048592704783541E-4</v>
      </c>
      <c r="AO4135" s="3"/>
      <c r="AP4135">
        <v>0</v>
      </c>
      <c r="AR4135" t="s">
        <v>1</v>
      </c>
      <c r="AT4135" s="2" t="s">
        <v>0</v>
      </c>
      <c r="AU4135" s="1" t="e">
        <f t="shared" si="515"/>
        <v>#VALUE!</v>
      </c>
      <c r="AV4135" s="1" t="e">
        <f t="shared" si="516"/>
        <v>#VALUE!</v>
      </c>
      <c r="AW4135" s="1" t="e">
        <f t="shared" si="517"/>
        <v>#VALUE!</v>
      </c>
    </row>
    <row r="4136" spans="1:49" x14ac:dyDescent="0.2">
      <c r="A4136">
        <v>4134</v>
      </c>
      <c r="B4136" t="s">
        <v>5194</v>
      </c>
      <c r="C4136" t="s">
        <v>5193</v>
      </c>
      <c r="F4136" t="s">
        <v>5192</v>
      </c>
      <c r="G4136" t="s">
        <v>17</v>
      </c>
      <c r="H4136" t="s">
        <v>16</v>
      </c>
      <c r="I4136" t="s">
        <v>5191</v>
      </c>
      <c r="J4136" t="s">
        <v>5190</v>
      </c>
      <c r="K4136" t="s">
        <v>5189</v>
      </c>
      <c r="L4136" t="s">
        <v>5188</v>
      </c>
      <c r="M4136" t="s">
        <v>5187</v>
      </c>
      <c r="N4136">
        <v>4</v>
      </c>
      <c r="O4136" t="s">
        <v>5186</v>
      </c>
      <c r="P4136" t="s">
        <v>5185</v>
      </c>
      <c r="Q4136" t="s">
        <v>5184</v>
      </c>
      <c r="R4136" s="7">
        <v>42370</v>
      </c>
      <c r="S4136" s="8">
        <f t="shared" si="512"/>
        <v>2016</v>
      </c>
      <c r="T4136" s="8">
        <v>2016</v>
      </c>
      <c r="U4136" s="8">
        <f t="shared" si="513"/>
        <v>6</v>
      </c>
      <c r="V4136" s="7">
        <v>42370</v>
      </c>
      <c r="W4136" t="s">
        <v>3314</v>
      </c>
      <c r="X4136" s="2">
        <v>0.47099999999999997</v>
      </c>
      <c r="Y4136" s="6">
        <f t="shared" si="518"/>
        <v>1.2573075999039E-2</v>
      </c>
      <c r="AB4136">
        <v>9500154105</v>
      </c>
      <c r="AC4136">
        <v>19313195</v>
      </c>
      <c r="AD4136" t="s">
        <v>6</v>
      </c>
      <c r="AE4136">
        <v>10</v>
      </c>
      <c r="AF4136">
        <v>1</v>
      </c>
      <c r="AG4136">
        <v>16022</v>
      </c>
      <c r="AI4136" t="s">
        <v>5183</v>
      </c>
      <c r="AJ4136" t="s">
        <v>5182</v>
      </c>
      <c r="AK4136" t="s">
        <v>5181</v>
      </c>
      <c r="AL4136">
        <v>20</v>
      </c>
      <c r="AM4136" s="5">
        <f t="shared" si="514"/>
        <v>3.3333333333333335</v>
      </c>
      <c r="AN4136" s="4">
        <f t="shared" si="519"/>
        <v>5.0485927047835416E-3</v>
      </c>
      <c r="AO4136" s="3"/>
      <c r="AP4136">
        <v>0</v>
      </c>
      <c r="AR4136" t="s">
        <v>1</v>
      </c>
      <c r="AT4136" s="2">
        <v>1.53</v>
      </c>
      <c r="AU4136" s="1">
        <f t="shared" si="515"/>
        <v>1.0315731010762363</v>
      </c>
      <c r="AV4136" s="1">
        <f t="shared" si="516"/>
        <v>0.88108343519112708</v>
      </c>
      <c r="AW4136" s="1">
        <f t="shared" si="517"/>
        <v>0.73059376930601794</v>
      </c>
    </row>
    <row r="4137" spans="1:49" x14ac:dyDescent="0.2">
      <c r="A4137">
        <v>4135</v>
      </c>
      <c r="B4137" t="s">
        <v>5180</v>
      </c>
      <c r="C4137" t="s">
        <v>5179</v>
      </c>
      <c r="F4137" t="s">
        <v>5178</v>
      </c>
      <c r="G4137" t="s">
        <v>17</v>
      </c>
      <c r="H4137" t="s">
        <v>16</v>
      </c>
      <c r="I4137" t="s">
        <v>5177</v>
      </c>
      <c r="J4137" t="s">
        <v>5176</v>
      </c>
      <c r="K4137" t="s">
        <v>5175</v>
      </c>
      <c r="L4137" t="s">
        <v>5174</v>
      </c>
      <c r="M4137" t="s">
        <v>4222</v>
      </c>
      <c r="N4137">
        <v>5</v>
      </c>
      <c r="O4137" t="s">
        <v>5173</v>
      </c>
      <c r="P4137" t="s">
        <v>5172</v>
      </c>
      <c r="Q4137" t="s">
        <v>5171</v>
      </c>
      <c r="R4137" s="7">
        <v>42370</v>
      </c>
      <c r="S4137" s="8">
        <f t="shared" si="512"/>
        <v>2016</v>
      </c>
      <c r="T4137" s="8">
        <v>2016</v>
      </c>
      <c r="U4137" s="8">
        <f t="shared" si="513"/>
        <v>6</v>
      </c>
      <c r="V4137" s="7">
        <v>2016</v>
      </c>
      <c r="W4137" t="s">
        <v>5170</v>
      </c>
      <c r="X4137" s="2">
        <v>0.25700000000000001</v>
      </c>
      <c r="Y4137" s="6">
        <f t="shared" si="518"/>
        <v>6.8604682202824275E-3</v>
      </c>
      <c r="AA4137">
        <v>5493811</v>
      </c>
      <c r="AB4137">
        <v>29565</v>
      </c>
      <c r="AD4137" t="s">
        <v>6</v>
      </c>
      <c r="AE4137">
        <v>59</v>
      </c>
      <c r="AF4137">
        <v>2</v>
      </c>
      <c r="AH4137" t="s">
        <v>2900</v>
      </c>
      <c r="AI4137" t="s">
        <v>5169</v>
      </c>
      <c r="AJ4137" t="s">
        <v>5168</v>
      </c>
      <c r="AK4137" t="s">
        <v>5167</v>
      </c>
      <c r="AL4137">
        <v>2</v>
      </c>
      <c r="AM4137" s="5">
        <f t="shared" si="514"/>
        <v>0.33333333333333331</v>
      </c>
      <c r="AN4137" s="4">
        <f t="shared" si="519"/>
        <v>5.048592704783541E-4</v>
      </c>
      <c r="AO4137" s="3"/>
      <c r="AP4137">
        <v>1</v>
      </c>
      <c r="AR4137" t="s">
        <v>1</v>
      </c>
      <c r="AT4137" s="2">
        <v>0.88200000000000001</v>
      </c>
      <c r="AU4137" s="1">
        <f t="shared" si="515"/>
        <v>0.49537855353412052</v>
      </c>
      <c r="AV4137" s="1">
        <f t="shared" si="516"/>
        <v>0.36826637453803907</v>
      </c>
      <c r="AW4137" s="1">
        <f t="shared" si="517"/>
        <v>0.24115419554195761</v>
      </c>
    </row>
    <row r="4138" spans="1:49" x14ac:dyDescent="0.2">
      <c r="A4138">
        <v>4136</v>
      </c>
      <c r="B4138" t="s">
        <v>5166</v>
      </c>
      <c r="C4138" t="s">
        <v>5165</v>
      </c>
      <c r="F4138" t="s">
        <v>5164</v>
      </c>
      <c r="G4138" t="s">
        <v>17</v>
      </c>
      <c r="H4138" t="s">
        <v>16</v>
      </c>
      <c r="I4138" t="s">
        <v>5163</v>
      </c>
      <c r="J4138">
        <v>60027294</v>
      </c>
      <c r="K4138" t="s">
        <v>5162</v>
      </c>
      <c r="L4138" t="s">
        <v>5161</v>
      </c>
      <c r="M4138" t="s">
        <v>5160</v>
      </c>
      <c r="N4138">
        <v>3</v>
      </c>
      <c r="O4138" t="s">
        <v>5159</v>
      </c>
      <c r="P4138" t="s">
        <v>5158</v>
      </c>
      <c r="Q4138" t="s">
        <v>5157</v>
      </c>
      <c r="R4138" s="7">
        <v>42370</v>
      </c>
      <c r="S4138" s="8">
        <f t="shared" si="512"/>
        <v>2016</v>
      </c>
      <c r="T4138" s="8">
        <v>2016</v>
      </c>
      <c r="U4138" s="8">
        <f t="shared" si="513"/>
        <v>6</v>
      </c>
      <c r="V4138" s="7">
        <v>42370</v>
      </c>
      <c r="W4138" t="s">
        <v>5156</v>
      </c>
      <c r="X4138" s="2">
        <v>1.591</v>
      </c>
      <c r="Y4138" s="6">
        <f t="shared" si="518"/>
        <v>4.2470836336456583E-2</v>
      </c>
      <c r="AA4138">
        <v>15249050</v>
      </c>
      <c r="AB4138">
        <v>18378</v>
      </c>
      <c r="AD4138" t="s">
        <v>6</v>
      </c>
      <c r="AE4138">
        <v>17</v>
      </c>
      <c r="AF4138">
        <v>1</v>
      </c>
      <c r="AG4138">
        <v>7217830</v>
      </c>
      <c r="AH4138" t="s">
        <v>5155</v>
      </c>
      <c r="AI4138" t="s">
        <v>5154</v>
      </c>
      <c r="AJ4138" t="s">
        <v>5153</v>
      </c>
      <c r="AK4138" t="s">
        <v>5152</v>
      </c>
      <c r="AL4138">
        <v>15</v>
      </c>
      <c r="AM4138" s="5">
        <f t="shared" si="514"/>
        <v>2.5</v>
      </c>
      <c r="AN4138" s="4">
        <f t="shared" si="519"/>
        <v>3.7864445285876562E-3</v>
      </c>
      <c r="AO4138" s="3"/>
      <c r="AP4138">
        <v>0</v>
      </c>
      <c r="AR4138" t="s">
        <v>1</v>
      </c>
      <c r="AT4138" s="2" t="s">
        <v>0</v>
      </c>
      <c r="AU4138" s="1">
        <f t="shared" si="515"/>
        <v>3.0865518794095901</v>
      </c>
      <c r="AV4138" s="1">
        <f t="shared" si="516"/>
        <v>2.3128640432522123</v>
      </c>
      <c r="AW4138" s="1">
        <f t="shared" si="517"/>
        <v>1.5391762070948334</v>
      </c>
    </row>
    <row r="4139" spans="1:49" x14ac:dyDescent="0.2">
      <c r="A4139">
        <v>4137</v>
      </c>
      <c r="B4139" t="s">
        <v>5151</v>
      </c>
      <c r="F4139" t="s">
        <v>5150</v>
      </c>
      <c r="G4139" t="s">
        <v>17</v>
      </c>
      <c r="H4139" t="s">
        <v>16</v>
      </c>
      <c r="I4139" t="s">
        <v>5149</v>
      </c>
      <c r="J4139">
        <v>60104671</v>
      </c>
      <c r="K4139" t="s">
        <v>5148</v>
      </c>
      <c r="L4139" t="s">
        <v>5147</v>
      </c>
      <c r="M4139" t="s">
        <v>1181</v>
      </c>
      <c r="N4139">
        <v>5</v>
      </c>
      <c r="O4139" t="s">
        <v>5146</v>
      </c>
      <c r="P4139" t="s">
        <v>5145</v>
      </c>
      <c r="Q4139" t="s">
        <v>5144</v>
      </c>
      <c r="R4139" s="7">
        <v>42370</v>
      </c>
      <c r="S4139" s="8">
        <f t="shared" si="512"/>
        <v>2016</v>
      </c>
      <c r="T4139" s="8">
        <v>2016</v>
      </c>
      <c r="U4139" s="8">
        <f t="shared" si="513"/>
        <v>6</v>
      </c>
      <c r="V4139" s="7">
        <v>2016</v>
      </c>
      <c r="W4139" t="s">
        <v>5143</v>
      </c>
      <c r="X4139" s="2" t="s">
        <v>0</v>
      </c>
      <c r="Y4139" s="6" t="e">
        <f t="shared" si="518"/>
        <v>#VALUE!</v>
      </c>
      <c r="AA4139">
        <v>22272771</v>
      </c>
      <c r="AB4139">
        <v>21100199803</v>
      </c>
      <c r="AC4139" t="s">
        <v>5142</v>
      </c>
      <c r="AD4139" t="s">
        <v>6</v>
      </c>
      <c r="AE4139">
        <v>16</v>
      </c>
      <c r="AF4139">
        <v>1</v>
      </c>
      <c r="AH4139" t="s">
        <v>5141</v>
      </c>
      <c r="AI4139" t="s">
        <v>5140</v>
      </c>
      <c r="AJ4139" t="s">
        <v>5139</v>
      </c>
      <c r="AK4139" t="s">
        <v>5138</v>
      </c>
      <c r="AL4139">
        <v>0</v>
      </c>
      <c r="AM4139" s="5">
        <f t="shared" si="514"/>
        <v>0</v>
      </c>
      <c r="AN4139" s="4">
        <f t="shared" si="519"/>
        <v>0</v>
      </c>
      <c r="AO4139" s="3"/>
      <c r="AP4139">
        <v>0</v>
      </c>
      <c r="AR4139" t="s">
        <v>1</v>
      </c>
      <c r="AT4139" s="2" t="s">
        <v>0</v>
      </c>
      <c r="AU4139" s="1" t="e">
        <f t="shared" si="515"/>
        <v>#VALUE!</v>
      </c>
      <c r="AV4139" s="1" t="e">
        <f t="shared" si="516"/>
        <v>#VALUE!</v>
      </c>
      <c r="AW4139" s="1" t="e">
        <f t="shared" si="517"/>
        <v>#VALUE!</v>
      </c>
    </row>
    <row r="4140" spans="1:49" x14ac:dyDescent="0.2">
      <c r="A4140">
        <v>4138</v>
      </c>
      <c r="B4140" t="s">
        <v>5137</v>
      </c>
      <c r="C4140" t="s">
        <v>5136</v>
      </c>
      <c r="F4140" t="s">
        <v>5135</v>
      </c>
      <c r="G4140" t="s">
        <v>17</v>
      </c>
      <c r="H4140" t="s">
        <v>16</v>
      </c>
      <c r="I4140" t="s">
        <v>5134</v>
      </c>
      <c r="J4140" t="s">
        <v>5128</v>
      </c>
      <c r="K4140" t="s">
        <v>5133</v>
      </c>
      <c r="L4140" t="s">
        <v>5132</v>
      </c>
      <c r="M4140" t="s">
        <v>5131</v>
      </c>
      <c r="N4140">
        <v>2</v>
      </c>
      <c r="O4140" t="s">
        <v>5130</v>
      </c>
      <c r="P4140" t="s">
        <v>5129</v>
      </c>
      <c r="Q4140" t="s">
        <v>5128</v>
      </c>
      <c r="R4140" s="7">
        <v>42370</v>
      </c>
      <c r="S4140" s="8">
        <f t="shared" si="512"/>
        <v>2016</v>
      </c>
      <c r="T4140" s="8">
        <v>2016</v>
      </c>
      <c r="U4140" s="8">
        <f t="shared" si="513"/>
        <v>6</v>
      </c>
      <c r="V4140" s="7">
        <v>2016</v>
      </c>
      <c r="W4140" t="s">
        <v>1632</v>
      </c>
      <c r="X4140" s="2">
        <v>0.216</v>
      </c>
      <c r="Y4140" s="6">
        <f t="shared" si="518"/>
        <v>5.765996636501962E-3</v>
      </c>
      <c r="AA4140">
        <v>19378726</v>
      </c>
      <c r="AB4140">
        <v>19700186909</v>
      </c>
      <c r="AC4140">
        <v>10988963</v>
      </c>
      <c r="AD4140" t="s">
        <v>6</v>
      </c>
      <c r="AE4140">
        <v>46</v>
      </c>
      <c r="AH4140" t="s">
        <v>5127</v>
      </c>
      <c r="AI4140" t="s">
        <v>5126</v>
      </c>
      <c r="AK4140" t="s">
        <v>5125</v>
      </c>
      <c r="AL4140">
        <v>4</v>
      </c>
      <c r="AM4140" s="5">
        <f t="shared" si="514"/>
        <v>0.66666666666666663</v>
      </c>
      <c r="AN4140" s="4">
        <f t="shared" si="519"/>
        <v>1.0097185409567082E-3</v>
      </c>
      <c r="AO4140" s="3"/>
      <c r="AP4140">
        <v>1</v>
      </c>
      <c r="AR4140" t="s">
        <v>1</v>
      </c>
      <c r="AT4140" s="2" t="s">
        <v>0</v>
      </c>
      <c r="AU4140" s="1">
        <f t="shared" si="515"/>
        <v>0.43391132078383848</v>
      </c>
      <c r="AV4140" s="1">
        <f t="shared" si="516"/>
        <v>0.3387857588729335</v>
      </c>
      <c r="AW4140" s="1">
        <f t="shared" si="517"/>
        <v>0.24366019696202842</v>
      </c>
    </row>
    <row r="4141" spans="1:49" x14ac:dyDescent="0.2">
      <c r="A4141">
        <v>4139</v>
      </c>
      <c r="B4141" t="s">
        <v>5124</v>
      </c>
      <c r="C4141" t="s">
        <v>5123</v>
      </c>
      <c r="F4141" t="s">
        <v>5122</v>
      </c>
      <c r="G4141" t="s">
        <v>17</v>
      </c>
      <c r="H4141" t="s">
        <v>16</v>
      </c>
      <c r="I4141" t="s">
        <v>5121</v>
      </c>
      <c r="J4141">
        <v>60005465</v>
      </c>
      <c r="K4141" t="s">
        <v>862</v>
      </c>
      <c r="L4141" t="s">
        <v>861</v>
      </c>
      <c r="M4141" t="s">
        <v>340</v>
      </c>
      <c r="N4141">
        <v>3</v>
      </c>
      <c r="O4141" t="s">
        <v>5120</v>
      </c>
      <c r="P4141" t="s">
        <v>5119</v>
      </c>
      <c r="Q4141" t="s">
        <v>3238</v>
      </c>
      <c r="R4141" s="7">
        <v>42370</v>
      </c>
      <c r="S4141" s="8">
        <f t="shared" si="512"/>
        <v>2016</v>
      </c>
      <c r="T4141" s="8">
        <v>2016</v>
      </c>
      <c r="U4141" s="8">
        <f t="shared" si="513"/>
        <v>6</v>
      </c>
      <c r="V4141" s="7">
        <v>2016</v>
      </c>
      <c r="W4141" t="s">
        <v>1632</v>
      </c>
      <c r="X4141" s="2">
        <v>0.216</v>
      </c>
      <c r="Y4141" s="6">
        <f t="shared" si="518"/>
        <v>5.765996636501962E-3</v>
      </c>
      <c r="AA4141">
        <v>19378726</v>
      </c>
      <c r="AB4141">
        <v>19700186909</v>
      </c>
      <c r="AC4141">
        <v>10988963</v>
      </c>
      <c r="AD4141" t="s">
        <v>6</v>
      </c>
      <c r="AE4141">
        <v>46</v>
      </c>
      <c r="AH4141" t="s">
        <v>388</v>
      </c>
      <c r="AI4141" t="s">
        <v>5118</v>
      </c>
      <c r="AK4141" t="s">
        <v>5117</v>
      </c>
      <c r="AL4141">
        <v>2</v>
      </c>
      <c r="AM4141" s="5">
        <f t="shared" si="514"/>
        <v>0.33333333333333331</v>
      </c>
      <c r="AN4141" s="4">
        <f t="shared" si="519"/>
        <v>5.048592704783541E-4</v>
      </c>
      <c r="AO4141" s="3"/>
      <c r="AP4141">
        <v>1</v>
      </c>
      <c r="AR4141" t="s">
        <v>1</v>
      </c>
      <c r="AT4141" s="2" t="s">
        <v>0</v>
      </c>
      <c r="AU4141" s="1">
        <f t="shared" si="515"/>
        <v>0.41876554266948796</v>
      </c>
      <c r="AV4141" s="1">
        <f t="shared" si="516"/>
        <v>0.3135427953490158</v>
      </c>
      <c r="AW4141" s="1">
        <f t="shared" si="517"/>
        <v>0.20832004802854362</v>
      </c>
    </row>
    <row r="4142" spans="1:49" x14ac:dyDescent="0.2">
      <c r="A4142">
        <v>4140</v>
      </c>
      <c r="B4142" t="s">
        <v>5116</v>
      </c>
      <c r="C4142" t="s">
        <v>5115</v>
      </c>
      <c r="F4142" t="s">
        <v>5114</v>
      </c>
      <c r="G4142" t="s">
        <v>17</v>
      </c>
      <c r="H4142" t="s">
        <v>16</v>
      </c>
      <c r="I4142" t="s">
        <v>5113</v>
      </c>
      <c r="J4142" t="s">
        <v>5112</v>
      </c>
      <c r="K4142" t="s">
        <v>5111</v>
      </c>
      <c r="L4142" t="s">
        <v>5110</v>
      </c>
      <c r="M4142" t="s">
        <v>230</v>
      </c>
      <c r="N4142">
        <v>5</v>
      </c>
      <c r="O4142" t="s">
        <v>5109</v>
      </c>
      <c r="P4142" t="s">
        <v>5108</v>
      </c>
      <c r="Q4142" t="s">
        <v>5107</v>
      </c>
      <c r="R4142" s="7">
        <v>42370</v>
      </c>
      <c r="S4142" s="8">
        <f t="shared" si="512"/>
        <v>2016</v>
      </c>
      <c r="T4142" s="8">
        <v>2016</v>
      </c>
      <c r="U4142" s="8">
        <f t="shared" si="513"/>
        <v>6</v>
      </c>
      <c r="V4142" s="7">
        <v>2016</v>
      </c>
      <c r="W4142" t="s">
        <v>1433</v>
      </c>
      <c r="X4142" s="2">
        <v>0.245</v>
      </c>
      <c r="Y4142" s="6">
        <f t="shared" si="518"/>
        <v>6.5401350738100959E-3</v>
      </c>
      <c r="AA4142">
        <v>19376480</v>
      </c>
      <c r="AB4142">
        <v>19700186896</v>
      </c>
      <c r="AD4142" t="s">
        <v>6</v>
      </c>
      <c r="AE4142">
        <v>59</v>
      </c>
      <c r="AH4142" t="s">
        <v>5106</v>
      </c>
      <c r="AI4142" t="s">
        <v>5105</v>
      </c>
      <c r="AK4142" t="s">
        <v>5104</v>
      </c>
      <c r="AL4142">
        <v>1</v>
      </c>
      <c r="AM4142" s="5">
        <f t="shared" si="514"/>
        <v>0.16666666666666666</v>
      </c>
      <c r="AN4142" s="4">
        <f t="shared" si="519"/>
        <v>2.5242963523917705E-4</v>
      </c>
      <c r="AO4142" s="3"/>
      <c r="AP4142">
        <v>1</v>
      </c>
      <c r="AR4142" t="s">
        <v>1</v>
      </c>
      <c r="AT4142" s="2" t="s">
        <v>0</v>
      </c>
      <c r="AU4142" s="1">
        <f t="shared" si="515"/>
        <v>0.46538234422388197</v>
      </c>
      <c r="AV4142" s="1">
        <f t="shared" si="516"/>
        <v>0.33962823545246368</v>
      </c>
      <c r="AW4142" s="1">
        <f t="shared" si="517"/>
        <v>0.21387412668104527</v>
      </c>
    </row>
    <row r="4143" spans="1:49" x14ac:dyDescent="0.2">
      <c r="A4143">
        <v>4141</v>
      </c>
      <c r="B4143" t="s">
        <v>5103</v>
      </c>
      <c r="C4143" t="s">
        <v>5102</v>
      </c>
      <c r="F4143" t="s">
        <v>5101</v>
      </c>
      <c r="G4143" t="s">
        <v>17</v>
      </c>
      <c r="H4143" t="s">
        <v>16</v>
      </c>
      <c r="I4143" t="s">
        <v>5100</v>
      </c>
      <c r="J4143" t="s">
        <v>5099</v>
      </c>
      <c r="K4143" t="s">
        <v>5098</v>
      </c>
      <c r="L4143" t="s">
        <v>5097</v>
      </c>
      <c r="M4143" t="s">
        <v>230</v>
      </c>
      <c r="N4143">
        <v>2</v>
      </c>
      <c r="O4143" t="s">
        <v>5096</v>
      </c>
      <c r="P4143" t="s">
        <v>5095</v>
      </c>
      <c r="Q4143" t="s">
        <v>5094</v>
      </c>
      <c r="R4143" s="7">
        <v>42370</v>
      </c>
      <c r="S4143" s="8">
        <f t="shared" si="512"/>
        <v>2016</v>
      </c>
      <c r="T4143" s="8">
        <v>2016</v>
      </c>
      <c r="U4143" s="8">
        <f t="shared" si="513"/>
        <v>6</v>
      </c>
      <c r="V4143" s="7">
        <v>2016</v>
      </c>
      <c r="W4143" t="s">
        <v>1433</v>
      </c>
      <c r="X4143" s="2">
        <v>0.245</v>
      </c>
      <c r="Y4143" s="6">
        <f t="shared" si="518"/>
        <v>6.5401350738100959E-3</v>
      </c>
      <c r="AA4143">
        <v>19376480</v>
      </c>
      <c r="AB4143">
        <v>19700186896</v>
      </c>
      <c r="AD4143" t="s">
        <v>6</v>
      </c>
      <c r="AE4143">
        <v>59</v>
      </c>
      <c r="AH4143" t="s">
        <v>5093</v>
      </c>
      <c r="AI4143" t="s">
        <v>5092</v>
      </c>
      <c r="AK4143" t="s">
        <v>5091</v>
      </c>
      <c r="AL4143">
        <v>3</v>
      </c>
      <c r="AM4143" s="5">
        <f t="shared" si="514"/>
        <v>0.5</v>
      </c>
      <c r="AN4143" s="4">
        <f t="shared" si="519"/>
        <v>7.572889057175312E-4</v>
      </c>
      <c r="AO4143" s="3"/>
      <c r="AP4143">
        <v>1</v>
      </c>
      <c r="AR4143" t="s">
        <v>1</v>
      </c>
      <c r="AT4143" s="2" t="s">
        <v>0</v>
      </c>
      <c r="AU4143" s="1">
        <f t="shared" si="515"/>
        <v>0.48052812233823261</v>
      </c>
      <c r="AV4143" s="1">
        <f t="shared" si="516"/>
        <v>0.36487119897638137</v>
      </c>
      <c r="AW4143" s="1">
        <f t="shared" si="517"/>
        <v>0.24921427561453005</v>
      </c>
    </row>
    <row r="4144" spans="1:49" x14ac:dyDescent="0.2">
      <c r="A4144">
        <v>4142</v>
      </c>
      <c r="B4144" t="s">
        <v>5090</v>
      </c>
      <c r="C4144" t="s">
        <v>5089</v>
      </c>
      <c r="F4144" t="s">
        <v>5088</v>
      </c>
      <c r="G4144" t="s">
        <v>17</v>
      </c>
      <c r="H4144" t="s">
        <v>16</v>
      </c>
      <c r="I4144" t="s">
        <v>5087</v>
      </c>
      <c r="J4144">
        <v>60019616</v>
      </c>
      <c r="K4144" t="s">
        <v>3869</v>
      </c>
      <c r="L4144" t="s">
        <v>3868</v>
      </c>
      <c r="M4144" t="s">
        <v>340</v>
      </c>
      <c r="N4144">
        <v>4</v>
      </c>
      <c r="O4144" t="s">
        <v>5086</v>
      </c>
      <c r="P4144" t="s">
        <v>5085</v>
      </c>
      <c r="Q4144" t="s">
        <v>5084</v>
      </c>
      <c r="R4144" s="7">
        <v>42370</v>
      </c>
      <c r="S4144" s="8">
        <f t="shared" si="512"/>
        <v>2016</v>
      </c>
      <c r="T4144" s="8">
        <v>2016</v>
      </c>
      <c r="U4144" s="8">
        <f t="shared" si="513"/>
        <v>6</v>
      </c>
      <c r="V4144" s="7" t="s">
        <v>5083</v>
      </c>
      <c r="W4144" t="s">
        <v>5082</v>
      </c>
      <c r="X4144" s="2">
        <v>0.26500000000000001</v>
      </c>
      <c r="Y4144" s="6">
        <f t="shared" si="518"/>
        <v>7.0740236512639816E-3</v>
      </c>
      <c r="AA4144">
        <v>19849648</v>
      </c>
      <c r="AB4144">
        <v>19700188347</v>
      </c>
      <c r="AC4144">
        <v>21759146</v>
      </c>
      <c r="AD4144" t="s">
        <v>6</v>
      </c>
      <c r="AE4144">
        <v>8</v>
      </c>
      <c r="AF4144">
        <v>1</v>
      </c>
      <c r="AH4144" t="s">
        <v>5081</v>
      </c>
      <c r="AI4144" t="s">
        <v>5080</v>
      </c>
      <c r="AJ4144" t="s">
        <v>5079</v>
      </c>
      <c r="AK4144" t="s">
        <v>5078</v>
      </c>
      <c r="AL4144">
        <v>0</v>
      </c>
      <c r="AM4144" s="5">
        <f t="shared" si="514"/>
        <v>0</v>
      </c>
      <c r="AN4144" s="4">
        <f t="shared" si="519"/>
        <v>0</v>
      </c>
      <c r="AO4144" s="3"/>
      <c r="AP4144">
        <v>1</v>
      </c>
      <c r="AR4144" t="s">
        <v>1</v>
      </c>
      <c r="AT4144" s="2" t="s">
        <v>0</v>
      </c>
      <c r="AU4144" s="1">
        <f t="shared" si="515"/>
        <v>0.49518165558847865</v>
      </c>
      <c r="AV4144" s="1">
        <f t="shared" si="516"/>
        <v>0.3537011825631991</v>
      </c>
      <c r="AW4144" s="1">
        <f t="shared" si="517"/>
        <v>0.21222070953791941</v>
      </c>
    </row>
    <row r="4145" spans="1:49" x14ac:dyDescent="0.2">
      <c r="A4145">
        <v>4143</v>
      </c>
      <c r="B4145" t="s">
        <v>5077</v>
      </c>
      <c r="C4145" t="s">
        <v>5076</v>
      </c>
      <c r="E4145">
        <v>27065423</v>
      </c>
      <c r="F4145" t="s">
        <v>5075</v>
      </c>
      <c r="G4145" t="s">
        <v>17</v>
      </c>
      <c r="H4145" t="s">
        <v>16</v>
      </c>
      <c r="I4145" t="s">
        <v>5074</v>
      </c>
      <c r="J4145" t="s">
        <v>5073</v>
      </c>
      <c r="K4145" t="s">
        <v>5072</v>
      </c>
      <c r="L4145" t="s">
        <v>5071</v>
      </c>
      <c r="M4145" t="s">
        <v>214</v>
      </c>
      <c r="N4145">
        <v>5</v>
      </c>
      <c r="O4145" t="s">
        <v>5070</v>
      </c>
      <c r="P4145" t="s">
        <v>5069</v>
      </c>
      <c r="Q4145" t="s">
        <v>5068</v>
      </c>
      <c r="R4145" s="7">
        <v>42370</v>
      </c>
      <c r="S4145" s="8">
        <f t="shared" si="512"/>
        <v>2016</v>
      </c>
      <c r="T4145" s="8">
        <v>2016</v>
      </c>
      <c r="U4145" s="8">
        <f t="shared" si="513"/>
        <v>6</v>
      </c>
      <c r="V4145" s="7">
        <v>2016</v>
      </c>
      <c r="W4145" t="s">
        <v>5067</v>
      </c>
      <c r="X4145" s="2">
        <v>0.88800000000000001</v>
      </c>
      <c r="Y4145" s="6">
        <f t="shared" si="518"/>
        <v>2.3704652838952511E-2</v>
      </c>
      <c r="AA4145">
        <v>472425</v>
      </c>
      <c r="AB4145">
        <v>23375</v>
      </c>
      <c r="AC4145">
        <v>15372537</v>
      </c>
      <c r="AD4145" t="s">
        <v>6</v>
      </c>
      <c r="AE4145">
        <v>45</v>
      </c>
      <c r="AF4145">
        <v>2</v>
      </c>
      <c r="AH4145" t="s">
        <v>5066</v>
      </c>
      <c r="AI4145" t="s">
        <v>5065</v>
      </c>
      <c r="AK4145" t="s">
        <v>5064</v>
      </c>
      <c r="AL4145">
        <v>16</v>
      </c>
      <c r="AM4145" s="5">
        <f t="shared" si="514"/>
        <v>2.6666666666666665</v>
      </c>
      <c r="AN4145" s="4">
        <f t="shared" si="519"/>
        <v>4.0388741638268328E-3</v>
      </c>
      <c r="AO4145" s="3"/>
      <c r="AP4145">
        <v>0</v>
      </c>
      <c r="AR4145" t="s">
        <v>1</v>
      </c>
      <c r="AT4145" s="2">
        <v>2.7509999999999999</v>
      </c>
      <c r="AU4145" s="1">
        <f t="shared" si="515"/>
        <v>1.7804919236414802</v>
      </c>
      <c r="AV4145" s="1">
        <f t="shared" si="516"/>
        <v>1.3871763501389671</v>
      </c>
      <c r="AW4145" s="1">
        <f t="shared" si="517"/>
        <v>0.99386077663645367</v>
      </c>
    </row>
    <row r="4146" spans="1:49" x14ac:dyDescent="0.2">
      <c r="A4146">
        <v>4144</v>
      </c>
      <c r="B4146" t="s">
        <v>5063</v>
      </c>
      <c r="C4146" t="s">
        <v>5062</v>
      </c>
      <c r="F4146" t="s">
        <v>5061</v>
      </c>
      <c r="G4146" t="s">
        <v>17</v>
      </c>
      <c r="H4146" t="s">
        <v>16</v>
      </c>
      <c r="I4146" t="s">
        <v>5060</v>
      </c>
      <c r="J4146" t="s">
        <v>5059</v>
      </c>
      <c r="K4146" t="s">
        <v>5058</v>
      </c>
      <c r="L4146" t="s">
        <v>5057</v>
      </c>
      <c r="M4146" t="s">
        <v>5056</v>
      </c>
      <c r="N4146">
        <v>6</v>
      </c>
      <c r="O4146" t="s">
        <v>5055</v>
      </c>
      <c r="P4146" t="s">
        <v>5054</v>
      </c>
      <c r="Q4146" t="s">
        <v>5053</v>
      </c>
      <c r="R4146" s="7">
        <v>42370</v>
      </c>
      <c r="S4146" s="8">
        <f t="shared" si="512"/>
        <v>2016</v>
      </c>
      <c r="T4146" s="8">
        <v>2016</v>
      </c>
      <c r="U4146" s="8">
        <f t="shared" si="513"/>
        <v>6</v>
      </c>
      <c r="V4146" s="7">
        <v>2016</v>
      </c>
      <c r="W4146" t="s">
        <v>4998</v>
      </c>
      <c r="X4146" s="2">
        <v>0.32400000000000001</v>
      </c>
      <c r="Y4146" s="6">
        <f t="shared" si="518"/>
        <v>8.6489949547529435E-3</v>
      </c>
      <c r="AA4146">
        <v>15501329</v>
      </c>
      <c r="AB4146">
        <v>5800173381</v>
      </c>
      <c r="AC4146">
        <v>15501477</v>
      </c>
      <c r="AD4146" t="s">
        <v>6</v>
      </c>
      <c r="AE4146">
        <v>2016</v>
      </c>
      <c r="AG4146">
        <v>6395385</v>
      </c>
      <c r="AI4146" t="s">
        <v>5052</v>
      </c>
      <c r="AK4146" t="s">
        <v>5051</v>
      </c>
      <c r="AL4146">
        <v>1</v>
      </c>
      <c r="AM4146" s="5">
        <f t="shared" si="514"/>
        <v>0.16666666666666666</v>
      </c>
      <c r="AN4146" s="4">
        <f t="shared" si="519"/>
        <v>2.5242963523917705E-4</v>
      </c>
      <c r="AO4146" s="3"/>
      <c r="AP4146">
        <v>1</v>
      </c>
      <c r="AQ4146" t="s">
        <v>222</v>
      </c>
      <c r="AR4146" t="s">
        <v>5050</v>
      </c>
      <c r="AS4146" t="s">
        <v>221</v>
      </c>
      <c r="AT4146" s="2">
        <v>1.64</v>
      </c>
      <c r="AU4146" s="1">
        <f t="shared" si="515"/>
        <v>0.61300253588988129</v>
      </c>
      <c r="AV4146" s="1">
        <f t="shared" si="516"/>
        <v>0.44507122949960604</v>
      </c>
      <c r="AW4146" s="1">
        <f t="shared" si="517"/>
        <v>0.27713992310933067</v>
      </c>
    </row>
    <row r="4147" spans="1:49" x14ac:dyDescent="0.2">
      <c r="A4147">
        <v>4145</v>
      </c>
      <c r="B4147" t="s">
        <v>5049</v>
      </c>
      <c r="C4147" t="s">
        <v>5048</v>
      </c>
      <c r="F4147" t="s">
        <v>5047</v>
      </c>
      <c r="G4147" t="s">
        <v>17</v>
      </c>
      <c r="H4147" t="s">
        <v>16</v>
      </c>
      <c r="I4147" t="s">
        <v>5046</v>
      </c>
      <c r="J4147" t="s">
        <v>5045</v>
      </c>
      <c r="K4147" t="s">
        <v>5044</v>
      </c>
      <c r="L4147" t="s">
        <v>5043</v>
      </c>
      <c r="M4147" t="s">
        <v>230</v>
      </c>
      <c r="N4147">
        <v>4</v>
      </c>
      <c r="O4147" t="s">
        <v>5042</v>
      </c>
      <c r="P4147" t="s">
        <v>5041</v>
      </c>
      <c r="Q4147" t="s">
        <v>5040</v>
      </c>
      <c r="R4147" s="7">
        <v>42370</v>
      </c>
      <c r="S4147" s="8">
        <f t="shared" si="512"/>
        <v>2016</v>
      </c>
      <c r="T4147" s="8">
        <v>2016</v>
      </c>
      <c r="U4147" s="8">
        <f t="shared" si="513"/>
        <v>6</v>
      </c>
      <c r="V4147" s="7">
        <v>2016</v>
      </c>
      <c r="W4147" t="s">
        <v>5039</v>
      </c>
      <c r="X4147" s="2">
        <v>0.746</v>
      </c>
      <c r="Y4147" s="6">
        <f t="shared" si="518"/>
        <v>1.9914043939029926E-2</v>
      </c>
      <c r="AB4147">
        <v>21100199840</v>
      </c>
      <c r="AC4147">
        <v>20462069</v>
      </c>
      <c r="AD4147" t="s">
        <v>6</v>
      </c>
      <c r="AE4147">
        <v>6</v>
      </c>
      <c r="AF4147">
        <v>28</v>
      </c>
      <c r="AH4147" t="s">
        <v>5038</v>
      </c>
      <c r="AI4147" t="s">
        <v>5037</v>
      </c>
      <c r="AK4147" t="s">
        <v>5036</v>
      </c>
      <c r="AL4147">
        <v>36</v>
      </c>
      <c r="AM4147" s="5">
        <f t="shared" si="514"/>
        <v>6</v>
      </c>
      <c r="AN4147" s="4">
        <f t="shared" si="519"/>
        <v>9.0874668686103752E-3</v>
      </c>
      <c r="AO4147" s="3"/>
      <c r="AP4147">
        <v>0</v>
      </c>
      <c r="AR4147" t="s">
        <v>1</v>
      </c>
      <c r="AT4147" s="2">
        <v>3.3610000000000002</v>
      </c>
      <c r="AU4147" s="1">
        <f t="shared" si="515"/>
        <v>1.666607081790406</v>
      </c>
      <c r="AV4147" s="1">
        <f t="shared" si="516"/>
        <v>1.4500755403820151</v>
      </c>
      <c r="AW4147" s="1">
        <f t="shared" si="517"/>
        <v>1.2335439989736241</v>
      </c>
    </row>
    <row r="4148" spans="1:49" x14ac:dyDescent="0.2">
      <c r="A4148">
        <v>4146</v>
      </c>
      <c r="B4148" t="s">
        <v>5035</v>
      </c>
      <c r="C4148" t="s">
        <v>5034</v>
      </c>
      <c r="F4148" t="s">
        <v>5033</v>
      </c>
      <c r="G4148" t="s">
        <v>17</v>
      </c>
      <c r="H4148" t="s">
        <v>16</v>
      </c>
      <c r="I4148" t="s">
        <v>5032</v>
      </c>
      <c r="J4148" t="s">
        <v>5031</v>
      </c>
      <c r="K4148" t="s">
        <v>5030</v>
      </c>
      <c r="L4148" t="s">
        <v>5029</v>
      </c>
      <c r="M4148" t="s">
        <v>230</v>
      </c>
      <c r="N4148">
        <v>3</v>
      </c>
      <c r="O4148" t="s">
        <v>5028</v>
      </c>
      <c r="P4148" t="s">
        <v>5027</v>
      </c>
      <c r="Q4148" t="s">
        <v>5026</v>
      </c>
      <c r="R4148" s="7">
        <v>42370</v>
      </c>
      <c r="S4148" s="8">
        <f t="shared" si="512"/>
        <v>2016</v>
      </c>
      <c r="T4148" s="8">
        <v>2016</v>
      </c>
      <c r="U4148" s="8">
        <f t="shared" si="513"/>
        <v>6</v>
      </c>
      <c r="V4148" s="7">
        <v>2016</v>
      </c>
      <c r="W4148" t="s">
        <v>3368</v>
      </c>
      <c r="X4148" s="2">
        <v>0.28199999999999997</v>
      </c>
      <c r="Y4148" s="6">
        <f t="shared" si="518"/>
        <v>7.527828942099783E-3</v>
      </c>
      <c r="AA4148">
        <v>16875869</v>
      </c>
      <c r="AB4148">
        <v>19700186861</v>
      </c>
      <c r="AC4148">
        <v>16875877</v>
      </c>
      <c r="AD4148" t="s">
        <v>6</v>
      </c>
      <c r="AE4148">
        <v>2016</v>
      </c>
      <c r="AG4148">
        <v>1512843</v>
      </c>
      <c r="AI4148" t="s">
        <v>5025</v>
      </c>
      <c r="AK4148" t="s">
        <v>5024</v>
      </c>
      <c r="AL4148">
        <v>9</v>
      </c>
      <c r="AM4148" s="5">
        <f t="shared" si="514"/>
        <v>1.5</v>
      </c>
      <c r="AN4148" s="4">
        <f t="shared" si="519"/>
        <v>2.2718667171525938E-3</v>
      </c>
      <c r="AO4148" s="3"/>
      <c r="AP4148">
        <v>1</v>
      </c>
      <c r="AR4148" t="s">
        <v>1</v>
      </c>
      <c r="AT4148" s="2">
        <v>1.1739999999999999</v>
      </c>
      <c r="AU4148" s="1">
        <f t="shared" si="515"/>
        <v>0.59510402746156255</v>
      </c>
      <c r="AV4148" s="1">
        <f t="shared" si="516"/>
        <v>0.48998478296261888</v>
      </c>
      <c r="AW4148" s="1">
        <f t="shared" si="517"/>
        <v>0.38486553846367505</v>
      </c>
    </row>
    <row r="4149" spans="1:49" x14ac:dyDescent="0.2">
      <c r="A4149">
        <v>4147</v>
      </c>
      <c r="B4149" t="s">
        <v>5023</v>
      </c>
      <c r="C4149" t="s">
        <v>5022</v>
      </c>
      <c r="E4149">
        <v>26899714</v>
      </c>
      <c r="F4149" t="s">
        <v>5021</v>
      </c>
      <c r="G4149" t="s">
        <v>17</v>
      </c>
      <c r="H4149" t="s">
        <v>16</v>
      </c>
      <c r="I4149" t="s">
        <v>5020</v>
      </c>
      <c r="J4149" t="s">
        <v>5019</v>
      </c>
      <c r="K4149" t="s">
        <v>5018</v>
      </c>
      <c r="L4149" t="s">
        <v>5017</v>
      </c>
      <c r="M4149" t="s">
        <v>5016</v>
      </c>
      <c r="N4149">
        <v>2</v>
      </c>
      <c r="O4149" t="s">
        <v>5015</v>
      </c>
      <c r="P4149" t="s">
        <v>5014</v>
      </c>
      <c r="Q4149" t="s">
        <v>5013</v>
      </c>
      <c r="R4149" s="7">
        <v>42370</v>
      </c>
      <c r="S4149" s="8">
        <f t="shared" si="512"/>
        <v>2016</v>
      </c>
      <c r="T4149" s="8">
        <v>2016</v>
      </c>
      <c r="U4149" s="8">
        <f t="shared" si="513"/>
        <v>6</v>
      </c>
      <c r="V4149" s="7">
        <v>2016</v>
      </c>
      <c r="W4149" t="s">
        <v>1720</v>
      </c>
      <c r="X4149" s="2">
        <v>1.0529999999999999</v>
      </c>
      <c r="Y4149" s="6">
        <f t="shared" si="518"/>
        <v>2.8109233602947065E-2</v>
      </c>
      <c r="AA4149">
        <v>14639076</v>
      </c>
      <c r="AB4149">
        <v>27011</v>
      </c>
      <c r="AD4149" t="s">
        <v>6</v>
      </c>
      <c r="AE4149">
        <v>18</v>
      </c>
      <c r="AF4149">
        <v>10</v>
      </c>
      <c r="AH4149" t="s">
        <v>5012</v>
      </c>
      <c r="AI4149" t="s">
        <v>5011</v>
      </c>
      <c r="AK4149" t="s">
        <v>5010</v>
      </c>
      <c r="AL4149">
        <v>19</v>
      </c>
      <c r="AM4149" s="5">
        <f t="shared" si="514"/>
        <v>3.1666666666666665</v>
      </c>
      <c r="AN4149" s="4">
        <f t="shared" si="519"/>
        <v>4.7961630695443642E-3</v>
      </c>
      <c r="AO4149" s="3"/>
      <c r="AP4149">
        <v>0</v>
      </c>
      <c r="AQ4149" t="s">
        <v>618</v>
      </c>
      <c r="AR4149" t="s">
        <v>5009</v>
      </c>
      <c r="AS4149" t="s">
        <v>616</v>
      </c>
      <c r="AT4149" s="2">
        <v>3.6760000000000002</v>
      </c>
      <c r="AU4149" s="1">
        <f t="shared" si="515"/>
        <v>2.1115312442926251</v>
      </c>
      <c r="AV4149" s="1">
        <f t="shared" si="516"/>
        <v>1.6452698336245715</v>
      </c>
      <c r="AW4149" s="1">
        <f t="shared" si="517"/>
        <v>1.1790084229565174</v>
      </c>
    </row>
    <row r="4150" spans="1:49" x14ac:dyDescent="0.2">
      <c r="A4150">
        <v>4148</v>
      </c>
      <c r="B4150" t="s">
        <v>5008</v>
      </c>
      <c r="C4150" t="s">
        <v>5007</v>
      </c>
      <c r="F4150" t="s">
        <v>5006</v>
      </c>
      <c r="G4150" t="s">
        <v>17</v>
      </c>
      <c r="H4150" t="s">
        <v>16</v>
      </c>
      <c r="I4150" t="s">
        <v>5005</v>
      </c>
      <c r="J4150">
        <v>60006288</v>
      </c>
      <c r="K4150" t="s">
        <v>5004</v>
      </c>
      <c r="L4150" t="s">
        <v>5003</v>
      </c>
      <c r="M4150" t="s">
        <v>5002</v>
      </c>
      <c r="N4150">
        <v>3</v>
      </c>
      <c r="O4150" t="s">
        <v>5001</v>
      </c>
      <c r="P4150" t="s">
        <v>5000</v>
      </c>
      <c r="Q4150" t="s">
        <v>4999</v>
      </c>
      <c r="R4150" s="7">
        <v>42370</v>
      </c>
      <c r="S4150" s="8">
        <f t="shared" si="512"/>
        <v>2016</v>
      </c>
      <c r="T4150" s="8">
        <v>2016</v>
      </c>
      <c r="U4150" s="8">
        <f t="shared" si="513"/>
        <v>6</v>
      </c>
      <c r="V4150" s="7">
        <v>2016</v>
      </c>
      <c r="W4150" t="s">
        <v>4998</v>
      </c>
      <c r="X4150" s="2">
        <v>0.32400000000000001</v>
      </c>
      <c r="Y4150" s="6">
        <f t="shared" si="518"/>
        <v>8.6489949547529435E-3</v>
      </c>
      <c r="AA4150">
        <v>15501329</v>
      </c>
      <c r="AB4150">
        <v>5800173381</v>
      </c>
      <c r="AC4150">
        <v>15501477</v>
      </c>
      <c r="AD4150" t="s">
        <v>6</v>
      </c>
      <c r="AE4150">
        <v>2016</v>
      </c>
      <c r="AG4150">
        <v>9437602</v>
      </c>
      <c r="AI4150" t="s">
        <v>4997</v>
      </c>
      <c r="AK4150" t="s">
        <v>4996</v>
      </c>
      <c r="AL4150">
        <v>4</v>
      </c>
      <c r="AM4150" s="5">
        <f t="shared" si="514"/>
        <v>0.66666666666666663</v>
      </c>
      <c r="AN4150" s="4">
        <f t="shared" si="519"/>
        <v>1.0097185409567082E-3</v>
      </c>
      <c r="AO4150" s="3"/>
      <c r="AP4150">
        <v>1</v>
      </c>
      <c r="AR4150" t="s">
        <v>1</v>
      </c>
      <c r="AT4150" s="2">
        <v>1.64</v>
      </c>
      <c r="AU4150" s="1">
        <f t="shared" si="515"/>
        <v>0.63572120306140723</v>
      </c>
      <c r="AV4150" s="1">
        <f t="shared" si="516"/>
        <v>0.48293567478548255</v>
      </c>
      <c r="AW4150" s="1">
        <f t="shared" si="517"/>
        <v>0.33015014650955787</v>
      </c>
    </row>
    <row r="4151" spans="1:49" x14ac:dyDescent="0.2">
      <c r="A4151">
        <v>4149</v>
      </c>
      <c r="B4151" t="s">
        <v>4995</v>
      </c>
      <c r="C4151" t="s">
        <v>4994</v>
      </c>
      <c r="F4151" t="s">
        <v>4993</v>
      </c>
      <c r="G4151" t="s">
        <v>17</v>
      </c>
      <c r="H4151" t="s">
        <v>16</v>
      </c>
      <c r="I4151" t="s">
        <v>4992</v>
      </c>
      <c r="J4151">
        <v>60001455</v>
      </c>
      <c r="K4151" t="s">
        <v>4991</v>
      </c>
      <c r="L4151" t="s">
        <v>4990</v>
      </c>
      <c r="M4151" t="s">
        <v>340</v>
      </c>
      <c r="N4151">
        <v>5</v>
      </c>
      <c r="O4151" t="s">
        <v>4989</v>
      </c>
      <c r="P4151" t="s">
        <v>4988</v>
      </c>
      <c r="Q4151" t="s">
        <v>4987</v>
      </c>
      <c r="R4151" s="7">
        <v>42370</v>
      </c>
      <c r="S4151" s="8">
        <f t="shared" si="512"/>
        <v>2016</v>
      </c>
      <c r="T4151" s="8">
        <v>2016</v>
      </c>
      <c r="U4151" s="8">
        <f t="shared" si="513"/>
        <v>6</v>
      </c>
      <c r="V4151" s="7">
        <v>2016</v>
      </c>
      <c r="W4151" t="s">
        <v>1748</v>
      </c>
      <c r="X4151" s="2">
        <v>0.34100000000000003</v>
      </c>
      <c r="Y4151" s="6">
        <f t="shared" si="518"/>
        <v>9.1028002455887467E-3</v>
      </c>
      <c r="AA4151">
        <v>19378718</v>
      </c>
      <c r="AB4151">
        <v>19700186839</v>
      </c>
      <c r="AC4151">
        <v>15309681</v>
      </c>
      <c r="AD4151" t="s">
        <v>6</v>
      </c>
      <c r="AE4151">
        <v>62</v>
      </c>
      <c r="AH4151" t="s">
        <v>4986</v>
      </c>
      <c r="AI4151" t="s">
        <v>4985</v>
      </c>
      <c r="AK4151" t="s">
        <v>4984</v>
      </c>
      <c r="AL4151">
        <v>0</v>
      </c>
      <c r="AM4151" s="5">
        <f t="shared" si="514"/>
        <v>0</v>
      </c>
      <c r="AN4151" s="4">
        <f t="shared" si="519"/>
        <v>0</v>
      </c>
      <c r="AO4151" s="3"/>
      <c r="AP4151">
        <v>1</v>
      </c>
      <c r="AQ4151" t="s">
        <v>222</v>
      </c>
      <c r="AR4151">
        <v>61172020</v>
      </c>
      <c r="AS4151" t="s">
        <v>221</v>
      </c>
      <c r="AT4151" s="2" t="s">
        <v>0</v>
      </c>
      <c r="AU4151" s="1">
        <f t="shared" si="515"/>
        <v>0.63719601719121222</v>
      </c>
      <c r="AV4151" s="1">
        <f t="shared" si="516"/>
        <v>0.45514001227943734</v>
      </c>
      <c r="AW4151" s="1">
        <f t="shared" si="517"/>
        <v>0.27308400736766236</v>
      </c>
    </row>
    <row r="4152" spans="1:49" x14ac:dyDescent="0.2">
      <c r="A4152">
        <v>4150</v>
      </c>
      <c r="B4152" t="s">
        <v>4983</v>
      </c>
      <c r="C4152" t="s">
        <v>4982</v>
      </c>
      <c r="F4152" t="s">
        <v>4981</v>
      </c>
      <c r="G4152" t="s">
        <v>17</v>
      </c>
      <c r="H4152" t="s">
        <v>16</v>
      </c>
      <c r="I4152" t="s">
        <v>4980</v>
      </c>
      <c r="J4152" t="s">
        <v>4979</v>
      </c>
      <c r="K4152" t="s">
        <v>4978</v>
      </c>
      <c r="L4152" t="s">
        <v>4977</v>
      </c>
      <c r="M4152" t="s">
        <v>1928</v>
      </c>
      <c r="N4152">
        <v>3</v>
      </c>
      <c r="O4152" t="s">
        <v>4976</v>
      </c>
      <c r="P4152" t="s">
        <v>4975</v>
      </c>
      <c r="Q4152" t="s">
        <v>4974</v>
      </c>
      <c r="R4152" s="7">
        <v>42370</v>
      </c>
      <c r="S4152" s="8">
        <f t="shared" si="512"/>
        <v>2016</v>
      </c>
      <c r="T4152" s="8">
        <v>2016</v>
      </c>
      <c r="U4152" s="8">
        <f t="shared" si="513"/>
        <v>6</v>
      </c>
      <c r="V4152" s="7">
        <v>2016</v>
      </c>
      <c r="W4152" t="s">
        <v>2799</v>
      </c>
      <c r="X4152" s="2">
        <v>0.67200000000000004</v>
      </c>
      <c r="Y4152" s="6">
        <f t="shared" si="518"/>
        <v>1.793865620245055E-2</v>
      </c>
      <c r="AA4152">
        <v>13132989</v>
      </c>
      <c r="AB4152">
        <v>19700170477</v>
      </c>
      <c r="AC4152">
        <v>13132970</v>
      </c>
      <c r="AD4152" t="s">
        <v>6</v>
      </c>
      <c r="AE4152">
        <v>2016</v>
      </c>
      <c r="AF4152">
        <v>571</v>
      </c>
      <c r="AH4152" t="s">
        <v>4973</v>
      </c>
      <c r="AI4152" t="s">
        <v>4972</v>
      </c>
      <c r="AJ4152" t="s">
        <v>4971</v>
      </c>
      <c r="AK4152" t="s">
        <v>4970</v>
      </c>
      <c r="AL4152">
        <v>1</v>
      </c>
      <c r="AM4152" s="5">
        <f t="shared" si="514"/>
        <v>0.16666666666666666</v>
      </c>
      <c r="AN4152" s="4">
        <f t="shared" si="519"/>
        <v>2.5242963523917705E-4</v>
      </c>
      <c r="AO4152" s="3"/>
      <c r="AP4152">
        <v>1</v>
      </c>
      <c r="AR4152" t="s">
        <v>1</v>
      </c>
      <c r="AT4152" s="2">
        <v>1.546</v>
      </c>
      <c r="AU4152" s="1">
        <f t="shared" si="515"/>
        <v>1.2632788232287135</v>
      </c>
      <c r="AV4152" s="1">
        <f t="shared" si="516"/>
        <v>0.90955429188448633</v>
      </c>
      <c r="AW4152" s="1">
        <f t="shared" si="517"/>
        <v>0.5558297605402589</v>
      </c>
    </row>
    <row r="4153" spans="1:49" x14ac:dyDescent="0.2">
      <c r="A4153">
        <v>4151</v>
      </c>
      <c r="B4153" t="s">
        <v>4969</v>
      </c>
      <c r="C4153" t="s">
        <v>4968</v>
      </c>
      <c r="F4153" t="s">
        <v>4967</v>
      </c>
      <c r="G4153" t="s">
        <v>17</v>
      </c>
      <c r="H4153" t="s">
        <v>16</v>
      </c>
      <c r="I4153" t="s">
        <v>4966</v>
      </c>
      <c r="J4153">
        <v>60012370</v>
      </c>
      <c r="K4153" t="s">
        <v>4965</v>
      </c>
      <c r="L4153" t="s">
        <v>4964</v>
      </c>
      <c r="M4153" t="s">
        <v>311</v>
      </c>
      <c r="N4153">
        <v>3</v>
      </c>
      <c r="O4153" t="s">
        <v>4963</v>
      </c>
      <c r="P4153" t="s">
        <v>4962</v>
      </c>
      <c r="Q4153" t="s">
        <v>4961</v>
      </c>
      <c r="R4153" s="7">
        <v>42370</v>
      </c>
      <c r="S4153" s="8">
        <f t="shared" si="512"/>
        <v>2016</v>
      </c>
      <c r="T4153" s="8">
        <v>2016</v>
      </c>
      <c r="U4153" s="8">
        <f t="shared" si="513"/>
        <v>6</v>
      </c>
      <c r="V4153" s="7">
        <v>42370</v>
      </c>
      <c r="W4153" t="s">
        <v>4960</v>
      </c>
      <c r="X4153" s="2">
        <v>0.371</v>
      </c>
      <c r="Y4153" s="6">
        <f t="shared" si="518"/>
        <v>9.9036331117695747E-3</v>
      </c>
      <c r="AA4153">
        <v>486604</v>
      </c>
      <c r="AB4153">
        <v>28580</v>
      </c>
      <c r="AC4153" t="s">
        <v>4959</v>
      </c>
      <c r="AD4153" t="s">
        <v>6</v>
      </c>
      <c r="AE4153">
        <v>51</v>
      </c>
      <c r="AF4153">
        <v>1</v>
      </c>
      <c r="AH4153" t="s">
        <v>4371</v>
      </c>
      <c r="AI4153" t="s">
        <v>4958</v>
      </c>
      <c r="AJ4153" t="s">
        <v>4957</v>
      </c>
      <c r="AK4153" t="s">
        <v>4956</v>
      </c>
      <c r="AL4153">
        <v>7</v>
      </c>
      <c r="AM4153" s="5">
        <f t="shared" si="514"/>
        <v>1.1666666666666667</v>
      </c>
      <c r="AN4153" s="4">
        <f t="shared" si="519"/>
        <v>1.7670074466742396E-3</v>
      </c>
      <c r="AO4153" s="3"/>
      <c r="AP4153">
        <v>1</v>
      </c>
      <c r="AR4153" t="s">
        <v>1</v>
      </c>
      <c r="AT4153" s="2">
        <v>1.431</v>
      </c>
      <c r="AU4153" s="1">
        <f t="shared" si="515"/>
        <v>0.74626454122409736</v>
      </c>
      <c r="AV4153" s="1">
        <f t="shared" si="516"/>
        <v>0.58353202792219072</v>
      </c>
      <c r="AW4153" s="1">
        <f t="shared" si="517"/>
        <v>0.42079951462028409</v>
      </c>
    </row>
    <row r="4154" spans="1:49" x14ac:dyDescent="0.2">
      <c r="A4154">
        <v>4152</v>
      </c>
      <c r="B4154" t="s">
        <v>4955</v>
      </c>
      <c r="C4154" t="s">
        <v>4954</v>
      </c>
      <c r="F4154" t="s">
        <v>4953</v>
      </c>
      <c r="G4154" t="s">
        <v>17</v>
      </c>
      <c r="H4154" t="s">
        <v>16</v>
      </c>
      <c r="I4154" t="s">
        <v>4952</v>
      </c>
      <c r="J4154">
        <v>60017681</v>
      </c>
      <c r="K4154" t="s">
        <v>4951</v>
      </c>
      <c r="L4154" t="s">
        <v>4950</v>
      </c>
      <c r="M4154" t="s">
        <v>459</v>
      </c>
      <c r="N4154">
        <v>1</v>
      </c>
      <c r="O4154" t="s">
        <v>4949</v>
      </c>
      <c r="P4154">
        <v>55728110100</v>
      </c>
      <c r="Q4154">
        <v>60017681</v>
      </c>
      <c r="R4154" s="7">
        <v>42370</v>
      </c>
      <c r="S4154" s="8">
        <f t="shared" si="512"/>
        <v>2016</v>
      </c>
      <c r="T4154" s="8">
        <v>2016</v>
      </c>
      <c r="U4154" s="8">
        <f t="shared" si="513"/>
        <v>6</v>
      </c>
      <c r="V4154" s="7">
        <v>2016</v>
      </c>
      <c r="W4154" t="s">
        <v>2799</v>
      </c>
      <c r="X4154" s="2">
        <v>0.67200000000000004</v>
      </c>
      <c r="Y4154" s="6">
        <f t="shared" si="518"/>
        <v>1.793865620245055E-2</v>
      </c>
      <c r="AA4154">
        <v>13132989</v>
      </c>
      <c r="AB4154">
        <v>19700170477</v>
      </c>
      <c r="AC4154">
        <v>13132970</v>
      </c>
      <c r="AD4154" t="s">
        <v>6</v>
      </c>
      <c r="AE4154">
        <v>2016</v>
      </c>
      <c r="AF4154">
        <v>571</v>
      </c>
      <c r="AH4154" t="s">
        <v>4948</v>
      </c>
      <c r="AI4154" t="s">
        <v>4947</v>
      </c>
      <c r="AJ4154" t="s">
        <v>4946</v>
      </c>
      <c r="AK4154" t="s">
        <v>4945</v>
      </c>
      <c r="AL4154">
        <v>1</v>
      </c>
      <c r="AM4154" s="5">
        <f t="shared" si="514"/>
        <v>0.16666666666666666</v>
      </c>
      <c r="AN4154" s="4">
        <f t="shared" si="519"/>
        <v>2.5242963523917705E-4</v>
      </c>
      <c r="AO4154" s="3"/>
      <c r="AP4154">
        <v>1</v>
      </c>
      <c r="AR4154" t="s">
        <v>1</v>
      </c>
      <c r="AT4154" s="2">
        <v>1.546</v>
      </c>
      <c r="AU4154" s="1">
        <f t="shared" si="515"/>
        <v>1.2632788232287135</v>
      </c>
      <c r="AV4154" s="1">
        <f t="shared" si="516"/>
        <v>0.90955429188448633</v>
      </c>
      <c r="AW4154" s="1">
        <f t="shared" si="517"/>
        <v>0.5558297605402589</v>
      </c>
    </row>
    <row r="4155" spans="1:49" x14ac:dyDescent="0.2">
      <c r="A4155">
        <v>4153</v>
      </c>
      <c r="B4155" t="s">
        <v>4944</v>
      </c>
      <c r="C4155" t="s">
        <v>4943</v>
      </c>
      <c r="F4155" t="s">
        <v>4942</v>
      </c>
      <c r="G4155" t="s">
        <v>17</v>
      </c>
      <c r="H4155" t="s">
        <v>16</v>
      </c>
      <c r="I4155" t="s">
        <v>4941</v>
      </c>
      <c r="J4155" t="s">
        <v>4940</v>
      </c>
      <c r="K4155" t="s">
        <v>4939</v>
      </c>
      <c r="L4155" t="s">
        <v>2106</v>
      </c>
      <c r="M4155" t="s">
        <v>230</v>
      </c>
      <c r="N4155">
        <v>4</v>
      </c>
      <c r="O4155" t="s">
        <v>4938</v>
      </c>
      <c r="P4155" t="s">
        <v>4937</v>
      </c>
      <c r="Q4155" t="s">
        <v>4936</v>
      </c>
      <c r="R4155" s="7">
        <v>42370</v>
      </c>
      <c r="S4155" s="8">
        <f t="shared" ref="S4155:S4218" si="520">YEAR(R4155)</f>
        <v>2016</v>
      </c>
      <c r="T4155" s="8">
        <v>2016</v>
      </c>
      <c r="U4155" s="8">
        <f t="shared" ref="U4155:U4218" si="521">2022-T4155</f>
        <v>6</v>
      </c>
      <c r="V4155" s="7">
        <v>2016</v>
      </c>
      <c r="W4155" t="s">
        <v>1433</v>
      </c>
      <c r="X4155" s="2">
        <v>0.245</v>
      </c>
      <c r="Y4155" s="6">
        <f t="shared" si="518"/>
        <v>6.5401350738100959E-3</v>
      </c>
      <c r="AA4155">
        <v>19376480</v>
      </c>
      <c r="AB4155">
        <v>19700186896</v>
      </c>
      <c r="AD4155" t="s">
        <v>6</v>
      </c>
      <c r="AE4155">
        <v>59</v>
      </c>
      <c r="AH4155" s="9">
        <v>41456</v>
      </c>
      <c r="AI4155" t="s">
        <v>4935</v>
      </c>
      <c r="AK4155" t="s">
        <v>4934</v>
      </c>
      <c r="AL4155">
        <v>7</v>
      </c>
      <c r="AM4155" s="5">
        <f t="shared" ref="AM4155:AM4218" si="522">AL4155/U4155</f>
        <v>1.1666666666666667</v>
      </c>
      <c r="AN4155" s="4">
        <f t="shared" si="519"/>
        <v>1.7670074466742396E-3</v>
      </c>
      <c r="AO4155" s="3"/>
      <c r="AP4155">
        <v>1</v>
      </c>
      <c r="AR4155" t="s">
        <v>1</v>
      </c>
      <c r="AT4155" s="2" t="s">
        <v>0</v>
      </c>
      <c r="AU4155" s="1">
        <f t="shared" ref="AU4155:AU4218" si="523">(Y4155*0.7+AN4155*0.3)*100</f>
        <v>0.51081967856693389</v>
      </c>
      <c r="AV4155" s="1">
        <f t="shared" ref="AV4155:AV4218" si="524">(Y4155*0.5+AN4155*0.5)*100</f>
        <v>0.41535712602421682</v>
      </c>
      <c r="AW4155" s="1">
        <f t="shared" ref="AW4155:AW4218" si="525">(Y4155*0.3+AN4155*0.7)*100</f>
        <v>0.31989457348149963</v>
      </c>
    </row>
    <row r="4156" spans="1:49" x14ac:dyDescent="0.2">
      <c r="A4156">
        <v>4154</v>
      </c>
      <c r="B4156" t="s">
        <v>4933</v>
      </c>
      <c r="C4156" t="s">
        <v>4932</v>
      </c>
      <c r="F4156" t="s">
        <v>4931</v>
      </c>
      <c r="G4156" t="s">
        <v>17</v>
      </c>
      <c r="H4156" t="s">
        <v>16</v>
      </c>
      <c r="I4156" t="s">
        <v>4930</v>
      </c>
      <c r="J4156">
        <v>60021285</v>
      </c>
      <c r="K4156" t="s">
        <v>4929</v>
      </c>
      <c r="L4156" t="s">
        <v>4928</v>
      </c>
      <c r="M4156" t="s">
        <v>411</v>
      </c>
      <c r="N4156">
        <v>2</v>
      </c>
      <c r="O4156" t="s">
        <v>4927</v>
      </c>
      <c r="P4156" t="s">
        <v>4926</v>
      </c>
      <c r="Q4156" t="s">
        <v>4925</v>
      </c>
      <c r="R4156" s="7">
        <v>42370</v>
      </c>
      <c r="S4156" s="8">
        <f t="shared" si="520"/>
        <v>2016</v>
      </c>
      <c r="T4156" s="8">
        <v>2016</v>
      </c>
      <c r="U4156" s="8">
        <f t="shared" si="521"/>
        <v>6</v>
      </c>
      <c r="V4156" s="7">
        <v>2016</v>
      </c>
      <c r="W4156" t="s">
        <v>1748</v>
      </c>
      <c r="X4156" s="2">
        <v>0.34100000000000003</v>
      </c>
      <c r="Y4156" s="6">
        <f t="shared" si="518"/>
        <v>9.1028002455887467E-3</v>
      </c>
      <c r="AA4156">
        <v>19378718</v>
      </c>
      <c r="AB4156">
        <v>19700186839</v>
      </c>
      <c r="AC4156">
        <v>15309681</v>
      </c>
      <c r="AD4156" t="s">
        <v>6</v>
      </c>
      <c r="AE4156">
        <v>62</v>
      </c>
      <c r="AH4156" t="s">
        <v>4924</v>
      </c>
      <c r="AI4156" t="s">
        <v>4923</v>
      </c>
      <c r="AK4156" t="s">
        <v>4922</v>
      </c>
      <c r="AL4156">
        <v>0</v>
      </c>
      <c r="AM4156" s="5">
        <f t="shared" si="522"/>
        <v>0</v>
      </c>
      <c r="AN4156" s="4">
        <f t="shared" si="519"/>
        <v>0</v>
      </c>
      <c r="AO4156" s="3"/>
      <c r="AP4156">
        <v>1</v>
      </c>
      <c r="AR4156" t="s">
        <v>1</v>
      </c>
      <c r="AT4156" s="2" t="s">
        <v>0</v>
      </c>
      <c r="AU4156" s="1">
        <f t="shared" si="523"/>
        <v>0.63719601719121222</v>
      </c>
      <c r="AV4156" s="1">
        <f t="shared" si="524"/>
        <v>0.45514001227943734</v>
      </c>
      <c r="AW4156" s="1">
        <f t="shared" si="525"/>
        <v>0.27308400736766236</v>
      </c>
    </row>
    <row r="4157" spans="1:49" x14ac:dyDescent="0.2">
      <c r="A4157">
        <v>4155</v>
      </c>
      <c r="B4157" t="s">
        <v>4921</v>
      </c>
      <c r="C4157" t="s">
        <v>4920</v>
      </c>
      <c r="F4157" t="s">
        <v>4919</v>
      </c>
      <c r="G4157" t="s">
        <v>17</v>
      </c>
      <c r="H4157" t="s">
        <v>16</v>
      </c>
      <c r="I4157" t="s">
        <v>4918</v>
      </c>
      <c r="J4157">
        <v>60108617</v>
      </c>
      <c r="K4157" t="s">
        <v>4917</v>
      </c>
      <c r="L4157" t="s">
        <v>4916</v>
      </c>
      <c r="M4157" t="s">
        <v>4028</v>
      </c>
      <c r="N4157">
        <v>3</v>
      </c>
      <c r="O4157" t="s">
        <v>4915</v>
      </c>
      <c r="P4157" t="s">
        <v>4914</v>
      </c>
      <c r="Q4157" t="s">
        <v>4913</v>
      </c>
      <c r="R4157" s="7">
        <v>42370</v>
      </c>
      <c r="S4157" s="8">
        <f t="shared" si="520"/>
        <v>2016</v>
      </c>
      <c r="T4157" s="8">
        <v>2016</v>
      </c>
      <c r="U4157" s="8">
        <f t="shared" si="521"/>
        <v>6</v>
      </c>
      <c r="V4157" s="7">
        <v>2016</v>
      </c>
      <c r="W4157" t="s">
        <v>4912</v>
      </c>
      <c r="X4157" s="2">
        <v>0.254</v>
      </c>
      <c r="Y4157" s="6">
        <f t="shared" si="518"/>
        <v>6.780384933664345E-3</v>
      </c>
      <c r="AA4157">
        <v>15827445</v>
      </c>
      <c r="AB4157">
        <v>18000156702</v>
      </c>
      <c r="AC4157">
        <v>18447600</v>
      </c>
      <c r="AD4157" t="s">
        <v>6</v>
      </c>
      <c r="AE4157">
        <v>16</v>
      </c>
      <c r="AF4157">
        <v>1</v>
      </c>
      <c r="AH4157" t="s">
        <v>4911</v>
      </c>
      <c r="AI4157" t="s">
        <v>4910</v>
      </c>
      <c r="AJ4157" t="s">
        <v>4909</v>
      </c>
      <c r="AK4157" t="s">
        <v>4908</v>
      </c>
      <c r="AL4157">
        <v>0</v>
      </c>
      <c r="AM4157" s="5">
        <f t="shared" si="522"/>
        <v>0</v>
      </c>
      <c r="AN4157" s="4">
        <f t="shared" si="519"/>
        <v>0</v>
      </c>
      <c r="AO4157" s="3"/>
      <c r="AP4157">
        <v>1</v>
      </c>
      <c r="AR4157" t="s">
        <v>1</v>
      </c>
      <c r="AT4157" s="2">
        <v>1.2210000000000001</v>
      </c>
      <c r="AU4157" s="1">
        <f t="shared" si="523"/>
        <v>0.47462694535650413</v>
      </c>
      <c r="AV4157" s="1">
        <f t="shared" si="524"/>
        <v>0.33901924668321726</v>
      </c>
      <c r="AW4157" s="1">
        <f t="shared" si="525"/>
        <v>0.20341154800993036</v>
      </c>
    </row>
    <row r="4158" spans="1:49" x14ac:dyDescent="0.2">
      <c r="A4158">
        <v>4156</v>
      </c>
      <c r="B4158" t="s">
        <v>4907</v>
      </c>
      <c r="C4158" t="s">
        <v>4906</v>
      </c>
      <c r="F4158" t="s">
        <v>4905</v>
      </c>
      <c r="G4158" t="s">
        <v>17</v>
      </c>
      <c r="H4158" t="s">
        <v>16</v>
      </c>
      <c r="I4158" t="s">
        <v>4904</v>
      </c>
      <c r="J4158" t="s">
        <v>4903</v>
      </c>
      <c r="K4158" t="s">
        <v>4902</v>
      </c>
      <c r="L4158" t="s">
        <v>4901</v>
      </c>
      <c r="M4158" t="s">
        <v>4900</v>
      </c>
      <c r="N4158">
        <v>4</v>
      </c>
      <c r="O4158" t="s">
        <v>4899</v>
      </c>
      <c r="P4158" t="s">
        <v>4898</v>
      </c>
      <c r="Q4158" t="s">
        <v>4897</v>
      </c>
      <c r="R4158" s="7">
        <v>42370</v>
      </c>
      <c r="S4158" s="8">
        <f t="shared" si="520"/>
        <v>2016</v>
      </c>
      <c r="T4158" s="8">
        <v>2016</v>
      </c>
      <c r="U4158" s="8">
        <f t="shared" si="521"/>
        <v>6</v>
      </c>
      <c r="V4158" s="7">
        <v>2016</v>
      </c>
      <c r="W4158" t="s">
        <v>1748</v>
      </c>
      <c r="X4158" s="2">
        <v>0.34100000000000003</v>
      </c>
      <c r="Y4158" s="6">
        <f t="shared" si="518"/>
        <v>9.1028002455887467E-3</v>
      </c>
      <c r="AA4158">
        <v>19378718</v>
      </c>
      <c r="AB4158">
        <v>19700186839</v>
      </c>
      <c r="AC4158">
        <v>15309681</v>
      </c>
      <c r="AD4158" t="s">
        <v>6</v>
      </c>
      <c r="AE4158">
        <v>62</v>
      </c>
      <c r="AH4158" t="s">
        <v>4896</v>
      </c>
      <c r="AI4158" t="s">
        <v>4895</v>
      </c>
      <c r="AK4158" t="s">
        <v>4894</v>
      </c>
      <c r="AL4158">
        <v>12</v>
      </c>
      <c r="AM4158" s="5">
        <f t="shared" si="522"/>
        <v>2</v>
      </c>
      <c r="AN4158" s="4">
        <f t="shared" si="519"/>
        <v>3.0291556228701248E-3</v>
      </c>
      <c r="AO4158" s="3"/>
      <c r="AP4158">
        <v>1</v>
      </c>
      <c r="AR4158" t="s">
        <v>1</v>
      </c>
      <c r="AT4158" s="2" t="s">
        <v>0</v>
      </c>
      <c r="AU4158" s="1">
        <f t="shared" si="523"/>
        <v>0.72807068587731594</v>
      </c>
      <c r="AV4158" s="1">
        <f t="shared" si="524"/>
        <v>0.60659779342294351</v>
      </c>
      <c r="AW4158" s="1">
        <f t="shared" si="525"/>
        <v>0.48512490096857108</v>
      </c>
    </row>
    <row r="4159" spans="1:49" x14ac:dyDescent="0.2">
      <c r="A4159">
        <v>4157</v>
      </c>
      <c r="B4159" t="s">
        <v>4893</v>
      </c>
      <c r="C4159" t="s">
        <v>4892</v>
      </c>
      <c r="F4159" t="s">
        <v>4891</v>
      </c>
      <c r="G4159" t="s">
        <v>17</v>
      </c>
      <c r="H4159" t="s">
        <v>16</v>
      </c>
      <c r="I4159" t="s">
        <v>4890</v>
      </c>
      <c r="J4159">
        <v>60027272</v>
      </c>
      <c r="K4159" t="s">
        <v>75</v>
      </c>
      <c r="L4159" t="s">
        <v>74</v>
      </c>
      <c r="M4159" t="s">
        <v>73</v>
      </c>
      <c r="N4159">
        <v>1</v>
      </c>
      <c r="O4159" t="s">
        <v>4889</v>
      </c>
      <c r="P4159">
        <v>14119872600</v>
      </c>
      <c r="Q4159">
        <v>60027272</v>
      </c>
      <c r="R4159" s="7">
        <v>42370</v>
      </c>
      <c r="S4159" s="8">
        <f t="shared" si="520"/>
        <v>2016</v>
      </c>
      <c r="T4159" s="8">
        <v>2016</v>
      </c>
      <c r="U4159" s="8">
        <f t="shared" si="521"/>
        <v>6</v>
      </c>
      <c r="V4159" s="7">
        <v>2016</v>
      </c>
      <c r="W4159" t="s">
        <v>4888</v>
      </c>
      <c r="X4159" s="2">
        <v>1.8819999999999999</v>
      </c>
      <c r="Y4159" s="6">
        <f t="shared" si="518"/>
        <v>5.0238915138410611E-2</v>
      </c>
      <c r="AA4159">
        <v>361410</v>
      </c>
      <c r="AB4159">
        <v>26418</v>
      </c>
      <c r="AC4159">
        <v>10957154</v>
      </c>
      <c r="AD4159" t="s">
        <v>6</v>
      </c>
      <c r="AE4159">
        <v>48</v>
      </c>
      <c r="AF4159">
        <v>1</v>
      </c>
      <c r="AH4159" t="s">
        <v>4887</v>
      </c>
      <c r="AI4159" t="s">
        <v>4886</v>
      </c>
      <c r="AJ4159" t="s">
        <v>4885</v>
      </c>
      <c r="AK4159" t="s">
        <v>4884</v>
      </c>
      <c r="AL4159">
        <v>7</v>
      </c>
      <c r="AM4159" s="5">
        <f t="shared" si="522"/>
        <v>1.1666666666666667</v>
      </c>
      <c r="AN4159" s="4">
        <f t="shared" si="519"/>
        <v>1.7670074466742396E-3</v>
      </c>
      <c r="AO4159" s="3"/>
      <c r="AP4159">
        <v>0</v>
      </c>
      <c r="AR4159" t="s">
        <v>1</v>
      </c>
      <c r="AT4159" s="2">
        <v>1.86</v>
      </c>
      <c r="AU4159" s="1">
        <f t="shared" si="523"/>
        <v>3.5697342830889696</v>
      </c>
      <c r="AV4159" s="1">
        <f t="shared" si="524"/>
        <v>2.6002961292542426</v>
      </c>
      <c r="AW4159" s="1">
        <f t="shared" si="525"/>
        <v>1.6308579754195152</v>
      </c>
    </row>
    <row r="4160" spans="1:49" x14ac:dyDescent="0.2">
      <c r="A4160">
        <v>4158</v>
      </c>
      <c r="B4160" t="s">
        <v>4883</v>
      </c>
      <c r="C4160" t="s">
        <v>4882</v>
      </c>
      <c r="F4160" t="s">
        <v>4881</v>
      </c>
      <c r="G4160" t="s">
        <v>17</v>
      </c>
      <c r="H4160" t="s">
        <v>16</v>
      </c>
      <c r="I4160" t="s">
        <v>4880</v>
      </c>
      <c r="J4160" t="s">
        <v>4879</v>
      </c>
      <c r="K4160" t="s">
        <v>4878</v>
      </c>
      <c r="L4160" t="s">
        <v>4877</v>
      </c>
      <c r="M4160" t="s">
        <v>4876</v>
      </c>
      <c r="N4160">
        <v>2</v>
      </c>
      <c r="O4160" t="s">
        <v>4875</v>
      </c>
      <c r="P4160" t="s">
        <v>4874</v>
      </c>
      <c r="Q4160" t="s">
        <v>4873</v>
      </c>
      <c r="R4160" s="7">
        <v>42370</v>
      </c>
      <c r="S4160" s="8">
        <f t="shared" si="520"/>
        <v>2016</v>
      </c>
      <c r="T4160" s="8">
        <v>2016</v>
      </c>
      <c r="U4160" s="8">
        <f t="shared" si="521"/>
        <v>6</v>
      </c>
      <c r="V4160" s="7">
        <v>2016</v>
      </c>
      <c r="W4160" t="s">
        <v>4872</v>
      </c>
      <c r="X4160" s="2">
        <v>0.437</v>
      </c>
      <c r="Y4160" s="6">
        <f t="shared" si="518"/>
        <v>1.1665465417367396E-2</v>
      </c>
      <c r="AA4160">
        <v>10704698</v>
      </c>
      <c r="AB4160">
        <v>5300152513</v>
      </c>
      <c r="AC4160">
        <v>15598985</v>
      </c>
      <c r="AD4160" t="s">
        <v>6</v>
      </c>
      <c r="AE4160">
        <v>155</v>
      </c>
      <c r="AH4160" t="s">
        <v>4871</v>
      </c>
      <c r="AI4160" t="s">
        <v>4870</v>
      </c>
      <c r="AK4160" t="s">
        <v>4869</v>
      </c>
      <c r="AL4160">
        <v>8</v>
      </c>
      <c r="AM4160" s="5">
        <f t="shared" si="522"/>
        <v>1.3333333333333333</v>
      </c>
      <c r="AN4160" s="4">
        <f t="shared" si="519"/>
        <v>2.0194370819134164E-3</v>
      </c>
      <c r="AO4160" s="3"/>
      <c r="AP4160">
        <v>1</v>
      </c>
      <c r="AR4160" t="s">
        <v>1</v>
      </c>
      <c r="AT4160" s="2" t="s">
        <v>0</v>
      </c>
      <c r="AU4160" s="1">
        <f t="shared" si="523"/>
        <v>0.87716569167312008</v>
      </c>
      <c r="AV4160" s="1">
        <f t="shared" si="524"/>
        <v>0.68424512496404055</v>
      </c>
      <c r="AW4160" s="1">
        <f t="shared" si="525"/>
        <v>0.49132455825496102</v>
      </c>
    </row>
    <row r="4161" spans="1:49" x14ac:dyDescent="0.2">
      <c r="A4161">
        <v>4159</v>
      </c>
      <c r="B4161" t="s">
        <v>4868</v>
      </c>
      <c r="C4161" t="s">
        <v>4867</v>
      </c>
      <c r="F4161" t="s">
        <v>4866</v>
      </c>
      <c r="G4161" t="s">
        <v>17</v>
      </c>
      <c r="H4161" t="s">
        <v>16</v>
      </c>
      <c r="I4161" t="s">
        <v>4865</v>
      </c>
      <c r="J4161">
        <v>60026904</v>
      </c>
      <c r="K4161" t="s">
        <v>4864</v>
      </c>
      <c r="L4161" t="s">
        <v>4863</v>
      </c>
      <c r="M4161" t="s">
        <v>283</v>
      </c>
      <c r="N4161">
        <v>2</v>
      </c>
      <c r="O4161" t="s">
        <v>4862</v>
      </c>
      <c r="P4161" t="s">
        <v>4861</v>
      </c>
      <c r="Q4161" t="s">
        <v>4860</v>
      </c>
      <c r="R4161" s="7">
        <v>42370</v>
      </c>
      <c r="S4161" s="8">
        <f t="shared" si="520"/>
        <v>2016</v>
      </c>
      <c r="T4161" s="8">
        <v>2016</v>
      </c>
      <c r="U4161" s="8">
        <f t="shared" si="521"/>
        <v>6</v>
      </c>
      <c r="V4161" s="7">
        <v>2016</v>
      </c>
      <c r="W4161" t="s">
        <v>1748</v>
      </c>
      <c r="X4161" s="2">
        <v>0.34100000000000003</v>
      </c>
      <c r="Y4161" s="6">
        <f t="shared" si="518"/>
        <v>9.1028002455887467E-3</v>
      </c>
      <c r="AA4161">
        <v>19378718</v>
      </c>
      <c r="AB4161">
        <v>19700186839</v>
      </c>
      <c r="AC4161">
        <v>15309681</v>
      </c>
      <c r="AD4161" t="s">
        <v>6</v>
      </c>
      <c r="AE4161">
        <v>62</v>
      </c>
      <c r="AH4161" t="s">
        <v>4859</v>
      </c>
      <c r="AI4161" t="s">
        <v>4858</v>
      </c>
      <c r="AK4161" t="s">
        <v>4857</v>
      </c>
      <c r="AL4161">
        <v>24</v>
      </c>
      <c r="AM4161" s="5">
        <f t="shared" si="522"/>
        <v>4</v>
      </c>
      <c r="AN4161" s="4">
        <f t="shared" si="519"/>
        <v>6.0583112457402496E-3</v>
      </c>
      <c r="AO4161" s="3"/>
      <c r="AP4161">
        <v>1</v>
      </c>
      <c r="AR4161" t="s">
        <v>1</v>
      </c>
      <c r="AT4161" s="2" t="s">
        <v>0</v>
      </c>
      <c r="AU4161" s="1">
        <f t="shared" si="523"/>
        <v>0.81894535456341966</v>
      </c>
      <c r="AV4161" s="1">
        <f t="shared" si="524"/>
        <v>0.75805557456644979</v>
      </c>
      <c r="AW4161" s="1">
        <f t="shared" si="525"/>
        <v>0.6971657945694798</v>
      </c>
    </row>
    <row r="4162" spans="1:49" x14ac:dyDescent="0.2">
      <c r="A4162">
        <v>4160</v>
      </c>
      <c r="B4162" t="s">
        <v>4856</v>
      </c>
      <c r="C4162" t="s">
        <v>4855</v>
      </c>
      <c r="F4162" t="s">
        <v>4854</v>
      </c>
      <c r="G4162" t="s">
        <v>17</v>
      </c>
      <c r="H4162" t="s">
        <v>16</v>
      </c>
      <c r="I4162" t="s">
        <v>4853</v>
      </c>
      <c r="J4162">
        <v>60031707</v>
      </c>
      <c r="K4162" t="s">
        <v>4852</v>
      </c>
      <c r="L4162" t="s">
        <v>4851</v>
      </c>
      <c r="M4162" t="s">
        <v>411</v>
      </c>
      <c r="N4162">
        <v>4</v>
      </c>
      <c r="O4162" t="s">
        <v>4850</v>
      </c>
      <c r="P4162" t="s">
        <v>4849</v>
      </c>
      <c r="Q4162" t="s">
        <v>4848</v>
      </c>
      <c r="R4162" s="7">
        <v>42370</v>
      </c>
      <c r="S4162" s="8">
        <f t="shared" si="520"/>
        <v>2016</v>
      </c>
      <c r="T4162" s="8">
        <v>2016</v>
      </c>
      <c r="U4162" s="8">
        <f t="shared" si="521"/>
        <v>6</v>
      </c>
      <c r="V4162" s="7">
        <v>2016</v>
      </c>
      <c r="W4162" t="s">
        <v>1748</v>
      </c>
      <c r="X4162" s="2">
        <v>0.34100000000000003</v>
      </c>
      <c r="Y4162" s="6">
        <f t="shared" si="518"/>
        <v>9.1028002455887467E-3</v>
      </c>
      <c r="AA4162">
        <v>19378718</v>
      </c>
      <c r="AB4162">
        <v>19700186839</v>
      </c>
      <c r="AC4162">
        <v>15309681</v>
      </c>
      <c r="AD4162" t="s">
        <v>6</v>
      </c>
      <c r="AE4162">
        <v>62</v>
      </c>
      <c r="AH4162" t="s">
        <v>2582</v>
      </c>
      <c r="AI4162" t="s">
        <v>4847</v>
      </c>
      <c r="AK4162" t="s">
        <v>4846</v>
      </c>
      <c r="AL4162">
        <v>4</v>
      </c>
      <c r="AM4162" s="5">
        <f t="shared" si="522"/>
        <v>0.66666666666666663</v>
      </c>
      <c r="AN4162" s="4">
        <f t="shared" si="519"/>
        <v>1.0097185409567082E-3</v>
      </c>
      <c r="AO4162" s="3"/>
      <c r="AP4162">
        <v>1</v>
      </c>
      <c r="AR4162" t="s">
        <v>1</v>
      </c>
      <c r="AT4162" s="2" t="s">
        <v>0</v>
      </c>
      <c r="AU4162" s="1">
        <f t="shared" si="523"/>
        <v>0.66748757341991338</v>
      </c>
      <c r="AV4162" s="1">
        <f t="shared" si="524"/>
        <v>0.50562593932727273</v>
      </c>
      <c r="AW4162" s="1">
        <f t="shared" si="525"/>
        <v>0.34376430523463197</v>
      </c>
    </row>
    <row r="4163" spans="1:49" x14ac:dyDescent="0.2">
      <c r="A4163">
        <v>4161</v>
      </c>
      <c r="B4163" t="s">
        <v>4845</v>
      </c>
      <c r="C4163" t="s">
        <v>4844</v>
      </c>
      <c r="F4163" t="s">
        <v>4843</v>
      </c>
      <c r="G4163" t="s">
        <v>17</v>
      </c>
      <c r="H4163" t="s">
        <v>16</v>
      </c>
      <c r="I4163" t="s">
        <v>4842</v>
      </c>
      <c r="J4163">
        <v>60007741</v>
      </c>
      <c r="K4163" t="s">
        <v>4841</v>
      </c>
      <c r="L4163" t="s">
        <v>200</v>
      </c>
      <c r="M4163" t="s">
        <v>135</v>
      </c>
      <c r="N4163">
        <v>1</v>
      </c>
      <c r="O4163" t="s">
        <v>4840</v>
      </c>
      <c r="P4163">
        <v>55647690900</v>
      </c>
      <c r="Q4163">
        <v>60007741</v>
      </c>
      <c r="R4163" s="7">
        <v>42370</v>
      </c>
      <c r="S4163" s="8">
        <f t="shared" si="520"/>
        <v>2016</v>
      </c>
      <c r="T4163" s="8">
        <v>2016</v>
      </c>
      <c r="U4163" s="8">
        <f t="shared" si="521"/>
        <v>6</v>
      </c>
      <c r="V4163" s="7">
        <v>2016</v>
      </c>
      <c r="W4163" t="s">
        <v>1433</v>
      </c>
      <c r="X4163" s="2">
        <v>0.245</v>
      </c>
      <c r="Y4163" s="6">
        <f t="shared" ref="Y4163:Y4226" si="526">(X4163-$Z$3)/($Z$2-$Z$3)</f>
        <v>6.5401350738100959E-3</v>
      </c>
      <c r="AA4163">
        <v>19376480</v>
      </c>
      <c r="AB4163">
        <v>19700186896</v>
      </c>
      <c r="AD4163" t="s">
        <v>6</v>
      </c>
      <c r="AE4163">
        <v>59</v>
      </c>
      <c r="AH4163" t="s">
        <v>4839</v>
      </c>
      <c r="AI4163" t="s">
        <v>4838</v>
      </c>
      <c r="AK4163" t="s">
        <v>4837</v>
      </c>
      <c r="AL4163">
        <v>4</v>
      </c>
      <c r="AM4163" s="5">
        <f t="shared" si="522"/>
        <v>0.66666666666666663</v>
      </c>
      <c r="AN4163" s="4">
        <f t="shared" ref="AN4163:AN4226" si="527">(AM4163-$AO$3)/($AO$2-$AO$3)</f>
        <v>1.0097185409567082E-3</v>
      </c>
      <c r="AO4163" s="3"/>
      <c r="AP4163">
        <v>1</v>
      </c>
      <c r="AR4163" t="s">
        <v>1</v>
      </c>
      <c r="AT4163" s="2" t="s">
        <v>0</v>
      </c>
      <c r="AU4163" s="1">
        <f t="shared" si="523"/>
        <v>0.48810101139540785</v>
      </c>
      <c r="AV4163" s="1">
        <f t="shared" si="524"/>
        <v>0.37749268073834019</v>
      </c>
      <c r="AW4163" s="1">
        <f t="shared" si="525"/>
        <v>0.26688435008127243</v>
      </c>
    </row>
    <row r="4164" spans="1:49" x14ac:dyDescent="0.2">
      <c r="A4164">
        <v>4162</v>
      </c>
      <c r="B4164" t="s">
        <v>4836</v>
      </c>
      <c r="C4164" t="s">
        <v>4835</v>
      </c>
      <c r="F4164" t="s">
        <v>4834</v>
      </c>
      <c r="G4164" t="s">
        <v>17</v>
      </c>
      <c r="H4164" t="s">
        <v>16</v>
      </c>
      <c r="I4164" t="s">
        <v>163</v>
      </c>
      <c r="J4164" t="s">
        <v>4828</v>
      </c>
      <c r="K4164" t="s">
        <v>4833</v>
      </c>
      <c r="L4164" t="s">
        <v>4832</v>
      </c>
      <c r="M4164" t="s">
        <v>4831</v>
      </c>
      <c r="N4164">
        <v>2</v>
      </c>
      <c r="O4164" t="s">
        <v>4830</v>
      </c>
      <c r="P4164" t="s">
        <v>4829</v>
      </c>
      <c r="Q4164" t="s">
        <v>4828</v>
      </c>
      <c r="R4164" s="7">
        <v>42370</v>
      </c>
      <c r="S4164" s="8">
        <f t="shared" si="520"/>
        <v>2016</v>
      </c>
      <c r="T4164" s="8">
        <v>2016</v>
      </c>
      <c r="U4164" s="8">
        <f t="shared" si="521"/>
        <v>6</v>
      </c>
      <c r="V4164" s="7">
        <v>2016</v>
      </c>
      <c r="W4164" t="s">
        <v>1748</v>
      </c>
      <c r="X4164" s="2">
        <v>0.34100000000000003</v>
      </c>
      <c r="Y4164" s="6">
        <f t="shared" si="526"/>
        <v>9.1028002455887467E-3</v>
      </c>
      <c r="AA4164">
        <v>19378718</v>
      </c>
      <c r="AB4164">
        <v>19700186839</v>
      </c>
      <c r="AC4164">
        <v>15309681</v>
      </c>
      <c r="AD4164" t="s">
        <v>6</v>
      </c>
      <c r="AE4164">
        <v>62</v>
      </c>
      <c r="AH4164" t="s">
        <v>4827</v>
      </c>
      <c r="AI4164" t="s">
        <v>4826</v>
      </c>
      <c r="AK4164" t="s">
        <v>4825</v>
      </c>
      <c r="AL4164">
        <v>5</v>
      </c>
      <c r="AM4164" s="5">
        <f t="shared" si="522"/>
        <v>0.83333333333333337</v>
      </c>
      <c r="AN4164" s="4">
        <f t="shared" si="527"/>
        <v>1.2621481761958854E-3</v>
      </c>
      <c r="AO4164" s="3"/>
      <c r="AP4164">
        <v>1</v>
      </c>
      <c r="AR4164" t="s">
        <v>1</v>
      </c>
      <c r="AT4164" s="2" t="s">
        <v>0</v>
      </c>
      <c r="AU4164" s="1">
        <f t="shared" si="523"/>
        <v>0.67506046247708873</v>
      </c>
      <c r="AV4164" s="1">
        <f t="shared" si="524"/>
        <v>0.51824742108923161</v>
      </c>
      <c r="AW4164" s="1">
        <f t="shared" si="525"/>
        <v>0.36143437970137438</v>
      </c>
    </row>
    <row r="4165" spans="1:49" x14ac:dyDescent="0.2">
      <c r="A4165">
        <v>4163</v>
      </c>
      <c r="B4165" t="s">
        <v>4824</v>
      </c>
      <c r="C4165" t="s">
        <v>4823</v>
      </c>
      <c r="F4165" t="s">
        <v>4822</v>
      </c>
      <c r="G4165" t="s">
        <v>17</v>
      </c>
      <c r="H4165" t="s">
        <v>16</v>
      </c>
      <c r="I4165" t="s">
        <v>4821</v>
      </c>
      <c r="J4165" t="s">
        <v>4820</v>
      </c>
      <c r="K4165" t="s">
        <v>4819</v>
      </c>
      <c r="L4165" t="s">
        <v>4818</v>
      </c>
      <c r="M4165" t="s">
        <v>2572</v>
      </c>
      <c r="N4165">
        <v>5</v>
      </c>
      <c r="O4165" t="s">
        <v>4817</v>
      </c>
      <c r="P4165" t="s">
        <v>4816</v>
      </c>
      <c r="Q4165" t="s">
        <v>4815</v>
      </c>
      <c r="R4165" s="7">
        <v>42370</v>
      </c>
      <c r="S4165" s="8">
        <f t="shared" si="520"/>
        <v>2016</v>
      </c>
      <c r="T4165" s="8">
        <v>2016</v>
      </c>
      <c r="U4165" s="8">
        <f t="shared" si="521"/>
        <v>6</v>
      </c>
      <c r="V4165" s="7">
        <v>42370</v>
      </c>
      <c r="W4165" t="s">
        <v>4800</v>
      </c>
      <c r="X4165" s="2">
        <v>0.67100000000000004</v>
      </c>
      <c r="Y4165" s="6">
        <f t="shared" si="526"/>
        <v>1.7911961773577855E-2</v>
      </c>
      <c r="AA4165">
        <v>138746</v>
      </c>
      <c r="AB4165">
        <v>19811</v>
      </c>
      <c r="AD4165" t="s">
        <v>6</v>
      </c>
      <c r="AE4165">
        <v>109</v>
      </c>
      <c r="AF4165">
        <v>1</v>
      </c>
      <c r="AH4165" t="s">
        <v>4814</v>
      </c>
      <c r="AI4165" t="s">
        <v>4813</v>
      </c>
      <c r="AJ4165" t="s">
        <v>4812</v>
      </c>
      <c r="AK4165" t="s">
        <v>4811</v>
      </c>
      <c r="AL4165">
        <v>8</v>
      </c>
      <c r="AM4165" s="5">
        <f t="shared" si="522"/>
        <v>1.3333333333333333</v>
      </c>
      <c r="AN4165" s="4">
        <f t="shared" si="527"/>
        <v>2.0194370819134164E-3</v>
      </c>
      <c r="AO4165" s="3"/>
      <c r="AP4165">
        <v>0</v>
      </c>
      <c r="AR4165" t="s">
        <v>1</v>
      </c>
      <c r="AT4165" s="2" t="s">
        <v>0</v>
      </c>
      <c r="AU4165" s="1">
        <f t="shared" si="523"/>
        <v>1.3144204366078522</v>
      </c>
      <c r="AV4165" s="1">
        <f t="shared" si="524"/>
        <v>0.99656994277456357</v>
      </c>
      <c r="AW4165" s="1">
        <f t="shared" si="525"/>
        <v>0.67871944894127478</v>
      </c>
    </row>
    <row r="4166" spans="1:49" x14ac:dyDescent="0.2">
      <c r="A4166">
        <v>4164</v>
      </c>
      <c r="B4166" t="s">
        <v>4810</v>
      </c>
      <c r="C4166" t="s">
        <v>4809</v>
      </c>
      <c r="F4166" t="s">
        <v>4808</v>
      </c>
      <c r="G4166" t="s">
        <v>17</v>
      </c>
      <c r="H4166" t="s">
        <v>16</v>
      </c>
      <c r="I4166" t="s">
        <v>4807</v>
      </c>
      <c r="J4166" t="s">
        <v>4806</v>
      </c>
      <c r="K4166" t="s">
        <v>4805</v>
      </c>
      <c r="L4166" t="s">
        <v>4804</v>
      </c>
      <c r="M4166" t="s">
        <v>2572</v>
      </c>
      <c r="N4166">
        <v>4</v>
      </c>
      <c r="O4166" t="s">
        <v>4803</v>
      </c>
      <c r="P4166" t="s">
        <v>4802</v>
      </c>
      <c r="Q4166" t="s">
        <v>4801</v>
      </c>
      <c r="R4166" s="7">
        <v>42370</v>
      </c>
      <c r="S4166" s="8">
        <f t="shared" si="520"/>
        <v>2016</v>
      </c>
      <c r="T4166" s="8">
        <v>2016</v>
      </c>
      <c r="U4166" s="8">
        <f t="shared" si="521"/>
        <v>6</v>
      </c>
      <c r="V4166" s="7">
        <v>42370</v>
      </c>
      <c r="W4166" t="s">
        <v>4800</v>
      </c>
      <c r="X4166" s="2">
        <v>0.67100000000000004</v>
      </c>
      <c r="Y4166" s="6">
        <f t="shared" si="526"/>
        <v>1.7911961773577855E-2</v>
      </c>
      <c r="AA4166">
        <v>138746</v>
      </c>
      <c r="AB4166">
        <v>19811</v>
      </c>
      <c r="AD4166" t="s">
        <v>6</v>
      </c>
      <c r="AE4166">
        <v>109</v>
      </c>
      <c r="AF4166">
        <v>1</v>
      </c>
      <c r="AH4166" t="s">
        <v>4799</v>
      </c>
      <c r="AI4166" t="s">
        <v>4798</v>
      </c>
      <c r="AJ4166" t="s">
        <v>4797</v>
      </c>
      <c r="AK4166" t="s">
        <v>4796</v>
      </c>
      <c r="AL4166">
        <v>4</v>
      </c>
      <c r="AM4166" s="5">
        <f t="shared" si="522"/>
        <v>0.66666666666666663</v>
      </c>
      <c r="AN4166" s="4">
        <f t="shared" si="527"/>
        <v>1.0097185409567082E-3</v>
      </c>
      <c r="AO4166" s="3"/>
      <c r="AP4166">
        <v>0</v>
      </c>
      <c r="AQ4166" t="s">
        <v>222</v>
      </c>
      <c r="AR4166" t="s">
        <v>4795</v>
      </c>
      <c r="AS4166" t="s">
        <v>221</v>
      </c>
      <c r="AT4166" s="2" t="s">
        <v>0</v>
      </c>
      <c r="AU4166" s="1">
        <f t="shared" si="523"/>
        <v>1.2841288803791511</v>
      </c>
      <c r="AV4166" s="1">
        <f t="shared" si="524"/>
        <v>0.94608401572672829</v>
      </c>
      <c r="AW4166" s="1">
        <f t="shared" si="525"/>
        <v>0.60803915107430517</v>
      </c>
    </row>
    <row r="4167" spans="1:49" x14ac:dyDescent="0.2">
      <c r="A4167">
        <v>4165</v>
      </c>
      <c r="B4167" t="s">
        <v>4794</v>
      </c>
      <c r="C4167" t="s">
        <v>4793</v>
      </c>
      <c r="F4167" t="s">
        <v>4792</v>
      </c>
      <c r="G4167" t="s">
        <v>17</v>
      </c>
      <c r="H4167" t="s">
        <v>16</v>
      </c>
      <c r="I4167" t="s">
        <v>4791</v>
      </c>
      <c r="J4167" t="s">
        <v>4790</v>
      </c>
      <c r="K4167" t="s">
        <v>4789</v>
      </c>
      <c r="L4167" t="s">
        <v>4788</v>
      </c>
      <c r="M4167" t="s">
        <v>754</v>
      </c>
      <c r="N4167">
        <v>4</v>
      </c>
      <c r="O4167" t="s">
        <v>4787</v>
      </c>
      <c r="P4167" t="s">
        <v>4786</v>
      </c>
      <c r="Q4167" t="s">
        <v>4785</v>
      </c>
      <c r="R4167" s="7">
        <v>42370</v>
      </c>
      <c r="S4167" s="8">
        <f t="shared" si="520"/>
        <v>2016</v>
      </c>
      <c r="T4167" s="8">
        <v>2016</v>
      </c>
      <c r="U4167" s="8">
        <f t="shared" si="521"/>
        <v>6</v>
      </c>
      <c r="V4167" s="7">
        <v>2016</v>
      </c>
      <c r="W4167" t="s">
        <v>3368</v>
      </c>
      <c r="X4167" s="2">
        <v>0.28199999999999997</v>
      </c>
      <c r="Y4167" s="6">
        <f t="shared" si="526"/>
        <v>7.527828942099783E-3</v>
      </c>
      <c r="AA4167">
        <v>16875869</v>
      </c>
      <c r="AB4167">
        <v>19700186861</v>
      </c>
      <c r="AC4167">
        <v>16875877</v>
      </c>
      <c r="AD4167" t="s">
        <v>6</v>
      </c>
      <c r="AE4167">
        <v>2016</v>
      </c>
      <c r="AG4167">
        <v>4825924</v>
      </c>
      <c r="AI4167" t="s">
        <v>4784</v>
      </c>
      <c r="AK4167" t="s">
        <v>4783</v>
      </c>
      <c r="AL4167">
        <v>9</v>
      </c>
      <c r="AM4167" s="5">
        <f t="shared" si="522"/>
        <v>1.5</v>
      </c>
      <c r="AN4167" s="4">
        <f t="shared" si="527"/>
        <v>2.2718667171525938E-3</v>
      </c>
      <c r="AO4167" s="3"/>
      <c r="AP4167">
        <v>1</v>
      </c>
      <c r="AR4167" t="s">
        <v>1</v>
      </c>
      <c r="AT4167" s="2">
        <v>1.1739999999999999</v>
      </c>
      <c r="AU4167" s="1">
        <f t="shared" si="523"/>
        <v>0.59510402746156255</v>
      </c>
      <c r="AV4167" s="1">
        <f t="shared" si="524"/>
        <v>0.48998478296261888</v>
      </c>
      <c r="AW4167" s="1">
        <f t="shared" si="525"/>
        <v>0.38486553846367505</v>
      </c>
    </row>
    <row r="4168" spans="1:49" x14ac:dyDescent="0.2">
      <c r="A4168">
        <v>4166</v>
      </c>
      <c r="B4168" t="s">
        <v>4782</v>
      </c>
      <c r="C4168" t="s">
        <v>4781</v>
      </c>
      <c r="F4168" t="s">
        <v>4780</v>
      </c>
      <c r="G4168" t="s">
        <v>17</v>
      </c>
      <c r="H4168" t="s">
        <v>16</v>
      </c>
      <c r="I4168" t="s">
        <v>4779</v>
      </c>
      <c r="J4168">
        <v>60022134</v>
      </c>
      <c r="K4168" t="s">
        <v>4778</v>
      </c>
      <c r="L4168" t="s">
        <v>4777</v>
      </c>
      <c r="M4168" t="s">
        <v>4776</v>
      </c>
      <c r="N4168">
        <v>5</v>
      </c>
      <c r="O4168" t="s">
        <v>4775</v>
      </c>
      <c r="P4168" t="s">
        <v>4774</v>
      </c>
      <c r="Q4168" t="s">
        <v>4773</v>
      </c>
      <c r="R4168" s="7">
        <v>42370</v>
      </c>
      <c r="S4168" s="8">
        <f t="shared" si="520"/>
        <v>2016</v>
      </c>
      <c r="T4168" s="8">
        <v>2016</v>
      </c>
      <c r="U4168" s="8">
        <f t="shared" si="521"/>
        <v>6</v>
      </c>
      <c r="V4168" s="7">
        <v>42370</v>
      </c>
      <c r="W4168" t="s">
        <v>3985</v>
      </c>
      <c r="X4168" s="2">
        <v>1.3720000000000001</v>
      </c>
      <c r="Y4168" s="6">
        <f t="shared" si="526"/>
        <v>3.662475641333654E-2</v>
      </c>
      <c r="AA4168">
        <v>189480</v>
      </c>
      <c r="AB4168">
        <v>17366</v>
      </c>
      <c r="AD4168" t="s">
        <v>6</v>
      </c>
      <c r="AE4168">
        <v>64</v>
      </c>
      <c r="AF4168">
        <v>1</v>
      </c>
      <c r="AG4168">
        <v>7360947</v>
      </c>
      <c r="AH4168" t="s">
        <v>4772</v>
      </c>
      <c r="AI4168" t="s">
        <v>4771</v>
      </c>
      <c r="AJ4168" t="s">
        <v>4770</v>
      </c>
      <c r="AK4168" t="s">
        <v>4769</v>
      </c>
      <c r="AL4168">
        <v>5</v>
      </c>
      <c r="AM4168" s="5">
        <f t="shared" si="522"/>
        <v>0.83333333333333337</v>
      </c>
      <c r="AN4168" s="4">
        <f t="shared" si="527"/>
        <v>1.2621481761958854E-3</v>
      </c>
      <c r="AO4168" s="3"/>
      <c r="AP4168">
        <v>0</v>
      </c>
      <c r="AR4168" t="s">
        <v>1</v>
      </c>
      <c r="AT4168" s="2" t="s">
        <v>0</v>
      </c>
      <c r="AU4168" s="1">
        <f t="shared" si="523"/>
        <v>2.6015973942194339</v>
      </c>
      <c r="AV4168" s="1">
        <f t="shared" si="524"/>
        <v>1.8943452294766212</v>
      </c>
      <c r="AW4168" s="1">
        <f t="shared" si="525"/>
        <v>1.1870930647338083</v>
      </c>
    </row>
    <row r="4169" spans="1:49" x14ac:dyDescent="0.2">
      <c r="A4169">
        <v>4167</v>
      </c>
      <c r="B4169" t="s">
        <v>4768</v>
      </c>
      <c r="C4169" t="s">
        <v>4767</v>
      </c>
      <c r="F4169" t="s">
        <v>4766</v>
      </c>
      <c r="G4169" t="s">
        <v>17</v>
      </c>
      <c r="H4169" t="s">
        <v>16</v>
      </c>
      <c r="I4169" t="s">
        <v>4765</v>
      </c>
      <c r="J4169" t="s">
        <v>4764</v>
      </c>
      <c r="K4169" t="s">
        <v>4763</v>
      </c>
      <c r="L4169" t="s">
        <v>4762</v>
      </c>
      <c r="M4169" t="s">
        <v>2318</v>
      </c>
      <c r="N4169">
        <v>2</v>
      </c>
      <c r="O4169" t="s">
        <v>4761</v>
      </c>
      <c r="P4169" t="s">
        <v>4760</v>
      </c>
      <c r="Q4169" t="s">
        <v>4759</v>
      </c>
      <c r="R4169" s="7">
        <v>42370</v>
      </c>
      <c r="S4169" s="8">
        <f t="shared" si="520"/>
        <v>2016</v>
      </c>
      <c r="T4169" s="8">
        <v>2016</v>
      </c>
      <c r="U4169" s="8">
        <f t="shared" si="521"/>
        <v>6</v>
      </c>
      <c r="V4169" s="7">
        <v>42370</v>
      </c>
      <c r="W4169" t="s">
        <v>4758</v>
      </c>
      <c r="X4169" s="2">
        <v>0.29899999999999999</v>
      </c>
      <c r="Y4169" s="6">
        <f t="shared" si="526"/>
        <v>7.9816342329355871E-3</v>
      </c>
      <c r="AA4169">
        <v>903973</v>
      </c>
      <c r="AB4169">
        <v>21205</v>
      </c>
      <c r="AD4169" t="s">
        <v>6</v>
      </c>
      <c r="AE4169">
        <v>44</v>
      </c>
      <c r="AF4169">
        <v>1</v>
      </c>
      <c r="AH4169" t="s">
        <v>4757</v>
      </c>
      <c r="AI4169" t="s">
        <v>4756</v>
      </c>
      <c r="AJ4169" t="s">
        <v>4755</v>
      </c>
      <c r="AK4169" t="s">
        <v>4754</v>
      </c>
      <c r="AL4169">
        <v>2</v>
      </c>
      <c r="AM4169" s="5">
        <f t="shared" si="522"/>
        <v>0.33333333333333331</v>
      </c>
      <c r="AN4169" s="4">
        <f t="shared" si="527"/>
        <v>5.048592704783541E-4</v>
      </c>
      <c r="AO4169" s="3"/>
      <c r="AP4169">
        <v>0</v>
      </c>
      <c r="AR4169" t="s">
        <v>1</v>
      </c>
      <c r="AT4169" s="2">
        <v>1.264</v>
      </c>
      <c r="AU4169" s="1">
        <f t="shared" si="523"/>
        <v>0.57386017441984172</v>
      </c>
      <c r="AV4169" s="1">
        <f t="shared" si="524"/>
        <v>0.42432467517069711</v>
      </c>
      <c r="AW4169" s="1">
        <f t="shared" si="525"/>
        <v>0.27478917592155239</v>
      </c>
    </row>
    <row r="4170" spans="1:49" x14ac:dyDescent="0.2">
      <c r="A4170">
        <v>4168</v>
      </c>
      <c r="B4170" t="s">
        <v>4753</v>
      </c>
      <c r="C4170" t="s">
        <v>4752</v>
      </c>
      <c r="F4170" t="s">
        <v>4751</v>
      </c>
      <c r="G4170" t="s">
        <v>17</v>
      </c>
      <c r="H4170" t="s">
        <v>16</v>
      </c>
      <c r="I4170" t="s">
        <v>4750</v>
      </c>
      <c r="J4170" t="s">
        <v>4749</v>
      </c>
      <c r="K4170" t="s">
        <v>4748</v>
      </c>
      <c r="L4170" t="s">
        <v>4747</v>
      </c>
      <c r="M4170" t="s">
        <v>4746</v>
      </c>
      <c r="N4170">
        <v>5</v>
      </c>
      <c r="O4170" t="s">
        <v>4745</v>
      </c>
      <c r="P4170" t="s">
        <v>4744</v>
      </c>
      <c r="Q4170" t="s">
        <v>4743</v>
      </c>
      <c r="R4170" s="7">
        <v>42370</v>
      </c>
      <c r="S4170" s="8">
        <f t="shared" si="520"/>
        <v>2016</v>
      </c>
      <c r="T4170" s="8">
        <v>2016</v>
      </c>
      <c r="U4170" s="8">
        <f t="shared" si="521"/>
        <v>6</v>
      </c>
      <c r="V4170" s="7">
        <v>42370</v>
      </c>
      <c r="W4170" t="s">
        <v>3985</v>
      </c>
      <c r="X4170" s="2">
        <v>1.3720000000000001</v>
      </c>
      <c r="Y4170" s="6">
        <f t="shared" si="526"/>
        <v>3.662475641333654E-2</v>
      </c>
      <c r="AA4170">
        <v>189480</v>
      </c>
      <c r="AB4170">
        <v>17366</v>
      </c>
      <c r="AD4170" t="s">
        <v>6</v>
      </c>
      <c r="AE4170">
        <v>64</v>
      </c>
      <c r="AF4170">
        <v>1</v>
      </c>
      <c r="AG4170">
        <v>7358460</v>
      </c>
      <c r="AH4170" t="s">
        <v>4742</v>
      </c>
      <c r="AI4170" t="s">
        <v>4741</v>
      </c>
      <c r="AJ4170" t="s">
        <v>4740</v>
      </c>
      <c r="AK4170" t="s">
        <v>4739</v>
      </c>
      <c r="AL4170">
        <v>12</v>
      </c>
      <c r="AM4170" s="5">
        <f t="shared" si="522"/>
        <v>2</v>
      </c>
      <c r="AN4170" s="4">
        <f t="shared" si="527"/>
        <v>3.0291556228701248E-3</v>
      </c>
      <c r="AO4170" s="3"/>
      <c r="AP4170">
        <v>0</v>
      </c>
      <c r="AR4170" t="s">
        <v>1</v>
      </c>
      <c r="AT4170" s="2" t="s">
        <v>0</v>
      </c>
      <c r="AU4170" s="1">
        <f t="shared" si="523"/>
        <v>2.6546076176196616</v>
      </c>
      <c r="AV4170" s="1">
        <f t="shared" si="524"/>
        <v>1.9826956018103332</v>
      </c>
      <c r="AW4170" s="1">
        <f t="shared" si="525"/>
        <v>1.3107835860010049</v>
      </c>
    </row>
    <row r="4171" spans="1:49" x14ac:dyDescent="0.2">
      <c r="A4171">
        <v>4169</v>
      </c>
      <c r="B4171" t="s">
        <v>4738</v>
      </c>
      <c r="C4171" t="s">
        <v>4737</v>
      </c>
      <c r="F4171" t="s">
        <v>4736</v>
      </c>
      <c r="G4171" t="s">
        <v>17</v>
      </c>
      <c r="H4171" t="s">
        <v>16</v>
      </c>
      <c r="I4171" t="s">
        <v>4735</v>
      </c>
      <c r="J4171" t="s">
        <v>4734</v>
      </c>
      <c r="K4171" t="s">
        <v>4733</v>
      </c>
      <c r="L4171" t="s">
        <v>4732</v>
      </c>
      <c r="M4171" t="s">
        <v>4731</v>
      </c>
      <c r="N4171">
        <v>5</v>
      </c>
      <c r="O4171" t="s">
        <v>4730</v>
      </c>
      <c r="P4171" t="s">
        <v>4729</v>
      </c>
      <c r="Q4171" t="s">
        <v>4728</v>
      </c>
      <c r="R4171" s="7">
        <v>42370</v>
      </c>
      <c r="S4171" s="8">
        <f t="shared" si="520"/>
        <v>2016</v>
      </c>
      <c r="T4171" s="8">
        <v>2016</v>
      </c>
      <c r="U4171" s="8">
        <f t="shared" si="521"/>
        <v>6</v>
      </c>
      <c r="V4171" s="7">
        <v>2016</v>
      </c>
      <c r="W4171" t="s">
        <v>4727</v>
      </c>
      <c r="X4171" s="2">
        <v>0.46500000000000002</v>
      </c>
      <c r="Y4171" s="6">
        <f t="shared" si="526"/>
        <v>1.2412909425802835E-2</v>
      </c>
      <c r="AA4171">
        <v>12105759</v>
      </c>
      <c r="AB4171">
        <v>20316</v>
      </c>
      <c r="AC4171">
        <v>18028829</v>
      </c>
      <c r="AD4171" t="s">
        <v>6</v>
      </c>
      <c r="AE4171">
        <v>113</v>
      </c>
      <c r="AF4171">
        <v>1</v>
      </c>
      <c r="AH4171" t="s">
        <v>4726</v>
      </c>
      <c r="AI4171" t="s">
        <v>4725</v>
      </c>
      <c r="AJ4171" t="s">
        <v>4724</v>
      </c>
      <c r="AK4171" t="s">
        <v>4723</v>
      </c>
      <c r="AL4171">
        <v>5</v>
      </c>
      <c r="AM4171" s="5">
        <f t="shared" si="522"/>
        <v>0.83333333333333337</v>
      </c>
      <c r="AN4171" s="4">
        <f t="shared" si="527"/>
        <v>1.2621481761958854E-3</v>
      </c>
      <c r="AO4171" s="3"/>
      <c r="AP4171">
        <v>1</v>
      </c>
      <c r="AR4171" t="s">
        <v>1</v>
      </c>
      <c r="AT4171" s="2">
        <v>1.2250000000000001</v>
      </c>
      <c r="AU4171" s="1">
        <f t="shared" si="523"/>
        <v>0.90676810509207495</v>
      </c>
      <c r="AV4171" s="1">
        <f t="shared" si="524"/>
        <v>0.68375288009993607</v>
      </c>
      <c r="AW4171" s="1">
        <f t="shared" si="525"/>
        <v>0.46073765510779696</v>
      </c>
    </row>
    <row r="4172" spans="1:49" x14ac:dyDescent="0.2">
      <c r="A4172">
        <v>4170</v>
      </c>
      <c r="B4172" t="s">
        <v>4722</v>
      </c>
      <c r="F4172" t="s">
        <v>4721</v>
      </c>
      <c r="G4172" t="s">
        <v>17</v>
      </c>
      <c r="H4172" t="s">
        <v>16</v>
      </c>
      <c r="I4172" t="s">
        <v>4720</v>
      </c>
      <c r="J4172" t="s">
        <v>4719</v>
      </c>
      <c r="K4172" t="s">
        <v>4718</v>
      </c>
      <c r="L4172" t="s">
        <v>4717</v>
      </c>
      <c r="M4172" t="s">
        <v>1819</v>
      </c>
      <c r="N4172">
        <v>4</v>
      </c>
      <c r="O4172" t="s">
        <v>4716</v>
      </c>
      <c r="P4172" t="s">
        <v>4715</v>
      </c>
      <c r="Q4172" t="s">
        <v>4714</v>
      </c>
      <c r="R4172" s="7">
        <v>42370</v>
      </c>
      <c r="S4172" s="8">
        <f t="shared" si="520"/>
        <v>2016</v>
      </c>
      <c r="T4172" s="8">
        <v>2016</v>
      </c>
      <c r="U4172" s="8">
        <f t="shared" si="521"/>
        <v>6</v>
      </c>
      <c r="V4172" s="7">
        <v>2016</v>
      </c>
      <c r="W4172" t="s">
        <v>3260</v>
      </c>
      <c r="X4172" s="2">
        <v>0.127</v>
      </c>
      <c r="Y4172" s="6">
        <f t="shared" si="526"/>
        <v>3.3901924668321725E-3</v>
      </c>
      <c r="AB4172">
        <v>21100200818</v>
      </c>
      <c r="AC4172">
        <v>15530396</v>
      </c>
      <c r="AD4172" t="s">
        <v>6</v>
      </c>
      <c r="AE4172">
        <v>11</v>
      </c>
      <c r="AF4172">
        <v>2</v>
      </c>
      <c r="AH4172" t="s">
        <v>4713</v>
      </c>
      <c r="AI4172" t="s">
        <v>4712</v>
      </c>
      <c r="AJ4172" t="s">
        <v>4711</v>
      </c>
      <c r="AK4172" t="s">
        <v>4710</v>
      </c>
      <c r="AL4172">
        <v>3</v>
      </c>
      <c r="AM4172" s="5">
        <f t="shared" si="522"/>
        <v>0.5</v>
      </c>
      <c r="AN4172" s="4">
        <f t="shared" si="527"/>
        <v>7.572889057175312E-4</v>
      </c>
      <c r="AO4172" s="3"/>
      <c r="AP4172">
        <v>0</v>
      </c>
      <c r="AR4172" t="s">
        <v>1</v>
      </c>
      <c r="AT4172" s="2" t="s">
        <v>0</v>
      </c>
      <c r="AU4172" s="1">
        <f t="shared" si="523"/>
        <v>0.26003213984977802</v>
      </c>
      <c r="AV4172" s="1">
        <f t="shared" si="524"/>
        <v>0.20737406862748517</v>
      </c>
      <c r="AW4172" s="1">
        <f t="shared" si="525"/>
        <v>0.15471599740519235</v>
      </c>
    </row>
    <row r="4173" spans="1:49" x14ac:dyDescent="0.2">
      <c r="A4173">
        <v>4171</v>
      </c>
      <c r="B4173" t="s">
        <v>4709</v>
      </c>
      <c r="C4173" t="s">
        <v>4708</v>
      </c>
      <c r="F4173" t="s">
        <v>4707</v>
      </c>
      <c r="G4173" t="s">
        <v>17</v>
      </c>
      <c r="H4173" t="s">
        <v>16</v>
      </c>
      <c r="I4173" t="s">
        <v>4706</v>
      </c>
      <c r="J4173">
        <v>60005465</v>
      </c>
      <c r="K4173" t="s">
        <v>862</v>
      </c>
      <c r="L4173" t="s">
        <v>861</v>
      </c>
      <c r="M4173" t="s">
        <v>340</v>
      </c>
      <c r="N4173">
        <v>3</v>
      </c>
      <c r="O4173" t="s">
        <v>4705</v>
      </c>
      <c r="P4173" t="s">
        <v>4704</v>
      </c>
      <c r="Q4173" t="s">
        <v>3238</v>
      </c>
      <c r="R4173" s="7">
        <v>42370</v>
      </c>
      <c r="S4173" s="8">
        <f t="shared" si="520"/>
        <v>2016</v>
      </c>
      <c r="T4173" s="8">
        <v>2016</v>
      </c>
      <c r="U4173" s="8">
        <f t="shared" si="521"/>
        <v>6</v>
      </c>
      <c r="V4173" s="7">
        <v>2016</v>
      </c>
      <c r="W4173" t="s">
        <v>3368</v>
      </c>
      <c r="X4173" s="2">
        <v>0.28199999999999997</v>
      </c>
      <c r="Y4173" s="6">
        <f t="shared" si="526"/>
        <v>7.527828942099783E-3</v>
      </c>
      <c r="AA4173">
        <v>16875869</v>
      </c>
      <c r="AB4173">
        <v>19700186861</v>
      </c>
      <c r="AC4173">
        <v>16875877</v>
      </c>
      <c r="AD4173" t="s">
        <v>6</v>
      </c>
      <c r="AE4173">
        <v>2016</v>
      </c>
      <c r="AG4173">
        <v>2478156</v>
      </c>
      <c r="AI4173" t="s">
        <v>4703</v>
      </c>
      <c r="AK4173" t="s">
        <v>4702</v>
      </c>
      <c r="AL4173">
        <v>2</v>
      </c>
      <c r="AM4173" s="5">
        <f t="shared" si="522"/>
        <v>0.33333333333333331</v>
      </c>
      <c r="AN4173" s="4">
        <f t="shared" si="527"/>
        <v>5.048592704783541E-4</v>
      </c>
      <c r="AO4173" s="3"/>
      <c r="AP4173">
        <v>1</v>
      </c>
      <c r="AR4173" t="s">
        <v>1</v>
      </c>
      <c r="AT4173" s="2">
        <v>1.1739999999999999</v>
      </c>
      <c r="AU4173" s="1">
        <f t="shared" si="523"/>
        <v>0.54209380406133545</v>
      </c>
      <c r="AV4173" s="1">
        <f t="shared" si="524"/>
        <v>0.40163441062890687</v>
      </c>
      <c r="AW4173" s="1">
        <f t="shared" si="525"/>
        <v>0.26117501719647829</v>
      </c>
    </row>
    <row r="4174" spans="1:49" x14ac:dyDescent="0.2">
      <c r="A4174">
        <v>4172</v>
      </c>
      <c r="B4174" t="s">
        <v>4701</v>
      </c>
      <c r="F4174" t="s">
        <v>4700</v>
      </c>
      <c r="G4174" t="s">
        <v>17</v>
      </c>
      <c r="H4174" t="s">
        <v>16</v>
      </c>
      <c r="I4174" t="s">
        <v>4699</v>
      </c>
      <c r="J4174">
        <v>60080305</v>
      </c>
      <c r="K4174" t="s">
        <v>4698</v>
      </c>
      <c r="L4174" t="s">
        <v>4697</v>
      </c>
      <c r="M4174" t="s">
        <v>135</v>
      </c>
      <c r="N4174">
        <v>2</v>
      </c>
      <c r="O4174" t="s">
        <v>4696</v>
      </c>
      <c r="P4174" t="s">
        <v>4695</v>
      </c>
      <c r="Q4174" t="s">
        <v>4694</v>
      </c>
      <c r="R4174" s="7">
        <v>42370</v>
      </c>
      <c r="S4174" s="8">
        <f t="shared" si="520"/>
        <v>2016</v>
      </c>
      <c r="T4174" s="8">
        <v>2016</v>
      </c>
      <c r="U4174" s="8">
        <f t="shared" si="521"/>
        <v>6</v>
      </c>
      <c r="V4174" s="7">
        <v>2016</v>
      </c>
      <c r="W4174" t="s">
        <v>3260</v>
      </c>
      <c r="X4174" s="2">
        <v>0.127</v>
      </c>
      <c r="Y4174" s="6">
        <f t="shared" si="526"/>
        <v>3.3901924668321725E-3</v>
      </c>
      <c r="AB4174">
        <v>21100200818</v>
      </c>
      <c r="AC4174">
        <v>15530396</v>
      </c>
      <c r="AD4174" t="s">
        <v>6</v>
      </c>
      <c r="AE4174">
        <v>11</v>
      </c>
      <c r="AF4174">
        <v>2</v>
      </c>
      <c r="AH4174" t="s">
        <v>4693</v>
      </c>
      <c r="AI4174" t="s">
        <v>4692</v>
      </c>
      <c r="AJ4174" t="s">
        <v>4691</v>
      </c>
      <c r="AK4174" t="s">
        <v>4690</v>
      </c>
      <c r="AL4174">
        <v>4</v>
      </c>
      <c r="AM4174" s="5">
        <f t="shared" si="522"/>
        <v>0.66666666666666663</v>
      </c>
      <c r="AN4174" s="4">
        <f t="shared" si="527"/>
        <v>1.0097185409567082E-3</v>
      </c>
      <c r="AO4174" s="3"/>
      <c r="AP4174">
        <v>0</v>
      </c>
      <c r="AR4174" t="s">
        <v>1</v>
      </c>
      <c r="AT4174" s="2" t="s">
        <v>0</v>
      </c>
      <c r="AU4174" s="1">
        <f t="shared" si="523"/>
        <v>0.26760502890695331</v>
      </c>
      <c r="AV4174" s="1">
        <f t="shared" si="524"/>
        <v>0.21999555038944404</v>
      </c>
      <c r="AW4174" s="1">
        <f t="shared" si="525"/>
        <v>0.17238607187193475</v>
      </c>
    </row>
    <row r="4175" spans="1:49" x14ac:dyDescent="0.2">
      <c r="A4175">
        <v>4173</v>
      </c>
      <c r="B4175" t="s">
        <v>4689</v>
      </c>
      <c r="C4175" t="s">
        <v>4688</v>
      </c>
      <c r="F4175" t="s">
        <v>4687</v>
      </c>
      <c r="G4175" t="s">
        <v>17</v>
      </c>
      <c r="H4175" t="s">
        <v>16</v>
      </c>
      <c r="I4175" t="s">
        <v>4686</v>
      </c>
      <c r="J4175">
        <v>60028868</v>
      </c>
      <c r="K4175" t="s">
        <v>4685</v>
      </c>
      <c r="L4175" t="s">
        <v>4684</v>
      </c>
      <c r="M4175" t="s">
        <v>2788</v>
      </c>
      <c r="N4175">
        <v>3</v>
      </c>
      <c r="O4175" t="s">
        <v>4683</v>
      </c>
      <c r="P4175" t="s">
        <v>4682</v>
      </c>
      <c r="Q4175" t="s">
        <v>4681</v>
      </c>
      <c r="R4175" s="7">
        <v>42370</v>
      </c>
      <c r="S4175" s="8">
        <f t="shared" si="520"/>
        <v>2016</v>
      </c>
      <c r="T4175" s="8">
        <v>2016</v>
      </c>
      <c r="U4175" s="8">
        <f t="shared" si="521"/>
        <v>6</v>
      </c>
      <c r="V4175" s="7">
        <v>42370</v>
      </c>
      <c r="W4175" t="s">
        <v>3985</v>
      </c>
      <c r="X4175" s="2">
        <v>1.3720000000000001</v>
      </c>
      <c r="Y4175" s="6">
        <f t="shared" si="526"/>
        <v>3.662475641333654E-2</v>
      </c>
      <c r="AA4175">
        <v>189480</v>
      </c>
      <c r="AB4175">
        <v>17366</v>
      </c>
      <c r="AD4175" t="s">
        <v>6</v>
      </c>
      <c r="AE4175">
        <v>64</v>
      </c>
      <c r="AF4175">
        <v>1</v>
      </c>
      <c r="AG4175">
        <v>7350256</v>
      </c>
      <c r="AH4175" t="s">
        <v>4680</v>
      </c>
      <c r="AI4175" t="s">
        <v>4679</v>
      </c>
      <c r="AJ4175" t="s">
        <v>4678</v>
      </c>
      <c r="AK4175" t="s">
        <v>4677</v>
      </c>
      <c r="AL4175">
        <v>38</v>
      </c>
      <c r="AM4175" s="5">
        <f t="shared" si="522"/>
        <v>6.333333333333333</v>
      </c>
      <c r="AN4175" s="4">
        <f t="shared" si="527"/>
        <v>9.5923261390887284E-3</v>
      </c>
      <c r="AO4175" s="3"/>
      <c r="AP4175">
        <v>0</v>
      </c>
      <c r="AR4175" t="s">
        <v>1</v>
      </c>
      <c r="AT4175" s="2" t="s">
        <v>0</v>
      </c>
      <c r="AU4175" s="1">
        <f t="shared" si="523"/>
        <v>2.8515027331062193</v>
      </c>
      <c r="AV4175" s="1">
        <f t="shared" si="524"/>
        <v>2.3108541276212633</v>
      </c>
      <c r="AW4175" s="1">
        <f t="shared" si="525"/>
        <v>1.7702055221363071</v>
      </c>
    </row>
    <row r="4176" spans="1:49" x14ac:dyDescent="0.2">
      <c r="A4176">
        <v>4174</v>
      </c>
      <c r="B4176" t="s">
        <v>4676</v>
      </c>
      <c r="F4176" t="s">
        <v>4675</v>
      </c>
      <c r="G4176" t="s">
        <v>17</v>
      </c>
      <c r="H4176" t="s">
        <v>16</v>
      </c>
      <c r="I4176" t="s">
        <v>4674</v>
      </c>
      <c r="J4176" t="s">
        <v>4673</v>
      </c>
      <c r="K4176" t="s">
        <v>4672</v>
      </c>
      <c r="L4176" t="s">
        <v>4671</v>
      </c>
      <c r="M4176" t="s">
        <v>4670</v>
      </c>
      <c r="N4176">
        <v>5</v>
      </c>
      <c r="O4176" t="s">
        <v>4669</v>
      </c>
      <c r="P4176" t="s">
        <v>4668</v>
      </c>
      <c r="Q4176" t="s">
        <v>4667</v>
      </c>
      <c r="R4176" s="7">
        <v>42370</v>
      </c>
      <c r="S4176" s="8">
        <f t="shared" si="520"/>
        <v>2016</v>
      </c>
      <c r="T4176" s="8">
        <v>2016</v>
      </c>
      <c r="U4176" s="8">
        <f t="shared" si="521"/>
        <v>6</v>
      </c>
      <c r="V4176" s="7">
        <v>2016</v>
      </c>
      <c r="W4176" t="s">
        <v>3260</v>
      </c>
      <c r="X4176" s="2">
        <v>0.127</v>
      </c>
      <c r="Y4176" s="6">
        <f t="shared" si="526"/>
        <v>3.3901924668321725E-3</v>
      </c>
      <c r="AB4176">
        <v>21100200818</v>
      </c>
      <c r="AC4176">
        <v>15530396</v>
      </c>
      <c r="AD4176" t="s">
        <v>6</v>
      </c>
      <c r="AE4176">
        <v>11</v>
      </c>
      <c r="AF4176">
        <v>2</v>
      </c>
      <c r="AH4176" t="s">
        <v>4666</v>
      </c>
      <c r="AI4176" t="s">
        <v>4665</v>
      </c>
      <c r="AJ4176" t="s">
        <v>4664</v>
      </c>
      <c r="AK4176" t="s">
        <v>4663</v>
      </c>
      <c r="AL4176">
        <v>3</v>
      </c>
      <c r="AM4176" s="5">
        <f t="shared" si="522"/>
        <v>0.5</v>
      </c>
      <c r="AN4176" s="4">
        <f t="shared" si="527"/>
        <v>7.572889057175312E-4</v>
      </c>
      <c r="AO4176" s="3"/>
      <c r="AP4176">
        <v>0</v>
      </c>
      <c r="AR4176" t="s">
        <v>1</v>
      </c>
      <c r="AT4176" s="2" t="s">
        <v>0</v>
      </c>
      <c r="AU4176" s="1">
        <f t="shared" si="523"/>
        <v>0.26003213984977802</v>
      </c>
      <c r="AV4176" s="1">
        <f t="shared" si="524"/>
        <v>0.20737406862748517</v>
      </c>
      <c r="AW4176" s="1">
        <f t="shared" si="525"/>
        <v>0.15471599740519235</v>
      </c>
    </row>
    <row r="4177" spans="1:49" x14ac:dyDescent="0.2">
      <c r="A4177">
        <v>4175</v>
      </c>
      <c r="B4177" t="s">
        <v>4662</v>
      </c>
      <c r="F4177" t="s">
        <v>4661</v>
      </c>
      <c r="G4177" t="s">
        <v>17</v>
      </c>
      <c r="H4177" t="s">
        <v>16</v>
      </c>
      <c r="I4177" t="s">
        <v>4660</v>
      </c>
      <c r="J4177" t="s">
        <v>4659</v>
      </c>
      <c r="K4177" t="s">
        <v>4658</v>
      </c>
      <c r="L4177" t="s">
        <v>4657</v>
      </c>
      <c r="M4177" t="s">
        <v>3276</v>
      </c>
      <c r="N4177">
        <v>5</v>
      </c>
      <c r="O4177" t="s">
        <v>4656</v>
      </c>
      <c r="P4177" t="s">
        <v>4655</v>
      </c>
      <c r="Q4177" t="s">
        <v>4654</v>
      </c>
      <c r="R4177" s="7">
        <v>42370</v>
      </c>
      <c r="S4177" s="8">
        <f t="shared" si="520"/>
        <v>2016</v>
      </c>
      <c r="T4177" s="8">
        <v>2016</v>
      </c>
      <c r="U4177" s="8">
        <f t="shared" si="521"/>
        <v>6</v>
      </c>
      <c r="V4177" s="7">
        <v>2016</v>
      </c>
      <c r="W4177" t="s">
        <v>3260</v>
      </c>
      <c r="X4177" s="2">
        <v>0.127</v>
      </c>
      <c r="Y4177" s="6">
        <f t="shared" si="526"/>
        <v>3.3901924668321725E-3</v>
      </c>
      <c r="AB4177">
        <v>21100200818</v>
      </c>
      <c r="AC4177">
        <v>15530396</v>
      </c>
      <c r="AD4177" t="s">
        <v>6</v>
      </c>
      <c r="AE4177">
        <v>11</v>
      </c>
      <c r="AF4177">
        <v>2</v>
      </c>
      <c r="AH4177" t="s">
        <v>4653</v>
      </c>
      <c r="AI4177" t="s">
        <v>4652</v>
      </c>
      <c r="AJ4177" t="s">
        <v>4651</v>
      </c>
      <c r="AK4177" t="s">
        <v>4650</v>
      </c>
      <c r="AL4177">
        <v>5</v>
      </c>
      <c r="AM4177" s="5">
        <f t="shared" si="522"/>
        <v>0.83333333333333337</v>
      </c>
      <c r="AN4177" s="4">
        <f t="shared" si="527"/>
        <v>1.2621481761958854E-3</v>
      </c>
      <c r="AO4177" s="3"/>
      <c r="AP4177">
        <v>0</v>
      </c>
      <c r="AR4177" t="s">
        <v>1</v>
      </c>
      <c r="AT4177" s="2" t="s">
        <v>0</v>
      </c>
      <c r="AU4177" s="1">
        <f t="shared" si="523"/>
        <v>0.27517791796412866</v>
      </c>
      <c r="AV4177" s="1">
        <f t="shared" si="524"/>
        <v>0.23261703215140286</v>
      </c>
      <c r="AW4177" s="1">
        <f t="shared" si="525"/>
        <v>0.19005614633867715</v>
      </c>
    </row>
    <row r="4178" spans="1:49" x14ac:dyDescent="0.2">
      <c r="A4178">
        <v>4176</v>
      </c>
      <c r="B4178" t="s">
        <v>4649</v>
      </c>
      <c r="C4178" t="s">
        <v>4648</v>
      </c>
      <c r="F4178" t="s">
        <v>4647</v>
      </c>
      <c r="G4178" t="s">
        <v>17</v>
      </c>
      <c r="H4178" t="s">
        <v>16</v>
      </c>
      <c r="I4178" t="s">
        <v>4646</v>
      </c>
      <c r="J4178" t="s">
        <v>4645</v>
      </c>
      <c r="K4178" t="s">
        <v>4644</v>
      </c>
      <c r="L4178" t="s">
        <v>4643</v>
      </c>
      <c r="M4178" t="s">
        <v>4642</v>
      </c>
      <c r="N4178">
        <v>10</v>
      </c>
      <c r="O4178" t="s">
        <v>4641</v>
      </c>
      <c r="P4178" t="s">
        <v>4640</v>
      </c>
      <c r="Q4178" t="s">
        <v>4639</v>
      </c>
      <c r="R4178" s="7">
        <v>42370</v>
      </c>
      <c r="S4178" s="8">
        <f t="shared" si="520"/>
        <v>2016</v>
      </c>
      <c r="T4178" s="8">
        <v>2016</v>
      </c>
      <c r="U4178" s="8">
        <f t="shared" si="521"/>
        <v>6</v>
      </c>
      <c r="V4178" s="7">
        <v>42370</v>
      </c>
      <c r="W4178" t="s">
        <v>3985</v>
      </c>
      <c r="X4178" s="2">
        <v>1.3720000000000001</v>
      </c>
      <c r="Y4178" s="6">
        <f t="shared" si="526"/>
        <v>3.662475641333654E-2</v>
      </c>
      <c r="AA4178">
        <v>189480</v>
      </c>
      <c r="AB4178">
        <v>17366</v>
      </c>
      <c r="AD4178" t="s">
        <v>6</v>
      </c>
      <c r="AE4178">
        <v>64</v>
      </c>
      <c r="AF4178">
        <v>1</v>
      </c>
      <c r="AG4178">
        <v>7360951</v>
      </c>
      <c r="AH4178" t="s">
        <v>4638</v>
      </c>
      <c r="AI4178" t="s">
        <v>4637</v>
      </c>
      <c r="AJ4178" t="s">
        <v>4636</v>
      </c>
      <c r="AK4178" t="s">
        <v>4635</v>
      </c>
      <c r="AL4178">
        <v>17</v>
      </c>
      <c r="AM4178" s="5">
        <f t="shared" si="522"/>
        <v>2.8333333333333335</v>
      </c>
      <c r="AN4178" s="4">
        <f t="shared" si="527"/>
        <v>4.2913037990660102E-3</v>
      </c>
      <c r="AO4178" s="3"/>
      <c r="AP4178">
        <v>1</v>
      </c>
      <c r="AQ4178" t="s">
        <v>207</v>
      </c>
      <c r="AR4178">
        <v>1254838</v>
      </c>
      <c r="AS4178" t="s">
        <v>206</v>
      </c>
      <c r="AT4178" s="2" t="s">
        <v>0</v>
      </c>
      <c r="AU4178" s="1">
        <f t="shared" si="523"/>
        <v>2.6924720629055381</v>
      </c>
      <c r="AV4178" s="1">
        <f t="shared" si="524"/>
        <v>2.0458030106201277</v>
      </c>
      <c r="AW4178" s="1">
        <f t="shared" si="525"/>
        <v>1.3991339583347169</v>
      </c>
    </row>
    <row r="4179" spans="1:49" x14ac:dyDescent="0.2">
      <c r="A4179">
        <v>4177</v>
      </c>
      <c r="B4179" t="s">
        <v>4634</v>
      </c>
      <c r="F4179" t="s">
        <v>4633</v>
      </c>
      <c r="G4179" t="s">
        <v>17</v>
      </c>
      <c r="H4179" t="s">
        <v>16</v>
      </c>
      <c r="I4179" t="s">
        <v>4632</v>
      </c>
      <c r="J4179" t="s">
        <v>4631</v>
      </c>
      <c r="K4179" t="s">
        <v>4630</v>
      </c>
      <c r="L4179" t="s">
        <v>4629</v>
      </c>
      <c r="M4179" t="s">
        <v>1018</v>
      </c>
      <c r="N4179">
        <v>4</v>
      </c>
      <c r="O4179" t="s">
        <v>4628</v>
      </c>
      <c r="P4179" t="s">
        <v>4627</v>
      </c>
      <c r="Q4179" t="s">
        <v>4626</v>
      </c>
      <c r="R4179" s="7">
        <v>42370</v>
      </c>
      <c r="S4179" s="8">
        <f t="shared" si="520"/>
        <v>2016</v>
      </c>
      <c r="T4179" s="8">
        <v>2016</v>
      </c>
      <c r="U4179" s="8">
        <f t="shared" si="521"/>
        <v>6</v>
      </c>
      <c r="V4179" s="7">
        <v>2016</v>
      </c>
      <c r="W4179" t="s">
        <v>4384</v>
      </c>
      <c r="X4179" s="2">
        <v>0.23799999999999999</v>
      </c>
      <c r="Y4179" s="6">
        <f t="shared" si="526"/>
        <v>6.353274071701236E-3</v>
      </c>
      <c r="AB4179">
        <v>21100200825</v>
      </c>
      <c r="AC4179">
        <v>18196608</v>
      </c>
      <c r="AD4179" t="s">
        <v>6</v>
      </c>
      <c r="AE4179">
        <v>11</v>
      </c>
      <c r="AF4179">
        <v>3</v>
      </c>
      <c r="AH4179" t="s">
        <v>4625</v>
      </c>
      <c r="AI4179" t="s">
        <v>4624</v>
      </c>
      <c r="AJ4179" t="s">
        <v>4623</v>
      </c>
      <c r="AK4179" t="s">
        <v>4622</v>
      </c>
      <c r="AL4179">
        <v>1</v>
      </c>
      <c r="AM4179" s="5">
        <f t="shared" si="522"/>
        <v>0.16666666666666666</v>
      </c>
      <c r="AN4179" s="4">
        <f t="shared" si="527"/>
        <v>2.5242963523917705E-4</v>
      </c>
      <c r="AO4179" s="3"/>
      <c r="AP4179">
        <v>0</v>
      </c>
      <c r="AR4179" t="s">
        <v>1</v>
      </c>
      <c r="AT4179" s="2" t="s">
        <v>0</v>
      </c>
      <c r="AU4179" s="1">
        <f t="shared" si="523"/>
        <v>0.45230207407626177</v>
      </c>
      <c r="AV4179" s="1">
        <f t="shared" si="524"/>
        <v>0.33028518534702067</v>
      </c>
      <c r="AW4179" s="1">
        <f t="shared" si="525"/>
        <v>0.20826829661777946</v>
      </c>
    </row>
    <row r="4180" spans="1:49" x14ac:dyDescent="0.2">
      <c r="A4180">
        <v>4178</v>
      </c>
      <c r="B4180" t="s">
        <v>4621</v>
      </c>
      <c r="C4180" t="s">
        <v>4620</v>
      </c>
      <c r="F4180" t="s">
        <v>4619</v>
      </c>
      <c r="G4180" t="s">
        <v>17</v>
      </c>
      <c r="H4180" t="s">
        <v>16</v>
      </c>
      <c r="I4180" t="s">
        <v>4618</v>
      </c>
      <c r="J4180" t="s">
        <v>4617</v>
      </c>
      <c r="K4180" t="s">
        <v>4616</v>
      </c>
      <c r="L4180" t="s">
        <v>4615</v>
      </c>
      <c r="M4180" t="s">
        <v>230</v>
      </c>
      <c r="N4180">
        <v>4</v>
      </c>
      <c r="O4180" t="s">
        <v>4614</v>
      </c>
      <c r="P4180" t="s">
        <v>4613</v>
      </c>
      <c r="Q4180" t="s">
        <v>4612</v>
      </c>
      <c r="R4180" s="7">
        <v>42370</v>
      </c>
      <c r="S4180" s="8">
        <f t="shared" si="520"/>
        <v>2016</v>
      </c>
      <c r="T4180" s="8">
        <v>2016</v>
      </c>
      <c r="U4180" s="8">
        <f t="shared" si="521"/>
        <v>6</v>
      </c>
      <c r="V4180" s="7">
        <v>2016</v>
      </c>
      <c r="W4180" t="s">
        <v>3368</v>
      </c>
      <c r="X4180" s="2">
        <v>0.28199999999999997</v>
      </c>
      <c r="Y4180" s="6">
        <f t="shared" si="526"/>
        <v>7.527828942099783E-3</v>
      </c>
      <c r="AA4180">
        <v>16875869</v>
      </c>
      <c r="AB4180">
        <v>19700186861</v>
      </c>
      <c r="AC4180">
        <v>16875877</v>
      </c>
      <c r="AD4180" t="s">
        <v>6</v>
      </c>
      <c r="AE4180">
        <v>2016</v>
      </c>
      <c r="AG4180">
        <v>3782373</v>
      </c>
      <c r="AI4180" t="s">
        <v>4611</v>
      </c>
      <c r="AK4180" t="s">
        <v>4610</v>
      </c>
      <c r="AL4180">
        <v>3</v>
      </c>
      <c r="AM4180" s="5">
        <f t="shared" si="522"/>
        <v>0.5</v>
      </c>
      <c r="AN4180" s="4">
        <f t="shared" si="527"/>
        <v>7.572889057175312E-4</v>
      </c>
      <c r="AO4180" s="3"/>
      <c r="AP4180">
        <v>1</v>
      </c>
      <c r="AQ4180" t="s">
        <v>222</v>
      </c>
      <c r="AR4180" t="s">
        <v>4609</v>
      </c>
      <c r="AS4180" t="s">
        <v>221</v>
      </c>
      <c r="AT4180" s="2">
        <v>1.1739999999999999</v>
      </c>
      <c r="AU4180" s="1">
        <f t="shared" si="523"/>
        <v>0.54966669311851069</v>
      </c>
      <c r="AV4180" s="1">
        <f t="shared" si="524"/>
        <v>0.41425589239086574</v>
      </c>
      <c r="AW4180" s="1">
        <f t="shared" si="525"/>
        <v>0.27884509166322063</v>
      </c>
    </row>
    <row r="4181" spans="1:49" x14ac:dyDescent="0.2">
      <c r="A4181">
        <v>4179</v>
      </c>
      <c r="B4181" t="s">
        <v>4608</v>
      </c>
      <c r="C4181" t="s">
        <v>4607</v>
      </c>
      <c r="F4181" t="s">
        <v>4606</v>
      </c>
      <c r="G4181" t="s">
        <v>17</v>
      </c>
      <c r="H4181" t="s">
        <v>16</v>
      </c>
      <c r="I4181" t="s">
        <v>4605</v>
      </c>
      <c r="J4181">
        <v>60011170</v>
      </c>
      <c r="K4181" t="s">
        <v>445</v>
      </c>
      <c r="L4181" t="s">
        <v>444</v>
      </c>
      <c r="M4181" t="s">
        <v>121</v>
      </c>
      <c r="N4181">
        <v>4</v>
      </c>
      <c r="O4181" t="s">
        <v>4604</v>
      </c>
      <c r="P4181" t="s">
        <v>4603</v>
      </c>
      <c r="Q4181" t="s">
        <v>3815</v>
      </c>
      <c r="R4181" s="7">
        <v>42370</v>
      </c>
      <c r="S4181" s="8">
        <f t="shared" si="520"/>
        <v>2016</v>
      </c>
      <c r="T4181" s="8">
        <v>2016</v>
      </c>
      <c r="U4181" s="8">
        <f t="shared" si="521"/>
        <v>6</v>
      </c>
      <c r="V4181" s="7">
        <v>42370</v>
      </c>
      <c r="W4181" t="s">
        <v>4153</v>
      </c>
      <c r="X4181" s="2">
        <v>1.365</v>
      </c>
      <c r="Y4181" s="6">
        <f t="shared" si="526"/>
        <v>3.6437895411227675E-2</v>
      </c>
      <c r="AA4181">
        <v>189545</v>
      </c>
      <c r="AB4181">
        <v>17393</v>
      </c>
      <c r="AC4181">
        <v>19399359</v>
      </c>
      <c r="AD4181" t="s">
        <v>6</v>
      </c>
      <c r="AE4181">
        <v>65</v>
      </c>
      <c r="AF4181">
        <v>1</v>
      </c>
      <c r="AG4181">
        <v>7024186</v>
      </c>
      <c r="AH4181" t="s">
        <v>4602</v>
      </c>
      <c r="AI4181" t="s">
        <v>4601</v>
      </c>
      <c r="AJ4181" t="s">
        <v>4600</v>
      </c>
      <c r="AK4181" t="s">
        <v>4599</v>
      </c>
      <c r="AL4181">
        <v>24</v>
      </c>
      <c r="AM4181" s="5">
        <f t="shared" si="522"/>
        <v>4</v>
      </c>
      <c r="AN4181" s="4">
        <f t="shared" si="527"/>
        <v>6.0583112457402496E-3</v>
      </c>
      <c r="AO4181" s="3"/>
      <c r="AP4181">
        <v>0</v>
      </c>
      <c r="AQ4181" t="s">
        <v>4598</v>
      </c>
      <c r="AR4181">
        <v>138424</v>
      </c>
      <c r="AS4181" t="s">
        <v>110</v>
      </c>
      <c r="AT4181" s="2" t="s">
        <v>0</v>
      </c>
      <c r="AU4181" s="1">
        <f t="shared" si="523"/>
        <v>2.7324020161581442</v>
      </c>
      <c r="AV4181" s="1">
        <f t="shared" si="524"/>
        <v>2.1248103328483965</v>
      </c>
      <c r="AW4181" s="1">
        <f t="shared" si="525"/>
        <v>1.5172186495386475</v>
      </c>
    </row>
    <row r="4182" spans="1:49" x14ac:dyDescent="0.2">
      <c r="A4182">
        <v>4180</v>
      </c>
      <c r="B4182" t="s">
        <v>4597</v>
      </c>
      <c r="C4182" t="s">
        <v>4596</v>
      </c>
      <c r="F4182" t="s">
        <v>4595</v>
      </c>
      <c r="G4182" t="s">
        <v>17</v>
      </c>
      <c r="H4182" t="s">
        <v>16</v>
      </c>
      <c r="I4182" t="s">
        <v>4594</v>
      </c>
      <c r="J4182">
        <v>60016930</v>
      </c>
      <c r="K4182" t="s">
        <v>4593</v>
      </c>
      <c r="L4182" t="s">
        <v>1670</v>
      </c>
      <c r="M4182" t="s">
        <v>340</v>
      </c>
      <c r="N4182">
        <v>5</v>
      </c>
      <c r="O4182" t="s">
        <v>4592</v>
      </c>
      <c r="P4182" t="s">
        <v>4591</v>
      </c>
      <c r="Q4182" t="s">
        <v>4590</v>
      </c>
      <c r="R4182" s="7">
        <v>42370</v>
      </c>
      <c r="S4182" s="8">
        <f t="shared" si="520"/>
        <v>2016</v>
      </c>
      <c r="T4182" s="8">
        <v>2016</v>
      </c>
      <c r="U4182" s="8">
        <f t="shared" si="521"/>
        <v>6</v>
      </c>
      <c r="V4182" s="7">
        <v>2016</v>
      </c>
      <c r="W4182" t="s">
        <v>3368</v>
      </c>
      <c r="X4182" s="2">
        <v>0.28199999999999997</v>
      </c>
      <c r="Y4182" s="6">
        <f t="shared" si="526"/>
        <v>7.527828942099783E-3</v>
      </c>
      <c r="AA4182">
        <v>16875869</v>
      </c>
      <c r="AB4182">
        <v>19700186861</v>
      </c>
      <c r="AC4182">
        <v>16875877</v>
      </c>
      <c r="AD4182" t="s">
        <v>6</v>
      </c>
      <c r="AE4182">
        <v>2016</v>
      </c>
      <c r="AG4182">
        <v>8042871</v>
      </c>
      <c r="AI4182" t="s">
        <v>4589</v>
      </c>
      <c r="AK4182" t="s">
        <v>4588</v>
      </c>
      <c r="AL4182">
        <v>0</v>
      </c>
      <c r="AM4182" s="5">
        <f t="shared" si="522"/>
        <v>0</v>
      </c>
      <c r="AN4182" s="4">
        <f t="shared" si="527"/>
        <v>0</v>
      </c>
      <c r="AO4182" s="3"/>
      <c r="AP4182">
        <v>1</v>
      </c>
      <c r="AR4182" t="s">
        <v>1</v>
      </c>
      <c r="AT4182" s="2">
        <v>1.1739999999999999</v>
      </c>
      <c r="AU4182" s="1">
        <f t="shared" si="523"/>
        <v>0.52694802594698475</v>
      </c>
      <c r="AV4182" s="1">
        <f t="shared" si="524"/>
        <v>0.37639144710498917</v>
      </c>
      <c r="AW4182" s="1">
        <f t="shared" si="525"/>
        <v>0.22583486826299345</v>
      </c>
    </row>
    <row r="4183" spans="1:49" x14ac:dyDescent="0.2">
      <c r="A4183">
        <v>4181</v>
      </c>
      <c r="B4183" t="s">
        <v>4587</v>
      </c>
      <c r="C4183" t="s">
        <v>4586</v>
      </c>
      <c r="F4183" t="s">
        <v>4585</v>
      </c>
      <c r="G4183" t="s">
        <v>17</v>
      </c>
      <c r="H4183" t="s">
        <v>16</v>
      </c>
      <c r="I4183" t="s">
        <v>4584</v>
      </c>
      <c r="J4183" t="s">
        <v>4583</v>
      </c>
      <c r="K4183" t="s">
        <v>4582</v>
      </c>
      <c r="L4183" t="s">
        <v>4581</v>
      </c>
      <c r="M4183" t="s">
        <v>4580</v>
      </c>
      <c r="N4183">
        <v>5</v>
      </c>
      <c r="O4183" t="s">
        <v>4579</v>
      </c>
      <c r="P4183" t="s">
        <v>4578</v>
      </c>
      <c r="Q4183" t="s">
        <v>4577</v>
      </c>
      <c r="R4183" s="7">
        <v>42370</v>
      </c>
      <c r="S4183" s="8">
        <f t="shared" si="520"/>
        <v>2016</v>
      </c>
      <c r="T4183" s="8">
        <v>2016</v>
      </c>
      <c r="U4183" s="8">
        <f t="shared" si="521"/>
        <v>6</v>
      </c>
      <c r="V4183" s="7">
        <v>42370</v>
      </c>
      <c r="W4183" t="s">
        <v>4153</v>
      </c>
      <c r="X4183" s="2">
        <v>1.365</v>
      </c>
      <c r="Y4183" s="6">
        <f t="shared" si="526"/>
        <v>3.6437895411227675E-2</v>
      </c>
      <c r="AA4183">
        <v>189545</v>
      </c>
      <c r="AB4183">
        <v>17393</v>
      </c>
      <c r="AD4183" t="s">
        <v>6</v>
      </c>
      <c r="AE4183">
        <v>65</v>
      </c>
      <c r="AF4183">
        <v>1</v>
      </c>
      <c r="AG4183">
        <v>2392753</v>
      </c>
      <c r="AH4183" t="s">
        <v>4576</v>
      </c>
      <c r="AI4183" t="s">
        <v>4575</v>
      </c>
      <c r="AJ4183" t="s">
        <v>4574</v>
      </c>
      <c r="AK4183" t="s">
        <v>4573</v>
      </c>
      <c r="AL4183">
        <v>32</v>
      </c>
      <c r="AM4183" s="5">
        <f t="shared" si="522"/>
        <v>5.333333333333333</v>
      </c>
      <c r="AN4183" s="4">
        <f t="shared" si="527"/>
        <v>8.0777483276536655E-3</v>
      </c>
      <c r="AO4183" s="3"/>
      <c r="AP4183">
        <v>0</v>
      </c>
      <c r="AR4183" t="s">
        <v>1</v>
      </c>
      <c r="AT4183" s="2" t="s">
        <v>0</v>
      </c>
      <c r="AU4183" s="1">
        <f t="shared" si="523"/>
        <v>2.7929851286155469</v>
      </c>
      <c r="AV4183" s="1">
        <f t="shared" si="524"/>
        <v>2.225782186944067</v>
      </c>
      <c r="AW4183" s="1">
        <f t="shared" si="525"/>
        <v>1.6585792452725865</v>
      </c>
    </row>
    <row r="4184" spans="1:49" x14ac:dyDescent="0.2">
      <c r="A4184">
        <v>4182</v>
      </c>
      <c r="B4184" t="s">
        <v>4572</v>
      </c>
      <c r="F4184" t="s">
        <v>4571</v>
      </c>
      <c r="G4184" t="s">
        <v>17</v>
      </c>
      <c r="H4184" t="s">
        <v>16</v>
      </c>
      <c r="I4184" t="s">
        <v>4570</v>
      </c>
      <c r="J4184">
        <v>60001821</v>
      </c>
      <c r="K4184" t="s">
        <v>2510</v>
      </c>
      <c r="L4184" t="s">
        <v>2509</v>
      </c>
      <c r="M4184" t="s">
        <v>847</v>
      </c>
      <c r="N4184">
        <v>5</v>
      </c>
      <c r="O4184" t="s">
        <v>4569</v>
      </c>
      <c r="P4184" t="s">
        <v>4568</v>
      </c>
      <c r="Q4184" t="s">
        <v>4567</v>
      </c>
      <c r="R4184" s="7">
        <v>42370</v>
      </c>
      <c r="S4184" s="8">
        <f t="shared" si="520"/>
        <v>2016</v>
      </c>
      <c r="T4184" s="8">
        <v>2016</v>
      </c>
      <c r="U4184" s="8">
        <f t="shared" si="521"/>
        <v>6</v>
      </c>
      <c r="V4184" s="7">
        <v>2016</v>
      </c>
      <c r="W4184" t="s">
        <v>4384</v>
      </c>
      <c r="X4184" s="2">
        <v>0.23799999999999999</v>
      </c>
      <c r="Y4184" s="6">
        <f t="shared" si="526"/>
        <v>6.353274071701236E-3</v>
      </c>
      <c r="AB4184">
        <v>21100200825</v>
      </c>
      <c r="AC4184">
        <v>18196608</v>
      </c>
      <c r="AD4184" t="s">
        <v>6</v>
      </c>
      <c r="AE4184">
        <v>11</v>
      </c>
      <c r="AF4184">
        <v>3</v>
      </c>
      <c r="AH4184" t="s">
        <v>4566</v>
      </c>
      <c r="AI4184" t="s">
        <v>4565</v>
      </c>
      <c r="AJ4184" t="s">
        <v>4564</v>
      </c>
      <c r="AK4184" t="s">
        <v>4563</v>
      </c>
      <c r="AL4184">
        <v>2</v>
      </c>
      <c r="AM4184" s="5">
        <f t="shared" si="522"/>
        <v>0.33333333333333331</v>
      </c>
      <c r="AN4184" s="4">
        <f t="shared" si="527"/>
        <v>5.048592704783541E-4</v>
      </c>
      <c r="AO4184" s="3"/>
      <c r="AP4184">
        <v>0</v>
      </c>
      <c r="AR4184" t="s">
        <v>1</v>
      </c>
      <c r="AT4184" s="2" t="s">
        <v>0</v>
      </c>
      <c r="AU4184" s="1">
        <f t="shared" si="523"/>
        <v>0.45987496313343712</v>
      </c>
      <c r="AV4184" s="1">
        <f t="shared" si="524"/>
        <v>0.34290666710897949</v>
      </c>
      <c r="AW4184" s="1">
        <f t="shared" si="525"/>
        <v>0.22593837108452183</v>
      </c>
    </row>
    <row r="4185" spans="1:49" x14ac:dyDescent="0.2">
      <c r="A4185">
        <v>4183</v>
      </c>
      <c r="B4185" t="s">
        <v>4562</v>
      </c>
      <c r="C4185" t="s">
        <v>4561</v>
      </c>
      <c r="F4185" t="s">
        <v>4560</v>
      </c>
      <c r="G4185" t="s">
        <v>17</v>
      </c>
      <c r="H4185" t="s">
        <v>16</v>
      </c>
      <c r="I4185" t="s">
        <v>4559</v>
      </c>
      <c r="J4185" t="s">
        <v>4558</v>
      </c>
      <c r="K4185" t="s">
        <v>4557</v>
      </c>
      <c r="L4185" t="s">
        <v>4556</v>
      </c>
      <c r="M4185" t="s">
        <v>4555</v>
      </c>
      <c r="N4185">
        <v>5</v>
      </c>
      <c r="O4185" t="s">
        <v>4554</v>
      </c>
      <c r="P4185" t="s">
        <v>4553</v>
      </c>
      <c r="Q4185" t="s">
        <v>4552</v>
      </c>
      <c r="R4185" s="7">
        <v>42370</v>
      </c>
      <c r="S4185" s="8">
        <f t="shared" si="520"/>
        <v>2016</v>
      </c>
      <c r="T4185" s="8">
        <v>2016</v>
      </c>
      <c r="U4185" s="8">
        <f t="shared" si="521"/>
        <v>6</v>
      </c>
      <c r="V4185" s="7">
        <v>2016</v>
      </c>
      <c r="W4185" t="s">
        <v>3368</v>
      </c>
      <c r="X4185" s="2">
        <v>0.28199999999999997</v>
      </c>
      <c r="Y4185" s="6">
        <f t="shared" si="526"/>
        <v>7.527828942099783E-3</v>
      </c>
      <c r="AA4185">
        <v>16875869</v>
      </c>
      <c r="AB4185">
        <v>19700186861</v>
      </c>
      <c r="AC4185">
        <v>16875877</v>
      </c>
      <c r="AD4185" t="s">
        <v>6</v>
      </c>
      <c r="AE4185">
        <v>2016</v>
      </c>
      <c r="AG4185">
        <v>3943754</v>
      </c>
      <c r="AI4185" t="s">
        <v>4551</v>
      </c>
      <c r="AK4185" t="s">
        <v>4550</v>
      </c>
      <c r="AL4185">
        <v>3</v>
      </c>
      <c r="AM4185" s="5">
        <f t="shared" si="522"/>
        <v>0.5</v>
      </c>
      <c r="AN4185" s="4">
        <f t="shared" si="527"/>
        <v>7.572889057175312E-4</v>
      </c>
      <c r="AO4185" s="3"/>
      <c r="AP4185">
        <v>1</v>
      </c>
      <c r="AR4185" t="s">
        <v>1</v>
      </c>
      <c r="AT4185" s="2">
        <v>1.1739999999999999</v>
      </c>
      <c r="AU4185" s="1">
        <f t="shared" si="523"/>
        <v>0.54966669311851069</v>
      </c>
      <c r="AV4185" s="1">
        <f t="shared" si="524"/>
        <v>0.41425589239086574</v>
      </c>
      <c r="AW4185" s="1">
        <f t="shared" si="525"/>
        <v>0.27884509166322063</v>
      </c>
    </row>
    <row r="4186" spans="1:49" x14ac:dyDescent="0.2">
      <c r="A4186">
        <v>4184</v>
      </c>
      <c r="B4186" t="s">
        <v>4549</v>
      </c>
      <c r="C4186" t="s">
        <v>4548</v>
      </c>
      <c r="F4186" t="s">
        <v>4547</v>
      </c>
      <c r="G4186" t="s">
        <v>17</v>
      </c>
      <c r="H4186" t="s">
        <v>16</v>
      </c>
      <c r="I4186" t="s">
        <v>4546</v>
      </c>
      <c r="J4186">
        <v>60110514</v>
      </c>
      <c r="K4186" t="s">
        <v>4545</v>
      </c>
      <c r="L4186" t="s">
        <v>4544</v>
      </c>
      <c r="M4186" t="s">
        <v>1181</v>
      </c>
      <c r="N4186">
        <v>2</v>
      </c>
      <c r="O4186" t="s">
        <v>4543</v>
      </c>
      <c r="P4186" t="s">
        <v>4542</v>
      </c>
      <c r="Q4186" t="s">
        <v>4541</v>
      </c>
      <c r="R4186" s="7">
        <v>42370</v>
      </c>
      <c r="S4186" s="8">
        <f t="shared" si="520"/>
        <v>2016</v>
      </c>
      <c r="T4186" s="8">
        <v>2016</v>
      </c>
      <c r="U4186" s="8">
        <f t="shared" si="521"/>
        <v>6</v>
      </c>
      <c r="V4186" s="7">
        <v>42370</v>
      </c>
      <c r="W4186" t="s">
        <v>4153</v>
      </c>
      <c r="X4186" s="2">
        <v>1.365</v>
      </c>
      <c r="Y4186" s="6">
        <f t="shared" si="526"/>
        <v>3.6437895411227675E-2</v>
      </c>
      <c r="AA4186">
        <v>189545</v>
      </c>
      <c r="AB4186">
        <v>17393</v>
      </c>
      <c r="AD4186" t="s">
        <v>6</v>
      </c>
      <c r="AE4186">
        <v>65</v>
      </c>
      <c r="AF4186">
        <v>1</v>
      </c>
      <c r="AG4186">
        <v>7018091</v>
      </c>
      <c r="AH4186" t="s">
        <v>4540</v>
      </c>
      <c r="AI4186" t="s">
        <v>4539</v>
      </c>
      <c r="AJ4186" t="s">
        <v>4538</v>
      </c>
      <c r="AK4186" t="s">
        <v>4537</v>
      </c>
      <c r="AL4186">
        <v>18</v>
      </c>
      <c r="AM4186" s="5">
        <f t="shared" si="522"/>
        <v>3</v>
      </c>
      <c r="AN4186" s="4">
        <f t="shared" si="527"/>
        <v>4.5437334343051876E-3</v>
      </c>
      <c r="AO4186" s="3"/>
      <c r="AP4186">
        <v>0</v>
      </c>
      <c r="AR4186" t="s">
        <v>1</v>
      </c>
      <c r="AT4186" s="2" t="s">
        <v>0</v>
      </c>
      <c r="AU4186" s="1">
        <f t="shared" si="523"/>
        <v>2.6869646818150925</v>
      </c>
      <c r="AV4186" s="1">
        <f t="shared" si="524"/>
        <v>2.0490814422766435</v>
      </c>
      <c r="AW4186" s="1">
        <f t="shared" si="525"/>
        <v>1.4111982027381933</v>
      </c>
    </row>
    <row r="4187" spans="1:49" x14ac:dyDescent="0.2">
      <c r="A4187">
        <v>4185</v>
      </c>
      <c r="B4187" t="s">
        <v>4536</v>
      </c>
      <c r="C4187" t="s">
        <v>4535</v>
      </c>
      <c r="F4187" t="s">
        <v>4534</v>
      </c>
      <c r="G4187" t="s">
        <v>17</v>
      </c>
      <c r="H4187" t="s">
        <v>16</v>
      </c>
      <c r="I4187" t="s">
        <v>4533</v>
      </c>
      <c r="J4187">
        <v>60025615</v>
      </c>
      <c r="K4187" t="s">
        <v>4483</v>
      </c>
      <c r="L4187" t="s">
        <v>4482</v>
      </c>
      <c r="M4187" t="s">
        <v>709</v>
      </c>
      <c r="N4187">
        <v>3</v>
      </c>
      <c r="O4187" t="s">
        <v>4532</v>
      </c>
      <c r="P4187" t="s">
        <v>4531</v>
      </c>
      <c r="Q4187" t="s">
        <v>4479</v>
      </c>
      <c r="R4187" s="7">
        <v>42370</v>
      </c>
      <c r="S4187" s="8">
        <f t="shared" si="520"/>
        <v>2016</v>
      </c>
      <c r="T4187" s="8">
        <v>2016</v>
      </c>
      <c r="U4187" s="8">
        <f t="shared" si="521"/>
        <v>6</v>
      </c>
      <c r="V4187" s="7">
        <v>2016</v>
      </c>
      <c r="W4187" t="s">
        <v>3368</v>
      </c>
      <c r="X4187" s="2">
        <v>0.28199999999999997</v>
      </c>
      <c r="Y4187" s="6">
        <f t="shared" si="526"/>
        <v>7.527828942099783E-3</v>
      </c>
      <c r="AA4187">
        <v>16875869</v>
      </c>
      <c r="AB4187">
        <v>19700186861</v>
      </c>
      <c r="AC4187">
        <v>16875877</v>
      </c>
      <c r="AD4187" t="s">
        <v>6</v>
      </c>
      <c r="AE4187">
        <v>2016</v>
      </c>
      <c r="AG4187">
        <v>3250920</v>
      </c>
      <c r="AI4187" t="s">
        <v>4530</v>
      </c>
      <c r="AK4187" t="s">
        <v>4529</v>
      </c>
      <c r="AL4187">
        <v>0</v>
      </c>
      <c r="AM4187" s="5">
        <f t="shared" si="522"/>
        <v>0</v>
      </c>
      <c r="AN4187" s="4">
        <f t="shared" si="527"/>
        <v>0</v>
      </c>
      <c r="AO4187" s="3"/>
      <c r="AP4187">
        <v>1</v>
      </c>
      <c r="AQ4187" t="s">
        <v>4528</v>
      </c>
      <c r="AR4187">
        <v>2015023260</v>
      </c>
      <c r="AS4187" t="s">
        <v>4483</v>
      </c>
      <c r="AT4187" s="2">
        <v>1.1739999999999999</v>
      </c>
      <c r="AU4187" s="1">
        <f t="shared" si="523"/>
        <v>0.52694802594698475</v>
      </c>
      <c r="AV4187" s="1">
        <f t="shared" si="524"/>
        <v>0.37639144710498917</v>
      </c>
      <c r="AW4187" s="1">
        <f t="shared" si="525"/>
        <v>0.22583486826299345</v>
      </c>
    </row>
    <row r="4188" spans="1:49" x14ac:dyDescent="0.2">
      <c r="A4188">
        <v>4186</v>
      </c>
      <c r="B4188" t="s">
        <v>4527</v>
      </c>
      <c r="C4188" t="s">
        <v>4526</v>
      </c>
      <c r="F4188" t="s">
        <v>4525</v>
      </c>
      <c r="G4188" t="s">
        <v>17</v>
      </c>
      <c r="H4188" t="s">
        <v>16</v>
      </c>
      <c r="I4188" t="s">
        <v>4524</v>
      </c>
      <c r="J4188">
        <v>60024872</v>
      </c>
      <c r="K4188" t="s">
        <v>4523</v>
      </c>
      <c r="L4188" t="s">
        <v>1340</v>
      </c>
      <c r="M4188" t="s">
        <v>709</v>
      </c>
      <c r="N4188">
        <v>3</v>
      </c>
      <c r="O4188" t="s">
        <v>4522</v>
      </c>
      <c r="P4188" t="s">
        <v>4521</v>
      </c>
      <c r="Q4188" t="s">
        <v>4520</v>
      </c>
      <c r="R4188" s="7">
        <v>42370</v>
      </c>
      <c r="S4188" s="8">
        <f t="shared" si="520"/>
        <v>2016</v>
      </c>
      <c r="T4188" s="8">
        <v>2016</v>
      </c>
      <c r="U4188" s="8">
        <f t="shared" si="521"/>
        <v>6</v>
      </c>
      <c r="V4188" s="7">
        <v>2016</v>
      </c>
      <c r="W4188" t="s">
        <v>3368</v>
      </c>
      <c r="X4188" s="2">
        <v>0.28199999999999997</v>
      </c>
      <c r="Y4188" s="6">
        <f t="shared" si="526"/>
        <v>7.527828942099783E-3</v>
      </c>
      <c r="AA4188">
        <v>16875869</v>
      </c>
      <c r="AB4188">
        <v>19700186861</v>
      </c>
      <c r="AC4188">
        <v>16875877</v>
      </c>
      <c r="AD4188" t="s">
        <v>6</v>
      </c>
      <c r="AE4188">
        <v>2016</v>
      </c>
      <c r="AG4188">
        <v>4743207</v>
      </c>
      <c r="AI4188" t="s">
        <v>4519</v>
      </c>
      <c r="AK4188" t="s">
        <v>4518</v>
      </c>
      <c r="AL4188">
        <v>1</v>
      </c>
      <c r="AM4188" s="5">
        <f t="shared" si="522"/>
        <v>0.16666666666666666</v>
      </c>
      <c r="AN4188" s="4">
        <f t="shared" si="527"/>
        <v>2.5242963523917705E-4</v>
      </c>
      <c r="AO4188" s="3"/>
      <c r="AP4188">
        <v>1</v>
      </c>
      <c r="AR4188" t="s">
        <v>1</v>
      </c>
      <c r="AT4188" s="2">
        <v>1.1739999999999999</v>
      </c>
      <c r="AU4188" s="1">
        <f t="shared" si="523"/>
        <v>0.5345209150041601</v>
      </c>
      <c r="AV4188" s="1">
        <f t="shared" si="524"/>
        <v>0.38901292886694805</v>
      </c>
      <c r="AW4188" s="1">
        <f t="shared" si="525"/>
        <v>0.24350494272973583</v>
      </c>
    </row>
    <row r="4189" spans="1:49" x14ac:dyDescent="0.2">
      <c r="A4189">
        <v>4187</v>
      </c>
      <c r="B4189" t="s">
        <v>4517</v>
      </c>
      <c r="C4189" t="s">
        <v>4516</v>
      </c>
      <c r="F4189" t="s">
        <v>4515</v>
      </c>
      <c r="G4189" t="s">
        <v>17</v>
      </c>
      <c r="H4189" t="s">
        <v>16</v>
      </c>
      <c r="I4189" t="s">
        <v>4514</v>
      </c>
      <c r="J4189">
        <v>60023380</v>
      </c>
      <c r="K4189" t="s">
        <v>4513</v>
      </c>
      <c r="L4189" t="s">
        <v>4512</v>
      </c>
      <c r="M4189" t="s">
        <v>340</v>
      </c>
      <c r="N4189">
        <v>5</v>
      </c>
      <c r="O4189" t="s">
        <v>4511</v>
      </c>
      <c r="P4189" t="s">
        <v>4510</v>
      </c>
      <c r="Q4189" t="s">
        <v>4509</v>
      </c>
      <c r="R4189" s="7">
        <v>42370</v>
      </c>
      <c r="S4189" s="8">
        <f t="shared" si="520"/>
        <v>2016</v>
      </c>
      <c r="T4189" s="8">
        <v>2016</v>
      </c>
      <c r="U4189" s="8">
        <f t="shared" si="521"/>
        <v>6</v>
      </c>
      <c r="V4189" s="7">
        <v>2016</v>
      </c>
      <c r="W4189" t="s">
        <v>3368</v>
      </c>
      <c r="X4189" s="2">
        <v>0.28199999999999997</v>
      </c>
      <c r="Y4189" s="6">
        <f t="shared" si="526"/>
        <v>7.527828942099783E-3</v>
      </c>
      <c r="AA4189">
        <v>16875869</v>
      </c>
      <c r="AB4189">
        <v>19700186861</v>
      </c>
      <c r="AC4189">
        <v>16875877</v>
      </c>
      <c r="AD4189" t="s">
        <v>6</v>
      </c>
      <c r="AE4189">
        <v>2016</v>
      </c>
      <c r="AG4189">
        <v>8109013</v>
      </c>
      <c r="AI4189" t="s">
        <v>4508</v>
      </c>
      <c r="AK4189" t="s">
        <v>4507</v>
      </c>
      <c r="AL4189">
        <v>5</v>
      </c>
      <c r="AM4189" s="5">
        <f t="shared" si="522"/>
        <v>0.83333333333333337</v>
      </c>
      <c r="AN4189" s="4">
        <f t="shared" si="527"/>
        <v>1.2621481761958854E-3</v>
      </c>
      <c r="AO4189" s="3"/>
      <c r="AP4189">
        <v>1</v>
      </c>
      <c r="AQ4189" t="s">
        <v>222</v>
      </c>
      <c r="AR4189" t="s">
        <v>4506</v>
      </c>
      <c r="AS4189" t="s">
        <v>221</v>
      </c>
      <c r="AT4189" s="2">
        <v>1.1739999999999999</v>
      </c>
      <c r="AU4189" s="1">
        <f t="shared" si="523"/>
        <v>0.56481247123286127</v>
      </c>
      <c r="AV4189" s="1">
        <f t="shared" si="524"/>
        <v>0.43949885591478344</v>
      </c>
      <c r="AW4189" s="1">
        <f t="shared" si="525"/>
        <v>0.31418524059670544</v>
      </c>
    </row>
    <row r="4190" spans="1:49" x14ac:dyDescent="0.2">
      <c r="A4190">
        <v>4188</v>
      </c>
      <c r="B4190" t="s">
        <v>4505</v>
      </c>
      <c r="C4190" t="s">
        <v>4504</v>
      </c>
      <c r="E4190">
        <v>27398551</v>
      </c>
      <c r="F4190" t="s">
        <v>4503</v>
      </c>
      <c r="G4190" t="s">
        <v>17</v>
      </c>
      <c r="H4190" t="s">
        <v>16</v>
      </c>
      <c r="I4190" t="s">
        <v>4502</v>
      </c>
      <c r="J4190" t="s">
        <v>4501</v>
      </c>
      <c r="K4190" t="s">
        <v>4500</v>
      </c>
      <c r="L4190" t="s">
        <v>4499</v>
      </c>
      <c r="M4190" t="s">
        <v>4498</v>
      </c>
      <c r="N4190">
        <v>6</v>
      </c>
      <c r="O4190" t="s">
        <v>4497</v>
      </c>
      <c r="P4190" t="s">
        <v>4496</v>
      </c>
      <c r="Q4190" t="s">
        <v>4495</v>
      </c>
      <c r="R4190" s="7">
        <v>42370</v>
      </c>
      <c r="S4190" s="8">
        <f t="shared" si="520"/>
        <v>2016</v>
      </c>
      <c r="T4190" s="8">
        <v>2016</v>
      </c>
      <c r="U4190" s="8">
        <f t="shared" si="521"/>
        <v>6</v>
      </c>
      <c r="V4190" s="7">
        <v>42370</v>
      </c>
      <c r="W4190" t="s">
        <v>4494</v>
      </c>
      <c r="X4190" s="2">
        <v>0.29099999999999998</v>
      </c>
      <c r="Y4190" s="6">
        <f t="shared" si="526"/>
        <v>7.7680788019540321E-3</v>
      </c>
      <c r="AA4190">
        <v>15334880</v>
      </c>
      <c r="AB4190">
        <v>28546</v>
      </c>
      <c r="AC4190">
        <v>15334899</v>
      </c>
      <c r="AD4190" t="s">
        <v>6</v>
      </c>
      <c r="AE4190">
        <v>16</v>
      </c>
      <c r="AF4190">
        <v>1</v>
      </c>
      <c r="AH4190" t="s">
        <v>4493</v>
      </c>
      <c r="AI4190" t="s">
        <v>4492</v>
      </c>
      <c r="AJ4190" t="s">
        <v>4491</v>
      </c>
      <c r="AK4190" t="s">
        <v>4490</v>
      </c>
      <c r="AL4190">
        <v>11</v>
      </c>
      <c r="AM4190" s="5">
        <f t="shared" si="522"/>
        <v>1.8333333333333333</v>
      </c>
      <c r="AN4190" s="4">
        <f t="shared" si="527"/>
        <v>2.7767259876309478E-3</v>
      </c>
      <c r="AO4190" s="3"/>
      <c r="AP4190">
        <v>0</v>
      </c>
      <c r="AQ4190" t="s">
        <v>4489</v>
      </c>
      <c r="AR4190" t="s">
        <v>1</v>
      </c>
      <c r="AS4190" t="s">
        <v>4488</v>
      </c>
      <c r="AT4190" s="2" t="s">
        <v>0</v>
      </c>
      <c r="AU4190" s="1">
        <f t="shared" si="523"/>
        <v>0.62706729576571074</v>
      </c>
      <c r="AV4190" s="1">
        <f t="shared" si="524"/>
        <v>0.52724023947924903</v>
      </c>
      <c r="AW4190" s="1">
        <f t="shared" si="525"/>
        <v>0.42741318319278726</v>
      </c>
    </row>
    <row r="4191" spans="1:49" x14ac:dyDescent="0.2">
      <c r="A4191">
        <v>4189</v>
      </c>
      <c r="B4191" t="s">
        <v>4487</v>
      </c>
      <c r="C4191" t="s">
        <v>4486</v>
      </c>
      <c r="F4191" t="s">
        <v>4485</v>
      </c>
      <c r="G4191" t="s">
        <v>17</v>
      </c>
      <c r="H4191" t="s">
        <v>16</v>
      </c>
      <c r="I4191" t="s">
        <v>4484</v>
      </c>
      <c r="J4191">
        <v>60025615</v>
      </c>
      <c r="K4191" t="s">
        <v>4483</v>
      </c>
      <c r="L4191" t="s">
        <v>4482</v>
      </c>
      <c r="M4191" t="s">
        <v>709</v>
      </c>
      <c r="N4191">
        <v>3</v>
      </c>
      <c r="O4191" t="s">
        <v>4481</v>
      </c>
      <c r="P4191" t="s">
        <v>4480</v>
      </c>
      <c r="Q4191" t="s">
        <v>4479</v>
      </c>
      <c r="R4191" s="7">
        <v>42370</v>
      </c>
      <c r="S4191" s="8">
        <f t="shared" si="520"/>
        <v>2016</v>
      </c>
      <c r="T4191" s="8">
        <v>2016</v>
      </c>
      <c r="U4191" s="8">
        <f t="shared" si="521"/>
        <v>6</v>
      </c>
      <c r="V4191" s="7">
        <v>2016</v>
      </c>
      <c r="W4191" t="s">
        <v>3042</v>
      </c>
      <c r="X4191" s="2" t="s">
        <v>0</v>
      </c>
      <c r="Y4191" s="6" t="e">
        <f t="shared" si="526"/>
        <v>#VALUE!</v>
      </c>
      <c r="AA4191">
        <v>19750080</v>
      </c>
      <c r="AB4191">
        <v>21100197523</v>
      </c>
      <c r="AD4191" t="s">
        <v>6</v>
      </c>
      <c r="AE4191">
        <v>11</v>
      </c>
      <c r="AF4191">
        <v>2</v>
      </c>
      <c r="AH4191" t="s">
        <v>4478</v>
      </c>
      <c r="AI4191" t="s">
        <v>4477</v>
      </c>
      <c r="AJ4191" t="s">
        <v>4476</v>
      </c>
      <c r="AK4191" t="s">
        <v>4475</v>
      </c>
      <c r="AL4191">
        <v>0</v>
      </c>
      <c r="AM4191" s="5">
        <f t="shared" si="522"/>
        <v>0</v>
      </c>
      <c r="AN4191" s="4">
        <f t="shared" si="527"/>
        <v>0</v>
      </c>
      <c r="AO4191" s="3"/>
      <c r="AP4191">
        <v>0</v>
      </c>
      <c r="AR4191">
        <v>2015023260</v>
      </c>
      <c r="AT4191" s="2" t="s">
        <v>0</v>
      </c>
      <c r="AU4191" s="1" t="e">
        <f t="shared" si="523"/>
        <v>#VALUE!</v>
      </c>
      <c r="AV4191" s="1" t="e">
        <f t="shared" si="524"/>
        <v>#VALUE!</v>
      </c>
      <c r="AW4191" s="1" t="e">
        <f t="shared" si="525"/>
        <v>#VALUE!</v>
      </c>
    </row>
    <row r="4192" spans="1:49" x14ac:dyDescent="0.2">
      <c r="A4192">
        <v>4190</v>
      </c>
      <c r="B4192" t="s">
        <v>4474</v>
      </c>
      <c r="C4192" t="s">
        <v>4473</v>
      </c>
      <c r="F4192" t="s">
        <v>4472</v>
      </c>
      <c r="G4192" t="s">
        <v>17</v>
      </c>
      <c r="H4192" t="s">
        <v>16</v>
      </c>
      <c r="I4192" t="s">
        <v>4471</v>
      </c>
      <c r="J4192" t="s">
        <v>4470</v>
      </c>
      <c r="K4192" t="s">
        <v>4469</v>
      </c>
      <c r="L4192" t="s">
        <v>4468</v>
      </c>
      <c r="M4192" t="s">
        <v>2318</v>
      </c>
      <c r="N4192">
        <v>3</v>
      </c>
      <c r="O4192" t="s">
        <v>4467</v>
      </c>
      <c r="P4192" t="s">
        <v>4466</v>
      </c>
      <c r="Q4192" t="s">
        <v>4465</v>
      </c>
      <c r="R4192" s="7">
        <v>42370</v>
      </c>
      <c r="S4192" s="8">
        <f t="shared" si="520"/>
        <v>2016</v>
      </c>
      <c r="T4192" s="8">
        <v>2016</v>
      </c>
      <c r="U4192" s="8">
        <f t="shared" si="521"/>
        <v>6</v>
      </c>
      <c r="V4192" s="7">
        <v>42370</v>
      </c>
      <c r="W4192" t="s">
        <v>4166</v>
      </c>
      <c r="X4192" s="2">
        <v>0.92900000000000005</v>
      </c>
      <c r="Y4192" s="6">
        <f t="shared" si="526"/>
        <v>2.4799124422732979E-2</v>
      </c>
      <c r="AA4192">
        <v>10897798</v>
      </c>
      <c r="AB4192">
        <v>18896</v>
      </c>
      <c r="AD4192" t="s">
        <v>6</v>
      </c>
      <c r="AE4192">
        <v>20</v>
      </c>
      <c r="AF4192">
        <v>1</v>
      </c>
      <c r="AG4192">
        <v>2500898</v>
      </c>
      <c r="AH4192" t="s">
        <v>735</v>
      </c>
      <c r="AI4192" t="s">
        <v>4464</v>
      </c>
      <c r="AJ4192" t="s">
        <v>4463</v>
      </c>
      <c r="AK4192" t="s">
        <v>4462</v>
      </c>
      <c r="AL4192">
        <v>11</v>
      </c>
      <c r="AM4192" s="5">
        <f t="shared" si="522"/>
        <v>1.8333333333333333</v>
      </c>
      <c r="AN4192" s="4">
        <f t="shared" si="527"/>
        <v>2.7767259876309478E-3</v>
      </c>
      <c r="AO4192" s="3"/>
      <c r="AP4192">
        <v>0</v>
      </c>
      <c r="AR4192" t="s">
        <v>1</v>
      </c>
      <c r="AT4192" s="2">
        <v>3.4359999999999999</v>
      </c>
      <c r="AU4192" s="1">
        <f t="shared" si="523"/>
        <v>1.8192404892202367</v>
      </c>
      <c r="AV4192" s="1">
        <f t="shared" si="524"/>
        <v>1.3787925205181963</v>
      </c>
      <c r="AW4192" s="1">
        <f t="shared" si="525"/>
        <v>0.93834455181615561</v>
      </c>
    </row>
    <row r="4193" spans="1:49" x14ac:dyDescent="0.2">
      <c r="A4193">
        <v>4191</v>
      </c>
      <c r="B4193" t="s">
        <v>4461</v>
      </c>
      <c r="C4193" t="s">
        <v>4460</v>
      </c>
      <c r="F4193" t="s">
        <v>4459</v>
      </c>
      <c r="G4193" t="s">
        <v>17</v>
      </c>
      <c r="H4193" t="s">
        <v>16</v>
      </c>
      <c r="I4193" t="s">
        <v>4458</v>
      </c>
      <c r="J4193">
        <v>60092530</v>
      </c>
      <c r="K4193" t="s">
        <v>4457</v>
      </c>
      <c r="L4193" t="s">
        <v>4456</v>
      </c>
      <c r="M4193" t="s">
        <v>340</v>
      </c>
      <c r="N4193">
        <v>3</v>
      </c>
      <c r="O4193" t="s">
        <v>4455</v>
      </c>
      <c r="P4193" t="s">
        <v>4454</v>
      </c>
      <c r="Q4193" t="s">
        <v>4453</v>
      </c>
      <c r="R4193" s="7">
        <v>42370</v>
      </c>
      <c r="S4193" s="8">
        <f t="shared" si="520"/>
        <v>2016</v>
      </c>
      <c r="T4193" s="8">
        <v>2016</v>
      </c>
      <c r="U4193" s="8">
        <f t="shared" si="521"/>
        <v>6</v>
      </c>
      <c r="V4193" s="7">
        <v>42370</v>
      </c>
      <c r="W4193" t="s">
        <v>4166</v>
      </c>
      <c r="X4193" s="2">
        <v>0.92900000000000005</v>
      </c>
      <c r="Y4193" s="6">
        <f t="shared" si="526"/>
        <v>2.4799124422732979E-2</v>
      </c>
      <c r="AA4193">
        <v>10897798</v>
      </c>
      <c r="AB4193">
        <v>18896</v>
      </c>
      <c r="AD4193" t="s">
        <v>6</v>
      </c>
      <c r="AE4193">
        <v>20</v>
      </c>
      <c r="AF4193">
        <v>1</v>
      </c>
      <c r="AG4193">
        <v>2500584</v>
      </c>
      <c r="AH4193" t="s">
        <v>4452</v>
      </c>
      <c r="AI4193" t="s">
        <v>4451</v>
      </c>
      <c r="AJ4193" t="s">
        <v>4450</v>
      </c>
      <c r="AK4193" t="s">
        <v>4449</v>
      </c>
      <c r="AL4193">
        <v>5</v>
      </c>
      <c r="AM4193" s="5">
        <f t="shared" si="522"/>
        <v>0.83333333333333337</v>
      </c>
      <c r="AN4193" s="4">
        <f t="shared" si="527"/>
        <v>1.2621481761958854E-3</v>
      </c>
      <c r="AO4193" s="3"/>
      <c r="AP4193">
        <v>0</v>
      </c>
      <c r="AR4193" t="s">
        <v>1</v>
      </c>
      <c r="AT4193" s="2">
        <v>3.4359999999999999</v>
      </c>
      <c r="AU4193" s="1">
        <f t="shared" si="523"/>
        <v>1.7738031548771849</v>
      </c>
      <c r="AV4193" s="1">
        <f t="shared" si="524"/>
        <v>1.3030636299464433</v>
      </c>
      <c r="AW4193" s="1">
        <f t="shared" si="525"/>
        <v>0.83232410501570131</v>
      </c>
    </row>
    <row r="4194" spans="1:49" x14ac:dyDescent="0.2">
      <c r="A4194">
        <v>4192</v>
      </c>
      <c r="B4194" t="s">
        <v>4448</v>
      </c>
      <c r="C4194" t="s">
        <v>4447</v>
      </c>
      <c r="F4194" t="s">
        <v>4446</v>
      </c>
      <c r="G4194" t="s">
        <v>17</v>
      </c>
      <c r="H4194" t="s">
        <v>16</v>
      </c>
      <c r="I4194" t="s">
        <v>3531</v>
      </c>
      <c r="J4194" t="s">
        <v>4445</v>
      </c>
      <c r="K4194" t="s">
        <v>4444</v>
      </c>
      <c r="L4194" t="s">
        <v>4443</v>
      </c>
      <c r="M4194" t="s">
        <v>214</v>
      </c>
      <c r="N4194">
        <v>5</v>
      </c>
      <c r="O4194" t="s">
        <v>4442</v>
      </c>
      <c r="P4194" t="s">
        <v>4441</v>
      </c>
      <c r="Q4194" t="s">
        <v>4440</v>
      </c>
      <c r="R4194" s="7">
        <v>42370</v>
      </c>
      <c r="S4194" s="8">
        <f t="shared" si="520"/>
        <v>2016</v>
      </c>
      <c r="T4194" s="8">
        <v>2016</v>
      </c>
      <c r="U4194" s="8">
        <f t="shared" si="521"/>
        <v>6</v>
      </c>
      <c r="V4194" s="7">
        <v>42370</v>
      </c>
      <c r="W4194" t="s">
        <v>3907</v>
      </c>
      <c r="X4194" s="2">
        <v>1.67</v>
      </c>
      <c r="Y4194" s="6">
        <f t="shared" si="526"/>
        <v>4.4579696217399427E-2</v>
      </c>
      <c r="AA4194">
        <v>21699380</v>
      </c>
      <c r="AB4194">
        <v>21101038512</v>
      </c>
      <c r="AC4194">
        <v>21699402</v>
      </c>
      <c r="AD4194" t="s">
        <v>6</v>
      </c>
      <c r="AE4194">
        <v>121</v>
      </c>
      <c r="AF4194">
        <v>1</v>
      </c>
      <c r="AH4194" t="s">
        <v>4439</v>
      </c>
      <c r="AI4194" t="s">
        <v>4438</v>
      </c>
      <c r="AJ4194" t="s">
        <v>4437</v>
      </c>
      <c r="AK4194" t="s">
        <v>4436</v>
      </c>
      <c r="AL4194">
        <v>2</v>
      </c>
      <c r="AM4194" s="5">
        <f t="shared" si="522"/>
        <v>0.33333333333333331</v>
      </c>
      <c r="AN4194" s="4">
        <f t="shared" si="527"/>
        <v>5.048592704783541E-4</v>
      </c>
      <c r="AO4194" s="3"/>
      <c r="AP4194">
        <v>1</v>
      </c>
      <c r="AQ4194" t="s">
        <v>207</v>
      </c>
      <c r="AR4194">
        <v>1561912</v>
      </c>
      <c r="AS4194" t="s">
        <v>206</v>
      </c>
      <c r="AT4194" s="2" t="s">
        <v>0</v>
      </c>
      <c r="AU4194" s="1">
        <f t="shared" si="523"/>
        <v>3.1357245133323102</v>
      </c>
      <c r="AV4194" s="1">
        <f t="shared" si="524"/>
        <v>2.2542277743938888</v>
      </c>
      <c r="AW4194" s="1">
        <f t="shared" si="525"/>
        <v>1.3727310354554676</v>
      </c>
    </row>
    <row r="4195" spans="1:49" x14ac:dyDescent="0.2">
      <c r="A4195">
        <v>4193</v>
      </c>
      <c r="B4195" t="s">
        <v>4435</v>
      </c>
      <c r="C4195" t="s">
        <v>4434</v>
      </c>
      <c r="F4195" t="s">
        <v>4433</v>
      </c>
      <c r="G4195" t="s">
        <v>17</v>
      </c>
      <c r="H4195" t="s">
        <v>16</v>
      </c>
      <c r="I4195" t="s">
        <v>4432</v>
      </c>
      <c r="J4195" t="s">
        <v>4431</v>
      </c>
      <c r="K4195" t="s">
        <v>4430</v>
      </c>
      <c r="L4195" t="s">
        <v>4429</v>
      </c>
      <c r="M4195" t="s">
        <v>4428</v>
      </c>
      <c r="N4195">
        <v>6</v>
      </c>
      <c r="O4195" t="s">
        <v>4427</v>
      </c>
      <c r="P4195" t="s">
        <v>4426</v>
      </c>
      <c r="Q4195" t="s">
        <v>4425</v>
      </c>
      <c r="R4195" s="7">
        <v>42370</v>
      </c>
      <c r="S4195" s="8">
        <f t="shared" si="520"/>
        <v>2016</v>
      </c>
      <c r="T4195" s="8">
        <v>2016</v>
      </c>
      <c r="U4195" s="8">
        <f t="shared" si="521"/>
        <v>6</v>
      </c>
      <c r="V4195" s="7">
        <v>42370</v>
      </c>
      <c r="W4195" t="s">
        <v>4153</v>
      </c>
      <c r="X4195" s="2">
        <v>1.365</v>
      </c>
      <c r="Y4195" s="6">
        <f t="shared" si="526"/>
        <v>3.6437895411227675E-2</v>
      </c>
      <c r="AA4195">
        <v>189545</v>
      </c>
      <c r="AB4195">
        <v>17393</v>
      </c>
      <c r="AD4195" t="s">
        <v>6</v>
      </c>
      <c r="AE4195">
        <v>65</v>
      </c>
      <c r="AF4195">
        <v>1</v>
      </c>
      <c r="AG4195">
        <v>7008572</v>
      </c>
      <c r="AH4195" t="s">
        <v>4424</v>
      </c>
      <c r="AI4195" t="s">
        <v>4423</v>
      </c>
      <c r="AJ4195" t="s">
        <v>4422</v>
      </c>
      <c r="AK4195" t="s">
        <v>4421</v>
      </c>
      <c r="AL4195">
        <v>78</v>
      </c>
      <c r="AM4195" s="5">
        <f t="shared" si="522"/>
        <v>13</v>
      </c>
      <c r="AN4195" s="4">
        <f t="shared" si="527"/>
        <v>1.9689511548655812E-2</v>
      </c>
      <c r="AO4195" s="3"/>
      <c r="AP4195">
        <v>0</v>
      </c>
      <c r="AQ4195" t="s">
        <v>222</v>
      </c>
      <c r="AR4195">
        <v>61222102</v>
      </c>
      <c r="AS4195" t="s">
        <v>221</v>
      </c>
      <c r="AT4195" s="2" t="s">
        <v>0</v>
      </c>
      <c r="AU4195" s="1">
        <f t="shared" si="523"/>
        <v>3.1413380252456116</v>
      </c>
      <c r="AV4195" s="1">
        <f t="shared" si="524"/>
        <v>2.8063703479941742</v>
      </c>
      <c r="AW4195" s="1">
        <f t="shared" si="525"/>
        <v>2.4714026707427368</v>
      </c>
    </row>
    <row r="4196" spans="1:49" x14ac:dyDescent="0.2">
      <c r="A4196">
        <v>4194</v>
      </c>
      <c r="B4196" t="s">
        <v>4420</v>
      </c>
      <c r="C4196" t="s">
        <v>4419</v>
      </c>
      <c r="F4196" t="s">
        <v>4418</v>
      </c>
      <c r="G4196" t="s">
        <v>17</v>
      </c>
      <c r="H4196" t="s">
        <v>16</v>
      </c>
      <c r="I4196" t="s">
        <v>3931</v>
      </c>
      <c r="J4196" t="s">
        <v>4417</v>
      </c>
      <c r="K4196" t="s">
        <v>4416</v>
      </c>
      <c r="L4196" t="s">
        <v>4415</v>
      </c>
      <c r="M4196" t="s">
        <v>4414</v>
      </c>
      <c r="N4196">
        <v>4</v>
      </c>
      <c r="O4196" t="s">
        <v>4413</v>
      </c>
      <c r="P4196" t="s">
        <v>4412</v>
      </c>
      <c r="Q4196" t="s">
        <v>4411</v>
      </c>
      <c r="R4196" s="7">
        <v>42370</v>
      </c>
      <c r="S4196" s="8">
        <f t="shared" si="520"/>
        <v>2016</v>
      </c>
      <c r="T4196" s="8">
        <v>2016</v>
      </c>
      <c r="U4196" s="8">
        <f t="shared" si="521"/>
        <v>6</v>
      </c>
      <c r="V4196" s="7">
        <v>42370</v>
      </c>
      <c r="W4196" t="s">
        <v>4166</v>
      </c>
      <c r="X4196" s="2">
        <v>0.92900000000000005</v>
      </c>
      <c r="Y4196" s="6">
        <f t="shared" si="526"/>
        <v>2.4799124422732979E-2</v>
      </c>
      <c r="AA4196">
        <v>10897798</v>
      </c>
      <c r="AB4196">
        <v>18896</v>
      </c>
      <c r="AD4196" t="s">
        <v>6</v>
      </c>
      <c r="AE4196">
        <v>20</v>
      </c>
      <c r="AF4196">
        <v>1</v>
      </c>
      <c r="AG4196">
        <v>2498608</v>
      </c>
      <c r="AH4196" t="s">
        <v>4410</v>
      </c>
      <c r="AI4196" t="s">
        <v>4409</v>
      </c>
      <c r="AJ4196" t="s">
        <v>4408</v>
      </c>
      <c r="AK4196" t="s">
        <v>4407</v>
      </c>
      <c r="AL4196">
        <v>22</v>
      </c>
      <c r="AM4196" s="5">
        <f t="shared" si="522"/>
        <v>3.6666666666666665</v>
      </c>
      <c r="AN4196" s="4">
        <f t="shared" si="527"/>
        <v>5.5534519752618956E-3</v>
      </c>
      <c r="AO4196" s="3"/>
      <c r="AP4196">
        <v>0</v>
      </c>
      <c r="AR4196" t="s">
        <v>1</v>
      </c>
      <c r="AT4196" s="2">
        <v>3.4359999999999999</v>
      </c>
      <c r="AU4196" s="1">
        <f t="shared" si="523"/>
        <v>1.9025422688491653</v>
      </c>
      <c r="AV4196" s="1">
        <f t="shared" si="524"/>
        <v>1.5176288198997439</v>
      </c>
      <c r="AW4196" s="1">
        <f t="shared" si="525"/>
        <v>1.1327153709503219</v>
      </c>
    </row>
    <row r="4197" spans="1:49" x14ac:dyDescent="0.2">
      <c r="A4197">
        <v>4195</v>
      </c>
      <c r="B4197" t="s">
        <v>4406</v>
      </c>
      <c r="C4197" t="s">
        <v>4405</v>
      </c>
      <c r="F4197" t="s">
        <v>4404</v>
      </c>
      <c r="G4197" t="s">
        <v>17</v>
      </c>
      <c r="H4197" t="s">
        <v>16</v>
      </c>
      <c r="I4197" t="s">
        <v>4403</v>
      </c>
      <c r="J4197" t="s">
        <v>4402</v>
      </c>
      <c r="K4197" t="s">
        <v>4401</v>
      </c>
      <c r="L4197" t="s">
        <v>4400</v>
      </c>
      <c r="M4197" t="s">
        <v>4399</v>
      </c>
      <c r="N4197">
        <v>4</v>
      </c>
      <c r="O4197" t="s">
        <v>4398</v>
      </c>
      <c r="P4197" t="s">
        <v>4397</v>
      </c>
      <c r="Q4197" t="s">
        <v>4396</v>
      </c>
      <c r="R4197" s="7">
        <v>42370</v>
      </c>
      <c r="S4197" s="8">
        <f t="shared" si="520"/>
        <v>2016</v>
      </c>
      <c r="T4197" s="8">
        <v>2016</v>
      </c>
      <c r="U4197" s="8">
        <f t="shared" si="521"/>
        <v>6</v>
      </c>
      <c r="V4197" s="7">
        <v>42370</v>
      </c>
      <c r="W4197" t="s">
        <v>4153</v>
      </c>
      <c r="X4197" s="2">
        <v>1.365</v>
      </c>
      <c r="Y4197" s="6">
        <f t="shared" si="526"/>
        <v>3.6437895411227675E-2</v>
      </c>
      <c r="AA4197">
        <v>189545</v>
      </c>
      <c r="AB4197">
        <v>17393</v>
      </c>
      <c r="AD4197" t="s">
        <v>6</v>
      </c>
      <c r="AE4197">
        <v>65</v>
      </c>
      <c r="AF4197">
        <v>1</v>
      </c>
      <c r="AG4197">
        <v>2395457</v>
      </c>
      <c r="AH4197" t="s">
        <v>4395</v>
      </c>
      <c r="AI4197" t="s">
        <v>4394</v>
      </c>
      <c r="AJ4197" t="s">
        <v>4393</v>
      </c>
      <c r="AK4197" t="s">
        <v>4392</v>
      </c>
      <c r="AL4197">
        <v>58</v>
      </c>
      <c r="AM4197" s="5">
        <f t="shared" si="522"/>
        <v>9.6666666666666661</v>
      </c>
      <c r="AN4197" s="4">
        <f t="shared" si="527"/>
        <v>1.464091884387227E-2</v>
      </c>
      <c r="AO4197" s="3"/>
      <c r="AP4197">
        <v>0</v>
      </c>
      <c r="AR4197" t="s">
        <v>1</v>
      </c>
      <c r="AT4197" s="2" t="s">
        <v>0</v>
      </c>
      <c r="AU4197" s="1">
        <f t="shared" si="523"/>
        <v>2.9898802441021051</v>
      </c>
      <c r="AV4197" s="1">
        <f t="shared" si="524"/>
        <v>2.5539407127549971</v>
      </c>
      <c r="AW4197" s="1">
        <f t="shared" si="525"/>
        <v>2.1180011814078892</v>
      </c>
    </row>
    <row r="4198" spans="1:49" x14ac:dyDescent="0.2">
      <c r="A4198">
        <v>4196</v>
      </c>
      <c r="B4198" t="s">
        <v>4391</v>
      </c>
      <c r="F4198" t="s">
        <v>4390</v>
      </c>
      <c r="G4198" t="s">
        <v>17</v>
      </c>
      <c r="H4198" t="s">
        <v>16</v>
      </c>
      <c r="I4198" t="s">
        <v>4389</v>
      </c>
      <c r="J4198">
        <v>60071152</v>
      </c>
      <c r="K4198" t="s">
        <v>4388</v>
      </c>
      <c r="L4198" t="s">
        <v>4387</v>
      </c>
      <c r="M4198" t="s">
        <v>4386</v>
      </c>
      <c r="N4198">
        <v>1</v>
      </c>
      <c r="O4198" t="s">
        <v>4385</v>
      </c>
      <c r="P4198">
        <v>57146899800</v>
      </c>
      <c r="Q4198">
        <v>60071152</v>
      </c>
      <c r="R4198" s="7">
        <v>42370</v>
      </c>
      <c r="S4198" s="8">
        <f t="shared" si="520"/>
        <v>2016</v>
      </c>
      <c r="T4198" s="8">
        <v>2016</v>
      </c>
      <c r="U4198" s="8">
        <f t="shared" si="521"/>
        <v>6</v>
      </c>
      <c r="V4198" s="7">
        <v>2016</v>
      </c>
      <c r="W4198" t="s">
        <v>4384</v>
      </c>
      <c r="X4198" s="2">
        <v>0.23799999999999999</v>
      </c>
      <c r="Y4198" s="6">
        <f t="shared" si="526"/>
        <v>6.353274071701236E-3</v>
      </c>
      <c r="AB4198">
        <v>21100200825</v>
      </c>
      <c r="AC4198">
        <v>18196608</v>
      </c>
      <c r="AD4198" t="s">
        <v>6</v>
      </c>
      <c r="AE4198">
        <v>11</v>
      </c>
      <c r="AF4198">
        <v>3</v>
      </c>
      <c r="AH4198" t="s">
        <v>4383</v>
      </c>
      <c r="AI4198" t="s">
        <v>4382</v>
      </c>
      <c r="AJ4198" t="s">
        <v>4381</v>
      </c>
      <c r="AK4198" t="s">
        <v>4380</v>
      </c>
      <c r="AL4198">
        <v>0</v>
      </c>
      <c r="AM4198" s="5">
        <f t="shared" si="522"/>
        <v>0</v>
      </c>
      <c r="AN4198" s="4">
        <f t="shared" si="527"/>
        <v>0</v>
      </c>
      <c r="AO4198" s="3"/>
      <c r="AP4198">
        <v>0</v>
      </c>
      <c r="AR4198" t="s">
        <v>1</v>
      </c>
      <c r="AT4198" s="2" t="s">
        <v>0</v>
      </c>
      <c r="AU4198" s="1">
        <f t="shared" si="523"/>
        <v>0.44472918501908648</v>
      </c>
      <c r="AV4198" s="1">
        <f t="shared" si="524"/>
        <v>0.3176637035850618</v>
      </c>
      <c r="AW4198" s="1">
        <f t="shared" si="525"/>
        <v>0.19059822215103706</v>
      </c>
    </row>
    <row r="4199" spans="1:49" x14ac:dyDescent="0.2">
      <c r="A4199">
        <v>4197</v>
      </c>
      <c r="B4199" t="s">
        <v>4379</v>
      </c>
      <c r="C4199" t="s">
        <v>4378</v>
      </c>
      <c r="F4199" t="s">
        <v>4377</v>
      </c>
      <c r="G4199" t="s">
        <v>17</v>
      </c>
      <c r="H4199" t="s">
        <v>16</v>
      </c>
      <c r="I4199" t="s">
        <v>2955</v>
      </c>
      <c r="J4199" t="s">
        <v>4376</v>
      </c>
      <c r="K4199" t="s">
        <v>4375</v>
      </c>
      <c r="L4199" t="s">
        <v>4374</v>
      </c>
      <c r="M4199" t="s">
        <v>4373</v>
      </c>
      <c r="N4199">
        <v>2</v>
      </c>
      <c r="O4199" t="s">
        <v>2950</v>
      </c>
      <c r="P4199" t="s">
        <v>2949</v>
      </c>
      <c r="Q4199" t="s">
        <v>4372</v>
      </c>
      <c r="R4199" s="7">
        <v>42370</v>
      </c>
      <c r="S4199" s="8">
        <f t="shared" si="520"/>
        <v>2016</v>
      </c>
      <c r="T4199" s="8">
        <v>2016</v>
      </c>
      <c r="U4199" s="8">
        <f t="shared" si="521"/>
        <v>6</v>
      </c>
      <c r="V4199" s="7">
        <v>42370</v>
      </c>
      <c r="W4199" t="s">
        <v>4153</v>
      </c>
      <c r="X4199" s="2">
        <v>1.365</v>
      </c>
      <c r="Y4199" s="6">
        <f t="shared" si="526"/>
        <v>3.6437895411227675E-2</v>
      </c>
      <c r="AA4199">
        <v>189545</v>
      </c>
      <c r="AB4199">
        <v>17393</v>
      </c>
      <c r="AD4199" t="s">
        <v>6</v>
      </c>
      <c r="AE4199">
        <v>65</v>
      </c>
      <c r="AF4199">
        <v>1</v>
      </c>
      <c r="AG4199">
        <v>7027859</v>
      </c>
      <c r="AH4199" t="s">
        <v>4371</v>
      </c>
      <c r="AI4199" t="s">
        <v>4370</v>
      </c>
      <c r="AJ4199" t="s">
        <v>4369</v>
      </c>
      <c r="AK4199" t="s">
        <v>4368</v>
      </c>
      <c r="AL4199">
        <v>28</v>
      </c>
      <c r="AM4199" s="5">
        <f t="shared" si="522"/>
        <v>4.666666666666667</v>
      </c>
      <c r="AN4199" s="4">
        <f t="shared" si="527"/>
        <v>7.0680297866969584E-3</v>
      </c>
      <c r="AO4199" s="3"/>
      <c r="AP4199">
        <v>0</v>
      </c>
      <c r="AR4199" t="s">
        <v>1</v>
      </c>
      <c r="AT4199" s="2" t="s">
        <v>0</v>
      </c>
      <c r="AU4199" s="1">
        <f t="shared" si="523"/>
        <v>2.7626935723868455</v>
      </c>
      <c r="AV4199" s="1">
        <f t="shared" si="524"/>
        <v>2.175296259896232</v>
      </c>
      <c r="AW4199" s="1">
        <f t="shared" si="525"/>
        <v>1.5878989474056173</v>
      </c>
    </row>
    <row r="4200" spans="1:49" x14ac:dyDescent="0.2">
      <c r="A4200">
        <v>4198</v>
      </c>
      <c r="B4200" t="s">
        <v>4367</v>
      </c>
      <c r="C4200" t="s">
        <v>4366</v>
      </c>
      <c r="F4200" t="s">
        <v>4365</v>
      </c>
      <c r="G4200" t="s">
        <v>17</v>
      </c>
      <c r="H4200" t="s">
        <v>16</v>
      </c>
      <c r="I4200" t="s">
        <v>4364</v>
      </c>
      <c r="J4200" t="s">
        <v>4363</v>
      </c>
      <c r="K4200" t="s">
        <v>4362</v>
      </c>
      <c r="L4200" t="s">
        <v>4361</v>
      </c>
      <c r="M4200" t="s">
        <v>4360</v>
      </c>
      <c r="N4200">
        <v>4</v>
      </c>
      <c r="O4200" t="s">
        <v>4359</v>
      </c>
      <c r="P4200" t="s">
        <v>4358</v>
      </c>
      <c r="Q4200" t="s">
        <v>4357</v>
      </c>
      <c r="R4200" s="7">
        <v>42370</v>
      </c>
      <c r="S4200" s="8">
        <f t="shared" si="520"/>
        <v>2016</v>
      </c>
      <c r="T4200" s="8">
        <v>2016</v>
      </c>
      <c r="U4200" s="8">
        <f t="shared" si="521"/>
        <v>6</v>
      </c>
      <c r="V4200" s="7">
        <v>2016</v>
      </c>
      <c r="W4200" t="s">
        <v>1748</v>
      </c>
      <c r="X4200" s="2">
        <v>0.34100000000000003</v>
      </c>
      <c r="Y4200" s="6">
        <f t="shared" si="526"/>
        <v>9.1028002455887467E-3</v>
      </c>
      <c r="AA4200">
        <v>19378718</v>
      </c>
      <c r="AB4200">
        <v>19700186839</v>
      </c>
      <c r="AD4200" t="s">
        <v>6</v>
      </c>
      <c r="AE4200">
        <v>62</v>
      </c>
      <c r="AH4200" t="s">
        <v>4356</v>
      </c>
      <c r="AI4200" t="s">
        <v>4355</v>
      </c>
      <c r="AK4200" t="s">
        <v>4354</v>
      </c>
      <c r="AL4200">
        <v>7</v>
      </c>
      <c r="AM4200" s="5">
        <f t="shared" si="522"/>
        <v>1.1666666666666667</v>
      </c>
      <c r="AN4200" s="4">
        <f t="shared" si="527"/>
        <v>1.7670074466742396E-3</v>
      </c>
      <c r="AO4200" s="3"/>
      <c r="AP4200">
        <v>1</v>
      </c>
      <c r="AR4200" t="s">
        <v>1</v>
      </c>
      <c r="AT4200" s="2" t="s">
        <v>0</v>
      </c>
      <c r="AU4200" s="1">
        <f t="shared" si="523"/>
        <v>0.69020624059143942</v>
      </c>
      <c r="AV4200" s="1">
        <f t="shared" si="524"/>
        <v>0.54349038461314936</v>
      </c>
      <c r="AW4200" s="1">
        <f t="shared" si="525"/>
        <v>0.39677452863485912</v>
      </c>
    </row>
    <row r="4201" spans="1:49" x14ac:dyDescent="0.2">
      <c r="A4201">
        <v>4199</v>
      </c>
      <c r="B4201" t="s">
        <v>4353</v>
      </c>
      <c r="C4201" t="s">
        <v>4352</v>
      </c>
      <c r="F4201" t="s">
        <v>4351</v>
      </c>
      <c r="G4201" t="s">
        <v>17</v>
      </c>
      <c r="H4201" t="s">
        <v>16</v>
      </c>
      <c r="I4201" t="s">
        <v>4350</v>
      </c>
      <c r="J4201" t="s">
        <v>4349</v>
      </c>
      <c r="K4201" t="s">
        <v>4348</v>
      </c>
      <c r="L4201" t="s">
        <v>4347</v>
      </c>
      <c r="M4201" t="s">
        <v>4346</v>
      </c>
      <c r="N4201">
        <v>3</v>
      </c>
      <c r="O4201" t="s">
        <v>4345</v>
      </c>
      <c r="P4201" t="s">
        <v>4344</v>
      </c>
      <c r="Q4201" t="s">
        <v>4343</v>
      </c>
      <c r="R4201" s="7">
        <v>42370</v>
      </c>
      <c r="S4201" s="8">
        <f t="shared" si="520"/>
        <v>2016</v>
      </c>
      <c r="T4201" s="8">
        <v>2016</v>
      </c>
      <c r="U4201" s="8">
        <f t="shared" si="521"/>
        <v>6</v>
      </c>
      <c r="V4201" s="7">
        <v>42370</v>
      </c>
      <c r="W4201" t="s">
        <v>4052</v>
      </c>
      <c r="X4201" s="2">
        <v>1.218</v>
      </c>
      <c r="Y4201" s="6">
        <f t="shared" si="526"/>
        <v>3.2513814366941618E-2</v>
      </c>
      <c r="AA4201">
        <v>189448</v>
      </c>
      <c r="AB4201">
        <v>15107</v>
      </c>
      <c r="AD4201" t="s">
        <v>6</v>
      </c>
      <c r="AE4201">
        <v>62</v>
      </c>
      <c r="AF4201">
        <v>1</v>
      </c>
      <c r="AG4201">
        <v>7332762</v>
      </c>
      <c r="AH4201" t="s">
        <v>4342</v>
      </c>
      <c r="AI4201" t="s">
        <v>4341</v>
      </c>
      <c r="AJ4201" t="s">
        <v>4340</v>
      </c>
      <c r="AK4201" t="s">
        <v>4339</v>
      </c>
      <c r="AL4201">
        <v>3</v>
      </c>
      <c r="AM4201" s="5">
        <f t="shared" si="522"/>
        <v>0.5</v>
      </c>
      <c r="AN4201" s="4">
        <f t="shared" si="527"/>
        <v>7.572889057175312E-4</v>
      </c>
      <c r="AO4201" s="3"/>
      <c r="AP4201">
        <v>0</v>
      </c>
      <c r="AQ4201" t="s">
        <v>1378</v>
      </c>
      <c r="AR4201">
        <v>253990</v>
      </c>
      <c r="AS4201" t="s">
        <v>1377</v>
      </c>
      <c r="AT4201" s="2" t="s">
        <v>0</v>
      </c>
      <c r="AU4201" s="1">
        <f t="shared" si="523"/>
        <v>2.298685672857439</v>
      </c>
      <c r="AV4201" s="1">
        <f t="shared" si="524"/>
        <v>1.6635551636329575</v>
      </c>
      <c r="AW4201" s="1">
        <f t="shared" si="525"/>
        <v>1.0284246544084756</v>
      </c>
    </row>
    <row r="4202" spans="1:49" x14ac:dyDescent="0.2">
      <c r="A4202">
        <v>4200</v>
      </c>
      <c r="B4202" t="s">
        <v>4338</v>
      </c>
      <c r="C4202" t="s">
        <v>4337</v>
      </c>
      <c r="F4202" t="s">
        <v>4336</v>
      </c>
      <c r="G4202" t="s">
        <v>17</v>
      </c>
      <c r="H4202" t="s">
        <v>16</v>
      </c>
      <c r="I4202" t="s">
        <v>1686</v>
      </c>
      <c r="J4202">
        <v>60005429</v>
      </c>
      <c r="K4202" t="s">
        <v>4335</v>
      </c>
      <c r="L4202" t="s">
        <v>780</v>
      </c>
      <c r="M4202" t="s">
        <v>311</v>
      </c>
      <c r="N4202">
        <v>2</v>
      </c>
      <c r="O4202" t="s">
        <v>4334</v>
      </c>
      <c r="P4202" t="s">
        <v>4333</v>
      </c>
      <c r="Q4202" t="s">
        <v>4332</v>
      </c>
      <c r="R4202" s="7">
        <v>42370</v>
      </c>
      <c r="S4202" s="8">
        <f t="shared" si="520"/>
        <v>2016</v>
      </c>
      <c r="T4202" s="8">
        <v>2016</v>
      </c>
      <c r="U4202" s="8">
        <f t="shared" si="521"/>
        <v>6</v>
      </c>
      <c r="V4202" s="7">
        <v>42370</v>
      </c>
      <c r="W4202" t="s">
        <v>4153</v>
      </c>
      <c r="X4202" s="2">
        <v>1.365</v>
      </c>
      <c r="Y4202" s="6">
        <f t="shared" si="526"/>
        <v>3.6437895411227675E-2</v>
      </c>
      <c r="AA4202">
        <v>189545</v>
      </c>
      <c r="AB4202">
        <v>17393</v>
      </c>
      <c r="AD4202" t="s">
        <v>6</v>
      </c>
      <c r="AE4202">
        <v>65</v>
      </c>
      <c r="AF4202">
        <v>1</v>
      </c>
      <c r="AG4202">
        <v>7024192</v>
      </c>
      <c r="AH4202" t="s">
        <v>4331</v>
      </c>
      <c r="AI4202" t="s">
        <v>4330</v>
      </c>
      <c r="AJ4202" t="s">
        <v>4329</v>
      </c>
      <c r="AK4202" t="s">
        <v>4328</v>
      </c>
      <c r="AL4202">
        <v>20</v>
      </c>
      <c r="AM4202" s="5">
        <f t="shared" si="522"/>
        <v>3.3333333333333335</v>
      </c>
      <c r="AN4202" s="4">
        <f t="shared" si="527"/>
        <v>5.0485927047835416E-3</v>
      </c>
      <c r="AO4202" s="3"/>
      <c r="AP4202">
        <v>0</v>
      </c>
      <c r="AR4202" t="s">
        <v>1</v>
      </c>
      <c r="AT4202" s="2" t="s">
        <v>0</v>
      </c>
      <c r="AU4202" s="1">
        <f t="shared" si="523"/>
        <v>2.7021104599294432</v>
      </c>
      <c r="AV4202" s="1">
        <f t="shared" si="524"/>
        <v>2.074324405800561</v>
      </c>
      <c r="AW4202" s="1">
        <f t="shared" si="525"/>
        <v>1.4465383516716781</v>
      </c>
    </row>
    <row r="4203" spans="1:49" x14ac:dyDescent="0.2">
      <c r="A4203">
        <v>4201</v>
      </c>
      <c r="B4203" t="s">
        <v>4327</v>
      </c>
      <c r="C4203" t="s">
        <v>4326</v>
      </c>
      <c r="F4203" t="s">
        <v>4325</v>
      </c>
      <c r="G4203" t="s">
        <v>17</v>
      </c>
      <c r="H4203" t="s">
        <v>16</v>
      </c>
      <c r="I4203" t="s">
        <v>4324</v>
      </c>
      <c r="J4203">
        <v>60032144</v>
      </c>
      <c r="K4203" t="s">
        <v>4323</v>
      </c>
      <c r="L4203" t="s">
        <v>4322</v>
      </c>
      <c r="M4203" t="s">
        <v>709</v>
      </c>
      <c r="N4203">
        <v>3</v>
      </c>
      <c r="O4203" t="s">
        <v>4321</v>
      </c>
      <c r="P4203" t="s">
        <v>4320</v>
      </c>
      <c r="Q4203" t="s">
        <v>4319</v>
      </c>
      <c r="R4203" s="7">
        <v>42370</v>
      </c>
      <c r="S4203" s="8">
        <f t="shared" si="520"/>
        <v>2016</v>
      </c>
      <c r="T4203" s="8">
        <v>2016</v>
      </c>
      <c r="U4203" s="8">
        <f t="shared" si="521"/>
        <v>6</v>
      </c>
      <c r="V4203" s="7">
        <v>42370</v>
      </c>
      <c r="W4203" t="s">
        <v>4166</v>
      </c>
      <c r="X4203" s="2">
        <v>0.92900000000000005</v>
      </c>
      <c r="Y4203" s="6">
        <f t="shared" si="526"/>
        <v>2.4799124422732979E-2</v>
      </c>
      <c r="AA4203">
        <v>10897798</v>
      </c>
      <c r="AB4203">
        <v>18896</v>
      </c>
      <c r="AD4203" t="s">
        <v>6</v>
      </c>
      <c r="AE4203">
        <v>20</v>
      </c>
      <c r="AF4203">
        <v>1</v>
      </c>
      <c r="AG4203">
        <v>2496171</v>
      </c>
      <c r="AH4203" t="s">
        <v>4318</v>
      </c>
      <c r="AI4203" t="s">
        <v>4317</v>
      </c>
      <c r="AJ4203" t="s">
        <v>4316</v>
      </c>
      <c r="AK4203" t="s">
        <v>4315</v>
      </c>
      <c r="AL4203">
        <v>5</v>
      </c>
      <c r="AM4203" s="5">
        <f t="shared" si="522"/>
        <v>0.83333333333333337</v>
      </c>
      <c r="AN4203" s="4">
        <f t="shared" si="527"/>
        <v>1.2621481761958854E-3</v>
      </c>
      <c r="AO4203" s="3"/>
      <c r="AP4203">
        <v>0</v>
      </c>
      <c r="AR4203" t="s">
        <v>1</v>
      </c>
      <c r="AT4203" s="2">
        <v>3.4359999999999999</v>
      </c>
      <c r="AU4203" s="1">
        <f t="shared" si="523"/>
        <v>1.7738031548771849</v>
      </c>
      <c r="AV4203" s="1">
        <f t="shared" si="524"/>
        <v>1.3030636299464433</v>
      </c>
      <c r="AW4203" s="1">
        <f t="shared" si="525"/>
        <v>0.83232410501570131</v>
      </c>
    </row>
    <row r="4204" spans="1:49" x14ac:dyDescent="0.2">
      <c r="A4204">
        <v>4202</v>
      </c>
      <c r="B4204" t="s">
        <v>4314</v>
      </c>
      <c r="C4204" t="s">
        <v>4313</v>
      </c>
      <c r="F4204" t="s">
        <v>4312</v>
      </c>
      <c r="G4204" t="s">
        <v>17</v>
      </c>
      <c r="H4204" t="s">
        <v>16</v>
      </c>
      <c r="I4204" t="s">
        <v>4311</v>
      </c>
      <c r="J4204" t="s">
        <v>4310</v>
      </c>
      <c r="K4204" t="s">
        <v>4309</v>
      </c>
      <c r="L4204" t="s">
        <v>4308</v>
      </c>
      <c r="M4204" t="s">
        <v>3447</v>
      </c>
      <c r="N4204">
        <v>4</v>
      </c>
      <c r="O4204" t="s">
        <v>4307</v>
      </c>
      <c r="P4204" t="s">
        <v>4306</v>
      </c>
      <c r="Q4204" t="s">
        <v>4305</v>
      </c>
      <c r="R4204" s="7">
        <v>42370</v>
      </c>
      <c r="S4204" s="8">
        <f t="shared" si="520"/>
        <v>2016</v>
      </c>
      <c r="T4204" s="8">
        <v>2016</v>
      </c>
      <c r="U4204" s="8">
        <f t="shared" si="521"/>
        <v>6</v>
      </c>
      <c r="V4204" s="7">
        <v>42370</v>
      </c>
      <c r="W4204" t="s">
        <v>4153</v>
      </c>
      <c r="X4204" s="2">
        <v>1.365</v>
      </c>
      <c r="Y4204" s="6">
        <f t="shared" si="526"/>
        <v>3.6437895411227675E-2</v>
      </c>
      <c r="AA4204">
        <v>189545</v>
      </c>
      <c r="AB4204">
        <v>17393</v>
      </c>
      <c r="AD4204" t="s">
        <v>6</v>
      </c>
      <c r="AE4204">
        <v>65</v>
      </c>
      <c r="AF4204">
        <v>1</v>
      </c>
      <c r="AG4204">
        <v>7008538</v>
      </c>
      <c r="AH4204" t="s">
        <v>4304</v>
      </c>
      <c r="AI4204" t="s">
        <v>4303</v>
      </c>
      <c r="AJ4204" t="s">
        <v>4302</v>
      </c>
      <c r="AK4204" t="s">
        <v>4301</v>
      </c>
      <c r="AL4204">
        <v>10</v>
      </c>
      <c r="AM4204" s="5">
        <f t="shared" si="522"/>
        <v>1.6666666666666667</v>
      </c>
      <c r="AN4204" s="4">
        <f t="shared" si="527"/>
        <v>2.5242963523917708E-3</v>
      </c>
      <c r="AO4204" s="3"/>
      <c r="AP4204">
        <v>0</v>
      </c>
      <c r="AQ4204" t="s">
        <v>207</v>
      </c>
      <c r="AR4204" t="s">
        <v>4300</v>
      </c>
      <c r="AS4204" t="s">
        <v>206</v>
      </c>
      <c r="AT4204" s="2" t="s">
        <v>0</v>
      </c>
      <c r="AU4204" s="1">
        <f t="shared" si="523"/>
        <v>2.6263815693576902</v>
      </c>
      <c r="AV4204" s="1">
        <f t="shared" si="524"/>
        <v>1.9481095881809722</v>
      </c>
      <c r="AW4204" s="1">
        <f t="shared" si="525"/>
        <v>1.2698376070042543</v>
      </c>
    </row>
    <row r="4205" spans="1:49" x14ac:dyDescent="0.2">
      <c r="A4205">
        <v>4203</v>
      </c>
      <c r="B4205" t="s">
        <v>4299</v>
      </c>
      <c r="C4205" t="s">
        <v>4298</v>
      </c>
      <c r="F4205" t="s">
        <v>4297</v>
      </c>
      <c r="G4205" t="s">
        <v>17</v>
      </c>
      <c r="H4205" t="s">
        <v>16</v>
      </c>
      <c r="I4205" t="s">
        <v>4296</v>
      </c>
      <c r="J4205" t="s">
        <v>4295</v>
      </c>
      <c r="K4205" t="s">
        <v>4294</v>
      </c>
      <c r="L4205" t="s">
        <v>4293</v>
      </c>
      <c r="M4205" t="s">
        <v>4292</v>
      </c>
      <c r="N4205">
        <v>6</v>
      </c>
      <c r="O4205" t="s">
        <v>4291</v>
      </c>
      <c r="P4205" t="s">
        <v>4290</v>
      </c>
      <c r="Q4205" t="s">
        <v>4289</v>
      </c>
      <c r="R4205" s="7">
        <v>42370</v>
      </c>
      <c r="S4205" s="8">
        <f t="shared" si="520"/>
        <v>2016</v>
      </c>
      <c r="T4205" s="8">
        <v>2016</v>
      </c>
      <c r="U4205" s="8">
        <f t="shared" si="521"/>
        <v>6</v>
      </c>
      <c r="V4205" s="7">
        <v>42370</v>
      </c>
      <c r="W4205" t="s">
        <v>4153</v>
      </c>
      <c r="X4205" s="2">
        <v>1.365</v>
      </c>
      <c r="Y4205" s="6">
        <f t="shared" si="526"/>
        <v>3.6437895411227675E-2</v>
      </c>
      <c r="AA4205">
        <v>189545</v>
      </c>
      <c r="AB4205">
        <v>17393</v>
      </c>
      <c r="AD4205" t="s">
        <v>6</v>
      </c>
      <c r="AE4205">
        <v>65</v>
      </c>
      <c r="AF4205">
        <v>1</v>
      </c>
      <c r="AG4205">
        <v>7004882</v>
      </c>
      <c r="AH4205" t="s">
        <v>4288</v>
      </c>
      <c r="AI4205" t="s">
        <v>4287</v>
      </c>
      <c r="AJ4205" t="s">
        <v>4286</v>
      </c>
      <c r="AK4205" t="s">
        <v>4285</v>
      </c>
      <c r="AL4205">
        <v>96</v>
      </c>
      <c r="AM4205" s="5">
        <f t="shared" si="522"/>
        <v>16</v>
      </c>
      <c r="AN4205" s="4">
        <f t="shared" si="527"/>
        <v>2.4233244982960998E-2</v>
      </c>
      <c r="AO4205" s="3"/>
      <c r="AP4205">
        <v>0</v>
      </c>
      <c r="AR4205" t="s">
        <v>4284</v>
      </c>
      <c r="AS4205" t="s">
        <v>4283</v>
      </c>
      <c r="AT4205" s="2" t="s">
        <v>0</v>
      </c>
      <c r="AU4205" s="1">
        <f t="shared" si="523"/>
        <v>3.2776500282747674</v>
      </c>
      <c r="AV4205" s="1">
        <f t="shared" si="524"/>
        <v>3.0335570197094337</v>
      </c>
      <c r="AW4205" s="1">
        <f t="shared" si="525"/>
        <v>2.7894640111441</v>
      </c>
    </row>
    <row r="4206" spans="1:49" x14ac:dyDescent="0.2">
      <c r="A4206">
        <v>4204</v>
      </c>
      <c r="B4206" t="s">
        <v>4282</v>
      </c>
      <c r="C4206" t="s">
        <v>4281</v>
      </c>
      <c r="F4206" t="s">
        <v>4280</v>
      </c>
      <c r="G4206" t="s">
        <v>17</v>
      </c>
      <c r="H4206" t="s">
        <v>16</v>
      </c>
      <c r="I4206" t="s">
        <v>4279</v>
      </c>
      <c r="J4206" t="s">
        <v>4278</v>
      </c>
      <c r="K4206" t="s">
        <v>4277</v>
      </c>
      <c r="L4206" t="s">
        <v>4276</v>
      </c>
      <c r="M4206" t="s">
        <v>1249</v>
      </c>
      <c r="N4206">
        <v>8</v>
      </c>
      <c r="O4206" t="s">
        <v>4275</v>
      </c>
      <c r="P4206" t="s">
        <v>4274</v>
      </c>
      <c r="Q4206" t="s">
        <v>4273</v>
      </c>
      <c r="R4206" s="7">
        <v>42370</v>
      </c>
      <c r="S4206" s="8">
        <f t="shared" si="520"/>
        <v>2016</v>
      </c>
      <c r="T4206" s="8">
        <v>2016</v>
      </c>
      <c r="U4206" s="8">
        <f t="shared" si="521"/>
        <v>6</v>
      </c>
      <c r="V4206" s="7">
        <v>2016</v>
      </c>
      <c r="W4206" t="s">
        <v>1245</v>
      </c>
      <c r="X4206" s="2">
        <v>0.39900000000000002</v>
      </c>
      <c r="Y4206" s="6">
        <f t="shared" si="526"/>
        <v>1.0651077120205014E-2</v>
      </c>
      <c r="AA4206" t="s">
        <v>1244</v>
      </c>
      <c r="AB4206">
        <v>17700156304</v>
      </c>
      <c r="AC4206">
        <v>16877268</v>
      </c>
      <c r="AD4206" t="s">
        <v>6</v>
      </c>
      <c r="AE4206">
        <v>2016</v>
      </c>
      <c r="AG4206">
        <v>7604163</v>
      </c>
      <c r="AI4206" t="s">
        <v>4272</v>
      </c>
      <c r="AK4206" t="s">
        <v>4271</v>
      </c>
      <c r="AL4206">
        <v>18</v>
      </c>
      <c r="AM4206" s="5">
        <f t="shared" si="522"/>
        <v>3</v>
      </c>
      <c r="AN4206" s="4">
        <f t="shared" si="527"/>
        <v>4.5437334343051876E-3</v>
      </c>
      <c r="AO4206" s="3"/>
      <c r="AP4206">
        <v>1</v>
      </c>
      <c r="AR4206" t="s">
        <v>1</v>
      </c>
      <c r="AT4206" s="2">
        <v>2.137</v>
      </c>
      <c r="AU4206" s="1">
        <f t="shared" si="523"/>
        <v>0.88188740144350652</v>
      </c>
      <c r="AV4206" s="1">
        <f t="shared" si="524"/>
        <v>0.75974052772551004</v>
      </c>
      <c r="AW4206" s="1">
        <f t="shared" si="525"/>
        <v>0.63759365400751356</v>
      </c>
    </row>
    <row r="4207" spans="1:49" x14ac:dyDescent="0.2">
      <c r="A4207">
        <v>4205</v>
      </c>
      <c r="B4207" t="s">
        <v>4270</v>
      </c>
      <c r="C4207" t="s">
        <v>4269</v>
      </c>
      <c r="F4207" t="s">
        <v>4268</v>
      </c>
      <c r="G4207" t="s">
        <v>17</v>
      </c>
      <c r="H4207" t="s">
        <v>16</v>
      </c>
      <c r="I4207" t="s">
        <v>4267</v>
      </c>
      <c r="J4207">
        <v>60005465</v>
      </c>
      <c r="K4207" t="s">
        <v>862</v>
      </c>
      <c r="L4207" t="s">
        <v>861</v>
      </c>
      <c r="M4207" t="s">
        <v>340</v>
      </c>
      <c r="N4207">
        <v>5</v>
      </c>
      <c r="O4207" t="s">
        <v>4266</v>
      </c>
      <c r="P4207" t="s">
        <v>4265</v>
      </c>
      <c r="Q4207" t="s">
        <v>4264</v>
      </c>
      <c r="R4207" s="7">
        <v>42370</v>
      </c>
      <c r="S4207" s="8">
        <f t="shared" si="520"/>
        <v>2016</v>
      </c>
      <c r="T4207" s="8">
        <v>2016</v>
      </c>
      <c r="U4207" s="8">
        <f t="shared" si="521"/>
        <v>6</v>
      </c>
      <c r="V4207" s="7">
        <v>42370</v>
      </c>
      <c r="W4207" t="s">
        <v>4166</v>
      </c>
      <c r="X4207" s="2">
        <v>0.92900000000000005</v>
      </c>
      <c r="Y4207" s="6">
        <f t="shared" si="526"/>
        <v>2.4799124422732979E-2</v>
      </c>
      <c r="AA4207">
        <v>10897798</v>
      </c>
      <c r="AB4207">
        <v>18896</v>
      </c>
      <c r="AD4207" t="s">
        <v>6</v>
      </c>
      <c r="AE4207">
        <v>20</v>
      </c>
      <c r="AF4207">
        <v>1</v>
      </c>
      <c r="AG4207">
        <v>7323838</v>
      </c>
      <c r="AH4207" t="s">
        <v>4263</v>
      </c>
      <c r="AI4207" t="s">
        <v>4262</v>
      </c>
      <c r="AJ4207" t="s">
        <v>4261</v>
      </c>
      <c r="AK4207" t="s">
        <v>4260</v>
      </c>
      <c r="AL4207">
        <v>17</v>
      </c>
      <c r="AM4207" s="5">
        <f t="shared" si="522"/>
        <v>2.8333333333333335</v>
      </c>
      <c r="AN4207" s="4">
        <f t="shared" si="527"/>
        <v>4.2913037990660102E-3</v>
      </c>
      <c r="AO4207" s="3"/>
      <c r="AP4207">
        <v>0</v>
      </c>
      <c r="AQ4207" t="s">
        <v>222</v>
      </c>
      <c r="AR4207" t="s">
        <v>4259</v>
      </c>
      <c r="AS4207" t="s">
        <v>221</v>
      </c>
      <c r="AT4207" s="2">
        <v>3.4359999999999999</v>
      </c>
      <c r="AU4207" s="1">
        <f t="shared" si="523"/>
        <v>1.8646778235632888</v>
      </c>
      <c r="AV4207" s="1">
        <f t="shared" si="524"/>
        <v>1.4545214110899496</v>
      </c>
      <c r="AW4207" s="1">
        <f t="shared" si="525"/>
        <v>1.0443649986166099</v>
      </c>
    </row>
    <row r="4208" spans="1:49" x14ac:dyDescent="0.2">
      <c r="A4208">
        <v>4206</v>
      </c>
      <c r="B4208" t="s">
        <v>4258</v>
      </c>
      <c r="C4208" t="s">
        <v>4257</v>
      </c>
      <c r="F4208" t="s">
        <v>4256</v>
      </c>
      <c r="G4208" t="s">
        <v>17</v>
      </c>
      <c r="H4208" t="s">
        <v>16</v>
      </c>
      <c r="I4208" t="s">
        <v>4255</v>
      </c>
      <c r="J4208" t="s">
        <v>4254</v>
      </c>
      <c r="K4208" t="s">
        <v>4253</v>
      </c>
      <c r="L4208" t="s">
        <v>4252</v>
      </c>
      <c r="M4208" t="s">
        <v>4251</v>
      </c>
      <c r="N4208">
        <v>5</v>
      </c>
      <c r="O4208" t="s">
        <v>4250</v>
      </c>
      <c r="P4208" t="s">
        <v>4249</v>
      </c>
      <c r="Q4208" t="s">
        <v>4248</v>
      </c>
      <c r="R4208" s="7">
        <v>42370</v>
      </c>
      <c r="S4208" s="8">
        <f t="shared" si="520"/>
        <v>2016</v>
      </c>
      <c r="T4208" s="8">
        <v>2016</v>
      </c>
      <c r="U4208" s="8">
        <f t="shared" si="521"/>
        <v>6</v>
      </c>
      <c r="V4208" s="7">
        <v>42370</v>
      </c>
      <c r="W4208" t="s">
        <v>4153</v>
      </c>
      <c r="X4208" s="2">
        <v>1.365</v>
      </c>
      <c r="Y4208" s="6">
        <f t="shared" si="526"/>
        <v>3.6437895411227675E-2</v>
      </c>
      <c r="AA4208">
        <v>189545</v>
      </c>
      <c r="AB4208">
        <v>17393</v>
      </c>
      <c r="AD4208" t="s">
        <v>6</v>
      </c>
      <c r="AE4208">
        <v>65</v>
      </c>
      <c r="AF4208">
        <v>1</v>
      </c>
      <c r="AG4208">
        <v>7024178</v>
      </c>
      <c r="AH4208" t="s">
        <v>4247</v>
      </c>
      <c r="AI4208" t="s">
        <v>4246</v>
      </c>
      <c r="AJ4208" t="s">
        <v>4245</v>
      </c>
      <c r="AK4208" t="s">
        <v>4244</v>
      </c>
      <c r="AL4208">
        <v>78</v>
      </c>
      <c r="AM4208" s="5">
        <f t="shared" si="522"/>
        <v>13</v>
      </c>
      <c r="AN4208" s="4">
        <f t="shared" si="527"/>
        <v>1.9689511548655812E-2</v>
      </c>
      <c r="AO4208" s="3"/>
      <c r="AP4208">
        <v>0</v>
      </c>
      <c r="AQ4208" t="s">
        <v>222</v>
      </c>
      <c r="AR4208">
        <v>61302104</v>
      </c>
      <c r="AS4208" t="s">
        <v>221</v>
      </c>
      <c r="AT4208" s="2" t="s">
        <v>0</v>
      </c>
      <c r="AU4208" s="1">
        <f t="shared" si="523"/>
        <v>3.1413380252456116</v>
      </c>
      <c r="AV4208" s="1">
        <f t="shared" si="524"/>
        <v>2.8063703479941742</v>
      </c>
      <c r="AW4208" s="1">
        <f t="shared" si="525"/>
        <v>2.4714026707427368</v>
      </c>
    </row>
    <row r="4209" spans="1:49" x14ac:dyDescent="0.2">
      <c r="A4209">
        <v>4207</v>
      </c>
      <c r="B4209" t="s">
        <v>4243</v>
      </c>
      <c r="C4209" t="s">
        <v>4242</v>
      </c>
      <c r="F4209" t="s">
        <v>4241</v>
      </c>
      <c r="G4209" t="s">
        <v>17</v>
      </c>
      <c r="H4209" t="s">
        <v>16</v>
      </c>
      <c r="I4209" t="s">
        <v>4240</v>
      </c>
      <c r="J4209" t="s">
        <v>4239</v>
      </c>
      <c r="K4209" t="s">
        <v>4238</v>
      </c>
      <c r="L4209" t="s">
        <v>4237</v>
      </c>
      <c r="M4209" t="s">
        <v>4236</v>
      </c>
      <c r="N4209">
        <v>3</v>
      </c>
      <c r="O4209" t="s">
        <v>4235</v>
      </c>
      <c r="P4209" t="s">
        <v>4234</v>
      </c>
      <c r="Q4209" t="s">
        <v>4233</v>
      </c>
      <c r="R4209" s="7">
        <v>42370</v>
      </c>
      <c r="S4209" s="8">
        <f t="shared" si="520"/>
        <v>2016</v>
      </c>
      <c r="T4209" s="8">
        <v>2016</v>
      </c>
      <c r="U4209" s="8">
        <f t="shared" si="521"/>
        <v>6</v>
      </c>
      <c r="V4209" s="7">
        <v>42370</v>
      </c>
      <c r="W4209" t="s">
        <v>4153</v>
      </c>
      <c r="X4209" s="2">
        <v>1.365</v>
      </c>
      <c r="Y4209" s="6">
        <f t="shared" si="526"/>
        <v>3.6437895411227675E-2</v>
      </c>
      <c r="AA4209">
        <v>189545</v>
      </c>
      <c r="AB4209">
        <v>17393</v>
      </c>
      <c r="AD4209" t="s">
        <v>6</v>
      </c>
      <c r="AE4209">
        <v>65</v>
      </c>
      <c r="AF4209">
        <v>1</v>
      </c>
      <c r="AG4209">
        <v>7018032</v>
      </c>
      <c r="AH4209" t="s">
        <v>4232</v>
      </c>
      <c r="AI4209" t="s">
        <v>4231</v>
      </c>
      <c r="AJ4209" t="s">
        <v>4230</v>
      </c>
      <c r="AK4209" t="s">
        <v>4229</v>
      </c>
      <c r="AL4209">
        <v>2</v>
      </c>
      <c r="AM4209" s="5">
        <f t="shared" si="522"/>
        <v>0.33333333333333331</v>
      </c>
      <c r="AN4209" s="4">
        <f t="shared" si="527"/>
        <v>5.048592704783541E-4</v>
      </c>
      <c r="AO4209" s="3"/>
      <c r="AP4209">
        <v>0</v>
      </c>
      <c r="AR4209" t="s">
        <v>1</v>
      </c>
      <c r="AT4209" s="2" t="s">
        <v>0</v>
      </c>
      <c r="AU4209" s="1">
        <f t="shared" si="523"/>
        <v>2.5657984569002874</v>
      </c>
      <c r="AV4209" s="1">
        <f t="shared" si="524"/>
        <v>1.8471377340853012</v>
      </c>
      <c r="AW4209" s="1">
        <f t="shared" si="525"/>
        <v>1.1284770112703151</v>
      </c>
    </row>
    <row r="4210" spans="1:49" x14ac:dyDescent="0.2">
      <c r="A4210">
        <v>4208</v>
      </c>
      <c r="B4210" t="s">
        <v>4228</v>
      </c>
      <c r="C4210" t="s">
        <v>4227</v>
      </c>
      <c r="F4210" t="s">
        <v>4226</v>
      </c>
      <c r="G4210" t="s">
        <v>17</v>
      </c>
      <c r="H4210" t="s">
        <v>16</v>
      </c>
      <c r="I4210" t="s">
        <v>1917</v>
      </c>
      <c r="J4210" t="s">
        <v>4225</v>
      </c>
      <c r="K4210" t="s">
        <v>4224</v>
      </c>
      <c r="L4210" t="s">
        <v>4223</v>
      </c>
      <c r="M4210" t="s">
        <v>4222</v>
      </c>
      <c r="N4210">
        <v>4</v>
      </c>
      <c r="O4210" t="s">
        <v>4221</v>
      </c>
      <c r="P4210" t="s">
        <v>4220</v>
      </c>
      <c r="Q4210" t="s">
        <v>4219</v>
      </c>
      <c r="R4210" s="7">
        <v>42370</v>
      </c>
      <c r="S4210" s="8">
        <f t="shared" si="520"/>
        <v>2016</v>
      </c>
      <c r="T4210" s="8">
        <v>2016</v>
      </c>
      <c r="U4210" s="8">
        <f t="shared" si="521"/>
        <v>6</v>
      </c>
      <c r="V4210" s="7">
        <v>42370</v>
      </c>
      <c r="W4210" t="s">
        <v>4153</v>
      </c>
      <c r="X4210" s="2">
        <v>1.365</v>
      </c>
      <c r="Y4210" s="6">
        <f t="shared" si="526"/>
        <v>3.6437895411227675E-2</v>
      </c>
      <c r="AA4210">
        <v>189545</v>
      </c>
      <c r="AB4210">
        <v>17393</v>
      </c>
      <c r="AD4210" t="s">
        <v>6</v>
      </c>
      <c r="AE4210">
        <v>65</v>
      </c>
      <c r="AF4210">
        <v>1</v>
      </c>
      <c r="AG4210">
        <v>7024181</v>
      </c>
      <c r="AH4210" t="s">
        <v>4218</v>
      </c>
      <c r="AI4210" t="s">
        <v>4217</v>
      </c>
      <c r="AJ4210" t="s">
        <v>4216</v>
      </c>
      <c r="AK4210" t="s">
        <v>4215</v>
      </c>
      <c r="AL4210">
        <v>8</v>
      </c>
      <c r="AM4210" s="5">
        <f t="shared" si="522"/>
        <v>1.3333333333333333</v>
      </c>
      <c r="AN4210" s="4">
        <f t="shared" si="527"/>
        <v>2.0194370819134164E-3</v>
      </c>
      <c r="AO4210" s="3"/>
      <c r="AP4210">
        <v>0</v>
      </c>
      <c r="AQ4210" t="s">
        <v>2279</v>
      </c>
      <c r="AR4210">
        <v>25709030</v>
      </c>
      <c r="AS4210" t="s">
        <v>1809</v>
      </c>
      <c r="AT4210" s="2" t="s">
        <v>0</v>
      </c>
      <c r="AU4210" s="1">
        <f t="shared" si="523"/>
        <v>2.6112357912433395</v>
      </c>
      <c r="AV4210" s="1">
        <f t="shared" si="524"/>
        <v>1.9228666246570547</v>
      </c>
      <c r="AW4210" s="1">
        <f t="shared" si="525"/>
        <v>1.2344974580707693</v>
      </c>
    </row>
    <row r="4211" spans="1:49" x14ac:dyDescent="0.2">
      <c r="A4211">
        <v>4209</v>
      </c>
      <c r="B4211" t="s">
        <v>4214</v>
      </c>
      <c r="C4211" t="s">
        <v>4213</v>
      </c>
      <c r="F4211" t="s">
        <v>4212</v>
      </c>
      <c r="G4211" t="s">
        <v>17</v>
      </c>
      <c r="H4211" t="s">
        <v>16</v>
      </c>
      <c r="I4211" t="s">
        <v>4211</v>
      </c>
      <c r="J4211">
        <v>60001711</v>
      </c>
      <c r="K4211" t="s">
        <v>4210</v>
      </c>
      <c r="L4211" t="s">
        <v>4209</v>
      </c>
      <c r="M4211" t="s">
        <v>2788</v>
      </c>
      <c r="N4211">
        <v>2</v>
      </c>
      <c r="O4211" t="s">
        <v>4208</v>
      </c>
      <c r="P4211" t="s">
        <v>4207</v>
      </c>
      <c r="Q4211" t="s">
        <v>4206</v>
      </c>
      <c r="R4211" s="7">
        <v>42370</v>
      </c>
      <c r="S4211" s="8">
        <f t="shared" si="520"/>
        <v>2016</v>
      </c>
      <c r="T4211" s="8">
        <v>2016</v>
      </c>
      <c r="U4211" s="8">
        <f t="shared" si="521"/>
        <v>6</v>
      </c>
      <c r="V4211" s="7">
        <v>42370</v>
      </c>
      <c r="W4211" t="s">
        <v>4153</v>
      </c>
      <c r="X4211" s="2">
        <v>1.365</v>
      </c>
      <c r="Y4211" s="6">
        <f t="shared" si="526"/>
        <v>3.6437895411227675E-2</v>
      </c>
      <c r="AA4211">
        <v>189545</v>
      </c>
      <c r="AB4211">
        <v>17393</v>
      </c>
      <c r="AD4211" t="s">
        <v>6</v>
      </c>
      <c r="AE4211">
        <v>65</v>
      </c>
      <c r="AF4211">
        <v>1</v>
      </c>
      <c r="AG4211">
        <v>7008563</v>
      </c>
      <c r="AH4211" t="s">
        <v>4205</v>
      </c>
      <c r="AI4211" t="s">
        <v>4204</v>
      </c>
      <c r="AJ4211" t="s">
        <v>4203</v>
      </c>
      <c r="AK4211" t="s">
        <v>4202</v>
      </c>
      <c r="AL4211">
        <v>5</v>
      </c>
      <c r="AM4211" s="5">
        <f t="shared" si="522"/>
        <v>0.83333333333333337</v>
      </c>
      <c r="AN4211" s="4">
        <f t="shared" si="527"/>
        <v>1.2621481761958854E-3</v>
      </c>
      <c r="AO4211" s="3"/>
      <c r="AP4211">
        <v>0</v>
      </c>
      <c r="AR4211" t="s">
        <v>1</v>
      </c>
      <c r="AT4211" s="2" t="s">
        <v>0</v>
      </c>
      <c r="AU4211" s="1">
        <f t="shared" si="523"/>
        <v>2.5885171240718137</v>
      </c>
      <c r="AV4211" s="1">
        <f t="shared" si="524"/>
        <v>1.8850021793711778</v>
      </c>
      <c r="AW4211" s="1">
        <f t="shared" si="525"/>
        <v>1.1814872346705423</v>
      </c>
    </row>
    <row r="4212" spans="1:49" x14ac:dyDescent="0.2">
      <c r="A4212">
        <v>4210</v>
      </c>
      <c r="B4212" t="s">
        <v>4201</v>
      </c>
      <c r="C4212" t="s">
        <v>4200</v>
      </c>
      <c r="D4212" t="s">
        <v>4199</v>
      </c>
      <c r="F4212" t="s">
        <v>4198</v>
      </c>
      <c r="G4212" t="s">
        <v>17</v>
      </c>
      <c r="H4212" t="s">
        <v>16</v>
      </c>
      <c r="I4212" t="s">
        <v>4197</v>
      </c>
      <c r="J4212" t="s">
        <v>4196</v>
      </c>
      <c r="K4212" t="s">
        <v>4195</v>
      </c>
      <c r="L4212" t="s">
        <v>4194</v>
      </c>
      <c r="M4212" t="s">
        <v>4193</v>
      </c>
      <c r="N4212">
        <v>4</v>
      </c>
      <c r="O4212" t="s">
        <v>4192</v>
      </c>
      <c r="P4212" t="s">
        <v>4191</v>
      </c>
      <c r="Q4212" t="s">
        <v>4190</v>
      </c>
      <c r="R4212" s="7">
        <v>42370</v>
      </c>
      <c r="S4212" s="8">
        <f t="shared" si="520"/>
        <v>2016</v>
      </c>
      <c r="T4212" s="8">
        <v>2016</v>
      </c>
      <c r="U4212" s="8">
        <f t="shared" si="521"/>
        <v>6</v>
      </c>
      <c r="V4212" s="7">
        <v>2016</v>
      </c>
      <c r="W4212" t="s">
        <v>4189</v>
      </c>
      <c r="X4212" s="2">
        <v>1.147</v>
      </c>
      <c r="Y4212" s="6">
        <f t="shared" si="526"/>
        <v>3.0618509916980327E-2</v>
      </c>
      <c r="AA4212">
        <v>190578</v>
      </c>
      <c r="AB4212">
        <v>29805</v>
      </c>
      <c r="AD4212" t="s">
        <v>6</v>
      </c>
      <c r="AE4212">
        <v>60</v>
      </c>
      <c r="AH4212" t="s">
        <v>4188</v>
      </c>
      <c r="AI4212" t="s">
        <v>4187</v>
      </c>
      <c r="AJ4212" t="s">
        <v>4186</v>
      </c>
      <c r="AK4212" t="s">
        <v>4185</v>
      </c>
      <c r="AL4212">
        <v>24</v>
      </c>
      <c r="AM4212" s="5">
        <f t="shared" si="522"/>
        <v>4</v>
      </c>
      <c r="AN4212" s="4">
        <f t="shared" si="527"/>
        <v>6.0583112457402496E-3</v>
      </c>
      <c r="AO4212" s="3"/>
      <c r="AP4212">
        <v>0</v>
      </c>
      <c r="AR4212" t="s">
        <v>1</v>
      </c>
      <c r="AT4212" s="2">
        <v>5.468</v>
      </c>
      <c r="AU4212" s="1">
        <f t="shared" si="523"/>
        <v>2.3250450315608302</v>
      </c>
      <c r="AV4212" s="1">
        <f t="shared" si="524"/>
        <v>1.8338410581360289</v>
      </c>
      <c r="AW4212" s="1">
        <f t="shared" si="525"/>
        <v>1.3426370847112272</v>
      </c>
    </row>
    <row r="4213" spans="1:49" x14ac:dyDescent="0.2">
      <c r="A4213">
        <v>4211</v>
      </c>
      <c r="B4213" t="s">
        <v>4184</v>
      </c>
      <c r="C4213" t="s">
        <v>4183</v>
      </c>
      <c r="F4213" t="s">
        <v>4182</v>
      </c>
      <c r="G4213" t="s">
        <v>17</v>
      </c>
      <c r="H4213" t="s">
        <v>16</v>
      </c>
      <c r="I4213" t="s">
        <v>364</v>
      </c>
      <c r="J4213" t="s">
        <v>4177</v>
      </c>
      <c r="K4213" t="s">
        <v>4181</v>
      </c>
      <c r="L4213" t="s">
        <v>4180</v>
      </c>
      <c r="M4213" t="s">
        <v>1524</v>
      </c>
      <c r="N4213">
        <v>2</v>
      </c>
      <c r="O4213" t="s">
        <v>4179</v>
      </c>
      <c r="P4213" t="s">
        <v>4178</v>
      </c>
      <c r="Q4213" t="s">
        <v>4177</v>
      </c>
      <c r="R4213" s="7">
        <v>42370</v>
      </c>
      <c r="S4213" s="8">
        <f t="shared" si="520"/>
        <v>2016</v>
      </c>
      <c r="T4213" s="8">
        <v>2016</v>
      </c>
      <c r="U4213" s="8">
        <f t="shared" si="521"/>
        <v>6</v>
      </c>
      <c r="V4213" s="7">
        <v>42370</v>
      </c>
      <c r="W4213" t="s">
        <v>4153</v>
      </c>
      <c r="X4213" s="2">
        <v>1.365</v>
      </c>
      <c r="Y4213" s="6">
        <f t="shared" si="526"/>
        <v>3.6437895411227675E-2</v>
      </c>
      <c r="AA4213">
        <v>189545</v>
      </c>
      <c r="AB4213">
        <v>17393</v>
      </c>
      <c r="AD4213" t="s">
        <v>6</v>
      </c>
      <c r="AE4213">
        <v>65</v>
      </c>
      <c r="AF4213">
        <v>1</v>
      </c>
      <c r="AG4213">
        <v>2394368</v>
      </c>
      <c r="AH4213" t="s">
        <v>4176</v>
      </c>
      <c r="AI4213" t="s">
        <v>4175</v>
      </c>
      <c r="AJ4213" t="s">
        <v>4174</v>
      </c>
      <c r="AK4213" t="s">
        <v>4173</v>
      </c>
      <c r="AL4213">
        <v>12</v>
      </c>
      <c r="AM4213" s="5">
        <f t="shared" si="522"/>
        <v>2</v>
      </c>
      <c r="AN4213" s="4">
        <f t="shared" si="527"/>
        <v>3.0291556228701248E-3</v>
      </c>
      <c r="AO4213" s="3"/>
      <c r="AP4213">
        <v>0</v>
      </c>
      <c r="AR4213" t="s">
        <v>1</v>
      </c>
      <c r="AT4213" s="2" t="s">
        <v>0</v>
      </c>
      <c r="AU4213" s="1">
        <f t="shared" si="523"/>
        <v>2.6415273474720409</v>
      </c>
      <c r="AV4213" s="1">
        <f t="shared" si="524"/>
        <v>1.9733525517048898</v>
      </c>
      <c r="AW4213" s="1">
        <f t="shared" si="525"/>
        <v>1.3051777559377389</v>
      </c>
    </row>
    <row r="4214" spans="1:49" x14ac:dyDescent="0.2">
      <c r="A4214">
        <v>4212</v>
      </c>
      <c r="B4214" t="s">
        <v>4172</v>
      </c>
      <c r="C4214" t="s">
        <v>4171</v>
      </c>
      <c r="F4214" t="s">
        <v>4170</v>
      </c>
      <c r="G4214" t="s">
        <v>17</v>
      </c>
      <c r="H4214" t="s">
        <v>16</v>
      </c>
      <c r="I4214" t="s">
        <v>4169</v>
      </c>
      <c r="J4214">
        <v>60001873</v>
      </c>
      <c r="K4214" t="s">
        <v>1331</v>
      </c>
      <c r="L4214" t="s">
        <v>1340</v>
      </c>
      <c r="M4214" t="s">
        <v>709</v>
      </c>
      <c r="N4214">
        <v>3</v>
      </c>
      <c r="O4214" t="s">
        <v>4168</v>
      </c>
      <c r="P4214" t="s">
        <v>4167</v>
      </c>
      <c r="Q4214" t="s">
        <v>1337</v>
      </c>
      <c r="R4214" s="7">
        <v>42370</v>
      </c>
      <c r="S4214" s="8">
        <f t="shared" si="520"/>
        <v>2016</v>
      </c>
      <c r="T4214" s="8">
        <v>2016</v>
      </c>
      <c r="U4214" s="8">
        <f t="shared" si="521"/>
        <v>6</v>
      </c>
      <c r="V4214" s="7">
        <v>42370</v>
      </c>
      <c r="W4214" t="s">
        <v>4166</v>
      </c>
      <c r="X4214" s="2">
        <v>0.92900000000000005</v>
      </c>
      <c r="Y4214" s="6">
        <f t="shared" si="526"/>
        <v>2.4799124422732979E-2</v>
      </c>
      <c r="AA4214">
        <v>10897798</v>
      </c>
      <c r="AB4214">
        <v>18896</v>
      </c>
      <c r="AD4214" t="s">
        <v>6</v>
      </c>
      <c r="AE4214">
        <v>20</v>
      </c>
      <c r="AF4214">
        <v>1</v>
      </c>
      <c r="AG4214">
        <v>7335585</v>
      </c>
      <c r="AH4214" t="s">
        <v>4165</v>
      </c>
      <c r="AI4214" t="s">
        <v>4164</v>
      </c>
      <c r="AJ4214" t="s">
        <v>4163</v>
      </c>
      <c r="AK4214" t="s">
        <v>4162</v>
      </c>
      <c r="AL4214">
        <v>5</v>
      </c>
      <c r="AM4214" s="5">
        <f t="shared" si="522"/>
        <v>0.83333333333333337</v>
      </c>
      <c r="AN4214" s="4">
        <f t="shared" si="527"/>
        <v>1.2621481761958854E-3</v>
      </c>
      <c r="AO4214" s="3"/>
      <c r="AP4214">
        <v>0</v>
      </c>
      <c r="AR4214" t="s">
        <v>1</v>
      </c>
      <c r="AT4214" s="2">
        <v>3.4359999999999999</v>
      </c>
      <c r="AU4214" s="1">
        <f t="shared" si="523"/>
        <v>1.7738031548771849</v>
      </c>
      <c r="AV4214" s="1">
        <f t="shared" si="524"/>
        <v>1.3030636299464433</v>
      </c>
      <c r="AW4214" s="1">
        <f t="shared" si="525"/>
        <v>0.83232410501570131</v>
      </c>
    </row>
    <row r="4215" spans="1:49" x14ac:dyDescent="0.2">
      <c r="A4215">
        <v>4213</v>
      </c>
      <c r="B4215" t="s">
        <v>4161</v>
      </c>
      <c r="C4215" t="s">
        <v>4160</v>
      </c>
      <c r="F4215" t="s">
        <v>4159</v>
      </c>
      <c r="G4215" t="s">
        <v>17</v>
      </c>
      <c r="H4215" t="s">
        <v>16</v>
      </c>
      <c r="I4215" t="s">
        <v>4158</v>
      </c>
      <c r="J4215">
        <v>60016835</v>
      </c>
      <c r="K4215" t="s">
        <v>4157</v>
      </c>
      <c r="L4215" t="s">
        <v>1670</v>
      </c>
      <c r="M4215" t="s">
        <v>340</v>
      </c>
      <c r="N4215">
        <v>5</v>
      </c>
      <c r="O4215" t="s">
        <v>4156</v>
      </c>
      <c r="P4215" t="s">
        <v>4155</v>
      </c>
      <c r="Q4215" t="s">
        <v>4154</v>
      </c>
      <c r="R4215" s="7">
        <v>42370</v>
      </c>
      <c r="S4215" s="8">
        <f t="shared" si="520"/>
        <v>2016</v>
      </c>
      <c r="T4215" s="8">
        <v>2016</v>
      </c>
      <c r="U4215" s="8">
        <f t="shared" si="521"/>
        <v>6</v>
      </c>
      <c r="V4215" s="7">
        <v>42370</v>
      </c>
      <c r="W4215" t="s">
        <v>4153</v>
      </c>
      <c r="X4215" s="2">
        <v>1.365</v>
      </c>
      <c r="Y4215" s="6">
        <f t="shared" si="526"/>
        <v>3.6437895411227675E-2</v>
      </c>
      <c r="AA4215">
        <v>189545</v>
      </c>
      <c r="AB4215">
        <v>17393</v>
      </c>
      <c r="AD4215" t="s">
        <v>6</v>
      </c>
      <c r="AE4215">
        <v>65</v>
      </c>
      <c r="AF4215">
        <v>1</v>
      </c>
      <c r="AG4215">
        <v>2397553</v>
      </c>
      <c r="AH4215" t="s">
        <v>4152</v>
      </c>
      <c r="AI4215" t="s">
        <v>4151</v>
      </c>
      <c r="AJ4215" t="s">
        <v>4150</v>
      </c>
      <c r="AK4215" t="s">
        <v>4149</v>
      </c>
      <c r="AL4215">
        <v>32</v>
      </c>
      <c r="AM4215" s="5">
        <f t="shared" si="522"/>
        <v>5.333333333333333</v>
      </c>
      <c r="AN4215" s="4">
        <f t="shared" si="527"/>
        <v>8.0777483276536655E-3</v>
      </c>
      <c r="AO4215" s="3"/>
      <c r="AP4215">
        <v>0</v>
      </c>
      <c r="AQ4215" t="s">
        <v>222</v>
      </c>
      <c r="AR4215">
        <v>61421001</v>
      </c>
      <c r="AS4215" t="s">
        <v>221</v>
      </c>
      <c r="AT4215" s="2" t="s">
        <v>0</v>
      </c>
      <c r="AU4215" s="1">
        <f t="shared" si="523"/>
        <v>2.7929851286155469</v>
      </c>
      <c r="AV4215" s="1">
        <f t="shared" si="524"/>
        <v>2.225782186944067</v>
      </c>
      <c r="AW4215" s="1">
        <f t="shared" si="525"/>
        <v>1.6585792452725865</v>
      </c>
    </row>
    <row r="4216" spans="1:49" x14ac:dyDescent="0.2">
      <c r="A4216">
        <v>4214</v>
      </c>
      <c r="B4216" t="s">
        <v>4148</v>
      </c>
      <c r="C4216" t="s">
        <v>4147</v>
      </c>
      <c r="F4216" t="s">
        <v>4146</v>
      </c>
      <c r="G4216" t="s">
        <v>17</v>
      </c>
      <c r="H4216" t="s">
        <v>16</v>
      </c>
      <c r="I4216" t="s">
        <v>4145</v>
      </c>
      <c r="J4216">
        <v>60002306</v>
      </c>
      <c r="K4216" t="s">
        <v>4144</v>
      </c>
      <c r="L4216" t="s">
        <v>4143</v>
      </c>
      <c r="M4216" t="s">
        <v>725</v>
      </c>
      <c r="N4216">
        <v>3</v>
      </c>
      <c r="O4216" t="s">
        <v>4142</v>
      </c>
      <c r="P4216" t="s">
        <v>4141</v>
      </c>
      <c r="Q4216" t="s">
        <v>4140</v>
      </c>
      <c r="R4216" s="7">
        <v>42370</v>
      </c>
      <c r="S4216" s="8">
        <f t="shared" si="520"/>
        <v>2016</v>
      </c>
      <c r="T4216" s="8">
        <v>2016</v>
      </c>
      <c r="U4216" s="8">
        <f t="shared" si="521"/>
        <v>6</v>
      </c>
      <c r="V4216" s="7">
        <v>2016</v>
      </c>
      <c r="W4216" t="s">
        <v>3368</v>
      </c>
      <c r="X4216" s="2">
        <v>0.28199999999999997</v>
      </c>
      <c r="Y4216" s="6">
        <f t="shared" si="526"/>
        <v>7.527828942099783E-3</v>
      </c>
      <c r="AA4216">
        <v>16875869</v>
      </c>
      <c r="AB4216">
        <v>19700186861</v>
      </c>
      <c r="AC4216">
        <v>16875877</v>
      </c>
      <c r="AD4216" t="s">
        <v>6</v>
      </c>
      <c r="AE4216">
        <v>2016</v>
      </c>
      <c r="AG4216">
        <v>2154763</v>
      </c>
      <c r="AI4216" t="s">
        <v>4139</v>
      </c>
      <c r="AK4216" t="s">
        <v>4138</v>
      </c>
      <c r="AL4216">
        <v>14</v>
      </c>
      <c r="AM4216" s="5">
        <f t="shared" si="522"/>
        <v>2.3333333333333335</v>
      </c>
      <c r="AN4216" s="4">
        <f t="shared" si="527"/>
        <v>3.5340148933484792E-3</v>
      </c>
      <c r="AO4216" s="3"/>
      <c r="AP4216">
        <v>1</v>
      </c>
      <c r="AR4216" t="s">
        <v>1</v>
      </c>
      <c r="AT4216" s="2">
        <v>1.1739999999999999</v>
      </c>
      <c r="AU4216" s="1">
        <f t="shared" si="523"/>
        <v>0.63296847274743906</v>
      </c>
      <c r="AV4216" s="1">
        <f t="shared" si="524"/>
        <v>0.55309219177241309</v>
      </c>
      <c r="AW4216" s="1">
        <f t="shared" si="525"/>
        <v>0.47321591079738701</v>
      </c>
    </row>
    <row r="4217" spans="1:49" x14ac:dyDescent="0.2">
      <c r="A4217">
        <v>4215</v>
      </c>
      <c r="B4217" t="s">
        <v>4137</v>
      </c>
      <c r="C4217" t="s">
        <v>4136</v>
      </c>
      <c r="F4217" t="s">
        <v>4135</v>
      </c>
      <c r="G4217" t="s">
        <v>17</v>
      </c>
      <c r="H4217" t="s">
        <v>16</v>
      </c>
      <c r="I4217" t="s">
        <v>4134</v>
      </c>
      <c r="J4217">
        <v>116396880</v>
      </c>
      <c r="K4217" t="s">
        <v>4133</v>
      </c>
      <c r="L4217" t="s">
        <v>3897</v>
      </c>
      <c r="M4217" t="s">
        <v>340</v>
      </c>
      <c r="N4217">
        <v>5</v>
      </c>
      <c r="O4217" t="s">
        <v>4132</v>
      </c>
      <c r="P4217" t="s">
        <v>4131</v>
      </c>
      <c r="Q4217" t="s">
        <v>4130</v>
      </c>
      <c r="R4217" s="7">
        <v>42370</v>
      </c>
      <c r="S4217" s="8">
        <f t="shared" si="520"/>
        <v>2016</v>
      </c>
      <c r="T4217" s="8">
        <v>2016</v>
      </c>
      <c r="U4217" s="8">
        <f t="shared" si="521"/>
        <v>6</v>
      </c>
      <c r="V4217" s="7">
        <v>2016</v>
      </c>
      <c r="W4217" t="s">
        <v>3368</v>
      </c>
      <c r="X4217" s="2">
        <v>0.28199999999999997</v>
      </c>
      <c r="Y4217" s="6">
        <f t="shared" si="526"/>
        <v>7.527828942099783E-3</v>
      </c>
      <c r="AA4217">
        <v>16875869</v>
      </c>
      <c r="AB4217">
        <v>19700186861</v>
      </c>
      <c r="AC4217">
        <v>16875877</v>
      </c>
      <c r="AD4217" t="s">
        <v>6</v>
      </c>
      <c r="AE4217">
        <v>2016</v>
      </c>
      <c r="AG4217">
        <v>9615064</v>
      </c>
      <c r="AI4217" t="s">
        <v>4129</v>
      </c>
      <c r="AK4217" t="s">
        <v>4128</v>
      </c>
      <c r="AL4217">
        <v>4</v>
      </c>
      <c r="AM4217" s="5">
        <f t="shared" si="522"/>
        <v>0.66666666666666663</v>
      </c>
      <c r="AN4217" s="4">
        <f t="shared" si="527"/>
        <v>1.0097185409567082E-3</v>
      </c>
      <c r="AO4217" s="3"/>
      <c r="AP4217">
        <v>1</v>
      </c>
      <c r="AR4217" t="s">
        <v>1</v>
      </c>
      <c r="AT4217" s="2">
        <v>1.1739999999999999</v>
      </c>
      <c r="AU4217" s="1">
        <f t="shared" si="523"/>
        <v>0.55723958217568592</v>
      </c>
      <c r="AV4217" s="1">
        <f t="shared" si="524"/>
        <v>0.42687737415282462</v>
      </c>
      <c r="AW4217" s="1">
        <f t="shared" si="525"/>
        <v>0.29651516612996304</v>
      </c>
    </row>
    <row r="4218" spans="1:49" x14ac:dyDescent="0.2">
      <c r="A4218">
        <v>4216</v>
      </c>
      <c r="B4218" t="s">
        <v>4127</v>
      </c>
      <c r="C4218" t="s">
        <v>4126</v>
      </c>
      <c r="F4218" t="s">
        <v>4125</v>
      </c>
      <c r="G4218" t="s">
        <v>17</v>
      </c>
      <c r="H4218" t="s">
        <v>16</v>
      </c>
      <c r="I4218" t="s">
        <v>2822</v>
      </c>
      <c r="J4218" t="s">
        <v>4124</v>
      </c>
      <c r="K4218" t="s">
        <v>4123</v>
      </c>
      <c r="L4218" t="s">
        <v>4122</v>
      </c>
      <c r="M4218" t="s">
        <v>230</v>
      </c>
      <c r="N4218">
        <v>3</v>
      </c>
      <c r="O4218" t="s">
        <v>4121</v>
      </c>
      <c r="P4218" t="s">
        <v>4120</v>
      </c>
      <c r="Q4218" t="s">
        <v>4119</v>
      </c>
      <c r="R4218" s="7">
        <v>42370</v>
      </c>
      <c r="S4218" s="8">
        <f t="shared" si="520"/>
        <v>2016</v>
      </c>
      <c r="T4218" s="8">
        <v>2016</v>
      </c>
      <c r="U4218" s="8">
        <f t="shared" si="521"/>
        <v>6</v>
      </c>
      <c r="V4218" s="7">
        <v>2016</v>
      </c>
      <c r="W4218" t="s">
        <v>3368</v>
      </c>
      <c r="X4218" s="2">
        <v>0.28199999999999997</v>
      </c>
      <c r="Y4218" s="6">
        <f t="shared" si="526"/>
        <v>7.527828942099783E-3</v>
      </c>
      <c r="AA4218">
        <v>16875869</v>
      </c>
      <c r="AB4218">
        <v>19700186861</v>
      </c>
      <c r="AC4218">
        <v>16875877</v>
      </c>
      <c r="AD4218" t="s">
        <v>6</v>
      </c>
      <c r="AE4218">
        <v>2016</v>
      </c>
      <c r="AG4218">
        <v>7917985</v>
      </c>
      <c r="AI4218" t="s">
        <v>4118</v>
      </c>
      <c r="AK4218" t="s">
        <v>4117</v>
      </c>
      <c r="AL4218">
        <v>5</v>
      </c>
      <c r="AM4218" s="5">
        <f t="shared" si="522"/>
        <v>0.83333333333333337</v>
      </c>
      <c r="AN4218" s="4">
        <f t="shared" si="527"/>
        <v>1.2621481761958854E-3</v>
      </c>
      <c r="AO4218" s="3"/>
      <c r="AP4218">
        <v>1</v>
      </c>
      <c r="AR4218" t="s">
        <v>1</v>
      </c>
      <c r="AT4218" s="2">
        <v>1.1739999999999999</v>
      </c>
      <c r="AU4218" s="1">
        <f t="shared" si="523"/>
        <v>0.56481247123286127</v>
      </c>
      <c r="AV4218" s="1">
        <f t="shared" si="524"/>
        <v>0.43949885591478344</v>
      </c>
      <c r="AW4218" s="1">
        <f t="shared" si="525"/>
        <v>0.31418524059670544</v>
      </c>
    </row>
    <row r="4219" spans="1:49" x14ac:dyDescent="0.2">
      <c r="A4219">
        <v>4217</v>
      </c>
      <c r="B4219" t="s">
        <v>4116</v>
      </c>
      <c r="C4219" t="s">
        <v>4115</v>
      </c>
      <c r="F4219" t="s">
        <v>4114</v>
      </c>
      <c r="G4219" t="s">
        <v>17</v>
      </c>
      <c r="H4219" t="s">
        <v>16</v>
      </c>
      <c r="I4219" t="s">
        <v>4113</v>
      </c>
      <c r="J4219" t="s">
        <v>4112</v>
      </c>
      <c r="K4219" t="s">
        <v>4111</v>
      </c>
      <c r="L4219" t="s">
        <v>4110</v>
      </c>
      <c r="M4219" t="s">
        <v>3927</v>
      </c>
      <c r="N4219">
        <v>5</v>
      </c>
      <c r="O4219" t="s">
        <v>4109</v>
      </c>
      <c r="P4219" t="s">
        <v>4108</v>
      </c>
      <c r="Q4219" t="s">
        <v>4107</v>
      </c>
      <c r="R4219" s="7">
        <v>42370</v>
      </c>
      <c r="S4219" s="8">
        <f t="shared" ref="S4219:S4282" si="528">YEAR(R4219)</f>
        <v>2016</v>
      </c>
      <c r="T4219" s="8">
        <v>2016</v>
      </c>
      <c r="U4219" s="8">
        <f t="shared" ref="U4219:U4282" si="529">2022-T4219</f>
        <v>6</v>
      </c>
      <c r="V4219" s="7">
        <v>2016</v>
      </c>
      <c r="W4219" t="s">
        <v>3368</v>
      </c>
      <c r="X4219" s="2">
        <v>0.28199999999999997</v>
      </c>
      <c r="Y4219" s="6">
        <f t="shared" si="526"/>
        <v>7.527828942099783E-3</v>
      </c>
      <c r="AA4219">
        <v>16875869</v>
      </c>
      <c r="AB4219">
        <v>19700186861</v>
      </c>
      <c r="AC4219">
        <v>16875877</v>
      </c>
      <c r="AD4219" t="s">
        <v>6</v>
      </c>
      <c r="AE4219">
        <v>2016</v>
      </c>
      <c r="AG4219">
        <v>5109875</v>
      </c>
      <c r="AI4219" t="s">
        <v>4106</v>
      </c>
      <c r="AK4219" t="s">
        <v>4105</v>
      </c>
      <c r="AL4219">
        <v>2</v>
      </c>
      <c r="AM4219" s="5">
        <f t="shared" ref="AM4219:AM4282" si="530">AL4219/U4219</f>
        <v>0.33333333333333331</v>
      </c>
      <c r="AN4219" s="4">
        <f t="shared" si="527"/>
        <v>5.048592704783541E-4</v>
      </c>
      <c r="AO4219" s="3"/>
      <c r="AP4219">
        <v>1</v>
      </c>
      <c r="AQ4219" t="s">
        <v>222</v>
      </c>
      <c r="AR4219">
        <v>61401447</v>
      </c>
      <c r="AS4219" t="s">
        <v>221</v>
      </c>
      <c r="AT4219" s="2">
        <v>1.1739999999999999</v>
      </c>
      <c r="AU4219" s="1">
        <f t="shared" ref="AU4219:AU4282" si="531">(Y4219*0.7+AN4219*0.3)*100</f>
        <v>0.54209380406133545</v>
      </c>
      <c r="AV4219" s="1">
        <f t="shared" ref="AV4219:AV4282" si="532">(Y4219*0.5+AN4219*0.5)*100</f>
        <v>0.40163441062890687</v>
      </c>
      <c r="AW4219" s="1">
        <f t="shared" ref="AW4219:AW4282" si="533">(Y4219*0.3+AN4219*0.7)*100</f>
        <v>0.26117501719647829</v>
      </c>
    </row>
    <row r="4220" spans="1:49" x14ac:dyDescent="0.2">
      <c r="A4220">
        <v>4218</v>
      </c>
      <c r="B4220" t="s">
        <v>4104</v>
      </c>
      <c r="C4220" t="s">
        <v>4103</v>
      </c>
      <c r="F4220" t="s">
        <v>4102</v>
      </c>
      <c r="G4220" t="s">
        <v>17</v>
      </c>
      <c r="H4220" t="s">
        <v>16</v>
      </c>
      <c r="I4220" t="s">
        <v>4101</v>
      </c>
      <c r="J4220">
        <v>60029170</v>
      </c>
      <c r="K4220" t="s">
        <v>4100</v>
      </c>
      <c r="L4220" t="s">
        <v>4099</v>
      </c>
      <c r="M4220" t="s">
        <v>3462</v>
      </c>
      <c r="N4220">
        <v>2</v>
      </c>
      <c r="O4220" t="s">
        <v>4098</v>
      </c>
      <c r="P4220" t="s">
        <v>4097</v>
      </c>
      <c r="Q4220" t="s">
        <v>4096</v>
      </c>
      <c r="R4220" s="7">
        <v>42370</v>
      </c>
      <c r="S4220" s="8">
        <f t="shared" si="528"/>
        <v>2016</v>
      </c>
      <c r="T4220" s="8">
        <v>2016</v>
      </c>
      <c r="U4220" s="8">
        <f t="shared" si="529"/>
        <v>6</v>
      </c>
      <c r="V4220" s="7">
        <v>2016</v>
      </c>
      <c r="W4220" t="s">
        <v>3368</v>
      </c>
      <c r="X4220" s="2">
        <v>0.28199999999999997</v>
      </c>
      <c r="Y4220" s="6">
        <f t="shared" si="526"/>
        <v>7.527828942099783E-3</v>
      </c>
      <c r="AA4220">
        <v>16875869</v>
      </c>
      <c r="AB4220">
        <v>19700186861</v>
      </c>
      <c r="AC4220">
        <v>16875877</v>
      </c>
      <c r="AD4220" t="s">
        <v>6</v>
      </c>
      <c r="AE4220">
        <v>2016</v>
      </c>
      <c r="AG4220">
        <v>5961309</v>
      </c>
      <c r="AI4220" t="s">
        <v>4095</v>
      </c>
      <c r="AK4220" t="s">
        <v>4094</v>
      </c>
      <c r="AL4220">
        <v>2</v>
      </c>
      <c r="AM4220" s="5">
        <f t="shared" si="530"/>
        <v>0.33333333333333331</v>
      </c>
      <c r="AN4220" s="4">
        <f t="shared" si="527"/>
        <v>5.048592704783541E-4</v>
      </c>
      <c r="AO4220" s="3"/>
      <c r="AP4220">
        <v>1</v>
      </c>
      <c r="AR4220" t="s">
        <v>1</v>
      </c>
      <c r="AT4220" s="2">
        <v>1.1739999999999999</v>
      </c>
      <c r="AU4220" s="1">
        <f t="shared" si="531"/>
        <v>0.54209380406133545</v>
      </c>
      <c r="AV4220" s="1">
        <f t="shared" si="532"/>
        <v>0.40163441062890687</v>
      </c>
      <c r="AW4220" s="1">
        <f t="shared" si="533"/>
        <v>0.26117501719647829</v>
      </c>
    </row>
    <row r="4221" spans="1:49" x14ac:dyDescent="0.2">
      <c r="A4221">
        <v>4219</v>
      </c>
      <c r="B4221" t="s">
        <v>4093</v>
      </c>
      <c r="F4221" t="s">
        <v>4092</v>
      </c>
      <c r="G4221" t="s">
        <v>17</v>
      </c>
      <c r="H4221" t="s">
        <v>16</v>
      </c>
      <c r="I4221" t="s">
        <v>4091</v>
      </c>
      <c r="J4221" t="s">
        <v>4090</v>
      </c>
      <c r="K4221" t="s">
        <v>4089</v>
      </c>
      <c r="L4221" t="s">
        <v>4088</v>
      </c>
      <c r="M4221" t="s">
        <v>4087</v>
      </c>
      <c r="N4221">
        <v>5</v>
      </c>
      <c r="O4221" t="s">
        <v>4086</v>
      </c>
      <c r="P4221" t="s">
        <v>4085</v>
      </c>
      <c r="Q4221" t="s">
        <v>4084</v>
      </c>
      <c r="R4221" s="7">
        <v>42370</v>
      </c>
      <c r="S4221" s="8">
        <f t="shared" si="528"/>
        <v>2016</v>
      </c>
      <c r="T4221" s="8">
        <v>2016</v>
      </c>
      <c r="U4221" s="8">
        <f t="shared" si="529"/>
        <v>6</v>
      </c>
      <c r="V4221" s="7">
        <v>2016</v>
      </c>
      <c r="W4221" t="s">
        <v>4083</v>
      </c>
      <c r="X4221" s="2">
        <v>0.14899999999999999</v>
      </c>
      <c r="Y4221" s="6">
        <f t="shared" si="526"/>
        <v>3.977469902031446E-3</v>
      </c>
      <c r="AB4221">
        <v>21100381259</v>
      </c>
      <c r="AC4221">
        <v>19984510</v>
      </c>
      <c r="AD4221" t="s">
        <v>6</v>
      </c>
      <c r="AE4221">
        <v>10</v>
      </c>
      <c r="AH4221" s="9">
        <v>43009</v>
      </c>
      <c r="AI4221" t="s">
        <v>4082</v>
      </c>
      <c r="AJ4221" t="s">
        <v>4081</v>
      </c>
      <c r="AK4221" t="s">
        <v>4080</v>
      </c>
      <c r="AL4221">
        <v>0</v>
      </c>
      <c r="AM4221" s="5">
        <f t="shared" si="530"/>
        <v>0</v>
      </c>
      <c r="AN4221" s="4">
        <f t="shared" si="527"/>
        <v>0</v>
      </c>
      <c r="AO4221" s="3"/>
      <c r="AP4221">
        <v>0</v>
      </c>
      <c r="AQ4221" t="s">
        <v>4079</v>
      </c>
      <c r="AR4221" t="s">
        <v>4078</v>
      </c>
      <c r="AS4221" t="s">
        <v>4077</v>
      </c>
      <c r="AT4221" s="2" t="s">
        <v>0</v>
      </c>
      <c r="AU4221" s="1">
        <f t="shared" si="531"/>
        <v>0.2784228931422012</v>
      </c>
      <c r="AV4221" s="1">
        <f t="shared" si="532"/>
        <v>0.19887349510157229</v>
      </c>
      <c r="AW4221" s="1">
        <f t="shared" si="533"/>
        <v>0.11932409706094337</v>
      </c>
    </row>
    <row r="4222" spans="1:49" x14ac:dyDescent="0.2">
      <c r="A4222">
        <v>4220</v>
      </c>
      <c r="B4222" t="s">
        <v>4076</v>
      </c>
      <c r="C4222" t="s">
        <v>4075</v>
      </c>
      <c r="F4222" t="s">
        <v>4074</v>
      </c>
      <c r="G4222" t="s">
        <v>17</v>
      </c>
      <c r="H4222" t="s">
        <v>16</v>
      </c>
      <c r="I4222" t="s">
        <v>4073</v>
      </c>
      <c r="J4222" t="s">
        <v>4067</v>
      </c>
      <c r="K4222" t="s">
        <v>4072</v>
      </c>
      <c r="L4222" t="s">
        <v>4071</v>
      </c>
      <c r="M4222" t="s">
        <v>4070</v>
      </c>
      <c r="N4222">
        <v>2</v>
      </c>
      <c r="O4222" t="s">
        <v>4069</v>
      </c>
      <c r="P4222" t="s">
        <v>4068</v>
      </c>
      <c r="Q4222" t="s">
        <v>4067</v>
      </c>
      <c r="R4222" s="7">
        <v>42370</v>
      </c>
      <c r="S4222" s="8">
        <f t="shared" si="528"/>
        <v>2016</v>
      </c>
      <c r="T4222" s="8">
        <v>2016</v>
      </c>
      <c r="U4222" s="8">
        <f t="shared" si="529"/>
        <v>6</v>
      </c>
      <c r="V4222" s="7">
        <v>42370</v>
      </c>
      <c r="W4222" t="s">
        <v>4052</v>
      </c>
      <c r="X4222" s="2">
        <v>1.218</v>
      </c>
      <c r="Y4222" s="6">
        <f t="shared" si="526"/>
        <v>3.2513814366941618E-2</v>
      </c>
      <c r="AA4222">
        <v>189448</v>
      </c>
      <c r="AB4222">
        <v>15107</v>
      </c>
      <c r="AD4222" t="s">
        <v>6</v>
      </c>
      <c r="AE4222">
        <v>62</v>
      </c>
      <c r="AF4222">
        <v>1</v>
      </c>
      <c r="AG4222">
        <v>7332761</v>
      </c>
      <c r="AH4222" t="s">
        <v>4066</v>
      </c>
      <c r="AI4222" t="s">
        <v>4065</v>
      </c>
      <c r="AJ4222" t="s">
        <v>4064</v>
      </c>
      <c r="AK4222" t="s">
        <v>4063</v>
      </c>
      <c r="AL4222">
        <v>10</v>
      </c>
      <c r="AM4222" s="5">
        <f t="shared" si="530"/>
        <v>1.6666666666666667</v>
      </c>
      <c r="AN4222" s="4">
        <f t="shared" si="527"/>
        <v>2.5242963523917708E-3</v>
      </c>
      <c r="AO4222" s="3"/>
      <c r="AP4222">
        <v>0</v>
      </c>
      <c r="AQ4222" t="s">
        <v>2859</v>
      </c>
      <c r="AR4222" t="s">
        <v>4062</v>
      </c>
      <c r="AS4222" t="s">
        <v>2857</v>
      </c>
      <c r="AT4222" s="2" t="s">
        <v>0</v>
      </c>
      <c r="AU4222" s="1">
        <f t="shared" si="531"/>
        <v>2.3516958962576662</v>
      </c>
      <c r="AV4222" s="1">
        <f t="shared" si="532"/>
        <v>1.7519055359666695</v>
      </c>
      <c r="AW4222" s="1">
        <f t="shared" si="533"/>
        <v>1.1521151756756725</v>
      </c>
    </row>
    <row r="4223" spans="1:49" x14ac:dyDescent="0.2">
      <c r="A4223">
        <v>4221</v>
      </c>
      <c r="B4223" t="s">
        <v>4061</v>
      </c>
      <c r="C4223" t="s">
        <v>4060</v>
      </c>
      <c r="F4223" t="s">
        <v>4059</v>
      </c>
      <c r="G4223" t="s">
        <v>17</v>
      </c>
      <c r="H4223" t="s">
        <v>16</v>
      </c>
      <c r="I4223" t="s">
        <v>4058</v>
      </c>
      <c r="J4223">
        <v>60003771</v>
      </c>
      <c r="K4223" t="s">
        <v>4057</v>
      </c>
      <c r="L4223" t="s">
        <v>4056</v>
      </c>
      <c r="M4223" t="s">
        <v>73</v>
      </c>
      <c r="N4223">
        <v>2</v>
      </c>
      <c r="O4223" t="s">
        <v>4055</v>
      </c>
      <c r="P4223" t="s">
        <v>4054</v>
      </c>
      <c r="Q4223" t="s">
        <v>4053</v>
      </c>
      <c r="R4223" s="7">
        <v>42370</v>
      </c>
      <c r="S4223" s="8">
        <f t="shared" si="528"/>
        <v>2016</v>
      </c>
      <c r="T4223" s="8">
        <v>2016</v>
      </c>
      <c r="U4223" s="8">
        <f t="shared" si="529"/>
        <v>6</v>
      </c>
      <c r="V4223" s="7">
        <v>42370</v>
      </c>
      <c r="W4223" t="s">
        <v>4052</v>
      </c>
      <c r="X4223" s="2">
        <v>1.218</v>
      </c>
      <c r="Y4223" s="6">
        <f t="shared" si="526"/>
        <v>3.2513814366941618E-2</v>
      </c>
      <c r="AA4223">
        <v>189448</v>
      </c>
      <c r="AB4223">
        <v>15107</v>
      </c>
      <c r="AD4223" t="s">
        <v>6</v>
      </c>
      <c r="AE4223">
        <v>62</v>
      </c>
      <c r="AF4223">
        <v>1</v>
      </c>
      <c r="AG4223">
        <v>7328707</v>
      </c>
      <c r="AH4223" t="s">
        <v>4051</v>
      </c>
      <c r="AI4223" t="s">
        <v>4050</v>
      </c>
      <c r="AJ4223" t="s">
        <v>4049</v>
      </c>
      <c r="AK4223" t="s">
        <v>4048</v>
      </c>
      <c r="AL4223">
        <v>20</v>
      </c>
      <c r="AM4223" s="5">
        <f t="shared" si="530"/>
        <v>3.3333333333333335</v>
      </c>
      <c r="AN4223" s="4">
        <f t="shared" si="527"/>
        <v>5.0485927047835416E-3</v>
      </c>
      <c r="AO4223" s="3"/>
      <c r="AP4223">
        <v>0</v>
      </c>
      <c r="AQ4223" t="s">
        <v>1782</v>
      </c>
      <c r="AR4223" t="s">
        <v>4047</v>
      </c>
      <c r="AS4223" t="s">
        <v>1780</v>
      </c>
      <c r="AT4223" s="2" t="s">
        <v>0</v>
      </c>
      <c r="AU4223" s="1">
        <f t="shared" si="531"/>
        <v>2.4274247868294192</v>
      </c>
      <c r="AV4223" s="1">
        <f t="shared" si="532"/>
        <v>1.8781203535862581</v>
      </c>
      <c r="AW4223" s="1">
        <f t="shared" si="533"/>
        <v>1.3288159203430965</v>
      </c>
    </row>
    <row r="4224" spans="1:49" x14ac:dyDescent="0.2">
      <c r="A4224">
        <v>4222</v>
      </c>
      <c r="B4224" t="s">
        <v>4046</v>
      </c>
      <c r="C4224" t="s">
        <v>4045</v>
      </c>
      <c r="F4224" t="s">
        <v>4044</v>
      </c>
      <c r="G4224" t="s">
        <v>17</v>
      </c>
      <c r="H4224" t="s">
        <v>16</v>
      </c>
      <c r="I4224" t="s">
        <v>4043</v>
      </c>
      <c r="J4224">
        <v>60007249</v>
      </c>
      <c r="K4224" t="s">
        <v>4042</v>
      </c>
      <c r="L4224" t="s">
        <v>4041</v>
      </c>
      <c r="M4224" t="s">
        <v>474</v>
      </c>
      <c r="N4224">
        <v>2</v>
      </c>
      <c r="O4224" t="s">
        <v>4040</v>
      </c>
      <c r="P4224" t="s">
        <v>4039</v>
      </c>
      <c r="Q4224" t="s">
        <v>4038</v>
      </c>
      <c r="R4224" s="7">
        <v>42370</v>
      </c>
      <c r="S4224" s="8">
        <f t="shared" si="528"/>
        <v>2016</v>
      </c>
      <c r="T4224" s="8">
        <v>2016</v>
      </c>
      <c r="U4224" s="8">
        <f t="shared" si="529"/>
        <v>6</v>
      </c>
      <c r="V4224" s="7">
        <v>42370</v>
      </c>
      <c r="W4224" t="s">
        <v>3314</v>
      </c>
      <c r="X4224" s="2">
        <v>0.47099999999999997</v>
      </c>
      <c r="Y4224" s="6">
        <f t="shared" si="526"/>
        <v>1.2573075999039E-2</v>
      </c>
      <c r="AB4224">
        <v>9500154105</v>
      </c>
      <c r="AC4224">
        <v>19313195</v>
      </c>
      <c r="AD4224" t="s">
        <v>6</v>
      </c>
      <c r="AE4224">
        <v>10</v>
      </c>
      <c r="AF4224">
        <v>1</v>
      </c>
      <c r="AG4224">
        <v>16011</v>
      </c>
      <c r="AI4224" t="s">
        <v>4037</v>
      </c>
      <c r="AJ4224" t="s">
        <v>4036</v>
      </c>
      <c r="AK4224" t="s">
        <v>4035</v>
      </c>
      <c r="AL4224">
        <v>33</v>
      </c>
      <c r="AM4224" s="5">
        <f t="shared" si="530"/>
        <v>5.5</v>
      </c>
      <c r="AN4224" s="4">
        <f t="shared" si="527"/>
        <v>8.330177962892843E-3</v>
      </c>
      <c r="AO4224" s="3"/>
      <c r="AP4224">
        <v>0</v>
      </c>
      <c r="AR4224" t="s">
        <v>1</v>
      </c>
      <c r="AT4224" s="2">
        <v>1.53</v>
      </c>
      <c r="AU4224" s="1">
        <f t="shared" si="531"/>
        <v>1.1300206588195152</v>
      </c>
      <c r="AV4224" s="1">
        <f t="shared" si="532"/>
        <v>1.0451626980965922</v>
      </c>
      <c r="AW4224" s="1">
        <f t="shared" si="533"/>
        <v>0.96030473737366906</v>
      </c>
    </row>
    <row r="4225" spans="1:49" x14ac:dyDescent="0.2">
      <c r="A4225">
        <v>4223</v>
      </c>
      <c r="B4225" t="s">
        <v>4034</v>
      </c>
      <c r="C4225" t="s">
        <v>4033</v>
      </c>
      <c r="F4225" t="s">
        <v>4032</v>
      </c>
      <c r="G4225" t="s">
        <v>17</v>
      </c>
      <c r="H4225" t="s">
        <v>16</v>
      </c>
      <c r="I4225" t="s">
        <v>4031</v>
      </c>
      <c r="J4225">
        <v>60032320</v>
      </c>
      <c r="K4225" t="s">
        <v>4030</v>
      </c>
      <c r="L4225" t="s">
        <v>4029</v>
      </c>
      <c r="M4225" t="s">
        <v>4028</v>
      </c>
      <c r="N4225">
        <v>2</v>
      </c>
      <c r="O4225" t="s">
        <v>4027</v>
      </c>
      <c r="P4225" t="s">
        <v>4026</v>
      </c>
      <c r="Q4225" t="s">
        <v>4025</v>
      </c>
      <c r="R4225" s="7">
        <v>42370</v>
      </c>
      <c r="S4225" s="8">
        <f t="shared" si="528"/>
        <v>2016</v>
      </c>
      <c r="T4225" s="8">
        <v>2016</v>
      </c>
      <c r="U4225" s="8">
        <f t="shared" si="529"/>
        <v>6</v>
      </c>
      <c r="V4225" s="7">
        <v>2016</v>
      </c>
      <c r="W4225" t="s">
        <v>1748</v>
      </c>
      <c r="X4225" s="2">
        <v>0.34100000000000003</v>
      </c>
      <c r="Y4225" s="6">
        <f t="shared" si="526"/>
        <v>9.1028002455887467E-3</v>
      </c>
      <c r="AA4225">
        <v>19378718</v>
      </c>
      <c r="AB4225">
        <v>19700186839</v>
      </c>
      <c r="AC4225">
        <v>15309681</v>
      </c>
      <c r="AD4225" t="s">
        <v>6</v>
      </c>
      <c r="AE4225">
        <v>62</v>
      </c>
      <c r="AH4225" t="s">
        <v>4024</v>
      </c>
      <c r="AI4225" t="s">
        <v>4023</v>
      </c>
      <c r="AK4225" t="s">
        <v>4022</v>
      </c>
      <c r="AL4225">
        <v>11</v>
      </c>
      <c r="AM4225" s="5">
        <f t="shared" si="530"/>
        <v>1.8333333333333333</v>
      </c>
      <c r="AN4225" s="4">
        <f t="shared" si="527"/>
        <v>2.7767259876309478E-3</v>
      </c>
      <c r="AO4225" s="3"/>
      <c r="AP4225">
        <v>1</v>
      </c>
      <c r="AR4225" t="s">
        <v>1</v>
      </c>
      <c r="AT4225" s="2" t="s">
        <v>0</v>
      </c>
      <c r="AU4225" s="1">
        <f t="shared" si="531"/>
        <v>0.7204977968201407</v>
      </c>
      <c r="AV4225" s="1">
        <f t="shared" si="532"/>
        <v>0.59397631166098475</v>
      </c>
      <c r="AW4225" s="1">
        <f t="shared" si="533"/>
        <v>0.46745482650182874</v>
      </c>
    </row>
    <row r="4226" spans="1:49" x14ac:dyDescent="0.2">
      <c r="A4226">
        <v>4224</v>
      </c>
      <c r="B4226" t="s">
        <v>4021</v>
      </c>
      <c r="C4226" t="s">
        <v>4020</v>
      </c>
      <c r="F4226" t="s">
        <v>4019</v>
      </c>
      <c r="G4226" t="s">
        <v>17</v>
      </c>
      <c r="H4226" t="s">
        <v>16</v>
      </c>
      <c r="I4226" t="s">
        <v>4018</v>
      </c>
      <c r="J4226">
        <v>60001439</v>
      </c>
      <c r="K4226" t="s">
        <v>4017</v>
      </c>
      <c r="L4226" t="s">
        <v>4016</v>
      </c>
      <c r="M4226" t="s">
        <v>411</v>
      </c>
      <c r="N4226">
        <v>3</v>
      </c>
      <c r="O4226" t="s">
        <v>4015</v>
      </c>
      <c r="P4226" t="s">
        <v>4014</v>
      </c>
      <c r="Q4226" t="s">
        <v>4013</v>
      </c>
      <c r="R4226" s="7">
        <v>42370</v>
      </c>
      <c r="S4226" s="8">
        <f t="shared" si="528"/>
        <v>2016</v>
      </c>
      <c r="T4226" s="8">
        <v>2016</v>
      </c>
      <c r="U4226" s="8">
        <f t="shared" si="529"/>
        <v>6</v>
      </c>
      <c r="V4226" s="7">
        <v>2016</v>
      </c>
      <c r="W4226" t="s">
        <v>2799</v>
      </c>
      <c r="X4226" s="2">
        <v>0.67200000000000004</v>
      </c>
      <c r="Y4226" s="6">
        <f t="shared" si="526"/>
        <v>1.793865620245055E-2</v>
      </c>
      <c r="AA4226">
        <v>13132989</v>
      </c>
      <c r="AB4226">
        <v>19700170477</v>
      </c>
      <c r="AC4226">
        <v>13132970</v>
      </c>
      <c r="AD4226" t="s">
        <v>6</v>
      </c>
      <c r="AE4226">
        <v>2016</v>
      </c>
      <c r="AF4226">
        <v>569</v>
      </c>
      <c r="AH4226" t="s">
        <v>4012</v>
      </c>
      <c r="AI4226" t="s">
        <v>4011</v>
      </c>
      <c r="AJ4226" t="s">
        <v>4010</v>
      </c>
      <c r="AK4226" t="s">
        <v>4009</v>
      </c>
      <c r="AL4226">
        <v>4</v>
      </c>
      <c r="AM4226" s="5">
        <f t="shared" si="530"/>
        <v>0.66666666666666663</v>
      </c>
      <c r="AN4226" s="4">
        <f t="shared" si="527"/>
        <v>1.0097185409567082E-3</v>
      </c>
      <c r="AO4226" s="3"/>
      <c r="AP4226">
        <v>1</v>
      </c>
      <c r="AQ4226" t="s">
        <v>207</v>
      </c>
      <c r="AR4226">
        <v>850223</v>
      </c>
      <c r="AS4226" t="s">
        <v>206</v>
      </c>
      <c r="AT4226" s="2">
        <v>1.546</v>
      </c>
      <c r="AU4226" s="1">
        <f t="shared" si="531"/>
        <v>1.2859974904002396</v>
      </c>
      <c r="AV4226" s="1">
        <f t="shared" si="532"/>
        <v>0.94741873717036296</v>
      </c>
      <c r="AW4226" s="1">
        <f t="shared" si="533"/>
        <v>0.60883998394048611</v>
      </c>
    </row>
    <row r="4227" spans="1:49" x14ac:dyDescent="0.2">
      <c r="A4227">
        <v>4225</v>
      </c>
      <c r="B4227" t="s">
        <v>4008</v>
      </c>
      <c r="C4227" t="s">
        <v>4007</v>
      </c>
      <c r="F4227" t="s">
        <v>4006</v>
      </c>
      <c r="G4227" t="s">
        <v>17</v>
      </c>
      <c r="H4227" t="s">
        <v>16</v>
      </c>
      <c r="I4227" t="s">
        <v>4005</v>
      </c>
      <c r="J4227" t="s">
        <v>4004</v>
      </c>
      <c r="K4227" t="s">
        <v>4003</v>
      </c>
      <c r="L4227" t="s">
        <v>4002</v>
      </c>
      <c r="M4227" t="s">
        <v>4001</v>
      </c>
      <c r="N4227">
        <v>2</v>
      </c>
      <c r="O4227" t="s">
        <v>4000</v>
      </c>
      <c r="P4227" t="s">
        <v>3999</v>
      </c>
      <c r="Q4227" t="s">
        <v>3998</v>
      </c>
      <c r="R4227" s="7">
        <v>42370</v>
      </c>
      <c r="S4227" s="8">
        <f t="shared" si="528"/>
        <v>2016</v>
      </c>
      <c r="T4227" s="8">
        <v>2016</v>
      </c>
      <c r="U4227" s="8">
        <f t="shared" si="529"/>
        <v>6</v>
      </c>
      <c r="V4227" s="7">
        <v>2016</v>
      </c>
      <c r="W4227" t="s">
        <v>2799</v>
      </c>
      <c r="X4227" s="2">
        <v>0.67200000000000004</v>
      </c>
      <c r="Y4227" s="6">
        <f t="shared" ref="Y4227:Y4290" si="534">(X4227-$Z$3)/($Z$2-$Z$3)</f>
        <v>1.793865620245055E-2</v>
      </c>
      <c r="AA4227">
        <v>13132989</v>
      </c>
      <c r="AB4227">
        <v>19700170477</v>
      </c>
      <c r="AC4227">
        <v>13132970</v>
      </c>
      <c r="AD4227" t="s">
        <v>6</v>
      </c>
      <c r="AE4227">
        <v>2016</v>
      </c>
      <c r="AF4227">
        <v>569</v>
      </c>
      <c r="AH4227" t="s">
        <v>241</v>
      </c>
      <c r="AI4227" t="s">
        <v>3997</v>
      </c>
      <c r="AJ4227" t="s">
        <v>3996</v>
      </c>
      <c r="AK4227" t="s">
        <v>3995</v>
      </c>
      <c r="AL4227">
        <v>4</v>
      </c>
      <c r="AM4227" s="5">
        <f t="shared" si="530"/>
        <v>0.66666666666666663</v>
      </c>
      <c r="AN4227" s="4">
        <f t="shared" ref="AN4227:AN4290" si="535">(AM4227-$AO$3)/($AO$2-$AO$3)</f>
        <v>1.0097185409567082E-3</v>
      </c>
      <c r="AO4227" s="3"/>
      <c r="AP4227">
        <v>1</v>
      </c>
      <c r="AR4227" t="s">
        <v>1</v>
      </c>
      <c r="AT4227" s="2">
        <v>1.546</v>
      </c>
      <c r="AU4227" s="1">
        <f t="shared" si="531"/>
        <v>1.2859974904002396</v>
      </c>
      <c r="AV4227" s="1">
        <f t="shared" si="532"/>
        <v>0.94741873717036296</v>
      </c>
      <c r="AW4227" s="1">
        <f t="shared" si="533"/>
        <v>0.60883998394048611</v>
      </c>
    </row>
    <row r="4228" spans="1:49" x14ac:dyDescent="0.2">
      <c r="A4228">
        <v>4226</v>
      </c>
      <c r="B4228" t="s">
        <v>3994</v>
      </c>
      <c r="C4228" t="s">
        <v>3993</v>
      </c>
      <c r="F4228" t="s">
        <v>3992</v>
      </c>
      <c r="G4228" t="s">
        <v>17</v>
      </c>
      <c r="H4228" t="s">
        <v>16</v>
      </c>
      <c r="I4228" t="s">
        <v>3991</v>
      </c>
      <c r="J4228">
        <v>60017592</v>
      </c>
      <c r="K4228" t="s">
        <v>3990</v>
      </c>
      <c r="L4228" t="s">
        <v>3989</v>
      </c>
      <c r="M4228" t="s">
        <v>725</v>
      </c>
      <c r="N4228">
        <v>4</v>
      </c>
      <c r="O4228" t="s">
        <v>3988</v>
      </c>
      <c r="P4228" t="s">
        <v>3987</v>
      </c>
      <c r="Q4228" t="s">
        <v>3986</v>
      </c>
      <c r="R4228" s="7">
        <v>42370</v>
      </c>
      <c r="S4228" s="8">
        <f t="shared" si="528"/>
        <v>2016</v>
      </c>
      <c r="T4228" s="8">
        <v>2016</v>
      </c>
      <c r="U4228" s="8">
        <f t="shared" si="529"/>
        <v>6</v>
      </c>
      <c r="V4228" s="7">
        <v>42370</v>
      </c>
      <c r="W4228" t="s">
        <v>3985</v>
      </c>
      <c r="X4228" s="2">
        <v>1.3720000000000001</v>
      </c>
      <c r="Y4228" s="6">
        <f t="shared" si="534"/>
        <v>3.662475641333654E-2</v>
      </c>
      <c r="AA4228">
        <v>189480</v>
      </c>
      <c r="AB4228">
        <v>17366</v>
      </c>
      <c r="AD4228" t="s">
        <v>6</v>
      </c>
      <c r="AE4228">
        <v>64</v>
      </c>
      <c r="AF4228">
        <v>1</v>
      </c>
      <c r="AG4228">
        <v>7353229</v>
      </c>
      <c r="AH4228" t="s">
        <v>3984</v>
      </c>
      <c r="AI4228" t="s">
        <v>3983</v>
      </c>
      <c r="AJ4228" t="s">
        <v>3982</v>
      </c>
      <c r="AK4228" t="s">
        <v>3981</v>
      </c>
      <c r="AL4228">
        <v>16</v>
      </c>
      <c r="AM4228" s="5">
        <f t="shared" si="530"/>
        <v>2.6666666666666665</v>
      </c>
      <c r="AN4228" s="4">
        <f t="shared" si="535"/>
        <v>4.0388741638268328E-3</v>
      </c>
      <c r="AO4228" s="3"/>
      <c r="AP4228">
        <v>1</v>
      </c>
      <c r="AR4228" t="s">
        <v>1</v>
      </c>
      <c r="AT4228" s="2" t="s">
        <v>0</v>
      </c>
      <c r="AU4228" s="1">
        <f t="shared" si="531"/>
        <v>2.6848991738483625</v>
      </c>
      <c r="AV4228" s="1">
        <f t="shared" si="532"/>
        <v>2.0331815288581687</v>
      </c>
      <c r="AW4228" s="1">
        <f t="shared" si="533"/>
        <v>1.3814638838679745</v>
      </c>
    </row>
    <row r="4229" spans="1:49" x14ac:dyDescent="0.2">
      <c r="A4229">
        <v>4227</v>
      </c>
      <c r="B4229" t="s">
        <v>3980</v>
      </c>
      <c r="C4229" t="s">
        <v>3979</v>
      </c>
      <c r="F4229" t="s">
        <v>3978</v>
      </c>
      <c r="G4229" t="s">
        <v>17</v>
      </c>
      <c r="H4229" t="s">
        <v>16</v>
      </c>
      <c r="I4229" t="s">
        <v>3977</v>
      </c>
      <c r="J4229" t="s">
        <v>3976</v>
      </c>
      <c r="K4229" t="s">
        <v>3975</v>
      </c>
      <c r="L4229" t="s">
        <v>3974</v>
      </c>
      <c r="M4229" t="s">
        <v>1018</v>
      </c>
      <c r="N4229">
        <v>2</v>
      </c>
      <c r="O4229" t="s">
        <v>3973</v>
      </c>
      <c r="P4229" t="s">
        <v>3972</v>
      </c>
      <c r="Q4229" t="s">
        <v>3971</v>
      </c>
      <c r="R4229" s="7">
        <v>42370</v>
      </c>
      <c r="S4229" s="8">
        <f t="shared" si="528"/>
        <v>2016</v>
      </c>
      <c r="T4229" s="8">
        <v>2016</v>
      </c>
      <c r="U4229" s="8">
        <f t="shared" si="529"/>
        <v>6</v>
      </c>
      <c r="V4229" s="7">
        <v>2016</v>
      </c>
      <c r="W4229" t="s">
        <v>3970</v>
      </c>
      <c r="X4229" s="2">
        <v>0.20799999999999999</v>
      </c>
      <c r="Y4229" s="6">
        <f t="shared" si="534"/>
        <v>5.552441205520408E-3</v>
      </c>
      <c r="AA4229">
        <v>19376472</v>
      </c>
      <c r="AB4229">
        <v>16800154725</v>
      </c>
      <c r="AD4229" t="s">
        <v>6</v>
      </c>
      <c r="AE4229">
        <v>65</v>
      </c>
      <c r="AF4229">
        <v>1</v>
      </c>
      <c r="AH4229" t="s">
        <v>3969</v>
      </c>
      <c r="AI4229" t="s">
        <v>3968</v>
      </c>
      <c r="AK4229" t="s">
        <v>3967</v>
      </c>
      <c r="AL4229">
        <v>56</v>
      </c>
      <c r="AM4229" s="5">
        <f t="shared" si="530"/>
        <v>9.3333333333333339</v>
      </c>
      <c r="AN4229" s="4">
        <f t="shared" si="535"/>
        <v>1.4136059573393917E-2</v>
      </c>
      <c r="AO4229" s="3"/>
      <c r="AP4229">
        <v>1</v>
      </c>
      <c r="AR4229" t="s">
        <v>1</v>
      </c>
      <c r="AT4229" s="2" t="s">
        <v>0</v>
      </c>
      <c r="AU4229" s="1">
        <f t="shared" si="531"/>
        <v>0.81275267158824605</v>
      </c>
      <c r="AV4229" s="1">
        <f t="shared" si="532"/>
        <v>0.98442503894571631</v>
      </c>
      <c r="AW4229" s="1">
        <f t="shared" si="533"/>
        <v>1.1560974063031864</v>
      </c>
    </row>
    <row r="4230" spans="1:49" x14ac:dyDescent="0.2">
      <c r="A4230">
        <v>4228</v>
      </c>
      <c r="B4230" t="s">
        <v>3966</v>
      </c>
      <c r="C4230" t="s">
        <v>3965</v>
      </c>
      <c r="F4230" t="s">
        <v>3964</v>
      </c>
      <c r="G4230" t="s">
        <v>17</v>
      </c>
      <c r="H4230" t="s">
        <v>16</v>
      </c>
      <c r="I4230" t="s">
        <v>3963</v>
      </c>
      <c r="J4230" t="s">
        <v>3962</v>
      </c>
      <c r="K4230" t="s">
        <v>3961</v>
      </c>
      <c r="L4230" t="s">
        <v>3960</v>
      </c>
      <c r="M4230" t="s">
        <v>3959</v>
      </c>
      <c r="N4230">
        <v>9</v>
      </c>
      <c r="O4230" t="s">
        <v>3958</v>
      </c>
      <c r="P4230" t="s">
        <v>3957</v>
      </c>
      <c r="Q4230" t="s">
        <v>3956</v>
      </c>
      <c r="R4230" s="7">
        <v>42370</v>
      </c>
      <c r="S4230" s="8">
        <f t="shared" si="528"/>
        <v>2016</v>
      </c>
      <c r="T4230" s="8">
        <v>2016</v>
      </c>
      <c r="U4230" s="8">
        <f t="shared" si="529"/>
        <v>6</v>
      </c>
      <c r="V4230" s="7">
        <v>2016</v>
      </c>
      <c r="W4230" t="s">
        <v>3955</v>
      </c>
      <c r="X4230" s="2">
        <v>1.393</v>
      </c>
      <c r="Y4230" s="6">
        <f t="shared" si="534"/>
        <v>3.7185339419663122E-2</v>
      </c>
      <c r="AA4230">
        <v>8828156</v>
      </c>
      <c r="AB4230">
        <v>14764</v>
      </c>
      <c r="AC4230">
        <v>15200434</v>
      </c>
      <c r="AD4230" t="s">
        <v>6</v>
      </c>
      <c r="AE4230">
        <v>31</v>
      </c>
      <c r="AF4230">
        <v>1</v>
      </c>
      <c r="AH4230" t="s">
        <v>3954</v>
      </c>
      <c r="AI4230" t="s">
        <v>3953</v>
      </c>
      <c r="AJ4230" t="s">
        <v>3952</v>
      </c>
      <c r="AK4230" t="s">
        <v>3951</v>
      </c>
      <c r="AL4230">
        <v>29</v>
      </c>
      <c r="AM4230" s="5">
        <f t="shared" si="530"/>
        <v>4.833333333333333</v>
      </c>
      <c r="AN4230" s="4">
        <f t="shared" si="535"/>
        <v>7.320459421936135E-3</v>
      </c>
      <c r="AO4230" s="3"/>
      <c r="AP4230">
        <v>0</v>
      </c>
      <c r="AQ4230" t="s">
        <v>1810</v>
      </c>
      <c r="AR4230" t="s">
        <v>3950</v>
      </c>
      <c r="AS4230" t="s">
        <v>1809</v>
      </c>
      <c r="AT4230" s="2">
        <v>3.0249999999999999</v>
      </c>
      <c r="AU4230" s="1">
        <f t="shared" si="531"/>
        <v>2.8225875420345026</v>
      </c>
      <c r="AV4230" s="1">
        <f t="shared" si="532"/>
        <v>2.2252899420799626</v>
      </c>
      <c r="AW4230" s="1">
        <f t="shared" si="533"/>
        <v>1.6279923421254228</v>
      </c>
    </row>
    <row r="4231" spans="1:49" x14ac:dyDescent="0.2">
      <c r="A4231">
        <v>4229</v>
      </c>
      <c r="B4231" t="s">
        <v>3949</v>
      </c>
      <c r="C4231" t="s">
        <v>3948</v>
      </c>
      <c r="F4231" t="s">
        <v>3947</v>
      </c>
      <c r="G4231" t="s">
        <v>17</v>
      </c>
      <c r="H4231" t="s">
        <v>16</v>
      </c>
      <c r="I4231" t="s">
        <v>3946</v>
      </c>
      <c r="J4231" t="s">
        <v>3945</v>
      </c>
      <c r="K4231" t="s">
        <v>3944</v>
      </c>
      <c r="L4231" t="s">
        <v>3943</v>
      </c>
      <c r="M4231" t="s">
        <v>3942</v>
      </c>
      <c r="N4231">
        <v>3</v>
      </c>
      <c r="O4231" t="s">
        <v>3941</v>
      </c>
      <c r="P4231" t="s">
        <v>3940</v>
      </c>
      <c r="Q4231" t="s">
        <v>3939</v>
      </c>
      <c r="R4231" s="7">
        <v>42370</v>
      </c>
      <c r="S4231" s="8">
        <f t="shared" si="528"/>
        <v>2016</v>
      </c>
      <c r="T4231" s="8">
        <v>2016</v>
      </c>
      <c r="U4231" s="8">
        <f t="shared" si="529"/>
        <v>6</v>
      </c>
      <c r="V4231" s="7">
        <v>42370</v>
      </c>
      <c r="W4231" t="s">
        <v>3938</v>
      </c>
      <c r="X4231" s="2">
        <v>0.36699999999999999</v>
      </c>
      <c r="Y4231" s="6">
        <f t="shared" si="534"/>
        <v>9.7968553962787964E-3</v>
      </c>
      <c r="AA4231">
        <v>10283358</v>
      </c>
      <c r="AB4231">
        <v>27502</v>
      </c>
      <c r="AD4231" t="s">
        <v>6</v>
      </c>
      <c r="AE4231">
        <v>61</v>
      </c>
      <c r="AF4231">
        <v>1</v>
      </c>
      <c r="AH4231" s="9">
        <v>41944</v>
      </c>
      <c r="AI4231" t="s">
        <v>3937</v>
      </c>
      <c r="AK4231" t="s">
        <v>3936</v>
      </c>
      <c r="AL4231">
        <v>2</v>
      </c>
      <c r="AM4231" s="5">
        <f t="shared" si="530"/>
        <v>0.33333333333333331</v>
      </c>
      <c r="AN4231" s="4">
        <f t="shared" si="535"/>
        <v>5.048592704783541E-4</v>
      </c>
      <c r="AO4231" s="3"/>
      <c r="AP4231">
        <v>0</v>
      </c>
      <c r="AR4231" t="s">
        <v>1</v>
      </c>
      <c r="AT4231" s="2">
        <v>0.67900000000000005</v>
      </c>
      <c r="AU4231" s="1">
        <f t="shared" si="531"/>
        <v>0.70092565585386635</v>
      </c>
      <c r="AV4231" s="1">
        <f t="shared" si="532"/>
        <v>0.51508573333785757</v>
      </c>
      <c r="AW4231" s="1">
        <f t="shared" si="533"/>
        <v>0.32924581082184867</v>
      </c>
    </row>
    <row r="4232" spans="1:49" x14ac:dyDescent="0.2">
      <c r="A4232">
        <v>4230</v>
      </c>
      <c r="B4232" t="s">
        <v>3935</v>
      </c>
      <c r="C4232" t="s">
        <v>3934</v>
      </c>
      <c r="D4232" t="s">
        <v>3933</v>
      </c>
      <c r="F4232" t="s">
        <v>3932</v>
      </c>
      <c r="G4232" t="s">
        <v>17</v>
      </c>
      <c r="H4232" t="s">
        <v>16</v>
      </c>
      <c r="I4232" t="s">
        <v>3931</v>
      </c>
      <c r="J4232" t="s">
        <v>3930</v>
      </c>
      <c r="K4232" t="s">
        <v>3929</v>
      </c>
      <c r="L4232" t="s">
        <v>3928</v>
      </c>
      <c r="M4232" t="s">
        <v>3927</v>
      </c>
      <c r="N4232">
        <v>19</v>
      </c>
      <c r="O4232" t="s">
        <v>3926</v>
      </c>
      <c r="P4232" t="s">
        <v>3925</v>
      </c>
      <c r="Q4232" t="s">
        <v>3924</v>
      </c>
      <c r="R4232" s="7">
        <v>42370</v>
      </c>
      <c r="S4232" s="8">
        <f t="shared" si="528"/>
        <v>2016</v>
      </c>
      <c r="T4232" s="8">
        <v>2016</v>
      </c>
      <c r="U4232" s="8">
        <f t="shared" si="529"/>
        <v>6</v>
      </c>
      <c r="V4232" s="7">
        <v>42370</v>
      </c>
      <c r="W4232" t="s">
        <v>3923</v>
      </c>
      <c r="X4232" s="2">
        <v>0.13200000000000001</v>
      </c>
      <c r="Y4232" s="6">
        <f t="shared" si="534"/>
        <v>3.5236646111956437E-3</v>
      </c>
      <c r="AA4232">
        <v>2751062</v>
      </c>
      <c r="AB4232">
        <v>27149</v>
      </c>
      <c r="AD4232" t="s">
        <v>6</v>
      </c>
      <c r="AE4232">
        <v>40</v>
      </c>
      <c r="AF4232">
        <v>1</v>
      </c>
      <c r="AH4232" t="s">
        <v>3922</v>
      </c>
      <c r="AI4232" t="s">
        <v>3921</v>
      </c>
      <c r="AJ4232" t="s">
        <v>3920</v>
      </c>
      <c r="AK4232" t="s">
        <v>3919</v>
      </c>
      <c r="AL4232">
        <v>4</v>
      </c>
      <c r="AM4232" s="5">
        <f t="shared" si="530"/>
        <v>0.66666666666666663</v>
      </c>
      <c r="AN4232" s="4">
        <f t="shared" si="535"/>
        <v>1.0097185409567082E-3</v>
      </c>
      <c r="AO4232" s="3"/>
      <c r="AP4232">
        <v>0</v>
      </c>
      <c r="AQ4232" t="s">
        <v>222</v>
      </c>
      <c r="AR4232">
        <v>11303076</v>
      </c>
      <c r="AS4232" t="s">
        <v>221</v>
      </c>
      <c r="AT4232" s="2" t="s">
        <v>0</v>
      </c>
      <c r="AU4232" s="1">
        <f t="shared" si="531"/>
        <v>0.27694807901239626</v>
      </c>
      <c r="AV4232" s="1">
        <f t="shared" si="532"/>
        <v>0.22666915760761758</v>
      </c>
      <c r="AW4232" s="1">
        <f t="shared" si="533"/>
        <v>0.17639023620283886</v>
      </c>
    </row>
    <row r="4233" spans="1:49" x14ac:dyDescent="0.2">
      <c r="A4233">
        <v>4231</v>
      </c>
      <c r="B4233" t="s">
        <v>3918</v>
      </c>
      <c r="C4233" t="s">
        <v>3917</v>
      </c>
      <c r="F4233" t="s">
        <v>3916</v>
      </c>
      <c r="G4233" t="s">
        <v>17</v>
      </c>
      <c r="H4233" t="s">
        <v>16</v>
      </c>
      <c r="I4233" t="s">
        <v>3915</v>
      </c>
      <c r="J4233" t="s">
        <v>3914</v>
      </c>
      <c r="K4233" t="s">
        <v>3913</v>
      </c>
      <c r="L4233" t="s">
        <v>3912</v>
      </c>
      <c r="M4233" t="s">
        <v>3911</v>
      </c>
      <c r="N4233">
        <v>9</v>
      </c>
      <c r="O4233" t="s">
        <v>3910</v>
      </c>
      <c r="P4233" t="s">
        <v>3909</v>
      </c>
      <c r="Q4233" t="s">
        <v>3908</v>
      </c>
      <c r="R4233" s="7">
        <v>42370</v>
      </c>
      <c r="S4233" s="8">
        <f t="shared" si="528"/>
        <v>2016</v>
      </c>
      <c r="T4233" s="8">
        <v>2016</v>
      </c>
      <c r="U4233" s="8">
        <f t="shared" si="529"/>
        <v>6</v>
      </c>
      <c r="V4233" s="7">
        <v>42370</v>
      </c>
      <c r="W4233" t="s">
        <v>3907</v>
      </c>
      <c r="X4233" s="2">
        <v>1.67</v>
      </c>
      <c r="Y4233" s="6">
        <f t="shared" si="534"/>
        <v>4.4579696217399427E-2</v>
      </c>
      <c r="AA4233">
        <v>21699380</v>
      </c>
      <c r="AB4233">
        <v>21101038512</v>
      </c>
      <c r="AC4233">
        <v>21699402</v>
      </c>
      <c r="AD4233" t="s">
        <v>6</v>
      </c>
      <c r="AE4233">
        <v>121</v>
      </c>
      <c r="AF4233">
        <v>1</v>
      </c>
      <c r="AH4233" t="s">
        <v>3906</v>
      </c>
      <c r="AI4233" t="s">
        <v>3905</v>
      </c>
      <c r="AJ4233" t="s">
        <v>3904</v>
      </c>
      <c r="AK4233" t="s">
        <v>3903</v>
      </c>
      <c r="AL4233">
        <v>8</v>
      </c>
      <c r="AM4233" s="5">
        <f t="shared" si="530"/>
        <v>1.3333333333333333</v>
      </c>
      <c r="AN4233" s="4">
        <f t="shared" si="535"/>
        <v>2.0194370819134164E-3</v>
      </c>
      <c r="AO4233" s="3"/>
      <c r="AP4233">
        <v>0</v>
      </c>
      <c r="AR4233" t="s">
        <v>1</v>
      </c>
      <c r="AT4233" s="2" t="s">
        <v>0</v>
      </c>
      <c r="AU4233" s="1">
        <f t="shared" si="531"/>
        <v>3.1811618476753623</v>
      </c>
      <c r="AV4233" s="1">
        <f t="shared" si="532"/>
        <v>2.3299566649656422</v>
      </c>
      <c r="AW4233" s="1">
        <f t="shared" si="533"/>
        <v>1.478751482255922</v>
      </c>
    </row>
    <row r="4234" spans="1:49" x14ac:dyDescent="0.2">
      <c r="A4234">
        <v>4232</v>
      </c>
      <c r="B4234" t="s">
        <v>3902</v>
      </c>
      <c r="C4234" t="s">
        <v>3901</v>
      </c>
      <c r="F4234" t="s">
        <v>3900</v>
      </c>
      <c r="G4234" t="s">
        <v>17</v>
      </c>
      <c r="H4234" t="s">
        <v>16</v>
      </c>
      <c r="I4234" t="s">
        <v>3899</v>
      </c>
      <c r="J4234">
        <v>60080979</v>
      </c>
      <c r="K4234" t="s">
        <v>3898</v>
      </c>
      <c r="L4234" t="s">
        <v>3897</v>
      </c>
      <c r="M4234" t="s">
        <v>340</v>
      </c>
      <c r="N4234">
        <v>4</v>
      </c>
      <c r="O4234" t="s">
        <v>3896</v>
      </c>
      <c r="P4234" t="s">
        <v>3895</v>
      </c>
      <c r="Q4234" t="s">
        <v>3894</v>
      </c>
      <c r="R4234" s="7">
        <v>42370</v>
      </c>
      <c r="S4234" s="8">
        <f t="shared" si="528"/>
        <v>2016</v>
      </c>
      <c r="T4234" s="8">
        <v>2016</v>
      </c>
      <c r="U4234" s="8">
        <f t="shared" si="529"/>
        <v>6</v>
      </c>
      <c r="V4234" s="7">
        <v>2016</v>
      </c>
      <c r="W4234" t="s">
        <v>3368</v>
      </c>
      <c r="X4234" s="2">
        <v>0.28199999999999997</v>
      </c>
      <c r="Y4234" s="6">
        <f t="shared" si="534"/>
        <v>7.527828942099783E-3</v>
      </c>
      <c r="AA4234">
        <v>16875869</v>
      </c>
      <c r="AB4234">
        <v>19700186861</v>
      </c>
      <c r="AC4234">
        <v>16875877</v>
      </c>
      <c r="AD4234" t="s">
        <v>6</v>
      </c>
      <c r="AE4234">
        <v>2016</v>
      </c>
      <c r="AG4234">
        <v>4580479</v>
      </c>
      <c r="AI4234" t="s">
        <v>3893</v>
      </c>
      <c r="AK4234" t="s">
        <v>3892</v>
      </c>
      <c r="AL4234">
        <v>1</v>
      </c>
      <c r="AM4234" s="5">
        <f t="shared" si="530"/>
        <v>0.16666666666666666</v>
      </c>
      <c r="AN4234" s="4">
        <f t="shared" si="535"/>
        <v>2.5242963523917705E-4</v>
      </c>
      <c r="AO4234" s="3"/>
      <c r="AP4234">
        <v>1</v>
      </c>
      <c r="AR4234" t="s">
        <v>1</v>
      </c>
      <c r="AT4234" s="2">
        <v>1.1739999999999999</v>
      </c>
      <c r="AU4234" s="1">
        <f t="shared" si="531"/>
        <v>0.5345209150041601</v>
      </c>
      <c r="AV4234" s="1">
        <f t="shared" si="532"/>
        <v>0.38901292886694805</v>
      </c>
      <c r="AW4234" s="1">
        <f t="shared" si="533"/>
        <v>0.24350494272973583</v>
      </c>
    </row>
    <row r="4235" spans="1:49" x14ac:dyDescent="0.2">
      <c r="A4235">
        <v>4233</v>
      </c>
      <c r="B4235" t="s">
        <v>3891</v>
      </c>
      <c r="C4235" t="s">
        <v>3890</v>
      </c>
      <c r="F4235" t="s">
        <v>3889</v>
      </c>
      <c r="G4235" t="s">
        <v>17</v>
      </c>
      <c r="H4235" t="s">
        <v>16</v>
      </c>
      <c r="I4235" t="s">
        <v>3888</v>
      </c>
      <c r="J4235">
        <v>60005465</v>
      </c>
      <c r="K4235" t="s">
        <v>862</v>
      </c>
      <c r="L4235" t="s">
        <v>861</v>
      </c>
      <c r="M4235" t="s">
        <v>340</v>
      </c>
      <c r="N4235">
        <v>4</v>
      </c>
      <c r="O4235" t="s">
        <v>3887</v>
      </c>
      <c r="P4235" t="s">
        <v>3886</v>
      </c>
      <c r="Q4235" t="s">
        <v>2675</v>
      </c>
      <c r="R4235" s="7">
        <v>42370</v>
      </c>
      <c r="S4235" s="8">
        <f t="shared" si="528"/>
        <v>2016</v>
      </c>
      <c r="T4235" s="8">
        <v>2016</v>
      </c>
      <c r="U4235" s="8">
        <f t="shared" si="529"/>
        <v>6</v>
      </c>
      <c r="V4235" s="7">
        <v>2016</v>
      </c>
      <c r="W4235" t="s">
        <v>1748</v>
      </c>
      <c r="X4235" s="2">
        <v>0.34100000000000003</v>
      </c>
      <c r="Y4235" s="6">
        <f t="shared" si="534"/>
        <v>9.1028002455887467E-3</v>
      </c>
      <c r="AA4235">
        <v>19378718</v>
      </c>
      <c r="AB4235">
        <v>19700186839</v>
      </c>
      <c r="AC4235">
        <v>15309681</v>
      </c>
      <c r="AD4235" t="s">
        <v>6</v>
      </c>
      <c r="AE4235">
        <v>62</v>
      </c>
      <c r="AH4235" t="s">
        <v>3885</v>
      </c>
      <c r="AI4235" t="s">
        <v>3884</v>
      </c>
      <c r="AK4235" t="s">
        <v>3883</v>
      </c>
      <c r="AL4235">
        <v>15</v>
      </c>
      <c r="AM4235" s="5">
        <f t="shared" si="530"/>
        <v>2.5</v>
      </c>
      <c r="AN4235" s="4">
        <f t="shared" si="535"/>
        <v>3.7864445285876562E-3</v>
      </c>
      <c r="AO4235" s="3"/>
      <c r="AP4235">
        <v>1</v>
      </c>
      <c r="AQ4235" t="s">
        <v>222</v>
      </c>
      <c r="AR4235">
        <v>61201006</v>
      </c>
      <c r="AS4235" t="s">
        <v>221</v>
      </c>
      <c r="AT4235" s="2" t="s">
        <v>0</v>
      </c>
      <c r="AU4235" s="1">
        <f t="shared" si="531"/>
        <v>0.75078935304884187</v>
      </c>
      <c r="AV4235" s="1">
        <f t="shared" si="532"/>
        <v>0.64446223870882013</v>
      </c>
      <c r="AW4235" s="1">
        <f t="shared" si="533"/>
        <v>0.53813512436879829</v>
      </c>
    </row>
    <row r="4236" spans="1:49" x14ac:dyDescent="0.2">
      <c r="A4236">
        <v>4234</v>
      </c>
      <c r="B4236" t="s">
        <v>3882</v>
      </c>
      <c r="C4236" t="s">
        <v>3881</v>
      </c>
      <c r="F4236" t="s">
        <v>3880</v>
      </c>
      <c r="G4236" t="s">
        <v>17</v>
      </c>
      <c r="H4236" t="s">
        <v>16</v>
      </c>
      <c r="I4236" t="s">
        <v>3879</v>
      </c>
      <c r="J4236">
        <v>60012835</v>
      </c>
      <c r="K4236" t="s">
        <v>285</v>
      </c>
      <c r="L4236" t="s">
        <v>284</v>
      </c>
      <c r="M4236" t="s">
        <v>283</v>
      </c>
      <c r="N4236">
        <v>2</v>
      </c>
      <c r="O4236" t="s">
        <v>3878</v>
      </c>
      <c r="P4236" t="s">
        <v>3877</v>
      </c>
      <c r="Q4236" t="s">
        <v>280</v>
      </c>
      <c r="R4236" s="7">
        <v>42370</v>
      </c>
      <c r="S4236" s="8">
        <f t="shared" si="528"/>
        <v>2016</v>
      </c>
      <c r="T4236" s="8">
        <v>2016</v>
      </c>
      <c r="U4236" s="8">
        <f t="shared" si="529"/>
        <v>6</v>
      </c>
      <c r="V4236" s="7">
        <v>2016</v>
      </c>
      <c r="W4236" t="s">
        <v>1748</v>
      </c>
      <c r="X4236" s="2">
        <v>0.34100000000000003</v>
      </c>
      <c r="Y4236" s="6">
        <f t="shared" si="534"/>
        <v>9.1028002455887467E-3</v>
      </c>
      <c r="AA4236">
        <v>19378718</v>
      </c>
      <c r="AB4236">
        <v>19700186839</v>
      </c>
      <c r="AC4236">
        <v>15309681</v>
      </c>
      <c r="AD4236" t="s">
        <v>6</v>
      </c>
      <c r="AE4236">
        <v>62</v>
      </c>
      <c r="AH4236" t="s">
        <v>3876</v>
      </c>
      <c r="AI4236" t="s">
        <v>3875</v>
      </c>
      <c r="AK4236" t="s">
        <v>3874</v>
      </c>
      <c r="AL4236">
        <v>6</v>
      </c>
      <c r="AM4236" s="5">
        <f t="shared" si="530"/>
        <v>1</v>
      </c>
      <c r="AN4236" s="4">
        <f t="shared" si="535"/>
        <v>1.5145778114350624E-3</v>
      </c>
      <c r="AO4236" s="3"/>
      <c r="AP4236">
        <v>1</v>
      </c>
      <c r="AR4236" t="s">
        <v>1</v>
      </c>
      <c r="AT4236" s="2" t="s">
        <v>0</v>
      </c>
      <c r="AU4236" s="1">
        <f t="shared" si="531"/>
        <v>0.68263335153426408</v>
      </c>
      <c r="AV4236" s="1">
        <f t="shared" si="532"/>
        <v>0.53086890285119048</v>
      </c>
      <c r="AW4236" s="1">
        <f t="shared" si="533"/>
        <v>0.37910445416811672</v>
      </c>
    </row>
    <row r="4237" spans="1:49" x14ac:dyDescent="0.2">
      <c r="A4237">
        <v>4235</v>
      </c>
      <c r="B4237" t="s">
        <v>3873</v>
      </c>
      <c r="C4237" t="s">
        <v>3872</v>
      </c>
      <c r="F4237" t="s">
        <v>3871</v>
      </c>
      <c r="G4237" t="s">
        <v>17</v>
      </c>
      <c r="H4237" t="s">
        <v>16</v>
      </c>
      <c r="I4237" t="s">
        <v>3870</v>
      </c>
      <c r="J4237">
        <v>60019616</v>
      </c>
      <c r="K4237" t="s">
        <v>3869</v>
      </c>
      <c r="L4237" t="s">
        <v>3868</v>
      </c>
      <c r="M4237" t="s">
        <v>340</v>
      </c>
      <c r="N4237">
        <v>3</v>
      </c>
      <c r="O4237" t="s">
        <v>3867</v>
      </c>
      <c r="P4237" t="s">
        <v>3866</v>
      </c>
      <c r="Q4237" t="s">
        <v>3865</v>
      </c>
      <c r="R4237" s="7">
        <v>42370</v>
      </c>
      <c r="S4237" s="8">
        <f t="shared" si="528"/>
        <v>2016</v>
      </c>
      <c r="T4237" s="8">
        <v>2016</v>
      </c>
      <c r="U4237" s="8">
        <f t="shared" si="529"/>
        <v>6</v>
      </c>
      <c r="V4237" s="7">
        <v>2016</v>
      </c>
      <c r="W4237" t="s">
        <v>3368</v>
      </c>
      <c r="X4237" s="2">
        <v>0.28199999999999997</v>
      </c>
      <c r="Y4237" s="6">
        <f t="shared" si="534"/>
        <v>7.527828942099783E-3</v>
      </c>
      <c r="AA4237">
        <v>16875869</v>
      </c>
      <c r="AB4237">
        <v>19700186861</v>
      </c>
      <c r="AC4237">
        <v>16875877</v>
      </c>
      <c r="AD4237" t="s">
        <v>6</v>
      </c>
      <c r="AE4237">
        <v>2016</v>
      </c>
      <c r="AG4237">
        <v>9280234</v>
      </c>
      <c r="AI4237" t="s">
        <v>3864</v>
      </c>
      <c r="AK4237" t="s">
        <v>3863</v>
      </c>
      <c r="AL4237">
        <v>3</v>
      </c>
      <c r="AM4237" s="5">
        <f t="shared" si="530"/>
        <v>0.5</v>
      </c>
      <c r="AN4237" s="4">
        <f t="shared" si="535"/>
        <v>7.572889057175312E-4</v>
      </c>
      <c r="AO4237" s="3"/>
      <c r="AP4237">
        <v>1</v>
      </c>
      <c r="AR4237" t="s">
        <v>1</v>
      </c>
      <c r="AT4237" s="2">
        <v>1.1739999999999999</v>
      </c>
      <c r="AU4237" s="1">
        <f t="shared" si="531"/>
        <v>0.54966669311851069</v>
      </c>
      <c r="AV4237" s="1">
        <f t="shared" si="532"/>
        <v>0.41425589239086574</v>
      </c>
      <c r="AW4237" s="1">
        <f t="shared" si="533"/>
        <v>0.27884509166322063</v>
      </c>
    </row>
    <row r="4238" spans="1:49" x14ac:dyDescent="0.2">
      <c r="A4238">
        <v>4236</v>
      </c>
      <c r="B4238" t="s">
        <v>3862</v>
      </c>
      <c r="C4238" t="s">
        <v>3861</v>
      </c>
      <c r="F4238" t="s">
        <v>3860</v>
      </c>
      <c r="G4238" t="s">
        <v>17</v>
      </c>
      <c r="H4238" t="s">
        <v>16</v>
      </c>
      <c r="I4238" t="s">
        <v>3859</v>
      </c>
      <c r="J4238">
        <v>60005465</v>
      </c>
      <c r="K4238" t="s">
        <v>862</v>
      </c>
      <c r="L4238" t="s">
        <v>861</v>
      </c>
      <c r="M4238" t="s">
        <v>340</v>
      </c>
      <c r="N4238">
        <v>3</v>
      </c>
      <c r="O4238" t="s">
        <v>3858</v>
      </c>
      <c r="P4238" t="s">
        <v>3857</v>
      </c>
      <c r="Q4238" t="s">
        <v>3238</v>
      </c>
      <c r="R4238" s="7">
        <v>42370</v>
      </c>
      <c r="S4238" s="8">
        <f t="shared" si="528"/>
        <v>2016</v>
      </c>
      <c r="T4238" s="8">
        <v>2016</v>
      </c>
      <c r="U4238" s="8">
        <f t="shared" si="529"/>
        <v>6</v>
      </c>
      <c r="V4238" s="7">
        <v>2016</v>
      </c>
      <c r="W4238" t="s">
        <v>3368</v>
      </c>
      <c r="X4238" s="2">
        <v>0.28199999999999997</v>
      </c>
      <c r="Y4238" s="6">
        <f t="shared" si="534"/>
        <v>7.527828942099783E-3</v>
      </c>
      <c r="AA4238">
        <v>16875869</v>
      </c>
      <c r="AB4238">
        <v>19700186861</v>
      </c>
      <c r="AC4238">
        <v>16875877</v>
      </c>
      <c r="AD4238" t="s">
        <v>6</v>
      </c>
      <c r="AE4238">
        <v>2016</v>
      </c>
      <c r="AG4238">
        <v>8210781</v>
      </c>
      <c r="AI4238" t="s">
        <v>3856</v>
      </c>
      <c r="AK4238" t="s">
        <v>3855</v>
      </c>
      <c r="AL4238">
        <v>0</v>
      </c>
      <c r="AM4238" s="5">
        <f t="shared" si="530"/>
        <v>0</v>
      </c>
      <c r="AN4238" s="4">
        <f t="shared" si="535"/>
        <v>0</v>
      </c>
      <c r="AO4238" s="3"/>
      <c r="AP4238">
        <v>1</v>
      </c>
      <c r="AR4238" t="s">
        <v>1</v>
      </c>
      <c r="AT4238" s="2">
        <v>1.1739999999999999</v>
      </c>
      <c r="AU4238" s="1">
        <f t="shared" si="531"/>
        <v>0.52694802594698475</v>
      </c>
      <c r="AV4238" s="1">
        <f t="shared" si="532"/>
        <v>0.37639144710498917</v>
      </c>
      <c r="AW4238" s="1">
        <f t="shared" si="533"/>
        <v>0.22583486826299345</v>
      </c>
    </row>
    <row r="4239" spans="1:49" x14ac:dyDescent="0.2">
      <c r="A4239">
        <v>4237</v>
      </c>
      <c r="B4239" t="s">
        <v>3854</v>
      </c>
      <c r="C4239" t="s">
        <v>3853</v>
      </c>
      <c r="F4239" t="s">
        <v>3852</v>
      </c>
      <c r="G4239" t="s">
        <v>17</v>
      </c>
      <c r="H4239" t="s">
        <v>16</v>
      </c>
      <c r="I4239" t="s">
        <v>3851</v>
      </c>
      <c r="J4239">
        <v>60002445</v>
      </c>
      <c r="K4239" t="s">
        <v>3850</v>
      </c>
      <c r="L4239" t="s">
        <v>3849</v>
      </c>
      <c r="M4239" t="s">
        <v>709</v>
      </c>
      <c r="N4239">
        <v>2</v>
      </c>
      <c r="O4239" t="s">
        <v>3848</v>
      </c>
      <c r="P4239" t="s">
        <v>3847</v>
      </c>
      <c r="Q4239" t="s">
        <v>3846</v>
      </c>
      <c r="R4239" s="7">
        <v>42370</v>
      </c>
      <c r="S4239" s="8">
        <f t="shared" si="528"/>
        <v>2016</v>
      </c>
      <c r="T4239" s="8">
        <v>2016</v>
      </c>
      <c r="U4239" s="8">
        <f t="shared" si="529"/>
        <v>6</v>
      </c>
      <c r="V4239" s="7">
        <v>2016</v>
      </c>
      <c r="W4239" t="s">
        <v>3368</v>
      </c>
      <c r="X4239" s="2">
        <v>0.28199999999999997</v>
      </c>
      <c r="Y4239" s="6">
        <f t="shared" si="534"/>
        <v>7.527828942099783E-3</v>
      </c>
      <c r="AA4239">
        <v>16875869</v>
      </c>
      <c r="AB4239">
        <v>19700186861</v>
      </c>
      <c r="AC4239">
        <v>16875877</v>
      </c>
      <c r="AD4239" t="s">
        <v>6</v>
      </c>
      <c r="AE4239">
        <v>2016</v>
      </c>
      <c r="AG4239">
        <v>3531089</v>
      </c>
      <c r="AI4239" t="s">
        <v>3845</v>
      </c>
      <c r="AK4239" t="s">
        <v>3844</v>
      </c>
      <c r="AL4239">
        <v>9</v>
      </c>
      <c r="AM4239" s="5">
        <f t="shared" si="530"/>
        <v>1.5</v>
      </c>
      <c r="AN4239" s="4">
        <f t="shared" si="535"/>
        <v>2.2718667171525938E-3</v>
      </c>
      <c r="AO4239" s="3"/>
      <c r="AP4239">
        <v>1</v>
      </c>
      <c r="AR4239" t="s">
        <v>1</v>
      </c>
      <c r="AT4239" s="2">
        <v>1.1739999999999999</v>
      </c>
      <c r="AU4239" s="1">
        <f t="shared" si="531"/>
        <v>0.59510402746156255</v>
      </c>
      <c r="AV4239" s="1">
        <f t="shared" si="532"/>
        <v>0.48998478296261888</v>
      </c>
      <c r="AW4239" s="1">
        <f t="shared" si="533"/>
        <v>0.38486553846367505</v>
      </c>
    </row>
    <row r="4240" spans="1:49" x14ac:dyDescent="0.2">
      <c r="A4240">
        <v>4238</v>
      </c>
      <c r="B4240" t="s">
        <v>3843</v>
      </c>
      <c r="C4240" t="s">
        <v>3842</v>
      </c>
      <c r="F4240" t="s">
        <v>3841</v>
      </c>
      <c r="G4240" t="s">
        <v>17</v>
      </c>
      <c r="H4240" t="s">
        <v>16</v>
      </c>
      <c r="I4240" t="s">
        <v>3840</v>
      </c>
      <c r="J4240">
        <v>60010080</v>
      </c>
      <c r="K4240" t="s">
        <v>1031</v>
      </c>
      <c r="L4240" t="s">
        <v>657</v>
      </c>
      <c r="M4240" t="s">
        <v>340</v>
      </c>
      <c r="N4240">
        <v>4</v>
      </c>
      <c r="O4240" t="s">
        <v>3839</v>
      </c>
      <c r="P4240" t="s">
        <v>3838</v>
      </c>
      <c r="Q4240" t="s">
        <v>3837</v>
      </c>
      <c r="R4240" s="7">
        <v>42370</v>
      </c>
      <c r="S4240" s="8">
        <f t="shared" si="528"/>
        <v>2016</v>
      </c>
      <c r="T4240" s="8">
        <v>2016</v>
      </c>
      <c r="U4240" s="8">
        <f t="shared" si="529"/>
        <v>6</v>
      </c>
      <c r="V4240" s="7">
        <v>2016</v>
      </c>
      <c r="W4240" t="s">
        <v>3368</v>
      </c>
      <c r="X4240" s="2">
        <v>0.28199999999999997</v>
      </c>
      <c r="Y4240" s="6">
        <f t="shared" si="534"/>
        <v>7.527828942099783E-3</v>
      </c>
      <c r="AA4240">
        <v>16875869</v>
      </c>
      <c r="AB4240">
        <v>19700186861</v>
      </c>
      <c r="AC4240">
        <v>16875877</v>
      </c>
      <c r="AD4240" t="s">
        <v>6</v>
      </c>
      <c r="AE4240">
        <v>2016</v>
      </c>
      <c r="AG4240">
        <v>4705072</v>
      </c>
      <c r="AI4240" t="s">
        <v>3836</v>
      </c>
      <c r="AK4240" t="s">
        <v>3835</v>
      </c>
      <c r="AL4240">
        <v>1</v>
      </c>
      <c r="AM4240" s="5">
        <f t="shared" si="530"/>
        <v>0.16666666666666666</v>
      </c>
      <c r="AN4240" s="4">
        <f t="shared" si="535"/>
        <v>2.5242963523917705E-4</v>
      </c>
      <c r="AO4240" s="3"/>
      <c r="AP4240">
        <v>1</v>
      </c>
      <c r="AR4240" t="s">
        <v>1</v>
      </c>
      <c r="AT4240" s="2">
        <v>1.1739999999999999</v>
      </c>
      <c r="AU4240" s="1">
        <f t="shared" si="531"/>
        <v>0.5345209150041601</v>
      </c>
      <c r="AV4240" s="1">
        <f t="shared" si="532"/>
        <v>0.38901292886694805</v>
      </c>
      <c r="AW4240" s="1">
        <f t="shared" si="533"/>
        <v>0.24350494272973583</v>
      </c>
    </row>
    <row r="4241" spans="1:49" x14ac:dyDescent="0.2">
      <c r="A4241">
        <v>4239</v>
      </c>
      <c r="B4241" t="s">
        <v>3834</v>
      </c>
      <c r="C4241" t="s">
        <v>3833</v>
      </c>
      <c r="F4241" t="s">
        <v>3832</v>
      </c>
      <c r="G4241" t="s">
        <v>17</v>
      </c>
      <c r="H4241" t="s">
        <v>16</v>
      </c>
      <c r="I4241" t="s">
        <v>3831</v>
      </c>
      <c r="J4241" t="s">
        <v>3830</v>
      </c>
      <c r="K4241" t="s">
        <v>3829</v>
      </c>
      <c r="L4241" t="s">
        <v>3828</v>
      </c>
      <c r="M4241" t="s">
        <v>230</v>
      </c>
      <c r="N4241">
        <v>4</v>
      </c>
      <c r="O4241" t="s">
        <v>3827</v>
      </c>
      <c r="P4241" t="s">
        <v>3826</v>
      </c>
      <c r="Q4241" t="s">
        <v>3825</v>
      </c>
      <c r="R4241" s="7">
        <v>42370</v>
      </c>
      <c r="S4241" s="8">
        <f t="shared" si="528"/>
        <v>2016</v>
      </c>
      <c r="T4241" s="8">
        <v>2016</v>
      </c>
      <c r="U4241" s="8">
        <f t="shared" si="529"/>
        <v>6</v>
      </c>
      <c r="V4241" s="7">
        <v>2016</v>
      </c>
      <c r="W4241" t="s">
        <v>1748</v>
      </c>
      <c r="X4241" s="2">
        <v>0.34100000000000003</v>
      </c>
      <c r="Y4241" s="6">
        <f t="shared" si="534"/>
        <v>9.1028002455887467E-3</v>
      </c>
      <c r="AA4241">
        <v>19378718</v>
      </c>
      <c r="AB4241">
        <v>19700186839</v>
      </c>
      <c r="AC4241">
        <v>15309681</v>
      </c>
      <c r="AD4241" t="s">
        <v>6</v>
      </c>
      <c r="AE4241">
        <v>62</v>
      </c>
      <c r="AH4241" t="s">
        <v>3824</v>
      </c>
      <c r="AI4241" t="s">
        <v>3823</v>
      </c>
      <c r="AK4241" t="s">
        <v>3822</v>
      </c>
      <c r="AL4241">
        <v>2</v>
      </c>
      <c r="AM4241" s="5">
        <f t="shared" si="530"/>
        <v>0.33333333333333331</v>
      </c>
      <c r="AN4241" s="4">
        <f t="shared" si="535"/>
        <v>5.048592704783541E-4</v>
      </c>
      <c r="AO4241" s="3"/>
      <c r="AP4241">
        <v>1</v>
      </c>
      <c r="AQ4241" t="s">
        <v>222</v>
      </c>
      <c r="AR4241">
        <v>11547311</v>
      </c>
      <c r="AS4241" t="s">
        <v>221</v>
      </c>
      <c r="AT4241" s="2" t="s">
        <v>0</v>
      </c>
      <c r="AU4241" s="1">
        <f t="shared" si="531"/>
        <v>0.6523417953055628</v>
      </c>
      <c r="AV4241" s="1">
        <f t="shared" si="532"/>
        <v>0.48038297580335509</v>
      </c>
      <c r="AW4241" s="1">
        <f t="shared" si="533"/>
        <v>0.30842415630114717</v>
      </c>
    </row>
    <row r="4242" spans="1:49" x14ac:dyDescent="0.2">
      <c r="A4242">
        <v>4240</v>
      </c>
      <c r="B4242" t="s">
        <v>3821</v>
      </c>
      <c r="C4242" t="s">
        <v>3820</v>
      </c>
      <c r="F4242" t="s">
        <v>3819</v>
      </c>
      <c r="G4242" t="s">
        <v>17</v>
      </c>
      <c r="H4242" t="s">
        <v>16</v>
      </c>
      <c r="I4242" t="s">
        <v>3818</v>
      </c>
      <c r="J4242">
        <v>60011170</v>
      </c>
      <c r="K4242" t="s">
        <v>445</v>
      </c>
      <c r="L4242" t="s">
        <v>444</v>
      </c>
      <c r="M4242" t="s">
        <v>121</v>
      </c>
      <c r="N4242">
        <v>4</v>
      </c>
      <c r="O4242" t="s">
        <v>3817</v>
      </c>
      <c r="P4242" t="s">
        <v>3816</v>
      </c>
      <c r="Q4242" t="s">
        <v>3815</v>
      </c>
      <c r="R4242" s="7">
        <v>42370</v>
      </c>
      <c r="S4242" s="8">
        <f t="shared" si="528"/>
        <v>2016</v>
      </c>
      <c r="T4242" s="8">
        <v>2016</v>
      </c>
      <c r="U4242" s="8">
        <f t="shared" si="529"/>
        <v>6</v>
      </c>
      <c r="V4242" s="7">
        <v>2016</v>
      </c>
      <c r="W4242" t="s">
        <v>3368</v>
      </c>
      <c r="X4242" s="2">
        <v>0.28199999999999997</v>
      </c>
      <c r="Y4242" s="6">
        <f t="shared" si="534"/>
        <v>7.527828942099783E-3</v>
      </c>
      <c r="AA4242">
        <v>16875869</v>
      </c>
      <c r="AB4242">
        <v>19700186861</v>
      </c>
      <c r="AC4242">
        <v>16875877</v>
      </c>
      <c r="AD4242" t="s">
        <v>6</v>
      </c>
      <c r="AE4242">
        <v>2016</v>
      </c>
      <c r="AG4242">
        <v>1203673</v>
      </c>
      <c r="AI4242" t="s">
        <v>3814</v>
      </c>
      <c r="AK4242" t="s">
        <v>3813</v>
      </c>
      <c r="AL4242">
        <v>10</v>
      </c>
      <c r="AM4242" s="5">
        <f t="shared" si="530"/>
        <v>1.6666666666666667</v>
      </c>
      <c r="AN4242" s="4">
        <f t="shared" si="535"/>
        <v>2.5242963523917708E-3</v>
      </c>
      <c r="AO4242" s="3"/>
      <c r="AP4242">
        <v>1</v>
      </c>
      <c r="AR4242" t="s">
        <v>1</v>
      </c>
      <c r="AT4242" s="2">
        <v>1.1739999999999999</v>
      </c>
      <c r="AU4242" s="1">
        <f t="shared" si="531"/>
        <v>0.60267691651873789</v>
      </c>
      <c r="AV4242" s="1">
        <f t="shared" si="532"/>
        <v>0.5026062647245777</v>
      </c>
      <c r="AW4242" s="1">
        <f t="shared" si="533"/>
        <v>0.4025356129304174</v>
      </c>
    </row>
    <row r="4243" spans="1:49" x14ac:dyDescent="0.2">
      <c r="A4243">
        <v>4241</v>
      </c>
      <c r="B4243" t="s">
        <v>3812</v>
      </c>
      <c r="C4243" t="s">
        <v>3811</v>
      </c>
      <c r="F4243" t="s">
        <v>3810</v>
      </c>
      <c r="G4243" t="s">
        <v>17</v>
      </c>
      <c r="H4243" t="s">
        <v>16</v>
      </c>
      <c r="I4243" t="s">
        <v>3809</v>
      </c>
      <c r="J4243" t="s">
        <v>3808</v>
      </c>
      <c r="K4243" t="s">
        <v>3807</v>
      </c>
      <c r="L4243" t="s">
        <v>3806</v>
      </c>
      <c r="M4243" t="s">
        <v>2158</v>
      </c>
      <c r="N4243">
        <v>4</v>
      </c>
      <c r="O4243" t="s">
        <v>3805</v>
      </c>
      <c r="P4243" t="s">
        <v>3804</v>
      </c>
      <c r="Q4243" t="s">
        <v>3803</v>
      </c>
      <c r="R4243" s="7">
        <v>42370</v>
      </c>
      <c r="S4243" s="8">
        <f t="shared" si="528"/>
        <v>2016</v>
      </c>
      <c r="T4243" s="8">
        <v>2016</v>
      </c>
      <c r="U4243" s="8">
        <f t="shared" si="529"/>
        <v>6</v>
      </c>
      <c r="V4243" s="7">
        <v>2016</v>
      </c>
      <c r="W4243" t="s">
        <v>1748</v>
      </c>
      <c r="X4243" s="2">
        <v>0.34100000000000003</v>
      </c>
      <c r="Y4243" s="6">
        <f t="shared" si="534"/>
        <v>9.1028002455887467E-3</v>
      </c>
      <c r="AA4243">
        <v>19378718</v>
      </c>
      <c r="AB4243">
        <v>19700186839</v>
      </c>
      <c r="AC4243">
        <v>15309681</v>
      </c>
      <c r="AD4243" t="s">
        <v>6</v>
      </c>
      <c r="AE4243">
        <v>62</v>
      </c>
      <c r="AH4243" t="s">
        <v>3802</v>
      </c>
      <c r="AI4243" t="s">
        <v>3801</v>
      </c>
      <c r="AK4243" t="s">
        <v>3800</v>
      </c>
      <c r="AL4243">
        <v>6</v>
      </c>
      <c r="AM4243" s="5">
        <f t="shared" si="530"/>
        <v>1</v>
      </c>
      <c r="AN4243" s="4">
        <f t="shared" si="535"/>
        <v>1.5145778114350624E-3</v>
      </c>
      <c r="AO4243" s="3"/>
      <c r="AP4243">
        <v>1</v>
      </c>
      <c r="AR4243" t="s">
        <v>1</v>
      </c>
      <c r="AT4243" s="2" t="s">
        <v>0</v>
      </c>
      <c r="AU4243" s="1">
        <f t="shared" si="531"/>
        <v>0.68263335153426408</v>
      </c>
      <c r="AV4243" s="1">
        <f t="shared" si="532"/>
        <v>0.53086890285119048</v>
      </c>
      <c r="AW4243" s="1">
        <f t="shared" si="533"/>
        <v>0.37910445416811672</v>
      </c>
    </row>
    <row r="4244" spans="1:49" x14ac:dyDescent="0.2">
      <c r="A4244">
        <v>4242</v>
      </c>
      <c r="B4244" t="s">
        <v>3799</v>
      </c>
      <c r="C4244" t="s">
        <v>3798</v>
      </c>
      <c r="D4244" t="s">
        <v>3797</v>
      </c>
      <c r="F4244" t="s">
        <v>3796</v>
      </c>
      <c r="G4244" t="s">
        <v>17</v>
      </c>
      <c r="H4244" t="s">
        <v>16</v>
      </c>
      <c r="I4244" t="s">
        <v>3795</v>
      </c>
      <c r="J4244">
        <v>60018179</v>
      </c>
      <c r="K4244" t="s">
        <v>3794</v>
      </c>
      <c r="L4244" t="s">
        <v>3793</v>
      </c>
      <c r="M4244" t="s">
        <v>411</v>
      </c>
      <c r="N4244">
        <v>2</v>
      </c>
      <c r="O4244" t="s">
        <v>3792</v>
      </c>
      <c r="P4244" t="s">
        <v>3791</v>
      </c>
      <c r="Q4244" t="s">
        <v>3790</v>
      </c>
      <c r="R4244" s="7">
        <v>42370</v>
      </c>
      <c r="S4244" s="8">
        <f t="shared" si="528"/>
        <v>2016</v>
      </c>
      <c r="T4244" s="8">
        <v>2016</v>
      </c>
      <c r="U4244" s="8">
        <f t="shared" si="529"/>
        <v>6</v>
      </c>
      <c r="V4244" s="7">
        <v>2016</v>
      </c>
      <c r="W4244" t="s">
        <v>3789</v>
      </c>
      <c r="X4244" s="2">
        <v>0.81</v>
      </c>
      <c r="Y4244" s="6">
        <f t="shared" si="534"/>
        <v>2.1622487386882359E-2</v>
      </c>
      <c r="AA4244" t="s">
        <v>3788</v>
      </c>
      <c r="AB4244">
        <v>13516</v>
      </c>
      <c r="AD4244" t="s">
        <v>6</v>
      </c>
      <c r="AE4244">
        <v>68</v>
      </c>
      <c r="AH4244" t="s">
        <v>3787</v>
      </c>
      <c r="AI4244" t="s">
        <v>3786</v>
      </c>
      <c r="AJ4244" t="s">
        <v>3785</v>
      </c>
      <c r="AK4244" t="s">
        <v>3784</v>
      </c>
      <c r="AL4244">
        <v>44</v>
      </c>
      <c r="AM4244" s="5">
        <f t="shared" si="530"/>
        <v>7.333333333333333</v>
      </c>
      <c r="AN4244" s="4">
        <f t="shared" si="535"/>
        <v>1.1106903950523791E-2</v>
      </c>
      <c r="AO4244" s="3"/>
      <c r="AP4244">
        <v>1</v>
      </c>
      <c r="AQ4244" t="s">
        <v>3783</v>
      </c>
      <c r="AR4244" t="s">
        <v>3782</v>
      </c>
      <c r="AS4244" t="s">
        <v>3781</v>
      </c>
      <c r="AT4244" s="2">
        <v>2.89</v>
      </c>
      <c r="AU4244" s="1">
        <f t="shared" si="531"/>
        <v>1.8467812355974789</v>
      </c>
      <c r="AV4244" s="1">
        <f t="shared" si="532"/>
        <v>1.6364695668703073</v>
      </c>
      <c r="AW4244" s="1">
        <f t="shared" si="533"/>
        <v>1.426157898143136</v>
      </c>
    </row>
    <row r="4245" spans="1:49" x14ac:dyDescent="0.2">
      <c r="A4245">
        <v>4243</v>
      </c>
      <c r="B4245" t="s">
        <v>3780</v>
      </c>
      <c r="C4245" t="s">
        <v>3779</v>
      </c>
      <c r="D4245" t="s">
        <v>3778</v>
      </c>
      <c r="F4245" t="s">
        <v>3777</v>
      </c>
      <c r="G4245" t="s">
        <v>17</v>
      </c>
      <c r="H4245" t="s">
        <v>16</v>
      </c>
      <c r="I4245" t="s">
        <v>3776</v>
      </c>
      <c r="J4245" t="s">
        <v>3770</v>
      </c>
      <c r="K4245" t="s">
        <v>3775</v>
      </c>
      <c r="L4245" t="s">
        <v>3774</v>
      </c>
      <c r="M4245" t="s">
        <v>3773</v>
      </c>
      <c r="N4245">
        <v>2</v>
      </c>
      <c r="O4245" t="s">
        <v>3772</v>
      </c>
      <c r="P4245" t="s">
        <v>3771</v>
      </c>
      <c r="Q4245" t="s">
        <v>3770</v>
      </c>
      <c r="R4245" s="7">
        <v>42370</v>
      </c>
      <c r="S4245" s="8">
        <f t="shared" si="528"/>
        <v>2016</v>
      </c>
      <c r="T4245" s="8">
        <v>2016</v>
      </c>
      <c r="U4245" s="8">
        <f t="shared" si="529"/>
        <v>6</v>
      </c>
      <c r="V4245" s="7">
        <v>42370</v>
      </c>
      <c r="W4245" t="s">
        <v>3769</v>
      </c>
      <c r="X4245" s="2">
        <v>0.48499999999999999</v>
      </c>
      <c r="Y4245" s="6">
        <f t="shared" si="534"/>
        <v>1.294679800325672E-2</v>
      </c>
      <c r="AA4245">
        <v>9214526</v>
      </c>
      <c r="AB4245">
        <v>29118</v>
      </c>
      <c r="AD4245" t="s">
        <v>6</v>
      </c>
      <c r="AE4245">
        <v>480</v>
      </c>
      <c r="AH4245" s="9">
        <v>41456</v>
      </c>
      <c r="AI4245" t="s">
        <v>3768</v>
      </c>
      <c r="AJ4245" t="s">
        <v>3767</v>
      </c>
      <c r="AK4245" t="s">
        <v>3766</v>
      </c>
      <c r="AL4245">
        <v>8</v>
      </c>
      <c r="AM4245" s="5">
        <f t="shared" si="530"/>
        <v>1.3333333333333333</v>
      </c>
      <c r="AN4245" s="4">
        <f t="shared" si="535"/>
        <v>2.0194370819134164E-3</v>
      </c>
      <c r="AO4245" s="3"/>
      <c r="AP4245">
        <v>0</v>
      </c>
      <c r="AQ4245" t="s">
        <v>3765</v>
      </c>
      <c r="AR4245" t="s">
        <v>3764</v>
      </c>
      <c r="AS4245" t="s">
        <v>3763</v>
      </c>
      <c r="AT4245" s="2" t="s">
        <v>0</v>
      </c>
      <c r="AU4245" s="1">
        <f t="shared" si="531"/>
        <v>0.9668589726853728</v>
      </c>
      <c r="AV4245" s="1">
        <f t="shared" si="532"/>
        <v>0.74831175425850682</v>
      </c>
      <c r="AW4245" s="1">
        <f t="shared" si="533"/>
        <v>0.52976453583164074</v>
      </c>
    </row>
    <row r="4246" spans="1:49" x14ac:dyDescent="0.2">
      <c r="A4246">
        <v>4244</v>
      </c>
      <c r="B4246" t="s">
        <v>3762</v>
      </c>
      <c r="C4246" t="s">
        <v>3761</v>
      </c>
      <c r="F4246" t="s">
        <v>3760</v>
      </c>
      <c r="G4246" t="s">
        <v>17</v>
      </c>
      <c r="H4246" t="s">
        <v>16</v>
      </c>
      <c r="I4246" t="s">
        <v>3759</v>
      </c>
      <c r="J4246">
        <v>60068796</v>
      </c>
      <c r="K4246" t="s">
        <v>3758</v>
      </c>
      <c r="L4246" t="s">
        <v>3757</v>
      </c>
      <c r="M4246" t="s">
        <v>3756</v>
      </c>
      <c r="N4246">
        <v>3</v>
      </c>
      <c r="O4246" t="s">
        <v>3755</v>
      </c>
      <c r="P4246" t="s">
        <v>3754</v>
      </c>
      <c r="Q4246" t="s">
        <v>3753</v>
      </c>
      <c r="R4246" s="7">
        <v>42370</v>
      </c>
      <c r="S4246" s="8">
        <f t="shared" si="528"/>
        <v>2016</v>
      </c>
      <c r="T4246" s="8">
        <v>2016</v>
      </c>
      <c r="U4246" s="8">
        <f t="shared" si="529"/>
        <v>6</v>
      </c>
      <c r="V4246" s="7">
        <v>2016</v>
      </c>
      <c r="W4246" t="s">
        <v>3752</v>
      </c>
      <c r="X4246" s="2">
        <v>0.224</v>
      </c>
      <c r="Y4246" s="6">
        <f t="shared" si="534"/>
        <v>5.9795520674835161E-3</v>
      </c>
      <c r="AA4246">
        <v>13921215</v>
      </c>
      <c r="AB4246">
        <v>19900193212</v>
      </c>
      <c r="AD4246" t="s">
        <v>6</v>
      </c>
      <c r="AE4246">
        <v>22</v>
      </c>
      <c r="AF4246">
        <v>1</v>
      </c>
      <c r="AH4246" t="s">
        <v>2128</v>
      </c>
      <c r="AI4246" t="s">
        <v>3751</v>
      </c>
      <c r="AJ4246" t="s">
        <v>3750</v>
      </c>
      <c r="AK4246" t="s">
        <v>3749</v>
      </c>
      <c r="AL4246">
        <v>2</v>
      </c>
      <c r="AM4246" s="5">
        <f t="shared" si="530"/>
        <v>0.33333333333333331</v>
      </c>
      <c r="AN4246" s="4">
        <f t="shared" si="535"/>
        <v>5.048592704783541E-4</v>
      </c>
      <c r="AO4246" s="3"/>
      <c r="AP4246">
        <v>1</v>
      </c>
      <c r="AR4246" t="s">
        <v>1</v>
      </c>
      <c r="AT4246" s="2">
        <v>1.1279999999999999</v>
      </c>
      <c r="AU4246" s="1">
        <f t="shared" si="531"/>
        <v>0.43371442283819672</v>
      </c>
      <c r="AV4246" s="1">
        <f t="shared" si="532"/>
        <v>0.32422056689809353</v>
      </c>
      <c r="AW4246" s="1">
        <f t="shared" si="533"/>
        <v>0.21472671095799026</v>
      </c>
    </row>
    <row r="4247" spans="1:49" x14ac:dyDescent="0.2">
      <c r="A4247">
        <v>4245</v>
      </c>
      <c r="B4247" t="s">
        <v>3748</v>
      </c>
      <c r="C4247" t="s">
        <v>3747</v>
      </c>
      <c r="E4247">
        <v>26763332</v>
      </c>
      <c r="F4247" t="s">
        <v>3746</v>
      </c>
      <c r="G4247" t="s">
        <v>17</v>
      </c>
      <c r="H4247" t="s">
        <v>16</v>
      </c>
      <c r="I4247" t="s">
        <v>3745</v>
      </c>
      <c r="J4247" t="s">
        <v>3744</v>
      </c>
      <c r="K4247" t="s">
        <v>3743</v>
      </c>
      <c r="L4247" t="s">
        <v>3742</v>
      </c>
      <c r="M4247" t="s">
        <v>214</v>
      </c>
      <c r="N4247">
        <v>2</v>
      </c>
      <c r="O4247" t="s">
        <v>3741</v>
      </c>
      <c r="P4247" t="s">
        <v>3740</v>
      </c>
      <c r="Q4247" t="s">
        <v>3739</v>
      </c>
      <c r="R4247" s="7">
        <v>42370</v>
      </c>
      <c r="S4247" s="8">
        <f t="shared" si="528"/>
        <v>2016</v>
      </c>
      <c r="T4247" s="8">
        <v>2016</v>
      </c>
      <c r="U4247" s="8">
        <f t="shared" si="529"/>
        <v>6</v>
      </c>
      <c r="V4247" s="7">
        <v>42370</v>
      </c>
      <c r="W4247" t="s">
        <v>3738</v>
      </c>
      <c r="X4247" s="2">
        <v>1.655</v>
      </c>
      <c r="Y4247" s="6">
        <f t="shared" si="534"/>
        <v>4.4179279784309015E-2</v>
      </c>
      <c r="AA4247">
        <v>17425689</v>
      </c>
      <c r="AB4247">
        <v>4000151907</v>
      </c>
      <c r="AC4247">
        <v>17425662</v>
      </c>
      <c r="AD4247" t="s">
        <v>6</v>
      </c>
      <c r="AE4247">
        <v>13</v>
      </c>
      <c r="AF4247">
        <v>114</v>
      </c>
      <c r="AG4247">
        <v>20150850</v>
      </c>
      <c r="AI4247" t="s">
        <v>3737</v>
      </c>
      <c r="AJ4247" t="s">
        <v>3736</v>
      </c>
      <c r="AK4247" t="s">
        <v>3735</v>
      </c>
      <c r="AL4247">
        <v>12</v>
      </c>
      <c r="AM4247" s="5">
        <f t="shared" si="530"/>
        <v>2</v>
      </c>
      <c r="AN4247" s="4">
        <f t="shared" si="535"/>
        <v>3.0291556228701248E-3</v>
      </c>
      <c r="AO4247" s="3"/>
      <c r="AP4247">
        <v>1</v>
      </c>
      <c r="AR4247" t="s">
        <v>1</v>
      </c>
      <c r="AT4247" s="2">
        <v>4.1180000000000003</v>
      </c>
      <c r="AU4247" s="1">
        <f t="shared" si="531"/>
        <v>3.1834242535877348</v>
      </c>
      <c r="AV4247" s="1">
        <f t="shared" si="532"/>
        <v>2.3604217703589567</v>
      </c>
      <c r="AW4247" s="1">
        <f t="shared" si="533"/>
        <v>1.5374192871301791</v>
      </c>
    </row>
    <row r="4248" spans="1:49" x14ac:dyDescent="0.2">
      <c r="A4248">
        <v>4246</v>
      </c>
      <c r="B4248" t="s">
        <v>3734</v>
      </c>
      <c r="C4248" t="s">
        <v>3733</v>
      </c>
      <c r="F4248" t="s">
        <v>3732</v>
      </c>
      <c r="G4248" t="s">
        <v>17</v>
      </c>
      <c r="H4248" t="s">
        <v>16</v>
      </c>
      <c r="I4248" t="s">
        <v>3731</v>
      </c>
      <c r="J4248">
        <v>60014153</v>
      </c>
      <c r="K4248" t="s">
        <v>3730</v>
      </c>
      <c r="L4248" t="s">
        <v>3729</v>
      </c>
      <c r="M4248" t="s">
        <v>135</v>
      </c>
      <c r="N4248">
        <v>2</v>
      </c>
      <c r="O4248" t="s">
        <v>3728</v>
      </c>
      <c r="P4248" t="s">
        <v>3727</v>
      </c>
      <c r="Q4248" t="s">
        <v>3726</v>
      </c>
      <c r="R4248" s="7">
        <v>42370</v>
      </c>
      <c r="S4248" s="8">
        <f t="shared" si="528"/>
        <v>2016</v>
      </c>
      <c r="T4248" s="8">
        <v>2016</v>
      </c>
      <c r="U4248" s="8">
        <f t="shared" si="529"/>
        <v>6</v>
      </c>
      <c r="V4248" s="7">
        <v>2016</v>
      </c>
      <c r="W4248" t="s">
        <v>3725</v>
      </c>
      <c r="X4248" s="2">
        <v>1.573</v>
      </c>
      <c r="Y4248" s="6">
        <f t="shared" si="534"/>
        <v>4.1990336616748086E-2</v>
      </c>
      <c r="AA4248">
        <v>7315090</v>
      </c>
      <c r="AB4248">
        <v>29586</v>
      </c>
      <c r="AC4248">
        <v>15333884</v>
      </c>
      <c r="AD4248" t="s">
        <v>6</v>
      </c>
      <c r="AE4248">
        <v>39</v>
      </c>
      <c r="AF4248">
        <v>2</v>
      </c>
      <c r="AH4248" t="s">
        <v>3724</v>
      </c>
      <c r="AI4248" t="s">
        <v>3723</v>
      </c>
      <c r="AK4248" t="s">
        <v>3722</v>
      </c>
      <c r="AL4248">
        <v>4</v>
      </c>
      <c r="AM4248" s="5">
        <f t="shared" si="530"/>
        <v>0.66666666666666663</v>
      </c>
      <c r="AN4248" s="4">
        <f t="shared" si="535"/>
        <v>1.0097185409567082E-3</v>
      </c>
      <c r="AO4248" s="3"/>
      <c r="AP4248">
        <v>0</v>
      </c>
      <c r="AR4248" t="s">
        <v>1</v>
      </c>
      <c r="AT4248" s="2" t="s">
        <v>0</v>
      </c>
      <c r="AU4248" s="1">
        <f t="shared" si="531"/>
        <v>2.9696151194010674</v>
      </c>
      <c r="AV4248" s="1">
        <f t="shared" si="532"/>
        <v>2.1500027578852396</v>
      </c>
      <c r="AW4248" s="1">
        <f t="shared" si="533"/>
        <v>1.3303903963694119</v>
      </c>
    </row>
    <row r="4249" spans="1:49" x14ac:dyDescent="0.2">
      <c r="A4249">
        <v>4247</v>
      </c>
      <c r="B4249" t="s">
        <v>3721</v>
      </c>
      <c r="C4249" t="s">
        <v>3720</v>
      </c>
      <c r="E4249">
        <v>26812239</v>
      </c>
      <c r="F4249" t="s">
        <v>3719</v>
      </c>
      <c r="G4249" t="s">
        <v>17</v>
      </c>
      <c r="H4249" t="s">
        <v>16</v>
      </c>
      <c r="I4249" t="s">
        <v>3718</v>
      </c>
      <c r="J4249" t="s">
        <v>3717</v>
      </c>
      <c r="K4249" t="s">
        <v>3716</v>
      </c>
      <c r="L4249" t="s">
        <v>3715</v>
      </c>
      <c r="M4249" t="s">
        <v>2572</v>
      </c>
      <c r="N4249">
        <v>5</v>
      </c>
      <c r="O4249" t="s">
        <v>3714</v>
      </c>
      <c r="P4249" t="s">
        <v>3713</v>
      </c>
      <c r="Q4249" t="s">
        <v>3712</v>
      </c>
      <c r="R4249" s="7">
        <v>42370</v>
      </c>
      <c r="S4249" s="8">
        <f t="shared" si="528"/>
        <v>2016</v>
      </c>
      <c r="T4249" s="8">
        <v>2016</v>
      </c>
      <c r="U4249" s="8">
        <f t="shared" si="529"/>
        <v>6</v>
      </c>
      <c r="V4249" s="7">
        <v>42370</v>
      </c>
      <c r="W4249" t="s">
        <v>3526</v>
      </c>
      <c r="X4249" s="2">
        <v>0.99</v>
      </c>
      <c r="Y4249" s="6">
        <f t="shared" si="534"/>
        <v>2.6427484583967327E-2</v>
      </c>
      <c r="AB4249">
        <v>10600153309</v>
      </c>
      <c r="AC4249">
        <v>19326203</v>
      </c>
      <c r="AD4249" t="s">
        <v>6</v>
      </c>
      <c r="AE4249">
        <v>11</v>
      </c>
      <c r="AF4249">
        <v>1</v>
      </c>
      <c r="AG4249" t="s">
        <v>3711</v>
      </c>
      <c r="AI4249" t="s">
        <v>3710</v>
      </c>
      <c r="AK4249" t="s">
        <v>3709</v>
      </c>
      <c r="AL4249">
        <v>21</v>
      </c>
      <c r="AM4249" s="5">
        <f t="shared" si="530"/>
        <v>3.5</v>
      </c>
      <c r="AN4249" s="4">
        <f t="shared" si="535"/>
        <v>5.301022340022719E-3</v>
      </c>
      <c r="AO4249" s="3"/>
      <c r="AP4249">
        <v>1</v>
      </c>
      <c r="AR4249" t="s">
        <v>3708</v>
      </c>
      <c r="AS4249" t="s">
        <v>3707</v>
      </c>
      <c r="AT4249" s="2">
        <v>3.24</v>
      </c>
      <c r="AU4249" s="1">
        <f t="shared" si="531"/>
        <v>2.0089545910783944</v>
      </c>
      <c r="AV4249" s="1">
        <f t="shared" si="532"/>
        <v>1.5864253461995024</v>
      </c>
      <c r="AW4249" s="1">
        <f t="shared" si="533"/>
        <v>1.1638961013206099</v>
      </c>
    </row>
    <row r="4250" spans="1:49" x14ac:dyDescent="0.2">
      <c r="A4250">
        <v>4248</v>
      </c>
      <c r="B4250" t="s">
        <v>3706</v>
      </c>
      <c r="C4250" t="s">
        <v>3705</v>
      </c>
      <c r="F4250" t="s">
        <v>3704</v>
      </c>
      <c r="G4250" t="s">
        <v>17</v>
      </c>
      <c r="H4250" t="s">
        <v>16</v>
      </c>
      <c r="I4250" t="s">
        <v>3703</v>
      </c>
      <c r="J4250">
        <v>60109931</v>
      </c>
      <c r="K4250" t="s">
        <v>3702</v>
      </c>
      <c r="L4250" t="s">
        <v>3701</v>
      </c>
      <c r="M4250" t="s">
        <v>2835</v>
      </c>
      <c r="N4250">
        <v>2</v>
      </c>
      <c r="O4250" t="s">
        <v>3700</v>
      </c>
      <c r="P4250" t="s">
        <v>3699</v>
      </c>
      <c r="Q4250" t="s">
        <v>3698</v>
      </c>
      <c r="R4250" s="7">
        <v>42370</v>
      </c>
      <c r="S4250" s="8">
        <f t="shared" si="528"/>
        <v>2016</v>
      </c>
      <c r="T4250" s="8">
        <v>2016</v>
      </c>
      <c r="U4250" s="8">
        <f t="shared" si="529"/>
        <v>6</v>
      </c>
      <c r="V4250" s="7">
        <v>42370</v>
      </c>
      <c r="W4250" t="s">
        <v>3697</v>
      </c>
      <c r="X4250" s="2">
        <v>0.32500000000000001</v>
      </c>
      <c r="Y4250" s="6">
        <f t="shared" si="534"/>
        <v>8.6756893836256385E-3</v>
      </c>
      <c r="AA4250">
        <v>204412</v>
      </c>
      <c r="AB4250">
        <v>15467</v>
      </c>
      <c r="AD4250" t="s">
        <v>6</v>
      </c>
      <c r="AE4250">
        <v>59</v>
      </c>
      <c r="AF4250">
        <v>1</v>
      </c>
      <c r="AH4250" t="s">
        <v>3696</v>
      </c>
      <c r="AI4250" t="s">
        <v>3695</v>
      </c>
      <c r="AK4250" t="s">
        <v>3694</v>
      </c>
      <c r="AL4250">
        <v>0</v>
      </c>
      <c r="AM4250" s="5">
        <f t="shared" si="530"/>
        <v>0</v>
      </c>
      <c r="AN4250" s="4">
        <f t="shared" si="535"/>
        <v>0</v>
      </c>
      <c r="AO4250" s="3"/>
      <c r="AP4250">
        <v>0</v>
      </c>
      <c r="AR4250" t="s">
        <v>1</v>
      </c>
      <c r="AT4250" s="2" t="s">
        <v>0</v>
      </c>
      <c r="AU4250" s="1">
        <f t="shared" si="531"/>
        <v>0.60729825685379468</v>
      </c>
      <c r="AV4250" s="1">
        <f t="shared" si="532"/>
        <v>0.43378446918128194</v>
      </c>
      <c r="AW4250" s="1">
        <f t="shared" si="533"/>
        <v>0.26027068150876914</v>
      </c>
    </row>
    <row r="4251" spans="1:49" x14ac:dyDescent="0.2">
      <c r="A4251">
        <v>4249</v>
      </c>
      <c r="B4251" t="s">
        <v>3693</v>
      </c>
      <c r="C4251" t="s">
        <v>3692</v>
      </c>
      <c r="F4251" t="s">
        <v>3691</v>
      </c>
      <c r="G4251" t="s">
        <v>17</v>
      </c>
      <c r="H4251" t="s">
        <v>16</v>
      </c>
      <c r="I4251" t="s">
        <v>3690</v>
      </c>
      <c r="J4251" t="s">
        <v>3689</v>
      </c>
      <c r="K4251" t="s">
        <v>3688</v>
      </c>
      <c r="L4251" t="s">
        <v>3687</v>
      </c>
      <c r="M4251" t="s">
        <v>3686</v>
      </c>
      <c r="N4251">
        <v>4</v>
      </c>
      <c r="O4251" t="s">
        <v>3685</v>
      </c>
      <c r="P4251" t="s">
        <v>3684</v>
      </c>
      <c r="Q4251" t="s">
        <v>3683</v>
      </c>
      <c r="R4251" s="7">
        <v>42370</v>
      </c>
      <c r="S4251" s="8">
        <f t="shared" si="528"/>
        <v>2016</v>
      </c>
      <c r="T4251" s="8">
        <v>2016</v>
      </c>
      <c r="U4251" s="8">
        <f t="shared" si="529"/>
        <v>6</v>
      </c>
      <c r="V4251" s="7">
        <v>42370</v>
      </c>
      <c r="W4251" t="s">
        <v>3682</v>
      </c>
      <c r="X4251" s="2">
        <v>2.0579999999999998</v>
      </c>
      <c r="Y4251" s="6">
        <f t="shared" si="534"/>
        <v>5.4937134620004803E-2</v>
      </c>
      <c r="AA4251">
        <v>358711</v>
      </c>
      <c r="AB4251">
        <v>28218</v>
      </c>
      <c r="AC4251">
        <v>13652966</v>
      </c>
      <c r="AD4251" t="s">
        <v>6</v>
      </c>
      <c r="AE4251">
        <v>455</v>
      </c>
      <c r="AF4251">
        <v>1</v>
      </c>
      <c r="AH4251" t="s">
        <v>3681</v>
      </c>
      <c r="AI4251" t="s">
        <v>3680</v>
      </c>
      <c r="AJ4251" t="s">
        <v>3679</v>
      </c>
      <c r="AK4251" t="s">
        <v>3678</v>
      </c>
      <c r="AL4251">
        <v>45</v>
      </c>
      <c r="AM4251" s="5">
        <f t="shared" si="530"/>
        <v>7.5</v>
      </c>
      <c r="AN4251" s="4">
        <f t="shared" si="535"/>
        <v>1.1359333585762969E-2</v>
      </c>
      <c r="AO4251" s="3"/>
      <c r="AP4251">
        <v>1</v>
      </c>
      <c r="AR4251" t="s">
        <v>1</v>
      </c>
      <c r="AT4251" s="2" t="s">
        <v>0</v>
      </c>
      <c r="AU4251" s="1">
        <f t="shared" si="531"/>
        <v>4.1863794309732247</v>
      </c>
      <c r="AV4251" s="1">
        <f t="shared" si="532"/>
        <v>3.3148234102883887</v>
      </c>
      <c r="AW4251" s="1">
        <f t="shared" si="533"/>
        <v>2.4432673896035517</v>
      </c>
    </row>
    <row r="4252" spans="1:49" x14ac:dyDescent="0.2">
      <c r="A4252">
        <v>4250</v>
      </c>
      <c r="B4252" t="s">
        <v>3677</v>
      </c>
      <c r="F4252" t="s">
        <v>3676</v>
      </c>
      <c r="G4252" t="s">
        <v>17</v>
      </c>
      <c r="H4252" t="s">
        <v>16</v>
      </c>
      <c r="I4252" t="s">
        <v>3675</v>
      </c>
      <c r="J4252" t="s">
        <v>3674</v>
      </c>
      <c r="K4252" t="s">
        <v>3673</v>
      </c>
      <c r="L4252" t="s">
        <v>3672</v>
      </c>
      <c r="M4252" t="s">
        <v>3671</v>
      </c>
      <c r="N4252">
        <v>3</v>
      </c>
      <c r="O4252" t="s">
        <v>3670</v>
      </c>
      <c r="P4252" t="s">
        <v>3669</v>
      </c>
      <c r="Q4252" t="s">
        <v>3668</v>
      </c>
      <c r="R4252" s="7">
        <v>42370</v>
      </c>
      <c r="S4252" s="8">
        <f t="shared" si="528"/>
        <v>2016</v>
      </c>
      <c r="T4252" s="8">
        <v>2016</v>
      </c>
      <c r="U4252" s="8">
        <f t="shared" si="529"/>
        <v>6</v>
      </c>
      <c r="V4252" s="7">
        <v>42370</v>
      </c>
      <c r="W4252" t="s">
        <v>3594</v>
      </c>
      <c r="X4252" s="2">
        <v>0.216</v>
      </c>
      <c r="Y4252" s="6">
        <f t="shared" si="534"/>
        <v>5.765996636501962E-3</v>
      </c>
      <c r="AA4252">
        <v>10544887</v>
      </c>
      <c r="AB4252">
        <v>13200</v>
      </c>
      <c r="AD4252" t="s">
        <v>6</v>
      </c>
      <c r="AE4252">
        <v>31</v>
      </c>
      <c r="AF4252">
        <v>1</v>
      </c>
      <c r="AH4252" t="s">
        <v>3667</v>
      </c>
      <c r="AI4252" t="s">
        <v>3666</v>
      </c>
      <c r="AJ4252" t="s">
        <v>3665</v>
      </c>
      <c r="AK4252" t="s">
        <v>3664</v>
      </c>
      <c r="AL4252">
        <v>1</v>
      </c>
      <c r="AM4252" s="5">
        <f t="shared" si="530"/>
        <v>0.16666666666666666</v>
      </c>
      <c r="AN4252" s="4">
        <f t="shared" si="535"/>
        <v>2.5242963523917705E-4</v>
      </c>
      <c r="AO4252" s="3"/>
      <c r="AP4252">
        <v>0</v>
      </c>
      <c r="AR4252" t="s">
        <v>1</v>
      </c>
      <c r="AT4252" s="2" t="s">
        <v>0</v>
      </c>
      <c r="AU4252" s="1">
        <f t="shared" si="531"/>
        <v>0.41119265361231261</v>
      </c>
      <c r="AV4252" s="1">
        <f t="shared" si="532"/>
        <v>0.30092131358705698</v>
      </c>
      <c r="AW4252" s="1">
        <f t="shared" si="533"/>
        <v>0.19064997356180124</v>
      </c>
    </row>
    <row r="4253" spans="1:49" x14ac:dyDescent="0.2">
      <c r="A4253">
        <v>4251</v>
      </c>
      <c r="B4253" t="s">
        <v>3663</v>
      </c>
      <c r="F4253" t="s">
        <v>3662</v>
      </c>
      <c r="G4253" t="s">
        <v>17</v>
      </c>
      <c r="H4253" t="s">
        <v>16</v>
      </c>
      <c r="I4253" t="s">
        <v>3661</v>
      </c>
      <c r="J4253">
        <v>60006622</v>
      </c>
      <c r="K4253" t="s">
        <v>3660</v>
      </c>
      <c r="L4253" t="s">
        <v>3659</v>
      </c>
      <c r="M4253" t="s">
        <v>283</v>
      </c>
      <c r="N4253">
        <v>2</v>
      </c>
      <c r="O4253" t="s">
        <v>3658</v>
      </c>
      <c r="P4253" t="s">
        <v>3657</v>
      </c>
      <c r="Q4253" t="s">
        <v>3656</v>
      </c>
      <c r="R4253" s="7">
        <v>42370</v>
      </c>
      <c r="S4253" s="8">
        <f t="shared" si="528"/>
        <v>2016</v>
      </c>
      <c r="T4253" s="8">
        <v>2016</v>
      </c>
      <c r="U4253" s="8">
        <f t="shared" si="529"/>
        <v>6</v>
      </c>
      <c r="V4253" s="7">
        <v>42370</v>
      </c>
      <c r="W4253" t="s">
        <v>3594</v>
      </c>
      <c r="X4253" s="2">
        <v>0.216</v>
      </c>
      <c r="Y4253" s="6">
        <f t="shared" si="534"/>
        <v>5.765996636501962E-3</v>
      </c>
      <c r="AA4253">
        <v>10544887</v>
      </c>
      <c r="AB4253">
        <v>13200</v>
      </c>
      <c r="AD4253" t="s">
        <v>6</v>
      </c>
      <c r="AE4253">
        <v>31</v>
      </c>
      <c r="AF4253">
        <v>1</v>
      </c>
      <c r="AH4253" t="s">
        <v>3655</v>
      </c>
      <c r="AI4253" t="s">
        <v>3654</v>
      </c>
      <c r="AJ4253" t="s">
        <v>3653</v>
      </c>
      <c r="AK4253" t="s">
        <v>3652</v>
      </c>
      <c r="AL4253">
        <v>0</v>
      </c>
      <c r="AM4253" s="5">
        <f t="shared" si="530"/>
        <v>0</v>
      </c>
      <c r="AN4253" s="4">
        <f t="shared" si="535"/>
        <v>0</v>
      </c>
      <c r="AO4253" s="3"/>
      <c r="AP4253">
        <v>0</v>
      </c>
      <c r="AR4253" t="s">
        <v>1</v>
      </c>
      <c r="AT4253" s="2" t="s">
        <v>0</v>
      </c>
      <c r="AU4253" s="1">
        <f t="shared" si="531"/>
        <v>0.40361976455513726</v>
      </c>
      <c r="AV4253" s="1">
        <f t="shared" si="532"/>
        <v>0.28829983182509811</v>
      </c>
      <c r="AW4253" s="1">
        <f t="shared" si="533"/>
        <v>0.17297989909505887</v>
      </c>
    </row>
    <row r="4254" spans="1:49" x14ac:dyDescent="0.2">
      <c r="A4254">
        <v>4252</v>
      </c>
      <c r="B4254" t="s">
        <v>3651</v>
      </c>
      <c r="F4254" t="s">
        <v>3650</v>
      </c>
      <c r="G4254" t="s">
        <v>17</v>
      </c>
      <c r="H4254" t="s">
        <v>16</v>
      </c>
      <c r="I4254" t="s">
        <v>3649</v>
      </c>
      <c r="J4254" t="s">
        <v>3648</v>
      </c>
      <c r="K4254" t="s">
        <v>3647</v>
      </c>
      <c r="L4254" t="s">
        <v>3646</v>
      </c>
      <c r="M4254" t="s">
        <v>1043</v>
      </c>
      <c r="N4254">
        <v>4</v>
      </c>
      <c r="O4254" t="s">
        <v>3645</v>
      </c>
      <c r="P4254" t="s">
        <v>3644</v>
      </c>
      <c r="Q4254" t="s">
        <v>3643</v>
      </c>
      <c r="R4254" s="7">
        <v>42370</v>
      </c>
      <c r="S4254" s="8">
        <f t="shared" si="528"/>
        <v>2016</v>
      </c>
      <c r="T4254" s="8">
        <v>2016</v>
      </c>
      <c r="U4254" s="8">
        <f t="shared" si="529"/>
        <v>6</v>
      </c>
      <c r="V4254" s="7">
        <v>42370</v>
      </c>
      <c r="W4254" t="s">
        <v>3594</v>
      </c>
      <c r="X4254" s="2">
        <v>0.216</v>
      </c>
      <c r="Y4254" s="6">
        <f t="shared" si="534"/>
        <v>5.765996636501962E-3</v>
      </c>
      <c r="AA4254">
        <v>10544887</v>
      </c>
      <c r="AB4254">
        <v>13200</v>
      </c>
      <c r="AD4254" t="s">
        <v>6</v>
      </c>
      <c r="AE4254">
        <v>31</v>
      </c>
      <c r="AF4254">
        <v>1</v>
      </c>
      <c r="AH4254" t="s">
        <v>3642</v>
      </c>
      <c r="AI4254" t="s">
        <v>3641</v>
      </c>
      <c r="AJ4254" t="s">
        <v>3640</v>
      </c>
      <c r="AK4254" t="s">
        <v>3639</v>
      </c>
      <c r="AL4254">
        <v>14</v>
      </c>
      <c r="AM4254" s="5">
        <f t="shared" si="530"/>
        <v>2.3333333333333335</v>
      </c>
      <c r="AN4254" s="4">
        <f t="shared" si="535"/>
        <v>3.5340148933484792E-3</v>
      </c>
      <c r="AO4254" s="3"/>
      <c r="AP4254">
        <v>0</v>
      </c>
      <c r="AR4254" t="s">
        <v>1</v>
      </c>
      <c r="AT4254" s="2" t="s">
        <v>0</v>
      </c>
      <c r="AU4254" s="1">
        <f t="shared" si="531"/>
        <v>0.50964021135559168</v>
      </c>
      <c r="AV4254" s="1">
        <f t="shared" si="532"/>
        <v>0.46500057649252208</v>
      </c>
      <c r="AW4254" s="1">
        <f t="shared" si="533"/>
        <v>0.42036094162945237</v>
      </c>
    </row>
    <row r="4255" spans="1:49" x14ac:dyDescent="0.2">
      <c r="A4255">
        <v>4253</v>
      </c>
      <c r="B4255" t="s">
        <v>3638</v>
      </c>
      <c r="C4255" t="s">
        <v>3637</v>
      </c>
      <c r="D4255" t="s">
        <v>3636</v>
      </c>
      <c r="F4255" t="s">
        <v>3635</v>
      </c>
      <c r="G4255" t="s">
        <v>17</v>
      </c>
      <c r="H4255" t="s">
        <v>16</v>
      </c>
      <c r="I4255" t="s">
        <v>3634</v>
      </c>
      <c r="J4255" t="s">
        <v>3633</v>
      </c>
      <c r="K4255" t="s">
        <v>3632</v>
      </c>
      <c r="L4255" t="s">
        <v>3631</v>
      </c>
      <c r="M4255" t="s">
        <v>230</v>
      </c>
      <c r="N4255">
        <v>5</v>
      </c>
      <c r="O4255" t="s">
        <v>3630</v>
      </c>
      <c r="P4255" t="s">
        <v>3629</v>
      </c>
      <c r="Q4255" t="s">
        <v>3628</v>
      </c>
      <c r="R4255" s="7">
        <v>42370</v>
      </c>
      <c r="S4255" s="8">
        <f t="shared" si="528"/>
        <v>2016</v>
      </c>
      <c r="T4255" s="8">
        <v>2016</v>
      </c>
      <c r="U4255" s="8">
        <f t="shared" si="529"/>
        <v>6</v>
      </c>
      <c r="V4255" s="7" t="s">
        <v>356</v>
      </c>
      <c r="W4255" t="s">
        <v>3627</v>
      </c>
      <c r="X4255" s="2">
        <v>0.47699999999999998</v>
      </c>
      <c r="Y4255" s="6">
        <f t="shared" si="534"/>
        <v>1.2733242572275165E-2</v>
      </c>
      <c r="AA4255">
        <v>855626</v>
      </c>
      <c r="AB4255">
        <v>4300151406</v>
      </c>
      <c r="AC4255">
        <v>18069665</v>
      </c>
      <c r="AD4255" t="s">
        <v>6</v>
      </c>
      <c r="AE4255">
        <v>60</v>
      </c>
      <c r="AF4255">
        <v>1</v>
      </c>
      <c r="AH4255" s="9">
        <v>41852</v>
      </c>
      <c r="AI4255" t="s">
        <v>3626</v>
      </c>
      <c r="AJ4255" t="s">
        <v>3625</v>
      </c>
      <c r="AK4255" t="s">
        <v>3624</v>
      </c>
      <c r="AL4255">
        <v>0</v>
      </c>
      <c r="AM4255" s="5">
        <f t="shared" si="530"/>
        <v>0</v>
      </c>
      <c r="AN4255" s="4">
        <f t="shared" si="535"/>
        <v>0</v>
      </c>
      <c r="AO4255" s="3"/>
      <c r="AP4255">
        <v>1</v>
      </c>
      <c r="AQ4255" t="s">
        <v>222</v>
      </c>
      <c r="AR4255">
        <v>31340057</v>
      </c>
      <c r="AS4255" t="s">
        <v>221</v>
      </c>
      <c r="AT4255" s="2">
        <v>1.133</v>
      </c>
      <c r="AU4255" s="1">
        <f t="shared" si="531"/>
        <v>0.89132698005926148</v>
      </c>
      <c r="AV4255" s="1">
        <f t="shared" si="532"/>
        <v>0.63666212861375826</v>
      </c>
      <c r="AW4255" s="1">
        <f t="shared" si="533"/>
        <v>0.38199727716825493</v>
      </c>
    </row>
    <row r="4256" spans="1:49" x14ac:dyDescent="0.2">
      <c r="A4256">
        <v>4254</v>
      </c>
      <c r="B4256" t="s">
        <v>3623</v>
      </c>
      <c r="F4256" t="s">
        <v>3622</v>
      </c>
      <c r="G4256" t="s">
        <v>17</v>
      </c>
      <c r="H4256" t="s">
        <v>16</v>
      </c>
      <c r="I4256" t="s">
        <v>3621</v>
      </c>
      <c r="J4256">
        <v>60016972</v>
      </c>
      <c r="K4256" t="s">
        <v>3620</v>
      </c>
      <c r="L4256" t="s">
        <v>284</v>
      </c>
      <c r="M4256" t="s">
        <v>283</v>
      </c>
      <c r="N4256">
        <v>2</v>
      </c>
      <c r="O4256" t="s">
        <v>3619</v>
      </c>
      <c r="P4256" t="s">
        <v>3618</v>
      </c>
      <c r="Q4256" t="s">
        <v>3617</v>
      </c>
      <c r="R4256" s="7">
        <v>42370</v>
      </c>
      <c r="S4256" s="8">
        <f t="shared" si="528"/>
        <v>2016</v>
      </c>
      <c r="T4256" s="8">
        <v>2016</v>
      </c>
      <c r="U4256" s="8">
        <f t="shared" si="529"/>
        <v>6</v>
      </c>
      <c r="V4256" s="7">
        <v>42370</v>
      </c>
      <c r="W4256" t="s">
        <v>3594</v>
      </c>
      <c r="X4256" s="2">
        <v>0.216</v>
      </c>
      <c r="Y4256" s="6">
        <f t="shared" si="534"/>
        <v>5.765996636501962E-3</v>
      </c>
      <c r="AA4256">
        <v>10544887</v>
      </c>
      <c r="AB4256">
        <v>13200</v>
      </c>
      <c r="AD4256" t="s">
        <v>6</v>
      </c>
      <c r="AE4256">
        <v>31</v>
      </c>
      <c r="AF4256">
        <v>1</v>
      </c>
      <c r="AH4256" s="10">
        <v>44378</v>
      </c>
      <c r="AI4256" t="s">
        <v>3616</v>
      </c>
      <c r="AJ4256" t="s">
        <v>3615</v>
      </c>
      <c r="AK4256" t="s">
        <v>3614</v>
      </c>
      <c r="AL4256">
        <v>3</v>
      </c>
      <c r="AM4256" s="5">
        <f t="shared" si="530"/>
        <v>0.5</v>
      </c>
      <c r="AN4256" s="4">
        <f t="shared" si="535"/>
        <v>7.572889057175312E-4</v>
      </c>
      <c r="AO4256" s="3"/>
      <c r="AP4256">
        <v>0</v>
      </c>
      <c r="AR4256" t="s">
        <v>1</v>
      </c>
      <c r="AT4256" s="2" t="s">
        <v>0</v>
      </c>
      <c r="AU4256" s="1">
        <f t="shared" si="531"/>
        <v>0.42633843172666325</v>
      </c>
      <c r="AV4256" s="1">
        <f t="shared" si="532"/>
        <v>0.32616427711097468</v>
      </c>
      <c r="AW4256" s="1">
        <f t="shared" si="533"/>
        <v>0.22599012249528605</v>
      </c>
    </row>
    <row r="4257" spans="1:49" x14ac:dyDescent="0.2">
      <c r="A4257">
        <v>4255</v>
      </c>
      <c r="B4257" t="s">
        <v>3613</v>
      </c>
      <c r="F4257" t="s">
        <v>3612</v>
      </c>
      <c r="G4257" t="s">
        <v>17</v>
      </c>
      <c r="H4257" t="s">
        <v>16</v>
      </c>
      <c r="I4257" t="s">
        <v>3611</v>
      </c>
      <c r="J4257">
        <v>60032053</v>
      </c>
      <c r="K4257" t="s">
        <v>3610</v>
      </c>
      <c r="L4257" t="s">
        <v>284</v>
      </c>
      <c r="M4257" t="s">
        <v>283</v>
      </c>
      <c r="N4257">
        <v>2</v>
      </c>
      <c r="O4257" t="s">
        <v>3609</v>
      </c>
      <c r="P4257" t="s">
        <v>3608</v>
      </c>
      <c r="Q4257" t="s">
        <v>3607</v>
      </c>
      <c r="R4257" s="7">
        <v>42370</v>
      </c>
      <c r="S4257" s="8">
        <f t="shared" si="528"/>
        <v>2016</v>
      </c>
      <c r="T4257" s="8">
        <v>2016</v>
      </c>
      <c r="U4257" s="8">
        <f t="shared" si="529"/>
        <v>6</v>
      </c>
      <c r="V4257" s="7">
        <v>42370</v>
      </c>
      <c r="W4257" t="s">
        <v>3594</v>
      </c>
      <c r="X4257" s="2">
        <v>0.216</v>
      </c>
      <c r="Y4257" s="6">
        <f t="shared" si="534"/>
        <v>5.765996636501962E-3</v>
      </c>
      <c r="AA4257">
        <v>10544887</v>
      </c>
      <c r="AB4257">
        <v>13200</v>
      </c>
      <c r="AD4257" t="s">
        <v>6</v>
      </c>
      <c r="AE4257">
        <v>31</v>
      </c>
      <c r="AF4257">
        <v>1</v>
      </c>
      <c r="AH4257" t="s">
        <v>3606</v>
      </c>
      <c r="AI4257" t="s">
        <v>3605</v>
      </c>
      <c r="AJ4257" t="s">
        <v>3604</v>
      </c>
      <c r="AK4257" t="s">
        <v>3603</v>
      </c>
      <c r="AL4257">
        <v>3</v>
      </c>
      <c r="AM4257" s="5">
        <f t="shared" si="530"/>
        <v>0.5</v>
      </c>
      <c r="AN4257" s="4">
        <f t="shared" si="535"/>
        <v>7.572889057175312E-4</v>
      </c>
      <c r="AO4257" s="3"/>
      <c r="AP4257">
        <v>0</v>
      </c>
      <c r="AR4257" t="s">
        <v>1</v>
      </c>
      <c r="AT4257" s="2" t="s">
        <v>0</v>
      </c>
      <c r="AU4257" s="1">
        <f t="shared" si="531"/>
        <v>0.42633843172666325</v>
      </c>
      <c r="AV4257" s="1">
        <f t="shared" si="532"/>
        <v>0.32616427711097468</v>
      </c>
      <c r="AW4257" s="1">
        <f t="shared" si="533"/>
        <v>0.22599012249528605</v>
      </c>
    </row>
    <row r="4258" spans="1:49" x14ac:dyDescent="0.2">
      <c r="A4258">
        <v>4256</v>
      </c>
      <c r="B4258" t="s">
        <v>3602</v>
      </c>
      <c r="F4258" t="s">
        <v>3601</v>
      </c>
      <c r="G4258" t="s">
        <v>17</v>
      </c>
      <c r="H4258" t="s">
        <v>16</v>
      </c>
      <c r="I4258" t="s">
        <v>3600</v>
      </c>
      <c r="J4258">
        <v>60019963</v>
      </c>
      <c r="K4258" t="s">
        <v>3599</v>
      </c>
      <c r="L4258" t="s">
        <v>3598</v>
      </c>
      <c r="M4258" t="s">
        <v>593</v>
      </c>
      <c r="N4258">
        <v>2</v>
      </c>
      <c r="O4258" t="s">
        <v>3597</v>
      </c>
      <c r="P4258" t="s">
        <v>3596</v>
      </c>
      <c r="Q4258" t="s">
        <v>3595</v>
      </c>
      <c r="R4258" s="7">
        <v>42370</v>
      </c>
      <c r="S4258" s="8">
        <f t="shared" si="528"/>
        <v>2016</v>
      </c>
      <c r="T4258" s="8">
        <v>2016</v>
      </c>
      <c r="U4258" s="8">
        <f t="shared" si="529"/>
        <v>6</v>
      </c>
      <c r="V4258" s="7">
        <v>42370</v>
      </c>
      <c r="W4258" t="s">
        <v>3594</v>
      </c>
      <c r="X4258" s="2">
        <v>0.216</v>
      </c>
      <c r="Y4258" s="6">
        <f t="shared" si="534"/>
        <v>5.765996636501962E-3</v>
      </c>
      <c r="AA4258">
        <v>10544887</v>
      </c>
      <c r="AB4258">
        <v>13200</v>
      </c>
      <c r="AD4258" t="s">
        <v>6</v>
      </c>
      <c r="AE4258">
        <v>31</v>
      </c>
      <c r="AF4258">
        <v>1</v>
      </c>
      <c r="AH4258" t="s">
        <v>3593</v>
      </c>
      <c r="AI4258" t="s">
        <v>3592</v>
      </c>
      <c r="AJ4258" t="s">
        <v>3591</v>
      </c>
      <c r="AK4258" t="s">
        <v>3590</v>
      </c>
      <c r="AL4258">
        <v>2</v>
      </c>
      <c r="AM4258" s="5">
        <f t="shared" si="530"/>
        <v>0.33333333333333331</v>
      </c>
      <c r="AN4258" s="4">
        <f t="shared" si="535"/>
        <v>5.048592704783541E-4</v>
      </c>
      <c r="AO4258" s="3"/>
      <c r="AP4258">
        <v>0</v>
      </c>
      <c r="AR4258" t="s">
        <v>1</v>
      </c>
      <c r="AT4258" s="2" t="s">
        <v>0</v>
      </c>
      <c r="AU4258" s="1">
        <f t="shared" si="531"/>
        <v>0.41876554266948796</v>
      </c>
      <c r="AV4258" s="1">
        <f t="shared" si="532"/>
        <v>0.3135427953490158</v>
      </c>
      <c r="AW4258" s="1">
        <f t="shared" si="533"/>
        <v>0.20832004802854362</v>
      </c>
    </row>
    <row r="4259" spans="1:49" x14ac:dyDescent="0.2">
      <c r="A4259">
        <v>4257</v>
      </c>
      <c r="B4259" t="s">
        <v>3589</v>
      </c>
      <c r="C4259" t="s">
        <v>3588</v>
      </c>
      <c r="F4259" t="s">
        <v>3587</v>
      </c>
      <c r="G4259" t="s">
        <v>17</v>
      </c>
      <c r="H4259" t="s">
        <v>16</v>
      </c>
      <c r="I4259" t="s">
        <v>3586</v>
      </c>
      <c r="J4259" t="s">
        <v>3585</v>
      </c>
      <c r="K4259" t="s">
        <v>3584</v>
      </c>
      <c r="L4259" t="s">
        <v>3583</v>
      </c>
      <c r="M4259" t="s">
        <v>545</v>
      </c>
      <c r="N4259">
        <v>4</v>
      </c>
      <c r="O4259" t="s">
        <v>3582</v>
      </c>
      <c r="P4259" t="s">
        <v>3581</v>
      </c>
      <c r="Q4259" t="s">
        <v>3580</v>
      </c>
      <c r="R4259" s="7">
        <v>42370</v>
      </c>
      <c r="S4259" s="8">
        <f t="shared" si="528"/>
        <v>2016</v>
      </c>
      <c r="T4259" s="8">
        <v>2016</v>
      </c>
      <c r="U4259" s="8">
        <f t="shared" si="529"/>
        <v>6</v>
      </c>
      <c r="V4259" s="7">
        <v>42370</v>
      </c>
      <c r="W4259" t="s">
        <v>3579</v>
      </c>
      <c r="X4259" s="2">
        <v>0.42099999999999999</v>
      </c>
      <c r="Y4259" s="6">
        <f t="shared" si="534"/>
        <v>1.1238354555404288E-2</v>
      </c>
      <c r="AA4259">
        <v>10214437</v>
      </c>
      <c r="AB4259">
        <v>17169</v>
      </c>
      <c r="AD4259" t="s">
        <v>6</v>
      </c>
      <c r="AE4259">
        <v>63</v>
      </c>
      <c r="AF4259">
        <v>1</v>
      </c>
      <c r="AH4259" t="s">
        <v>3578</v>
      </c>
      <c r="AI4259" t="s">
        <v>3577</v>
      </c>
      <c r="AJ4259" t="s">
        <v>3576</v>
      </c>
      <c r="AK4259" t="s">
        <v>3575</v>
      </c>
      <c r="AL4259">
        <v>10</v>
      </c>
      <c r="AM4259" s="5">
        <f t="shared" si="530"/>
        <v>1.6666666666666667</v>
      </c>
      <c r="AN4259" s="4">
        <f t="shared" si="535"/>
        <v>2.5242963523917708E-3</v>
      </c>
      <c r="AO4259" s="3"/>
      <c r="AP4259">
        <v>0</v>
      </c>
      <c r="AR4259" t="s">
        <v>1</v>
      </c>
      <c r="AT4259" s="2">
        <v>1.4810000000000001</v>
      </c>
      <c r="AU4259" s="1">
        <f t="shared" si="531"/>
        <v>0.86241370945005313</v>
      </c>
      <c r="AV4259" s="1">
        <f t="shared" si="532"/>
        <v>0.68813254538980295</v>
      </c>
      <c r="AW4259" s="1">
        <f t="shared" si="533"/>
        <v>0.51385138132955255</v>
      </c>
    </row>
    <row r="4260" spans="1:49" x14ac:dyDescent="0.2">
      <c r="A4260">
        <v>4258</v>
      </c>
      <c r="B4260" t="s">
        <v>3574</v>
      </c>
      <c r="C4260" t="s">
        <v>3573</v>
      </c>
      <c r="F4260" t="s">
        <v>3572</v>
      </c>
      <c r="G4260" t="s">
        <v>17</v>
      </c>
      <c r="H4260" t="s">
        <v>16</v>
      </c>
      <c r="I4260" t="s">
        <v>3571</v>
      </c>
      <c r="J4260">
        <v>60003684</v>
      </c>
      <c r="K4260" t="s">
        <v>3570</v>
      </c>
      <c r="L4260" t="s">
        <v>3569</v>
      </c>
      <c r="M4260" t="s">
        <v>3568</v>
      </c>
      <c r="N4260">
        <v>3</v>
      </c>
      <c r="O4260" t="s">
        <v>3567</v>
      </c>
      <c r="P4260" t="s">
        <v>3566</v>
      </c>
      <c r="Q4260" t="s">
        <v>3565</v>
      </c>
      <c r="R4260" s="7">
        <v>42370</v>
      </c>
      <c r="S4260" s="8">
        <f t="shared" si="528"/>
        <v>2016</v>
      </c>
      <c r="T4260" s="8">
        <v>2016</v>
      </c>
      <c r="U4260" s="8">
        <f t="shared" si="529"/>
        <v>6</v>
      </c>
      <c r="V4260" s="7">
        <v>42370</v>
      </c>
      <c r="W4260" t="s">
        <v>3393</v>
      </c>
      <c r="X4260" s="2">
        <v>1.468</v>
      </c>
      <c r="Y4260" s="6">
        <f t="shared" si="534"/>
        <v>3.9187421585115186E-2</v>
      </c>
      <c r="AA4260">
        <v>906778</v>
      </c>
      <c r="AB4260">
        <v>18931</v>
      </c>
      <c r="AD4260" t="s">
        <v>6</v>
      </c>
      <c r="AE4260">
        <v>64</v>
      </c>
      <c r="AF4260">
        <v>1</v>
      </c>
      <c r="AG4260">
        <v>7308027</v>
      </c>
      <c r="AH4260" t="s">
        <v>3564</v>
      </c>
      <c r="AI4260" t="s">
        <v>3563</v>
      </c>
      <c r="AJ4260" t="s">
        <v>3562</v>
      </c>
      <c r="AK4260" t="s">
        <v>3561</v>
      </c>
      <c r="AL4260">
        <v>25</v>
      </c>
      <c r="AM4260" s="5">
        <f t="shared" si="530"/>
        <v>4.166666666666667</v>
      </c>
      <c r="AN4260" s="4">
        <f t="shared" si="535"/>
        <v>6.310740880979427E-3</v>
      </c>
      <c r="AO4260" s="3"/>
      <c r="AP4260">
        <v>0</v>
      </c>
      <c r="AR4260" t="s">
        <v>1</v>
      </c>
      <c r="AT4260" s="2">
        <v>5.0830000000000002</v>
      </c>
      <c r="AU4260" s="1">
        <f t="shared" si="531"/>
        <v>2.9324417373874456</v>
      </c>
      <c r="AV4260" s="1">
        <f t="shared" si="532"/>
        <v>2.2749081233047308</v>
      </c>
      <c r="AW4260" s="1">
        <f t="shared" si="533"/>
        <v>1.6173745092220155</v>
      </c>
    </row>
    <row r="4261" spans="1:49" x14ac:dyDescent="0.2">
      <c r="A4261">
        <v>4259</v>
      </c>
      <c r="B4261" t="s">
        <v>3560</v>
      </c>
      <c r="C4261" t="s">
        <v>3559</v>
      </c>
      <c r="E4261">
        <v>26816291</v>
      </c>
      <c r="F4261" t="s">
        <v>3558</v>
      </c>
      <c r="G4261" t="s">
        <v>17</v>
      </c>
      <c r="H4261" t="s">
        <v>16</v>
      </c>
      <c r="I4261" t="s">
        <v>3557</v>
      </c>
      <c r="J4261" t="s">
        <v>3556</v>
      </c>
      <c r="K4261" t="s">
        <v>3555</v>
      </c>
      <c r="L4261" t="s">
        <v>3554</v>
      </c>
      <c r="M4261" t="s">
        <v>3553</v>
      </c>
      <c r="N4261">
        <v>4</v>
      </c>
      <c r="O4261" t="s">
        <v>3552</v>
      </c>
      <c r="P4261" t="s">
        <v>3551</v>
      </c>
      <c r="Q4261" t="s">
        <v>3550</v>
      </c>
      <c r="R4261" s="7">
        <v>42370</v>
      </c>
      <c r="S4261" s="8">
        <f t="shared" si="528"/>
        <v>2016</v>
      </c>
      <c r="T4261" s="8">
        <v>2016</v>
      </c>
      <c r="U4261" s="8">
        <f t="shared" si="529"/>
        <v>6</v>
      </c>
      <c r="V4261" s="7">
        <v>42370</v>
      </c>
      <c r="W4261" t="s">
        <v>3526</v>
      </c>
      <c r="X4261" s="2">
        <v>0.99</v>
      </c>
      <c r="Y4261" s="6">
        <f t="shared" si="534"/>
        <v>2.6427484583967327E-2</v>
      </c>
      <c r="AB4261">
        <v>10600153309</v>
      </c>
      <c r="AC4261">
        <v>19326203</v>
      </c>
      <c r="AD4261" t="s">
        <v>6</v>
      </c>
      <c r="AE4261">
        <v>11</v>
      </c>
      <c r="AF4261">
        <v>1</v>
      </c>
      <c r="AG4261" t="s">
        <v>3549</v>
      </c>
      <c r="AI4261" t="s">
        <v>3548</v>
      </c>
      <c r="AK4261" t="s">
        <v>3547</v>
      </c>
      <c r="AL4261">
        <v>2</v>
      </c>
      <c r="AM4261" s="5">
        <f t="shared" si="530"/>
        <v>0.33333333333333331</v>
      </c>
      <c r="AN4261" s="4">
        <f t="shared" si="535"/>
        <v>5.048592704783541E-4</v>
      </c>
      <c r="AO4261" s="3"/>
      <c r="AP4261">
        <v>1</v>
      </c>
      <c r="AQ4261" t="s">
        <v>207</v>
      </c>
      <c r="AR4261">
        <v>640655</v>
      </c>
      <c r="AS4261" t="s">
        <v>206</v>
      </c>
      <c r="AT4261" s="2">
        <v>3.24</v>
      </c>
      <c r="AU4261" s="1">
        <f t="shared" si="531"/>
        <v>1.8650696989920632</v>
      </c>
      <c r="AV4261" s="1">
        <f t="shared" si="532"/>
        <v>1.3466171927222841</v>
      </c>
      <c r="AW4261" s="1">
        <f t="shared" si="533"/>
        <v>0.82816468645250452</v>
      </c>
    </row>
    <row r="4262" spans="1:49" x14ac:dyDescent="0.2">
      <c r="A4262">
        <v>4260</v>
      </c>
      <c r="B4262" t="s">
        <v>3546</v>
      </c>
      <c r="C4262" t="s">
        <v>3545</v>
      </c>
      <c r="F4262" t="s">
        <v>3544</v>
      </c>
      <c r="G4262" t="s">
        <v>17</v>
      </c>
      <c r="H4262" t="s">
        <v>16</v>
      </c>
      <c r="I4262" t="s">
        <v>3543</v>
      </c>
      <c r="J4262">
        <v>60108710</v>
      </c>
      <c r="K4262" t="s">
        <v>3542</v>
      </c>
      <c r="L4262" t="s">
        <v>3541</v>
      </c>
      <c r="M4262" t="s">
        <v>135</v>
      </c>
      <c r="N4262">
        <v>4</v>
      </c>
      <c r="O4262" t="s">
        <v>3540</v>
      </c>
      <c r="P4262" t="s">
        <v>3539</v>
      </c>
      <c r="Q4262" t="s">
        <v>3538</v>
      </c>
      <c r="R4262" s="7">
        <v>42370</v>
      </c>
      <c r="S4262" s="8">
        <f t="shared" si="528"/>
        <v>2016</v>
      </c>
      <c r="T4262" s="8">
        <v>2016</v>
      </c>
      <c r="U4262" s="8">
        <f t="shared" si="529"/>
        <v>6</v>
      </c>
      <c r="V4262" s="7">
        <v>2016</v>
      </c>
      <c r="W4262" t="s">
        <v>3485</v>
      </c>
      <c r="X4262" s="2" t="s">
        <v>0</v>
      </c>
      <c r="Y4262" s="6" t="e">
        <f t="shared" si="534"/>
        <v>#VALUE!</v>
      </c>
      <c r="AA4262">
        <v>9746846</v>
      </c>
      <c r="AB4262">
        <v>21100201522</v>
      </c>
      <c r="AC4262">
        <v>9745645</v>
      </c>
      <c r="AD4262" t="s">
        <v>6</v>
      </c>
      <c r="AE4262">
        <v>9</v>
      </c>
      <c r="AF4262">
        <v>2</v>
      </c>
      <c r="AI4262" t="s">
        <v>3537</v>
      </c>
      <c r="AJ4262" t="s">
        <v>3536</v>
      </c>
      <c r="AK4262" t="s">
        <v>3535</v>
      </c>
      <c r="AL4262">
        <v>1</v>
      </c>
      <c r="AM4262" s="5">
        <f t="shared" si="530"/>
        <v>0.16666666666666666</v>
      </c>
      <c r="AN4262" s="4">
        <f t="shared" si="535"/>
        <v>2.5242963523917705E-4</v>
      </c>
      <c r="AO4262" s="3"/>
      <c r="AP4262">
        <v>1</v>
      </c>
      <c r="AR4262" t="s">
        <v>1</v>
      </c>
      <c r="AT4262" s="2" t="s">
        <v>0</v>
      </c>
      <c r="AU4262" s="1" t="e">
        <f t="shared" si="531"/>
        <v>#VALUE!</v>
      </c>
      <c r="AV4262" s="1" t="e">
        <f t="shared" si="532"/>
        <v>#VALUE!</v>
      </c>
      <c r="AW4262" s="1" t="e">
        <f t="shared" si="533"/>
        <v>#VALUE!</v>
      </c>
    </row>
    <row r="4263" spans="1:49" x14ac:dyDescent="0.2">
      <c r="A4263">
        <v>4261</v>
      </c>
      <c r="B4263" t="s">
        <v>3534</v>
      </c>
      <c r="C4263" t="s">
        <v>3533</v>
      </c>
      <c r="E4263">
        <v>26800515</v>
      </c>
      <c r="F4263" t="s">
        <v>3532</v>
      </c>
      <c r="G4263" t="s">
        <v>17</v>
      </c>
      <c r="H4263" t="s">
        <v>16</v>
      </c>
      <c r="I4263" t="s">
        <v>3531</v>
      </c>
      <c r="J4263">
        <v>60009509</v>
      </c>
      <c r="K4263" t="s">
        <v>3521</v>
      </c>
      <c r="L4263" t="s">
        <v>3530</v>
      </c>
      <c r="M4263" t="s">
        <v>340</v>
      </c>
      <c r="N4263">
        <v>4</v>
      </c>
      <c r="O4263" t="s">
        <v>3529</v>
      </c>
      <c r="P4263" t="s">
        <v>3528</v>
      </c>
      <c r="Q4263" t="s">
        <v>3527</v>
      </c>
      <c r="R4263" s="7">
        <v>42370</v>
      </c>
      <c r="S4263" s="8">
        <f t="shared" si="528"/>
        <v>2016</v>
      </c>
      <c r="T4263" s="8">
        <v>2016</v>
      </c>
      <c r="U4263" s="8">
        <f t="shared" si="529"/>
        <v>6</v>
      </c>
      <c r="V4263" s="7">
        <v>42370</v>
      </c>
      <c r="W4263" t="s">
        <v>3526</v>
      </c>
      <c r="X4263" s="2">
        <v>0.99</v>
      </c>
      <c r="Y4263" s="6">
        <f t="shared" si="534"/>
        <v>2.6427484583967327E-2</v>
      </c>
      <c r="AB4263">
        <v>10600153309</v>
      </c>
      <c r="AC4263">
        <v>19326203</v>
      </c>
      <c r="AD4263" t="s">
        <v>6</v>
      </c>
      <c r="AE4263">
        <v>11</v>
      </c>
      <c r="AF4263">
        <v>1</v>
      </c>
      <c r="AG4263" t="s">
        <v>3525</v>
      </c>
      <c r="AI4263" t="s">
        <v>3524</v>
      </c>
      <c r="AK4263" t="s">
        <v>3523</v>
      </c>
      <c r="AL4263">
        <v>24</v>
      </c>
      <c r="AM4263" s="5">
        <f t="shared" si="530"/>
        <v>4</v>
      </c>
      <c r="AN4263" s="4">
        <f t="shared" si="535"/>
        <v>6.0583112457402496E-3</v>
      </c>
      <c r="AO4263" s="3"/>
      <c r="AP4263">
        <v>1</v>
      </c>
      <c r="AQ4263" t="s">
        <v>3522</v>
      </c>
      <c r="AR4263" t="s">
        <v>1</v>
      </c>
      <c r="AS4263" t="s">
        <v>3521</v>
      </c>
      <c r="AT4263" s="2">
        <v>3.24</v>
      </c>
      <c r="AU4263" s="1">
        <f t="shared" si="531"/>
        <v>2.0316732582499202</v>
      </c>
      <c r="AV4263" s="1">
        <f t="shared" si="532"/>
        <v>1.6242897914853789</v>
      </c>
      <c r="AW4263" s="1">
        <f t="shared" si="533"/>
        <v>1.2169063247208372</v>
      </c>
    </row>
    <row r="4264" spans="1:49" x14ac:dyDescent="0.2">
      <c r="A4264">
        <v>4262</v>
      </c>
      <c r="B4264" t="s">
        <v>3520</v>
      </c>
      <c r="C4264" t="s">
        <v>3519</v>
      </c>
      <c r="F4264" t="s">
        <v>3518</v>
      </c>
      <c r="G4264" t="s">
        <v>17</v>
      </c>
      <c r="H4264" t="s">
        <v>16</v>
      </c>
      <c r="I4264" t="s">
        <v>3517</v>
      </c>
      <c r="J4264">
        <v>60001821</v>
      </c>
      <c r="K4264" t="s">
        <v>2510</v>
      </c>
      <c r="L4264" t="s">
        <v>2509</v>
      </c>
      <c r="M4264" t="s">
        <v>847</v>
      </c>
      <c r="N4264">
        <v>4</v>
      </c>
      <c r="O4264" t="s">
        <v>3516</v>
      </c>
      <c r="P4264" t="s">
        <v>3515</v>
      </c>
      <c r="Q4264" t="s">
        <v>2506</v>
      </c>
      <c r="R4264" s="7">
        <v>42370</v>
      </c>
      <c r="S4264" s="8">
        <f t="shared" si="528"/>
        <v>2016</v>
      </c>
      <c r="T4264" s="8">
        <v>2016</v>
      </c>
      <c r="U4264" s="8">
        <f t="shared" si="529"/>
        <v>6</v>
      </c>
      <c r="V4264" s="7">
        <v>2016</v>
      </c>
      <c r="W4264" t="s">
        <v>3514</v>
      </c>
      <c r="X4264" s="2">
        <v>0.27</v>
      </c>
      <c r="Y4264" s="6">
        <f t="shared" si="534"/>
        <v>7.2074957956274532E-3</v>
      </c>
      <c r="AA4264">
        <v>15802949</v>
      </c>
      <c r="AB4264">
        <v>5700191216</v>
      </c>
      <c r="AC4264">
        <v>15803414</v>
      </c>
      <c r="AD4264" t="s">
        <v>6</v>
      </c>
      <c r="AE4264">
        <v>50</v>
      </c>
      <c r="AF4264">
        <v>1</v>
      </c>
      <c r="AH4264" t="s">
        <v>3513</v>
      </c>
      <c r="AI4264" t="s">
        <v>3512</v>
      </c>
      <c r="AJ4264" t="s">
        <v>3511</v>
      </c>
      <c r="AK4264" t="s">
        <v>3510</v>
      </c>
      <c r="AL4264">
        <v>0</v>
      </c>
      <c r="AM4264" s="5">
        <f t="shared" si="530"/>
        <v>0</v>
      </c>
      <c r="AN4264" s="4">
        <f t="shared" si="535"/>
        <v>0</v>
      </c>
      <c r="AO4264" s="3"/>
      <c r="AP4264">
        <v>1</v>
      </c>
      <c r="AQ4264" t="s">
        <v>3509</v>
      </c>
      <c r="AR4264" t="s">
        <v>3508</v>
      </c>
      <c r="AS4264" t="s">
        <v>2510</v>
      </c>
      <c r="AT4264" s="2">
        <v>0.63800000000000001</v>
      </c>
      <c r="AU4264" s="1">
        <f t="shared" si="531"/>
        <v>0.50452470569392172</v>
      </c>
      <c r="AV4264" s="1">
        <f t="shared" si="532"/>
        <v>0.36037478978137266</v>
      </c>
      <c r="AW4264" s="1">
        <f t="shared" si="533"/>
        <v>0.21622487386882358</v>
      </c>
    </row>
    <row r="4265" spans="1:49" x14ac:dyDescent="0.2">
      <c r="A4265">
        <v>4263</v>
      </c>
      <c r="B4265" t="s">
        <v>3507</v>
      </c>
      <c r="C4265" t="s">
        <v>3506</v>
      </c>
      <c r="F4265" t="s">
        <v>3505</v>
      </c>
      <c r="G4265" t="s">
        <v>17</v>
      </c>
      <c r="H4265" t="s">
        <v>16</v>
      </c>
      <c r="I4265" t="s">
        <v>3504</v>
      </c>
      <c r="J4265">
        <v>60005803</v>
      </c>
      <c r="K4265" t="s">
        <v>3503</v>
      </c>
      <c r="L4265" t="s">
        <v>3502</v>
      </c>
      <c r="M4265" t="s">
        <v>593</v>
      </c>
      <c r="N4265">
        <v>2</v>
      </c>
      <c r="O4265" t="s">
        <v>3501</v>
      </c>
      <c r="P4265" t="s">
        <v>3500</v>
      </c>
      <c r="Q4265" t="s">
        <v>3499</v>
      </c>
      <c r="R4265" s="7">
        <v>42370</v>
      </c>
      <c r="S4265" s="8">
        <f t="shared" si="528"/>
        <v>2016</v>
      </c>
      <c r="T4265" s="8">
        <v>2016</v>
      </c>
      <c r="U4265" s="8">
        <f t="shared" si="529"/>
        <v>6</v>
      </c>
      <c r="V4265" s="7">
        <v>42370</v>
      </c>
      <c r="W4265" t="s">
        <v>3314</v>
      </c>
      <c r="X4265" s="2">
        <v>0.47099999999999997</v>
      </c>
      <c r="Y4265" s="6">
        <f t="shared" si="534"/>
        <v>1.2573075999039E-2</v>
      </c>
      <c r="AB4265">
        <v>9500154105</v>
      </c>
      <c r="AC4265">
        <v>19313195</v>
      </c>
      <c r="AD4265" t="s">
        <v>6</v>
      </c>
      <c r="AE4265">
        <v>10</v>
      </c>
      <c r="AF4265">
        <v>1</v>
      </c>
      <c r="AG4265">
        <v>15011</v>
      </c>
      <c r="AI4265" t="s">
        <v>3498</v>
      </c>
      <c r="AJ4265" t="s">
        <v>3497</v>
      </c>
      <c r="AK4265" t="s">
        <v>3496</v>
      </c>
      <c r="AL4265">
        <v>8</v>
      </c>
      <c r="AM4265" s="5">
        <f t="shared" si="530"/>
        <v>1.3333333333333333</v>
      </c>
      <c r="AN4265" s="4">
        <f t="shared" si="535"/>
        <v>2.0194370819134164E-3</v>
      </c>
      <c r="AO4265" s="3"/>
      <c r="AP4265">
        <v>0</v>
      </c>
      <c r="AR4265" t="s">
        <v>1</v>
      </c>
      <c r="AT4265" s="2">
        <v>1.53</v>
      </c>
      <c r="AU4265" s="1">
        <f t="shared" si="531"/>
        <v>0.9406984323901324</v>
      </c>
      <c r="AV4265" s="1">
        <f t="shared" si="532"/>
        <v>0.72962565404762081</v>
      </c>
      <c r="AW4265" s="1">
        <f t="shared" si="533"/>
        <v>0.51855287570510922</v>
      </c>
    </row>
    <row r="4266" spans="1:49" x14ac:dyDescent="0.2">
      <c r="A4266">
        <v>4264</v>
      </c>
      <c r="B4266" t="s">
        <v>3495</v>
      </c>
      <c r="C4266" t="s">
        <v>3494</v>
      </c>
      <c r="F4266" t="s">
        <v>3493</v>
      </c>
      <c r="G4266" t="s">
        <v>17</v>
      </c>
      <c r="H4266" t="s">
        <v>16</v>
      </c>
      <c r="I4266" t="s">
        <v>3492</v>
      </c>
      <c r="J4266" t="s">
        <v>3491</v>
      </c>
      <c r="K4266" t="s">
        <v>3490</v>
      </c>
      <c r="L4266" t="s">
        <v>3489</v>
      </c>
      <c r="M4266" t="s">
        <v>1819</v>
      </c>
      <c r="N4266">
        <v>3</v>
      </c>
      <c r="O4266" t="s">
        <v>3488</v>
      </c>
      <c r="P4266" t="s">
        <v>3487</v>
      </c>
      <c r="Q4266" t="s">
        <v>3486</v>
      </c>
      <c r="R4266" s="7">
        <v>42370</v>
      </c>
      <c r="S4266" s="8">
        <f t="shared" si="528"/>
        <v>2016</v>
      </c>
      <c r="T4266" s="8">
        <v>2016</v>
      </c>
      <c r="U4266" s="8">
        <f t="shared" si="529"/>
        <v>6</v>
      </c>
      <c r="V4266" s="7">
        <v>2016</v>
      </c>
      <c r="W4266" t="s">
        <v>3485</v>
      </c>
      <c r="X4266" s="2" t="s">
        <v>0</v>
      </c>
      <c r="Y4266" s="6" t="e">
        <f t="shared" si="534"/>
        <v>#VALUE!</v>
      </c>
      <c r="AA4266">
        <v>9746846</v>
      </c>
      <c r="AB4266">
        <v>21100201522</v>
      </c>
      <c r="AC4266">
        <v>9745645</v>
      </c>
      <c r="AD4266" t="s">
        <v>6</v>
      </c>
      <c r="AE4266">
        <v>9</v>
      </c>
      <c r="AF4266">
        <v>4</v>
      </c>
      <c r="AH4266" s="10">
        <v>44409</v>
      </c>
      <c r="AI4266" t="s">
        <v>3484</v>
      </c>
      <c r="AJ4266" t="s">
        <v>3483</v>
      </c>
      <c r="AK4266" t="s">
        <v>3482</v>
      </c>
      <c r="AL4266">
        <v>2</v>
      </c>
      <c r="AM4266" s="5">
        <f t="shared" si="530"/>
        <v>0.33333333333333331</v>
      </c>
      <c r="AN4266" s="4">
        <f t="shared" si="535"/>
        <v>5.048592704783541E-4</v>
      </c>
      <c r="AO4266" s="3"/>
      <c r="AP4266">
        <v>1</v>
      </c>
      <c r="AR4266" t="s">
        <v>1</v>
      </c>
      <c r="AT4266" s="2" t="s">
        <v>0</v>
      </c>
      <c r="AU4266" s="1" t="e">
        <f t="shared" si="531"/>
        <v>#VALUE!</v>
      </c>
      <c r="AV4266" s="1" t="e">
        <f t="shared" si="532"/>
        <v>#VALUE!</v>
      </c>
      <c r="AW4266" s="1" t="e">
        <f t="shared" si="533"/>
        <v>#VALUE!</v>
      </c>
    </row>
    <row r="4267" spans="1:49" x14ac:dyDescent="0.2">
      <c r="A4267">
        <v>4265</v>
      </c>
      <c r="B4267" t="s">
        <v>3481</v>
      </c>
      <c r="C4267" t="s">
        <v>3480</v>
      </c>
      <c r="F4267" t="s">
        <v>3479</v>
      </c>
      <c r="G4267" t="s">
        <v>17</v>
      </c>
      <c r="H4267" t="s">
        <v>16</v>
      </c>
      <c r="I4267" t="s">
        <v>3478</v>
      </c>
      <c r="J4267">
        <v>60018273</v>
      </c>
      <c r="K4267" t="s">
        <v>3477</v>
      </c>
      <c r="L4267" t="s">
        <v>1670</v>
      </c>
      <c r="M4267" t="s">
        <v>340</v>
      </c>
      <c r="N4267">
        <v>4</v>
      </c>
      <c r="O4267" t="s">
        <v>3476</v>
      </c>
      <c r="P4267" t="s">
        <v>3475</v>
      </c>
      <c r="Q4267" t="s">
        <v>3474</v>
      </c>
      <c r="R4267" s="7">
        <v>42370</v>
      </c>
      <c r="S4267" s="8">
        <f t="shared" si="528"/>
        <v>2016</v>
      </c>
      <c r="T4267" s="8">
        <v>2016</v>
      </c>
      <c r="U4267" s="8">
        <f t="shared" si="529"/>
        <v>6</v>
      </c>
      <c r="V4267" s="7">
        <v>42370</v>
      </c>
      <c r="W4267" t="s">
        <v>3473</v>
      </c>
      <c r="X4267" s="2">
        <v>0.185</v>
      </c>
      <c r="Y4267" s="6">
        <f t="shared" si="534"/>
        <v>4.9384693414484399E-3</v>
      </c>
      <c r="AA4267">
        <v>17962021</v>
      </c>
      <c r="AB4267">
        <v>21100230800</v>
      </c>
      <c r="AD4267" t="s">
        <v>6</v>
      </c>
      <c r="AE4267">
        <v>11</v>
      </c>
      <c r="AF4267">
        <v>1</v>
      </c>
      <c r="AH4267" t="s">
        <v>3472</v>
      </c>
      <c r="AI4267" t="s">
        <v>3471</v>
      </c>
      <c r="AJ4267" t="s">
        <v>3470</v>
      </c>
      <c r="AK4267" t="s">
        <v>3469</v>
      </c>
      <c r="AL4267">
        <v>2</v>
      </c>
      <c r="AM4267" s="5">
        <f t="shared" si="530"/>
        <v>0.33333333333333331</v>
      </c>
      <c r="AN4267" s="4">
        <f t="shared" si="535"/>
        <v>5.048592704783541E-4</v>
      </c>
      <c r="AO4267" s="3"/>
      <c r="AP4267">
        <v>0</v>
      </c>
      <c r="AR4267" t="s">
        <v>1</v>
      </c>
      <c r="AT4267" s="2" t="s">
        <v>0</v>
      </c>
      <c r="AU4267" s="1">
        <f t="shared" si="531"/>
        <v>0.36083863201574135</v>
      </c>
      <c r="AV4267" s="1">
        <f t="shared" si="532"/>
        <v>0.27216643059633971</v>
      </c>
      <c r="AW4267" s="1">
        <f t="shared" si="533"/>
        <v>0.183494229176938</v>
      </c>
    </row>
    <row r="4268" spans="1:49" x14ac:dyDescent="0.2">
      <c r="A4268">
        <v>4266</v>
      </c>
      <c r="B4268" t="s">
        <v>3468</v>
      </c>
      <c r="C4268" t="s">
        <v>3467</v>
      </c>
      <c r="F4268" t="s">
        <v>3466</v>
      </c>
      <c r="G4268" t="s">
        <v>17</v>
      </c>
      <c r="H4268" t="s">
        <v>16</v>
      </c>
      <c r="I4268" t="s">
        <v>3465</v>
      </c>
      <c r="J4268">
        <v>60009358</v>
      </c>
      <c r="K4268" t="s">
        <v>3464</v>
      </c>
      <c r="L4268" t="s">
        <v>3463</v>
      </c>
      <c r="M4268" t="s">
        <v>3462</v>
      </c>
      <c r="N4268">
        <v>3</v>
      </c>
      <c r="O4268" t="s">
        <v>3461</v>
      </c>
      <c r="P4268" t="s">
        <v>3460</v>
      </c>
      <c r="Q4268" t="s">
        <v>3459</v>
      </c>
      <c r="R4268" s="7">
        <v>42370</v>
      </c>
      <c r="S4268" s="8">
        <f t="shared" si="528"/>
        <v>2016</v>
      </c>
      <c r="T4268" s="8">
        <v>2016</v>
      </c>
      <c r="U4268" s="8">
        <f t="shared" si="529"/>
        <v>6</v>
      </c>
      <c r="V4268" s="7">
        <v>42370</v>
      </c>
      <c r="W4268" t="s">
        <v>3393</v>
      </c>
      <c r="X4268" s="2">
        <v>1.468</v>
      </c>
      <c r="Y4268" s="6">
        <f t="shared" si="534"/>
        <v>3.9187421585115186E-2</v>
      </c>
      <c r="AA4268">
        <v>906778</v>
      </c>
      <c r="AB4268">
        <v>18931</v>
      </c>
      <c r="AD4268" t="s">
        <v>6</v>
      </c>
      <c r="AE4268">
        <v>64</v>
      </c>
      <c r="AF4268">
        <v>1</v>
      </c>
      <c r="AG4268">
        <v>7320986</v>
      </c>
      <c r="AH4268" t="s">
        <v>3458</v>
      </c>
      <c r="AI4268" t="s">
        <v>3457</v>
      </c>
      <c r="AJ4268" t="s">
        <v>3456</v>
      </c>
      <c r="AK4268" t="s">
        <v>3455</v>
      </c>
      <c r="AL4268">
        <v>10</v>
      </c>
      <c r="AM4268" s="5">
        <f t="shared" si="530"/>
        <v>1.6666666666666667</v>
      </c>
      <c r="AN4268" s="4">
        <f t="shared" si="535"/>
        <v>2.5242963523917708E-3</v>
      </c>
      <c r="AO4268" s="3"/>
      <c r="AP4268">
        <v>0</v>
      </c>
      <c r="AR4268" t="s">
        <v>1</v>
      </c>
      <c r="AT4268" s="2">
        <v>5.0830000000000002</v>
      </c>
      <c r="AU4268" s="1">
        <f t="shared" si="531"/>
        <v>2.8188484015298156</v>
      </c>
      <c r="AV4268" s="1">
        <f t="shared" si="532"/>
        <v>2.0855858968753478</v>
      </c>
      <c r="AW4268" s="1">
        <f t="shared" si="533"/>
        <v>1.3523233922208795</v>
      </c>
    </row>
    <row r="4269" spans="1:49" x14ac:dyDescent="0.2">
      <c r="A4269">
        <v>4267</v>
      </c>
      <c r="B4269" t="s">
        <v>3454</v>
      </c>
      <c r="C4269" t="s">
        <v>3453</v>
      </c>
      <c r="F4269" t="s">
        <v>3452</v>
      </c>
      <c r="G4269" t="s">
        <v>17</v>
      </c>
      <c r="H4269" t="s">
        <v>16</v>
      </c>
      <c r="I4269" t="s">
        <v>3451</v>
      </c>
      <c r="J4269" t="s">
        <v>3450</v>
      </c>
      <c r="K4269" t="s">
        <v>3449</v>
      </c>
      <c r="L4269" t="s">
        <v>3448</v>
      </c>
      <c r="M4269" t="s">
        <v>3447</v>
      </c>
      <c r="N4269">
        <v>3</v>
      </c>
      <c r="O4269" t="s">
        <v>3446</v>
      </c>
      <c r="P4269" t="s">
        <v>3445</v>
      </c>
      <c r="Q4269" t="s">
        <v>3444</v>
      </c>
      <c r="R4269" s="7">
        <v>42370</v>
      </c>
      <c r="S4269" s="8">
        <f t="shared" si="528"/>
        <v>2016</v>
      </c>
      <c r="T4269" s="8">
        <v>2016</v>
      </c>
      <c r="U4269" s="8">
        <f t="shared" si="529"/>
        <v>6</v>
      </c>
      <c r="V4269" s="7">
        <v>42370</v>
      </c>
      <c r="W4269" t="s">
        <v>3393</v>
      </c>
      <c r="X4269" s="2">
        <v>1.468</v>
      </c>
      <c r="Y4269" s="6">
        <f t="shared" si="534"/>
        <v>3.9187421585115186E-2</v>
      </c>
      <c r="AA4269">
        <v>906778</v>
      </c>
      <c r="AB4269">
        <v>18931</v>
      </c>
      <c r="AD4269" t="s">
        <v>6</v>
      </c>
      <c r="AE4269">
        <v>64</v>
      </c>
      <c r="AF4269">
        <v>1</v>
      </c>
      <c r="AG4269">
        <v>7320968</v>
      </c>
      <c r="AH4269" t="s">
        <v>3443</v>
      </c>
      <c r="AI4269" t="s">
        <v>3442</v>
      </c>
      <c r="AJ4269" t="s">
        <v>3441</v>
      </c>
      <c r="AK4269" t="s">
        <v>3440</v>
      </c>
      <c r="AL4269">
        <v>51</v>
      </c>
      <c r="AM4269" s="5">
        <f t="shared" si="530"/>
        <v>8.5</v>
      </c>
      <c r="AN4269" s="4">
        <f t="shared" si="535"/>
        <v>1.2873911397198031E-2</v>
      </c>
      <c r="AO4269" s="3"/>
      <c r="AP4269">
        <v>0</v>
      </c>
      <c r="AQ4269" t="s">
        <v>222</v>
      </c>
      <c r="AR4269" t="s">
        <v>3439</v>
      </c>
      <c r="AS4269" t="s">
        <v>221</v>
      </c>
      <c r="AT4269" s="2">
        <v>5.0830000000000002</v>
      </c>
      <c r="AU4269" s="1">
        <f t="shared" si="531"/>
        <v>3.1293368528740038</v>
      </c>
      <c r="AV4269" s="1">
        <f t="shared" si="532"/>
        <v>2.6030666491156609</v>
      </c>
      <c r="AW4269" s="1">
        <f t="shared" si="533"/>
        <v>2.076796445357318</v>
      </c>
    </row>
    <row r="4270" spans="1:49" x14ac:dyDescent="0.2">
      <c r="A4270">
        <v>4268</v>
      </c>
      <c r="B4270" t="s">
        <v>3438</v>
      </c>
      <c r="C4270" t="s">
        <v>3437</v>
      </c>
      <c r="F4270" t="s">
        <v>3436</v>
      </c>
      <c r="G4270" t="s">
        <v>17</v>
      </c>
      <c r="H4270" t="s">
        <v>16</v>
      </c>
      <c r="I4270" t="s">
        <v>3435</v>
      </c>
      <c r="J4270">
        <v>60009254</v>
      </c>
      <c r="K4270" t="s">
        <v>3434</v>
      </c>
      <c r="L4270" t="s">
        <v>3433</v>
      </c>
      <c r="M4270" t="s">
        <v>411</v>
      </c>
      <c r="N4270">
        <v>3</v>
      </c>
      <c r="O4270" t="s">
        <v>3432</v>
      </c>
      <c r="P4270" t="s">
        <v>3431</v>
      </c>
      <c r="Q4270" t="s">
        <v>3430</v>
      </c>
      <c r="R4270" s="7">
        <v>42370</v>
      </c>
      <c r="S4270" s="8">
        <f t="shared" si="528"/>
        <v>2016</v>
      </c>
      <c r="T4270" s="8">
        <v>2016</v>
      </c>
      <c r="U4270" s="8">
        <f t="shared" si="529"/>
        <v>6</v>
      </c>
      <c r="V4270" s="7">
        <v>42370</v>
      </c>
      <c r="W4270" t="s">
        <v>3393</v>
      </c>
      <c r="X4270" s="2">
        <v>1.468</v>
      </c>
      <c r="Y4270" s="6">
        <f t="shared" si="534"/>
        <v>3.9187421585115186E-2</v>
      </c>
      <c r="AA4270">
        <v>906778</v>
      </c>
      <c r="AB4270">
        <v>18931</v>
      </c>
      <c r="AD4270" t="s">
        <v>6</v>
      </c>
      <c r="AE4270">
        <v>64</v>
      </c>
      <c r="AF4270">
        <v>1</v>
      </c>
      <c r="AG4270">
        <v>7321002</v>
      </c>
      <c r="AH4270" t="s">
        <v>3429</v>
      </c>
      <c r="AI4270" t="s">
        <v>3428</v>
      </c>
      <c r="AJ4270" t="s">
        <v>3427</v>
      </c>
      <c r="AK4270" t="s">
        <v>3426</v>
      </c>
      <c r="AL4270">
        <v>46</v>
      </c>
      <c r="AM4270" s="5">
        <f t="shared" si="530"/>
        <v>7.666666666666667</v>
      </c>
      <c r="AN4270" s="4">
        <f t="shared" si="535"/>
        <v>1.1611763221002146E-2</v>
      </c>
      <c r="AO4270" s="3"/>
      <c r="AP4270">
        <v>0</v>
      </c>
      <c r="AR4270" t="s">
        <v>1</v>
      </c>
      <c r="AT4270" s="2">
        <v>5.0830000000000002</v>
      </c>
      <c r="AU4270" s="1">
        <f t="shared" si="531"/>
        <v>3.0914724075881272</v>
      </c>
      <c r="AV4270" s="1">
        <f t="shared" si="532"/>
        <v>2.5399592403058664</v>
      </c>
      <c r="AW4270" s="1">
        <f t="shared" si="533"/>
        <v>1.988446073023606</v>
      </c>
    </row>
    <row r="4271" spans="1:49" x14ac:dyDescent="0.2">
      <c r="A4271">
        <v>4269</v>
      </c>
      <c r="B4271" t="s">
        <v>3425</v>
      </c>
      <c r="C4271" t="s">
        <v>3424</v>
      </c>
      <c r="F4271" t="s">
        <v>3423</v>
      </c>
      <c r="G4271" t="s">
        <v>17</v>
      </c>
      <c r="H4271" t="s">
        <v>16</v>
      </c>
      <c r="I4271" t="s">
        <v>3422</v>
      </c>
      <c r="J4271" t="s">
        <v>3421</v>
      </c>
      <c r="K4271" t="s">
        <v>3420</v>
      </c>
      <c r="L4271" t="s">
        <v>3419</v>
      </c>
      <c r="M4271" t="s">
        <v>3418</v>
      </c>
      <c r="N4271">
        <v>5</v>
      </c>
      <c r="O4271" t="s">
        <v>3417</v>
      </c>
      <c r="P4271" t="s">
        <v>3416</v>
      </c>
      <c r="Q4271" t="s">
        <v>3415</v>
      </c>
      <c r="R4271" s="7">
        <v>42370</v>
      </c>
      <c r="S4271" s="8">
        <f t="shared" si="528"/>
        <v>2016</v>
      </c>
      <c r="T4271" s="8">
        <v>2016</v>
      </c>
      <c r="U4271" s="8">
        <f t="shared" si="529"/>
        <v>6</v>
      </c>
      <c r="V4271" s="7">
        <v>42370</v>
      </c>
      <c r="W4271" t="s">
        <v>3393</v>
      </c>
      <c r="X4271" s="2">
        <v>1.468</v>
      </c>
      <c r="Y4271" s="6">
        <f t="shared" si="534"/>
        <v>3.9187421585115186E-2</v>
      </c>
      <c r="AA4271">
        <v>906778</v>
      </c>
      <c r="AB4271">
        <v>18931</v>
      </c>
      <c r="AD4271" t="s">
        <v>6</v>
      </c>
      <c r="AE4271">
        <v>64</v>
      </c>
      <c r="AF4271">
        <v>1</v>
      </c>
      <c r="AG4271">
        <v>7345540</v>
      </c>
      <c r="AH4271" t="s">
        <v>3414</v>
      </c>
      <c r="AI4271" t="s">
        <v>3413</v>
      </c>
      <c r="AJ4271" t="s">
        <v>3412</v>
      </c>
      <c r="AK4271" t="s">
        <v>3411</v>
      </c>
      <c r="AL4271">
        <v>12</v>
      </c>
      <c r="AM4271" s="5">
        <f t="shared" si="530"/>
        <v>2</v>
      </c>
      <c r="AN4271" s="4">
        <f t="shared" si="535"/>
        <v>3.0291556228701248E-3</v>
      </c>
      <c r="AO4271" s="3"/>
      <c r="AP4271">
        <v>0</v>
      </c>
      <c r="AQ4271" t="s">
        <v>222</v>
      </c>
      <c r="AR4271">
        <v>61201148</v>
      </c>
      <c r="AS4271" t="s">
        <v>221</v>
      </c>
      <c r="AT4271" s="2">
        <v>5.0830000000000002</v>
      </c>
      <c r="AU4271" s="1">
        <f t="shared" si="531"/>
        <v>2.8339941796441668</v>
      </c>
      <c r="AV4271" s="1">
        <f t="shared" si="532"/>
        <v>2.1108288603992653</v>
      </c>
      <c r="AW4271" s="1">
        <f t="shared" si="533"/>
        <v>1.3876635411543643</v>
      </c>
    </row>
    <row r="4272" spans="1:49" x14ac:dyDescent="0.2">
      <c r="A4272">
        <v>4270</v>
      </c>
      <c r="B4272" t="s">
        <v>3410</v>
      </c>
      <c r="C4272" t="s">
        <v>3409</v>
      </c>
      <c r="F4272" t="s">
        <v>3408</v>
      </c>
      <c r="G4272" t="s">
        <v>17</v>
      </c>
      <c r="H4272" t="s">
        <v>16</v>
      </c>
      <c r="I4272" t="s">
        <v>3407</v>
      </c>
      <c r="J4272">
        <v>60030931</v>
      </c>
      <c r="K4272" t="s">
        <v>3406</v>
      </c>
      <c r="L4272" t="s">
        <v>3405</v>
      </c>
      <c r="M4272" t="s">
        <v>411</v>
      </c>
      <c r="N4272">
        <v>1</v>
      </c>
      <c r="O4272" t="s">
        <v>3404</v>
      </c>
      <c r="P4272">
        <v>6602307996</v>
      </c>
      <c r="Q4272">
        <v>60030931</v>
      </c>
      <c r="R4272" s="7">
        <v>42370</v>
      </c>
      <c r="S4272" s="8">
        <f t="shared" si="528"/>
        <v>2016</v>
      </c>
      <c r="T4272" s="8">
        <v>2016</v>
      </c>
      <c r="U4272" s="8">
        <f t="shared" si="529"/>
        <v>6</v>
      </c>
      <c r="V4272" s="7">
        <v>2016</v>
      </c>
      <c r="W4272" t="s">
        <v>3403</v>
      </c>
      <c r="X4272" s="2">
        <v>0.77400000000000002</v>
      </c>
      <c r="Y4272" s="6">
        <f t="shared" si="534"/>
        <v>2.0661487947465366E-2</v>
      </c>
      <c r="AA4272">
        <v>7390572</v>
      </c>
      <c r="AB4272">
        <v>13549</v>
      </c>
      <c r="AC4272">
        <v>15200426</v>
      </c>
      <c r="AD4272" t="s">
        <v>6</v>
      </c>
      <c r="AE4272">
        <v>33</v>
      </c>
      <c r="AF4272">
        <v>1</v>
      </c>
      <c r="AH4272" t="s">
        <v>3402</v>
      </c>
      <c r="AI4272" t="s">
        <v>3401</v>
      </c>
      <c r="AK4272" t="s">
        <v>3400</v>
      </c>
      <c r="AL4272">
        <v>1</v>
      </c>
      <c r="AM4272" s="5">
        <f t="shared" si="530"/>
        <v>0.16666666666666666</v>
      </c>
      <c r="AN4272" s="4">
        <f t="shared" si="535"/>
        <v>2.5242963523917705E-4</v>
      </c>
      <c r="AO4272" s="3"/>
      <c r="AP4272">
        <v>1</v>
      </c>
      <c r="AR4272" t="s">
        <v>1</v>
      </c>
      <c r="AT4272" s="2" t="s">
        <v>0</v>
      </c>
      <c r="AU4272" s="1">
        <f t="shared" si="531"/>
        <v>1.4538770453797507</v>
      </c>
      <c r="AV4272" s="1">
        <f t="shared" si="532"/>
        <v>1.0456958791352271</v>
      </c>
      <c r="AW4272" s="1">
        <f t="shared" si="533"/>
        <v>0.63751471289070338</v>
      </c>
    </row>
    <row r="4273" spans="1:49" x14ac:dyDescent="0.2">
      <c r="A4273">
        <v>4271</v>
      </c>
      <c r="B4273" t="s">
        <v>3399</v>
      </c>
      <c r="C4273" t="s">
        <v>3398</v>
      </c>
      <c r="F4273" t="s">
        <v>3397</v>
      </c>
      <c r="G4273" t="s">
        <v>17</v>
      </c>
      <c r="H4273" t="s">
        <v>16</v>
      </c>
      <c r="I4273" t="s">
        <v>3396</v>
      </c>
      <c r="J4273">
        <v>60003122</v>
      </c>
      <c r="K4273" t="s">
        <v>2435</v>
      </c>
      <c r="L4273" t="s">
        <v>2434</v>
      </c>
      <c r="M4273" t="s">
        <v>725</v>
      </c>
      <c r="N4273">
        <v>2</v>
      </c>
      <c r="O4273" t="s">
        <v>3395</v>
      </c>
      <c r="P4273" t="s">
        <v>3394</v>
      </c>
      <c r="Q4273" t="s">
        <v>2431</v>
      </c>
      <c r="R4273" s="7">
        <v>42370</v>
      </c>
      <c r="S4273" s="8">
        <f t="shared" si="528"/>
        <v>2016</v>
      </c>
      <c r="T4273" s="8">
        <v>2016</v>
      </c>
      <c r="U4273" s="8">
        <f t="shared" si="529"/>
        <v>6</v>
      </c>
      <c r="V4273" s="7">
        <v>42370</v>
      </c>
      <c r="W4273" t="s">
        <v>3393</v>
      </c>
      <c r="X4273" s="2">
        <v>1.468</v>
      </c>
      <c r="Y4273" s="6">
        <f t="shared" si="534"/>
        <v>3.9187421585115186E-2</v>
      </c>
      <c r="AA4273">
        <v>906778</v>
      </c>
      <c r="AB4273">
        <v>18931</v>
      </c>
      <c r="AD4273" t="s">
        <v>6</v>
      </c>
      <c r="AE4273">
        <v>64</v>
      </c>
      <c r="AF4273">
        <v>1</v>
      </c>
      <c r="AG4273">
        <v>7335586</v>
      </c>
      <c r="AH4273" t="s">
        <v>3392</v>
      </c>
      <c r="AI4273" t="s">
        <v>3391</v>
      </c>
      <c r="AJ4273" t="s">
        <v>3390</v>
      </c>
      <c r="AK4273" t="s">
        <v>3389</v>
      </c>
      <c r="AL4273">
        <v>212</v>
      </c>
      <c r="AM4273" s="5">
        <f t="shared" si="530"/>
        <v>35.333333333333336</v>
      </c>
      <c r="AN4273" s="4">
        <f t="shared" si="535"/>
        <v>5.3515082670705545E-2</v>
      </c>
      <c r="AO4273" s="3"/>
      <c r="AP4273">
        <v>0</v>
      </c>
      <c r="AQ4273" t="s">
        <v>924</v>
      </c>
      <c r="AR4273">
        <v>261524</v>
      </c>
      <c r="AS4273" t="s">
        <v>923</v>
      </c>
      <c r="AT4273" s="2">
        <v>5.0830000000000002</v>
      </c>
      <c r="AU4273" s="1">
        <f t="shared" si="531"/>
        <v>4.3485719910792291</v>
      </c>
      <c r="AV4273" s="1">
        <f t="shared" si="532"/>
        <v>4.6351252127910367</v>
      </c>
      <c r="AW4273" s="1">
        <f t="shared" si="533"/>
        <v>4.9216784345028435</v>
      </c>
    </row>
    <row r="4274" spans="1:49" x14ac:dyDescent="0.2">
      <c r="A4274">
        <v>4272</v>
      </c>
      <c r="B4274" t="s">
        <v>3388</v>
      </c>
      <c r="C4274" t="s">
        <v>3387</v>
      </c>
      <c r="F4274" t="s">
        <v>3386</v>
      </c>
      <c r="G4274" t="s">
        <v>17</v>
      </c>
      <c r="H4274" t="s">
        <v>16</v>
      </c>
      <c r="I4274" t="s">
        <v>3385</v>
      </c>
      <c r="J4274" t="s">
        <v>3384</v>
      </c>
      <c r="K4274" t="s">
        <v>3383</v>
      </c>
      <c r="L4274" t="s">
        <v>3382</v>
      </c>
      <c r="M4274" t="s">
        <v>1928</v>
      </c>
      <c r="N4274">
        <v>4</v>
      </c>
      <c r="O4274" t="s">
        <v>3381</v>
      </c>
      <c r="P4274" t="s">
        <v>3380</v>
      </c>
      <c r="Q4274" t="s">
        <v>3379</v>
      </c>
      <c r="R4274" s="7">
        <v>42370</v>
      </c>
      <c r="S4274" s="8">
        <f t="shared" si="528"/>
        <v>2016</v>
      </c>
      <c r="T4274" s="8">
        <v>2016</v>
      </c>
      <c r="U4274" s="8">
        <f t="shared" si="529"/>
        <v>6</v>
      </c>
      <c r="V4274" s="7">
        <v>2016</v>
      </c>
      <c r="W4274" t="s">
        <v>3368</v>
      </c>
      <c r="X4274" s="2">
        <v>0.28199999999999997</v>
      </c>
      <c r="Y4274" s="6">
        <f t="shared" si="534"/>
        <v>7.527828942099783E-3</v>
      </c>
      <c r="AA4274">
        <v>16875869</v>
      </c>
      <c r="AB4274">
        <v>19700186861</v>
      </c>
      <c r="AC4274">
        <v>16875877</v>
      </c>
      <c r="AD4274" t="s">
        <v>6</v>
      </c>
      <c r="AE4274">
        <v>2016</v>
      </c>
      <c r="AG4274">
        <v>6894676</v>
      </c>
      <c r="AI4274" t="s">
        <v>3378</v>
      </c>
      <c r="AK4274" t="s">
        <v>3377</v>
      </c>
      <c r="AL4274">
        <v>0</v>
      </c>
      <c r="AM4274" s="5">
        <f t="shared" si="530"/>
        <v>0</v>
      </c>
      <c r="AN4274" s="4">
        <f t="shared" si="535"/>
        <v>0</v>
      </c>
      <c r="AO4274" s="3"/>
      <c r="AP4274">
        <v>1</v>
      </c>
      <c r="AR4274" t="s">
        <v>1</v>
      </c>
      <c r="AT4274" s="2">
        <v>1.1739999999999999</v>
      </c>
      <c r="AU4274" s="1">
        <f t="shared" si="531"/>
        <v>0.52694802594698475</v>
      </c>
      <c r="AV4274" s="1">
        <f t="shared" si="532"/>
        <v>0.37639144710498917</v>
      </c>
      <c r="AW4274" s="1">
        <f t="shared" si="533"/>
        <v>0.22583486826299345</v>
      </c>
    </row>
    <row r="4275" spans="1:49" x14ac:dyDescent="0.2">
      <c r="A4275">
        <v>4273</v>
      </c>
      <c r="B4275" t="s">
        <v>3376</v>
      </c>
      <c r="C4275" t="s">
        <v>3375</v>
      </c>
      <c r="F4275" t="s">
        <v>3374</v>
      </c>
      <c r="G4275" t="s">
        <v>17</v>
      </c>
      <c r="H4275" t="s">
        <v>16</v>
      </c>
      <c r="I4275" t="s">
        <v>3373</v>
      </c>
      <c r="J4275">
        <v>60073711</v>
      </c>
      <c r="K4275" t="s">
        <v>3372</v>
      </c>
      <c r="L4275" t="s">
        <v>691</v>
      </c>
      <c r="M4275" t="s">
        <v>340</v>
      </c>
      <c r="N4275">
        <v>5</v>
      </c>
      <c r="O4275" t="s">
        <v>3371</v>
      </c>
      <c r="P4275" t="s">
        <v>3370</v>
      </c>
      <c r="Q4275" t="s">
        <v>3369</v>
      </c>
      <c r="R4275" s="7">
        <v>42370</v>
      </c>
      <c r="S4275" s="8">
        <f t="shared" si="528"/>
        <v>2016</v>
      </c>
      <c r="T4275" s="8">
        <v>2016</v>
      </c>
      <c r="U4275" s="8">
        <f t="shared" si="529"/>
        <v>6</v>
      </c>
      <c r="V4275" s="7">
        <v>2016</v>
      </c>
      <c r="W4275" t="s">
        <v>3368</v>
      </c>
      <c r="X4275" s="2">
        <v>0.28199999999999997</v>
      </c>
      <c r="Y4275" s="6">
        <f t="shared" si="534"/>
        <v>7.527828942099783E-3</v>
      </c>
      <c r="AA4275">
        <v>16875869</v>
      </c>
      <c r="AB4275">
        <v>19700186861</v>
      </c>
      <c r="AC4275">
        <v>16875877</v>
      </c>
      <c r="AD4275" t="s">
        <v>6</v>
      </c>
      <c r="AE4275">
        <v>2016</v>
      </c>
      <c r="AG4275">
        <v>6271648</v>
      </c>
      <c r="AI4275" t="s">
        <v>3367</v>
      </c>
      <c r="AK4275" t="s">
        <v>3366</v>
      </c>
      <c r="AL4275">
        <v>1</v>
      </c>
      <c r="AM4275" s="5">
        <f t="shared" si="530"/>
        <v>0.16666666666666666</v>
      </c>
      <c r="AN4275" s="4">
        <f t="shared" si="535"/>
        <v>2.5242963523917705E-4</v>
      </c>
      <c r="AO4275" s="3"/>
      <c r="AP4275">
        <v>1</v>
      </c>
      <c r="AR4275" t="s">
        <v>1</v>
      </c>
      <c r="AT4275" s="2">
        <v>1.1739999999999999</v>
      </c>
      <c r="AU4275" s="1">
        <f t="shared" si="531"/>
        <v>0.5345209150041601</v>
      </c>
      <c r="AV4275" s="1">
        <f t="shared" si="532"/>
        <v>0.38901292886694805</v>
      </c>
      <c r="AW4275" s="1">
        <f t="shared" si="533"/>
        <v>0.24350494272973583</v>
      </c>
    </row>
    <row r="4276" spans="1:49" x14ac:dyDescent="0.2">
      <c r="A4276">
        <v>4274</v>
      </c>
      <c r="B4276" t="s">
        <v>3365</v>
      </c>
      <c r="C4276" t="s">
        <v>3364</v>
      </c>
      <c r="D4276" t="s">
        <v>3363</v>
      </c>
      <c r="E4276">
        <v>26597904</v>
      </c>
      <c r="F4276" t="s">
        <v>3362</v>
      </c>
      <c r="G4276" t="s">
        <v>17</v>
      </c>
      <c r="H4276" t="s">
        <v>16</v>
      </c>
      <c r="I4276" t="s">
        <v>3361</v>
      </c>
      <c r="J4276" t="s">
        <v>3360</v>
      </c>
      <c r="K4276" t="s">
        <v>3359</v>
      </c>
      <c r="L4276" t="s">
        <v>3358</v>
      </c>
      <c r="M4276" t="s">
        <v>3357</v>
      </c>
      <c r="N4276">
        <v>5</v>
      </c>
      <c r="O4276" t="s">
        <v>3356</v>
      </c>
      <c r="P4276" t="s">
        <v>3355</v>
      </c>
      <c r="Q4276" t="s">
        <v>3354</v>
      </c>
      <c r="R4276" s="7">
        <v>42370</v>
      </c>
      <c r="S4276" s="8">
        <f t="shared" si="528"/>
        <v>2016</v>
      </c>
      <c r="T4276" s="8">
        <v>2016</v>
      </c>
      <c r="U4276" s="8">
        <f t="shared" si="529"/>
        <v>6</v>
      </c>
      <c r="V4276" s="7">
        <v>42370</v>
      </c>
      <c r="W4276" t="s">
        <v>3353</v>
      </c>
      <c r="X4276" s="2">
        <v>0.998</v>
      </c>
      <c r="Y4276" s="6">
        <f t="shared" si="534"/>
        <v>2.664104001494888E-2</v>
      </c>
      <c r="AA4276">
        <v>14678039</v>
      </c>
      <c r="AB4276">
        <v>19156</v>
      </c>
      <c r="AC4276">
        <v>18735495</v>
      </c>
      <c r="AD4276" t="s">
        <v>6</v>
      </c>
      <c r="AE4276">
        <v>45</v>
      </c>
      <c r="AF4276">
        <v>1</v>
      </c>
      <c r="AH4276" t="s">
        <v>3352</v>
      </c>
      <c r="AI4276" t="s">
        <v>3351</v>
      </c>
      <c r="AJ4276" t="s">
        <v>3350</v>
      </c>
      <c r="AK4276" t="s">
        <v>3349</v>
      </c>
      <c r="AL4276">
        <v>5</v>
      </c>
      <c r="AM4276" s="5">
        <f t="shared" si="530"/>
        <v>0.83333333333333337</v>
      </c>
      <c r="AN4276" s="4">
        <f t="shared" si="535"/>
        <v>1.2621481761958854E-3</v>
      </c>
      <c r="AO4276" s="3"/>
      <c r="AP4276">
        <v>0</v>
      </c>
      <c r="AQ4276" t="s">
        <v>3348</v>
      </c>
      <c r="AR4276" t="s">
        <v>1</v>
      </c>
      <c r="AS4276" t="s">
        <v>3347</v>
      </c>
      <c r="AT4276" s="2" t="s">
        <v>0</v>
      </c>
      <c r="AU4276" s="1">
        <f t="shared" si="531"/>
        <v>1.9027372463322982</v>
      </c>
      <c r="AV4276" s="1">
        <f t="shared" si="532"/>
        <v>1.3951594095572384</v>
      </c>
      <c r="AW4276" s="1">
        <f t="shared" si="533"/>
        <v>0.88758157278217842</v>
      </c>
    </row>
    <row r="4277" spans="1:49" x14ac:dyDescent="0.2">
      <c r="A4277">
        <v>4275</v>
      </c>
      <c r="B4277" t="s">
        <v>3346</v>
      </c>
      <c r="F4277" t="s">
        <v>3345</v>
      </c>
      <c r="G4277" t="s">
        <v>17</v>
      </c>
      <c r="H4277" t="s">
        <v>16</v>
      </c>
      <c r="I4277" t="s">
        <v>3344</v>
      </c>
      <c r="J4277">
        <v>60088882</v>
      </c>
      <c r="K4277" t="s">
        <v>3343</v>
      </c>
      <c r="L4277" t="s">
        <v>3342</v>
      </c>
      <c r="M4277" t="s">
        <v>3292</v>
      </c>
      <c r="N4277">
        <v>4</v>
      </c>
      <c r="O4277" t="s">
        <v>3341</v>
      </c>
      <c r="P4277" t="s">
        <v>3340</v>
      </c>
      <c r="Q4277" t="s">
        <v>3339</v>
      </c>
      <c r="R4277" s="7">
        <v>42370</v>
      </c>
      <c r="S4277" s="8">
        <f t="shared" si="528"/>
        <v>2016</v>
      </c>
      <c r="T4277" s="8">
        <v>2016</v>
      </c>
      <c r="U4277" s="8">
        <f t="shared" si="529"/>
        <v>6</v>
      </c>
      <c r="V4277" s="7">
        <v>2016</v>
      </c>
      <c r="W4277" t="s">
        <v>3260</v>
      </c>
      <c r="X4277" s="2">
        <v>0.127</v>
      </c>
      <c r="Y4277" s="6">
        <f t="shared" si="534"/>
        <v>3.3901924668321725E-3</v>
      </c>
      <c r="AB4277">
        <v>21100200818</v>
      </c>
      <c r="AC4277">
        <v>15530396</v>
      </c>
      <c r="AD4277" t="s">
        <v>6</v>
      </c>
      <c r="AE4277">
        <v>11</v>
      </c>
      <c r="AF4277">
        <v>1</v>
      </c>
      <c r="AH4277" t="s">
        <v>3338</v>
      </c>
      <c r="AI4277" t="s">
        <v>3337</v>
      </c>
      <c r="AJ4277" t="s">
        <v>3336</v>
      </c>
      <c r="AK4277" t="s">
        <v>3335</v>
      </c>
      <c r="AL4277">
        <v>11</v>
      </c>
      <c r="AM4277" s="5">
        <f t="shared" si="530"/>
        <v>1.8333333333333333</v>
      </c>
      <c r="AN4277" s="4">
        <f t="shared" si="535"/>
        <v>2.7767259876309478E-3</v>
      </c>
      <c r="AO4277" s="3"/>
      <c r="AP4277">
        <v>0</v>
      </c>
      <c r="AR4277" t="s">
        <v>1</v>
      </c>
      <c r="AT4277" s="2" t="s">
        <v>0</v>
      </c>
      <c r="AU4277" s="1">
        <f t="shared" si="531"/>
        <v>0.32061525230718046</v>
      </c>
      <c r="AV4277" s="1">
        <f t="shared" si="532"/>
        <v>0.30834592272315603</v>
      </c>
      <c r="AW4277" s="1">
        <f t="shared" si="533"/>
        <v>0.29607659313913154</v>
      </c>
    </row>
    <row r="4278" spans="1:49" x14ac:dyDescent="0.2">
      <c r="A4278">
        <v>4276</v>
      </c>
      <c r="B4278" t="s">
        <v>3334</v>
      </c>
      <c r="C4278" t="s">
        <v>3333</v>
      </c>
      <c r="F4278" t="s">
        <v>3332</v>
      </c>
      <c r="G4278" t="s">
        <v>17</v>
      </c>
      <c r="H4278" t="s">
        <v>16</v>
      </c>
      <c r="I4278" t="s">
        <v>3331</v>
      </c>
      <c r="J4278">
        <v>60025578</v>
      </c>
      <c r="K4278" t="s">
        <v>692</v>
      </c>
      <c r="L4278" t="s">
        <v>691</v>
      </c>
      <c r="M4278" t="s">
        <v>340</v>
      </c>
      <c r="N4278">
        <v>4</v>
      </c>
      <c r="O4278" t="s">
        <v>3330</v>
      </c>
      <c r="P4278" t="s">
        <v>3329</v>
      </c>
      <c r="Q4278" t="s">
        <v>688</v>
      </c>
      <c r="R4278" s="7">
        <v>42370</v>
      </c>
      <c r="S4278" s="8">
        <f t="shared" si="528"/>
        <v>2016</v>
      </c>
      <c r="T4278" s="8">
        <v>2016</v>
      </c>
      <c r="U4278" s="8">
        <f t="shared" si="529"/>
        <v>6</v>
      </c>
      <c r="V4278" s="7">
        <v>42370</v>
      </c>
      <c r="W4278" t="s">
        <v>3314</v>
      </c>
      <c r="X4278" s="2">
        <v>0.47099999999999997</v>
      </c>
      <c r="Y4278" s="6">
        <f t="shared" si="534"/>
        <v>1.2573075999039E-2</v>
      </c>
      <c r="AB4278">
        <v>9500154105</v>
      </c>
      <c r="AC4278">
        <v>19313195</v>
      </c>
      <c r="AD4278" t="s">
        <v>6</v>
      </c>
      <c r="AE4278">
        <v>10</v>
      </c>
      <c r="AF4278">
        <v>1</v>
      </c>
      <c r="AG4278">
        <v>15007</v>
      </c>
      <c r="AI4278" t="s">
        <v>3328</v>
      </c>
      <c r="AJ4278" t="s">
        <v>3327</v>
      </c>
      <c r="AK4278" t="s">
        <v>3326</v>
      </c>
      <c r="AL4278">
        <v>7</v>
      </c>
      <c r="AM4278" s="5">
        <f t="shared" si="530"/>
        <v>1.1666666666666667</v>
      </c>
      <c r="AN4278" s="4">
        <f t="shared" si="535"/>
        <v>1.7670074466742396E-3</v>
      </c>
      <c r="AO4278" s="3"/>
      <c r="AP4278">
        <v>1</v>
      </c>
      <c r="AQ4278" t="s">
        <v>222</v>
      </c>
      <c r="AR4278">
        <v>61201292</v>
      </c>
      <c r="AS4278" t="s">
        <v>221</v>
      </c>
      <c r="AT4278" s="2">
        <v>1.53</v>
      </c>
      <c r="AU4278" s="1">
        <f t="shared" si="531"/>
        <v>0.93312554333295716</v>
      </c>
      <c r="AV4278" s="1">
        <f t="shared" si="532"/>
        <v>0.71700417228566204</v>
      </c>
      <c r="AW4278" s="1">
        <f t="shared" si="533"/>
        <v>0.50088280123836681</v>
      </c>
    </row>
    <row r="4279" spans="1:49" x14ac:dyDescent="0.2">
      <c r="A4279">
        <v>4277</v>
      </c>
      <c r="B4279" t="s">
        <v>3325</v>
      </c>
      <c r="C4279" t="s">
        <v>3324</v>
      </c>
      <c r="F4279" t="s">
        <v>3323</v>
      </c>
      <c r="G4279" t="s">
        <v>17</v>
      </c>
      <c r="H4279" t="s">
        <v>16</v>
      </c>
      <c r="I4279" t="s">
        <v>3322</v>
      </c>
      <c r="J4279" t="s">
        <v>3321</v>
      </c>
      <c r="K4279" t="s">
        <v>3320</v>
      </c>
      <c r="L4279" t="s">
        <v>3319</v>
      </c>
      <c r="M4279" t="s">
        <v>3318</v>
      </c>
      <c r="N4279">
        <v>6</v>
      </c>
      <c r="O4279" t="s">
        <v>3317</v>
      </c>
      <c r="P4279" t="s">
        <v>3316</v>
      </c>
      <c r="Q4279" t="s">
        <v>3315</v>
      </c>
      <c r="R4279" s="7">
        <v>42370</v>
      </c>
      <c r="S4279" s="8">
        <f t="shared" si="528"/>
        <v>2016</v>
      </c>
      <c r="T4279" s="8">
        <v>2016</v>
      </c>
      <c r="U4279" s="8">
        <f t="shared" si="529"/>
        <v>6</v>
      </c>
      <c r="V4279" s="7">
        <v>42370</v>
      </c>
      <c r="W4279" t="s">
        <v>3314</v>
      </c>
      <c r="X4279" s="2">
        <v>0.47099999999999997</v>
      </c>
      <c r="Y4279" s="6">
        <f t="shared" si="534"/>
        <v>1.2573075999039E-2</v>
      </c>
      <c r="AB4279">
        <v>9500154105</v>
      </c>
      <c r="AC4279">
        <v>19313195</v>
      </c>
      <c r="AD4279" t="s">
        <v>6</v>
      </c>
      <c r="AE4279">
        <v>10</v>
      </c>
      <c r="AF4279">
        <v>1</v>
      </c>
      <c r="AG4279">
        <v>15008</v>
      </c>
      <c r="AI4279" t="s">
        <v>3313</v>
      </c>
      <c r="AJ4279" t="s">
        <v>3312</v>
      </c>
      <c r="AK4279" t="s">
        <v>3311</v>
      </c>
      <c r="AL4279">
        <v>7</v>
      </c>
      <c r="AM4279" s="5">
        <f t="shared" si="530"/>
        <v>1.1666666666666667</v>
      </c>
      <c r="AN4279" s="4">
        <f t="shared" si="535"/>
        <v>1.7670074466742396E-3</v>
      </c>
      <c r="AO4279" s="3"/>
      <c r="AP4279">
        <v>0</v>
      </c>
      <c r="AQ4279" t="s">
        <v>222</v>
      </c>
      <c r="AR4279">
        <v>61372186</v>
      </c>
      <c r="AS4279" t="s">
        <v>221</v>
      </c>
      <c r="AT4279" s="2">
        <v>1.53</v>
      </c>
      <c r="AU4279" s="1">
        <f t="shared" si="531"/>
        <v>0.93312554333295716</v>
      </c>
      <c r="AV4279" s="1">
        <f t="shared" si="532"/>
        <v>0.71700417228566204</v>
      </c>
      <c r="AW4279" s="1">
        <f t="shared" si="533"/>
        <v>0.50088280123836681</v>
      </c>
    </row>
    <row r="4280" spans="1:49" x14ac:dyDescent="0.2">
      <c r="A4280">
        <v>4278</v>
      </c>
      <c r="B4280" t="s">
        <v>3310</v>
      </c>
      <c r="F4280" t="s">
        <v>3309</v>
      </c>
      <c r="G4280" t="s">
        <v>17</v>
      </c>
      <c r="H4280" t="s">
        <v>16</v>
      </c>
      <c r="I4280" t="s">
        <v>3308</v>
      </c>
      <c r="J4280">
        <v>60068756</v>
      </c>
      <c r="K4280" t="s">
        <v>3307</v>
      </c>
      <c r="L4280" t="s">
        <v>3306</v>
      </c>
      <c r="M4280" t="s">
        <v>3305</v>
      </c>
      <c r="N4280">
        <v>3</v>
      </c>
      <c r="O4280" t="s">
        <v>3304</v>
      </c>
      <c r="P4280" t="s">
        <v>3303</v>
      </c>
      <c r="Q4280" t="s">
        <v>3302</v>
      </c>
      <c r="R4280" s="7">
        <v>42370</v>
      </c>
      <c r="S4280" s="8">
        <f t="shared" si="528"/>
        <v>2016</v>
      </c>
      <c r="T4280" s="8">
        <v>2016</v>
      </c>
      <c r="U4280" s="8">
        <f t="shared" si="529"/>
        <v>6</v>
      </c>
      <c r="V4280" s="7">
        <v>2016</v>
      </c>
      <c r="W4280" t="s">
        <v>3260</v>
      </c>
      <c r="X4280" s="2">
        <v>0.127</v>
      </c>
      <c r="Y4280" s="6">
        <f t="shared" si="534"/>
        <v>3.3901924668321725E-3</v>
      </c>
      <c r="AB4280">
        <v>21100200818</v>
      </c>
      <c r="AC4280">
        <v>15530396</v>
      </c>
      <c r="AD4280" t="s">
        <v>6</v>
      </c>
      <c r="AE4280">
        <v>11</v>
      </c>
      <c r="AF4280">
        <v>1</v>
      </c>
      <c r="AH4280" t="s">
        <v>3301</v>
      </c>
      <c r="AI4280" t="s">
        <v>3300</v>
      </c>
      <c r="AJ4280" t="s">
        <v>3299</v>
      </c>
      <c r="AK4280" t="s">
        <v>3298</v>
      </c>
      <c r="AL4280">
        <v>3</v>
      </c>
      <c r="AM4280" s="5">
        <f t="shared" si="530"/>
        <v>0.5</v>
      </c>
      <c r="AN4280" s="4">
        <f t="shared" si="535"/>
        <v>7.572889057175312E-4</v>
      </c>
      <c r="AO4280" s="3"/>
      <c r="AP4280">
        <v>0</v>
      </c>
      <c r="AR4280" t="s">
        <v>1</v>
      </c>
      <c r="AT4280" s="2" t="s">
        <v>0</v>
      </c>
      <c r="AU4280" s="1">
        <f t="shared" si="531"/>
        <v>0.26003213984977802</v>
      </c>
      <c r="AV4280" s="1">
        <f t="shared" si="532"/>
        <v>0.20737406862748517</v>
      </c>
      <c r="AW4280" s="1">
        <f t="shared" si="533"/>
        <v>0.15471599740519235</v>
      </c>
    </row>
    <row r="4281" spans="1:49" x14ac:dyDescent="0.2">
      <c r="A4281">
        <v>4279</v>
      </c>
      <c r="B4281" t="s">
        <v>3297</v>
      </c>
      <c r="F4281" t="s">
        <v>3296</v>
      </c>
      <c r="G4281" t="s">
        <v>17</v>
      </c>
      <c r="H4281" t="s">
        <v>16</v>
      </c>
      <c r="I4281" t="s">
        <v>3295</v>
      </c>
      <c r="J4281">
        <v>112789754</v>
      </c>
      <c r="K4281" t="s">
        <v>3294</v>
      </c>
      <c r="L4281" t="s">
        <v>3293</v>
      </c>
      <c r="M4281" t="s">
        <v>3292</v>
      </c>
      <c r="N4281">
        <v>4</v>
      </c>
      <c r="O4281" t="s">
        <v>3291</v>
      </c>
      <c r="P4281" t="s">
        <v>3290</v>
      </c>
      <c r="Q4281" t="s">
        <v>3289</v>
      </c>
      <c r="R4281" s="7">
        <v>42370</v>
      </c>
      <c r="S4281" s="8">
        <f t="shared" si="528"/>
        <v>2016</v>
      </c>
      <c r="T4281" s="8">
        <v>2016</v>
      </c>
      <c r="U4281" s="8">
        <f t="shared" si="529"/>
        <v>6</v>
      </c>
      <c r="V4281" s="7">
        <v>2016</v>
      </c>
      <c r="W4281" t="s">
        <v>3260</v>
      </c>
      <c r="X4281" s="2">
        <v>0.127</v>
      </c>
      <c r="Y4281" s="6">
        <f t="shared" si="534"/>
        <v>3.3901924668321725E-3</v>
      </c>
      <c r="AB4281">
        <v>21100200818</v>
      </c>
      <c r="AC4281">
        <v>15530396</v>
      </c>
      <c r="AD4281" t="s">
        <v>6</v>
      </c>
      <c r="AE4281">
        <v>11</v>
      </c>
      <c r="AF4281">
        <v>1</v>
      </c>
      <c r="AH4281" t="s">
        <v>3288</v>
      </c>
      <c r="AI4281" t="s">
        <v>3287</v>
      </c>
      <c r="AJ4281" t="s">
        <v>3286</v>
      </c>
      <c r="AK4281" t="s">
        <v>3285</v>
      </c>
      <c r="AL4281">
        <v>2</v>
      </c>
      <c r="AM4281" s="5">
        <f t="shared" si="530"/>
        <v>0.33333333333333331</v>
      </c>
      <c r="AN4281" s="4">
        <f t="shared" si="535"/>
        <v>5.048592704783541E-4</v>
      </c>
      <c r="AO4281" s="3"/>
      <c r="AP4281">
        <v>0</v>
      </c>
      <c r="AQ4281" t="s">
        <v>3284</v>
      </c>
      <c r="AR4281" t="s">
        <v>1</v>
      </c>
      <c r="AS4281" t="s">
        <v>3283</v>
      </c>
      <c r="AT4281" s="2" t="s">
        <v>0</v>
      </c>
      <c r="AU4281" s="1">
        <f t="shared" si="531"/>
        <v>0.25245925079260267</v>
      </c>
      <c r="AV4281" s="1">
        <f t="shared" si="532"/>
        <v>0.19475258686552632</v>
      </c>
      <c r="AW4281" s="1">
        <f t="shared" si="533"/>
        <v>0.13704592293844997</v>
      </c>
    </row>
    <row r="4282" spans="1:49" x14ac:dyDescent="0.2">
      <c r="A4282">
        <v>4280</v>
      </c>
      <c r="B4282" t="s">
        <v>3282</v>
      </c>
      <c r="F4282" t="s">
        <v>3281</v>
      </c>
      <c r="G4282" t="s">
        <v>17</v>
      </c>
      <c r="H4282" t="s">
        <v>16</v>
      </c>
      <c r="I4282" t="s">
        <v>3280</v>
      </c>
      <c r="J4282" t="s">
        <v>3279</v>
      </c>
      <c r="K4282" t="s">
        <v>3278</v>
      </c>
      <c r="L4282" t="s">
        <v>3277</v>
      </c>
      <c r="M4282" t="s">
        <v>3276</v>
      </c>
      <c r="N4282">
        <v>5</v>
      </c>
      <c r="O4282" t="s">
        <v>3275</v>
      </c>
      <c r="P4282" t="s">
        <v>3274</v>
      </c>
      <c r="Q4282" t="s">
        <v>3273</v>
      </c>
      <c r="R4282" s="7">
        <v>42370</v>
      </c>
      <c r="S4282" s="8">
        <f t="shared" si="528"/>
        <v>2016</v>
      </c>
      <c r="T4282" s="8">
        <v>2016</v>
      </c>
      <c r="U4282" s="8">
        <f t="shared" si="529"/>
        <v>6</v>
      </c>
      <c r="V4282" s="7">
        <v>2016</v>
      </c>
      <c r="W4282" t="s">
        <v>3260</v>
      </c>
      <c r="X4282" s="2">
        <v>0.127</v>
      </c>
      <c r="Y4282" s="6">
        <f t="shared" si="534"/>
        <v>3.3901924668321725E-3</v>
      </c>
      <c r="AB4282">
        <v>21100200818</v>
      </c>
      <c r="AC4282">
        <v>15530396</v>
      </c>
      <c r="AD4282" t="s">
        <v>6</v>
      </c>
      <c r="AE4282">
        <v>11</v>
      </c>
      <c r="AF4282">
        <v>1</v>
      </c>
      <c r="AH4282" t="s">
        <v>3272</v>
      </c>
      <c r="AI4282" t="s">
        <v>3271</v>
      </c>
      <c r="AJ4282" t="s">
        <v>3270</v>
      </c>
      <c r="AK4282" t="s">
        <v>3269</v>
      </c>
      <c r="AL4282">
        <v>3</v>
      </c>
      <c r="AM4282" s="5">
        <f t="shared" si="530"/>
        <v>0.5</v>
      </c>
      <c r="AN4282" s="4">
        <f t="shared" si="535"/>
        <v>7.572889057175312E-4</v>
      </c>
      <c r="AO4282" s="3"/>
      <c r="AP4282">
        <v>0</v>
      </c>
      <c r="AR4282" t="s">
        <v>1</v>
      </c>
      <c r="AT4282" s="2" t="s">
        <v>0</v>
      </c>
      <c r="AU4282" s="1">
        <f t="shared" si="531"/>
        <v>0.26003213984977802</v>
      </c>
      <c r="AV4282" s="1">
        <f t="shared" si="532"/>
        <v>0.20737406862748517</v>
      </c>
      <c r="AW4282" s="1">
        <f t="shared" si="533"/>
        <v>0.15471599740519235</v>
      </c>
    </row>
    <row r="4283" spans="1:49" x14ac:dyDescent="0.2">
      <c r="A4283">
        <v>4281</v>
      </c>
      <c r="B4283" t="s">
        <v>3268</v>
      </c>
      <c r="F4283" t="s">
        <v>3267</v>
      </c>
      <c r="G4283" t="s">
        <v>17</v>
      </c>
      <c r="H4283" t="s">
        <v>16</v>
      </c>
      <c r="I4283" t="s">
        <v>3266</v>
      </c>
      <c r="J4283">
        <v>60104400</v>
      </c>
      <c r="K4283" t="s">
        <v>3265</v>
      </c>
      <c r="L4283" t="s">
        <v>3264</v>
      </c>
      <c r="M4283" t="s">
        <v>135</v>
      </c>
      <c r="N4283">
        <v>2</v>
      </c>
      <c r="O4283" t="s">
        <v>3263</v>
      </c>
      <c r="P4283" t="s">
        <v>3262</v>
      </c>
      <c r="Q4283" t="s">
        <v>3261</v>
      </c>
      <c r="R4283" s="7">
        <v>42370</v>
      </c>
      <c r="S4283" s="8">
        <f t="shared" ref="S4283:S4346" si="536">YEAR(R4283)</f>
        <v>2016</v>
      </c>
      <c r="T4283" s="8">
        <v>2016</v>
      </c>
      <c r="U4283" s="8">
        <f t="shared" ref="U4283:U4346" si="537">2022-T4283</f>
        <v>6</v>
      </c>
      <c r="V4283" s="7">
        <v>2016</v>
      </c>
      <c r="W4283" t="s">
        <v>3260</v>
      </c>
      <c r="X4283" s="2">
        <v>0.127</v>
      </c>
      <c r="Y4283" s="6">
        <f t="shared" si="534"/>
        <v>3.3901924668321725E-3</v>
      </c>
      <c r="AB4283">
        <v>21100200818</v>
      </c>
      <c r="AC4283">
        <v>15530396</v>
      </c>
      <c r="AD4283" t="s">
        <v>6</v>
      </c>
      <c r="AE4283">
        <v>11</v>
      </c>
      <c r="AF4283">
        <v>1</v>
      </c>
      <c r="AH4283" t="s">
        <v>3259</v>
      </c>
      <c r="AI4283" t="s">
        <v>3258</v>
      </c>
      <c r="AJ4283" t="s">
        <v>3257</v>
      </c>
      <c r="AK4283" t="s">
        <v>3256</v>
      </c>
      <c r="AL4283">
        <v>2</v>
      </c>
      <c r="AM4283" s="5">
        <f t="shared" ref="AM4283:AM4346" si="538">AL4283/U4283</f>
        <v>0.33333333333333331</v>
      </c>
      <c r="AN4283" s="4">
        <f t="shared" si="535"/>
        <v>5.048592704783541E-4</v>
      </c>
      <c r="AO4283" s="3"/>
      <c r="AP4283">
        <v>0</v>
      </c>
      <c r="AR4283" t="s">
        <v>1</v>
      </c>
      <c r="AT4283" s="2" t="s">
        <v>0</v>
      </c>
      <c r="AU4283" s="1">
        <f t="shared" ref="AU4283:AU4346" si="539">(Y4283*0.7+AN4283*0.3)*100</f>
        <v>0.25245925079260267</v>
      </c>
      <c r="AV4283" s="1">
        <f t="shared" ref="AV4283:AV4346" si="540">(Y4283*0.5+AN4283*0.5)*100</f>
        <v>0.19475258686552632</v>
      </c>
      <c r="AW4283" s="1">
        <f t="shared" ref="AW4283:AW4346" si="541">(Y4283*0.3+AN4283*0.7)*100</f>
        <v>0.13704592293844997</v>
      </c>
    </row>
    <row r="4284" spans="1:49" x14ac:dyDescent="0.2">
      <c r="A4284">
        <v>4282</v>
      </c>
      <c r="B4284" t="s">
        <v>3255</v>
      </c>
      <c r="C4284" t="s">
        <v>3254</v>
      </c>
      <c r="F4284" t="s">
        <v>3253</v>
      </c>
      <c r="G4284" t="s">
        <v>17</v>
      </c>
      <c r="H4284" t="s">
        <v>16</v>
      </c>
      <c r="I4284" t="s">
        <v>3252</v>
      </c>
      <c r="J4284">
        <v>60004750</v>
      </c>
      <c r="K4284" t="s">
        <v>3251</v>
      </c>
      <c r="L4284" t="s">
        <v>3250</v>
      </c>
      <c r="M4284" t="s">
        <v>135</v>
      </c>
      <c r="N4284">
        <v>2</v>
      </c>
      <c r="O4284" t="s">
        <v>3249</v>
      </c>
      <c r="P4284" t="s">
        <v>3248</v>
      </c>
      <c r="Q4284" t="s">
        <v>3247</v>
      </c>
      <c r="R4284" s="7">
        <v>42370</v>
      </c>
      <c r="S4284" s="8">
        <f t="shared" si="536"/>
        <v>2016</v>
      </c>
      <c r="T4284" s="8">
        <v>2016</v>
      </c>
      <c r="U4284" s="8">
        <f t="shared" si="537"/>
        <v>6</v>
      </c>
      <c r="V4284" s="7">
        <v>2016</v>
      </c>
      <c r="W4284" t="s">
        <v>1748</v>
      </c>
      <c r="X4284" s="2">
        <v>0.34100000000000003</v>
      </c>
      <c r="Y4284" s="6">
        <f t="shared" si="534"/>
        <v>9.1028002455887467E-3</v>
      </c>
      <c r="AA4284">
        <v>19378718</v>
      </c>
      <c r="AB4284">
        <v>19700186839</v>
      </c>
      <c r="AC4284">
        <v>15309681</v>
      </c>
      <c r="AD4284" t="s">
        <v>6</v>
      </c>
      <c r="AE4284">
        <v>62</v>
      </c>
      <c r="AH4284" s="9">
        <v>44866</v>
      </c>
      <c r="AI4284" t="s">
        <v>3246</v>
      </c>
      <c r="AK4284" t="s">
        <v>3245</v>
      </c>
      <c r="AL4284">
        <v>6</v>
      </c>
      <c r="AM4284" s="5">
        <f t="shared" si="538"/>
        <v>1</v>
      </c>
      <c r="AN4284" s="4">
        <f t="shared" si="535"/>
        <v>1.5145778114350624E-3</v>
      </c>
      <c r="AO4284" s="3"/>
      <c r="AP4284">
        <v>1</v>
      </c>
      <c r="AR4284" t="s">
        <v>1</v>
      </c>
      <c r="AT4284" s="2" t="s">
        <v>0</v>
      </c>
      <c r="AU4284" s="1">
        <f t="shared" si="539"/>
        <v>0.68263335153426408</v>
      </c>
      <c r="AV4284" s="1">
        <f t="shared" si="540"/>
        <v>0.53086890285119048</v>
      </c>
      <c r="AW4284" s="1">
        <f t="shared" si="541"/>
        <v>0.37910445416811672</v>
      </c>
    </row>
    <row r="4285" spans="1:49" x14ac:dyDescent="0.2">
      <c r="A4285">
        <v>4283</v>
      </c>
      <c r="B4285" t="s">
        <v>3244</v>
      </c>
      <c r="C4285" t="s">
        <v>3243</v>
      </c>
      <c r="F4285" t="s">
        <v>3242</v>
      </c>
      <c r="G4285" t="s">
        <v>17</v>
      </c>
      <c r="H4285" t="s">
        <v>16</v>
      </c>
      <c r="I4285" t="s">
        <v>3241</v>
      </c>
      <c r="J4285">
        <v>60005465</v>
      </c>
      <c r="K4285" t="s">
        <v>862</v>
      </c>
      <c r="L4285" t="s">
        <v>861</v>
      </c>
      <c r="M4285" t="s">
        <v>340</v>
      </c>
      <c r="N4285">
        <v>3</v>
      </c>
      <c r="O4285" t="s">
        <v>3240</v>
      </c>
      <c r="P4285" t="s">
        <v>3239</v>
      </c>
      <c r="Q4285" t="s">
        <v>3238</v>
      </c>
      <c r="R4285" s="7">
        <v>42370</v>
      </c>
      <c r="S4285" s="8">
        <f t="shared" si="536"/>
        <v>2016</v>
      </c>
      <c r="T4285" s="8">
        <v>2016</v>
      </c>
      <c r="U4285" s="8">
        <f t="shared" si="537"/>
        <v>6</v>
      </c>
      <c r="V4285" s="7">
        <v>2016</v>
      </c>
      <c r="W4285" t="s">
        <v>1433</v>
      </c>
      <c r="X4285" s="2">
        <v>0.245</v>
      </c>
      <c r="Y4285" s="6">
        <f t="shared" si="534"/>
        <v>6.5401350738100959E-3</v>
      </c>
      <c r="AA4285">
        <v>19376480</v>
      </c>
      <c r="AB4285">
        <v>19700186896</v>
      </c>
      <c r="AD4285" t="s">
        <v>6</v>
      </c>
      <c r="AE4285">
        <v>58</v>
      </c>
      <c r="AH4285" t="s">
        <v>3237</v>
      </c>
      <c r="AI4285" t="s">
        <v>3236</v>
      </c>
      <c r="AK4285" t="s">
        <v>3235</v>
      </c>
      <c r="AL4285">
        <v>2</v>
      </c>
      <c r="AM4285" s="5">
        <f t="shared" si="538"/>
        <v>0.33333333333333331</v>
      </c>
      <c r="AN4285" s="4">
        <f t="shared" si="535"/>
        <v>5.048592704783541E-4</v>
      </c>
      <c r="AO4285" s="3"/>
      <c r="AP4285">
        <v>1</v>
      </c>
      <c r="AQ4285" t="s">
        <v>222</v>
      </c>
      <c r="AR4285">
        <v>61331007</v>
      </c>
      <c r="AS4285" t="s">
        <v>221</v>
      </c>
      <c r="AT4285" s="2" t="s">
        <v>0</v>
      </c>
      <c r="AU4285" s="1">
        <f t="shared" si="539"/>
        <v>0.47295523328105732</v>
      </c>
      <c r="AV4285" s="1">
        <f t="shared" si="540"/>
        <v>0.3522497172144225</v>
      </c>
      <c r="AW4285" s="1">
        <f t="shared" si="541"/>
        <v>0.23154420114778768</v>
      </c>
    </row>
    <row r="4286" spans="1:49" x14ac:dyDescent="0.2">
      <c r="A4286">
        <v>4284</v>
      </c>
      <c r="B4286" t="s">
        <v>3234</v>
      </c>
      <c r="C4286" t="s">
        <v>3233</v>
      </c>
      <c r="F4286" t="s">
        <v>3232</v>
      </c>
      <c r="G4286" t="s">
        <v>17</v>
      </c>
      <c r="H4286" t="s">
        <v>16</v>
      </c>
      <c r="I4286" t="s">
        <v>3231</v>
      </c>
      <c r="J4286" t="s">
        <v>3230</v>
      </c>
      <c r="K4286" t="s">
        <v>3229</v>
      </c>
      <c r="L4286" t="s">
        <v>3228</v>
      </c>
      <c r="M4286" t="s">
        <v>3227</v>
      </c>
      <c r="N4286">
        <v>3</v>
      </c>
      <c r="O4286" t="s">
        <v>3226</v>
      </c>
      <c r="P4286" t="s">
        <v>3225</v>
      </c>
      <c r="Q4286" t="s">
        <v>3224</v>
      </c>
      <c r="R4286" s="7">
        <v>42370</v>
      </c>
      <c r="S4286" s="8">
        <f t="shared" si="536"/>
        <v>2016</v>
      </c>
      <c r="T4286" s="8">
        <v>2016</v>
      </c>
      <c r="U4286" s="8">
        <f t="shared" si="537"/>
        <v>6</v>
      </c>
      <c r="V4286" s="7">
        <v>2016</v>
      </c>
      <c r="W4286" t="s">
        <v>1433</v>
      </c>
      <c r="X4286" s="2">
        <v>0.245</v>
      </c>
      <c r="Y4286" s="6">
        <f t="shared" si="534"/>
        <v>6.5401350738100959E-3</v>
      </c>
      <c r="AA4286">
        <v>19376480</v>
      </c>
      <c r="AB4286">
        <v>19700186896</v>
      </c>
      <c r="AD4286" t="s">
        <v>6</v>
      </c>
      <c r="AE4286">
        <v>58</v>
      </c>
      <c r="AH4286" t="s">
        <v>3223</v>
      </c>
      <c r="AI4286" t="s">
        <v>3222</v>
      </c>
      <c r="AK4286" t="s">
        <v>3221</v>
      </c>
      <c r="AL4286">
        <v>5</v>
      </c>
      <c r="AM4286" s="5">
        <f t="shared" si="538"/>
        <v>0.83333333333333337</v>
      </c>
      <c r="AN4286" s="4">
        <f t="shared" si="535"/>
        <v>1.2621481761958854E-3</v>
      </c>
      <c r="AO4286" s="3"/>
      <c r="AP4286">
        <v>1</v>
      </c>
      <c r="AR4286" t="s">
        <v>1</v>
      </c>
      <c r="AT4286" s="2" t="s">
        <v>0</v>
      </c>
      <c r="AU4286" s="1">
        <f t="shared" si="539"/>
        <v>0.49567390045258319</v>
      </c>
      <c r="AV4286" s="1">
        <f t="shared" si="540"/>
        <v>0.39011416250029907</v>
      </c>
      <c r="AW4286" s="1">
        <f t="shared" si="541"/>
        <v>0.28455442454801483</v>
      </c>
    </row>
    <row r="4287" spans="1:49" x14ac:dyDescent="0.2">
      <c r="A4287">
        <v>4285</v>
      </c>
      <c r="B4287" t="s">
        <v>3220</v>
      </c>
      <c r="C4287" t="s">
        <v>3219</v>
      </c>
      <c r="F4287" t="s">
        <v>3218</v>
      </c>
      <c r="G4287" t="s">
        <v>17</v>
      </c>
      <c r="H4287" t="s">
        <v>16</v>
      </c>
      <c r="I4287" t="s">
        <v>3217</v>
      </c>
      <c r="J4287" t="s">
        <v>3216</v>
      </c>
      <c r="K4287" t="s">
        <v>3215</v>
      </c>
      <c r="L4287" t="s">
        <v>3214</v>
      </c>
      <c r="M4287" t="s">
        <v>915</v>
      </c>
      <c r="N4287">
        <v>5</v>
      </c>
      <c r="O4287" t="s">
        <v>3213</v>
      </c>
      <c r="P4287" t="s">
        <v>3212</v>
      </c>
      <c r="Q4287" t="s">
        <v>3211</v>
      </c>
      <c r="R4287" s="7">
        <v>42370</v>
      </c>
      <c r="S4287" s="8">
        <f t="shared" si="536"/>
        <v>2016</v>
      </c>
      <c r="T4287" s="8">
        <v>2016</v>
      </c>
      <c r="U4287" s="8">
        <f t="shared" si="537"/>
        <v>6</v>
      </c>
      <c r="V4287" s="7">
        <v>2016</v>
      </c>
      <c r="W4287" t="s">
        <v>1748</v>
      </c>
      <c r="X4287" s="2">
        <v>0.34100000000000003</v>
      </c>
      <c r="Y4287" s="6">
        <f t="shared" si="534"/>
        <v>9.1028002455887467E-3</v>
      </c>
      <c r="AA4287">
        <v>19378718</v>
      </c>
      <c r="AB4287">
        <v>19700186839</v>
      </c>
      <c r="AC4287">
        <v>15309681</v>
      </c>
      <c r="AD4287" t="s">
        <v>6</v>
      </c>
      <c r="AE4287">
        <v>62</v>
      </c>
      <c r="AH4287" t="s">
        <v>3210</v>
      </c>
      <c r="AI4287" t="s">
        <v>3209</v>
      </c>
      <c r="AK4287" t="s">
        <v>3208</v>
      </c>
      <c r="AL4287">
        <v>8</v>
      </c>
      <c r="AM4287" s="5">
        <f t="shared" si="538"/>
        <v>1.3333333333333333</v>
      </c>
      <c r="AN4287" s="4">
        <f t="shared" si="535"/>
        <v>2.0194370819134164E-3</v>
      </c>
      <c r="AO4287" s="3"/>
      <c r="AP4287">
        <v>1</v>
      </c>
      <c r="AR4287" t="s">
        <v>1</v>
      </c>
      <c r="AT4287" s="2" t="s">
        <v>0</v>
      </c>
      <c r="AU4287" s="1">
        <f t="shared" si="539"/>
        <v>0.69777912964861466</v>
      </c>
      <c r="AV4287" s="1">
        <f t="shared" si="540"/>
        <v>0.55611186637510812</v>
      </c>
      <c r="AW4287" s="1">
        <f t="shared" si="541"/>
        <v>0.41444460310160158</v>
      </c>
    </row>
    <row r="4288" spans="1:49" x14ac:dyDescent="0.2">
      <c r="A4288">
        <v>4286</v>
      </c>
      <c r="B4288" t="s">
        <v>3207</v>
      </c>
      <c r="C4288" t="s">
        <v>3206</v>
      </c>
      <c r="F4288" t="s">
        <v>3205</v>
      </c>
      <c r="G4288" t="s">
        <v>17</v>
      </c>
      <c r="H4288" t="s">
        <v>16</v>
      </c>
      <c r="I4288" t="s">
        <v>3204</v>
      </c>
      <c r="J4288">
        <v>60031237</v>
      </c>
      <c r="K4288" t="s">
        <v>3203</v>
      </c>
      <c r="L4288" t="s">
        <v>1790</v>
      </c>
      <c r="M4288" t="s">
        <v>73</v>
      </c>
      <c r="N4288">
        <v>2</v>
      </c>
      <c r="O4288" t="s">
        <v>3202</v>
      </c>
      <c r="P4288" t="s">
        <v>3201</v>
      </c>
      <c r="Q4288" t="s">
        <v>3200</v>
      </c>
      <c r="R4288" s="7">
        <v>42370</v>
      </c>
      <c r="S4288" s="8">
        <f t="shared" si="536"/>
        <v>2016</v>
      </c>
      <c r="T4288" s="8">
        <v>2016</v>
      </c>
      <c r="U4288" s="8">
        <f t="shared" si="537"/>
        <v>6</v>
      </c>
      <c r="V4288" s="7">
        <v>2016</v>
      </c>
      <c r="W4288" t="s">
        <v>1748</v>
      </c>
      <c r="X4288" s="2">
        <v>0.34100000000000003</v>
      </c>
      <c r="Y4288" s="6">
        <f t="shared" si="534"/>
        <v>9.1028002455887467E-3</v>
      </c>
      <c r="AA4288">
        <v>19378718</v>
      </c>
      <c r="AB4288">
        <v>19700186839</v>
      </c>
      <c r="AC4288">
        <v>15309681</v>
      </c>
      <c r="AD4288" t="s">
        <v>6</v>
      </c>
      <c r="AE4288">
        <v>61</v>
      </c>
      <c r="AH4288" t="s">
        <v>3199</v>
      </c>
      <c r="AI4288" t="s">
        <v>3198</v>
      </c>
      <c r="AK4288" t="s">
        <v>3197</v>
      </c>
      <c r="AL4288">
        <v>11</v>
      </c>
      <c r="AM4288" s="5">
        <f t="shared" si="538"/>
        <v>1.8333333333333333</v>
      </c>
      <c r="AN4288" s="4">
        <f t="shared" si="535"/>
        <v>2.7767259876309478E-3</v>
      </c>
      <c r="AO4288" s="3"/>
      <c r="AP4288">
        <v>1</v>
      </c>
      <c r="AR4288" t="s">
        <v>1</v>
      </c>
      <c r="AT4288" s="2" t="s">
        <v>0</v>
      </c>
      <c r="AU4288" s="1">
        <f t="shared" si="539"/>
        <v>0.7204977968201407</v>
      </c>
      <c r="AV4288" s="1">
        <f t="shared" si="540"/>
        <v>0.59397631166098475</v>
      </c>
      <c r="AW4288" s="1">
        <f t="shared" si="541"/>
        <v>0.46745482650182874</v>
      </c>
    </row>
    <row r="4289" spans="1:49" x14ac:dyDescent="0.2">
      <c r="A4289">
        <v>4287</v>
      </c>
      <c r="B4289" t="s">
        <v>3196</v>
      </c>
      <c r="C4289" t="s">
        <v>3195</v>
      </c>
      <c r="F4289" t="s">
        <v>3194</v>
      </c>
      <c r="G4289" t="s">
        <v>17</v>
      </c>
      <c r="H4289" t="s">
        <v>16</v>
      </c>
      <c r="I4289" t="s">
        <v>3193</v>
      </c>
      <c r="J4289">
        <v>60104343</v>
      </c>
      <c r="K4289" t="s">
        <v>3192</v>
      </c>
      <c r="L4289" t="s">
        <v>3191</v>
      </c>
      <c r="M4289" t="s">
        <v>135</v>
      </c>
      <c r="N4289">
        <v>2</v>
      </c>
      <c r="O4289" t="s">
        <v>3190</v>
      </c>
      <c r="P4289" t="s">
        <v>3189</v>
      </c>
      <c r="Q4289" t="s">
        <v>3188</v>
      </c>
      <c r="R4289" s="7">
        <v>42370</v>
      </c>
      <c r="S4289" s="8">
        <f t="shared" si="536"/>
        <v>2016</v>
      </c>
      <c r="T4289" s="8">
        <v>2016</v>
      </c>
      <c r="U4289" s="8">
        <f t="shared" si="537"/>
        <v>6</v>
      </c>
      <c r="V4289" s="7">
        <v>2016</v>
      </c>
      <c r="W4289" t="s">
        <v>1748</v>
      </c>
      <c r="X4289" s="2">
        <v>0.34100000000000003</v>
      </c>
      <c r="Y4289" s="6">
        <f t="shared" si="534"/>
        <v>9.1028002455887467E-3</v>
      </c>
      <c r="AA4289">
        <v>19378718</v>
      </c>
      <c r="AB4289">
        <v>19700186839</v>
      </c>
      <c r="AC4289">
        <v>15309681</v>
      </c>
      <c r="AD4289" t="s">
        <v>6</v>
      </c>
      <c r="AE4289">
        <v>61</v>
      </c>
      <c r="AH4289" t="s">
        <v>3187</v>
      </c>
      <c r="AI4289" t="s">
        <v>3186</v>
      </c>
      <c r="AK4289" t="s">
        <v>3185</v>
      </c>
      <c r="AL4289">
        <v>2</v>
      </c>
      <c r="AM4289" s="5">
        <f t="shared" si="538"/>
        <v>0.33333333333333331</v>
      </c>
      <c r="AN4289" s="4">
        <f t="shared" si="535"/>
        <v>5.048592704783541E-4</v>
      </c>
      <c r="AO4289" s="3"/>
      <c r="AP4289">
        <v>1</v>
      </c>
      <c r="AR4289" t="s">
        <v>1</v>
      </c>
      <c r="AT4289" s="2" t="s">
        <v>0</v>
      </c>
      <c r="AU4289" s="1">
        <f t="shared" si="539"/>
        <v>0.6523417953055628</v>
      </c>
      <c r="AV4289" s="1">
        <f t="shared" si="540"/>
        <v>0.48038297580335509</v>
      </c>
      <c r="AW4289" s="1">
        <f t="shared" si="541"/>
        <v>0.30842415630114717</v>
      </c>
    </row>
    <row r="4290" spans="1:49" x14ac:dyDescent="0.2">
      <c r="A4290">
        <v>4288</v>
      </c>
      <c r="B4290" t="s">
        <v>3184</v>
      </c>
      <c r="C4290" t="s">
        <v>3183</v>
      </c>
      <c r="F4290" t="s">
        <v>3182</v>
      </c>
      <c r="G4290" t="s">
        <v>17</v>
      </c>
      <c r="H4290" t="s">
        <v>16</v>
      </c>
      <c r="I4290" t="s">
        <v>3181</v>
      </c>
      <c r="J4290">
        <v>60021227</v>
      </c>
      <c r="K4290" t="s">
        <v>3180</v>
      </c>
      <c r="L4290" t="s">
        <v>1670</v>
      </c>
      <c r="M4290" t="s">
        <v>340</v>
      </c>
      <c r="N4290">
        <v>1</v>
      </c>
      <c r="O4290" t="s">
        <v>3179</v>
      </c>
      <c r="P4290">
        <v>57094311300</v>
      </c>
      <c r="Q4290">
        <v>60021227</v>
      </c>
      <c r="R4290" s="7">
        <v>42370</v>
      </c>
      <c r="S4290" s="8">
        <f t="shared" si="536"/>
        <v>2016</v>
      </c>
      <c r="T4290" s="8">
        <v>2016</v>
      </c>
      <c r="U4290" s="8">
        <f t="shared" si="537"/>
        <v>6</v>
      </c>
      <c r="V4290" s="7">
        <v>2016</v>
      </c>
      <c r="W4290" t="s">
        <v>1433</v>
      </c>
      <c r="X4290" s="2">
        <v>0.245</v>
      </c>
      <c r="Y4290" s="6">
        <f t="shared" si="534"/>
        <v>6.5401350738100959E-3</v>
      </c>
      <c r="AA4290">
        <v>19376480</v>
      </c>
      <c r="AB4290">
        <v>19700186896</v>
      </c>
      <c r="AD4290" t="s">
        <v>6</v>
      </c>
      <c r="AE4290">
        <v>58</v>
      </c>
      <c r="AH4290" t="s">
        <v>3178</v>
      </c>
      <c r="AI4290" t="s">
        <v>3177</v>
      </c>
      <c r="AK4290" t="s">
        <v>3176</v>
      </c>
      <c r="AL4290">
        <v>6</v>
      </c>
      <c r="AM4290" s="5">
        <f t="shared" si="538"/>
        <v>1</v>
      </c>
      <c r="AN4290" s="4">
        <f t="shared" si="535"/>
        <v>1.5145778114350624E-3</v>
      </c>
      <c r="AO4290" s="3"/>
      <c r="AP4290">
        <v>1</v>
      </c>
      <c r="AR4290" t="s">
        <v>1</v>
      </c>
      <c r="AT4290" s="2" t="s">
        <v>0</v>
      </c>
      <c r="AU4290" s="1">
        <f t="shared" si="539"/>
        <v>0.50324678950975854</v>
      </c>
      <c r="AV4290" s="1">
        <f t="shared" si="540"/>
        <v>0.40273564426225794</v>
      </c>
      <c r="AW4290" s="1">
        <f t="shared" si="541"/>
        <v>0.30222449901475729</v>
      </c>
    </row>
    <row r="4291" spans="1:49" x14ac:dyDescent="0.2">
      <c r="A4291">
        <v>4289</v>
      </c>
      <c r="B4291" t="s">
        <v>3175</v>
      </c>
      <c r="C4291" t="s">
        <v>3174</v>
      </c>
      <c r="F4291" t="s">
        <v>3173</v>
      </c>
      <c r="G4291" t="s">
        <v>17</v>
      </c>
      <c r="H4291" t="s">
        <v>16</v>
      </c>
      <c r="I4291" t="s">
        <v>3172</v>
      </c>
      <c r="J4291">
        <v>60033252</v>
      </c>
      <c r="K4291" t="s">
        <v>3162</v>
      </c>
      <c r="L4291" t="s">
        <v>3171</v>
      </c>
      <c r="M4291" t="s">
        <v>411</v>
      </c>
      <c r="N4291">
        <v>2</v>
      </c>
      <c r="O4291" t="s">
        <v>3170</v>
      </c>
      <c r="P4291" t="s">
        <v>3169</v>
      </c>
      <c r="Q4291" t="s">
        <v>3168</v>
      </c>
      <c r="R4291" s="7">
        <v>42370</v>
      </c>
      <c r="S4291" s="8">
        <f t="shared" si="536"/>
        <v>2016</v>
      </c>
      <c r="T4291" s="8">
        <v>2016</v>
      </c>
      <c r="U4291" s="8">
        <f t="shared" si="537"/>
        <v>6</v>
      </c>
      <c r="V4291" s="7">
        <v>2016</v>
      </c>
      <c r="W4291" t="s">
        <v>1632</v>
      </c>
      <c r="X4291" s="2">
        <v>0.216</v>
      </c>
      <c r="Y4291" s="6">
        <f t="shared" ref="Y4291:Y4354" si="542">(X4291-$Z$3)/($Z$2-$Z$3)</f>
        <v>5.765996636501962E-3</v>
      </c>
      <c r="AA4291">
        <v>19378726</v>
      </c>
      <c r="AB4291">
        <v>19700186909</v>
      </c>
      <c r="AC4291">
        <v>10988963</v>
      </c>
      <c r="AD4291" t="s">
        <v>6</v>
      </c>
      <c r="AE4291">
        <v>46</v>
      </c>
      <c r="AH4291" t="s">
        <v>3167</v>
      </c>
      <c r="AI4291" t="s">
        <v>3166</v>
      </c>
      <c r="AK4291" t="s">
        <v>3165</v>
      </c>
      <c r="AL4291">
        <v>7</v>
      </c>
      <c r="AM4291" s="5">
        <f t="shared" si="538"/>
        <v>1.1666666666666667</v>
      </c>
      <c r="AN4291" s="4">
        <f t="shared" ref="AN4291:AN4354" si="543">(AM4291-$AO$3)/($AO$2-$AO$3)</f>
        <v>1.7670074466742396E-3</v>
      </c>
      <c r="AO4291" s="3"/>
      <c r="AP4291">
        <v>1</v>
      </c>
      <c r="AQ4291" t="s">
        <v>3164</v>
      </c>
      <c r="AR4291" t="s">
        <v>3163</v>
      </c>
      <c r="AS4291" t="s">
        <v>3162</v>
      </c>
      <c r="AT4291" s="2" t="s">
        <v>0</v>
      </c>
      <c r="AU4291" s="1">
        <f t="shared" si="539"/>
        <v>0.45662998795536447</v>
      </c>
      <c r="AV4291" s="1">
        <f t="shared" si="540"/>
        <v>0.37665020415881006</v>
      </c>
      <c r="AW4291" s="1">
        <f t="shared" si="541"/>
        <v>0.2966704203622556</v>
      </c>
    </row>
    <row r="4292" spans="1:49" x14ac:dyDescent="0.2">
      <c r="A4292">
        <v>4290</v>
      </c>
      <c r="B4292" t="s">
        <v>3161</v>
      </c>
      <c r="C4292" t="s">
        <v>3160</v>
      </c>
      <c r="F4292" t="s">
        <v>3159</v>
      </c>
      <c r="G4292" t="s">
        <v>17</v>
      </c>
      <c r="H4292" t="s">
        <v>16</v>
      </c>
      <c r="I4292" t="s">
        <v>3158</v>
      </c>
      <c r="J4292" t="s">
        <v>3157</v>
      </c>
      <c r="K4292" t="s">
        <v>3156</v>
      </c>
      <c r="L4292" t="s">
        <v>3155</v>
      </c>
      <c r="M4292" t="s">
        <v>1018</v>
      </c>
      <c r="N4292">
        <v>3</v>
      </c>
      <c r="O4292" t="s">
        <v>3154</v>
      </c>
      <c r="P4292" t="s">
        <v>3153</v>
      </c>
      <c r="Q4292" t="s">
        <v>3152</v>
      </c>
      <c r="R4292" s="7">
        <v>42370</v>
      </c>
      <c r="S4292" s="8">
        <f t="shared" si="536"/>
        <v>2016</v>
      </c>
      <c r="T4292" s="8">
        <v>2016</v>
      </c>
      <c r="U4292" s="8">
        <f t="shared" si="537"/>
        <v>6</v>
      </c>
      <c r="V4292" s="7">
        <v>2016</v>
      </c>
      <c r="W4292" t="s">
        <v>1748</v>
      </c>
      <c r="X4292" s="2">
        <v>0.34100000000000003</v>
      </c>
      <c r="Y4292" s="6">
        <f t="shared" si="542"/>
        <v>9.1028002455887467E-3</v>
      </c>
      <c r="AA4292">
        <v>19378718</v>
      </c>
      <c r="AB4292">
        <v>19700186839</v>
      </c>
      <c r="AC4292">
        <v>15309681</v>
      </c>
      <c r="AD4292" t="s">
        <v>6</v>
      </c>
      <c r="AE4292">
        <v>61</v>
      </c>
      <c r="AH4292" t="s">
        <v>3151</v>
      </c>
      <c r="AI4292" t="s">
        <v>3150</v>
      </c>
      <c r="AK4292" t="s">
        <v>3149</v>
      </c>
      <c r="AL4292">
        <v>16</v>
      </c>
      <c r="AM4292" s="5">
        <f t="shared" si="538"/>
        <v>2.6666666666666665</v>
      </c>
      <c r="AN4292" s="4">
        <f t="shared" si="543"/>
        <v>4.0388741638268328E-3</v>
      </c>
      <c r="AO4292" s="3"/>
      <c r="AP4292">
        <v>1</v>
      </c>
      <c r="AR4292" t="s">
        <v>1</v>
      </c>
      <c r="AT4292" s="2" t="s">
        <v>0</v>
      </c>
      <c r="AU4292" s="1">
        <f t="shared" si="539"/>
        <v>0.75836224210601721</v>
      </c>
      <c r="AV4292" s="1">
        <f t="shared" si="540"/>
        <v>0.65708372047077901</v>
      </c>
      <c r="AW4292" s="1">
        <f t="shared" si="541"/>
        <v>0.55580519883554069</v>
      </c>
    </row>
    <row r="4293" spans="1:49" x14ac:dyDescent="0.2">
      <c r="A4293">
        <v>4291</v>
      </c>
      <c r="B4293" t="s">
        <v>3148</v>
      </c>
      <c r="C4293" t="s">
        <v>3147</v>
      </c>
      <c r="F4293" t="s">
        <v>3146</v>
      </c>
      <c r="G4293" t="s">
        <v>17</v>
      </c>
      <c r="H4293" t="s">
        <v>16</v>
      </c>
      <c r="I4293" t="s">
        <v>3145</v>
      </c>
      <c r="J4293" t="s">
        <v>3144</v>
      </c>
      <c r="K4293" t="s">
        <v>3143</v>
      </c>
      <c r="L4293" t="s">
        <v>3142</v>
      </c>
      <c r="M4293" t="s">
        <v>230</v>
      </c>
      <c r="N4293">
        <v>2</v>
      </c>
      <c r="O4293" t="s">
        <v>3141</v>
      </c>
      <c r="P4293" t="s">
        <v>3140</v>
      </c>
      <c r="Q4293" t="s">
        <v>3139</v>
      </c>
      <c r="R4293" s="7">
        <v>42370</v>
      </c>
      <c r="S4293" s="8">
        <f t="shared" si="536"/>
        <v>2016</v>
      </c>
      <c r="T4293" s="8">
        <v>2016</v>
      </c>
      <c r="U4293" s="8">
        <f t="shared" si="537"/>
        <v>6</v>
      </c>
      <c r="V4293" s="7">
        <v>2016</v>
      </c>
      <c r="W4293" t="s">
        <v>1433</v>
      </c>
      <c r="X4293" s="2">
        <v>0.245</v>
      </c>
      <c r="Y4293" s="6">
        <f t="shared" si="542"/>
        <v>6.5401350738100959E-3</v>
      </c>
      <c r="AA4293">
        <v>19376480</v>
      </c>
      <c r="AB4293">
        <v>19700186896</v>
      </c>
      <c r="AD4293" t="s">
        <v>6</v>
      </c>
      <c r="AE4293">
        <v>58</v>
      </c>
      <c r="AH4293" t="s">
        <v>3138</v>
      </c>
      <c r="AI4293" t="s">
        <v>3137</v>
      </c>
      <c r="AK4293" t="s">
        <v>3136</v>
      </c>
      <c r="AL4293">
        <v>12</v>
      </c>
      <c r="AM4293" s="5">
        <f t="shared" si="538"/>
        <v>2</v>
      </c>
      <c r="AN4293" s="4">
        <f t="shared" si="543"/>
        <v>3.0291556228701248E-3</v>
      </c>
      <c r="AO4293" s="3"/>
      <c r="AP4293">
        <v>1</v>
      </c>
      <c r="AR4293" t="s">
        <v>1</v>
      </c>
      <c r="AT4293" s="2" t="s">
        <v>0</v>
      </c>
      <c r="AU4293" s="1">
        <f t="shared" si="539"/>
        <v>0.5486841238528104</v>
      </c>
      <c r="AV4293" s="1">
        <f t="shared" si="540"/>
        <v>0.47846453483401108</v>
      </c>
      <c r="AW4293" s="1">
        <f t="shared" si="541"/>
        <v>0.40824494581521165</v>
      </c>
    </row>
    <row r="4294" spans="1:49" x14ac:dyDescent="0.2">
      <c r="A4294">
        <v>4292</v>
      </c>
      <c r="B4294" t="s">
        <v>3135</v>
      </c>
      <c r="C4294" t="s">
        <v>3134</v>
      </c>
      <c r="F4294" t="s">
        <v>3133</v>
      </c>
      <c r="G4294" t="s">
        <v>17</v>
      </c>
      <c r="H4294" t="s">
        <v>16</v>
      </c>
      <c r="I4294" t="s">
        <v>3132</v>
      </c>
      <c r="J4294">
        <v>60025578</v>
      </c>
      <c r="K4294" t="s">
        <v>692</v>
      </c>
      <c r="L4294" t="s">
        <v>691</v>
      </c>
      <c r="M4294" t="s">
        <v>340</v>
      </c>
      <c r="N4294">
        <v>3</v>
      </c>
      <c r="O4294" t="s">
        <v>3131</v>
      </c>
      <c r="P4294" t="s">
        <v>3130</v>
      </c>
      <c r="Q4294" t="s">
        <v>3129</v>
      </c>
      <c r="R4294" s="7">
        <v>42370</v>
      </c>
      <c r="S4294" s="8">
        <f t="shared" si="536"/>
        <v>2016</v>
      </c>
      <c r="T4294" s="8">
        <v>2016</v>
      </c>
      <c r="U4294" s="8">
        <f t="shared" si="537"/>
        <v>6</v>
      </c>
      <c r="V4294" s="7">
        <v>2016</v>
      </c>
      <c r="W4294" t="s">
        <v>1433</v>
      </c>
      <c r="X4294" s="2">
        <v>0.245</v>
      </c>
      <c r="Y4294" s="6">
        <f t="shared" si="542"/>
        <v>6.5401350738100959E-3</v>
      </c>
      <c r="AA4294">
        <v>19376480</v>
      </c>
      <c r="AB4294">
        <v>19700186896</v>
      </c>
      <c r="AD4294" t="s">
        <v>6</v>
      </c>
      <c r="AE4294">
        <v>58</v>
      </c>
      <c r="AH4294" t="s">
        <v>3128</v>
      </c>
      <c r="AI4294" t="s">
        <v>3127</v>
      </c>
      <c r="AK4294" t="s">
        <v>3126</v>
      </c>
      <c r="AL4294">
        <v>5</v>
      </c>
      <c r="AM4294" s="5">
        <f t="shared" si="538"/>
        <v>0.83333333333333337</v>
      </c>
      <c r="AN4294" s="4">
        <f t="shared" si="543"/>
        <v>1.2621481761958854E-3</v>
      </c>
      <c r="AO4294" s="3"/>
      <c r="AP4294">
        <v>1</v>
      </c>
      <c r="AR4294" t="s">
        <v>1</v>
      </c>
      <c r="AT4294" s="2" t="s">
        <v>0</v>
      </c>
      <c r="AU4294" s="1">
        <f t="shared" si="539"/>
        <v>0.49567390045258319</v>
      </c>
      <c r="AV4294" s="1">
        <f t="shared" si="540"/>
        <v>0.39011416250029907</v>
      </c>
      <c r="AW4294" s="1">
        <f t="shared" si="541"/>
        <v>0.28455442454801483</v>
      </c>
    </row>
    <row r="4295" spans="1:49" x14ac:dyDescent="0.2">
      <c r="A4295">
        <v>4293</v>
      </c>
      <c r="B4295" t="s">
        <v>3125</v>
      </c>
      <c r="C4295" t="s">
        <v>3124</v>
      </c>
      <c r="F4295" t="s">
        <v>3123</v>
      </c>
      <c r="G4295" t="s">
        <v>17</v>
      </c>
      <c r="H4295" t="s">
        <v>16</v>
      </c>
      <c r="I4295" t="s">
        <v>3122</v>
      </c>
      <c r="J4295">
        <v>60009400</v>
      </c>
      <c r="K4295" t="s">
        <v>3121</v>
      </c>
      <c r="L4295" t="s">
        <v>657</v>
      </c>
      <c r="M4295" t="s">
        <v>340</v>
      </c>
      <c r="N4295">
        <v>2</v>
      </c>
      <c r="O4295" t="s">
        <v>3120</v>
      </c>
      <c r="P4295" t="s">
        <v>3119</v>
      </c>
      <c r="Q4295" t="s">
        <v>3118</v>
      </c>
      <c r="R4295" s="7">
        <v>42370</v>
      </c>
      <c r="S4295" s="8">
        <f t="shared" si="536"/>
        <v>2016</v>
      </c>
      <c r="T4295" s="8">
        <v>2016</v>
      </c>
      <c r="U4295" s="8">
        <f t="shared" si="537"/>
        <v>6</v>
      </c>
      <c r="V4295" s="7">
        <v>2016</v>
      </c>
      <c r="W4295" t="s">
        <v>1433</v>
      </c>
      <c r="X4295" s="2">
        <v>0.245</v>
      </c>
      <c r="Y4295" s="6">
        <f t="shared" si="542"/>
        <v>6.5401350738100959E-3</v>
      </c>
      <c r="AA4295">
        <v>19376480</v>
      </c>
      <c r="AB4295">
        <v>19700186896</v>
      </c>
      <c r="AD4295" t="s">
        <v>6</v>
      </c>
      <c r="AE4295">
        <v>58</v>
      </c>
      <c r="AH4295" t="s">
        <v>3117</v>
      </c>
      <c r="AI4295" t="s">
        <v>3116</v>
      </c>
      <c r="AK4295" t="s">
        <v>3115</v>
      </c>
      <c r="AL4295">
        <v>5</v>
      </c>
      <c r="AM4295" s="5">
        <f t="shared" si="538"/>
        <v>0.83333333333333337</v>
      </c>
      <c r="AN4295" s="4">
        <f t="shared" si="543"/>
        <v>1.2621481761958854E-3</v>
      </c>
      <c r="AO4295" s="3"/>
      <c r="AP4295">
        <v>1</v>
      </c>
      <c r="AR4295" t="s">
        <v>1</v>
      </c>
      <c r="AT4295" s="2" t="s">
        <v>0</v>
      </c>
      <c r="AU4295" s="1">
        <f t="shared" si="539"/>
        <v>0.49567390045258319</v>
      </c>
      <c r="AV4295" s="1">
        <f t="shared" si="540"/>
        <v>0.39011416250029907</v>
      </c>
      <c r="AW4295" s="1">
        <f t="shared" si="541"/>
        <v>0.28455442454801483</v>
      </c>
    </row>
    <row r="4296" spans="1:49" x14ac:dyDescent="0.2">
      <c r="A4296">
        <v>4294</v>
      </c>
      <c r="B4296" t="s">
        <v>3114</v>
      </c>
      <c r="C4296" t="s">
        <v>3113</v>
      </c>
      <c r="F4296" t="s">
        <v>3112</v>
      </c>
      <c r="G4296" t="s">
        <v>17</v>
      </c>
      <c r="H4296" t="s">
        <v>16</v>
      </c>
      <c r="I4296" t="s">
        <v>3111</v>
      </c>
      <c r="J4296">
        <v>60026263</v>
      </c>
      <c r="K4296" t="s">
        <v>3110</v>
      </c>
      <c r="L4296" t="s">
        <v>1340</v>
      </c>
      <c r="M4296" t="s">
        <v>709</v>
      </c>
      <c r="N4296">
        <v>2</v>
      </c>
      <c r="O4296" t="s">
        <v>3109</v>
      </c>
      <c r="P4296" t="s">
        <v>3108</v>
      </c>
      <c r="Q4296" t="s">
        <v>3107</v>
      </c>
      <c r="R4296" s="7">
        <v>42370</v>
      </c>
      <c r="S4296" s="8">
        <f t="shared" si="536"/>
        <v>2016</v>
      </c>
      <c r="T4296" s="8">
        <v>2016</v>
      </c>
      <c r="U4296" s="8">
        <f t="shared" si="537"/>
        <v>6</v>
      </c>
      <c r="V4296" s="7">
        <v>2016</v>
      </c>
      <c r="W4296" t="s">
        <v>1433</v>
      </c>
      <c r="X4296" s="2">
        <v>0.245</v>
      </c>
      <c r="Y4296" s="6">
        <f t="shared" si="542"/>
        <v>6.5401350738100959E-3</v>
      </c>
      <c r="AA4296">
        <v>19376480</v>
      </c>
      <c r="AB4296">
        <v>19700186896</v>
      </c>
      <c r="AD4296" t="s">
        <v>6</v>
      </c>
      <c r="AE4296">
        <v>58</v>
      </c>
      <c r="AH4296" t="s">
        <v>3106</v>
      </c>
      <c r="AI4296" t="s">
        <v>3105</v>
      </c>
      <c r="AK4296" t="s">
        <v>3104</v>
      </c>
      <c r="AL4296">
        <v>11</v>
      </c>
      <c r="AM4296" s="5">
        <f t="shared" si="538"/>
        <v>1.8333333333333333</v>
      </c>
      <c r="AN4296" s="4">
        <f t="shared" si="543"/>
        <v>2.7767259876309478E-3</v>
      </c>
      <c r="AO4296" s="3"/>
      <c r="AP4296">
        <v>1</v>
      </c>
      <c r="AQ4296" t="s">
        <v>700</v>
      </c>
      <c r="AR4296" t="s">
        <v>3103</v>
      </c>
      <c r="AS4296" t="s">
        <v>698</v>
      </c>
      <c r="AT4296" s="2" t="s">
        <v>0</v>
      </c>
      <c r="AU4296" s="1">
        <f t="shared" si="539"/>
        <v>0.54111123479563517</v>
      </c>
      <c r="AV4296" s="1">
        <f t="shared" si="540"/>
        <v>0.4658430530720522</v>
      </c>
      <c r="AW4296" s="1">
        <f t="shared" si="541"/>
        <v>0.39057487134846919</v>
      </c>
    </row>
    <row r="4297" spans="1:49" x14ac:dyDescent="0.2">
      <c r="A4297">
        <v>4295</v>
      </c>
      <c r="B4297" t="s">
        <v>3102</v>
      </c>
      <c r="C4297" t="s">
        <v>3101</v>
      </c>
      <c r="E4297">
        <v>26754486</v>
      </c>
      <c r="F4297" t="s">
        <v>3100</v>
      </c>
      <c r="G4297" t="s">
        <v>17</v>
      </c>
      <c r="H4297" t="s">
        <v>16</v>
      </c>
      <c r="I4297" t="s">
        <v>3099</v>
      </c>
      <c r="J4297">
        <v>60024025</v>
      </c>
      <c r="K4297" t="s">
        <v>3098</v>
      </c>
      <c r="L4297" t="s">
        <v>3097</v>
      </c>
      <c r="M4297" t="s">
        <v>1003</v>
      </c>
      <c r="N4297">
        <v>2</v>
      </c>
      <c r="O4297" t="s">
        <v>3096</v>
      </c>
      <c r="P4297" t="s">
        <v>3095</v>
      </c>
      <c r="Q4297" t="s">
        <v>3094</v>
      </c>
      <c r="R4297" s="7">
        <v>42370</v>
      </c>
      <c r="S4297" s="8">
        <f t="shared" si="536"/>
        <v>2016</v>
      </c>
      <c r="T4297" s="8">
        <v>2016</v>
      </c>
      <c r="U4297" s="8">
        <f t="shared" si="537"/>
        <v>6</v>
      </c>
      <c r="V4297" s="7">
        <v>42370</v>
      </c>
      <c r="W4297" t="s">
        <v>3093</v>
      </c>
      <c r="X4297" s="2">
        <v>0.67400000000000004</v>
      </c>
      <c r="Y4297" s="6">
        <f t="shared" si="542"/>
        <v>1.799204506019594E-2</v>
      </c>
      <c r="AA4297" t="s">
        <v>3092</v>
      </c>
      <c r="AB4297">
        <v>14532</v>
      </c>
      <c r="AC4297" t="s">
        <v>3091</v>
      </c>
      <c r="AD4297" t="s">
        <v>6</v>
      </c>
      <c r="AE4297">
        <v>226</v>
      </c>
      <c r="AF4297">
        <v>1</v>
      </c>
      <c r="AH4297" t="s">
        <v>1014</v>
      </c>
      <c r="AI4297" t="s">
        <v>3090</v>
      </c>
      <c r="AJ4297" t="s">
        <v>3089</v>
      </c>
      <c r="AK4297" t="s">
        <v>3088</v>
      </c>
      <c r="AL4297">
        <v>3</v>
      </c>
      <c r="AM4297" s="5">
        <f t="shared" si="538"/>
        <v>0.5</v>
      </c>
      <c r="AN4297" s="4">
        <f t="shared" si="543"/>
        <v>7.572889057175312E-4</v>
      </c>
      <c r="AO4297" s="3"/>
      <c r="AP4297">
        <v>0</v>
      </c>
      <c r="AR4297" t="s">
        <v>1</v>
      </c>
      <c r="AT4297" s="2">
        <v>0.9</v>
      </c>
      <c r="AU4297" s="1">
        <f t="shared" si="539"/>
        <v>1.2821618213852417</v>
      </c>
      <c r="AV4297" s="1">
        <f t="shared" si="540"/>
        <v>0.93746669829567353</v>
      </c>
      <c r="AW4297" s="1">
        <f t="shared" si="541"/>
        <v>0.59277157520610535</v>
      </c>
    </row>
    <row r="4298" spans="1:49" x14ac:dyDescent="0.2">
      <c r="A4298">
        <v>4296</v>
      </c>
      <c r="B4298" t="s">
        <v>3087</v>
      </c>
      <c r="C4298" t="s">
        <v>3086</v>
      </c>
      <c r="F4298" t="s">
        <v>3085</v>
      </c>
      <c r="G4298" t="s">
        <v>17</v>
      </c>
      <c r="H4298" t="s">
        <v>16</v>
      </c>
      <c r="I4298" t="s">
        <v>3084</v>
      </c>
      <c r="J4298">
        <v>60008919</v>
      </c>
      <c r="K4298" t="s">
        <v>3083</v>
      </c>
      <c r="L4298" t="s">
        <v>3082</v>
      </c>
      <c r="M4298" t="s">
        <v>340</v>
      </c>
      <c r="N4298">
        <v>6</v>
      </c>
      <c r="O4298" t="s">
        <v>3081</v>
      </c>
      <c r="P4298" t="s">
        <v>3080</v>
      </c>
      <c r="Q4298" t="s">
        <v>3079</v>
      </c>
      <c r="R4298" s="7">
        <v>42370</v>
      </c>
      <c r="S4298" s="8">
        <f t="shared" si="536"/>
        <v>2016</v>
      </c>
      <c r="T4298" s="8">
        <v>2016</v>
      </c>
      <c r="U4298" s="8">
        <f t="shared" si="537"/>
        <v>6</v>
      </c>
      <c r="V4298" s="7">
        <v>42370</v>
      </c>
      <c r="W4298" t="s">
        <v>3078</v>
      </c>
      <c r="X4298" s="2">
        <v>0.216</v>
      </c>
      <c r="Y4298" s="6">
        <f t="shared" si="542"/>
        <v>5.765996636501962E-3</v>
      </c>
      <c r="AA4298">
        <v>12860042</v>
      </c>
      <c r="AB4298">
        <v>60815</v>
      </c>
      <c r="AC4298">
        <v>12860050</v>
      </c>
      <c r="AD4298" t="s">
        <v>6</v>
      </c>
      <c r="AE4298">
        <v>73</v>
      </c>
      <c r="AF4298">
        <v>1</v>
      </c>
      <c r="AG4298">
        <v>11301</v>
      </c>
      <c r="AI4298" t="s">
        <v>3077</v>
      </c>
      <c r="AK4298" t="s">
        <v>3076</v>
      </c>
      <c r="AL4298">
        <v>1</v>
      </c>
      <c r="AM4298" s="5">
        <f t="shared" si="538"/>
        <v>0.16666666666666666</v>
      </c>
      <c r="AN4298" s="4">
        <f t="shared" si="543"/>
        <v>2.5242963523917705E-4</v>
      </c>
      <c r="AO4298" s="3"/>
      <c r="AP4298">
        <v>0</v>
      </c>
      <c r="AR4298" t="s">
        <v>1</v>
      </c>
      <c r="AT4298" s="2" t="s">
        <v>0</v>
      </c>
      <c r="AU4298" s="1">
        <f t="shared" si="539"/>
        <v>0.41119265361231261</v>
      </c>
      <c r="AV4298" s="1">
        <f t="shared" si="540"/>
        <v>0.30092131358705698</v>
      </c>
      <c r="AW4298" s="1">
        <f t="shared" si="541"/>
        <v>0.19064997356180124</v>
      </c>
    </row>
    <row r="4299" spans="1:49" x14ac:dyDescent="0.2">
      <c r="A4299">
        <v>4297</v>
      </c>
      <c r="B4299" t="s">
        <v>3075</v>
      </c>
      <c r="C4299" t="s">
        <v>3074</v>
      </c>
      <c r="F4299" t="s">
        <v>3073</v>
      </c>
      <c r="G4299" t="s">
        <v>17</v>
      </c>
      <c r="H4299" t="s">
        <v>16</v>
      </c>
      <c r="I4299" t="s">
        <v>3072</v>
      </c>
      <c r="J4299" t="s">
        <v>3071</v>
      </c>
      <c r="K4299" t="s">
        <v>3070</v>
      </c>
      <c r="L4299" t="s">
        <v>3069</v>
      </c>
      <c r="M4299" t="s">
        <v>214</v>
      </c>
      <c r="N4299">
        <v>2</v>
      </c>
      <c r="O4299" t="s">
        <v>3068</v>
      </c>
      <c r="P4299" t="s">
        <v>3067</v>
      </c>
      <c r="Q4299" t="s">
        <v>3066</v>
      </c>
      <c r="R4299" s="7">
        <v>42370</v>
      </c>
      <c r="S4299" s="8">
        <f t="shared" si="536"/>
        <v>2016</v>
      </c>
      <c r="T4299" s="8">
        <v>2016</v>
      </c>
      <c r="U4299" s="8">
        <f t="shared" si="537"/>
        <v>6</v>
      </c>
      <c r="V4299" s="7">
        <v>2016</v>
      </c>
      <c r="W4299" t="s">
        <v>3065</v>
      </c>
      <c r="X4299" s="2">
        <v>0.96099999999999997</v>
      </c>
      <c r="Y4299" s="6">
        <f t="shared" si="542"/>
        <v>2.5653346146659192E-2</v>
      </c>
      <c r="AA4299">
        <v>237639</v>
      </c>
      <c r="AB4299">
        <v>34037</v>
      </c>
      <c r="AD4299" t="s">
        <v>6</v>
      </c>
      <c r="AE4299">
        <v>92</v>
      </c>
      <c r="AF4299">
        <v>1</v>
      </c>
      <c r="AH4299" t="s">
        <v>3064</v>
      </c>
      <c r="AI4299" t="s">
        <v>3063</v>
      </c>
      <c r="AK4299" t="s">
        <v>3062</v>
      </c>
      <c r="AL4299">
        <v>7</v>
      </c>
      <c r="AM4299" s="5">
        <f t="shared" si="538"/>
        <v>1.1666666666666667</v>
      </c>
      <c r="AN4299" s="4">
        <f t="shared" si="543"/>
        <v>1.7670074466742396E-3</v>
      </c>
      <c r="AO4299" s="3"/>
      <c r="AP4299">
        <v>0</v>
      </c>
      <c r="AR4299" t="s">
        <v>1</v>
      </c>
      <c r="AT4299" s="2">
        <v>2.0870000000000002</v>
      </c>
      <c r="AU4299" s="1">
        <f t="shared" si="539"/>
        <v>1.8487444536663706</v>
      </c>
      <c r="AV4299" s="1">
        <f t="shared" si="540"/>
        <v>1.3710176796666715</v>
      </c>
      <c r="AW4299" s="1">
        <f t="shared" si="541"/>
        <v>0.89329090566697233</v>
      </c>
    </row>
    <row r="4300" spans="1:49" x14ac:dyDescent="0.2">
      <c r="A4300">
        <v>4298</v>
      </c>
      <c r="B4300" t="s">
        <v>3061</v>
      </c>
      <c r="C4300" t="s">
        <v>3060</v>
      </c>
      <c r="D4300" t="s">
        <v>3059</v>
      </c>
      <c r="E4300">
        <v>26703267</v>
      </c>
      <c r="F4300" t="s">
        <v>3058</v>
      </c>
      <c r="G4300" t="s">
        <v>17</v>
      </c>
      <c r="H4300" t="s">
        <v>16</v>
      </c>
      <c r="I4300" t="s">
        <v>3057</v>
      </c>
      <c r="J4300">
        <v>60005244</v>
      </c>
      <c r="K4300" t="s">
        <v>658</v>
      </c>
      <c r="L4300" t="s">
        <v>657</v>
      </c>
      <c r="M4300" t="s">
        <v>340</v>
      </c>
      <c r="N4300">
        <v>3</v>
      </c>
      <c r="O4300" t="s">
        <v>3056</v>
      </c>
      <c r="P4300" t="s">
        <v>3055</v>
      </c>
      <c r="Q4300" t="s">
        <v>3054</v>
      </c>
      <c r="R4300" s="7">
        <v>42370</v>
      </c>
      <c r="S4300" s="8">
        <f t="shared" si="536"/>
        <v>2016</v>
      </c>
      <c r="T4300" s="8">
        <v>2016</v>
      </c>
      <c r="U4300" s="8">
        <f t="shared" si="537"/>
        <v>6</v>
      </c>
      <c r="V4300" s="7" t="s">
        <v>356</v>
      </c>
      <c r="W4300" t="s">
        <v>3053</v>
      </c>
      <c r="X4300" s="2">
        <v>1.403</v>
      </c>
      <c r="Y4300" s="6">
        <f t="shared" si="542"/>
        <v>3.7452283708390058E-2</v>
      </c>
      <c r="AA4300">
        <v>32670</v>
      </c>
      <c r="AB4300">
        <v>23911</v>
      </c>
      <c r="AC4300">
        <v>18734324</v>
      </c>
      <c r="AD4300" t="s">
        <v>6</v>
      </c>
      <c r="AE4300">
        <v>902</v>
      </c>
      <c r="AH4300" t="s">
        <v>3052</v>
      </c>
      <c r="AI4300" t="s">
        <v>3051</v>
      </c>
      <c r="AJ4300" t="s">
        <v>3050</v>
      </c>
      <c r="AK4300" t="s">
        <v>3049</v>
      </c>
      <c r="AL4300">
        <v>26</v>
      </c>
      <c r="AM4300" s="5">
        <f t="shared" si="538"/>
        <v>4.333333333333333</v>
      </c>
      <c r="AN4300" s="4">
        <f t="shared" si="543"/>
        <v>6.5631705162186036E-3</v>
      </c>
      <c r="AO4300" s="3"/>
      <c r="AP4300">
        <v>0</v>
      </c>
      <c r="AQ4300" t="s">
        <v>222</v>
      </c>
      <c r="AR4300">
        <v>20775012</v>
      </c>
      <c r="AS4300" t="s">
        <v>221</v>
      </c>
      <c r="AT4300" s="2">
        <v>6.5579999999999998</v>
      </c>
      <c r="AU4300" s="1">
        <f t="shared" si="539"/>
        <v>2.8185549750738623</v>
      </c>
      <c r="AV4300" s="1">
        <f t="shared" si="540"/>
        <v>2.2007727112304329</v>
      </c>
      <c r="AW4300" s="1">
        <f t="shared" si="541"/>
        <v>1.582990447387004</v>
      </c>
    </row>
    <row r="4301" spans="1:49" x14ac:dyDescent="0.2">
      <c r="A4301">
        <v>4299</v>
      </c>
      <c r="B4301" t="s">
        <v>3048</v>
      </c>
      <c r="C4301" t="s">
        <v>3047</v>
      </c>
      <c r="F4301" t="s">
        <v>3046</v>
      </c>
      <c r="G4301" t="s">
        <v>17</v>
      </c>
      <c r="H4301" t="s">
        <v>16</v>
      </c>
      <c r="I4301" t="s">
        <v>3045</v>
      </c>
      <c r="J4301">
        <v>60003977</v>
      </c>
      <c r="K4301" t="s">
        <v>1659</v>
      </c>
      <c r="L4301" t="s">
        <v>691</v>
      </c>
      <c r="M4301" t="s">
        <v>340</v>
      </c>
      <c r="N4301">
        <v>2</v>
      </c>
      <c r="O4301" t="s">
        <v>3044</v>
      </c>
      <c r="P4301" t="s">
        <v>3043</v>
      </c>
      <c r="Q4301" t="s">
        <v>1656</v>
      </c>
      <c r="R4301" s="7">
        <v>42370</v>
      </c>
      <c r="S4301" s="8">
        <f t="shared" si="536"/>
        <v>2016</v>
      </c>
      <c r="T4301" s="8">
        <v>2016</v>
      </c>
      <c r="U4301" s="8">
        <f t="shared" si="537"/>
        <v>6</v>
      </c>
      <c r="V4301" s="7">
        <v>2016</v>
      </c>
      <c r="W4301" t="s">
        <v>3042</v>
      </c>
      <c r="X4301" s="2" t="s">
        <v>0</v>
      </c>
      <c r="Y4301" s="6" t="e">
        <f t="shared" si="542"/>
        <v>#VALUE!</v>
      </c>
      <c r="AA4301">
        <v>19750080</v>
      </c>
      <c r="AB4301">
        <v>21100197523</v>
      </c>
      <c r="AD4301" t="s">
        <v>6</v>
      </c>
      <c r="AE4301">
        <v>11</v>
      </c>
      <c r="AF4301">
        <v>1</v>
      </c>
      <c r="AH4301" t="s">
        <v>3041</v>
      </c>
      <c r="AI4301" t="s">
        <v>3040</v>
      </c>
      <c r="AJ4301" t="s">
        <v>3039</v>
      </c>
      <c r="AK4301" t="s">
        <v>3038</v>
      </c>
      <c r="AL4301">
        <v>0</v>
      </c>
      <c r="AM4301" s="5">
        <f t="shared" si="538"/>
        <v>0</v>
      </c>
      <c r="AN4301" s="4">
        <f t="shared" si="543"/>
        <v>0</v>
      </c>
      <c r="AO4301" s="3"/>
      <c r="AP4301">
        <v>1</v>
      </c>
      <c r="AR4301" t="s">
        <v>1</v>
      </c>
      <c r="AT4301" s="2" t="s">
        <v>0</v>
      </c>
      <c r="AU4301" s="1" t="e">
        <f t="shared" si="539"/>
        <v>#VALUE!</v>
      </c>
      <c r="AV4301" s="1" t="e">
        <f t="shared" si="540"/>
        <v>#VALUE!</v>
      </c>
      <c r="AW4301" s="1" t="e">
        <f t="shared" si="541"/>
        <v>#VALUE!</v>
      </c>
    </row>
    <row r="4302" spans="1:49" x14ac:dyDescent="0.2">
      <c r="A4302">
        <v>4300</v>
      </c>
      <c r="B4302" t="s">
        <v>3037</v>
      </c>
      <c r="C4302" t="s">
        <v>3036</v>
      </c>
      <c r="F4302" t="s">
        <v>3035</v>
      </c>
      <c r="G4302" t="s">
        <v>17</v>
      </c>
      <c r="H4302" t="s">
        <v>16</v>
      </c>
      <c r="I4302" t="s">
        <v>3034</v>
      </c>
      <c r="J4302">
        <v>100648102</v>
      </c>
      <c r="K4302" t="s">
        <v>3033</v>
      </c>
      <c r="L4302" t="s">
        <v>3032</v>
      </c>
      <c r="M4302" t="s">
        <v>2375</v>
      </c>
      <c r="N4302">
        <v>3</v>
      </c>
      <c r="O4302" t="s">
        <v>3031</v>
      </c>
      <c r="P4302" t="s">
        <v>3030</v>
      </c>
      <c r="Q4302" t="s">
        <v>3029</v>
      </c>
      <c r="R4302" s="7">
        <v>42370</v>
      </c>
      <c r="S4302" s="8">
        <f t="shared" si="536"/>
        <v>2016</v>
      </c>
      <c r="T4302" s="8">
        <v>2016</v>
      </c>
      <c r="U4302" s="8">
        <f t="shared" si="537"/>
        <v>6</v>
      </c>
      <c r="V4302" s="7">
        <v>42370</v>
      </c>
      <c r="W4302" t="s">
        <v>2058</v>
      </c>
      <c r="X4302" s="2">
        <v>0.19</v>
      </c>
      <c r="Y4302" s="6">
        <f t="shared" si="542"/>
        <v>5.0719414858119115E-3</v>
      </c>
      <c r="AA4302">
        <v>332097</v>
      </c>
      <c r="AB4302">
        <v>18700</v>
      </c>
      <c r="AD4302" t="s">
        <v>6</v>
      </c>
      <c r="AE4302">
        <v>92</v>
      </c>
      <c r="AF4302">
        <v>2</v>
      </c>
      <c r="AH4302" t="s">
        <v>3028</v>
      </c>
      <c r="AI4302" t="s">
        <v>3027</v>
      </c>
      <c r="AJ4302" t="s">
        <v>3026</v>
      </c>
      <c r="AK4302" t="s">
        <v>3025</v>
      </c>
      <c r="AL4302">
        <v>0</v>
      </c>
      <c r="AM4302" s="5">
        <f t="shared" si="538"/>
        <v>0</v>
      </c>
      <c r="AN4302" s="4">
        <f t="shared" si="543"/>
        <v>0</v>
      </c>
      <c r="AO4302" s="3"/>
      <c r="AP4302">
        <v>0</v>
      </c>
      <c r="AR4302" t="s">
        <v>1</v>
      </c>
      <c r="AT4302" s="2" t="s">
        <v>0</v>
      </c>
      <c r="AU4302" s="1">
        <f t="shared" si="539"/>
        <v>0.35503590400683377</v>
      </c>
      <c r="AV4302" s="1">
        <f t="shared" si="540"/>
        <v>0.25359707429059558</v>
      </c>
      <c r="AW4302" s="1">
        <f t="shared" si="541"/>
        <v>0.15215824457435734</v>
      </c>
    </row>
    <row r="4303" spans="1:49" x14ac:dyDescent="0.2">
      <c r="A4303">
        <v>4301</v>
      </c>
      <c r="B4303" t="s">
        <v>3024</v>
      </c>
      <c r="C4303" t="s">
        <v>3023</v>
      </c>
      <c r="F4303" t="s">
        <v>3022</v>
      </c>
      <c r="G4303" t="s">
        <v>17</v>
      </c>
      <c r="H4303" t="s">
        <v>16</v>
      </c>
      <c r="I4303" t="s">
        <v>3001</v>
      </c>
      <c r="J4303">
        <v>60002096</v>
      </c>
      <c r="K4303" t="s">
        <v>2745</v>
      </c>
      <c r="L4303" t="s">
        <v>2744</v>
      </c>
      <c r="M4303" t="s">
        <v>2375</v>
      </c>
      <c r="N4303">
        <v>1</v>
      </c>
      <c r="O4303" t="s">
        <v>3021</v>
      </c>
      <c r="P4303">
        <v>6506759738</v>
      </c>
      <c r="Q4303">
        <v>60002096</v>
      </c>
      <c r="R4303" s="7">
        <v>42370</v>
      </c>
      <c r="S4303" s="8">
        <f t="shared" si="536"/>
        <v>2016</v>
      </c>
      <c r="T4303" s="8">
        <v>2016</v>
      </c>
      <c r="U4303" s="8">
        <f t="shared" si="537"/>
        <v>6</v>
      </c>
      <c r="V4303" s="7">
        <v>42370</v>
      </c>
      <c r="W4303" t="s">
        <v>2058</v>
      </c>
      <c r="X4303" s="2">
        <v>0.19</v>
      </c>
      <c r="Y4303" s="6">
        <f t="shared" si="542"/>
        <v>5.0719414858119115E-3</v>
      </c>
      <c r="AA4303">
        <v>332097</v>
      </c>
      <c r="AB4303">
        <v>18700</v>
      </c>
      <c r="AD4303" t="s">
        <v>6</v>
      </c>
      <c r="AE4303">
        <v>92</v>
      </c>
      <c r="AF4303">
        <v>2</v>
      </c>
      <c r="AH4303" t="s">
        <v>3020</v>
      </c>
      <c r="AI4303" t="s">
        <v>3019</v>
      </c>
      <c r="AJ4303" t="s">
        <v>3018</v>
      </c>
      <c r="AK4303" t="s">
        <v>3017</v>
      </c>
      <c r="AL4303">
        <v>0</v>
      </c>
      <c r="AM4303" s="5">
        <f t="shared" si="538"/>
        <v>0</v>
      </c>
      <c r="AN4303" s="4">
        <f t="shared" si="543"/>
        <v>0</v>
      </c>
      <c r="AO4303" s="3"/>
      <c r="AP4303">
        <v>0</v>
      </c>
      <c r="AR4303" t="s">
        <v>1</v>
      </c>
      <c r="AT4303" s="2" t="s">
        <v>0</v>
      </c>
      <c r="AU4303" s="1">
        <f t="shared" si="539"/>
        <v>0.35503590400683377</v>
      </c>
      <c r="AV4303" s="1">
        <f t="shared" si="540"/>
        <v>0.25359707429059558</v>
      </c>
      <c r="AW4303" s="1">
        <f t="shared" si="541"/>
        <v>0.15215824457435734</v>
      </c>
    </row>
    <row r="4304" spans="1:49" x14ac:dyDescent="0.2">
      <c r="A4304">
        <v>4302</v>
      </c>
      <c r="B4304" t="s">
        <v>3016</v>
      </c>
      <c r="C4304" t="s">
        <v>3015</v>
      </c>
      <c r="F4304" t="s">
        <v>3014</v>
      </c>
      <c r="G4304" t="s">
        <v>17</v>
      </c>
      <c r="H4304" t="s">
        <v>16</v>
      </c>
      <c r="I4304" t="s">
        <v>3013</v>
      </c>
      <c r="J4304">
        <v>60027271</v>
      </c>
      <c r="K4304" t="s">
        <v>3012</v>
      </c>
      <c r="L4304" t="s">
        <v>3011</v>
      </c>
      <c r="M4304" t="s">
        <v>411</v>
      </c>
      <c r="N4304">
        <v>4</v>
      </c>
      <c r="O4304" t="s">
        <v>3010</v>
      </c>
      <c r="P4304" t="s">
        <v>3009</v>
      </c>
      <c r="Q4304" t="s">
        <v>3008</v>
      </c>
      <c r="R4304" s="7">
        <v>42370</v>
      </c>
      <c r="S4304" s="8">
        <f t="shared" si="536"/>
        <v>2016</v>
      </c>
      <c r="T4304" s="8">
        <v>2016</v>
      </c>
      <c r="U4304" s="8">
        <f t="shared" si="537"/>
        <v>6</v>
      </c>
      <c r="V4304" s="7">
        <v>42370</v>
      </c>
      <c r="W4304" t="s">
        <v>3007</v>
      </c>
      <c r="X4304" s="2">
        <v>0.42099999999999999</v>
      </c>
      <c r="Y4304" s="6">
        <f t="shared" si="542"/>
        <v>1.1238354555404288E-2</v>
      </c>
      <c r="AB4304">
        <v>19900193962</v>
      </c>
      <c r="AC4304">
        <v>21583226</v>
      </c>
      <c r="AD4304" t="s">
        <v>6</v>
      </c>
      <c r="AE4304">
        <v>6</v>
      </c>
      <c r="AF4304">
        <v>1</v>
      </c>
      <c r="AG4304">
        <v>15113</v>
      </c>
      <c r="AI4304" t="s">
        <v>3006</v>
      </c>
      <c r="AK4304" t="s">
        <v>3005</v>
      </c>
      <c r="AL4304">
        <v>15</v>
      </c>
      <c r="AM4304" s="5">
        <f t="shared" si="538"/>
        <v>2.5</v>
      </c>
      <c r="AN4304" s="4">
        <f t="shared" si="543"/>
        <v>3.7864445285876562E-3</v>
      </c>
      <c r="AO4304" s="3"/>
      <c r="AP4304">
        <v>1</v>
      </c>
      <c r="AR4304" t="s">
        <v>1</v>
      </c>
      <c r="AT4304" s="2">
        <v>1.548</v>
      </c>
      <c r="AU4304" s="1">
        <f t="shared" si="539"/>
        <v>0.90027815473592976</v>
      </c>
      <c r="AV4304" s="1">
        <f t="shared" si="540"/>
        <v>0.75123995419959722</v>
      </c>
      <c r="AW4304" s="1">
        <f t="shared" si="541"/>
        <v>0.60220175366326456</v>
      </c>
    </row>
    <row r="4305" spans="1:49" x14ac:dyDescent="0.2">
      <c r="A4305">
        <v>4303</v>
      </c>
      <c r="B4305" t="s">
        <v>3004</v>
      </c>
      <c r="C4305" t="s">
        <v>3003</v>
      </c>
      <c r="F4305" t="s">
        <v>3002</v>
      </c>
      <c r="G4305" t="s">
        <v>17</v>
      </c>
      <c r="H4305" t="s">
        <v>16</v>
      </c>
      <c r="I4305" t="s">
        <v>3001</v>
      </c>
      <c r="J4305">
        <v>60002096</v>
      </c>
      <c r="K4305" t="s">
        <v>2745</v>
      </c>
      <c r="L4305" t="s">
        <v>2744</v>
      </c>
      <c r="M4305" t="s">
        <v>2375</v>
      </c>
      <c r="N4305">
        <v>2</v>
      </c>
      <c r="O4305" t="s">
        <v>3000</v>
      </c>
      <c r="P4305" t="s">
        <v>2999</v>
      </c>
      <c r="Q4305" t="s">
        <v>2741</v>
      </c>
      <c r="R4305" s="7">
        <v>42370</v>
      </c>
      <c r="S4305" s="8">
        <f t="shared" si="536"/>
        <v>2016</v>
      </c>
      <c r="T4305" s="8">
        <v>2016</v>
      </c>
      <c r="U4305" s="8">
        <f t="shared" si="537"/>
        <v>6</v>
      </c>
      <c r="V4305" s="7">
        <v>42370</v>
      </c>
      <c r="W4305" t="s">
        <v>2058</v>
      </c>
      <c r="X4305" s="2">
        <v>0.19</v>
      </c>
      <c r="Y4305" s="6">
        <f t="shared" si="542"/>
        <v>5.0719414858119115E-3</v>
      </c>
      <c r="AA4305">
        <v>332097</v>
      </c>
      <c r="AB4305">
        <v>18700</v>
      </c>
      <c r="AD4305" t="s">
        <v>6</v>
      </c>
      <c r="AE4305">
        <v>92</v>
      </c>
      <c r="AF4305">
        <v>2</v>
      </c>
      <c r="AH4305" t="s">
        <v>2998</v>
      </c>
      <c r="AI4305" t="s">
        <v>2997</v>
      </c>
      <c r="AJ4305" t="s">
        <v>2996</v>
      </c>
      <c r="AK4305" t="s">
        <v>2995</v>
      </c>
      <c r="AL4305">
        <v>0</v>
      </c>
      <c r="AM4305" s="5">
        <f t="shared" si="538"/>
        <v>0</v>
      </c>
      <c r="AN4305" s="4">
        <f t="shared" si="543"/>
        <v>0</v>
      </c>
      <c r="AO4305" s="3"/>
      <c r="AP4305">
        <v>0</v>
      </c>
      <c r="AR4305" t="s">
        <v>1</v>
      </c>
      <c r="AT4305" s="2" t="s">
        <v>0</v>
      </c>
      <c r="AU4305" s="1">
        <f t="shared" si="539"/>
        <v>0.35503590400683377</v>
      </c>
      <c r="AV4305" s="1">
        <f t="shared" si="540"/>
        <v>0.25359707429059558</v>
      </c>
      <c r="AW4305" s="1">
        <f t="shared" si="541"/>
        <v>0.15215824457435734</v>
      </c>
    </row>
    <row r="4306" spans="1:49" x14ac:dyDescent="0.2">
      <c r="A4306">
        <v>4304</v>
      </c>
      <c r="B4306" t="s">
        <v>2994</v>
      </c>
      <c r="C4306" t="s">
        <v>2993</v>
      </c>
      <c r="F4306" t="s">
        <v>2992</v>
      </c>
      <c r="G4306" t="s">
        <v>17</v>
      </c>
      <c r="H4306" t="s">
        <v>16</v>
      </c>
      <c r="I4306" t="s">
        <v>2967</v>
      </c>
      <c r="J4306">
        <v>60007751</v>
      </c>
      <c r="K4306" t="s">
        <v>2966</v>
      </c>
      <c r="L4306" t="s">
        <v>284</v>
      </c>
      <c r="M4306" t="s">
        <v>283</v>
      </c>
      <c r="N4306">
        <v>2</v>
      </c>
      <c r="O4306" t="s">
        <v>2991</v>
      </c>
      <c r="P4306" t="s">
        <v>2990</v>
      </c>
      <c r="Q4306" t="s">
        <v>2989</v>
      </c>
      <c r="R4306" s="7">
        <v>42370</v>
      </c>
      <c r="S4306" s="8">
        <f t="shared" si="536"/>
        <v>2016</v>
      </c>
      <c r="T4306" s="8">
        <v>2016</v>
      </c>
      <c r="U4306" s="8">
        <f t="shared" si="537"/>
        <v>6</v>
      </c>
      <c r="V4306" s="7">
        <v>42370</v>
      </c>
      <c r="W4306" t="s">
        <v>2962</v>
      </c>
      <c r="X4306" s="2">
        <v>0.36599999999999999</v>
      </c>
      <c r="Y4306" s="6">
        <f t="shared" si="542"/>
        <v>9.7701609674061031E-3</v>
      </c>
      <c r="AB4306">
        <v>21100389313</v>
      </c>
      <c r="AC4306">
        <v>21613915</v>
      </c>
      <c r="AD4306" t="s">
        <v>6</v>
      </c>
      <c r="AE4306">
        <v>27</v>
      </c>
      <c r="AF4306">
        <v>1</v>
      </c>
      <c r="AH4306" t="s">
        <v>2988</v>
      </c>
      <c r="AI4306" t="s">
        <v>2987</v>
      </c>
      <c r="AK4306" t="s">
        <v>2986</v>
      </c>
      <c r="AL4306">
        <v>8</v>
      </c>
      <c r="AM4306" s="5">
        <f t="shared" si="538"/>
        <v>1.3333333333333333</v>
      </c>
      <c r="AN4306" s="4">
        <f t="shared" si="543"/>
        <v>2.0194370819134164E-3</v>
      </c>
      <c r="AO4306" s="3"/>
      <c r="AP4306">
        <v>0</v>
      </c>
      <c r="AR4306" t="s">
        <v>1</v>
      </c>
      <c r="AT4306" s="2" t="s">
        <v>0</v>
      </c>
      <c r="AU4306" s="1">
        <f t="shared" si="539"/>
        <v>0.7444943801758297</v>
      </c>
      <c r="AV4306" s="1">
        <f t="shared" si="540"/>
        <v>0.58947990246597592</v>
      </c>
      <c r="AW4306" s="1">
        <f t="shared" si="541"/>
        <v>0.43446542475612221</v>
      </c>
    </row>
    <row r="4307" spans="1:49" x14ac:dyDescent="0.2">
      <c r="A4307">
        <v>4305</v>
      </c>
      <c r="B4307" t="s">
        <v>2985</v>
      </c>
      <c r="F4307" t="s">
        <v>2984</v>
      </c>
      <c r="G4307" t="s">
        <v>17</v>
      </c>
      <c r="H4307" t="s">
        <v>16</v>
      </c>
      <c r="I4307" t="s">
        <v>2983</v>
      </c>
      <c r="J4307" t="s">
        <v>2982</v>
      </c>
      <c r="K4307" t="s">
        <v>2981</v>
      </c>
      <c r="L4307" t="s">
        <v>2980</v>
      </c>
      <c r="M4307" t="s">
        <v>2979</v>
      </c>
      <c r="N4307">
        <v>10</v>
      </c>
      <c r="O4307" t="s">
        <v>2978</v>
      </c>
      <c r="P4307" t="s">
        <v>2977</v>
      </c>
      <c r="Q4307" t="s">
        <v>2976</v>
      </c>
      <c r="R4307" s="7">
        <v>42370</v>
      </c>
      <c r="S4307" s="8">
        <f t="shared" si="536"/>
        <v>2016</v>
      </c>
      <c r="T4307" s="8">
        <v>2016</v>
      </c>
      <c r="U4307" s="8">
        <f t="shared" si="537"/>
        <v>6</v>
      </c>
      <c r="V4307" s="7">
        <v>2016</v>
      </c>
      <c r="W4307" t="s">
        <v>2975</v>
      </c>
      <c r="X4307" s="2">
        <v>0.26700000000000002</v>
      </c>
      <c r="Y4307" s="6">
        <f t="shared" si="542"/>
        <v>7.1274125090093707E-3</v>
      </c>
      <c r="AA4307">
        <v>21862982</v>
      </c>
      <c r="AB4307">
        <v>21100327701</v>
      </c>
      <c r="AD4307" t="s">
        <v>6</v>
      </c>
      <c r="AE4307">
        <v>11</v>
      </c>
      <c r="AF4307">
        <v>2</v>
      </c>
      <c r="AH4307" t="s">
        <v>2974</v>
      </c>
      <c r="AI4307" t="s">
        <v>2973</v>
      </c>
      <c r="AJ4307" t="s">
        <v>2972</v>
      </c>
      <c r="AK4307" t="s">
        <v>2971</v>
      </c>
      <c r="AL4307">
        <v>4</v>
      </c>
      <c r="AM4307" s="5">
        <f t="shared" si="538"/>
        <v>0.66666666666666663</v>
      </c>
      <c r="AN4307" s="4">
        <f t="shared" si="543"/>
        <v>1.0097185409567082E-3</v>
      </c>
      <c r="AO4307" s="3"/>
      <c r="AP4307">
        <v>0</v>
      </c>
      <c r="AR4307" t="s">
        <v>1</v>
      </c>
      <c r="AT4307" s="2" t="s">
        <v>0</v>
      </c>
      <c r="AU4307" s="1">
        <f t="shared" si="539"/>
        <v>0.52921043185935712</v>
      </c>
      <c r="AV4307" s="1">
        <f t="shared" si="540"/>
        <v>0.40685655249830394</v>
      </c>
      <c r="AW4307" s="1">
        <f t="shared" si="541"/>
        <v>0.28450267313725064</v>
      </c>
    </row>
    <row r="4308" spans="1:49" x14ac:dyDescent="0.2">
      <c r="A4308">
        <v>4306</v>
      </c>
      <c r="B4308" t="s">
        <v>2970</v>
      </c>
      <c r="C4308" t="s">
        <v>2969</v>
      </c>
      <c r="F4308" t="s">
        <v>2968</v>
      </c>
      <c r="G4308" t="s">
        <v>17</v>
      </c>
      <c r="H4308" t="s">
        <v>16</v>
      </c>
      <c r="I4308" t="s">
        <v>2967</v>
      </c>
      <c r="J4308">
        <v>60007751</v>
      </c>
      <c r="K4308" t="s">
        <v>2966</v>
      </c>
      <c r="L4308" t="s">
        <v>284</v>
      </c>
      <c r="M4308" t="s">
        <v>283</v>
      </c>
      <c r="N4308">
        <v>3</v>
      </c>
      <c r="O4308" t="s">
        <v>2965</v>
      </c>
      <c r="P4308" t="s">
        <v>2964</v>
      </c>
      <c r="Q4308" t="s">
        <v>2963</v>
      </c>
      <c r="R4308" s="7">
        <v>42370</v>
      </c>
      <c r="S4308" s="8">
        <f t="shared" si="536"/>
        <v>2016</v>
      </c>
      <c r="T4308" s="8">
        <v>2016</v>
      </c>
      <c r="U4308" s="8">
        <f t="shared" si="537"/>
        <v>6</v>
      </c>
      <c r="V4308" s="7">
        <v>42370</v>
      </c>
      <c r="W4308" t="s">
        <v>2962</v>
      </c>
      <c r="X4308" s="2">
        <v>0.36599999999999999</v>
      </c>
      <c r="Y4308" s="6">
        <f t="shared" si="542"/>
        <v>9.7701609674061031E-3</v>
      </c>
      <c r="AB4308">
        <v>21100389313</v>
      </c>
      <c r="AC4308">
        <v>21613915</v>
      </c>
      <c r="AD4308" t="s">
        <v>6</v>
      </c>
      <c r="AE4308">
        <v>27</v>
      </c>
      <c r="AF4308">
        <v>1</v>
      </c>
      <c r="AH4308" t="s">
        <v>2961</v>
      </c>
      <c r="AI4308" t="s">
        <v>2960</v>
      </c>
      <c r="AK4308" t="s">
        <v>2959</v>
      </c>
      <c r="AL4308">
        <v>7</v>
      </c>
      <c r="AM4308" s="5">
        <f t="shared" si="538"/>
        <v>1.1666666666666667</v>
      </c>
      <c r="AN4308" s="4">
        <f t="shared" si="543"/>
        <v>1.7670074466742396E-3</v>
      </c>
      <c r="AO4308" s="3"/>
      <c r="AP4308">
        <v>0</v>
      </c>
      <c r="AR4308" t="s">
        <v>1</v>
      </c>
      <c r="AT4308" s="2" t="s">
        <v>0</v>
      </c>
      <c r="AU4308" s="1">
        <f t="shared" si="539"/>
        <v>0.73692149111865435</v>
      </c>
      <c r="AV4308" s="1">
        <f t="shared" si="540"/>
        <v>0.57685842070401716</v>
      </c>
      <c r="AW4308" s="1">
        <f t="shared" si="541"/>
        <v>0.41679535028937981</v>
      </c>
    </row>
    <row r="4309" spans="1:49" x14ac:dyDescent="0.2">
      <c r="A4309">
        <v>4307</v>
      </c>
      <c r="B4309" t="s">
        <v>2958</v>
      </c>
      <c r="C4309" t="s">
        <v>2957</v>
      </c>
      <c r="F4309" t="s">
        <v>2956</v>
      </c>
      <c r="G4309" t="s">
        <v>17</v>
      </c>
      <c r="H4309" t="s">
        <v>16</v>
      </c>
      <c r="I4309" t="s">
        <v>2955</v>
      </c>
      <c r="J4309" t="s">
        <v>2954</v>
      </c>
      <c r="K4309" t="s">
        <v>2953</v>
      </c>
      <c r="L4309" t="s">
        <v>2952</v>
      </c>
      <c r="M4309" t="s">
        <v>2951</v>
      </c>
      <c r="N4309">
        <v>2</v>
      </c>
      <c r="O4309" t="s">
        <v>2950</v>
      </c>
      <c r="P4309" t="s">
        <v>2949</v>
      </c>
      <c r="Q4309" t="s">
        <v>2948</v>
      </c>
      <c r="R4309" s="7">
        <v>42370</v>
      </c>
      <c r="S4309" s="8">
        <f t="shared" si="536"/>
        <v>2016</v>
      </c>
      <c r="T4309" s="8">
        <v>2016</v>
      </c>
      <c r="U4309" s="8">
        <f t="shared" si="537"/>
        <v>6</v>
      </c>
      <c r="V4309" s="7">
        <v>42370</v>
      </c>
      <c r="W4309" t="s">
        <v>2947</v>
      </c>
      <c r="X4309" s="2">
        <v>0.42</v>
      </c>
      <c r="Y4309" s="6">
        <f t="shared" si="542"/>
        <v>1.1211660126531593E-2</v>
      </c>
      <c r="AA4309">
        <v>15308669</v>
      </c>
      <c r="AB4309">
        <v>17543</v>
      </c>
      <c r="AC4309">
        <v>15308677</v>
      </c>
      <c r="AD4309" t="s">
        <v>6</v>
      </c>
      <c r="AE4309">
        <v>16</v>
      </c>
      <c r="AF4309">
        <v>1</v>
      </c>
      <c r="AH4309" t="s">
        <v>2946</v>
      </c>
      <c r="AI4309" t="s">
        <v>2945</v>
      </c>
      <c r="AJ4309" t="s">
        <v>2944</v>
      </c>
      <c r="AK4309" t="s">
        <v>2943</v>
      </c>
      <c r="AL4309">
        <v>1</v>
      </c>
      <c r="AM4309" s="5">
        <f t="shared" si="538"/>
        <v>0.16666666666666666</v>
      </c>
      <c r="AN4309" s="4">
        <f t="shared" si="543"/>
        <v>2.5242963523917705E-4</v>
      </c>
      <c r="AO4309" s="3"/>
      <c r="AP4309">
        <v>0</v>
      </c>
      <c r="AR4309" t="s">
        <v>1</v>
      </c>
      <c r="AT4309" s="2" t="s">
        <v>0</v>
      </c>
      <c r="AU4309" s="1">
        <f t="shared" si="539"/>
        <v>0.79238909791438661</v>
      </c>
      <c r="AV4309" s="1">
        <f t="shared" si="540"/>
        <v>0.57320448808853852</v>
      </c>
      <c r="AW4309" s="1">
        <f t="shared" si="541"/>
        <v>0.3540198782626901</v>
      </c>
    </row>
    <row r="4310" spans="1:49" x14ac:dyDescent="0.2">
      <c r="A4310">
        <v>4308</v>
      </c>
      <c r="B4310" t="s">
        <v>2942</v>
      </c>
      <c r="C4310" t="s">
        <v>2941</v>
      </c>
      <c r="E4310">
        <v>26637207</v>
      </c>
      <c r="F4310" t="s">
        <v>2940</v>
      </c>
      <c r="G4310" t="s">
        <v>17</v>
      </c>
      <c r="H4310" t="s">
        <v>16</v>
      </c>
      <c r="I4310" t="s">
        <v>2939</v>
      </c>
      <c r="J4310">
        <v>60018491</v>
      </c>
      <c r="K4310" t="s">
        <v>2938</v>
      </c>
      <c r="L4310" t="s">
        <v>2937</v>
      </c>
      <c r="M4310" t="s">
        <v>725</v>
      </c>
      <c r="N4310">
        <v>5</v>
      </c>
      <c r="O4310" t="s">
        <v>2936</v>
      </c>
      <c r="P4310" t="s">
        <v>2935</v>
      </c>
      <c r="Q4310" t="s">
        <v>2934</v>
      </c>
      <c r="R4310" s="7">
        <v>42370</v>
      </c>
      <c r="S4310" s="8">
        <f t="shared" si="536"/>
        <v>2016</v>
      </c>
      <c r="T4310" s="8">
        <v>2016</v>
      </c>
      <c r="U4310" s="8">
        <f t="shared" si="537"/>
        <v>6</v>
      </c>
      <c r="V4310" s="7">
        <v>42370</v>
      </c>
      <c r="W4310" t="s">
        <v>2933</v>
      </c>
      <c r="X4310" s="2">
        <v>0.85499999999999998</v>
      </c>
      <c r="Y4310" s="6">
        <f t="shared" si="542"/>
        <v>2.28237366861536E-2</v>
      </c>
      <c r="AA4310">
        <v>980331</v>
      </c>
      <c r="AB4310">
        <v>23342</v>
      </c>
      <c r="AC4310">
        <v>15731561</v>
      </c>
      <c r="AD4310" t="s">
        <v>6</v>
      </c>
      <c r="AE4310">
        <v>42</v>
      </c>
      <c r="AF4310">
        <v>1</v>
      </c>
      <c r="AH4310" t="s">
        <v>2932</v>
      </c>
      <c r="AI4310" t="s">
        <v>2931</v>
      </c>
      <c r="AJ4310" t="s">
        <v>2930</v>
      </c>
      <c r="AK4310" t="s">
        <v>2929</v>
      </c>
      <c r="AL4310">
        <v>33</v>
      </c>
      <c r="AM4310" s="5">
        <f t="shared" si="538"/>
        <v>5.5</v>
      </c>
      <c r="AN4310" s="4">
        <f t="shared" si="543"/>
        <v>8.330177962892843E-3</v>
      </c>
      <c r="AO4310" s="3"/>
      <c r="AP4310">
        <v>0</v>
      </c>
      <c r="AQ4310" t="s">
        <v>924</v>
      </c>
      <c r="AR4310" t="s">
        <v>1</v>
      </c>
      <c r="AS4310" t="s">
        <v>923</v>
      </c>
      <c r="AT4310" s="2">
        <v>2.6259999999999999</v>
      </c>
      <c r="AU4310" s="1">
        <f t="shared" si="539"/>
        <v>1.8475669069175371</v>
      </c>
      <c r="AV4310" s="1">
        <f t="shared" si="540"/>
        <v>1.5576957324523222</v>
      </c>
      <c r="AW4310" s="1">
        <f t="shared" si="541"/>
        <v>1.2678245579871068</v>
      </c>
    </row>
    <row r="4311" spans="1:49" x14ac:dyDescent="0.2">
      <c r="A4311">
        <v>4309</v>
      </c>
      <c r="B4311" t="s">
        <v>2928</v>
      </c>
      <c r="C4311" t="s">
        <v>2927</v>
      </c>
      <c r="F4311" t="s">
        <v>2926</v>
      </c>
      <c r="G4311" t="s">
        <v>17</v>
      </c>
      <c r="H4311" t="s">
        <v>16</v>
      </c>
      <c r="I4311" t="s">
        <v>2925</v>
      </c>
      <c r="J4311" t="s">
        <v>2924</v>
      </c>
      <c r="K4311" t="s">
        <v>2923</v>
      </c>
      <c r="L4311" t="s">
        <v>2922</v>
      </c>
      <c r="M4311" t="s">
        <v>2921</v>
      </c>
      <c r="N4311">
        <v>3</v>
      </c>
      <c r="O4311" t="s">
        <v>2920</v>
      </c>
      <c r="P4311" t="s">
        <v>2919</v>
      </c>
      <c r="Q4311" t="s">
        <v>2918</v>
      </c>
      <c r="R4311" s="7">
        <v>42370</v>
      </c>
      <c r="S4311" s="8">
        <f t="shared" si="536"/>
        <v>2016</v>
      </c>
      <c r="T4311" s="8">
        <v>2016</v>
      </c>
      <c r="U4311" s="8">
        <f t="shared" si="537"/>
        <v>6</v>
      </c>
      <c r="V4311" s="7">
        <v>42370</v>
      </c>
      <c r="W4311" t="s">
        <v>41</v>
      </c>
      <c r="X4311" s="2">
        <v>1.246</v>
      </c>
      <c r="Y4311" s="6">
        <f t="shared" si="542"/>
        <v>3.3261258375377058E-2</v>
      </c>
      <c r="AA4311">
        <v>19391404</v>
      </c>
      <c r="AB4311">
        <v>17700155033</v>
      </c>
      <c r="AC4311">
        <v>21511535</v>
      </c>
      <c r="AD4311" t="s">
        <v>6</v>
      </c>
      <c r="AE4311">
        <v>9</v>
      </c>
      <c r="AF4311">
        <v>1</v>
      </c>
      <c r="AG4311">
        <v>7389965</v>
      </c>
      <c r="AH4311" t="s">
        <v>2917</v>
      </c>
      <c r="AI4311" t="s">
        <v>2916</v>
      </c>
      <c r="AJ4311" t="s">
        <v>2915</v>
      </c>
      <c r="AK4311" t="s">
        <v>2914</v>
      </c>
      <c r="AL4311">
        <v>11</v>
      </c>
      <c r="AM4311" s="5">
        <f t="shared" si="538"/>
        <v>1.8333333333333333</v>
      </c>
      <c r="AN4311" s="4">
        <f t="shared" si="543"/>
        <v>2.7767259876309478E-3</v>
      </c>
      <c r="AO4311" s="3"/>
      <c r="AP4311">
        <v>0</v>
      </c>
      <c r="AR4311" t="s">
        <v>1</v>
      </c>
      <c r="AT4311" s="2" t="s">
        <v>0</v>
      </c>
      <c r="AU4311" s="1">
        <f t="shared" si="539"/>
        <v>2.4115898659053223</v>
      </c>
      <c r="AV4311" s="1">
        <f t="shared" si="540"/>
        <v>1.8018992181504003</v>
      </c>
      <c r="AW4311" s="1">
        <f t="shared" si="541"/>
        <v>1.1922085703954781</v>
      </c>
    </row>
    <row r="4312" spans="1:49" x14ac:dyDescent="0.2">
      <c r="A4312">
        <v>4310</v>
      </c>
      <c r="B4312" t="s">
        <v>2913</v>
      </c>
      <c r="C4312" t="s">
        <v>2912</v>
      </c>
      <c r="F4312" t="s">
        <v>2911</v>
      </c>
      <c r="G4312" t="s">
        <v>17</v>
      </c>
      <c r="H4312" t="s">
        <v>16</v>
      </c>
      <c r="I4312" t="s">
        <v>2910</v>
      </c>
      <c r="J4312" t="s">
        <v>2909</v>
      </c>
      <c r="K4312" t="s">
        <v>2908</v>
      </c>
      <c r="L4312" t="s">
        <v>2907</v>
      </c>
      <c r="M4312" t="s">
        <v>2906</v>
      </c>
      <c r="N4312">
        <v>3</v>
      </c>
      <c r="O4312" t="s">
        <v>2905</v>
      </c>
      <c r="P4312" t="s">
        <v>2904</v>
      </c>
      <c r="Q4312" t="s">
        <v>2903</v>
      </c>
      <c r="R4312" s="7">
        <v>42370</v>
      </c>
      <c r="S4312" s="8">
        <f t="shared" si="536"/>
        <v>2016</v>
      </c>
      <c r="T4312" s="8">
        <v>2016</v>
      </c>
      <c r="U4312" s="8">
        <f t="shared" si="537"/>
        <v>6</v>
      </c>
      <c r="V4312" s="7">
        <v>42370</v>
      </c>
      <c r="W4312" t="s">
        <v>2902</v>
      </c>
      <c r="X4312" s="2">
        <v>0.33300000000000002</v>
      </c>
      <c r="Y4312" s="6">
        <f t="shared" si="542"/>
        <v>8.8892448146071917E-3</v>
      </c>
      <c r="AA4312" t="s">
        <v>2901</v>
      </c>
      <c r="AB4312">
        <v>29252</v>
      </c>
      <c r="AD4312" t="s">
        <v>6</v>
      </c>
      <c r="AE4312">
        <v>42</v>
      </c>
      <c r="AF4312">
        <v>1</v>
      </c>
      <c r="AH4312" t="s">
        <v>2900</v>
      </c>
      <c r="AI4312" t="s">
        <v>2899</v>
      </c>
      <c r="AK4312" t="s">
        <v>2898</v>
      </c>
      <c r="AL4312">
        <v>0</v>
      </c>
      <c r="AM4312" s="5">
        <f t="shared" si="538"/>
        <v>0</v>
      </c>
      <c r="AN4312" s="4">
        <f t="shared" si="543"/>
        <v>0</v>
      </c>
      <c r="AO4312" s="3"/>
      <c r="AP4312">
        <v>0</v>
      </c>
      <c r="AR4312" t="s">
        <v>1</v>
      </c>
      <c r="AT4312" s="2">
        <v>0.97699999999999998</v>
      </c>
      <c r="AU4312" s="1">
        <f t="shared" si="539"/>
        <v>0.62224713702250345</v>
      </c>
      <c r="AV4312" s="1">
        <f t="shared" si="540"/>
        <v>0.44446224073035956</v>
      </c>
      <c r="AW4312" s="1">
        <f t="shared" si="541"/>
        <v>0.26667734443821572</v>
      </c>
    </row>
    <row r="4313" spans="1:49" x14ac:dyDescent="0.2">
      <c r="A4313">
        <v>4311</v>
      </c>
      <c r="B4313" t="s">
        <v>2897</v>
      </c>
      <c r="C4313" t="s">
        <v>2896</v>
      </c>
      <c r="F4313" t="s">
        <v>2895</v>
      </c>
      <c r="G4313" t="s">
        <v>17</v>
      </c>
      <c r="H4313" t="s">
        <v>16</v>
      </c>
      <c r="I4313" t="s">
        <v>2894</v>
      </c>
      <c r="J4313" t="s">
        <v>2893</v>
      </c>
      <c r="K4313" t="s">
        <v>2892</v>
      </c>
      <c r="L4313" t="s">
        <v>2891</v>
      </c>
      <c r="M4313" t="s">
        <v>59</v>
      </c>
      <c r="N4313">
        <v>4</v>
      </c>
      <c r="O4313" t="s">
        <v>2890</v>
      </c>
      <c r="P4313" t="s">
        <v>2889</v>
      </c>
      <c r="Q4313" t="s">
        <v>2888</v>
      </c>
      <c r="R4313" s="7">
        <v>42370</v>
      </c>
      <c r="S4313" s="8">
        <f t="shared" si="536"/>
        <v>2016</v>
      </c>
      <c r="T4313" s="8">
        <v>2016</v>
      </c>
      <c r="U4313" s="8">
        <f t="shared" si="537"/>
        <v>6</v>
      </c>
      <c r="V4313" s="7">
        <v>42370</v>
      </c>
      <c r="W4313" t="s">
        <v>2784</v>
      </c>
      <c r="X4313" s="2">
        <v>0.48899999999999999</v>
      </c>
      <c r="Y4313" s="6">
        <f t="shared" si="542"/>
        <v>1.3053575718747497E-2</v>
      </c>
      <c r="AA4313">
        <v>17518784</v>
      </c>
      <c r="AB4313">
        <v>5700165202</v>
      </c>
      <c r="AD4313" t="s">
        <v>6</v>
      </c>
      <c r="AE4313">
        <v>10</v>
      </c>
      <c r="AF4313">
        <v>1</v>
      </c>
      <c r="AH4313" t="s">
        <v>2887</v>
      </c>
      <c r="AI4313" t="s">
        <v>2886</v>
      </c>
      <c r="AK4313" t="s">
        <v>2885</v>
      </c>
      <c r="AL4313">
        <v>4</v>
      </c>
      <c r="AM4313" s="5">
        <f t="shared" si="538"/>
        <v>0.66666666666666663</v>
      </c>
      <c r="AN4313" s="4">
        <f t="shared" si="543"/>
        <v>1.0097185409567082E-3</v>
      </c>
      <c r="AO4313" s="3"/>
      <c r="AP4313">
        <v>0</v>
      </c>
      <c r="AQ4313" t="s">
        <v>222</v>
      </c>
      <c r="AR4313">
        <v>61471019</v>
      </c>
      <c r="AS4313" t="s">
        <v>221</v>
      </c>
      <c r="AT4313" s="2" t="s">
        <v>0</v>
      </c>
      <c r="AU4313" s="1">
        <f t="shared" si="539"/>
        <v>0.9440418565410259</v>
      </c>
      <c r="AV4313" s="1">
        <f t="shared" si="540"/>
        <v>0.70316471298521022</v>
      </c>
      <c r="AW4313" s="1">
        <f t="shared" si="541"/>
        <v>0.46228756942939447</v>
      </c>
    </row>
    <row r="4314" spans="1:49" x14ac:dyDescent="0.2">
      <c r="A4314">
        <v>4312</v>
      </c>
      <c r="B4314" t="s">
        <v>2884</v>
      </c>
      <c r="C4314" t="s">
        <v>2883</v>
      </c>
      <c r="F4314" t="s">
        <v>2882</v>
      </c>
      <c r="G4314" t="s">
        <v>17</v>
      </c>
      <c r="H4314" t="s">
        <v>16</v>
      </c>
      <c r="I4314" t="s">
        <v>2881</v>
      </c>
      <c r="J4314">
        <v>60025778</v>
      </c>
      <c r="K4314" t="s">
        <v>2880</v>
      </c>
      <c r="L4314" t="s">
        <v>2879</v>
      </c>
      <c r="M4314" t="s">
        <v>411</v>
      </c>
      <c r="N4314">
        <v>2</v>
      </c>
      <c r="O4314" t="s">
        <v>2878</v>
      </c>
      <c r="P4314" t="s">
        <v>2877</v>
      </c>
      <c r="Q4314" t="s">
        <v>2876</v>
      </c>
      <c r="R4314" s="7">
        <v>42370</v>
      </c>
      <c r="S4314" s="8">
        <f t="shared" si="536"/>
        <v>2016</v>
      </c>
      <c r="T4314" s="8">
        <v>2016</v>
      </c>
      <c r="U4314" s="8">
        <f t="shared" si="537"/>
        <v>6</v>
      </c>
      <c r="V4314" s="7">
        <v>42370</v>
      </c>
      <c r="W4314" t="s">
        <v>2784</v>
      </c>
      <c r="X4314" s="2">
        <v>0.48899999999999999</v>
      </c>
      <c r="Y4314" s="6">
        <f t="shared" si="542"/>
        <v>1.3053575718747497E-2</v>
      </c>
      <c r="AA4314">
        <v>17518784</v>
      </c>
      <c r="AB4314">
        <v>5700165202</v>
      </c>
      <c r="AD4314" t="s">
        <v>6</v>
      </c>
      <c r="AE4314">
        <v>10</v>
      </c>
      <c r="AF4314">
        <v>1</v>
      </c>
      <c r="AH4314" t="s">
        <v>2875</v>
      </c>
      <c r="AI4314" t="s">
        <v>2874</v>
      </c>
      <c r="AK4314" t="s">
        <v>2873</v>
      </c>
      <c r="AL4314">
        <v>0</v>
      </c>
      <c r="AM4314" s="5">
        <f t="shared" si="538"/>
        <v>0</v>
      </c>
      <c r="AN4314" s="4">
        <f t="shared" si="543"/>
        <v>0</v>
      </c>
      <c r="AO4314" s="3"/>
      <c r="AP4314">
        <v>0</v>
      </c>
      <c r="AR4314" t="s">
        <v>1</v>
      </c>
      <c r="AT4314" s="2" t="s">
        <v>0</v>
      </c>
      <c r="AU4314" s="1">
        <f t="shared" si="539"/>
        <v>0.91375030031232463</v>
      </c>
      <c r="AV4314" s="1">
        <f t="shared" si="540"/>
        <v>0.65267878593737483</v>
      </c>
      <c r="AW4314" s="1">
        <f t="shared" si="541"/>
        <v>0.39160727156242486</v>
      </c>
    </row>
    <row r="4315" spans="1:49" x14ac:dyDescent="0.2">
      <c r="A4315">
        <v>4313</v>
      </c>
      <c r="B4315" t="s">
        <v>2872</v>
      </c>
      <c r="C4315" t="s">
        <v>2871</v>
      </c>
      <c r="F4315" t="s">
        <v>2870</v>
      </c>
      <c r="G4315" t="s">
        <v>17</v>
      </c>
      <c r="H4315" t="s">
        <v>16</v>
      </c>
      <c r="I4315" t="s">
        <v>2869</v>
      </c>
      <c r="J4315" t="s">
        <v>2868</v>
      </c>
      <c r="K4315" t="s">
        <v>2867</v>
      </c>
      <c r="L4315" t="s">
        <v>2866</v>
      </c>
      <c r="M4315" t="s">
        <v>2865</v>
      </c>
      <c r="N4315">
        <v>2</v>
      </c>
      <c r="O4315" t="s">
        <v>2864</v>
      </c>
      <c r="P4315" t="s">
        <v>2863</v>
      </c>
      <c r="Q4315" t="s">
        <v>2862</v>
      </c>
      <c r="R4315" s="7">
        <v>42370</v>
      </c>
      <c r="S4315" s="8">
        <f t="shared" si="536"/>
        <v>2016</v>
      </c>
      <c r="T4315" s="8">
        <v>2016</v>
      </c>
      <c r="U4315" s="8">
        <f t="shared" si="537"/>
        <v>6</v>
      </c>
      <c r="V4315" s="7">
        <v>2016</v>
      </c>
      <c r="W4315" t="s">
        <v>2814</v>
      </c>
      <c r="X4315" s="2">
        <v>0.34599999999999997</v>
      </c>
      <c r="Y4315" s="6">
        <f t="shared" si="542"/>
        <v>9.2362723899522166E-3</v>
      </c>
      <c r="AA4315" t="s">
        <v>2813</v>
      </c>
      <c r="AB4315">
        <v>19700174653</v>
      </c>
      <c r="AC4315" t="s">
        <v>2812</v>
      </c>
      <c r="AD4315" t="s">
        <v>6</v>
      </c>
      <c r="AE4315">
        <v>2016</v>
      </c>
      <c r="AG4315">
        <v>2318287</v>
      </c>
      <c r="AI4315" t="s">
        <v>2861</v>
      </c>
      <c r="AK4315" t="s">
        <v>2860</v>
      </c>
      <c r="AL4315">
        <v>6</v>
      </c>
      <c r="AM4315" s="5">
        <f t="shared" si="538"/>
        <v>1</v>
      </c>
      <c r="AN4315" s="4">
        <f t="shared" si="543"/>
        <v>1.5145778114350624E-3</v>
      </c>
      <c r="AO4315" s="3"/>
      <c r="AP4315">
        <v>1</v>
      </c>
      <c r="AQ4315" t="s">
        <v>2859</v>
      </c>
      <c r="AR4315" t="s">
        <v>2858</v>
      </c>
      <c r="AS4315" t="s">
        <v>2857</v>
      </c>
      <c r="AT4315" s="2">
        <v>1.802</v>
      </c>
      <c r="AU4315" s="1">
        <f t="shared" si="539"/>
        <v>0.69197640163970697</v>
      </c>
      <c r="AV4315" s="1">
        <f t="shared" si="540"/>
        <v>0.53754251006936393</v>
      </c>
      <c r="AW4315" s="1">
        <f t="shared" si="541"/>
        <v>0.38310861849902089</v>
      </c>
    </row>
    <row r="4316" spans="1:49" x14ac:dyDescent="0.2">
      <c r="A4316">
        <v>4314</v>
      </c>
      <c r="B4316" t="s">
        <v>2856</v>
      </c>
      <c r="C4316" t="s">
        <v>2855</v>
      </c>
      <c r="F4316" t="s">
        <v>2854</v>
      </c>
      <c r="G4316" t="s">
        <v>17</v>
      </c>
      <c r="H4316" t="s">
        <v>16</v>
      </c>
      <c r="I4316" t="s">
        <v>2853</v>
      </c>
      <c r="J4316" t="s">
        <v>2852</v>
      </c>
      <c r="K4316" t="s">
        <v>2851</v>
      </c>
      <c r="L4316" t="s">
        <v>2850</v>
      </c>
      <c r="M4316" t="s">
        <v>2849</v>
      </c>
      <c r="N4316">
        <v>4</v>
      </c>
      <c r="O4316" t="s">
        <v>2848</v>
      </c>
      <c r="P4316" t="s">
        <v>2847</v>
      </c>
      <c r="Q4316" t="s">
        <v>2846</v>
      </c>
      <c r="R4316" s="7">
        <v>42370</v>
      </c>
      <c r="S4316" s="8">
        <f t="shared" si="536"/>
        <v>2016</v>
      </c>
      <c r="T4316" s="8">
        <v>2016</v>
      </c>
      <c r="U4316" s="8">
        <f t="shared" si="537"/>
        <v>6</v>
      </c>
      <c r="V4316" s="7">
        <v>2016</v>
      </c>
      <c r="W4316" t="s">
        <v>2799</v>
      </c>
      <c r="X4316" s="2">
        <v>0.67200000000000004</v>
      </c>
      <c r="Y4316" s="6">
        <f t="shared" si="542"/>
        <v>1.793865620245055E-2</v>
      </c>
      <c r="AA4316">
        <v>13132989</v>
      </c>
      <c r="AB4316">
        <v>19700170477</v>
      </c>
      <c r="AC4316">
        <v>13132970</v>
      </c>
      <c r="AD4316" t="s">
        <v>6</v>
      </c>
      <c r="AE4316">
        <v>2016</v>
      </c>
      <c r="AF4316">
        <v>554</v>
      </c>
      <c r="AH4316" t="s">
        <v>2845</v>
      </c>
      <c r="AI4316" t="s">
        <v>2844</v>
      </c>
      <c r="AJ4316" t="s">
        <v>2843</v>
      </c>
      <c r="AK4316" t="s">
        <v>2842</v>
      </c>
      <c r="AL4316">
        <v>1</v>
      </c>
      <c r="AM4316" s="5">
        <f t="shared" si="538"/>
        <v>0.16666666666666666</v>
      </c>
      <c r="AN4316" s="4">
        <f t="shared" si="543"/>
        <v>2.5242963523917705E-4</v>
      </c>
      <c r="AO4316" s="3"/>
      <c r="AP4316">
        <v>1</v>
      </c>
      <c r="AR4316" t="s">
        <v>1</v>
      </c>
      <c r="AT4316" s="2">
        <v>1.546</v>
      </c>
      <c r="AU4316" s="1">
        <f t="shared" si="539"/>
        <v>1.2632788232287135</v>
      </c>
      <c r="AV4316" s="1">
        <f t="shared" si="540"/>
        <v>0.90955429188448633</v>
      </c>
      <c r="AW4316" s="1">
        <f t="shared" si="541"/>
        <v>0.5558297605402589</v>
      </c>
    </row>
    <row r="4317" spans="1:49" x14ac:dyDescent="0.2">
      <c r="A4317">
        <v>4315</v>
      </c>
      <c r="B4317" t="s">
        <v>2841</v>
      </c>
      <c r="C4317" t="s">
        <v>2840</v>
      </c>
      <c r="F4317" t="s">
        <v>2839</v>
      </c>
      <c r="G4317" t="s">
        <v>17</v>
      </c>
      <c r="H4317" t="s">
        <v>16</v>
      </c>
      <c r="I4317" t="s">
        <v>2838</v>
      </c>
      <c r="J4317">
        <v>60011774</v>
      </c>
      <c r="K4317" t="s">
        <v>2837</v>
      </c>
      <c r="L4317" t="s">
        <v>2836</v>
      </c>
      <c r="M4317" t="s">
        <v>2835</v>
      </c>
      <c r="N4317">
        <v>4</v>
      </c>
      <c r="O4317" t="s">
        <v>2834</v>
      </c>
      <c r="P4317" t="s">
        <v>2833</v>
      </c>
      <c r="Q4317" t="s">
        <v>2832</v>
      </c>
      <c r="R4317" s="7">
        <v>42370</v>
      </c>
      <c r="S4317" s="8">
        <f t="shared" si="536"/>
        <v>2016</v>
      </c>
      <c r="T4317" s="8">
        <v>2016</v>
      </c>
      <c r="U4317" s="8">
        <f t="shared" si="537"/>
        <v>6</v>
      </c>
      <c r="V4317" s="7">
        <v>42370</v>
      </c>
      <c r="W4317" t="s">
        <v>2831</v>
      </c>
      <c r="X4317" s="2">
        <v>0.32500000000000001</v>
      </c>
      <c r="Y4317" s="6">
        <f t="shared" si="542"/>
        <v>8.6756893836256385E-3</v>
      </c>
      <c r="AA4317">
        <v>10637710</v>
      </c>
      <c r="AB4317">
        <v>12922</v>
      </c>
      <c r="AD4317" t="s">
        <v>6</v>
      </c>
      <c r="AE4317">
        <v>62</v>
      </c>
      <c r="AF4317">
        <v>1</v>
      </c>
      <c r="AH4317" t="s">
        <v>2830</v>
      </c>
      <c r="AI4317" t="s">
        <v>2829</v>
      </c>
      <c r="AJ4317" t="s">
        <v>2828</v>
      </c>
      <c r="AK4317" t="s">
        <v>2827</v>
      </c>
      <c r="AL4317">
        <v>2</v>
      </c>
      <c r="AM4317" s="5">
        <f t="shared" si="538"/>
        <v>0.33333333333333331</v>
      </c>
      <c r="AN4317" s="4">
        <f t="shared" si="543"/>
        <v>5.048592704783541E-4</v>
      </c>
      <c r="AO4317" s="3"/>
      <c r="AP4317">
        <v>0</v>
      </c>
      <c r="AQ4317" t="s">
        <v>2826</v>
      </c>
      <c r="AR4317">
        <v>710</v>
      </c>
      <c r="AS4317" t="s">
        <v>347</v>
      </c>
      <c r="AT4317" s="2">
        <v>0.85599999999999998</v>
      </c>
      <c r="AU4317" s="1">
        <f t="shared" si="539"/>
        <v>0.62244403496814538</v>
      </c>
      <c r="AV4317" s="1">
        <f t="shared" si="540"/>
        <v>0.45902743270519969</v>
      </c>
      <c r="AW4317" s="1">
        <f t="shared" si="541"/>
        <v>0.29561083044225395</v>
      </c>
    </row>
    <row r="4318" spans="1:49" x14ac:dyDescent="0.2">
      <c r="A4318">
        <v>4316</v>
      </c>
      <c r="B4318" t="s">
        <v>2825</v>
      </c>
      <c r="C4318" t="s">
        <v>2824</v>
      </c>
      <c r="F4318" t="s">
        <v>2823</v>
      </c>
      <c r="G4318" t="s">
        <v>17</v>
      </c>
      <c r="H4318" t="s">
        <v>16</v>
      </c>
      <c r="I4318" t="s">
        <v>2822</v>
      </c>
      <c r="J4318" t="s">
        <v>2821</v>
      </c>
      <c r="K4318" t="s">
        <v>2820</v>
      </c>
      <c r="L4318" t="s">
        <v>2819</v>
      </c>
      <c r="M4318" t="s">
        <v>2818</v>
      </c>
      <c r="N4318">
        <v>5</v>
      </c>
      <c r="O4318" t="s">
        <v>2817</v>
      </c>
      <c r="P4318" t="s">
        <v>2816</v>
      </c>
      <c r="Q4318" t="s">
        <v>2815</v>
      </c>
      <c r="R4318" s="7">
        <v>42370</v>
      </c>
      <c r="S4318" s="8">
        <f t="shared" si="536"/>
        <v>2016</v>
      </c>
      <c r="T4318" s="8">
        <v>2016</v>
      </c>
      <c r="U4318" s="8">
        <f t="shared" si="537"/>
        <v>6</v>
      </c>
      <c r="V4318" s="7">
        <v>2016</v>
      </c>
      <c r="W4318" t="s">
        <v>2814</v>
      </c>
      <c r="X4318" s="2">
        <v>0.34599999999999997</v>
      </c>
      <c r="Y4318" s="6">
        <f t="shared" si="542"/>
        <v>9.2362723899522166E-3</v>
      </c>
      <c r="AA4318" t="s">
        <v>2813</v>
      </c>
      <c r="AB4318">
        <v>19700174653</v>
      </c>
      <c r="AC4318" t="s">
        <v>2812</v>
      </c>
      <c r="AD4318" t="s">
        <v>6</v>
      </c>
      <c r="AE4318">
        <v>2016</v>
      </c>
      <c r="AG4318">
        <v>4313475</v>
      </c>
      <c r="AI4318" t="s">
        <v>2811</v>
      </c>
      <c r="AK4318" t="s">
        <v>2810</v>
      </c>
      <c r="AL4318">
        <v>13</v>
      </c>
      <c r="AM4318" s="5">
        <f t="shared" si="538"/>
        <v>2.1666666666666665</v>
      </c>
      <c r="AN4318" s="4">
        <f t="shared" si="543"/>
        <v>3.2815852581093018E-3</v>
      </c>
      <c r="AO4318" s="3"/>
      <c r="AP4318">
        <v>1</v>
      </c>
      <c r="AR4318" t="s">
        <v>1</v>
      </c>
      <c r="AT4318" s="2">
        <v>1.802</v>
      </c>
      <c r="AU4318" s="1">
        <f t="shared" si="539"/>
        <v>0.74498662503993418</v>
      </c>
      <c r="AV4318" s="1">
        <f t="shared" si="540"/>
        <v>0.62589288240307595</v>
      </c>
      <c r="AW4318" s="1">
        <f t="shared" si="541"/>
        <v>0.50679913976621771</v>
      </c>
    </row>
    <row r="4319" spans="1:49" x14ac:dyDescent="0.2">
      <c r="A4319">
        <v>4317</v>
      </c>
      <c r="B4319" t="s">
        <v>2809</v>
      </c>
      <c r="C4319" t="s">
        <v>2808</v>
      </c>
      <c r="F4319" t="s">
        <v>2807</v>
      </c>
      <c r="G4319" t="s">
        <v>17</v>
      </c>
      <c r="H4319" t="s">
        <v>16</v>
      </c>
      <c r="I4319" t="s">
        <v>2806</v>
      </c>
      <c r="J4319" t="s">
        <v>2805</v>
      </c>
      <c r="K4319" t="s">
        <v>2804</v>
      </c>
      <c r="L4319" t="s">
        <v>2803</v>
      </c>
      <c r="M4319" t="s">
        <v>2158</v>
      </c>
      <c r="N4319">
        <v>3</v>
      </c>
      <c r="O4319" t="s">
        <v>2802</v>
      </c>
      <c r="P4319" t="s">
        <v>2801</v>
      </c>
      <c r="Q4319" t="s">
        <v>2800</v>
      </c>
      <c r="R4319" s="7">
        <v>42370</v>
      </c>
      <c r="S4319" s="8">
        <f t="shared" si="536"/>
        <v>2016</v>
      </c>
      <c r="T4319" s="8">
        <v>2016</v>
      </c>
      <c r="U4319" s="8">
        <f t="shared" si="537"/>
        <v>6</v>
      </c>
      <c r="V4319" s="7">
        <v>2016</v>
      </c>
      <c r="W4319" t="s">
        <v>2799</v>
      </c>
      <c r="X4319" s="2">
        <v>0.67200000000000004</v>
      </c>
      <c r="Y4319" s="6">
        <f t="shared" si="542"/>
        <v>1.793865620245055E-2</v>
      </c>
      <c r="AA4319">
        <v>13132989</v>
      </c>
      <c r="AB4319">
        <v>19700170477</v>
      </c>
      <c r="AC4319">
        <v>13132970</v>
      </c>
      <c r="AD4319" t="s">
        <v>6</v>
      </c>
      <c r="AE4319">
        <v>2016</v>
      </c>
      <c r="AF4319">
        <v>554</v>
      </c>
      <c r="AH4319" t="s">
        <v>2798</v>
      </c>
      <c r="AI4319" t="s">
        <v>2797</v>
      </c>
      <c r="AJ4319" t="s">
        <v>2796</v>
      </c>
      <c r="AK4319" t="s">
        <v>2795</v>
      </c>
      <c r="AL4319">
        <v>7</v>
      </c>
      <c r="AM4319" s="5">
        <f t="shared" si="538"/>
        <v>1.1666666666666667</v>
      </c>
      <c r="AN4319" s="4">
        <f t="shared" si="543"/>
        <v>1.7670074466742396E-3</v>
      </c>
      <c r="AO4319" s="3"/>
      <c r="AP4319">
        <v>1</v>
      </c>
      <c r="AR4319" t="s">
        <v>1</v>
      </c>
      <c r="AT4319" s="2">
        <v>1.546</v>
      </c>
      <c r="AU4319" s="1">
        <f t="shared" si="539"/>
        <v>1.3087161575717656</v>
      </c>
      <c r="AV4319" s="1">
        <f t="shared" si="540"/>
        <v>0.98528318245623947</v>
      </c>
      <c r="AW4319" s="1">
        <f t="shared" si="541"/>
        <v>0.66185020734071331</v>
      </c>
    </row>
    <row r="4320" spans="1:49" x14ac:dyDescent="0.2">
      <c r="A4320">
        <v>4318</v>
      </c>
      <c r="B4320" t="s">
        <v>2794</v>
      </c>
      <c r="C4320" t="s">
        <v>2793</v>
      </c>
      <c r="F4320" t="s">
        <v>2792</v>
      </c>
      <c r="G4320" t="s">
        <v>17</v>
      </c>
      <c r="H4320" t="s">
        <v>16</v>
      </c>
      <c r="I4320" t="s">
        <v>2791</v>
      </c>
      <c r="J4320">
        <v>60032350</v>
      </c>
      <c r="K4320" t="s">
        <v>2790</v>
      </c>
      <c r="L4320" t="s">
        <v>2789</v>
      </c>
      <c r="M4320" t="s">
        <v>2788</v>
      </c>
      <c r="N4320">
        <v>2</v>
      </c>
      <c r="O4320" t="s">
        <v>2787</v>
      </c>
      <c r="P4320" t="s">
        <v>2786</v>
      </c>
      <c r="Q4320" t="s">
        <v>2785</v>
      </c>
      <c r="R4320" s="7">
        <v>42370</v>
      </c>
      <c r="S4320" s="8">
        <f t="shared" si="536"/>
        <v>2016</v>
      </c>
      <c r="T4320" s="8">
        <v>2016</v>
      </c>
      <c r="U4320" s="8">
        <f t="shared" si="537"/>
        <v>6</v>
      </c>
      <c r="V4320" s="7">
        <v>42370</v>
      </c>
      <c r="W4320" t="s">
        <v>2784</v>
      </c>
      <c r="X4320" s="2">
        <v>0.48899999999999999</v>
      </c>
      <c r="Y4320" s="6">
        <f t="shared" si="542"/>
        <v>1.3053575718747497E-2</v>
      </c>
      <c r="AA4320">
        <v>17518784</v>
      </c>
      <c r="AB4320">
        <v>5700165202</v>
      </c>
      <c r="AD4320" t="s">
        <v>6</v>
      </c>
      <c r="AE4320">
        <v>10</v>
      </c>
      <c r="AF4320">
        <v>1</v>
      </c>
      <c r="AH4320" t="s">
        <v>2783</v>
      </c>
      <c r="AI4320" t="s">
        <v>2782</v>
      </c>
      <c r="AK4320" t="s">
        <v>2781</v>
      </c>
      <c r="AL4320">
        <v>16</v>
      </c>
      <c r="AM4320" s="5">
        <f t="shared" si="538"/>
        <v>2.6666666666666665</v>
      </c>
      <c r="AN4320" s="4">
        <f t="shared" si="543"/>
        <v>4.0388741638268328E-3</v>
      </c>
      <c r="AO4320" s="3"/>
      <c r="AP4320">
        <v>0</v>
      </c>
      <c r="AR4320" t="s">
        <v>1</v>
      </c>
      <c r="AT4320" s="2" t="s">
        <v>0</v>
      </c>
      <c r="AU4320" s="1">
        <f t="shared" si="539"/>
        <v>1.0349165252271297</v>
      </c>
      <c r="AV4320" s="1">
        <f t="shared" si="540"/>
        <v>0.85462249412871638</v>
      </c>
      <c r="AW4320" s="1">
        <f t="shared" si="541"/>
        <v>0.67432846303030314</v>
      </c>
    </row>
    <row r="4321" spans="1:49" x14ac:dyDescent="0.2">
      <c r="A4321">
        <v>4319</v>
      </c>
      <c r="B4321" t="s">
        <v>2780</v>
      </c>
      <c r="C4321" t="s">
        <v>2779</v>
      </c>
      <c r="E4321">
        <v>26663477</v>
      </c>
      <c r="F4321" t="s">
        <v>2778</v>
      </c>
      <c r="G4321" t="s">
        <v>17</v>
      </c>
      <c r="H4321" t="s">
        <v>16</v>
      </c>
      <c r="I4321" t="s">
        <v>2777</v>
      </c>
      <c r="J4321" t="s">
        <v>2776</v>
      </c>
      <c r="K4321" t="s">
        <v>2775</v>
      </c>
      <c r="L4321" t="s">
        <v>2774</v>
      </c>
      <c r="M4321" t="s">
        <v>1928</v>
      </c>
      <c r="N4321">
        <v>4</v>
      </c>
      <c r="O4321" t="s">
        <v>2773</v>
      </c>
      <c r="P4321" t="s">
        <v>2772</v>
      </c>
      <c r="Q4321" t="s">
        <v>2771</v>
      </c>
      <c r="R4321" s="7">
        <v>42370</v>
      </c>
      <c r="S4321" s="8">
        <f t="shared" si="536"/>
        <v>2016</v>
      </c>
      <c r="T4321" s="8">
        <v>2016</v>
      </c>
      <c r="U4321" s="8">
        <f t="shared" si="537"/>
        <v>6</v>
      </c>
      <c r="V4321" s="7">
        <v>42370</v>
      </c>
      <c r="W4321" t="s">
        <v>2770</v>
      </c>
      <c r="X4321" s="2">
        <v>0.91200000000000003</v>
      </c>
      <c r="Y4321" s="6">
        <f t="shared" si="542"/>
        <v>2.4345319131897174E-2</v>
      </c>
      <c r="AA4321">
        <v>13569597</v>
      </c>
      <c r="AB4321">
        <v>22141</v>
      </c>
      <c r="AC4321">
        <v>13652443</v>
      </c>
      <c r="AD4321" t="s">
        <v>6</v>
      </c>
      <c r="AE4321">
        <v>21</v>
      </c>
      <c r="AF4321">
        <v>1</v>
      </c>
      <c r="AH4321" t="s">
        <v>2769</v>
      </c>
      <c r="AI4321" t="s">
        <v>2768</v>
      </c>
      <c r="AK4321" t="s">
        <v>2767</v>
      </c>
      <c r="AL4321">
        <v>4</v>
      </c>
      <c r="AM4321" s="5">
        <f t="shared" si="538"/>
        <v>0.66666666666666663</v>
      </c>
      <c r="AN4321" s="4">
        <f t="shared" si="543"/>
        <v>1.0097185409567082E-3</v>
      </c>
      <c r="AO4321" s="3"/>
      <c r="AP4321">
        <v>1</v>
      </c>
      <c r="AQ4321" t="s">
        <v>1810</v>
      </c>
      <c r="AR4321" t="s">
        <v>2766</v>
      </c>
      <c r="AS4321" t="s">
        <v>1809</v>
      </c>
      <c r="AT4321" s="2">
        <v>1.891</v>
      </c>
      <c r="AU4321" s="1">
        <f t="shared" si="539"/>
        <v>1.7344638954615035</v>
      </c>
      <c r="AV4321" s="1">
        <f t="shared" si="540"/>
        <v>1.2677518836426942</v>
      </c>
      <c r="AW4321" s="1">
        <f t="shared" si="541"/>
        <v>0.8010398718238847</v>
      </c>
    </row>
    <row r="4322" spans="1:49" x14ac:dyDescent="0.2">
      <c r="A4322">
        <v>4320</v>
      </c>
      <c r="B4322" t="s">
        <v>2765</v>
      </c>
      <c r="C4322" t="s">
        <v>2764</v>
      </c>
      <c r="E4322">
        <v>26460191</v>
      </c>
      <c r="F4322" t="s">
        <v>2763</v>
      </c>
      <c r="G4322" t="s">
        <v>17</v>
      </c>
      <c r="H4322" t="s">
        <v>16</v>
      </c>
      <c r="I4322" t="s">
        <v>2762</v>
      </c>
      <c r="J4322" t="s">
        <v>2761</v>
      </c>
      <c r="K4322" t="s">
        <v>2760</v>
      </c>
      <c r="L4322" t="s">
        <v>2759</v>
      </c>
      <c r="M4322" t="s">
        <v>2758</v>
      </c>
      <c r="N4322">
        <v>6</v>
      </c>
      <c r="O4322" t="s">
        <v>2757</v>
      </c>
      <c r="P4322" t="s">
        <v>2756</v>
      </c>
      <c r="Q4322" t="s">
        <v>2755</v>
      </c>
      <c r="R4322" s="7">
        <v>42370</v>
      </c>
      <c r="S4322" s="8">
        <f t="shared" si="536"/>
        <v>2016</v>
      </c>
      <c r="T4322" s="8">
        <v>2016</v>
      </c>
      <c r="U4322" s="8">
        <f t="shared" si="537"/>
        <v>6</v>
      </c>
      <c r="V4322" s="7">
        <v>42370</v>
      </c>
      <c r="W4322" t="s">
        <v>2754</v>
      </c>
      <c r="X4322" s="2">
        <v>0.65200000000000002</v>
      </c>
      <c r="Y4322" s="6">
        <f t="shared" si="542"/>
        <v>1.7404767624996664E-2</v>
      </c>
      <c r="AA4322">
        <v>3622525</v>
      </c>
      <c r="AB4322">
        <v>29629</v>
      </c>
      <c r="AC4322">
        <v>10974687</v>
      </c>
      <c r="AD4322" t="s">
        <v>6</v>
      </c>
      <c r="AE4322">
        <v>277</v>
      </c>
      <c r="AF4322">
        <v>1</v>
      </c>
      <c r="AH4322" t="s">
        <v>2753</v>
      </c>
      <c r="AI4322" t="s">
        <v>2752</v>
      </c>
      <c r="AJ4322" t="s">
        <v>2751</v>
      </c>
      <c r="AK4322" t="s">
        <v>2750</v>
      </c>
      <c r="AL4322">
        <v>26</v>
      </c>
      <c r="AM4322" s="5">
        <f t="shared" si="538"/>
        <v>4.333333333333333</v>
      </c>
      <c r="AN4322" s="4">
        <f t="shared" si="543"/>
        <v>6.5631705162186036E-3</v>
      </c>
      <c r="AO4322" s="3"/>
      <c r="AP4322">
        <v>0</v>
      </c>
      <c r="AR4322" t="s">
        <v>1</v>
      </c>
      <c r="AT4322" s="2">
        <v>1.804</v>
      </c>
      <c r="AU4322" s="1">
        <f t="shared" si="539"/>
        <v>1.4152288492363245</v>
      </c>
      <c r="AV4322" s="1">
        <f t="shared" si="540"/>
        <v>1.1983969070607634</v>
      </c>
      <c r="AW4322" s="1">
        <f t="shared" si="541"/>
        <v>0.98156496488520195</v>
      </c>
    </row>
    <row r="4323" spans="1:49" x14ac:dyDescent="0.2">
      <c r="A4323">
        <v>4321</v>
      </c>
      <c r="B4323" t="s">
        <v>2749</v>
      </c>
      <c r="C4323" t="s">
        <v>2748</v>
      </c>
      <c r="F4323" t="s">
        <v>2747</v>
      </c>
      <c r="G4323" t="s">
        <v>17</v>
      </c>
      <c r="H4323" t="s">
        <v>16</v>
      </c>
      <c r="I4323" t="s">
        <v>2746</v>
      </c>
      <c r="J4323">
        <v>60002096</v>
      </c>
      <c r="K4323" t="s">
        <v>2745</v>
      </c>
      <c r="L4323" t="s">
        <v>2744</v>
      </c>
      <c r="M4323" t="s">
        <v>2375</v>
      </c>
      <c r="N4323">
        <v>2</v>
      </c>
      <c r="O4323" t="s">
        <v>2743</v>
      </c>
      <c r="P4323" t="s">
        <v>2742</v>
      </c>
      <c r="Q4323" t="s">
        <v>2741</v>
      </c>
      <c r="R4323" s="7">
        <v>42370</v>
      </c>
      <c r="S4323" s="8">
        <f t="shared" si="536"/>
        <v>2016</v>
      </c>
      <c r="T4323" s="8">
        <v>2016</v>
      </c>
      <c r="U4323" s="8">
        <f t="shared" si="537"/>
        <v>6</v>
      </c>
      <c r="V4323" s="7">
        <v>2016</v>
      </c>
      <c r="W4323" t="s">
        <v>2740</v>
      </c>
      <c r="X4323" s="2" t="s">
        <v>0</v>
      </c>
      <c r="Y4323" s="6" t="e">
        <f t="shared" si="542"/>
        <v>#VALUE!</v>
      </c>
      <c r="AA4323">
        <v>14292955</v>
      </c>
      <c r="AB4323">
        <v>19700176043</v>
      </c>
      <c r="AD4323" t="s">
        <v>6</v>
      </c>
      <c r="AE4323">
        <v>54</v>
      </c>
      <c r="AF4323">
        <v>1</v>
      </c>
      <c r="AH4323" t="s">
        <v>2739</v>
      </c>
      <c r="AI4323" t="s">
        <v>2738</v>
      </c>
      <c r="AJ4323" t="s">
        <v>2737</v>
      </c>
      <c r="AK4323" t="s">
        <v>2736</v>
      </c>
      <c r="AL4323">
        <v>14</v>
      </c>
      <c r="AM4323" s="5">
        <f t="shared" si="538"/>
        <v>2.3333333333333335</v>
      </c>
      <c r="AN4323" s="4">
        <f t="shared" si="543"/>
        <v>3.5340148933484792E-3</v>
      </c>
      <c r="AO4323" s="3"/>
      <c r="AP4323">
        <v>1</v>
      </c>
      <c r="AR4323" t="s">
        <v>1</v>
      </c>
      <c r="AT4323" s="2" t="s">
        <v>0</v>
      </c>
      <c r="AU4323" s="1" t="e">
        <f t="shared" si="539"/>
        <v>#VALUE!</v>
      </c>
      <c r="AV4323" s="1" t="e">
        <f t="shared" si="540"/>
        <v>#VALUE!</v>
      </c>
      <c r="AW4323" s="1" t="e">
        <f t="shared" si="541"/>
        <v>#VALUE!</v>
      </c>
    </row>
    <row r="4324" spans="1:49" x14ac:dyDescent="0.2">
      <c r="A4324">
        <v>4322</v>
      </c>
      <c r="B4324" t="s">
        <v>2735</v>
      </c>
      <c r="C4324" t="s">
        <v>2734</v>
      </c>
      <c r="F4324" t="s">
        <v>2733</v>
      </c>
      <c r="G4324" t="s">
        <v>17</v>
      </c>
      <c r="H4324" t="s">
        <v>16</v>
      </c>
      <c r="I4324" t="s">
        <v>2732</v>
      </c>
      <c r="J4324" t="s">
        <v>2731</v>
      </c>
      <c r="K4324" t="s">
        <v>2730</v>
      </c>
      <c r="L4324" t="s">
        <v>2729</v>
      </c>
      <c r="M4324" t="s">
        <v>754</v>
      </c>
      <c r="N4324">
        <v>6</v>
      </c>
      <c r="O4324" t="s">
        <v>2728</v>
      </c>
      <c r="P4324" t="s">
        <v>2727</v>
      </c>
      <c r="Q4324" t="s">
        <v>2726</v>
      </c>
      <c r="R4324" s="7">
        <v>42370</v>
      </c>
      <c r="S4324" s="8">
        <f t="shared" si="536"/>
        <v>2016</v>
      </c>
      <c r="T4324" s="8">
        <v>2016</v>
      </c>
      <c r="U4324" s="8">
        <f t="shared" si="537"/>
        <v>6</v>
      </c>
      <c r="V4324" s="7">
        <v>42370</v>
      </c>
      <c r="W4324" t="s">
        <v>2725</v>
      </c>
      <c r="X4324" s="2">
        <v>0.51400000000000001</v>
      </c>
      <c r="Y4324" s="6">
        <f t="shared" si="542"/>
        <v>1.3720936440564855E-2</v>
      </c>
      <c r="AA4324">
        <v>22347593</v>
      </c>
      <c r="AB4324">
        <v>10600153345</v>
      </c>
      <c r="AC4324">
        <v>20054602</v>
      </c>
      <c r="AD4324" t="s">
        <v>6</v>
      </c>
      <c r="AE4324">
        <v>17</v>
      </c>
      <c r="AF4324">
        <v>1</v>
      </c>
      <c r="AH4324" t="s">
        <v>2724</v>
      </c>
      <c r="AI4324" t="s">
        <v>2723</v>
      </c>
      <c r="AJ4324" t="s">
        <v>2722</v>
      </c>
      <c r="AK4324" t="s">
        <v>2721</v>
      </c>
      <c r="AL4324">
        <v>0</v>
      </c>
      <c r="AM4324" s="5">
        <f t="shared" si="538"/>
        <v>0</v>
      </c>
      <c r="AN4324" s="4">
        <f t="shared" si="543"/>
        <v>0</v>
      </c>
      <c r="AO4324" s="3"/>
      <c r="AP4324">
        <v>0</v>
      </c>
      <c r="AQ4324" t="s">
        <v>2720</v>
      </c>
      <c r="AR4324" t="s">
        <v>1</v>
      </c>
      <c r="AS4324" t="s">
        <v>2719</v>
      </c>
      <c r="AT4324" s="2" t="s">
        <v>0</v>
      </c>
      <c r="AU4324" s="1">
        <f t="shared" si="539"/>
        <v>0.96046555083953966</v>
      </c>
      <c r="AV4324" s="1">
        <f t="shared" si="540"/>
        <v>0.68604682202824274</v>
      </c>
      <c r="AW4324" s="1">
        <f t="shared" si="541"/>
        <v>0.4116280932169456</v>
      </c>
    </row>
    <row r="4325" spans="1:49" x14ac:dyDescent="0.2">
      <c r="A4325">
        <v>4323</v>
      </c>
      <c r="B4325" t="s">
        <v>2718</v>
      </c>
      <c r="C4325" t="s">
        <v>2717</v>
      </c>
      <c r="F4325" t="s">
        <v>2716</v>
      </c>
      <c r="G4325" t="s">
        <v>17</v>
      </c>
      <c r="H4325" t="s">
        <v>16</v>
      </c>
      <c r="I4325" t="s">
        <v>2715</v>
      </c>
      <c r="J4325" t="s">
        <v>2714</v>
      </c>
      <c r="K4325" t="s">
        <v>2713</v>
      </c>
      <c r="L4325" t="s">
        <v>2712</v>
      </c>
      <c r="M4325" t="s">
        <v>2158</v>
      </c>
      <c r="N4325">
        <v>4</v>
      </c>
      <c r="O4325" t="s">
        <v>2711</v>
      </c>
      <c r="P4325" t="s">
        <v>2710</v>
      </c>
      <c r="Q4325" t="s">
        <v>2709</v>
      </c>
      <c r="R4325" s="7">
        <v>42370</v>
      </c>
      <c r="S4325" s="8">
        <f t="shared" si="536"/>
        <v>2016</v>
      </c>
      <c r="T4325" s="8">
        <v>2016</v>
      </c>
      <c r="U4325" s="8">
        <f t="shared" si="537"/>
        <v>6</v>
      </c>
      <c r="V4325" s="7">
        <v>2016</v>
      </c>
      <c r="W4325" t="s">
        <v>1632</v>
      </c>
      <c r="X4325" s="2">
        <v>0.216</v>
      </c>
      <c r="Y4325" s="6">
        <f t="shared" si="542"/>
        <v>5.765996636501962E-3</v>
      </c>
      <c r="AA4325">
        <v>19378726</v>
      </c>
      <c r="AB4325">
        <v>19700186909</v>
      </c>
      <c r="AC4325">
        <v>10988963</v>
      </c>
      <c r="AD4325" t="s">
        <v>6</v>
      </c>
      <c r="AE4325">
        <v>46</v>
      </c>
      <c r="AH4325" s="9">
        <v>43405</v>
      </c>
      <c r="AI4325" t="s">
        <v>2708</v>
      </c>
      <c r="AK4325" t="s">
        <v>2707</v>
      </c>
      <c r="AL4325">
        <v>2</v>
      </c>
      <c r="AM4325" s="5">
        <f t="shared" si="538"/>
        <v>0.33333333333333331</v>
      </c>
      <c r="AN4325" s="4">
        <f t="shared" si="543"/>
        <v>5.048592704783541E-4</v>
      </c>
      <c r="AO4325" s="3"/>
      <c r="AP4325">
        <v>1</v>
      </c>
      <c r="AR4325" t="s">
        <v>1</v>
      </c>
      <c r="AT4325" s="2" t="s">
        <v>0</v>
      </c>
      <c r="AU4325" s="1">
        <f t="shared" si="539"/>
        <v>0.41876554266948796</v>
      </c>
      <c r="AV4325" s="1">
        <f t="shared" si="540"/>
        <v>0.3135427953490158</v>
      </c>
      <c r="AW4325" s="1">
        <f t="shared" si="541"/>
        <v>0.20832004802854362</v>
      </c>
    </row>
    <row r="4326" spans="1:49" x14ac:dyDescent="0.2">
      <c r="A4326">
        <v>4324</v>
      </c>
      <c r="B4326" t="s">
        <v>2706</v>
      </c>
      <c r="C4326" t="s">
        <v>2705</v>
      </c>
      <c r="F4326" t="s">
        <v>2704</v>
      </c>
      <c r="G4326" t="s">
        <v>17</v>
      </c>
      <c r="H4326" t="s">
        <v>16</v>
      </c>
      <c r="I4326" t="s">
        <v>2703</v>
      </c>
      <c r="J4326" t="s">
        <v>2702</v>
      </c>
      <c r="K4326" t="s">
        <v>2701</v>
      </c>
      <c r="L4326" t="s">
        <v>2700</v>
      </c>
      <c r="M4326" t="s">
        <v>2699</v>
      </c>
      <c r="N4326">
        <v>22</v>
      </c>
      <c r="O4326" t="s">
        <v>2698</v>
      </c>
      <c r="P4326" t="s">
        <v>2697</v>
      </c>
      <c r="Q4326" t="s">
        <v>2696</v>
      </c>
      <c r="R4326" s="7">
        <v>42370</v>
      </c>
      <c r="S4326" s="8">
        <f t="shared" si="536"/>
        <v>2016</v>
      </c>
      <c r="T4326" s="8">
        <v>2016</v>
      </c>
      <c r="U4326" s="8">
        <f t="shared" si="537"/>
        <v>6</v>
      </c>
      <c r="V4326" s="7">
        <v>42370</v>
      </c>
      <c r="W4326" t="s">
        <v>2695</v>
      </c>
      <c r="X4326" s="2">
        <v>2.61</v>
      </c>
      <c r="Y4326" s="6">
        <f t="shared" si="542"/>
        <v>6.9672459357732044E-2</v>
      </c>
      <c r="AA4326">
        <v>46256</v>
      </c>
      <c r="AB4326">
        <v>26704</v>
      </c>
      <c r="AD4326" t="s">
        <v>6</v>
      </c>
      <c r="AE4326">
        <v>151</v>
      </c>
      <c r="AF4326">
        <v>1</v>
      </c>
      <c r="AG4326">
        <v>18</v>
      </c>
      <c r="AI4326" t="s">
        <v>2694</v>
      </c>
      <c r="AJ4326" t="s">
        <v>2693</v>
      </c>
      <c r="AK4326" t="s">
        <v>2692</v>
      </c>
      <c r="AL4326">
        <v>5</v>
      </c>
      <c r="AM4326" s="5">
        <f t="shared" si="538"/>
        <v>0.83333333333333337</v>
      </c>
      <c r="AN4326" s="4">
        <f t="shared" si="543"/>
        <v>1.2621481761958854E-3</v>
      </c>
      <c r="AO4326" s="3"/>
      <c r="AP4326">
        <v>0</v>
      </c>
      <c r="AQ4326" t="s">
        <v>207</v>
      </c>
      <c r="AR4326">
        <v>838178</v>
      </c>
      <c r="AS4326" t="s">
        <v>206</v>
      </c>
      <c r="AT4326" s="2">
        <v>6.2629999999999999</v>
      </c>
      <c r="AU4326" s="1">
        <f t="shared" si="539"/>
        <v>4.9149366003271195</v>
      </c>
      <c r="AV4326" s="1">
        <f t="shared" si="540"/>
        <v>3.5467303766963965</v>
      </c>
      <c r="AW4326" s="1">
        <f t="shared" si="541"/>
        <v>2.1785241530656734</v>
      </c>
    </row>
    <row r="4327" spans="1:49" x14ac:dyDescent="0.2">
      <c r="A4327">
        <v>4325</v>
      </c>
      <c r="B4327" t="s">
        <v>2691</v>
      </c>
      <c r="C4327" t="s">
        <v>2690</v>
      </c>
      <c r="F4327" t="s">
        <v>2689</v>
      </c>
      <c r="G4327" t="s">
        <v>17</v>
      </c>
      <c r="H4327" t="s">
        <v>16</v>
      </c>
      <c r="I4327" t="s">
        <v>2688</v>
      </c>
      <c r="J4327">
        <v>60024350</v>
      </c>
      <c r="K4327" t="s">
        <v>2245</v>
      </c>
      <c r="L4327" t="s">
        <v>2244</v>
      </c>
      <c r="M4327" t="s">
        <v>340</v>
      </c>
      <c r="N4327">
        <v>3</v>
      </c>
      <c r="O4327" t="s">
        <v>2687</v>
      </c>
      <c r="P4327" t="s">
        <v>2686</v>
      </c>
      <c r="Q4327" t="s">
        <v>2241</v>
      </c>
      <c r="R4327" s="7">
        <v>42370</v>
      </c>
      <c r="S4327" s="8">
        <f t="shared" si="536"/>
        <v>2016</v>
      </c>
      <c r="T4327" s="8">
        <v>2016</v>
      </c>
      <c r="U4327" s="8">
        <f t="shared" si="537"/>
        <v>6</v>
      </c>
      <c r="V4327" s="7">
        <v>42370</v>
      </c>
      <c r="W4327" t="s">
        <v>2685</v>
      </c>
      <c r="X4327" s="2">
        <v>0.34499999999999997</v>
      </c>
      <c r="Y4327" s="6">
        <f t="shared" si="542"/>
        <v>9.2095779610795216E-3</v>
      </c>
      <c r="AA4327">
        <v>20952899</v>
      </c>
      <c r="AB4327">
        <v>21100239402</v>
      </c>
      <c r="AC4327">
        <v>22275223</v>
      </c>
      <c r="AD4327" t="s">
        <v>6</v>
      </c>
      <c r="AE4327">
        <v>23</v>
      </c>
      <c r="AF4327">
        <v>1</v>
      </c>
      <c r="AH4327" t="s">
        <v>2684</v>
      </c>
      <c r="AI4327" t="s">
        <v>2683</v>
      </c>
      <c r="AJ4327" t="s">
        <v>2682</v>
      </c>
      <c r="AK4327" t="s">
        <v>2681</v>
      </c>
      <c r="AL4327">
        <v>4</v>
      </c>
      <c r="AM4327" s="5">
        <f t="shared" si="538"/>
        <v>0.66666666666666663</v>
      </c>
      <c r="AN4327" s="4">
        <f t="shared" si="543"/>
        <v>1.0097185409567082E-3</v>
      </c>
      <c r="AO4327" s="3"/>
      <c r="AP4327">
        <v>0</v>
      </c>
      <c r="AQ4327" t="s">
        <v>222</v>
      </c>
      <c r="AR4327" t="s">
        <v>1</v>
      </c>
      <c r="AS4327" t="s">
        <v>221</v>
      </c>
      <c r="AT4327" s="2">
        <v>1.716</v>
      </c>
      <c r="AU4327" s="1">
        <f t="shared" si="539"/>
        <v>0.67496201350426777</v>
      </c>
      <c r="AV4327" s="1">
        <f t="shared" si="540"/>
        <v>0.51096482510181152</v>
      </c>
      <c r="AW4327" s="1">
        <f t="shared" si="541"/>
        <v>0.34696763669935526</v>
      </c>
    </row>
    <row r="4328" spans="1:49" x14ac:dyDescent="0.2">
      <c r="A4328">
        <v>4326</v>
      </c>
      <c r="B4328" t="s">
        <v>2680</v>
      </c>
      <c r="C4328" t="s">
        <v>2679</v>
      </c>
      <c r="F4328" t="s">
        <v>2678</v>
      </c>
      <c r="G4328" t="s">
        <v>17</v>
      </c>
      <c r="H4328" t="s">
        <v>16</v>
      </c>
      <c r="I4328" t="s">
        <v>693</v>
      </c>
      <c r="J4328">
        <v>60005465</v>
      </c>
      <c r="K4328" t="s">
        <v>862</v>
      </c>
      <c r="L4328" t="s">
        <v>861</v>
      </c>
      <c r="M4328" t="s">
        <v>340</v>
      </c>
      <c r="N4328">
        <v>4</v>
      </c>
      <c r="O4328" t="s">
        <v>2677</v>
      </c>
      <c r="P4328" t="s">
        <v>2676</v>
      </c>
      <c r="Q4328" t="s">
        <v>2675</v>
      </c>
      <c r="R4328" s="7">
        <v>42370</v>
      </c>
      <c r="S4328" s="8">
        <f t="shared" si="536"/>
        <v>2016</v>
      </c>
      <c r="T4328" s="8">
        <v>2016</v>
      </c>
      <c r="U4328" s="8">
        <f t="shared" si="537"/>
        <v>6</v>
      </c>
      <c r="V4328" s="7">
        <v>2016</v>
      </c>
      <c r="W4328" t="s">
        <v>1632</v>
      </c>
      <c r="X4328" s="2">
        <v>0.216</v>
      </c>
      <c r="Y4328" s="6">
        <f t="shared" si="542"/>
        <v>5.765996636501962E-3</v>
      </c>
      <c r="AA4328">
        <v>19378726</v>
      </c>
      <c r="AB4328">
        <v>19700186909</v>
      </c>
      <c r="AC4328">
        <v>10988963</v>
      </c>
      <c r="AD4328" t="s">
        <v>6</v>
      </c>
      <c r="AE4328">
        <v>46</v>
      </c>
      <c r="AH4328" s="10">
        <v>44470</v>
      </c>
      <c r="AI4328" t="s">
        <v>2674</v>
      </c>
      <c r="AK4328" t="s">
        <v>2673</v>
      </c>
      <c r="AL4328">
        <v>12</v>
      </c>
      <c r="AM4328" s="5">
        <f t="shared" si="538"/>
        <v>2</v>
      </c>
      <c r="AN4328" s="4">
        <f t="shared" si="543"/>
        <v>3.0291556228701248E-3</v>
      </c>
      <c r="AO4328" s="3"/>
      <c r="AP4328">
        <v>1</v>
      </c>
      <c r="AR4328" t="s">
        <v>1</v>
      </c>
      <c r="AT4328" s="2" t="s">
        <v>0</v>
      </c>
      <c r="AU4328" s="1">
        <f t="shared" si="539"/>
        <v>0.49449443324124098</v>
      </c>
      <c r="AV4328" s="1">
        <f t="shared" si="540"/>
        <v>0.43975761296860433</v>
      </c>
      <c r="AW4328" s="1">
        <f t="shared" si="541"/>
        <v>0.38502079269596762</v>
      </c>
    </row>
    <row r="4329" spans="1:49" x14ac:dyDescent="0.2">
      <c r="A4329">
        <v>4327</v>
      </c>
      <c r="B4329" t="s">
        <v>2672</v>
      </c>
      <c r="C4329" t="s">
        <v>2671</v>
      </c>
      <c r="F4329" t="s">
        <v>2670</v>
      </c>
      <c r="G4329" t="s">
        <v>17</v>
      </c>
      <c r="H4329" t="s">
        <v>16</v>
      </c>
      <c r="I4329" t="s">
        <v>2669</v>
      </c>
      <c r="J4329">
        <v>60029472</v>
      </c>
      <c r="K4329" t="s">
        <v>2668</v>
      </c>
      <c r="L4329" t="s">
        <v>2667</v>
      </c>
      <c r="M4329" t="s">
        <v>411</v>
      </c>
      <c r="N4329">
        <v>2</v>
      </c>
      <c r="O4329" t="s">
        <v>2666</v>
      </c>
      <c r="P4329" t="s">
        <v>2665</v>
      </c>
      <c r="Q4329" t="s">
        <v>2664</v>
      </c>
      <c r="R4329" s="7">
        <v>42370</v>
      </c>
      <c r="S4329" s="8">
        <f t="shared" si="536"/>
        <v>2016</v>
      </c>
      <c r="T4329" s="8">
        <v>2016</v>
      </c>
      <c r="U4329" s="8">
        <f t="shared" si="537"/>
        <v>6</v>
      </c>
      <c r="V4329" s="7">
        <v>2016</v>
      </c>
      <c r="W4329" t="s">
        <v>1748</v>
      </c>
      <c r="X4329" s="2">
        <v>0.34100000000000003</v>
      </c>
      <c r="Y4329" s="6">
        <f t="shared" si="542"/>
        <v>9.1028002455887467E-3</v>
      </c>
      <c r="AA4329">
        <v>19378718</v>
      </c>
      <c r="AB4329">
        <v>19700186839</v>
      </c>
      <c r="AC4329">
        <v>15309681</v>
      </c>
      <c r="AD4329" t="s">
        <v>6</v>
      </c>
      <c r="AE4329">
        <v>61</v>
      </c>
      <c r="AH4329" t="s">
        <v>2663</v>
      </c>
      <c r="AI4329" t="s">
        <v>2662</v>
      </c>
      <c r="AK4329" t="s">
        <v>2661</v>
      </c>
      <c r="AL4329">
        <v>3</v>
      </c>
      <c r="AM4329" s="5">
        <f t="shared" si="538"/>
        <v>0.5</v>
      </c>
      <c r="AN4329" s="4">
        <f t="shared" si="543"/>
        <v>7.572889057175312E-4</v>
      </c>
      <c r="AO4329" s="3"/>
      <c r="AP4329">
        <v>1</v>
      </c>
      <c r="AR4329" t="s">
        <v>1</v>
      </c>
      <c r="AT4329" s="2" t="s">
        <v>0</v>
      </c>
      <c r="AU4329" s="1">
        <f t="shared" si="539"/>
        <v>0.65991468436273815</v>
      </c>
      <c r="AV4329" s="1">
        <f t="shared" si="540"/>
        <v>0.49300445756531386</v>
      </c>
      <c r="AW4329" s="1">
        <f t="shared" si="541"/>
        <v>0.32609423076788957</v>
      </c>
    </row>
    <row r="4330" spans="1:49" x14ac:dyDescent="0.2">
      <c r="A4330">
        <v>4328</v>
      </c>
      <c r="B4330" t="s">
        <v>2660</v>
      </c>
      <c r="C4330" t="s">
        <v>2659</v>
      </c>
      <c r="F4330" t="s">
        <v>2658</v>
      </c>
      <c r="G4330" t="s">
        <v>17</v>
      </c>
      <c r="H4330" t="s">
        <v>16</v>
      </c>
      <c r="I4330" t="s">
        <v>2637</v>
      </c>
      <c r="J4330">
        <v>60025578</v>
      </c>
      <c r="K4330" t="s">
        <v>692</v>
      </c>
      <c r="L4330" t="s">
        <v>691</v>
      </c>
      <c r="M4330" t="s">
        <v>340</v>
      </c>
      <c r="N4330">
        <v>5</v>
      </c>
      <c r="O4330" t="s">
        <v>2657</v>
      </c>
      <c r="P4330" t="s">
        <v>2656</v>
      </c>
      <c r="Q4330" t="s">
        <v>2634</v>
      </c>
      <c r="R4330" s="7">
        <v>42370</v>
      </c>
      <c r="S4330" s="8">
        <f t="shared" si="536"/>
        <v>2016</v>
      </c>
      <c r="T4330" s="8">
        <v>2016</v>
      </c>
      <c r="U4330" s="8">
        <f t="shared" si="537"/>
        <v>6</v>
      </c>
      <c r="V4330" s="7">
        <v>2016</v>
      </c>
      <c r="W4330" t="s">
        <v>1748</v>
      </c>
      <c r="X4330" s="2">
        <v>0.34100000000000003</v>
      </c>
      <c r="Y4330" s="6">
        <f t="shared" si="542"/>
        <v>9.1028002455887467E-3</v>
      </c>
      <c r="AA4330">
        <v>19378718</v>
      </c>
      <c r="AB4330">
        <v>19700186839</v>
      </c>
      <c r="AC4330">
        <v>15309681</v>
      </c>
      <c r="AD4330" t="s">
        <v>6</v>
      </c>
      <c r="AE4330">
        <v>61</v>
      </c>
      <c r="AH4330" t="s">
        <v>2655</v>
      </c>
      <c r="AI4330" t="s">
        <v>2654</v>
      </c>
      <c r="AK4330" t="s">
        <v>2653</v>
      </c>
      <c r="AL4330">
        <v>4</v>
      </c>
      <c r="AM4330" s="5">
        <f t="shared" si="538"/>
        <v>0.66666666666666663</v>
      </c>
      <c r="AN4330" s="4">
        <f t="shared" si="543"/>
        <v>1.0097185409567082E-3</v>
      </c>
      <c r="AO4330" s="3"/>
      <c r="AP4330">
        <v>1</v>
      </c>
      <c r="AR4330" t="s">
        <v>1</v>
      </c>
      <c r="AT4330" s="2" t="s">
        <v>0</v>
      </c>
      <c r="AU4330" s="1">
        <f t="shared" si="539"/>
        <v>0.66748757341991338</v>
      </c>
      <c r="AV4330" s="1">
        <f t="shared" si="540"/>
        <v>0.50562593932727273</v>
      </c>
      <c r="AW4330" s="1">
        <f t="shared" si="541"/>
        <v>0.34376430523463197</v>
      </c>
    </row>
    <row r="4331" spans="1:49" x14ac:dyDescent="0.2">
      <c r="A4331">
        <v>4329</v>
      </c>
      <c r="B4331" t="s">
        <v>2652</v>
      </c>
      <c r="C4331" t="s">
        <v>2651</v>
      </c>
      <c r="F4331" t="s">
        <v>2650</v>
      </c>
      <c r="G4331" t="s">
        <v>17</v>
      </c>
      <c r="H4331" t="s">
        <v>16</v>
      </c>
      <c r="I4331" t="s">
        <v>2649</v>
      </c>
      <c r="J4331">
        <v>60102657</v>
      </c>
      <c r="K4331" t="s">
        <v>2648</v>
      </c>
      <c r="L4331" t="s">
        <v>2647</v>
      </c>
      <c r="M4331" t="s">
        <v>135</v>
      </c>
      <c r="N4331">
        <v>2</v>
      </c>
      <c r="O4331" t="s">
        <v>2646</v>
      </c>
      <c r="P4331" t="s">
        <v>2645</v>
      </c>
      <c r="Q4331" t="s">
        <v>2644</v>
      </c>
      <c r="R4331" s="7">
        <v>42370</v>
      </c>
      <c r="S4331" s="8">
        <f t="shared" si="536"/>
        <v>2016</v>
      </c>
      <c r="T4331" s="8">
        <v>2016</v>
      </c>
      <c r="U4331" s="8">
        <f t="shared" si="537"/>
        <v>6</v>
      </c>
      <c r="V4331" s="7">
        <v>2016</v>
      </c>
      <c r="W4331" t="s">
        <v>1748</v>
      </c>
      <c r="X4331" s="2">
        <v>0.34100000000000003</v>
      </c>
      <c r="Y4331" s="6">
        <f t="shared" si="542"/>
        <v>9.1028002455887467E-3</v>
      </c>
      <c r="AA4331">
        <v>19378718</v>
      </c>
      <c r="AB4331">
        <v>19700186839</v>
      </c>
      <c r="AC4331">
        <v>15309681</v>
      </c>
      <c r="AD4331" t="s">
        <v>6</v>
      </c>
      <c r="AE4331">
        <v>61</v>
      </c>
      <c r="AH4331" t="s">
        <v>2643</v>
      </c>
      <c r="AI4331" t="s">
        <v>2642</v>
      </c>
      <c r="AK4331" t="s">
        <v>2641</v>
      </c>
      <c r="AL4331">
        <v>10</v>
      </c>
      <c r="AM4331" s="5">
        <f t="shared" si="538"/>
        <v>1.6666666666666667</v>
      </c>
      <c r="AN4331" s="4">
        <f t="shared" si="543"/>
        <v>2.5242963523917708E-3</v>
      </c>
      <c r="AO4331" s="3"/>
      <c r="AP4331">
        <v>1</v>
      </c>
      <c r="AR4331" t="s">
        <v>1</v>
      </c>
      <c r="AT4331" s="2" t="s">
        <v>0</v>
      </c>
      <c r="AU4331" s="1">
        <f t="shared" si="539"/>
        <v>0.71292490776296535</v>
      </c>
      <c r="AV4331" s="1">
        <f t="shared" si="540"/>
        <v>0.58135482989902587</v>
      </c>
      <c r="AW4331" s="1">
        <f t="shared" si="541"/>
        <v>0.44978475203508633</v>
      </c>
    </row>
    <row r="4332" spans="1:49" x14ac:dyDescent="0.2">
      <c r="A4332">
        <v>4330</v>
      </c>
      <c r="B4332" t="s">
        <v>2640</v>
      </c>
      <c r="C4332" t="s">
        <v>2639</v>
      </c>
      <c r="F4332" t="s">
        <v>2638</v>
      </c>
      <c r="G4332" t="s">
        <v>17</v>
      </c>
      <c r="H4332" t="s">
        <v>16</v>
      </c>
      <c r="I4332" t="s">
        <v>2637</v>
      </c>
      <c r="J4332">
        <v>60025578</v>
      </c>
      <c r="K4332" t="s">
        <v>692</v>
      </c>
      <c r="L4332" t="s">
        <v>691</v>
      </c>
      <c r="M4332" t="s">
        <v>340</v>
      </c>
      <c r="N4332">
        <v>5</v>
      </c>
      <c r="O4332" t="s">
        <v>2636</v>
      </c>
      <c r="P4332" t="s">
        <v>2635</v>
      </c>
      <c r="Q4332" t="s">
        <v>2634</v>
      </c>
      <c r="R4332" s="7">
        <v>42370</v>
      </c>
      <c r="S4332" s="8">
        <f t="shared" si="536"/>
        <v>2016</v>
      </c>
      <c r="T4332" s="8">
        <v>2016</v>
      </c>
      <c r="U4332" s="8">
        <f t="shared" si="537"/>
        <v>6</v>
      </c>
      <c r="V4332" s="7">
        <v>2016</v>
      </c>
      <c r="W4332" t="s">
        <v>1748</v>
      </c>
      <c r="X4332" s="2">
        <v>0.34100000000000003</v>
      </c>
      <c r="Y4332" s="6">
        <f t="shared" si="542"/>
        <v>9.1028002455887467E-3</v>
      </c>
      <c r="AA4332">
        <v>19378718</v>
      </c>
      <c r="AB4332">
        <v>19700186839</v>
      </c>
      <c r="AC4332">
        <v>15309681</v>
      </c>
      <c r="AD4332" t="s">
        <v>6</v>
      </c>
      <c r="AE4332">
        <v>61</v>
      </c>
      <c r="AH4332" t="s">
        <v>2633</v>
      </c>
      <c r="AI4332" t="s">
        <v>2632</v>
      </c>
      <c r="AK4332" t="s">
        <v>2631</v>
      </c>
      <c r="AL4332">
        <v>1</v>
      </c>
      <c r="AM4332" s="5">
        <f t="shared" si="538"/>
        <v>0.16666666666666666</v>
      </c>
      <c r="AN4332" s="4">
        <f t="shared" si="543"/>
        <v>2.5242963523917705E-4</v>
      </c>
      <c r="AO4332" s="3"/>
      <c r="AP4332">
        <v>1</v>
      </c>
      <c r="AR4332" t="s">
        <v>1</v>
      </c>
      <c r="AT4332" s="2" t="s">
        <v>0</v>
      </c>
      <c r="AU4332" s="1">
        <f t="shared" si="539"/>
        <v>0.64476890624838756</v>
      </c>
      <c r="AV4332" s="1">
        <f t="shared" si="540"/>
        <v>0.46776149404139622</v>
      </c>
      <c r="AW4332" s="1">
        <f t="shared" si="541"/>
        <v>0.29075408183440477</v>
      </c>
    </row>
    <row r="4333" spans="1:49" x14ac:dyDescent="0.2">
      <c r="A4333">
        <v>4331</v>
      </c>
      <c r="B4333" t="s">
        <v>2630</v>
      </c>
      <c r="F4333" t="s">
        <v>2629</v>
      </c>
      <c r="G4333" t="s">
        <v>17</v>
      </c>
      <c r="H4333" t="s">
        <v>16</v>
      </c>
      <c r="I4333" t="s">
        <v>2628</v>
      </c>
      <c r="J4333" t="s">
        <v>2627</v>
      </c>
      <c r="K4333" t="s">
        <v>2626</v>
      </c>
      <c r="L4333" t="s">
        <v>2625</v>
      </c>
      <c r="M4333" t="s">
        <v>1018</v>
      </c>
      <c r="N4333">
        <v>3</v>
      </c>
      <c r="O4333" t="s">
        <v>2624</v>
      </c>
      <c r="P4333" t="s">
        <v>2623</v>
      </c>
      <c r="Q4333" t="s">
        <v>2622</v>
      </c>
      <c r="R4333" s="7">
        <v>42370</v>
      </c>
      <c r="S4333" s="8">
        <f t="shared" si="536"/>
        <v>2016</v>
      </c>
      <c r="T4333" s="8">
        <v>2016</v>
      </c>
      <c r="U4333" s="8">
        <f t="shared" si="537"/>
        <v>6</v>
      </c>
      <c r="V4333" s="7">
        <v>42370</v>
      </c>
      <c r="W4333" t="s">
        <v>2610</v>
      </c>
      <c r="X4333" s="2">
        <v>0.10299999999999999</v>
      </c>
      <c r="Y4333" s="6">
        <f t="shared" si="542"/>
        <v>2.7495261738875098E-3</v>
      </c>
      <c r="AA4333">
        <v>23198613</v>
      </c>
      <c r="AB4333">
        <v>21100200832</v>
      </c>
      <c r="AC4333">
        <v>9754024</v>
      </c>
      <c r="AD4333" t="s">
        <v>6</v>
      </c>
      <c r="AE4333">
        <v>7</v>
      </c>
      <c r="AF4333">
        <v>6</v>
      </c>
      <c r="AH4333" t="s">
        <v>2621</v>
      </c>
      <c r="AI4333" t="s">
        <v>2620</v>
      </c>
      <c r="AJ4333" t="s">
        <v>2619</v>
      </c>
      <c r="AK4333" t="s">
        <v>2618</v>
      </c>
      <c r="AL4333">
        <v>0</v>
      </c>
      <c r="AM4333" s="5">
        <f t="shared" si="538"/>
        <v>0</v>
      </c>
      <c r="AN4333" s="4">
        <f t="shared" si="543"/>
        <v>0</v>
      </c>
      <c r="AO4333" s="3"/>
      <c r="AP4333">
        <v>0</v>
      </c>
      <c r="AR4333" t="s">
        <v>1</v>
      </c>
      <c r="AT4333" s="2" t="s">
        <v>0</v>
      </c>
      <c r="AU4333" s="1">
        <f t="shared" si="539"/>
        <v>0.19246683217212568</v>
      </c>
      <c r="AV4333" s="1">
        <f t="shared" si="540"/>
        <v>0.13747630869437549</v>
      </c>
      <c r="AW4333" s="1">
        <f t="shared" si="541"/>
        <v>8.2485785216625293E-2</v>
      </c>
    </row>
    <row r="4334" spans="1:49" x14ac:dyDescent="0.2">
      <c r="A4334">
        <v>4332</v>
      </c>
      <c r="B4334" t="s">
        <v>2617</v>
      </c>
      <c r="F4334" t="s">
        <v>2616</v>
      </c>
      <c r="G4334" t="s">
        <v>17</v>
      </c>
      <c r="H4334" t="s">
        <v>16</v>
      </c>
      <c r="I4334" t="s">
        <v>2615</v>
      </c>
      <c r="J4334">
        <v>60114277</v>
      </c>
      <c r="K4334" t="s">
        <v>2614</v>
      </c>
      <c r="L4334" t="s">
        <v>1724</v>
      </c>
      <c r="M4334" t="s">
        <v>135</v>
      </c>
      <c r="N4334">
        <v>2</v>
      </c>
      <c r="O4334" t="s">
        <v>2613</v>
      </c>
      <c r="P4334" t="s">
        <v>2612</v>
      </c>
      <c r="Q4334" t="s">
        <v>2611</v>
      </c>
      <c r="R4334" s="7">
        <v>42370</v>
      </c>
      <c r="S4334" s="8">
        <f t="shared" si="536"/>
        <v>2016</v>
      </c>
      <c r="T4334" s="8">
        <v>2016</v>
      </c>
      <c r="U4334" s="8">
        <f t="shared" si="537"/>
        <v>6</v>
      </c>
      <c r="V4334" s="7">
        <v>42370</v>
      </c>
      <c r="W4334" t="s">
        <v>2610</v>
      </c>
      <c r="X4334" s="2">
        <v>0.10299999999999999</v>
      </c>
      <c r="Y4334" s="6">
        <f t="shared" si="542"/>
        <v>2.7495261738875098E-3</v>
      </c>
      <c r="AA4334">
        <v>23198613</v>
      </c>
      <c r="AB4334">
        <v>21100200832</v>
      </c>
      <c r="AC4334">
        <v>9754024</v>
      </c>
      <c r="AD4334" t="s">
        <v>6</v>
      </c>
      <c r="AE4334">
        <v>7</v>
      </c>
      <c r="AF4334">
        <v>6</v>
      </c>
      <c r="AH4334" t="s">
        <v>2609</v>
      </c>
      <c r="AI4334" t="s">
        <v>2608</v>
      </c>
      <c r="AJ4334" t="s">
        <v>2607</v>
      </c>
      <c r="AK4334" t="s">
        <v>2606</v>
      </c>
      <c r="AL4334">
        <v>10</v>
      </c>
      <c r="AM4334" s="5">
        <f t="shared" si="538"/>
        <v>1.6666666666666667</v>
      </c>
      <c r="AN4334" s="4">
        <f t="shared" si="543"/>
        <v>2.5242963523917708E-3</v>
      </c>
      <c r="AO4334" s="3"/>
      <c r="AP4334">
        <v>0</v>
      </c>
      <c r="AR4334" t="s">
        <v>1</v>
      </c>
      <c r="AT4334" s="2" t="s">
        <v>0</v>
      </c>
      <c r="AU4334" s="1">
        <f t="shared" si="539"/>
        <v>0.26819572274387876</v>
      </c>
      <c r="AV4334" s="1">
        <f t="shared" si="540"/>
        <v>0.26369112631396402</v>
      </c>
      <c r="AW4334" s="1">
        <f t="shared" si="541"/>
        <v>0.25918652988404922</v>
      </c>
    </row>
    <row r="4335" spans="1:49" x14ac:dyDescent="0.2">
      <c r="A4335">
        <v>4333</v>
      </c>
      <c r="B4335" t="s">
        <v>2605</v>
      </c>
      <c r="C4335" t="s">
        <v>2604</v>
      </c>
      <c r="F4335" t="s">
        <v>2603</v>
      </c>
      <c r="G4335" t="s">
        <v>17</v>
      </c>
      <c r="H4335" t="s">
        <v>16</v>
      </c>
      <c r="I4335" t="s">
        <v>2602</v>
      </c>
      <c r="J4335">
        <v>60090656</v>
      </c>
      <c r="K4335" t="s">
        <v>2593</v>
      </c>
      <c r="L4335" t="s">
        <v>2601</v>
      </c>
      <c r="M4335" t="s">
        <v>847</v>
      </c>
      <c r="N4335">
        <v>2</v>
      </c>
      <c r="O4335" t="s">
        <v>2600</v>
      </c>
      <c r="P4335" t="s">
        <v>2599</v>
      </c>
      <c r="Q4335" t="s">
        <v>2598</v>
      </c>
      <c r="R4335" s="7">
        <v>42370</v>
      </c>
      <c r="S4335" s="8">
        <f t="shared" si="536"/>
        <v>2016</v>
      </c>
      <c r="T4335" s="8">
        <v>2016</v>
      </c>
      <c r="U4335" s="8">
        <f t="shared" si="537"/>
        <v>6</v>
      </c>
      <c r="V4335" s="7">
        <v>42370</v>
      </c>
      <c r="W4335" t="s">
        <v>2597</v>
      </c>
      <c r="X4335" s="2">
        <v>0.41799999999999998</v>
      </c>
      <c r="Y4335" s="6">
        <f t="shared" si="542"/>
        <v>1.1158271268786204E-2</v>
      </c>
      <c r="AA4335">
        <v>17518822</v>
      </c>
      <c r="AB4335">
        <v>5300152720</v>
      </c>
      <c r="AD4335" t="s">
        <v>6</v>
      </c>
      <c r="AE4335">
        <v>10</v>
      </c>
      <c r="AF4335">
        <v>1</v>
      </c>
      <c r="AH4335" t="s">
        <v>1399</v>
      </c>
      <c r="AI4335" t="s">
        <v>2596</v>
      </c>
      <c r="AK4335" t="s">
        <v>2595</v>
      </c>
      <c r="AL4335">
        <v>6</v>
      </c>
      <c r="AM4335" s="5">
        <f t="shared" si="538"/>
        <v>1</v>
      </c>
      <c r="AN4335" s="4">
        <f t="shared" si="543"/>
        <v>1.5145778114350624E-3</v>
      </c>
      <c r="AO4335" s="3"/>
      <c r="AP4335">
        <v>0</v>
      </c>
      <c r="AQ4335" t="s">
        <v>2594</v>
      </c>
      <c r="AR4335" t="s">
        <v>1</v>
      </c>
      <c r="AS4335" t="s">
        <v>2593</v>
      </c>
      <c r="AT4335" s="2" t="s">
        <v>0</v>
      </c>
      <c r="AU4335" s="1">
        <f t="shared" si="539"/>
        <v>0.8265163231580861</v>
      </c>
      <c r="AV4335" s="1">
        <f t="shared" si="540"/>
        <v>0.63364245401106334</v>
      </c>
      <c r="AW4335" s="1">
        <f t="shared" si="541"/>
        <v>0.44076858486404052</v>
      </c>
    </row>
    <row r="4336" spans="1:49" x14ac:dyDescent="0.2">
      <c r="A4336">
        <v>4334</v>
      </c>
      <c r="B4336" t="s">
        <v>2592</v>
      </c>
      <c r="C4336" t="s">
        <v>2591</v>
      </c>
      <c r="F4336" t="s">
        <v>2590</v>
      </c>
      <c r="G4336" t="s">
        <v>17</v>
      </c>
      <c r="H4336" t="s">
        <v>16</v>
      </c>
      <c r="I4336" t="s">
        <v>2589</v>
      </c>
      <c r="J4336">
        <v>60070707</v>
      </c>
      <c r="K4336" t="s">
        <v>2588</v>
      </c>
      <c r="L4336" t="s">
        <v>2587</v>
      </c>
      <c r="M4336" t="s">
        <v>2586</v>
      </c>
      <c r="N4336">
        <v>3</v>
      </c>
      <c r="O4336" t="s">
        <v>2585</v>
      </c>
      <c r="P4336" t="s">
        <v>2584</v>
      </c>
      <c r="Q4336" t="s">
        <v>2583</v>
      </c>
      <c r="R4336" s="7">
        <v>42370</v>
      </c>
      <c r="S4336" s="8">
        <f t="shared" si="536"/>
        <v>2016</v>
      </c>
      <c r="T4336" s="8">
        <v>2016</v>
      </c>
      <c r="U4336" s="8">
        <f t="shared" si="537"/>
        <v>6</v>
      </c>
      <c r="V4336" s="7">
        <v>2016</v>
      </c>
      <c r="W4336" t="s">
        <v>1748</v>
      </c>
      <c r="X4336" s="2">
        <v>0.34100000000000003</v>
      </c>
      <c r="Y4336" s="6">
        <f t="shared" si="542"/>
        <v>9.1028002455887467E-3</v>
      </c>
      <c r="AA4336">
        <v>19378718</v>
      </c>
      <c r="AB4336">
        <v>19700186839</v>
      </c>
      <c r="AC4336">
        <v>15309681</v>
      </c>
      <c r="AD4336" t="s">
        <v>6</v>
      </c>
      <c r="AE4336">
        <v>61</v>
      </c>
      <c r="AH4336" t="s">
        <v>2582</v>
      </c>
      <c r="AI4336" t="s">
        <v>2581</v>
      </c>
      <c r="AK4336" t="s">
        <v>2580</v>
      </c>
      <c r="AL4336">
        <v>4</v>
      </c>
      <c r="AM4336" s="5">
        <f t="shared" si="538"/>
        <v>0.66666666666666663</v>
      </c>
      <c r="AN4336" s="4">
        <f t="shared" si="543"/>
        <v>1.0097185409567082E-3</v>
      </c>
      <c r="AO4336" s="3"/>
      <c r="AP4336">
        <v>1</v>
      </c>
      <c r="AR4336" t="s">
        <v>1</v>
      </c>
      <c r="AT4336" s="2" t="s">
        <v>0</v>
      </c>
      <c r="AU4336" s="1">
        <f t="shared" si="539"/>
        <v>0.66748757341991338</v>
      </c>
      <c r="AV4336" s="1">
        <f t="shared" si="540"/>
        <v>0.50562593932727273</v>
      </c>
      <c r="AW4336" s="1">
        <f t="shared" si="541"/>
        <v>0.34376430523463197</v>
      </c>
    </row>
    <row r="4337" spans="1:49" x14ac:dyDescent="0.2">
      <c r="A4337">
        <v>4335</v>
      </c>
      <c r="B4337" t="s">
        <v>2579</v>
      </c>
      <c r="C4337" t="s">
        <v>2578</v>
      </c>
      <c r="F4337" t="s">
        <v>2577</v>
      </c>
      <c r="G4337" t="s">
        <v>17</v>
      </c>
      <c r="H4337" t="s">
        <v>16</v>
      </c>
      <c r="I4337" t="s">
        <v>2576</v>
      </c>
      <c r="J4337" t="s">
        <v>2575</v>
      </c>
      <c r="K4337" t="s">
        <v>2574</v>
      </c>
      <c r="L4337" t="s">
        <v>2573</v>
      </c>
      <c r="M4337" t="s">
        <v>2572</v>
      </c>
      <c r="N4337">
        <v>6</v>
      </c>
      <c r="O4337" t="s">
        <v>2571</v>
      </c>
      <c r="P4337" t="s">
        <v>2570</v>
      </c>
      <c r="Q4337" t="s">
        <v>2569</v>
      </c>
      <c r="R4337" s="7">
        <v>42370</v>
      </c>
      <c r="S4337" s="8">
        <f t="shared" si="536"/>
        <v>2016</v>
      </c>
      <c r="T4337" s="8">
        <v>2016</v>
      </c>
      <c r="U4337" s="8">
        <f t="shared" si="537"/>
        <v>6</v>
      </c>
      <c r="V4337" s="7">
        <v>2016</v>
      </c>
      <c r="W4337" t="s">
        <v>1748</v>
      </c>
      <c r="X4337" s="2">
        <v>0.34100000000000003</v>
      </c>
      <c r="Y4337" s="6">
        <f t="shared" si="542"/>
        <v>9.1028002455887467E-3</v>
      </c>
      <c r="AA4337">
        <v>19378718</v>
      </c>
      <c r="AB4337">
        <v>19700186839</v>
      </c>
      <c r="AC4337">
        <v>15309681</v>
      </c>
      <c r="AD4337" t="s">
        <v>6</v>
      </c>
      <c r="AE4337">
        <v>61</v>
      </c>
      <c r="AH4337" t="s">
        <v>2568</v>
      </c>
      <c r="AI4337" t="s">
        <v>2567</v>
      </c>
      <c r="AK4337" t="s">
        <v>2566</v>
      </c>
      <c r="AL4337">
        <v>16</v>
      </c>
      <c r="AM4337" s="5">
        <f t="shared" si="538"/>
        <v>2.6666666666666665</v>
      </c>
      <c r="AN4337" s="4">
        <f t="shared" si="543"/>
        <v>4.0388741638268328E-3</v>
      </c>
      <c r="AO4337" s="3"/>
      <c r="AP4337">
        <v>1</v>
      </c>
      <c r="AR4337" t="s">
        <v>1</v>
      </c>
      <c r="AT4337" s="2" t="s">
        <v>0</v>
      </c>
      <c r="AU4337" s="1">
        <f t="shared" si="539"/>
        <v>0.75836224210601721</v>
      </c>
      <c r="AV4337" s="1">
        <f t="shared" si="540"/>
        <v>0.65708372047077901</v>
      </c>
      <c r="AW4337" s="1">
        <f t="shared" si="541"/>
        <v>0.55580519883554069</v>
      </c>
    </row>
    <row r="4338" spans="1:49" x14ac:dyDescent="0.2">
      <c r="A4338">
        <v>4336</v>
      </c>
      <c r="B4338" t="s">
        <v>2565</v>
      </c>
      <c r="C4338" t="s">
        <v>2564</v>
      </c>
      <c r="F4338" t="s">
        <v>2563</v>
      </c>
      <c r="G4338" t="s">
        <v>17</v>
      </c>
      <c r="H4338" t="s">
        <v>16</v>
      </c>
      <c r="I4338" t="s">
        <v>2562</v>
      </c>
      <c r="J4338">
        <v>60031818</v>
      </c>
      <c r="K4338" t="s">
        <v>2561</v>
      </c>
      <c r="L4338" t="s">
        <v>2560</v>
      </c>
      <c r="M4338" t="s">
        <v>135</v>
      </c>
      <c r="N4338">
        <v>3</v>
      </c>
      <c r="O4338" t="s">
        <v>2559</v>
      </c>
      <c r="P4338" t="s">
        <v>2558</v>
      </c>
      <c r="Q4338" t="s">
        <v>2557</v>
      </c>
      <c r="R4338" s="7">
        <v>42370</v>
      </c>
      <c r="S4338" s="8">
        <f t="shared" si="536"/>
        <v>2016</v>
      </c>
      <c r="T4338" s="8">
        <v>2016</v>
      </c>
      <c r="U4338" s="8">
        <f t="shared" si="537"/>
        <v>6</v>
      </c>
      <c r="V4338" s="7">
        <v>2016</v>
      </c>
      <c r="W4338" t="s">
        <v>1748</v>
      </c>
      <c r="X4338" s="2">
        <v>0.34100000000000003</v>
      </c>
      <c r="Y4338" s="6">
        <f t="shared" si="542"/>
        <v>9.1028002455887467E-3</v>
      </c>
      <c r="AA4338">
        <v>19378718</v>
      </c>
      <c r="AB4338">
        <v>19700186839</v>
      </c>
      <c r="AC4338">
        <v>15309681</v>
      </c>
      <c r="AD4338" t="s">
        <v>6</v>
      </c>
      <c r="AE4338">
        <v>61</v>
      </c>
      <c r="AH4338" t="s">
        <v>2556</v>
      </c>
      <c r="AI4338" t="s">
        <v>2555</v>
      </c>
      <c r="AK4338" t="s">
        <v>2554</v>
      </c>
      <c r="AL4338">
        <v>46</v>
      </c>
      <c r="AM4338" s="5">
        <f t="shared" si="538"/>
        <v>7.666666666666667</v>
      </c>
      <c r="AN4338" s="4">
        <f t="shared" si="543"/>
        <v>1.1611763221002146E-2</v>
      </c>
      <c r="AO4338" s="3"/>
      <c r="AP4338">
        <v>1</v>
      </c>
      <c r="AR4338" t="s">
        <v>1</v>
      </c>
      <c r="AT4338" s="2" t="s">
        <v>0</v>
      </c>
      <c r="AU4338" s="1">
        <f t="shared" si="539"/>
        <v>0.98554891382127663</v>
      </c>
      <c r="AV4338" s="1">
        <f t="shared" si="540"/>
        <v>1.0357281733295447</v>
      </c>
      <c r="AW4338" s="1">
        <f t="shared" si="541"/>
        <v>1.0859074328378124</v>
      </c>
    </row>
    <row r="4339" spans="1:49" x14ac:dyDescent="0.2">
      <c r="A4339">
        <v>4337</v>
      </c>
      <c r="B4339" t="s">
        <v>2553</v>
      </c>
      <c r="C4339" t="s">
        <v>2552</v>
      </c>
      <c r="F4339" t="s">
        <v>2551</v>
      </c>
      <c r="G4339" t="s">
        <v>17</v>
      </c>
      <c r="H4339" t="s">
        <v>16</v>
      </c>
      <c r="I4339" t="s">
        <v>2550</v>
      </c>
      <c r="J4339" t="s">
        <v>2549</v>
      </c>
      <c r="K4339" t="s">
        <v>2548</v>
      </c>
      <c r="L4339" t="s">
        <v>2547</v>
      </c>
      <c r="M4339" t="s">
        <v>2546</v>
      </c>
      <c r="N4339">
        <v>6</v>
      </c>
      <c r="O4339" t="s">
        <v>2545</v>
      </c>
      <c r="P4339" t="s">
        <v>2544</v>
      </c>
      <c r="Q4339" t="s">
        <v>2543</v>
      </c>
      <c r="R4339" s="7">
        <v>42370</v>
      </c>
      <c r="S4339" s="8">
        <f t="shared" si="536"/>
        <v>2016</v>
      </c>
      <c r="T4339" s="8">
        <v>2016</v>
      </c>
      <c r="U4339" s="8">
        <f t="shared" si="537"/>
        <v>6</v>
      </c>
      <c r="V4339" s="7">
        <v>2016</v>
      </c>
      <c r="W4339" t="s">
        <v>1748</v>
      </c>
      <c r="X4339" s="2">
        <v>0.34100000000000003</v>
      </c>
      <c r="Y4339" s="6">
        <f t="shared" si="542"/>
        <v>9.1028002455887467E-3</v>
      </c>
      <c r="AA4339">
        <v>19378718</v>
      </c>
      <c r="AB4339">
        <v>19700186839</v>
      </c>
      <c r="AC4339">
        <v>15309681</v>
      </c>
      <c r="AD4339" t="s">
        <v>6</v>
      </c>
      <c r="AE4339">
        <v>61</v>
      </c>
      <c r="AH4339" t="s">
        <v>2542</v>
      </c>
      <c r="AI4339" t="s">
        <v>2541</v>
      </c>
      <c r="AK4339" t="s">
        <v>2540</v>
      </c>
      <c r="AL4339">
        <v>2</v>
      </c>
      <c r="AM4339" s="5">
        <f t="shared" si="538"/>
        <v>0.33333333333333331</v>
      </c>
      <c r="AN4339" s="4">
        <f t="shared" si="543"/>
        <v>5.048592704783541E-4</v>
      </c>
      <c r="AO4339" s="3"/>
      <c r="AP4339">
        <v>1</v>
      </c>
      <c r="AR4339" t="s">
        <v>1</v>
      </c>
      <c r="AT4339" s="2" t="s">
        <v>0</v>
      </c>
      <c r="AU4339" s="1">
        <f t="shared" si="539"/>
        <v>0.6523417953055628</v>
      </c>
      <c r="AV4339" s="1">
        <f t="shared" si="540"/>
        <v>0.48038297580335509</v>
      </c>
      <c r="AW4339" s="1">
        <f t="shared" si="541"/>
        <v>0.30842415630114717</v>
      </c>
    </row>
    <row r="4340" spans="1:49" x14ac:dyDescent="0.2">
      <c r="A4340">
        <v>4338</v>
      </c>
      <c r="B4340" t="s">
        <v>2539</v>
      </c>
      <c r="C4340" t="s">
        <v>2538</v>
      </c>
      <c r="F4340" t="s">
        <v>2537</v>
      </c>
      <c r="G4340" t="s">
        <v>17</v>
      </c>
      <c r="H4340" t="s">
        <v>16</v>
      </c>
      <c r="I4340" t="s">
        <v>2536</v>
      </c>
      <c r="J4340">
        <v>60001769</v>
      </c>
      <c r="K4340" t="s">
        <v>2535</v>
      </c>
      <c r="L4340" t="s">
        <v>2534</v>
      </c>
      <c r="M4340" t="s">
        <v>411</v>
      </c>
      <c r="N4340">
        <v>1</v>
      </c>
      <c r="O4340" t="s">
        <v>2533</v>
      </c>
      <c r="P4340">
        <v>7006321630</v>
      </c>
      <c r="Q4340">
        <v>60001769</v>
      </c>
      <c r="R4340" s="7">
        <v>42370</v>
      </c>
      <c r="S4340" s="8">
        <f t="shared" si="536"/>
        <v>2016</v>
      </c>
      <c r="T4340" s="8">
        <v>2016</v>
      </c>
      <c r="U4340" s="8">
        <f t="shared" si="537"/>
        <v>6</v>
      </c>
      <c r="V4340" s="7">
        <v>42370</v>
      </c>
      <c r="W4340" t="s">
        <v>2532</v>
      </c>
      <c r="X4340" s="2">
        <v>0.28999999999999998</v>
      </c>
      <c r="Y4340" s="6">
        <f t="shared" si="542"/>
        <v>7.741384373081338E-3</v>
      </c>
      <c r="AA4340">
        <v>9320784</v>
      </c>
      <c r="AB4340">
        <v>12965</v>
      </c>
      <c r="AD4340" t="s">
        <v>6</v>
      </c>
      <c r="AE4340">
        <v>71</v>
      </c>
      <c r="AF4340">
        <v>1</v>
      </c>
      <c r="AH4340" t="s">
        <v>2531</v>
      </c>
      <c r="AI4340" t="s">
        <v>2530</v>
      </c>
      <c r="AJ4340" t="s">
        <v>2529</v>
      </c>
      <c r="AK4340" t="s">
        <v>2528</v>
      </c>
      <c r="AL4340">
        <v>1</v>
      </c>
      <c r="AM4340" s="5">
        <f t="shared" si="538"/>
        <v>0.16666666666666666</v>
      </c>
      <c r="AN4340" s="4">
        <f t="shared" si="543"/>
        <v>2.5242963523917705E-4</v>
      </c>
      <c r="AO4340" s="3"/>
      <c r="AP4340">
        <v>0</v>
      </c>
      <c r="AR4340" t="s">
        <v>1</v>
      </c>
      <c r="AT4340" s="2" t="s">
        <v>0</v>
      </c>
      <c r="AU4340" s="1">
        <f t="shared" si="539"/>
        <v>0.54946979517286898</v>
      </c>
      <c r="AV4340" s="1">
        <f t="shared" si="540"/>
        <v>0.39969070041602572</v>
      </c>
      <c r="AW4340" s="1">
        <f t="shared" si="541"/>
        <v>0.2499116056591825</v>
      </c>
    </row>
    <row r="4341" spans="1:49" x14ac:dyDescent="0.2">
      <c r="A4341">
        <v>4339</v>
      </c>
      <c r="B4341" t="s">
        <v>2527</v>
      </c>
      <c r="C4341" t="s">
        <v>2526</v>
      </c>
      <c r="F4341" t="s">
        <v>2525</v>
      </c>
      <c r="G4341" t="s">
        <v>17</v>
      </c>
      <c r="H4341" t="s">
        <v>16</v>
      </c>
      <c r="I4341" t="s">
        <v>2524</v>
      </c>
      <c r="J4341" t="s">
        <v>2523</v>
      </c>
      <c r="K4341" t="s">
        <v>2522</v>
      </c>
      <c r="L4341" t="s">
        <v>2521</v>
      </c>
      <c r="M4341" t="s">
        <v>1453</v>
      </c>
      <c r="N4341">
        <v>4</v>
      </c>
      <c r="O4341" t="s">
        <v>2520</v>
      </c>
      <c r="P4341" t="s">
        <v>2519</v>
      </c>
      <c r="Q4341" t="s">
        <v>2518</v>
      </c>
      <c r="R4341" s="7">
        <v>42370</v>
      </c>
      <c r="S4341" s="8">
        <f t="shared" si="536"/>
        <v>2016</v>
      </c>
      <c r="T4341" s="8">
        <v>2016</v>
      </c>
      <c r="U4341" s="8">
        <f t="shared" si="537"/>
        <v>6</v>
      </c>
      <c r="V4341" s="7">
        <v>2016</v>
      </c>
      <c r="W4341" t="s">
        <v>1748</v>
      </c>
      <c r="X4341" s="2">
        <v>0.34100000000000003</v>
      </c>
      <c r="Y4341" s="6">
        <f t="shared" si="542"/>
        <v>9.1028002455887467E-3</v>
      </c>
      <c r="AA4341">
        <v>19378718</v>
      </c>
      <c r="AB4341">
        <v>19700186839</v>
      </c>
      <c r="AC4341">
        <v>15309681</v>
      </c>
      <c r="AD4341" t="s">
        <v>6</v>
      </c>
      <c r="AE4341">
        <v>61</v>
      </c>
      <c r="AH4341" t="s">
        <v>2517</v>
      </c>
      <c r="AI4341" t="s">
        <v>2516</v>
      </c>
      <c r="AK4341" t="s">
        <v>2515</v>
      </c>
      <c r="AL4341">
        <v>16</v>
      </c>
      <c r="AM4341" s="5">
        <f t="shared" si="538"/>
        <v>2.6666666666666665</v>
      </c>
      <c r="AN4341" s="4">
        <f t="shared" si="543"/>
        <v>4.0388741638268328E-3</v>
      </c>
      <c r="AO4341" s="3"/>
      <c r="AP4341">
        <v>1</v>
      </c>
      <c r="AR4341" t="s">
        <v>1</v>
      </c>
      <c r="AT4341" s="2" t="s">
        <v>0</v>
      </c>
      <c r="AU4341" s="1">
        <f t="shared" si="539"/>
        <v>0.75836224210601721</v>
      </c>
      <c r="AV4341" s="1">
        <f t="shared" si="540"/>
        <v>0.65708372047077901</v>
      </c>
      <c r="AW4341" s="1">
        <f t="shared" si="541"/>
        <v>0.55580519883554069</v>
      </c>
    </row>
    <row r="4342" spans="1:49" x14ac:dyDescent="0.2">
      <c r="A4342">
        <v>4340</v>
      </c>
      <c r="B4342" t="s">
        <v>2514</v>
      </c>
      <c r="C4342" t="s">
        <v>2513</v>
      </c>
      <c r="F4342" t="s">
        <v>2512</v>
      </c>
      <c r="G4342" t="s">
        <v>17</v>
      </c>
      <c r="H4342" t="s">
        <v>16</v>
      </c>
      <c r="I4342" t="s">
        <v>2511</v>
      </c>
      <c r="J4342">
        <v>60001821</v>
      </c>
      <c r="K4342" t="s">
        <v>2510</v>
      </c>
      <c r="L4342" t="s">
        <v>2509</v>
      </c>
      <c r="M4342" t="s">
        <v>847</v>
      </c>
      <c r="N4342">
        <v>4</v>
      </c>
      <c r="O4342" t="s">
        <v>2508</v>
      </c>
      <c r="P4342" t="s">
        <v>2507</v>
      </c>
      <c r="Q4342" t="s">
        <v>2506</v>
      </c>
      <c r="R4342" s="7">
        <v>42370</v>
      </c>
      <c r="S4342" s="8">
        <f t="shared" si="536"/>
        <v>2016</v>
      </c>
      <c r="T4342" s="8">
        <v>2016</v>
      </c>
      <c r="U4342" s="8">
        <f t="shared" si="537"/>
        <v>6</v>
      </c>
      <c r="V4342" s="7">
        <v>42370</v>
      </c>
      <c r="W4342" t="s">
        <v>2505</v>
      </c>
      <c r="X4342" s="2">
        <v>0.44800000000000001</v>
      </c>
      <c r="Y4342" s="6">
        <f t="shared" si="542"/>
        <v>1.1959104134967032E-2</v>
      </c>
      <c r="AA4342">
        <v>9280707</v>
      </c>
      <c r="AB4342">
        <v>21188</v>
      </c>
      <c r="AC4342">
        <v>15734846</v>
      </c>
      <c r="AD4342" t="s">
        <v>6</v>
      </c>
      <c r="AE4342">
        <v>77</v>
      </c>
      <c r="AF4342">
        <v>1</v>
      </c>
      <c r="AH4342" t="s">
        <v>2504</v>
      </c>
      <c r="AI4342" t="s">
        <v>2503</v>
      </c>
      <c r="AJ4342" t="s">
        <v>2502</v>
      </c>
      <c r="AK4342" t="s">
        <v>2501</v>
      </c>
      <c r="AL4342">
        <v>4</v>
      </c>
      <c r="AM4342" s="5">
        <f t="shared" si="538"/>
        <v>0.66666666666666663</v>
      </c>
      <c r="AN4342" s="4">
        <f t="shared" si="543"/>
        <v>1.0097185409567082E-3</v>
      </c>
      <c r="AO4342" s="3"/>
      <c r="AP4342">
        <v>0</v>
      </c>
      <c r="AQ4342" t="s">
        <v>1446</v>
      </c>
      <c r="AR4342" t="s">
        <v>2500</v>
      </c>
      <c r="AS4342" t="s">
        <v>1444</v>
      </c>
      <c r="AT4342" s="2" t="s">
        <v>0</v>
      </c>
      <c r="AU4342" s="1">
        <f t="shared" si="539"/>
        <v>0.86742884567639345</v>
      </c>
      <c r="AV4342" s="1">
        <f t="shared" si="540"/>
        <v>0.64844113379618706</v>
      </c>
      <c r="AW4342" s="1">
        <f t="shared" si="541"/>
        <v>0.42945342191598052</v>
      </c>
    </row>
    <row r="4343" spans="1:49" x14ac:dyDescent="0.2">
      <c r="A4343">
        <v>4341</v>
      </c>
      <c r="B4343" t="s">
        <v>2499</v>
      </c>
      <c r="C4343" t="s">
        <v>2498</v>
      </c>
      <c r="F4343" t="s">
        <v>2497</v>
      </c>
      <c r="G4343" t="s">
        <v>17</v>
      </c>
      <c r="H4343" t="s">
        <v>16</v>
      </c>
      <c r="I4343" t="s">
        <v>2496</v>
      </c>
      <c r="J4343" t="s">
        <v>2495</v>
      </c>
      <c r="K4343" t="s">
        <v>2494</v>
      </c>
      <c r="L4343" t="s">
        <v>2493</v>
      </c>
      <c r="M4343" t="s">
        <v>2492</v>
      </c>
      <c r="N4343">
        <v>6</v>
      </c>
      <c r="O4343" t="s">
        <v>2491</v>
      </c>
      <c r="P4343" t="s">
        <v>2490</v>
      </c>
      <c r="Q4343" t="s">
        <v>2489</v>
      </c>
      <c r="R4343" s="7">
        <v>42370</v>
      </c>
      <c r="S4343" s="8">
        <f t="shared" si="536"/>
        <v>2016</v>
      </c>
      <c r="T4343" s="8">
        <v>2016</v>
      </c>
      <c r="U4343" s="8">
        <f t="shared" si="537"/>
        <v>6</v>
      </c>
      <c r="V4343" s="7">
        <v>42370</v>
      </c>
      <c r="W4343" t="s">
        <v>2488</v>
      </c>
      <c r="X4343" s="2">
        <v>14.308</v>
      </c>
      <c r="Y4343" s="6">
        <f t="shared" si="542"/>
        <v>0.38194388831050963</v>
      </c>
      <c r="AA4343">
        <v>17483387</v>
      </c>
      <c r="AB4343">
        <v>5200152704</v>
      </c>
      <c r="AC4343">
        <v>17483395</v>
      </c>
      <c r="AD4343" t="s">
        <v>6</v>
      </c>
      <c r="AE4343">
        <v>11</v>
      </c>
      <c r="AF4343">
        <v>1</v>
      </c>
      <c r="AH4343" t="s">
        <v>2487</v>
      </c>
      <c r="AI4343" t="s">
        <v>2486</v>
      </c>
      <c r="AK4343" t="s">
        <v>2485</v>
      </c>
      <c r="AL4343">
        <v>156</v>
      </c>
      <c r="AM4343" s="5">
        <f t="shared" si="538"/>
        <v>26</v>
      </c>
      <c r="AN4343" s="4">
        <f t="shared" si="543"/>
        <v>3.9379023097311623E-2</v>
      </c>
      <c r="AO4343" s="3"/>
      <c r="AP4343">
        <v>0</v>
      </c>
      <c r="AR4343" t="s">
        <v>2484</v>
      </c>
      <c r="AS4343" t="s">
        <v>2483</v>
      </c>
      <c r="AT4343" s="2">
        <v>39.213000000000001</v>
      </c>
      <c r="AU4343" s="1">
        <f t="shared" si="539"/>
        <v>27.91744287465502</v>
      </c>
      <c r="AV4343" s="1">
        <f t="shared" si="540"/>
        <v>21.066145570391061</v>
      </c>
      <c r="AW4343" s="1">
        <f t="shared" si="541"/>
        <v>14.214848266127101</v>
      </c>
    </row>
    <row r="4344" spans="1:49" x14ac:dyDescent="0.2">
      <c r="A4344">
        <v>4342</v>
      </c>
      <c r="B4344" t="s">
        <v>2482</v>
      </c>
      <c r="C4344" t="s">
        <v>2481</v>
      </c>
      <c r="E4344">
        <v>26280834</v>
      </c>
      <c r="F4344" t="s">
        <v>2480</v>
      </c>
      <c r="G4344" t="s">
        <v>17</v>
      </c>
      <c r="H4344" t="s">
        <v>16</v>
      </c>
      <c r="I4344" t="s">
        <v>2479</v>
      </c>
      <c r="J4344" t="s">
        <v>2478</v>
      </c>
      <c r="K4344" t="s">
        <v>2477</v>
      </c>
      <c r="L4344" t="s">
        <v>2476</v>
      </c>
      <c r="M4344" t="s">
        <v>2475</v>
      </c>
      <c r="N4344">
        <v>4</v>
      </c>
      <c r="O4344" t="s">
        <v>2474</v>
      </c>
      <c r="P4344" t="s">
        <v>2473</v>
      </c>
      <c r="Q4344" t="s">
        <v>2472</v>
      </c>
      <c r="R4344" s="7">
        <v>42370</v>
      </c>
      <c r="S4344" s="8">
        <f t="shared" si="536"/>
        <v>2016</v>
      </c>
      <c r="T4344" s="8">
        <v>2016</v>
      </c>
      <c r="U4344" s="8">
        <f t="shared" si="537"/>
        <v>6</v>
      </c>
      <c r="V4344" s="7">
        <v>42370</v>
      </c>
      <c r="W4344" t="s">
        <v>2471</v>
      </c>
      <c r="X4344" s="2">
        <v>0.54300000000000004</v>
      </c>
      <c r="Y4344" s="6">
        <f t="shared" si="542"/>
        <v>1.449507487787299E-2</v>
      </c>
      <c r="AA4344">
        <v>74861</v>
      </c>
      <c r="AB4344">
        <v>24624</v>
      </c>
      <c r="AC4344">
        <v>14320800</v>
      </c>
      <c r="AD4344" t="s">
        <v>6</v>
      </c>
      <c r="AE4344">
        <v>96</v>
      </c>
      <c r="AF4344">
        <v>1</v>
      </c>
      <c r="AH4344" t="s">
        <v>2470</v>
      </c>
      <c r="AI4344" t="s">
        <v>2469</v>
      </c>
      <c r="AJ4344" t="s">
        <v>2468</v>
      </c>
      <c r="AK4344" t="s">
        <v>2467</v>
      </c>
      <c r="AL4344">
        <v>25</v>
      </c>
      <c r="AM4344" s="5">
        <f t="shared" si="538"/>
        <v>4.166666666666667</v>
      </c>
      <c r="AN4344" s="4">
        <f t="shared" si="543"/>
        <v>6.310740880979427E-3</v>
      </c>
      <c r="AO4344" s="3"/>
      <c r="AP4344">
        <v>0</v>
      </c>
      <c r="AR4344" t="s">
        <v>1</v>
      </c>
      <c r="AT4344" s="2" t="s">
        <v>0</v>
      </c>
      <c r="AU4344" s="1">
        <f t="shared" si="539"/>
        <v>1.203977467880492</v>
      </c>
      <c r="AV4344" s="1">
        <f t="shared" si="540"/>
        <v>1.0402907879426209</v>
      </c>
      <c r="AW4344" s="1">
        <f t="shared" si="541"/>
        <v>0.87660410800474953</v>
      </c>
    </row>
    <row r="4345" spans="1:49" x14ac:dyDescent="0.2">
      <c r="A4345">
        <v>4343</v>
      </c>
      <c r="B4345" t="s">
        <v>2466</v>
      </c>
      <c r="C4345" t="s">
        <v>2465</v>
      </c>
      <c r="F4345" t="s">
        <v>2464</v>
      </c>
      <c r="G4345" t="s">
        <v>17</v>
      </c>
      <c r="H4345" t="s">
        <v>16</v>
      </c>
      <c r="I4345" t="s">
        <v>2463</v>
      </c>
      <c r="J4345">
        <v>60115556</v>
      </c>
      <c r="K4345" t="s">
        <v>2462</v>
      </c>
      <c r="L4345" t="s">
        <v>2461</v>
      </c>
      <c r="M4345" t="s">
        <v>135</v>
      </c>
      <c r="N4345">
        <v>3</v>
      </c>
      <c r="O4345" t="s">
        <v>2460</v>
      </c>
      <c r="P4345" t="s">
        <v>2459</v>
      </c>
      <c r="Q4345" t="s">
        <v>2458</v>
      </c>
      <c r="R4345" s="7">
        <v>42370</v>
      </c>
      <c r="S4345" s="8">
        <f t="shared" si="536"/>
        <v>2016</v>
      </c>
      <c r="T4345" s="8">
        <v>2016</v>
      </c>
      <c r="U4345" s="8">
        <f t="shared" si="537"/>
        <v>6</v>
      </c>
      <c r="V4345" s="7">
        <v>42370</v>
      </c>
      <c r="W4345" t="s">
        <v>2444</v>
      </c>
      <c r="X4345" s="2">
        <v>0.2</v>
      </c>
      <c r="Y4345" s="6">
        <f t="shared" si="542"/>
        <v>5.3388857745388539E-3</v>
      </c>
      <c r="AA4345">
        <v>161136</v>
      </c>
      <c r="AB4345">
        <v>16718</v>
      </c>
      <c r="AC4345">
        <v>21916349</v>
      </c>
      <c r="AD4345" t="s">
        <v>6</v>
      </c>
      <c r="AE4345">
        <v>70</v>
      </c>
      <c r="AF4345" s="10">
        <v>44228</v>
      </c>
      <c r="AH4345" s="10">
        <v>44440</v>
      </c>
      <c r="AI4345" t="s">
        <v>2457</v>
      </c>
      <c r="AK4345" t="s">
        <v>2456</v>
      </c>
      <c r="AL4345">
        <v>11</v>
      </c>
      <c r="AM4345" s="5">
        <f t="shared" si="538"/>
        <v>1.8333333333333333</v>
      </c>
      <c r="AN4345" s="4">
        <f t="shared" si="543"/>
        <v>2.7767259876309478E-3</v>
      </c>
      <c r="AO4345" s="3"/>
      <c r="AP4345">
        <v>0</v>
      </c>
      <c r="AR4345" t="s">
        <v>1</v>
      </c>
      <c r="AT4345" s="2">
        <v>0.72599999999999998</v>
      </c>
      <c r="AU4345" s="1">
        <f t="shared" si="539"/>
        <v>0.45702378384664816</v>
      </c>
      <c r="AV4345" s="1">
        <f t="shared" si="540"/>
        <v>0.40578058810849005</v>
      </c>
      <c r="AW4345" s="1">
        <f t="shared" si="541"/>
        <v>0.35453739237033199</v>
      </c>
    </row>
    <row r="4346" spans="1:49" x14ac:dyDescent="0.2">
      <c r="A4346">
        <v>4344</v>
      </c>
      <c r="B4346" t="s">
        <v>2455</v>
      </c>
      <c r="C4346" t="s">
        <v>2454</v>
      </c>
      <c r="F4346" t="s">
        <v>2453</v>
      </c>
      <c r="G4346" t="s">
        <v>17</v>
      </c>
      <c r="H4346" t="s">
        <v>16</v>
      </c>
      <c r="I4346" t="s">
        <v>2452</v>
      </c>
      <c r="J4346" t="s">
        <v>2451</v>
      </c>
      <c r="K4346" t="s">
        <v>2450</v>
      </c>
      <c r="L4346" t="s">
        <v>2449</v>
      </c>
      <c r="M4346" t="s">
        <v>2448</v>
      </c>
      <c r="N4346">
        <v>5</v>
      </c>
      <c r="O4346" t="s">
        <v>2447</v>
      </c>
      <c r="P4346" t="s">
        <v>2446</v>
      </c>
      <c r="Q4346" t="s">
        <v>2445</v>
      </c>
      <c r="R4346" s="7">
        <v>42370</v>
      </c>
      <c r="S4346" s="8">
        <f t="shared" si="536"/>
        <v>2016</v>
      </c>
      <c r="T4346" s="8">
        <v>2016</v>
      </c>
      <c r="U4346" s="8">
        <f t="shared" si="537"/>
        <v>6</v>
      </c>
      <c r="V4346" s="7">
        <v>42370</v>
      </c>
      <c r="W4346" t="s">
        <v>2444</v>
      </c>
      <c r="X4346" s="2">
        <v>0.2</v>
      </c>
      <c r="Y4346" s="6">
        <f t="shared" si="542"/>
        <v>5.3388857745388539E-3</v>
      </c>
      <c r="AA4346">
        <v>161136</v>
      </c>
      <c r="AB4346">
        <v>16718</v>
      </c>
      <c r="AC4346">
        <v>21916349</v>
      </c>
      <c r="AD4346" t="s">
        <v>6</v>
      </c>
      <c r="AE4346">
        <v>70</v>
      </c>
      <c r="AF4346" s="10">
        <v>44228</v>
      </c>
      <c r="AH4346" t="s">
        <v>2443</v>
      </c>
      <c r="AI4346" t="s">
        <v>2442</v>
      </c>
      <c r="AJ4346" t="s">
        <v>2441</v>
      </c>
      <c r="AK4346" t="s">
        <v>2440</v>
      </c>
      <c r="AL4346">
        <v>2</v>
      </c>
      <c r="AM4346" s="5">
        <f t="shared" si="538"/>
        <v>0.33333333333333331</v>
      </c>
      <c r="AN4346" s="4">
        <f t="shared" si="543"/>
        <v>5.048592704783541E-4</v>
      </c>
      <c r="AO4346" s="3"/>
      <c r="AP4346">
        <v>0</v>
      </c>
      <c r="AR4346" t="s">
        <v>1</v>
      </c>
      <c r="AT4346" s="2">
        <v>0.72599999999999998</v>
      </c>
      <c r="AU4346" s="1">
        <f t="shared" si="539"/>
        <v>0.38886778233207031</v>
      </c>
      <c r="AV4346" s="1">
        <f t="shared" si="540"/>
        <v>0.2921872522508604</v>
      </c>
      <c r="AW4346" s="1">
        <f t="shared" si="541"/>
        <v>0.1955067221696504</v>
      </c>
    </row>
    <row r="4347" spans="1:49" x14ac:dyDescent="0.2">
      <c r="A4347">
        <v>4345</v>
      </c>
      <c r="B4347" t="s">
        <v>2439</v>
      </c>
      <c r="C4347" t="s">
        <v>2438</v>
      </c>
      <c r="F4347" t="s">
        <v>2437</v>
      </c>
      <c r="G4347" t="s">
        <v>17</v>
      </c>
      <c r="H4347" t="s">
        <v>16</v>
      </c>
      <c r="I4347" t="s">
        <v>2436</v>
      </c>
      <c r="J4347">
        <v>60003122</v>
      </c>
      <c r="K4347" t="s">
        <v>2435</v>
      </c>
      <c r="L4347" t="s">
        <v>2434</v>
      </c>
      <c r="M4347" t="s">
        <v>725</v>
      </c>
      <c r="N4347">
        <v>2</v>
      </c>
      <c r="O4347" t="s">
        <v>2433</v>
      </c>
      <c r="P4347" t="s">
        <v>2432</v>
      </c>
      <c r="Q4347" t="s">
        <v>2431</v>
      </c>
      <c r="R4347" s="7">
        <v>42370</v>
      </c>
      <c r="S4347" s="8">
        <f t="shared" ref="S4347:S4410" si="544">YEAR(R4347)</f>
        <v>2016</v>
      </c>
      <c r="T4347" s="8">
        <v>2016</v>
      </c>
      <c r="U4347" s="8">
        <f t="shared" ref="U4347:U4410" si="545">2022-T4347</f>
        <v>6</v>
      </c>
      <c r="V4347" s="7">
        <v>42370</v>
      </c>
      <c r="W4347" t="s">
        <v>2405</v>
      </c>
      <c r="X4347" s="2">
        <v>0.39</v>
      </c>
      <c r="Y4347" s="6">
        <f t="shared" si="542"/>
        <v>1.0410827260350766E-2</v>
      </c>
      <c r="AA4347" t="s">
        <v>2404</v>
      </c>
      <c r="AB4347">
        <v>18780</v>
      </c>
      <c r="AC4347">
        <v>15315878</v>
      </c>
      <c r="AD4347" t="s">
        <v>6</v>
      </c>
      <c r="AE4347">
        <v>35</v>
      </c>
      <c r="AF4347">
        <v>1</v>
      </c>
      <c r="AH4347" t="s">
        <v>2430</v>
      </c>
      <c r="AI4347" t="s">
        <v>2429</v>
      </c>
      <c r="AJ4347" t="s">
        <v>2428</v>
      </c>
      <c r="AK4347" t="s">
        <v>2427</v>
      </c>
      <c r="AL4347">
        <v>1</v>
      </c>
      <c r="AM4347" s="5">
        <f t="shared" ref="AM4347:AM4410" si="546">AL4347/U4347</f>
        <v>0.16666666666666666</v>
      </c>
      <c r="AN4347" s="4">
        <f t="shared" si="543"/>
        <v>2.5242963523917705E-4</v>
      </c>
      <c r="AO4347" s="3"/>
      <c r="AP4347">
        <v>0</v>
      </c>
      <c r="AQ4347" t="s">
        <v>924</v>
      </c>
      <c r="AR4347" t="s">
        <v>1</v>
      </c>
      <c r="AS4347" t="s">
        <v>923</v>
      </c>
      <c r="AT4347" s="2" t="s">
        <v>0</v>
      </c>
      <c r="AU4347" s="1">
        <f t="shared" ref="AU4347:AU4410" si="547">(Y4347*0.7+AN4347*0.3)*100</f>
        <v>0.7363307972817289</v>
      </c>
      <c r="AV4347" s="1">
        <f t="shared" ref="AV4347:AV4410" si="548">(Y4347*0.5+AN4347*0.5)*100</f>
        <v>0.53316284477949716</v>
      </c>
      <c r="AW4347" s="1">
        <f t="shared" ref="AW4347:AW4410" si="549">(Y4347*0.3+AN4347*0.7)*100</f>
        <v>0.32999489227726536</v>
      </c>
    </row>
    <row r="4348" spans="1:49" x14ac:dyDescent="0.2">
      <c r="A4348">
        <v>4346</v>
      </c>
      <c r="B4348" t="s">
        <v>2426</v>
      </c>
      <c r="C4348" t="s">
        <v>2425</v>
      </c>
      <c r="F4348" t="s">
        <v>2424</v>
      </c>
      <c r="G4348" t="s">
        <v>17</v>
      </c>
      <c r="H4348" t="s">
        <v>16</v>
      </c>
      <c r="I4348" t="s">
        <v>2423</v>
      </c>
      <c r="J4348">
        <v>60021120</v>
      </c>
      <c r="K4348" t="s">
        <v>2422</v>
      </c>
      <c r="L4348" t="s">
        <v>2421</v>
      </c>
      <c r="M4348" t="s">
        <v>1865</v>
      </c>
      <c r="N4348">
        <v>1</v>
      </c>
      <c r="O4348" t="s">
        <v>2420</v>
      </c>
      <c r="P4348">
        <v>55886925600</v>
      </c>
      <c r="Q4348">
        <v>60021120</v>
      </c>
      <c r="R4348" s="7">
        <v>42370</v>
      </c>
      <c r="S4348" s="8">
        <f t="shared" si="544"/>
        <v>2016</v>
      </c>
      <c r="T4348" s="8">
        <v>2016</v>
      </c>
      <c r="U4348" s="8">
        <f t="shared" si="545"/>
        <v>6</v>
      </c>
      <c r="V4348" s="7">
        <v>42370</v>
      </c>
      <c r="W4348" t="s">
        <v>2419</v>
      </c>
      <c r="X4348" s="2">
        <v>0.35499999999999998</v>
      </c>
      <c r="Y4348" s="6">
        <f t="shared" si="542"/>
        <v>9.4765222498064648E-3</v>
      </c>
      <c r="AA4348">
        <v>13428144</v>
      </c>
      <c r="AB4348">
        <v>14023</v>
      </c>
      <c r="AD4348" t="s">
        <v>6</v>
      </c>
      <c r="AE4348">
        <v>20</v>
      </c>
      <c r="AF4348">
        <v>1</v>
      </c>
      <c r="AH4348" t="s">
        <v>2418</v>
      </c>
      <c r="AI4348" t="s">
        <v>2417</v>
      </c>
      <c r="AJ4348" t="s">
        <v>2416</v>
      </c>
      <c r="AK4348" t="s">
        <v>2415</v>
      </c>
      <c r="AL4348">
        <v>4</v>
      </c>
      <c r="AM4348" s="5">
        <f t="shared" si="546"/>
        <v>0.66666666666666663</v>
      </c>
      <c r="AN4348" s="4">
        <f t="shared" si="543"/>
        <v>1.0097185409567082E-3</v>
      </c>
      <c r="AO4348" s="3"/>
      <c r="AP4348">
        <v>0</v>
      </c>
      <c r="AQ4348" t="s">
        <v>1810</v>
      </c>
      <c r="AR4348" t="s">
        <v>2414</v>
      </c>
      <c r="AS4348" t="s">
        <v>1809</v>
      </c>
      <c r="AT4348" s="2">
        <v>0.84299999999999997</v>
      </c>
      <c r="AU4348" s="1">
        <f t="shared" si="547"/>
        <v>0.69364811371515367</v>
      </c>
      <c r="AV4348" s="1">
        <f t="shared" si="548"/>
        <v>0.52431203953815864</v>
      </c>
      <c r="AW4348" s="1">
        <f t="shared" si="549"/>
        <v>0.35497596536116349</v>
      </c>
    </row>
    <row r="4349" spans="1:49" x14ac:dyDescent="0.2">
      <c r="A4349">
        <v>4347</v>
      </c>
      <c r="B4349" t="s">
        <v>2413</v>
      </c>
      <c r="C4349" t="s">
        <v>2412</v>
      </c>
      <c r="F4349" t="s">
        <v>2411</v>
      </c>
      <c r="G4349" t="s">
        <v>17</v>
      </c>
      <c r="H4349" t="s">
        <v>16</v>
      </c>
      <c r="I4349" t="s">
        <v>2410</v>
      </c>
      <c r="J4349">
        <v>60020825</v>
      </c>
      <c r="K4349" t="s">
        <v>2409</v>
      </c>
      <c r="L4349" t="s">
        <v>200</v>
      </c>
      <c r="M4349" t="s">
        <v>135</v>
      </c>
      <c r="N4349">
        <v>3</v>
      </c>
      <c r="O4349" t="s">
        <v>2408</v>
      </c>
      <c r="P4349" t="s">
        <v>2407</v>
      </c>
      <c r="Q4349" t="s">
        <v>2406</v>
      </c>
      <c r="R4349" s="7">
        <v>42370</v>
      </c>
      <c r="S4349" s="8">
        <f t="shared" si="544"/>
        <v>2016</v>
      </c>
      <c r="T4349" s="8">
        <v>2016</v>
      </c>
      <c r="U4349" s="8">
        <f t="shared" si="545"/>
        <v>6</v>
      </c>
      <c r="V4349" s="7">
        <v>42370</v>
      </c>
      <c r="W4349" t="s">
        <v>2405</v>
      </c>
      <c r="X4349" s="2">
        <v>0.39</v>
      </c>
      <c r="Y4349" s="6">
        <f t="shared" si="542"/>
        <v>1.0410827260350766E-2</v>
      </c>
      <c r="AA4349" t="s">
        <v>2404</v>
      </c>
      <c r="AB4349">
        <v>18780</v>
      </c>
      <c r="AC4349">
        <v>15315878</v>
      </c>
      <c r="AD4349" t="s">
        <v>6</v>
      </c>
      <c r="AE4349">
        <v>35</v>
      </c>
      <c r="AF4349">
        <v>1</v>
      </c>
      <c r="AH4349" t="s">
        <v>2403</v>
      </c>
      <c r="AI4349" t="s">
        <v>2402</v>
      </c>
      <c r="AJ4349" t="s">
        <v>2401</v>
      </c>
      <c r="AK4349" t="s">
        <v>2400</v>
      </c>
      <c r="AL4349">
        <v>2</v>
      </c>
      <c r="AM4349" s="5">
        <f t="shared" si="546"/>
        <v>0.33333333333333331</v>
      </c>
      <c r="AN4349" s="4">
        <f t="shared" si="543"/>
        <v>5.048592704783541E-4</v>
      </c>
      <c r="AO4349" s="3"/>
      <c r="AP4349">
        <v>0</v>
      </c>
      <c r="AR4349" t="s">
        <v>1</v>
      </c>
      <c r="AT4349" s="2" t="s">
        <v>0</v>
      </c>
      <c r="AU4349" s="1">
        <f t="shared" si="547"/>
        <v>0.74390368633890425</v>
      </c>
      <c r="AV4349" s="1">
        <f t="shared" si="548"/>
        <v>0.54578432654145603</v>
      </c>
      <c r="AW4349" s="1">
        <f t="shared" si="549"/>
        <v>0.34766496674400776</v>
      </c>
    </row>
    <row r="4350" spans="1:49" x14ac:dyDescent="0.2">
      <c r="A4350">
        <v>4348</v>
      </c>
      <c r="B4350" t="s">
        <v>2399</v>
      </c>
      <c r="C4350" t="s">
        <v>2398</v>
      </c>
      <c r="E4350">
        <v>26537632</v>
      </c>
      <c r="F4350" t="s">
        <v>2397</v>
      </c>
      <c r="G4350" t="s">
        <v>17</v>
      </c>
      <c r="H4350" t="s">
        <v>16</v>
      </c>
      <c r="I4350" t="s">
        <v>2396</v>
      </c>
      <c r="J4350" t="s">
        <v>2395</v>
      </c>
      <c r="K4350" t="s">
        <v>2394</v>
      </c>
      <c r="L4350" t="s">
        <v>2393</v>
      </c>
      <c r="M4350" t="s">
        <v>2392</v>
      </c>
      <c r="N4350">
        <v>4</v>
      </c>
      <c r="O4350" t="s">
        <v>2391</v>
      </c>
      <c r="P4350" t="s">
        <v>2390</v>
      </c>
      <c r="Q4350" t="s">
        <v>2389</v>
      </c>
      <c r="R4350" s="7">
        <v>42370</v>
      </c>
      <c r="S4350" s="8">
        <f t="shared" si="544"/>
        <v>2016</v>
      </c>
      <c r="T4350" s="8">
        <v>2016</v>
      </c>
      <c r="U4350" s="8">
        <f t="shared" si="545"/>
        <v>6</v>
      </c>
      <c r="V4350" s="7">
        <v>2016</v>
      </c>
      <c r="W4350" t="s">
        <v>2388</v>
      </c>
      <c r="X4350" s="2">
        <v>0.69899999999999995</v>
      </c>
      <c r="Y4350" s="6">
        <f t="shared" si="542"/>
        <v>1.8659405782013295E-2</v>
      </c>
      <c r="AA4350" t="s">
        <v>2387</v>
      </c>
      <c r="AB4350">
        <v>21429</v>
      </c>
      <c r="AC4350">
        <v>14749092</v>
      </c>
      <c r="AD4350" t="s">
        <v>6</v>
      </c>
      <c r="AE4350">
        <v>15</v>
      </c>
      <c r="AF4350">
        <v>1</v>
      </c>
      <c r="AH4350" t="s">
        <v>2386</v>
      </c>
      <c r="AI4350" t="s">
        <v>2385</v>
      </c>
      <c r="AK4350" t="s">
        <v>2384</v>
      </c>
      <c r="AL4350">
        <v>15</v>
      </c>
      <c r="AM4350" s="5">
        <f t="shared" si="546"/>
        <v>2.5</v>
      </c>
      <c r="AN4350" s="4">
        <f t="shared" si="543"/>
        <v>3.7864445285876562E-3</v>
      </c>
      <c r="AO4350" s="3"/>
      <c r="AP4350">
        <v>0</v>
      </c>
      <c r="AQ4350" t="s">
        <v>2383</v>
      </c>
      <c r="AR4350">
        <v>2009406</v>
      </c>
      <c r="AS4350" t="s">
        <v>2382</v>
      </c>
      <c r="AT4350" s="2" t="s">
        <v>0</v>
      </c>
      <c r="AU4350" s="1">
        <f t="shared" si="547"/>
        <v>1.4197517405985602</v>
      </c>
      <c r="AV4350" s="1">
        <f t="shared" si="548"/>
        <v>1.1222925155300476</v>
      </c>
      <c r="AW4350" s="1">
        <f t="shared" si="549"/>
        <v>0.82483329046153464</v>
      </c>
    </row>
    <row r="4351" spans="1:49" x14ac:dyDescent="0.2">
      <c r="A4351">
        <v>4349</v>
      </c>
      <c r="B4351" t="s">
        <v>2381</v>
      </c>
      <c r="C4351" t="s">
        <v>2380</v>
      </c>
      <c r="F4351" t="s">
        <v>2379</v>
      </c>
      <c r="G4351" t="s">
        <v>17</v>
      </c>
      <c r="H4351" t="s">
        <v>16</v>
      </c>
      <c r="I4351" t="s">
        <v>2378</v>
      </c>
      <c r="J4351">
        <v>60019987</v>
      </c>
      <c r="K4351" t="s">
        <v>2377</v>
      </c>
      <c r="L4351" t="s">
        <v>2376</v>
      </c>
      <c r="M4351" t="s">
        <v>2375</v>
      </c>
      <c r="N4351">
        <v>3</v>
      </c>
      <c r="O4351" t="s">
        <v>2374</v>
      </c>
      <c r="P4351" t="s">
        <v>2373</v>
      </c>
      <c r="Q4351" t="s">
        <v>2372</v>
      </c>
      <c r="R4351" s="7">
        <v>42370</v>
      </c>
      <c r="S4351" s="8">
        <f t="shared" si="544"/>
        <v>2016</v>
      </c>
      <c r="T4351" s="8">
        <v>2016</v>
      </c>
      <c r="U4351" s="8">
        <f t="shared" si="545"/>
        <v>6</v>
      </c>
      <c r="V4351" s="7">
        <v>42370</v>
      </c>
      <c r="W4351" t="s">
        <v>2371</v>
      </c>
      <c r="X4351" s="2">
        <v>0.60499999999999998</v>
      </c>
      <c r="Y4351" s="6">
        <f t="shared" si="542"/>
        <v>1.6150129467980032E-2</v>
      </c>
      <c r="AA4351">
        <v>346748</v>
      </c>
      <c r="AB4351">
        <v>15563</v>
      </c>
      <c r="AC4351">
        <v>10897623</v>
      </c>
      <c r="AD4351" t="s">
        <v>6</v>
      </c>
      <c r="AE4351">
        <v>87</v>
      </c>
      <c r="AF4351">
        <v>1</v>
      </c>
      <c r="AG4351">
        <v>14702</v>
      </c>
      <c r="AI4351" t="s">
        <v>2370</v>
      </c>
      <c r="AK4351" t="s">
        <v>2369</v>
      </c>
      <c r="AL4351">
        <v>3</v>
      </c>
      <c r="AM4351" s="5">
        <f t="shared" si="546"/>
        <v>0.5</v>
      </c>
      <c r="AN4351" s="4">
        <f t="shared" si="543"/>
        <v>7.572889057175312E-4</v>
      </c>
      <c r="AO4351" s="3"/>
      <c r="AP4351">
        <v>0</v>
      </c>
      <c r="AR4351" t="s">
        <v>1</v>
      </c>
      <c r="AT4351" s="2">
        <v>1.5229999999999999</v>
      </c>
      <c r="AU4351" s="1">
        <f t="shared" si="547"/>
        <v>1.1532277299301281</v>
      </c>
      <c r="AV4351" s="1">
        <f t="shared" si="548"/>
        <v>0.84537091868487813</v>
      </c>
      <c r="AW4351" s="1">
        <f t="shared" si="549"/>
        <v>0.53751410743962813</v>
      </c>
    </row>
    <row r="4352" spans="1:49" x14ac:dyDescent="0.2">
      <c r="A4352">
        <v>4350</v>
      </c>
      <c r="B4352" t="s">
        <v>2368</v>
      </c>
      <c r="F4352" t="s">
        <v>2367</v>
      </c>
      <c r="G4352" t="s">
        <v>17</v>
      </c>
      <c r="H4352" t="s">
        <v>16</v>
      </c>
      <c r="I4352" t="s">
        <v>2366</v>
      </c>
      <c r="J4352" t="s">
        <v>2365</v>
      </c>
      <c r="K4352" t="s">
        <v>2364</v>
      </c>
      <c r="L4352" t="s">
        <v>2363</v>
      </c>
      <c r="M4352" t="s">
        <v>1018</v>
      </c>
      <c r="N4352">
        <v>3</v>
      </c>
      <c r="O4352" t="s">
        <v>2362</v>
      </c>
      <c r="P4352" t="s">
        <v>2361</v>
      </c>
      <c r="Q4352" t="s">
        <v>2360</v>
      </c>
      <c r="R4352" s="7">
        <v>42370</v>
      </c>
      <c r="S4352" s="8">
        <f t="shared" si="544"/>
        <v>2016</v>
      </c>
      <c r="T4352" s="8">
        <v>2016</v>
      </c>
      <c r="U4352" s="8">
        <f t="shared" si="545"/>
        <v>6</v>
      </c>
      <c r="V4352" s="7">
        <v>42370</v>
      </c>
      <c r="W4352" t="s">
        <v>2359</v>
      </c>
      <c r="X4352" s="2">
        <v>0.224</v>
      </c>
      <c r="Y4352" s="6">
        <f t="shared" si="542"/>
        <v>5.9795520674835161E-3</v>
      </c>
      <c r="AA4352">
        <v>18234690</v>
      </c>
      <c r="AB4352">
        <v>18200156709</v>
      </c>
      <c r="AD4352" t="s">
        <v>6</v>
      </c>
      <c r="AE4352">
        <v>11</v>
      </c>
      <c r="AF4352">
        <v>1</v>
      </c>
      <c r="AH4352" t="s">
        <v>2358</v>
      </c>
      <c r="AI4352" t="s">
        <v>2357</v>
      </c>
      <c r="AJ4352" t="s">
        <v>2356</v>
      </c>
      <c r="AK4352" t="s">
        <v>2355</v>
      </c>
      <c r="AL4352">
        <v>0</v>
      </c>
      <c r="AM4352" s="5">
        <f t="shared" si="546"/>
        <v>0</v>
      </c>
      <c r="AN4352" s="4">
        <f t="shared" si="543"/>
        <v>0</v>
      </c>
      <c r="AO4352" s="3"/>
      <c r="AP4352">
        <v>0</v>
      </c>
      <c r="AR4352" t="s">
        <v>1</v>
      </c>
      <c r="AT4352" s="2" t="s">
        <v>0</v>
      </c>
      <c r="AU4352" s="1">
        <f t="shared" si="547"/>
        <v>0.41856864472384608</v>
      </c>
      <c r="AV4352" s="1">
        <f t="shared" si="548"/>
        <v>0.29897760337417578</v>
      </c>
      <c r="AW4352" s="1">
        <f t="shared" si="549"/>
        <v>0.17938656202450548</v>
      </c>
    </row>
    <row r="4353" spans="1:49" x14ac:dyDescent="0.2">
      <c r="A4353">
        <v>4351</v>
      </c>
      <c r="B4353" t="s">
        <v>2354</v>
      </c>
      <c r="C4353" t="s">
        <v>2353</v>
      </c>
      <c r="F4353" t="s">
        <v>2352</v>
      </c>
      <c r="G4353" t="s">
        <v>17</v>
      </c>
      <c r="H4353" t="s">
        <v>16</v>
      </c>
      <c r="I4353" t="s">
        <v>2351</v>
      </c>
      <c r="J4353" t="s">
        <v>2350</v>
      </c>
      <c r="K4353" t="s">
        <v>2349</v>
      </c>
      <c r="L4353" t="s">
        <v>2348</v>
      </c>
      <c r="M4353" t="s">
        <v>2347</v>
      </c>
      <c r="N4353">
        <v>3</v>
      </c>
      <c r="O4353" t="s">
        <v>2346</v>
      </c>
      <c r="P4353" t="s">
        <v>2345</v>
      </c>
      <c r="Q4353" t="s">
        <v>2344</v>
      </c>
      <c r="R4353" s="7">
        <v>42370</v>
      </c>
      <c r="S4353" s="8">
        <f t="shared" si="544"/>
        <v>2016</v>
      </c>
      <c r="T4353" s="8">
        <v>2016</v>
      </c>
      <c r="U4353" s="8">
        <f t="shared" si="545"/>
        <v>6</v>
      </c>
      <c r="V4353" s="7">
        <v>42370</v>
      </c>
      <c r="W4353" t="s">
        <v>2343</v>
      </c>
      <c r="X4353" s="2">
        <v>0.41699999999999998</v>
      </c>
      <c r="Y4353" s="6">
        <f t="shared" si="542"/>
        <v>1.1131576839913509E-2</v>
      </c>
      <c r="AA4353">
        <v>10220038</v>
      </c>
      <c r="AB4353">
        <v>17569</v>
      </c>
      <c r="AC4353">
        <v>15728196</v>
      </c>
      <c r="AD4353" t="s">
        <v>6</v>
      </c>
      <c r="AE4353">
        <v>22</v>
      </c>
      <c r="AF4353">
        <v>1</v>
      </c>
      <c r="AH4353" t="s">
        <v>2342</v>
      </c>
      <c r="AI4353" t="s">
        <v>2341</v>
      </c>
      <c r="AJ4353" t="s">
        <v>2340</v>
      </c>
      <c r="AK4353" t="s">
        <v>2339</v>
      </c>
      <c r="AL4353">
        <v>6</v>
      </c>
      <c r="AM4353" s="5">
        <f t="shared" si="546"/>
        <v>1</v>
      </c>
      <c r="AN4353" s="4">
        <f t="shared" si="543"/>
        <v>1.5145778114350624E-3</v>
      </c>
      <c r="AO4353" s="3"/>
      <c r="AP4353">
        <v>0</v>
      </c>
      <c r="AQ4353" t="s">
        <v>2338</v>
      </c>
      <c r="AR4353" t="s">
        <v>1</v>
      </c>
      <c r="AS4353" t="s">
        <v>2337</v>
      </c>
      <c r="AT4353" s="2">
        <v>2.6019999999999999</v>
      </c>
      <c r="AU4353" s="1">
        <f t="shared" si="547"/>
        <v>0.82464771313699747</v>
      </c>
      <c r="AV4353" s="1">
        <f t="shared" si="548"/>
        <v>0.63230773256742856</v>
      </c>
      <c r="AW4353" s="1">
        <f t="shared" si="549"/>
        <v>0.43996775199785959</v>
      </c>
    </row>
    <row r="4354" spans="1:49" x14ac:dyDescent="0.2">
      <c r="A4354">
        <v>4352</v>
      </c>
      <c r="B4354" t="s">
        <v>2336</v>
      </c>
      <c r="C4354" t="s">
        <v>2335</v>
      </c>
      <c r="F4354" t="s">
        <v>2334</v>
      </c>
      <c r="G4354" t="s">
        <v>17</v>
      </c>
      <c r="H4354" t="s">
        <v>16</v>
      </c>
      <c r="I4354" t="s">
        <v>2333</v>
      </c>
      <c r="J4354">
        <v>60025578</v>
      </c>
      <c r="K4354" t="s">
        <v>692</v>
      </c>
      <c r="L4354" t="s">
        <v>691</v>
      </c>
      <c r="M4354" t="s">
        <v>340</v>
      </c>
      <c r="N4354">
        <v>4</v>
      </c>
      <c r="O4354" t="s">
        <v>2332</v>
      </c>
      <c r="P4354" t="s">
        <v>2331</v>
      </c>
      <c r="Q4354" t="s">
        <v>688</v>
      </c>
      <c r="R4354" s="7">
        <v>42370</v>
      </c>
      <c r="S4354" s="8">
        <f t="shared" si="544"/>
        <v>2016</v>
      </c>
      <c r="T4354" s="8">
        <v>2016</v>
      </c>
      <c r="U4354" s="8">
        <f t="shared" si="545"/>
        <v>6</v>
      </c>
      <c r="V4354" s="7">
        <v>42370</v>
      </c>
      <c r="W4354" t="s">
        <v>2330</v>
      </c>
      <c r="X4354" s="2">
        <v>0.40600000000000003</v>
      </c>
      <c r="Y4354" s="6">
        <f t="shared" si="542"/>
        <v>1.0837938122313874E-2</v>
      </c>
      <c r="AA4354">
        <v>20959184</v>
      </c>
      <c r="AB4354">
        <v>21100409130</v>
      </c>
      <c r="AC4354">
        <v>20959230</v>
      </c>
      <c r="AD4354" t="s">
        <v>6</v>
      </c>
      <c r="AE4354">
        <v>17</v>
      </c>
      <c r="AF4354">
        <v>1</v>
      </c>
      <c r="AH4354" t="s">
        <v>2329</v>
      </c>
      <c r="AI4354" t="s">
        <v>2328</v>
      </c>
      <c r="AJ4354" t="s">
        <v>2327</v>
      </c>
      <c r="AK4354" t="s">
        <v>2326</v>
      </c>
      <c r="AL4354">
        <v>3</v>
      </c>
      <c r="AM4354" s="5">
        <f t="shared" si="546"/>
        <v>0.5</v>
      </c>
      <c r="AN4354" s="4">
        <f t="shared" si="543"/>
        <v>7.572889057175312E-4</v>
      </c>
      <c r="AO4354" s="3"/>
      <c r="AP4354">
        <v>0</v>
      </c>
      <c r="AQ4354" t="s">
        <v>222</v>
      </c>
      <c r="AR4354" t="s">
        <v>2325</v>
      </c>
      <c r="AS4354" t="s">
        <v>221</v>
      </c>
      <c r="AT4354" s="2" t="s">
        <v>0</v>
      </c>
      <c r="AU4354" s="1">
        <f t="shared" si="547"/>
        <v>0.78137433573349702</v>
      </c>
      <c r="AV4354" s="1">
        <f t="shared" si="548"/>
        <v>0.57976135140157026</v>
      </c>
      <c r="AW4354" s="1">
        <f t="shared" si="549"/>
        <v>0.37814836706964339</v>
      </c>
    </row>
    <row r="4355" spans="1:49" x14ac:dyDescent="0.2">
      <c r="A4355">
        <v>4353</v>
      </c>
      <c r="B4355" t="s">
        <v>2324</v>
      </c>
      <c r="C4355" t="s">
        <v>2323</v>
      </c>
      <c r="F4355" t="s">
        <v>2322</v>
      </c>
      <c r="G4355" t="s">
        <v>17</v>
      </c>
      <c r="H4355" t="s">
        <v>16</v>
      </c>
      <c r="I4355" t="s">
        <v>2321</v>
      </c>
      <c r="J4355" t="s">
        <v>2315</v>
      </c>
      <c r="K4355" t="s">
        <v>2320</v>
      </c>
      <c r="L4355" t="s">
        <v>2319</v>
      </c>
      <c r="M4355" t="s">
        <v>2318</v>
      </c>
      <c r="N4355">
        <v>2</v>
      </c>
      <c r="O4355" t="s">
        <v>2317</v>
      </c>
      <c r="P4355" t="s">
        <v>2316</v>
      </c>
      <c r="Q4355" t="s">
        <v>2315</v>
      </c>
      <c r="R4355" s="7">
        <v>42370</v>
      </c>
      <c r="S4355" s="8">
        <f t="shared" si="544"/>
        <v>2016</v>
      </c>
      <c r="T4355" s="8">
        <v>2016</v>
      </c>
      <c r="U4355" s="8">
        <f t="shared" si="545"/>
        <v>6</v>
      </c>
      <c r="V4355" s="7">
        <v>42370</v>
      </c>
      <c r="W4355" t="s">
        <v>2314</v>
      </c>
      <c r="X4355" s="2">
        <v>0.33700000000000002</v>
      </c>
      <c r="Y4355" s="6">
        <f t="shared" ref="Y4355:Y4418" si="550">(X4355-$Z$3)/($Z$2-$Z$3)</f>
        <v>8.9960225300979701E-3</v>
      </c>
      <c r="AA4355">
        <v>9236082</v>
      </c>
      <c r="AB4355">
        <v>12409</v>
      </c>
      <c r="AC4355">
        <v>15730824</v>
      </c>
      <c r="AD4355" t="s">
        <v>6</v>
      </c>
      <c r="AE4355">
        <v>27</v>
      </c>
      <c r="AF4355">
        <v>1</v>
      </c>
      <c r="AH4355" t="s">
        <v>2313</v>
      </c>
      <c r="AI4355" t="s">
        <v>2312</v>
      </c>
      <c r="AJ4355" t="s">
        <v>2311</v>
      </c>
      <c r="AK4355" t="s">
        <v>2310</v>
      </c>
      <c r="AL4355">
        <v>6</v>
      </c>
      <c r="AM4355" s="5">
        <f t="shared" si="546"/>
        <v>1</v>
      </c>
      <c r="AN4355" s="4">
        <f t="shared" ref="AN4355:AN4418" si="551">(AM4355-$AO$3)/($AO$2-$AO$3)</f>
        <v>1.5145778114350624E-3</v>
      </c>
      <c r="AO4355" s="3"/>
      <c r="AP4355">
        <v>0</v>
      </c>
      <c r="AR4355" t="s">
        <v>1</v>
      </c>
      <c r="AT4355" s="2" t="s">
        <v>0</v>
      </c>
      <c r="AU4355" s="1">
        <f t="shared" si="547"/>
        <v>0.67515891144990969</v>
      </c>
      <c r="AV4355" s="1">
        <f t="shared" si="548"/>
        <v>0.5255300170766517</v>
      </c>
      <c r="AW4355" s="1">
        <f t="shared" si="549"/>
        <v>0.37590112270339349</v>
      </c>
    </row>
    <row r="4356" spans="1:49" x14ac:dyDescent="0.2">
      <c r="A4356">
        <v>4354</v>
      </c>
      <c r="B4356" t="s">
        <v>2309</v>
      </c>
      <c r="C4356" t="s">
        <v>2308</v>
      </c>
      <c r="F4356" t="s">
        <v>2307</v>
      </c>
      <c r="G4356" t="s">
        <v>17</v>
      </c>
      <c r="H4356" t="s">
        <v>16</v>
      </c>
      <c r="I4356" t="s">
        <v>2306</v>
      </c>
      <c r="J4356" t="s">
        <v>2305</v>
      </c>
      <c r="K4356" t="s">
        <v>2304</v>
      </c>
      <c r="L4356" t="s">
        <v>2303</v>
      </c>
      <c r="M4356" t="s">
        <v>2302</v>
      </c>
      <c r="N4356">
        <v>4</v>
      </c>
      <c r="O4356" t="s">
        <v>2301</v>
      </c>
      <c r="P4356" t="s">
        <v>2300</v>
      </c>
      <c r="Q4356" t="s">
        <v>2299</v>
      </c>
      <c r="R4356" s="7">
        <v>42370</v>
      </c>
      <c r="S4356" s="8">
        <f t="shared" si="544"/>
        <v>2016</v>
      </c>
      <c r="T4356" s="8">
        <v>2016</v>
      </c>
      <c r="U4356" s="8">
        <f t="shared" si="545"/>
        <v>6</v>
      </c>
      <c r="V4356" s="7">
        <v>42370</v>
      </c>
      <c r="W4356" t="s">
        <v>2298</v>
      </c>
      <c r="X4356" s="2">
        <v>0.24</v>
      </c>
      <c r="Y4356" s="6">
        <f t="shared" si="550"/>
        <v>6.4066629294466243E-3</v>
      </c>
      <c r="AA4356">
        <v>9251030</v>
      </c>
      <c r="AB4356">
        <v>25569</v>
      </c>
      <c r="AC4356">
        <v>15731979</v>
      </c>
      <c r="AD4356" t="s">
        <v>6</v>
      </c>
      <c r="AE4356">
        <v>86</v>
      </c>
      <c r="AF4356">
        <v>1</v>
      </c>
      <c r="AH4356" s="9">
        <v>45231</v>
      </c>
      <c r="AI4356" t="s">
        <v>2297</v>
      </c>
      <c r="AJ4356" t="s">
        <v>2296</v>
      </c>
      <c r="AK4356" t="s">
        <v>2295</v>
      </c>
      <c r="AL4356">
        <v>0</v>
      </c>
      <c r="AM4356" s="5">
        <f t="shared" si="546"/>
        <v>0</v>
      </c>
      <c r="AN4356" s="4">
        <f t="shared" si="551"/>
        <v>0</v>
      </c>
      <c r="AO4356" s="3"/>
      <c r="AP4356">
        <v>0</v>
      </c>
      <c r="AR4356" t="s">
        <v>1</v>
      </c>
      <c r="AT4356" s="2" t="s">
        <v>0</v>
      </c>
      <c r="AU4356" s="1">
        <f t="shared" si="547"/>
        <v>0.44846640506126367</v>
      </c>
      <c r="AV4356" s="1">
        <f t="shared" si="548"/>
        <v>0.32033314647233124</v>
      </c>
      <c r="AW4356" s="1">
        <f t="shared" si="549"/>
        <v>0.19219988788339873</v>
      </c>
    </row>
    <row r="4357" spans="1:49" x14ac:dyDescent="0.2">
      <c r="A4357">
        <v>4355</v>
      </c>
      <c r="B4357" t="s">
        <v>2294</v>
      </c>
      <c r="C4357" t="s">
        <v>2293</v>
      </c>
      <c r="F4357" t="s">
        <v>2292</v>
      </c>
      <c r="G4357" t="s">
        <v>17</v>
      </c>
      <c r="H4357" t="s">
        <v>16</v>
      </c>
      <c r="I4357" t="s">
        <v>2291</v>
      </c>
      <c r="J4357">
        <v>60020061</v>
      </c>
      <c r="K4357" t="s">
        <v>2290</v>
      </c>
      <c r="L4357" t="s">
        <v>2289</v>
      </c>
      <c r="M4357" t="s">
        <v>1865</v>
      </c>
      <c r="N4357">
        <v>4</v>
      </c>
      <c r="O4357" t="s">
        <v>2288</v>
      </c>
      <c r="P4357" t="s">
        <v>2287</v>
      </c>
      <c r="Q4357" t="s">
        <v>2286</v>
      </c>
      <c r="R4357" s="7">
        <v>42370</v>
      </c>
      <c r="S4357" s="8">
        <f t="shared" si="544"/>
        <v>2016</v>
      </c>
      <c r="T4357" s="8">
        <v>2016</v>
      </c>
      <c r="U4357" s="8">
        <f t="shared" si="545"/>
        <v>6</v>
      </c>
      <c r="V4357" s="7">
        <v>42370</v>
      </c>
      <c r="W4357" t="s">
        <v>2285</v>
      </c>
      <c r="X4357" s="2">
        <v>0.182</v>
      </c>
      <c r="Y4357" s="6">
        <f t="shared" si="550"/>
        <v>4.8583860548303574E-3</v>
      </c>
      <c r="AA4357">
        <v>9168524</v>
      </c>
      <c r="AB4357">
        <v>26075</v>
      </c>
      <c r="AC4357">
        <v>17451353</v>
      </c>
      <c r="AD4357" t="s">
        <v>6</v>
      </c>
      <c r="AE4357" t="s">
        <v>2284</v>
      </c>
      <c r="AF4357">
        <v>1</v>
      </c>
      <c r="AH4357" t="s">
        <v>2283</v>
      </c>
      <c r="AI4357" t="s">
        <v>2282</v>
      </c>
      <c r="AJ4357" t="s">
        <v>2281</v>
      </c>
      <c r="AK4357" t="s">
        <v>2280</v>
      </c>
      <c r="AL4357">
        <v>1</v>
      </c>
      <c r="AM4357" s="5">
        <f t="shared" si="546"/>
        <v>0.16666666666666666</v>
      </c>
      <c r="AN4357" s="4">
        <f t="shared" si="551"/>
        <v>2.5242963523917705E-4</v>
      </c>
      <c r="AO4357" s="3"/>
      <c r="AP4357">
        <v>0</v>
      </c>
      <c r="AQ4357" t="s">
        <v>2279</v>
      </c>
      <c r="AR4357">
        <v>24510221</v>
      </c>
      <c r="AS4357" t="s">
        <v>1809</v>
      </c>
      <c r="AT4357" s="2">
        <v>0.35199999999999998</v>
      </c>
      <c r="AU4357" s="1">
        <f t="shared" si="547"/>
        <v>0.34765991289530029</v>
      </c>
      <c r="AV4357" s="1">
        <f t="shared" si="548"/>
        <v>0.25554078450347673</v>
      </c>
      <c r="AW4357" s="1">
        <f t="shared" si="549"/>
        <v>0.16342165611165313</v>
      </c>
    </row>
    <row r="4358" spans="1:49" x14ac:dyDescent="0.2">
      <c r="A4358">
        <v>4356</v>
      </c>
      <c r="B4358" t="s">
        <v>2278</v>
      </c>
      <c r="C4358" t="s">
        <v>2277</v>
      </c>
      <c r="F4358" t="s">
        <v>2276</v>
      </c>
      <c r="G4358" t="s">
        <v>17</v>
      </c>
      <c r="H4358" t="s">
        <v>16</v>
      </c>
      <c r="I4358" t="s">
        <v>2275</v>
      </c>
      <c r="J4358" t="s">
        <v>2274</v>
      </c>
      <c r="K4358" t="s">
        <v>2273</v>
      </c>
      <c r="L4358" t="s">
        <v>2272</v>
      </c>
      <c r="M4358" t="s">
        <v>2271</v>
      </c>
      <c r="N4358">
        <v>5</v>
      </c>
      <c r="O4358" t="s">
        <v>2270</v>
      </c>
      <c r="P4358" t="s">
        <v>2269</v>
      </c>
      <c r="Q4358" t="s">
        <v>2268</v>
      </c>
      <c r="R4358" s="7">
        <v>42370</v>
      </c>
      <c r="S4358" s="8">
        <f t="shared" si="544"/>
        <v>2016</v>
      </c>
      <c r="T4358" s="8">
        <v>2016</v>
      </c>
      <c r="U4358" s="8">
        <f t="shared" si="545"/>
        <v>6</v>
      </c>
      <c r="V4358" s="7">
        <v>42370</v>
      </c>
      <c r="W4358" t="s">
        <v>2240</v>
      </c>
      <c r="X4358" s="2">
        <v>1.4950000000000001</v>
      </c>
      <c r="Y4358" s="6">
        <f t="shared" si="550"/>
        <v>3.9908171164677937E-2</v>
      </c>
      <c r="AA4358">
        <v>10805370</v>
      </c>
      <c r="AB4358">
        <v>144827</v>
      </c>
      <c r="AC4358">
        <v>15211886</v>
      </c>
      <c r="AD4358" t="s">
        <v>6</v>
      </c>
      <c r="AE4358">
        <v>20</v>
      </c>
      <c r="AF4358">
        <v>1</v>
      </c>
      <c r="AH4358" s="10">
        <v>44378</v>
      </c>
      <c r="AI4358" t="s">
        <v>2267</v>
      </c>
      <c r="AJ4358" t="s">
        <v>2266</v>
      </c>
      <c r="AK4358" t="s">
        <v>2265</v>
      </c>
      <c r="AL4358">
        <v>4</v>
      </c>
      <c r="AM4358" s="5">
        <f t="shared" si="546"/>
        <v>0.66666666666666663</v>
      </c>
      <c r="AN4358" s="4">
        <f t="shared" si="551"/>
        <v>1.0097185409567082E-3</v>
      </c>
      <c r="AO4358" s="3"/>
      <c r="AP4358">
        <v>0</v>
      </c>
      <c r="AR4358" t="s">
        <v>1</v>
      </c>
      <c r="AT4358" s="2">
        <v>4.0659999999999998</v>
      </c>
      <c r="AU4358" s="1">
        <f t="shared" si="547"/>
        <v>2.8238635377561567</v>
      </c>
      <c r="AV4358" s="1">
        <f t="shared" si="548"/>
        <v>2.0458944852817322</v>
      </c>
      <c r="AW4358" s="1">
        <f t="shared" si="549"/>
        <v>1.2679254328073077</v>
      </c>
    </row>
    <row r="4359" spans="1:49" x14ac:dyDescent="0.2">
      <c r="A4359">
        <v>4357</v>
      </c>
      <c r="B4359" t="s">
        <v>2264</v>
      </c>
      <c r="C4359" t="s">
        <v>2263</v>
      </c>
      <c r="F4359" t="s">
        <v>2262</v>
      </c>
      <c r="G4359" t="s">
        <v>17</v>
      </c>
      <c r="H4359" t="s">
        <v>16</v>
      </c>
      <c r="I4359" t="s">
        <v>2261</v>
      </c>
      <c r="J4359">
        <v>60176024</v>
      </c>
      <c r="K4359" t="s">
        <v>2260</v>
      </c>
      <c r="L4359" t="s">
        <v>1790</v>
      </c>
      <c r="M4359" t="s">
        <v>73</v>
      </c>
      <c r="N4359">
        <v>2</v>
      </c>
      <c r="O4359" t="s">
        <v>2259</v>
      </c>
      <c r="P4359" t="s">
        <v>2258</v>
      </c>
      <c r="Q4359" t="s">
        <v>2257</v>
      </c>
      <c r="R4359" s="7">
        <v>42370</v>
      </c>
      <c r="S4359" s="8">
        <f t="shared" si="544"/>
        <v>2016</v>
      </c>
      <c r="T4359" s="8">
        <v>2016</v>
      </c>
      <c r="U4359" s="8">
        <f t="shared" si="545"/>
        <v>6</v>
      </c>
      <c r="V4359" s="7">
        <v>42370</v>
      </c>
      <c r="W4359" t="s">
        <v>2240</v>
      </c>
      <c r="X4359" s="2">
        <v>1.4950000000000001</v>
      </c>
      <c r="Y4359" s="6">
        <f t="shared" si="550"/>
        <v>3.9908171164677937E-2</v>
      </c>
      <c r="AA4359">
        <v>10805370</v>
      </c>
      <c r="AB4359">
        <v>144827</v>
      </c>
      <c r="AC4359">
        <v>15211886</v>
      </c>
      <c r="AD4359" t="s">
        <v>6</v>
      </c>
      <c r="AE4359">
        <v>20</v>
      </c>
      <c r="AF4359">
        <v>1</v>
      </c>
      <c r="AH4359" t="s">
        <v>2256</v>
      </c>
      <c r="AI4359" t="s">
        <v>2255</v>
      </c>
      <c r="AJ4359" t="s">
        <v>2254</v>
      </c>
      <c r="AK4359" t="s">
        <v>2253</v>
      </c>
      <c r="AL4359">
        <v>28</v>
      </c>
      <c r="AM4359" s="5">
        <f t="shared" si="546"/>
        <v>4.666666666666667</v>
      </c>
      <c r="AN4359" s="4">
        <f t="shared" si="551"/>
        <v>7.0680297866969584E-3</v>
      </c>
      <c r="AO4359" s="3"/>
      <c r="AP4359">
        <v>0</v>
      </c>
      <c r="AQ4359" t="s">
        <v>2252</v>
      </c>
      <c r="AR4359" t="s">
        <v>2251</v>
      </c>
      <c r="AS4359" t="s">
        <v>2250</v>
      </c>
      <c r="AT4359" s="2">
        <v>4.0659999999999998</v>
      </c>
      <c r="AU4359" s="1">
        <f t="shared" si="547"/>
        <v>3.0056128751283642</v>
      </c>
      <c r="AV4359" s="1">
        <f t="shared" si="548"/>
        <v>2.3488100475687448</v>
      </c>
      <c r="AW4359" s="1">
        <f t="shared" si="549"/>
        <v>1.692007220009125</v>
      </c>
    </row>
    <row r="4360" spans="1:49" x14ac:dyDescent="0.2">
      <c r="A4360">
        <v>4358</v>
      </c>
      <c r="B4360" t="s">
        <v>2249</v>
      </c>
      <c r="C4360" t="s">
        <v>2248</v>
      </c>
      <c r="F4360" t="s">
        <v>2247</v>
      </c>
      <c r="G4360" t="s">
        <v>17</v>
      </c>
      <c r="H4360" t="s">
        <v>16</v>
      </c>
      <c r="I4360" t="s">
        <v>2246</v>
      </c>
      <c r="J4360">
        <v>60024350</v>
      </c>
      <c r="K4360" t="s">
        <v>2245</v>
      </c>
      <c r="L4360" t="s">
        <v>2244</v>
      </c>
      <c r="M4360" t="s">
        <v>340</v>
      </c>
      <c r="N4360">
        <v>3</v>
      </c>
      <c r="O4360" t="s">
        <v>2243</v>
      </c>
      <c r="P4360" t="s">
        <v>2242</v>
      </c>
      <c r="Q4360" t="s">
        <v>2241</v>
      </c>
      <c r="R4360" s="7">
        <v>42370</v>
      </c>
      <c r="S4360" s="8">
        <f t="shared" si="544"/>
        <v>2016</v>
      </c>
      <c r="T4360" s="8">
        <v>2016</v>
      </c>
      <c r="U4360" s="8">
        <f t="shared" si="545"/>
        <v>6</v>
      </c>
      <c r="V4360" s="7">
        <v>42370</v>
      </c>
      <c r="W4360" t="s">
        <v>2240</v>
      </c>
      <c r="X4360" s="2">
        <v>1.4950000000000001</v>
      </c>
      <c r="Y4360" s="6">
        <f t="shared" si="550"/>
        <v>3.9908171164677937E-2</v>
      </c>
      <c r="AA4360">
        <v>10805370</v>
      </c>
      <c r="AB4360">
        <v>144827</v>
      </c>
      <c r="AC4360">
        <v>15211886</v>
      </c>
      <c r="AD4360" t="s">
        <v>6</v>
      </c>
      <c r="AE4360">
        <v>20</v>
      </c>
      <c r="AF4360">
        <v>1</v>
      </c>
      <c r="AH4360" t="s">
        <v>2239</v>
      </c>
      <c r="AI4360" t="s">
        <v>2238</v>
      </c>
      <c r="AJ4360" t="s">
        <v>2237</v>
      </c>
      <c r="AK4360" t="s">
        <v>2236</v>
      </c>
      <c r="AL4360">
        <v>56</v>
      </c>
      <c r="AM4360" s="5">
        <f t="shared" si="546"/>
        <v>9.3333333333333339</v>
      </c>
      <c r="AN4360" s="4">
        <f t="shared" si="551"/>
        <v>1.4136059573393917E-2</v>
      </c>
      <c r="AO4360" s="3"/>
      <c r="AP4360">
        <v>0</v>
      </c>
      <c r="AR4360" t="s">
        <v>1</v>
      </c>
      <c r="AT4360" s="2">
        <v>4.0659999999999998</v>
      </c>
      <c r="AU4360" s="1">
        <f t="shared" si="547"/>
        <v>3.2176537687292726</v>
      </c>
      <c r="AV4360" s="1">
        <f t="shared" si="548"/>
        <v>2.7022115369035928</v>
      </c>
      <c r="AW4360" s="1">
        <f t="shared" si="549"/>
        <v>2.1867693050779122</v>
      </c>
    </row>
    <row r="4361" spans="1:49" x14ac:dyDescent="0.2">
      <c r="A4361">
        <v>4359</v>
      </c>
      <c r="B4361" t="s">
        <v>2235</v>
      </c>
      <c r="C4361" t="s">
        <v>2234</v>
      </c>
      <c r="F4361" t="s">
        <v>2233</v>
      </c>
      <c r="G4361" t="s">
        <v>17</v>
      </c>
      <c r="H4361" t="s">
        <v>16</v>
      </c>
      <c r="I4361" t="s">
        <v>2232</v>
      </c>
      <c r="J4361">
        <v>60021543</v>
      </c>
      <c r="K4361" t="s">
        <v>2231</v>
      </c>
      <c r="L4361" t="s">
        <v>2230</v>
      </c>
      <c r="M4361" t="s">
        <v>2229</v>
      </c>
      <c r="N4361">
        <v>2</v>
      </c>
      <c r="O4361" t="s">
        <v>2228</v>
      </c>
      <c r="P4361" t="s">
        <v>2227</v>
      </c>
      <c r="Q4361" t="s">
        <v>2226</v>
      </c>
      <c r="R4361" s="7">
        <v>42370</v>
      </c>
      <c r="S4361" s="8">
        <f t="shared" si="544"/>
        <v>2016</v>
      </c>
      <c r="T4361" s="8">
        <v>2016</v>
      </c>
      <c r="U4361" s="8">
        <f t="shared" si="545"/>
        <v>6</v>
      </c>
      <c r="V4361" s="7">
        <v>42370</v>
      </c>
      <c r="W4361" t="s">
        <v>1909</v>
      </c>
      <c r="X4361" s="2">
        <v>0.21099999999999999</v>
      </c>
      <c r="Y4361" s="6">
        <f t="shared" si="550"/>
        <v>5.6325244921384904E-3</v>
      </c>
      <c r="AA4361">
        <v>9168516</v>
      </c>
      <c r="AB4361">
        <v>18936</v>
      </c>
      <c r="AC4361">
        <v>17451345</v>
      </c>
      <c r="AD4361" t="s">
        <v>6</v>
      </c>
      <c r="AE4361" t="s">
        <v>1908</v>
      </c>
      <c r="AF4361">
        <v>1</v>
      </c>
      <c r="AH4361" t="s">
        <v>2225</v>
      </c>
      <c r="AI4361" t="s">
        <v>2224</v>
      </c>
      <c r="AJ4361" t="s">
        <v>2223</v>
      </c>
      <c r="AK4361" t="s">
        <v>2222</v>
      </c>
      <c r="AL4361">
        <v>6</v>
      </c>
      <c r="AM4361" s="5">
        <f t="shared" si="546"/>
        <v>1</v>
      </c>
      <c r="AN4361" s="4">
        <f t="shared" si="551"/>
        <v>1.5145778114350624E-3</v>
      </c>
      <c r="AO4361" s="3"/>
      <c r="AP4361">
        <v>0</v>
      </c>
      <c r="AR4361" t="s">
        <v>1</v>
      </c>
      <c r="AT4361" s="2">
        <v>0.52500000000000002</v>
      </c>
      <c r="AU4361" s="1">
        <f t="shared" si="547"/>
        <v>0.43971404879274611</v>
      </c>
      <c r="AV4361" s="1">
        <f t="shared" si="548"/>
        <v>0.35735511517867763</v>
      </c>
      <c r="AW4361" s="1">
        <f t="shared" si="549"/>
        <v>0.27499618156460909</v>
      </c>
    </row>
    <row r="4362" spans="1:49" x14ac:dyDescent="0.2">
      <c r="A4362">
        <v>4360</v>
      </c>
      <c r="B4362" t="s">
        <v>2221</v>
      </c>
      <c r="C4362" t="s">
        <v>2220</v>
      </c>
      <c r="F4362" t="s">
        <v>2219</v>
      </c>
      <c r="G4362" t="s">
        <v>17</v>
      </c>
      <c r="H4362" t="s">
        <v>16</v>
      </c>
      <c r="I4362" t="s">
        <v>2218</v>
      </c>
      <c r="J4362">
        <v>60002787</v>
      </c>
      <c r="K4362" t="s">
        <v>2217</v>
      </c>
      <c r="L4362" t="s">
        <v>2216</v>
      </c>
      <c r="M4362" t="s">
        <v>1865</v>
      </c>
      <c r="N4362">
        <v>3</v>
      </c>
      <c r="O4362" t="s">
        <v>2215</v>
      </c>
      <c r="P4362" t="s">
        <v>2214</v>
      </c>
      <c r="Q4362" t="s">
        <v>2213</v>
      </c>
      <c r="R4362" s="7">
        <v>42370</v>
      </c>
      <c r="S4362" s="8">
        <f t="shared" si="544"/>
        <v>2016</v>
      </c>
      <c r="T4362" s="8">
        <v>2016</v>
      </c>
      <c r="U4362" s="8">
        <f t="shared" si="545"/>
        <v>6</v>
      </c>
      <c r="V4362" s="7">
        <v>42370</v>
      </c>
      <c r="W4362" t="s">
        <v>1909</v>
      </c>
      <c r="X4362" s="2">
        <v>0.21099999999999999</v>
      </c>
      <c r="Y4362" s="6">
        <f t="shared" si="550"/>
        <v>5.6325244921384904E-3</v>
      </c>
      <c r="AA4362">
        <v>9168516</v>
      </c>
      <c r="AB4362">
        <v>18936</v>
      </c>
      <c r="AC4362">
        <v>17451345</v>
      </c>
      <c r="AD4362" t="s">
        <v>6</v>
      </c>
      <c r="AE4362" t="s">
        <v>1908</v>
      </c>
      <c r="AF4362">
        <v>1</v>
      </c>
      <c r="AH4362" s="9">
        <v>43344</v>
      </c>
      <c r="AI4362" t="s">
        <v>2212</v>
      </c>
      <c r="AJ4362" t="s">
        <v>2211</v>
      </c>
      <c r="AK4362" t="s">
        <v>2210</v>
      </c>
      <c r="AL4362">
        <v>8</v>
      </c>
      <c r="AM4362" s="5">
        <f t="shared" si="546"/>
        <v>1.3333333333333333</v>
      </c>
      <c r="AN4362" s="4">
        <f t="shared" si="551"/>
        <v>2.0194370819134164E-3</v>
      </c>
      <c r="AO4362" s="3"/>
      <c r="AP4362">
        <v>1</v>
      </c>
      <c r="AQ4362" t="s">
        <v>1810</v>
      </c>
      <c r="AR4362" t="s">
        <v>2209</v>
      </c>
      <c r="AS4362" t="s">
        <v>1809</v>
      </c>
      <c r="AT4362" s="2">
        <v>0.52500000000000002</v>
      </c>
      <c r="AU4362" s="1">
        <f t="shared" si="547"/>
        <v>0.45485982690709681</v>
      </c>
      <c r="AV4362" s="1">
        <f t="shared" si="548"/>
        <v>0.38259807870259538</v>
      </c>
      <c r="AW4362" s="1">
        <f t="shared" si="549"/>
        <v>0.31033633049809384</v>
      </c>
    </row>
    <row r="4363" spans="1:49" x14ac:dyDescent="0.2">
      <c r="A4363">
        <v>4361</v>
      </c>
      <c r="B4363" t="s">
        <v>2208</v>
      </c>
      <c r="C4363" t="s">
        <v>2207</v>
      </c>
      <c r="F4363" t="s">
        <v>2206</v>
      </c>
      <c r="G4363" t="s">
        <v>17</v>
      </c>
      <c r="H4363" t="s">
        <v>16</v>
      </c>
      <c r="I4363" t="s">
        <v>2205</v>
      </c>
      <c r="J4363" t="s">
        <v>2204</v>
      </c>
      <c r="K4363" t="s">
        <v>2203</v>
      </c>
      <c r="L4363" t="s">
        <v>2202</v>
      </c>
      <c r="M4363" t="s">
        <v>528</v>
      </c>
      <c r="N4363">
        <v>3</v>
      </c>
      <c r="O4363" t="s">
        <v>2201</v>
      </c>
      <c r="P4363" t="s">
        <v>2200</v>
      </c>
      <c r="Q4363" t="s">
        <v>2199</v>
      </c>
      <c r="R4363" s="7">
        <v>42370</v>
      </c>
      <c r="S4363" s="8">
        <f t="shared" si="544"/>
        <v>2016</v>
      </c>
      <c r="T4363" s="8">
        <v>2016</v>
      </c>
      <c r="U4363" s="8">
        <f t="shared" si="545"/>
        <v>6</v>
      </c>
      <c r="V4363" s="7">
        <v>42370</v>
      </c>
      <c r="W4363" t="s">
        <v>2198</v>
      </c>
      <c r="X4363" s="2">
        <v>0.188</v>
      </c>
      <c r="Y4363" s="6">
        <f t="shared" si="550"/>
        <v>5.0185526280665223E-3</v>
      </c>
      <c r="AA4363">
        <v>9168508</v>
      </c>
      <c r="AB4363">
        <v>26076</v>
      </c>
      <c r="AC4363">
        <v>17451337</v>
      </c>
      <c r="AD4363" t="s">
        <v>6</v>
      </c>
      <c r="AE4363" t="s">
        <v>2197</v>
      </c>
      <c r="AF4363">
        <v>1</v>
      </c>
      <c r="AH4363" t="s">
        <v>2196</v>
      </c>
      <c r="AI4363" t="s">
        <v>2195</v>
      </c>
      <c r="AJ4363" t="s">
        <v>2194</v>
      </c>
      <c r="AK4363" t="s">
        <v>2193</v>
      </c>
      <c r="AL4363">
        <v>0</v>
      </c>
      <c r="AM4363" s="5">
        <f t="shared" si="546"/>
        <v>0</v>
      </c>
      <c r="AN4363" s="4">
        <f t="shared" si="551"/>
        <v>0</v>
      </c>
      <c r="AO4363" s="3"/>
      <c r="AP4363">
        <v>0</v>
      </c>
      <c r="AQ4363" t="s">
        <v>2192</v>
      </c>
      <c r="AR4363" t="s">
        <v>2191</v>
      </c>
      <c r="AS4363" t="s">
        <v>2190</v>
      </c>
      <c r="AT4363" s="2" t="s">
        <v>0</v>
      </c>
      <c r="AU4363" s="1">
        <f t="shared" si="547"/>
        <v>0.35129868396465652</v>
      </c>
      <c r="AV4363" s="1">
        <f t="shared" si="548"/>
        <v>0.25092763140332613</v>
      </c>
      <c r="AW4363" s="1">
        <f t="shared" si="549"/>
        <v>0.15055657884199566</v>
      </c>
    </row>
    <row r="4364" spans="1:49" x14ac:dyDescent="0.2">
      <c r="A4364">
        <v>4362</v>
      </c>
      <c r="B4364" t="s">
        <v>2189</v>
      </c>
      <c r="C4364" t="s">
        <v>2188</v>
      </c>
      <c r="F4364" t="s">
        <v>2187</v>
      </c>
      <c r="G4364" t="s">
        <v>17</v>
      </c>
      <c r="H4364" t="s">
        <v>16</v>
      </c>
      <c r="I4364" t="s">
        <v>2186</v>
      </c>
      <c r="J4364">
        <v>60008392</v>
      </c>
      <c r="K4364" t="s">
        <v>2185</v>
      </c>
      <c r="L4364" t="s">
        <v>1958</v>
      </c>
      <c r="M4364" t="s">
        <v>1865</v>
      </c>
      <c r="N4364">
        <v>5</v>
      </c>
      <c r="O4364" t="s">
        <v>2184</v>
      </c>
      <c r="P4364" t="s">
        <v>2183</v>
      </c>
      <c r="Q4364" t="s">
        <v>2182</v>
      </c>
      <c r="R4364" s="7">
        <v>42370</v>
      </c>
      <c r="S4364" s="8">
        <f t="shared" si="544"/>
        <v>2016</v>
      </c>
      <c r="T4364" s="8">
        <v>2016</v>
      </c>
      <c r="U4364" s="8">
        <f t="shared" si="545"/>
        <v>6</v>
      </c>
      <c r="V4364" s="7">
        <v>42370</v>
      </c>
      <c r="W4364" t="s">
        <v>1909</v>
      </c>
      <c r="X4364" s="2">
        <v>0.21099999999999999</v>
      </c>
      <c r="Y4364" s="6">
        <f t="shared" si="550"/>
        <v>5.6325244921384904E-3</v>
      </c>
      <c r="AA4364">
        <v>9168516</v>
      </c>
      <c r="AB4364">
        <v>18936</v>
      </c>
      <c r="AC4364">
        <v>17451345</v>
      </c>
      <c r="AD4364" t="s">
        <v>6</v>
      </c>
      <c r="AE4364" t="s">
        <v>1908</v>
      </c>
      <c r="AF4364">
        <v>1</v>
      </c>
      <c r="AH4364" t="s">
        <v>1619</v>
      </c>
      <c r="AI4364" t="s">
        <v>2181</v>
      </c>
      <c r="AJ4364" t="s">
        <v>2180</v>
      </c>
      <c r="AK4364" t="s">
        <v>2179</v>
      </c>
      <c r="AL4364">
        <v>1</v>
      </c>
      <c r="AM4364" s="5">
        <f t="shared" si="546"/>
        <v>0.16666666666666666</v>
      </c>
      <c r="AN4364" s="4">
        <f t="shared" si="551"/>
        <v>2.5242963523917705E-4</v>
      </c>
      <c r="AO4364" s="3"/>
      <c r="AP4364">
        <v>0</v>
      </c>
      <c r="AR4364" t="s">
        <v>1</v>
      </c>
      <c r="AT4364" s="2">
        <v>0.52500000000000002</v>
      </c>
      <c r="AU4364" s="1">
        <f t="shared" si="547"/>
        <v>0.4018496035068696</v>
      </c>
      <c r="AV4364" s="1">
        <f t="shared" si="548"/>
        <v>0.29424770636888337</v>
      </c>
      <c r="AW4364" s="1">
        <f t="shared" si="549"/>
        <v>0.1866458092308971</v>
      </c>
    </row>
    <row r="4365" spans="1:49" x14ac:dyDescent="0.2">
      <c r="A4365">
        <v>4363</v>
      </c>
      <c r="B4365" t="s">
        <v>2178</v>
      </c>
      <c r="C4365" t="s">
        <v>2177</v>
      </c>
      <c r="F4365" t="s">
        <v>2176</v>
      </c>
      <c r="G4365" t="s">
        <v>17</v>
      </c>
      <c r="H4365" t="s">
        <v>16</v>
      </c>
      <c r="I4365" t="s">
        <v>2175</v>
      </c>
      <c r="J4365" t="s">
        <v>2174</v>
      </c>
      <c r="K4365" t="s">
        <v>2173</v>
      </c>
      <c r="L4365" t="s">
        <v>2172</v>
      </c>
      <c r="M4365" t="s">
        <v>1928</v>
      </c>
      <c r="N4365">
        <v>4</v>
      </c>
      <c r="O4365" t="s">
        <v>2171</v>
      </c>
      <c r="P4365" t="s">
        <v>2170</v>
      </c>
      <c r="Q4365" t="s">
        <v>2169</v>
      </c>
      <c r="R4365" s="7">
        <v>42370</v>
      </c>
      <c r="S4365" s="8">
        <f t="shared" si="544"/>
        <v>2016</v>
      </c>
      <c r="T4365" s="8">
        <v>2016</v>
      </c>
      <c r="U4365" s="8">
        <f t="shared" si="545"/>
        <v>6</v>
      </c>
      <c r="V4365" s="7">
        <v>42370</v>
      </c>
      <c r="W4365" t="s">
        <v>1909</v>
      </c>
      <c r="X4365" s="2">
        <v>0.21099999999999999</v>
      </c>
      <c r="Y4365" s="6">
        <f t="shared" si="550"/>
        <v>5.6325244921384904E-3</v>
      </c>
      <c r="AA4365">
        <v>9168516</v>
      </c>
      <c r="AB4365">
        <v>18936</v>
      </c>
      <c r="AC4365">
        <v>17451345</v>
      </c>
      <c r="AD4365" t="s">
        <v>6</v>
      </c>
      <c r="AE4365" t="s">
        <v>1908</v>
      </c>
      <c r="AF4365">
        <v>1</v>
      </c>
      <c r="AH4365" t="s">
        <v>2168</v>
      </c>
      <c r="AI4365" t="s">
        <v>2167</v>
      </c>
      <c r="AJ4365" t="s">
        <v>2166</v>
      </c>
      <c r="AK4365" t="s">
        <v>2165</v>
      </c>
      <c r="AL4365">
        <v>0</v>
      </c>
      <c r="AM4365" s="5">
        <f t="shared" si="546"/>
        <v>0</v>
      </c>
      <c r="AN4365" s="4">
        <f t="shared" si="551"/>
        <v>0</v>
      </c>
      <c r="AO4365" s="3"/>
      <c r="AP4365">
        <v>0</v>
      </c>
      <c r="AQ4365" t="s">
        <v>1810</v>
      </c>
      <c r="AR4365">
        <v>25420362</v>
      </c>
      <c r="AS4365" t="s">
        <v>1809</v>
      </c>
      <c r="AT4365" s="2">
        <v>0.52500000000000002</v>
      </c>
      <c r="AU4365" s="1">
        <f t="shared" si="547"/>
        <v>0.39427671444969431</v>
      </c>
      <c r="AV4365" s="1">
        <f t="shared" si="548"/>
        <v>0.28162622460692455</v>
      </c>
      <c r="AW4365" s="1">
        <f t="shared" si="549"/>
        <v>0.1689757347641547</v>
      </c>
    </row>
    <row r="4366" spans="1:49" x14ac:dyDescent="0.2">
      <c r="A4366">
        <v>4364</v>
      </c>
      <c r="B4366" t="s">
        <v>2164</v>
      </c>
      <c r="C4366" t="s">
        <v>2163</v>
      </c>
      <c r="F4366" t="s">
        <v>2162</v>
      </c>
      <c r="G4366" t="s">
        <v>17</v>
      </c>
      <c r="H4366" t="s">
        <v>16</v>
      </c>
      <c r="I4366" t="s">
        <v>2161</v>
      </c>
      <c r="J4366" t="s">
        <v>2155</v>
      </c>
      <c r="K4366" t="s">
        <v>2160</v>
      </c>
      <c r="L4366" t="s">
        <v>2159</v>
      </c>
      <c r="M4366" t="s">
        <v>2158</v>
      </c>
      <c r="N4366">
        <v>2</v>
      </c>
      <c r="O4366" t="s">
        <v>2157</v>
      </c>
      <c r="P4366" t="s">
        <v>2156</v>
      </c>
      <c r="Q4366" t="s">
        <v>2155</v>
      </c>
      <c r="R4366" s="7">
        <v>42370</v>
      </c>
      <c r="S4366" s="8">
        <f t="shared" si="544"/>
        <v>2016</v>
      </c>
      <c r="T4366" s="8">
        <v>2016</v>
      </c>
      <c r="U4366" s="8">
        <f t="shared" si="545"/>
        <v>6</v>
      </c>
      <c r="V4366" s="7">
        <v>2016</v>
      </c>
      <c r="W4366" t="s">
        <v>1632</v>
      </c>
      <c r="X4366" s="2">
        <v>0.216</v>
      </c>
      <c r="Y4366" s="6">
        <f t="shared" si="550"/>
        <v>5.765996636501962E-3</v>
      </c>
      <c r="AA4366">
        <v>19378726</v>
      </c>
      <c r="AB4366">
        <v>19700186909</v>
      </c>
      <c r="AC4366">
        <v>10988963</v>
      </c>
      <c r="AD4366" t="s">
        <v>6</v>
      </c>
      <c r="AE4366">
        <v>45</v>
      </c>
      <c r="AH4366" t="s">
        <v>2154</v>
      </c>
      <c r="AI4366" t="s">
        <v>2153</v>
      </c>
      <c r="AK4366" t="s">
        <v>2152</v>
      </c>
      <c r="AL4366">
        <v>2</v>
      </c>
      <c r="AM4366" s="5">
        <f t="shared" si="546"/>
        <v>0.33333333333333331</v>
      </c>
      <c r="AN4366" s="4">
        <f t="shared" si="551"/>
        <v>5.048592704783541E-4</v>
      </c>
      <c r="AO4366" s="3"/>
      <c r="AP4366">
        <v>1</v>
      </c>
      <c r="AR4366" t="s">
        <v>1</v>
      </c>
      <c r="AT4366" s="2" t="s">
        <v>0</v>
      </c>
      <c r="AU4366" s="1">
        <f t="shared" si="547"/>
        <v>0.41876554266948796</v>
      </c>
      <c r="AV4366" s="1">
        <f t="shared" si="548"/>
        <v>0.3135427953490158</v>
      </c>
      <c r="AW4366" s="1">
        <f t="shared" si="549"/>
        <v>0.20832004802854362</v>
      </c>
    </row>
    <row r="4367" spans="1:49" x14ac:dyDescent="0.2">
      <c r="A4367">
        <v>4365</v>
      </c>
      <c r="B4367" t="s">
        <v>2151</v>
      </c>
      <c r="C4367" t="s">
        <v>2150</v>
      </c>
      <c r="F4367" t="s">
        <v>2149</v>
      </c>
      <c r="G4367" t="s">
        <v>17</v>
      </c>
      <c r="H4367" t="s">
        <v>16</v>
      </c>
      <c r="I4367" t="s">
        <v>2148</v>
      </c>
      <c r="J4367" t="s">
        <v>2147</v>
      </c>
      <c r="K4367" t="s">
        <v>2146</v>
      </c>
      <c r="L4367" t="s">
        <v>2145</v>
      </c>
      <c r="M4367" t="s">
        <v>2144</v>
      </c>
      <c r="N4367">
        <v>5</v>
      </c>
      <c r="O4367" t="s">
        <v>2143</v>
      </c>
      <c r="P4367" t="s">
        <v>2142</v>
      </c>
      <c r="Q4367" t="s">
        <v>2141</v>
      </c>
      <c r="R4367" s="7">
        <v>42370</v>
      </c>
      <c r="S4367" s="8">
        <f t="shared" si="544"/>
        <v>2016</v>
      </c>
      <c r="T4367" s="8">
        <v>2016</v>
      </c>
      <c r="U4367" s="8">
        <f t="shared" si="545"/>
        <v>6</v>
      </c>
      <c r="V4367" s="7">
        <v>2016</v>
      </c>
      <c r="W4367" t="s">
        <v>1748</v>
      </c>
      <c r="X4367" s="2">
        <v>0.34100000000000003</v>
      </c>
      <c r="Y4367" s="6">
        <f t="shared" si="550"/>
        <v>9.1028002455887467E-3</v>
      </c>
      <c r="AA4367">
        <v>19378718</v>
      </c>
      <c r="AB4367">
        <v>19700186839</v>
      </c>
      <c r="AC4367">
        <v>15309681</v>
      </c>
      <c r="AD4367" t="s">
        <v>6</v>
      </c>
      <c r="AE4367">
        <v>61</v>
      </c>
      <c r="AH4367" t="s">
        <v>2140</v>
      </c>
      <c r="AI4367" t="s">
        <v>2139</v>
      </c>
      <c r="AK4367" t="s">
        <v>2138</v>
      </c>
      <c r="AL4367">
        <v>3</v>
      </c>
      <c r="AM4367" s="5">
        <f t="shared" si="546"/>
        <v>0.5</v>
      </c>
      <c r="AN4367" s="4">
        <f t="shared" si="551"/>
        <v>7.572889057175312E-4</v>
      </c>
      <c r="AO4367" s="3"/>
      <c r="AP4367">
        <v>1</v>
      </c>
      <c r="AR4367" t="s">
        <v>1</v>
      </c>
      <c r="AT4367" s="2" t="s">
        <v>0</v>
      </c>
      <c r="AU4367" s="1">
        <f t="shared" si="547"/>
        <v>0.65991468436273815</v>
      </c>
      <c r="AV4367" s="1">
        <f t="shared" si="548"/>
        <v>0.49300445756531386</v>
      </c>
      <c r="AW4367" s="1">
        <f t="shared" si="549"/>
        <v>0.32609423076788957</v>
      </c>
    </row>
    <row r="4368" spans="1:49" x14ac:dyDescent="0.2">
      <c r="A4368">
        <v>4366</v>
      </c>
      <c r="B4368" t="s">
        <v>2137</v>
      </c>
      <c r="C4368" t="s">
        <v>2136</v>
      </c>
      <c r="F4368" t="s">
        <v>2135</v>
      </c>
      <c r="G4368" t="s">
        <v>17</v>
      </c>
      <c r="H4368" t="s">
        <v>16</v>
      </c>
      <c r="I4368" t="s">
        <v>2134</v>
      </c>
      <c r="J4368">
        <v>60031225</v>
      </c>
      <c r="K4368" t="s">
        <v>2133</v>
      </c>
      <c r="L4368" t="s">
        <v>2132</v>
      </c>
      <c r="M4368" t="s">
        <v>1865</v>
      </c>
      <c r="N4368">
        <v>4</v>
      </c>
      <c r="O4368" t="s">
        <v>2131</v>
      </c>
      <c r="P4368" t="s">
        <v>2130</v>
      </c>
      <c r="Q4368" t="s">
        <v>2129</v>
      </c>
      <c r="R4368" s="7">
        <v>42370</v>
      </c>
      <c r="S4368" s="8">
        <f t="shared" si="544"/>
        <v>2016</v>
      </c>
      <c r="T4368" s="8">
        <v>2016</v>
      </c>
      <c r="U4368" s="8">
        <f t="shared" si="545"/>
        <v>6</v>
      </c>
      <c r="V4368" s="7">
        <v>42370</v>
      </c>
      <c r="W4368" t="s">
        <v>1909</v>
      </c>
      <c r="X4368" s="2">
        <v>0.21099999999999999</v>
      </c>
      <c r="Y4368" s="6">
        <f t="shared" si="550"/>
        <v>5.6325244921384904E-3</v>
      </c>
      <c r="AA4368">
        <v>9168516</v>
      </c>
      <c r="AB4368">
        <v>18936</v>
      </c>
      <c r="AC4368">
        <v>17451345</v>
      </c>
      <c r="AD4368" t="s">
        <v>6</v>
      </c>
      <c r="AE4368" t="s">
        <v>1908</v>
      </c>
      <c r="AF4368">
        <v>1</v>
      </c>
      <c r="AH4368" t="s">
        <v>2128</v>
      </c>
      <c r="AI4368" t="s">
        <v>2127</v>
      </c>
      <c r="AJ4368" t="s">
        <v>2126</v>
      </c>
      <c r="AK4368" t="s">
        <v>2125</v>
      </c>
      <c r="AL4368">
        <v>6</v>
      </c>
      <c r="AM4368" s="5">
        <f t="shared" si="546"/>
        <v>1</v>
      </c>
      <c r="AN4368" s="4">
        <f t="shared" si="551"/>
        <v>1.5145778114350624E-3</v>
      </c>
      <c r="AO4368" s="3"/>
      <c r="AP4368">
        <v>0</v>
      </c>
      <c r="AR4368" t="s">
        <v>1</v>
      </c>
      <c r="AT4368" s="2">
        <v>0.52500000000000002</v>
      </c>
      <c r="AU4368" s="1">
        <f t="shared" si="547"/>
        <v>0.43971404879274611</v>
      </c>
      <c r="AV4368" s="1">
        <f t="shared" si="548"/>
        <v>0.35735511517867763</v>
      </c>
      <c r="AW4368" s="1">
        <f t="shared" si="549"/>
        <v>0.27499618156460909</v>
      </c>
    </row>
    <row r="4369" spans="1:49" x14ac:dyDescent="0.2">
      <c r="A4369">
        <v>4367</v>
      </c>
      <c r="B4369" t="s">
        <v>2124</v>
      </c>
      <c r="C4369" t="s">
        <v>2123</v>
      </c>
      <c r="F4369" t="s">
        <v>2122</v>
      </c>
      <c r="G4369" t="s">
        <v>17</v>
      </c>
      <c r="H4369" t="s">
        <v>16</v>
      </c>
      <c r="I4369" t="s">
        <v>2121</v>
      </c>
      <c r="J4369">
        <v>60025555</v>
      </c>
      <c r="K4369" t="s">
        <v>2120</v>
      </c>
      <c r="L4369" t="s">
        <v>1958</v>
      </c>
      <c r="M4369" t="s">
        <v>1865</v>
      </c>
      <c r="N4369">
        <v>6</v>
      </c>
      <c r="O4369" t="s">
        <v>2119</v>
      </c>
      <c r="P4369" t="s">
        <v>2118</v>
      </c>
      <c r="Q4369" t="s">
        <v>2117</v>
      </c>
      <c r="R4369" s="7">
        <v>42370</v>
      </c>
      <c r="S4369" s="8">
        <f t="shared" si="544"/>
        <v>2016</v>
      </c>
      <c r="T4369" s="8">
        <v>2016</v>
      </c>
      <c r="U4369" s="8">
        <f t="shared" si="545"/>
        <v>6</v>
      </c>
      <c r="V4369" s="7">
        <v>42370</v>
      </c>
      <c r="W4369" t="s">
        <v>1909</v>
      </c>
      <c r="X4369" s="2">
        <v>0.21099999999999999</v>
      </c>
      <c r="Y4369" s="6">
        <f t="shared" si="550"/>
        <v>5.6325244921384904E-3</v>
      </c>
      <c r="AA4369">
        <v>9168516</v>
      </c>
      <c r="AB4369">
        <v>18936</v>
      </c>
      <c r="AC4369">
        <v>17451345</v>
      </c>
      <c r="AD4369" t="s">
        <v>6</v>
      </c>
      <c r="AE4369" t="s">
        <v>1908</v>
      </c>
      <c r="AF4369">
        <v>1</v>
      </c>
      <c r="AH4369" t="s">
        <v>2116</v>
      </c>
      <c r="AI4369" t="s">
        <v>2115</v>
      </c>
      <c r="AJ4369" t="s">
        <v>2114</v>
      </c>
      <c r="AK4369" t="s">
        <v>2113</v>
      </c>
      <c r="AL4369">
        <v>0</v>
      </c>
      <c r="AM4369" s="5">
        <f t="shared" si="546"/>
        <v>0</v>
      </c>
      <c r="AN4369" s="4">
        <f t="shared" si="551"/>
        <v>0</v>
      </c>
      <c r="AO4369" s="3"/>
      <c r="AP4369">
        <v>0</v>
      </c>
      <c r="AR4369" t="s">
        <v>1</v>
      </c>
      <c r="AT4369" s="2">
        <v>0.52500000000000002</v>
      </c>
      <c r="AU4369" s="1">
        <f t="shared" si="547"/>
        <v>0.39427671444969431</v>
      </c>
      <c r="AV4369" s="1">
        <f t="shared" si="548"/>
        <v>0.28162622460692455</v>
      </c>
      <c r="AW4369" s="1">
        <f t="shared" si="549"/>
        <v>0.1689757347641547</v>
      </c>
    </row>
    <row r="4370" spans="1:49" x14ac:dyDescent="0.2">
      <c r="A4370">
        <v>4368</v>
      </c>
      <c r="B4370" t="s">
        <v>2112</v>
      </c>
      <c r="C4370" t="s">
        <v>2111</v>
      </c>
      <c r="F4370" t="s">
        <v>2110</v>
      </c>
      <c r="G4370" t="s">
        <v>17</v>
      </c>
      <c r="H4370" t="s">
        <v>16</v>
      </c>
      <c r="I4370" t="s">
        <v>2109</v>
      </c>
      <c r="J4370" t="s">
        <v>2108</v>
      </c>
      <c r="K4370" t="s">
        <v>2107</v>
      </c>
      <c r="L4370" t="s">
        <v>2106</v>
      </c>
      <c r="M4370" t="s">
        <v>230</v>
      </c>
      <c r="N4370">
        <v>4</v>
      </c>
      <c r="O4370" t="s">
        <v>2105</v>
      </c>
      <c r="P4370" t="s">
        <v>2104</v>
      </c>
      <c r="Q4370" t="s">
        <v>2103</v>
      </c>
      <c r="R4370" s="7">
        <v>42370</v>
      </c>
      <c r="S4370" s="8">
        <f t="shared" si="544"/>
        <v>2016</v>
      </c>
      <c r="T4370" s="8">
        <v>2016</v>
      </c>
      <c r="U4370" s="8">
        <f t="shared" si="545"/>
        <v>6</v>
      </c>
      <c r="V4370" s="7">
        <v>42370</v>
      </c>
      <c r="W4370" t="s">
        <v>1909</v>
      </c>
      <c r="X4370" s="2">
        <v>0.21099999999999999</v>
      </c>
      <c r="Y4370" s="6">
        <f t="shared" si="550"/>
        <v>5.6325244921384904E-3</v>
      </c>
      <c r="AA4370">
        <v>9168516</v>
      </c>
      <c r="AB4370">
        <v>18936</v>
      </c>
      <c r="AC4370">
        <v>17451345</v>
      </c>
      <c r="AD4370" t="s">
        <v>6</v>
      </c>
      <c r="AE4370" t="s">
        <v>1908</v>
      </c>
      <c r="AF4370">
        <v>1</v>
      </c>
      <c r="AH4370" t="s">
        <v>2102</v>
      </c>
      <c r="AI4370" t="s">
        <v>2101</v>
      </c>
      <c r="AJ4370" t="s">
        <v>2100</v>
      </c>
      <c r="AK4370" t="s">
        <v>2099</v>
      </c>
      <c r="AL4370">
        <v>0</v>
      </c>
      <c r="AM4370" s="5">
        <f t="shared" si="546"/>
        <v>0</v>
      </c>
      <c r="AN4370" s="4">
        <f t="shared" si="551"/>
        <v>0</v>
      </c>
      <c r="AO4370" s="3"/>
      <c r="AP4370">
        <v>0</v>
      </c>
      <c r="AQ4370" t="s">
        <v>222</v>
      </c>
      <c r="AR4370">
        <v>61401350</v>
      </c>
      <c r="AS4370" t="s">
        <v>221</v>
      </c>
      <c r="AT4370" s="2">
        <v>0.52500000000000002</v>
      </c>
      <c r="AU4370" s="1">
        <f t="shared" si="547"/>
        <v>0.39427671444969431</v>
      </c>
      <c r="AV4370" s="1">
        <f t="shared" si="548"/>
        <v>0.28162622460692455</v>
      </c>
      <c r="AW4370" s="1">
        <f t="shared" si="549"/>
        <v>0.1689757347641547</v>
      </c>
    </row>
    <row r="4371" spans="1:49" x14ac:dyDescent="0.2">
      <c r="A4371">
        <v>4369</v>
      </c>
      <c r="B4371" t="s">
        <v>2098</v>
      </c>
      <c r="C4371" t="s">
        <v>2097</v>
      </c>
      <c r="F4371" t="s">
        <v>2096</v>
      </c>
      <c r="G4371" t="s">
        <v>17</v>
      </c>
      <c r="H4371" t="s">
        <v>16</v>
      </c>
      <c r="I4371" t="s">
        <v>2095</v>
      </c>
      <c r="J4371">
        <v>60021895</v>
      </c>
      <c r="K4371" t="s">
        <v>2010</v>
      </c>
      <c r="L4371" t="s">
        <v>2009</v>
      </c>
      <c r="M4371" t="s">
        <v>1865</v>
      </c>
      <c r="N4371">
        <v>3</v>
      </c>
      <c r="O4371" t="s">
        <v>2094</v>
      </c>
      <c r="P4371" t="s">
        <v>2093</v>
      </c>
      <c r="Q4371" t="s">
        <v>2006</v>
      </c>
      <c r="R4371" s="7">
        <v>42370</v>
      </c>
      <c r="S4371" s="8">
        <f t="shared" si="544"/>
        <v>2016</v>
      </c>
      <c r="T4371" s="8">
        <v>2016</v>
      </c>
      <c r="U4371" s="8">
        <f t="shared" si="545"/>
        <v>6</v>
      </c>
      <c r="V4371" s="7">
        <v>42370</v>
      </c>
      <c r="W4371" t="s">
        <v>1909</v>
      </c>
      <c r="X4371" s="2">
        <v>0.21099999999999999</v>
      </c>
      <c r="Y4371" s="6">
        <f t="shared" si="550"/>
        <v>5.6325244921384904E-3</v>
      </c>
      <c r="AA4371">
        <v>9168516</v>
      </c>
      <c r="AB4371">
        <v>18936</v>
      </c>
      <c r="AC4371">
        <v>17451345</v>
      </c>
      <c r="AD4371" t="s">
        <v>6</v>
      </c>
      <c r="AE4371" t="s">
        <v>1908</v>
      </c>
      <c r="AF4371">
        <v>1</v>
      </c>
      <c r="AH4371" t="s">
        <v>2092</v>
      </c>
      <c r="AI4371" t="s">
        <v>2091</v>
      </c>
      <c r="AJ4371" t="s">
        <v>2090</v>
      </c>
      <c r="AK4371" t="s">
        <v>2089</v>
      </c>
      <c r="AL4371">
        <v>2</v>
      </c>
      <c r="AM4371" s="5">
        <f t="shared" si="546"/>
        <v>0.33333333333333331</v>
      </c>
      <c r="AN4371" s="4">
        <f t="shared" si="551"/>
        <v>5.048592704783541E-4</v>
      </c>
      <c r="AO4371" s="3"/>
      <c r="AP4371">
        <v>0</v>
      </c>
      <c r="AR4371" t="s">
        <v>1</v>
      </c>
      <c r="AT4371" s="2">
        <v>0.52500000000000002</v>
      </c>
      <c r="AU4371" s="1">
        <f t="shared" si="547"/>
        <v>0.40942249256404495</v>
      </c>
      <c r="AV4371" s="1">
        <f t="shared" si="548"/>
        <v>0.30686918813084224</v>
      </c>
      <c r="AW4371" s="1">
        <f t="shared" si="549"/>
        <v>0.20431588369763951</v>
      </c>
    </row>
    <row r="4372" spans="1:49" x14ac:dyDescent="0.2">
      <c r="A4372">
        <v>4370</v>
      </c>
      <c r="B4372" t="s">
        <v>2088</v>
      </c>
      <c r="C4372" t="s">
        <v>2087</v>
      </c>
      <c r="F4372" t="s">
        <v>2086</v>
      </c>
      <c r="G4372" t="s">
        <v>17</v>
      </c>
      <c r="H4372" t="s">
        <v>16</v>
      </c>
      <c r="I4372" t="s">
        <v>2085</v>
      </c>
      <c r="J4372" t="s">
        <v>2084</v>
      </c>
      <c r="K4372" t="s">
        <v>2083</v>
      </c>
      <c r="L4372" t="s">
        <v>2082</v>
      </c>
      <c r="M4372" t="s">
        <v>2081</v>
      </c>
      <c r="N4372">
        <v>9</v>
      </c>
      <c r="O4372" t="s">
        <v>2080</v>
      </c>
      <c r="P4372" t="s">
        <v>2079</v>
      </c>
      <c r="Q4372" t="s">
        <v>2078</v>
      </c>
      <c r="R4372" s="7">
        <v>42370</v>
      </c>
      <c r="S4372" s="8">
        <f t="shared" si="544"/>
        <v>2016</v>
      </c>
      <c r="T4372" s="8">
        <v>2016</v>
      </c>
      <c r="U4372" s="8">
        <f t="shared" si="545"/>
        <v>6</v>
      </c>
      <c r="V4372" s="7">
        <v>42370</v>
      </c>
      <c r="W4372" t="s">
        <v>2077</v>
      </c>
      <c r="X4372" s="2">
        <v>1.087</v>
      </c>
      <c r="Y4372" s="6">
        <f t="shared" si="550"/>
        <v>2.9016844184618671E-2</v>
      </c>
      <c r="AA4372" t="s">
        <v>2076</v>
      </c>
      <c r="AB4372">
        <v>19800188022</v>
      </c>
      <c r="AD4372" t="s">
        <v>6</v>
      </c>
      <c r="AE4372">
        <v>6</v>
      </c>
      <c r="AF4372">
        <v>1</v>
      </c>
      <c r="AG4372">
        <v>7366765</v>
      </c>
      <c r="AH4372" t="s">
        <v>2075</v>
      </c>
      <c r="AI4372" t="s">
        <v>2074</v>
      </c>
      <c r="AJ4372" t="s">
        <v>2073</v>
      </c>
      <c r="AK4372" t="s">
        <v>2072</v>
      </c>
      <c r="AL4372">
        <v>13</v>
      </c>
      <c r="AM4372" s="5">
        <f t="shared" si="546"/>
        <v>2.1666666666666665</v>
      </c>
      <c r="AN4372" s="4">
        <f t="shared" si="551"/>
        <v>3.2815852581093018E-3</v>
      </c>
      <c r="AO4372" s="3"/>
      <c r="AP4372">
        <v>0</v>
      </c>
      <c r="AQ4372" t="s">
        <v>2071</v>
      </c>
      <c r="AR4372">
        <v>665158</v>
      </c>
      <c r="AS4372" t="s">
        <v>2070</v>
      </c>
      <c r="AT4372" s="2">
        <v>3.274</v>
      </c>
      <c r="AU4372" s="1">
        <f t="shared" si="547"/>
        <v>2.129626650666586</v>
      </c>
      <c r="AV4372" s="1">
        <f t="shared" si="548"/>
        <v>1.6149214721363987</v>
      </c>
      <c r="AW4372" s="1">
        <f t="shared" si="549"/>
        <v>1.1002162936062112</v>
      </c>
    </row>
    <row r="4373" spans="1:49" x14ac:dyDescent="0.2">
      <c r="A4373">
        <v>4371</v>
      </c>
      <c r="B4373" t="s">
        <v>2069</v>
      </c>
      <c r="C4373" t="s">
        <v>2068</v>
      </c>
      <c r="F4373" t="s">
        <v>2067</v>
      </c>
      <c r="G4373" t="s">
        <v>17</v>
      </c>
      <c r="H4373" t="s">
        <v>16</v>
      </c>
      <c r="I4373" t="s">
        <v>2066</v>
      </c>
      <c r="J4373" t="s">
        <v>2065</v>
      </c>
      <c r="K4373" t="s">
        <v>2064</v>
      </c>
      <c r="L4373" t="s">
        <v>2063</v>
      </c>
      <c r="M4373" t="s">
        <v>2062</v>
      </c>
      <c r="N4373">
        <v>4</v>
      </c>
      <c r="O4373" t="s">
        <v>2061</v>
      </c>
      <c r="P4373" t="s">
        <v>2060</v>
      </c>
      <c r="Q4373" t="s">
        <v>2059</v>
      </c>
      <c r="R4373" s="7">
        <v>42370</v>
      </c>
      <c r="S4373" s="8">
        <f t="shared" si="544"/>
        <v>2016</v>
      </c>
      <c r="T4373" s="8">
        <v>2016</v>
      </c>
      <c r="U4373" s="8">
        <f t="shared" si="545"/>
        <v>6</v>
      </c>
      <c r="V4373" s="7">
        <v>42370</v>
      </c>
      <c r="W4373" t="s">
        <v>2058</v>
      </c>
      <c r="X4373" s="2">
        <v>0.19</v>
      </c>
      <c r="Y4373" s="6">
        <f t="shared" si="550"/>
        <v>5.0719414858119115E-3</v>
      </c>
      <c r="AA4373">
        <v>332097</v>
      </c>
      <c r="AB4373">
        <v>18700</v>
      </c>
      <c r="AD4373" t="s">
        <v>6</v>
      </c>
      <c r="AE4373">
        <v>92</v>
      </c>
      <c r="AF4373">
        <v>1</v>
      </c>
      <c r="AH4373" t="s">
        <v>2057</v>
      </c>
      <c r="AI4373" t="s">
        <v>2056</v>
      </c>
      <c r="AJ4373" t="s">
        <v>2055</v>
      </c>
      <c r="AK4373" t="s">
        <v>2054</v>
      </c>
      <c r="AL4373">
        <v>2</v>
      </c>
      <c r="AM4373" s="5">
        <f t="shared" si="546"/>
        <v>0.33333333333333331</v>
      </c>
      <c r="AN4373" s="4">
        <f t="shared" si="551"/>
        <v>5.048592704783541E-4</v>
      </c>
      <c r="AO4373" s="3"/>
      <c r="AP4373">
        <v>0</v>
      </c>
      <c r="AR4373" t="s">
        <v>1</v>
      </c>
      <c r="AT4373" s="2" t="s">
        <v>0</v>
      </c>
      <c r="AU4373" s="1">
        <f t="shared" si="547"/>
        <v>0.37018168212118441</v>
      </c>
      <c r="AV4373" s="1">
        <f t="shared" si="548"/>
        <v>0.27884003781451328</v>
      </c>
      <c r="AW4373" s="1">
        <f t="shared" si="549"/>
        <v>0.18749839350784211</v>
      </c>
    </row>
    <row r="4374" spans="1:49" x14ac:dyDescent="0.2">
      <c r="A4374">
        <v>4372</v>
      </c>
      <c r="B4374" t="s">
        <v>2053</v>
      </c>
      <c r="C4374" t="s">
        <v>2052</v>
      </c>
      <c r="F4374" t="s">
        <v>2051</v>
      </c>
      <c r="G4374" t="s">
        <v>17</v>
      </c>
      <c r="H4374" t="s">
        <v>16</v>
      </c>
      <c r="I4374" t="s">
        <v>2050</v>
      </c>
      <c r="J4374">
        <v>60004879</v>
      </c>
      <c r="K4374" t="s">
        <v>313</v>
      </c>
      <c r="L4374" t="s">
        <v>312</v>
      </c>
      <c r="M4374" t="s">
        <v>311</v>
      </c>
      <c r="N4374">
        <v>3</v>
      </c>
      <c r="O4374" t="s">
        <v>2049</v>
      </c>
      <c r="P4374" t="s">
        <v>2048</v>
      </c>
      <c r="Q4374" t="s">
        <v>308</v>
      </c>
      <c r="R4374" s="7">
        <v>42370</v>
      </c>
      <c r="S4374" s="8">
        <f t="shared" si="544"/>
        <v>2016</v>
      </c>
      <c r="T4374" s="8">
        <v>2016</v>
      </c>
      <c r="U4374" s="8">
        <f t="shared" si="545"/>
        <v>6</v>
      </c>
      <c r="V4374" s="7">
        <v>42370</v>
      </c>
      <c r="W4374" t="s">
        <v>1909</v>
      </c>
      <c r="X4374" s="2">
        <v>0.21099999999999999</v>
      </c>
      <c r="Y4374" s="6">
        <f t="shared" si="550"/>
        <v>5.6325244921384904E-3</v>
      </c>
      <c r="AA4374">
        <v>9168516</v>
      </c>
      <c r="AB4374">
        <v>18936</v>
      </c>
      <c r="AC4374">
        <v>17451345</v>
      </c>
      <c r="AD4374" t="s">
        <v>6</v>
      </c>
      <c r="AE4374" t="s">
        <v>1908</v>
      </c>
      <c r="AF4374">
        <v>1</v>
      </c>
      <c r="AH4374" s="10">
        <v>44410</v>
      </c>
      <c r="AI4374" t="s">
        <v>2047</v>
      </c>
      <c r="AJ4374" t="s">
        <v>2046</v>
      </c>
      <c r="AK4374" t="s">
        <v>2045</v>
      </c>
      <c r="AL4374">
        <v>3</v>
      </c>
      <c r="AM4374" s="5">
        <f t="shared" si="546"/>
        <v>0.5</v>
      </c>
      <c r="AN4374" s="4">
        <f t="shared" si="551"/>
        <v>7.572889057175312E-4</v>
      </c>
      <c r="AO4374" s="3"/>
      <c r="AP4374">
        <v>1</v>
      </c>
      <c r="AR4374" t="s">
        <v>1</v>
      </c>
      <c r="AT4374" s="2">
        <v>0.52500000000000002</v>
      </c>
      <c r="AU4374" s="1">
        <f t="shared" si="547"/>
        <v>0.41699538162122024</v>
      </c>
      <c r="AV4374" s="1">
        <f t="shared" si="548"/>
        <v>0.31949066989280112</v>
      </c>
      <c r="AW4374" s="1">
        <f t="shared" si="549"/>
        <v>0.22198595816438188</v>
      </c>
    </row>
    <row r="4375" spans="1:49" x14ac:dyDescent="0.2">
      <c r="A4375">
        <v>4373</v>
      </c>
      <c r="B4375" t="s">
        <v>2044</v>
      </c>
      <c r="C4375" t="s">
        <v>2043</v>
      </c>
      <c r="F4375" t="s">
        <v>2042</v>
      </c>
      <c r="G4375" t="s">
        <v>17</v>
      </c>
      <c r="H4375" t="s">
        <v>16</v>
      </c>
      <c r="I4375" t="s">
        <v>2041</v>
      </c>
      <c r="J4375" t="s">
        <v>2036</v>
      </c>
      <c r="K4375" t="s">
        <v>2040</v>
      </c>
      <c r="L4375" t="s">
        <v>2039</v>
      </c>
      <c r="M4375" t="s">
        <v>1018</v>
      </c>
      <c r="N4375">
        <v>2</v>
      </c>
      <c r="O4375" t="s">
        <v>2038</v>
      </c>
      <c r="P4375" t="s">
        <v>2037</v>
      </c>
      <c r="Q4375" t="s">
        <v>2036</v>
      </c>
      <c r="R4375" s="7">
        <v>42370</v>
      </c>
      <c r="S4375" s="8">
        <f t="shared" si="544"/>
        <v>2016</v>
      </c>
      <c r="T4375" s="8">
        <v>2016</v>
      </c>
      <c r="U4375" s="8">
        <f t="shared" si="545"/>
        <v>6</v>
      </c>
      <c r="V4375" s="7">
        <v>2016</v>
      </c>
      <c r="W4375" t="s">
        <v>2035</v>
      </c>
      <c r="X4375" s="2">
        <v>0.13300000000000001</v>
      </c>
      <c r="Y4375" s="6">
        <f t="shared" si="550"/>
        <v>3.5503590400683379E-3</v>
      </c>
      <c r="AA4375">
        <v>14666642</v>
      </c>
      <c r="AB4375">
        <v>17700156776</v>
      </c>
      <c r="AC4375">
        <v>17418070</v>
      </c>
      <c r="AD4375" t="s">
        <v>6</v>
      </c>
      <c r="AE4375">
        <v>8</v>
      </c>
      <c r="AF4375">
        <v>1</v>
      </c>
      <c r="AH4375" t="s">
        <v>2034</v>
      </c>
      <c r="AI4375" t="s">
        <v>2033</v>
      </c>
      <c r="AJ4375" t="s">
        <v>2032</v>
      </c>
      <c r="AK4375" t="s">
        <v>2031</v>
      </c>
      <c r="AL4375">
        <v>1</v>
      </c>
      <c r="AM4375" s="5">
        <f t="shared" si="546"/>
        <v>0.16666666666666666</v>
      </c>
      <c r="AN4375" s="4">
        <f t="shared" si="551"/>
        <v>2.5242963523917705E-4</v>
      </c>
      <c r="AO4375" s="3"/>
      <c r="AP4375">
        <v>0</v>
      </c>
      <c r="AR4375" t="s">
        <v>1</v>
      </c>
      <c r="AT4375" s="2" t="s">
        <v>0</v>
      </c>
      <c r="AU4375" s="1">
        <f t="shared" si="547"/>
        <v>0.25609802186195896</v>
      </c>
      <c r="AV4375" s="1">
        <f t="shared" si="548"/>
        <v>0.19013943376537573</v>
      </c>
      <c r="AW4375" s="1">
        <f t="shared" si="549"/>
        <v>0.12418084566879253</v>
      </c>
    </row>
    <row r="4376" spans="1:49" x14ac:dyDescent="0.2">
      <c r="A4376">
        <v>4374</v>
      </c>
      <c r="B4376" t="s">
        <v>2030</v>
      </c>
      <c r="C4376" t="s">
        <v>2029</v>
      </c>
      <c r="F4376" t="s">
        <v>2028</v>
      </c>
      <c r="G4376" t="s">
        <v>17</v>
      </c>
      <c r="H4376" t="s">
        <v>16</v>
      </c>
      <c r="I4376" t="s">
        <v>2027</v>
      </c>
      <c r="J4376">
        <v>60029516</v>
      </c>
      <c r="K4376" t="s">
        <v>2026</v>
      </c>
      <c r="L4376" t="s">
        <v>2025</v>
      </c>
      <c r="M4376" t="s">
        <v>135</v>
      </c>
      <c r="N4376">
        <v>2</v>
      </c>
      <c r="O4376" t="s">
        <v>2024</v>
      </c>
      <c r="P4376" t="s">
        <v>2023</v>
      </c>
      <c r="Q4376" t="s">
        <v>2022</v>
      </c>
      <c r="R4376" s="7">
        <v>42370</v>
      </c>
      <c r="S4376" s="8">
        <f t="shared" si="544"/>
        <v>2016</v>
      </c>
      <c r="T4376" s="8">
        <v>2016</v>
      </c>
      <c r="U4376" s="8">
        <f t="shared" si="545"/>
        <v>6</v>
      </c>
      <c r="V4376" s="7">
        <v>42370</v>
      </c>
      <c r="W4376" t="s">
        <v>2021</v>
      </c>
      <c r="X4376" s="2">
        <v>0.33700000000000002</v>
      </c>
      <c r="Y4376" s="6">
        <f t="shared" si="550"/>
        <v>8.9960225300979701E-3</v>
      </c>
      <c r="AA4376">
        <v>9731458</v>
      </c>
      <c r="AB4376">
        <v>145208</v>
      </c>
      <c r="AC4376">
        <v>9749845</v>
      </c>
      <c r="AD4376" t="s">
        <v>6</v>
      </c>
      <c r="AE4376">
        <v>90</v>
      </c>
      <c r="AF4376">
        <v>1</v>
      </c>
      <c r="AH4376" t="s">
        <v>2020</v>
      </c>
      <c r="AI4376" t="s">
        <v>2019</v>
      </c>
      <c r="AJ4376" t="s">
        <v>2018</v>
      </c>
      <c r="AK4376" t="s">
        <v>2017</v>
      </c>
      <c r="AL4376">
        <v>8</v>
      </c>
      <c r="AM4376" s="5">
        <f t="shared" si="546"/>
        <v>1.3333333333333333</v>
      </c>
      <c r="AN4376" s="4">
        <f t="shared" si="551"/>
        <v>2.0194370819134164E-3</v>
      </c>
      <c r="AO4376" s="3"/>
      <c r="AP4376">
        <v>0</v>
      </c>
      <c r="AQ4376" t="s">
        <v>2016</v>
      </c>
      <c r="AR4376" t="s">
        <v>1</v>
      </c>
      <c r="AS4376" t="s">
        <v>2015</v>
      </c>
      <c r="AT4376" s="2">
        <v>1.9470000000000001</v>
      </c>
      <c r="AU4376" s="1">
        <f t="shared" si="547"/>
        <v>0.69030468956426039</v>
      </c>
      <c r="AV4376" s="1">
        <f t="shared" si="548"/>
        <v>0.55077298060056934</v>
      </c>
      <c r="AW4376" s="1">
        <f t="shared" si="549"/>
        <v>0.41124127163687824</v>
      </c>
    </row>
    <row r="4377" spans="1:49" x14ac:dyDescent="0.2">
      <c r="A4377">
        <v>4375</v>
      </c>
      <c r="B4377" t="s">
        <v>2014</v>
      </c>
      <c r="C4377" t="s">
        <v>2013</v>
      </c>
      <c r="F4377" t="s">
        <v>2012</v>
      </c>
      <c r="G4377" t="s">
        <v>17</v>
      </c>
      <c r="H4377" t="s">
        <v>16</v>
      </c>
      <c r="I4377" t="s">
        <v>2011</v>
      </c>
      <c r="J4377">
        <v>60021895</v>
      </c>
      <c r="K4377" t="s">
        <v>2010</v>
      </c>
      <c r="L4377" t="s">
        <v>2009</v>
      </c>
      <c r="M4377" t="s">
        <v>1865</v>
      </c>
      <c r="N4377">
        <v>3</v>
      </c>
      <c r="O4377" t="s">
        <v>2008</v>
      </c>
      <c r="P4377" t="s">
        <v>2007</v>
      </c>
      <c r="Q4377" t="s">
        <v>2006</v>
      </c>
      <c r="R4377" s="7">
        <v>42370</v>
      </c>
      <c r="S4377" s="8">
        <f t="shared" si="544"/>
        <v>2016</v>
      </c>
      <c r="T4377" s="8">
        <v>2016</v>
      </c>
      <c r="U4377" s="8">
        <f t="shared" si="545"/>
        <v>6</v>
      </c>
      <c r="V4377" s="7">
        <v>42370</v>
      </c>
      <c r="W4377" t="s">
        <v>1909</v>
      </c>
      <c r="X4377" s="2">
        <v>0.21099999999999999</v>
      </c>
      <c r="Y4377" s="6">
        <f t="shared" si="550"/>
        <v>5.6325244921384904E-3</v>
      </c>
      <c r="AA4377">
        <v>9168516</v>
      </c>
      <c r="AB4377">
        <v>18936</v>
      </c>
      <c r="AC4377">
        <v>17451345</v>
      </c>
      <c r="AD4377" t="s">
        <v>6</v>
      </c>
      <c r="AE4377" t="s">
        <v>1908</v>
      </c>
      <c r="AF4377">
        <v>1</v>
      </c>
      <c r="AH4377" t="s">
        <v>2005</v>
      </c>
      <c r="AI4377" t="s">
        <v>2004</v>
      </c>
      <c r="AJ4377" t="s">
        <v>2003</v>
      </c>
      <c r="AK4377" t="s">
        <v>2002</v>
      </c>
      <c r="AL4377">
        <v>5</v>
      </c>
      <c r="AM4377" s="5">
        <f t="shared" si="546"/>
        <v>0.83333333333333337</v>
      </c>
      <c r="AN4377" s="4">
        <f t="shared" si="551"/>
        <v>1.2621481761958854E-3</v>
      </c>
      <c r="AO4377" s="3"/>
      <c r="AP4377">
        <v>0</v>
      </c>
      <c r="AR4377" t="s">
        <v>1</v>
      </c>
      <c r="AT4377" s="2">
        <v>0.52500000000000002</v>
      </c>
      <c r="AU4377" s="1">
        <f t="shared" si="547"/>
        <v>0.43214115973557082</v>
      </c>
      <c r="AV4377" s="1">
        <f t="shared" si="548"/>
        <v>0.34473363341671881</v>
      </c>
      <c r="AW4377" s="1">
        <f t="shared" si="549"/>
        <v>0.25732610709786669</v>
      </c>
    </row>
    <row r="4378" spans="1:49" x14ac:dyDescent="0.2">
      <c r="A4378">
        <v>4376</v>
      </c>
      <c r="B4378" t="s">
        <v>2001</v>
      </c>
      <c r="C4378" t="s">
        <v>2000</v>
      </c>
      <c r="F4378" t="s">
        <v>1999</v>
      </c>
      <c r="G4378" t="s">
        <v>17</v>
      </c>
      <c r="H4378" t="s">
        <v>16</v>
      </c>
      <c r="I4378" t="s">
        <v>1998</v>
      </c>
      <c r="J4378" t="s">
        <v>1997</v>
      </c>
      <c r="K4378" t="s">
        <v>1996</v>
      </c>
      <c r="L4378" t="s">
        <v>1995</v>
      </c>
      <c r="M4378" t="s">
        <v>1928</v>
      </c>
      <c r="N4378">
        <v>5</v>
      </c>
      <c r="O4378" t="s">
        <v>1994</v>
      </c>
      <c r="P4378" t="s">
        <v>1993</v>
      </c>
      <c r="Q4378" t="s">
        <v>1992</v>
      </c>
      <c r="R4378" s="7">
        <v>42370</v>
      </c>
      <c r="S4378" s="8">
        <f t="shared" si="544"/>
        <v>2016</v>
      </c>
      <c r="T4378" s="8">
        <v>2016</v>
      </c>
      <c r="U4378" s="8">
        <f t="shared" si="545"/>
        <v>6</v>
      </c>
      <c r="V4378" s="7">
        <v>42370</v>
      </c>
      <c r="W4378" t="s">
        <v>1909</v>
      </c>
      <c r="X4378" s="2">
        <v>0.21099999999999999</v>
      </c>
      <c r="Y4378" s="6">
        <f t="shared" si="550"/>
        <v>5.6325244921384904E-3</v>
      </c>
      <c r="AA4378">
        <v>9168516</v>
      </c>
      <c r="AB4378">
        <v>18936</v>
      </c>
      <c r="AC4378">
        <v>17451345</v>
      </c>
      <c r="AD4378" t="s">
        <v>6</v>
      </c>
      <c r="AE4378" t="s">
        <v>1908</v>
      </c>
      <c r="AF4378">
        <v>1</v>
      </c>
      <c r="AH4378" t="s">
        <v>1991</v>
      </c>
      <c r="AI4378" t="s">
        <v>1990</v>
      </c>
      <c r="AJ4378" t="s">
        <v>1989</v>
      </c>
      <c r="AK4378" t="s">
        <v>1988</v>
      </c>
      <c r="AL4378">
        <v>3</v>
      </c>
      <c r="AM4378" s="5">
        <f t="shared" si="546"/>
        <v>0.5</v>
      </c>
      <c r="AN4378" s="4">
        <f t="shared" si="551"/>
        <v>7.572889057175312E-4</v>
      </c>
      <c r="AO4378" s="3"/>
      <c r="AP4378">
        <v>0</v>
      </c>
      <c r="AR4378" t="s">
        <v>1</v>
      </c>
      <c r="AT4378" s="2">
        <v>0.52500000000000002</v>
      </c>
      <c r="AU4378" s="1">
        <f t="shared" si="547"/>
        <v>0.41699538162122024</v>
      </c>
      <c r="AV4378" s="1">
        <f t="shared" si="548"/>
        <v>0.31949066989280112</v>
      </c>
      <c r="AW4378" s="1">
        <f t="shared" si="549"/>
        <v>0.22198595816438188</v>
      </c>
    </row>
    <row r="4379" spans="1:49" x14ac:dyDescent="0.2">
      <c r="A4379">
        <v>4377</v>
      </c>
      <c r="B4379" t="s">
        <v>1987</v>
      </c>
      <c r="C4379" t="s">
        <v>1986</v>
      </c>
      <c r="F4379" t="s">
        <v>1985</v>
      </c>
      <c r="G4379" t="s">
        <v>17</v>
      </c>
      <c r="H4379" t="s">
        <v>16</v>
      </c>
      <c r="I4379" t="s">
        <v>1984</v>
      </c>
      <c r="J4379" t="s">
        <v>1983</v>
      </c>
      <c r="K4379" t="s">
        <v>1982</v>
      </c>
      <c r="L4379" t="s">
        <v>1981</v>
      </c>
      <c r="M4379" t="s">
        <v>1980</v>
      </c>
      <c r="N4379">
        <v>5</v>
      </c>
      <c r="O4379" t="s">
        <v>1979</v>
      </c>
      <c r="P4379" t="s">
        <v>1978</v>
      </c>
      <c r="Q4379" t="s">
        <v>1977</v>
      </c>
      <c r="R4379" s="7">
        <v>42370</v>
      </c>
      <c r="S4379" s="8">
        <f t="shared" si="544"/>
        <v>2016</v>
      </c>
      <c r="T4379" s="8">
        <v>2016</v>
      </c>
      <c r="U4379" s="8">
        <f t="shared" si="545"/>
        <v>6</v>
      </c>
      <c r="V4379" s="7">
        <v>42370</v>
      </c>
      <c r="W4379" t="s">
        <v>1909</v>
      </c>
      <c r="X4379" s="2">
        <v>0.21099999999999999</v>
      </c>
      <c r="Y4379" s="6">
        <f t="shared" si="550"/>
        <v>5.6325244921384904E-3</v>
      </c>
      <c r="AA4379">
        <v>9168516</v>
      </c>
      <c r="AB4379">
        <v>18936</v>
      </c>
      <c r="AC4379">
        <v>17451345</v>
      </c>
      <c r="AD4379" t="s">
        <v>6</v>
      </c>
      <c r="AE4379" t="s">
        <v>1908</v>
      </c>
      <c r="AF4379">
        <v>1</v>
      </c>
      <c r="AH4379" t="s">
        <v>1976</v>
      </c>
      <c r="AI4379" t="s">
        <v>1975</v>
      </c>
      <c r="AJ4379" t="s">
        <v>1974</v>
      </c>
      <c r="AK4379" t="s">
        <v>1973</v>
      </c>
      <c r="AL4379">
        <v>1</v>
      </c>
      <c r="AM4379" s="5">
        <f t="shared" si="546"/>
        <v>0.16666666666666666</v>
      </c>
      <c r="AN4379" s="4">
        <f t="shared" si="551"/>
        <v>2.5242963523917705E-4</v>
      </c>
      <c r="AO4379" s="3"/>
      <c r="AP4379">
        <v>0</v>
      </c>
      <c r="AQ4379" t="s">
        <v>1810</v>
      </c>
      <c r="AR4379">
        <v>25709030</v>
      </c>
      <c r="AS4379" t="s">
        <v>1809</v>
      </c>
      <c r="AT4379" s="2">
        <v>0.52500000000000002</v>
      </c>
      <c r="AU4379" s="1">
        <f t="shared" si="547"/>
        <v>0.4018496035068696</v>
      </c>
      <c r="AV4379" s="1">
        <f t="shared" si="548"/>
        <v>0.29424770636888337</v>
      </c>
      <c r="AW4379" s="1">
        <f t="shared" si="549"/>
        <v>0.1866458092308971</v>
      </c>
    </row>
    <row r="4380" spans="1:49" x14ac:dyDescent="0.2">
      <c r="A4380">
        <v>4378</v>
      </c>
      <c r="B4380" t="s">
        <v>1972</v>
      </c>
      <c r="C4380" t="s">
        <v>1971</v>
      </c>
      <c r="F4380" t="s">
        <v>1970</v>
      </c>
      <c r="G4380" t="s">
        <v>17</v>
      </c>
      <c r="H4380" t="s">
        <v>16</v>
      </c>
      <c r="I4380" t="s">
        <v>1969</v>
      </c>
      <c r="J4380">
        <v>60025578</v>
      </c>
      <c r="K4380" t="s">
        <v>692</v>
      </c>
      <c r="L4380" t="s">
        <v>691</v>
      </c>
      <c r="M4380" t="s">
        <v>340</v>
      </c>
      <c r="N4380">
        <v>4</v>
      </c>
      <c r="O4380" t="s">
        <v>1968</v>
      </c>
      <c r="P4380" t="s">
        <v>1967</v>
      </c>
      <c r="Q4380" t="s">
        <v>688</v>
      </c>
      <c r="R4380" s="7">
        <v>42370</v>
      </c>
      <c r="S4380" s="8">
        <f t="shared" si="544"/>
        <v>2016</v>
      </c>
      <c r="T4380" s="8">
        <v>2016</v>
      </c>
      <c r="U4380" s="8">
        <f t="shared" si="545"/>
        <v>6</v>
      </c>
      <c r="V4380" s="7">
        <v>2016</v>
      </c>
      <c r="W4380" t="s">
        <v>1632</v>
      </c>
      <c r="X4380" s="2">
        <v>0.216</v>
      </c>
      <c r="Y4380" s="6">
        <f t="shared" si="550"/>
        <v>5.765996636501962E-3</v>
      </c>
      <c r="AA4380">
        <v>19378726</v>
      </c>
      <c r="AB4380">
        <v>19700186909</v>
      </c>
      <c r="AC4380">
        <v>10988963</v>
      </c>
      <c r="AD4380" t="s">
        <v>6</v>
      </c>
      <c r="AE4380">
        <v>45</v>
      </c>
      <c r="AH4380" t="s">
        <v>1966</v>
      </c>
      <c r="AI4380" t="s">
        <v>1965</v>
      </c>
      <c r="AK4380" t="s">
        <v>1964</v>
      </c>
      <c r="AL4380">
        <v>0</v>
      </c>
      <c r="AM4380" s="5">
        <f t="shared" si="546"/>
        <v>0</v>
      </c>
      <c r="AN4380" s="4">
        <f t="shared" si="551"/>
        <v>0</v>
      </c>
      <c r="AO4380" s="3"/>
      <c r="AP4380">
        <v>1</v>
      </c>
      <c r="AQ4380" t="s">
        <v>222</v>
      </c>
      <c r="AR4380">
        <v>61201018</v>
      </c>
      <c r="AS4380" t="s">
        <v>221</v>
      </c>
      <c r="AT4380" s="2" t="s">
        <v>0</v>
      </c>
      <c r="AU4380" s="1">
        <f t="shared" si="547"/>
        <v>0.40361976455513726</v>
      </c>
      <c r="AV4380" s="1">
        <f t="shared" si="548"/>
        <v>0.28829983182509811</v>
      </c>
      <c r="AW4380" s="1">
        <f t="shared" si="549"/>
        <v>0.17297989909505887</v>
      </c>
    </row>
    <row r="4381" spans="1:49" x14ac:dyDescent="0.2">
      <c r="A4381">
        <v>4379</v>
      </c>
      <c r="B4381" t="s">
        <v>1963</v>
      </c>
      <c r="C4381" t="s">
        <v>1962</v>
      </c>
      <c r="F4381" t="s">
        <v>1961</v>
      </c>
      <c r="G4381" t="s">
        <v>17</v>
      </c>
      <c r="H4381" t="s">
        <v>16</v>
      </c>
      <c r="I4381" t="s">
        <v>1960</v>
      </c>
      <c r="J4381">
        <v>60031126</v>
      </c>
      <c r="K4381" t="s">
        <v>1959</v>
      </c>
      <c r="L4381" t="s">
        <v>1958</v>
      </c>
      <c r="M4381" t="s">
        <v>1865</v>
      </c>
      <c r="N4381">
        <v>4</v>
      </c>
      <c r="O4381" t="s">
        <v>1957</v>
      </c>
      <c r="P4381" t="s">
        <v>1956</v>
      </c>
      <c r="Q4381" t="s">
        <v>1955</v>
      </c>
      <c r="R4381" s="7">
        <v>42370</v>
      </c>
      <c r="S4381" s="8">
        <f t="shared" si="544"/>
        <v>2016</v>
      </c>
      <c r="T4381" s="8">
        <v>2016</v>
      </c>
      <c r="U4381" s="8">
        <f t="shared" si="545"/>
        <v>6</v>
      </c>
      <c r="V4381" s="7">
        <v>42370</v>
      </c>
      <c r="W4381" t="s">
        <v>1909</v>
      </c>
      <c r="X4381" s="2">
        <v>0.21099999999999999</v>
      </c>
      <c r="Y4381" s="6">
        <f t="shared" si="550"/>
        <v>5.6325244921384904E-3</v>
      </c>
      <c r="AA4381">
        <v>9168516</v>
      </c>
      <c r="AB4381">
        <v>18936</v>
      </c>
      <c r="AC4381">
        <v>17451345</v>
      </c>
      <c r="AD4381" t="s">
        <v>6</v>
      </c>
      <c r="AE4381" t="s">
        <v>1908</v>
      </c>
      <c r="AF4381">
        <v>1</v>
      </c>
      <c r="AH4381" t="s">
        <v>1954</v>
      </c>
      <c r="AI4381" t="s">
        <v>1953</v>
      </c>
      <c r="AJ4381" t="s">
        <v>1952</v>
      </c>
      <c r="AK4381" t="s">
        <v>1951</v>
      </c>
      <c r="AL4381">
        <v>0</v>
      </c>
      <c r="AM4381" s="5">
        <f t="shared" si="546"/>
        <v>0</v>
      </c>
      <c r="AN4381" s="4">
        <f t="shared" si="551"/>
        <v>0</v>
      </c>
      <c r="AO4381" s="3"/>
      <c r="AP4381">
        <v>0</v>
      </c>
      <c r="AR4381" t="s">
        <v>1</v>
      </c>
      <c r="AT4381" s="2">
        <v>0.52500000000000002</v>
      </c>
      <c r="AU4381" s="1">
        <f t="shared" si="547"/>
        <v>0.39427671444969431</v>
      </c>
      <c r="AV4381" s="1">
        <f t="shared" si="548"/>
        <v>0.28162622460692455</v>
      </c>
      <c r="AW4381" s="1">
        <f t="shared" si="549"/>
        <v>0.1689757347641547</v>
      </c>
    </row>
    <row r="4382" spans="1:49" x14ac:dyDescent="0.2">
      <c r="A4382">
        <v>4380</v>
      </c>
      <c r="B4382" t="s">
        <v>1950</v>
      </c>
      <c r="C4382" t="s">
        <v>1949</v>
      </c>
      <c r="F4382" t="s">
        <v>1948</v>
      </c>
      <c r="G4382" t="s">
        <v>17</v>
      </c>
      <c r="H4382" t="s">
        <v>16</v>
      </c>
      <c r="I4382" t="s">
        <v>1947</v>
      </c>
      <c r="J4382" t="s">
        <v>1946</v>
      </c>
      <c r="K4382" t="s">
        <v>1945</v>
      </c>
      <c r="L4382" t="s">
        <v>1944</v>
      </c>
      <c r="M4382" t="s">
        <v>1943</v>
      </c>
      <c r="N4382">
        <v>4</v>
      </c>
      <c r="O4382" t="s">
        <v>1942</v>
      </c>
      <c r="P4382" t="s">
        <v>1941</v>
      </c>
      <c r="Q4382" t="s">
        <v>1940</v>
      </c>
      <c r="R4382" s="7">
        <v>42370</v>
      </c>
      <c r="S4382" s="8">
        <f t="shared" si="544"/>
        <v>2016</v>
      </c>
      <c r="T4382" s="8">
        <v>2016</v>
      </c>
      <c r="U4382" s="8">
        <f t="shared" si="545"/>
        <v>6</v>
      </c>
      <c r="V4382" s="7">
        <v>42370</v>
      </c>
      <c r="W4382" t="s">
        <v>1909</v>
      </c>
      <c r="X4382" s="2">
        <v>0.21099999999999999</v>
      </c>
      <c r="Y4382" s="6">
        <f t="shared" si="550"/>
        <v>5.6325244921384904E-3</v>
      </c>
      <c r="AA4382">
        <v>9168516</v>
      </c>
      <c r="AB4382">
        <v>18936</v>
      </c>
      <c r="AC4382">
        <v>17451345</v>
      </c>
      <c r="AD4382" t="s">
        <v>6</v>
      </c>
      <c r="AE4382" t="s">
        <v>1908</v>
      </c>
      <c r="AF4382">
        <v>1</v>
      </c>
      <c r="AH4382" t="s">
        <v>1939</v>
      </c>
      <c r="AI4382" t="s">
        <v>1938</v>
      </c>
      <c r="AJ4382" t="s">
        <v>1937</v>
      </c>
      <c r="AK4382" t="s">
        <v>1936</v>
      </c>
      <c r="AL4382">
        <v>0</v>
      </c>
      <c r="AM4382" s="5">
        <f t="shared" si="546"/>
        <v>0</v>
      </c>
      <c r="AN4382" s="4">
        <f t="shared" si="551"/>
        <v>0</v>
      </c>
      <c r="AO4382" s="3"/>
      <c r="AP4382">
        <v>0</v>
      </c>
      <c r="AR4382" t="s">
        <v>1</v>
      </c>
      <c r="AT4382" s="2">
        <v>0.52500000000000002</v>
      </c>
      <c r="AU4382" s="1">
        <f t="shared" si="547"/>
        <v>0.39427671444969431</v>
      </c>
      <c r="AV4382" s="1">
        <f t="shared" si="548"/>
        <v>0.28162622460692455</v>
      </c>
      <c r="AW4382" s="1">
        <f t="shared" si="549"/>
        <v>0.1689757347641547</v>
      </c>
    </row>
    <row r="4383" spans="1:49" x14ac:dyDescent="0.2">
      <c r="A4383">
        <v>4381</v>
      </c>
      <c r="B4383" t="s">
        <v>1935</v>
      </c>
      <c r="C4383" t="s">
        <v>1934</v>
      </c>
      <c r="F4383" t="s">
        <v>1933</v>
      </c>
      <c r="G4383" t="s">
        <v>17</v>
      </c>
      <c r="H4383" t="s">
        <v>16</v>
      </c>
      <c r="I4383" t="s">
        <v>1932</v>
      </c>
      <c r="J4383" t="s">
        <v>1931</v>
      </c>
      <c r="K4383" t="s">
        <v>1930</v>
      </c>
      <c r="L4383" t="s">
        <v>1929</v>
      </c>
      <c r="M4383" t="s">
        <v>1928</v>
      </c>
      <c r="N4383">
        <v>7</v>
      </c>
      <c r="O4383" t="s">
        <v>1927</v>
      </c>
      <c r="P4383" t="s">
        <v>1926</v>
      </c>
      <c r="Q4383" t="s">
        <v>1925</v>
      </c>
      <c r="R4383" s="7">
        <v>42370</v>
      </c>
      <c r="S4383" s="8">
        <f t="shared" si="544"/>
        <v>2016</v>
      </c>
      <c r="T4383" s="8">
        <v>2016</v>
      </c>
      <c r="U4383" s="8">
        <f t="shared" si="545"/>
        <v>6</v>
      </c>
      <c r="V4383" s="7">
        <v>42370</v>
      </c>
      <c r="W4383" t="s">
        <v>1909</v>
      </c>
      <c r="X4383" s="2">
        <v>0.21099999999999999</v>
      </c>
      <c r="Y4383" s="6">
        <f t="shared" si="550"/>
        <v>5.6325244921384904E-3</v>
      </c>
      <c r="AA4383">
        <v>9168516</v>
      </c>
      <c r="AB4383">
        <v>18936</v>
      </c>
      <c r="AC4383">
        <v>17451345</v>
      </c>
      <c r="AD4383" t="s">
        <v>6</v>
      </c>
      <c r="AE4383" t="s">
        <v>1908</v>
      </c>
      <c r="AF4383">
        <v>1</v>
      </c>
      <c r="AH4383" t="s">
        <v>1924</v>
      </c>
      <c r="AI4383" t="s">
        <v>1923</v>
      </c>
      <c r="AJ4383" t="s">
        <v>1922</v>
      </c>
      <c r="AK4383" t="s">
        <v>1921</v>
      </c>
      <c r="AL4383">
        <v>1</v>
      </c>
      <c r="AM4383" s="5">
        <f t="shared" si="546"/>
        <v>0.16666666666666666</v>
      </c>
      <c r="AN4383" s="4">
        <f t="shared" si="551"/>
        <v>2.5242963523917705E-4</v>
      </c>
      <c r="AO4383" s="3"/>
      <c r="AP4383">
        <v>0</v>
      </c>
      <c r="AQ4383" t="s">
        <v>1810</v>
      </c>
      <c r="AR4383">
        <v>25249055</v>
      </c>
      <c r="AS4383" t="s">
        <v>1809</v>
      </c>
      <c r="AT4383" s="2">
        <v>0.52500000000000002</v>
      </c>
      <c r="AU4383" s="1">
        <f t="shared" si="547"/>
        <v>0.4018496035068696</v>
      </c>
      <c r="AV4383" s="1">
        <f t="shared" si="548"/>
        <v>0.29424770636888337</v>
      </c>
      <c r="AW4383" s="1">
        <f t="shared" si="549"/>
        <v>0.1866458092308971</v>
      </c>
    </row>
    <row r="4384" spans="1:49" x14ac:dyDescent="0.2">
      <c r="A4384">
        <v>4382</v>
      </c>
      <c r="B4384" t="s">
        <v>1920</v>
      </c>
      <c r="C4384" t="s">
        <v>1919</v>
      </c>
      <c r="F4384" t="s">
        <v>1918</v>
      </c>
      <c r="G4384" t="s">
        <v>17</v>
      </c>
      <c r="H4384" t="s">
        <v>16</v>
      </c>
      <c r="I4384" t="s">
        <v>1917</v>
      </c>
      <c r="J4384" t="s">
        <v>1916</v>
      </c>
      <c r="K4384" t="s">
        <v>1915</v>
      </c>
      <c r="L4384" t="s">
        <v>1914</v>
      </c>
      <c r="M4384" t="s">
        <v>1913</v>
      </c>
      <c r="N4384">
        <v>5</v>
      </c>
      <c r="O4384" t="s">
        <v>1912</v>
      </c>
      <c r="P4384" t="s">
        <v>1911</v>
      </c>
      <c r="Q4384" t="s">
        <v>1910</v>
      </c>
      <c r="R4384" s="7">
        <v>42370</v>
      </c>
      <c r="S4384" s="8">
        <f t="shared" si="544"/>
        <v>2016</v>
      </c>
      <c r="T4384" s="8">
        <v>2016</v>
      </c>
      <c r="U4384" s="8">
        <f t="shared" si="545"/>
        <v>6</v>
      </c>
      <c r="V4384" s="7">
        <v>42370</v>
      </c>
      <c r="W4384" t="s">
        <v>1909</v>
      </c>
      <c r="X4384" s="2">
        <v>0.21099999999999999</v>
      </c>
      <c r="Y4384" s="6">
        <f t="shared" si="550"/>
        <v>5.6325244921384904E-3</v>
      </c>
      <c r="AA4384">
        <v>9168516</v>
      </c>
      <c r="AB4384">
        <v>18936</v>
      </c>
      <c r="AC4384">
        <v>17451345</v>
      </c>
      <c r="AD4384" t="s">
        <v>6</v>
      </c>
      <c r="AE4384" t="s">
        <v>1908</v>
      </c>
      <c r="AF4384">
        <v>1</v>
      </c>
      <c r="AH4384" t="s">
        <v>1907</v>
      </c>
      <c r="AI4384" t="s">
        <v>1906</v>
      </c>
      <c r="AJ4384" t="s">
        <v>1905</v>
      </c>
      <c r="AK4384" t="s">
        <v>1904</v>
      </c>
      <c r="AL4384">
        <v>2</v>
      </c>
      <c r="AM4384" s="5">
        <f t="shared" si="546"/>
        <v>0.33333333333333331</v>
      </c>
      <c r="AN4384" s="4">
        <f t="shared" si="551"/>
        <v>5.048592704783541E-4</v>
      </c>
      <c r="AO4384" s="3"/>
      <c r="AP4384">
        <v>0</v>
      </c>
      <c r="AR4384" t="s">
        <v>1</v>
      </c>
      <c r="AT4384" s="2">
        <v>0.52500000000000002</v>
      </c>
      <c r="AU4384" s="1">
        <f t="shared" si="547"/>
        <v>0.40942249256404495</v>
      </c>
      <c r="AV4384" s="1">
        <f t="shared" si="548"/>
        <v>0.30686918813084224</v>
      </c>
      <c r="AW4384" s="1">
        <f t="shared" si="549"/>
        <v>0.20431588369763951</v>
      </c>
    </row>
    <row r="4385" spans="1:49" x14ac:dyDescent="0.2">
      <c r="A4385">
        <v>4383</v>
      </c>
      <c r="B4385" t="s">
        <v>1903</v>
      </c>
      <c r="C4385" t="s">
        <v>1902</v>
      </c>
      <c r="E4385">
        <v>26133361</v>
      </c>
      <c r="F4385" t="s">
        <v>1901</v>
      </c>
      <c r="G4385" t="s">
        <v>17</v>
      </c>
      <c r="H4385" t="s">
        <v>16</v>
      </c>
      <c r="I4385" t="s">
        <v>1900</v>
      </c>
      <c r="J4385">
        <v>60032179</v>
      </c>
      <c r="K4385" t="s">
        <v>1899</v>
      </c>
      <c r="L4385" t="s">
        <v>1898</v>
      </c>
      <c r="M4385" t="s">
        <v>411</v>
      </c>
      <c r="N4385">
        <v>8</v>
      </c>
      <c r="O4385" t="s">
        <v>1897</v>
      </c>
      <c r="P4385" t="s">
        <v>1896</v>
      </c>
      <c r="Q4385" t="s">
        <v>1895</v>
      </c>
      <c r="R4385" s="7">
        <v>42370</v>
      </c>
      <c r="S4385" s="8">
        <f t="shared" si="544"/>
        <v>2016</v>
      </c>
      <c r="T4385" s="8">
        <v>2016</v>
      </c>
      <c r="U4385" s="8">
        <f t="shared" si="545"/>
        <v>6</v>
      </c>
      <c r="V4385" s="7">
        <v>42370</v>
      </c>
      <c r="W4385" t="s">
        <v>1894</v>
      </c>
      <c r="X4385" s="2">
        <v>3.1179999999999999</v>
      </c>
      <c r="Y4385" s="6">
        <f t="shared" si="550"/>
        <v>8.3233229225060726E-2</v>
      </c>
      <c r="AA4385">
        <v>338419</v>
      </c>
      <c r="AB4385">
        <v>17864</v>
      </c>
      <c r="AC4385">
        <v>15271315</v>
      </c>
      <c r="AD4385" t="s">
        <v>6</v>
      </c>
      <c r="AE4385">
        <v>278</v>
      </c>
      <c r="AF4385">
        <v>1</v>
      </c>
      <c r="AH4385" t="s">
        <v>1893</v>
      </c>
      <c r="AI4385" t="s">
        <v>1892</v>
      </c>
      <c r="AK4385" t="s">
        <v>1891</v>
      </c>
      <c r="AL4385">
        <v>37</v>
      </c>
      <c r="AM4385" s="5">
        <f t="shared" si="546"/>
        <v>6.166666666666667</v>
      </c>
      <c r="AN4385" s="4">
        <f t="shared" si="551"/>
        <v>9.3398965038495527E-3</v>
      </c>
      <c r="AO4385" s="3"/>
      <c r="AP4385">
        <v>1</v>
      </c>
      <c r="AQ4385" t="s">
        <v>1890</v>
      </c>
      <c r="AR4385" t="s">
        <v>1889</v>
      </c>
      <c r="AS4385" t="s">
        <v>1888</v>
      </c>
      <c r="AT4385" s="2">
        <v>11.105</v>
      </c>
      <c r="AU4385" s="1">
        <f t="shared" si="547"/>
        <v>6.1065229408697368</v>
      </c>
      <c r="AV4385" s="1">
        <f t="shared" si="548"/>
        <v>4.6286562864455139</v>
      </c>
      <c r="AW4385" s="1">
        <f t="shared" si="549"/>
        <v>3.1507896320212905</v>
      </c>
    </row>
    <row r="4386" spans="1:49" x14ac:dyDescent="0.2">
      <c r="A4386">
        <v>4384</v>
      </c>
      <c r="B4386" t="s">
        <v>1887</v>
      </c>
      <c r="F4386" t="s">
        <v>1886</v>
      </c>
      <c r="G4386" t="s">
        <v>17</v>
      </c>
      <c r="H4386" t="s">
        <v>16</v>
      </c>
      <c r="I4386" t="s">
        <v>1885</v>
      </c>
      <c r="J4386" t="s">
        <v>1884</v>
      </c>
      <c r="K4386" t="s">
        <v>1883</v>
      </c>
      <c r="L4386" t="s">
        <v>1882</v>
      </c>
      <c r="M4386" t="s">
        <v>230</v>
      </c>
      <c r="N4386">
        <v>4</v>
      </c>
      <c r="O4386" t="s">
        <v>1881</v>
      </c>
      <c r="P4386" t="s">
        <v>1880</v>
      </c>
      <c r="Q4386" t="s">
        <v>1879</v>
      </c>
      <c r="R4386" s="7">
        <v>42370</v>
      </c>
      <c r="S4386" s="8">
        <f t="shared" si="544"/>
        <v>2016</v>
      </c>
      <c r="T4386" s="8">
        <v>2016</v>
      </c>
      <c r="U4386" s="8">
        <f t="shared" si="545"/>
        <v>6</v>
      </c>
      <c r="V4386" s="7">
        <v>42370</v>
      </c>
      <c r="W4386" t="s">
        <v>1878</v>
      </c>
      <c r="X4386" s="2">
        <v>0.19</v>
      </c>
      <c r="Y4386" s="6">
        <f t="shared" si="550"/>
        <v>5.0719414858119115E-3</v>
      </c>
      <c r="AA4386" t="s">
        <v>1877</v>
      </c>
      <c r="AB4386">
        <v>17300154986</v>
      </c>
      <c r="AD4386" t="s">
        <v>6</v>
      </c>
      <c r="AE4386">
        <v>10</v>
      </c>
      <c r="AF4386">
        <v>1</v>
      </c>
      <c r="AH4386" t="s">
        <v>1876</v>
      </c>
      <c r="AI4386" t="s">
        <v>1875</v>
      </c>
      <c r="AJ4386" t="s">
        <v>1874</v>
      </c>
      <c r="AK4386" t="s">
        <v>1873</v>
      </c>
      <c r="AL4386">
        <v>0</v>
      </c>
      <c r="AM4386" s="5">
        <f t="shared" si="546"/>
        <v>0</v>
      </c>
      <c r="AN4386" s="4">
        <f t="shared" si="551"/>
        <v>0</v>
      </c>
      <c r="AO4386" s="3"/>
      <c r="AP4386">
        <v>0</v>
      </c>
      <c r="AQ4386" t="s">
        <v>222</v>
      </c>
      <c r="AR4386">
        <v>61571108</v>
      </c>
      <c r="AS4386" t="s">
        <v>1872</v>
      </c>
      <c r="AT4386" s="2" t="s">
        <v>0</v>
      </c>
      <c r="AU4386" s="1">
        <f t="shared" si="547"/>
        <v>0.35503590400683377</v>
      </c>
      <c r="AV4386" s="1">
        <f t="shared" si="548"/>
        <v>0.25359707429059558</v>
      </c>
      <c r="AW4386" s="1">
        <f t="shared" si="549"/>
        <v>0.15215824457435734</v>
      </c>
    </row>
    <row r="4387" spans="1:49" x14ac:dyDescent="0.2">
      <c r="A4387">
        <v>4385</v>
      </c>
      <c r="B4387" t="s">
        <v>1871</v>
      </c>
      <c r="C4387" t="s">
        <v>1870</v>
      </c>
      <c r="F4387" t="s">
        <v>1869</v>
      </c>
      <c r="G4387" t="s">
        <v>17</v>
      </c>
      <c r="H4387" t="s">
        <v>16</v>
      </c>
      <c r="I4387" t="s">
        <v>1868</v>
      </c>
      <c r="J4387">
        <v>60000264</v>
      </c>
      <c r="K4387" t="s">
        <v>1867</v>
      </c>
      <c r="L4387" t="s">
        <v>1866</v>
      </c>
      <c r="M4387" t="s">
        <v>1865</v>
      </c>
      <c r="N4387">
        <v>3</v>
      </c>
      <c r="O4387" t="s">
        <v>1864</v>
      </c>
      <c r="P4387" t="s">
        <v>1863</v>
      </c>
      <c r="Q4387" t="s">
        <v>1862</v>
      </c>
      <c r="R4387" s="7">
        <v>42370</v>
      </c>
      <c r="S4387" s="8">
        <f t="shared" si="544"/>
        <v>2016</v>
      </c>
      <c r="T4387" s="8">
        <v>2016</v>
      </c>
      <c r="U4387" s="8">
        <f t="shared" si="545"/>
        <v>6</v>
      </c>
      <c r="V4387" s="7">
        <v>42370</v>
      </c>
      <c r="W4387" t="s">
        <v>1861</v>
      </c>
      <c r="X4387" s="2">
        <v>0.371</v>
      </c>
      <c r="Y4387" s="6">
        <f t="shared" si="550"/>
        <v>9.9036331117695747E-3</v>
      </c>
      <c r="AA4387">
        <v>214922</v>
      </c>
      <c r="AB4387">
        <v>130262</v>
      </c>
      <c r="AC4387">
        <v>13474065</v>
      </c>
      <c r="AD4387" t="s">
        <v>6</v>
      </c>
      <c r="AE4387">
        <v>55</v>
      </c>
      <c r="AF4387">
        <v>1</v>
      </c>
      <c r="AG4387">
        <v>16203</v>
      </c>
      <c r="AI4387" t="s">
        <v>1860</v>
      </c>
      <c r="AK4387" t="s">
        <v>1859</v>
      </c>
      <c r="AL4387">
        <v>3</v>
      </c>
      <c r="AM4387" s="5">
        <f t="shared" si="546"/>
        <v>0.5</v>
      </c>
      <c r="AN4387" s="4">
        <f t="shared" si="551"/>
        <v>7.572889057175312E-4</v>
      </c>
      <c r="AO4387" s="3"/>
      <c r="AP4387">
        <v>0</v>
      </c>
      <c r="AR4387" t="s">
        <v>1</v>
      </c>
      <c r="AT4387" s="2">
        <v>1.48</v>
      </c>
      <c r="AU4387" s="1">
        <f t="shared" si="547"/>
        <v>0.71597298499539619</v>
      </c>
      <c r="AV4387" s="1">
        <f t="shared" si="548"/>
        <v>0.53304610087435522</v>
      </c>
      <c r="AW4387" s="1">
        <f t="shared" si="549"/>
        <v>0.35011921675331442</v>
      </c>
    </row>
    <row r="4388" spans="1:49" x14ac:dyDescent="0.2">
      <c r="A4388">
        <v>4386</v>
      </c>
      <c r="B4388" t="s">
        <v>1858</v>
      </c>
      <c r="C4388" t="s">
        <v>1857</v>
      </c>
      <c r="F4388" t="s">
        <v>1856</v>
      </c>
      <c r="G4388" t="s">
        <v>17</v>
      </c>
      <c r="H4388" t="s">
        <v>16</v>
      </c>
      <c r="I4388" t="s">
        <v>1855</v>
      </c>
      <c r="J4388" t="s">
        <v>1849</v>
      </c>
      <c r="K4388" t="s">
        <v>1854</v>
      </c>
      <c r="L4388" t="s">
        <v>1853</v>
      </c>
      <c r="M4388" t="s">
        <v>1852</v>
      </c>
      <c r="N4388">
        <v>2</v>
      </c>
      <c r="O4388" t="s">
        <v>1851</v>
      </c>
      <c r="P4388" t="s">
        <v>1850</v>
      </c>
      <c r="Q4388" t="s">
        <v>1849</v>
      </c>
      <c r="R4388" s="7">
        <v>42370</v>
      </c>
      <c r="S4388" s="8">
        <f t="shared" si="544"/>
        <v>2016</v>
      </c>
      <c r="T4388" s="8">
        <v>2016</v>
      </c>
      <c r="U4388" s="8">
        <f t="shared" si="545"/>
        <v>6</v>
      </c>
      <c r="V4388" s="7">
        <v>42370</v>
      </c>
      <c r="W4388" t="s">
        <v>1848</v>
      </c>
      <c r="X4388" s="2">
        <v>2.137</v>
      </c>
      <c r="Y4388" s="6">
        <f t="shared" si="550"/>
        <v>5.7045994500947654E-2</v>
      </c>
      <c r="AA4388">
        <v>46361</v>
      </c>
      <c r="AB4388">
        <v>26750</v>
      </c>
      <c r="AC4388">
        <v>14320746</v>
      </c>
      <c r="AD4388" t="s">
        <v>6</v>
      </c>
      <c r="AE4388">
        <v>585</v>
      </c>
      <c r="AG4388" t="s">
        <v>1847</v>
      </c>
      <c r="AI4388" t="s">
        <v>1846</v>
      </c>
      <c r="AJ4388" t="s">
        <v>1845</v>
      </c>
      <c r="AK4388" t="s">
        <v>1844</v>
      </c>
      <c r="AL4388">
        <v>10</v>
      </c>
      <c r="AM4388" s="5">
        <f t="shared" si="546"/>
        <v>1.6666666666666667</v>
      </c>
      <c r="AN4388" s="4">
        <f t="shared" si="551"/>
        <v>2.5242963523917708E-3</v>
      </c>
      <c r="AO4388" s="3"/>
      <c r="AP4388">
        <v>1</v>
      </c>
      <c r="AQ4388" t="s">
        <v>207</v>
      </c>
      <c r="AR4388">
        <v>1140030</v>
      </c>
      <c r="AS4388" t="s">
        <v>206</v>
      </c>
      <c r="AT4388" s="2" t="s">
        <v>0</v>
      </c>
      <c r="AU4388" s="1">
        <f t="shared" si="547"/>
        <v>4.0689485056380885</v>
      </c>
      <c r="AV4388" s="1">
        <f t="shared" si="548"/>
        <v>2.9785145426669715</v>
      </c>
      <c r="AW4388" s="1">
        <f t="shared" si="549"/>
        <v>1.8880805796958535</v>
      </c>
    </row>
    <row r="4389" spans="1:49" x14ac:dyDescent="0.2">
      <c r="A4389">
        <v>4387</v>
      </c>
      <c r="B4389" t="s">
        <v>1843</v>
      </c>
      <c r="C4389" t="s">
        <v>1842</v>
      </c>
      <c r="D4389" t="s">
        <v>1841</v>
      </c>
      <c r="F4389" t="s">
        <v>1840</v>
      </c>
      <c r="G4389" t="s">
        <v>17</v>
      </c>
      <c r="H4389" t="s">
        <v>16</v>
      </c>
      <c r="I4389" t="s">
        <v>1839</v>
      </c>
      <c r="J4389" t="s">
        <v>1838</v>
      </c>
      <c r="K4389" t="s">
        <v>1837</v>
      </c>
      <c r="L4389" t="s">
        <v>1836</v>
      </c>
      <c r="M4389" t="s">
        <v>1835</v>
      </c>
      <c r="N4389">
        <v>2</v>
      </c>
      <c r="O4389" t="s">
        <v>1834</v>
      </c>
      <c r="P4389" t="s">
        <v>1833</v>
      </c>
      <c r="Q4389" t="s">
        <v>1832</v>
      </c>
      <c r="R4389" s="7">
        <v>42370</v>
      </c>
      <c r="S4389" s="8">
        <f t="shared" si="544"/>
        <v>2016</v>
      </c>
      <c r="T4389" s="8">
        <v>2016</v>
      </c>
      <c r="U4389" s="8">
        <f t="shared" si="545"/>
        <v>6</v>
      </c>
      <c r="V4389" s="7" t="s">
        <v>356</v>
      </c>
      <c r="W4389" t="s">
        <v>1831</v>
      </c>
      <c r="X4389" s="2">
        <v>1.298</v>
      </c>
      <c r="Y4389" s="6">
        <f t="shared" si="550"/>
        <v>3.4649368676757164E-2</v>
      </c>
      <c r="AA4389">
        <v>22142096</v>
      </c>
      <c r="AB4389">
        <v>21100324363</v>
      </c>
      <c r="AD4389" t="s">
        <v>6</v>
      </c>
      <c r="AE4389">
        <v>3</v>
      </c>
      <c r="AH4389" s="9">
        <v>44166</v>
      </c>
      <c r="AI4389" t="s">
        <v>1830</v>
      </c>
      <c r="AJ4389" t="s">
        <v>1829</v>
      </c>
      <c r="AK4389" t="s">
        <v>1828</v>
      </c>
      <c r="AL4389">
        <v>5</v>
      </c>
      <c r="AM4389" s="5">
        <f t="shared" si="546"/>
        <v>0.83333333333333337</v>
      </c>
      <c r="AN4389" s="4">
        <f t="shared" si="551"/>
        <v>1.2621481761958854E-3</v>
      </c>
      <c r="AO4389" s="3"/>
      <c r="AP4389">
        <v>0</v>
      </c>
      <c r="AR4389" t="s">
        <v>1</v>
      </c>
      <c r="AT4389" s="2">
        <v>6.91</v>
      </c>
      <c r="AU4389" s="1">
        <f t="shared" si="547"/>
        <v>2.4633202526588778</v>
      </c>
      <c r="AV4389" s="1">
        <f t="shared" si="548"/>
        <v>1.7955758426476522</v>
      </c>
      <c r="AW4389" s="1">
        <f t="shared" si="549"/>
        <v>1.1278314326364269</v>
      </c>
    </row>
    <row r="4390" spans="1:49" x14ac:dyDescent="0.2">
      <c r="A4390">
        <v>4388</v>
      </c>
      <c r="B4390" t="s">
        <v>1827</v>
      </c>
      <c r="C4390" t="s">
        <v>1826</v>
      </c>
      <c r="D4390" t="s">
        <v>1825</v>
      </c>
      <c r="F4390" t="s">
        <v>1824</v>
      </c>
      <c r="G4390" t="s">
        <v>17</v>
      </c>
      <c r="H4390" t="s">
        <v>16</v>
      </c>
      <c r="I4390" t="s">
        <v>1823</v>
      </c>
      <c r="J4390" t="s">
        <v>1822</v>
      </c>
      <c r="K4390" t="s">
        <v>1821</v>
      </c>
      <c r="L4390" t="s">
        <v>1820</v>
      </c>
      <c r="M4390" t="s">
        <v>1819</v>
      </c>
      <c r="N4390">
        <v>5</v>
      </c>
      <c r="O4390" t="s">
        <v>1818</v>
      </c>
      <c r="P4390" t="s">
        <v>1817</v>
      </c>
      <c r="Q4390" t="s">
        <v>1816</v>
      </c>
      <c r="R4390" s="7">
        <v>42370</v>
      </c>
      <c r="S4390" s="8">
        <f t="shared" si="544"/>
        <v>2016</v>
      </c>
      <c r="T4390" s="8">
        <v>2016</v>
      </c>
      <c r="U4390" s="8">
        <f t="shared" si="545"/>
        <v>6</v>
      </c>
      <c r="V4390" s="7" t="s">
        <v>356</v>
      </c>
      <c r="W4390" t="s">
        <v>1815</v>
      </c>
      <c r="X4390" s="2">
        <v>0.51500000000000001</v>
      </c>
      <c r="Y4390" s="6">
        <f t="shared" si="550"/>
        <v>1.374763086943755E-2</v>
      </c>
      <c r="AA4390">
        <v>13646826</v>
      </c>
      <c r="AB4390">
        <v>28436</v>
      </c>
      <c r="AD4390" t="s">
        <v>6</v>
      </c>
      <c r="AE4390">
        <v>137</v>
      </c>
      <c r="AH4390" t="s">
        <v>1814</v>
      </c>
      <c r="AI4390" t="s">
        <v>1813</v>
      </c>
      <c r="AJ4390" t="s">
        <v>1812</v>
      </c>
      <c r="AK4390" t="s">
        <v>1811</v>
      </c>
      <c r="AL4390">
        <v>2</v>
      </c>
      <c r="AM4390" s="5">
        <f t="shared" si="546"/>
        <v>0.33333333333333331</v>
      </c>
      <c r="AN4390" s="4">
        <f t="shared" si="551"/>
        <v>5.048592704783541E-4</v>
      </c>
      <c r="AO4390" s="3"/>
      <c r="AP4390">
        <v>0</v>
      </c>
      <c r="AQ4390" t="s">
        <v>1810</v>
      </c>
      <c r="AR4390" t="s">
        <v>1</v>
      </c>
      <c r="AS4390" t="s">
        <v>1809</v>
      </c>
      <c r="AT4390" s="2" t="s">
        <v>0</v>
      </c>
      <c r="AU4390" s="1">
        <f t="shared" si="547"/>
        <v>0.97747993897497909</v>
      </c>
      <c r="AV4390" s="1">
        <f t="shared" si="548"/>
        <v>0.71262450699579527</v>
      </c>
      <c r="AW4390" s="1">
        <f t="shared" si="549"/>
        <v>0.44776907501661128</v>
      </c>
    </row>
    <row r="4391" spans="1:49" x14ac:dyDescent="0.2">
      <c r="A4391">
        <v>4389</v>
      </c>
      <c r="B4391" t="s">
        <v>1808</v>
      </c>
      <c r="C4391" t="s">
        <v>1807</v>
      </c>
      <c r="F4391" t="s">
        <v>1806</v>
      </c>
      <c r="G4391" t="s">
        <v>17</v>
      </c>
      <c r="H4391" t="s">
        <v>16</v>
      </c>
      <c r="I4391" t="s">
        <v>1805</v>
      </c>
      <c r="J4391" t="s">
        <v>1804</v>
      </c>
      <c r="K4391" t="s">
        <v>1803</v>
      </c>
      <c r="L4391" t="s">
        <v>1802</v>
      </c>
      <c r="M4391" t="s">
        <v>214</v>
      </c>
      <c r="N4391">
        <v>7</v>
      </c>
      <c r="O4391" t="s">
        <v>1801</v>
      </c>
      <c r="P4391" t="s">
        <v>1800</v>
      </c>
      <c r="Q4391" t="s">
        <v>1799</v>
      </c>
      <c r="R4391" s="7">
        <v>42370</v>
      </c>
      <c r="S4391" s="8">
        <f t="shared" si="544"/>
        <v>2016</v>
      </c>
      <c r="T4391" s="8">
        <v>2016</v>
      </c>
      <c r="U4391" s="8">
        <f t="shared" si="545"/>
        <v>6</v>
      </c>
      <c r="V4391" s="7">
        <v>42370</v>
      </c>
      <c r="W4391" t="s">
        <v>1798</v>
      </c>
      <c r="X4391" s="2" t="s">
        <v>0</v>
      </c>
      <c r="Y4391" s="6" t="e">
        <f t="shared" si="550"/>
        <v>#VALUE!</v>
      </c>
      <c r="AA4391">
        <v>21662746</v>
      </c>
      <c r="AB4391">
        <v>21100329308</v>
      </c>
      <c r="AC4391">
        <v>21662754</v>
      </c>
      <c r="AD4391" t="s">
        <v>6</v>
      </c>
      <c r="AE4391">
        <v>34</v>
      </c>
      <c r="AF4391">
        <v>1</v>
      </c>
      <c r="AG4391">
        <v>11207</v>
      </c>
      <c r="AI4391" t="s">
        <v>1797</v>
      </c>
      <c r="AK4391" t="s">
        <v>1796</v>
      </c>
      <c r="AL4391">
        <v>2</v>
      </c>
      <c r="AM4391" s="5">
        <f t="shared" si="546"/>
        <v>0.33333333333333331</v>
      </c>
      <c r="AN4391" s="4">
        <f t="shared" si="551"/>
        <v>5.048592704783541E-4</v>
      </c>
      <c r="AO4391" s="3"/>
      <c r="AP4391">
        <v>0</v>
      </c>
      <c r="AR4391" t="s">
        <v>1</v>
      </c>
      <c r="AT4391" s="2" t="s">
        <v>0</v>
      </c>
      <c r="AU4391" s="1" t="e">
        <f t="shared" si="547"/>
        <v>#VALUE!</v>
      </c>
      <c r="AV4391" s="1" t="e">
        <f t="shared" si="548"/>
        <v>#VALUE!</v>
      </c>
      <c r="AW4391" s="1" t="e">
        <f t="shared" si="549"/>
        <v>#VALUE!</v>
      </c>
    </row>
    <row r="4392" spans="1:49" x14ac:dyDescent="0.2">
      <c r="A4392">
        <v>4390</v>
      </c>
      <c r="B4392" t="s">
        <v>1795</v>
      </c>
      <c r="C4392" t="s">
        <v>1794</v>
      </c>
      <c r="F4392" t="s">
        <v>1793</v>
      </c>
      <c r="G4392" t="s">
        <v>17</v>
      </c>
      <c r="H4392" t="s">
        <v>16</v>
      </c>
      <c r="I4392" t="s">
        <v>1792</v>
      </c>
      <c r="J4392">
        <v>60015150</v>
      </c>
      <c r="K4392" t="s">
        <v>1791</v>
      </c>
      <c r="L4392" t="s">
        <v>1790</v>
      </c>
      <c r="M4392" t="s">
        <v>73</v>
      </c>
      <c r="N4392">
        <v>4</v>
      </c>
      <c r="O4392" t="s">
        <v>1789</v>
      </c>
      <c r="P4392" t="s">
        <v>1788</v>
      </c>
      <c r="Q4392" t="s">
        <v>1787</v>
      </c>
      <c r="R4392" s="7">
        <v>42370</v>
      </c>
      <c r="S4392" s="8">
        <f t="shared" si="544"/>
        <v>2016</v>
      </c>
      <c r="T4392" s="8">
        <v>2016</v>
      </c>
      <c r="U4392" s="8">
        <f t="shared" si="545"/>
        <v>6</v>
      </c>
      <c r="V4392" s="7" t="s">
        <v>356</v>
      </c>
      <c r="W4392" t="s">
        <v>1786</v>
      </c>
      <c r="X4392" s="2">
        <v>0.54100000000000004</v>
      </c>
      <c r="Y4392" s="6">
        <f t="shared" si="550"/>
        <v>1.4441686020127601E-2</v>
      </c>
      <c r="AA4392">
        <v>29505</v>
      </c>
      <c r="AB4392">
        <v>26997</v>
      </c>
      <c r="AC4392">
        <v>19432909</v>
      </c>
      <c r="AD4392" t="s">
        <v>6</v>
      </c>
      <c r="AE4392">
        <v>84</v>
      </c>
      <c r="AF4392">
        <v>1</v>
      </c>
      <c r="AH4392" t="s">
        <v>1785</v>
      </c>
      <c r="AI4392" t="s">
        <v>1784</v>
      </c>
      <c r="AK4392" t="s">
        <v>1783</v>
      </c>
      <c r="AL4392">
        <v>1</v>
      </c>
      <c r="AM4392" s="5">
        <f t="shared" si="546"/>
        <v>0.16666666666666666</v>
      </c>
      <c r="AN4392" s="4">
        <f t="shared" si="551"/>
        <v>2.5242963523917705E-4</v>
      </c>
      <c r="AO4392" s="3"/>
      <c r="AP4392">
        <v>0</v>
      </c>
      <c r="AQ4392" t="s">
        <v>1782</v>
      </c>
      <c r="AR4392" t="s">
        <v>1781</v>
      </c>
      <c r="AS4392" t="s">
        <v>1780</v>
      </c>
      <c r="AT4392" s="2">
        <v>1.022</v>
      </c>
      <c r="AU4392" s="1">
        <f t="shared" si="547"/>
        <v>1.0184909104661073</v>
      </c>
      <c r="AV4392" s="1">
        <f t="shared" si="548"/>
        <v>0.73470578276833898</v>
      </c>
      <c r="AW4392" s="1">
        <f t="shared" si="549"/>
        <v>0.45092065507057039</v>
      </c>
    </row>
    <row r="4393" spans="1:49" x14ac:dyDescent="0.2">
      <c r="A4393">
        <v>4391</v>
      </c>
      <c r="B4393" t="s">
        <v>1779</v>
      </c>
      <c r="C4393" t="s">
        <v>1778</v>
      </c>
      <c r="F4393" t="s">
        <v>1777</v>
      </c>
      <c r="G4393" t="s">
        <v>17</v>
      </c>
      <c r="H4393" t="s">
        <v>16</v>
      </c>
      <c r="I4393" t="s">
        <v>1776</v>
      </c>
      <c r="J4393">
        <v>60025578</v>
      </c>
      <c r="K4393" t="s">
        <v>692</v>
      </c>
      <c r="L4393" t="s">
        <v>691</v>
      </c>
      <c r="M4393" t="s">
        <v>340</v>
      </c>
      <c r="N4393">
        <v>4</v>
      </c>
      <c r="O4393" t="s">
        <v>1775</v>
      </c>
      <c r="P4393" t="s">
        <v>1774</v>
      </c>
      <c r="Q4393" t="s">
        <v>688</v>
      </c>
      <c r="R4393" s="7">
        <v>42370</v>
      </c>
      <c r="S4393" s="8">
        <f t="shared" si="544"/>
        <v>2016</v>
      </c>
      <c r="T4393" s="8">
        <v>2016</v>
      </c>
      <c r="U4393" s="8">
        <f t="shared" si="545"/>
        <v>6</v>
      </c>
      <c r="V4393" s="7">
        <v>2016</v>
      </c>
      <c r="W4393" t="s">
        <v>1433</v>
      </c>
      <c r="X4393" s="2">
        <v>0.245</v>
      </c>
      <c r="Y4393" s="6">
        <f t="shared" si="550"/>
        <v>6.5401350738100959E-3</v>
      </c>
      <c r="AA4393">
        <v>19376480</v>
      </c>
      <c r="AB4393">
        <v>19700186896</v>
      </c>
      <c r="AD4393" t="s">
        <v>6</v>
      </c>
      <c r="AE4393">
        <v>58</v>
      </c>
      <c r="AH4393" t="s">
        <v>1773</v>
      </c>
      <c r="AI4393" t="s">
        <v>1772</v>
      </c>
      <c r="AK4393" t="s">
        <v>1771</v>
      </c>
      <c r="AL4393">
        <v>4</v>
      </c>
      <c r="AM4393" s="5">
        <f t="shared" si="546"/>
        <v>0.66666666666666663</v>
      </c>
      <c r="AN4393" s="4">
        <f t="shared" si="551"/>
        <v>1.0097185409567082E-3</v>
      </c>
      <c r="AO4393" s="3"/>
      <c r="AP4393">
        <v>1</v>
      </c>
      <c r="AR4393" t="s">
        <v>1</v>
      </c>
      <c r="AT4393" s="2" t="s">
        <v>0</v>
      </c>
      <c r="AU4393" s="1">
        <f t="shared" si="547"/>
        <v>0.48810101139540785</v>
      </c>
      <c r="AV4393" s="1">
        <f t="shared" si="548"/>
        <v>0.37749268073834019</v>
      </c>
      <c r="AW4393" s="1">
        <f t="shared" si="549"/>
        <v>0.26688435008127243</v>
      </c>
    </row>
    <row r="4394" spans="1:49" x14ac:dyDescent="0.2">
      <c r="A4394">
        <v>4392</v>
      </c>
      <c r="B4394" t="s">
        <v>1770</v>
      </c>
      <c r="C4394" t="s">
        <v>1769</v>
      </c>
      <c r="F4394" t="s">
        <v>1768</v>
      </c>
      <c r="G4394" t="s">
        <v>17</v>
      </c>
      <c r="H4394" t="s">
        <v>16</v>
      </c>
      <c r="I4394" t="s">
        <v>1767</v>
      </c>
      <c r="J4394">
        <v>60031544</v>
      </c>
      <c r="K4394" t="s">
        <v>1766</v>
      </c>
      <c r="L4394" t="s">
        <v>1765</v>
      </c>
      <c r="M4394" t="s">
        <v>135</v>
      </c>
      <c r="N4394">
        <v>7</v>
      </c>
      <c r="O4394" t="s">
        <v>1764</v>
      </c>
      <c r="P4394" t="s">
        <v>1763</v>
      </c>
      <c r="Q4394" t="s">
        <v>1762</v>
      </c>
      <c r="R4394" s="7">
        <v>42370</v>
      </c>
      <c r="S4394" s="8">
        <f t="shared" si="544"/>
        <v>2016</v>
      </c>
      <c r="T4394" s="8">
        <v>2016</v>
      </c>
      <c r="U4394" s="8">
        <f t="shared" si="545"/>
        <v>6</v>
      </c>
      <c r="V4394" s="7">
        <v>2016</v>
      </c>
      <c r="W4394" t="s">
        <v>1748</v>
      </c>
      <c r="X4394" s="2">
        <v>0.34100000000000003</v>
      </c>
      <c r="Y4394" s="6">
        <f t="shared" si="550"/>
        <v>9.1028002455887467E-3</v>
      </c>
      <c r="AA4394">
        <v>19378718</v>
      </c>
      <c r="AB4394">
        <v>19700186839</v>
      </c>
      <c r="AC4394">
        <v>15309681</v>
      </c>
      <c r="AD4394" t="s">
        <v>6</v>
      </c>
      <c r="AE4394">
        <v>61</v>
      </c>
      <c r="AH4394" s="9">
        <v>42248</v>
      </c>
      <c r="AI4394" t="s">
        <v>1761</v>
      </c>
      <c r="AK4394" t="s">
        <v>1760</v>
      </c>
      <c r="AL4394">
        <v>10</v>
      </c>
      <c r="AM4394" s="5">
        <f t="shared" si="546"/>
        <v>1.6666666666666667</v>
      </c>
      <c r="AN4394" s="4">
        <f t="shared" si="551"/>
        <v>2.5242963523917708E-3</v>
      </c>
      <c r="AO4394" s="3"/>
      <c r="AP4394">
        <v>1</v>
      </c>
      <c r="AQ4394" t="s">
        <v>1759</v>
      </c>
      <c r="AR4394" t="s">
        <v>1</v>
      </c>
      <c r="AS4394" t="s">
        <v>1758</v>
      </c>
      <c r="AT4394" s="2" t="s">
        <v>0</v>
      </c>
      <c r="AU4394" s="1">
        <f t="shared" si="547"/>
        <v>0.71292490776296535</v>
      </c>
      <c r="AV4394" s="1">
        <f t="shared" si="548"/>
        <v>0.58135482989902587</v>
      </c>
      <c r="AW4394" s="1">
        <f t="shared" si="549"/>
        <v>0.44978475203508633</v>
      </c>
    </row>
    <row r="4395" spans="1:49" x14ac:dyDescent="0.2">
      <c r="A4395">
        <v>4393</v>
      </c>
      <c r="B4395" t="s">
        <v>1757</v>
      </c>
      <c r="C4395" t="s">
        <v>1756</v>
      </c>
      <c r="F4395" t="s">
        <v>1755</v>
      </c>
      <c r="G4395" t="s">
        <v>17</v>
      </c>
      <c r="H4395" t="s">
        <v>16</v>
      </c>
      <c r="I4395" t="s">
        <v>1754</v>
      </c>
      <c r="J4395" t="s">
        <v>1753</v>
      </c>
      <c r="K4395" t="s">
        <v>1752</v>
      </c>
      <c r="L4395" t="s">
        <v>1092</v>
      </c>
      <c r="M4395" t="s">
        <v>528</v>
      </c>
      <c r="N4395">
        <v>3</v>
      </c>
      <c r="O4395" t="s">
        <v>1751</v>
      </c>
      <c r="P4395" t="s">
        <v>1750</v>
      </c>
      <c r="Q4395" t="s">
        <v>1749</v>
      </c>
      <c r="R4395" s="7">
        <v>42370</v>
      </c>
      <c r="S4395" s="8">
        <f t="shared" si="544"/>
        <v>2016</v>
      </c>
      <c r="T4395" s="8">
        <v>2016</v>
      </c>
      <c r="U4395" s="8">
        <f t="shared" si="545"/>
        <v>6</v>
      </c>
      <c r="V4395" s="7">
        <v>2016</v>
      </c>
      <c r="W4395" t="s">
        <v>1748</v>
      </c>
      <c r="X4395" s="2">
        <v>0.34100000000000003</v>
      </c>
      <c r="Y4395" s="6">
        <f t="shared" si="550"/>
        <v>9.1028002455887467E-3</v>
      </c>
      <c r="AA4395">
        <v>19378718</v>
      </c>
      <c r="AB4395">
        <v>19700186839</v>
      </c>
      <c r="AC4395">
        <v>15309681</v>
      </c>
      <c r="AD4395" t="s">
        <v>6</v>
      </c>
      <c r="AE4395">
        <v>61</v>
      </c>
      <c r="AH4395" s="10">
        <v>44409</v>
      </c>
      <c r="AI4395" t="s">
        <v>1747</v>
      </c>
      <c r="AK4395" t="s">
        <v>1746</v>
      </c>
      <c r="AL4395">
        <v>9</v>
      </c>
      <c r="AM4395" s="5">
        <f t="shared" si="546"/>
        <v>1.5</v>
      </c>
      <c r="AN4395" s="4">
        <f t="shared" si="551"/>
        <v>2.2718667171525938E-3</v>
      </c>
      <c r="AO4395" s="3"/>
      <c r="AP4395">
        <v>1</v>
      </c>
      <c r="AR4395" t="s">
        <v>1</v>
      </c>
      <c r="AT4395" s="2" t="s">
        <v>0</v>
      </c>
      <c r="AU4395" s="1">
        <f t="shared" si="547"/>
        <v>0.70535201870579001</v>
      </c>
      <c r="AV4395" s="1">
        <f t="shared" si="548"/>
        <v>0.568733348137067</v>
      </c>
      <c r="AW4395" s="1">
        <f t="shared" si="549"/>
        <v>0.43211467756834387</v>
      </c>
    </row>
    <row r="4396" spans="1:49" x14ac:dyDescent="0.2">
      <c r="A4396">
        <v>4394</v>
      </c>
      <c r="B4396" t="s">
        <v>1745</v>
      </c>
      <c r="C4396" t="s">
        <v>1744</v>
      </c>
      <c r="D4396" t="s">
        <v>1743</v>
      </c>
      <c r="F4396" t="s">
        <v>1742</v>
      </c>
      <c r="G4396" t="s">
        <v>17</v>
      </c>
      <c r="H4396" t="s">
        <v>16</v>
      </c>
      <c r="I4396" t="s">
        <v>1741</v>
      </c>
      <c r="J4396" t="s">
        <v>1740</v>
      </c>
      <c r="K4396" t="s">
        <v>1739</v>
      </c>
      <c r="L4396" t="s">
        <v>1738</v>
      </c>
      <c r="M4396" t="s">
        <v>1043</v>
      </c>
      <c r="N4396">
        <v>4</v>
      </c>
      <c r="O4396" t="s">
        <v>1737</v>
      </c>
      <c r="P4396" t="s">
        <v>1736</v>
      </c>
      <c r="Q4396" t="s">
        <v>1735</v>
      </c>
      <c r="R4396" s="7">
        <v>42370</v>
      </c>
      <c r="S4396" s="8">
        <f t="shared" si="544"/>
        <v>2016</v>
      </c>
      <c r="T4396" s="8">
        <v>2016</v>
      </c>
      <c r="U4396" s="8">
        <f t="shared" si="545"/>
        <v>6</v>
      </c>
      <c r="V4396" s="7">
        <v>42370</v>
      </c>
      <c r="W4396" t="s">
        <v>1734</v>
      </c>
      <c r="X4396" s="2">
        <v>0.59799999999999998</v>
      </c>
      <c r="Y4396" s="6">
        <f t="shared" si="550"/>
        <v>1.5963268465871174E-2</v>
      </c>
      <c r="AA4396">
        <v>9253467</v>
      </c>
      <c r="AB4396">
        <v>12318</v>
      </c>
      <c r="AD4396" t="s">
        <v>6</v>
      </c>
      <c r="AE4396">
        <v>51</v>
      </c>
      <c r="AH4396" t="s">
        <v>1733</v>
      </c>
      <c r="AI4396" t="s">
        <v>1732</v>
      </c>
      <c r="AJ4396" t="s">
        <v>1731</v>
      </c>
      <c r="AK4396" t="s">
        <v>1730</v>
      </c>
      <c r="AL4396">
        <v>20</v>
      </c>
      <c r="AM4396" s="5">
        <f t="shared" si="546"/>
        <v>3.3333333333333335</v>
      </c>
      <c r="AN4396" s="4">
        <f t="shared" si="551"/>
        <v>5.0485927047835416E-3</v>
      </c>
      <c r="AO4396" s="3"/>
      <c r="AP4396">
        <v>0</v>
      </c>
      <c r="AR4396" t="s">
        <v>1</v>
      </c>
      <c r="AT4396" s="2">
        <v>3.08</v>
      </c>
      <c r="AU4396" s="1">
        <f t="shared" si="547"/>
        <v>1.2688865737544883</v>
      </c>
      <c r="AV4396" s="1">
        <f t="shared" si="548"/>
        <v>1.0505930585327359</v>
      </c>
      <c r="AW4396" s="1">
        <f t="shared" si="549"/>
        <v>0.8322995433109831</v>
      </c>
    </row>
    <row r="4397" spans="1:49" x14ac:dyDescent="0.2">
      <c r="A4397">
        <v>4395</v>
      </c>
      <c r="B4397" t="s">
        <v>1729</v>
      </c>
      <c r="C4397" t="s">
        <v>1728</v>
      </c>
      <c r="F4397" t="s">
        <v>1727</v>
      </c>
      <c r="G4397" t="s">
        <v>17</v>
      </c>
      <c r="H4397" t="s">
        <v>16</v>
      </c>
      <c r="I4397" t="s">
        <v>1726</v>
      </c>
      <c r="J4397">
        <v>60015236</v>
      </c>
      <c r="K4397" t="s">
        <v>1725</v>
      </c>
      <c r="L4397" t="s">
        <v>1724</v>
      </c>
      <c r="M4397" t="s">
        <v>135</v>
      </c>
      <c r="N4397">
        <v>4</v>
      </c>
      <c r="O4397" t="s">
        <v>1723</v>
      </c>
      <c r="P4397" t="s">
        <v>1722</v>
      </c>
      <c r="Q4397" t="s">
        <v>1721</v>
      </c>
      <c r="R4397" s="7">
        <v>42370</v>
      </c>
      <c r="S4397" s="8">
        <f t="shared" si="544"/>
        <v>2016</v>
      </c>
      <c r="T4397" s="8">
        <v>2016</v>
      </c>
      <c r="U4397" s="8">
        <f t="shared" si="545"/>
        <v>6</v>
      </c>
      <c r="V4397" s="7">
        <v>2016</v>
      </c>
      <c r="W4397" t="s">
        <v>1720</v>
      </c>
      <c r="X4397" s="2">
        <v>1.0529999999999999</v>
      </c>
      <c r="Y4397" s="6">
        <f t="shared" si="550"/>
        <v>2.8109233602947065E-2</v>
      </c>
      <c r="AA4397">
        <v>14639076</v>
      </c>
      <c r="AB4397">
        <v>27011</v>
      </c>
      <c r="AD4397" t="s">
        <v>6</v>
      </c>
      <c r="AE4397">
        <v>18</v>
      </c>
      <c r="AF4397">
        <v>1</v>
      </c>
      <c r="AH4397" t="s">
        <v>1719</v>
      </c>
      <c r="AI4397" t="s">
        <v>1718</v>
      </c>
      <c r="AK4397" t="s">
        <v>1717</v>
      </c>
      <c r="AL4397">
        <v>35</v>
      </c>
      <c r="AM4397" s="5">
        <f t="shared" si="546"/>
        <v>5.833333333333333</v>
      </c>
      <c r="AN4397" s="4">
        <f t="shared" si="551"/>
        <v>8.8350372333711978E-3</v>
      </c>
      <c r="AO4397" s="3"/>
      <c r="AP4397">
        <v>0</v>
      </c>
      <c r="AR4397" t="s">
        <v>1</v>
      </c>
      <c r="AT4397" s="2">
        <v>3.6760000000000002</v>
      </c>
      <c r="AU4397" s="1">
        <f t="shared" si="547"/>
        <v>2.2326974692074302</v>
      </c>
      <c r="AV4397" s="1">
        <f t="shared" si="548"/>
        <v>1.8472135418159132</v>
      </c>
      <c r="AW4397" s="1">
        <f t="shared" si="549"/>
        <v>1.4617296144243959</v>
      </c>
    </row>
    <row r="4398" spans="1:49" x14ac:dyDescent="0.2">
      <c r="A4398">
        <v>4396</v>
      </c>
      <c r="B4398" t="s">
        <v>1716</v>
      </c>
      <c r="C4398" t="s">
        <v>1715</v>
      </c>
      <c r="F4398" t="s">
        <v>1714</v>
      </c>
      <c r="G4398" t="s">
        <v>17</v>
      </c>
      <c r="H4398" t="s">
        <v>16</v>
      </c>
      <c r="I4398" t="s">
        <v>1713</v>
      </c>
      <c r="J4398" t="s">
        <v>1712</v>
      </c>
      <c r="K4398" t="s">
        <v>1711</v>
      </c>
      <c r="L4398" t="s">
        <v>1710</v>
      </c>
      <c r="M4398" t="s">
        <v>377</v>
      </c>
      <c r="N4398">
        <v>7</v>
      </c>
      <c r="O4398" t="s">
        <v>1709</v>
      </c>
      <c r="P4398" t="s">
        <v>1708</v>
      </c>
      <c r="Q4398" t="s">
        <v>1707</v>
      </c>
      <c r="R4398" s="7">
        <v>42370</v>
      </c>
      <c r="S4398" s="8">
        <f t="shared" si="544"/>
        <v>2016</v>
      </c>
      <c r="T4398" s="8">
        <v>2016</v>
      </c>
      <c r="U4398" s="8">
        <f t="shared" si="545"/>
        <v>6</v>
      </c>
      <c r="V4398" s="7">
        <v>42370</v>
      </c>
      <c r="W4398" t="s">
        <v>1520</v>
      </c>
      <c r="X4398" s="2">
        <v>0.46</v>
      </c>
      <c r="Y4398" s="6">
        <f t="shared" si="550"/>
        <v>1.2279437281439364E-2</v>
      </c>
      <c r="AA4398">
        <v>933813</v>
      </c>
      <c r="AB4398">
        <v>28031</v>
      </c>
      <c r="AD4398" t="s">
        <v>6</v>
      </c>
      <c r="AE4398">
        <v>44</v>
      </c>
      <c r="AF4398">
        <v>1</v>
      </c>
      <c r="AG4398">
        <v>7360931</v>
      </c>
      <c r="AH4398" t="s">
        <v>1706</v>
      </c>
      <c r="AI4398" t="s">
        <v>1705</v>
      </c>
      <c r="AJ4398" t="s">
        <v>1704</v>
      </c>
      <c r="AK4398" t="s">
        <v>1703</v>
      </c>
      <c r="AL4398">
        <v>4</v>
      </c>
      <c r="AM4398" s="5">
        <f t="shared" si="546"/>
        <v>0.66666666666666663</v>
      </c>
      <c r="AN4398" s="4">
        <f t="shared" si="551"/>
        <v>1.0097185409567082E-3</v>
      </c>
      <c r="AO4398" s="3"/>
      <c r="AP4398">
        <v>0</v>
      </c>
      <c r="AR4398" t="s">
        <v>1</v>
      </c>
      <c r="AT4398" s="2">
        <v>1.222</v>
      </c>
      <c r="AU4398" s="1">
        <f t="shared" si="547"/>
        <v>0.8898521659294566</v>
      </c>
      <c r="AV4398" s="1">
        <f t="shared" si="548"/>
        <v>0.66445779111980363</v>
      </c>
      <c r="AW4398" s="1">
        <f t="shared" si="549"/>
        <v>0.43906341631015045</v>
      </c>
    </row>
    <row r="4399" spans="1:49" x14ac:dyDescent="0.2">
      <c r="A4399">
        <v>4397</v>
      </c>
      <c r="B4399" t="s">
        <v>1702</v>
      </c>
      <c r="C4399" t="s">
        <v>1701</v>
      </c>
      <c r="F4399" t="s">
        <v>1700</v>
      </c>
      <c r="G4399" t="s">
        <v>17</v>
      </c>
      <c r="H4399" t="s">
        <v>16</v>
      </c>
      <c r="I4399" t="s">
        <v>1699</v>
      </c>
      <c r="J4399" t="s">
        <v>1698</v>
      </c>
      <c r="K4399" t="s">
        <v>1697</v>
      </c>
      <c r="L4399" t="s">
        <v>1696</v>
      </c>
      <c r="M4399" t="s">
        <v>230</v>
      </c>
      <c r="N4399">
        <v>3</v>
      </c>
      <c r="O4399" t="s">
        <v>1695</v>
      </c>
      <c r="P4399" t="s">
        <v>1694</v>
      </c>
      <c r="Q4399" t="s">
        <v>1693</v>
      </c>
      <c r="R4399" s="7">
        <v>42370</v>
      </c>
      <c r="S4399" s="8">
        <f t="shared" si="544"/>
        <v>2016</v>
      </c>
      <c r="T4399" s="8">
        <v>2016</v>
      </c>
      <c r="U4399" s="8">
        <f t="shared" si="545"/>
        <v>6</v>
      </c>
      <c r="V4399" s="7">
        <v>2016</v>
      </c>
      <c r="W4399" t="s">
        <v>1433</v>
      </c>
      <c r="X4399" s="2">
        <v>0.245</v>
      </c>
      <c r="Y4399" s="6">
        <f t="shared" si="550"/>
        <v>6.5401350738100959E-3</v>
      </c>
      <c r="AA4399">
        <v>19376480</v>
      </c>
      <c r="AB4399">
        <v>19700186896</v>
      </c>
      <c r="AD4399" t="s">
        <v>6</v>
      </c>
      <c r="AE4399">
        <v>58</v>
      </c>
      <c r="AH4399" t="s">
        <v>1692</v>
      </c>
      <c r="AI4399" t="s">
        <v>1691</v>
      </c>
      <c r="AK4399" t="s">
        <v>1690</v>
      </c>
      <c r="AL4399">
        <v>5</v>
      </c>
      <c r="AM4399" s="5">
        <f t="shared" si="546"/>
        <v>0.83333333333333337</v>
      </c>
      <c r="AN4399" s="4">
        <f t="shared" si="551"/>
        <v>1.2621481761958854E-3</v>
      </c>
      <c r="AO4399" s="3"/>
      <c r="AP4399">
        <v>1</v>
      </c>
      <c r="AR4399" t="s">
        <v>1</v>
      </c>
      <c r="AT4399" s="2" t="s">
        <v>0</v>
      </c>
      <c r="AU4399" s="1">
        <f t="shared" si="547"/>
        <v>0.49567390045258319</v>
      </c>
      <c r="AV4399" s="1">
        <f t="shared" si="548"/>
        <v>0.39011416250029907</v>
      </c>
      <c r="AW4399" s="1">
        <f t="shared" si="549"/>
        <v>0.28455442454801483</v>
      </c>
    </row>
    <row r="4400" spans="1:49" x14ac:dyDescent="0.2">
      <c r="A4400">
        <v>4398</v>
      </c>
      <c r="B4400" t="s">
        <v>1689</v>
      </c>
      <c r="C4400" t="s">
        <v>1688</v>
      </c>
      <c r="F4400" t="s">
        <v>1687</v>
      </c>
      <c r="G4400" t="s">
        <v>17</v>
      </c>
      <c r="H4400" t="s">
        <v>16</v>
      </c>
      <c r="I4400" t="s">
        <v>1686</v>
      </c>
      <c r="J4400">
        <v>60008691</v>
      </c>
      <c r="K4400" t="s">
        <v>1685</v>
      </c>
      <c r="L4400" t="s">
        <v>341</v>
      </c>
      <c r="M4400" t="s">
        <v>340</v>
      </c>
      <c r="N4400">
        <v>4</v>
      </c>
      <c r="O4400" t="s">
        <v>1684</v>
      </c>
      <c r="P4400" t="s">
        <v>1683</v>
      </c>
      <c r="Q4400" t="s">
        <v>1682</v>
      </c>
      <c r="R4400" s="7">
        <v>42370</v>
      </c>
      <c r="S4400" s="8">
        <f t="shared" si="544"/>
        <v>2016</v>
      </c>
      <c r="T4400" s="8">
        <v>2016</v>
      </c>
      <c r="U4400" s="8">
        <f t="shared" si="545"/>
        <v>6</v>
      </c>
      <c r="V4400" s="7">
        <v>42370</v>
      </c>
      <c r="W4400" t="s">
        <v>1681</v>
      </c>
      <c r="X4400" s="2">
        <v>0.39600000000000002</v>
      </c>
      <c r="Y4400" s="6">
        <f t="shared" si="550"/>
        <v>1.0570993833586931E-2</v>
      </c>
      <c r="AA4400">
        <v>3068919</v>
      </c>
      <c r="AB4400">
        <v>12313</v>
      </c>
      <c r="AC4400" t="s">
        <v>1680</v>
      </c>
      <c r="AD4400" t="s">
        <v>6</v>
      </c>
      <c r="AE4400">
        <v>48</v>
      </c>
      <c r="AF4400">
        <v>1</v>
      </c>
      <c r="AG4400">
        <v>66</v>
      </c>
      <c r="AH4400" s="10">
        <v>44409</v>
      </c>
      <c r="AI4400" t="s">
        <v>1679</v>
      </c>
      <c r="AJ4400" t="s">
        <v>1678</v>
      </c>
      <c r="AK4400" t="s">
        <v>1677</v>
      </c>
      <c r="AL4400">
        <v>0</v>
      </c>
      <c r="AM4400" s="5">
        <f t="shared" si="546"/>
        <v>0</v>
      </c>
      <c r="AN4400" s="4">
        <f t="shared" si="551"/>
        <v>0</v>
      </c>
      <c r="AO4400" s="3"/>
      <c r="AP4400">
        <v>0</v>
      </c>
      <c r="AQ4400" t="s">
        <v>222</v>
      </c>
      <c r="AR4400" t="s">
        <v>1676</v>
      </c>
      <c r="AS4400" t="s">
        <v>221</v>
      </c>
      <c r="AT4400" s="2">
        <v>2.0840000000000001</v>
      </c>
      <c r="AU4400" s="1">
        <f t="shared" si="547"/>
        <v>0.73996956835108518</v>
      </c>
      <c r="AV4400" s="1">
        <f t="shared" si="548"/>
        <v>0.52854969167934651</v>
      </c>
      <c r="AW4400" s="1">
        <f t="shared" si="549"/>
        <v>0.3171298150076079</v>
      </c>
    </row>
    <row r="4401" spans="1:49" x14ac:dyDescent="0.2">
      <c r="A4401">
        <v>4399</v>
      </c>
      <c r="B4401" t="s">
        <v>1675</v>
      </c>
      <c r="C4401" t="s">
        <v>1674</v>
      </c>
      <c r="F4401" t="s">
        <v>1673</v>
      </c>
      <c r="G4401" t="s">
        <v>17</v>
      </c>
      <c r="H4401" t="s">
        <v>16</v>
      </c>
      <c r="I4401" t="s">
        <v>1672</v>
      </c>
      <c r="J4401">
        <v>60011186</v>
      </c>
      <c r="K4401" t="s">
        <v>1671</v>
      </c>
      <c r="L4401" t="s">
        <v>1670</v>
      </c>
      <c r="M4401" t="s">
        <v>340</v>
      </c>
      <c r="N4401">
        <v>2</v>
      </c>
      <c r="O4401" t="s">
        <v>1669</v>
      </c>
      <c r="P4401" t="s">
        <v>1668</v>
      </c>
      <c r="Q4401" t="s">
        <v>1667</v>
      </c>
      <c r="R4401" s="7">
        <v>42370</v>
      </c>
      <c r="S4401" s="8">
        <f t="shared" si="544"/>
        <v>2016</v>
      </c>
      <c r="T4401" s="8">
        <v>2016</v>
      </c>
      <c r="U4401" s="8">
        <f t="shared" si="545"/>
        <v>6</v>
      </c>
      <c r="V4401" s="7">
        <v>2016</v>
      </c>
      <c r="W4401" t="s">
        <v>1433</v>
      </c>
      <c r="X4401" s="2">
        <v>0.245</v>
      </c>
      <c r="Y4401" s="6">
        <f t="shared" si="550"/>
        <v>6.5401350738100959E-3</v>
      </c>
      <c r="AA4401">
        <v>19376480</v>
      </c>
      <c r="AB4401">
        <v>19700186896</v>
      </c>
      <c r="AD4401" t="s">
        <v>6</v>
      </c>
      <c r="AE4401">
        <v>58</v>
      </c>
      <c r="AH4401" t="s">
        <v>1666</v>
      </c>
      <c r="AI4401" t="s">
        <v>1665</v>
      </c>
      <c r="AK4401" t="s">
        <v>1664</v>
      </c>
      <c r="AL4401">
        <v>9</v>
      </c>
      <c r="AM4401" s="5">
        <f t="shared" si="546"/>
        <v>1.5</v>
      </c>
      <c r="AN4401" s="4">
        <f t="shared" si="551"/>
        <v>2.2718667171525938E-3</v>
      </c>
      <c r="AO4401" s="3"/>
      <c r="AP4401">
        <v>1</v>
      </c>
      <c r="AR4401" t="s">
        <v>1</v>
      </c>
      <c r="AT4401" s="2" t="s">
        <v>0</v>
      </c>
      <c r="AU4401" s="1">
        <f t="shared" si="547"/>
        <v>0.52596545668128447</v>
      </c>
      <c r="AV4401" s="1">
        <f t="shared" si="548"/>
        <v>0.44060008954813445</v>
      </c>
      <c r="AW4401" s="1">
        <f t="shared" si="549"/>
        <v>0.35523472241498444</v>
      </c>
    </row>
    <row r="4402" spans="1:49" x14ac:dyDescent="0.2">
      <c r="A4402">
        <v>4400</v>
      </c>
      <c r="B4402" t="s">
        <v>1663</v>
      </c>
      <c r="C4402" t="s">
        <v>1662</v>
      </c>
      <c r="F4402" t="s">
        <v>1661</v>
      </c>
      <c r="G4402" t="s">
        <v>17</v>
      </c>
      <c r="H4402" t="s">
        <v>16</v>
      </c>
      <c r="I4402" t="s">
        <v>1660</v>
      </c>
      <c r="J4402">
        <v>60003977</v>
      </c>
      <c r="K4402" t="s">
        <v>1659</v>
      </c>
      <c r="L4402" t="s">
        <v>691</v>
      </c>
      <c r="M4402" t="s">
        <v>340</v>
      </c>
      <c r="N4402">
        <v>2</v>
      </c>
      <c r="O4402" t="s">
        <v>1658</v>
      </c>
      <c r="P4402" t="s">
        <v>1657</v>
      </c>
      <c r="Q4402" t="s">
        <v>1656</v>
      </c>
      <c r="R4402" s="7">
        <v>42370</v>
      </c>
      <c r="S4402" s="8">
        <f t="shared" si="544"/>
        <v>2016</v>
      </c>
      <c r="T4402" s="8">
        <v>2016</v>
      </c>
      <c r="U4402" s="8">
        <f t="shared" si="545"/>
        <v>6</v>
      </c>
      <c r="V4402" s="7">
        <v>2016</v>
      </c>
      <c r="W4402" t="s">
        <v>1655</v>
      </c>
      <c r="X4402" s="2">
        <v>0.23899999999999999</v>
      </c>
      <c r="Y4402" s="6">
        <f t="shared" si="550"/>
        <v>6.3799685005739301E-3</v>
      </c>
      <c r="AA4402">
        <v>16633571</v>
      </c>
      <c r="AB4402">
        <v>21100216324</v>
      </c>
      <c r="AC4402">
        <v>16634144</v>
      </c>
      <c r="AD4402" t="s">
        <v>6</v>
      </c>
      <c r="AE4402">
        <v>21</v>
      </c>
      <c r="AH4402" t="s">
        <v>1654</v>
      </c>
      <c r="AI4402" t="s">
        <v>1653</v>
      </c>
      <c r="AJ4402" t="s">
        <v>1652</v>
      </c>
      <c r="AK4402" t="s">
        <v>1651</v>
      </c>
      <c r="AL4402">
        <v>2</v>
      </c>
      <c r="AM4402" s="5">
        <f t="shared" si="546"/>
        <v>0.33333333333333331</v>
      </c>
      <c r="AN4402" s="4">
        <f t="shared" si="551"/>
        <v>5.048592704783541E-4</v>
      </c>
      <c r="AO4402" s="3"/>
      <c r="AP4402">
        <v>0</v>
      </c>
      <c r="AR4402" t="s">
        <v>1</v>
      </c>
      <c r="AT4402" s="2" t="s">
        <v>0</v>
      </c>
      <c r="AU4402" s="1">
        <f t="shared" si="547"/>
        <v>0.46174357315452569</v>
      </c>
      <c r="AV4402" s="1">
        <f t="shared" si="548"/>
        <v>0.34424138855261421</v>
      </c>
      <c r="AW4402" s="1">
        <f t="shared" si="549"/>
        <v>0.22673920395070271</v>
      </c>
    </row>
    <row r="4403" spans="1:49" x14ac:dyDescent="0.2">
      <c r="A4403">
        <v>4401</v>
      </c>
      <c r="B4403" t="s">
        <v>1650</v>
      </c>
      <c r="C4403" t="s">
        <v>1649</v>
      </c>
      <c r="F4403" t="s">
        <v>1648</v>
      </c>
      <c r="G4403" t="s">
        <v>17</v>
      </c>
      <c r="H4403" t="s">
        <v>16</v>
      </c>
      <c r="I4403" t="s">
        <v>1647</v>
      </c>
      <c r="J4403">
        <v>60060524</v>
      </c>
      <c r="K4403" t="s">
        <v>1646</v>
      </c>
      <c r="L4403" t="s">
        <v>1645</v>
      </c>
      <c r="M4403" t="s">
        <v>1609</v>
      </c>
      <c r="N4403">
        <v>4</v>
      </c>
      <c r="O4403" t="s">
        <v>1644</v>
      </c>
      <c r="P4403" t="s">
        <v>1643</v>
      </c>
      <c r="Q4403" t="s">
        <v>1642</v>
      </c>
      <c r="R4403" s="7">
        <v>42370</v>
      </c>
      <c r="S4403" s="8">
        <f t="shared" si="544"/>
        <v>2016</v>
      </c>
      <c r="T4403" s="8">
        <v>2016</v>
      </c>
      <c r="U4403" s="8">
        <f t="shared" si="545"/>
        <v>6</v>
      </c>
      <c r="V4403" s="7">
        <v>2016</v>
      </c>
      <c r="W4403" t="s">
        <v>1632</v>
      </c>
      <c r="X4403" s="2">
        <v>0.216</v>
      </c>
      <c r="Y4403" s="6">
        <f t="shared" si="550"/>
        <v>5.765996636501962E-3</v>
      </c>
      <c r="AA4403">
        <v>19378726</v>
      </c>
      <c r="AB4403">
        <v>19700186909</v>
      </c>
      <c r="AC4403">
        <v>10988963</v>
      </c>
      <c r="AD4403" t="s">
        <v>6</v>
      </c>
      <c r="AE4403">
        <v>45</v>
      </c>
      <c r="AH4403" t="s">
        <v>1641</v>
      </c>
      <c r="AI4403" t="s">
        <v>1640</v>
      </c>
      <c r="AK4403" t="s">
        <v>1639</v>
      </c>
      <c r="AL4403">
        <v>4</v>
      </c>
      <c r="AM4403" s="5">
        <f t="shared" si="546"/>
        <v>0.66666666666666663</v>
      </c>
      <c r="AN4403" s="4">
        <f t="shared" si="551"/>
        <v>1.0097185409567082E-3</v>
      </c>
      <c r="AO4403" s="3"/>
      <c r="AP4403">
        <v>1</v>
      </c>
      <c r="AR4403" t="s">
        <v>1</v>
      </c>
      <c r="AT4403" s="2" t="s">
        <v>0</v>
      </c>
      <c r="AU4403" s="1">
        <f t="shared" si="547"/>
        <v>0.43391132078383848</v>
      </c>
      <c r="AV4403" s="1">
        <f t="shared" si="548"/>
        <v>0.3387857588729335</v>
      </c>
      <c r="AW4403" s="1">
        <f t="shared" si="549"/>
        <v>0.24366019696202842</v>
      </c>
    </row>
    <row r="4404" spans="1:49" x14ac:dyDescent="0.2">
      <c r="A4404">
        <v>4402</v>
      </c>
      <c r="B4404" t="s">
        <v>1638</v>
      </c>
      <c r="C4404" t="s">
        <v>1637</v>
      </c>
      <c r="F4404" t="s">
        <v>1636</v>
      </c>
      <c r="G4404" t="s">
        <v>17</v>
      </c>
      <c r="H4404" t="s">
        <v>16</v>
      </c>
      <c r="I4404" t="s">
        <v>1635</v>
      </c>
      <c r="J4404">
        <v>60090652</v>
      </c>
      <c r="K4404" t="s">
        <v>849</v>
      </c>
      <c r="L4404" t="s">
        <v>848</v>
      </c>
      <c r="M4404" t="s">
        <v>847</v>
      </c>
      <c r="N4404">
        <v>3</v>
      </c>
      <c r="O4404" t="s">
        <v>1634</v>
      </c>
      <c r="P4404" t="s">
        <v>1633</v>
      </c>
      <c r="Q4404" t="s">
        <v>844</v>
      </c>
      <c r="R4404" s="7">
        <v>42370</v>
      </c>
      <c r="S4404" s="8">
        <f t="shared" si="544"/>
        <v>2016</v>
      </c>
      <c r="T4404" s="8">
        <v>2016</v>
      </c>
      <c r="U4404" s="8">
        <f t="shared" si="545"/>
        <v>6</v>
      </c>
      <c r="V4404" s="7">
        <v>2016</v>
      </c>
      <c r="W4404" t="s">
        <v>1632</v>
      </c>
      <c r="X4404" s="2">
        <v>0.216</v>
      </c>
      <c r="Y4404" s="6">
        <f t="shared" si="550"/>
        <v>5.765996636501962E-3</v>
      </c>
      <c r="AA4404">
        <v>19378726</v>
      </c>
      <c r="AB4404">
        <v>19700186909</v>
      </c>
      <c r="AC4404">
        <v>10988963</v>
      </c>
      <c r="AD4404" t="s">
        <v>6</v>
      </c>
      <c r="AE4404">
        <v>45</v>
      </c>
      <c r="AH4404" t="s">
        <v>1631</v>
      </c>
      <c r="AI4404" t="s">
        <v>1630</v>
      </c>
      <c r="AK4404" t="s">
        <v>1629</v>
      </c>
      <c r="AL4404">
        <v>3</v>
      </c>
      <c r="AM4404" s="5">
        <f t="shared" si="546"/>
        <v>0.5</v>
      </c>
      <c r="AN4404" s="4">
        <f t="shared" si="551"/>
        <v>7.572889057175312E-4</v>
      </c>
      <c r="AO4404" s="3"/>
      <c r="AP4404">
        <v>1</v>
      </c>
      <c r="AR4404" t="s">
        <v>1</v>
      </c>
      <c r="AT4404" s="2" t="s">
        <v>0</v>
      </c>
      <c r="AU4404" s="1">
        <f t="shared" si="547"/>
        <v>0.42633843172666325</v>
      </c>
      <c r="AV4404" s="1">
        <f t="shared" si="548"/>
        <v>0.32616427711097468</v>
      </c>
      <c r="AW4404" s="1">
        <f t="shared" si="549"/>
        <v>0.22599012249528605</v>
      </c>
    </row>
    <row r="4405" spans="1:49" x14ac:dyDescent="0.2">
      <c r="A4405">
        <v>4403</v>
      </c>
      <c r="B4405" t="s">
        <v>1628</v>
      </c>
      <c r="C4405" t="s">
        <v>1627</v>
      </c>
      <c r="D4405" t="s">
        <v>1626</v>
      </c>
      <c r="F4405" t="s">
        <v>1625</v>
      </c>
      <c r="G4405" t="s">
        <v>17</v>
      </c>
      <c r="H4405" t="s">
        <v>16</v>
      </c>
      <c r="I4405" t="s">
        <v>1624</v>
      </c>
      <c r="J4405">
        <v>60005710</v>
      </c>
      <c r="K4405" t="s">
        <v>1623</v>
      </c>
      <c r="L4405" t="s">
        <v>284</v>
      </c>
      <c r="M4405" t="s">
        <v>283</v>
      </c>
      <c r="N4405">
        <v>2</v>
      </c>
      <c r="O4405" t="s">
        <v>1622</v>
      </c>
      <c r="P4405" t="s">
        <v>1621</v>
      </c>
      <c r="Q4405" t="s">
        <v>1620</v>
      </c>
      <c r="R4405" s="7">
        <v>42370</v>
      </c>
      <c r="S4405" s="8">
        <f t="shared" si="544"/>
        <v>2016</v>
      </c>
      <c r="T4405" s="8">
        <v>2016</v>
      </c>
      <c r="U4405" s="8">
        <f t="shared" si="545"/>
        <v>6</v>
      </c>
      <c r="V4405" s="7">
        <v>2016</v>
      </c>
      <c r="W4405" t="s">
        <v>1553</v>
      </c>
      <c r="X4405" s="2">
        <v>0.54700000000000004</v>
      </c>
      <c r="Y4405" s="6">
        <f t="shared" si="550"/>
        <v>1.4601852593363766E-2</v>
      </c>
      <c r="AA4405">
        <v>14348411</v>
      </c>
      <c r="AB4405">
        <v>17683</v>
      </c>
      <c r="AC4405">
        <v>16180399</v>
      </c>
      <c r="AD4405" t="s">
        <v>6</v>
      </c>
      <c r="AE4405">
        <v>70</v>
      </c>
      <c r="AF4405">
        <v>1</v>
      </c>
      <c r="AH4405" t="s">
        <v>1619</v>
      </c>
      <c r="AI4405" t="s">
        <v>1618</v>
      </c>
      <c r="AJ4405" t="s">
        <v>1617</v>
      </c>
      <c r="AK4405" t="s">
        <v>1616</v>
      </c>
      <c r="AL4405">
        <v>10</v>
      </c>
      <c r="AM4405" s="5">
        <f t="shared" si="546"/>
        <v>1.6666666666666667</v>
      </c>
      <c r="AN4405" s="4">
        <f t="shared" si="551"/>
        <v>2.5242963523917708E-3</v>
      </c>
      <c r="AO4405" s="3"/>
      <c r="AP4405">
        <v>0</v>
      </c>
      <c r="AR4405" t="s">
        <v>1</v>
      </c>
      <c r="AT4405" s="2" t="s">
        <v>0</v>
      </c>
      <c r="AU4405" s="1">
        <f t="shared" si="547"/>
        <v>1.0978585721072167</v>
      </c>
      <c r="AV4405" s="1">
        <f t="shared" si="548"/>
        <v>0.85630744728777686</v>
      </c>
      <c r="AW4405" s="1">
        <f t="shared" si="549"/>
        <v>0.61475632246833689</v>
      </c>
    </row>
    <row r="4406" spans="1:49" x14ac:dyDescent="0.2">
      <c r="A4406">
        <v>4404</v>
      </c>
      <c r="B4406" t="s">
        <v>1615</v>
      </c>
      <c r="C4406" t="s">
        <v>1614</v>
      </c>
      <c r="F4406" t="s">
        <v>1613</v>
      </c>
      <c r="G4406" t="s">
        <v>17</v>
      </c>
      <c r="H4406" t="s">
        <v>16</v>
      </c>
      <c r="I4406" t="s">
        <v>1612</v>
      </c>
      <c r="J4406">
        <v>60070309</v>
      </c>
      <c r="K4406" t="s">
        <v>1611</v>
      </c>
      <c r="L4406" t="s">
        <v>1610</v>
      </c>
      <c r="M4406" t="s">
        <v>1609</v>
      </c>
      <c r="N4406">
        <v>3</v>
      </c>
      <c r="O4406" t="s">
        <v>1608</v>
      </c>
      <c r="P4406" t="s">
        <v>1607</v>
      </c>
      <c r="Q4406" t="s">
        <v>1606</v>
      </c>
      <c r="R4406" s="7">
        <v>42370</v>
      </c>
      <c r="S4406" s="8">
        <f t="shared" si="544"/>
        <v>2016</v>
      </c>
      <c r="T4406" s="8">
        <v>2016</v>
      </c>
      <c r="U4406" s="8">
        <f t="shared" si="545"/>
        <v>6</v>
      </c>
      <c r="V4406" s="7">
        <v>42370</v>
      </c>
      <c r="W4406" t="s">
        <v>1449</v>
      </c>
      <c r="X4406" s="2">
        <v>0.48499999999999999</v>
      </c>
      <c r="Y4406" s="6">
        <f t="shared" si="550"/>
        <v>1.294679800325672E-2</v>
      </c>
      <c r="AA4406">
        <v>9478396</v>
      </c>
      <c r="AB4406">
        <v>27027</v>
      </c>
      <c r="AC4406">
        <v>14320630</v>
      </c>
      <c r="AD4406" t="s">
        <v>6</v>
      </c>
      <c r="AE4406">
        <v>122</v>
      </c>
      <c r="AF4406">
        <v>1</v>
      </c>
      <c r="AG4406">
        <v>12</v>
      </c>
      <c r="AH4406" s="10">
        <v>44348</v>
      </c>
      <c r="AI4406" t="s">
        <v>1605</v>
      </c>
      <c r="AK4406" t="s">
        <v>1604</v>
      </c>
      <c r="AL4406">
        <v>4</v>
      </c>
      <c r="AM4406" s="5">
        <f t="shared" si="546"/>
        <v>0.66666666666666663</v>
      </c>
      <c r="AN4406" s="4">
        <f t="shared" si="551"/>
        <v>1.0097185409567082E-3</v>
      </c>
      <c r="AO4406" s="3"/>
      <c r="AP4406">
        <v>0</v>
      </c>
      <c r="AR4406" t="s">
        <v>1</v>
      </c>
      <c r="AT4406" s="2" t="s">
        <v>0</v>
      </c>
      <c r="AU4406" s="1">
        <f t="shared" si="547"/>
        <v>0.93656741645667174</v>
      </c>
      <c r="AV4406" s="1">
        <f t="shared" si="548"/>
        <v>0.69782582721067143</v>
      </c>
      <c r="AW4406" s="1">
        <f t="shared" si="549"/>
        <v>0.45908423796467118</v>
      </c>
    </row>
    <row r="4407" spans="1:49" x14ac:dyDescent="0.2">
      <c r="A4407">
        <v>4405</v>
      </c>
      <c r="B4407" t="s">
        <v>1603</v>
      </c>
      <c r="C4407" t="s">
        <v>1602</v>
      </c>
      <c r="F4407" t="s">
        <v>1601</v>
      </c>
      <c r="G4407" t="s">
        <v>17</v>
      </c>
      <c r="H4407" t="s">
        <v>16</v>
      </c>
      <c r="I4407" t="s">
        <v>1600</v>
      </c>
      <c r="J4407" t="s">
        <v>1599</v>
      </c>
      <c r="K4407" t="s">
        <v>1598</v>
      </c>
      <c r="L4407" t="s">
        <v>1597</v>
      </c>
      <c r="M4407" t="s">
        <v>1453</v>
      </c>
      <c r="N4407">
        <v>4</v>
      </c>
      <c r="O4407" t="s">
        <v>1596</v>
      </c>
      <c r="P4407" t="s">
        <v>1595</v>
      </c>
      <c r="Q4407" t="s">
        <v>1594</v>
      </c>
      <c r="R4407" s="7">
        <v>42370</v>
      </c>
      <c r="S4407" s="8">
        <f t="shared" si="544"/>
        <v>2016</v>
      </c>
      <c r="T4407" s="8">
        <v>2016</v>
      </c>
      <c r="U4407" s="8">
        <f t="shared" si="545"/>
        <v>6</v>
      </c>
      <c r="V4407" s="7">
        <v>42370</v>
      </c>
      <c r="W4407" t="s">
        <v>1449</v>
      </c>
      <c r="X4407" s="2">
        <v>0.48499999999999999</v>
      </c>
      <c r="Y4407" s="6">
        <f t="shared" si="550"/>
        <v>1.294679800325672E-2</v>
      </c>
      <c r="AA4407">
        <v>9478396</v>
      </c>
      <c r="AB4407">
        <v>27027</v>
      </c>
      <c r="AC4407">
        <v>14320630</v>
      </c>
      <c r="AD4407" t="s">
        <v>6</v>
      </c>
      <c r="AE4407">
        <v>122</v>
      </c>
      <c r="AF4407">
        <v>1</v>
      </c>
      <c r="AG4407">
        <v>9</v>
      </c>
      <c r="AH4407" s="10">
        <v>44378</v>
      </c>
      <c r="AI4407" t="s">
        <v>1593</v>
      </c>
      <c r="AK4407" t="s">
        <v>1592</v>
      </c>
      <c r="AL4407">
        <v>10</v>
      </c>
      <c r="AM4407" s="5">
        <f t="shared" si="546"/>
        <v>1.6666666666666667</v>
      </c>
      <c r="AN4407" s="4">
        <f t="shared" si="551"/>
        <v>2.5242963523917708E-3</v>
      </c>
      <c r="AO4407" s="3"/>
      <c r="AP4407">
        <v>0</v>
      </c>
      <c r="AR4407" t="s">
        <v>1</v>
      </c>
      <c r="AT4407" s="2" t="s">
        <v>0</v>
      </c>
      <c r="AU4407" s="1">
        <f t="shared" si="547"/>
        <v>0.98200475079972349</v>
      </c>
      <c r="AV4407" s="1">
        <f t="shared" si="548"/>
        <v>0.77355471778242457</v>
      </c>
      <c r="AW4407" s="1">
        <f t="shared" si="549"/>
        <v>0.56510468476512554</v>
      </c>
    </row>
    <row r="4408" spans="1:49" x14ac:dyDescent="0.2">
      <c r="A4408">
        <v>4406</v>
      </c>
      <c r="B4408" t="s">
        <v>1591</v>
      </c>
      <c r="C4408" t="s">
        <v>1590</v>
      </c>
      <c r="F4408" t="s">
        <v>1589</v>
      </c>
      <c r="G4408" t="s">
        <v>17</v>
      </c>
      <c r="H4408" t="s">
        <v>16</v>
      </c>
      <c r="I4408" t="s">
        <v>1588</v>
      </c>
      <c r="J4408">
        <v>60012392</v>
      </c>
      <c r="K4408" t="s">
        <v>1587</v>
      </c>
      <c r="L4408" t="s">
        <v>780</v>
      </c>
      <c r="M4408" t="s">
        <v>311</v>
      </c>
      <c r="N4408">
        <v>1</v>
      </c>
      <c r="O4408" t="s">
        <v>1586</v>
      </c>
      <c r="P4408">
        <v>57143273400</v>
      </c>
      <c r="Q4408">
        <v>60012392</v>
      </c>
      <c r="R4408" s="7">
        <v>42370</v>
      </c>
      <c r="S4408" s="8">
        <f t="shared" si="544"/>
        <v>2016</v>
      </c>
      <c r="T4408" s="8">
        <v>2016</v>
      </c>
      <c r="U4408" s="8">
        <f t="shared" si="545"/>
        <v>6</v>
      </c>
      <c r="V4408" s="7">
        <v>42370</v>
      </c>
      <c r="W4408" t="s">
        <v>269</v>
      </c>
      <c r="X4408" s="2">
        <v>0.33500000000000002</v>
      </c>
      <c r="Y4408" s="6">
        <f t="shared" si="550"/>
        <v>8.94263367235258E-3</v>
      </c>
      <c r="AA4408">
        <v>10964290</v>
      </c>
      <c r="AB4408">
        <v>18201</v>
      </c>
      <c r="AC4408" t="s">
        <v>268</v>
      </c>
      <c r="AD4408" t="s">
        <v>6</v>
      </c>
      <c r="AE4408">
        <v>26</v>
      </c>
      <c r="AF4408">
        <v>1</v>
      </c>
      <c r="AH4408" t="s">
        <v>1585</v>
      </c>
      <c r="AI4408" t="s">
        <v>1584</v>
      </c>
      <c r="AJ4408" t="s">
        <v>1583</v>
      </c>
      <c r="AK4408" t="s">
        <v>1582</v>
      </c>
      <c r="AL4408">
        <v>2</v>
      </c>
      <c r="AM4408" s="5">
        <f t="shared" si="546"/>
        <v>0.33333333333333331</v>
      </c>
      <c r="AN4408" s="4">
        <f t="shared" si="551"/>
        <v>5.048592704783541E-4</v>
      </c>
      <c r="AO4408" s="3"/>
      <c r="AP4408">
        <v>0</v>
      </c>
      <c r="AQ4408" t="s">
        <v>1581</v>
      </c>
      <c r="AR4408" t="s">
        <v>1580</v>
      </c>
      <c r="AS4408" t="s">
        <v>1579</v>
      </c>
      <c r="AT4408" s="2">
        <v>1.694</v>
      </c>
      <c r="AU4408" s="1">
        <f t="shared" si="547"/>
        <v>0.64113013517903128</v>
      </c>
      <c r="AV4408" s="1">
        <f t="shared" si="548"/>
        <v>0.47237464714154676</v>
      </c>
      <c r="AW4408" s="1">
        <f t="shared" si="549"/>
        <v>0.30361915910406218</v>
      </c>
    </row>
    <row r="4409" spans="1:49" x14ac:dyDescent="0.2">
      <c r="A4409">
        <v>4407</v>
      </c>
      <c r="B4409" t="s">
        <v>1578</v>
      </c>
      <c r="C4409" t="s">
        <v>1577</v>
      </c>
      <c r="F4409" t="s">
        <v>1576</v>
      </c>
      <c r="G4409" t="s">
        <v>17</v>
      </c>
      <c r="H4409" t="s">
        <v>16</v>
      </c>
      <c r="I4409" t="s">
        <v>1575</v>
      </c>
      <c r="J4409" t="s">
        <v>1574</v>
      </c>
      <c r="K4409" t="s">
        <v>1573</v>
      </c>
      <c r="L4409" t="s">
        <v>1572</v>
      </c>
      <c r="M4409" t="s">
        <v>545</v>
      </c>
      <c r="N4409">
        <v>3</v>
      </c>
      <c r="O4409" t="s">
        <v>1571</v>
      </c>
      <c r="P4409" t="s">
        <v>1570</v>
      </c>
      <c r="Q4409" t="s">
        <v>1569</v>
      </c>
      <c r="R4409" s="7">
        <v>42370</v>
      </c>
      <c r="S4409" s="8">
        <f t="shared" si="544"/>
        <v>2016</v>
      </c>
      <c r="T4409" s="8">
        <v>2016</v>
      </c>
      <c r="U4409" s="8">
        <f t="shared" si="545"/>
        <v>6</v>
      </c>
      <c r="V4409" s="7">
        <v>42370</v>
      </c>
      <c r="W4409" t="s">
        <v>1568</v>
      </c>
      <c r="X4409" s="2">
        <v>0.64100000000000001</v>
      </c>
      <c r="Y4409" s="6">
        <f t="shared" si="550"/>
        <v>1.7111128907397029E-2</v>
      </c>
      <c r="AA4409">
        <v>18666280</v>
      </c>
      <c r="AB4409">
        <v>19400158519</v>
      </c>
      <c r="AC4409">
        <v>18666299</v>
      </c>
      <c r="AD4409" t="s">
        <v>6</v>
      </c>
      <c r="AE4409">
        <v>75</v>
      </c>
      <c r="AF4409">
        <v>1</v>
      </c>
      <c r="AG4409">
        <v>62</v>
      </c>
      <c r="AH4409" s="9">
        <v>41275</v>
      </c>
      <c r="AI4409" t="s">
        <v>1567</v>
      </c>
      <c r="AJ4409" t="s">
        <v>1566</v>
      </c>
      <c r="AK4409" t="s">
        <v>1565</v>
      </c>
      <c r="AL4409">
        <v>9</v>
      </c>
      <c r="AM4409" s="5">
        <f t="shared" si="546"/>
        <v>1.5</v>
      </c>
      <c r="AN4409" s="4">
        <f t="shared" si="551"/>
        <v>2.2718667171525938E-3</v>
      </c>
      <c r="AO4409" s="3"/>
      <c r="AP4409">
        <v>0</v>
      </c>
      <c r="AR4409" t="s">
        <v>1</v>
      </c>
      <c r="AT4409" s="2">
        <v>2.7839999999999998</v>
      </c>
      <c r="AU4409" s="1">
        <f t="shared" si="547"/>
        <v>1.2659350250323698</v>
      </c>
      <c r="AV4409" s="1">
        <f t="shared" si="548"/>
        <v>0.96914978122748119</v>
      </c>
      <c r="AW4409" s="1">
        <f t="shared" si="549"/>
        <v>0.6723645374225925</v>
      </c>
    </row>
    <row r="4410" spans="1:49" x14ac:dyDescent="0.2">
      <c r="A4410">
        <v>4408</v>
      </c>
      <c r="B4410" t="s">
        <v>1564</v>
      </c>
      <c r="C4410" t="s">
        <v>1563</v>
      </c>
      <c r="D4410" t="s">
        <v>1562</v>
      </c>
      <c r="F4410" t="s">
        <v>1561</v>
      </c>
      <c r="G4410" t="s">
        <v>17</v>
      </c>
      <c r="H4410" t="s">
        <v>16</v>
      </c>
      <c r="I4410" t="s">
        <v>1560</v>
      </c>
      <c r="J4410" t="s">
        <v>1559</v>
      </c>
      <c r="K4410" t="s">
        <v>1558</v>
      </c>
      <c r="L4410" t="s">
        <v>1557</v>
      </c>
      <c r="M4410" t="s">
        <v>1018</v>
      </c>
      <c r="N4410">
        <v>2</v>
      </c>
      <c r="O4410" t="s">
        <v>1556</v>
      </c>
      <c r="P4410" t="s">
        <v>1555</v>
      </c>
      <c r="Q4410" t="s">
        <v>1554</v>
      </c>
      <c r="R4410" s="7">
        <v>42370</v>
      </c>
      <c r="S4410" s="8">
        <f t="shared" si="544"/>
        <v>2016</v>
      </c>
      <c r="T4410" s="8">
        <v>2016</v>
      </c>
      <c r="U4410" s="8">
        <f t="shared" si="545"/>
        <v>6</v>
      </c>
      <c r="V4410" s="7">
        <v>2016</v>
      </c>
      <c r="W4410" t="s">
        <v>1553</v>
      </c>
      <c r="X4410" s="2">
        <v>0.54700000000000004</v>
      </c>
      <c r="Y4410" s="6">
        <f t="shared" si="550"/>
        <v>1.4601852593363766E-2</v>
      </c>
      <c r="AA4410">
        <v>14348411</v>
      </c>
      <c r="AB4410">
        <v>17683</v>
      </c>
      <c r="AC4410">
        <v>16180399</v>
      </c>
      <c r="AD4410" t="s">
        <v>6</v>
      </c>
      <c r="AE4410">
        <v>70</v>
      </c>
      <c r="AF4410">
        <v>1</v>
      </c>
      <c r="AH4410" t="s">
        <v>1552</v>
      </c>
      <c r="AI4410" t="s">
        <v>1551</v>
      </c>
      <c r="AJ4410" t="s">
        <v>1550</v>
      </c>
      <c r="AK4410" t="s">
        <v>1549</v>
      </c>
      <c r="AL4410">
        <v>8</v>
      </c>
      <c r="AM4410" s="5">
        <f t="shared" si="546"/>
        <v>1.3333333333333333</v>
      </c>
      <c r="AN4410" s="4">
        <f t="shared" si="551"/>
        <v>2.0194370819134164E-3</v>
      </c>
      <c r="AO4410" s="3"/>
      <c r="AP4410">
        <v>0</v>
      </c>
      <c r="AR4410" t="s">
        <v>1</v>
      </c>
      <c r="AT4410" s="2" t="s">
        <v>0</v>
      </c>
      <c r="AU4410" s="1">
        <f t="shared" si="547"/>
        <v>1.082712793992866</v>
      </c>
      <c r="AV4410" s="1">
        <f t="shared" si="548"/>
        <v>0.83106448376385911</v>
      </c>
      <c r="AW4410" s="1">
        <f t="shared" si="549"/>
        <v>0.57941617353485209</v>
      </c>
    </row>
    <row r="4411" spans="1:49" x14ac:dyDescent="0.2">
      <c r="A4411">
        <v>4409</v>
      </c>
      <c r="B4411" t="s">
        <v>1548</v>
      </c>
      <c r="C4411" t="s">
        <v>1547</v>
      </c>
      <c r="F4411" t="s">
        <v>1546</v>
      </c>
      <c r="G4411" t="s">
        <v>17</v>
      </c>
      <c r="H4411" t="s">
        <v>16</v>
      </c>
      <c r="I4411" t="s">
        <v>1545</v>
      </c>
      <c r="J4411" t="s">
        <v>1544</v>
      </c>
      <c r="K4411" t="s">
        <v>1543</v>
      </c>
      <c r="L4411" t="s">
        <v>1542</v>
      </c>
      <c r="M4411" t="s">
        <v>1541</v>
      </c>
      <c r="N4411">
        <v>4</v>
      </c>
      <c r="O4411" t="s">
        <v>1540</v>
      </c>
      <c r="P4411" t="s">
        <v>1539</v>
      </c>
      <c r="Q4411" t="s">
        <v>1538</v>
      </c>
      <c r="R4411" s="7">
        <v>42370</v>
      </c>
      <c r="S4411" s="8">
        <f t="shared" ref="S4411:S4474" si="552">YEAR(R4411)</f>
        <v>2016</v>
      </c>
      <c r="T4411" s="8">
        <v>2016</v>
      </c>
      <c r="U4411" s="8">
        <f t="shared" ref="U4411:U4474" si="553">2022-T4411</f>
        <v>6</v>
      </c>
      <c r="V4411" s="7">
        <v>42370</v>
      </c>
      <c r="W4411" t="s">
        <v>1537</v>
      </c>
      <c r="X4411" s="2">
        <v>0.496</v>
      </c>
      <c r="Y4411" s="6">
        <f t="shared" si="550"/>
        <v>1.3240436720856359E-2</v>
      </c>
      <c r="AA4411">
        <v>21563950</v>
      </c>
      <c r="AB4411">
        <v>21100199777</v>
      </c>
      <c r="AD4411" t="s">
        <v>6</v>
      </c>
      <c r="AE4411">
        <v>6</v>
      </c>
      <c r="AF4411">
        <v>1</v>
      </c>
      <c r="AG4411">
        <v>7337380</v>
      </c>
      <c r="AH4411" t="s">
        <v>1291</v>
      </c>
      <c r="AI4411" t="s">
        <v>1536</v>
      </c>
      <c r="AJ4411" t="s">
        <v>1535</v>
      </c>
      <c r="AK4411" t="s">
        <v>1534</v>
      </c>
      <c r="AL4411">
        <v>12</v>
      </c>
      <c r="AM4411" s="5">
        <f t="shared" ref="AM4411:AM4474" si="554">AL4411/U4411</f>
        <v>2</v>
      </c>
      <c r="AN4411" s="4">
        <f t="shared" si="551"/>
        <v>3.0291556228701248E-3</v>
      </c>
      <c r="AO4411" s="3"/>
      <c r="AP4411">
        <v>0</v>
      </c>
      <c r="AQ4411" t="s">
        <v>1533</v>
      </c>
      <c r="AR4411" t="s">
        <v>1532</v>
      </c>
      <c r="AS4411" t="s">
        <v>1531</v>
      </c>
      <c r="AT4411" s="2" t="s">
        <v>0</v>
      </c>
      <c r="AU4411" s="1">
        <f t="shared" ref="AU4411:AU4474" si="555">(Y4411*0.7+AN4411*0.3)*100</f>
        <v>1.0177052391460488</v>
      </c>
      <c r="AV4411" s="1">
        <f t="shared" ref="AV4411:AV4474" si="556">(Y4411*0.5+AN4411*0.5)*100</f>
        <v>0.81347961718632422</v>
      </c>
      <c r="AW4411" s="1">
        <f t="shared" ref="AW4411:AW4474" si="557">(Y4411*0.3+AN4411*0.7)*100</f>
        <v>0.6092539952265994</v>
      </c>
    </row>
    <row r="4412" spans="1:49" x14ac:dyDescent="0.2">
      <c r="A4412">
        <v>4410</v>
      </c>
      <c r="B4412" t="s">
        <v>1530</v>
      </c>
      <c r="C4412" t="s">
        <v>1529</v>
      </c>
      <c r="F4412" t="s">
        <v>1528</v>
      </c>
      <c r="G4412" t="s">
        <v>17</v>
      </c>
      <c r="H4412" t="s">
        <v>16</v>
      </c>
      <c r="I4412" t="s">
        <v>1527</v>
      </c>
      <c r="J4412" t="s">
        <v>1521</v>
      </c>
      <c r="K4412" t="s">
        <v>1526</v>
      </c>
      <c r="L4412" t="s">
        <v>1525</v>
      </c>
      <c r="M4412" t="s">
        <v>1524</v>
      </c>
      <c r="N4412">
        <v>2</v>
      </c>
      <c r="O4412" t="s">
        <v>1523</v>
      </c>
      <c r="P4412" t="s">
        <v>1522</v>
      </c>
      <c r="Q4412" t="s">
        <v>1521</v>
      </c>
      <c r="R4412" s="7">
        <v>42370</v>
      </c>
      <c r="S4412" s="8">
        <f t="shared" si="552"/>
        <v>2016</v>
      </c>
      <c r="T4412" s="8">
        <v>2016</v>
      </c>
      <c r="U4412" s="8">
        <f t="shared" si="553"/>
        <v>6</v>
      </c>
      <c r="V4412" s="7">
        <v>42370</v>
      </c>
      <c r="W4412" t="s">
        <v>1520</v>
      </c>
      <c r="X4412" s="2">
        <v>0.46</v>
      </c>
      <c r="Y4412" s="6">
        <f t="shared" si="550"/>
        <v>1.2279437281439364E-2</v>
      </c>
      <c r="AA4412">
        <v>933813</v>
      </c>
      <c r="AB4412">
        <v>28031</v>
      </c>
      <c r="AD4412" t="s">
        <v>6</v>
      </c>
      <c r="AE4412">
        <v>44</v>
      </c>
      <c r="AF4412">
        <v>1</v>
      </c>
      <c r="AG4412">
        <v>7349209</v>
      </c>
      <c r="AH4412" t="s">
        <v>1519</v>
      </c>
      <c r="AI4412" t="s">
        <v>1518</v>
      </c>
      <c r="AJ4412" t="s">
        <v>1517</v>
      </c>
      <c r="AK4412" t="s">
        <v>1516</v>
      </c>
      <c r="AL4412">
        <v>8</v>
      </c>
      <c r="AM4412" s="5">
        <f t="shared" si="554"/>
        <v>1.3333333333333333</v>
      </c>
      <c r="AN4412" s="4">
        <f t="shared" si="551"/>
        <v>2.0194370819134164E-3</v>
      </c>
      <c r="AO4412" s="3"/>
      <c r="AP4412">
        <v>0</v>
      </c>
      <c r="AR4412" t="s">
        <v>1</v>
      </c>
      <c r="AT4412" s="2">
        <v>1.222</v>
      </c>
      <c r="AU4412" s="1">
        <f t="shared" si="555"/>
        <v>0.92014372215815776</v>
      </c>
      <c r="AV4412" s="1">
        <f t="shared" si="556"/>
        <v>0.71494371816763902</v>
      </c>
      <c r="AW4412" s="1">
        <f t="shared" si="557"/>
        <v>0.50974371417712006</v>
      </c>
    </row>
    <row r="4413" spans="1:49" x14ac:dyDescent="0.2">
      <c r="A4413">
        <v>4411</v>
      </c>
      <c r="B4413" t="s">
        <v>1515</v>
      </c>
      <c r="C4413" t="s">
        <v>1514</v>
      </c>
      <c r="F4413" t="s">
        <v>1513</v>
      </c>
      <c r="G4413" t="s">
        <v>17</v>
      </c>
      <c r="H4413" t="s">
        <v>16</v>
      </c>
      <c r="I4413" t="s">
        <v>1512</v>
      </c>
      <c r="J4413">
        <v>60021182</v>
      </c>
      <c r="K4413" t="s">
        <v>1511</v>
      </c>
      <c r="L4413" t="s">
        <v>1510</v>
      </c>
      <c r="M4413" t="s">
        <v>340</v>
      </c>
      <c r="N4413">
        <v>2</v>
      </c>
      <c r="O4413" t="s">
        <v>1509</v>
      </c>
      <c r="P4413" t="s">
        <v>1508</v>
      </c>
      <c r="Q4413" t="s">
        <v>1507</v>
      </c>
      <c r="R4413" s="7">
        <v>42370</v>
      </c>
      <c r="S4413" s="8">
        <f t="shared" si="552"/>
        <v>2016</v>
      </c>
      <c r="T4413" s="8">
        <v>2016</v>
      </c>
      <c r="U4413" s="8">
        <f t="shared" si="553"/>
        <v>6</v>
      </c>
      <c r="V4413" s="7">
        <v>2016</v>
      </c>
      <c r="W4413" t="s">
        <v>1433</v>
      </c>
      <c r="X4413" s="2">
        <v>0.245</v>
      </c>
      <c r="Y4413" s="6">
        <f t="shared" si="550"/>
        <v>6.5401350738100959E-3</v>
      </c>
      <c r="AA4413">
        <v>19376480</v>
      </c>
      <c r="AB4413">
        <v>19700186896</v>
      </c>
      <c r="AD4413" t="s">
        <v>6</v>
      </c>
      <c r="AE4413">
        <v>58</v>
      </c>
      <c r="AH4413" t="s">
        <v>1506</v>
      </c>
      <c r="AI4413" t="s">
        <v>1505</v>
      </c>
      <c r="AK4413" t="s">
        <v>1504</v>
      </c>
      <c r="AL4413">
        <v>2</v>
      </c>
      <c r="AM4413" s="5">
        <f t="shared" si="554"/>
        <v>0.33333333333333331</v>
      </c>
      <c r="AN4413" s="4">
        <f t="shared" si="551"/>
        <v>5.048592704783541E-4</v>
      </c>
      <c r="AO4413" s="3"/>
      <c r="AP4413">
        <v>1</v>
      </c>
      <c r="AR4413" t="s">
        <v>1</v>
      </c>
      <c r="AT4413" s="2" t="s">
        <v>0</v>
      </c>
      <c r="AU4413" s="1">
        <f t="shared" si="555"/>
        <v>0.47295523328105732</v>
      </c>
      <c r="AV4413" s="1">
        <f t="shared" si="556"/>
        <v>0.3522497172144225</v>
      </c>
      <c r="AW4413" s="1">
        <f t="shared" si="557"/>
        <v>0.23154420114778768</v>
      </c>
    </row>
    <row r="4414" spans="1:49" x14ac:dyDescent="0.2">
      <c r="A4414">
        <v>4412</v>
      </c>
      <c r="B4414" t="s">
        <v>1503</v>
      </c>
      <c r="C4414" t="s">
        <v>1502</v>
      </c>
      <c r="F4414" t="s">
        <v>1501</v>
      </c>
      <c r="G4414" t="s">
        <v>17</v>
      </c>
      <c r="H4414" t="s">
        <v>16</v>
      </c>
      <c r="I4414" t="s">
        <v>1500</v>
      </c>
      <c r="J4414">
        <v>60009500</v>
      </c>
      <c r="K4414" t="s">
        <v>1499</v>
      </c>
      <c r="L4414" t="s">
        <v>1498</v>
      </c>
      <c r="M4414" t="s">
        <v>411</v>
      </c>
      <c r="N4414">
        <v>5</v>
      </c>
      <c r="O4414" t="s">
        <v>1497</v>
      </c>
      <c r="P4414" t="s">
        <v>1496</v>
      </c>
      <c r="Q4414" t="s">
        <v>1495</v>
      </c>
      <c r="R4414" s="7">
        <v>42370</v>
      </c>
      <c r="S4414" s="8">
        <f t="shared" si="552"/>
        <v>2016</v>
      </c>
      <c r="T4414" s="8">
        <v>2016</v>
      </c>
      <c r="U4414" s="8">
        <f t="shared" si="553"/>
        <v>6</v>
      </c>
      <c r="V4414" s="7">
        <v>42370</v>
      </c>
      <c r="W4414" t="s">
        <v>1481</v>
      </c>
      <c r="X4414" s="2">
        <v>1.3720000000000001</v>
      </c>
      <c r="Y4414" s="6">
        <f t="shared" si="550"/>
        <v>3.662475641333654E-2</v>
      </c>
      <c r="AA4414" t="s">
        <v>1480</v>
      </c>
      <c r="AB4414">
        <v>17259</v>
      </c>
      <c r="AD4414" t="s">
        <v>6</v>
      </c>
      <c r="AE4414">
        <v>13</v>
      </c>
      <c r="AF4414">
        <v>1</v>
      </c>
      <c r="AG4414">
        <v>7337385</v>
      </c>
      <c r="AH4414" t="s">
        <v>1494</v>
      </c>
      <c r="AI4414" t="s">
        <v>1493</v>
      </c>
      <c r="AJ4414" t="s">
        <v>1492</v>
      </c>
      <c r="AK4414" t="s">
        <v>1491</v>
      </c>
      <c r="AL4414">
        <v>44</v>
      </c>
      <c r="AM4414" s="5">
        <f t="shared" si="554"/>
        <v>7.333333333333333</v>
      </c>
      <c r="AN4414" s="4">
        <f t="shared" si="551"/>
        <v>1.1106903950523791E-2</v>
      </c>
      <c r="AO4414" s="3"/>
      <c r="AP4414">
        <v>0</v>
      </c>
      <c r="AR4414" t="s">
        <v>1</v>
      </c>
      <c r="AT4414" s="2">
        <v>3.9660000000000002</v>
      </c>
      <c r="AU4414" s="1">
        <f t="shared" si="555"/>
        <v>2.8969400674492713</v>
      </c>
      <c r="AV4414" s="1">
        <f t="shared" si="556"/>
        <v>2.3865830181930168</v>
      </c>
      <c r="AW4414" s="1">
        <f t="shared" si="557"/>
        <v>1.8762259689367615</v>
      </c>
    </row>
    <row r="4415" spans="1:49" x14ac:dyDescent="0.2">
      <c r="A4415">
        <v>4413</v>
      </c>
      <c r="B4415" t="s">
        <v>1490</v>
      </c>
      <c r="C4415" t="s">
        <v>1489</v>
      </c>
      <c r="F4415" t="s">
        <v>1488</v>
      </c>
      <c r="G4415" t="s">
        <v>17</v>
      </c>
      <c r="H4415" t="s">
        <v>16</v>
      </c>
      <c r="I4415" t="s">
        <v>1487</v>
      </c>
      <c r="J4415">
        <v>60025761</v>
      </c>
      <c r="K4415" t="s">
        <v>1486</v>
      </c>
      <c r="L4415" t="s">
        <v>1485</v>
      </c>
      <c r="M4415" t="s">
        <v>340</v>
      </c>
      <c r="N4415">
        <v>6</v>
      </c>
      <c r="O4415" t="s">
        <v>1484</v>
      </c>
      <c r="P4415" t="s">
        <v>1483</v>
      </c>
      <c r="Q4415" t="s">
        <v>1482</v>
      </c>
      <c r="R4415" s="7">
        <v>42370</v>
      </c>
      <c r="S4415" s="8">
        <f t="shared" si="552"/>
        <v>2016</v>
      </c>
      <c r="T4415" s="8">
        <v>2016</v>
      </c>
      <c r="U4415" s="8">
        <f t="shared" si="553"/>
        <v>6</v>
      </c>
      <c r="V4415" s="7">
        <v>42370</v>
      </c>
      <c r="W4415" t="s">
        <v>1481</v>
      </c>
      <c r="X4415" s="2">
        <v>1.3720000000000001</v>
      </c>
      <c r="Y4415" s="6">
        <f t="shared" si="550"/>
        <v>3.662475641333654E-2</v>
      </c>
      <c r="AA4415" t="s">
        <v>1480</v>
      </c>
      <c r="AB4415">
        <v>17259</v>
      </c>
      <c r="AD4415" t="s">
        <v>6</v>
      </c>
      <c r="AE4415">
        <v>13</v>
      </c>
      <c r="AF4415">
        <v>1</v>
      </c>
      <c r="AG4415">
        <v>7339440</v>
      </c>
      <c r="AH4415" t="s">
        <v>1479</v>
      </c>
      <c r="AI4415" t="s">
        <v>1478</v>
      </c>
      <c r="AJ4415" t="s">
        <v>1477</v>
      </c>
      <c r="AK4415" t="s">
        <v>1476</v>
      </c>
      <c r="AL4415">
        <v>6</v>
      </c>
      <c r="AM4415" s="5">
        <f t="shared" si="554"/>
        <v>1</v>
      </c>
      <c r="AN4415" s="4">
        <f t="shared" si="551"/>
        <v>1.5145778114350624E-3</v>
      </c>
      <c r="AO4415" s="3"/>
      <c r="AP4415">
        <v>0</v>
      </c>
      <c r="AQ4415" t="s">
        <v>222</v>
      </c>
      <c r="AR4415">
        <v>41275032</v>
      </c>
      <c r="AS4415" t="s">
        <v>221</v>
      </c>
      <c r="AT4415" s="2">
        <v>3.9660000000000002</v>
      </c>
      <c r="AU4415" s="1">
        <f t="shared" si="555"/>
        <v>2.6091702832766095</v>
      </c>
      <c r="AV4415" s="1">
        <f t="shared" si="556"/>
        <v>1.90696671123858</v>
      </c>
      <c r="AW4415" s="1">
        <f t="shared" si="557"/>
        <v>1.2047631392005507</v>
      </c>
    </row>
    <row r="4416" spans="1:49" x14ac:dyDescent="0.2">
      <c r="A4416">
        <v>4414</v>
      </c>
      <c r="B4416" t="s">
        <v>1475</v>
      </c>
      <c r="C4416" t="s">
        <v>1474</v>
      </c>
      <c r="F4416" t="s">
        <v>1473</v>
      </c>
      <c r="G4416" t="s">
        <v>17</v>
      </c>
      <c r="H4416" t="s">
        <v>16</v>
      </c>
      <c r="I4416" t="s">
        <v>1472</v>
      </c>
      <c r="J4416" t="s">
        <v>1471</v>
      </c>
      <c r="K4416" t="s">
        <v>1470</v>
      </c>
      <c r="L4416" t="s">
        <v>1469</v>
      </c>
      <c r="M4416" t="s">
        <v>1468</v>
      </c>
      <c r="N4416">
        <v>8</v>
      </c>
      <c r="O4416" t="s">
        <v>1467</v>
      </c>
      <c r="P4416" t="s">
        <v>1466</v>
      </c>
      <c r="Q4416" t="s">
        <v>1465</v>
      </c>
      <c r="R4416" s="7">
        <v>42370</v>
      </c>
      <c r="S4416" s="8">
        <f t="shared" si="552"/>
        <v>2016</v>
      </c>
      <c r="T4416" s="8">
        <v>2016</v>
      </c>
      <c r="U4416" s="8">
        <f t="shared" si="553"/>
        <v>6</v>
      </c>
      <c r="V4416" s="7" t="s">
        <v>1464</v>
      </c>
      <c r="W4416" t="s">
        <v>372</v>
      </c>
      <c r="X4416" s="2">
        <v>1.1779999999999999</v>
      </c>
      <c r="Y4416" s="6">
        <f t="shared" si="550"/>
        <v>3.1446037212033845E-2</v>
      </c>
      <c r="AA4416">
        <v>168033</v>
      </c>
      <c r="AB4416">
        <v>27965</v>
      </c>
      <c r="AC4416">
        <v>19422156</v>
      </c>
      <c r="AD4416" t="s">
        <v>6</v>
      </c>
      <c r="AE4416">
        <v>81</v>
      </c>
      <c r="AF4416">
        <v>1</v>
      </c>
      <c r="AH4416" t="s">
        <v>1463</v>
      </c>
      <c r="AI4416" t="s">
        <v>1462</v>
      </c>
      <c r="AK4416" t="s">
        <v>1461</v>
      </c>
      <c r="AL4416">
        <v>16</v>
      </c>
      <c r="AM4416" s="5">
        <f t="shared" si="554"/>
        <v>2.6666666666666665</v>
      </c>
      <c r="AN4416" s="4">
        <f t="shared" si="551"/>
        <v>4.0388741638268328E-3</v>
      </c>
      <c r="AO4416" s="3"/>
      <c r="AP4416">
        <v>0</v>
      </c>
      <c r="AQ4416" t="s">
        <v>207</v>
      </c>
      <c r="AR4416">
        <v>1026415</v>
      </c>
      <c r="AS4416" t="s">
        <v>206</v>
      </c>
      <c r="AT4416" s="2">
        <v>2.9279999999999999</v>
      </c>
      <c r="AU4416" s="1">
        <f t="shared" si="555"/>
        <v>2.3223888297571738</v>
      </c>
      <c r="AV4416" s="1">
        <f t="shared" si="556"/>
        <v>1.7742455687930339</v>
      </c>
      <c r="AW4416" s="1">
        <f t="shared" si="557"/>
        <v>1.2261023078288937</v>
      </c>
    </row>
    <row r="4417" spans="1:49" x14ac:dyDescent="0.2">
      <c r="A4417">
        <v>4415</v>
      </c>
      <c r="B4417" t="s">
        <v>1460</v>
      </c>
      <c r="C4417" t="s">
        <v>1459</v>
      </c>
      <c r="F4417" t="s">
        <v>1458</v>
      </c>
      <c r="G4417" t="s">
        <v>17</v>
      </c>
      <c r="H4417" t="s">
        <v>16</v>
      </c>
      <c r="I4417" t="s">
        <v>1457</v>
      </c>
      <c r="J4417" t="s">
        <v>1456</v>
      </c>
      <c r="K4417" t="s">
        <v>1455</v>
      </c>
      <c r="L4417" t="s">
        <v>1454</v>
      </c>
      <c r="M4417" t="s">
        <v>1453</v>
      </c>
      <c r="N4417">
        <v>4</v>
      </c>
      <c r="O4417" t="s">
        <v>1452</v>
      </c>
      <c r="P4417" t="s">
        <v>1451</v>
      </c>
      <c r="Q4417" t="s">
        <v>1450</v>
      </c>
      <c r="R4417" s="7">
        <v>42370</v>
      </c>
      <c r="S4417" s="8">
        <f t="shared" si="552"/>
        <v>2016</v>
      </c>
      <c r="T4417" s="8">
        <v>2016</v>
      </c>
      <c r="U4417" s="8">
        <f t="shared" si="553"/>
        <v>6</v>
      </c>
      <c r="V4417" s="7">
        <v>42370</v>
      </c>
      <c r="W4417" t="s">
        <v>1449</v>
      </c>
      <c r="X4417" s="2">
        <v>0.48499999999999999</v>
      </c>
      <c r="Y4417" s="6">
        <f t="shared" si="550"/>
        <v>1.294679800325672E-2</v>
      </c>
      <c r="AA4417">
        <v>9478396</v>
      </c>
      <c r="AB4417">
        <v>27027</v>
      </c>
      <c r="AC4417">
        <v>14320630</v>
      </c>
      <c r="AD4417" t="s">
        <v>6</v>
      </c>
      <c r="AE4417">
        <v>122</v>
      </c>
      <c r="AF4417">
        <v>1</v>
      </c>
      <c r="AG4417">
        <v>2</v>
      </c>
      <c r="AH4417" s="10">
        <v>44287</v>
      </c>
      <c r="AI4417" t="s">
        <v>1448</v>
      </c>
      <c r="AK4417" t="s">
        <v>1447</v>
      </c>
      <c r="AL4417">
        <v>5</v>
      </c>
      <c r="AM4417" s="5">
        <f t="shared" si="554"/>
        <v>0.83333333333333337</v>
      </c>
      <c r="AN4417" s="4">
        <f t="shared" si="551"/>
        <v>1.2621481761958854E-3</v>
      </c>
      <c r="AO4417" s="3"/>
      <c r="AP4417">
        <v>0</v>
      </c>
      <c r="AQ4417" t="s">
        <v>1446</v>
      </c>
      <c r="AR4417" t="s">
        <v>1445</v>
      </c>
      <c r="AS4417" t="s">
        <v>1444</v>
      </c>
      <c r="AT4417" s="2" t="s">
        <v>0</v>
      </c>
      <c r="AU4417" s="1">
        <f t="shared" si="555"/>
        <v>0.94414030551384698</v>
      </c>
      <c r="AV4417" s="1">
        <f t="shared" si="556"/>
        <v>0.71044730897263031</v>
      </c>
      <c r="AW4417" s="1">
        <f t="shared" si="557"/>
        <v>0.47675431243141364</v>
      </c>
    </row>
    <row r="4418" spans="1:49" x14ac:dyDescent="0.2">
      <c r="A4418">
        <v>4416</v>
      </c>
      <c r="B4418" t="s">
        <v>1443</v>
      </c>
      <c r="C4418" t="s">
        <v>1442</v>
      </c>
      <c r="F4418" t="s">
        <v>1441</v>
      </c>
      <c r="G4418" t="s">
        <v>17</v>
      </c>
      <c r="H4418" t="s">
        <v>16</v>
      </c>
      <c r="I4418" t="s">
        <v>1440</v>
      </c>
      <c r="J4418" t="s">
        <v>1439</v>
      </c>
      <c r="K4418" t="s">
        <v>1438</v>
      </c>
      <c r="L4418" t="s">
        <v>1437</v>
      </c>
      <c r="M4418" t="s">
        <v>230</v>
      </c>
      <c r="N4418">
        <v>5</v>
      </c>
      <c r="O4418" t="s">
        <v>1436</v>
      </c>
      <c r="P4418" t="s">
        <v>1435</v>
      </c>
      <c r="Q4418" t="s">
        <v>1434</v>
      </c>
      <c r="R4418" s="7">
        <v>42370</v>
      </c>
      <c r="S4418" s="8">
        <f t="shared" si="552"/>
        <v>2016</v>
      </c>
      <c r="T4418" s="8">
        <v>2016</v>
      </c>
      <c r="U4418" s="8">
        <f t="shared" si="553"/>
        <v>6</v>
      </c>
      <c r="V4418" s="7">
        <v>2016</v>
      </c>
      <c r="W4418" t="s">
        <v>1433</v>
      </c>
      <c r="X4418" s="2">
        <v>0.245</v>
      </c>
      <c r="Y4418" s="6">
        <f t="shared" si="550"/>
        <v>6.5401350738100959E-3</v>
      </c>
      <c r="AA4418">
        <v>19376480</v>
      </c>
      <c r="AB4418">
        <v>19700186896</v>
      </c>
      <c r="AD4418" t="s">
        <v>6</v>
      </c>
      <c r="AE4418">
        <v>58</v>
      </c>
      <c r="AH4418" s="10">
        <v>44378</v>
      </c>
      <c r="AI4418" t="s">
        <v>1432</v>
      </c>
      <c r="AK4418" t="s">
        <v>1431</v>
      </c>
      <c r="AL4418">
        <v>1</v>
      </c>
      <c r="AM4418" s="5">
        <f t="shared" si="554"/>
        <v>0.16666666666666666</v>
      </c>
      <c r="AN4418" s="4">
        <f t="shared" si="551"/>
        <v>2.5242963523917705E-4</v>
      </c>
      <c r="AO4418" s="3"/>
      <c r="AP4418">
        <v>1</v>
      </c>
      <c r="AR4418" t="s">
        <v>1</v>
      </c>
      <c r="AT4418" s="2" t="s">
        <v>0</v>
      </c>
      <c r="AU4418" s="1">
        <f t="shared" si="555"/>
        <v>0.46538234422388197</v>
      </c>
      <c r="AV4418" s="1">
        <f t="shared" si="556"/>
        <v>0.33962823545246368</v>
      </c>
      <c r="AW4418" s="1">
        <f t="shared" si="557"/>
        <v>0.21387412668104527</v>
      </c>
    </row>
    <row r="4419" spans="1:49" x14ac:dyDescent="0.2">
      <c r="A4419">
        <v>4417</v>
      </c>
      <c r="B4419" t="s">
        <v>1430</v>
      </c>
      <c r="C4419" t="s">
        <v>1429</v>
      </c>
      <c r="D4419" t="s">
        <v>1428</v>
      </c>
      <c r="E4419">
        <v>26611721</v>
      </c>
      <c r="F4419" t="s">
        <v>1427</v>
      </c>
      <c r="G4419" t="s">
        <v>17</v>
      </c>
      <c r="H4419" t="s">
        <v>16</v>
      </c>
      <c r="I4419" t="s">
        <v>1426</v>
      </c>
      <c r="J4419">
        <v>60009424</v>
      </c>
      <c r="K4419" t="s">
        <v>1413</v>
      </c>
      <c r="L4419" t="s">
        <v>1425</v>
      </c>
      <c r="M4419" t="s">
        <v>1424</v>
      </c>
      <c r="N4419">
        <v>5</v>
      </c>
      <c r="O4419" t="s">
        <v>1423</v>
      </c>
      <c r="P4419" t="s">
        <v>1422</v>
      </c>
      <c r="Q4419" t="s">
        <v>1421</v>
      </c>
      <c r="R4419" s="7">
        <v>42370</v>
      </c>
      <c r="S4419" s="8">
        <f t="shared" si="552"/>
        <v>2016</v>
      </c>
      <c r="T4419" s="8">
        <v>2016</v>
      </c>
      <c r="U4419" s="8">
        <f t="shared" si="553"/>
        <v>6</v>
      </c>
      <c r="V4419" s="7" t="s">
        <v>356</v>
      </c>
      <c r="W4419" t="s">
        <v>1420</v>
      </c>
      <c r="X4419" s="2">
        <v>1.3979999999999999</v>
      </c>
      <c r="Y4419" s="6">
        <f t="shared" ref="Y4419:Y4482" si="558">(X4419-$Z$3)/($Z$2-$Z$3)</f>
        <v>3.731881156402659E-2</v>
      </c>
      <c r="AA4419">
        <v>10504648</v>
      </c>
      <c r="AB4419">
        <v>15066</v>
      </c>
      <c r="AC4419">
        <v>10959947</v>
      </c>
      <c r="AD4419" t="s">
        <v>6</v>
      </c>
      <c r="AE4419">
        <v>48</v>
      </c>
      <c r="AH4419" t="s">
        <v>1419</v>
      </c>
      <c r="AI4419" t="s">
        <v>1418</v>
      </c>
      <c r="AJ4419" t="s">
        <v>1417</v>
      </c>
      <c r="AK4419" t="s">
        <v>1416</v>
      </c>
      <c r="AL4419">
        <v>11</v>
      </c>
      <c r="AM4419" s="5">
        <f t="shared" si="554"/>
        <v>1.8333333333333333</v>
      </c>
      <c r="AN4419" s="4">
        <f t="shared" ref="AN4419:AN4482" si="559">(AM4419-$AO$3)/($AO$2-$AO$3)</f>
        <v>2.7767259876309478E-3</v>
      </c>
      <c r="AO4419" s="3"/>
      <c r="AP4419">
        <v>0</v>
      </c>
      <c r="AQ4419" t="s">
        <v>1415</v>
      </c>
      <c r="AR4419" t="s">
        <v>1414</v>
      </c>
      <c r="AS4419" t="s">
        <v>1413</v>
      </c>
      <c r="AT4419" s="2" t="s">
        <v>0</v>
      </c>
      <c r="AU4419" s="1">
        <f t="shared" si="555"/>
        <v>2.6956185891107891</v>
      </c>
      <c r="AV4419" s="1">
        <f t="shared" si="556"/>
        <v>2.0047768775828771</v>
      </c>
      <c r="AW4419" s="1">
        <f t="shared" si="557"/>
        <v>1.3139351660549641</v>
      </c>
    </row>
    <row r="4420" spans="1:49" x14ac:dyDescent="0.2">
      <c r="A4420">
        <v>4418</v>
      </c>
      <c r="B4420" t="s">
        <v>1412</v>
      </c>
      <c r="C4420" t="s">
        <v>1411</v>
      </c>
      <c r="D4420" t="s">
        <v>1410</v>
      </c>
      <c r="F4420" t="s">
        <v>1409</v>
      </c>
      <c r="G4420" t="s">
        <v>17</v>
      </c>
      <c r="H4420" t="s">
        <v>16</v>
      </c>
      <c r="I4420" t="s">
        <v>1408</v>
      </c>
      <c r="J4420" t="s">
        <v>1407</v>
      </c>
      <c r="K4420" t="s">
        <v>1406</v>
      </c>
      <c r="L4420" t="s">
        <v>1405</v>
      </c>
      <c r="M4420" t="s">
        <v>1404</v>
      </c>
      <c r="N4420">
        <v>3</v>
      </c>
      <c r="O4420" t="s">
        <v>1403</v>
      </c>
      <c r="P4420" t="s">
        <v>1402</v>
      </c>
      <c r="Q4420" t="s">
        <v>1401</v>
      </c>
      <c r="R4420" s="7">
        <v>42370</v>
      </c>
      <c r="S4420" s="8">
        <f t="shared" si="552"/>
        <v>2016</v>
      </c>
      <c r="T4420" s="8">
        <v>2016</v>
      </c>
      <c r="U4420" s="8">
        <f t="shared" si="553"/>
        <v>6</v>
      </c>
      <c r="V4420" s="7" t="s">
        <v>356</v>
      </c>
      <c r="W4420" t="s">
        <v>1400</v>
      </c>
      <c r="X4420" s="2">
        <v>0.70399999999999996</v>
      </c>
      <c r="Y4420" s="6">
        <f t="shared" si="558"/>
        <v>1.8792877926376766E-2</v>
      </c>
      <c r="AA4420">
        <v>18777503</v>
      </c>
      <c r="AB4420">
        <v>19700174607</v>
      </c>
      <c r="AD4420" t="s">
        <v>6</v>
      </c>
      <c r="AE4420">
        <v>12</v>
      </c>
      <c r="AH4420" t="s">
        <v>1399</v>
      </c>
      <c r="AI4420" t="s">
        <v>1398</v>
      </c>
      <c r="AJ4420" t="s">
        <v>1397</v>
      </c>
      <c r="AK4420" t="s">
        <v>1396</v>
      </c>
      <c r="AL4420">
        <v>67</v>
      </c>
      <c r="AM4420" s="5">
        <f t="shared" si="554"/>
        <v>11.166666666666666</v>
      </c>
      <c r="AN4420" s="4">
        <f t="shared" si="559"/>
        <v>1.6912785561024865E-2</v>
      </c>
      <c r="AO4420" s="3"/>
      <c r="AP4420">
        <v>0</v>
      </c>
      <c r="AR4420" t="s">
        <v>1</v>
      </c>
      <c r="AT4420" s="2">
        <v>3.976</v>
      </c>
      <c r="AU4420" s="1">
        <f t="shared" si="555"/>
        <v>1.8228850216771195</v>
      </c>
      <c r="AV4420" s="1">
        <f t="shared" si="556"/>
        <v>1.7852831743700817</v>
      </c>
      <c r="AW4420" s="1">
        <f t="shared" si="557"/>
        <v>1.7476813270630436</v>
      </c>
    </row>
    <row r="4421" spans="1:49" x14ac:dyDescent="0.2">
      <c r="A4421">
        <v>4419</v>
      </c>
      <c r="B4421" t="s">
        <v>1395</v>
      </c>
      <c r="C4421" t="s">
        <v>1394</v>
      </c>
      <c r="D4421" t="s">
        <v>1393</v>
      </c>
      <c r="F4421" t="s">
        <v>1392</v>
      </c>
      <c r="G4421" t="s">
        <v>17</v>
      </c>
      <c r="H4421" t="s">
        <v>16</v>
      </c>
      <c r="I4421" t="s">
        <v>1391</v>
      </c>
      <c r="J4421" t="s">
        <v>1390</v>
      </c>
      <c r="K4421" t="s">
        <v>1389</v>
      </c>
      <c r="L4421" t="s">
        <v>1388</v>
      </c>
      <c r="M4421" t="s">
        <v>1387</v>
      </c>
      <c r="N4421">
        <v>8</v>
      </c>
      <c r="O4421" t="s">
        <v>1386</v>
      </c>
      <c r="P4421" t="s">
        <v>1385</v>
      </c>
      <c r="Q4421" t="s">
        <v>1384</v>
      </c>
      <c r="R4421" s="7">
        <v>42370</v>
      </c>
      <c r="S4421" s="8">
        <f t="shared" si="552"/>
        <v>2016</v>
      </c>
      <c r="T4421" s="8">
        <v>2016</v>
      </c>
      <c r="U4421" s="8">
        <f t="shared" si="553"/>
        <v>6</v>
      </c>
      <c r="V4421" s="7">
        <v>2016</v>
      </c>
      <c r="W4421" t="s">
        <v>1383</v>
      </c>
      <c r="X4421" s="2">
        <v>1.0249999999999999</v>
      </c>
      <c r="Y4421" s="6">
        <f t="shared" si="558"/>
        <v>2.7361789594511625E-2</v>
      </c>
      <c r="AA4421">
        <v>17505836</v>
      </c>
      <c r="AB4421">
        <v>6200180161</v>
      </c>
      <c r="AD4421" t="s">
        <v>6</v>
      </c>
      <c r="AE4421">
        <v>48</v>
      </c>
      <c r="AH4421" t="s">
        <v>1382</v>
      </c>
      <c r="AI4421" t="s">
        <v>1381</v>
      </c>
      <c r="AJ4421" t="s">
        <v>1380</v>
      </c>
      <c r="AK4421" t="s">
        <v>1379</v>
      </c>
      <c r="AL4421">
        <v>10</v>
      </c>
      <c r="AM4421" s="5">
        <f t="shared" si="554"/>
        <v>1.6666666666666667</v>
      </c>
      <c r="AN4421" s="4">
        <f t="shared" si="559"/>
        <v>2.5242963523917708E-3</v>
      </c>
      <c r="AO4421" s="3"/>
      <c r="AP4421">
        <v>0</v>
      </c>
      <c r="AQ4421" t="s">
        <v>1378</v>
      </c>
      <c r="AR4421" t="s">
        <v>1</v>
      </c>
      <c r="AS4421" t="s">
        <v>1377</v>
      </c>
      <c r="AT4421" s="2">
        <v>3.738</v>
      </c>
      <c r="AU4421" s="1">
        <f t="shared" si="555"/>
        <v>1.9910541621875666</v>
      </c>
      <c r="AV4421" s="1">
        <f t="shared" si="556"/>
        <v>1.4943042973451699</v>
      </c>
      <c r="AW4421" s="1">
        <f t="shared" si="557"/>
        <v>0.99755443250277265</v>
      </c>
    </row>
    <row r="4422" spans="1:49" x14ac:dyDescent="0.2">
      <c r="A4422">
        <v>4420</v>
      </c>
      <c r="B4422" t="s">
        <v>1376</v>
      </c>
      <c r="C4422" t="s">
        <v>1375</v>
      </c>
      <c r="D4422" t="s">
        <v>1374</v>
      </c>
      <c r="F4422" t="s">
        <v>1373</v>
      </c>
      <c r="G4422" t="s">
        <v>17</v>
      </c>
      <c r="H4422" t="s">
        <v>16</v>
      </c>
      <c r="I4422" t="s">
        <v>1372</v>
      </c>
      <c r="J4422">
        <v>60081327</v>
      </c>
      <c r="K4422" t="s">
        <v>1371</v>
      </c>
      <c r="L4422" t="s">
        <v>1370</v>
      </c>
      <c r="M4422" t="s">
        <v>135</v>
      </c>
      <c r="N4422">
        <v>2</v>
      </c>
      <c r="O4422" t="s">
        <v>1369</v>
      </c>
      <c r="P4422" t="s">
        <v>1368</v>
      </c>
      <c r="Q4422" t="s">
        <v>1367</v>
      </c>
      <c r="R4422" s="7">
        <v>42370</v>
      </c>
      <c r="S4422" s="8">
        <f t="shared" si="552"/>
        <v>2016</v>
      </c>
      <c r="T4422" s="8">
        <v>2016</v>
      </c>
      <c r="U4422" s="8">
        <f t="shared" si="553"/>
        <v>6</v>
      </c>
      <c r="V4422" s="7">
        <v>42370</v>
      </c>
      <c r="W4422" t="s">
        <v>1366</v>
      </c>
      <c r="X4422" s="2">
        <v>0.48199999999999998</v>
      </c>
      <c r="Y4422" s="6">
        <f t="shared" si="558"/>
        <v>1.2866714716638637E-2</v>
      </c>
      <c r="AA4422">
        <v>304026</v>
      </c>
      <c r="AB4422">
        <v>110152</v>
      </c>
      <c r="AD4422" t="s">
        <v>6</v>
      </c>
      <c r="AE4422">
        <v>127</v>
      </c>
      <c r="AF4422">
        <v>1</v>
      </c>
      <c r="AH4422" t="s">
        <v>1365</v>
      </c>
      <c r="AI4422" t="s">
        <v>1364</v>
      </c>
      <c r="AJ4422" t="s">
        <v>1363</v>
      </c>
      <c r="AK4422" t="s">
        <v>1362</v>
      </c>
      <c r="AL4422">
        <v>3</v>
      </c>
      <c r="AM4422" s="5">
        <f t="shared" si="554"/>
        <v>0.5</v>
      </c>
      <c r="AN4422" s="4">
        <f t="shared" si="559"/>
        <v>7.572889057175312E-4</v>
      </c>
      <c r="AO4422" s="3"/>
      <c r="AP4422">
        <v>0</v>
      </c>
      <c r="AR4422" t="s">
        <v>1</v>
      </c>
      <c r="AT4422" s="2">
        <v>2.4430000000000001</v>
      </c>
      <c r="AU4422" s="1">
        <f t="shared" si="555"/>
        <v>0.92338869733623041</v>
      </c>
      <c r="AV4422" s="1">
        <f t="shared" si="556"/>
        <v>0.68120018111780833</v>
      </c>
      <c r="AW4422" s="1">
        <f t="shared" si="557"/>
        <v>0.43901166489938626</v>
      </c>
    </row>
    <row r="4423" spans="1:49" x14ac:dyDescent="0.2">
      <c r="A4423">
        <v>4421</v>
      </c>
      <c r="B4423" t="s">
        <v>1361</v>
      </c>
      <c r="C4423" t="s">
        <v>1360</v>
      </c>
      <c r="E4423">
        <v>25605669</v>
      </c>
      <c r="F4423" t="s">
        <v>1359</v>
      </c>
      <c r="G4423" t="s">
        <v>17</v>
      </c>
      <c r="H4423" t="s">
        <v>16</v>
      </c>
      <c r="I4423" t="s">
        <v>1358</v>
      </c>
      <c r="J4423" t="s">
        <v>1357</v>
      </c>
      <c r="K4423" t="s">
        <v>1356</v>
      </c>
      <c r="L4423" t="s">
        <v>1355</v>
      </c>
      <c r="M4423" t="s">
        <v>1354</v>
      </c>
      <c r="N4423">
        <v>4</v>
      </c>
      <c r="O4423" t="s">
        <v>1353</v>
      </c>
      <c r="P4423" t="s">
        <v>1352</v>
      </c>
      <c r="Q4423" t="s">
        <v>1351</v>
      </c>
      <c r="R4423" s="7">
        <v>42370</v>
      </c>
      <c r="S4423" s="8">
        <f t="shared" si="552"/>
        <v>2016</v>
      </c>
      <c r="T4423" s="8">
        <v>2016</v>
      </c>
      <c r="U4423" s="8">
        <f t="shared" si="553"/>
        <v>6</v>
      </c>
      <c r="V4423" s="7">
        <v>42370</v>
      </c>
      <c r="W4423" t="s">
        <v>1292</v>
      </c>
      <c r="X4423" s="2">
        <v>1.1579999999999999</v>
      </c>
      <c r="Y4423" s="6">
        <f t="shared" si="558"/>
        <v>3.0912148634579962E-2</v>
      </c>
      <c r="AA4423">
        <v>1668595</v>
      </c>
      <c r="AB4423">
        <v>14223</v>
      </c>
      <c r="AC4423">
        <v>15735079</v>
      </c>
      <c r="AD4423" t="s">
        <v>6</v>
      </c>
      <c r="AE4423">
        <v>127</v>
      </c>
      <c r="AF4423">
        <v>1</v>
      </c>
      <c r="AH4423" t="s">
        <v>1350</v>
      </c>
      <c r="AI4423" t="s">
        <v>1349</v>
      </c>
      <c r="AJ4423" t="s">
        <v>1348</v>
      </c>
      <c r="AK4423" t="s">
        <v>1347</v>
      </c>
      <c r="AL4423">
        <v>13</v>
      </c>
      <c r="AM4423" s="5">
        <f t="shared" si="554"/>
        <v>2.1666666666666665</v>
      </c>
      <c r="AN4423" s="4">
        <f t="shared" si="559"/>
        <v>3.2815852581093018E-3</v>
      </c>
      <c r="AO4423" s="3"/>
      <c r="AP4423">
        <v>0</v>
      </c>
      <c r="AQ4423" t="s">
        <v>1346</v>
      </c>
      <c r="AR4423" t="s">
        <v>1</v>
      </c>
      <c r="AS4423" t="s">
        <v>1345</v>
      </c>
      <c r="AT4423" s="2">
        <v>3.573</v>
      </c>
      <c r="AU4423" s="1">
        <f t="shared" si="555"/>
        <v>2.2622979621638764</v>
      </c>
      <c r="AV4423" s="1">
        <f t="shared" si="556"/>
        <v>1.7096866946344633</v>
      </c>
      <c r="AW4423" s="1">
        <f t="shared" si="557"/>
        <v>1.1570754271050501</v>
      </c>
    </row>
    <row r="4424" spans="1:49" x14ac:dyDescent="0.2">
      <c r="A4424">
        <v>4422</v>
      </c>
      <c r="B4424" t="s">
        <v>1344</v>
      </c>
      <c r="C4424" t="s">
        <v>1343</v>
      </c>
      <c r="F4424" t="s">
        <v>1342</v>
      </c>
      <c r="G4424" t="s">
        <v>17</v>
      </c>
      <c r="H4424" t="s">
        <v>16</v>
      </c>
      <c r="I4424" t="s">
        <v>1341</v>
      </c>
      <c r="J4424">
        <v>60001873</v>
      </c>
      <c r="K4424" t="s">
        <v>1331</v>
      </c>
      <c r="L4424" t="s">
        <v>1340</v>
      </c>
      <c r="M4424" t="s">
        <v>709</v>
      </c>
      <c r="N4424">
        <v>3</v>
      </c>
      <c r="O4424" t="s">
        <v>1339</v>
      </c>
      <c r="P4424" t="s">
        <v>1338</v>
      </c>
      <c r="Q4424" t="s">
        <v>1337</v>
      </c>
      <c r="R4424" s="7">
        <v>42370</v>
      </c>
      <c r="S4424" s="8">
        <f t="shared" si="552"/>
        <v>2016</v>
      </c>
      <c r="T4424" s="8">
        <v>2016</v>
      </c>
      <c r="U4424" s="8">
        <f t="shared" si="553"/>
        <v>6</v>
      </c>
      <c r="V4424" s="7">
        <v>42370</v>
      </c>
      <c r="W4424" t="s">
        <v>117</v>
      </c>
      <c r="X4424" s="2">
        <v>0.30199999999999999</v>
      </c>
      <c r="Y4424" s="6">
        <f t="shared" si="558"/>
        <v>8.0617175195536687E-3</v>
      </c>
      <c r="AA4424">
        <v>9296212</v>
      </c>
      <c r="AB4424">
        <v>20725</v>
      </c>
      <c r="AC4424" t="s">
        <v>116</v>
      </c>
      <c r="AD4424" t="s">
        <v>6</v>
      </c>
      <c r="AE4424">
        <v>86</v>
      </c>
      <c r="AF4424">
        <v>1</v>
      </c>
      <c r="AH4424" t="s">
        <v>1336</v>
      </c>
      <c r="AI4424" t="s">
        <v>1335</v>
      </c>
      <c r="AJ4424" t="s">
        <v>1334</v>
      </c>
      <c r="AK4424" t="s">
        <v>1333</v>
      </c>
      <c r="AL4424">
        <v>1</v>
      </c>
      <c r="AM4424" s="5">
        <f t="shared" si="554"/>
        <v>0.16666666666666666</v>
      </c>
      <c r="AN4424" s="4">
        <f t="shared" si="559"/>
        <v>2.5242963523917705E-4</v>
      </c>
      <c r="AO4424" s="3"/>
      <c r="AP4424">
        <v>0</v>
      </c>
      <c r="AR4424" t="s">
        <v>1332</v>
      </c>
      <c r="AS4424" t="s">
        <v>1331</v>
      </c>
      <c r="AT4424" s="2">
        <v>1.671</v>
      </c>
      <c r="AU4424" s="1">
        <f t="shared" si="555"/>
        <v>0.57189311542593202</v>
      </c>
      <c r="AV4424" s="1">
        <f t="shared" si="556"/>
        <v>0.41570735773964229</v>
      </c>
      <c r="AW4424" s="1">
        <f t="shared" si="557"/>
        <v>0.2595216000533524</v>
      </c>
    </row>
    <row r="4425" spans="1:49" x14ac:dyDescent="0.2">
      <c r="A4425">
        <v>4423</v>
      </c>
      <c r="B4425" t="s">
        <v>1330</v>
      </c>
      <c r="C4425" t="s">
        <v>1329</v>
      </c>
      <c r="E4425">
        <v>26216497</v>
      </c>
      <c r="F4425" t="s">
        <v>1328</v>
      </c>
      <c r="G4425" t="s">
        <v>17</v>
      </c>
      <c r="H4425" t="s">
        <v>16</v>
      </c>
      <c r="I4425" t="s">
        <v>1327</v>
      </c>
      <c r="J4425" t="s">
        <v>1326</v>
      </c>
      <c r="K4425" t="s">
        <v>1325</v>
      </c>
      <c r="L4425" t="s">
        <v>1324</v>
      </c>
      <c r="M4425" t="s">
        <v>1323</v>
      </c>
      <c r="N4425">
        <v>6</v>
      </c>
      <c r="O4425" t="s">
        <v>1322</v>
      </c>
      <c r="P4425" t="s">
        <v>1321</v>
      </c>
      <c r="Q4425" t="s">
        <v>1320</v>
      </c>
      <c r="R4425" s="7">
        <v>42370</v>
      </c>
      <c r="S4425" s="8">
        <f t="shared" si="552"/>
        <v>2016</v>
      </c>
      <c r="T4425" s="8">
        <v>2016</v>
      </c>
      <c r="U4425" s="8">
        <f t="shared" si="553"/>
        <v>6</v>
      </c>
      <c r="V4425" s="7">
        <v>42370</v>
      </c>
      <c r="W4425" t="s">
        <v>1292</v>
      </c>
      <c r="X4425" s="2">
        <v>1.1579999999999999</v>
      </c>
      <c r="Y4425" s="6">
        <f t="shared" si="558"/>
        <v>3.0912148634579962E-2</v>
      </c>
      <c r="AA4425">
        <v>1668595</v>
      </c>
      <c r="AB4425">
        <v>14223</v>
      </c>
      <c r="AC4425">
        <v>15735079</v>
      </c>
      <c r="AD4425" t="s">
        <v>6</v>
      </c>
      <c r="AE4425">
        <v>127</v>
      </c>
      <c r="AF4425">
        <v>1</v>
      </c>
      <c r="AH4425" t="s">
        <v>1319</v>
      </c>
      <c r="AI4425" t="s">
        <v>1318</v>
      </c>
      <c r="AJ4425" t="s">
        <v>1317</v>
      </c>
      <c r="AK4425" t="s">
        <v>1316</v>
      </c>
      <c r="AL4425">
        <v>10</v>
      </c>
      <c r="AM4425" s="5">
        <f t="shared" si="554"/>
        <v>1.6666666666666667</v>
      </c>
      <c r="AN4425" s="4">
        <f t="shared" si="559"/>
        <v>2.5242963523917708E-3</v>
      </c>
      <c r="AO4425" s="3"/>
      <c r="AP4425">
        <v>0</v>
      </c>
      <c r="AQ4425" t="s">
        <v>1315</v>
      </c>
      <c r="AR4425" t="s">
        <v>1314</v>
      </c>
      <c r="AS4425" t="s">
        <v>1313</v>
      </c>
      <c r="AT4425" s="2">
        <v>3.573</v>
      </c>
      <c r="AU4425" s="1">
        <f t="shared" si="555"/>
        <v>2.2395792949923501</v>
      </c>
      <c r="AV4425" s="1">
        <f t="shared" si="556"/>
        <v>1.6718222493485868</v>
      </c>
      <c r="AW4425" s="1">
        <f t="shared" si="557"/>
        <v>1.1040652037048226</v>
      </c>
    </row>
    <row r="4426" spans="1:49" x14ac:dyDescent="0.2">
      <c r="A4426">
        <v>4424</v>
      </c>
      <c r="B4426" t="s">
        <v>1312</v>
      </c>
      <c r="C4426" t="s">
        <v>1311</v>
      </c>
      <c r="F4426" t="s">
        <v>1310</v>
      </c>
      <c r="G4426" t="s">
        <v>17</v>
      </c>
      <c r="H4426" t="s">
        <v>16</v>
      </c>
      <c r="I4426" t="s">
        <v>1309</v>
      </c>
      <c r="J4426">
        <v>60015576</v>
      </c>
      <c r="K4426" t="s">
        <v>1308</v>
      </c>
      <c r="L4426" t="s">
        <v>1307</v>
      </c>
      <c r="M4426" t="s">
        <v>709</v>
      </c>
      <c r="N4426">
        <v>1</v>
      </c>
      <c r="O4426" t="s">
        <v>1306</v>
      </c>
      <c r="P4426">
        <v>36068352800</v>
      </c>
      <c r="Q4426">
        <v>60015576</v>
      </c>
      <c r="R4426" s="7">
        <v>42370</v>
      </c>
      <c r="S4426" s="8">
        <f t="shared" si="552"/>
        <v>2016</v>
      </c>
      <c r="T4426" s="8">
        <v>2016</v>
      </c>
      <c r="U4426" s="8">
        <f t="shared" si="553"/>
        <v>6</v>
      </c>
      <c r="V4426" s="7">
        <v>2016</v>
      </c>
      <c r="W4426" t="s">
        <v>1245</v>
      </c>
      <c r="X4426" s="2">
        <v>0.39900000000000002</v>
      </c>
      <c r="Y4426" s="6">
        <f t="shared" si="558"/>
        <v>1.0651077120205014E-2</v>
      </c>
      <c r="AA4426" t="s">
        <v>1244</v>
      </c>
      <c r="AB4426">
        <v>17700156304</v>
      </c>
      <c r="AC4426">
        <v>16877268</v>
      </c>
      <c r="AD4426" t="s">
        <v>6</v>
      </c>
      <c r="AE4426">
        <v>2016</v>
      </c>
      <c r="AG4426">
        <v>5374574</v>
      </c>
      <c r="AI4426" t="s">
        <v>1305</v>
      </c>
      <c r="AK4426" t="s">
        <v>1304</v>
      </c>
      <c r="AL4426">
        <v>5</v>
      </c>
      <c r="AM4426" s="5">
        <f t="shared" si="554"/>
        <v>0.83333333333333337</v>
      </c>
      <c r="AN4426" s="4">
        <f t="shared" si="559"/>
        <v>1.2621481761958854E-3</v>
      </c>
      <c r="AO4426" s="3"/>
      <c r="AP4426">
        <v>1</v>
      </c>
      <c r="AR4426" t="s">
        <v>1</v>
      </c>
      <c r="AT4426" s="2">
        <v>2.137</v>
      </c>
      <c r="AU4426" s="1">
        <f t="shared" si="555"/>
        <v>0.78343984370022757</v>
      </c>
      <c r="AV4426" s="1">
        <f t="shared" si="556"/>
        <v>0.595661264820045</v>
      </c>
      <c r="AW4426" s="1">
        <f t="shared" si="557"/>
        <v>0.40788268593986243</v>
      </c>
    </row>
    <row r="4427" spans="1:49" x14ac:dyDescent="0.2">
      <c r="A4427">
        <v>4425</v>
      </c>
      <c r="B4427" t="s">
        <v>1303</v>
      </c>
      <c r="C4427" t="s">
        <v>1302</v>
      </c>
      <c r="E4427">
        <v>26168990</v>
      </c>
      <c r="F4427" t="s">
        <v>1301</v>
      </c>
      <c r="G4427" t="s">
        <v>17</v>
      </c>
      <c r="H4427" t="s">
        <v>16</v>
      </c>
      <c r="I4427" t="s">
        <v>1300</v>
      </c>
      <c r="J4427" t="s">
        <v>1299</v>
      </c>
      <c r="K4427" t="s">
        <v>1298</v>
      </c>
      <c r="L4427" t="s">
        <v>1297</v>
      </c>
      <c r="M4427" t="s">
        <v>1296</v>
      </c>
      <c r="N4427">
        <v>7</v>
      </c>
      <c r="O4427" t="s">
        <v>1295</v>
      </c>
      <c r="P4427" t="s">
        <v>1294</v>
      </c>
      <c r="Q4427" t="s">
        <v>1293</v>
      </c>
      <c r="R4427" s="7">
        <v>42370</v>
      </c>
      <c r="S4427" s="8">
        <f t="shared" si="552"/>
        <v>2016</v>
      </c>
      <c r="T4427" s="8">
        <v>2016</v>
      </c>
      <c r="U4427" s="8">
        <f t="shared" si="553"/>
        <v>6</v>
      </c>
      <c r="V4427" s="7">
        <v>42370</v>
      </c>
      <c r="W4427" t="s">
        <v>1292</v>
      </c>
      <c r="X4427" s="2">
        <v>1.1579999999999999</v>
      </c>
      <c r="Y4427" s="6">
        <f t="shared" si="558"/>
        <v>3.0912148634579962E-2</v>
      </c>
      <c r="AA4427">
        <v>1668595</v>
      </c>
      <c r="AB4427">
        <v>14223</v>
      </c>
      <c r="AC4427">
        <v>15735079</v>
      </c>
      <c r="AD4427" t="s">
        <v>6</v>
      </c>
      <c r="AE4427">
        <v>127</v>
      </c>
      <c r="AF4427">
        <v>1</v>
      </c>
      <c r="AH4427" t="s">
        <v>1291</v>
      </c>
      <c r="AI4427" t="s">
        <v>1290</v>
      </c>
      <c r="AJ4427" t="s">
        <v>1289</v>
      </c>
      <c r="AK4427" t="s">
        <v>1288</v>
      </c>
      <c r="AL4427">
        <v>10</v>
      </c>
      <c r="AM4427" s="5">
        <f t="shared" si="554"/>
        <v>1.6666666666666667</v>
      </c>
      <c r="AN4427" s="4">
        <f t="shared" si="559"/>
        <v>2.5242963523917708E-3</v>
      </c>
      <c r="AO4427" s="3"/>
      <c r="AP4427">
        <v>0</v>
      </c>
      <c r="AQ4427" t="s">
        <v>995</v>
      </c>
      <c r="AR4427" t="s">
        <v>1287</v>
      </c>
      <c r="AS4427" t="s">
        <v>994</v>
      </c>
      <c r="AT4427" s="2">
        <v>3.573</v>
      </c>
      <c r="AU4427" s="1">
        <f t="shared" si="555"/>
        <v>2.2395792949923501</v>
      </c>
      <c r="AV4427" s="1">
        <f t="shared" si="556"/>
        <v>1.6718222493485868</v>
      </c>
      <c r="AW4427" s="1">
        <f t="shared" si="557"/>
        <v>1.1040652037048226</v>
      </c>
    </row>
    <row r="4428" spans="1:49" x14ac:dyDescent="0.2">
      <c r="A4428">
        <v>4426</v>
      </c>
      <c r="B4428" t="s">
        <v>1286</v>
      </c>
      <c r="C4428" t="s">
        <v>1285</v>
      </c>
      <c r="D4428" t="s">
        <v>1284</v>
      </c>
      <c r="F4428" t="s">
        <v>1283</v>
      </c>
      <c r="G4428" t="s">
        <v>17</v>
      </c>
      <c r="H4428" t="s">
        <v>16</v>
      </c>
      <c r="I4428" t="s">
        <v>1282</v>
      </c>
      <c r="J4428" t="s">
        <v>1281</v>
      </c>
      <c r="K4428" t="s">
        <v>1280</v>
      </c>
      <c r="L4428" t="s">
        <v>1279</v>
      </c>
      <c r="M4428" t="s">
        <v>214</v>
      </c>
      <c r="N4428">
        <v>4</v>
      </c>
      <c r="O4428" t="s">
        <v>1278</v>
      </c>
      <c r="P4428" t="s">
        <v>1277</v>
      </c>
      <c r="Q4428" t="s">
        <v>1276</v>
      </c>
      <c r="R4428" s="7">
        <v>42370</v>
      </c>
      <c r="S4428" s="8">
        <f t="shared" si="552"/>
        <v>2016</v>
      </c>
      <c r="T4428" s="8">
        <v>2016</v>
      </c>
      <c r="U4428" s="8">
        <f t="shared" si="553"/>
        <v>6</v>
      </c>
      <c r="V4428" s="7">
        <v>42370</v>
      </c>
      <c r="W4428" t="s">
        <v>1275</v>
      </c>
      <c r="X4428" s="2">
        <v>0.80800000000000005</v>
      </c>
      <c r="Y4428" s="6">
        <f t="shared" si="558"/>
        <v>2.1569098529136972E-2</v>
      </c>
      <c r="AA4428">
        <v>9218890</v>
      </c>
      <c r="AB4428">
        <v>18079</v>
      </c>
      <c r="AD4428" t="s">
        <v>6</v>
      </c>
      <c r="AE4428">
        <v>75</v>
      </c>
      <c r="AH4428" t="s">
        <v>1274</v>
      </c>
      <c r="AI4428" t="s">
        <v>1273</v>
      </c>
      <c r="AJ4428" t="s">
        <v>1272</v>
      </c>
      <c r="AK4428" t="s">
        <v>1271</v>
      </c>
      <c r="AL4428">
        <v>6</v>
      </c>
      <c r="AM4428" s="5">
        <f t="shared" si="554"/>
        <v>1</v>
      </c>
      <c r="AN4428" s="4">
        <f t="shared" si="559"/>
        <v>1.5145778114350624E-3</v>
      </c>
      <c r="AO4428" s="3"/>
      <c r="AP4428">
        <v>0</v>
      </c>
      <c r="AR4428" t="s">
        <v>1</v>
      </c>
      <c r="AT4428" s="2">
        <v>3.12</v>
      </c>
      <c r="AU4428" s="1">
        <f t="shared" si="555"/>
        <v>1.5552742313826398</v>
      </c>
      <c r="AV4428" s="1">
        <f t="shared" si="556"/>
        <v>1.1541838170286016</v>
      </c>
      <c r="AW4428" s="1">
        <f t="shared" si="557"/>
        <v>0.75309340267456348</v>
      </c>
    </row>
    <row r="4429" spans="1:49" x14ac:dyDescent="0.2">
      <c r="A4429">
        <v>4427</v>
      </c>
      <c r="B4429" t="s">
        <v>1270</v>
      </c>
      <c r="C4429" t="s">
        <v>1269</v>
      </c>
      <c r="F4429" t="s">
        <v>1268</v>
      </c>
      <c r="G4429" t="s">
        <v>17</v>
      </c>
      <c r="H4429" t="s">
        <v>16</v>
      </c>
      <c r="I4429" t="s">
        <v>1267</v>
      </c>
      <c r="J4429">
        <v>60010104</v>
      </c>
      <c r="K4429" t="s">
        <v>1266</v>
      </c>
      <c r="L4429" t="s">
        <v>1265</v>
      </c>
      <c r="M4429" t="s">
        <v>593</v>
      </c>
      <c r="N4429">
        <v>2</v>
      </c>
      <c r="O4429" t="s">
        <v>1264</v>
      </c>
      <c r="P4429" t="s">
        <v>1263</v>
      </c>
      <c r="Q4429" t="s">
        <v>1262</v>
      </c>
      <c r="R4429" s="7">
        <v>42370</v>
      </c>
      <c r="S4429" s="8">
        <f t="shared" si="552"/>
        <v>2016</v>
      </c>
      <c r="T4429" s="8">
        <v>2016</v>
      </c>
      <c r="U4429" s="8">
        <f t="shared" si="553"/>
        <v>6</v>
      </c>
      <c r="V4429" s="7">
        <v>42401</v>
      </c>
      <c r="W4429" t="s">
        <v>1261</v>
      </c>
      <c r="X4429" s="2">
        <v>0.69899999999999995</v>
      </c>
      <c r="Y4429" s="6">
        <f t="shared" si="558"/>
        <v>1.8659405782013295E-2</v>
      </c>
      <c r="AA4429">
        <v>10942912</v>
      </c>
      <c r="AB4429">
        <v>29501</v>
      </c>
      <c r="AC4429">
        <v>15322386</v>
      </c>
      <c r="AD4429" t="s">
        <v>6</v>
      </c>
      <c r="AE4429">
        <v>19</v>
      </c>
      <c r="AF4429">
        <v>2</v>
      </c>
      <c r="AH4429" t="s">
        <v>1260</v>
      </c>
      <c r="AI4429" t="s">
        <v>1259</v>
      </c>
      <c r="AJ4429" t="s">
        <v>1258</v>
      </c>
      <c r="AK4429" t="s">
        <v>1257</v>
      </c>
      <c r="AL4429">
        <v>1</v>
      </c>
      <c r="AM4429" s="5">
        <f t="shared" si="554"/>
        <v>0.16666666666666666</v>
      </c>
      <c r="AN4429" s="4">
        <f t="shared" si="559"/>
        <v>2.5242963523917705E-4</v>
      </c>
      <c r="AO4429" s="3"/>
      <c r="AP4429">
        <v>1</v>
      </c>
      <c r="AR4429" t="s">
        <v>1</v>
      </c>
      <c r="AT4429" s="2" t="s">
        <v>0</v>
      </c>
      <c r="AU4429" s="1">
        <f t="shared" si="555"/>
        <v>1.3137312937981058</v>
      </c>
      <c r="AV4429" s="1">
        <f t="shared" si="556"/>
        <v>0.94559177086262358</v>
      </c>
      <c r="AW4429" s="1">
        <f t="shared" si="557"/>
        <v>0.57745224792714123</v>
      </c>
    </row>
    <row r="4430" spans="1:49" x14ac:dyDescent="0.2">
      <c r="A4430">
        <v>4428</v>
      </c>
      <c r="B4430" t="s">
        <v>1256</v>
      </c>
      <c r="C4430" t="s">
        <v>1255</v>
      </c>
      <c r="F4430" t="s">
        <v>1254</v>
      </c>
      <c r="G4430" t="s">
        <v>17</v>
      </c>
      <c r="H4430" t="s">
        <v>16</v>
      </c>
      <c r="I4430" t="s">
        <v>1253</v>
      </c>
      <c r="J4430" t="s">
        <v>1252</v>
      </c>
      <c r="K4430" t="s">
        <v>1251</v>
      </c>
      <c r="L4430" t="s">
        <v>1250</v>
      </c>
      <c r="M4430" t="s">
        <v>1249</v>
      </c>
      <c r="N4430">
        <v>5</v>
      </c>
      <c r="O4430" t="s">
        <v>1248</v>
      </c>
      <c r="P4430" t="s">
        <v>1247</v>
      </c>
      <c r="Q4430" t="s">
        <v>1246</v>
      </c>
      <c r="R4430" s="7">
        <v>42370</v>
      </c>
      <c r="S4430" s="8">
        <f t="shared" si="552"/>
        <v>2016</v>
      </c>
      <c r="T4430" s="8">
        <v>2016</v>
      </c>
      <c r="U4430" s="8">
        <f t="shared" si="553"/>
        <v>6</v>
      </c>
      <c r="V4430" s="7">
        <v>2016</v>
      </c>
      <c r="W4430" t="s">
        <v>1245</v>
      </c>
      <c r="X4430" s="2">
        <v>0.39900000000000002</v>
      </c>
      <c r="Y4430" s="6">
        <f t="shared" si="558"/>
        <v>1.0651077120205014E-2</v>
      </c>
      <c r="AA4430" t="s">
        <v>1244</v>
      </c>
      <c r="AB4430">
        <v>17700156304</v>
      </c>
      <c r="AC4430">
        <v>16877268</v>
      </c>
      <c r="AD4430" t="s">
        <v>6</v>
      </c>
      <c r="AE4430">
        <v>2016</v>
      </c>
      <c r="AG4430">
        <v>6139802</v>
      </c>
      <c r="AI4430" t="s">
        <v>1243</v>
      </c>
      <c r="AK4430" t="s">
        <v>1242</v>
      </c>
      <c r="AL4430">
        <v>12</v>
      </c>
      <c r="AM4430" s="5">
        <f t="shared" si="554"/>
        <v>2</v>
      </c>
      <c r="AN4430" s="4">
        <f t="shared" si="559"/>
        <v>3.0291556228701248E-3</v>
      </c>
      <c r="AO4430" s="3"/>
      <c r="AP4430">
        <v>1</v>
      </c>
      <c r="AR4430" t="s">
        <v>1</v>
      </c>
      <c r="AT4430" s="2">
        <v>2.137</v>
      </c>
      <c r="AU4430" s="1">
        <f t="shared" si="555"/>
        <v>0.83645006710045477</v>
      </c>
      <c r="AV4430" s="1">
        <f t="shared" si="556"/>
        <v>0.68401163715375701</v>
      </c>
      <c r="AW4430" s="1">
        <f t="shared" si="557"/>
        <v>0.53157320720705914</v>
      </c>
    </row>
    <row r="4431" spans="1:49" x14ac:dyDescent="0.2">
      <c r="A4431">
        <v>4429</v>
      </c>
      <c r="B4431" t="s">
        <v>1241</v>
      </c>
      <c r="C4431" t="s">
        <v>1240</v>
      </c>
      <c r="F4431" t="s">
        <v>1239</v>
      </c>
      <c r="G4431" t="s">
        <v>17</v>
      </c>
      <c r="H4431" t="s">
        <v>16</v>
      </c>
      <c r="I4431" t="s">
        <v>1238</v>
      </c>
      <c r="J4431" t="s">
        <v>1237</v>
      </c>
      <c r="K4431" t="s">
        <v>1236</v>
      </c>
      <c r="L4431" t="s">
        <v>1235</v>
      </c>
      <c r="M4431" t="s">
        <v>1234</v>
      </c>
      <c r="N4431">
        <v>3</v>
      </c>
      <c r="O4431" t="s">
        <v>1233</v>
      </c>
      <c r="P4431" t="s">
        <v>1232</v>
      </c>
      <c r="Q4431" t="s">
        <v>1231</v>
      </c>
      <c r="R4431" s="7">
        <v>42370</v>
      </c>
      <c r="S4431" s="8">
        <f t="shared" si="552"/>
        <v>2016</v>
      </c>
      <c r="T4431" s="8">
        <v>2016</v>
      </c>
      <c r="U4431" s="8">
        <f t="shared" si="553"/>
        <v>6</v>
      </c>
      <c r="V4431" s="7">
        <v>42370</v>
      </c>
      <c r="W4431" t="s">
        <v>721</v>
      </c>
      <c r="X4431" s="2">
        <v>0.30399999999999999</v>
      </c>
      <c r="Y4431" s="6">
        <f t="shared" si="558"/>
        <v>8.115106377299057E-3</v>
      </c>
      <c r="AA4431">
        <v>8952477</v>
      </c>
      <c r="AB4431">
        <v>12250</v>
      </c>
      <c r="AC4431">
        <v>10982760</v>
      </c>
      <c r="AD4431" t="s">
        <v>6</v>
      </c>
      <c r="AE4431">
        <v>58</v>
      </c>
      <c r="AF4431">
        <v>1</v>
      </c>
      <c r="AH4431" t="s">
        <v>1230</v>
      </c>
      <c r="AI4431" t="s">
        <v>1229</v>
      </c>
      <c r="AJ4431" t="s">
        <v>1228</v>
      </c>
      <c r="AK4431" t="s">
        <v>1227</v>
      </c>
      <c r="AL4431">
        <v>10</v>
      </c>
      <c r="AM4431" s="5">
        <f t="shared" si="554"/>
        <v>1.6666666666666667</v>
      </c>
      <c r="AN4431" s="4">
        <f t="shared" si="559"/>
        <v>2.5242963523917708E-3</v>
      </c>
      <c r="AO4431" s="3"/>
      <c r="AP4431">
        <v>0</v>
      </c>
      <c r="AR4431" t="s">
        <v>1</v>
      </c>
      <c r="AT4431" s="2" t="s">
        <v>0</v>
      </c>
      <c r="AU4431" s="1">
        <f t="shared" si="555"/>
        <v>0.64378633698268706</v>
      </c>
      <c r="AV4431" s="1">
        <f t="shared" si="556"/>
        <v>0.53197013648454139</v>
      </c>
      <c r="AW4431" s="1">
        <f t="shared" si="557"/>
        <v>0.42015393598639572</v>
      </c>
    </row>
    <row r="4432" spans="1:49" x14ac:dyDescent="0.2">
      <c r="A4432">
        <v>4430</v>
      </c>
      <c r="B4432" t="s">
        <v>1226</v>
      </c>
      <c r="C4432" t="s">
        <v>1225</v>
      </c>
      <c r="F4432" t="s">
        <v>1224</v>
      </c>
      <c r="G4432" t="s">
        <v>17</v>
      </c>
      <c r="H4432" t="s">
        <v>16</v>
      </c>
      <c r="I4432" t="s">
        <v>1223</v>
      </c>
      <c r="J4432" t="s">
        <v>1222</v>
      </c>
      <c r="K4432" t="s">
        <v>1221</v>
      </c>
      <c r="L4432" t="s">
        <v>1220</v>
      </c>
      <c r="M4432" t="s">
        <v>528</v>
      </c>
      <c r="N4432">
        <v>4</v>
      </c>
      <c r="O4432" t="s">
        <v>1219</v>
      </c>
      <c r="P4432" t="s">
        <v>1218</v>
      </c>
      <c r="Q4432" t="s">
        <v>1217</v>
      </c>
      <c r="R4432" s="7">
        <v>42370</v>
      </c>
      <c r="S4432" s="8">
        <f t="shared" si="552"/>
        <v>2016</v>
      </c>
      <c r="T4432" s="8">
        <v>2016</v>
      </c>
      <c r="U4432" s="8">
        <f t="shared" si="553"/>
        <v>6</v>
      </c>
      <c r="V4432" s="7">
        <v>42370</v>
      </c>
      <c r="W4432" t="s">
        <v>721</v>
      </c>
      <c r="X4432" s="2">
        <v>0.30399999999999999</v>
      </c>
      <c r="Y4432" s="6">
        <f t="shared" si="558"/>
        <v>8.115106377299057E-3</v>
      </c>
      <c r="AA4432">
        <v>8952477</v>
      </c>
      <c r="AB4432">
        <v>12250</v>
      </c>
      <c r="AC4432">
        <v>10982760</v>
      </c>
      <c r="AD4432" t="s">
        <v>6</v>
      </c>
      <c r="AE4432">
        <v>58</v>
      </c>
      <c r="AF4432">
        <v>1</v>
      </c>
      <c r="AH4432" t="s">
        <v>1216</v>
      </c>
      <c r="AI4432" t="s">
        <v>1215</v>
      </c>
      <c r="AJ4432" t="s">
        <v>1214</v>
      </c>
      <c r="AK4432" t="s">
        <v>1213</v>
      </c>
      <c r="AL4432">
        <v>3</v>
      </c>
      <c r="AM4432" s="5">
        <f t="shared" si="554"/>
        <v>0.5</v>
      </c>
      <c r="AN4432" s="4">
        <f t="shared" si="559"/>
        <v>7.572889057175312E-4</v>
      </c>
      <c r="AO4432" s="3"/>
      <c r="AP4432">
        <v>0</v>
      </c>
      <c r="AR4432" t="s">
        <v>1</v>
      </c>
      <c r="AT4432" s="2" t="s">
        <v>0</v>
      </c>
      <c r="AU4432" s="1">
        <f t="shared" si="555"/>
        <v>0.59077611358245985</v>
      </c>
      <c r="AV4432" s="1">
        <f t="shared" si="556"/>
        <v>0.44361976415082938</v>
      </c>
      <c r="AW4432" s="1">
        <f t="shared" si="557"/>
        <v>0.2964634147191989</v>
      </c>
    </row>
    <row r="4433" spans="1:49" x14ac:dyDescent="0.2">
      <c r="A4433">
        <v>4431</v>
      </c>
      <c r="B4433" t="s">
        <v>1212</v>
      </c>
      <c r="C4433" t="s">
        <v>1211</v>
      </c>
      <c r="F4433" t="s">
        <v>1210</v>
      </c>
      <c r="G4433" t="s">
        <v>17</v>
      </c>
      <c r="H4433" t="s">
        <v>16</v>
      </c>
      <c r="I4433" t="s">
        <v>1209</v>
      </c>
      <c r="J4433" t="s">
        <v>1208</v>
      </c>
      <c r="K4433" t="s">
        <v>1207</v>
      </c>
      <c r="L4433" t="s">
        <v>1206</v>
      </c>
      <c r="M4433" t="s">
        <v>1205</v>
      </c>
      <c r="N4433">
        <v>5</v>
      </c>
      <c r="O4433" t="s">
        <v>1204</v>
      </c>
      <c r="P4433" t="s">
        <v>1203</v>
      </c>
      <c r="Q4433" t="s">
        <v>1202</v>
      </c>
      <c r="R4433" s="7">
        <v>42370</v>
      </c>
      <c r="S4433" s="8">
        <f t="shared" si="552"/>
        <v>2016</v>
      </c>
      <c r="T4433" s="8">
        <v>2016</v>
      </c>
      <c r="U4433" s="8">
        <f t="shared" si="553"/>
        <v>6</v>
      </c>
      <c r="V4433" s="7">
        <v>42370</v>
      </c>
      <c r="W4433" t="s">
        <v>721</v>
      </c>
      <c r="X4433" s="2">
        <v>0.30399999999999999</v>
      </c>
      <c r="Y4433" s="6">
        <f t="shared" si="558"/>
        <v>8.115106377299057E-3</v>
      </c>
      <c r="AA4433">
        <v>8952477</v>
      </c>
      <c r="AB4433">
        <v>12250</v>
      </c>
      <c r="AC4433">
        <v>10982760</v>
      </c>
      <c r="AD4433" t="s">
        <v>6</v>
      </c>
      <c r="AE4433">
        <v>58</v>
      </c>
      <c r="AF4433">
        <v>1</v>
      </c>
      <c r="AH4433" t="s">
        <v>1201</v>
      </c>
      <c r="AI4433" t="s">
        <v>1200</v>
      </c>
      <c r="AJ4433" t="s">
        <v>1199</v>
      </c>
      <c r="AK4433" t="s">
        <v>1198</v>
      </c>
      <c r="AL4433">
        <v>20</v>
      </c>
      <c r="AM4433" s="5">
        <f t="shared" si="554"/>
        <v>3.3333333333333335</v>
      </c>
      <c r="AN4433" s="4">
        <f t="shared" si="559"/>
        <v>5.0485927047835416E-3</v>
      </c>
      <c r="AO4433" s="3"/>
      <c r="AP4433">
        <v>0</v>
      </c>
      <c r="AR4433" t="s">
        <v>1</v>
      </c>
      <c r="AT4433" s="2" t="s">
        <v>0</v>
      </c>
      <c r="AU4433" s="1">
        <f t="shared" si="555"/>
        <v>0.71951522755444008</v>
      </c>
      <c r="AV4433" s="1">
        <f t="shared" si="556"/>
        <v>0.65818495410412992</v>
      </c>
      <c r="AW4433" s="1">
        <f t="shared" si="557"/>
        <v>0.59685468065381952</v>
      </c>
    </row>
    <row r="4434" spans="1:49" x14ac:dyDescent="0.2">
      <c r="A4434">
        <v>4432</v>
      </c>
      <c r="B4434" t="s">
        <v>1197</v>
      </c>
      <c r="C4434" t="s">
        <v>1196</v>
      </c>
      <c r="F4434" t="s">
        <v>1195</v>
      </c>
      <c r="G4434" t="s">
        <v>17</v>
      </c>
      <c r="H4434" t="s">
        <v>16</v>
      </c>
      <c r="I4434" t="s">
        <v>1194</v>
      </c>
      <c r="J4434">
        <v>60008898</v>
      </c>
      <c r="K4434" t="s">
        <v>137</v>
      </c>
      <c r="L4434" t="s">
        <v>136</v>
      </c>
      <c r="M4434" t="s">
        <v>135</v>
      </c>
      <c r="N4434">
        <v>2</v>
      </c>
      <c r="O4434" t="s">
        <v>1193</v>
      </c>
      <c r="P4434" t="s">
        <v>1192</v>
      </c>
      <c r="Q4434" t="s">
        <v>132</v>
      </c>
      <c r="R4434" s="7">
        <v>42370</v>
      </c>
      <c r="S4434" s="8">
        <f t="shared" si="552"/>
        <v>2016</v>
      </c>
      <c r="T4434" s="8">
        <v>2016</v>
      </c>
      <c r="U4434" s="8">
        <f t="shared" si="553"/>
        <v>6</v>
      </c>
      <c r="V4434" s="7">
        <v>42370</v>
      </c>
      <c r="W4434" t="s">
        <v>721</v>
      </c>
      <c r="X4434" s="2">
        <v>0.30399999999999999</v>
      </c>
      <c r="Y4434" s="6">
        <f t="shared" si="558"/>
        <v>8.115106377299057E-3</v>
      </c>
      <c r="AA4434">
        <v>8952477</v>
      </c>
      <c r="AB4434">
        <v>12250</v>
      </c>
      <c r="AC4434">
        <v>10982760</v>
      </c>
      <c r="AD4434" t="s">
        <v>6</v>
      </c>
      <c r="AE4434">
        <v>58</v>
      </c>
      <c r="AF4434">
        <v>1</v>
      </c>
      <c r="AH4434" t="s">
        <v>1191</v>
      </c>
      <c r="AI4434" t="s">
        <v>1190</v>
      </c>
      <c r="AJ4434" t="s">
        <v>1189</v>
      </c>
      <c r="AK4434" t="s">
        <v>1188</v>
      </c>
      <c r="AL4434">
        <v>36</v>
      </c>
      <c r="AM4434" s="5">
        <f t="shared" si="554"/>
        <v>6</v>
      </c>
      <c r="AN4434" s="4">
        <f t="shared" si="559"/>
        <v>9.0874668686103752E-3</v>
      </c>
      <c r="AO4434" s="3"/>
      <c r="AP4434">
        <v>0</v>
      </c>
      <c r="AR4434" t="s">
        <v>1</v>
      </c>
      <c r="AT4434" s="2" t="s">
        <v>0</v>
      </c>
      <c r="AU4434" s="1">
        <f t="shared" si="555"/>
        <v>0.84068145246924508</v>
      </c>
      <c r="AV4434" s="1">
        <f t="shared" si="556"/>
        <v>0.86012866229547158</v>
      </c>
      <c r="AW4434" s="1">
        <f t="shared" si="557"/>
        <v>0.87957587212169797</v>
      </c>
    </row>
    <row r="4435" spans="1:49" x14ac:dyDescent="0.2">
      <c r="A4435">
        <v>4433</v>
      </c>
      <c r="B4435" t="s">
        <v>1187</v>
      </c>
      <c r="C4435" t="s">
        <v>1186</v>
      </c>
      <c r="F4435" t="s">
        <v>1185</v>
      </c>
      <c r="G4435" t="s">
        <v>17</v>
      </c>
      <c r="H4435" t="s">
        <v>16</v>
      </c>
      <c r="I4435" t="s">
        <v>1184</v>
      </c>
      <c r="J4435">
        <v>60013183</v>
      </c>
      <c r="K4435" t="s">
        <v>1183</v>
      </c>
      <c r="L4435" t="s">
        <v>1182</v>
      </c>
      <c r="M4435" t="s">
        <v>1181</v>
      </c>
      <c r="N4435">
        <v>3</v>
      </c>
      <c r="O4435" t="s">
        <v>1180</v>
      </c>
      <c r="P4435" t="s">
        <v>1179</v>
      </c>
      <c r="Q4435" t="s">
        <v>1178</v>
      </c>
      <c r="R4435" s="7">
        <v>42370</v>
      </c>
      <c r="S4435" s="8">
        <f t="shared" si="552"/>
        <v>2016</v>
      </c>
      <c r="T4435" s="8">
        <v>2016</v>
      </c>
      <c r="U4435" s="8">
        <f t="shared" si="553"/>
        <v>6</v>
      </c>
      <c r="V4435" s="7">
        <v>42370</v>
      </c>
      <c r="W4435" t="s">
        <v>721</v>
      </c>
      <c r="X4435" s="2">
        <v>0.30399999999999999</v>
      </c>
      <c r="Y4435" s="6">
        <f t="shared" si="558"/>
        <v>8.115106377299057E-3</v>
      </c>
      <c r="AA4435">
        <v>8952477</v>
      </c>
      <c r="AB4435">
        <v>12250</v>
      </c>
      <c r="AC4435">
        <v>10982760</v>
      </c>
      <c r="AD4435" t="s">
        <v>6</v>
      </c>
      <c r="AE4435">
        <v>58</v>
      </c>
      <c r="AF4435">
        <v>1</v>
      </c>
      <c r="AH4435" t="s">
        <v>1177</v>
      </c>
      <c r="AI4435" t="s">
        <v>1176</v>
      </c>
      <c r="AJ4435" t="s">
        <v>1175</v>
      </c>
      <c r="AK4435" t="s">
        <v>1174</v>
      </c>
      <c r="AL4435">
        <v>7</v>
      </c>
      <c r="AM4435" s="5">
        <f t="shared" si="554"/>
        <v>1.1666666666666667</v>
      </c>
      <c r="AN4435" s="4">
        <f t="shared" si="559"/>
        <v>1.7670074466742396E-3</v>
      </c>
      <c r="AO4435" s="3"/>
      <c r="AP4435">
        <v>0</v>
      </c>
      <c r="AR4435" t="s">
        <v>1</v>
      </c>
      <c r="AT4435" s="2" t="s">
        <v>0</v>
      </c>
      <c r="AU4435" s="1">
        <f t="shared" si="555"/>
        <v>0.62106766981116113</v>
      </c>
      <c r="AV4435" s="1">
        <f t="shared" si="556"/>
        <v>0.49410569119866488</v>
      </c>
      <c r="AW4435" s="1">
        <f t="shared" si="557"/>
        <v>0.36714371258616846</v>
      </c>
    </row>
    <row r="4436" spans="1:49" x14ac:dyDescent="0.2">
      <c r="A4436">
        <v>4434</v>
      </c>
      <c r="B4436" t="s">
        <v>1173</v>
      </c>
      <c r="C4436" t="s">
        <v>1172</v>
      </c>
      <c r="F4436" t="s">
        <v>1171</v>
      </c>
      <c r="G4436" t="s">
        <v>17</v>
      </c>
      <c r="H4436" t="s">
        <v>16</v>
      </c>
      <c r="I4436" t="s">
        <v>1170</v>
      </c>
      <c r="J4436">
        <v>60093232</v>
      </c>
      <c r="K4436" t="s">
        <v>1169</v>
      </c>
      <c r="L4436" t="s">
        <v>1168</v>
      </c>
      <c r="M4436" t="s">
        <v>135</v>
      </c>
      <c r="N4436">
        <v>2</v>
      </c>
      <c r="O4436" t="s">
        <v>1167</v>
      </c>
      <c r="P4436" t="s">
        <v>1166</v>
      </c>
      <c r="Q4436" t="s">
        <v>1165</v>
      </c>
      <c r="R4436" s="7">
        <v>42370</v>
      </c>
      <c r="S4436" s="8">
        <f t="shared" si="552"/>
        <v>2016</v>
      </c>
      <c r="T4436" s="8">
        <v>2016</v>
      </c>
      <c r="U4436" s="8">
        <f t="shared" si="553"/>
        <v>6</v>
      </c>
      <c r="V4436" s="7">
        <v>42370</v>
      </c>
      <c r="W4436" t="s">
        <v>721</v>
      </c>
      <c r="X4436" s="2">
        <v>0.30399999999999999</v>
      </c>
      <c r="Y4436" s="6">
        <f t="shared" si="558"/>
        <v>8.115106377299057E-3</v>
      </c>
      <c r="AA4436">
        <v>8952477</v>
      </c>
      <c r="AB4436">
        <v>12250</v>
      </c>
      <c r="AC4436">
        <v>10982760</v>
      </c>
      <c r="AD4436" t="s">
        <v>6</v>
      </c>
      <c r="AE4436">
        <v>58</v>
      </c>
      <c r="AF4436">
        <v>1</v>
      </c>
      <c r="AH4436" t="s">
        <v>1164</v>
      </c>
      <c r="AI4436" t="s">
        <v>1163</v>
      </c>
      <c r="AJ4436" t="s">
        <v>1162</v>
      </c>
      <c r="AK4436" t="s">
        <v>1161</v>
      </c>
      <c r="AL4436">
        <v>7</v>
      </c>
      <c r="AM4436" s="5">
        <f t="shared" si="554"/>
        <v>1.1666666666666667</v>
      </c>
      <c r="AN4436" s="4">
        <f t="shared" si="559"/>
        <v>1.7670074466742396E-3</v>
      </c>
      <c r="AO4436" s="3"/>
      <c r="AP4436">
        <v>0</v>
      </c>
      <c r="AR4436" t="s">
        <v>1</v>
      </c>
      <c r="AT4436" s="2" t="s">
        <v>0</v>
      </c>
      <c r="AU4436" s="1">
        <f t="shared" si="555"/>
        <v>0.62106766981116113</v>
      </c>
      <c r="AV4436" s="1">
        <f t="shared" si="556"/>
        <v>0.49410569119866488</v>
      </c>
      <c r="AW4436" s="1">
        <f t="shared" si="557"/>
        <v>0.36714371258616846</v>
      </c>
    </row>
    <row r="4437" spans="1:49" x14ac:dyDescent="0.2">
      <c r="A4437">
        <v>4435</v>
      </c>
      <c r="B4437" t="s">
        <v>1160</v>
      </c>
      <c r="C4437" t="s">
        <v>1159</v>
      </c>
      <c r="F4437" t="s">
        <v>1158</v>
      </c>
      <c r="G4437" t="s">
        <v>17</v>
      </c>
      <c r="H4437" t="s">
        <v>16</v>
      </c>
      <c r="I4437" t="s">
        <v>1157</v>
      </c>
      <c r="J4437">
        <v>60032563</v>
      </c>
      <c r="K4437" t="s">
        <v>1156</v>
      </c>
      <c r="L4437" t="s">
        <v>1155</v>
      </c>
      <c r="M4437" t="s">
        <v>1154</v>
      </c>
      <c r="N4437">
        <v>3</v>
      </c>
      <c r="O4437" t="s">
        <v>1153</v>
      </c>
      <c r="P4437" t="s">
        <v>1152</v>
      </c>
      <c r="Q4437" t="s">
        <v>1151</v>
      </c>
      <c r="R4437" s="7">
        <v>42370</v>
      </c>
      <c r="S4437" s="8">
        <f t="shared" si="552"/>
        <v>2016</v>
      </c>
      <c r="T4437" s="8">
        <v>2016</v>
      </c>
      <c r="U4437" s="8">
        <f t="shared" si="553"/>
        <v>6</v>
      </c>
      <c r="V4437" s="7">
        <v>42370</v>
      </c>
      <c r="W4437" t="s">
        <v>721</v>
      </c>
      <c r="X4437" s="2">
        <v>0.30399999999999999</v>
      </c>
      <c r="Y4437" s="6">
        <f t="shared" si="558"/>
        <v>8.115106377299057E-3</v>
      </c>
      <c r="AA4437">
        <v>8952477</v>
      </c>
      <c r="AB4437">
        <v>12250</v>
      </c>
      <c r="AC4437">
        <v>10982760</v>
      </c>
      <c r="AD4437" t="s">
        <v>6</v>
      </c>
      <c r="AE4437">
        <v>58</v>
      </c>
      <c r="AF4437">
        <v>1</v>
      </c>
      <c r="AH4437" t="s">
        <v>1150</v>
      </c>
      <c r="AI4437" t="s">
        <v>1149</v>
      </c>
      <c r="AJ4437" t="s">
        <v>1148</v>
      </c>
      <c r="AK4437" t="s">
        <v>1147</v>
      </c>
      <c r="AL4437">
        <v>1</v>
      </c>
      <c r="AM4437" s="5">
        <f t="shared" si="554"/>
        <v>0.16666666666666666</v>
      </c>
      <c r="AN4437" s="4">
        <f t="shared" si="559"/>
        <v>2.5242963523917705E-4</v>
      </c>
      <c r="AO4437" s="3"/>
      <c r="AP4437">
        <v>0</v>
      </c>
      <c r="AR4437" t="s">
        <v>1</v>
      </c>
      <c r="AT4437" s="2" t="s">
        <v>0</v>
      </c>
      <c r="AU4437" s="1">
        <f t="shared" si="555"/>
        <v>0.57563033546810927</v>
      </c>
      <c r="AV4437" s="1">
        <f t="shared" si="556"/>
        <v>0.41837680062691174</v>
      </c>
      <c r="AW4437" s="1">
        <f t="shared" si="557"/>
        <v>0.2611232657857141</v>
      </c>
    </row>
    <row r="4438" spans="1:49" x14ac:dyDescent="0.2">
      <c r="A4438">
        <v>4436</v>
      </c>
      <c r="B4438" t="s">
        <v>1146</v>
      </c>
      <c r="C4438" t="s">
        <v>1145</v>
      </c>
      <c r="F4438" t="s">
        <v>1144</v>
      </c>
      <c r="G4438" t="s">
        <v>17</v>
      </c>
      <c r="H4438" t="s">
        <v>16</v>
      </c>
      <c r="I4438" t="s">
        <v>1143</v>
      </c>
      <c r="J4438" t="s">
        <v>1142</v>
      </c>
      <c r="K4438" t="s">
        <v>1141</v>
      </c>
      <c r="L4438" t="s">
        <v>1140</v>
      </c>
      <c r="M4438" t="s">
        <v>1139</v>
      </c>
      <c r="N4438">
        <v>5</v>
      </c>
      <c r="O4438" t="s">
        <v>1138</v>
      </c>
      <c r="P4438" t="s">
        <v>1137</v>
      </c>
      <c r="Q4438" t="s">
        <v>1136</v>
      </c>
      <c r="R4438" s="7">
        <v>42370</v>
      </c>
      <c r="S4438" s="8">
        <f t="shared" si="552"/>
        <v>2016</v>
      </c>
      <c r="T4438" s="8">
        <v>2016</v>
      </c>
      <c r="U4438" s="8">
        <f t="shared" si="553"/>
        <v>6</v>
      </c>
      <c r="V4438" s="7">
        <v>42370</v>
      </c>
      <c r="W4438" t="s">
        <v>721</v>
      </c>
      <c r="X4438" s="2">
        <v>0.30399999999999999</v>
      </c>
      <c r="Y4438" s="6">
        <f t="shared" si="558"/>
        <v>8.115106377299057E-3</v>
      </c>
      <c r="AA4438">
        <v>8952477</v>
      </c>
      <c r="AB4438">
        <v>12250</v>
      </c>
      <c r="AC4438">
        <v>10982760</v>
      </c>
      <c r="AD4438" t="s">
        <v>6</v>
      </c>
      <c r="AE4438">
        <v>58</v>
      </c>
      <c r="AF4438">
        <v>1</v>
      </c>
      <c r="AH4438" t="s">
        <v>1135</v>
      </c>
      <c r="AI4438" t="s">
        <v>1134</v>
      </c>
      <c r="AJ4438" t="s">
        <v>1133</v>
      </c>
      <c r="AK4438" t="s">
        <v>1132</v>
      </c>
      <c r="AL4438">
        <v>161</v>
      </c>
      <c r="AM4438" s="5">
        <f t="shared" si="554"/>
        <v>26.833333333333332</v>
      </c>
      <c r="AN4438" s="4">
        <f t="shared" si="559"/>
        <v>4.0641171273507505E-2</v>
      </c>
      <c r="AO4438" s="3"/>
      <c r="AP4438">
        <v>0</v>
      </c>
      <c r="AR4438" t="s">
        <v>1</v>
      </c>
      <c r="AT4438" s="2" t="s">
        <v>0</v>
      </c>
      <c r="AU4438" s="1">
        <f t="shared" si="555"/>
        <v>1.7872925846161589</v>
      </c>
      <c r="AV4438" s="1">
        <f t="shared" si="556"/>
        <v>2.4378138825403282</v>
      </c>
      <c r="AW4438" s="1">
        <f t="shared" si="557"/>
        <v>3.088335180464497</v>
      </c>
    </row>
    <row r="4439" spans="1:49" x14ac:dyDescent="0.2">
      <c r="A4439">
        <v>4437</v>
      </c>
      <c r="B4439" t="s">
        <v>1131</v>
      </c>
      <c r="C4439" t="s">
        <v>1130</v>
      </c>
      <c r="F4439" t="s">
        <v>1129</v>
      </c>
      <c r="G4439" t="s">
        <v>17</v>
      </c>
      <c r="H4439" t="s">
        <v>16</v>
      </c>
      <c r="I4439" t="s">
        <v>1128</v>
      </c>
      <c r="J4439">
        <v>60008898</v>
      </c>
      <c r="K4439" t="s">
        <v>137</v>
      </c>
      <c r="L4439" t="s">
        <v>136</v>
      </c>
      <c r="M4439" t="s">
        <v>135</v>
      </c>
      <c r="N4439">
        <v>2</v>
      </c>
      <c r="O4439" t="s">
        <v>1127</v>
      </c>
      <c r="P4439" t="s">
        <v>1126</v>
      </c>
      <c r="Q4439" t="s">
        <v>132</v>
      </c>
      <c r="R4439" s="7">
        <v>42370</v>
      </c>
      <c r="S4439" s="8">
        <f t="shared" si="552"/>
        <v>2016</v>
      </c>
      <c r="T4439" s="8">
        <v>2016</v>
      </c>
      <c r="U4439" s="8">
        <f t="shared" si="553"/>
        <v>6</v>
      </c>
      <c r="V4439" s="7">
        <v>42370</v>
      </c>
      <c r="W4439" t="s">
        <v>721</v>
      </c>
      <c r="X4439" s="2">
        <v>0.30399999999999999</v>
      </c>
      <c r="Y4439" s="6">
        <f t="shared" si="558"/>
        <v>8.115106377299057E-3</v>
      </c>
      <c r="AA4439">
        <v>8952477</v>
      </c>
      <c r="AB4439">
        <v>12250</v>
      </c>
      <c r="AC4439">
        <v>10982760</v>
      </c>
      <c r="AD4439" t="s">
        <v>6</v>
      </c>
      <c r="AE4439">
        <v>58</v>
      </c>
      <c r="AF4439">
        <v>1</v>
      </c>
      <c r="AH4439" t="s">
        <v>1125</v>
      </c>
      <c r="AI4439" t="s">
        <v>1124</v>
      </c>
      <c r="AJ4439" t="s">
        <v>1123</v>
      </c>
      <c r="AK4439" t="s">
        <v>1122</v>
      </c>
      <c r="AL4439">
        <v>20</v>
      </c>
      <c r="AM4439" s="5">
        <f t="shared" si="554"/>
        <v>3.3333333333333335</v>
      </c>
      <c r="AN4439" s="4">
        <f t="shared" si="559"/>
        <v>5.0485927047835416E-3</v>
      </c>
      <c r="AO4439" s="3"/>
      <c r="AP4439">
        <v>0</v>
      </c>
      <c r="AR4439" t="s">
        <v>1</v>
      </c>
      <c r="AT4439" s="2" t="s">
        <v>0</v>
      </c>
      <c r="AU4439" s="1">
        <f t="shared" si="555"/>
        <v>0.71951522755444008</v>
      </c>
      <c r="AV4439" s="1">
        <f t="shared" si="556"/>
        <v>0.65818495410412992</v>
      </c>
      <c r="AW4439" s="1">
        <f t="shared" si="557"/>
        <v>0.59685468065381952</v>
      </c>
    </row>
    <row r="4440" spans="1:49" x14ac:dyDescent="0.2">
      <c r="A4440">
        <v>4438</v>
      </c>
      <c r="B4440" t="s">
        <v>1121</v>
      </c>
      <c r="C4440" t="s">
        <v>1120</v>
      </c>
      <c r="F4440" t="s">
        <v>1119</v>
      </c>
      <c r="G4440" t="s">
        <v>17</v>
      </c>
      <c r="H4440" t="s">
        <v>16</v>
      </c>
      <c r="I4440" t="s">
        <v>1118</v>
      </c>
      <c r="J4440">
        <v>60026714</v>
      </c>
      <c r="K4440" t="s">
        <v>1117</v>
      </c>
      <c r="L4440" t="s">
        <v>1116</v>
      </c>
      <c r="M4440" t="s">
        <v>135</v>
      </c>
      <c r="N4440">
        <v>3</v>
      </c>
      <c r="O4440" t="s">
        <v>1115</v>
      </c>
      <c r="P4440" t="s">
        <v>1114</v>
      </c>
      <c r="Q4440" t="s">
        <v>1113</v>
      </c>
      <c r="R4440" s="7">
        <v>42370</v>
      </c>
      <c r="S4440" s="8">
        <f t="shared" si="552"/>
        <v>2016</v>
      </c>
      <c r="T4440" s="8">
        <v>2016</v>
      </c>
      <c r="U4440" s="8">
        <f t="shared" si="553"/>
        <v>6</v>
      </c>
      <c r="V4440" s="7">
        <v>42370</v>
      </c>
      <c r="W4440" t="s">
        <v>721</v>
      </c>
      <c r="X4440" s="2">
        <v>0.30399999999999999</v>
      </c>
      <c r="Y4440" s="6">
        <f t="shared" si="558"/>
        <v>8.115106377299057E-3</v>
      </c>
      <c r="AA4440">
        <v>8952477</v>
      </c>
      <c r="AB4440">
        <v>12250</v>
      </c>
      <c r="AC4440">
        <v>10982760</v>
      </c>
      <c r="AD4440" t="s">
        <v>6</v>
      </c>
      <c r="AE4440">
        <v>58</v>
      </c>
      <c r="AF4440">
        <v>1</v>
      </c>
      <c r="AH4440" t="s">
        <v>1112</v>
      </c>
      <c r="AI4440" t="s">
        <v>1111</v>
      </c>
      <c r="AJ4440" t="s">
        <v>1110</v>
      </c>
      <c r="AK4440" t="s">
        <v>1109</v>
      </c>
      <c r="AL4440">
        <v>1</v>
      </c>
      <c r="AM4440" s="5">
        <f t="shared" si="554"/>
        <v>0.16666666666666666</v>
      </c>
      <c r="AN4440" s="4">
        <f t="shared" si="559"/>
        <v>2.5242963523917705E-4</v>
      </c>
      <c r="AO4440" s="3"/>
      <c r="AP4440">
        <v>0</v>
      </c>
      <c r="AR4440" t="s">
        <v>1</v>
      </c>
      <c r="AT4440" s="2" t="s">
        <v>0</v>
      </c>
      <c r="AU4440" s="1">
        <f t="shared" si="555"/>
        <v>0.57563033546810927</v>
      </c>
      <c r="AV4440" s="1">
        <f t="shared" si="556"/>
        <v>0.41837680062691174</v>
      </c>
      <c r="AW4440" s="1">
        <f t="shared" si="557"/>
        <v>0.2611232657857141</v>
      </c>
    </row>
    <row r="4441" spans="1:49" x14ac:dyDescent="0.2">
      <c r="A4441">
        <v>4439</v>
      </c>
      <c r="B4441" t="s">
        <v>1108</v>
      </c>
      <c r="C4441" t="s">
        <v>1107</v>
      </c>
      <c r="F4441" t="s">
        <v>1106</v>
      </c>
      <c r="G4441" t="s">
        <v>17</v>
      </c>
      <c r="H4441" t="s">
        <v>16</v>
      </c>
      <c r="I4441" t="s">
        <v>1105</v>
      </c>
      <c r="J4441">
        <v>60019106</v>
      </c>
      <c r="K4441" t="s">
        <v>175</v>
      </c>
      <c r="L4441" t="s">
        <v>174</v>
      </c>
      <c r="M4441" t="s">
        <v>135</v>
      </c>
      <c r="N4441">
        <v>3</v>
      </c>
      <c r="O4441" t="s">
        <v>1104</v>
      </c>
      <c r="P4441" t="s">
        <v>1103</v>
      </c>
      <c r="Q4441" t="s">
        <v>171</v>
      </c>
      <c r="R4441" s="7">
        <v>42370</v>
      </c>
      <c r="S4441" s="8">
        <f t="shared" si="552"/>
        <v>2016</v>
      </c>
      <c r="T4441" s="8">
        <v>2016</v>
      </c>
      <c r="U4441" s="8">
        <f t="shared" si="553"/>
        <v>6</v>
      </c>
      <c r="V4441" s="7">
        <v>42370</v>
      </c>
      <c r="W4441" t="s">
        <v>721</v>
      </c>
      <c r="X4441" s="2">
        <v>0.30399999999999999</v>
      </c>
      <c r="Y4441" s="6">
        <f t="shared" si="558"/>
        <v>8.115106377299057E-3</v>
      </c>
      <c r="AA4441">
        <v>8952477</v>
      </c>
      <c r="AB4441">
        <v>12250</v>
      </c>
      <c r="AC4441">
        <v>10982760</v>
      </c>
      <c r="AD4441" t="s">
        <v>6</v>
      </c>
      <c r="AE4441">
        <v>58</v>
      </c>
      <c r="AF4441">
        <v>1</v>
      </c>
      <c r="AH4441" t="s">
        <v>1102</v>
      </c>
      <c r="AI4441" t="s">
        <v>1101</v>
      </c>
      <c r="AJ4441" t="s">
        <v>1100</v>
      </c>
      <c r="AK4441" t="s">
        <v>1099</v>
      </c>
      <c r="AL4441">
        <v>8</v>
      </c>
      <c r="AM4441" s="5">
        <f t="shared" si="554"/>
        <v>1.3333333333333333</v>
      </c>
      <c r="AN4441" s="4">
        <f t="shared" si="559"/>
        <v>2.0194370819134164E-3</v>
      </c>
      <c r="AO4441" s="3"/>
      <c r="AP4441">
        <v>0</v>
      </c>
      <c r="AR4441" t="s">
        <v>1</v>
      </c>
      <c r="AT4441" s="2" t="s">
        <v>0</v>
      </c>
      <c r="AU4441" s="1">
        <f t="shared" si="555"/>
        <v>0.62864055886833647</v>
      </c>
      <c r="AV4441" s="1">
        <f t="shared" si="556"/>
        <v>0.50672717296062364</v>
      </c>
      <c r="AW4441" s="1">
        <f t="shared" si="557"/>
        <v>0.38481378705291086</v>
      </c>
    </row>
    <row r="4442" spans="1:49" x14ac:dyDescent="0.2">
      <c r="A4442">
        <v>4440</v>
      </c>
      <c r="B4442" t="s">
        <v>1098</v>
      </c>
      <c r="C4442" t="s">
        <v>1097</v>
      </c>
      <c r="F4442" t="s">
        <v>1096</v>
      </c>
      <c r="G4442" t="s">
        <v>17</v>
      </c>
      <c r="H4442" t="s">
        <v>16</v>
      </c>
      <c r="I4442" t="s">
        <v>1095</v>
      </c>
      <c r="J4442" t="s">
        <v>1094</v>
      </c>
      <c r="K4442" t="s">
        <v>1093</v>
      </c>
      <c r="L4442" t="s">
        <v>1092</v>
      </c>
      <c r="M4442" t="s">
        <v>528</v>
      </c>
      <c r="N4442">
        <v>3</v>
      </c>
      <c r="O4442" t="s">
        <v>1091</v>
      </c>
      <c r="P4442" t="s">
        <v>1090</v>
      </c>
      <c r="Q4442" t="s">
        <v>1089</v>
      </c>
      <c r="R4442" s="7">
        <v>42370</v>
      </c>
      <c r="S4442" s="8">
        <f t="shared" si="552"/>
        <v>2016</v>
      </c>
      <c r="T4442" s="8">
        <v>2016</v>
      </c>
      <c r="U4442" s="8">
        <f t="shared" si="553"/>
        <v>6</v>
      </c>
      <c r="V4442" s="7">
        <v>42370</v>
      </c>
      <c r="W4442" t="s">
        <v>721</v>
      </c>
      <c r="X4442" s="2">
        <v>0.30399999999999999</v>
      </c>
      <c r="Y4442" s="6">
        <f t="shared" si="558"/>
        <v>8.115106377299057E-3</v>
      </c>
      <c r="AA4442">
        <v>8952477</v>
      </c>
      <c r="AB4442">
        <v>12250</v>
      </c>
      <c r="AC4442">
        <v>10982760</v>
      </c>
      <c r="AD4442" t="s">
        <v>6</v>
      </c>
      <c r="AE4442">
        <v>58</v>
      </c>
      <c r="AF4442">
        <v>1</v>
      </c>
      <c r="AH4442" t="s">
        <v>1088</v>
      </c>
      <c r="AI4442" t="s">
        <v>1087</v>
      </c>
      <c r="AJ4442" t="s">
        <v>1086</v>
      </c>
      <c r="AK4442" t="s">
        <v>1085</v>
      </c>
      <c r="AL4442">
        <v>3</v>
      </c>
      <c r="AM4442" s="5">
        <f t="shared" si="554"/>
        <v>0.5</v>
      </c>
      <c r="AN4442" s="4">
        <f t="shared" si="559"/>
        <v>7.572889057175312E-4</v>
      </c>
      <c r="AO4442" s="3"/>
      <c r="AP4442">
        <v>0</v>
      </c>
      <c r="AR4442" t="s">
        <v>1</v>
      </c>
      <c r="AT4442" s="2" t="s">
        <v>0</v>
      </c>
      <c r="AU4442" s="1">
        <f t="shared" si="555"/>
        <v>0.59077611358245985</v>
      </c>
      <c r="AV4442" s="1">
        <f t="shared" si="556"/>
        <v>0.44361976415082938</v>
      </c>
      <c r="AW4442" s="1">
        <f t="shared" si="557"/>
        <v>0.2964634147191989</v>
      </c>
    </row>
    <row r="4443" spans="1:49" x14ac:dyDescent="0.2">
      <c r="A4443">
        <v>4441</v>
      </c>
      <c r="B4443" t="s">
        <v>1084</v>
      </c>
      <c r="C4443" t="s">
        <v>1083</v>
      </c>
      <c r="F4443" t="s">
        <v>1082</v>
      </c>
      <c r="G4443" t="s">
        <v>17</v>
      </c>
      <c r="H4443" t="s">
        <v>16</v>
      </c>
      <c r="I4443" t="s">
        <v>1081</v>
      </c>
      <c r="J4443" t="s">
        <v>1080</v>
      </c>
      <c r="K4443" t="s">
        <v>1079</v>
      </c>
      <c r="L4443" t="s">
        <v>887</v>
      </c>
      <c r="M4443" t="s">
        <v>545</v>
      </c>
      <c r="N4443">
        <v>3</v>
      </c>
      <c r="O4443" t="s">
        <v>1078</v>
      </c>
      <c r="P4443" t="s">
        <v>1077</v>
      </c>
      <c r="Q4443" t="s">
        <v>1076</v>
      </c>
      <c r="R4443" s="7">
        <v>42370</v>
      </c>
      <c r="S4443" s="8">
        <f t="shared" si="552"/>
        <v>2016</v>
      </c>
      <c r="T4443" s="8">
        <v>2016</v>
      </c>
      <c r="U4443" s="8">
        <f t="shared" si="553"/>
        <v>6</v>
      </c>
      <c r="V4443" s="7">
        <v>42370</v>
      </c>
      <c r="W4443" t="s">
        <v>721</v>
      </c>
      <c r="X4443" s="2">
        <v>0.30399999999999999</v>
      </c>
      <c r="Y4443" s="6">
        <f t="shared" si="558"/>
        <v>8.115106377299057E-3</v>
      </c>
      <c r="AA4443">
        <v>8952477</v>
      </c>
      <c r="AB4443">
        <v>12250</v>
      </c>
      <c r="AC4443">
        <v>10982760</v>
      </c>
      <c r="AD4443" t="s">
        <v>6</v>
      </c>
      <c r="AE4443">
        <v>58</v>
      </c>
      <c r="AF4443">
        <v>1</v>
      </c>
      <c r="AH4443" s="9">
        <v>42705</v>
      </c>
      <c r="AI4443" t="s">
        <v>1075</v>
      </c>
      <c r="AJ4443" t="s">
        <v>1074</v>
      </c>
      <c r="AK4443" t="s">
        <v>1073</v>
      </c>
      <c r="AL4443">
        <v>21</v>
      </c>
      <c r="AM4443" s="5">
        <f t="shared" si="554"/>
        <v>3.5</v>
      </c>
      <c r="AN4443" s="4">
        <f t="shared" si="559"/>
        <v>5.301022340022719E-3</v>
      </c>
      <c r="AO4443" s="3"/>
      <c r="AP4443">
        <v>0</v>
      </c>
      <c r="AR4443" t="s">
        <v>1</v>
      </c>
      <c r="AT4443" s="2" t="s">
        <v>0</v>
      </c>
      <c r="AU4443" s="1">
        <f t="shared" si="555"/>
        <v>0.72708811661161554</v>
      </c>
      <c r="AV4443" s="1">
        <f t="shared" si="556"/>
        <v>0.67080643586608879</v>
      </c>
      <c r="AW4443" s="1">
        <f t="shared" si="557"/>
        <v>0.61452475512056204</v>
      </c>
    </row>
    <row r="4444" spans="1:49" x14ac:dyDescent="0.2">
      <c r="A4444">
        <v>4442</v>
      </c>
      <c r="B4444" t="s">
        <v>1072</v>
      </c>
      <c r="C4444" t="s">
        <v>1071</v>
      </c>
      <c r="F4444" t="s">
        <v>1070</v>
      </c>
      <c r="G4444" t="s">
        <v>17</v>
      </c>
      <c r="H4444" t="s">
        <v>16</v>
      </c>
      <c r="I4444" t="s">
        <v>1069</v>
      </c>
      <c r="J4444">
        <v>60005630</v>
      </c>
      <c r="K4444" t="s">
        <v>1068</v>
      </c>
      <c r="L4444" t="s">
        <v>1067</v>
      </c>
      <c r="M4444" t="s">
        <v>135</v>
      </c>
      <c r="N4444">
        <v>2</v>
      </c>
      <c r="O4444" t="s">
        <v>1066</v>
      </c>
      <c r="P4444" t="s">
        <v>1065</v>
      </c>
      <c r="Q4444" t="s">
        <v>1064</v>
      </c>
      <c r="R4444" s="7">
        <v>42370</v>
      </c>
      <c r="S4444" s="8">
        <f t="shared" si="552"/>
        <v>2016</v>
      </c>
      <c r="T4444" s="8">
        <v>2016</v>
      </c>
      <c r="U4444" s="8">
        <f t="shared" si="553"/>
        <v>6</v>
      </c>
      <c r="V4444" s="7">
        <v>42370</v>
      </c>
      <c r="W4444" t="s">
        <v>721</v>
      </c>
      <c r="X4444" s="2">
        <v>0.30399999999999999</v>
      </c>
      <c r="Y4444" s="6">
        <f t="shared" si="558"/>
        <v>8.115106377299057E-3</v>
      </c>
      <c r="AA4444">
        <v>8952477</v>
      </c>
      <c r="AB4444">
        <v>12250</v>
      </c>
      <c r="AC4444">
        <v>10982760</v>
      </c>
      <c r="AD4444" t="s">
        <v>6</v>
      </c>
      <c r="AE4444">
        <v>58</v>
      </c>
      <c r="AF4444">
        <v>1</v>
      </c>
      <c r="AH4444" t="s">
        <v>1063</v>
      </c>
      <c r="AI4444" t="s">
        <v>1062</v>
      </c>
      <c r="AJ4444" t="s">
        <v>1061</v>
      </c>
      <c r="AK4444" t="s">
        <v>1060</v>
      </c>
      <c r="AL4444">
        <v>8</v>
      </c>
      <c r="AM4444" s="5">
        <f t="shared" si="554"/>
        <v>1.3333333333333333</v>
      </c>
      <c r="AN4444" s="4">
        <f t="shared" si="559"/>
        <v>2.0194370819134164E-3</v>
      </c>
      <c r="AO4444" s="3"/>
      <c r="AP4444">
        <v>0</v>
      </c>
      <c r="AR4444" t="s">
        <v>1</v>
      </c>
      <c r="AT4444" s="2" t="s">
        <v>0</v>
      </c>
      <c r="AU4444" s="1">
        <f t="shared" si="555"/>
        <v>0.62864055886833647</v>
      </c>
      <c r="AV4444" s="1">
        <f t="shared" si="556"/>
        <v>0.50672717296062364</v>
      </c>
      <c r="AW4444" s="1">
        <f t="shared" si="557"/>
        <v>0.38481378705291086</v>
      </c>
    </row>
    <row r="4445" spans="1:49" x14ac:dyDescent="0.2">
      <c r="A4445">
        <v>4443</v>
      </c>
      <c r="B4445" t="s">
        <v>1059</v>
      </c>
      <c r="C4445" t="s">
        <v>1058</v>
      </c>
      <c r="F4445" t="s">
        <v>1057</v>
      </c>
      <c r="G4445" t="s">
        <v>17</v>
      </c>
      <c r="H4445" t="s">
        <v>16</v>
      </c>
      <c r="I4445" t="s">
        <v>1056</v>
      </c>
      <c r="J4445">
        <v>60019106</v>
      </c>
      <c r="K4445" t="s">
        <v>175</v>
      </c>
      <c r="L4445" t="s">
        <v>174</v>
      </c>
      <c r="M4445" t="s">
        <v>135</v>
      </c>
      <c r="N4445">
        <v>3</v>
      </c>
      <c r="O4445" t="s">
        <v>1055</v>
      </c>
      <c r="P4445" t="s">
        <v>1054</v>
      </c>
      <c r="Q4445" t="s">
        <v>171</v>
      </c>
      <c r="R4445" s="7">
        <v>42370</v>
      </c>
      <c r="S4445" s="8">
        <f t="shared" si="552"/>
        <v>2016</v>
      </c>
      <c r="T4445" s="8">
        <v>2016</v>
      </c>
      <c r="U4445" s="8">
        <f t="shared" si="553"/>
        <v>6</v>
      </c>
      <c r="V4445" s="7">
        <v>42370</v>
      </c>
      <c r="W4445" t="s">
        <v>721</v>
      </c>
      <c r="X4445" s="2">
        <v>0.30399999999999999</v>
      </c>
      <c r="Y4445" s="6">
        <f t="shared" si="558"/>
        <v>8.115106377299057E-3</v>
      </c>
      <c r="AA4445">
        <v>8952477</v>
      </c>
      <c r="AB4445">
        <v>12250</v>
      </c>
      <c r="AC4445">
        <v>10982760</v>
      </c>
      <c r="AD4445" t="s">
        <v>6</v>
      </c>
      <c r="AE4445">
        <v>58</v>
      </c>
      <c r="AF4445">
        <v>1</v>
      </c>
      <c r="AH4445" t="s">
        <v>1053</v>
      </c>
      <c r="AI4445" t="s">
        <v>1052</v>
      </c>
      <c r="AJ4445" t="s">
        <v>1051</v>
      </c>
      <c r="AK4445" t="s">
        <v>1050</v>
      </c>
      <c r="AL4445">
        <v>2</v>
      </c>
      <c r="AM4445" s="5">
        <f t="shared" si="554"/>
        <v>0.33333333333333331</v>
      </c>
      <c r="AN4445" s="4">
        <f t="shared" si="559"/>
        <v>5.048592704783541E-4</v>
      </c>
      <c r="AO4445" s="3"/>
      <c r="AP4445">
        <v>0</v>
      </c>
      <c r="AR4445" t="s">
        <v>1</v>
      </c>
      <c r="AT4445" s="2" t="s">
        <v>0</v>
      </c>
      <c r="AU4445" s="1">
        <f t="shared" si="555"/>
        <v>0.58320322452528461</v>
      </c>
      <c r="AV4445" s="1">
        <f t="shared" si="556"/>
        <v>0.43099828238887061</v>
      </c>
      <c r="AW4445" s="1">
        <f t="shared" si="557"/>
        <v>0.2787933402524565</v>
      </c>
    </row>
    <row r="4446" spans="1:49" x14ac:dyDescent="0.2">
      <c r="A4446">
        <v>4444</v>
      </c>
      <c r="B4446" t="s">
        <v>1049</v>
      </c>
      <c r="C4446" t="s">
        <v>1048</v>
      </c>
      <c r="F4446" t="s">
        <v>1047</v>
      </c>
      <c r="G4446" t="s">
        <v>17</v>
      </c>
      <c r="H4446" t="s">
        <v>16</v>
      </c>
      <c r="I4446" t="s">
        <v>1046</v>
      </c>
      <c r="J4446" t="s">
        <v>1040</v>
      </c>
      <c r="K4446" t="s">
        <v>1045</v>
      </c>
      <c r="L4446" t="s">
        <v>1044</v>
      </c>
      <c r="M4446" t="s">
        <v>1043</v>
      </c>
      <c r="N4446">
        <v>3</v>
      </c>
      <c r="O4446" t="s">
        <v>1042</v>
      </c>
      <c r="P4446" t="s">
        <v>1041</v>
      </c>
      <c r="Q4446" t="s">
        <v>1040</v>
      </c>
      <c r="R4446" s="7">
        <v>42370</v>
      </c>
      <c r="S4446" s="8">
        <f t="shared" si="552"/>
        <v>2016</v>
      </c>
      <c r="T4446" s="8">
        <v>2016</v>
      </c>
      <c r="U4446" s="8">
        <f t="shared" si="553"/>
        <v>6</v>
      </c>
      <c r="V4446" s="7">
        <v>42370</v>
      </c>
      <c r="W4446" t="s">
        <v>721</v>
      </c>
      <c r="X4446" s="2">
        <v>0.30399999999999999</v>
      </c>
      <c r="Y4446" s="6">
        <f t="shared" si="558"/>
        <v>8.115106377299057E-3</v>
      </c>
      <c r="AA4446">
        <v>8952477</v>
      </c>
      <c r="AB4446">
        <v>12250</v>
      </c>
      <c r="AC4446">
        <v>10982760</v>
      </c>
      <c r="AD4446" t="s">
        <v>6</v>
      </c>
      <c r="AE4446">
        <v>58</v>
      </c>
      <c r="AF4446">
        <v>1</v>
      </c>
      <c r="AH4446" t="s">
        <v>1039</v>
      </c>
      <c r="AI4446" t="s">
        <v>1038</v>
      </c>
      <c r="AJ4446" t="s">
        <v>1037</v>
      </c>
      <c r="AK4446" t="s">
        <v>1036</v>
      </c>
      <c r="AL4446">
        <v>6</v>
      </c>
      <c r="AM4446" s="5">
        <f t="shared" si="554"/>
        <v>1</v>
      </c>
      <c r="AN4446" s="4">
        <f t="shared" si="559"/>
        <v>1.5145778114350624E-3</v>
      </c>
      <c r="AO4446" s="3"/>
      <c r="AP4446">
        <v>0</v>
      </c>
      <c r="AR4446" t="s">
        <v>1</v>
      </c>
      <c r="AT4446" s="2" t="s">
        <v>0</v>
      </c>
      <c r="AU4446" s="1">
        <f t="shared" si="555"/>
        <v>0.61349478075398578</v>
      </c>
      <c r="AV4446" s="1">
        <f t="shared" si="556"/>
        <v>0.481484209436706</v>
      </c>
      <c r="AW4446" s="1">
        <f t="shared" si="557"/>
        <v>0.34947363811942611</v>
      </c>
    </row>
    <row r="4447" spans="1:49" x14ac:dyDescent="0.2">
      <c r="A4447">
        <v>4445</v>
      </c>
      <c r="B4447" t="s">
        <v>1035</v>
      </c>
      <c r="C4447" t="s">
        <v>1034</v>
      </c>
      <c r="F4447" t="s">
        <v>1033</v>
      </c>
      <c r="G4447" t="s">
        <v>17</v>
      </c>
      <c r="H4447" t="s">
        <v>16</v>
      </c>
      <c r="I4447" t="s">
        <v>1032</v>
      </c>
      <c r="J4447">
        <v>60010080</v>
      </c>
      <c r="K4447" t="s">
        <v>1031</v>
      </c>
      <c r="L4447" t="s">
        <v>657</v>
      </c>
      <c r="M4447" t="s">
        <v>340</v>
      </c>
      <c r="N4447">
        <v>1</v>
      </c>
      <c r="O4447" t="s">
        <v>1030</v>
      </c>
      <c r="P4447">
        <v>26423360800</v>
      </c>
      <c r="Q4447">
        <v>60010080</v>
      </c>
      <c r="R4447" s="7">
        <v>42370</v>
      </c>
      <c r="S4447" s="8">
        <f t="shared" si="552"/>
        <v>2016</v>
      </c>
      <c r="T4447" s="8">
        <v>2016</v>
      </c>
      <c r="U4447" s="8">
        <f t="shared" si="553"/>
        <v>6</v>
      </c>
      <c r="V4447" s="7">
        <v>42370</v>
      </c>
      <c r="W4447" t="s">
        <v>721</v>
      </c>
      <c r="X4447" s="2">
        <v>0.30399999999999999</v>
      </c>
      <c r="Y4447" s="6">
        <f t="shared" si="558"/>
        <v>8.115106377299057E-3</v>
      </c>
      <c r="AA4447">
        <v>8952477</v>
      </c>
      <c r="AB4447">
        <v>12250</v>
      </c>
      <c r="AC4447">
        <v>10982760</v>
      </c>
      <c r="AD4447" t="s">
        <v>6</v>
      </c>
      <c r="AE4447">
        <v>58</v>
      </c>
      <c r="AF4447">
        <v>1</v>
      </c>
      <c r="AH4447" t="s">
        <v>1029</v>
      </c>
      <c r="AI4447" t="s">
        <v>1028</v>
      </c>
      <c r="AJ4447" t="s">
        <v>1027</v>
      </c>
      <c r="AK4447" t="s">
        <v>1026</v>
      </c>
      <c r="AL4447">
        <v>16</v>
      </c>
      <c r="AM4447" s="5">
        <f t="shared" si="554"/>
        <v>2.6666666666666665</v>
      </c>
      <c r="AN4447" s="4">
        <f t="shared" si="559"/>
        <v>4.0388741638268328E-3</v>
      </c>
      <c r="AO4447" s="3"/>
      <c r="AP4447">
        <v>0</v>
      </c>
      <c r="AR4447" t="s">
        <v>1</v>
      </c>
      <c r="AT4447" s="2" t="s">
        <v>0</v>
      </c>
      <c r="AU4447" s="1">
        <f t="shared" si="555"/>
        <v>0.68922367132573892</v>
      </c>
      <c r="AV4447" s="1">
        <f t="shared" si="556"/>
        <v>0.60769902705629442</v>
      </c>
      <c r="AW4447" s="1">
        <f t="shared" si="557"/>
        <v>0.52617438278685003</v>
      </c>
    </row>
    <row r="4448" spans="1:49" x14ac:dyDescent="0.2">
      <c r="A4448">
        <v>4446</v>
      </c>
      <c r="B4448" t="s">
        <v>1025</v>
      </c>
      <c r="C4448" t="s">
        <v>1024</v>
      </c>
      <c r="F4448" t="s">
        <v>1023</v>
      </c>
      <c r="G4448" t="s">
        <v>17</v>
      </c>
      <c r="H4448" t="s">
        <v>16</v>
      </c>
      <c r="I4448" t="s">
        <v>1022</v>
      </c>
      <c r="J4448" t="s">
        <v>1021</v>
      </c>
      <c r="K4448" t="s">
        <v>1020</v>
      </c>
      <c r="L4448" t="s">
        <v>1019</v>
      </c>
      <c r="M4448" t="s">
        <v>1018</v>
      </c>
      <c r="N4448">
        <v>3</v>
      </c>
      <c r="O4448" t="s">
        <v>1017</v>
      </c>
      <c r="P4448" t="s">
        <v>1016</v>
      </c>
      <c r="Q4448" t="s">
        <v>1015</v>
      </c>
      <c r="R4448" s="7">
        <v>42370</v>
      </c>
      <c r="S4448" s="8">
        <f t="shared" si="552"/>
        <v>2016</v>
      </c>
      <c r="T4448" s="8">
        <v>2016</v>
      </c>
      <c r="U4448" s="8">
        <f t="shared" si="553"/>
        <v>6</v>
      </c>
      <c r="V4448" s="7">
        <v>42370</v>
      </c>
      <c r="W4448" t="s">
        <v>721</v>
      </c>
      <c r="X4448" s="2">
        <v>0.30399999999999999</v>
      </c>
      <c r="Y4448" s="6">
        <f t="shared" si="558"/>
        <v>8.115106377299057E-3</v>
      </c>
      <c r="AA4448">
        <v>8952477</v>
      </c>
      <c r="AB4448">
        <v>12250</v>
      </c>
      <c r="AC4448">
        <v>10982760</v>
      </c>
      <c r="AD4448" t="s">
        <v>6</v>
      </c>
      <c r="AE4448">
        <v>58</v>
      </c>
      <c r="AF4448">
        <v>1</v>
      </c>
      <c r="AH4448" t="s">
        <v>1014</v>
      </c>
      <c r="AI4448" t="s">
        <v>1013</v>
      </c>
      <c r="AJ4448" t="s">
        <v>1012</v>
      </c>
      <c r="AK4448" t="s">
        <v>1011</v>
      </c>
      <c r="AL4448">
        <v>3</v>
      </c>
      <c r="AM4448" s="5">
        <f t="shared" si="554"/>
        <v>0.5</v>
      </c>
      <c r="AN4448" s="4">
        <f t="shared" si="559"/>
        <v>7.572889057175312E-4</v>
      </c>
      <c r="AO4448" s="3"/>
      <c r="AP4448">
        <v>0</v>
      </c>
      <c r="AR4448" t="s">
        <v>1</v>
      </c>
      <c r="AT4448" s="2" t="s">
        <v>0</v>
      </c>
      <c r="AU4448" s="1">
        <f t="shared" si="555"/>
        <v>0.59077611358245985</v>
      </c>
      <c r="AV4448" s="1">
        <f t="shared" si="556"/>
        <v>0.44361976415082938</v>
      </c>
      <c r="AW4448" s="1">
        <f t="shared" si="557"/>
        <v>0.2964634147191989</v>
      </c>
    </row>
    <row r="4449" spans="1:49" x14ac:dyDescent="0.2">
      <c r="A4449">
        <v>4447</v>
      </c>
      <c r="B4449" t="s">
        <v>1010</v>
      </c>
      <c r="C4449" t="s">
        <v>1009</v>
      </c>
      <c r="D4449" t="s">
        <v>1008</v>
      </c>
      <c r="F4449" t="s">
        <v>1007</v>
      </c>
      <c r="G4449" t="s">
        <v>17</v>
      </c>
      <c r="H4449" t="s">
        <v>16</v>
      </c>
      <c r="I4449" t="s">
        <v>1006</v>
      </c>
      <c r="J4449">
        <v>60016458</v>
      </c>
      <c r="K4449" t="s">
        <v>1005</v>
      </c>
      <c r="L4449" t="s">
        <v>1004</v>
      </c>
      <c r="M4449" t="s">
        <v>1003</v>
      </c>
      <c r="N4449">
        <v>2</v>
      </c>
      <c r="O4449" t="s">
        <v>1002</v>
      </c>
      <c r="P4449" t="s">
        <v>1001</v>
      </c>
      <c r="Q4449" t="s">
        <v>1000</v>
      </c>
      <c r="R4449" s="7">
        <v>42370</v>
      </c>
      <c r="S4449" s="8">
        <f t="shared" si="552"/>
        <v>2016</v>
      </c>
      <c r="T4449" s="8">
        <v>2016</v>
      </c>
      <c r="U4449" s="8">
        <f t="shared" si="553"/>
        <v>6</v>
      </c>
      <c r="V4449" s="7">
        <v>42370</v>
      </c>
      <c r="W4449" t="s">
        <v>389</v>
      </c>
      <c r="X4449" s="2">
        <v>0.65200000000000002</v>
      </c>
      <c r="Y4449" s="6">
        <f t="shared" si="558"/>
        <v>1.7404767624996664E-2</v>
      </c>
      <c r="AA4449">
        <v>222313</v>
      </c>
      <c r="AB4449">
        <v>12179</v>
      </c>
      <c r="AD4449" t="s">
        <v>6</v>
      </c>
      <c r="AE4449">
        <v>169</v>
      </c>
      <c r="AH4449" t="s">
        <v>999</v>
      </c>
      <c r="AI4449" t="s">
        <v>998</v>
      </c>
      <c r="AJ4449" t="s">
        <v>997</v>
      </c>
      <c r="AK4449" t="s">
        <v>996</v>
      </c>
      <c r="AL4449">
        <v>10</v>
      </c>
      <c r="AM4449" s="5">
        <f t="shared" si="554"/>
        <v>1.6666666666666667</v>
      </c>
      <c r="AN4449" s="4">
        <f t="shared" si="559"/>
        <v>2.5242963523917708E-3</v>
      </c>
      <c r="AO4449" s="3"/>
      <c r="AP4449">
        <v>0</v>
      </c>
      <c r="AQ4449" t="s">
        <v>995</v>
      </c>
      <c r="AR4449" t="s">
        <v>1</v>
      </c>
      <c r="AS4449" t="s">
        <v>994</v>
      </c>
      <c r="AT4449" s="2">
        <v>3.5990000000000002</v>
      </c>
      <c r="AU4449" s="1">
        <f t="shared" si="555"/>
        <v>1.2940626243215194</v>
      </c>
      <c r="AV4449" s="1">
        <f t="shared" si="556"/>
        <v>0.99645319886942174</v>
      </c>
      <c r="AW4449" s="1">
        <f t="shared" si="557"/>
        <v>0.69884377341732384</v>
      </c>
    </row>
    <row r="4450" spans="1:49" x14ac:dyDescent="0.2">
      <c r="A4450">
        <v>4448</v>
      </c>
      <c r="B4450" t="s">
        <v>993</v>
      </c>
      <c r="C4450" t="s">
        <v>992</v>
      </c>
      <c r="F4450" t="s">
        <v>991</v>
      </c>
      <c r="G4450" t="s">
        <v>17</v>
      </c>
      <c r="H4450" t="s">
        <v>16</v>
      </c>
      <c r="I4450" t="s">
        <v>990</v>
      </c>
      <c r="J4450" t="s">
        <v>985</v>
      </c>
      <c r="K4450" t="s">
        <v>989</v>
      </c>
      <c r="L4450" t="s">
        <v>988</v>
      </c>
      <c r="M4450" t="s">
        <v>528</v>
      </c>
      <c r="N4450">
        <v>2</v>
      </c>
      <c r="O4450" t="s">
        <v>987</v>
      </c>
      <c r="P4450" t="s">
        <v>986</v>
      </c>
      <c r="Q4450" t="s">
        <v>985</v>
      </c>
      <c r="R4450" s="7">
        <v>42370</v>
      </c>
      <c r="S4450" s="8">
        <f t="shared" si="552"/>
        <v>2016</v>
      </c>
      <c r="T4450" s="8">
        <v>2016</v>
      </c>
      <c r="U4450" s="8">
        <f t="shared" si="553"/>
        <v>6</v>
      </c>
      <c r="V4450" s="7">
        <v>42370</v>
      </c>
      <c r="W4450" t="s">
        <v>721</v>
      </c>
      <c r="X4450" s="2">
        <v>0.30399999999999999</v>
      </c>
      <c r="Y4450" s="6">
        <f t="shared" si="558"/>
        <v>8.115106377299057E-3</v>
      </c>
      <c r="AA4450">
        <v>8952477</v>
      </c>
      <c r="AB4450">
        <v>12250</v>
      </c>
      <c r="AC4450">
        <v>10982760</v>
      </c>
      <c r="AD4450" t="s">
        <v>6</v>
      </c>
      <c r="AE4450">
        <v>58</v>
      </c>
      <c r="AF4450">
        <v>1</v>
      </c>
      <c r="AH4450" t="s">
        <v>984</v>
      </c>
      <c r="AI4450" t="s">
        <v>983</v>
      </c>
      <c r="AJ4450" t="s">
        <v>982</v>
      </c>
      <c r="AK4450" t="s">
        <v>981</v>
      </c>
      <c r="AL4450">
        <v>2</v>
      </c>
      <c r="AM4450" s="5">
        <f t="shared" si="554"/>
        <v>0.33333333333333331</v>
      </c>
      <c r="AN4450" s="4">
        <f t="shared" si="559"/>
        <v>5.048592704783541E-4</v>
      </c>
      <c r="AO4450" s="3"/>
      <c r="AP4450">
        <v>0</v>
      </c>
      <c r="AR4450" t="s">
        <v>1</v>
      </c>
      <c r="AT4450" s="2" t="s">
        <v>0</v>
      </c>
      <c r="AU4450" s="1">
        <f t="shared" si="555"/>
        <v>0.58320322452528461</v>
      </c>
      <c r="AV4450" s="1">
        <f t="shared" si="556"/>
        <v>0.43099828238887061</v>
      </c>
      <c r="AW4450" s="1">
        <f t="shared" si="557"/>
        <v>0.2787933402524565</v>
      </c>
    </row>
    <row r="4451" spans="1:49" x14ac:dyDescent="0.2">
      <c r="A4451">
        <v>4449</v>
      </c>
      <c r="B4451" t="s">
        <v>980</v>
      </c>
      <c r="C4451" t="s">
        <v>979</v>
      </c>
      <c r="F4451" t="s">
        <v>978</v>
      </c>
      <c r="G4451" t="s">
        <v>17</v>
      </c>
      <c r="H4451" t="s">
        <v>16</v>
      </c>
      <c r="I4451" t="s">
        <v>977</v>
      </c>
      <c r="J4451" t="s">
        <v>976</v>
      </c>
      <c r="K4451" t="s">
        <v>975</v>
      </c>
      <c r="L4451" t="s">
        <v>974</v>
      </c>
      <c r="M4451" t="s">
        <v>528</v>
      </c>
      <c r="N4451">
        <v>3</v>
      </c>
      <c r="O4451" t="s">
        <v>973</v>
      </c>
      <c r="P4451" t="s">
        <v>972</v>
      </c>
      <c r="Q4451" t="s">
        <v>971</v>
      </c>
      <c r="R4451" s="7">
        <v>42370</v>
      </c>
      <c r="S4451" s="8">
        <f t="shared" si="552"/>
        <v>2016</v>
      </c>
      <c r="T4451" s="8">
        <v>2016</v>
      </c>
      <c r="U4451" s="8">
        <f t="shared" si="553"/>
        <v>6</v>
      </c>
      <c r="V4451" s="7">
        <v>42370</v>
      </c>
      <c r="W4451" t="s">
        <v>721</v>
      </c>
      <c r="X4451" s="2">
        <v>0.30399999999999999</v>
      </c>
      <c r="Y4451" s="6">
        <f t="shared" si="558"/>
        <v>8.115106377299057E-3</v>
      </c>
      <c r="AA4451">
        <v>8952477</v>
      </c>
      <c r="AB4451">
        <v>12250</v>
      </c>
      <c r="AC4451">
        <v>10982760</v>
      </c>
      <c r="AD4451" t="s">
        <v>6</v>
      </c>
      <c r="AE4451">
        <v>58</v>
      </c>
      <c r="AF4451">
        <v>1</v>
      </c>
      <c r="AH4451" t="s">
        <v>970</v>
      </c>
      <c r="AI4451" t="s">
        <v>969</v>
      </c>
      <c r="AJ4451" t="s">
        <v>968</v>
      </c>
      <c r="AK4451" t="s">
        <v>967</v>
      </c>
      <c r="AL4451">
        <v>1</v>
      </c>
      <c r="AM4451" s="5">
        <f t="shared" si="554"/>
        <v>0.16666666666666666</v>
      </c>
      <c r="AN4451" s="4">
        <f t="shared" si="559"/>
        <v>2.5242963523917705E-4</v>
      </c>
      <c r="AO4451" s="3"/>
      <c r="AP4451">
        <v>0</v>
      </c>
      <c r="AR4451" t="s">
        <v>1</v>
      </c>
      <c r="AT4451" s="2" t="s">
        <v>0</v>
      </c>
      <c r="AU4451" s="1">
        <f t="shared" si="555"/>
        <v>0.57563033546810927</v>
      </c>
      <c r="AV4451" s="1">
        <f t="shared" si="556"/>
        <v>0.41837680062691174</v>
      </c>
      <c r="AW4451" s="1">
        <f t="shared" si="557"/>
        <v>0.2611232657857141</v>
      </c>
    </row>
    <row r="4452" spans="1:49" x14ac:dyDescent="0.2">
      <c r="A4452">
        <v>4450</v>
      </c>
      <c r="B4452" t="s">
        <v>966</v>
      </c>
      <c r="C4452" t="s">
        <v>965</v>
      </c>
      <c r="F4452" t="s">
        <v>964</v>
      </c>
      <c r="G4452" t="s">
        <v>17</v>
      </c>
      <c r="H4452" t="s">
        <v>16</v>
      </c>
      <c r="I4452" t="s">
        <v>963</v>
      </c>
      <c r="J4452" t="s">
        <v>962</v>
      </c>
      <c r="K4452" t="s">
        <v>961</v>
      </c>
      <c r="L4452" t="s">
        <v>960</v>
      </c>
      <c r="M4452" t="s">
        <v>959</v>
      </c>
      <c r="N4452">
        <v>5</v>
      </c>
      <c r="O4452" t="s">
        <v>958</v>
      </c>
      <c r="P4452" t="s">
        <v>957</v>
      </c>
      <c r="Q4452" t="s">
        <v>956</v>
      </c>
      <c r="R4452" s="7">
        <v>42370</v>
      </c>
      <c r="S4452" s="8">
        <f t="shared" si="552"/>
        <v>2016</v>
      </c>
      <c r="T4452" s="8">
        <v>2016</v>
      </c>
      <c r="U4452" s="8">
        <f t="shared" si="553"/>
        <v>6</v>
      </c>
      <c r="V4452" s="7">
        <v>42370</v>
      </c>
      <c r="W4452" t="s">
        <v>721</v>
      </c>
      <c r="X4452" s="2">
        <v>0.30399999999999999</v>
      </c>
      <c r="Y4452" s="6">
        <f t="shared" si="558"/>
        <v>8.115106377299057E-3</v>
      </c>
      <c r="AA4452">
        <v>8952477</v>
      </c>
      <c r="AB4452">
        <v>12250</v>
      </c>
      <c r="AC4452">
        <v>10982760</v>
      </c>
      <c r="AD4452" t="s">
        <v>6</v>
      </c>
      <c r="AE4452">
        <v>58</v>
      </c>
      <c r="AF4452">
        <v>1</v>
      </c>
      <c r="AH4452" t="s">
        <v>955</v>
      </c>
      <c r="AI4452" t="s">
        <v>954</v>
      </c>
      <c r="AJ4452" t="s">
        <v>953</v>
      </c>
      <c r="AK4452" t="s">
        <v>952</v>
      </c>
      <c r="AL4452">
        <v>1</v>
      </c>
      <c r="AM4452" s="5">
        <f t="shared" si="554"/>
        <v>0.16666666666666666</v>
      </c>
      <c r="AN4452" s="4">
        <f t="shared" si="559"/>
        <v>2.5242963523917705E-4</v>
      </c>
      <c r="AO4452" s="3"/>
      <c r="AP4452">
        <v>0</v>
      </c>
      <c r="AR4452" t="s">
        <v>1</v>
      </c>
      <c r="AT4452" s="2" t="s">
        <v>0</v>
      </c>
      <c r="AU4452" s="1">
        <f t="shared" si="555"/>
        <v>0.57563033546810927</v>
      </c>
      <c r="AV4452" s="1">
        <f t="shared" si="556"/>
        <v>0.41837680062691174</v>
      </c>
      <c r="AW4452" s="1">
        <f t="shared" si="557"/>
        <v>0.2611232657857141</v>
      </c>
    </row>
    <row r="4453" spans="1:49" x14ac:dyDescent="0.2">
      <c r="A4453">
        <v>4451</v>
      </c>
      <c r="B4453" t="s">
        <v>951</v>
      </c>
      <c r="C4453" t="s">
        <v>950</v>
      </c>
      <c r="F4453" t="s">
        <v>949</v>
      </c>
      <c r="G4453" t="s">
        <v>17</v>
      </c>
      <c r="H4453" t="s">
        <v>16</v>
      </c>
      <c r="I4453" t="s">
        <v>948</v>
      </c>
      <c r="J4453">
        <v>60016248</v>
      </c>
      <c r="K4453" t="s">
        <v>947</v>
      </c>
      <c r="L4453" t="s">
        <v>284</v>
      </c>
      <c r="M4453" t="s">
        <v>283</v>
      </c>
      <c r="N4453">
        <v>1</v>
      </c>
      <c r="O4453" t="s">
        <v>946</v>
      </c>
      <c r="P4453">
        <v>6603101867</v>
      </c>
      <c r="Q4453">
        <v>60016248</v>
      </c>
      <c r="R4453" s="7">
        <v>42370</v>
      </c>
      <c r="S4453" s="8">
        <f t="shared" si="552"/>
        <v>2016</v>
      </c>
      <c r="T4453" s="8">
        <v>2016</v>
      </c>
      <c r="U4453" s="8">
        <f t="shared" si="553"/>
        <v>6</v>
      </c>
      <c r="V4453" s="7">
        <v>42370</v>
      </c>
      <c r="W4453" t="s">
        <v>721</v>
      </c>
      <c r="X4453" s="2">
        <v>0.30399999999999999</v>
      </c>
      <c r="Y4453" s="6">
        <f t="shared" si="558"/>
        <v>8.115106377299057E-3</v>
      </c>
      <c r="AA4453">
        <v>8952477</v>
      </c>
      <c r="AB4453">
        <v>12250</v>
      </c>
      <c r="AC4453">
        <v>10982760</v>
      </c>
      <c r="AD4453" t="s">
        <v>6</v>
      </c>
      <c r="AE4453">
        <v>58</v>
      </c>
      <c r="AF4453">
        <v>1</v>
      </c>
      <c r="AH4453" t="s">
        <v>945</v>
      </c>
      <c r="AI4453" t="s">
        <v>944</v>
      </c>
      <c r="AJ4453" t="s">
        <v>943</v>
      </c>
      <c r="AK4453" t="s">
        <v>942</v>
      </c>
      <c r="AL4453">
        <v>9</v>
      </c>
      <c r="AM4453" s="5">
        <f t="shared" si="554"/>
        <v>1.5</v>
      </c>
      <c r="AN4453" s="4">
        <f t="shared" si="559"/>
        <v>2.2718667171525938E-3</v>
      </c>
      <c r="AO4453" s="3"/>
      <c r="AP4453">
        <v>0</v>
      </c>
      <c r="AR4453" t="s">
        <v>1</v>
      </c>
      <c r="AT4453" s="2" t="s">
        <v>0</v>
      </c>
      <c r="AU4453" s="1">
        <f t="shared" si="555"/>
        <v>0.63621344792551171</v>
      </c>
      <c r="AV4453" s="1">
        <f t="shared" si="556"/>
        <v>0.51934865472258251</v>
      </c>
      <c r="AW4453" s="1">
        <f t="shared" si="557"/>
        <v>0.40248386151965326</v>
      </c>
    </row>
    <row r="4454" spans="1:49" x14ac:dyDescent="0.2">
      <c r="A4454">
        <v>4452</v>
      </c>
      <c r="B4454" t="s">
        <v>941</v>
      </c>
      <c r="C4454" t="s">
        <v>940</v>
      </c>
      <c r="D4454" t="s">
        <v>939</v>
      </c>
      <c r="F4454" t="s">
        <v>938</v>
      </c>
      <c r="G4454" t="s">
        <v>17</v>
      </c>
      <c r="H4454" t="s">
        <v>16</v>
      </c>
      <c r="I4454" t="s">
        <v>937</v>
      </c>
      <c r="J4454" t="s">
        <v>936</v>
      </c>
      <c r="K4454" t="s">
        <v>935</v>
      </c>
      <c r="L4454" t="s">
        <v>934</v>
      </c>
      <c r="M4454" t="s">
        <v>933</v>
      </c>
      <c r="N4454">
        <v>5</v>
      </c>
      <c r="O4454" t="s">
        <v>932</v>
      </c>
      <c r="P4454" t="s">
        <v>931</v>
      </c>
      <c r="Q4454" t="s">
        <v>930</v>
      </c>
      <c r="R4454" s="7">
        <v>42370</v>
      </c>
      <c r="S4454" s="8">
        <f t="shared" si="552"/>
        <v>2016</v>
      </c>
      <c r="T4454" s="8">
        <v>2016</v>
      </c>
      <c r="U4454" s="8">
        <f t="shared" si="553"/>
        <v>6</v>
      </c>
      <c r="V4454" s="7">
        <v>42380</v>
      </c>
      <c r="W4454" t="s">
        <v>929</v>
      </c>
      <c r="X4454" s="2">
        <v>0.46400000000000002</v>
      </c>
      <c r="Y4454" s="6">
        <f t="shared" si="558"/>
        <v>1.2386214996930142E-2</v>
      </c>
      <c r="AA4454">
        <v>3043975</v>
      </c>
      <c r="AB4454">
        <v>20571</v>
      </c>
      <c r="AD4454" t="s">
        <v>6</v>
      </c>
      <c r="AE4454">
        <v>610</v>
      </c>
      <c r="AH4454" t="s">
        <v>928</v>
      </c>
      <c r="AI4454" t="s">
        <v>927</v>
      </c>
      <c r="AJ4454" t="s">
        <v>926</v>
      </c>
      <c r="AK4454" t="s">
        <v>925</v>
      </c>
      <c r="AL4454">
        <v>1</v>
      </c>
      <c r="AM4454" s="5">
        <f t="shared" si="554"/>
        <v>0.16666666666666666</v>
      </c>
      <c r="AN4454" s="4">
        <f t="shared" si="559"/>
        <v>2.5242963523917705E-4</v>
      </c>
      <c r="AO4454" s="3"/>
      <c r="AP4454">
        <v>1</v>
      </c>
      <c r="AQ4454" t="s">
        <v>924</v>
      </c>
      <c r="AR4454" t="s">
        <v>1</v>
      </c>
      <c r="AS4454" t="s">
        <v>923</v>
      </c>
      <c r="AT4454" s="2">
        <v>0.82699999999999996</v>
      </c>
      <c r="AU4454" s="1">
        <f t="shared" si="555"/>
        <v>0.87460793884228516</v>
      </c>
      <c r="AV4454" s="1">
        <f t="shared" si="556"/>
        <v>0.63193223160846601</v>
      </c>
      <c r="AW4454" s="1">
        <f t="shared" si="557"/>
        <v>0.38925652437464664</v>
      </c>
    </row>
    <row r="4455" spans="1:49" x14ac:dyDescent="0.2">
      <c r="A4455">
        <v>4453</v>
      </c>
      <c r="B4455" t="s">
        <v>922</v>
      </c>
      <c r="C4455" t="s">
        <v>921</v>
      </c>
      <c r="F4455" t="s">
        <v>920</v>
      </c>
      <c r="G4455" t="s">
        <v>17</v>
      </c>
      <c r="H4455" t="s">
        <v>16</v>
      </c>
      <c r="I4455" t="s">
        <v>919</v>
      </c>
      <c r="J4455" t="s">
        <v>918</v>
      </c>
      <c r="K4455" t="s">
        <v>917</v>
      </c>
      <c r="L4455" t="s">
        <v>916</v>
      </c>
      <c r="M4455" t="s">
        <v>915</v>
      </c>
      <c r="N4455">
        <v>4</v>
      </c>
      <c r="O4455" t="s">
        <v>914</v>
      </c>
      <c r="P4455" t="s">
        <v>913</v>
      </c>
      <c r="Q4455" t="s">
        <v>912</v>
      </c>
      <c r="R4455" s="7">
        <v>42370</v>
      </c>
      <c r="S4455" s="8">
        <f t="shared" si="552"/>
        <v>2016</v>
      </c>
      <c r="T4455" s="8">
        <v>2016</v>
      </c>
      <c r="U4455" s="8">
        <f t="shared" si="553"/>
        <v>6</v>
      </c>
      <c r="V4455" s="7">
        <v>42370</v>
      </c>
      <c r="W4455" t="s">
        <v>721</v>
      </c>
      <c r="X4455" s="2">
        <v>0.30399999999999999</v>
      </c>
      <c r="Y4455" s="6">
        <f t="shared" si="558"/>
        <v>8.115106377299057E-3</v>
      </c>
      <c r="AA4455">
        <v>8952477</v>
      </c>
      <c r="AB4455">
        <v>12250</v>
      </c>
      <c r="AC4455">
        <v>10982760</v>
      </c>
      <c r="AD4455" t="s">
        <v>6</v>
      </c>
      <c r="AE4455">
        <v>58</v>
      </c>
      <c r="AF4455">
        <v>1</v>
      </c>
      <c r="AH4455" t="s">
        <v>911</v>
      </c>
      <c r="AI4455" t="s">
        <v>910</v>
      </c>
      <c r="AJ4455" t="s">
        <v>909</v>
      </c>
      <c r="AK4455" t="s">
        <v>908</v>
      </c>
      <c r="AL4455">
        <v>1</v>
      </c>
      <c r="AM4455" s="5">
        <f t="shared" si="554"/>
        <v>0.16666666666666666</v>
      </c>
      <c r="AN4455" s="4">
        <f t="shared" si="559"/>
        <v>2.5242963523917705E-4</v>
      </c>
      <c r="AO4455" s="3"/>
      <c r="AP4455">
        <v>0</v>
      </c>
      <c r="AR4455" t="s">
        <v>1</v>
      </c>
      <c r="AT4455" s="2" t="s">
        <v>0</v>
      </c>
      <c r="AU4455" s="1">
        <f t="shared" si="555"/>
        <v>0.57563033546810927</v>
      </c>
      <c r="AV4455" s="1">
        <f t="shared" si="556"/>
        <v>0.41837680062691174</v>
      </c>
      <c r="AW4455" s="1">
        <f t="shared" si="557"/>
        <v>0.2611232657857141</v>
      </c>
    </row>
    <row r="4456" spans="1:49" x14ac:dyDescent="0.2">
      <c r="A4456">
        <v>4454</v>
      </c>
      <c r="B4456" t="s">
        <v>907</v>
      </c>
      <c r="C4456" t="s">
        <v>906</v>
      </c>
      <c r="F4456" t="s">
        <v>905</v>
      </c>
      <c r="G4456" t="s">
        <v>17</v>
      </c>
      <c r="H4456" t="s">
        <v>16</v>
      </c>
      <c r="I4456" t="s">
        <v>329</v>
      </c>
      <c r="J4456" t="s">
        <v>904</v>
      </c>
      <c r="K4456" t="s">
        <v>903</v>
      </c>
      <c r="L4456" t="s">
        <v>902</v>
      </c>
      <c r="M4456" t="s">
        <v>901</v>
      </c>
      <c r="N4456">
        <v>3</v>
      </c>
      <c r="O4456" t="s">
        <v>900</v>
      </c>
      <c r="P4456" t="s">
        <v>899</v>
      </c>
      <c r="Q4456" t="s">
        <v>898</v>
      </c>
      <c r="R4456" s="7">
        <v>42370</v>
      </c>
      <c r="S4456" s="8">
        <f t="shared" si="552"/>
        <v>2016</v>
      </c>
      <c r="T4456" s="8">
        <v>2016</v>
      </c>
      <c r="U4456" s="8">
        <f t="shared" si="553"/>
        <v>6</v>
      </c>
      <c r="V4456" s="7">
        <v>42370</v>
      </c>
      <c r="W4456" t="s">
        <v>721</v>
      </c>
      <c r="X4456" s="2">
        <v>0.30399999999999999</v>
      </c>
      <c r="Y4456" s="6">
        <f t="shared" si="558"/>
        <v>8.115106377299057E-3</v>
      </c>
      <c r="AA4456">
        <v>8952477</v>
      </c>
      <c r="AB4456">
        <v>12250</v>
      </c>
      <c r="AC4456">
        <v>10982760</v>
      </c>
      <c r="AD4456" t="s">
        <v>6</v>
      </c>
      <c r="AE4456">
        <v>58</v>
      </c>
      <c r="AF4456">
        <v>1</v>
      </c>
      <c r="AH4456" t="s">
        <v>897</v>
      </c>
      <c r="AI4456" t="s">
        <v>896</v>
      </c>
      <c r="AJ4456" t="s">
        <v>895</v>
      </c>
      <c r="AK4456" t="s">
        <v>894</v>
      </c>
      <c r="AL4456">
        <v>16</v>
      </c>
      <c r="AM4456" s="5">
        <f t="shared" si="554"/>
        <v>2.6666666666666665</v>
      </c>
      <c r="AN4456" s="4">
        <f t="shared" si="559"/>
        <v>4.0388741638268328E-3</v>
      </c>
      <c r="AO4456" s="3"/>
      <c r="AP4456">
        <v>0</v>
      </c>
      <c r="AR4456" t="s">
        <v>1</v>
      </c>
      <c r="AT4456" s="2" t="s">
        <v>0</v>
      </c>
      <c r="AU4456" s="1">
        <f t="shared" si="555"/>
        <v>0.68922367132573892</v>
      </c>
      <c r="AV4456" s="1">
        <f t="shared" si="556"/>
        <v>0.60769902705629442</v>
      </c>
      <c r="AW4456" s="1">
        <f t="shared" si="557"/>
        <v>0.52617438278685003</v>
      </c>
    </row>
    <row r="4457" spans="1:49" x14ac:dyDescent="0.2">
      <c r="A4457">
        <v>4455</v>
      </c>
      <c r="B4457" t="s">
        <v>893</v>
      </c>
      <c r="C4457" t="s">
        <v>892</v>
      </c>
      <c r="F4457" t="s">
        <v>891</v>
      </c>
      <c r="G4457" t="s">
        <v>17</v>
      </c>
      <c r="H4457" t="s">
        <v>16</v>
      </c>
      <c r="I4457" t="s">
        <v>890</v>
      </c>
      <c r="J4457" t="s">
        <v>889</v>
      </c>
      <c r="K4457" t="s">
        <v>888</v>
      </c>
      <c r="L4457" t="s">
        <v>887</v>
      </c>
      <c r="M4457" t="s">
        <v>545</v>
      </c>
      <c r="N4457">
        <v>3</v>
      </c>
      <c r="O4457" t="s">
        <v>886</v>
      </c>
      <c r="P4457" t="s">
        <v>885</v>
      </c>
      <c r="Q4457" t="s">
        <v>884</v>
      </c>
      <c r="R4457" s="7">
        <v>42370</v>
      </c>
      <c r="S4457" s="8">
        <f t="shared" si="552"/>
        <v>2016</v>
      </c>
      <c r="T4457" s="8">
        <v>2016</v>
      </c>
      <c r="U4457" s="8">
        <f t="shared" si="553"/>
        <v>6</v>
      </c>
      <c r="V4457" s="7">
        <v>42370</v>
      </c>
      <c r="W4457" t="s">
        <v>721</v>
      </c>
      <c r="X4457" s="2">
        <v>0.30399999999999999</v>
      </c>
      <c r="Y4457" s="6">
        <f t="shared" si="558"/>
        <v>8.115106377299057E-3</v>
      </c>
      <c r="AA4457">
        <v>8952477</v>
      </c>
      <c r="AB4457">
        <v>12250</v>
      </c>
      <c r="AC4457">
        <v>10982760</v>
      </c>
      <c r="AD4457" t="s">
        <v>6</v>
      </c>
      <c r="AE4457">
        <v>58</v>
      </c>
      <c r="AF4457">
        <v>1</v>
      </c>
      <c r="AH4457" t="s">
        <v>883</v>
      </c>
      <c r="AI4457" t="s">
        <v>882</v>
      </c>
      <c r="AJ4457" t="s">
        <v>881</v>
      </c>
      <c r="AK4457" t="s">
        <v>880</v>
      </c>
      <c r="AL4457">
        <v>27</v>
      </c>
      <c r="AM4457" s="5">
        <f t="shared" si="554"/>
        <v>4.5</v>
      </c>
      <c r="AN4457" s="4">
        <f t="shared" si="559"/>
        <v>6.815600151457781E-3</v>
      </c>
      <c r="AO4457" s="3"/>
      <c r="AP4457">
        <v>0</v>
      </c>
      <c r="AR4457" t="s">
        <v>1</v>
      </c>
      <c r="AT4457" s="2" t="s">
        <v>0</v>
      </c>
      <c r="AU4457" s="1">
        <f t="shared" si="555"/>
        <v>0.77252545095466729</v>
      </c>
      <c r="AV4457" s="1">
        <f t="shared" si="556"/>
        <v>0.74653532643784193</v>
      </c>
      <c r="AW4457" s="1">
        <f t="shared" si="557"/>
        <v>0.72054520192101645</v>
      </c>
    </row>
    <row r="4458" spans="1:49" x14ac:dyDescent="0.2">
      <c r="A4458">
        <v>4456</v>
      </c>
      <c r="B4458" t="s">
        <v>879</v>
      </c>
      <c r="C4458" t="s">
        <v>878</v>
      </c>
      <c r="F4458" t="s">
        <v>877</v>
      </c>
      <c r="G4458" t="s">
        <v>17</v>
      </c>
      <c r="H4458" t="s">
        <v>16</v>
      </c>
      <c r="I4458" t="s">
        <v>876</v>
      </c>
      <c r="J4458">
        <v>60019544</v>
      </c>
      <c r="K4458" t="s">
        <v>875</v>
      </c>
      <c r="L4458" t="s">
        <v>874</v>
      </c>
      <c r="M4458" t="s">
        <v>459</v>
      </c>
      <c r="N4458">
        <v>2</v>
      </c>
      <c r="O4458" t="s">
        <v>873</v>
      </c>
      <c r="P4458" t="s">
        <v>872</v>
      </c>
      <c r="Q4458" t="s">
        <v>871</v>
      </c>
      <c r="R4458" s="7">
        <v>42370</v>
      </c>
      <c r="S4458" s="8">
        <f t="shared" si="552"/>
        <v>2016</v>
      </c>
      <c r="T4458" s="8">
        <v>2016</v>
      </c>
      <c r="U4458" s="8">
        <f t="shared" si="553"/>
        <v>6</v>
      </c>
      <c r="V4458" s="7">
        <v>42370</v>
      </c>
      <c r="W4458" t="s">
        <v>721</v>
      </c>
      <c r="X4458" s="2">
        <v>0.30399999999999999</v>
      </c>
      <c r="Y4458" s="6">
        <f t="shared" si="558"/>
        <v>8.115106377299057E-3</v>
      </c>
      <c r="AA4458">
        <v>8952477</v>
      </c>
      <c r="AB4458">
        <v>12250</v>
      </c>
      <c r="AC4458">
        <v>10982760</v>
      </c>
      <c r="AD4458" t="s">
        <v>6</v>
      </c>
      <c r="AE4458">
        <v>58</v>
      </c>
      <c r="AF4458">
        <v>1</v>
      </c>
      <c r="AH4458" t="s">
        <v>870</v>
      </c>
      <c r="AI4458" t="s">
        <v>869</v>
      </c>
      <c r="AJ4458" t="s">
        <v>868</v>
      </c>
      <c r="AK4458" t="s">
        <v>867</v>
      </c>
      <c r="AL4458">
        <v>5</v>
      </c>
      <c r="AM4458" s="5">
        <f t="shared" si="554"/>
        <v>0.83333333333333337</v>
      </c>
      <c r="AN4458" s="4">
        <f t="shared" si="559"/>
        <v>1.2621481761958854E-3</v>
      </c>
      <c r="AO4458" s="3"/>
      <c r="AP4458">
        <v>0</v>
      </c>
      <c r="AR4458" t="s">
        <v>1</v>
      </c>
      <c r="AT4458" s="2" t="s">
        <v>0</v>
      </c>
      <c r="AU4458" s="1">
        <f t="shared" si="555"/>
        <v>0.60592189169681043</v>
      </c>
      <c r="AV4458" s="1">
        <f t="shared" si="556"/>
        <v>0.46886272767474713</v>
      </c>
      <c r="AW4458" s="1">
        <f t="shared" si="557"/>
        <v>0.33180356365268371</v>
      </c>
    </row>
    <row r="4459" spans="1:49" x14ac:dyDescent="0.2">
      <c r="A4459">
        <v>4457</v>
      </c>
      <c r="B4459" t="s">
        <v>866</v>
      </c>
      <c r="C4459" t="s">
        <v>865</v>
      </c>
      <c r="F4459" t="s">
        <v>864</v>
      </c>
      <c r="G4459" t="s">
        <v>17</v>
      </c>
      <c r="H4459" t="s">
        <v>16</v>
      </c>
      <c r="I4459" t="s">
        <v>863</v>
      </c>
      <c r="J4459">
        <v>60005465</v>
      </c>
      <c r="K4459" t="s">
        <v>862</v>
      </c>
      <c r="L4459" t="s">
        <v>861</v>
      </c>
      <c r="M4459" t="s">
        <v>340</v>
      </c>
      <c r="N4459">
        <v>2</v>
      </c>
      <c r="O4459" t="s">
        <v>860</v>
      </c>
      <c r="P4459" t="s">
        <v>859</v>
      </c>
      <c r="Q4459" t="s">
        <v>858</v>
      </c>
      <c r="R4459" s="7">
        <v>42370</v>
      </c>
      <c r="S4459" s="8">
        <f t="shared" si="552"/>
        <v>2016</v>
      </c>
      <c r="T4459" s="8">
        <v>2016</v>
      </c>
      <c r="U4459" s="8">
        <f t="shared" si="553"/>
        <v>6</v>
      </c>
      <c r="V4459" s="7">
        <v>42370</v>
      </c>
      <c r="W4459" t="s">
        <v>721</v>
      </c>
      <c r="X4459" s="2">
        <v>0.30399999999999999</v>
      </c>
      <c r="Y4459" s="6">
        <f t="shared" si="558"/>
        <v>8.115106377299057E-3</v>
      </c>
      <c r="AA4459">
        <v>8952477</v>
      </c>
      <c r="AB4459">
        <v>12250</v>
      </c>
      <c r="AC4459">
        <v>10982760</v>
      </c>
      <c r="AD4459" t="s">
        <v>6</v>
      </c>
      <c r="AE4459">
        <v>58</v>
      </c>
      <c r="AF4459">
        <v>1</v>
      </c>
      <c r="AH4459" t="s">
        <v>857</v>
      </c>
      <c r="AI4459" t="s">
        <v>856</v>
      </c>
      <c r="AJ4459" t="s">
        <v>855</v>
      </c>
      <c r="AK4459" t="s">
        <v>854</v>
      </c>
      <c r="AL4459">
        <v>7</v>
      </c>
      <c r="AM4459" s="5">
        <f t="shared" si="554"/>
        <v>1.1666666666666667</v>
      </c>
      <c r="AN4459" s="4">
        <f t="shared" si="559"/>
        <v>1.7670074466742396E-3</v>
      </c>
      <c r="AO4459" s="3"/>
      <c r="AP4459">
        <v>0</v>
      </c>
      <c r="AR4459" t="s">
        <v>1</v>
      </c>
      <c r="AT4459" s="2" t="s">
        <v>0</v>
      </c>
      <c r="AU4459" s="1">
        <f t="shared" si="555"/>
        <v>0.62106766981116113</v>
      </c>
      <c r="AV4459" s="1">
        <f t="shared" si="556"/>
        <v>0.49410569119866488</v>
      </c>
      <c r="AW4459" s="1">
        <f t="shared" si="557"/>
        <v>0.36714371258616846</v>
      </c>
    </row>
    <row r="4460" spans="1:49" x14ac:dyDescent="0.2">
      <c r="A4460">
        <v>4458</v>
      </c>
      <c r="B4460" t="s">
        <v>853</v>
      </c>
      <c r="C4460" t="s">
        <v>852</v>
      </c>
      <c r="F4460" t="s">
        <v>851</v>
      </c>
      <c r="G4460" t="s">
        <v>17</v>
      </c>
      <c r="H4460" t="s">
        <v>16</v>
      </c>
      <c r="I4460" t="s">
        <v>850</v>
      </c>
      <c r="J4460">
        <v>60090652</v>
      </c>
      <c r="K4460" t="s">
        <v>849</v>
      </c>
      <c r="L4460" t="s">
        <v>848</v>
      </c>
      <c r="M4460" t="s">
        <v>847</v>
      </c>
      <c r="N4460">
        <v>3</v>
      </c>
      <c r="O4460" t="s">
        <v>846</v>
      </c>
      <c r="P4460" t="s">
        <v>845</v>
      </c>
      <c r="Q4460" t="s">
        <v>844</v>
      </c>
      <c r="R4460" s="7">
        <v>42370</v>
      </c>
      <c r="S4460" s="8">
        <f t="shared" si="552"/>
        <v>2016</v>
      </c>
      <c r="T4460" s="8">
        <v>2016</v>
      </c>
      <c r="U4460" s="8">
        <f t="shared" si="553"/>
        <v>6</v>
      </c>
      <c r="V4460" s="7">
        <v>42370</v>
      </c>
      <c r="W4460" t="s">
        <v>721</v>
      </c>
      <c r="X4460" s="2">
        <v>0.30399999999999999</v>
      </c>
      <c r="Y4460" s="6">
        <f t="shared" si="558"/>
        <v>8.115106377299057E-3</v>
      </c>
      <c r="AA4460">
        <v>8952477</v>
      </c>
      <c r="AB4460">
        <v>12250</v>
      </c>
      <c r="AC4460">
        <v>10982760</v>
      </c>
      <c r="AD4460" t="s">
        <v>6</v>
      </c>
      <c r="AE4460">
        <v>58</v>
      </c>
      <c r="AF4460">
        <v>1</v>
      </c>
      <c r="AH4460" t="s">
        <v>843</v>
      </c>
      <c r="AI4460" t="s">
        <v>842</v>
      </c>
      <c r="AJ4460" t="s">
        <v>841</v>
      </c>
      <c r="AK4460" t="s">
        <v>840</v>
      </c>
      <c r="AL4460">
        <v>2</v>
      </c>
      <c r="AM4460" s="5">
        <f t="shared" si="554"/>
        <v>0.33333333333333331</v>
      </c>
      <c r="AN4460" s="4">
        <f t="shared" si="559"/>
        <v>5.048592704783541E-4</v>
      </c>
      <c r="AO4460" s="3"/>
      <c r="AP4460">
        <v>0</v>
      </c>
      <c r="AR4460" t="s">
        <v>1</v>
      </c>
      <c r="AT4460" s="2" t="s">
        <v>0</v>
      </c>
      <c r="AU4460" s="1">
        <f t="shared" si="555"/>
        <v>0.58320322452528461</v>
      </c>
      <c r="AV4460" s="1">
        <f t="shared" si="556"/>
        <v>0.43099828238887061</v>
      </c>
      <c r="AW4460" s="1">
        <f t="shared" si="557"/>
        <v>0.2787933402524565</v>
      </c>
    </row>
    <row r="4461" spans="1:49" x14ac:dyDescent="0.2">
      <c r="A4461">
        <v>4459</v>
      </c>
      <c r="B4461" t="s">
        <v>839</v>
      </c>
      <c r="C4461" t="s">
        <v>838</v>
      </c>
      <c r="F4461" t="s">
        <v>837</v>
      </c>
      <c r="G4461" t="s">
        <v>17</v>
      </c>
      <c r="H4461" t="s">
        <v>16</v>
      </c>
      <c r="I4461" t="s">
        <v>836</v>
      </c>
      <c r="J4461">
        <v>60000912</v>
      </c>
      <c r="K4461" t="s">
        <v>835</v>
      </c>
      <c r="L4461" t="s">
        <v>834</v>
      </c>
      <c r="M4461" t="s">
        <v>135</v>
      </c>
      <c r="N4461">
        <v>2</v>
      </c>
      <c r="O4461" t="s">
        <v>833</v>
      </c>
      <c r="P4461" t="s">
        <v>832</v>
      </c>
      <c r="Q4461" t="s">
        <v>831</v>
      </c>
      <c r="R4461" s="7">
        <v>42370</v>
      </c>
      <c r="S4461" s="8">
        <f t="shared" si="552"/>
        <v>2016</v>
      </c>
      <c r="T4461" s="8">
        <v>2016</v>
      </c>
      <c r="U4461" s="8">
        <f t="shared" si="553"/>
        <v>6</v>
      </c>
      <c r="V4461" s="7">
        <v>42370</v>
      </c>
      <c r="W4461" t="s">
        <v>721</v>
      </c>
      <c r="X4461" s="2">
        <v>0.30399999999999999</v>
      </c>
      <c r="Y4461" s="6">
        <f t="shared" si="558"/>
        <v>8.115106377299057E-3</v>
      </c>
      <c r="AA4461">
        <v>8952477</v>
      </c>
      <c r="AB4461">
        <v>12250</v>
      </c>
      <c r="AC4461">
        <v>10982760</v>
      </c>
      <c r="AD4461" t="s">
        <v>6</v>
      </c>
      <c r="AE4461">
        <v>58</v>
      </c>
      <c r="AF4461">
        <v>1</v>
      </c>
      <c r="AH4461" t="s">
        <v>830</v>
      </c>
      <c r="AI4461" t="s">
        <v>829</v>
      </c>
      <c r="AJ4461" t="s">
        <v>828</v>
      </c>
      <c r="AK4461" t="s">
        <v>827</v>
      </c>
      <c r="AL4461">
        <v>1</v>
      </c>
      <c r="AM4461" s="5">
        <f t="shared" si="554"/>
        <v>0.16666666666666666</v>
      </c>
      <c r="AN4461" s="4">
        <f t="shared" si="559"/>
        <v>2.5242963523917705E-4</v>
      </c>
      <c r="AO4461" s="3"/>
      <c r="AP4461">
        <v>0</v>
      </c>
      <c r="AR4461" t="s">
        <v>1</v>
      </c>
      <c r="AT4461" s="2" t="s">
        <v>0</v>
      </c>
      <c r="AU4461" s="1">
        <f t="shared" si="555"/>
        <v>0.57563033546810927</v>
      </c>
      <c r="AV4461" s="1">
        <f t="shared" si="556"/>
        <v>0.41837680062691174</v>
      </c>
      <c r="AW4461" s="1">
        <f t="shared" si="557"/>
        <v>0.2611232657857141</v>
      </c>
    </row>
    <row r="4462" spans="1:49" x14ac:dyDescent="0.2">
      <c r="A4462">
        <v>4460</v>
      </c>
      <c r="B4462" t="s">
        <v>826</v>
      </c>
      <c r="C4462" t="s">
        <v>825</v>
      </c>
      <c r="F4462" t="s">
        <v>824</v>
      </c>
      <c r="G4462" t="s">
        <v>17</v>
      </c>
      <c r="H4462" t="s">
        <v>16</v>
      </c>
      <c r="I4462" t="s">
        <v>823</v>
      </c>
      <c r="J4462" t="s">
        <v>822</v>
      </c>
      <c r="K4462" t="s">
        <v>821</v>
      </c>
      <c r="L4462" t="s">
        <v>820</v>
      </c>
      <c r="M4462" t="s">
        <v>819</v>
      </c>
      <c r="N4462">
        <v>4</v>
      </c>
      <c r="O4462" t="s">
        <v>818</v>
      </c>
      <c r="P4462" t="s">
        <v>817</v>
      </c>
      <c r="Q4462" t="s">
        <v>816</v>
      </c>
      <c r="R4462" s="7">
        <v>42370</v>
      </c>
      <c r="S4462" s="8">
        <f t="shared" si="552"/>
        <v>2016</v>
      </c>
      <c r="T4462" s="8">
        <v>2016</v>
      </c>
      <c r="U4462" s="8">
        <f t="shared" si="553"/>
        <v>6</v>
      </c>
      <c r="V4462" s="7">
        <v>42370</v>
      </c>
      <c r="W4462" t="s">
        <v>721</v>
      </c>
      <c r="X4462" s="2">
        <v>0.30399999999999999</v>
      </c>
      <c r="Y4462" s="6">
        <f t="shared" si="558"/>
        <v>8.115106377299057E-3</v>
      </c>
      <c r="AA4462">
        <v>8952477</v>
      </c>
      <c r="AB4462">
        <v>12250</v>
      </c>
      <c r="AC4462">
        <v>10982760</v>
      </c>
      <c r="AD4462" t="s">
        <v>6</v>
      </c>
      <c r="AE4462">
        <v>58</v>
      </c>
      <c r="AF4462">
        <v>1</v>
      </c>
      <c r="AH4462" t="s">
        <v>815</v>
      </c>
      <c r="AI4462" t="s">
        <v>814</v>
      </c>
      <c r="AJ4462" t="s">
        <v>813</v>
      </c>
      <c r="AK4462" t="s">
        <v>812</v>
      </c>
      <c r="AL4462">
        <v>10</v>
      </c>
      <c r="AM4462" s="5">
        <f t="shared" si="554"/>
        <v>1.6666666666666667</v>
      </c>
      <c r="AN4462" s="4">
        <f t="shared" si="559"/>
        <v>2.5242963523917708E-3</v>
      </c>
      <c r="AO4462" s="3"/>
      <c r="AP4462">
        <v>0</v>
      </c>
      <c r="AR4462" t="s">
        <v>1</v>
      </c>
      <c r="AT4462" s="2" t="s">
        <v>0</v>
      </c>
      <c r="AU4462" s="1">
        <f t="shared" si="555"/>
        <v>0.64378633698268706</v>
      </c>
      <c r="AV4462" s="1">
        <f t="shared" si="556"/>
        <v>0.53197013648454139</v>
      </c>
      <c r="AW4462" s="1">
        <f t="shared" si="557"/>
        <v>0.42015393598639572</v>
      </c>
    </row>
    <row r="4463" spans="1:49" x14ac:dyDescent="0.2">
      <c r="A4463">
        <v>4461</v>
      </c>
      <c r="B4463" t="s">
        <v>811</v>
      </c>
      <c r="C4463" t="s">
        <v>810</v>
      </c>
      <c r="F4463" t="s">
        <v>809</v>
      </c>
      <c r="G4463" t="s">
        <v>17</v>
      </c>
      <c r="H4463" t="s">
        <v>16</v>
      </c>
      <c r="I4463" t="s">
        <v>808</v>
      </c>
      <c r="J4463">
        <v>60021988</v>
      </c>
      <c r="K4463" t="s">
        <v>807</v>
      </c>
      <c r="L4463" t="s">
        <v>806</v>
      </c>
      <c r="M4463" t="s">
        <v>135</v>
      </c>
      <c r="N4463">
        <v>4</v>
      </c>
      <c r="O4463" t="s">
        <v>805</v>
      </c>
      <c r="P4463" t="s">
        <v>804</v>
      </c>
      <c r="Q4463" t="s">
        <v>803</v>
      </c>
      <c r="R4463" s="7">
        <v>42370</v>
      </c>
      <c r="S4463" s="8">
        <f t="shared" si="552"/>
        <v>2016</v>
      </c>
      <c r="T4463" s="8">
        <v>2016</v>
      </c>
      <c r="U4463" s="8">
        <f t="shared" si="553"/>
        <v>6</v>
      </c>
      <c r="V4463" s="7">
        <v>42370</v>
      </c>
      <c r="W4463" t="s">
        <v>721</v>
      </c>
      <c r="X4463" s="2">
        <v>0.30399999999999999</v>
      </c>
      <c r="Y4463" s="6">
        <f t="shared" si="558"/>
        <v>8.115106377299057E-3</v>
      </c>
      <c r="AA4463">
        <v>8952477</v>
      </c>
      <c r="AB4463">
        <v>12250</v>
      </c>
      <c r="AC4463">
        <v>10982760</v>
      </c>
      <c r="AD4463" t="s">
        <v>6</v>
      </c>
      <c r="AE4463">
        <v>58</v>
      </c>
      <c r="AF4463">
        <v>1</v>
      </c>
      <c r="AH4463" t="s">
        <v>802</v>
      </c>
      <c r="AI4463" t="s">
        <v>801</v>
      </c>
      <c r="AJ4463" t="s">
        <v>800</v>
      </c>
      <c r="AK4463" t="s">
        <v>799</v>
      </c>
      <c r="AL4463">
        <v>32</v>
      </c>
      <c r="AM4463" s="5">
        <f t="shared" si="554"/>
        <v>5.333333333333333</v>
      </c>
      <c r="AN4463" s="4">
        <f t="shared" si="559"/>
        <v>8.0777483276536655E-3</v>
      </c>
      <c r="AO4463" s="3"/>
      <c r="AP4463">
        <v>0</v>
      </c>
      <c r="AR4463" t="s">
        <v>1</v>
      </c>
      <c r="AT4463" s="2" t="s">
        <v>0</v>
      </c>
      <c r="AU4463" s="1">
        <f t="shared" si="555"/>
        <v>0.81038989624054381</v>
      </c>
      <c r="AV4463" s="1">
        <f t="shared" si="556"/>
        <v>0.80964273524763608</v>
      </c>
      <c r="AW4463" s="1">
        <f t="shared" si="557"/>
        <v>0.80889557425472824</v>
      </c>
    </row>
    <row r="4464" spans="1:49" x14ac:dyDescent="0.2">
      <c r="A4464">
        <v>4462</v>
      </c>
      <c r="B4464" t="s">
        <v>798</v>
      </c>
      <c r="C4464" t="s">
        <v>797</v>
      </c>
      <c r="F4464" t="s">
        <v>796</v>
      </c>
      <c r="G4464" t="s">
        <v>17</v>
      </c>
      <c r="H4464" t="s">
        <v>16</v>
      </c>
      <c r="I4464" t="s">
        <v>795</v>
      </c>
      <c r="J4464">
        <v>60102426</v>
      </c>
      <c r="K4464" t="s">
        <v>794</v>
      </c>
      <c r="L4464" t="s">
        <v>793</v>
      </c>
      <c r="M4464" t="s">
        <v>340</v>
      </c>
      <c r="N4464">
        <v>4</v>
      </c>
      <c r="O4464" t="s">
        <v>792</v>
      </c>
      <c r="P4464" t="s">
        <v>791</v>
      </c>
      <c r="Q4464" t="s">
        <v>790</v>
      </c>
      <c r="R4464" s="7">
        <v>42370</v>
      </c>
      <c r="S4464" s="8">
        <f t="shared" si="552"/>
        <v>2016</v>
      </c>
      <c r="T4464" s="8">
        <v>2016</v>
      </c>
      <c r="U4464" s="8">
        <f t="shared" si="553"/>
        <v>6</v>
      </c>
      <c r="V4464" s="7">
        <v>42370</v>
      </c>
      <c r="W4464" t="s">
        <v>721</v>
      </c>
      <c r="X4464" s="2">
        <v>0.30399999999999999</v>
      </c>
      <c r="Y4464" s="6">
        <f t="shared" si="558"/>
        <v>8.115106377299057E-3</v>
      </c>
      <c r="AA4464">
        <v>8952477</v>
      </c>
      <c r="AB4464">
        <v>12250</v>
      </c>
      <c r="AC4464">
        <v>10982760</v>
      </c>
      <c r="AD4464" t="s">
        <v>6</v>
      </c>
      <c r="AE4464">
        <v>58</v>
      </c>
      <c r="AF4464">
        <v>1</v>
      </c>
      <c r="AH4464" t="s">
        <v>789</v>
      </c>
      <c r="AI4464" t="s">
        <v>788</v>
      </c>
      <c r="AJ4464" t="s">
        <v>787</v>
      </c>
      <c r="AK4464" t="s">
        <v>786</v>
      </c>
      <c r="AL4464">
        <v>0</v>
      </c>
      <c r="AM4464" s="5">
        <f t="shared" si="554"/>
        <v>0</v>
      </c>
      <c r="AN4464" s="4">
        <f t="shared" si="559"/>
        <v>0</v>
      </c>
      <c r="AO4464" s="3"/>
      <c r="AP4464">
        <v>0</v>
      </c>
      <c r="AR4464" t="s">
        <v>1</v>
      </c>
      <c r="AT4464" s="2" t="s">
        <v>0</v>
      </c>
      <c r="AU4464" s="1">
        <f t="shared" si="555"/>
        <v>0.56805744641093392</v>
      </c>
      <c r="AV4464" s="1">
        <f t="shared" si="556"/>
        <v>0.40575531886495286</v>
      </c>
      <c r="AW4464" s="1">
        <f t="shared" si="557"/>
        <v>0.24345319131897172</v>
      </c>
    </row>
    <row r="4465" spans="1:49" x14ac:dyDescent="0.2">
      <c r="A4465">
        <v>4463</v>
      </c>
      <c r="B4465" t="s">
        <v>785</v>
      </c>
      <c r="C4465" t="s">
        <v>784</v>
      </c>
      <c r="F4465" t="s">
        <v>783</v>
      </c>
      <c r="G4465" t="s">
        <v>17</v>
      </c>
      <c r="H4465" t="s">
        <v>16</v>
      </c>
      <c r="I4465" t="s">
        <v>782</v>
      </c>
      <c r="J4465">
        <v>113098872</v>
      </c>
      <c r="K4465" t="s">
        <v>781</v>
      </c>
      <c r="L4465" t="s">
        <v>780</v>
      </c>
      <c r="M4465" t="s">
        <v>311</v>
      </c>
      <c r="N4465">
        <v>2</v>
      </c>
      <c r="O4465" t="s">
        <v>779</v>
      </c>
      <c r="P4465" t="s">
        <v>778</v>
      </c>
      <c r="Q4465" t="s">
        <v>777</v>
      </c>
      <c r="R4465" s="7">
        <v>42370</v>
      </c>
      <c r="S4465" s="8">
        <f t="shared" si="552"/>
        <v>2016</v>
      </c>
      <c r="T4465" s="8">
        <v>2016</v>
      </c>
      <c r="U4465" s="8">
        <f t="shared" si="553"/>
        <v>6</v>
      </c>
      <c r="V4465" s="7">
        <v>42370</v>
      </c>
      <c r="W4465" t="s">
        <v>721</v>
      </c>
      <c r="X4465" s="2">
        <v>0.30399999999999999</v>
      </c>
      <c r="Y4465" s="6">
        <f t="shared" si="558"/>
        <v>8.115106377299057E-3</v>
      </c>
      <c r="AA4465">
        <v>8952477</v>
      </c>
      <c r="AB4465">
        <v>12250</v>
      </c>
      <c r="AC4465">
        <v>10982760</v>
      </c>
      <c r="AD4465" t="s">
        <v>6</v>
      </c>
      <c r="AE4465">
        <v>58</v>
      </c>
      <c r="AF4465">
        <v>1</v>
      </c>
      <c r="AH4465" t="s">
        <v>776</v>
      </c>
      <c r="AI4465" t="s">
        <v>775</v>
      </c>
      <c r="AJ4465" t="s">
        <v>774</v>
      </c>
      <c r="AK4465" t="s">
        <v>773</v>
      </c>
      <c r="AL4465">
        <v>11</v>
      </c>
      <c r="AM4465" s="5">
        <f t="shared" si="554"/>
        <v>1.8333333333333333</v>
      </c>
      <c r="AN4465" s="4">
        <f t="shared" si="559"/>
        <v>2.7767259876309478E-3</v>
      </c>
      <c r="AO4465" s="3"/>
      <c r="AP4465">
        <v>0</v>
      </c>
      <c r="AR4465" t="s">
        <v>1</v>
      </c>
      <c r="AT4465" s="2" t="s">
        <v>0</v>
      </c>
      <c r="AU4465" s="1">
        <f t="shared" si="555"/>
        <v>0.6513592260398624</v>
      </c>
      <c r="AV4465" s="1">
        <f t="shared" si="556"/>
        <v>0.54459161824650026</v>
      </c>
      <c r="AW4465" s="1">
        <f t="shared" si="557"/>
        <v>0.43782401045313801</v>
      </c>
    </row>
    <row r="4466" spans="1:49" x14ac:dyDescent="0.2">
      <c r="A4466">
        <v>4464</v>
      </c>
      <c r="B4466" t="s">
        <v>772</v>
      </c>
      <c r="C4466" t="s">
        <v>771</v>
      </c>
      <c r="F4466" t="s">
        <v>770</v>
      </c>
      <c r="G4466" t="s">
        <v>17</v>
      </c>
      <c r="H4466" t="s">
        <v>16</v>
      </c>
      <c r="I4466" t="s">
        <v>769</v>
      </c>
      <c r="J4466">
        <v>60070264</v>
      </c>
      <c r="K4466" t="s">
        <v>768</v>
      </c>
      <c r="L4466" t="s">
        <v>767</v>
      </c>
      <c r="M4466" t="s">
        <v>135</v>
      </c>
      <c r="N4466">
        <v>1</v>
      </c>
      <c r="O4466" t="s">
        <v>766</v>
      </c>
      <c r="P4466">
        <v>56567324800</v>
      </c>
      <c r="Q4466">
        <v>60070264</v>
      </c>
      <c r="R4466" s="7">
        <v>42370</v>
      </c>
      <c r="S4466" s="8">
        <f t="shared" si="552"/>
        <v>2016</v>
      </c>
      <c r="T4466" s="8">
        <v>2016</v>
      </c>
      <c r="U4466" s="8">
        <f t="shared" si="553"/>
        <v>6</v>
      </c>
      <c r="V4466" s="7">
        <v>42370</v>
      </c>
      <c r="W4466" t="s">
        <v>721</v>
      </c>
      <c r="X4466" s="2">
        <v>0.30399999999999999</v>
      </c>
      <c r="Y4466" s="6">
        <f t="shared" si="558"/>
        <v>8.115106377299057E-3</v>
      </c>
      <c r="AA4466">
        <v>8952477</v>
      </c>
      <c r="AB4466">
        <v>12250</v>
      </c>
      <c r="AC4466">
        <v>10982760</v>
      </c>
      <c r="AD4466" t="s">
        <v>6</v>
      </c>
      <c r="AE4466">
        <v>58</v>
      </c>
      <c r="AF4466">
        <v>1</v>
      </c>
      <c r="AH4466" t="s">
        <v>765</v>
      </c>
      <c r="AI4466" t="s">
        <v>764</v>
      </c>
      <c r="AJ4466" t="s">
        <v>763</v>
      </c>
      <c r="AK4466" t="s">
        <v>762</v>
      </c>
      <c r="AL4466">
        <v>6</v>
      </c>
      <c r="AM4466" s="5">
        <f t="shared" si="554"/>
        <v>1</v>
      </c>
      <c r="AN4466" s="4">
        <f t="shared" si="559"/>
        <v>1.5145778114350624E-3</v>
      </c>
      <c r="AO4466" s="3"/>
      <c r="AP4466">
        <v>0</v>
      </c>
      <c r="AR4466" t="s">
        <v>1</v>
      </c>
      <c r="AT4466" s="2" t="s">
        <v>0</v>
      </c>
      <c r="AU4466" s="1">
        <f t="shared" si="555"/>
        <v>0.61349478075398578</v>
      </c>
      <c r="AV4466" s="1">
        <f t="shared" si="556"/>
        <v>0.481484209436706</v>
      </c>
      <c r="AW4466" s="1">
        <f t="shared" si="557"/>
        <v>0.34947363811942611</v>
      </c>
    </row>
    <row r="4467" spans="1:49" x14ac:dyDescent="0.2">
      <c r="A4467">
        <v>4465</v>
      </c>
      <c r="B4467" t="s">
        <v>761</v>
      </c>
      <c r="C4467" t="s">
        <v>760</v>
      </c>
      <c r="F4467" t="s">
        <v>759</v>
      </c>
      <c r="G4467" t="s">
        <v>17</v>
      </c>
      <c r="H4467" t="s">
        <v>16</v>
      </c>
      <c r="I4467" t="s">
        <v>758</v>
      </c>
      <c r="J4467" t="s">
        <v>757</v>
      </c>
      <c r="K4467" t="s">
        <v>756</v>
      </c>
      <c r="L4467" t="s">
        <v>755</v>
      </c>
      <c r="M4467" t="s">
        <v>754</v>
      </c>
      <c r="N4467">
        <v>4</v>
      </c>
      <c r="O4467" t="s">
        <v>753</v>
      </c>
      <c r="P4467" t="s">
        <v>752</v>
      </c>
      <c r="Q4467" t="s">
        <v>751</v>
      </c>
      <c r="R4467" s="7">
        <v>42370</v>
      </c>
      <c r="S4467" s="8">
        <f t="shared" si="552"/>
        <v>2016</v>
      </c>
      <c r="T4467" s="8">
        <v>2016</v>
      </c>
      <c r="U4467" s="8">
        <f t="shared" si="553"/>
        <v>6</v>
      </c>
      <c r="V4467" s="7">
        <v>42370</v>
      </c>
      <c r="W4467" t="s">
        <v>721</v>
      </c>
      <c r="X4467" s="2">
        <v>0.30399999999999999</v>
      </c>
      <c r="Y4467" s="6">
        <f t="shared" si="558"/>
        <v>8.115106377299057E-3</v>
      </c>
      <c r="AA4467">
        <v>8952477</v>
      </c>
      <c r="AB4467">
        <v>12250</v>
      </c>
      <c r="AC4467">
        <v>10982760</v>
      </c>
      <c r="AD4467" t="s">
        <v>6</v>
      </c>
      <c r="AE4467">
        <v>58</v>
      </c>
      <c r="AF4467">
        <v>1</v>
      </c>
      <c r="AH4467" t="s">
        <v>750</v>
      </c>
      <c r="AI4467" t="s">
        <v>749</v>
      </c>
      <c r="AJ4467" t="s">
        <v>748</v>
      </c>
      <c r="AK4467" t="s">
        <v>747</v>
      </c>
      <c r="AL4467">
        <v>2</v>
      </c>
      <c r="AM4467" s="5">
        <f t="shared" si="554"/>
        <v>0.33333333333333331</v>
      </c>
      <c r="AN4467" s="4">
        <f t="shared" si="559"/>
        <v>5.048592704783541E-4</v>
      </c>
      <c r="AO4467" s="3"/>
      <c r="AP4467">
        <v>0</v>
      </c>
      <c r="AR4467" t="s">
        <v>1</v>
      </c>
      <c r="AT4467" s="2" t="s">
        <v>0</v>
      </c>
      <c r="AU4467" s="1">
        <f t="shared" si="555"/>
        <v>0.58320322452528461</v>
      </c>
      <c r="AV4467" s="1">
        <f t="shared" si="556"/>
        <v>0.43099828238887061</v>
      </c>
      <c r="AW4467" s="1">
        <f t="shared" si="557"/>
        <v>0.2787933402524565</v>
      </c>
    </row>
    <row r="4468" spans="1:49" x14ac:dyDescent="0.2">
      <c r="A4468">
        <v>4466</v>
      </c>
      <c r="B4468" t="s">
        <v>746</v>
      </c>
      <c r="C4468" t="s">
        <v>745</v>
      </c>
      <c r="F4468" t="s">
        <v>744</v>
      </c>
      <c r="G4468" t="s">
        <v>17</v>
      </c>
      <c r="H4468" t="s">
        <v>16</v>
      </c>
      <c r="I4468" t="s">
        <v>743</v>
      </c>
      <c r="J4468" t="s">
        <v>742</v>
      </c>
      <c r="K4468" t="s">
        <v>741</v>
      </c>
      <c r="L4468" t="s">
        <v>740</v>
      </c>
      <c r="M4468" t="s">
        <v>739</v>
      </c>
      <c r="N4468">
        <v>4</v>
      </c>
      <c r="O4468" t="s">
        <v>738</v>
      </c>
      <c r="P4468" t="s">
        <v>737</v>
      </c>
      <c r="Q4468" t="s">
        <v>736</v>
      </c>
      <c r="R4468" s="7">
        <v>42370</v>
      </c>
      <c r="S4468" s="8">
        <f t="shared" si="552"/>
        <v>2016</v>
      </c>
      <c r="T4468" s="8">
        <v>2016</v>
      </c>
      <c r="U4468" s="8">
        <f t="shared" si="553"/>
        <v>6</v>
      </c>
      <c r="V4468" s="7">
        <v>42370</v>
      </c>
      <c r="W4468" t="s">
        <v>721</v>
      </c>
      <c r="X4468" s="2">
        <v>0.30399999999999999</v>
      </c>
      <c r="Y4468" s="6">
        <f t="shared" si="558"/>
        <v>8.115106377299057E-3</v>
      </c>
      <c r="AA4468">
        <v>8952477</v>
      </c>
      <c r="AB4468">
        <v>12250</v>
      </c>
      <c r="AC4468">
        <v>10982760</v>
      </c>
      <c r="AD4468" t="s">
        <v>6</v>
      </c>
      <c r="AE4468">
        <v>58</v>
      </c>
      <c r="AF4468">
        <v>1</v>
      </c>
      <c r="AH4468" t="s">
        <v>735</v>
      </c>
      <c r="AI4468" t="s">
        <v>734</v>
      </c>
      <c r="AJ4468" t="s">
        <v>733</v>
      </c>
      <c r="AK4468" t="s">
        <v>732</v>
      </c>
      <c r="AL4468">
        <v>4</v>
      </c>
      <c r="AM4468" s="5">
        <f t="shared" si="554"/>
        <v>0.66666666666666663</v>
      </c>
      <c r="AN4468" s="4">
        <f t="shared" si="559"/>
        <v>1.0097185409567082E-3</v>
      </c>
      <c r="AO4468" s="3"/>
      <c r="AP4468">
        <v>0</v>
      </c>
      <c r="AR4468" t="s">
        <v>1</v>
      </c>
      <c r="AT4468" s="2" t="s">
        <v>0</v>
      </c>
      <c r="AU4468" s="1">
        <f t="shared" si="555"/>
        <v>0.5983490026396352</v>
      </c>
      <c r="AV4468" s="1">
        <f t="shared" si="556"/>
        <v>0.45624124591278825</v>
      </c>
      <c r="AW4468" s="1">
        <f t="shared" si="557"/>
        <v>0.31413348918594125</v>
      </c>
    </row>
    <row r="4469" spans="1:49" x14ac:dyDescent="0.2">
      <c r="A4469">
        <v>4467</v>
      </c>
      <c r="B4469" t="s">
        <v>731</v>
      </c>
      <c r="C4469" t="s">
        <v>730</v>
      </c>
      <c r="F4469" t="s">
        <v>729</v>
      </c>
      <c r="G4469" t="s">
        <v>17</v>
      </c>
      <c r="H4469" t="s">
        <v>16</v>
      </c>
      <c r="I4469" t="s">
        <v>728</v>
      </c>
      <c r="J4469">
        <v>60112505</v>
      </c>
      <c r="K4469" t="s">
        <v>727</v>
      </c>
      <c r="L4469" t="s">
        <v>726</v>
      </c>
      <c r="M4469" t="s">
        <v>725</v>
      </c>
      <c r="N4469">
        <v>2</v>
      </c>
      <c r="O4469" t="s">
        <v>724</v>
      </c>
      <c r="P4469" t="s">
        <v>723</v>
      </c>
      <c r="Q4469" t="s">
        <v>722</v>
      </c>
      <c r="R4469" s="7">
        <v>42370</v>
      </c>
      <c r="S4469" s="8">
        <f t="shared" si="552"/>
        <v>2016</v>
      </c>
      <c r="T4469" s="8">
        <v>2016</v>
      </c>
      <c r="U4469" s="8">
        <f t="shared" si="553"/>
        <v>6</v>
      </c>
      <c r="V4469" s="7">
        <v>42370</v>
      </c>
      <c r="W4469" t="s">
        <v>721</v>
      </c>
      <c r="X4469" s="2">
        <v>0.30399999999999999</v>
      </c>
      <c r="Y4469" s="6">
        <f t="shared" si="558"/>
        <v>8.115106377299057E-3</v>
      </c>
      <c r="AA4469">
        <v>8952477</v>
      </c>
      <c r="AB4469">
        <v>12250</v>
      </c>
      <c r="AC4469">
        <v>10982760</v>
      </c>
      <c r="AD4469" t="s">
        <v>6</v>
      </c>
      <c r="AE4469">
        <v>58</v>
      </c>
      <c r="AF4469">
        <v>1</v>
      </c>
      <c r="AH4469" t="s">
        <v>720</v>
      </c>
      <c r="AI4469" t="s">
        <v>719</v>
      </c>
      <c r="AJ4469" t="s">
        <v>718</v>
      </c>
      <c r="AK4469" t="s">
        <v>717</v>
      </c>
      <c r="AL4469">
        <v>3</v>
      </c>
      <c r="AM4469" s="5">
        <f t="shared" si="554"/>
        <v>0.5</v>
      </c>
      <c r="AN4469" s="4">
        <f t="shared" si="559"/>
        <v>7.572889057175312E-4</v>
      </c>
      <c r="AO4469" s="3"/>
      <c r="AP4469">
        <v>0</v>
      </c>
      <c r="AR4469" t="s">
        <v>1</v>
      </c>
      <c r="AT4469" s="2" t="s">
        <v>0</v>
      </c>
      <c r="AU4469" s="1">
        <f t="shared" si="555"/>
        <v>0.59077611358245985</v>
      </c>
      <c r="AV4469" s="1">
        <f t="shared" si="556"/>
        <v>0.44361976415082938</v>
      </c>
      <c r="AW4469" s="1">
        <f t="shared" si="557"/>
        <v>0.2964634147191989</v>
      </c>
    </row>
    <row r="4470" spans="1:49" x14ac:dyDescent="0.2">
      <c r="A4470">
        <v>4468</v>
      </c>
      <c r="B4470" t="s">
        <v>716</v>
      </c>
      <c r="C4470" t="s">
        <v>715</v>
      </c>
      <c r="D4470" t="s">
        <v>714</v>
      </c>
      <c r="F4470" t="s">
        <v>713</v>
      </c>
      <c r="G4470" t="s">
        <v>17</v>
      </c>
      <c r="H4470" t="s">
        <v>16</v>
      </c>
      <c r="I4470" t="s">
        <v>712</v>
      </c>
      <c r="J4470">
        <v>60011883</v>
      </c>
      <c r="K4470" t="s">
        <v>711</v>
      </c>
      <c r="L4470" t="s">
        <v>710</v>
      </c>
      <c r="M4470" t="s">
        <v>709</v>
      </c>
      <c r="N4470">
        <v>4</v>
      </c>
      <c r="O4470" t="s">
        <v>708</v>
      </c>
      <c r="P4470" t="s">
        <v>707</v>
      </c>
      <c r="Q4470" t="s">
        <v>706</v>
      </c>
      <c r="R4470" s="7">
        <v>42370</v>
      </c>
      <c r="S4470" s="8">
        <f t="shared" si="552"/>
        <v>2016</v>
      </c>
      <c r="T4470" s="8">
        <v>2016</v>
      </c>
      <c r="U4470" s="8">
        <f t="shared" si="553"/>
        <v>6</v>
      </c>
      <c r="V4470" s="7">
        <v>42370</v>
      </c>
      <c r="W4470" t="s">
        <v>705</v>
      </c>
      <c r="X4470" s="2">
        <v>0.69899999999999995</v>
      </c>
      <c r="Y4470" s="6">
        <f t="shared" si="558"/>
        <v>1.8659405782013295E-2</v>
      </c>
      <c r="AA4470">
        <v>9244247</v>
      </c>
      <c r="AB4470">
        <v>13660</v>
      </c>
      <c r="AD4470" t="s">
        <v>6</v>
      </c>
      <c r="AE4470">
        <v>237</v>
      </c>
      <c r="AH4470" t="s">
        <v>704</v>
      </c>
      <c r="AI4470" t="s">
        <v>703</v>
      </c>
      <c r="AJ4470" t="s">
        <v>702</v>
      </c>
      <c r="AK4470" t="s">
        <v>701</v>
      </c>
      <c r="AL4470">
        <v>13</v>
      </c>
      <c r="AM4470" s="5">
        <f t="shared" si="554"/>
        <v>2.1666666666666665</v>
      </c>
      <c r="AN4470" s="4">
        <f t="shared" si="559"/>
        <v>3.2815852581093018E-3</v>
      </c>
      <c r="AO4470" s="3"/>
      <c r="AP4470">
        <v>0</v>
      </c>
      <c r="AQ4470" t="s">
        <v>700</v>
      </c>
      <c r="AR4470" t="s">
        <v>699</v>
      </c>
      <c r="AS4470" t="s">
        <v>698</v>
      </c>
      <c r="AT4470" s="2" t="s">
        <v>0</v>
      </c>
      <c r="AU4470" s="1">
        <f t="shared" si="555"/>
        <v>1.4046059624842095</v>
      </c>
      <c r="AV4470" s="1">
        <f t="shared" si="556"/>
        <v>1.0970495520061299</v>
      </c>
      <c r="AW4470" s="1">
        <f t="shared" si="557"/>
        <v>0.78949314152804984</v>
      </c>
    </row>
    <row r="4471" spans="1:49" x14ac:dyDescent="0.2">
      <c r="A4471">
        <v>4469</v>
      </c>
      <c r="B4471" t="s">
        <v>697</v>
      </c>
      <c r="C4471" t="s">
        <v>696</v>
      </c>
      <c r="D4471" t="s">
        <v>695</v>
      </c>
      <c r="F4471" t="s">
        <v>694</v>
      </c>
      <c r="G4471" t="s">
        <v>17</v>
      </c>
      <c r="H4471" t="s">
        <v>16</v>
      </c>
      <c r="I4471" t="s">
        <v>693</v>
      </c>
      <c r="J4471">
        <v>60025578</v>
      </c>
      <c r="K4471" t="s">
        <v>692</v>
      </c>
      <c r="L4471" t="s">
        <v>691</v>
      </c>
      <c r="M4471" t="s">
        <v>340</v>
      </c>
      <c r="N4471">
        <v>4</v>
      </c>
      <c r="O4471" t="s">
        <v>690</v>
      </c>
      <c r="P4471" t="s">
        <v>689</v>
      </c>
      <c r="Q4471" t="s">
        <v>688</v>
      </c>
      <c r="R4471" s="7">
        <v>42370</v>
      </c>
      <c r="S4471" s="8">
        <f t="shared" si="552"/>
        <v>2016</v>
      </c>
      <c r="T4471" s="8">
        <v>2016</v>
      </c>
      <c r="U4471" s="8">
        <f t="shared" si="553"/>
        <v>6</v>
      </c>
      <c r="V4471" s="7">
        <v>42370</v>
      </c>
      <c r="W4471" t="s">
        <v>687</v>
      </c>
      <c r="X4471" s="2">
        <v>1.2769999999999999</v>
      </c>
      <c r="Y4471" s="6">
        <f t="shared" si="558"/>
        <v>3.4088785670430582E-2</v>
      </c>
      <c r="AA4471">
        <v>12709638</v>
      </c>
      <c r="AB4471">
        <v>12507</v>
      </c>
      <c r="AD4471" t="s">
        <v>6</v>
      </c>
      <c r="AE4471">
        <v>48</v>
      </c>
      <c r="AH4471" t="s">
        <v>686</v>
      </c>
      <c r="AI4471" t="s">
        <v>685</v>
      </c>
      <c r="AK4471" t="s">
        <v>684</v>
      </c>
      <c r="AL4471">
        <v>27</v>
      </c>
      <c r="AM4471" s="5">
        <f t="shared" si="554"/>
        <v>4.5</v>
      </c>
      <c r="AN4471" s="4">
        <f t="shared" si="559"/>
        <v>6.815600151457781E-3</v>
      </c>
      <c r="AO4471" s="3"/>
      <c r="AP4471">
        <v>0</v>
      </c>
      <c r="AR4471">
        <v>51405361</v>
      </c>
      <c r="AS4471" t="s">
        <v>683</v>
      </c>
      <c r="AT4471" s="2">
        <v>5.1070000000000002</v>
      </c>
      <c r="AU4471" s="1">
        <f t="shared" si="555"/>
        <v>2.5906830014738742</v>
      </c>
      <c r="AV4471" s="1">
        <f t="shared" si="556"/>
        <v>2.0452192910944182</v>
      </c>
      <c r="AW4471" s="1">
        <f t="shared" si="557"/>
        <v>1.4997555807149621</v>
      </c>
    </row>
    <row r="4472" spans="1:49" x14ac:dyDescent="0.2">
      <c r="A4472">
        <v>4470</v>
      </c>
      <c r="B4472" t="s">
        <v>682</v>
      </c>
      <c r="C4472" t="s">
        <v>681</v>
      </c>
      <c r="D4472" t="s">
        <v>680</v>
      </c>
      <c r="F4472" t="s">
        <v>679</v>
      </c>
      <c r="G4472" t="s">
        <v>17</v>
      </c>
      <c r="H4472" t="s">
        <v>16</v>
      </c>
      <c r="I4472" t="s">
        <v>678</v>
      </c>
      <c r="J4472" t="s">
        <v>677</v>
      </c>
      <c r="K4472" t="s">
        <v>676</v>
      </c>
      <c r="L4472" t="s">
        <v>675</v>
      </c>
      <c r="M4472" t="s">
        <v>674</v>
      </c>
      <c r="N4472">
        <v>3</v>
      </c>
      <c r="O4472" t="s">
        <v>673</v>
      </c>
      <c r="P4472" t="s">
        <v>672</v>
      </c>
      <c r="Q4472" t="s">
        <v>671</v>
      </c>
      <c r="R4472" s="7">
        <v>42370</v>
      </c>
      <c r="S4472" s="8">
        <f t="shared" si="552"/>
        <v>2016</v>
      </c>
      <c r="T4472" s="8">
        <v>2016</v>
      </c>
      <c r="U4472" s="8">
        <f t="shared" si="553"/>
        <v>6</v>
      </c>
      <c r="V4472" s="7">
        <v>42401</v>
      </c>
      <c r="W4472" t="s">
        <v>670</v>
      </c>
      <c r="X4472" s="2">
        <v>0.78100000000000003</v>
      </c>
      <c r="Y4472" s="6">
        <f t="shared" si="558"/>
        <v>2.0848348949574224E-2</v>
      </c>
      <c r="AA4472">
        <v>15708705</v>
      </c>
      <c r="AB4472">
        <v>26799</v>
      </c>
      <c r="AD4472" t="s">
        <v>6</v>
      </c>
      <c r="AE4472">
        <v>37</v>
      </c>
      <c r="AH4472" t="s">
        <v>669</v>
      </c>
      <c r="AI4472" t="s">
        <v>668</v>
      </c>
      <c r="AJ4472" t="s">
        <v>667</v>
      </c>
      <c r="AK4472" t="s">
        <v>666</v>
      </c>
      <c r="AL4472">
        <v>9</v>
      </c>
      <c r="AM4472" s="5">
        <f t="shared" si="554"/>
        <v>1.5</v>
      </c>
      <c r="AN4472" s="4">
        <f t="shared" si="559"/>
        <v>2.2718667171525938E-3</v>
      </c>
      <c r="AO4472" s="3"/>
      <c r="AP4472">
        <v>0</v>
      </c>
      <c r="AQ4472" t="s">
        <v>665</v>
      </c>
      <c r="AR4472" t="s">
        <v>664</v>
      </c>
      <c r="AS4472" t="s">
        <v>663</v>
      </c>
      <c r="AT4472" s="2">
        <v>4.1109999999999998</v>
      </c>
      <c r="AU4472" s="1">
        <f t="shared" si="555"/>
        <v>1.5275404279847735</v>
      </c>
      <c r="AV4472" s="1">
        <f t="shared" si="556"/>
        <v>1.1560107833363409</v>
      </c>
      <c r="AW4472" s="1">
        <f t="shared" si="557"/>
        <v>0.78448113868790825</v>
      </c>
    </row>
    <row r="4473" spans="1:49" x14ac:dyDescent="0.2">
      <c r="A4473">
        <v>4471</v>
      </c>
      <c r="B4473" t="s">
        <v>662</v>
      </c>
      <c r="C4473" t="s">
        <v>661</v>
      </c>
      <c r="F4473" t="s">
        <v>660</v>
      </c>
      <c r="G4473" t="s">
        <v>17</v>
      </c>
      <c r="H4473" t="s">
        <v>16</v>
      </c>
      <c r="I4473" t="s">
        <v>659</v>
      </c>
      <c r="J4473">
        <v>60005244</v>
      </c>
      <c r="K4473" t="s">
        <v>658</v>
      </c>
      <c r="L4473" t="s">
        <v>657</v>
      </c>
      <c r="M4473" t="s">
        <v>340</v>
      </c>
      <c r="N4473">
        <v>4</v>
      </c>
      <c r="O4473" t="s">
        <v>656</v>
      </c>
      <c r="P4473" t="s">
        <v>655</v>
      </c>
      <c r="Q4473" t="s">
        <v>654</v>
      </c>
      <c r="R4473" s="7">
        <v>42370</v>
      </c>
      <c r="S4473" s="8">
        <f t="shared" si="552"/>
        <v>2016</v>
      </c>
      <c r="T4473" s="8">
        <v>2016</v>
      </c>
      <c r="U4473" s="8">
        <f t="shared" si="553"/>
        <v>6</v>
      </c>
      <c r="V4473" s="7">
        <v>42370</v>
      </c>
      <c r="W4473" t="s">
        <v>117</v>
      </c>
      <c r="X4473" s="2">
        <v>0.30199999999999999</v>
      </c>
      <c r="Y4473" s="6">
        <f t="shared" si="558"/>
        <v>8.0617175195536687E-3</v>
      </c>
      <c r="AA4473">
        <v>9296212</v>
      </c>
      <c r="AB4473">
        <v>20725</v>
      </c>
      <c r="AC4473" t="s">
        <v>116</v>
      </c>
      <c r="AD4473" t="s">
        <v>6</v>
      </c>
      <c r="AE4473">
        <v>86</v>
      </c>
      <c r="AF4473">
        <v>2</v>
      </c>
      <c r="AH4473" t="s">
        <v>653</v>
      </c>
      <c r="AI4473" t="s">
        <v>652</v>
      </c>
      <c r="AJ4473" t="s">
        <v>651</v>
      </c>
      <c r="AK4473" t="s">
        <v>650</v>
      </c>
      <c r="AL4473">
        <v>3</v>
      </c>
      <c r="AM4473" s="5">
        <f t="shared" si="554"/>
        <v>0.5</v>
      </c>
      <c r="AN4473" s="4">
        <f t="shared" si="559"/>
        <v>7.572889057175312E-4</v>
      </c>
      <c r="AO4473" s="3"/>
      <c r="AP4473">
        <v>0</v>
      </c>
      <c r="AQ4473" t="s">
        <v>222</v>
      </c>
      <c r="AR4473" t="s">
        <v>649</v>
      </c>
      <c r="AS4473" t="s">
        <v>221</v>
      </c>
      <c r="AT4473" s="2">
        <v>1.671</v>
      </c>
      <c r="AU4473" s="1">
        <f t="shared" si="555"/>
        <v>0.58703889354028271</v>
      </c>
      <c r="AV4473" s="1">
        <f t="shared" si="556"/>
        <v>0.44095032126355999</v>
      </c>
      <c r="AW4473" s="1">
        <f t="shared" si="557"/>
        <v>0.2948617489868372</v>
      </c>
    </row>
    <row r="4474" spans="1:49" x14ac:dyDescent="0.2">
      <c r="A4474">
        <v>4472</v>
      </c>
      <c r="B4474" t="s">
        <v>648</v>
      </c>
      <c r="C4474" t="s">
        <v>647</v>
      </c>
      <c r="D4474" t="s">
        <v>646</v>
      </c>
      <c r="F4474" t="s">
        <v>645</v>
      </c>
      <c r="G4474" t="s">
        <v>17</v>
      </c>
      <c r="H4474" t="s">
        <v>16</v>
      </c>
      <c r="I4474" t="s">
        <v>644</v>
      </c>
      <c r="J4474">
        <v>100340138</v>
      </c>
      <c r="K4474" t="s">
        <v>643</v>
      </c>
      <c r="L4474" t="s">
        <v>642</v>
      </c>
      <c r="M4474" t="s">
        <v>135</v>
      </c>
      <c r="N4474">
        <v>2</v>
      </c>
      <c r="O4474" t="s">
        <v>641</v>
      </c>
      <c r="P4474" t="s">
        <v>640</v>
      </c>
      <c r="Q4474" t="s">
        <v>639</v>
      </c>
      <c r="R4474" s="7">
        <v>42370</v>
      </c>
      <c r="S4474" s="8">
        <f t="shared" si="552"/>
        <v>2016</v>
      </c>
      <c r="T4474" s="8">
        <v>2016</v>
      </c>
      <c r="U4474" s="8">
        <f t="shared" si="553"/>
        <v>6</v>
      </c>
      <c r="V4474" s="7">
        <v>42370</v>
      </c>
      <c r="W4474" t="s">
        <v>424</v>
      </c>
      <c r="X4474" s="2">
        <v>1.29</v>
      </c>
      <c r="Y4474" s="6">
        <f t="shared" si="558"/>
        <v>3.4435813245775611E-2</v>
      </c>
      <c r="AA4474">
        <v>15684946</v>
      </c>
      <c r="AB4474">
        <v>18136</v>
      </c>
      <c r="AD4474" t="s">
        <v>6</v>
      </c>
      <c r="AE4474">
        <v>38</v>
      </c>
      <c r="AH4474" t="s">
        <v>638</v>
      </c>
      <c r="AI4474" t="s">
        <v>637</v>
      </c>
      <c r="AJ4474" t="s">
        <v>636</v>
      </c>
      <c r="AK4474" t="s">
        <v>635</v>
      </c>
      <c r="AL4474">
        <v>21</v>
      </c>
      <c r="AM4474" s="5">
        <f t="shared" si="554"/>
        <v>3.5</v>
      </c>
      <c r="AN4474" s="4">
        <f t="shared" si="559"/>
        <v>5.301022340022719E-3</v>
      </c>
      <c r="AO4474" s="3"/>
      <c r="AP4474">
        <v>0</v>
      </c>
      <c r="AR4474" t="s">
        <v>1</v>
      </c>
      <c r="AT4474" s="2" t="s">
        <v>0</v>
      </c>
      <c r="AU4474" s="1">
        <f t="shared" si="555"/>
        <v>2.5695375974049743</v>
      </c>
      <c r="AV4474" s="1">
        <f t="shared" si="556"/>
        <v>1.9868417792899167</v>
      </c>
      <c r="AW4474" s="1">
        <f t="shared" si="557"/>
        <v>1.4041459611748586</v>
      </c>
    </row>
    <row r="4475" spans="1:49" x14ac:dyDescent="0.2">
      <c r="A4475">
        <v>4473</v>
      </c>
      <c r="B4475" t="s">
        <v>634</v>
      </c>
      <c r="C4475" t="s">
        <v>633</v>
      </c>
      <c r="D4475" t="s">
        <v>632</v>
      </c>
      <c r="E4475">
        <v>26449206</v>
      </c>
      <c r="F4475" t="s">
        <v>631</v>
      </c>
      <c r="G4475" t="s">
        <v>17</v>
      </c>
      <c r="H4475" t="s">
        <v>16</v>
      </c>
      <c r="I4475" t="s">
        <v>630</v>
      </c>
      <c r="J4475" t="s">
        <v>629</v>
      </c>
      <c r="K4475" t="s">
        <v>628</v>
      </c>
      <c r="L4475" t="s">
        <v>627</v>
      </c>
      <c r="M4475" t="s">
        <v>626</v>
      </c>
      <c r="N4475">
        <v>4</v>
      </c>
      <c r="O4475" t="s">
        <v>625</v>
      </c>
      <c r="P4475" t="s">
        <v>624</v>
      </c>
      <c r="Q4475" t="s">
        <v>623</v>
      </c>
      <c r="R4475" s="7">
        <v>42370</v>
      </c>
      <c r="S4475" s="8">
        <f t="shared" ref="S4475:S4515" si="560">YEAR(R4475)</f>
        <v>2016</v>
      </c>
      <c r="T4475" s="8">
        <v>2016</v>
      </c>
      <c r="U4475" s="8">
        <f t="shared" ref="U4475:U4515" si="561">2022-T4475</f>
        <v>6</v>
      </c>
      <c r="V4475" s="7">
        <v>42370</v>
      </c>
      <c r="W4475" t="s">
        <v>622</v>
      </c>
      <c r="X4475" s="2">
        <v>1.59</v>
      </c>
      <c r="Y4475" s="6">
        <f t="shared" si="558"/>
        <v>4.2444141907583888E-2</v>
      </c>
      <c r="AA4475">
        <v>52728</v>
      </c>
      <c r="AB4475">
        <v>16791</v>
      </c>
      <c r="AC4475">
        <v>18792650</v>
      </c>
      <c r="AD4475" t="s">
        <v>6</v>
      </c>
      <c r="AE4475">
        <v>1857</v>
      </c>
      <c r="AF4475">
        <v>1</v>
      </c>
      <c r="AH4475" t="s">
        <v>5</v>
      </c>
      <c r="AI4475" t="s">
        <v>621</v>
      </c>
      <c r="AJ4475" t="s">
        <v>620</v>
      </c>
      <c r="AK4475" t="s">
        <v>619</v>
      </c>
      <c r="AL4475">
        <v>27</v>
      </c>
      <c r="AM4475" s="5">
        <f t="shared" ref="AM4475:AM4515" si="562">AL4475/U4475</f>
        <v>4.5</v>
      </c>
      <c r="AN4475" s="4">
        <f t="shared" si="559"/>
        <v>6.815600151457781E-3</v>
      </c>
      <c r="AO4475" s="3"/>
      <c r="AP4475">
        <v>1</v>
      </c>
      <c r="AQ4475" t="s">
        <v>618</v>
      </c>
      <c r="AR4475" t="s">
        <v>617</v>
      </c>
      <c r="AS4475" t="s">
        <v>616</v>
      </c>
      <c r="AT4475" s="2" t="s">
        <v>0</v>
      </c>
      <c r="AU4475" s="1">
        <f t="shared" ref="AU4475:AU4515" si="563">(Y4475*0.7+AN4475*0.3)*100</f>
        <v>3.1755579380746051</v>
      </c>
      <c r="AV4475" s="1">
        <f t="shared" ref="AV4475:AV4515" si="564">(Y4475*0.5+AN4475*0.5)*100</f>
        <v>2.4629871029520833</v>
      </c>
      <c r="AW4475" s="1">
        <f t="shared" ref="AW4475:AW4515" si="565">(Y4475*0.3+AN4475*0.7)*100</f>
        <v>1.7504162678295612</v>
      </c>
    </row>
    <row r="4476" spans="1:49" x14ac:dyDescent="0.2">
      <c r="A4476">
        <v>4474</v>
      </c>
      <c r="B4476" t="s">
        <v>615</v>
      </c>
      <c r="C4476" t="s">
        <v>614</v>
      </c>
      <c r="F4476" t="s">
        <v>613</v>
      </c>
      <c r="G4476" t="s">
        <v>17</v>
      </c>
      <c r="H4476" t="s">
        <v>16</v>
      </c>
      <c r="I4476" t="s">
        <v>612</v>
      </c>
      <c r="J4476" t="s">
        <v>611</v>
      </c>
      <c r="K4476" t="s">
        <v>610</v>
      </c>
      <c r="L4476" t="s">
        <v>609</v>
      </c>
      <c r="M4476" t="s">
        <v>214</v>
      </c>
      <c r="N4476">
        <v>2</v>
      </c>
      <c r="O4476" t="s">
        <v>608</v>
      </c>
      <c r="P4476" t="s">
        <v>607</v>
      </c>
      <c r="Q4476" t="s">
        <v>606</v>
      </c>
      <c r="R4476" s="7">
        <v>42370</v>
      </c>
      <c r="S4476" s="8">
        <f t="shared" si="560"/>
        <v>2016</v>
      </c>
      <c r="T4476" s="8">
        <v>2016</v>
      </c>
      <c r="U4476" s="8">
        <f t="shared" si="561"/>
        <v>6</v>
      </c>
      <c r="V4476" s="7">
        <v>42370</v>
      </c>
      <c r="W4476" t="s">
        <v>558</v>
      </c>
      <c r="X4476" s="2">
        <v>2.141</v>
      </c>
      <c r="Y4476" s="6">
        <f t="shared" si="558"/>
        <v>5.7152772216438434E-2</v>
      </c>
      <c r="AA4476">
        <v>1962892</v>
      </c>
      <c r="AB4476">
        <v>17360</v>
      </c>
      <c r="AD4476" t="s">
        <v>6</v>
      </c>
      <c r="AE4476">
        <v>54</v>
      </c>
      <c r="AF4476">
        <v>1</v>
      </c>
      <c r="AG4476">
        <v>7219442</v>
      </c>
      <c r="AH4476" t="s">
        <v>605</v>
      </c>
      <c r="AI4476" t="s">
        <v>604</v>
      </c>
      <c r="AJ4476" t="s">
        <v>603</v>
      </c>
      <c r="AK4476" t="s">
        <v>602</v>
      </c>
      <c r="AL4476">
        <v>14</v>
      </c>
      <c r="AM4476" s="5">
        <f t="shared" si="562"/>
        <v>2.3333333333333335</v>
      </c>
      <c r="AN4476" s="4">
        <f t="shared" si="559"/>
        <v>3.5340148933484792E-3</v>
      </c>
      <c r="AO4476" s="3"/>
      <c r="AP4476">
        <v>0</v>
      </c>
      <c r="AQ4476" t="s">
        <v>601</v>
      </c>
      <c r="AR4476" t="s">
        <v>1</v>
      </c>
      <c r="AS4476" t="s">
        <v>600</v>
      </c>
      <c r="AT4476" s="2" t="s">
        <v>0</v>
      </c>
      <c r="AU4476" s="1">
        <f t="shared" si="563"/>
        <v>4.1067145019511448</v>
      </c>
      <c r="AV4476" s="1">
        <f t="shared" si="564"/>
        <v>3.0343393554893456</v>
      </c>
      <c r="AW4476" s="1">
        <f t="shared" si="565"/>
        <v>1.9619642090275466</v>
      </c>
    </row>
    <row r="4477" spans="1:49" x14ac:dyDescent="0.2">
      <c r="A4477">
        <v>4475</v>
      </c>
      <c r="B4477" t="s">
        <v>599</v>
      </c>
      <c r="C4477" t="s">
        <v>598</v>
      </c>
      <c r="F4477" t="s">
        <v>597</v>
      </c>
      <c r="G4477" t="s">
        <v>17</v>
      </c>
      <c r="H4477" t="s">
        <v>16</v>
      </c>
      <c r="I4477" t="s">
        <v>596</v>
      </c>
      <c r="J4477">
        <v>60106505</v>
      </c>
      <c r="K4477" t="s">
        <v>595</v>
      </c>
      <c r="L4477" t="s">
        <v>594</v>
      </c>
      <c r="M4477" t="s">
        <v>593</v>
      </c>
      <c r="N4477">
        <v>2</v>
      </c>
      <c r="O4477" t="s">
        <v>592</v>
      </c>
      <c r="P4477" t="s">
        <v>591</v>
      </c>
      <c r="Q4477" t="s">
        <v>590</v>
      </c>
      <c r="R4477" s="7">
        <v>42370</v>
      </c>
      <c r="S4477" s="8">
        <f t="shared" si="560"/>
        <v>2016</v>
      </c>
      <c r="T4477" s="8">
        <v>2016</v>
      </c>
      <c r="U4477" s="8">
        <f t="shared" si="561"/>
        <v>6</v>
      </c>
      <c r="V4477" s="7">
        <v>42401</v>
      </c>
      <c r="W4477" t="s">
        <v>589</v>
      </c>
      <c r="X4477" s="2">
        <v>0.251</v>
      </c>
      <c r="Y4477" s="6">
        <f t="shared" si="558"/>
        <v>6.7003016470462617E-3</v>
      </c>
      <c r="AA4477">
        <v>207217</v>
      </c>
      <c r="AB4477">
        <v>26145</v>
      </c>
      <c r="AC4477">
        <v>13623060</v>
      </c>
      <c r="AD4477" t="s">
        <v>6</v>
      </c>
      <c r="AE4477">
        <v>103</v>
      </c>
      <c r="AF4477">
        <v>2</v>
      </c>
      <c r="AH4477" t="s">
        <v>588</v>
      </c>
      <c r="AI4477" t="s">
        <v>587</v>
      </c>
      <c r="AJ4477" t="s">
        <v>586</v>
      </c>
      <c r="AK4477" t="s">
        <v>585</v>
      </c>
      <c r="AL4477">
        <v>7</v>
      </c>
      <c r="AM4477" s="5">
        <f t="shared" si="562"/>
        <v>1.1666666666666667</v>
      </c>
      <c r="AN4477" s="4">
        <f t="shared" si="559"/>
        <v>1.7670074466742396E-3</v>
      </c>
      <c r="AO4477" s="3"/>
      <c r="AP4477">
        <v>0</v>
      </c>
      <c r="AR4477" t="s">
        <v>1</v>
      </c>
      <c r="AT4477" s="2">
        <v>1.3360000000000001</v>
      </c>
      <c r="AU4477" s="1">
        <f t="shared" si="563"/>
        <v>0.52203133869346541</v>
      </c>
      <c r="AV4477" s="1">
        <f t="shared" si="564"/>
        <v>0.42336545468602504</v>
      </c>
      <c r="AW4477" s="1">
        <f t="shared" si="565"/>
        <v>0.32469957067858457</v>
      </c>
    </row>
    <row r="4478" spans="1:49" x14ac:dyDescent="0.2">
      <c r="A4478">
        <v>4476</v>
      </c>
      <c r="B4478" t="s">
        <v>584</v>
      </c>
      <c r="C4478" t="s">
        <v>583</v>
      </c>
      <c r="F4478" t="s">
        <v>582</v>
      </c>
      <c r="G4478" t="s">
        <v>17</v>
      </c>
      <c r="H4478" t="s">
        <v>16</v>
      </c>
      <c r="I4478" t="s">
        <v>581</v>
      </c>
      <c r="J4478" t="s">
        <v>580</v>
      </c>
      <c r="K4478" t="s">
        <v>579</v>
      </c>
      <c r="L4478" t="s">
        <v>578</v>
      </c>
      <c r="M4478" t="s">
        <v>577</v>
      </c>
      <c r="N4478">
        <v>3</v>
      </c>
      <c r="O4478" t="s">
        <v>576</v>
      </c>
      <c r="P4478" t="s">
        <v>575</v>
      </c>
      <c r="Q4478" t="s">
        <v>574</v>
      </c>
      <c r="R4478" s="7">
        <v>42370</v>
      </c>
      <c r="S4478" s="8">
        <f t="shared" si="560"/>
        <v>2016</v>
      </c>
      <c r="T4478" s="8">
        <v>2016</v>
      </c>
      <c r="U4478" s="8">
        <f t="shared" si="561"/>
        <v>6</v>
      </c>
      <c r="V4478" s="7">
        <v>42370</v>
      </c>
      <c r="W4478" t="s">
        <v>558</v>
      </c>
      <c r="X4478" s="2">
        <v>2.141</v>
      </c>
      <c r="Y4478" s="6">
        <f t="shared" si="558"/>
        <v>5.7152772216438434E-2</v>
      </c>
      <c r="AA4478">
        <v>1962892</v>
      </c>
      <c r="AB4478">
        <v>17360</v>
      </c>
      <c r="AD4478" t="s">
        <v>6</v>
      </c>
      <c r="AE4478">
        <v>54</v>
      </c>
      <c r="AF4478">
        <v>1</v>
      </c>
      <c r="AG4478">
        <v>7180351</v>
      </c>
      <c r="AH4478" t="s">
        <v>573</v>
      </c>
      <c r="AI4478" t="s">
        <v>572</v>
      </c>
      <c r="AJ4478" t="s">
        <v>571</v>
      </c>
      <c r="AK4478" t="s">
        <v>570</v>
      </c>
      <c r="AL4478">
        <v>9</v>
      </c>
      <c r="AM4478" s="5">
        <f t="shared" si="562"/>
        <v>1.5</v>
      </c>
      <c r="AN4478" s="4">
        <f t="shared" si="559"/>
        <v>2.2718667171525938E-3</v>
      </c>
      <c r="AO4478" s="3"/>
      <c r="AP4478">
        <v>0</v>
      </c>
      <c r="AR4478" t="s">
        <v>1</v>
      </c>
      <c r="AT4478" s="2" t="s">
        <v>0</v>
      </c>
      <c r="AU4478" s="1">
        <f t="shared" si="563"/>
        <v>4.0688500566652674</v>
      </c>
      <c r="AV4478" s="1">
        <f t="shared" si="564"/>
        <v>2.9712319466795512</v>
      </c>
      <c r="AW4478" s="1">
        <f t="shared" si="565"/>
        <v>1.8736138366938346</v>
      </c>
    </row>
    <row r="4479" spans="1:49" x14ac:dyDescent="0.2">
      <c r="A4479">
        <v>4477</v>
      </c>
      <c r="B4479" t="s">
        <v>569</v>
      </c>
      <c r="C4479" t="s">
        <v>568</v>
      </c>
      <c r="F4479" t="s">
        <v>567</v>
      </c>
      <c r="G4479" t="s">
        <v>17</v>
      </c>
      <c r="H4479" t="s">
        <v>16</v>
      </c>
      <c r="I4479" t="s">
        <v>566</v>
      </c>
      <c r="J4479" t="s">
        <v>565</v>
      </c>
      <c r="K4479" t="s">
        <v>564</v>
      </c>
      <c r="L4479" t="s">
        <v>563</v>
      </c>
      <c r="M4479" t="s">
        <v>562</v>
      </c>
      <c r="N4479">
        <v>3</v>
      </c>
      <c r="O4479" t="s">
        <v>561</v>
      </c>
      <c r="P4479" t="s">
        <v>560</v>
      </c>
      <c r="Q4479" t="s">
        <v>559</v>
      </c>
      <c r="R4479" s="7">
        <v>42370</v>
      </c>
      <c r="S4479" s="8">
        <f t="shared" si="560"/>
        <v>2016</v>
      </c>
      <c r="T4479" s="8">
        <v>2016</v>
      </c>
      <c r="U4479" s="8">
        <f t="shared" si="561"/>
        <v>6</v>
      </c>
      <c r="V4479" s="7">
        <v>42370</v>
      </c>
      <c r="W4479" t="s">
        <v>558</v>
      </c>
      <c r="X4479" s="2">
        <v>2.141</v>
      </c>
      <c r="Y4479" s="6">
        <f t="shared" si="558"/>
        <v>5.7152772216438434E-2</v>
      </c>
      <c r="AA4479">
        <v>1962892</v>
      </c>
      <c r="AB4479">
        <v>17360</v>
      </c>
      <c r="AD4479" t="s">
        <v>6</v>
      </c>
      <c r="AE4479">
        <v>54</v>
      </c>
      <c r="AF4479">
        <v>1</v>
      </c>
      <c r="AG4479">
        <v>7194801</v>
      </c>
      <c r="AH4479" t="s">
        <v>557</v>
      </c>
      <c r="AI4479" t="s">
        <v>556</v>
      </c>
      <c r="AJ4479" t="s">
        <v>555</v>
      </c>
      <c r="AK4479" t="s">
        <v>554</v>
      </c>
      <c r="AL4479">
        <v>22</v>
      </c>
      <c r="AM4479" s="5">
        <f t="shared" si="562"/>
        <v>3.6666666666666665</v>
      </c>
      <c r="AN4479" s="4">
        <f t="shared" si="559"/>
        <v>5.5534519752618956E-3</v>
      </c>
      <c r="AO4479" s="3"/>
      <c r="AP4479">
        <v>0</v>
      </c>
      <c r="AR4479" t="s">
        <v>1</v>
      </c>
      <c r="AT4479" s="2" t="s">
        <v>0</v>
      </c>
      <c r="AU4479" s="1">
        <f t="shared" si="563"/>
        <v>4.1672976144085467</v>
      </c>
      <c r="AV4479" s="1">
        <f t="shared" si="564"/>
        <v>3.1353112095850162</v>
      </c>
      <c r="AW4479" s="1">
        <f t="shared" si="565"/>
        <v>2.1033248047614856</v>
      </c>
    </row>
    <row r="4480" spans="1:49" x14ac:dyDescent="0.2">
      <c r="A4480">
        <v>4478</v>
      </c>
      <c r="B4480" t="s">
        <v>553</v>
      </c>
      <c r="C4480" t="s">
        <v>552</v>
      </c>
      <c r="D4480" t="s">
        <v>551</v>
      </c>
      <c r="F4480" t="s">
        <v>550</v>
      </c>
      <c r="G4480" t="s">
        <v>17</v>
      </c>
      <c r="H4480" t="s">
        <v>16</v>
      </c>
      <c r="I4480" t="s">
        <v>549</v>
      </c>
      <c r="J4480" t="s">
        <v>548</v>
      </c>
      <c r="K4480" t="s">
        <v>547</v>
      </c>
      <c r="L4480" t="s">
        <v>546</v>
      </c>
      <c r="M4480" t="s">
        <v>545</v>
      </c>
      <c r="N4480">
        <v>3</v>
      </c>
      <c r="O4480" t="s">
        <v>544</v>
      </c>
      <c r="P4480" t="s">
        <v>543</v>
      </c>
      <c r="Q4480" t="s">
        <v>542</v>
      </c>
      <c r="R4480" s="7">
        <v>42370</v>
      </c>
      <c r="S4480" s="8">
        <f t="shared" si="560"/>
        <v>2016</v>
      </c>
      <c r="T4480" s="8">
        <v>2016</v>
      </c>
      <c r="U4480" s="8">
        <f t="shared" si="561"/>
        <v>6</v>
      </c>
      <c r="V4480" s="7">
        <v>42370</v>
      </c>
      <c r="W4480" t="s">
        <v>541</v>
      </c>
      <c r="X4480" s="2">
        <v>0.49299999999999999</v>
      </c>
      <c r="Y4480" s="6">
        <f t="shared" si="558"/>
        <v>1.3160353434238275E-2</v>
      </c>
      <c r="AA4480">
        <v>7496036</v>
      </c>
      <c r="AB4480">
        <v>21959</v>
      </c>
      <c r="AC4480">
        <v>10963677</v>
      </c>
      <c r="AD4480" t="s">
        <v>6</v>
      </c>
      <c r="AE4480">
        <v>89</v>
      </c>
      <c r="AH4480" t="s">
        <v>540</v>
      </c>
      <c r="AI4480" t="s">
        <v>539</v>
      </c>
      <c r="AJ4480" t="s">
        <v>538</v>
      </c>
      <c r="AK4480" t="s">
        <v>537</v>
      </c>
      <c r="AL4480">
        <v>7</v>
      </c>
      <c r="AM4480" s="5">
        <f t="shared" si="562"/>
        <v>1.1666666666666667</v>
      </c>
      <c r="AN4480" s="4">
        <f t="shared" si="559"/>
        <v>1.7670074466742396E-3</v>
      </c>
      <c r="AO4480" s="3"/>
      <c r="AP4480">
        <v>0</v>
      </c>
      <c r="AR4480" t="s">
        <v>1</v>
      </c>
      <c r="AT4480" s="2">
        <v>2.6579999999999999</v>
      </c>
      <c r="AU4480" s="1">
        <f t="shared" si="563"/>
        <v>0.97423496379690633</v>
      </c>
      <c r="AV4480" s="1">
        <f t="shared" si="564"/>
        <v>0.74636804404562573</v>
      </c>
      <c r="AW4480" s="1">
        <f t="shared" si="565"/>
        <v>0.51850112429434503</v>
      </c>
    </row>
    <row r="4481" spans="1:49" x14ac:dyDescent="0.2">
      <c r="A4481">
        <v>4479</v>
      </c>
      <c r="B4481" t="s">
        <v>536</v>
      </c>
      <c r="C4481" t="s">
        <v>535</v>
      </c>
      <c r="D4481" t="s">
        <v>534</v>
      </c>
      <c r="F4481" t="s">
        <v>533</v>
      </c>
      <c r="G4481" t="s">
        <v>17</v>
      </c>
      <c r="H4481" t="s">
        <v>16</v>
      </c>
      <c r="I4481" t="s">
        <v>532</v>
      </c>
      <c r="J4481" t="s">
        <v>531</v>
      </c>
      <c r="K4481" t="s">
        <v>530</v>
      </c>
      <c r="L4481" t="s">
        <v>529</v>
      </c>
      <c r="M4481" t="s">
        <v>528</v>
      </c>
      <c r="N4481">
        <v>2</v>
      </c>
      <c r="O4481" t="s">
        <v>527</v>
      </c>
      <c r="P4481" t="s">
        <v>526</v>
      </c>
      <c r="Q4481" t="s">
        <v>525</v>
      </c>
      <c r="R4481" s="7">
        <v>42370</v>
      </c>
      <c r="S4481" s="8">
        <f t="shared" si="560"/>
        <v>2016</v>
      </c>
      <c r="T4481" s="8">
        <v>2016</v>
      </c>
      <c r="U4481" s="8">
        <f t="shared" si="561"/>
        <v>6</v>
      </c>
      <c r="V4481" s="7">
        <v>42370</v>
      </c>
      <c r="W4481" t="s">
        <v>524</v>
      </c>
      <c r="X4481" s="2">
        <v>0.55300000000000005</v>
      </c>
      <c r="Y4481" s="6">
        <f t="shared" si="558"/>
        <v>1.4762019166599933E-2</v>
      </c>
      <c r="AA4481">
        <v>15671739</v>
      </c>
      <c r="AB4481">
        <v>27477</v>
      </c>
      <c r="AD4481" t="s">
        <v>6</v>
      </c>
      <c r="AE4481">
        <v>16</v>
      </c>
      <c r="AF4481">
        <v>1</v>
      </c>
      <c r="AH4481" t="s">
        <v>523</v>
      </c>
      <c r="AI4481" t="s">
        <v>522</v>
      </c>
      <c r="AJ4481" t="s">
        <v>521</v>
      </c>
      <c r="AK4481" t="s">
        <v>520</v>
      </c>
      <c r="AL4481">
        <v>4</v>
      </c>
      <c r="AM4481" s="5">
        <f t="shared" si="562"/>
        <v>0.66666666666666663</v>
      </c>
      <c r="AN4481" s="4">
        <f t="shared" si="559"/>
        <v>1.0097185409567082E-3</v>
      </c>
      <c r="AO4481" s="3"/>
      <c r="AP4481">
        <v>0</v>
      </c>
      <c r="AQ4481" t="s">
        <v>519</v>
      </c>
      <c r="AR4481" t="s">
        <v>1</v>
      </c>
      <c r="AS4481" t="s">
        <v>518</v>
      </c>
      <c r="AT4481" s="2">
        <v>2.48</v>
      </c>
      <c r="AU4481" s="1">
        <f t="shared" si="563"/>
        <v>1.0636328978906964</v>
      </c>
      <c r="AV4481" s="1">
        <f t="shared" si="564"/>
        <v>0.78858688537783217</v>
      </c>
      <c r="AW4481" s="1">
        <f t="shared" si="565"/>
        <v>0.51354087286496752</v>
      </c>
    </row>
    <row r="4482" spans="1:49" x14ac:dyDescent="0.2">
      <c r="A4482">
        <v>4480</v>
      </c>
      <c r="B4482" t="s">
        <v>517</v>
      </c>
      <c r="C4482" t="s">
        <v>516</v>
      </c>
      <c r="D4482" t="s">
        <v>515</v>
      </c>
      <c r="E4482">
        <v>26381202</v>
      </c>
      <c r="F4482" t="s">
        <v>514</v>
      </c>
      <c r="G4482" t="s">
        <v>17</v>
      </c>
      <c r="H4482" t="s">
        <v>16</v>
      </c>
      <c r="I4482" t="s">
        <v>513</v>
      </c>
      <c r="J4482">
        <v>60031041</v>
      </c>
      <c r="K4482" t="s">
        <v>512</v>
      </c>
      <c r="L4482" t="s">
        <v>511</v>
      </c>
      <c r="M4482" t="s">
        <v>340</v>
      </c>
      <c r="N4482">
        <v>6</v>
      </c>
      <c r="O4482" t="s">
        <v>510</v>
      </c>
      <c r="P4482" t="s">
        <v>509</v>
      </c>
      <c r="Q4482" t="s">
        <v>508</v>
      </c>
      <c r="R4482" s="7">
        <v>42370</v>
      </c>
      <c r="S4482" s="8">
        <f t="shared" si="560"/>
        <v>2016</v>
      </c>
      <c r="T4482" s="8">
        <v>2016</v>
      </c>
      <c r="U4482" s="8">
        <f t="shared" si="561"/>
        <v>6</v>
      </c>
      <c r="V4482" s="7" t="s">
        <v>356</v>
      </c>
      <c r="W4482" t="s">
        <v>507</v>
      </c>
      <c r="X4482" s="2">
        <v>1.0669999999999999</v>
      </c>
      <c r="Y4482" s="6">
        <f t="shared" si="558"/>
        <v>2.8482955607164785E-2</v>
      </c>
      <c r="AA4482">
        <v>18743919</v>
      </c>
      <c r="AB4482">
        <v>11700154304</v>
      </c>
      <c r="AC4482">
        <v>18767737</v>
      </c>
      <c r="AD4482" t="s">
        <v>6</v>
      </c>
      <c r="AE4482">
        <v>130</v>
      </c>
      <c r="AH4482" t="s">
        <v>506</v>
      </c>
      <c r="AI4482" t="s">
        <v>505</v>
      </c>
      <c r="AJ4482" t="s">
        <v>504</v>
      </c>
      <c r="AK4482" t="s">
        <v>503</v>
      </c>
      <c r="AL4482">
        <v>28</v>
      </c>
      <c r="AM4482" s="5">
        <f t="shared" si="562"/>
        <v>4.666666666666667</v>
      </c>
      <c r="AN4482" s="4">
        <f t="shared" si="559"/>
        <v>7.0680297866969584E-3</v>
      </c>
      <c r="AO4482" s="3"/>
      <c r="AP4482">
        <v>0</v>
      </c>
      <c r="AQ4482" t="s">
        <v>502</v>
      </c>
      <c r="AR4482" t="s">
        <v>501</v>
      </c>
      <c r="AS4482" t="s">
        <v>500</v>
      </c>
      <c r="AT4482" s="2">
        <v>4.0439999999999996</v>
      </c>
      <c r="AU4482" s="1">
        <f t="shared" si="563"/>
        <v>2.2058477861024435</v>
      </c>
      <c r="AV4482" s="1">
        <f t="shared" si="564"/>
        <v>1.777549269693087</v>
      </c>
      <c r="AW4482" s="1">
        <f t="shared" si="565"/>
        <v>1.3492507532837306</v>
      </c>
    </row>
    <row r="4483" spans="1:49" x14ac:dyDescent="0.2">
      <c r="A4483">
        <v>4481</v>
      </c>
      <c r="B4483" t="s">
        <v>499</v>
      </c>
      <c r="C4483" t="s">
        <v>498</v>
      </c>
      <c r="D4483" t="s">
        <v>497</v>
      </c>
      <c r="F4483" t="s">
        <v>496</v>
      </c>
      <c r="G4483" t="s">
        <v>17</v>
      </c>
      <c r="H4483" t="s">
        <v>16</v>
      </c>
      <c r="I4483" t="s">
        <v>495</v>
      </c>
      <c r="J4483">
        <v>60030469</v>
      </c>
      <c r="K4483" t="s">
        <v>494</v>
      </c>
      <c r="L4483" t="s">
        <v>493</v>
      </c>
      <c r="M4483" t="s">
        <v>73</v>
      </c>
      <c r="N4483">
        <v>4</v>
      </c>
      <c r="O4483" t="s">
        <v>492</v>
      </c>
      <c r="P4483" t="s">
        <v>491</v>
      </c>
      <c r="Q4483" t="s">
        <v>490</v>
      </c>
      <c r="R4483" s="7">
        <v>42370</v>
      </c>
      <c r="S4483" s="8">
        <f t="shared" si="560"/>
        <v>2016</v>
      </c>
      <c r="T4483" s="8">
        <v>2016</v>
      </c>
      <c r="U4483" s="8">
        <f t="shared" si="561"/>
        <v>6</v>
      </c>
      <c r="V4483" s="7" t="s">
        <v>356</v>
      </c>
      <c r="W4483" t="s">
        <v>489</v>
      </c>
      <c r="X4483" s="2">
        <v>0.96499999999999997</v>
      </c>
      <c r="Y4483" s="6">
        <f t="shared" ref="Y4483:Y4515" si="566">(X4483-$Z$3)/($Z$2-$Z$3)</f>
        <v>2.5760123862149969E-2</v>
      </c>
      <c r="AA4483">
        <v>220981</v>
      </c>
      <c r="AB4483">
        <v>29606</v>
      </c>
      <c r="AD4483" t="s">
        <v>6</v>
      </c>
      <c r="AE4483">
        <v>474</v>
      </c>
      <c r="AH4483" t="s">
        <v>488</v>
      </c>
      <c r="AI4483" t="s">
        <v>487</v>
      </c>
      <c r="AJ4483" t="s">
        <v>486</v>
      </c>
      <c r="AK4483" t="s">
        <v>485</v>
      </c>
      <c r="AL4483">
        <v>29</v>
      </c>
      <c r="AM4483" s="5">
        <f t="shared" si="562"/>
        <v>4.833333333333333</v>
      </c>
      <c r="AN4483" s="4">
        <f t="shared" ref="AN4483:AN4515" si="567">(AM4483-$AO$3)/($AO$2-$AO$3)</f>
        <v>7.320459421936135E-3</v>
      </c>
      <c r="AO4483" s="3"/>
      <c r="AP4483">
        <v>0</v>
      </c>
      <c r="AQ4483" t="s">
        <v>484</v>
      </c>
      <c r="AR4483" t="s">
        <v>483</v>
      </c>
      <c r="AS4483" t="s">
        <v>482</v>
      </c>
      <c r="AT4483" s="2" t="s">
        <v>0</v>
      </c>
      <c r="AU4483" s="1">
        <f t="shared" si="563"/>
        <v>2.0228224530085814</v>
      </c>
      <c r="AV4483" s="1">
        <f t="shared" si="564"/>
        <v>1.6540291642043052</v>
      </c>
      <c r="AW4483" s="1">
        <f t="shared" si="565"/>
        <v>1.2852358754000284</v>
      </c>
    </row>
    <row r="4484" spans="1:49" x14ac:dyDescent="0.2">
      <c r="A4484">
        <v>4482</v>
      </c>
      <c r="B4484" t="s">
        <v>481</v>
      </c>
      <c r="C4484" t="s">
        <v>480</v>
      </c>
      <c r="D4484" t="s">
        <v>479</v>
      </c>
      <c r="F4484" t="s">
        <v>478</v>
      </c>
      <c r="G4484" t="s">
        <v>17</v>
      </c>
      <c r="H4484" t="s">
        <v>16</v>
      </c>
      <c r="I4484" t="s">
        <v>477</v>
      </c>
      <c r="J4484">
        <v>60004956</v>
      </c>
      <c r="K4484" t="s">
        <v>476</v>
      </c>
      <c r="L4484" t="s">
        <v>475</v>
      </c>
      <c r="M4484" t="s">
        <v>474</v>
      </c>
      <c r="N4484">
        <v>1</v>
      </c>
      <c r="O4484" t="s">
        <v>473</v>
      </c>
      <c r="P4484">
        <v>55937233500</v>
      </c>
      <c r="Q4484">
        <v>60004956</v>
      </c>
      <c r="R4484" s="7">
        <v>42370</v>
      </c>
      <c r="S4484" s="8">
        <f t="shared" si="560"/>
        <v>2016</v>
      </c>
      <c r="T4484" s="8">
        <v>2016</v>
      </c>
      <c r="U4484" s="8">
        <f t="shared" si="561"/>
        <v>6</v>
      </c>
      <c r="V4484" s="7" t="s">
        <v>356</v>
      </c>
      <c r="W4484" t="s">
        <v>472</v>
      </c>
      <c r="X4484" s="2">
        <v>1.5669999999999999</v>
      </c>
      <c r="Y4484" s="6">
        <f t="shared" si="566"/>
        <v>4.1830170043511916E-2</v>
      </c>
      <c r="AA4484">
        <v>1410296</v>
      </c>
      <c r="AB4484">
        <v>15652</v>
      </c>
      <c r="AC4484">
        <v>18737323</v>
      </c>
      <c r="AD4484" t="s">
        <v>6</v>
      </c>
      <c r="AE4484">
        <v>106</v>
      </c>
      <c r="AH4484" t="s">
        <v>471</v>
      </c>
      <c r="AI4484" t="s">
        <v>470</v>
      </c>
      <c r="AJ4484" t="s">
        <v>469</v>
      </c>
      <c r="AK4484" t="s">
        <v>468</v>
      </c>
      <c r="AL4484">
        <v>9</v>
      </c>
      <c r="AM4484" s="5">
        <f t="shared" si="562"/>
        <v>1.5</v>
      </c>
      <c r="AN4484" s="4">
        <f t="shared" si="567"/>
        <v>2.2718667171525938E-3</v>
      </c>
      <c r="AO4484" s="3"/>
      <c r="AP4484">
        <v>0</v>
      </c>
      <c r="AR4484" t="s">
        <v>467</v>
      </c>
      <c r="AT4484" s="2">
        <v>4.4710000000000001</v>
      </c>
      <c r="AU4484" s="1">
        <f t="shared" si="563"/>
        <v>2.9962679045604115</v>
      </c>
      <c r="AV4484" s="1">
        <f t="shared" si="564"/>
        <v>2.2051018380332255</v>
      </c>
      <c r="AW4484" s="1">
        <f t="shared" si="565"/>
        <v>1.413935771506039</v>
      </c>
    </row>
    <row r="4485" spans="1:49" x14ac:dyDescent="0.2">
      <c r="A4485">
        <v>4483</v>
      </c>
      <c r="B4485" t="s">
        <v>466</v>
      </c>
      <c r="C4485" t="s">
        <v>465</v>
      </c>
      <c r="D4485" t="s">
        <v>464</v>
      </c>
      <c r="F4485" t="s">
        <v>463</v>
      </c>
      <c r="G4485" t="s">
        <v>17</v>
      </c>
      <c r="H4485" t="s">
        <v>16</v>
      </c>
      <c r="I4485" t="s">
        <v>462</v>
      </c>
      <c r="J4485">
        <v>60031004</v>
      </c>
      <c r="K4485" t="s">
        <v>461</v>
      </c>
      <c r="L4485" t="s">
        <v>460</v>
      </c>
      <c r="M4485" t="s">
        <v>459</v>
      </c>
      <c r="N4485">
        <v>2</v>
      </c>
      <c r="O4485" t="s">
        <v>458</v>
      </c>
      <c r="P4485" t="s">
        <v>457</v>
      </c>
      <c r="Q4485" t="s">
        <v>456</v>
      </c>
      <c r="R4485" s="7">
        <v>42370</v>
      </c>
      <c r="S4485" s="8">
        <f t="shared" si="560"/>
        <v>2016</v>
      </c>
      <c r="T4485" s="8">
        <v>2016</v>
      </c>
      <c r="U4485" s="8">
        <f t="shared" si="561"/>
        <v>6</v>
      </c>
      <c r="V4485" s="7" t="s">
        <v>356</v>
      </c>
      <c r="W4485" t="s">
        <v>455</v>
      </c>
      <c r="X4485" s="2">
        <v>1.5589999999999999</v>
      </c>
      <c r="Y4485" s="6">
        <f t="shared" si="566"/>
        <v>4.1616614612530363E-2</v>
      </c>
      <c r="AA4485">
        <v>3783839</v>
      </c>
      <c r="AB4485">
        <v>15041</v>
      </c>
      <c r="AD4485" t="s">
        <v>6</v>
      </c>
      <c r="AE4485">
        <v>107</v>
      </c>
      <c r="AH4485" t="s">
        <v>454</v>
      </c>
      <c r="AI4485" t="s">
        <v>453</v>
      </c>
      <c r="AJ4485" t="s">
        <v>452</v>
      </c>
      <c r="AK4485" t="s">
        <v>451</v>
      </c>
      <c r="AL4485">
        <v>9</v>
      </c>
      <c r="AM4485" s="5">
        <f t="shared" si="562"/>
        <v>1.5</v>
      </c>
      <c r="AN4485" s="4">
        <f t="shared" si="567"/>
        <v>2.2718667171525938E-3</v>
      </c>
      <c r="AO4485" s="3"/>
      <c r="AP4485">
        <v>0</v>
      </c>
      <c r="AR4485" t="s">
        <v>1</v>
      </c>
      <c r="AT4485" s="2">
        <v>4.83</v>
      </c>
      <c r="AU4485" s="1">
        <f t="shared" si="563"/>
        <v>2.9813190243917029</v>
      </c>
      <c r="AV4485" s="1">
        <f t="shared" si="564"/>
        <v>2.1944240664841477</v>
      </c>
      <c r="AW4485" s="1">
        <f t="shared" si="565"/>
        <v>1.4075291085765924</v>
      </c>
    </row>
    <row r="4486" spans="1:49" x14ac:dyDescent="0.2">
      <c r="A4486">
        <v>4484</v>
      </c>
      <c r="B4486" t="s">
        <v>450</v>
      </c>
      <c r="C4486" t="s">
        <v>449</v>
      </c>
      <c r="D4486" t="s">
        <v>448</v>
      </c>
      <c r="F4486" t="s">
        <v>447</v>
      </c>
      <c r="G4486" t="s">
        <v>17</v>
      </c>
      <c r="H4486" t="s">
        <v>16</v>
      </c>
      <c r="I4486" t="s">
        <v>446</v>
      </c>
      <c r="J4486">
        <v>60011170</v>
      </c>
      <c r="K4486" t="s">
        <v>445</v>
      </c>
      <c r="L4486" t="s">
        <v>444</v>
      </c>
      <c r="M4486" t="s">
        <v>121</v>
      </c>
      <c r="N4486">
        <v>3</v>
      </c>
      <c r="O4486" t="s">
        <v>443</v>
      </c>
      <c r="P4486" t="s">
        <v>442</v>
      </c>
      <c r="Q4486" t="s">
        <v>441</v>
      </c>
      <c r="R4486" s="7">
        <v>42370</v>
      </c>
      <c r="S4486" s="8">
        <f t="shared" si="560"/>
        <v>2016</v>
      </c>
      <c r="T4486" s="8">
        <v>2016</v>
      </c>
      <c r="U4486" s="8">
        <f t="shared" si="561"/>
        <v>6</v>
      </c>
      <c r="V4486" s="7">
        <v>42370</v>
      </c>
      <c r="W4486" t="s">
        <v>440</v>
      </c>
      <c r="X4486" s="2">
        <v>0.91900000000000004</v>
      </c>
      <c r="Y4486" s="6">
        <f t="shared" si="566"/>
        <v>2.4532180134006036E-2</v>
      </c>
      <c r="AA4486">
        <v>1437496</v>
      </c>
      <c r="AB4486">
        <v>13639</v>
      </c>
      <c r="AD4486" t="s">
        <v>6</v>
      </c>
      <c r="AE4486">
        <v>64</v>
      </c>
      <c r="AH4486" t="s">
        <v>439</v>
      </c>
      <c r="AI4486" t="s">
        <v>438</v>
      </c>
      <c r="AJ4486" t="s">
        <v>437</v>
      </c>
      <c r="AK4486" t="s">
        <v>436</v>
      </c>
      <c r="AL4486">
        <v>8</v>
      </c>
      <c r="AM4486" s="5">
        <f t="shared" si="562"/>
        <v>1.3333333333333333</v>
      </c>
      <c r="AN4486" s="4">
        <f t="shared" si="567"/>
        <v>2.0194370819134164E-3</v>
      </c>
      <c r="AO4486" s="3"/>
      <c r="AP4486">
        <v>0</v>
      </c>
      <c r="AR4486" t="s">
        <v>1</v>
      </c>
      <c r="AS4486" t="s">
        <v>435</v>
      </c>
      <c r="AT4486" s="2" t="s">
        <v>0</v>
      </c>
      <c r="AU4486" s="1">
        <f t="shared" si="563"/>
        <v>1.7778357218378251</v>
      </c>
      <c r="AV4486" s="1">
        <f t="shared" si="564"/>
        <v>1.3275808607959727</v>
      </c>
      <c r="AW4486" s="1">
        <f t="shared" si="565"/>
        <v>0.87732599975412029</v>
      </c>
    </row>
    <row r="4487" spans="1:49" x14ac:dyDescent="0.2">
      <c r="A4487">
        <v>4485</v>
      </c>
      <c r="B4487" t="s">
        <v>434</v>
      </c>
      <c r="C4487" t="s">
        <v>433</v>
      </c>
      <c r="D4487" t="s">
        <v>432</v>
      </c>
      <c r="F4487" t="s">
        <v>431</v>
      </c>
      <c r="G4487" t="s">
        <v>17</v>
      </c>
      <c r="H4487" t="s">
        <v>16</v>
      </c>
      <c r="I4487" t="s">
        <v>430</v>
      </c>
      <c r="J4487">
        <v>60013268</v>
      </c>
      <c r="K4487" t="s">
        <v>429</v>
      </c>
      <c r="L4487" t="s">
        <v>428</v>
      </c>
      <c r="M4487" t="s">
        <v>340</v>
      </c>
      <c r="N4487">
        <v>5</v>
      </c>
      <c r="O4487" t="s">
        <v>427</v>
      </c>
      <c r="P4487" t="s">
        <v>426</v>
      </c>
      <c r="Q4487" t="s">
        <v>425</v>
      </c>
      <c r="R4487" s="7">
        <v>42370</v>
      </c>
      <c r="S4487" s="8">
        <f t="shared" si="560"/>
        <v>2016</v>
      </c>
      <c r="T4487" s="8">
        <v>2016</v>
      </c>
      <c r="U4487" s="8">
        <f t="shared" si="561"/>
        <v>6</v>
      </c>
      <c r="V4487" s="7">
        <v>42370</v>
      </c>
      <c r="W4487" t="s">
        <v>424</v>
      </c>
      <c r="X4487" s="2">
        <v>1.29</v>
      </c>
      <c r="Y4487" s="6">
        <f t="shared" si="566"/>
        <v>3.4435813245775611E-2</v>
      </c>
      <c r="AA4487">
        <v>15684946</v>
      </c>
      <c r="AB4487">
        <v>18136</v>
      </c>
      <c r="AD4487" t="s">
        <v>6</v>
      </c>
      <c r="AE4487">
        <v>38</v>
      </c>
      <c r="AH4487" t="s">
        <v>423</v>
      </c>
      <c r="AI4487" t="s">
        <v>422</v>
      </c>
      <c r="AJ4487" t="s">
        <v>421</v>
      </c>
      <c r="AK4487" t="s">
        <v>420</v>
      </c>
      <c r="AL4487">
        <v>9</v>
      </c>
      <c r="AM4487" s="5">
        <f t="shared" si="562"/>
        <v>1.5</v>
      </c>
      <c r="AN4487" s="4">
        <f t="shared" si="567"/>
        <v>2.2718667171525938E-3</v>
      </c>
      <c r="AO4487" s="3"/>
      <c r="AP4487">
        <v>0</v>
      </c>
      <c r="AR4487">
        <v>2015011019</v>
      </c>
      <c r="AS4487" t="s">
        <v>419</v>
      </c>
      <c r="AT4487" s="2" t="s">
        <v>0</v>
      </c>
      <c r="AU4487" s="1">
        <f t="shared" si="563"/>
        <v>2.4786629287188706</v>
      </c>
      <c r="AV4487" s="1">
        <f t="shared" si="564"/>
        <v>1.8353839981464102</v>
      </c>
      <c r="AW4487" s="1">
        <f t="shared" si="565"/>
        <v>1.1921050675739497</v>
      </c>
    </row>
    <row r="4488" spans="1:49" x14ac:dyDescent="0.2">
      <c r="A4488">
        <v>4486</v>
      </c>
      <c r="B4488" t="s">
        <v>418</v>
      </c>
      <c r="C4488" t="s">
        <v>417</v>
      </c>
      <c r="D4488" t="s">
        <v>416</v>
      </c>
      <c r="F4488" t="s">
        <v>415</v>
      </c>
      <c r="G4488" t="s">
        <v>17</v>
      </c>
      <c r="H4488" t="s">
        <v>16</v>
      </c>
      <c r="I4488" t="s">
        <v>414</v>
      </c>
      <c r="J4488">
        <v>60004489</v>
      </c>
      <c r="K4488" t="s">
        <v>413</v>
      </c>
      <c r="L4488" t="s">
        <v>412</v>
      </c>
      <c r="M4488" t="s">
        <v>411</v>
      </c>
      <c r="N4488">
        <v>1</v>
      </c>
      <c r="O4488" t="s">
        <v>410</v>
      </c>
      <c r="P4488">
        <v>6601937749</v>
      </c>
      <c r="Q4488">
        <v>60004489</v>
      </c>
      <c r="R4488" s="7">
        <v>42370</v>
      </c>
      <c r="S4488" s="8">
        <f t="shared" si="560"/>
        <v>2016</v>
      </c>
      <c r="T4488" s="8">
        <v>2016</v>
      </c>
      <c r="U4488" s="8">
        <f t="shared" si="561"/>
        <v>6</v>
      </c>
      <c r="V4488" s="7">
        <v>42370</v>
      </c>
      <c r="W4488" t="s">
        <v>409</v>
      </c>
      <c r="X4488" s="2">
        <v>0.58099999999999996</v>
      </c>
      <c r="Y4488" s="6">
        <f t="shared" si="566"/>
        <v>1.5509463175035369E-2</v>
      </c>
      <c r="AA4488">
        <v>13869477</v>
      </c>
      <c r="AB4488">
        <v>29121</v>
      </c>
      <c r="AD4488" t="s">
        <v>6</v>
      </c>
      <c r="AE4488">
        <v>75</v>
      </c>
      <c r="AH4488" t="s">
        <v>408</v>
      </c>
      <c r="AI4488" t="s">
        <v>407</v>
      </c>
      <c r="AJ4488" t="s">
        <v>406</v>
      </c>
      <c r="AK4488" t="s">
        <v>405</v>
      </c>
      <c r="AL4488">
        <v>3</v>
      </c>
      <c r="AM4488" s="5">
        <f t="shared" si="562"/>
        <v>0.5</v>
      </c>
      <c r="AN4488" s="4">
        <f t="shared" si="567"/>
        <v>7.572889057175312E-4</v>
      </c>
      <c r="AO4488" s="3"/>
      <c r="AP4488">
        <v>0</v>
      </c>
      <c r="AQ4488" t="s">
        <v>404</v>
      </c>
      <c r="AR4488" t="s">
        <v>403</v>
      </c>
      <c r="AS4488" t="s">
        <v>402</v>
      </c>
      <c r="AT4488" s="2" t="s">
        <v>0</v>
      </c>
      <c r="AU4488" s="1">
        <f t="shared" si="563"/>
        <v>1.1083810894240016</v>
      </c>
      <c r="AV4488" s="1">
        <f t="shared" si="564"/>
        <v>0.81333760403764499</v>
      </c>
      <c r="AW4488" s="1">
        <f t="shared" si="565"/>
        <v>0.51829411865128827</v>
      </c>
    </row>
    <row r="4489" spans="1:49" x14ac:dyDescent="0.2">
      <c r="A4489">
        <v>4487</v>
      </c>
      <c r="B4489" t="s">
        <v>401</v>
      </c>
      <c r="C4489" t="s">
        <v>400</v>
      </c>
      <c r="D4489" t="s">
        <v>399</v>
      </c>
      <c r="F4489" t="s">
        <v>398</v>
      </c>
      <c r="G4489" t="s">
        <v>17</v>
      </c>
      <c r="H4489" t="s">
        <v>16</v>
      </c>
      <c r="I4489" t="s">
        <v>397</v>
      </c>
      <c r="J4489" t="s">
        <v>396</v>
      </c>
      <c r="K4489" t="s">
        <v>395</v>
      </c>
      <c r="L4489" t="s">
        <v>394</v>
      </c>
      <c r="M4489" t="s">
        <v>393</v>
      </c>
      <c r="N4489">
        <v>4</v>
      </c>
      <c r="O4489" t="s">
        <v>392</v>
      </c>
      <c r="P4489" t="s">
        <v>391</v>
      </c>
      <c r="Q4489" t="s">
        <v>390</v>
      </c>
      <c r="R4489" s="7">
        <v>42370</v>
      </c>
      <c r="S4489" s="8">
        <f t="shared" si="560"/>
        <v>2016</v>
      </c>
      <c r="T4489" s="8">
        <v>2016</v>
      </c>
      <c r="U4489" s="8">
        <f t="shared" si="561"/>
        <v>6</v>
      </c>
      <c r="V4489" s="7">
        <v>42370</v>
      </c>
      <c r="W4489" t="s">
        <v>389</v>
      </c>
      <c r="X4489" s="2">
        <v>0.65200000000000002</v>
      </c>
      <c r="Y4489" s="6">
        <f t="shared" si="566"/>
        <v>1.7404767624996664E-2</v>
      </c>
      <c r="AA4489">
        <v>222313</v>
      </c>
      <c r="AB4489">
        <v>12179</v>
      </c>
      <c r="AD4489" t="s">
        <v>6</v>
      </c>
      <c r="AE4489">
        <v>169</v>
      </c>
      <c r="AH4489" t="s">
        <v>388</v>
      </c>
      <c r="AI4489" t="s">
        <v>387</v>
      </c>
      <c r="AJ4489" t="s">
        <v>386</v>
      </c>
      <c r="AK4489" t="s">
        <v>385</v>
      </c>
      <c r="AL4489">
        <v>5</v>
      </c>
      <c r="AM4489" s="5">
        <f t="shared" si="562"/>
        <v>0.83333333333333337</v>
      </c>
      <c r="AN4489" s="4">
        <f t="shared" si="567"/>
        <v>1.2621481761958854E-3</v>
      </c>
      <c r="AO4489" s="3"/>
      <c r="AP4489">
        <v>0</v>
      </c>
      <c r="AR4489" t="s">
        <v>1</v>
      </c>
      <c r="AT4489" s="2">
        <v>3.5990000000000002</v>
      </c>
      <c r="AU4489" s="1">
        <f t="shared" si="563"/>
        <v>1.2561981790356429</v>
      </c>
      <c r="AV4489" s="1">
        <f t="shared" si="564"/>
        <v>0.93334579005962748</v>
      </c>
      <c r="AW4489" s="1">
        <f t="shared" si="565"/>
        <v>0.61049340108361183</v>
      </c>
    </row>
    <row r="4490" spans="1:49" x14ac:dyDescent="0.2">
      <c r="A4490">
        <v>4488</v>
      </c>
      <c r="B4490" t="s">
        <v>384</v>
      </c>
      <c r="C4490" t="s">
        <v>383</v>
      </c>
      <c r="F4490" t="s">
        <v>382</v>
      </c>
      <c r="G4490" t="s">
        <v>17</v>
      </c>
      <c r="H4490" t="s">
        <v>16</v>
      </c>
      <c r="I4490" t="s">
        <v>381</v>
      </c>
      <c r="J4490" t="s">
        <v>380</v>
      </c>
      <c r="K4490" t="s">
        <v>379</v>
      </c>
      <c r="L4490" t="s">
        <v>378</v>
      </c>
      <c r="M4490" t="s">
        <v>377</v>
      </c>
      <c r="N4490">
        <v>6</v>
      </c>
      <c r="O4490" t="s">
        <v>376</v>
      </c>
      <c r="P4490" t="s">
        <v>375</v>
      </c>
      <c r="Q4490" t="s">
        <v>374</v>
      </c>
      <c r="R4490" s="7">
        <v>42370</v>
      </c>
      <c r="S4490" s="8">
        <f t="shared" si="560"/>
        <v>2016</v>
      </c>
      <c r="T4490" s="8">
        <v>2016</v>
      </c>
      <c r="U4490" s="8">
        <f t="shared" si="561"/>
        <v>6</v>
      </c>
      <c r="V4490" s="7" t="s">
        <v>373</v>
      </c>
      <c r="W4490" t="s">
        <v>372</v>
      </c>
      <c r="X4490" s="2">
        <v>1.1779999999999999</v>
      </c>
      <c r="Y4490" s="6">
        <f t="shared" si="566"/>
        <v>3.1446037212033845E-2</v>
      </c>
      <c r="AA4490">
        <v>168033</v>
      </c>
      <c r="AB4490">
        <v>27965</v>
      </c>
      <c r="AC4490">
        <v>19422156</v>
      </c>
      <c r="AD4490" t="s">
        <v>6</v>
      </c>
      <c r="AE4490">
        <v>81</v>
      </c>
      <c r="AF4490">
        <v>1</v>
      </c>
      <c r="AH4490" t="s">
        <v>371</v>
      </c>
      <c r="AI4490" t="s">
        <v>370</v>
      </c>
      <c r="AK4490" t="s">
        <v>369</v>
      </c>
      <c r="AL4490">
        <v>12</v>
      </c>
      <c r="AM4490" s="5">
        <f t="shared" si="562"/>
        <v>2</v>
      </c>
      <c r="AN4490" s="4">
        <f t="shared" si="567"/>
        <v>3.0291556228701248E-3</v>
      </c>
      <c r="AO4490" s="3"/>
      <c r="AP4490">
        <v>0</v>
      </c>
      <c r="AQ4490" t="s">
        <v>207</v>
      </c>
      <c r="AR4490">
        <v>1245915</v>
      </c>
      <c r="AS4490" t="s">
        <v>206</v>
      </c>
      <c r="AT4490" s="2">
        <v>2.9279999999999999</v>
      </c>
      <c r="AU4490" s="1">
        <f t="shared" si="563"/>
        <v>2.2920972735284728</v>
      </c>
      <c r="AV4490" s="1">
        <f t="shared" si="564"/>
        <v>1.7237596417451984</v>
      </c>
      <c r="AW4490" s="1">
        <f t="shared" si="565"/>
        <v>1.1554220099619241</v>
      </c>
    </row>
    <row r="4491" spans="1:49" x14ac:dyDescent="0.2">
      <c r="A4491">
        <v>4489</v>
      </c>
      <c r="B4491" t="s">
        <v>368</v>
      </c>
      <c r="C4491" t="s">
        <v>367</v>
      </c>
      <c r="D4491" t="s">
        <v>366</v>
      </c>
      <c r="F4491" t="s">
        <v>365</v>
      </c>
      <c r="G4491" t="s">
        <v>17</v>
      </c>
      <c r="H4491" t="s">
        <v>16</v>
      </c>
      <c r="I4491" t="s">
        <v>364</v>
      </c>
      <c r="J4491" t="s">
        <v>363</v>
      </c>
      <c r="K4491" t="s">
        <v>362</v>
      </c>
      <c r="L4491" t="s">
        <v>361</v>
      </c>
      <c r="M4491" t="s">
        <v>360</v>
      </c>
      <c r="N4491">
        <v>6</v>
      </c>
      <c r="O4491" t="s">
        <v>359</v>
      </c>
      <c r="P4491" t="s">
        <v>358</v>
      </c>
      <c r="Q4491" t="s">
        <v>357</v>
      </c>
      <c r="R4491" s="7">
        <v>42370</v>
      </c>
      <c r="S4491" s="8">
        <f t="shared" si="560"/>
        <v>2016</v>
      </c>
      <c r="T4491" s="8">
        <v>2016</v>
      </c>
      <c r="U4491" s="8">
        <f t="shared" si="561"/>
        <v>6</v>
      </c>
      <c r="V4491" s="7" t="s">
        <v>356</v>
      </c>
      <c r="W4491" t="s">
        <v>355</v>
      </c>
      <c r="X4491" s="2">
        <v>0.84399999999999997</v>
      </c>
      <c r="Y4491" s="6">
        <f t="shared" si="566"/>
        <v>2.2530097968553962E-2</v>
      </c>
      <c r="AA4491">
        <v>1956671</v>
      </c>
      <c r="AB4491">
        <v>22539</v>
      </c>
      <c r="AC4491" t="s">
        <v>354</v>
      </c>
      <c r="AD4491" t="s">
        <v>6</v>
      </c>
      <c r="AE4491">
        <v>57</v>
      </c>
      <c r="AH4491" t="s">
        <v>353</v>
      </c>
      <c r="AI4491" t="s">
        <v>352</v>
      </c>
      <c r="AJ4491" t="s">
        <v>351</v>
      </c>
      <c r="AK4491" t="s">
        <v>350</v>
      </c>
      <c r="AL4491">
        <v>8</v>
      </c>
      <c r="AM4491" s="5">
        <f t="shared" si="562"/>
        <v>1.3333333333333333</v>
      </c>
      <c r="AN4491" s="4">
        <f t="shared" si="567"/>
        <v>2.0194370819134164E-3</v>
      </c>
      <c r="AO4491" s="3"/>
      <c r="AP4491">
        <v>0</v>
      </c>
      <c r="AQ4491" t="s">
        <v>349</v>
      </c>
      <c r="AR4491" t="s">
        <v>348</v>
      </c>
      <c r="AS4491" t="s">
        <v>347</v>
      </c>
      <c r="AT4491" s="2">
        <v>2.1760000000000002</v>
      </c>
      <c r="AU4491" s="1">
        <f t="shared" si="563"/>
        <v>1.6376899702561798</v>
      </c>
      <c r="AV4491" s="1">
        <f t="shared" si="564"/>
        <v>1.227476752523369</v>
      </c>
      <c r="AW4491" s="1">
        <f t="shared" si="565"/>
        <v>0.81726353479055802</v>
      </c>
    </row>
    <row r="4492" spans="1:49" x14ac:dyDescent="0.2">
      <c r="A4492">
        <v>4490</v>
      </c>
      <c r="B4492" t="s">
        <v>346</v>
      </c>
      <c r="C4492" t="s">
        <v>345</v>
      </c>
      <c r="F4492" t="s">
        <v>344</v>
      </c>
      <c r="G4492" t="s">
        <v>17</v>
      </c>
      <c r="H4492" t="s">
        <v>16</v>
      </c>
      <c r="I4492" t="s">
        <v>343</v>
      </c>
      <c r="J4492">
        <v>60073652</v>
      </c>
      <c r="K4492" t="s">
        <v>342</v>
      </c>
      <c r="L4492" t="s">
        <v>341</v>
      </c>
      <c r="M4492" t="s">
        <v>340</v>
      </c>
      <c r="N4492">
        <v>2</v>
      </c>
      <c r="O4492" t="s">
        <v>339</v>
      </c>
      <c r="P4492" t="s">
        <v>338</v>
      </c>
      <c r="Q4492" t="s">
        <v>337</v>
      </c>
      <c r="R4492" s="7">
        <v>42370</v>
      </c>
      <c r="S4492" s="8">
        <f t="shared" si="560"/>
        <v>2016</v>
      </c>
      <c r="T4492" s="8">
        <v>2016</v>
      </c>
      <c r="U4492" s="8">
        <f t="shared" si="561"/>
        <v>6</v>
      </c>
      <c r="V4492" s="7">
        <v>42370</v>
      </c>
      <c r="W4492" t="s">
        <v>41</v>
      </c>
      <c r="X4492" s="2">
        <v>1.246</v>
      </c>
      <c r="Y4492" s="6">
        <f t="shared" si="566"/>
        <v>3.3261258375377058E-2</v>
      </c>
      <c r="AA4492">
        <v>19391404</v>
      </c>
      <c r="AB4492">
        <v>17700155033</v>
      </c>
      <c r="AC4492">
        <v>21511535</v>
      </c>
      <c r="AD4492" t="s">
        <v>6</v>
      </c>
      <c r="AE4492">
        <v>9</v>
      </c>
      <c r="AF4492">
        <v>1</v>
      </c>
      <c r="AG4492">
        <v>7265006</v>
      </c>
      <c r="AH4492" t="s">
        <v>336</v>
      </c>
      <c r="AI4492" t="s">
        <v>335</v>
      </c>
      <c r="AJ4492" t="s">
        <v>334</v>
      </c>
      <c r="AK4492" t="s">
        <v>333</v>
      </c>
      <c r="AL4492">
        <v>6</v>
      </c>
      <c r="AM4492" s="5">
        <f t="shared" si="562"/>
        <v>1</v>
      </c>
      <c r="AN4492" s="4">
        <f t="shared" si="567"/>
        <v>1.5145778114350624E-3</v>
      </c>
      <c r="AO4492" s="3"/>
      <c r="AP4492">
        <v>0</v>
      </c>
      <c r="AR4492" t="s">
        <v>1</v>
      </c>
      <c r="AT4492" s="2" t="s">
        <v>0</v>
      </c>
      <c r="AU4492" s="1">
        <f t="shared" si="563"/>
        <v>2.3737254206194458</v>
      </c>
      <c r="AV4492" s="1">
        <f t="shared" si="564"/>
        <v>1.7387918093406058</v>
      </c>
      <c r="AW4492" s="1">
        <f t="shared" si="565"/>
        <v>1.1038581980617661</v>
      </c>
    </row>
    <row r="4493" spans="1:49" x14ac:dyDescent="0.2">
      <c r="A4493">
        <v>4491</v>
      </c>
      <c r="B4493" t="s">
        <v>332</v>
      </c>
      <c r="C4493" t="s">
        <v>331</v>
      </c>
      <c r="F4493" t="s">
        <v>330</v>
      </c>
      <c r="G4493" t="s">
        <v>17</v>
      </c>
      <c r="H4493" t="s">
        <v>16</v>
      </c>
      <c r="I4493" t="s">
        <v>329</v>
      </c>
      <c r="J4493" t="s">
        <v>328</v>
      </c>
      <c r="K4493" t="s">
        <v>327</v>
      </c>
      <c r="L4493" t="s">
        <v>326</v>
      </c>
      <c r="M4493" t="s">
        <v>325</v>
      </c>
      <c r="N4493">
        <v>4</v>
      </c>
      <c r="O4493" t="s">
        <v>324</v>
      </c>
      <c r="P4493" t="s">
        <v>323</v>
      </c>
      <c r="Q4493" t="s">
        <v>322</v>
      </c>
      <c r="R4493" s="7">
        <v>42370</v>
      </c>
      <c r="S4493" s="8">
        <f t="shared" si="560"/>
        <v>2016</v>
      </c>
      <c r="T4493" s="8">
        <v>2016</v>
      </c>
      <c r="U4493" s="8">
        <f t="shared" si="561"/>
        <v>6</v>
      </c>
      <c r="V4493" s="7">
        <v>42370</v>
      </c>
      <c r="W4493" t="s">
        <v>269</v>
      </c>
      <c r="X4493" s="2">
        <v>0.33500000000000002</v>
      </c>
      <c r="Y4493" s="6">
        <f t="shared" si="566"/>
        <v>8.94263367235258E-3</v>
      </c>
      <c r="AA4493">
        <v>10964290</v>
      </c>
      <c r="AB4493">
        <v>18201</v>
      </c>
      <c r="AC4493" t="s">
        <v>268</v>
      </c>
      <c r="AD4493" t="s">
        <v>6</v>
      </c>
      <c r="AE4493">
        <v>26</v>
      </c>
      <c r="AF4493">
        <v>1</v>
      </c>
      <c r="AH4493" t="s">
        <v>321</v>
      </c>
      <c r="AI4493" t="s">
        <v>320</v>
      </c>
      <c r="AJ4493" t="s">
        <v>319</v>
      </c>
      <c r="AK4493" t="s">
        <v>318</v>
      </c>
      <c r="AL4493">
        <v>29</v>
      </c>
      <c r="AM4493" s="5">
        <f t="shared" si="562"/>
        <v>4.833333333333333</v>
      </c>
      <c r="AN4493" s="4">
        <f t="shared" si="567"/>
        <v>7.320459421936135E-3</v>
      </c>
      <c r="AO4493" s="3"/>
      <c r="AP4493">
        <v>0</v>
      </c>
      <c r="AR4493" t="s">
        <v>1</v>
      </c>
      <c r="AT4493" s="2">
        <v>1.694</v>
      </c>
      <c r="AU4493" s="1">
        <f t="shared" si="563"/>
        <v>0.84559813972276465</v>
      </c>
      <c r="AV4493" s="1">
        <f t="shared" si="564"/>
        <v>0.81315465471443571</v>
      </c>
      <c r="AW4493" s="1">
        <f t="shared" si="565"/>
        <v>0.78071116970610677</v>
      </c>
    </row>
    <row r="4494" spans="1:49" x14ac:dyDescent="0.2">
      <c r="A4494">
        <v>4492</v>
      </c>
      <c r="B4494" t="s">
        <v>317</v>
      </c>
      <c r="C4494" t="s">
        <v>316</v>
      </c>
      <c r="F4494" t="s">
        <v>315</v>
      </c>
      <c r="G4494" t="s">
        <v>17</v>
      </c>
      <c r="H4494" t="s">
        <v>16</v>
      </c>
      <c r="I4494" t="s">
        <v>314</v>
      </c>
      <c r="J4494">
        <v>60004879</v>
      </c>
      <c r="K4494" t="s">
        <v>313</v>
      </c>
      <c r="L4494" t="s">
        <v>312</v>
      </c>
      <c r="M4494" t="s">
        <v>311</v>
      </c>
      <c r="N4494">
        <v>3</v>
      </c>
      <c r="O4494" t="s">
        <v>310</v>
      </c>
      <c r="P4494" t="s">
        <v>309</v>
      </c>
      <c r="Q4494" t="s">
        <v>308</v>
      </c>
      <c r="R4494" s="7">
        <v>42370</v>
      </c>
      <c r="S4494" s="8">
        <f t="shared" si="560"/>
        <v>2016</v>
      </c>
      <c r="T4494" s="8">
        <v>2016</v>
      </c>
      <c r="U4494" s="8">
        <f t="shared" si="561"/>
        <v>6</v>
      </c>
      <c r="V4494" s="7">
        <v>42370</v>
      </c>
      <c r="W4494" t="s">
        <v>269</v>
      </c>
      <c r="X4494" s="2">
        <v>0.33500000000000002</v>
      </c>
      <c r="Y4494" s="6">
        <f t="shared" si="566"/>
        <v>8.94263367235258E-3</v>
      </c>
      <c r="AA4494">
        <v>10964290</v>
      </c>
      <c r="AB4494">
        <v>18201</v>
      </c>
      <c r="AC4494" t="s">
        <v>268</v>
      </c>
      <c r="AD4494" t="s">
        <v>6</v>
      </c>
      <c r="AE4494">
        <v>26</v>
      </c>
      <c r="AF4494">
        <v>1</v>
      </c>
      <c r="AH4494" t="s">
        <v>307</v>
      </c>
      <c r="AI4494" t="s">
        <v>306</v>
      </c>
      <c r="AJ4494" t="s">
        <v>305</v>
      </c>
      <c r="AK4494" t="s">
        <v>304</v>
      </c>
      <c r="AL4494">
        <v>7</v>
      </c>
      <c r="AM4494" s="5">
        <f t="shared" si="562"/>
        <v>1.1666666666666667</v>
      </c>
      <c r="AN4494" s="4">
        <f t="shared" si="567"/>
        <v>1.7670074466742396E-3</v>
      </c>
      <c r="AO4494" s="3"/>
      <c r="AP4494">
        <v>0</v>
      </c>
      <c r="AR4494" t="s">
        <v>1</v>
      </c>
      <c r="AT4494" s="2">
        <v>1.694</v>
      </c>
      <c r="AU4494" s="1">
        <f t="shared" si="563"/>
        <v>0.67899458046490779</v>
      </c>
      <c r="AV4494" s="1">
        <f t="shared" si="564"/>
        <v>0.53548205595134102</v>
      </c>
      <c r="AW4494" s="1">
        <f t="shared" si="565"/>
        <v>0.39196953143777419</v>
      </c>
    </row>
    <row r="4495" spans="1:49" x14ac:dyDescent="0.2">
      <c r="A4495">
        <v>4493</v>
      </c>
      <c r="B4495" t="s">
        <v>303</v>
      </c>
      <c r="C4495" t="s">
        <v>302</v>
      </c>
      <c r="F4495" t="s">
        <v>301</v>
      </c>
      <c r="G4495" t="s">
        <v>17</v>
      </c>
      <c r="H4495" t="s">
        <v>16</v>
      </c>
      <c r="I4495" t="s">
        <v>300</v>
      </c>
      <c r="J4495" t="s">
        <v>299</v>
      </c>
      <c r="K4495" t="s">
        <v>298</v>
      </c>
      <c r="L4495" t="s">
        <v>297</v>
      </c>
      <c r="M4495" t="s">
        <v>230</v>
      </c>
      <c r="N4495">
        <v>2</v>
      </c>
      <c r="O4495" t="s">
        <v>296</v>
      </c>
      <c r="P4495" t="s">
        <v>295</v>
      </c>
      <c r="Q4495" t="s">
        <v>294</v>
      </c>
      <c r="R4495" s="7">
        <v>42370</v>
      </c>
      <c r="S4495" s="8">
        <f t="shared" si="560"/>
        <v>2016</v>
      </c>
      <c r="T4495" s="8">
        <v>2016</v>
      </c>
      <c r="U4495" s="8">
        <f t="shared" si="561"/>
        <v>6</v>
      </c>
      <c r="V4495" s="7">
        <v>42370</v>
      </c>
      <c r="W4495" t="s">
        <v>269</v>
      </c>
      <c r="X4495" s="2">
        <v>0.33500000000000002</v>
      </c>
      <c r="Y4495" s="6">
        <f t="shared" si="566"/>
        <v>8.94263367235258E-3</v>
      </c>
      <c r="AA4495">
        <v>10964290</v>
      </c>
      <c r="AB4495">
        <v>18201</v>
      </c>
      <c r="AC4495" t="s">
        <v>268</v>
      </c>
      <c r="AD4495" t="s">
        <v>6</v>
      </c>
      <c r="AE4495">
        <v>26</v>
      </c>
      <c r="AF4495">
        <v>1</v>
      </c>
      <c r="AH4495" t="s">
        <v>293</v>
      </c>
      <c r="AI4495" t="s">
        <v>292</v>
      </c>
      <c r="AJ4495" t="s">
        <v>291</v>
      </c>
      <c r="AK4495" t="s">
        <v>290</v>
      </c>
      <c r="AL4495">
        <v>7</v>
      </c>
      <c r="AM4495" s="5">
        <f t="shared" si="562"/>
        <v>1.1666666666666667</v>
      </c>
      <c r="AN4495" s="4">
        <f t="shared" si="567"/>
        <v>1.7670074466742396E-3</v>
      </c>
      <c r="AO4495" s="3"/>
      <c r="AP4495">
        <v>0</v>
      </c>
      <c r="AR4495" t="s">
        <v>1</v>
      </c>
      <c r="AT4495" s="2">
        <v>1.694</v>
      </c>
      <c r="AU4495" s="1">
        <f t="shared" si="563"/>
        <v>0.67899458046490779</v>
      </c>
      <c r="AV4495" s="1">
        <f t="shared" si="564"/>
        <v>0.53548205595134102</v>
      </c>
      <c r="AW4495" s="1">
        <f t="shared" si="565"/>
        <v>0.39196953143777419</v>
      </c>
    </row>
    <row r="4496" spans="1:49" x14ac:dyDescent="0.2">
      <c r="A4496">
        <v>4494</v>
      </c>
      <c r="B4496" t="s">
        <v>289</v>
      </c>
      <c r="C4496" t="s">
        <v>288</v>
      </c>
      <c r="F4496" t="s">
        <v>287</v>
      </c>
      <c r="G4496" t="s">
        <v>17</v>
      </c>
      <c r="H4496" t="s">
        <v>16</v>
      </c>
      <c r="I4496" t="s">
        <v>286</v>
      </c>
      <c r="J4496">
        <v>60012835</v>
      </c>
      <c r="K4496" t="s">
        <v>285</v>
      </c>
      <c r="L4496" t="s">
        <v>284</v>
      </c>
      <c r="M4496" t="s">
        <v>283</v>
      </c>
      <c r="N4496">
        <v>2</v>
      </c>
      <c r="O4496" t="s">
        <v>282</v>
      </c>
      <c r="P4496" t="s">
        <v>281</v>
      </c>
      <c r="Q4496" t="s">
        <v>280</v>
      </c>
      <c r="R4496" s="7">
        <v>42370</v>
      </c>
      <c r="S4496" s="8">
        <f t="shared" si="560"/>
        <v>2016</v>
      </c>
      <c r="T4496" s="8">
        <v>2016</v>
      </c>
      <c r="U4496" s="8">
        <f t="shared" si="561"/>
        <v>6</v>
      </c>
      <c r="V4496" s="7">
        <v>42370</v>
      </c>
      <c r="W4496" t="s">
        <v>269</v>
      </c>
      <c r="X4496" s="2">
        <v>0.33500000000000002</v>
      </c>
      <c r="Y4496" s="6">
        <f t="shared" si="566"/>
        <v>8.94263367235258E-3</v>
      </c>
      <c r="AA4496">
        <v>10964290</v>
      </c>
      <c r="AB4496">
        <v>18201</v>
      </c>
      <c r="AC4496" t="s">
        <v>268</v>
      </c>
      <c r="AD4496" t="s">
        <v>6</v>
      </c>
      <c r="AE4496">
        <v>26</v>
      </c>
      <c r="AF4496">
        <v>1</v>
      </c>
      <c r="AH4496" t="s">
        <v>279</v>
      </c>
      <c r="AI4496" t="s">
        <v>278</v>
      </c>
      <c r="AJ4496" t="s">
        <v>277</v>
      </c>
      <c r="AK4496" t="s">
        <v>276</v>
      </c>
      <c r="AL4496">
        <v>10</v>
      </c>
      <c r="AM4496" s="5">
        <f t="shared" si="562"/>
        <v>1.6666666666666667</v>
      </c>
      <c r="AN4496" s="4">
        <f t="shared" si="567"/>
        <v>2.5242963523917708E-3</v>
      </c>
      <c r="AO4496" s="3"/>
      <c r="AP4496">
        <v>1</v>
      </c>
      <c r="AR4496" t="s">
        <v>1</v>
      </c>
      <c r="AT4496" s="2">
        <v>1.694</v>
      </c>
      <c r="AU4496" s="1">
        <f t="shared" si="563"/>
        <v>0.70171324763643372</v>
      </c>
      <c r="AV4496" s="1">
        <f t="shared" si="564"/>
        <v>0.57334650123721753</v>
      </c>
      <c r="AW4496" s="1">
        <f t="shared" si="565"/>
        <v>0.44497975483800134</v>
      </c>
    </row>
    <row r="4497" spans="1:49" x14ac:dyDescent="0.2">
      <c r="A4497">
        <v>4495</v>
      </c>
      <c r="B4497" t="s">
        <v>275</v>
      </c>
      <c r="C4497" t="s">
        <v>274</v>
      </c>
      <c r="F4497" t="s">
        <v>273</v>
      </c>
      <c r="G4497" t="s">
        <v>17</v>
      </c>
      <c r="H4497" t="s">
        <v>16</v>
      </c>
      <c r="I4497" t="s">
        <v>272</v>
      </c>
      <c r="J4497">
        <v>60008898</v>
      </c>
      <c r="K4497" t="s">
        <v>137</v>
      </c>
      <c r="L4497" t="s">
        <v>136</v>
      </c>
      <c r="M4497" t="s">
        <v>135</v>
      </c>
      <c r="N4497">
        <v>2</v>
      </c>
      <c r="O4497" t="s">
        <v>271</v>
      </c>
      <c r="P4497" t="s">
        <v>270</v>
      </c>
      <c r="Q4497" t="s">
        <v>132</v>
      </c>
      <c r="R4497" s="7">
        <v>42370</v>
      </c>
      <c r="S4497" s="8">
        <f t="shared" si="560"/>
        <v>2016</v>
      </c>
      <c r="T4497" s="8">
        <v>2016</v>
      </c>
      <c r="U4497" s="8">
        <f t="shared" si="561"/>
        <v>6</v>
      </c>
      <c r="V4497" s="7">
        <v>42370</v>
      </c>
      <c r="W4497" t="s">
        <v>269</v>
      </c>
      <c r="X4497" s="2">
        <v>0.33500000000000002</v>
      </c>
      <c r="Y4497" s="6">
        <f t="shared" si="566"/>
        <v>8.94263367235258E-3</v>
      </c>
      <c r="AA4497">
        <v>10964290</v>
      </c>
      <c r="AB4497">
        <v>18201</v>
      </c>
      <c r="AC4497" t="s">
        <v>268</v>
      </c>
      <c r="AD4497" t="s">
        <v>6</v>
      </c>
      <c r="AE4497">
        <v>26</v>
      </c>
      <c r="AF4497">
        <v>1</v>
      </c>
      <c r="AH4497" t="s">
        <v>267</v>
      </c>
      <c r="AI4497" t="s">
        <v>266</v>
      </c>
      <c r="AJ4497" t="s">
        <v>265</v>
      </c>
      <c r="AK4497" t="s">
        <v>264</v>
      </c>
      <c r="AL4497">
        <v>8</v>
      </c>
      <c r="AM4497" s="5">
        <f t="shared" si="562"/>
        <v>1.3333333333333333</v>
      </c>
      <c r="AN4497" s="4">
        <f t="shared" si="567"/>
        <v>2.0194370819134164E-3</v>
      </c>
      <c r="AO4497" s="3"/>
      <c r="AP4497">
        <v>0</v>
      </c>
      <c r="AR4497" t="s">
        <v>1</v>
      </c>
      <c r="AT4497" s="2">
        <v>1.694</v>
      </c>
      <c r="AU4497" s="1">
        <f t="shared" si="563"/>
        <v>0.68656746952208314</v>
      </c>
      <c r="AV4497" s="1">
        <f t="shared" si="564"/>
        <v>0.54810353771329978</v>
      </c>
      <c r="AW4497" s="1">
        <f t="shared" si="565"/>
        <v>0.40963960590451648</v>
      </c>
    </row>
    <row r="4498" spans="1:49" x14ac:dyDescent="0.2">
      <c r="A4498">
        <v>4496</v>
      </c>
      <c r="B4498" t="s">
        <v>263</v>
      </c>
      <c r="C4498" t="s">
        <v>262</v>
      </c>
      <c r="F4498" t="s">
        <v>261</v>
      </c>
      <c r="G4498" t="s">
        <v>17</v>
      </c>
      <c r="H4498" t="s">
        <v>16</v>
      </c>
      <c r="I4498" t="s">
        <v>260</v>
      </c>
      <c r="J4498" t="s">
        <v>259</v>
      </c>
      <c r="K4498" t="s">
        <v>258</v>
      </c>
      <c r="L4498" t="s">
        <v>257</v>
      </c>
      <c r="M4498" t="s">
        <v>256</v>
      </c>
      <c r="N4498">
        <v>5</v>
      </c>
      <c r="O4498" t="s">
        <v>255</v>
      </c>
      <c r="P4498" t="s">
        <v>254</v>
      </c>
      <c r="Q4498" t="s">
        <v>253</v>
      </c>
      <c r="R4498" s="7">
        <v>42370</v>
      </c>
      <c r="S4498" s="8">
        <f t="shared" si="560"/>
        <v>2016</v>
      </c>
      <c r="T4498" s="8">
        <v>2016</v>
      </c>
      <c r="U4498" s="8">
        <f t="shared" si="561"/>
        <v>6</v>
      </c>
      <c r="V4498" s="7">
        <v>42370</v>
      </c>
      <c r="W4498" t="s">
        <v>41</v>
      </c>
      <c r="X4498" s="2">
        <v>1.246</v>
      </c>
      <c r="Y4498" s="6">
        <f t="shared" si="566"/>
        <v>3.3261258375377058E-2</v>
      </c>
      <c r="AA4498">
        <v>19391404</v>
      </c>
      <c r="AB4498">
        <v>17700155033</v>
      </c>
      <c r="AC4498">
        <v>21511535</v>
      </c>
      <c r="AD4498" t="s">
        <v>6</v>
      </c>
      <c r="AE4498">
        <v>9</v>
      </c>
      <c r="AF4498">
        <v>1</v>
      </c>
      <c r="AG4498">
        <v>7236877</v>
      </c>
      <c r="AH4498" t="s">
        <v>252</v>
      </c>
      <c r="AI4498" t="s">
        <v>251</v>
      </c>
      <c r="AJ4498" t="s">
        <v>250</v>
      </c>
      <c r="AK4498" t="s">
        <v>249</v>
      </c>
      <c r="AL4498">
        <v>18</v>
      </c>
      <c r="AM4498" s="5">
        <f t="shared" si="562"/>
        <v>3</v>
      </c>
      <c r="AN4498" s="4">
        <f t="shared" si="567"/>
        <v>4.5437334343051876E-3</v>
      </c>
      <c r="AO4498" s="3"/>
      <c r="AP4498">
        <v>0</v>
      </c>
      <c r="AR4498" t="s">
        <v>1</v>
      </c>
      <c r="AT4498" s="2" t="s">
        <v>0</v>
      </c>
      <c r="AU4498" s="1">
        <f t="shared" si="563"/>
        <v>2.4646000893055495</v>
      </c>
      <c r="AV4498" s="1">
        <f t="shared" si="564"/>
        <v>1.8902495904841123</v>
      </c>
      <c r="AW4498" s="1">
        <f t="shared" si="565"/>
        <v>1.3158990916626749</v>
      </c>
    </row>
    <row r="4499" spans="1:49" x14ac:dyDescent="0.2">
      <c r="A4499">
        <v>4497</v>
      </c>
      <c r="B4499" t="s">
        <v>248</v>
      </c>
      <c r="C4499" t="s">
        <v>247</v>
      </c>
      <c r="F4499" t="s">
        <v>246</v>
      </c>
      <c r="G4499" t="s">
        <v>17</v>
      </c>
      <c r="H4499" t="s">
        <v>16</v>
      </c>
      <c r="I4499" t="s">
        <v>245</v>
      </c>
      <c r="J4499">
        <v>60027272</v>
      </c>
      <c r="K4499" t="s">
        <v>75</v>
      </c>
      <c r="L4499" t="s">
        <v>74</v>
      </c>
      <c r="M4499" t="s">
        <v>73</v>
      </c>
      <c r="N4499">
        <v>3</v>
      </c>
      <c r="O4499" t="s">
        <v>244</v>
      </c>
      <c r="P4499" t="s">
        <v>243</v>
      </c>
      <c r="Q4499" t="s">
        <v>242</v>
      </c>
      <c r="R4499" s="7">
        <v>42370</v>
      </c>
      <c r="S4499" s="8">
        <f t="shared" si="560"/>
        <v>2016</v>
      </c>
      <c r="T4499" s="8">
        <v>2016</v>
      </c>
      <c r="U4499" s="8">
        <f t="shared" si="561"/>
        <v>6</v>
      </c>
      <c r="V4499" s="7">
        <v>42370</v>
      </c>
      <c r="W4499" t="s">
        <v>41</v>
      </c>
      <c r="X4499" s="2">
        <v>1.246</v>
      </c>
      <c r="Y4499" s="6">
        <f t="shared" si="566"/>
        <v>3.3261258375377058E-2</v>
      </c>
      <c r="AA4499">
        <v>19391404</v>
      </c>
      <c r="AB4499">
        <v>17700155033</v>
      </c>
      <c r="AC4499">
        <v>21511535</v>
      </c>
      <c r="AD4499" t="s">
        <v>6</v>
      </c>
      <c r="AE4499">
        <v>9</v>
      </c>
      <c r="AF4499">
        <v>1</v>
      </c>
      <c r="AG4499">
        <v>7229259</v>
      </c>
      <c r="AH4499" t="s">
        <v>241</v>
      </c>
      <c r="AI4499" t="s">
        <v>240</v>
      </c>
      <c r="AJ4499" t="s">
        <v>239</v>
      </c>
      <c r="AK4499" t="s">
        <v>238</v>
      </c>
      <c r="AL4499">
        <v>101</v>
      </c>
      <c r="AM4499" s="5">
        <f t="shared" si="562"/>
        <v>16.833333333333332</v>
      </c>
      <c r="AN4499" s="4">
        <f t="shared" si="567"/>
        <v>2.5495393159156884E-2</v>
      </c>
      <c r="AO4499" s="3"/>
      <c r="AP4499">
        <v>1</v>
      </c>
      <c r="AR4499" t="s">
        <v>1</v>
      </c>
      <c r="AT4499" s="2" t="s">
        <v>0</v>
      </c>
      <c r="AU4499" s="1">
        <f t="shared" si="563"/>
        <v>3.0931498810511004</v>
      </c>
      <c r="AV4499" s="1">
        <f t="shared" si="564"/>
        <v>2.9378325767266968</v>
      </c>
      <c r="AW4499" s="1">
        <f t="shared" si="565"/>
        <v>2.7825152724022937</v>
      </c>
    </row>
    <row r="4500" spans="1:49" x14ac:dyDescent="0.2">
      <c r="A4500">
        <v>4498</v>
      </c>
      <c r="B4500" t="s">
        <v>237</v>
      </c>
      <c r="C4500" t="s">
        <v>236</v>
      </c>
      <c r="F4500" t="s">
        <v>235</v>
      </c>
      <c r="G4500" t="s">
        <v>17</v>
      </c>
      <c r="H4500" t="s">
        <v>16</v>
      </c>
      <c r="I4500" t="s">
        <v>234</v>
      </c>
      <c r="J4500" t="s">
        <v>233</v>
      </c>
      <c r="K4500" t="s">
        <v>232</v>
      </c>
      <c r="L4500" t="s">
        <v>231</v>
      </c>
      <c r="M4500" t="s">
        <v>230</v>
      </c>
      <c r="N4500">
        <v>4</v>
      </c>
      <c r="O4500" t="s">
        <v>229</v>
      </c>
      <c r="P4500" t="s">
        <v>228</v>
      </c>
      <c r="Q4500" t="s">
        <v>227</v>
      </c>
      <c r="R4500" s="7">
        <v>42370</v>
      </c>
      <c r="S4500" s="8">
        <f t="shared" si="560"/>
        <v>2016</v>
      </c>
      <c r="T4500" s="8">
        <v>2016</v>
      </c>
      <c r="U4500" s="8">
        <f t="shared" si="561"/>
        <v>6</v>
      </c>
      <c r="V4500" s="7">
        <v>42370</v>
      </c>
      <c r="W4500" t="s">
        <v>117</v>
      </c>
      <c r="X4500" s="2">
        <v>0.30199999999999999</v>
      </c>
      <c r="Y4500" s="6">
        <f t="shared" si="566"/>
        <v>8.0617175195536687E-3</v>
      </c>
      <c r="AA4500">
        <v>9296212</v>
      </c>
      <c r="AB4500">
        <v>20725</v>
      </c>
      <c r="AC4500" t="s">
        <v>116</v>
      </c>
      <c r="AD4500" t="s">
        <v>6</v>
      </c>
      <c r="AE4500">
        <v>86</v>
      </c>
      <c r="AF4500">
        <v>2</v>
      </c>
      <c r="AH4500" t="s">
        <v>226</v>
      </c>
      <c r="AI4500" t="s">
        <v>225</v>
      </c>
      <c r="AJ4500" t="s">
        <v>224</v>
      </c>
      <c r="AK4500" t="s">
        <v>223</v>
      </c>
      <c r="AL4500">
        <v>118</v>
      </c>
      <c r="AM4500" s="5">
        <f t="shared" si="562"/>
        <v>19.666666666666668</v>
      </c>
      <c r="AN4500" s="4">
        <f t="shared" si="567"/>
        <v>2.9786696958222898E-2</v>
      </c>
      <c r="AO4500" s="3"/>
      <c r="AP4500">
        <v>0</v>
      </c>
      <c r="AQ4500" t="s">
        <v>222</v>
      </c>
      <c r="AR4500">
        <v>61071124</v>
      </c>
      <c r="AS4500" t="s">
        <v>221</v>
      </c>
      <c r="AT4500" s="2">
        <v>1.671</v>
      </c>
      <c r="AU4500" s="1">
        <f t="shared" si="563"/>
        <v>1.4579211351154437</v>
      </c>
      <c r="AV4500" s="1">
        <f t="shared" si="564"/>
        <v>1.8924207238888282</v>
      </c>
      <c r="AW4500" s="1">
        <f t="shared" si="565"/>
        <v>2.3269203126622124</v>
      </c>
    </row>
    <row r="4501" spans="1:49" x14ac:dyDescent="0.2">
      <c r="A4501">
        <v>4499</v>
      </c>
      <c r="B4501" t="s">
        <v>220</v>
      </c>
      <c r="C4501" t="s">
        <v>219</v>
      </c>
      <c r="F4501" t="s">
        <v>218</v>
      </c>
      <c r="G4501" t="s">
        <v>17</v>
      </c>
      <c r="H4501" t="s">
        <v>16</v>
      </c>
      <c r="I4501" t="s">
        <v>217</v>
      </c>
      <c r="J4501" t="s">
        <v>211</v>
      </c>
      <c r="K4501" t="s">
        <v>216</v>
      </c>
      <c r="L4501" t="s">
        <v>215</v>
      </c>
      <c r="M4501" t="s">
        <v>214</v>
      </c>
      <c r="N4501">
        <v>2</v>
      </c>
      <c r="O4501" t="s">
        <v>213</v>
      </c>
      <c r="P4501" t="s">
        <v>212</v>
      </c>
      <c r="Q4501" t="s">
        <v>211</v>
      </c>
      <c r="R4501" s="7">
        <v>42370</v>
      </c>
      <c r="S4501" s="8">
        <f t="shared" si="560"/>
        <v>2016</v>
      </c>
      <c r="T4501" s="8">
        <v>2016</v>
      </c>
      <c r="U4501" s="8">
        <f t="shared" si="561"/>
        <v>6</v>
      </c>
      <c r="V4501" s="7">
        <v>2016</v>
      </c>
      <c r="W4501" t="s">
        <v>210</v>
      </c>
      <c r="X4501" s="2">
        <v>0.59099999999999997</v>
      </c>
      <c r="Y4501" s="6">
        <f t="shared" si="566"/>
        <v>1.5776407463762313E-2</v>
      </c>
      <c r="AA4501">
        <v>19424302</v>
      </c>
      <c r="AB4501">
        <v>19700186816</v>
      </c>
      <c r="AC4501">
        <v>19424310</v>
      </c>
      <c r="AD4501" t="s">
        <v>6</v>
      </c>
      <c r="AE4501">
        <v>8</v>
      </c>
      <c r="AF4501">
        <v>1</v>
      </c>
      <c r="AG4501">
        <v>11014</v>
      </c>
      <c r="AI4501" t="s">
        <v>209</v>
      </c>
      <c r="AK4501" t="s">
        <v>208</v>
      </c>
      <c r="AL4501">
        <v>7</v>
      </c>
      <c r="AM4501" s="5">
        <f t="shared" si="562"/>
        <v>1.1666666666666667</v>
      </c>
      <c r="AN4501" s="4">
        <f t="shared" si="567"/>
        <v>1.7670074466742396E-3</v>
      </c>
      <c r="AO4501" s="3"/>
      <c r="AP4501">
        <v>0</v>
      </c>
      <c r="AQ4501" t="s">
        <v>207</v>
      </c>
      <c r="AR4501">
        <v>1234383</v>
      </c>
      <c r="AS4501" t="s">
        <v>206</v>
      </c>
      <c r="AT4501" s="2" t="s">
        <v>0</v>
      </c>
      <c r="AU4501" s="1">
        <f t="shared" si="563"/>
        <v>1.157358745863589</v>
      </c>
      <c r="AV4501" s="1">
        <f t="shared" si="564"/>
        <v>0.87717074552182761</v>
      </c>
      <c r="AW4501" s="1">
        <f t="shared" si="565"/>
        <v>0.59698274518006611</v>
      </c>
    </row>
    <row r="4502" spans="1:49" x14ac:dyDescent="0.2">
      <c r="A4502">
        <v>4500</v>
      </c>
      <c r="B4502" t="s">
        <v>205</v>
      </c>
      <c r="C4502" t="s">
        <v>204</v>
      </c>
      <c r="F4502" t="s">
        <v>203</v>
      </c>
      <c r="G4502" t="s">
        <v>17</v>
      </c>
      <c r="H4502" t="s">
        <v>16</v>
      </c>
      <c r="I4502" t="s">
        <v>202</v>
      </c>
      <c r="J4502">
        <v>113606534</v>
      </c>
      <c r="K4502" t="s">
        <v>201</v>
      </c>
      <c r="L4502" t="s">
        <v>200</v>
      </c>
      <c r="M4502" t="s">
        <v>135</v>
      </c>
      <c r="N4502">
        <v>1</v>
      </c>
      <c r="O4502" t="s">
        <v>199</v>
      </c>
      <c r="P4502">
        <v>56763125900</v>
      </c>
      <c r="Q4502">
        <v>113606534</v>
      </c>
      <c r="R4502" s="7">
        <v>42370</v>
      </c>
      <c r="S4502" s="8">
        <f t="shared" si="560"/>
        <v>2016</v>
      </c>
      <c r="T4502" s="8">
        <v>2016</v>
      </c>
      <c r="U4502" s="8">
        <f t="shared" si="561"/>
        <v>6</v>
      </c>
      <c r="V4502" s="7">
        <v>42370</v>
      </c>
      <c r="W4502" t="s">
        <v>117</v>
      </c>
      <c r="X4502" s="2">
        <v>0.30199999999999999</v>
      </c>
      <c r="Y4502" s="6">
        <f t="shared" si="566"/>
        <v>8.0617175195536687E-3</v>
      </c>
      <c r="AA4502">
        <v>9296212</v>
      </c>
      <c r="AB4502">
        <v>20725</v>
      </c>
      <c r="AC4502" t="s">
        <v>116</v>
      </c>
      <c r="AD4502" t="s">
        <v>6</v>
      </c>
      <c r="AE4502">
        <v>86</v>
      </c>
      <c r="AF4502">
        <v>2</v>
      </c>
      <c r="AH4502" t="s">
        <v>198</v>
      </c>
      <c r="AI4502" t="s">
        <v>197</v>
      </c>
      <c r="AJ4502" t="s">
        <v>196</v>
      </c>
      <c r="AK4502" t="s">
        <v>195</v>
      </c>
      <c r="AL4502">
        <v>5</v>
      </c>
      <c r="AM4502" s="5">
        <f t="shared" si="562"/>
        <v>0.83333333333333337</v>
      </c>
      <c r="AN4502" s="4">
        <f t="shared" si="567"/>
        <v>1.2621481761958854E-3</v>
      </c>
      <c r="AO4502" s="3"/>
      <c r="AP4502">
        <v>0</v>
      </c>
      <c r="AR4502" t="s">
        <v>1</v>
      </c>
      <c r="AT4502" s="2">
        <v>1.671</v>
      </c>
      <c r="AU4502" s="1">
        <f t="shared" si="563"/>
        <v>0.6021846716546333</v>
      </c>
      <c r="AV4502" s="1">
        <f t="shared" si="564"/>
        <v>0.46619328478747768</v>
      </c>
      <c r="AW4502" s="1">
        <f t="shared" si="565"/>
        <v>0.33020189792032201</v>
      </c>
    </row>
    <row r="4503" spans="1:49" x14ac:dyDescent="0.2">
      <c r="A4503">
        <v>4501</v>
      </c>
      <c r="B4503" t="s">
        <v>194</v>
      </c>
      <c r="C4503" t="s">
        <v>193</v>
      </c>
      <c r="F4503" t="s">
        <v>192</v>
      </c>
      <c r="G4503" t="s">
        <v>17</v>
      </c>
      <c r="H4503" t="s">
        <v>16</v>
      </c>
      <c r="I4503" t="s">
        <v>191</v>
      </c>
      <c r="J4503" t="s">
        <v>190</v>
      </c>
      <c r="K4503" t="s">
        <v>189</v>
      </c>
      <c r="L4503" t="s">
        <v>188</v>
      </c>
      <c r="M4503" t="s">
        <v>187</v>
      </c>
      <c r="N4503">
        <v>5</v>
      </c>
      <c r="O4503" t="s">
        <v>186</v>
      </c>
      <c r="P4503" t="s">
        <v>185</v>
      </c>
      <c r="Q4503" t="s">
        <v>184</v>
      </c>
      <c r="R4503" s="7">
        <v>42370</v>
      </c>
      <c r="S4503" s="8">
        <f t="shared" si="560"/>
        <v>2016</v>
      </c>
      <c r="T4503" s="8">
        <v>2016</v>
      </c>
      <c r="U4503" s="8">
        <f t="shared" si="561"/>
        <v>6</v>
      </c>
      <c r="V4503" s="7">
        <v>42370</v>
      </c>
      <c r="W4503" t="s">
        <v>41</v>
      </c>
      <c r="X4503" s="2">
        <v>1.246</v>
      </c>
      <c r="Y4503" s="6">
        <f t="shared" si="566"/>
        <v>3.3261258375377058E-2</v>
      </c>
      <c r="AA4503">
        <v>19391404</v>
      </c>
      <c r="AB4503">
        <v>17700155033</v>
      </c>
      <c r="AC4503">
        <v>21511535</v>
      </c>
      <c r="AD4503" t="s">
        <v>6</v>
      </c>
      <c r="AE4503">
        <v>9</v>
      </c>
      <c r="AF4503">
        <v>1</v>
      </c>
      <c r="AG4503">
        <v>7172438</v>
      </c>
      <c r="AH4503" t="s">
        <v>183</v>
      </c>
      <c r="AI4503" t="s">
        <v>182</v>
      </c>
      <c r="AJ4503" t="s">
        <v>181</v>
      </c>
      <c r="AK4503" t="s">
        <v>180</v>
      </c>
      <c r="AL4503">
        <v>4</v>
      </c>
      <c r="AM4503" s="5">
        <f t="shared" si="562"/>
        <v>0.66666666666666663</v>
      </c>
      <c r="AN4503" s="4">
        <f t="shared" si="567"/>
        <v>1.0097185409567082E-3</v>
      </c>
      <c r="AO4503" s="3"/>
      <c r="AP4503">
        <v>0</v>
      </c>
      <c r="AR4503" t="s">
        <v>1</v>
      </c>
      <c r="AT4503" s="2" t="s">
        <v>0</v>
      </c>
      <c r="AU4503" s="1">
        <f t="shared" si="563"/>
        <v>2.3585796425050951</v>
      </c>
      <c r="AV4503" s="1">
        <f t="shared" si="564"/>
        <v>1.7135488458166883</v>
      </c>
      <c r="AW4503" s="1">
        <f t="shared" si="565"/>
        <v>1.0685180491282813</v>
      </c>
    </row>
    <row r="4504" spans="1:49" x14ac:dyDescent="0.2">
      <c r="A4504">
        <v>4502</v>
      </c>
      <c r="B4504" t="s">
        <v>179</v>
      </c>
      <c r="C4504" t="s">
        <v>178</v>
      </c>
      <c r="F4504" t="s">
        <v>177</v>
      </c>
      <c r="G4504" t="s">
        <v>17</v>
      </c>
      <c r="H4504" t="s">
        <v>16</v>
      </c>
      <c r="I4504" t="s">
        <v>176</v>
      </c>
      <c r="J4504">
        <v>60019106</v>
      </c>
      <c r="K4504" t="s">
        <v>175</v>
      </c>
      <c r="L4504" t="s">
        <v>174</v>
      </c>
      <c r="M4504" t="s">
        <v>135</v>
      </c>
      <c r="N4504">
        <v>3</v>
      </c>
      <c r="O4504" t="s">
        <v>173</v>
      </c>
      <c r="P4504" t="s">
        <v>172</v>
      </c>
      <c r="Q4504" t="s">
        <v>171</v>
      </c>
      <c r="R4504" s="7">
        <v>42370</v>
      </c>
      <c r="S4504" s="8">
        <f t="shared" si="560"/>
        <v>2016</v>
      </c>
      <c r="T4504" s="8">
        <v>2016</v>
      </c>
      <c r="U4504" s="8">
        <f t="shared" si="561"/>
        <v>6</v>
      </c>
      <c r="V4504" s="7">
        <v>42370</v>
      </c>
      <c r="W4504" t="s">
        <v>117</v>
      </c>
      <c r="X4504" s="2">
        <v>0.30199999999999999</v>
      </c>
      <c r="Y4504" s="6">
        <f t="shared" si="566"/>
        <v>8.0617175195536687E-3</v>
      </c>
      <c r="AA4504">
        <v>9296212</v>
      </c>
      <c r="AB4504">
        <v>20725</v>
      </c>
      <c r="AC4504" t="s">
        <v>116</v>
      </c>
      <c r="AD4504" t="s">
        <v>6</v>
      </c>
      <c r="AE4504">
        <v>86</v>
      </c>
      <c r="AF4504">
        <v>2</v>
      </c>
      <c r="AH4504" t="s">
        <v>170</v>
      </c>
      <c r="AI4504" t="s">
        <v>169</v>
      </c>
      <c r="AJ4504" t="s">
        <v>168</v>
      </c>
      <c r="AK4504" t="s">
        <v>167</v>
      </c>
      <c r="AL4504">
        <v>6</v>
      </c>
      <c r="AM4504" s="5">
        <f t="shared" si="562"/>
        <v>1</v>
      </c>
      <c r="AN4504" s="4">
        <f t="shared" si="567"/>
        <v>1.5145778114350624E-3</v>
      </c>
      <c r="AO4504" s="3"/>
      <c r="AP4504">
        <v>0</v>
      </c>
      <c r="AR4504" t="s">
        <v>1</v>
      </c>
      <c r="AT4504" s="2">
        <v>1.671</v>
      </c>
      <c r="AU4504" s="1">
        <f t="shared" si="563"/>
        <v>0.60975756071180864</v>
      </c>
      <c r="AV4504" s="1">
        <f t="shared" si="564"/>
        <v>0.47881476654943655</v>
      </c>
      <c r="AW4504" s="1">
        <f t="shared" si="565"/>
        <v>0.34787197238706441</v>
      </c>
    </row>
    <row r="4505" spans="1:49" x14ac:dyDescent="0.2">
      <c r="A4505">
        <v>4503</v>
      </c>
      <c r="B4505" t="s">
        <v>166</v>
      </c>
      <c r="C4505" t="s">
        <v>165</v>
      </c>
      <c r="F4505" t="s">
        <v>164</v>
      </c>
      <c r="G4505" t="s">
        <v>17</v>
      </c>
      <c r="H4505" t="s">
        <v>16</v>
      </c>
      <c r="I4505" t="s">
        <v>163</v>
      </c>
      <c r="J4505" t="s">
        <v>162</v>
      </c>
      <c r="K4505" t="s">
        <v>161</v>
      </c>
      <c r="L4505" t="s">
        <v>160</v>
      </c>
      <c r="M4505" t="s">
        <v>159</v>
      </c>
      <c r="N4505">
        <v>4</v>
      </c>
      <c r="O4505" t="s">
        <v>158</v>
      </c>
      <c r="P4505" t="s">
        <v>157</v>
      </c>
      <c r="Q4505" t="s">
        <v>156</v>
      </c>
      <c r="R4505" s="7">
        <v>42370</v>
      </c>
      <c r="S4505" s="8">
        <f t="shared" si="560"/>
        <v>2016</v>
      </c>
      <c r="T4505" s="8">
        <v>2016</v>
      </c>
      <c r="U4505" s="8">
        <f t="shared" si="561"/>
        <v>6</v>
      </c>
      <c r="V4505" s="7">
        <v>42370</v>
      </c>
      <c r="W4505" t="s">
        <v>117</v>
      </c>
      <c r="X4505" s="2">
        <v>0.30199999999999999</v>
      </c>
      <c r="Y4505" s="6">
        <f t="shared" si="566"/>
        <v>8.0617175195536687E-3</v>
      </c>
      <c r="AA4505">
        <v>9296212</v>
      </c>
      <c r="AB4505">
        <v>20725</v>
      </c>
      <c r="AC4505" t="s">
        <v>116</v>
      </c>
      <c r="AD4505" t="s">
        <v>6</v>
      </c>
      <c r="AE4505">
        <v>86</v>
      </c>
      <c r="AF4505">
        <v>2</v>
      </c>
      <c r="AH4505" t="s">
        <v>155</v>
      </c>
      <c r="AI4505" t="s">
        <v>154</v>
      </c>
      <c r="AJ4505" t="s">
        <v>153</v>
      </c>
      <c r="AK4505" t="s">
        <v>152</v>
      </c>
      <c r="AL4505">
        <v>7</v>
      </c>
      <c r="AM4505" s="5">
        <f t="shared" si="562"/>
        <v>1.1666666666666667</v>
      </c>
      <c r="AN4505" s="4">
        <f t="shared" si="567"/>
        <v>1.7670074466742396E-3</v>
      </c>
      <c r="AO4505" s="3"/>
      <c r="AP4505">
        <v>0</v>
      </c>
      <c r="AR4505" t="s">
        <v>1</v>
      </c>
      <c r="AT4505" s="2">
        <v>1.671</v>
      </c>
      <c r="AU4505" s="1">
        <f t="shared" si="563"/>
        <v>0.61733044976898388</v>
      </c>
      <c r="AV4505" s="1">
        <f t="shared" si="564"/>
        <v>0.49143624831139543</v>
      </c>
      <c r="AW4505" s="1">
        <f t="shared" si="565"/>
        <v>0.36554204685380681</v>
      </c>
    </row>
    <row r="4506" spans="1:49" x14ac:dyDescent="0.2">
      <c r="A4506">
        <v>4504</v>
      </c>
      <c r="B4506" t="s">
        <v>151</v>
      </c>
      <c r="C4506" t="s">
        <v>150</v>
      </c>
      <c r="F4506" t="s">
        <v>149</v>
      </c>
      <c r="G4506" t="s">
        <v>17</v>
      </c>
      <c r="H4506" t="s">
        <v>16</v>
      </c>
      <c r="I4506" t="s">
        <v>148</v>
      </c>
      <c r="J4506">
        <v>60008898</v>
      </c>
      <c r="K4506" t="s">
        <v>137</v>
      </c>
      <c r="L4506" t="s">
        <v>136</v>
      </c>
      <c r="M4506" t="s">
        <v>135</v>
      </c>
      <c r="N4506">
        <v>2</v>
      </c>
      <c r="O4506" t="s">
        <v>147</v>
      </c>
      <c r="P4506" t="s">
        <v>146</v>
      </c>
      <c r="Q4506" t="s">
        <v>132</v>
      </c>
      <c r="R4506" s="7">
        <v>42370</v>
      </c>
      <c r="S4506" s="8">
        <f t="shared" si="560"/>
        <v>2016</v>
      </c>
      <c r="T4506" s="8">
        <v>2016</v>
      </c>
      <c r="U4506" s="8">
        <f t="shared" si="561"/>
        <v>6</v>
      </c>
      <c r="V4506" s="7">
        <v>42370</v>
      </c>
      <c r="W4506" t="s">
        <v>117</v>
      </c>
      <c r="X4506" s="2">
        <v>0.30199999999999999</v>
      </c>
      <c r="Y4506" s="6">
        <f t="shared" si="566"/>
        <v>8.0617175195536687E-3</v>
      </c>
      <c r="AA4506">
        <v>9296212</v>
      </c>
      <c r="AB4506">
        <v>20725</v>
      </c>
      <c r="AC4506" t="s">
        <v>116</v>
      </c>
      <c r="AD4506" t="s">
        <v>6</v>
      </c>
      <c r="AE4506">
        <v>86</v>
      </c>
      <c r="AF4506">
        <v>2</v>
      </c>
      <c r="AH4506" t="s">
        <v>145</v>
      </c>
      <c r="AI4506" t="s">
        <v>144</v>
      </c>
      <c r="AJ4506" t="s">
        <v>143</v>
      </c>
      <c r="AK4506" t="s">
        <v>142</v>
      </c>
      <c r="AL4506">
        <v>23</v>
      </c>
      <c r="AM4506" s="5">
        <f t="shared" si="562"/>
        <v>3.8333333333333335</v>
      </c>
      <c r="AN4506" s="4">
        <f t="shared" si="567"/>
        <v>5.805881610501073E-3</v>
      </c>
      <c r="AO4506" s="3"/>
      <c r="AP4506">
        <v>0</v>
      </c>
      <c r="AR4506" t="s">
        <v>1</v>
      </c>
      <c r="AT4506" s="2">
        <v>1.671</v>
      </c>
      <c r="AU4506" s="1">
        <f t="shared" si="563"/>
        <v>0.73849667468378888</v>
      </c>
      <c r="AV4506" s="1">
        <f t="shared" si="564"/>
        <v>0.69337995650273709</v>
      </c>
      <c r="AW4506" s="1">
        <f t="shared" si="565"/>
        <v>0.64826323832168509</v>
      </c>
    </row>
    <row r="4507" spans="1:49" x14ac:dyDescent="0.2">
      <c r="A4507">
        <v>4505</v>
      </c>
      <c r="B4507" t="s">
        <v>141</v>
      </c>
      <c r="C4507" t="s">
        <v>140</v>
      </c>
      <c r="F4507" t="s">
        <v>139</v>
      </c>
      <c r="G4507" t="s">
        <v>17</v>
      </c>
      <c r="H4507" t="s">
        <v>16</v>
      </c>
      <c r="I4507" t="s">
        <v>138</v>
      </c>
      <c r="J4507">
        <v>60008898</v>
      </c>
      <c r="K4507" t="s">
        <v>137</v>
      </c>
      <c r="L4507" t="s">
        <v>136</v>
      </c>
      <c r="M4507" t="s">
        <v>135</v>
      </c>
      <c r="N4507">
        <v>2</v>
      </c>
      <c r="O4507" t="s">
        <v>134</v>
      </c>
      <c r="P4507" t="s">
        <v>133</v>
      </c>
      <c r="Q4507" t="s">
        <v>132</v>
      </c>
      <c r="R4507" s="7">
        <v>42370</v>
      </c>
      <c r="S4507" s="8">
        <f t="shared" si="560"/>
        <v>2016</v>
      </c>
      <c r="T4507" s="8">
        <v>2016</v>
      </c>
      <c r="U4507" s="8">
        <f t="shared" si="561"/>
        <v>6</v>
      </c>
      <c r="V4507" s="7">
        <v>42370</v>
      </c>
      <c r="W4507" t="s">
        <v>117</v>
      </c>
      <c r="X4507" s="2">
        <v>0.30199999999999999</v>
      </c>
      <c r="Y4507" s="6">
        <f t="shared" si="566"/>
        <v>8.0617175195536687E-3</v>
      </c>
      <c r="AA4507">
        <v>9296212</v>
      </c>
      <c r="AB4507">
        <v>20725</v>
      </c>
      <c r="AC4507" t="s">
        <v>116</v>
      </c>
      <c r="AD4507" t="s">
        <v>6</v>
      </c>
      <c r="AE4507">
        <v>86</v>
      </c>
      <c r="AF4507">
        <v>2</v>
      </c>
      <c r="AH4507" t="s">
        <v>131</v>
      </c>
      <c r="AI4507" t="s">
        <v>130</v>
      </c>
      <c r="AJ4507" t="s">
        <v>129</v>
      </c>
      <c r="AK4507" t="s">
        <v>128</v>
      </c>
      <c r="AL4507">
        <v>2</v>
      </c>
      <c r="AM4507" s="5">
        <f t="shared" si="562"/>
        <v>0.33333333333333331</v>
      </c>
      <c r="AN4507" s="4">
        <f t="shared" si="567"/>
        <v>5.048592704783541E-4</v>
      </c>
      <c r="AO4507" s="3"/>
      <c r="AP4507">
        <v>0</v>
      </c>
      <c r="AR4507" t="s">
        <v>1</v>
      </c>
      <c r="AT4507" s="2">
        <v>1.671</v>
      </c>
      <c r="AU4507" s="1">
        <f t="shared" si="563"/>
        <v>0.57946600448310737</v>
      </c>
      <c r="AV4507" s="1">
        <f t="shared" si="564"/>
        <v>0.42832883950160117</v>
      </c>
      <c r="AW4507" s="1">
        <f t="shared" si="565"/>
        <v>0.27719167452009486</v>
      </c>
    </row>
    <row r="4508" spans="1:49" x14ac:dyDescent="0.2">
      <c r="A4508">
        <v>4506</v>
      </c>
      <c r="B4508" t="s">
        <v>127</v>
      </c>
      <c r="C4508" t="s">
        <v>126</v>
      </c>
      <c r="F4508" t="s">
        <v>125</v>
      </c>
      <c r="G4508" t="s">
        <v>17</v>
      </c>
      <c r="H4508" t="s">
        <v>16</v>
      </c>
      <c r="I4508" t="s">
        <v>124</v>
      </c>
      <c r="J4508">
        <v>60033191</v>
      </c>
      <c r="K4508" t="s">
        <v>123</v>
      </c>
      <c r="L4508" t="s">
        <v>122</v>
      </c>
      <c r="M4508" t="s">
        <v>121</v>
      </c>
      <c r="N4508">
        <v>3</v>
      </c>
      <c r="O4508" t="s">
        <v>120</v>
      </c>
      <c r="P4508" t="s">
        <v>119</v>
      </c>
      <c r="Q4508" t="s">
        <v>118</v>
      </c>
      <c r="R4508" s="7">
        <v>42370</v>
      </c>
      <c r="S4508" s="8">
        <f t="shared" si="560"/>
        <v>2016</v>
      </c>
      <c r="T4508" s="8">
        <v>2016</v>
      </c>
      <c r="U4508" s="8">
        <f t="shared" si="561"/>
        <v>6</v>
      </c>
      <c r="V4508" s="7">
        <v>42370</v>
      </c>
      <c r="W4508" t="s">
        <v>117</v>
      </c>
      <c r="X4508" s="2">
        <v>0.30199999999999999</v>
      </c>
      <c r="Y4508" s="6">
        <f t="shared" si="566"/>
        <v>8.0617175195536687E-3</v>
      </c>
      <c r="AA4508">
        <v>9296212</v>
      </c>
      <c r="AB4508">
        <v>20725</v>
      </c>
      <c r="AC4508" t="s">
        <v>116</v>
      </c>
      <c r="AD4508" t="s">
        <v>6</v>
      </c>
      <c r="AE4508">
        <v>86</v>
      </c>
      <c r="AF4508">
        <v>2</v>
      </c>
      <c r="AH4508" t="s">
        <v>115</v>
      </c>
      <c r="AI4508" t="s">
        <v>114</v>
      </c>
      <c r="AJ4508" t="s">
        <v>113</v>
      </c>
      <c r="AK4508" t="s">
        <v>112</v>
      </c>
      <c r="AL4508">
        <v>3</v>
      </c>
      <c r="AM4508" s="5">
        <f t="shared" si="562"/>
        <v>0.5</v>
      </c>
      <c r="AN4508" s="4">
        <f t="shared" si="567"/>
        <v>7.572889057175312E-4</v>
      </c>
      <c r="AO4508" s="3"/>
      <c r="AP4508">
        <v>0</v>
      </c>
      <c r="AR4508" t="s">
        <v>111</v>
      </c>
      <c r="AS4508" t="s">
        <v>110</v>
      </c>
      <c r="AT4508" s="2">
        <v>1.671</v>
      </c>
      <c r="AU4508" s="1">
        <f t="shared" si="563"/>
        <v>0.58703889354028271</v>
      </c>
      <c r="AV4508" s="1">
        <f t="shared" si="564"/>
        <v>0.44095032126355999</v>
      </c>
      <c r="AW4508" s="1">
        <f t="shared" si="565"/>
        <v>0.2948617489868372</v>
      </c>
    </row>
    <row r="4509" spans="1:49" x14ac:dyDescent="0.2">
      <c r="A4509">
        <v>4507</v>
      </c>
      <c r="B4509" t="s">
        <v>109</v>
      </c>
      <c r="C4509" t="s">
        <v>108</v>
      </c>
      <c r="F4509" t="s">
        <v>107</v>
      </c>
      <c r="G4509" t="s">
        <v>17</v>
      </c>
      <c r="H4509" t="s">
        <v>16</v>
      </c>
      <c r="I4509" t="s">
        <v>106</v>
      </c>
      <c r="J4509" t="s">
        <v>105</v>
      </c>
      <c r="K4509" t="s">
        <v>104</v>
      </c>
      <c r="L4509" t="s">
        <v>103</v>
      </c>
      <c r="M4509" t="s">
        <v>102</v>
      </c>
      <c r="N4509">
        <v>3</v>
      </c>
      <c r="O4509" t="s">
        <v>101</v>
      </c>
      <c r="P4509" t="s">
        <v>100</v>
      </c>
      <c r="Q4509" t="s">
        <v>99</v>
      </c>
      <c r="R4509" s="7">
        <v>42370</v>
      </c>
      <c r="S4509" s="8">
        <f t="shared" si="560"/>
        <v>2016</v>
      </c>
      <c r="T4509" s="8">
        <v>2016</v>
      </c>
      <c r="U4509" s="8">
        <f t="shared" si="561"/>
        <v>6</v>
      </c>
      <c r="V4509" s="7">
        <v>2016</v>
      </c>
      <c r="W4509" t="s">
        <v>98</v>
      </c>
      <c r="X4509" s="2">
        <v>0.32500000000000001</v>
      </c>
      <c r="Y4509" s="6">
        <f t="shared" si="566"/>
        <v>8.6756893836256385E-3</v>
      </c>
      <c r="AA4509">
        <v>15475816</v>
      </c>
      <c r="AB4509">
        <v>12900154727</v>
      </c>
      <c r="AC4509" t="s">
        <v>97</v>
      </c>
      <c r="AD4509" t="s">
        <v>6</v>
      </c>
      <c r="AE4509">
        <v>12</v>
      </c>
      <c r="AF4509">
        <v>2</v>
      </c>
      <c r="AH4509" t="s">
        <v>96</v>
      </c>
      <c r="AI4509" t="s">
        <v>95</v>
      </c>
      <c r="AJ4509" t="s">
        <v>94</v>
      </c>
      <c r="AK4509" t="s">
        <v>93</v>
      </c>
      <c r="AL4509">
        <v>5</v>
      </c>
      <c r="AM4509" s="5">
        <f t="shared" si="562"/>
        <v>0.83333333333333337</v>
      </c>
      <c r="AN4509" s="4">
        <f t="shared" si="567"/>
        <v>1.2621481761958854E-3</v>
      </c>
      <c r="AO4509" s="3"/>
      <c r="AP4509">
        <v>1</v>
      </c>
      <c r="AR4509" t="s">
        <v>1</v>
      </c>
      <c r="AT4509" s="2">
        <v>1.8009999999999999</v>
      </c>
      <c r="AU4509" s="1">
        <f t="shared" si="563"/>
        <v>0.6451627021396712</v>
      </c>
      <c r="AV4509" s="1">
        <f t="shared" si="564"/>
        <v>0.4968918779910762</v>
      </c>
      <c r="AW4509" s="1">
        <f t="shared" si="565"/>
        <v>0.3486210538424811</v>
      </c>
    </row>
    <row r="4510" spans="1:49" x14ac:dyDescent="0.2">
      <c r="A4510">
        <v>4508</v>
      </c>
      <c r="B4510" t="s">
        <v>92</v>
      </c>
      <c r="C4510" t="s">
        <v>91</v>
      </c>
      <c r="F4510" t="s">
        <v>90</v>
      </c>
      <c r="G4510" t="s">
        <v>17</v>
      </c>
      <c r="H4510" t="s">
        <v>16</v>
      </c>
      <c r="I4510" t="s">
        <v>89</v>
      </c>
      <c r="J4510">
        <v>60033316</v>
      </c>
      <c r="K4510" t="s">
        <v>88</v>
      </c>
      <c r="L4510" t="s">
        <v>87</v>
      </c>
      <c r="M4510" t="s">
        <v>45</v>
      </c>
      <c r="N4510">
        <v>3</v>
      </c>
      <c r="O4510" t="s">
        <v>86</v>
      </c>
      <c r="P4510" t="s">
        <v>85</v>
      </c>
      <c r="Q4510" t="s">
        <v>84</v>
      </c>
      <c r="R4510" s="7">
        <v>42370</v>
      </c>
      <c r="S4510" s="8">
        <f t="shared" si="560"/>
        <v>2016</v>
      </c>
      <c r="T4510" s="8">
        <v>2016</v>
      </c>
      <c r="U4510" s="8">
        <f t="shared" si="561"/>
        <v>6</v>
      </c>
      <c r="V4510" s="7">
        <v>42370</v>
      </c>
      <c r="W4510" t="s">
        <v>41</v>
      </c>
      <c r="X4510" s="2">
        <v>1.246</v>
      </c>
      <c r="Y4510" s="6">
        <f t="shared" si="566"/>
        <v>3.3261258375377058E-2</v>
      </c>
      <c r="AA4510">
        <v>19391404</v>
      </c>
      <c r="AB4510">
        <v>17700155033</v>
      </c>
      <c r="AC4510">
        <v>21511535</v>
      </c>
      <c r="AD4510" t="s">
        <v>6</v>
      </c>
      <c r="AE4510">
        <v>9</v>
      </c>
      <c r="AF4510">
        <v>1</v>
      </c>
      <c r="AG4510">
        <v>7131455</v>
      </c>
      <c r="AH4510" t="s">
        <v>83</v>
      </c>
      <c r="AI4510" t="s">
        <v>82</v>
      </c>
      <c r="AJ4510" t="s">
        <v>81</v>
      </c>
      <c r="AK4510" t="s">
        <v>80</v>
      </c>
      <c r="AL4510">
        <v>7</v>
      </c>
      <c r="AM4510" s="5">
        <f t="shared" si="562"/>
        <v>1.1666666666666667</v>
      </c>
      <c r="AN4510" s="4">
        <f t="shared" si="567"/>
        <v>1.7670074466742396E-3</v>
      </c>
      <c r="AO4510" s="3"/>
      <c r="AP4510">
        <v>0</v>
      </c>
      <c r="AR4510" t="s">
        <v>1</v>
      </c>
      <c r="AT4510" s="2" t="s">
        <v>0</v>
      </c>
      <c r="AU4510" s="1">
        <f t="shared" si="563"/>
        <v>2.3812983096766214</v>
      </c>
      <c r="AV4510" s="1">
        <f t="shared" si="564"/>
        <v>1.7514132911025648</v>
      </c>
      <c r="AW4510" s="1">
        <f t="shared" si="565"/>
        <v>1.1215282725285085</v>
      </c>
    </row>
    <row r="4511" spans="1:49" x14ac:dyDescent="0.2">
      <c r="A4511">
        <v>4509</v>
      </c>
      <c r="B4511" t="s">
        <v>79</v>
      </c>
      <c r="C4511" t="s">
        <v>78</v>
      </c>
      <c r="F4511" t="s">
        <v>77</v>
      </c>
      <c r="G4511" t="s">
        <v>17</v>
      </c>
      <c r="H4511" t="s">
        <v>16</v>
      </c>
      <c r="I4511" t="s">
        <v>76</v>
      </c>
      <c r="J4511">
        <v>60027272</v>
      </c>
      <c r="K4511" t="s">
        <v>75</v>
      </c>
      <c r="L4511" t="s">
        <v>74</v>
      </c>
      <c r="M4511" t="s">
        <v>73</v>
      </c>
      <c r="N4511">
        <v>2</v>
      </c>
      <c r="O4511" t="s">
        <v>72</v>
      </c>
      <c r="P4511" t="s">
        <v>71</v>
      </c>
      <c r="Q4511" t="s">
        <v>70</v>
      </c>
      <c r="R4511" s="7">
        <v>42370</v>
      </c>
      <c r="S4511" s="8">
        <f t="shared" si="560"/>
        <v>2016</v>
      </c>
      <c r="T4511" s="8">
        <v>2016</v>
      </c>
      <c r="U4511" s="8">
        <f t="shared" si="561"/>
        <v>6</v>
      </c>
      <c r="V4511" s="7">
        <v>42370</v>
      </c>
      <c r="W4511" t="s">
        <v>41</v>
      </c>
      <c r="X4511" s="2">
        <v>1.246</v>
      </c>
      <c r="Y4511" s="6">
        <f t="shared" si="566"/>
        <v>3.3261258375377058E-2</v>
      </c>
      <c r="AA4511">
        <v>19391404</v>
      </c>
      <c r="AB4511">
        <v>17700155033</v>
      </c>
      <c r="AC4511">
        <v>21511535</v>
      </c>
      <c r="AD4511" t="s">
        <v>6</v>
      </c>
      <c r="AE4511">
        <v>9</v>
      </c>
      <c r="AF4511">
        <v>1</v>
      </c>
      <c r="AG4511">
        <v>7117350</v>
      </c>
      <c r="AH4511" t="s">
        <v>69</v>
      </c>
      <c r="AI4511" t="s">
        <v>68</v>
      </c>
      <c r="AJ4511" t="s">
        <v>67</v>
      </c>
      <c r="AK4511" t="s">
        <v>66</v>
      </c>
      <c r="AL4511">
        <v>22</v>
      </c>
      <c r="AM4511" s="5">
        <f t="shared" si="562"/>
        <v>3.6666666666666665</v>
      </c>
      <c r="AN4511" s="4">
        <f t="shared" si="567"/>
        <v>5.5534519752618956E-3</v>
      </c>
      <c r="AO4511" s="3"/>
      <c r="AP4511">
        <v>1</v>
      </c>
      <c r="AR4511" t="s">
        <v>1</v>
      </c>
      <c r="AT4511" s="2" t="s">
        <v>0</v>
      </c>
      <c r="AU4511" s="1">
        <f t="shared" si="563"/>
        <v>2.4948916455342509</v>
      </c>
      <c r="AV4511" s="1">
        <f t="shared" si="564"/>
        <v>1.9407355175319476</v>
      </c>
      <c r="AW4511" s="1">
        <f t="shared" si="565"/>
        <v>1.3865793895296443</v>
      </c>
    </row>
    <row r="4512" spans="1:49" x14ac:dyDescent="0.2">
      <c r="A4512">
        <v>4510</v>
      </c>
      <c r="B4512" t="s">
        <v>65</v>
      </c>
      <c r="C4512" t="s">
        <v>64</v>
      </c>
      <c r="F4512" t="s">
        <v>63</v>
      </c>
      <c r="G4512" t="s">
        <v>17</v>
      </c>
      <c r="H4512" t="s">
        <v>16</v>
      </c>
      <c r="I4512" t="s">
        <v>62</v>
      </c>
      <c r="J4512" t="s">
        <v>56</v>
      </c>
      <c r="K4512" t="s">
        <v>61</v>
      </c>
      <c r="L4512" t="s">
        <v>60</v>
      </c>
      <c r="M4512" t="s">
        <v>59</v>
      </c>
      <c r="N4512">
        <v>2</v>
      </c>
      <c r="O4512" t="s">
        <v>58</v>
      </c>
      <c r="P4512" t="s">
        <v>57</v>
      </c>
      <c r="Q4512" t="s">
        <v>56</v>
      </c>
      <c r="R4512" s="7">
        <v>42370</v>
      </c>
      <c r="S4512" s="8">
        <f t="shared" si="560"/>
        <v>2016</v>
      </c>
      <c r="T4512" s="8">
        <v>2016</v>
      </c>
      <c r="U4512" s="8">
        <f t="shared" si="561"/>
        <v>6</v>
      </c>
      <c r="V4512" s="7">
        <v>42370</v>
      </c>
      <c r="W4512" t="s">
        <v>41</v>
      </c>
      <c r="X4512" s="2">
        <v>1.246</v>
      </c>
      <c r="Y4512" s="6">
        <f t="shared" si="566"/>
        <v>3.3261258375377058E-2</v>
      </c>
      <c r="AA4512">
        <v>19391404</v>
      </c>
      <c r="AB4512">
        <v>17700155033</v>
      </c>
      <c r="AC4512">
        <v>21511535</v>
      </c>
      <c r="AD4512" t="s">
        <v>6</v>
      </c>
      <c r="AE4512">
        <v>9</v>
      </c>
      <c r="AF4512">
        <v>1</v>
      </c>
      <c r="AG4512">
        <v>7109104</v>
      </c>
      <c r="AH4512" t="s">
        <v>55</v>
      </c>
      <c r="AI4512" t="s">
        <v>54</v>
      </c>
      <c r="AJ4512" t="s">
        <v>53</v>
      </c>
      <c r="AK4512" t="s">
        <v>52</v>
      </c>
      <c r="AL4512">
        <v>10</v>
      </c>
      <c r="AM4512" s="5">
        <f t="shared" si="562"/>
        <v>1.6666666666666667</v>
      </c>
      <c r="AN4512" s="4">
        <f t="shared" si="567"/>
        <v>2.5242963523917708E-3</v>
      </c>
      <c r="AO4512" s="3"/>
      <c r="AP4512">
        <v>0</v>
      </c>
      <c r="AR4512" t="s">
        <v>1</v>
      </c>
      <c r="AT4512" s="2" t="s">
        <v>0</v>
      </c>
      <c r="AU4512" s="1">
        <f t="shared" si="563"/>
        <v>2.4040169768481467</v>
      </c>
      <c r="AV4512" s="1">
        <f t="shared" si="564"/>
        <v>1.7892777363884413</v>
      </c>
      <c r="AW4512" s="1">
        <f t="shared" si="565"/>
        <v>1.1745384959287355</v>
      </c>
    </row>
    <row r="4513" spans="1:49" x14ac:dyDescent="0.2">
      <c r="A4513">
        <v>4511</v>
      </c>
      <c r="B4513" t="s">
        <v>51</v>
      </c>
      <c r="C4513" t="s">
        <v>50</v>
      </c>
      <c r="F4513" t="s">
        <v>49</v>
      </c>
      <c r="G4513" t="s">
        <v>17</v>
      </c>
      <c r="H4513" t="s">
        <v>16</v>
      </c>
      <c r="I4513" t="s">
        <v>48</v>
      </c>
      <c r="J4513">
        <v>60000874</v>
      </c>
      <c r="K4513" t="s">
        <v>47</v>
      </c>
      <c r="L4513" t="s">
        <v>46</v>
      </c>
      <c r="M4513" t="s">
        <v>45</v>
      </c>
      <c r="N4513">
        <v>3</v>
      </c>
      <c r="O4513" t="s">
        <v>44</v>
      </c>
      <c r="P4513" t="s">
        <v>43</v>
      </c>
      <c r="Q4513" t="s">
        <v>42</v>
      </c>
      <c r="R4513" s="7">
        <v>42370</v>
      </c>
      <c r="S4513" s="8">
        <f t="shared" si="560"/>
        <v>2016</v>
      </c>
      <c r="T4513" s="8">
        <v>2016</v>
      </c>
      <c r="U4513" s="8">
        <f t="shared" si="561"/>
        <v>6</v>
      </c>
      <c r="V4513" s="7">
        <v>42370</v>
      </c>
      <c r="W4513" t="s">
        <v>41</v>
      </c>
      <c r="X4513" s="2">
        <v>1.246</v>
      </c>
      <c r="Y4513" s="6">
        <f t="shared" si="566"/>
        <v>3.3261258375377058E-2</v>
      </c>
      <c r="AA4513">
        <v>19391404</v>
      </c>
      <c r="AB4513">
        <v>17700155033</v>
      </c>
      <c r="AC4513">
        <v>21511535</v>
      </c>
      <c r="AD4513" t="s">
        <v>6</v>
      </c>
      <c r="AE4513">
        <v>9</v>
      </c>
      <c r="AF4513">
        <v>1</v>
      </c>
      <c r="AG4513">
        <v>7087336</v>
      </c>
      <c r="AH4513" t="s">
        <v>40</v>
      </c>
      <c r="AI4513" t="s">
        <v>39</v>
      </c>
      <c r="AJ4513" t="s">
        <v>38</v>
      </c>
      <c r="AK4513" t="s">
        <v>37</v>
      </c>
      <c r="AL4513">
        <v>8</v>
      </c>
      <c r="AM4513" s="5">
        <f t="shared" si="562"/>
        <v>1.3333333333333333</v>
      </c>
      <c r="AN4513" s="4">
        <f t="shared" si="567"/>
        <v>2.0194370819134164E-3</v>
      </c>
      <c r="AO4513" s="3"/>
      <c r="AP4513">
        <v>0</v>
      </c>
      <c r="AR4513" t="s">
        <v>1</v>
      </c>
      <c r="AT4513" s="2" t="s">
        <v>0</v>
      </c>
      <c r="AU4513" s="1">
        <f t="shared" si="563"/>
        <v>2.3888711987337965</v>
      </c>
      <c r="AV4513" s="1">
        <f t="shared" si="564"/>
        <v>1.7640347728645238</v>
      </c>
      <c r="AW4513" s="1">
        <f t="shared" si="565"/>
        <v>1.1391983469952509</v>
      </c>
    </row>
    <row r="4514" spans="1:49" x14ac:dyDescent="0.2">
      <c r="A4514">
        <v>4512</v>
      </c>
      <c r="B4514" t="s">
        <v>36</v>
      </c>
      <c r="C4514" t="s">
        <v>35</v>
      </c>
      <c r="E4514">
        <v>25732895</v>
      </c>
      <c r="F4514" t="s">
        <v>34</v>
      </c>
      <c r="G4514" t="s">
        <v>17</v>
      </c>
      <c r="H4514" t="s">
        <v>16</v>
      </c>
      <c r="I4514" t="s">
        <v>33</v>
      </c>
      <c r="J4514" t="s">
        <v>32</v>
      </c>
      <c r="K4514" t="s">
        <v>31</v>
      </c>
      <c r="L4514" t="s">
        <v>30</v>
      </c>
      <c r="M4514" t="s">
        <v>29</v>
      </c>
      <c r="N4514">
        <v>5</v>
      </c>
      <c r="O4514" t="s">
        <v>28</v>
      </c>
      <c r="P4514" t="s">
        <v>27</v>
      </c>
      <c r="Q4514" t="s">
        <v>26</v>
      </c>
      <c r="R4514" s="7">
        <v>42370</v>
      </c>
      <c r="S4514" s="8">
        <f t="shared" si="560"/>
        <v>2016</v>
      </c>
      <c r="T4514" s="8">
        <v>2016</v>
      </c>
      <c r="U4514" s="8">
        <f t="shared" si="561"/>
        <v>6</v>
      </c>
      <c r="V4514" s="7">
        <v>42370</v>
      </c>
      <c r="W4514" t="s">
        <v>25</v>
      </c>
      <c r="X4514" s="2">
        <v>1.696</v>
      </c>
      <c r="Y4514" s="6">
        <f t="shared" si="566"/>
        <v>4.5273751368089483E-2</v>
      </c>
      <c r="AA4514">
        <v>7403194</v>
      </c>
      <c r="AB4514">
        <v>17267</v>
      </c>
      <c r="AC4514">
        <v>15222594</v>
      </c>
      <c r="AD4514" t="s">
        <v>6</v>
      </c>
      <c r="AE4514">
        <v>75</v>
      </c>
      <c r="AF4514">
        <v>1</v>
      </c>
      <c r="AH4514" t="s">
        <v>24</v>
      </c>
      <c r="AI4514" t="s">
        <v>23</v>
      </c>
      <c r="AJ4514" t="s">
        <v>22</v>
      </c>
      <c r="AK4514" t="s">
        <v>21</v>
      </c>
      <c r="AL4514">
        <v>0</v>
      </c>
      <c r="AM4514" s="5">
        <f t="shared" si="562"/>
        <v>0</v>
      </c>
      <c r="AN4514" s="4">
        <f t="shared" si="567"/>
        <v>0</v>
      </c>
      <c r="AO4514" s="3"/>
      <c r="AP4514">
        <v>0</v>
      </c>
      <c r="AR4514" t="s">
        <v>1</v>
      </c>
      <c r="AT4514" s="2">
        <v>4.6680000000000001</v>
      </c>
      <c r="AU4514" s="1">
        <f t="shared" si="563"/>
        <v>3.1691625957662639</v>
      </c>
      <c r="AV4514" s="1">
        <f t="shared" si="564"/>
        <v>2.2636875684044742</v>
      </c>
      <c r="AW4514" s="1">
        <f t="shared" si="565"/>
        <v>1.3582125410426844</v>
      </c>
    </row>
    <row r="4515" spans="1:49" x14ac:dyDescent="0.2">
      <c r="A4515">
        <v>4513</v>
      </c>
      <c r="B4515" t="s">
        <v>20</v>
      </c>
      <c r="C4515" t="s">
        <v>19</v>
      </c>
      <c r="F4515" t="s">
        <v>18</v>
      </c>
      <c r="G4515" t="s">
        <v>17</v>
      </c>
      <c r="H4515" t="s">
        <v>16</v>
      </c>
      <c r="I4515" t="s">
        <v>15</v>
      </c>
      <c r="J4515" t="s">
        <v>14</v>
      </c>
      <c r="K4515" t="s">
        <v>13</v>
      </c>
      <c r="L4515" t="s">
        <v>12</v>
      </c>
      <c r="M4515" t="s">
        <v>11</v>
      </c>
      <c r="N4515">
        <v>5</v>
      </c>
      <c r="O4515" t="s">
        <v>10</v>
      </c>
      <c r="P4515" t="s">
        <v>9</v>
      </c>
      <c r="Q4515" t="s">
        <v>8</v>
      </c>
      <c r="R4515" s="7">
        <v>42370</v>
      </c>
      <c r="S4515" s="8">
        <f t="shared" si="560"/>
        <v>2016</v>
      </c>
      <c r="T4515" s="8">
        <v>2016</v>
      </c>
      <c r="U4515" s="8">
        <f t="shared" si="561"/>
        <v>6</v>
      </c>
      <c r="V4515" s="7">
        <v>42370</v>
      </c>
      <c r="W4515" t="s">
        <v>7</v>
      </c>
      <c r="X4515" s="2">
        <v>0.249</v>
      </c>
      <c r="Y4515" s="6">
        <f t="shared" si="566"/>
        <v>6.6469127893008734E-3</v>
      </c>
      <c r="AA4515">
        <v>8943370</v>
      </c>
      <c r="AB4515">
        <v>18200</v>
      </c>
      <c r="AC4515">
        <v>10991204</v>
      </c>
      <c r="AD4515" t="s">
        <v>6</v>
      </c>
      <c r="AE4515">
        <v>29</v>
      </c>
      <c r="AF4515">
        <v>1</v>
      </c>
      <c r="AH4515" t="s">
        <v>5</v>
      </c>
      <c r="AI4515" t="s">
        <v>4</v>
      </c>
      <c r="AJ4515" t="s">
        <v>3</v>
      </c>
      <c r="AK4515" t="s">
        <v>2</v>
      </c>
      <c r="AL4515">
        <v>1</v>
      </c>
      <c r="AM4515" s="5">
        <f t="shared" si="562"/>
        <v>0.16666666666666666</v>
      </c>
      <c r="AN4515" s="4">
        <f t="shared" si="567"/>
        <v>2.5242963523917705E-4</v>
      </c>
      <c r="AO4515" s="3"/>
      <c r="AP4515">
        <v>0</v>
      </c>
      <c r="AR4515" t="s">
        <v>1</v>
      </c>
      <c r="AT4515" s="2" t="s">
        <v>0</v>
      </c>
      <c r="AU4515" s="1">
        <f t="shared" si="563"/>
        <v>0.47285678430823647</v>
      </c>
      <c r="AV4515" s="1">
        <f t="shared" si="564"/>
        <v>0.34496712122700252</v>
      </c>
      <c r="AW4515" s="1">
        <f t="shared" si="565"/>
        <v>0.21707745814576856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2016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2021-11-09T16:25:59Z</dcterms:created>
  <dcterms:modified xsi:type="dcterms:W3CDTF">2022-01-19T20:47:12Z</dcterms:modified>
</cp:coreProperties>
</file>